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seppescognamiglio/Desktop/PROGETTO PROFESSION AI/"/>
    </mc:Choice>
  </mc:AlternateContent>
  <xr:revisionPtr revIDLastSave="0" documentId="13_ncr:1_{FC40EF75-853B-014C-BA3B-86EDA639703F}" xr6:coauthVersionLast="47" xr6:coauthVersionMax="47" xr10:uidLastSave="{00000000-0000-0000-0000-000000000000}"/>
  <bookViews>
    <workbookView xWindow="0" yWindow="500" windowWidth="28800" windowHeight="16100" xr2:uid="{EA798FFB-DEB3-B64F-9C31-35BF43D99BAE}"/>
  </bookViews>
  <sheets>
    <sheet name="MSFT" sheetId="4" r:id="rId1"/>
    <sheet name="MSFT PQ" sheetId="5" r:id="rId2"/>
    <sheet name="SP500" sheetId="6" r:id="rId3"/>
    <sheet name="SP500 PQ" sheetId="7" r:id="rId4"/>
    <sheet name="Verifica date" sheetId="8" r:id="rId5"/>
    <sheet name="Rend. GG MSFT" sheetId="9" r:id="rId6"/>
    <sheet name="Rend. Settimanali MSFT" sheetId="11" r:id="rId7"/>
    <sheet name="Rend. Mensili MSFT" sheetId="14" r:id="rId8"/>
    <sheet name="Rend. Annuali MSFT" sheetId="15" r:id="rId9"/>
    <sheet name="Rend. GG SP500" sheetId="10" r:id="rId10"/>
    <sheet name="Rend. Settimanali SP500" sheetId="12" r:id="rId11"/>
    <sheet name="Rend. Mensili SP500" sheetId="17" r:id="rId12"/>
    <sheet name="Rend. Annuali SP500" sheetId="16" r:id="rId13"/>
    <sheet name="Regressione Rend. GG" sheetId="13" r:id="rId14"/>
    <sheet name="Previsione Rend. GG" sheetId="18" r:id="rId15"/>
    <sheet name="Regressione Rend. Sett." sheetId="20" r:id="rId16"/>
    <sheet name="Previsione Rend. Sett." sheetId="21" r:id="rId17"/>
    <sheet name="Regressione Rend. Mens." sheetId="22" r:id="rId18"/>
    <sheet name="Previsione Rend. Mens." sheetId="23" r:id="rId19"/>
    <sheet name="Regressione Rend. Annuali" sheetId="26" r:id="rId20"/>
    <sheet name="Previsione Rend. Annuali" sheetId="24" r:id="rId21"/>
    <sheet name="REPORT FINALE" sheetId="27" r:id="rId22"/>
  </sheets>
  <definedNames>
    <definedName name="DatiEsterni_1" localSheetId="1" hidden="1">'MSFT PQ'!$A$1:$E$1344</definedName>
    <definedName name="DatiEsterni_1" localSheetId="3" hidden="1">'SP500 PQ'!$A$1:$F$1344</definedName>
    <definedName name="DatiEsterni_2" localSheetId="4" hidden="1">'Verifica date'!$A$1:$C$1344</definedName>
    <definedName name="solver_eng" localSheetId="8" hidden="1">1</definedName>
    <definedName name="solver_eng" localSheetId="12" hidden="1">1</definedName>
    <definedName name="solver_eng" localSheetId="7" hidden="1">1</definedName>
    <definedName name="solver_eng" localSheetId="11" hidden="1">1</definedName>
    <definedName name="solver_eng" localSheetId="6" hidden="1">1</definedName>
    <definedName name="solver_lin" localSheetId="8" hidden="1">2</definedName>
    <definedName name="solver_lin" localSheetId="12" hidden="1">2</definedName>
    <definedName name="solver_lin" localSheetId="7" hidden="1">2</definedName>
    <definedName name="solver_lin" localSheetId="11" hidden="1">2</definedName>
    <definedName name="solver_lin" localSheetId="6" hidden="1">2</definedName>
    <definedName name="solver_neg" localSheetId="8" hidden="1">1</definedName>
    <definedName name="solver_neg" localSheetId="12" hidden="1">1</definedName>
    <definedName name="solver_neg" localSheetId="7" hidden="1">1</definedName>
    <definedName name="solver_neg" localSheetId="11" hidden="1">1</definedName>
    <definedName name="solver_neg" localSheetId="6" hidden="1">1</definedName>
    <definedName name="solver_num" localSheetId="8" hidden="1">0</definedName>
    <definedName name="solver_num" localSheetId="12" hidden="1">0</definedName>
    <definedName name="solver_num" localSheetId="7" hidden="1">0</definedName>
    <definedName name="solver_num" localSheetId="11" hidden="1">0</definedName>
    <definedName name="solver_num" localSheetId="6" hidden="1">0</definedName>
    <definedName name="solver_opt" localSheetId="8" hidden="1">'Rend. Annuali MSFT'!#REF!</definedName>
    <definedName name="solver_opt" localSheetId="12" hidden="1">'Rend. Annuali SP500'!#REF!</definedName>
    <definedName name="solver_opt" localSheetId="7" hidden="1">'Rend. Mensili MSFT'!#REF!</definedName>
    <definedName name="solver_opt" localSheetId="11" hidden="1">'Rend. Mensili SP500'!#REF!</definedName>
    <definedName name="solver_opt" localSheetId="6" hidden="1">'Rend. Settimanali MSFT'!$Q$12</definedName>
    <definedName name="solver_typ" localSheetId="8" hidden="1">1</definedName>
    <definedName name="solver_typ" localSheetId="12" hidden="1">1</definedName>
    <definedName name="solver_typ" localSheetId="7" hidden="1">1</definedName>
    <definedName name="solver_typ" localSheetId="11" hidden="1">1</definedName>
    <definedName name="solver_typ" localSheetId="6" hidden="1">1</definedName>
    <definedName name="solver_val" localSheetId="8" hidden="1">0</definedName>
    <definedName name="solver_val" localSheetId="12" hidden="1">0</definedName>
    <definedName name="solver_val" localSheetId="7" hidden="1">0</definedName>
    <definedName name="solver_val" localSheetId="11" hidden="1">0</definedName>
    <definedName name="solver_val" localSheetId="6" hidden="1">0</definedName>
    <definedName name="solver_ver" localSheetId="8" hidden="1">2</definedName>
    <definedName name="solver_ver" localSheetId="12" hidden="1">2</definedName>
    <definedName name="solver_ver" localSheetId="7" hidden="1">2</definedName>
    <definedName name="solver_ver" localSheetId="11" hidden="1">2</definedName>
    <definedName name="solver_ver" localSheetId="6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4" l="1"/>
  <c r="F22" i="24"/>
  <c r="F23" i="24"/>
  <c r="F24" i="24"/>
  <c r="F20" i="24"/>
  <c r="E20" i="24"/>
  <c r="E24" i="24"/>
  <c r="H114" i="27"/>
  <c r="K112" i="27" s="1"/>
  <c r="K105" i="27"/>
  <c r="J105" i="27"/>
  <c r="K104" i="27"/>
  <c r="J104" i="27"/>
  <c r="K103" i="27"/>
  <c r="J103" i="27"/>
  <c r="K102" i="27"/>
  <c r="J102" i="27"/>
  <c r="K101" i="27"/>
  <c r="J101" i="27"/>
  <c r="E113" i="27"/>
  <c r="D113" i="27"/>
  <c r="E112" i="27"/>
  <c r="D112" i="27"/>
  <c r="E111" i="27"/>
  <c r="D111" i="27"/>
  <c r="E110" i="27"/>
  <c r="D110" i="27"/>
  <c r="E109" i="27"/>
  <c r="D109" i="27"/>
  <c r="D101" i="27"/>
  <c r="E105" i="27"/>
  <c r="D105" i="27"/>
  <c r="E104" i="27"/>
  <c r="D104" i="27"/>
  <c r="E103" i="27"/>
  <c r="D103" i="27"/>
  <c r="E102" i="27"/>
  <c r="D102" i="27"/>
  <c r="E101" i="27"/>
  <c r="H62" i="27"/>
  <c r="G62" i="27"/>
  <c r="F62" i="27"/>
  <c r="E62" i="27"/>
  <c r="D62" i="27"/>
  <c r="H61" i="27"/>
  <c r="G61" i="27"/>
  <c r="F61" i="27"/>
  <c r="E61" i="27"/>
  <c r="D61" i="27"/>
  <c r="H60" i="27"/>
  <c r="G60" i="27"/>
  <c r="F60" i="27"/>
  <c r="E60" i="27"/>
  <c r="D60" i="27"/>
  <c r="H59" i="27"/>
  <c r="F59" i="27"/>
  <c r="E59" i="27"/>
  <c r="D59" i="27"/>
  <c r="G59" i="27"/>
  <c r="J110" i="27" l="1"/>
  <c r="K111" i="27"/>
  <c r="J109" i="27"/>
  <c r="K110" i="27"/>
  <c r="J111" i="27"/>
  <c r="K113" i="27"/>
  <c r="J113" i="27"/>
  <c r="K109" i="27"/>
  <c r="J112" i="27"/>
  <c r="H16" i="27" l="1"/>
  <c r="H15" i="27"/>
  <c r="H14" i="27"/>
  <c r="H13" i="27"/>
  <c r="G16" i="27"/>
  <c r="G15" i="27"/>
  <c r="G14" i="27"/>
  <c r="G13" i="27"/>
  <c r="F16" i="27"/>
  <c r="F14" i="27"/>
  <c r="F15" i="27"/>
  <c r="F13" i="27"/>
  <c r="E16" i="27"/>
  <c r="E15" i="27"/>
  <c r="E14" i="27"/>
  <c r="E13" i="27"/>
  <c r="D16" i="27"/>
  <c r="D15" i="27"/>
  <c r="D14" i="27"/>
  <c r="D13" i="27"/>
  <c r="I17" i="23"/>
  <c r="I18" i="23"/>
  <c r="I19" i="23"/>
  <c r="I20" i="23"/>
  <c r="I16" i="23"/>
  <c r="H16" i="23"/>
  <c r="H17" i="23"/>
  <c r="H18" i="23"/>
  <c r="H19" i="23"/>
  <c r="H20" i="23"/>
  <c r="I19" i="21"/>
  <c r="I20" i="21"/>
  <c r="I21" i="21"/>
  <c r="I22" i="21"/>
  <c r="I18" i="21"/>
  <c r="H18" i="21"/>
  <c r="H19" i="21"/>
  <c r="H20" i="21"/>
  <c r="H21" i="21"/>
  <c r="H22" i="21"/>
  <c r="I19" i="18"/>
  <c r="I20" i="18"/>
  <c r="I21" i="18"/>
  <c r="I22" i="18"/>
  <c r="I18" i="18"/>
  <c r="H18" i="18"/>
  <c r="H19" i="18"/>
  <c r="H20" i="18"/>
  <c r="H21" i="18"/>
  <c r="H22" i="18"/>
  <c r="D21" i="24"/>
  <c r="D22" i="24"/>
  <c r="D23" i="24"/>
  <c r="D24" i="24"/>
  <c r="D20" i="24"/>
  <c r="C58" i="26"/>
  <c r="B57" i="26"/>
  <c r="C69" i="23" a="1"/>
  <c r="C69" i="23" s="1"/>
  <c r="B69" i="23" s="1"/>
  <c r="C1347" i="18" a="1"/>
  <c r="C1347" i="18" s="1"/>
  <c r="B1347" i="18" s="1"/>
  <c r="C10" i="24" a="1"/>
  <c r="C10" i="24" s="1"/>
  <c r="B10" i="24" s="1"/>
  <c r="G41" i="22"/>
  <c r="F40" i="22"/>
  <c r="A283" i="21"/>
  <c r="A284" i="21" s="1"/>
  <c r="A285" i="21" s="1"/>
  <c r="A286" i="21" s="1"/>
  <c r="A287" i="21" s="1"/>
  <c r="G41" i="20"/>
  <c r="F40" i="20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D751" i="13"/>
  <c r="D752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D972" i="13"/>
  <c r="D973" i="13"/>
  <c r="D974" i="13"/>
  <c r="D975" i="13"/>
  <c r="D976" i="13"/>
  <c r="D977" i="13"/>
  <c r="D978" i="13"/>
  <c r="D979" i="13"/>
  <c r="D980" i="13"/>
  <c r="D981" i="13"/>
  <c r="D982" i="13"/>
  <c r="D983" i="13"/>
  <c r="D984" i="13"/>
  <c r="D985" i="13"/>
  <c r="D986" i="13"/>
  <c r="D987" i="13"/>
  <c r="D988" i="13"/>
  <c r="D989" i="13"/>
  <c r="D990" i="13"/>
  <c r="D991" i="13"/>
  <c r="D992" i="13"/>
  <c r="D993" i="13"/>
  <c r="D994" i="13"/>
  <c r="D995" i="13"/>
  <c r="D996" i="13"/>
  <c r="D997" i="13"/>
  <c r="D998" i="13"/>
  <c r="D999" i="13"/>
  <c r="D1000" i="13"/>
  <c r="D1001" i="13"/>
  <c r="D1002" i="13"/>
  <c r="D1003" i="13"/>
  <c r="D1004" i="13"/>
  <c r="D1005" i="13"/>
  <c r="D1006" i="13"/>
  <c r="D1007" i="13"/>
  <c r="D1008" i="13"/>
  <c r="D1009" i="13"/>
  <c r="D1010" i="13"/>
  <c r="D1011" i="13"/>
  <c r="D1012" i="13"/>
  <c r="D1013" i="13"/>
  <c r="D1014" i="13"/>
  <c r="D1015" i="13"/>
  <c r="D1016" i="13"/>
  <c r="D1017" i="13"/>
  <c r="D1018" i="13"/>
  <c r="D1019" i="13"/>
  <c r="D1020" i="13"/>
  <c r="D1021" i="13"/>
  <c r="D1022" i="13"/>
  <c r="D1023" i="13"/>
  <c r="D1024" i="13"/>
  <c r="D1025" i="13"/>
  <c r="D1026" i="13"/>
  <c r="D1027" i="13"/>
  <c r="D1028" i="13"/>
  <c r="D1029" i="13"/>
  <c r="D1030" i="13"/>
  <c r="D1031" i="13"/>
  <c r="D1032" i="13"/>
  <c r="D1033" i="13"/>
  <c r="D1034" i="13"/>
  <c r="D1035" i="13"/>
  <c r="D1036" i="13"/>
  <c r="D1037" i="13"/>
  <c r="D1038" i="13"/>
  <c r="D1039" i="13"/>
  <c r="D1040" i="13"/>
  <c r="D1041" i="13"/>
  <c r="D1042" i="13"/>
  <c r="D1043" i="13"/>
  <c r="D1044" i="13"/>
  <c r="D1045" i="13"/>
  <c r="D1046" i="13"/>
  <c r="D1047" i="13"/>
  <c r="D1048" i="13"/>
  <c r="D1049" i="13"/>
  <c r="D1050" i="13"/>
  <c r="D1051" i="13"/>
  <c r="D1052" i="13"/>
  <c r="D1053" i="13"/>
  <c r="D1054" i="13"/>
  <c r="D1055" i="13"/>
  <c r="D1056" i="13"/>
  <c r="D1057" i="13"/>
  <c r="D1058" i="13"/>
  <c r="D1059" i="13"/>
  <c r="D1060" i="13"/>
  <c r="D1061" i="13"/>
  <c r="D1062" i="13"/>
  <c r="D1063" i="13"/>
  <c r="D1064" i="13"/>
  <c r="D1065" i="13"/>
  <c r="D1066" i="13"/>
  <c r="D1067" i="13"/>
  <c r="D1068" i="13"/>
  <c r="D1069" i="13"/>
  <c r="D1070" i="13"/>
  <c r="D1071" i="13"/>
  <c r="D1072" i="13"/>
  <c r="D1073" i="13"/>
  <c r="D1074" i="13"/>
  <c r="D1075" i="13"/>
  <c r="D1076" i="13"/>
  <c r="D1077" i="13"/>
  <c r="D1078" i="13"/>
  <c r="D1079" i="13"/>
  <c r="D1080" i="13"/>
  <c r="D1081" i="13"/>
  <c r="D1082" i="13"/>
  <c r="D1083" i="13"/>
  <c r="D1084" i="13"/>
  <c r="D1085" i="13"/>
  <c r="D1086" i="13"/>
  <c r="D1087" i="13"/>
  <c r="D1088" i="13"/>
  <c r="D1089" i="13"/>
  <c r="D1090" i="13"/>
  <c r="D1091" i="13"/>
  <c r="D1092" i="13"/>
  <c r="D1093" i="13"/>
  <c r="D1094" i="13"/>
  <c r="D1095" i="13"/>
  <c r="D1096" i="13"/>
  <c r="D1097" i="13"/>
  <c r="D1098" i="13"/>
  <c r="D1099" i="13"/>
  <c r="D1100" i="13"/>
  <c r="D1101" i="13"/>
  <c r="D1102" i="13"/>
  <c r="D1103" i="13"/>
  <c r="D1104" i="13"/>
  <c r="D1105" i="13"/>
  <c r="D1106" i="13"/>
  <c r="D1107" i="13"/>
  <c r="D1108" i="13"/>
  <c r="D1109" i="13"/>
  <c r="D1110" i="13"/>
  <c r="D1111" i="13"/>
  <c r="D1112" i="13"/>
  <c r="D1113" i="13"/>
  <c r="D1114" i="13"/>
  <c r="D1115" i="13"/>
  <c r="D1116" i="13"/>
  <c r="D1117" i="13"/>
  <c r="D1118" i="13"/>
  <c r="D1119" i="13"/>
  <c r="D1120" i="13"/>
  <c r="D1121" i="13"/>
  <c r="D1122" i="13"/>
  <c r="D1123" i="13"/>
  <c r="D1124" i="13"/>
  <c r="D1125" i="13"/>
  <c r="D1126" i="13"/>
  <c r="D1127" i="13"/>
  <c r="D1128" i="13"/>
  <c r="D1129" i="13"/>
  <c r="D1130" i="13"/>
  <c r="D1131" i="13"/>
  <c r="D1132" i="13"/>
  <c r="D1133" i="13"/>
  <c r="D1134" i="13"/>
  <c r="D1135" i="13"/>
  <c r="D1136" i="13"/>
  <c r="D1137" i="13"/>
  <c r="D1138" i="13"/>
  <c r="D1139" i="13"/>
  <c r="D1140" i="13"/>
  <c r="D1141" i="13"/>
  <c r="D1142" i="13"/>
  <c r="D1143" i="13"/>
  <c r="D1144" i="13"/>
  <c r="D1145" i="13"/>
  <c r="D1146" i="13"/>
  <c r="D1147" i="13"/>
  <c r="D1148" i="13"/>
  <c r="D1149" i="13"/>
  <c r="D1150" i="13"/>
  <c r="D1151" i="13"/>
  <c r="D1152" i="13"/>
  <c r="D1153" i="13"/>
  <c r="D1154" i="13"/>
  <c r="D1155" i="13"/>
  <c r="D1156" i="13"/>
  <c r="D1157" i="13"/>
  <c r="D1158" i="13"/>
  <c r="D1159" i="13"/>
  <c r="D1160" i="13"/>
  <c r="D1161" i="13"/>
  <c r="D1162" i="13"/>
  <c r="D1163" i="13"/>
  <c r="D1164" i="13"/>
  <c r="D1165" i="13"/>
  <c r="D1166" i="13"/>
  <c r="D1167" i="13"/>
  <c r="D1168" i="13"/>
  <c r="D1169" i="13"/>
  <c r="D1170" i="13"/>
  <c r="D1171" i="13"/>
  <c r="D1172" i="13"/>
  <c r="D1173" i="13"/>
  <c r="D1174" i="13"/>
  <c r="D1175" i="13"/>
  <c r="D1176" i="13"/>
  <c r="D1177" i="13"/>
  <c r="D1178" i="13"/>
  <c r="D1179" i="13"/>
  <c r="D1180" i="13"/>
  <c r="D1181" i="13"/>
  <c r="D1182" i="13"/>
  <c r="D1183" i="13"/>
  <c r="D1184" i="13"/>
  <c r="D1185" i="13"/>
  <c r="D1186" i="13"/>
  <c r="D1187" i="13"/>
  <c r="D1188" i="13"/>
  <c r="D1189" i="13"/>
  <c r="D1190" i="13"/>
  <c r="D1191" i="13"/>
  <c r="D1192" i="13"/>
  <c r="D1193" i="13"/>
  <c r="D1194" i="13"/>
  <c r="D1195" i="13"/>
  <c r="D1196" i="13"/>
  <c r="D1197" i="13"/>
  <c r="D1198" i="13"/>
  <c r="D1199" i="13"/>
  <c r="D1200" i="13"/>
  <c r="D1201" i="13"/>
  <c r="D1202" i="13"/>
  <c r="D1203" i="13"/>
  <c r="D1204" i="13"/>
  <c r="D1205" i="13"/>
  <c r="D1206" i="13"/>
  <c r="D1207" i="13"/>
  <c r="D1208" i="13"/>
  <c r="D1209" i="13"/>
  <c r="D1210" i="13"/>
  <c r="D1211" i="13"/>
  <c r="D1212" i="13"/>
  <c r="D1213" i="13"/>
  <c r="D1214" i="13"/>
  <c r="D1215" i="13"/>
  <c r="D1216" i="13"/>
  <c r="D1217" i="13"/>
  <c r="D1218" i="13"/>
  <c r="D1219" i="13"/>
  <c r="D1220" i="13"/>
  <c r="D1221" i="13"/>
  <c r="D1222" i="13"/>
  <c r="D1223" i="13"/>
  <c r="D1224" i="13"/>
  <c r="D1225" i="13"/>
  <c r="D1226" i="13"/>
  <c r="D1227" i="13"/>
  <c r="D1228" i="13"/>
  <c r="D1229" i="13"/>
  <c r="D1230" i="13"/>
  <c r="D1231" i="13"/>
  <c r="D1232" i="13"/>
  <c r="D1233" i="13"/>
  <c r="D1234" i="13"/>
  <c r="D1235" i="13"/>
  <c r="D1236" i="13"/>
  <c r="D1237" i="13"/>
  <c r="D1238" i="13"/>
  <c r="D1239" i="13"/>
  <c r="D1240" i="13"/>
  <c r="D1241" i="13"/>
  <c r="D1242" i="13"/>
  <c r="D1243" i="13"/>
  <c r="D1244" i="13"/>
  <c r="D1245" i="13"/>
  <c r="D1246" i="13"/>
  <c r="D1247" i="13"/>
  <c r="D1248" i="13"/>
  <c r="D1249" i="13"/>
  <c r="D1250" i="13"/>
  <c r="D1251" i="13"/>
  <c r="D1252" i="13"/>
  <c r="D1253" i="13"/>
  <c r="D1254" i="13"/>
  <c r="D1255" i="13"/>
  <c r="D1256" i="13"/>
  <c r="D1257" i="13"/>
  <c r="D1258" i="13"/>
  <c r="D1259" i="13"/>
  <c r="D1260" i="13"/>
  <c r="D1261" i="13"/>
  <c r="D1262" i="13"/>
  <c r="D1263" i="13"/>
  <c r="D1264" i="13"/>
  <c r="D1265" i="13"/>
  <c r="D1266" i="13"/>
  <c r="D1267" i="13"/>
  <c r="D1268" i="13"/>
  <c r="D1269" i="13"/>
  <c r="D1270" i="13"/>
  <c r="D1271" i="13"/>
  <c r="D1272" i="13"/>
  <c r="D1273" i="13"/>
  <c r="D1274" i="13"/>
  <c r="D1275" i="13"/>
  <c r="D1276" i="13"/>
  <c r="D1277" i="13"/>
  <c r="D1278" i="13"/>
  <c r="D1279" i="13"/>
  <c r="D1280" i="13"/>
  <c r="D1281" i="13"/>
  <c r="D1282" i="13"/>
  <c r="D1283" i="13"/>
  <c r="D1284" i="13"/>
  <c r="D1285" i="13"/>
  <c r="D1286" i="13"/>
  <c r="D1287" i="13"/>
  <c r="D1288" i="13"/>
  <c r="D1289" i="13"/>
  <c r="D1290" i="13"/>
  <c r="D1291" i="13"/>
  <c r="D1292" i="13"/>
  <c r="D1293" i="13"/>
  <c r="D1294" i="13"/>
  <c r="D1295" i="13"/>
  <c r="D1296" i="13"/>
  <c r="D1297" i="13"/>
  <c r="D1298" i="13"/>
  <c r="D1299" i="13"/>
  <c r="D1300" i="13"/>
  <c r="D1301" i="13"/>
  <c r="D1302" i="13"/>
  <c r="D1303" i="13"/>
  <c r="D1304" i="13"/>
  <c r="D1305" i="13"/>
  <c r="D1306" i="13"/>
  <c r="D1307" i="13"/>
  <c r="D1308" i="13"/>
  <c r="D1309" i="13"/>
  <c r="D1310" i="13"/>
  <c r="D1311" i="13"/>
  <c r="D1312" i="13"/>
  <c r="D1313" i="13"/>
  <c r="D1314" i="13"/>
  <c r="D1315" i="13"/>
  <c r="D1316" i="13"/>
  <c r="D1317" i="13"/>
  <c r="D1318" i="13"/>
  <c r="D1319" i="13"/>
  <c r="D1320" i="13"/>
  <c r="D1321" i="13"/>
  <c r="D1322" i="13"/>
  <c r="D1323" i="13"/>
  <c r="D1324" i="13"/>
  <c r="D1325" i="13"/>
  <c r="D1326" i="13"/>
  <c r="D1327" i="13"/>
  <c r="D1328" i="13"/>
  <c r="D1329" i="13"/>
  <c r="D1330" i="13"/>
  <c r="D1331" i="13"/>
  <c r="D1332" i="13"/>
  <c r="D1333" i="13"/>
  <c r="D1334" i="13"/>
  <c r="D1335" i="13"/>
  <c r="D1336" i="13"/>
  <c r="D1337" i="13"/>
  <c r="D1338" i="13"/>
  <c r="D1339" i="13"/>
  <c r="D1340" i="13"/>
  <c r="D1341" i="13"/>
  <c r="D1342" i="13"/>
  <c r="D1343" i="13"/>
  <c r="D1344" i="13"/>
  <c r="D1345" i="13"/>
  <c r="D1346" i="13"/>
  <c r="D5" i="13"/>
  <c r="I50" i="13"/>
  <c r="H49" i="13"/>
  <c r="F1346" i="17"/>
  <c r="E1346" i="17"/>
  <c r="D1346" i="17"/>
  <c r="C1346" i="17"/>
  <c r="F1345" i="17"/>
  <c r="E1345" i="17"/>
  <c r="D1345" i="17"/>
  <c r="C1345" i="17"/>
  <c r="F1344" i="17"/>
  <c r="E1344" i="17"/>
  <c r="D1344" i="17"/>
  <c r="C1344" i="17"/>
  <c r="F1343" i="17"/>
  <c r="E1343" i="17"/>
  <c r="D1343" i="17"/>
  <c r="C1343" i="17"/>
  <c r="F1342" i="17"/>
  <c r="E1342" i="17"/>
  <c r="D1342" i="17"/>
  <c r="C1342" i="17"/>
  <c r="F1341" i="17"/>
  <c r="E1341" i="17"/>
  <c r="D1341" i="17"/>
  <c r="C1341" i="17"/>
  <c r="F1340" i="17"/>
  <c r="E1340" i="17"/>
  <c r="D1340" i="17"/>
  <c r="C1340" i="17"/>
  <c r="F1339" i="17"/>
  <c r="E1339" i="17"/>
  <c r="D1339" i="17"/>
  <c r="C1339" i="17"/>
  <c r="F1338" i="17"/>
  <c r="E1338" i="17"/>
  <c r="D1338" i="17"/>
  <c r="C1338" i="17"/>
  <c r="F1337" i="17"/>
  <c r="E1337" i="17"/>
  <c r="D1337" i="17"/>
  <c r="C1337" i="17"/>
  <c r="F1336" i="17"/>
  <c r="E1336" i="17"/>
  <c r="D1336" i="17"/>
  <c r="C1336" i="17"/>
  <c r="F1335" i="17"/>
  <c r="E1335" i="17"/>
  <c r="D1335" i="17"/>
  <c r="C1335" i="17"/>
  <c r="F1334" i="17"/>
  <c r="E1334" i="17"/>
  <c r="D1334" i="17"/>
  <c r="C1334" i="17"/>
  <c r="F1333" i="17"/>
  <c r="E1333" i="17"/>
  <c r="D1333" i="17"/>
  <c r="C1333" i="17"/>
  <c r="F1332" i="17"/>
  <c r="E1332" i="17"/>
  <c r="D1332" i="17"/>
  <c r="C1332" i="17"/>
  <c r="F1331" i="17"/>
  <c r="E1331" i="17"/>
  <c r="D1331" i="17"/>
  <c r="C1331" i="17"/>
  <c r="F1330" i="17"/>
  <c r="E1330" i="17"/>
  <c r="D1330" i="17"/>
  <c r="C1330" i="17"/>
  <c r="F1329" i="17"/>
  <c r="E1329" i="17"/>
  <c r="D1329" i="17"/>
  <c r="C1329" i="17"/>
  <c r="F1328" i="17"/>
  <c r="E1328" i="17"/>
  <c r="D1328" i="17"/>
  <c r="C1328" i="17"/>
  <c r="F1327" i="17"/>
  <c r="E1327" i="17"/>
  <c r="D1327" i="17"/>
  <c r="C1327" i="17"/>
  <c r="F1326" i="17"/>
  <c r="E1326" i="17"/>
  <c r="D1326" i="17"/>
  <c r="C1326" i="17"/>
  <c r="F1325" i="17"/>
  <c r="E1325" i="17"/>
  <c r="D1325" i="17"/>
  <c r="C1325" i="17"/>
  <c r="F1324" i="17"/>
  <c r="E1324" i="17"/>
  <c r="D1324" i="17"/>
  <c r="C1324" i="17"/>
  <c r="F1323" i="17"/>
  <c r="E1323" i="17"/>
  <c r="D1323" i="17"/>
  <c r="C1323" i="17"/>
  <c r="F1322" i="17"/>
  <c r="E1322" i="17"/>
  <c r="D1322" i="17"/>
  <c r="C1322" i="17"/>
  <c r="F1321" i="17"/>
  <c r="E1321" i="17"/>
  <c r="D1321" i="17"/>
  <c r="C1321" i="17"/>
  <c r="F1320" i="17"/>
  <c r="E1320" i="17"/>
  <c r="D1320" i="17"/>
  <c r="C1320" i="17"/>
  <c r="F1319" i="17"/>
  <c r="E1319" i="17"/>
  <c r="D1319" i="17"/>
  <c r="C1319" i="17"/>
  <c r="F1318" i="17"/>
  <c r="E1318" i="17"/>
  <c r="D1318" i="17"/>
  <c r="C1318" i="17"/>
  <c r="F1317" i="17"/>
  <c r="E1317" i="17"/>
  <c r="D1317" i="17"/>
  <c r="C1317" i="17"/>
  <c r="F1316" i="17"/>
  <c r="E1316" i="17"/>
  <c r="D1316" i="17"/>
  <c r="C1316" i="17"/>
  <c r="F1315" i="17"/>
  <c r="E1315" i="17"/>
  <c r="D1315" i="17"/>
  <c r="C1315" i="17"/>
  <c r="F1314" i="17"/>
  <c r="E1314" i="17"/>
  <c r="D1314" i="17"/>
  <c r="C1314" i="17"/>
  <c r="F1313" i="17"/>
  <c r="E1313" i="17"/>
  <c r="D1313" i="17"/>
  <c r="C1313" i="17"/>
  <c r="F1312" i="17"/>
  <c r="E1312" i="17"/>
  <c r="D1312" i="17"/>
  <c r="C1312" i="17"/>
  <c r="F1311" i="17"/>
  <c r="E1311" i="17"/>
  <c r="D1311" i="17"/>
  <c r="C1311" i="17"/>
  <c r="F1310" i="17"/>
  <c r="E1310" i="17"/>
  <c r="D1310" i="17"/>
  <c r="C1310" i="17"/>
  <c r="F1309" i="17"/>
  <c r="E1309" i="17"/>
  <c r="D1309" i="17"/>
  <c r="C1309" i="17"/>
  <c r="F1308" i="17"/>
  <c r="E1308" i="17"/>
  <c r="D1308" i="17"/>
  <c r="C1308" i="17"/>
  <c r="F1307" i="17"/>
  <c r="E1307" i="17"/>
  <c r="D1307" i="17"/>
  <c r="C1307" i="17"/>
  <c r="F1306" i="17"/>
  <c r="E1306" i="17"/>
  <c r="D1306" i="17"/>
  <c r="C1306" i="17"/>
  <c r="F1305" i="17"/>
  <c r="E1305" i="17"/>
  <c r="D1305" i="17"/>
  <c r="C1305" i="17"/>
  <c r="F1304" i="17"/>
  <c r="E1304" i="17"/>
  <c r="D1304" i="17"/>
  <c r="C1304" i="17"/>
  <c r="F1303" i="17"/>
  <c r="E1303" i="17"/>
  <c r="D1303" i="17"/>
  <c r="C1303" i="17"/>
  <c r="F1302" i="17"/>
  <c r="E1302" i="17"/>
  <c r="D1302" i="17"/>
  <c r="C1302" i="17"/>
  <c r="F1301" i="17"/>
  <c r="E1301" i="17"/>
  <c r="D1301" i="17"/>
  <c r="C1301" i="17"/>
  <c r="F1300" i="17"/>
  <c r="E1300" i="17"/>
  <c r="D1300" i="17"/>
  <c r="C1300" i="17"/>
  <c r="F1299" i="17"/>
  <c r="E1299" i="17"/>
  <c r="D1299" i="17"/>
  <c r="C1299" i="17"/>
  <c r="F1298" i="17"/>
  <c r="E1298" i="17"/>
  <c r="D1298" i="17"/>
  <c r="C1298" i="17"/>
  <c r="F1297" i="17"/>
  <c r="E1297" i="17"/>
  <c r="D1297" i="17"/>
  <c r="C1297" i="17"/>
  <c r="F1296" i="17"/>
  <c r="E1296" i="17"/>
  <c r="D1296" i="17"/>
  <c r="C1296" i="17"/>
  <c r="F1295" i="17"/>
  <c r="E1295" i="17"/>
  <c r="D1295" i="17"/>
  <c r="C1295" i="17"/>
  <c r="F1294" i="17"/>
  <c r="E1294" i="17"/>
  <c r="D1294" i="17"/>
  <c r="C1294" i="17"/>
  <c r="F1293" i="17"/>
  <c r="E1293" i="17"/>
  <c r="D1293" i="17"/>
  <c r="C1293" i="17"/>
  <c r="F1292" i="17"/>
  <c r="E1292" i="17"/>
  <c r="D1292" i="17"/>
  <c r="C1292" i="17"/>
  <c r="F1291" i="17"/>
  <c r="E1291" i="17"/>
  <c r="D1291" i="17"/>
  <c r="C1291" i="17"/>
  <c r="F1290" i="17"/>
  <c r="E1290" i="17"/>
  <c r="D1290" i="17"/>
  <c r="C1290" i="17"/>
  <c r="F1289" i="17"/>
  <c r="E1289" i="17"/>
  <c r="D1289" i="17"/>
  <c r="C1289" i="17"/>
  <c r="F1288" i="17"/>
  <c r="E1288" i="17"/>
  <c r="D1288" i="17"/>
  <c r="C1288" i="17"/>
  <c r="F1287" i="17"/>
  <c r="E1287" i="17"/>
  <c r="D1287" i="17"/>
  <c r="C1287" i="17"/>
  <c r="F1286" i="17"/>
  <c r="E1286" i="17"/>
  <c r="D1286" i="17"/>
  <c r="C1286" i="17"/>
  <c r="F1285" i="17"/>
  <c r="E1285" i="17"/>
  <c r="D1285" i="17"/>
  <c r="C1285" i="17"/>
  <c r="F1284" i="17"/>
  <c r="E1284" i="17"/>
  <c r="D1284" i="17"/>
  <c r="C1284" i="17"/>
  <c r="F1283" i="17"/>
  <c r="E1283" i="17"/>
  <c r="D1283" i="17"/>
  <c r="C1283" i="17"/>
  <c r="F1282" i="17"/>
  <c r="E1282" i="17"/>
  <c r="D1282" i="17"/>
  <c r="C1282" i="17"/>
  <c r="F1281" i="17"/>
  <c r="E1281" i="17"/>
  <c r="D1281" i="17"/>
  <c r="C1281" i="17"/>
  <c r="F1280" i="17"/>
  <c r="E1280" i="17"/>
  <c r="D1280" i="17"/>
  <c r="C1280" i="17"/>
  <c r="F1279" i="17"/>
  <c r="E1279" i="17"/>
  <c r="D1279" i="17"/>
  <c r="C1279" i="17"/>
  <c r="F1278" i="17"/>
  <c r="E1278" i="17"/>
  <c r="D1278" i="17"/>
  <c r="C1278" i="17"/>
  <c r="F1277" i="17"/>
  <c r="E1277" i="17"/>
  <c r="D1277" i="17"/>
  <c r="C1277" i="17"/>
  <c r="F1276" i="17"/>
  <c r="E1276" i="17"/>
  <c r="D1276" i="17"/>
  <c r="C1276" i="17"/>
  <c r="F1275" i="17"/>
  <c r="E1275" i="17"/>
  <c r="D1275" i="17"/>
  <c r="C1275" i="17"/>
  <c r="F1274" i="17"/>
  <c r="E1274" i="17"/>
  <c r="D1274" i="17"/>
  <c r="C1274" i="17"/>
  <c r="F1273" i="17"/>
  <c r="E1273" i="17"/>
  <c r="D1273" i="17"/>
  <c r="C1273" i="17"/>
  <c r="F1272" i="17"/>
  <c r="E1272" i="17"/>
  <c r="D1272" i="17"/>
  <c r="C1272" i="17"/>
  <c r="F1271" i="17"/>
  <c r="E1271" i="17"/>
  <c r="D1271" i="17"/>
  <c r="C1271" i="17"/>
  <c r="F1270" i="17"/>
  <c r="E1270" i="17"/>
  <c r="D1270" i="17"/>
  <c r="C1270" i="17"/>
  <c r="F1269" i="17"/>
  <c r="E1269" i="17"/>
  <c r="D1269" i="17"/>
  <c r="C1269" i="17"/>
  <c r="F1268" i="17"/>
  <c r="E1268" i="17"/>
  <c r="D1268" i="17"/>
  <c r="C1268" i="17"/>
  <c r="F1267" i="17"/>
  <c r="E1267" i="17"/>
  <c r="D1267" i="17"/>
  <c r="C1267" i="17"/>
  <c r="F1266" i="17"/>
  <c r="E1266" i="17"/>
  <c r="D1266" i="17"/>
  <c r="C1266" i="17"/>
  <c r="F1265" i="17"/>
  <c r="E1265" i="17"/>
  <c r="D1265" i="17"/>
  <c r="C1265" i="17"/>
  <c r="F1264" i="17"/>
  <c r="E1264" i="17"/>
  <c r="D1264" i="17"/>
  <c r="C1264" i="17"/>
  <c r="F1263" i="17"/>
  <c r="E1263" i="17"/>
  <c r="D1263" i="17"/>
  <c r="C1263" i="17"/>
  <c r="F1262" i="17"/>
  <c r="E1262" i="17"/>
  <c r="D1262" i="17"/>
  <c r="C1262" i="17"/>
  <c r="F1261" i="17"/>
  <c r="E1261" i="17"/>
  <c r="D1261" i="17"/>
  <c r="C1261" i="17"/>
  <c r="F1260" i="17"/>
  <c r="E1260" i="17"/>
  <c r="D1260" i="17"/>
  <c r="C1260" i="17"/>
  <c r="F1259" i="17"/>
  <c r="E1259" i="17"/>
  <c r="D1259" i="17"/>
  <c r="C1259" i="17"/>
  <c r="F1258" i="17"/>
  <c r="E1258" i="17"/>
  <c r="D1258" i="17"/>
  <c r="C1258" i="17"/>
  <c r="F1257" i="17"/>
  <c r="E1257" i="17"/>
  <c r="D1257" i="17"/>
  <c r="C1257" i="17"/>
  <c r="F1256" i="17"/>
  <c r="E1256" i="17"/>
  <c r="D1256" i="17"/>
  <c r="C1256" i="17"/>
  <c r="F1255" i="17"/>
  <c r="E1255" i="17"/>
  <c r="D1255" i="17"/>
  <c r="C1255" i="17"/>
  <c r="F1254" i="17"/>
  <c r="E1254" i="17"/>
  <c r="D1254" i="17"/>
  <c r="C1254" i="17"/>
  <c r="F1253" i="17"/>
  <c r="E1253" i="17"/>
  <c r="D1253" i="17"/>
  <c r="C1253" i="17"/>
  <c r="F1252" i="17"/>
  <c r="E1252" i="17"/>
  <c r="D1252" i="17"/>
  <c r="C1252" i="17"/>
  <c r="F1251" i="17"/>
  <c r="E1251" i="17"/>
  <c r="D1251" i="17"/>
  <c r="C1251" i="17"/>
  <c r="F1250" i="17"/>
  <c r="E1250" i="17"/>
  <c r="D1250" i="17"/>
  <c r="C1250" i="17"/>
  <c r="F1249" i="17"/>
  <c r="E1249" i="17"/>
  <c r="D1249" i="17"/>
  <c r="C1249" i="17"/>
  <c r="F1248" i="17"/>
  <c r="E1248" i="17"/>
  <c r="D1248" i="17"/>
  <c r="C1248" i="17"/>
  <c r="F1247" i="17"/>
  <c r="E1247" i="17"/>
  <c r="D1247" i="17"/>
  <c r="C1247" i="17"/>
  <c r="F1246" i="17"/>
  <c r="E1246" i="17"/>
  <c r="D1246" i="17"/>
  <c r="C1246" i="17"/>
  <c r="F1245" i="17"/>
  <c r="E1245" i="17"/>
  <c r="D1245" i="17"/>
  <c r="C1245" i="17"/>
  <c r="F1244" i="17"/>
  <c r="E1244" i="17"/>
  <c r="D1244" i="17"/>
  <c r="C1244" i="17"/>
  <c r="F1243" i="17"/>
  <c r="E1243" i="17"/>
  <c r="D1243" i="17"/>
  <c r="C1243" i="17"/>
  <c r="F1242" i="17"/>
  <c r="E1242" i="17"/>
  <c r="D1242" i="17"/>
  <c r="C1242" i="17"/>
  <c r="F1241" i="17"/>
  <c r="E1241" i="17"/>
  <c r="D1241" i="17"/>
  <c r="C1241" i="17"/>
  <c r="F1240" i="17"/>
  <c r="E1240" i="17"/>
  <c r="D1240" i="17"/>
  <c r="C1240" i="17"/>
  <c r="F1239" i="17"/>
  <c r="E1239" i="17"/>
  <c r="D1239" i="17"/>
  <c r="C1239" i="17"/>
  <c r="F1238" i="17"/>
  <c r="E1238" i="17"/>
  <c r="D1238" i="17"/>
  <c r="C1238" i="17"/>
  <c r="F1237" i="17"/>
  <c r="E1237" i="17"/>
  <c r="D1237" i="17"/>
  <c r="C1237" i="17"/>
  <c r="F1236" i="17"/>
  <c r="E1236" i="17"/>
  <c r="D1236" i="17"/>
  <c r="C1236" i="17"/>
  <c r="F1235" i="17"/>
  <c r="E1235" i="17"/>
  <c r="D1235" i="17"/>
  <c r="C1235" i="17"/>
  <c r="F1234" i="17"/>
  <c r="E1234" i="17"/>
  <c r="D1234" i="17"/>
  <c r="C1234" i="17"/>
  <c r="F1233" i="17"/>
  <c r="E1233" i="17"/>
  <c r="D1233" i="17"/>
  <c r="C1233" i="17"/>
  <c r="F1232" i="17"/>
  <c r="E1232" i="17"/>
  <c r="D1232" i="17"/>
  <c r="C1232" i="17"/>
  <c r="F1231" i="17"/>
  <c r="E1231" i="17"/>
  <c r="D1231" i="17"/>
  <c r="C1231" i="17"/>
  <c r="F1230" i="17"/>
  <c r="E1230" i="17"/>
  <c r="D1230" i="17"/>
  <c r="C1230" i="17"/>
  <c r="F1229" i="17"/>
  <c r="E1229" i="17"/>
  <c r="D1229" i="17"/>
  <c r="C1229" i="17"/>
  <c r="F1228" i="17"/>
  <c r="E1228" i="17"/>
  <c r="D1228" i="17"/>
  <c r="C1228" i="17"/>
  <c r="F1227" i="17"/>
  <c r="E1227" i="17"/>
  <c r="D1227" i="17"/>
  <c r="C1227" i="17"/>
  <c r="F1226" i="17"/>
  <c r="E1226" i="17"/>
  <c r="D1226" i="17"/>
  <c r="C1226" i="17"/>
  <c r="F1225" i="17"/>
  <c r="E1225" i="17"/>
  <c r="D1225" i="17"/>
  <c r="C1225" i="17"/>
  <c r="F1224" i="17"/>
  <c r="E1224" i="17"/>
  <c r="D1224" i="17"/>
  <c r="C1224" i="17"/>
  <c r="F1223" i="17"/>
  <c r="E1223" i="17"/>
  <c r="D1223" i="17"/>
  <c r="C1223" i="17"/>
  <c r="F1222" i="17"/>
  <c r="E1222" i="17"/>
  <c r="D1222" i="17"/>
  <c r="C1222" i="17"/>
  <c r="F1221" i="17"/>
  <c r="E1221" i="17"/>
  <c r="D1221" i="17"/>
  <c r="C1221" i="17"/>
  <c r="F1220" i="17"/>
  <c r="E1220" i="17"/>
  <c r="D1220" i="17"/>
  <c r="C1220" i="17"/>
  <c r="F1219" i="17"/>
  <c r="E1219" i="17"/>
  <c r="D1219" i="17"/>
  <c r="C1219" i="17"/>
  <c r="F1218" i="17"/>
  <c r="E1218" i="17"/>
  <c r="D1218" i="17"/>
  <c r="C1218" i="17"/>
  <c r="F1217" i="17"/>
  <c r="E1217" i="17"/>
  <c r="D1217" i="17"/>
  <c r="C1217" i="17"/>
  <c r="F1216" i="17"/>
  <c r="E1216" i="17"/>
  <c r="D1216" i="17"/>
  <c r="C1216" i="17"/>
  <c r="F1215" i="17"/>
  <c r="E1215" i="17"/>
  <c r="D1215" i="17"/>
  <c r="C1215" i="17"/>
  <c r="F1214" i="17"/>
  <c r="E1214" i="17"/>
  <c r="D1214" i="17"/>
  <c r="C1214" i="17"/>
  <c r="F1213" i="17"/>
  <c r="E1213" i="17"/>
  <c r="D1213" i="17"/>
  <c r="C1213" i="17"/>
  <c r="F1212" i="17"/>
  <c r="E1212" i="17"/>
  <c r="D1212" i="17"/>
  <c r="C1212" i="17"/>
  <c r="F1211" i="17"/>
  <c r="E1211" i="17"/>
  <c r="D1211" i="17"/>
  <c r="C1211" i="17"/>
  <c r="F1210" i="17"/>
  <c r="E1210" i="17"/>
  <c r="D1210" i="17"/>
  <c r="C1210" i="17"/>
  <c r="F1209" i="17"/>
  <c r="E1209" i="17"/>
  <c r="D1209" i="17"/>
  <c r="C1209" i="17"/>
  <c r="F1208" i="17"/>
  <c r="E1208" i="17"/>
  <c r="D1208" i="17"/>
  <c r="C1208" i="17"/>
  <c r="F1207" i="17"/>
  <c r="E1207" i="17"/>
  <c r="D1207" i="17"/>
  <c r="C1207" i="17"/>
  <c r="F1206" i="17"/>
  <c r="E1206" i="17"/>
  <c r="D1206" i="17"/>
  <c r="C1206" i="17"/>
  <c r="F1205" i="17"/>
  <c r="E1205" i="17"/>
  <c r="D1205" i="17"/>
  <c r="C1205" i="17"/>
  <c r="F1204" i="17"/>
  <c r="E1204" i="17"/>
  <c r="D1204" i="17"/>
  <c r="C1204" i="17"/>
  <c r="F1203" i="17"/>
  <c r="E1203" i="17"/>
  <c r="D1203" i="17"/>
  <c r="C1203" i="17"/>
  <c r="F1202" i="17"/>
  <c r="E1202" i="17"/>
  <c r="D1202" i="17"/>
  <c r="C1202" i="17"/>
  <c r="F1201" i="17"/>
  <c r="E1201" i="17"/>
  <c r="D1201" i="17"/>
  <c r="C1201" i="17"/>
  <c r="F1200" i="17"/>
  <c r="E1200" i="17"/>
  <c r="D1200" i="17"/>
  <c r="C1200" i="17"/>
  <c r="F1199" i="17"/>
  <c r="E1199" i="17"/>
  <c r="D1199" i="17"/>
  <c r="C1199" i="17"/>
  <c r="F1198" i="17"/>
  <c r="E1198" i="17"/>
  <c r="D1198" i="17"/>
  <c r="C1198" i="17"/>
  <c r="F1197" i="17"/>
  <c r="E1197" i="17"/>
  <c r="D1197" i="17"/>
  <c r="C1197" i="17"/>
  <c r="F1196" i="17"/>
  <c r="E1196" i="17"/>
  <c r="D1196" i="17"/>
  <c r="C1196" i="17"/>
  <c r="F1195" i="17"/>
  <c r="E1195" i="17"/>
  <c r="D1195" i="17"/>
  <c r="C1195" i="17"/>
  <c r="F1194" i="17"/>
  <c r="E1194" i="17"/>
  <c r="D1194" i="17"/>
  <c r="C1194" i="17"/>
  <c r="F1193" i="17"/>
  <c r="E1193" i="17"/>
  <c r="D1193" i="17"/>
  <c r="C1193" i="17"/>
  <c r="F1192" i="17"/>
  <c r="E1192" i="17"/>
  <c r="D1192" i="17"/>
  <c r="C1192" i="17"/>
  <c r="F1191" i="17"/>
  <c r="E1191" i="17"/>
  <c r="D1191" i="17"/>
  <c r="C1191" i="17"/>
  <c r="F1190" i="17"/>
  <c r="E1190" i="17"/>
  <c r="D1190" i="17"/>
  <c r="C1190" i="17"/>
  <c r="F1189" i="17"/>
  <c r="E1189" i="17"/>
  <c r="D1189" i="17"/>
  <c r="C1189" i="17"/>
  <c r="F1188" i="17"/>
  <c r="E1188" i="17"/>
  <c r="D1188" i="17"/>
  <c r="C1188" i="17"/>
  <c r="F1187" i="17"/>
  <c r="E1187" i="17"/>
  <c r="D1187" i="17"/>
  <c r="C1187" i="17"/>
  <c r="F1186" i="17"/>
  <c r="E1186" i="17"/>
  <c r="D1186" i="17"/>
  <c r="C1186" i="17"/>
  <c r="F1185" i="17"/>
  <c r="E1185" i="17"/>
  <c r="D1185" i="17"/>
  <c r="C1185" i="17"/>
  <c r="F1184" i="17"/>
  <c r="E1184" i="17"/>
  <c r="D1184" i="17"/>
  <c r="C1184" i="17"/>
  <c r="F1183" i="17"/>
  <c r="E1183" i="17"/>
  <c r="D1183" i="17"/>
  <c r="C1183" i="17"/>
  <c r="F1182" i="17"/>
  <c r="E1182" i="17"/>
  <c r="D1182" i="17"/>
  <c r="C1182" i="17"/>
  <c r="F1181" i="17"/>
  <c r="E1181" i="17"/>
  <c r="D1181" i="17"/>
  <c r="C1181" i="17"/>
  <c r="F1180" i="17"/>
  <c r="E1180" i="17"/>
  <c r="D1180" i="17"/>
  <c r="C1180" i="17"/>
  <c r="F1179" i="17"/>
  <c r="E1179" i="17"/>
  <c r="D1179" i="17"/>
  <c r="C1179" i="17"/>
  <c r="F1178" i="17"/>
  <c r="E1178" i="17"/>
  <c r="D1178" i="17"/>
  <c r="C1178" i="17"/>
  <c r="F1177" i="17"/>
  <c r="E1177" i="17"/>
  <c r="D1177" i="17"/>
  <c r="C1177" i="17"/>
  <c r="F1176" i="17"/>
  <c r="E1176" i="17"/>
  <c r="D1176" i="17"/>
  <c r="C1176" i="17"/>
  <c r="F1175" i="17"/>
  <c r="E1175" i="17"/>
  <c r="D1175" i="17"/>
  <c r="C1175" i="17"/>
  <c r="F1174" i="17"/>
  <c r="E1174" i="17"/>
  <c r="D1174" i="17"/>
  <c r="C1174" i="17"/>
  <c r="F1173" i="17"/>
  <c r="E1173" i="17"/>
  <c r="D1173" i="17"/>
  <c r="C1173" i="17"/>
  <c r="F1172" i="17"/>
  <c r="E1172" i="17"/>
  <c r="D1172" i="17"/>
  <c r="C1172" i="17"/>
  <c r="F1171" i="17"/>
  <c r="E1171" i="17"/>
  <c r="D1171" i="17"/>
  <c r="C1171" i="17"/>
  <c r="F1170" i="17"/>
  <c r="E1170" i="17"/>
  <c r="D1170" i="17"/>
  <c r="C1170" i="17"/>
  <c r="F1169" i="17"/>
  <c r="E1169" i="17"/>
  <c r="D1169" i="17"/>
  <c r="C1169" i="17"/>
  <c r="F1168" i="17"/>
  <c r="E1168" i="17"/>
  <c r="D1168" i="17"/>
  <c r="C1168" i="17"/>
  <c r="F1167" i="17"/>
  <c r="E1167" i="17"/>
  <c r="D1167" i="17"/>
  <c r="C1167" i="17"/>
  <c r="F1166" i="17"/>
  <c r="E1166" i="17"/>
  <c r="D1166" i="17"/>
  <c r="C1166" i="17"/>
  <c r="F1165" i="17"/>
  <c r="E1165" i="17"/>
  <c r="D1165" i="17"/>
  <c r="C1165" i="17"/>
  <c r="F1164" i="17"/>
  <c r="E1164" i="17"/>
  <c r="D1164" i="17"/>
  <c r="C1164" i="17"/>
  <c r="F1163" i="17"/>
  <c r="E1163" i="17"/>
  <c r="D1163" i="17"/>
  <c r="C1163" i="17"/>
  <c r="F1162" i="17"/>
  <c r="E1162" i="17"/>
  <c r="D1162" i="17"/>
  <c r="C1162" i="17"/>
  <c r="F1161" i="17"/>
  <c r="E1161" i="17"/>
  <c r="D1161" i="17"/>
  <c r="C1161" i="17"/>
  <c r="F1160" i="17"/>
  <c r="E1160" i="17"/>
  <c r="D1160" i="17"/>
  <c r="C1160" i="17"/>
  <c r="F1159" i="17"/>
  <c r="E1159" i="17"/>
  <c r="D1159" i="17"/>
  <c r="C1159" i="17"/>
  <c r="F1158" i="17"/>
  <c r="E1158" i="17"/>
  <c r="D1158" i="17"/>
  <c r="C1158" i="17"/>
  <c r="F1157" i="17"/>
  <c r="E1157" i="17"/>
  <c r="D1157" i="17"/>
  <c r="C1157" i="17"/>
  <c r="F1156" i="17"/>
  <c r="E1156" i="17"/>
  <c r="D1156" i="17"/>
  <c r="C1156" i="17"/>
  <c r="F1155" i="17"/>
  <c r="E1155" i="17"/>
  <c r="D1155" i="17"/>
  <c r="C1155" i="17"/>
  <c r="F1154" i="17"/>
  <c r="E1154" i="17"/>
  <c r="D1154" i="17"/>
  <c r="C1154" i="17"/>
  <c r="F1153" i="17"/>
  <c r="E1153" i="17"/>
  <c r="D1153" i="17"/>
  <c r="C1153" i="17"/>
  <c r="F1152" i="17"/>
  <c r="E1152" i="17"/>
  <c r="D1152" i="17"/>
  <c r="C1152" i="17"/>
  <c r="F1151" i="17"/>
  <c r="E1151" i="17"/>
  <c r="D1151" i="17"/>
  <c r="C1151" i="17"/>
  <c r="F1150" i="17"/>
  <c r="E1150" i="17"/>
  <c r="D1150" i="17"/>
  <c r="C1150" i="17"/>
  <c r="F1149" i="17"/>
  <c r="E1149" i="17"/>
  <c r="D1149" i="17"/>
  <c r="C1149" i="17"/>
  <c r="F1148" i="17"/>
  <c r="E1148" i="17"/>
  <c r="D1148" i="17"/>
  <c r="C1148" i="17"/>
  <c r="F1147" i="17"/>
  <c r="E1147" i="17"/>
  <c r="D1147" i="17"/>
  <c r="C1147" i="17"/>
  <c r="F1146" i="17"/>
  <c r="E1146" i="17"/>
  <c r="D1146" i="17"/>
  <c r="C1146" i="17"/>
  <c r="F1145" i="17"/>
  <c r="E1145" i="17"/>
  <c r="D1145" i="17"/>
  <c r="C1145" i="17"/>
  <c r="F1144" i="17"/>
  <c r="E1144" i="17"/>
  <c r="D1144" i="17"/>
  <c r="C1144" i="17"/>
  <c r="F1143" i="17"/>
  <c r="E1143" i="17"/>
  <c r="D1143" i="17"/>
  <c r="C1143" i="17"/>
  <c r="F1142" i="17"/>
  <c r="E1142" i="17"/>
  <c r="D1142" i="17"/>
  <c r="C1142" i="17"/>
  <c r="F1141" i="17"/>
  <c r="E1141" i="17"/>
  <c r="D1141" i="17"/>
  <c r="C1141" i="17"/>
  <c r="F1140" i="17"/>
  <c r="E1140" i="17"/>
  <c r="D1140" i="17"/>
  <c r="C1140" i="17"/>
  <c r="F1139" i="17"/>
  <c r="E1139" i="17"/>
  <c r="D1139" i="17"/>
  <c r="C1139" i="17"/>
  <c r="F1138" i="17"/>
  <c r="E1138" i="17"/>
  <c r="D1138" i="17"/>
  <c r="C1138" i="17"/>
  <c r="F1137" i="17"/>
  <c r="E1137" i="17"/>
  <c r="D1137" i="17"/>
  <c r="C1137" i="17"/>
  <c r="F1136" i="17"/>
  <c r="E1136" i="17"/>
  <c r="D1136" i="17"/>
  <c r="C1136" i="17"/>
  <c r="F1135" i="17"/>
  <c r="E1135" i="17"/>
  <c r="D1135" i="17"/>
  <c r="C1135" i="17"/>
  <c r="F1134" i="17"/>
  <c r="E1134" i="17"/>
  <c r="D1134" i="17"/>
  <c r="C1134" i="17"/>
  <c r="F1133" i="17"/>
  <c r="E1133" i="17"/>
  <c r="D1133" i="17"/>
  <c r="C1133" i="17"/>
  <c r="F1132" i="17"/>
  <c r="E1132" i="17"/>
  <c r="D1132" i="17"/>
  <c r="C1132" i="17"/>
  <c r="F1131" i="17"/>
  <c r="E1131" i="17"/>
  <c r="D1131" i="17"/>
  <c r="C1131" i="17"/>
  <c r="F1130" i="17"/>
  <c r="E1130" i="17"/>
  <c r="D1130" i="17"/>
  <c r="C1130" i="17"/>
  <c r="F1129" i="17"/>
  <c r="E1129" i="17"/>
  <c r="D1129" i="17"/>
  <c r="C1129" i="17"/>
  <c r="F1128" i="17"/>
  <c r="E1128" i="17"/>
  <c r="D1128" i="17"/>
  <c r="C1128" i="17"/>
  <c r="F1127" i="17"/>
  <c r="E1127" i="17"/>
  <c r="D1127" i="17"/>
  <c r="C1127" i="17"/>
  <c r="F1126" i="17"/>
  <c r="E1126" i="17"/>
  <c r="D1126" i="17"/>
  <c r="C1126" i="17"/>
  <c r="F1125" i="17"/>
  <c r="E1125" i="17"/>
  <c r="D1125" i="17"/>
  <c r="C1125" i="17"/>
  <c r="F1124" i="17"/>
  <c r="E1124" i="17"/>
  <c r="D1124" i="17"/>
  <c r="C1124" i="17"/>
  <c r="F1123" i="17"/>
  <c r="E1123" i="17"/>
  <c r="D1123" i="17"/>
  <c r="C1123" i="17"/>
  <c r="F1122" i="17"/>
  <c r="E1122" i="17"/>
  <c r="D1122" i="17"/>
  <c r="C1122" i="17"/>
  <c r="F1121" i="17"/>
  <c r="E1121" i="17"/>
  <c r="D1121" i="17"/>
  <c r="C1121" i="17"/>
  <c r="F1120" i="17"/>
  <c r="E1120" i="17"/>
  <c r="D1120" i="17"/>
  <c r="C1120" i="17"/>
  <c r="F1119" i="17"/>
  <c r="E1119" i="17"/>
  <c r="D1119" i="17"/>
  <c r="C1119" i="17"/>
  <c r="F1118" i="17"/>
  <c r="E1118" i="17"/>
  <c r="D1118" i="17"/>
  <c r="C1118" i="17"/>
  <c r="F1117" i="17"/>
  <c r="E1117" i="17"/>
  <c r="D1117" i="17"/>
  <c r="C1117" i="17"/>
  <c r="F1116" i="17"/>
  <c r="E1116" i="17"/>
  <c r="D1116" i="17"/>
  <c r="C1116" i="17"/>
  <c r="F1115" i="17"/>
  <c r="E1115" i="17"/>
  <c r="D1115" i="17"/>
  <c r="C1115" i="17"/>
  <c r="F1114" i="17"/>
  <c r="E1114" i="17"/>
  <c r="D1114" i="17"/>
  <c r="C1114" i="17"/>
  <c r="F1113" i="17"/>
  <c r="E1113" i="17"/>
  <c r="D1113" i="17"/>
  <c r="C1113" i="17"/>
  <c r="F1112" i="17"/>
  <c r="E1112" i="17"/>
  <c r="D1112" i="17"/>
  <c r="C1112" i="17"/>
  <c r="F1111" i="17"/>
  <c r="E1111" i="17"/>
  <c r="D1111" i="17"/>
  <c r="C1111" i="17"/>
  <c r="F1110" i="17"/>
  <c r="E1110" i="17"/>
  <c r="D1110" i="17"/>
  <c r="C1110" i="17"/>
  <c r="F1109" i="17"/>
  <c r="E1109" i="17"/>
  <c r="D1109" i="17"/>
  <c r="C1109" i="17"/>
  <c r="F1108" i="17"/>
  <c r="E1108" i="17"/>
  <c r="D1108" i="17"/>
  <c r="C1108" i="17"/>
  <c r="F1107" i="17"/>
  <c r="E1107" i="17"/>
  <c r="D1107" i="17"/>
  <c r="C1107" i="17"/>
  <c r="F1106" i="17"/>
  <c r="E1106" i="17"/>
  <c r="D1106" i="17"/>
  <c r="C1106" i="17"/>
  <c r="F1105" i="17"/>
  <c r="E1105" i="17"/>
  <c r="D1105" i="17"/>
  <c r="C1105" i="17"/>
  <c r="F1104" i="17"/>
  <c r="E1104" i="17"/>
  <c r="D1104" i="17"/>
  <c r="C1104" i="17"/>
  <c r="F1103" i="17"/>
  <c r="E1103" i="17"/>
  <c r="D1103" i="17"/>
  <c r="C1103" i="17"/>
  <c r="F1102" i="17"/>
  <c r="E1102" i="17"/>
  <c r="D1102" i="17"/>
  <c r="C1102" i="17"/>
  <c r="F1101" i="17"/>
  <c r="E1101" i="17"/>
  <c r="D1101" i="17"/>
  <c r="C1101" i="17"/>
  <c r="F1100" i="17"/>
  <c r="E1100" i="17"/>
  <c r="D1100" i="17"/>
  <c r="C1100" i="17"/>
  <c r="F1099" i="17"/>
  <c r="E1099" i="17"/>
  <c r="D1099" i="17"/>
  <c r="C1099" i="17"/>
  <c r="F1098" i="17"/>
  <c r="E1098" i="17"/>
  <c r="D1098" i="17"/>
  <c r="C1098" i="17"/>
  <c r="F1097" i="17"/>
  <c r="E1097" i="17"/>
  <c r="D1097" i="17"/>
  <c r="C1097" i="17"/>
  <c r="F1096" i="17"/>
  <c r="E1096" i="17"/>
  <c r="D1096" i="17"/>
  <c r="C1096" i="17"/>
  <c r="F1095" i="17"/>
  <c r="E1095" i="17"/>
  <c r="D1095" i="17"/>
  <c r="C1095" i="17"/>
  <c r="F1094" i="17"/>
  <c r="E1094" i="17"/>
  <c r="D1094" i="17"/>
  <c r="C1094" i="17"/>
  <c r="F1093" i="17"/>
  <c r="E1093" i="17"/>
  <c r="D1093" i="17"/>
  <c r="C1093" i="17"/>
  <c r="F1092" i="17"/>
  <c r="E1092" i="17"/>
  <c r="D1092" i="17"/>
  <c r="C1092" i="17"/>
  <c r="F1091" i="17"/>
  <c r="E1091" i="17"/>
  <c r="D1091" i="17"/>
  <c r="C1091" i="17"/>
  <c r="F1090" i="17"/>
  <c r="E1090" i="17"/>
  <c r="D1090" i="17"/>
  <c r="C1090" i="17"/>
  <c r="F1089" i="17"/>
  <c r="E1089" i="17"/>
  <c r="D1089" i="17"/>
  <c r="C1089" i="17"/>
  <c r="F1088" i="17"/>
  <c r="E1088" i="17"/>
  <c r="D1088" i="17"/>
  <c r="C1088" i="17"/>
  <c r="F1087" i="17"/>
  <c r="E1087" i="17"/>
  <c r="D1087" i="17"/>
  <c r="C1087" i="17"/>
  <c r="F1086" i="17"/>
  <c r="E1086" i="17"/>
  <c r="D1086" i="17"/>
  <c r="C1086" i="17"/>
  <c r="F1085" i="17"/>
  <c r="E1085" i="17"/>
  <c r="D1085" i="17"/>
  <c r="C1085" i="17"/>
  <c r="F1084" i="17"/>
  <c r="E1084" i="17"/>
  <c r="D1084" i="17"/>
  <c r="C1084" i="17"/>
  <c r="F1083" i="17"/>
  <c r="E1083" i="17"/>
  <c r="D1083" i="17"/>
  <c r="C1083" i="17"/>
  <c r="F1082" i="17"/>
  <c r="E1082" i="17"/>
  <c r="D1082" i="17"/>
  <c r="C1082" i="17"/>
  <c r="F1081" i="17"/>
  <c r="E1081" i="17"/>
  <c r="D1081" i="17"/>
  <c r="C1081" i="17"/>
  <c r="F1080" i="17"/>
  <c r="E1080" i="17"/>
  <c r="D1080" i="17"/>
  <c r="C1080" i="17"/>
  <c r="F1079" i="17"/>
  <c r="E1079" i="17"/>
  <c r="D1079" i="17"/>
  <c r="C1079" i="17"/>
  <c r="F1078" i="17"/>
  <c r="E1078" i="17"/>
  <c r="D1078" i="17"/>
  <c r="C1078" i="17"/>
  <c r="F1077" i="17"/>
  <c r="E1077" i="17"/>
  <c r="D1077" i="17"/>
  <c r="C1077" i="17"/>
  <c r="F1076" i="17"/>
  <c r="E1076" i="17"/>
  <c r="D1076" i="17"/>
  <c r="C1076" i="17"/>
  <c r="F1075" i="17"/>
  <c r="E1075" i="17"/>
  <c r="D1075" i="17"/>
  <c r="C1075" i="17"/>
  <c r="F1074" i="17"/>
  <c r="E1074" i="17"/>
  <c r="D1074" i="17"/>
  <c r="C1074" i="17"/>
  <c r="F1073" i="17"/>
  <c r="E1073" i="17"/>
  <c r="D1073" i="17"/>
  <c r="C1073" i="17"/>
  <c r="F1072" i="17"/>
  <c r="E1072" i="17"/>
  <c r="D1072" i="17"/>
  <c r="C1072" i="17"/>
  <c r="F1071" i="17"/>
  <c r="E1071" i="17"/>
  <c r="D1071" i="17"/>
  <c r="C1071" i="17"/>
  <c r="F1070" i="17"/>
  <c r="E1070" i="17"/>
  <c r="D1070" i="17"/>
  <c r="C1070" i="17"/>
  <c r="F1069" i="17"/>
  <c r="E1069" i="17"/>
  <c r="D1069" i="17"/>
  <c r="C1069" i="17"/>
  <c r="F1068" i="17"/>
  <c r="E1068" i="17"/>
  <c r="D1068" i="17"/>
  <c r="C1068" i="17"/>
  <c r="F1067" i="17"/>
  <c r="E1067" i="17"/>
  <c r="D1067" i="17"/>
  <c r="C1067" i="17"/>
  <c r="F1066" i="17"/>
  <c r="E1066" i="17"/>
  <c r="D1066" i="17"/>
  <c r="C1066" i="17"/>
  <c r="F1065" i="17"/>
  <c r="E1065" i="17"/>
  <c r="D1065" i="17"/>
  <c r="C1065" i="17"/>
  <c r="F1064" i="17"/>
  <c r="E1064" i="17"/>
  <c r="D1064" i="17"/>
  <c r="C1064" i="17"/>
  <c r="F1063" i="17"/>
  <c r="E1063" i="17"/>
  <c r="D1063" i="17"/>
  <c r="C1063" i="17"/>
  <c r="F1062" i="17"/>
  <c r="E1062" i="17"/>
  <c r="D1062" i="17"/>
  <c r="C1062" i="17"/>
  <c r="F1061" i="17"/>
  <c r="E1061" i="17"/>
  <c r="D1061" i="17"/>
  <c r="C1061" i="17"/>
  <c r="F1060" i="17"/>
  <c r="E1060" i="17"/>
  <c r="D1060" i="17"/>
  <c r="C1060" i="17"/>
  <c r="F1059" i="17"/>
  <c r="E1059" i="17"/>
  <c r="D1059" i="17"/>
  <c r="C1059" i="17"/>
  <c r="F1058" i="17"/>
  <c r="E1058" i="17"/>
  <c r="D1058" i="17"/>
  <c r="C1058" i="17"/>
  <c r="F1057" i="17"/>
  <c r="E1057" i="17"/>
  <c r="D1057" i="17"/>
  <c r="C1057" i="17"/>
  <c r="F1056" i="17"/>
  <c r="E1056" i="17"/>
  <c r="D1056" i="17"/>
  <c r="C1056" i="17"/>
  <c r="F1055" i="17"/>
  <c r="E1055" i="17"/>
  <c r="D1055" i="17"/>
  <c r="C1055" i="17"/>
  <c r="F1054" i="17"/>
  <c r="E1054" i="17"/>
  <c r="D1054" i="17"/>
  <c r="C1054" i="17"/>
  <c r="F1053" i="17"/>
  <c r="E1053" i="17"/>
  <c r="D1053" i="17"/>
  <c r="C1053" i="17"/>
  <c r="F1052" i="17"/>
  <c r="E1052" i="17"/>
  <c r="D1052" i="17"/>
  <c r="C1052" i="17"/>
  <c r="F1051" i="17"/>
  <c r="E1051" i="17"/>
  <c r="D1051" i="17"/>
  <c r="C1051" i="17"/>
  <c r="F1050" i="17"/>
  <c r="E1050" i="17"/>
  <c r="D1050" i="17"/>
  <c r="C1050" i="17"/>
  <c r="F1049" i="17"/>
  <c r="E1049" i="17"/>
  <c r="D1049" i="17"/>
  <c r="C1049" i="17"/>
  <c r="F1048" i="17"/>
  <c r="E1048" i="17"/>
  <c r="D1048" i="17"/>
  <c r="C1048" i="17"/>
  <c r="F1047" i="17"/>
  <c r="E1047" i="17"/>
  <c r="D1047" i="17"/>
  <c r="C1047" i="17"/>
  <c r="F1046" i="17"/>
  <c r="E1046" i="17"/>
  <c r="D1046" i="17"/>
  <c r="C1046" i="17"/>
  <c r="F1045" i="17"/>
  <c r="E1045" i="17"/>
  <c r="D1045" i="17"/>
  <c r="C1045" i="17"/>
  <c r="F1044" i="17"/>
  <c r="E1044" i="17"/>
  <c r="D1044" i="17"/>
  <c r="C1044" i="17"/>
  <c r="F1043" i="17"/>
  <c r="E1043" i="17"/>
  <c r="D1043" i="17"/>
  <c r="C1043" i="17"/>
  <c r="F1042" i="17"/>
  <c r="E1042" i="17"/>
  <c r="D1042" i="17"/>
  <c r="C1042" i="17"/>
  <c r="F1041" i="17"/>
  <c r="E1041" i="17"/>
  <c r="D1041" i="17"/>
  <c r="C1041" i="17"/>
  <c r="F1040" i="17"/>
  <c r="E1040" i="17"/>
  <c r="D1040" i="17"/>
  <c r="C1040" i="17"/>
  <c r="F1039" i="17"/>
  <c r="E1039" i="17"/>
  <c r="D1039" i="17"/>
  <c r="C1039" i="17"/>
  <c r="F1038" i="17"/>
  <c r="E1038" i="17"/>
  <c r="D1038" i="17"/>
  <c r="C1038" i="17"/>
  <c r="F1037" i="17"/>
  <c r="E1037" i="17"/>
  <c r="D1037" i="17"/>
  <c r="C1037" i="17"/>
  <c r="F1036" i="17"/>
  <c r="E1036" i="17"/>
  <c r="D1036" i="17"/>
  <c r="C1036" i="17"/>
  <c r="F1035" i="17"/>
  <c r="E1035" i="17"/>
  <c r="D1035" i="17"/>
  <c r="C1035" i="17"/>
  <c r="F1034" i="17"/>
  <c r="E1034" i="17"/>
  <c r="D1034" i="17"/>
  <c r="C1034" i="17"/>
  <c r="F1033" i="17"/>
  <c r="E1033" i="17"/>
  <c r="D1033" i="17"/>
  <c r="C1033" i="17"/>
  <c r="F1032" i="17"/>
  <c r="E1032" i="17"/>
  <c r="D1032" i="17"/>
  <c r="C1032" i="17"/>
  <c r="F1031" i="17"/>
  <c r="E1031" i="17"/>
  <c r="D1031" i="17"/>
  <c r="C1031" i="17"/>
  <c r="F1030" i="17"/>
  <c r="E1030" i="17"/>
  <c r="D1030" i="17"/>
  <c r="C1030" i="17"/>
  <c r="F1029" i="17"/>
  <c r="E1029" i="17"/>
  <c r="D1029" i="17"/>
  <c r="C1029" i="17"/>
  <c r="F1028" i="17"/>
  <c r="E1028" i="17"/>
  <c r="D1028" i="17"/>
  <c r="C1028" i="17"/>
  <c r="F1027" i="17"/>
  <c r="E1027" i="17"/>
  <c r="D1027" i="17"/>
  <c r="C1027" i="17"/>
  <c r="F1026" i="17"/>
  <c r="E1026" i="17"/>
  <c r="D1026" i="17"/>
  <c r="C1026" i="17"/>
  <c r="F1025" i="17"/>
  <c r="E1025" i="17"/>
  <c r="D1025" i="17"/>
  <c r="C1025" i="17"/>
  <c r="F1024" i="17"/>
  <c r="E1024" i="17"/>
  <c r="D1024" i="17"/>
  <c r="C1024" i="17"/>
  <c r="F1023" i="17"/>
  <c r="E1023" i="17"/>
  <c r="D1023" i="17"/>
  <c r="C1023" i="17"/>
  <c r="F1022" i="17"/>
  <c r="E1022" i="17"/>
  <c r="D1022" i="17"/>
  <c r="C1022" i="17"/>
  <c r="F1021" i="17"/>
  <c r="E1021" i="17"/>
  <c r="D1021" i="17"/>
  <c r="C1021" i="17"/>
  <c r="F1020" i="17"/>
  <c r="E1020" i="17"/>
  <c r="D1020" i="17"/>
  <c r="C1020" i="17"/>
  <c r="F1019" i="17"/>
  <c r="E1019" i="17"/>
  <c r="D1019" i="17"/>
  <c r="C1019" i="17"/>
  <c r="F1018" i="17"/>
  <c r="E1018" i="17"/>
  <c r="D1018" i="17"/>
  <c r="C1018" i="17"/>
  <c r="F1017" i="17"/>
  <c r="E1017" i="17"/>
  <c r="D1017" i="17"/>
  <c r="C1017" i="17"/>
  <c r="F1016" i="17"/>
  <c r="E1016" i="17"/>
  <c r="D1016" i="17"/>
  <c r="C1016" i="17"/>
  <c r="F1015" i="17"/>
  <c r="E1015" i="17"/>
  <c r="D1015" i="17"/>
  <c r="C1015" i="17"/>
  <c r="F1014" i="17"/>
  <c r="E1014" i="17"/>
  <c r="D1014" i="17"/>
  <c r="C1014" i="17"/>
  <c r="F1013" i="17"/>
  <c r="E1013" i="17"/>
  <c r="D1013" i="17"/>
  <c r="C1013" i="17"/>
  <c r="F1012" i="17"/>
  <c r="E1012" i="17"/>
  <c r="D1012" i="17"/>
  <c r="C1012" i="17"/>
  <c r="F1011" i="17"/>
  <c r="E1011" i="17"/>
  <c r="D1011" i="17"/>
  <c r="C1011" i="17"/>
  <c r="F1010" i="17"/>
  <c r="E1010" i="17"/>
  <c r="D1010" i="17"/>
  <c r="C1010" i="17"/>
  <c r="F1009" i="17"/>
  <c r="E1009" i="17"/>
  <c r="D1009" i="17"/>
  <c r="C1009" i="17"/>
  <c r="F1008" i="17"/>
  <c r="E1008" i="17"/>
  <c r="D1008" i="17"/>
  <c r="C1008" i="17"/>
  <c r="F1007" i="17"/>
  <c r="E1007" i="17"/>
  <c r="D1007" i="17"/>
  <c r="C1007" i="17"/>
  <c r="F1006" i="17"/>
  <c r="E1006" i="17"/>
  <c r="D1006" i="17"/>
  <c r="C1006" i="17"/>
  <c r="F1005" i="17"/>
  <c r="E1005" i="17"/>
  <c r="D1005" i="17"/>
  <c r="C1005" i="17"/>
  <c r="F1004" i="17"/>
  <c r="E1004" i="17"/>
  <c r="D1004" i="17"/>
  <c r="C1004" i="17"/>
  <c r="F1003" i="17"/>
  <c r="E1003" i="17"/>
  <c r="D1003" i="17"/>
  <c r="C1003" i="17"/>
  <c r="F1002" i="17"/>
  <c r="E1002" i="17"/>
  <c r="D1002" i="17"/>
  <c r="C1002" i="17"/>
  <c r="F1001" i="17"/>
  <c r="E1001" i="17"/>
  <c r="D1001" i="17"/>
  <c r="C1001" i="17"/>
  <c r="F1000" i="17"/>
  <c r="E1000" i="17"/>
  <c r="D1000" i="17"/>
  <c r="C1000" i="17"/>
  <c r="F999" i="17"/>
  <c r="E999" i="17"/>
  <c r="D999" i="17"/>
  <c r="C999" i="17"/>
  <c r="F998" i="17"/>
  <c r="E998" i="17"/>
  <c r="D998" i="17"/>
  <c r="C998" i="17"/>
  <c r="F997" i="17"/>
  <c r="E997" i="17"/>
  <c r="D997" i="17"/>
  <c r="C997" i="17"/>
  <c r="F996" i="17"/>
  <c r="E996" i="17"/>
  <c r="D996" i="17"/>
  <c r="C996" i="17"/>
  <c r="F995" i="17"/>
  <c r="E995" i="17"/>
  <c r="D995" i="17"/>
  <c r="C995" i="17"/>
  <c r="F994" i="17"/>
  <c r="E994" i="17"/>
  <c r="D994" i="17"/>
  <c r="C994" i="17"/>
  <c r="F993" i="17"/>
  <c r="E993" i="17"/>
  <c r="D993" i="17"/>
  <c r="C993" i="17"/>
  <c r="F992" i="17"/>
  <c r="E992" i="17"/>
  <c r="D992" i="17"/>
  <c r="C992" i="17"/>
  <c r="F991" i="17"/>
  <c r="E991" i="17"/>
  <c r="D991" i="17"/>
  <c r="C991" i="17"/>
  <c r="F990" i="17"/>
  <c r="E990" i="17"/>
  <c r="D990" i="17"/>
  <c r="C990" i="17"/>
  <c r="F989" i="17"/>
  <c r="E989" i="17"/>
  <c r="D989" i="17"/>
  <c r="C989" i="17"/>
  <c r="F988" i="17"/>
  <c r="E988" i="17"/>
  <c r="D988" i="17"/>
  <c r="C988" i="17"/>
  <c r="F987" i="17"/>
  <c r="E987" i="17"/>
  <c r="D987" i="17"/>
  <c r="C987" i="17"/>
  <c r="F986" i="17"/>
  <c r="E986" i="17"/>
  <c r="D986" i="17"/>
  <c r="C986" i="17"/>
  <c r="F985" i="17"/>
  <c r="E985" i="17"/>
  <c r="D985" i="17"/>
  <c r="C985" i="17"/>
  <c r="F984" i="17"/>
  <c r="E984" i="17"/>
  <c r="D984" i="17"/>
  <c r="C984" i="17"/>
  <c r="F983" i="17"/>
  <c r="E983" i="17"/>
  <c r="D983" i="17"/>
  <c r="C983" i="17"/>
  <c r="F982" i="17"/>
  <c r="E982" i="17"/>
  <c r="D982" i="17"/>
  <c r="C982" i="17"/>
  <c r="F981" i="17"/>
  <c r="E981" i="17"/>
  <c r="D981" i="17"/>
  <c r="C981" i="17"/>
  <c r="F980" i="17"/>
  <c r="E980" i="17"/>
  <c r="D980" i="17"/>
  <c r="C980" i="17"/>
  <c r="F979" i="17"/>
  <c r="E979" i="17"/>
  <c r="D979" i="17"/>
  <c r="C979" i="17"/>
  <c r="F978" i="17"/>
  <c r="E978" i="17"/>
  <c r="D978" i="17"/>
  <c r="C978" i="17"/>
  <c r="F977" i="17"/>
  <c r="E977" i="17"/>
  <c r="D977" i="17"/>
  <c r="C977" i="17"/>
  <c r="F976" i="17"/>
  <c r="E976" i="17"/>
  <c r="D976" i="17"/>
  <c r="C976" i="17"/>
  <c r="F975" i="17"/>
  <c r="E975" i="17"/>
  <c r="D975" i="17"/>
  <c r="C975" i="17"/>
  <c r="F974" i="17"/>
  <c r="E974" i="17"/>
  <c r="D974" i="17"/>
  <c r="C974" i="17"/>
  <c r="F973" i="17"/>
  <c r="E973" i="17"/>
  <c r="D973" i="17"/>
  <c r="C973" i="17"/>
  <c r="F972" i="17"/>
  <c r="E972" i="17"/>
  <c r="D972" i="17"/>
  <c r="C972" i="17"/>
  <c r="F971" i="17"/>
  <c r="E971" i="17"/>
  <c r="D971" i="17"/>
  <c r="C971" i="17"/>
  <c r="F970" i="17"/>
  <c r="E970" i="17"/>
  <c r="D970" i="17"/>
  <c r="C970" i="17"/>
  <c r="F969" i="17"/>
  <c r="E969" i="17"/>
  <c r="D969" i="17"/>
  <c r="C969" i="17"/>
  <c r="F968" i="17"/>
  <c r="E968" i="17"/>
  <c r="D968" i="17"/>
  <c r="C968" i="17"/>
  <c r="F967" i="17"/>
  <c r="E967" i="17"/>
  <c r="D967" i="17"/>
  <c r="C967" i="17"/>
  <c r="F966" i="17"/>
  <c r="E966" i="17"/>
  <c r="D966" i="17"/>
  <c r="C966" i="17"/>
  <c r="F965" i="17"/>
  <c r="E965" i="17"/>
  <c r="D965" i="17"/>
  <c r="C965" i="17"/>
  <c r="F964" i="17"/>
  <c r="E964" i="17"/>
  <c r="D964" i="17"/>
  <c r="C964" i="17"/>
  <c r="F963" i="17"/>
  <c r="E963" i="17"/>
  <c r="D963" i="17"/>
  <c r="C963" i="17"/>
  <c r="F962" i="17"/>
  <c r="E962" i="17"/>
  <c r="D962" i="17"/>
  <c r="C962" i="17"/>
  <c r="F961" i="17"/>
  <c r="E961" i="17"/>
  <c r="D961" i="17"/>
  <c r="C961" i="17"/>
  <c r="F960" i="17"/>
  <c r="E960" i="17"/>
  <c r="D960" i="17"/>
  <c r="C960" i="17"/>
  <c r="F959" i="17"/>
  <c r="E959" i="17"/>
  <c r="D959" i="17"/>
  <c r="C959" i="17"/>
  <c r="F958" i="17"/>
  <c r="E958" i="17"/>
  <c r="D958" i="17"/>
  <c r="C958" i="17"/>
  <c r="F957" i="17"/>
  <c r="E957" i="17"/>
  <c r="D957" i="17"/>
  <c r="C957" i="17"/>
  <c r="F956" i="17"/>
  <c r="E956" i="17"/>
  <c r="D956" i="17"/>
  <c r="C956" i="17"/>
  <c r="F955" i="17"/>
  <c r="E955" i="17"/>
  <c r="D955" i="17"/>
  <c r="C955" i="17"/>
  <c r="F954" i="17"/>
  <c r="E954" i="17"/>
  <c r="D954" i="17"/>
  <c r="C954" i="17"/>
  <c r="F953" i="17"/>
  <c r="E953" i="17"/>
  <c r="D953" i="17"/>
  <c r="C953" i="17"/>
  <c r="F952" i="17"/>
  <c r="E952" i="17"/>
  <c r="D952" i="17"/>
  <c r="C952" i="17"/>
  <c r="F951" i="17"/>
  <c r="E951" i="17"/>
  <c r="D951" i="17"/>
  <c r="C951" i="17"/>
  <c r="F950" i="17"/>
  <c r="E950" i="17"/>
  <c r="D950" i="17"/>
  <c r="C950" i="17"/>
  <c r="F949" i="17"/>
  <c r="E949" i="17"/>
  <c r="D949" i="17"/>
  <c r="C949" i="17"/>
  <c r="F948" i="17"/>
  <c r="E948" i="17"/>
  <c r="D948" i="17"/>
  <c r="C948" i="17"/>
  <c r="F947" i="17"/>
  <c r="E947" i="17"/>
  <c r="D947" i="17"/>
  <c r="C947" i="17"/>
  <c r="F946" i="17"/>
  <c r="E946" i="17"/>
  <c r="D946" i="17"/>
  <c r="C946" i="17"/>
  <c r="F945" i="17"/>
  <c r="E945" i="17"/>
  <c r="D945" i="17"/>
  <c r="C945" i="17"/>
  <c r="F944" i="17"/>
  <c r="E944" i="17"/>
  <c r="D944" i="17"/>
  <c r="C944" i="17"/>
  <c r="F943" i="17"/>
  <c r="E943" i="17"/>
  <c r="D943" i="17"/>
  <c r="C943" i="17"/>
  <c r="F942" i="17"/>
  <c r="E942" i="17"/>
  <c r="D942" i="17"/>
  <c r="C942" i="17"/>
  <c r="F941" i="17"/>
  <c r="E941" i="17"/>
  <c r="D941" i="17"/>
  <c r="C941" i="17"/>
  <c r="F940" i="17"/>
  <c r="E940" i="17"/>
  <c r="D940" i="17"/>
  <c r="C940" i="17"/>
  <c r="F939" i="17"/>
  <c r="E939" i="17"/>
  <c r="D939" i="17"/>
  <c r="C939" i="17"/>
  <c r="F938" i="17"/>
  <c r="E938" i="17"/>
  <c r="D938" i="17"/>
  <c r="C938" i="17"/>
  <c r="F937" i="17"/>
  <c r="E937" i="17"/>
  <c r="D937" i="17"/>
  <c r="C937" i="17"/>
  <c r="F936" i="17"/>
  <c r="E936" i="17"/>
  <c r="D936" i="17"/>
  <c r="C936" i="17"/>
  <c r="F935" i="17"/>
  <c r="E935" i="17"/>
  <c r="D935" i="17"/>
  <c r="C935" i="17"/>
  <c r="F934" i="17"/>
  <c r="E934" i="17"/>
  <c r="D934" i="17"/>
  <c r="C934" i="17"/>
  <c r="F933" i="17"/>
  <c r="E933" i="17"/>
  <c r="D933" i="17"/>
  <c r="C933" i="17"/>
  <c r="F932" i="17"/>
  <c r="E932" i="17"/>
  <c r="D932" i="17"/>
  <c r="C932" i="17"/>
  <c r="F931" i="17"/>
  <c r="E931" i="17"/>
  <c r="D931" i="17"/>
  <c r="C931" i="17"/>
  <c r="F930" i="17"/>
  <c r="E930" i="17"/>
  <c r="D930" i="17"/>
  <c r="C930" i="17"/>
  <c r="F929" i="17"/>
  <c r="E929" i="17"/>
  <c r="D929" i="17"/>
  <c r="C929" i="17"/>
  <c r="F928" i="17"/>
  <c r="E928" i="17"/>
  <c r="D928" i="17"/>
  <c r="C928" i="17"/>
  <c r="F927" i="17"/>
  <c r="E927" i="17"/>
  <c r="D927" i="17"/>
  <c r="C927" i="17"/>
  <c r="F926" i="17"/>
  <c r="E926" i="17"/>
  <c r="D926" i="17"/>
  <c r="C926" i="17"/>
  <c r="F925" i="17"/>
  <c r="E925" i="17"/>
  <c r="D925" i="17"/>
  <c r="C925" i="17"/>
  <c r="F924" i="17"/>
  <c r="E924" i="17"/>
  <c r="D924" i="17"/>
  <c r="C924" i="17"/>
  <c r="F923" i="17"/>
  <c r="E923" i="17"/>
  <c r="D923" i="17"/>
  <c r="C923" i="17"/>
  <c r="F922" i="17"/>
  <c r="E922" i="17"/>
  <c r="D922" i="17"/>
  <c r="C922" i="17"/>
  <c r="F921" i="17"/>
  <c r="E921" i="17"/>
  <c r="D921" i="17"/>
  <c r="C921" i="17"/>
  <c r="F920" i="17"/>
  <c r="E920" i="17"/>
  <c r="D920" i="17"/>
  <c r="C920" i="17"/>
  <c r="F919" i="17"/>
  <c r="E919" i="17"/>
  <c r="D919" i="17"/>
  <c r="C919" i="17"/>
  <c r="F918" i="17"/>
  <c r="E918" i="17"/>
  <c r="D918" i="17"/>
  <c r="C918" i="17"/>
  <c r="F917" i="17"/>
  <c r="E917" i="17"/>
  <c r="D917" i="17"/>
  <c r="C917" i="17"/>
  <c r="F916" i="17"/>
  <c r="E916" i="17"/>
  <c r="D916" i="17"/>
  <c r="C916" i="17"/>
  <c r="F915" i="17"/>
  <c r="E915" i="17"/>
  <c r="D915" i="17"/>
  <c r="C915" i="17"/>
  <c r="F914" i="17"/>
  <c r="E914" i="17"/>
  <c r="D914" i="17"/>
  <c r="C914" i="17"/>
  <c r="F913" i="17"/>
  <c r="E913" i="17"/>
  <c r="D913" i="17"/>
  <c r="C913" i="17"/>
  <c r="F912" i="17"/>
  <c r="E912" i="17"/>
  <c r="D912" i="17"/>
  <c r="C912" i="17"/>
  <c r="F911" i="17"/>
  <c r="E911" i="17"/>
  <c r="D911" i="17"/>
  <c r="C911" i="17"/>
  <c r="F910" i="17"/>
  <c r="E910" i="17"/>
  <c r="D910" i="17"/>
  <c r="C910" i="17"/>
  <c r="F909" i="17"/>
  <c r="E909" i="17"/>
  <c r="D909" i="17"/>
  <c r="C909" i="17"/>
  <c r="F908" i="17"/>
  <c r="E908" i="17"/>
  <c r="D908" i="17"/>
  <c r="C908" i="17"/>
  <c r="F907" i="17"/>
  <c r="E907" i="17"/>
  <c r="D907" i="17"/>
  <c r="C907" i="17"/>
  <c r="F906" i="17"/>
  <c r="E906" i="17"/>
  <c r="D906" i="17"/>
  <c r="C906" i="17"/>
  <c r="F905" i="17"/>
  <c r="E905" i="17"/>
  <c r="D905" i="17"/>
  <c r="C905" i="17"/>
  <c r="F904" i="17"/>
  <c r="E904" i="17"/>
  <c r="D904" i="17"/>
  <c r="C904" i="17"/>
  <c r="F903" i="17"/>
  <c r="E903" i="17"/>
  <c r="D903" i="17"/>
  <c r="C903" i="17"/>
  <c r="F902" i="17"/>
  <c r="E902" i="17"/>
  <c r="D902" i="17"/>
  <c r="C902" i="17"/>
  <c r="F901" i="17"/>
  <c r="E901" i="17"/>
  <c r="D901" i="17"/>
  <c r="C901" i="17"/>
  <c r="F900" i="17"/>
  <c r="E900" i="17"/>
  <c r="D900" i="17"/>
  <c r="C900" i="17"/>
  <c r="F899" i="17"/>
  <c r="E899" i="17"/>
  <c r="D899" i="17"/>
  <c r="C899" i="17"/>
  <c r="F898" i="17"/>
  <c r="E898" i="17"/>
  <c r="D898" i="17"/>
  <c r="C898" i="17"/>
  <c r="F897" i="17"/>
  <c r="E897" i="17"/>
  <c r="D897" i="17"/>
  <c r="C897" i="17"/>
  <c r="F896" i="17"/>
  <c r="E896" i="17"/>
  <c r="D896" i="17"/>
  <c r="C896" i="17"/>
  <c r="F895" i="17"/>
  <c r="E895" i="17"/>
  <c r="D895" i="17"/>
  <c r="C895" i="17"/>
  <c r="F894" i="17"/>
  <c r="E894" i="17"/>
  <c r="D894" i="17"/>
  <c r="C894" i="17"/>
  <c r="F893" i="17"/>
  <c r="E893" i="17"/>
  <c r="D893" i="17"/>
  <c r="C893" i="17"/>
  <c r="F892" i="17"/>
  <c r="E892" i="17"/>
  <c r="D892" i="17"/>
  <c r="C892" i="17"/>
  <c r="F891" i="17"/>
  <c r="E891" i="17"/>
  <c r="D891" i="17"/>
  <c r="C891" i="17"/>
  <c r="F890" i="17"/>
  <c r="E890" i="17"/>
  <c r="D890" i="17"/>
  <c r="C890" i="17"/>
  <c r="F889" i="17"/>
  <c r="E889" i="17"/>
  <c r="D889" i="17"/>
  <c r="C889" i="17"/>
  <c r="F888" i="17"/>
  <c r="E888" i="17"/>
  <c r="D888" i="17"/>
  <c r="C888" i="17"/>
  <c r="F887" i="17"/>
  <c r="E887" i="17"/>
  <c r="D887" i="17"/>
  <c r="C887" i="17"/>
  <c r="F886" i="17"/>
  <c r="E886" i="17"/>
  <c r="D886" i="17"/>
  <c r="C886" i="17"/>
  <c r="F885" i="17"/>
  <c r="E885" i="17"/>
  <c r="D885" i="17"/>
  <c r="C885" i="17"/>
  <c r="F884" i="17"/>
  <c r="E884" i="17"/>
  <c r="D884" i="17"/>
  <c r="C884" i="17"/>
  <c r="F883" i="17"/>
  <c r="E883" i="17"/>
  <c r="D883" i="17"/>
  <c r="C883" i="17"/>
  <c r="F882" i="17"/>
  <c r="E882" i="17"/>
  <c r="D882" i="17"/>
  <c r="C882" i="17"/>
  <c r="F881" i="17"/>
  <c r="E881" i="17"/>
  <c r="D881" i="17"/>
  <c r="C881" i="17"/>
  <c r="F880" i="17"/>
  <c r="E880" i="17"/>
  <c r="D880" i="17"/>
  <c r="C880" i="17"/>
  <c r="F879" i="17"/>
  <c r="E879" i="17"/>
  <c r="D879" i="17"/>
  <c r="C879" i="17"/>
  <c r="F878" i="17"/>
  <c r="E878" i="17"/>
  <c r="D878" i="17"/>
  <c r="C878" i="17"/>
  <c r="F877" i="17"/>
  <c r="E877" i="17"/>
  <c r="D877" i="17"/>
  <c r="C877" i="17"/>
  <c r="F876" i="17"/>
  <c r="E876" i="17"/>
  <c r="D876" i="17"/>
  <c r="C876" i="17"/>
  <c r="F875" i="17"/>
  <c r="E875" i="17"/>
  <c r="D875" i="17"/>
  <c r="C875" i="17"/>
  <c r="F874" i="17"/>
  <c r="E874" i="17"/>
  <c r="D874" i="17"/>
  <c r="C874" i="17"/>
  <c r="F873" i="17"/>
  <c r="E873" i="17"/>
  <c r="D873" i="17"/>
  <c r="C873" i="17"/>
  <c r="F872" i="17"/>
  <c r="E872" i="17"/>
  <c r="D872" i="17"/>
  <c r="C872" i="17"/>
  <c r="F871" i="17"/>
  <c r="E871" i="17"/>
  <c r="D871" i="17"/>
  <c r="C871" i="17"/>
  <c r="F870" i="17"/>
  <c r="E870" i="17"/>
  <c r="D870" i="17"/>
  <c r="C870" i="17"/>
  <c r="F869" i="17"/>
  <c r="E869" i="17"/>
  <c r="D869" i="17"/>
  <c r="C869" i="17"/>
  <c r="F868" i="17"/>
  <c r="E868" i="17"/>
  <c r="D868" i="17"/>
  <c r="C868" i="17"/>
  <c r="F867" i="17"/>
  <c r="E867" i="17"/>
  <c r="D867" i="17"/>
  <c r="C867" i="17"/>
  <c r="F866" i="17"/>
  <c r="E866" i="17"/>
  <c r="D866" i="17"/>
  <c r="C866" i="17"/>
  <c r="F865" i="17"/>
  <c r="E865" i="17"/>
  <c r="D865" i="17"/>
  <c r="C865" i="17"/>
  <c r="F864" i="17"/>
  <c r="E864" i="17"/>
  <c r="D864" i="17"/>
  <c r="C864" i="17"/>
  <c r="F863" i="17"/>
  <c r="E863" i="17"/>
  <c r="D863" i="17"/>
  <c r="C863" i="17"/>
  <c r="F862" i="17"/>
  <c r="E862" i="17"/>
  <c r="D862" i="17"/>
  <c r="C862" i="17"/>
  <c r="F861" i="17"/>
  <c r="E861" i="17"/>
  <c r="D861" i="17"/>
  <c r="C861" i="17"/>
  <c r="F860" i="17"/>
  <c r="E860" i="17"/>
  <c r="D860" i="17"/>
  <c r="C860" i="17"/>
  <c r="F859" i="17"/>
  <c r="E859" i="17"/>
  <c r="D859" i="17"/>
  <c r="C859" i="17"/>
  <c r="F858" i="17"/>
  <c r="E858" i="17"/>
  <c r="D858" i="17"/>
  <c r="C858" i="17"/>
  <c r="F857" i="17"/>
  <c r="E857" i="17"/>
  <c r="D857" i="17"/>
  <c r="C857" i="17"/>
  <c r="F856" i="17"/>
  <c r="E856" i="17"/>
  <c r="D856" i="17"/>
  <c r="C856" i="17"/>
  <c r="F855" i="17"/>
  <c r="E855" i="17"/>
  <c r="D855" i="17"/>
  <c r="C855" i="17"/>
  <c r="F854" i="17"/>
  <c r="E854" i="17"/>
  <c r="D854" i="17"/>
  <c r="C854" i="17"/>
  <c r="F853" i="17"/>
  <c r="E853" i="17"/>
  <c r="D853" i="17"/>
  <c r="C853" i="17"/>
  <c r="F852" i="17"/>
  <c r="E852" i="17"/>
  <c r="D852" i="17"/>
  <c r="C852" i="17"/>
  <c r="F851" i="17"/>
  <c r="E851" i="17"/>
  <c r="D851" i="17"/>
  <c r="C851" i="17"/>
  <c r="F850" i="17"/>
  <c r="E850" i="17"/>
  <c r="D850" i="17"/>
  <c r="C850" i="17"/>
  <c r="F849" i="17"/>
  <c r="E849" i="17"/>
  <c r="D849" i="17"/>
  <c r="C849" i="17"/>
  <c r="F848" i="17"/>
  <c r="E848" i="17"/>
  <c r="D848" i="17"/>
  <c r="C848" i="17"/>
  <c r="F847" i="17"/>
  <c r="E847" i="17"/>
  <c r="D847" i="17"/>
  <c r="C847" i="17"/>
  <c r="F846" i="17"/>
  <c r="E846" i="17"/>
  <c r="D846" i="17"/>
  <c r="C846" i="17"/>
  <c r="F845" i="17"/>
  <c r="E845" i="17"/>
  <c r="D845" i="17"/>
  <c r="C845" i="17"/>
  <c r="F844" i="17"/>
  <c r="E844" i="17"/>
  <c r="D844" i="17"/>
  <c r="C844" i="17"/>
  <c r="F843" i="17"/>
  <c r="E843" i="17"/>
  <c r="D843" i="17"/>
  <c r="C843" i="17"/>
  <c r="F842" i="17"/>
  <c r="E842" i="17"/>
  <c r="D842" i="17"/>
  <c r="C842" i="17"/>
  <c r="F841" i="17"/>
  <c r="E841" i="17"/>
  <c r="D841" i="17"/>
  <c r="C841" i="17"/>
  <c r="F840" i="17"/>
  <c r="E840" i="17"/>
  <c r="D840" i="17"/>
  <c r="C840" i="17"/>
  <c r="F839" i="17"/>
  <c r="E839" i="17"/>
  <c r="D839" i="17"/>
  <c r="C839" i="17"/>
  <c r="F838" i="17"/>
  <c r="E838" i="17"/>
  <c r="D838" i="17"/>
  <c r="C838" i="17"/>
  <c r="F837" i="17"/>
  <c r="E837" i="17"/>
  <c r="D837" i="17"/>
  <c r="C837" i="17"/>
  <c r="F836" i="17"/>
  <c r="E836" i="17"/>
  <c r="D836" i="17"/>
  <c r="C836" i="17"/>
  <c r="F835" i="17"/>
  <c r="E835" i="17"/>
  <c r="D835" i="17"/>
  <c r="C835" i="17"/>
  <c r="F834" i="17"/>
  <c r="E834" i="17"/>
  <c r="D834" i="17"/>
  <c r="C834" i="17"/>
  <c r="F833" i="17"/>
  <c r="E833" i="17"/>
  <c r="D833" i="17"/>
  <c r="C833" i="17"/>
  <c r="F832" i="17"/>
  <c r="E832" i="17"/>
  <c r="D832" i="17"/>
  <c r="C832" i="17"/>
  <c r="F831" i="17"/>
  <c r="E831" i="17"/>
  <c r="D831" i="17"/>
  <c r="C831" i="17"/>
  <c r="F830" i="17"/>
  <c r="E830" i="17"/>
  <c r="D830" i="17"/>
  <c r="C830" i="17"/>
  <c r="F829" i="17"/>
  <c r="E829" i="17"/>
  <c r="D829" i="17"/>
  <c r="C829" i="17"/>
  <c r="F828" i="17"/>
  <c r="E828" i="17"/>
  <c r="D828" i="17"/>
  <c r="C828" i="17"/>
  <c r="F827" i="17"/>
  <c r="E827" i="17"/>
  <c r="D827" i="17"/>
  <c r="C827" i="17"/>
  <c r="F826" i="17"/>
  <c r="E826" i="17"/>
  <c r="D826" i="17"/>
  <c r="C826" i="17"/>
  <c r="F825" i="17"/>
  <c r="E825" i="17"/>
  <c r="D825" i="17"/>
  <c r="C825" i="17"/>
  <c r="F824" i="17"/>
  <c r="E824" i="17"/>
  <c r="D824" i="17"/>
  <c r="C824" i="17"/>
  <c r="F823" i="17"/>
  <c r="E823" i="17"/>
  <c r="D823" i="17"/>
  <c r="C823" i="17"/>
  <c r="F822" i="17"/>
  <c r="E822" i="17"/>
  <c r="D822" i="17"/>
  <c r="C822" i="17"/>
  <c r="F821" i="17"/>
  <c r="E821" i="17"/>
  <c r="D821" i="17"/>
  <c r="C821" i="17"/>
  <c r="F820" i="17"/>
  <c r="E820" i="17"/>
  <c r="D820" i="17"/>
  <c r="C820" i="17"/>
  <c r="F819" i="17"/>
  <c r="E819" i="17"/>
  <c r="D819" i="17"/>
  <c r="C819" i="17"/>
  <c r="F818" i="17"/>
  <c r="E818" i="17"/>
  <c r="D818" i="17"/>
  <c r="C818" i="17"/>
  <c r="F817" i="17"/>
  <c r="E817" i="17"/>
  <c r="D817" i="17"/>
  <c r="C817" i="17"/>
  <c r="F816" i="17"/>
  <c r="E816" i="17"/>
  <c r="D816" i="17"/>
  <c r="C816" i="17"/>
  <c r="F815" i="17"/>
  <c r="E815" i="17"/>
  <c r="D815" i="17"/>
  <c r="C815" i="17"/>
  <c r="F814" i="17"/>
  <c r="E814" i="17"/>
  <c r="D814" i="17"/>
  <c r="C814" i="17"/>
  <c r="F813" i="17"/>
  <c r="E813" i="17"/>
  <c r="D813" i="17"/>
  <c r="C813" i="17"/>
  <c r="F812" i="17"/>
  <c r="E812" i="17"/>
  <c r="D812" i="17"/>
  <c r="C812" i="17"/>
  <c r="F811" i="17"/>
  <c r="E811" i="17"/>
  <c r="D811" i="17"/>
  <c r="C811" i="17"/>
  <c r="F810" i="17"/>
  <c r="E810" i="17"/>
  <c r="D810" i="17"/>
  <c r="C810" i="17"/>
  <c r="F809" i="17"/>
  <c r="E809" i="17"/>
  <c r="D809" i="17"/>
  <c r="C809" i="17"/>
  <c r="F808" i="17"/>
  <c r="E808" i="17"/>
  <c r="D808" i="17"/>
  <c r="C808" i="17"/>
  <c r="F807" i="17"/>
  <c r="E807" i="17"/>
  <c r="D807" i="17"/>
  <c r="C807" i="17"/>
  <c r="F806" i="17"/>
  <c r="E806" i="17"/>
  <c r="D806" i="17"/>
  <c r="C806" i="17"/>
  <c r="F805" i="17"/>
  <c r="E805" i="17"/>
  <c r="D805" i="17"/>
  <c r="C805" i="17"/>
  <c r="F804" i="17"/>
  <c r="E804" i="17"/>
  <c r="D804" i="17"/>
  <c r="C804" i="17"/>
  <c r="F803" i="17"/>
  <c r="E803" i="17"/>
  <c r="D803" i="17"/>
  <c r="C803" i="17"/>
  <c r="F802" i="17"/>
  <c r="E802" i="17"/>
  <c r="D802" i="17"/>
  <c r="C802" i="17"/>
  <c r="F801" i="17"/>
  <c r="E801" i="17"/>
  <c r="D801" i="17"/>
  <c r="C801" i="17"/>
  <c r="F800" i="17"/>
  <c r="E800" i="17"/>
  <c r="D800" i="17"/>
  <c r="C800" i="17"/>
  <c r="F799" i="17"/>
  <c r="E799" i="17"/>
  <c r="D799" i="17"/>
  <c r="C799" i="17"/>
  <c r="F798" i="17"/>
  <c r="E798" i="17"/>
  <c r="D798" i="17"/>
  <c r="C798" i="17"/>
  <c r="F797" i="17"/>
  <c r="E797" i="17"/>
  <c r="D797" i="17"/>
  <c r="C797" i="17"/>
  <c r="F796" i="17"/>
  <c r="E796" i="17"/>
  <c r="D796" i="17"/>
  <c r="C796" i="17"/>
  <c r="F795" i="17"/>
  <c r="E795" i="17"/>
  <c r="D795" i="17"/>
  <c r="C795" i="17"/>
  <c r="F794" i="17"/>
  <c r="E794" i="17"/>
  <c r="D794" i="17"/>
  <c r="C794" i="17"/>
  <c r="F793" i="17"/>
  <c r="E793" i="17"/>
  <c r="D793" i="17"/>
  <c r="C793" i="17"/>
  <c r="F792" i="17"/>
  <c r="E792" i="17"/>
  <c r="D792" i="17"/>
  <c r="C792" i="17"/>
  <c r="F791" i="17"/>
  <c r="E791" i="17"/>
  <c r="D791" i="17"/>
  <c r="C791" i="17"/>
  <c r="F790" i="17"/>
  <c r="E790" i="17"/>
  <c r="D790" i="17"/>
  <c r="C790" i="17"/>
  <c r="F789" i="17"/>
  <c r="E789" i="17"/>
  <c r="D789" i="17"/>
  <c r="C789" i="17"/>
  <c r="F788" i="17"/>
  <c r="E788" i="17"/>
  <c r="D788" i="17"/>
  <c r="C788" i="17"/>
  <c r="F787" i="17"/>
  <c r="E787" i="17"/>
  <c r="D787" i="17"/>
  <c r="C787" i="17"/>
  <c r="F786" i="17"/>
  <c r="E786" i="17"/>
  <c r="D786" i="17"/>
  <c r="C786" i="17"/>
  <c r="F785" i="17"/>
  <c r="E785" i="17"/>
  <c r="D785" i="17"/>
  <c r="C785" i="17"/>
  <c r="F784" i="17"/>
  <c r="E784" i="17"/>
  <c r="D784" i="17"/>
  <c r="C784" i="17"/>
  <c r="F783" i="17"/>
  <c r="E783" i="17"/>
  <c r="D783" i="17"/>
  <c r="C783" i="17"/>
  <c r="F782" i="17"/>
  <c r="E782" i="17"/>
  <c r="D782" i="17"/>
  <c r="C782" i="17"/>
  <c r="F781" i="17"/>
  <c r="E781" i="17"/>
  <c r="D781" i="17"/>
  <c r="C781" i="17"/>
  <c r="F780" i="17"/>
  <c r="E780" i="17"/>
  <c r="D780" i="17"/>
  <c r="C780" i="17"/>
  <c r="F779" i="17"/>
  <c r="E779" i="17"/>
  <c r="D779" i="17"/>
  <c r="C779" i="17"/>
  <c r="F778" i="17"/>
  <c r="E778" i="17"/>
  <c r="D778" i="17"/>
  <c r="C778" i="17"/>
  <c r="F777" i="17"/>
  <c r="E777" i="17"/>
  <c r="D777" i="17"/>
  <c r="C777" i="17"/>
  <c r="F776" i="17"/>
  <c r="E776" i="17"/>
  <c r="D776" i="17"/>
  <c r="C776" i="17"/>
  <c r="F775" i="17"/>
  <c r="E775" i="17"/>
  <c r="D775" i="17"/>
  <c r="C775" i="17"/>
  <c r="F774" i="17"/>
  <c r="E774" i="17"/>
  <c r="D774" i="17"/>
  <c r="C774" i="17"/>
  <c r="F773" i="17"/>
  <c r="E773" i="17"/>
  <c r="D773" i="17"/>
  <c r="C773" i="17"/>
  <c r="F772" i="17"/>
  <c r="E772" i="17"/>
  <c r="D772" i="17"/>
  <c r="C772" i="17"/>
  <c r="F771" i="17"/>
  <c r="E771" i="17"/>
  <c r="D771" i="17"/>
  <c r="C771" i="17"/>
  <c r="F770" i="17"/>
  <c r="E770" i="17"/>
  <c r="D770" i="17"/>
  <c r="C770" i="17"/>
  <c r="F769" i="17"/>
  <c r="E769" i="17"/>
  <c r="D769" i="17"/>
  <c r="C769" i="17"/>
  <c r="F768" i="17"/>
  <c r="E768" i="17"/>
  <c r="D768" i="17"/>
  <c r="C768" i="17"/>
  <c r="F767" i="17"/>
  <c r="E767" i="17"/>
  <c r="D767" i="17"/>
  <c r="C767" i="17"/>
  <c r="F766" i="17"/>
  <c r="E766" i="17"/>
  <c r="D766" i="17"/>
  <c r="C766" i="17"/>
  <c r="F765" i="17"/>
  <c r="E765" i="17"/>
  <c r="D765" i="17"/>
  <c r="C765" i="17"/>
  <c r="F764" i="17"/>
  <c r="E764" i="17"/>
  <c r="D764" i="17"/>
  <c r="C764" i="17"/>
  <c r="F763" i="17"/>
  <c r="E763" i="17"/>
  <c r="D763" i="17"/>
  <c r="C763" i="17"/>
  <c r="F762" i="17"/>
  <c r="E762" i="17"/>
  <c r="D762" i="17"/>
  <c r="C762" i="17"/>
  <c r="F761" i="17"/>
  <c r="E761" i="17"/>
  <c r="D761" i="17"/>
  <c r="C761" i="17"/>
  <c r="F760" i="17"/>
  <c r="E760" i="17"/>
  <c r="D760" i="17"/>
  <c r="C760" i="17"/>
  <c r="F759" i="17"/>
  <c r="E759" i="17"/>
  <c r="D759" i="17"/>
  <c r="C759" i="17"/>
  <c r="F758" i="17"/>
  <c r="E758" i="17"/>
  <c r="D758" i="17"/>
  <c r="C758" i="17"/>
  <c r="F757" i="17"/>
  <c r="E757" i="17"/>
  <c r="D757" i="17"/>
  <c r="C757" i="17"/>
  <c r="F756" i="17"/>
  <c r="E756" i="17"/>
  <c r="D756" i="17"/>
  <c r="C756" i="17"/>
  <c r="F755" i="17"/>
  <c r="E755" i="17"/>
  <c r="D755" i="17"/>
  <c r="C755" i="17"/>
  <c r="F754" i="17"/>
  <c r="E754" i="17"/>
  <c r="D754" i="17"/>
  <c r="C754" i="17"/>
  <c r="F753" i="17"/>
  <c r="E753" i="17"/>
  <c r="D753" i="17"/>
  <c r="C753" i="17"/>
  <c r="F752" i="17"/>
  <c r="E752" i="17"/>
  <c r="D752" i="17"/>
  <c r="C752" i="17"/>
  <c r="F751" i="17"/>
  <c r="E751" i="17"/>
  <c r="D751" i="17"/>
  <c r="C751" i="17"/>
  <c r="F750" i="17"/>
  <c r="E750" i="17"/>
  <c r="D750" i="17"/>
  <c r="C750" i="17"/>
  <c r="F749" i="17"/>
  <c r="E749" i="17"/>
  <c r="D749" i="17"/>
  <c r="C749" i="17"/>
  <c r="F748" i="17"/>
  <c r="E748" i="17"/>
  <c r="D748" i="17"/>
  <c r="C748" i="17"/>
  <c r="F747" i="17"/>
  <c r="E747" i="17"/>
  <c r="D747" i="17"/>
  <c r="C747" i="17"/>
  <c r="F746" i="17"/>
  <c r="E746" i="17"/>
  <c r="D746" i="17"/>
  <c r="C746" i="17"/>
  <c r="F745" i="17"/>
  <c r="E745" i="17"/>
  <c r="D745" i="17"/>
  <c r="C745" i="17"/>
  <c r="F744" i="17"/>
  <c r="E744" i="17"/>
  <c r="D744" i="17"/>
  <c r="C744" i="17"/>
  <c r="F743" i="17"/>
  <c r="E743" i="17"/>
  <c r="D743" i="17"/>
  <c r="C743" i="17"/>
  <c r="F742" i="17"/>
  <c r="E742" i="17"/>
  <c r="D742" i="17"/>
  <c r="C742" i="17"/>
  <c r="F741" i="17"/>
  <c r="E741" i="17"/>
  <c r="D741" i="17"/>
  <c r="C741" i="17"/>
  <c r="F740" i="17"/>
  <c r="E740" i="17"/>
  <c r="D740" i="17"/>
  <c r="C740" i="17"/>
  <c r="F739" i="17"/>
  <c r="E739" i="17"/>
  <c r="D739" i="17"/>
  <c r="C739" i="17"/>
  <c r="F738" i="17"/>
  <c r="E738" i="17"/>
  <c r="D738" i="17"/>
  <c r="C738" i="17"/>
  <c r="F737" i="17"/>
  <c r="E737" i="17"/>
  <c r="D737" i="17"/>
  <c r="C737" i="17"/>
  <c r="F736" i="17"/>
  <c r="E736" i="17"/>
  <c r="D736" i="17"/>
  <c r="C736" i="17"/>
  <c r="F735" i="17"/>
  <c r="E735" i="17"/>
  <c r="D735" i="17"/>
  <c r="C735" i="17"/>
  <c r="F734" i="17"/>
  <c r="E734" i="17"/>
  <c r="D734" i="17"/>
  <c r="C734" i="17"/>
  <c r="F733" i="17"/>
  <c r="E733" i="17"/>
  <c r="D733" i="17"/>
  <c r="C733" i="17"/>
  <c r="F732" i="17"/>
  <c r="E732" i="17"/>
  <c r="D732" i="17"/>
  <c r="C732" i="17"/>
  <c r="F731" i="17"/>
  <c r="E731" i="17"/>
  <c r="D731" i="17"/>
  <c r="C731" i="17"/>
  <c r="F730" i="17"/>
  <c r="E730" i="17"/>
  <c r="D730" i="17"/>
  <c r="C730" i="17"/>
  <c r="F729" i="17"/>
  <c r="E729" i="17"/>
  <c r="D729" i="17"/>
  <c r="C729" i="17"/>
  <c r="F728" i="17"/>
  <c r="E728" i="17"/>
  <c r="D728" i="17"/>
  <c r="C728" i="17"/>
  <c r="F727" i="17"/>
  <c r="E727" i="17"/>
  <c r="D727" i="17"/>
  <c r="C727" i="17"/>
  <c r="F726" i="17"/>
  <c r="E726" i="17"/>
  <c r="D726" i="17"/>
  <c r="C726" i="17"/>
  <c r="F725" i="17"/>
  <c r="E725" i="17"/>
  <c r="D725" i="17"/>
  <c r="C725" i="17"/>
  <c r="F724" i="17"/>
  <c r="E724" i="17"/>
  <c r="D724" i="17"/>
  <c r="C724" i="17"/>
  <c r="F723" i="17"/>
  <c r="E723" i="17"/>
  <c r="D723" i="17"/>
  <c r="C723" i="17"/>
  <c r="F722" i="17"/>
  <c r="E722" i="17"/>
  <c r="D722" i="17"/>
  <c r="C722" i="17"/>
  <c r="F721" i="17"/>
  <c r="E721" i="17"/>
  <c r="D721" i="17"/>
  <c r="C721" i="17"/>
  <c r="F720" i="17"/>
  <c r="E720" i="17"/>
  <c r="D720" i="17"/>
  <c r="C720" i="17"/>
  <c r="F719" i="17"/>
  <c r="E719" i="17"/>
  <c r="D719" i="17"/>
  <c r="C719" i="17"/>
  <c r="F718" i="17"/>
  <c r="E718" i="17"/>
  <c r="D718" i="17"/>
  <c r="C718" i="17"/>
  <c r="F717" i="17"/>
  <c r="E717" i="17"/>
  <c r="D717" i="17"/>
  <c r="C717" i="17"/>
  <c r="F716" i="17"/>
  <c r="E716" i="17"/>
  <c r="D716" i="17"/>
  <c r="C716" i="17"/>
  <c r="F715" i="17"/>
  <c r="E715" i="17"/>
  <c r="D715" i="17"/>
  <c r="C715" i="17"/>
  <c r="F714" i="17"/>
  <c r="E714" i="17"/>
  <c r="D714" i="17"/>
  <c r="C714" i="17"/>
  <c r="F713" i="17"/>
  <c r="E713" i="17"/>
  <c r="D713" i="17"/>
  <c r="C713" i="17"/>
  <c r="F712" i="17"/>
  <c r="E712" i="17"/>
  <c r="D712" i="17"/>
  <c r="C712" i="17"/>
  <c r="F711" i="17"/>
  <c r="E711" i="17"/>
  <c r="D711" i="17"/>
  <c r="C711" i="17"/>
  <c r="F710" i="17"/>
  <c r="E710" i="17"/>
  <c r="D710" i="17"/>
  <c r="C710" i="17"/>
  <c r="F709" i="17"/>
  <c r="E709" i="17"/>
  <c r="D709" i="17"/>
  <c r="C709" i="17"/>
  <c r="F708" i="17"/>
  <c r="E708" i="17"/>
  <c r="D708" i="17"/>
  <c r="C708" i="17"/>
  <c r="F707" i="17"/>
  <c r="E707" i="17"/>
  <c r="D707" i="17"/>
  <c r="C707" i="17"/>
  <c r="F706" i="17"/>
  <c r="E706" i="17"/>
  <c r="D706" i="17"/>
  <c r="C706" i="17"/>
  <c r="F705" i="17"/>
  <c r="E705" i="17"/>
  <c r="D705" i="17"/>
  <c r="C705" i="17"/>
  <c r="F704" i="17"/>
  <c r="E704" i="17"/>
  <c r="D704" i="17"/>
  <c r="C704" i="17"/>
  <c r="F703" i="17"/>
  <c r="E703" i="17"/>
  <c r="D703" i="17"/>
  <c r="C703" i="17"/>
  <c r="F702" i="17"/>
  <c r="E702" i="17"/>
  <c r="D702" i="17"/>
  <c r="C702" i="17"/>
  <c r="F701" i="17"/>
  <c r="E701" i="17"/>
  <c r="D701" i="17"/>
  <c r="C701" i="17"/>
  <c r="F700" i="17"/>
  <c r="E700" i="17"/>
  <c r="D700" i="17"/>
  <c r="C700" i="17"/>
  <c r="F699" i="17"/>
  <c r="E699" i="17"/>
  <c r="D699" i="17"/>
  <c r="C699" i="17"/>
  <c r="F698" i="17"/>
  <c r="E698" i="17"/>
  <c r="D698" i="17"/>
  <c r="C698" i="17"/>
  <c r="F697" i="17"/>
  <c r="E697" i="17"/>
  <c r="D697" i="17"/>
  <c r="C697" i="17"/>
  <c r="F696" i="17"/>
  <c r="E696" i="17"/>
  <c r="D696" i="17"/>
  <c r="C696" i="17"/>
  <c r="F695" i="17"/>
  <c r="E695" i="17"/>
  <c r="D695" i="17"/>
  <c r="C695" i="17"/>
  <c r="F694" i="17"/>
  <c r="E694" i="17"/>
  <c r="D694" i="17"/>
  <c r="C694" i="17"/>
  <c r="F693" i="17"/>
  <c r="E693" i="17"/>
  <c r="D693" i="17"/>
  <c r="C693" i="17"/>
  <c r="F692" i="17"/>
  <c r="E692" i="17"/>
  <c r="D692" i="17"/>
  <c r="C692" i="17"/>
  <c r="F691" i="17"/>
  <c r="E691" i="17"/>
  <c r="D691" i="17"/>
  <c r="C691" i="17"/>
  <c r="F690" i="17"/>
  <c r="E690" i="17"/>
  <c r="D690" i="17"/>
  <c r="C690" i="17"/>
  <c r="F689" i="17"/>
  <c r="E689" i="17"/>
  <c r="D689" i="17"/>
  <c r="C689" i="17"/>
  <c r="F688" i="17"/>
  <c r="E688" i="17"/>
  <c r="D688" i="17"/>
  <c r="C688" i="17"/>
  <c r="F687" i="17"/>
  <c r="E687" i="17"/>
  <c r="D687" i="17"/>
  <c r="C687" i="17"/>
  <c r="F686" i="17"/>
  <c r="E686" i="17"/>
  <c r="D686" i="17"/>
  <c r="C686" i="17"/>
  <c r="F685" i="17"/>
  <c r="E685" i="17"/>
  <c r="D685" i="17"/>
  <c r="C685" i="17"/>
  <c r="F684" i="17"/>
  <c r="E684" i="17"/>
  <c r="D684" i="17"/>
  <c r="C684" i="17"/>
  <c r="F683" i="17"/>
  <c r="E683" i="17"/>
  <c r="D683" i="17"/>
  <c r="C683" i="17"/>
  <c r="F682" i="17"/>
  <c r="E682" i="17"/>
  <c r="D682" i="17"/>
  <c r="C682" i="17"/>
  <c r="F681" i="17"/>
  <c r="E681" i="17"/>
  <c r="D681" i="17"/>
  <c r="C681" i="17"/>
  <c r="F680" i="17"/>
  <c r="E680" i="17"/>
  <c r="D680" i="17"/>
  <c r="C680" i="17"/>
  <c r="F679" i="17"/>
  <c r="E679" i="17"/>
  <c r="D679" i="17"/>
  <c r="C679" i="17"/>
  <c r="F678" i="17"/>
  <c r="E678" i="17"/>
  <c r="D678" i="17"/>
  <c r="C678" i="17"/>
  <c r="F677" i="17"/>
  <c r="E677" i="17"/>
  <c r="D677" i="17"/>
  <c r="C677" i="17"/>
  <c r="F676" i="17"/>
  <c r="E676" i="17"/>
  <c r="D676" i="17"/>
  <c r="C676" i="17"/>
  <c r="F675" i="17"/>
  <c r="E675" i="17"/>
  <c r="D675" i="17"/>
  <c r="C675" i="17"/>
  <c r="F674" i="17"/>
  <c r="E674" i="17"/>
  <c r="D674" i="17"/>
  <c r="C674" i="17"/>
  <c r="F673" i="17"/>
  <c r="E673" i="17"/>
  <c r="D673" i="17"/>
  <c r="C673" i="17"/>
  <c r="F672" i="17"/>
  <c r="E672" i="17"/>
  <c r="D672" i="17"/>
  <c r="C672" i="17"/>
  <c r="F671" i="17"/>
  <c r="E671" i="17"/>
  <c r="D671" i="17"/>
  <c r="C671" i="17"/>
  <c r="F670" i="17"/>
  <c r="E670" i="17"/>
  <c r="D670" i="17"/>
  <c r="C670" i="17"/>
  <c r="F669" i="17"/>
  <c r="E669" i="17"/>
  <c r="D669" i="17"/>
  <c r="C669" i="17"/>
  <c r="F668" i="17"/>
  <c r="E668" i="17"/>
  <c r="D668" i="17"/>
  <c r="C668" i="17"/>
  <c r="F667" i="17"/>
  <c r="E667" i="17"/>
  <c r="D667" i="17"/>
  <c r="C667" i="17"/>
  <c r="F666" i="17"/>
  <c r="E666" i="17"/>
  <c r="D666" i="17"/>
  <c r="C666" i="17"/>
  <c r="F665" i="17"/>
  <c r="E665" i="17"/>
  <c r="D665" i="17"/>
  <c r="C665" i="17"/>
  <c r="F664" i="17"/>
  <c r="E664" i="17"/>
  <c r="D664" i="17"/>
  <c r="C664" i="17"/>
  <c r="F663" i="17"/>
  <c r="E663" i="17"/>
  <c r="D663" i="17"/>
  <c r="C663" i="17"/>
  <c r="F662" i="17"/>
  <c r="E662" i="17"/>
  <c r="D662" i="17"/>
  <c r="C662" i="17"/>
  <c r="F661" i="17"/>
  <c r="E661" i="17"/>
  <c r="D661" i="17"/>
  <c r="C661" i="17"/>
  <c r="F660" i="17"/>
  <c r="E660" i="17"/>
  <c r="D660" i="17"/>
  <c r="C660" i="17"/>
  <c r="F659" i="17"/>
  <c r="E659" i="17"/>
  <c r="D659" i="17"/>
  <c r="C659" i="17"/>
  <c r="F658" i="17"/>
  <c r="E658" i="17"/>
  <c r="D658" i="17"/>
  <c r="C658" i="17"/>
  <c r="F657" i="17"/>
  <c r="E657" i="17"/>
  <c r="D657" i="17"/>
  <c r="C657" i="17"/>
  <c r="F656" i="17"/>
  <c r="E656" i="17"/>
  <c r="D656" i="17"/>
  <c r="C656" i="17"/>
  <c r="F655" i="17"/>
  <c r="E655" i="17"/>
  <c r="D655" i="17"/>
  <c r="C655" i="17"/>
  <c r="F654" i="17"/>
  <c r="E654" i="17"/>
  <c r="D654" i="17"/>
  <c r="C654" i="17"/>
  <c r="F653" i="17"/>
  <c r="E653" i="17"/>
  <c r="D653" i="17"/>
  <c r="C653" i="17"/>
  <c r="F652" i="17"/>
  <c r="E652" i="17"/>
  <c r="D652" i="17"/>
  <c r="C652" i="17"/>
  <c r="F651" i="17"/>
  <c r="E651" i="17"/>
  <c r="D651" i="17"/>
  <c r="C651" i="17"/>
  <c r="F650" i="17"/>
  <c r="E650" i="17"/>
  <c r="D650" i="17"/>
  <c r="C650" i="17"/>
  <c r="F649" i="17"/>
  <c r="E649" i="17"/>
  <c r="D649" i="17"/>
  <c r="C649" i="17"/>
  <c r="F648" i="17"/>
  <c r="E648" i="17"/>
  <c r="D648" i="17"/>
  <c r="C648" i="17"/>
  <c r="F647" i="17"/>
  <c r="E647" i="17"/>
  <c r="D647" i="17"/>
  <c r="C647" i="17"/>
  <c r="F646" i="17"/>
  <c r="E646" i="17"/>
  <c r="D646" i="17"/>
  <c r="C646" i="17"/>
  <c r="F645" i="17"/>
  <c r="E645" i="17"/>
  <c r="D645" i="17"/>
  <c r="C645" i="17"/>
  <c r="F644" i="17"/>
  <c r="E644" i="17"/>
  <c r="D644" i="17"/>
  <c r="C644" i="17"/>
  <c r="F643" i="17"/>
  <c r="E643" i="17"/>
  <c r="D643" i="17"/>
  <c r="C643" i="17"/>
  <c r="F642" i="17"/>
  <c r="E642" i="17"/>
  <c r="D642" i="17"/>
  <c r="C642" i="17"/>
  <c r="F641" i="17"/>
  <c r="E641" i="17"/>
  <c r="D641" i="17"/>
  <c r="C641" i="17"/>
  <c r="F640" i="17"/>
  <c r="E640" i="17"/>
  <c r="D640" i="17"/>
  <c r="C640" i="17"/>
  <c r="F639" i="17"/>
  <c r="E639" i="17"/>
  <c r="D639" i="17"/>
  <c r="C639" i="17"/>
  <c r="F638" i="17"/>
  <c r="E638" i="17"/>
  <c r="D638" i="17"/>
  <c r="C638" i="17"/>
  <c r="F637" i="17"/>
  <c r="E637" i="17"/>
  <c r="D637" i="17"/>
  <c r="C637" i="17"/>
  <c r="F636" i="17"/>
  <c r="E636" i="17"/>
  <c r="D636" i="17"/>
  <c r="C636" i="17"/>
  <c r="F635" i="17"/>
  <c r="E635" i="17"/>
  <c r="D635" i="17"/>
  <c r="C635" i="17"/>
  <c r="F634" i="17"/>
  <c r="E634" i="17"/>
  <c r="D634" i="17"/>
  <c r="C634" i="17"/>
  <c r="F633" i="17"/>
  <c r="E633" i="17"/>
  <c r="D633" i="17"/>
  <c r="C633" i="17"/>
  <c r="F632" i="17"/>
  <c r="E632" i="17"/>
  <c r="D632" i="17"/>
  <c r="C632" i="17"/>
  <c r="F631" i="17"/>
  <c r="E631" i="17"/>
  <c r="D631" i="17"/>
  <c r="C631" i="17"/>
  <c r="F630" i="17"/>
  <c r="E630" i="17"/>
  <c r="D630" i="17"/>
  <c r="C630" i="17"/>
  <c r="F629" i="17"/>
  <c r="E629" i="17"/>
  <c r="D629" i="17"/>
  <c r="C629" i="17"/>
  <c r="F628" i="17"/>
  <c r="E628" i="17"/>
  <c r="D628" i="17"/>
  <c r="C628" i="17"/>
  <c r="F627" i="17"/>
  <c r="E627" i="17"/>
  <c r="D627" i="17"/>
  <c r="C627" i="17"/>
  <c r="F626" i="17"/>
  <c r="E626" i="17"/>
  <c r="D626" i="17"/>
  <c r="C626" i="17"/>
  <c r="F625" i="17"/>
  <c r="E625" i="17"/>
  <c r="D625" i="17"/>
  <c r="C625" i="17"/>
  <c r="F624" i="17"/>
  <c r="E624" i="17"/>
  <c r="D624" i="17"/>
  <c r="C624" i="17"/>
  <c r="F623" i="17"/>
  <c r="E623" i="17"/>
  <c r="D623" i="17"/>
  <c r="C623" i="17"/>
  <c r="F622" i="17"/>
  <c r="E622" i="17"/>
  <c r="D622" i="17"/>
  <c r="C622" i="17"/>
  <c r="F621" i="17"/>
  <c r="E621" i="17"/>
  <c r="D621" i="17"/>
  <c r="C621" i="17"/>
  <c r="F620" i="17"/>
  <c r="E620" i="17"/>
  <c r="D620" i="17"/>
  <c r="C620" i="17"/>
  <c r="F619" i="17"/>
  <c r="E619" i="17"/>
  <c r="D619" i="17"/>
  <c r="C619" i="17"/>
  <c r="F618" i="17"/>
  <c r="E618" i="17"/>
  <c r="D618" i="17"/>
  <c r="C618" i="17"/>
  <c r="F617" i="17"/>
  <c r="E617" i="17"/>
  <c r="D617" i="17"/>
  <c r="C617" i="17"/>
  <c r="F616" i="17"/>
  <c r="E616" i="17"/>
  <c r="D616" i="17"/>
  <c r="C616" i="17"/>
  <c r="F615" i="17"/>
  <c r="E615" i="17"/>
  <c r="D615" i="17"/>
  <c r="C615" i="17"/>
  <c r="F614" i="17"/>
  <c r="E614" i="17"/>
  <c r="D614" i="17"/>
  <c r="C614" i="17"/>
  <c r="F613" i="17"/>
  <c r="E613" i="17"/>
  <c r="D613" i="17"/>
  <c r="C613" i="17"/>
  <c r="F612" i="17"/>
  <c r="E612" i="17"/>
  <c r="D612" i="17"/>
  <c r="C612" i="17"/>
  <c r="F611" i="17"/>
  <c r="E611" i="17"/>
  <c r="D611" i="17"/>
  <c r="C611" i="17"/>
  <c r="F610" i="17"/>
  <c r="E610" i="17"/>
  <c r="D610" i="17"/>
  <c r="C610" i="17"/>
  <c r="F609" i="17"/>
  <c r="E609" i="17"/>
  <c r="D609" i="17"/>
  <c r="C609" i="17"/>
  <c r="F608" i="17"/>
  <c r="E608" i="17"/>
  <c r="D608" i="17"/>
  <c r="C608" i="17"/>
  <c r="F607" i="17"/>
  <c r="E607" i="17"/>
  <c r="D607" i="17"/>
  <c r="C607" i="17"/>
  <c r="F606" i="17"/>
  <c r="E606" i="17"/>
  <c r="D606" i="17"/>
  <c r="C606" i="17"/>
  <c r="F605" i="17"/>
  <c r="E605" i="17"/>
  <c r="D605" i="17"/>
  <c r="C605" i="17"/>
  <c r="F604" i="17"/>
  <c r="E604" i="17"/>
  <c r="D604" i="17"/>
  <c r="C604" i="17"/>
  <c r="F603" i="17"/>
  <c r="E603" i="17"/>
  <c r="D603" i="17"/>
  <c r="C603" i="17"/>
  <c r="F602" i="17"/>
  <c r="E602" i="17"/>
  <c r="D602" i="17"/>
  <c r="C602" i="17"/>
  <c r="F601" i="17"/>
  <c r="E601" i="17"/>
  <c r="D601" i="17"/>
  <c r="C601" i="17"/>
  <c r="F600" i="17"/>
  <c r="E600" i="17"/>
  <c r="D600" i="17"/>
  <c r="C600" i="17"/>
  <c r="F599" i="17"/>
  <c r="E599" i="17"/>
  <c r="D599" i="17"/>
  <c r="C599" i="17"/>
  <c r="F598" i="17"/>
  <c r="E598" i="17"/>
  <c r="D598" i="17"/>
  <c r="C598" i="17"/>
  <c r="F597" i="17"/>
  <c r="E597" i="17"/>
  <c r="D597" i="17"/>
  <c r="C597" i="17"/>
  <c r="F596" i="17"/>
  <c r="E596" i="17"/>
  <c r="D596" i="17"/>
  <c r="C596" i="17"/>
  <c r="F595" i="17"/>
  <c r="E595" i="17"/>
  <c r="D595" i="17"/>
  <c r="C595" i="17"/>
  <c r="F594" i="17"/>
  <c r="E594" i="17"/>
  <c r="D594" i="17"/>
  <c r="C594" i="17"/>
  <c r="F593" i="17"/>
  <c r="E593" i="17"/>
  <c r="D593" i="17"/>
  <c r="C593" i="17"/>
  <c r="F592" i="17"/>
  <c r="E592" i="17"/>
  <c r="D592" i="17"/>
  <c r="C592" i="17"/>
  <c r="F591" i="17"/>
  <c r="E591" i="17"/>
  <c r="D591" i="17"/>
  <c r="C591" i="17"/>
  <c r="F590" i="17"/>
  <c r="E590" i="17"/>
  <c r="D590" i="17"/>
  <c r="C590" i="17"/>
  <c r="F589" i="17"/>
  <c r="E589" i="17"/>
  <c r="D589" i="17"/>
  <c r="C589" i="17"/>
  <c r="F588" i="17"/>
  <c r="E588" i="17"/>
  <c r="D588" i="17"/>
  <c r="C588" i="17"/>
  <c r="F587" i="17"/>
  <c r="E587" i="17"/>
  <c r="D587" i="17"/>
  <c r="C587" i="17"/>
  <c r="F586" i="17"/>
  <c r="E586" i="17"/>
  <c r="D586" i="17"/>
  <c r="C586" i="17"/>
  <c r="F585" i="17"/>
  <c r="E585" i="17"/>
  <c r="D585" i="17"/>
  <c r="C585" i="17"/>
  <c r="F584" i="17"/>
  <c r="E584" i="17"/>
  <c r="D584" i="17"/>
  <c r="C584" i="17"/>
  <c r="F583" i="17"/>
  <c r="E583" i="17"/>
  <c r="D583" i="17"/>
  <c r="C583" i="17"/>
  <c r="F582" i="17"/>
  <c r="E582" i="17"/>
  <c r="D582" i="17"/>
  <c r="C582" i="17"/>
  <c r="F581" i="17"/>
  <c r="E581" i="17"/>
  <c r="D581" i="17"/>
  <c r="C581" i="17"/>
  <c r="F580" i="17"/>
  <c r="E580" i="17"/>
  <c r="D580" i="17"/>
  <c r="C580" i="17"/>
  <c r="F579" i="17"/>
  <c r="E579" i="17"/>
  <c r="D579" i="17"/>
  <c r="C579" i="17"/>
  <c r="F578" i="17"/>
  <c r="E578" i="17"/>
  <c r="D578" i="17"/>
  <c r="C578" i="17"/>
  <c r="F577" i="17"/>
  <c r="E577" i="17"/>
  <c r="D577" i="17"/>
  <c r="C577" i="17"/>
  <c r="F576" i="17"/>
  <c r="E576" i="17"/>
  <c r="D576" i="17"/>
  <c r="C576" i="17"/>
  <c r="F575" i="17"/>
  <c r="E575" i="17"/>
  <c r="D575" i="17"/>
  <c r="C575" i="17"/>
  <c r="F574" i="17"/>
  <c r="E574" i="17"/>
  <c r="D574" i="17"/>
  <c r="C574" i="17"/>
  <c r="F573" i="17"/>
  <c r="E573" i="17"/>
  <c r="D573" i="17"/>
  <c r="C573" i="17"/>
  <c r="F572" i="17"/>
  <c r="E572" i="17"/>
  <c r="D572" i="17"/>
  <c r="C572" i="17"/>
  <c r="F571" i="17"/>
  <c r="E571" i="17"/>
  <c r="D571" i="17"/>
  <c r="C571" i="17"/>
  <c r="F570" i="17"/>
  <c r="E570" i="17"/>
  <c r="D570" i="17"/>
  <c r="C570" i="17"/>
  <c r="F569" i="17"/>
  <c r="E569" i="17"/>
  <c r="D569" i="17"/>
  <c r="C569" i="17"/>
  <c r="F568" i="17"/>
  <c r="E568" i="17"/>
  <c r="D568" i="17"/>
  <c r="C568" i="17"/>
  <c r="F567" i="17"/>
  <c r="E567" i="17"/>
  <c r="D567" i="17"/>
  <c r="C567" i="17"/>
  <c r="F566" i="17"/>
  <c r="E566" i="17"/>
  <c r="D566" i="17"/>
  <c r="C566" i="17"/>
  <c r="F565" i="17"/>
  <c r="E565" i="17"/>
  <c r="D565" i="17"/>
  <c r="C565" i="17"/>
  <c r="F564" i="17"/>
  <c r="E564" i="17"/>
  <c r="D564" i="17"/>
  <c r="C564" i="17"/>
  <c r="F563" i="17"/>
  <c r="E563" i="17"/>
  <c r="D563" i="17"/>
  <c r="C563" i="17"/>
  <c r="F562" i="17"/>
  <c r="E562" i="17"/>
  <c r="D562" i="17"/>
  <c r="C562" i="17"/>
  <c r="F561" i="17"/>
  <c r="E561" i="17"/>
  <c r="D561" i="17"/>
  <c r="C561" i="17"/>
  <c r="F560" i="17"/>
  <c r="E560" i="17"/>
  <c r="D560" i="17"/>
  <c r="C560" i="17"/>
  <c r="F559" i="17"/>
  <c r="E559" i="17"/>
  <c r="D559" i="17"/>
  <c r="C559" i="17"/>
  <c r="F558" i="17"/>
  <c r="E558" i="17"/>
  <c r="D558" i="17"/>
  <c r="C558" i="17"/>
  <c r="F557" i="17"/>
  <c r="E557" i="17"/>
  <c r="D557" i="17"/>
  <c r="C557" i="17"/>
  <c r="F556" i="17"/>
  <c r="E556" i="17"/>
  <c r="D556" i="17"/>
  <c r="C556" i="17"/>
  <c r="F555" i="17"/>
  <c r="E555" i="17"/>
  <c r="D555" i="17"/>
  <c r="C555" i="17"/>
  <c r="F554" i="17"/>
  <c r="E554" i="17"/>
  <c r="D554" i="17"/>
  <c r="C554" i="17"/>
  <c r="F553" i="17"/>
  <c r="E553" i="17"/>
  <c r="D553" i="17"/>
  <c r="C553" i="17"/>
  <c r="F552" i="17"/>
  <c r="E552" i="17"/>
  <c r="D552" i="17"/>
  <c r="C552" i="17"/>
  <c r="F551" i="17"/>
  <c r="E551" i="17"/>
  <c r="D551" i="17"/>
  <c r="C551" i="17"/>
  <c r="F550" i="17"/>
  <c r="E550" i="17"/>
  <c r="D550" i="17"/>
  <c r="C550" i="17"/>
  <c r="F549" i="17"/>
  <c r="E549" i="17"/>
  <c r="D549" i="17"/>
  <c r="C549" i="17"/>
  <c r="F548" i="17"/>
  <c r="E548" i="17"/>
  <c r="D548" i="17"/>
  <c r="C548" i="17"/>
  <c r="F547" i="17"/>
  <c r="E547" i="17"/>
  <c r="D547" i="17"/>
  <c r="C547" i="17"/>
  <c r="F546" i="17"/>
  <c r="E546" i="17"/>
  <c r="D546" i="17"/>
  <c r="C546" i="17"/>
  <c r="F545" i="17"/>
  <c r="E545" i="17"/>
  <c r="D545" i="17"/>
  <c r="C545" i="17"/>
  <c r="F544" i="17"/>
  <c r="E544" i="17"/>
  <c r="D544" i="17"/>
  <c r="C544" i="17"/>
  <c r="F543" i="17"/>
  <c r="E543" i="17"/>
  <c r="D543" i="17"/>
  <c r="C543" i="17"/>
  <c r="F542" i="17"/>
  <c r="E542" i="17"/>
  <c r="D542" i="17"/>
  <c r="C542" i="17"/>
  <c r="F541" i="17"/>
  <c r="E541" i="17"/>
  <c r="D541" i="17"/>
  <c r="C541" i="17"/>
  <c r="F540" i="17"/>
  <c r="E540" i="17"/>
  <c r="D540" i="17"/>
  <c r="C540" i="17"/>
  <c r="F539" i="17"/>
  <c r="E539" i="17"/>
  <c r="D539" i="17"/>
  <c r="C539" i="17"/>
  <c r="F538" i="17"/>
  <c r="E538" i="17"/>
  <c r="D538" i="17"/>
  <c r="C538" i="17"/>
  <c r="F537" i="17"/>
  <c r="E537" i="17"/>
  <c r="D537" i="17"/>
  <c r="C537" i="17"/>
  <c r="F536" i="17"/>
  <c r="E536" i="17"/>
  <c r="D536" i="17"/>
  <c r="C536" i="17"/>
  <c r="F535" i="17"/>
  <c r="E535" i="17"/>
  <c r="D535" i="17"/>
  <c r="C535" i="17"/>
  <c r="F534" i="17"/>
  <c r="E534" i="17"/>
  <c r="D534" i="17"/>
  <c r="C534" i="17"/>
  <c r="F533" i="17"/>
  <c r="E533" i="17"/>
  <c r="D533" i="17"/>
  <c r="C533" i="17"/>
  <c r="F532" i="17"/>
  <c r="E532" i="17"/>
  <c r="D532" i="17"/>
  <c r="C532" i="17"/>
  <c r="F531" i="17"/>
  <c r="E531" i="17"/>
  <c r="D531" i="17"/>
  <c r="C531" i="17"/>
  <c r="F530" i="17"/>
  <c r="E530" i="17"/>
  <c r="D530" i="17"/>
  <c r="C530" i="17"/>
  <c r="F529" i="17"/>
  <c r="E529" i="17"/>
  <c r="D529" i="17"/>
  <c r="C529" i="17"/>
  <c r="F528" i="17"/>
  <c r="E528" i="17"/>
  <c r="D528" i="17"/>
  <c r="C528" i="17"/>
  <c r="F527" i="17"/>
  <c r="E527" i="17"/>
  <c r="D527" i="17"/>
  <c r="C527" i="17"/>
  <c r="F526" i="17"/>
  <c r="E526" i="17"/>
  <c r="D526" i="17"/>
  <c r="C526" i="17"/>
  <c r="F525" i="17"/>
  <c r="E525" i="17"/>
  <c r="D525" i="17"/>
  <c r="C525" i="17"/>
  <c r="F524" i="17"/>
  <c r="E524" i="17"/>
  <c r="D524" i="17"/>
  <c r="C524" i="17"/>
  <c r="F523" i="17"/>
  <c r="E523" i="17"/>
  <c r="D523" i="17"/>
  <c r="C523" i="17"/>
  <c r="F522" i="17"/>
  <c r="E522" i="17"/>
  <c r="D522" i="17"/>
  <c r="C522" i="17"/>
  <c r="F521" i="17"/>
  <c r="E521" i="17"/>
  <c r="D521" i="17"/>
  <c r="C521" i="17"/>
  <c r="F520" i="17"/>
  <c r="E520" i="17"/>
  <c r="D520" i="17"/>
  <c r="C520" i="17"/>
  <c r="F519" i="17"/>
  <c r="E519" i="17"/>
  <c r="D519" i="17"/>
  <c r="C519" i="17"/>
  <c r="F518" i="17"/>
  <c r="E518" i="17"/>
  <c r="D518" i="17"/>
  <c r="C518" i="17"/>
  <c r="F517" i="17"/>
  <c r="E517" i="17"/>
  <c r="D517" i="17"/>
  <c r="C517" i="17"/>
  <c r="F516" i="17"/>
  <c r="E516" i="17"/>
  <c r="D516" i="17"/>
  <c r="C516" i="17"/>
  <c r="F515" i="17"/>
  <c r="E515" i="17"/>
  <c r="D515" i="17"/>
  <c r="C515" i="17"/>
  <c r="F514" i="17"/>
  <c r="E514" i="17"/>
  <c r="D514" i="17"/>
  <c r="C514" i="17"/>
  <c r="F513" i="17"/>
  <c r="E513" i="17"/>
  <c r="D513" i="17"/>
  <c r="C513" i="17"/>
  <c r="F512" i="17"/>
  <c r="E512" i="17"/>
  <c r="D512" i="17"/>
  <c r="C512" i="17"/>
  <c r="F511" i="17"/>
  <c r="E511" i="17"/>
  <c r="D511" i="17"/>
  <c r="C511" i="17"/>
  <c r="F510" i="17"/>
  <c r="E510" i="17"/>
  <c r="D510" i="17"/>
  <c r="C510" i="17"/>
  <c r="F509" i="17"/>
  <c r="E509" i="17"/>
  <c r="D509" i="17"/>
  <c r="C509" i="17"/>
  <c r="F508" i="17"/>
  <c r="E508" i="17"/>
  <c r="D508" i="17"/>
  <c r="C508" i="17"/>
  <c r="F507" i="17"/>
  <c r="E507" i="17"/>
  <c r="D507" i="17"/>
  <c r="C507" i="17"/>
  <c r="F506" i="17"/>
  <c r="E506" i="17"/>
  <c r="D506" i="17"/>
  <c r="C506" i="17"/>
  <c r="F505" i="17"/>
  <c r="E505" i="17"/>
  <c r="D505" i="17"/>
  <c r="C505" i="17"/>
  <c r="F504" i="17"/>
  <c r="E504" i="17"/>
  <c r="D504" i="17"/>
  <c r="C504" i="17"/>
  <c r="F503" i="17"/>
  <c r="E503" i="17"/>
  <c r="D503" i="17"/>
  <c r="C503" i="17"/>
  <c r="F502" i="17"/>
  <c r="E502" i="17"/>
  <c r="D502" i="17"/>
  <c r="C502" i="17"/>
  <c r="F501" i="17"/>
  <c r="E501" i="17"/>
  <c r="D501" i="17"/>
  <c r="C501" i="17"/>
  <c r="F500" i="17"/>
  <c r="E500" i="17"/>
  <c r="D500" i="17"/>
  <c r="C500" i="17"/>
  <c r="F499" i="17"/>
  <c r="E499" i="17"/>
  <c r="D499" i="17"/>
  <c r="C499" i="17"/>
  <c r="F498" i="17"/>
  <c r="E498" i="17"/>
  <c r="D498" i="17"/>
  <c r="C498" i="17"/>
  <c r="F497" i="17"/>
  <c r="E497" i="17"/>
  <c r="D497" i="17"/>
  <c r="C497" i="17"/>
  <c r="F496" i="17"/>
  <c r="E496" i="17"/>
  <c r="D496" i="17"/>
  <c r="C496" i="17"/>
  <c r="F495" i="17"/>
  <c r="E495" i="17"/>
  <c r="D495" i="17"/>
  <c r="C495" i="17"/>
  <c r="F494" i="17"/>
  <c r="E494" i="17"/>
  <c r="D494" i="17"/>
  <c r="C494" i="17"/>
  <c r="F493" i="17"/>
  <c r="E493" i="17"/>
  <c r="D493" i="17"/>
  <c r="C493" i="17"/>
  <c r="F492" i="17"/>
  <c r="E492" i="17"/>
  <c r="D492" i="17"/>
  <c r="C492" i="17"/>
  <c r="F491" i="17"/>
  <c r="E491" i="17"/>
  <c r="D491" i="17"/>
  <c r="C491" i="17"/>
  <c r="F490" i="17"/>
  <c r="E490" i="17"/>
  <c r="D490" i="17"/>
  <c r="C490" i="17"/>
  <c r="F489" i="17"/>
  <c r="E489" i="17"/>
  <c r="D489" i="17"/>
  <c r="C489" i="17"/>
  <c r="F488" i="17"/>
  <c r="E488" i="17"/>
  <c r="D488" i="17"/>
  <c r="C488" i="17"/>
  <c r="F487" i="17"/>
  <c r="E487" i="17"/>
  <c r="D487" i="17"/>
  <c r="C487" i="17"/>
  <c r="F486" i="17"/>
  <c r="E486" i="17"/>
  <c r="D486" i="17"/>
  <c r="C486" i="17"/>
  <c r="F485" i="17"/>
  <c r="E485" i="17"/>
  <c r="D485" i="17"/>
  <c r="C485" i="17"/>
  <c r="F484" i="17"/>
  <c r="E484" i="17"/>
  <c r="D484" i="17"/>
  <c r="C484" i="17"/>
  <c r="F483" i="17"/>
  <c r="E483" i="17"/>
  <c r="D483" i="17"/>
  <c r="C483" i="17"/>
  <c r="F482" i="17"/>
  <c r="E482" i="17"/>
  <c r="D482" i="17"/>
  <c r="C482" i="17"/>
  <c r="F481" i="17"/>
  <c r="E481" i="17"/>
  <c r="D481" i="17"/>
  <c r="C481" i="17"/>
  <c r="F480" i="17"/>
  <c r="E480" i="17"/>
  <c r="D480" i="17"/>
  <c r="C480" i="17"/>
  <c r="F479" i="17"/>
  <c r="E479" i="17"/>
  <c r="D479" i="17"/>
  <c r="C479" i="17"/>
  <c r="F478" i="17"/>
  <c r="E478" i="17"/>
  <c r="D478" i="17"/>
  <c r="C478" i="17"/>
  <c r="F477" i="17"/>
  <c r="E477" i="17"/>
  <c r="D477" i="17"/>
  <c r="C477" i="17"/>
  <c r="F476" i="17"/>
  <c r="E476" i="17"/>
  <c r="D476" i="17"/>
  <c r="C476" i="17"/>
  <c r="F475" i="17"/>
  <c r="E475" i="17"/>
  <c r="D475" i="17"/>
  <c r="C475" i="17"/>
  <c r="F474" i="17"/>
  <c r="E474" i="17"/>
  <c r="D474" i="17"/>
  <c r="C474" i="17"/>
  <c r="F473" i="17"/>
  <c r="E473" i="17"/>
  <c r="D473" i="17"/>
  <c r="C473" i="17"/>
  <c r="F472" i="17"/>
  <c r="E472" i="17"/>
  <c r="D472" i="17"/>
  <c r="C472" i="17"/>
  <c r="F471" i="17"/>
  <c r="E471" i="17"/>
  <c r="D471" i="17"/>
  <c r="C471" i="17"/>
  <c r="F470" i="17"/>
  <c r="E470" i="17"/>
  <c r="D470" i="17"/>
  <c r="C470" i="17"/>
  <c r="F469" i="17"/>
  <c r="E469" i="17"/>
  <c r="D469" i="17"/>
  <c r="C469" i="17"/>
  <c r="F468" i="17"/>
  <c r="E468" i="17"/>
  <c r="D468" i="17"/>
  <c r="C468" i="17"/>
  <c r="F467" i="17"/>
  <c r="E467" i="17"/>
  <c r="D467" i="17"/>
  <c r="C467" i="17"/>
  <c r="F466" i="17"/>
  <c r="E466" i="17"/>
  <c r="D466" i="17"/>
  <c r="C466" i="17"/>
  <c r="F465" i="17"/>
  <c r="E465" i="17"/>
  <c r="D465" i="17"/>
  <c r="C465" i="17"/>
  <c r="F464" i="17"/>
  <c r="E464" i="17"/>
  <c r="D464" i="17"/>
  <c r="C464" i="17"/>
  <c r="F463" i="17"/>
  <c r="E463" i="17"/>
  <c r="D463" i="17"/>
  <c r="C463" i="17"/>
  <c r="F462" i="17"/>
  <c r="E462" i="17"/>
  <c r="D462" i="17"/>
  <c r="C462" i="17"/>
  <c r="F461" i="17"/>
  <c r="E461" i="17"/>
  <c r="D461" i="17"/>
  <c r="C461" i="17"/>
  <c r="F460" i="17"/>
  <c r="E460" i="17"/>
  <c r="D460" i="17"/>
  <c r="C460" i="17"/>
  <c r="F459" i="17"/>
  <c r="E459" i="17"/>
  <c r="D459" i="17"/>
  <c r="C459" i="17"/>
  <c r="F458" i="17"/>
  <c r="E458" i="17"/>
  <c r="D458" i="17"/>
  <c r="C458" i="17"/>
  <c r="F457" i="17"/>
  <c r="E457" i="17"/>
  <c r="D457" i="17"/>
  <c r="C457" i="17"/>
  <c r="F456" i="17"/>
  <c r="E456" i="17"/>
  <c r="D456" i="17"/>
  <c r="C456" i="17"/>
  <c r="F455" i="17"/>
  <c r="E455" i="17"/>
  <c r="D455" i="17"/>
  <c r="C455" i="17"/>
  <c r="F454" i="17"/>
  <c r="E454" i="17"/>
  <c r="D454" i="17"/>
  <c r="C454" i="17"/>
  <c r="F453" i="17"/>
  <c r="E453" i="17"/>
  <c r="D453" i="17"/>
  <c r="C453" i="17"/>
  <c r="F452" i="17"/>
  <c r="E452" i="17"/>
  <c r="D452" i="17"/>
  <c r="C452" i="17"/>
  <c r="F451" i="17"/>
  <c r="E451" i="17"/>
  <c r="D451" i="17"/>
  <c r="C451" i="17"/>
  <c r="F450" i="17"/>
  <c r="E450" i="17"/>
  <c r="D450" i="17"/>
  <c r="C450" i="17"/>
  <c r="F449" i="17"/>
  <c r="E449" i="17"/>
  <c r="D449" i="17"/>
  <c r="C449" i="17"/>
  <c r="F448" i="17"/>
  <c r="E448" i="17"/>
  <c r="D448" i="17"/>
  <c r="C448" i="17"/>
  <c r="F447" i="17"/>
  <c r="E447" i="17"/>
  <c r="D447" i="17"/>
  <c r="C447" i="17"/>
  <c r="F446" i="17"/>
  <c r="E446" i="17"/>
  <c r="D446" i="17"/>
  <c r="C446" i="17"/>
  <c r="F445" i="17"/>
  <c r="E445" i="17"/>
  <c r="D445" i="17"/>
  <c r="C445" i="17"/>
  <c r="F444" i="17"/>
  <c r="E444" i="17"/>
  <c r="D444" i="17"/>
  <c r="C444" i="17"/>
  <c r="F443" i="17"/>
  <c r="E443" i="17"/>
  <c r="D443" i="17"/>
  <c r="C443" i="17"/>
  <c r="F442" i="17"/>
  <c r="E442" i="17"/>
  <c r="D442" i="17"/>
  <c r="C442" i="17"/>
  <c r="F441" i="17"/>
  <c r="E441" i="17"/>
  <c r="D441" i="17"/>
  <c r="C441" i="17"/>
  <c r="F440" i="17"/>
  <c r="E440" i="17"/>
  <c r="D440" i="17"/>
  <c r="C440" i="17"/>
  <c r="F439" i="17"/>
  <c r="E439" i="17"/>
  <c r="D439" i="17"/>
  <c r="C439" i="17"/>
  <c r="F438" i="17"/>
  <c r="E438" i="17"/>
  <c r="D438" i="17"/>
  <c r="C438" i="17"/>
  <c r="F437" i="17"/>
  <c r="E437" i="17"/>
  <c r="D437" i="17"/>
  <c r="C437" i="17"/>
  <c r="F436" i="17"/>
  <c r="E436" i="17"/>
  <c r="D436" i="17"/>
  <c r="C436" i="17"/>
  <c r="F435" i="17"/>
  <c r="E435" i="17"/>
  <c r="D435" i="17"/>
  <c r="C435" i="17"/>
  <c r="F434" i="17"/>
  <c r="E434" i="17"/>
  <c r="D434" i="17"/>
  <c r="C434" i="17"/>
  <c r="F433" i="17"/>
  <c r="E433" i="17"/>
  <c r="D433" i="17"/>
  <c r="C433" i="17"/>
  <c r="F432" i="17"/>
  <c r="E432" i="17"/>
  <c r="D432" i="17"/>
  <c r="C432" i="17"/>
  <c r="F431" i="17"/>
  <c r="E431" i="17"/>
  <c r="D431" i="17"/>
  <c r="C431" i="17"/>
  <c r="F430" i="17"/>
  <c r="E430" i="17"/>
  <c r="D430" i="17"/>
  <c r="C430" i="17"/>
  <c r="F429" i="17"/>
  <c r="E429" i="17"/>
  <c r="D429" i="17"/>
  <c r="C429" i="17"/>
  <c r="F428" i="17"/>
  <c r="E428" i="17"/>
  <c r="D428" i="17"/>
  <c r="C428" i="17"/>
  <c r="F427" i="17"/>
  <c r="E427" i="17"/>
  <c r="D427" i="17"/>
  <c r="C427" i="17"/>
  <c r="F426" i="17"/>
  <c r="E426" i="17"/>
  <c r="D426" i="17"/>
  <c r="C426" i="17"/>
  <c r="F425" i="17"/>
  <c r="E425" i="17"/>
  <c r="D425" i="17"/>
  <c r="C425" i="17"/>
  <c r="F424" i="17"/>
  <c r="E424" i="17"/>
  <c r="D424" i="17"/>
  <c r="C424" i="17"/>
  <c r="F423" i="17"/>
  <c r="E423" i="17"/>
  <c r="D423" i="17"/>
  <c r="C423" i="17"/>
  <c r="F422" i="17"/>
  <c r="E422" i="17"/>
  <c r="D422" i="17"/>
  <c r="C422" i="17"/>
  <c r="F421" i="17"/>
  <c r="E421" i="17"/>
  <c r="D421" i="17"/>
  <c r="C421" i="17"/>
  <c r="F420" i="17"/>
  <c r="E420" i="17"/>
  <c r="D420" i="17"/>
  <c r="C420" i="17"/>
  <c r="F419" i="17"/>
  <c r="E419" i="17"/>
  <c r="D419" i="17"/>
  <c r="C419" i="17"/>
  <c r="F418" i="17"/>
  <c r="E418" i="17"/>
  <c r="D418" i="17"/>
  <c r="C418" i="17"/>
  <c r="F417" i="17"/>
  <c r="E417" i="17"/>
  <c r="D417" i="17"/>
  <c r="C417" i="17"/>
  <c r="F416" i="17"/>
  <c r="E416" i="17"/>
  <c r="D416" i="17"/>
  <c r="C416" i="17"/>
  <c r="F415" i="17"/>
  <c r="E415" i="17"/>
  <c r="D415" i="17"/>
  <c r="C415" i="17"/>
  <c r="F414" i="17"/>
  <c r="E414" i="17"/>
  <c r="D414" i="17"/>
  <c r="C414" i="17"/>
  <c r="F413" i="17"/>
  <c r="E413" i="17"/>
  <c r="D413" i="17"/>
  <c r="C413" i="17"/>
  <c r="F412" i="17"/>
  <c r="E412" i="17"/>
  <c r="D412" i="17"/>
  <c r="C412" i="17"/>
  <c r="F411" i="17"/>
  <c r="E411" i="17"/>
  <c r="D411" i="17"/>
  <c r="C411" i="17"/>
  <c r="F410" i="17"/>
  <c r="E410" i="17"/>
  <c r="D410" i="17"/>
  <c r="C410" i="17"/>
  <c r="F409" i="17"/>
  <c r="E409" i="17"/>
  <c r="D409" i="17"/>
  <c r="C409" i="17"/>
  <c r="F408" i="17"/>
  <c r="E408" i="17"/>
  <c r="D408" i="17"/>
  <c r="C408" i="17"/>
  <c r="F407" i="17"/>
  <c r="E407" i="17"/>
  <c r="D407" i="17"/>
  <c r="C407" i="17"/>
  <c r="F406" i="17"/>
  <c r="E406" i="17"/>
  <c r="D406" i="17"/>
  <c r="C406" i="17"/>
  <c r="F405" i="17"/>
  <c r="E405" i="17"/>
  <c r="D405" i="17"/>
  <c r="C405" i="17"/>
  <c r="F404" i="17"/>
  <c r="E404" i="17"/>
  <c r="D404" i="17"/>
  <c r="C404" i="17"/>
  <c r="F403" i="17"/>
  <c r="E403" i="17"/>
  <c r="D403" i="17"/>
  <c r="C403" i="17"/>
  <c r="F402" i="17"/>
  <c r="E402" i="17"/>
  <c r="D402" i="17"/>
  <c r="C402" i="17"/>
  <c r="F401" i="17"/>
  <c r="E401" i="17"/>
  <c r="D401" i="17"/>
  <c r="C401" i="17"/>
  <c r="F400" i="17"/>
  <c r="E400" i="17"/>
  <c r="D400" i="17"/>
  <c r="C400" i="17"/>
  <c r="F399" i="17"/>
  <c r="E399" i="17"/>
  <c r="D399" i="17"/>
  <c r="C399" i="17"/>
  <c r="F398" i="17"/>
  <c r="E398" i="17"/>
  <c r="D398" i="17"/>
  <c r="C398" i="17"/>
  <c r="F397" i="17"/>
  <c r="E397" i="17"/>
  <c r="D397" i="17"/>
  <c r="C397" i="17"/>
  <c r="F396" i="17"/>
  <c r="E396" i="17"/>
  <c r="D396" i="17"/>
  <c r="C396" i="17"/>
  <c r="F395" i="17"/>
  <c r="E395" i="17"/>
  <c r="D395" i="17"/>
  <c r="C395" i="17"/>
  <c r="F394" i="17"/>
  <c r="E394" i="17"/>
  <c r="D394" i="17"/>
  <c r="C394" i="17"/>
  <c r="F393" i="17"/>
  <c r="E393" i="17"/>
  <c r="D393" i="17"/>
  <c r="C393" i="17"/>
  <c r="F392" i="17"/>
  <c r="E392" i="17"/>
  <c r="D392" i="17"/>
  <c r="C392" i="17"/>
  <c r="F391" i="17"/>
  <c r="E391" i="17"/>
  <c r="D391" i="17"/>
  <c r="C391" i="17"/>
  <c r="F390" i="17"/>
  <c r="E390" i="17"/>
  <c r="D390" i="17"/>
  <c r="C390" i="17"/>
  <c r="F389" i="17"/>
  <c r="E389" i="17"/>
  <c r="D389" i="17"/>
  <c r="C389" i="17"/>
  <c r="F388" i="17"/>
  <c r="E388" i="17"/>
  <c r="D388" i="17"/>
  <c r="C388" i="17"/>
  <c r="F387" i="17"/>
  <c r="E387" i="17"/>
  <c r="D387" i="17"/>
  <c r="C387" i="17"/>
  <c r="F386" i="17"/>
  <c r="E386" i="17"/>
  <c r="D386" i="17"/>
  <c r="C386" i="17"/>
  <c r="F385" i="17"/>
  <c r="E385" i="17"/>
  <c r="D385" i="17"/>
  <c r="C385" i="17"/>
  <c r="F384" i="17"/>
  <c r="E384" i="17"/>
  <c r="D384" i="17"/>
  <c r="C384" i="17"/>
  <c r="F383" i="17"/>
  <c r="E383" i="17"/>
  <c r="D383" i="17"/>
  <c r="C383" i="17"/>
  <c r="F382" i="17"/>
  <c r="E382" i="17"/>
  <c r="D382" i="17"/>
  <c r="C382" i="17"/>
  <c r="F381" i="17"/>
  <c r="E381" i="17"/>
  <c r="D381" i="17"/>
  <c r="C381" i="17"/>
  <c r="F380" i="17"/>
  <c r="E380" i="17"/>
  <c r="D380" i="17"/>
  <c r="C380" i="17"/>
  <c r="F379" i="17"/>
  <c r="E379" i="17"/>
  <c r="D379" i="17"/>
  <c r="C379" i="17"/>
  <c r="F378" i="17"/>
  <c r="E378" i="17"/>
  <c r="D378" i="17"/>
  <c r="C378" i="17"/>
  <c r="F377" i="17"/>
  <c r="E377" i="17"/>
  <c r="D377" i="17"/>
  <c r="C377" i="17"/>
  <c r="F376" i="17"/>
  <c r="E376" i="17"/>
  <c r="D376" i="17"/>
  <c r="C376" i="17"/>
  <c r="F375" i="17"/>
  <c r="E375" i="17"/>
  <c r="D375" i="17"/>
  <c r="C375" i="17"/>
  <c r="F374" i="17"/>
  <c r="E374" i="17"/>
  <c r="D374" i="17"/>
  <c r="C374" i="17"/>
  <c r="F373" i="17"/>
  <c r="E373" i="17"/>
  <c r="D373" i="17"/>
  <c r="C373" i="17"/>
  <c r="F372" i="17"/>
  <c r="E372" i="17"/>
  <c r="D372" i="17"/>
  <c r="C372" i="17"/>
  <c r="F371" i="17"/>
  <c r="E371" i="17"/>
  <c r="D371" i="17"/>
  <c r="C371" i="17"/>
  <c r="F370" i="17"/>
  <c r="E370" i="17"/>
  <c r="D370" i="17"/>
  <c r="C370" i="17"/>
  <c r="F369" i="17"/>
  <c r="E369" i="17"/>
  <c r="D369" i="17"/>
  <c r="C369" i="17"/>
  <c r="F368" i="17"/>
  <c r="E368" i="17"/>
  <c r="D368" i="17"/>
  <c r="C368" i="17"/>
  <c r="F367" i="17"/>
  <c r="E367" i="17"/>
  <c r="D367" i="17"/>
  <c r="C367" i="17"/>
  <c r="F366" i="17"/>
  <c r="E366" i="17"/>
  <c r="D366" i="17"/>
  <c r="C366" i="17"/>
  <c r="F365" i="17"/>
  <c r="E365" i="17"/>
  <c r="D365" i="17"/>
  <c r="C365" i="17"/>
  <c r="F364" i="17"/>
  <c r="E364" i="17"/>
  <c r="D364" i="17"/>
  <c r="C364" i="17"/>
  <c r="F363" i="17"/>
  <c r="E363" i="17"/>
  <c r="D363" i="17"/>
  <c r="C363" i="17"/>
  <c r="F362" i="17"/>
  <c r="E362" i="17"/>
  <c r="D362" i="17"/>
  <c r="C362" i="17"/>
  <c r="F361" i="17"/>
  <c r="E361" i="17"/>
  <c r="D361" i="17"/>
  <c r="C361" i="17"/>
  <c r="F360" i="17"/>
  <c r="E360" i="17"/>
  <c r="D360" i="17"/>
  <c r="C360" i="17"/>
  <c r="F359" i="17"/>
  <c r="E359" i="17"/>
  <c r="D359" i="17"/>
  <c r="C359" i="17"/>
  <c r="F358" i="17"/>
  <c r="E358" i="17"/>
  <c r="D358" i="17"/>
  <c r="C358" i="17"/>
  <c r="F357" i="17"/>
  <c r="E357" i="17"/>
  <c r="D357" i="17"/>
  <c r="C357" i="17"/>
  <c r="F356" i="17"/>
  <c r="E356" i="17"/>
  <c r="D356" i="17"/>
  <c r="C356" i="17"/>
  <c r="F355" i="17"/>
  <c r="E355" i="17"/>
  <c r="D355" i="17"/>
  <c r="C355" i="17"/>
  <c r="F354" i="17"/>
  <c r="E354" i="17"/>
  <c r="D354" i="17"/>
  <c r="C354" i="17"/>
  <c r="F353" i="17"/>
  <c r="E353" i="17"/>
  <c r="D353" i="17"/>
  <c r="C353" i="17"/>
  <c r="F352" i="17"/>
  <c r="E352" i="17"/>
  <c r="D352" i="17"/>
  <c r="C352" i="17"/>
  <c r="F351" i="17"/>
  <c r="E351" i="17"/>
  <c r="D351" i="17"/>
  <c r="C351" i="17"/>
  <c r="F350" i="17"/>
  <c r="E350" i="17"/>
  <c r="D350" i="17"/>
  <c r="C350" i="17"/>
  <c r="F349" i="17"/>
  <c r="E349" i="17"/>
  <c r="D349" i="17"/>
  <c r="C349" i="17"/>
  <c r="F348" i="17"/>
  <c r="E348" i="17"/>
  <c r="D348" i="17"/>
  <c r="C348" i="17"/>
  <c r="F347" i="17"/>
  <c r="E347" i="17"/>
  <c r="D347" i="17"/>
  <c r="C347" i="17"/>
  <c r="F346" i="17"/>
  <c r="E346" i="17"/>
  <c r="D346" i="17"/>
  <c r="C346" i="17"/>
  <c r="F345" i="17"/>
  <c r="E345" i="17"/>
  <c r="D345" i="17"/>
  <c r="C345" i="17"/>
  <c r="F344" i="17"/>
  <c r="E344" i="17"/>
  <c r="D344" i="17"/>
  <c r="C344" i="17"/>
  <c r="F343" i="17"/>
  <c r="E343" i="17"/>
  <c r="D343" i="17"/>
  <c r="C343" i="17"/>
  <c r="F342" i="17"/>
  <c r="E342" i="17"/>
  <c r="D342" i="17"/>
  <c r="C342" i="17"/>
  <c r="F341" i="17"/>
  <c r="E341" i="17"/>
  <c r="D341" i="17"/>
  <c r="C341" i="17"/>
  <c r="F340" i="17"/>
  <c r="E340" i="17"/>
  <c r="D340" i="17"/>
  <c r="C340" i="17"/>
  <c r="F339" i="17"/>
  <c r="E339" i="17"/>
  <c r="D339" i="17"/>
  <c r="C339" i="17"/>
  <c r="F338" i="17"/>
  <c r="E338" i="17"/>
  <c r="D338" i="17"/>
  <c r="C338" i="17"/>
  <c r="F337" i="17"/>
  <c r="E337" i="17"/>
  <c r="D337" i="17"/>
  <c r="C337" i="17"/>
  <c r="F336" i="17"/>
  <c r="E336" i="17"/>
  <c r="D336" i="17"/>
  <c r="C336" i="17"/>
  <c r="F335" i="17"/>
  <c r="E335" i="17"/>
  <c r="D335" i="17"/>
  <c r="C335" i="17"/>
  <c r="F334" i="17"/>
  <c r="E334" i="17"/>
  <c r="D334" i="17"/>
  <c r="C334" i="17"/>
  <c r="F333" i="17"/>
  <c r="E333" i="17"/>
  <c r="D333" i="17"/>
  <c r="C333" i="17"/>
  <c r="F332" i="17"/>
  <c r="E332" i="17"/>
  <c r="D332" i="17"/>
  <c r="C332" i="17"/>
  <c r="F331" i="17"/>
  <c r="E331" i="17"/>
  <c r="D331" i="17"/>
  <c r="C331" i="17"/>
  <c r="F330" i="17"/>
  <c r="E330" i="17"/>
  <c r="D330" i="17"/>
  <c r="C330" i="17"/>
  <c r="F329" i="17"/>
  <c r="E329" i="17"/>
  <c r="D329" i="17"/>
  <c r="C329" i="17"/>
  <c r="F328" i="17"/>
  <c r="E328" i="17"/>
  <c r="D328" i="17"/>
  <c r="C328" i="17"/>
  <c r="F327" i="17"/>
  <c r="E327" i="17"/>
  <c r="D327" i="17"/>
  <c r="C327" i="17"/>
  <c r="F326" i="17"/>
  <c r="E326" i="17"/>
  <c r="D326" i="17"/>
  <c r="C326" i="17"/>
  <c r="F325" i="17"/>
  <c r="E325" i="17"/>
  <c r="D325" i="17"/>
  <c r="C325" i="17"/>
  <c r="F324" i="17"/>
  <c r="E324" i="17"/>
  <c r="D324" i="17"/>
  <c r="C324" i="17"/>
  <c r="F323" i="17"/>
  <c r="E323" i="17"/>
  <c r="D323" i="17"/>
  <c r="C323" i="17"/>
  <c r="F322" i="17"/>
  <c r="E322" i="17"/>
  <c r="D322" i="17"/>
  <c r="C322" i="17"/>
  <c r="F321" i="17"/>
  <c r="E321" i="17"/>
  <c r="D321" i="17"/>
  <c r="C321" i="17"/>
  <c r="F320" i="17"/>
  <c r="E320" i="17"/>
  <c r="D320" i="17"/>
  <c r="C320" i="17"/>
  <c r="F319" i="17"/>
  <c r="E319" i="17"/>
  <c r="D319" i="17"/>
  <c r="C319" i="17"/>
  <c r="F318" i="17"/>
  <c r="E318" i="17"/>
  <c r="D318" i="17"/>
  <c r="C318" i="17"/>
  <c r="F317" i="17"/>
  <c r="E317" i="17"/>
  <c r="D317" i="17"/>
  <c r="C317" i="17"/>
  <c r="F316" i="17"/>
  <c r="E316" i="17"/>
  <c r="D316" i="17"/>
  <c r="C316" i="17"/>
  <c r="F315" i="17"/>
  <c r="E315" i="17"/>
  <c r="D315" i="17"/>
  <c r="C315" i="17"/>
  <c r="F314" i="17"/>
  <c r="E314" i="17"/>
  <c r="D314" i="17"/>
  <c r="C314" i="17"/>
  <c r="F313" i="17"/>
  <c r="E313" i="17"/>
  <c r="D313" i="17"/>
  <c r="C313" i="17"/>
  <c r="F312" i="17"/>
  <c r="E312" i="17"/>
  <c r="D312" i="17"/>
  <c r="C312" i="17"/>
  <c r="F311" i="17"/>
  <c r="E311" i="17"/>
  <c r="D311" i="17"/>
  <c r="C311" i="17"/>
  <c r="F310" i="17"/>
  <c r="E310" i="17"/>
  <c r="D310" i="17"/>
  <c r="C310" i="17"/>
  <c r="F309" i="17"/>
  <c r="E309" i="17"/>
  <c r="D309" i="17"/>
  <c r="C309" i="17"/>
  <c r="F308" i="17"/>
  <c r="E308" i="17"/>
  <c r="D308" i="17"/>
  <c r="C308" i="17"/>
  <c r="F307" i="17"/>
  <c r="E307" i="17"/>
  <c r="D307" i="17"/>
  <c r="C307" i="17"/>
  <c r="F306" i="17"/>
  <c r="E306" i="17"/>
  <c r="D306" i="17"/>
  <c r="C306" i="17"/>
  <c r="F305" i="17"/>
  <c r="E305" i="17"/>
  <c r="D305" i="17"/>
  <c r="C305" i="17"/>
  <c r="F304" i="17"/>
  <c r="E304" i="17"/>
  <c r="D304" i="17"/>
  <c r="C304" i="17"/>
  <c r="F303" i="17"/>
  <c r="E303" i="17"/>
  <c r="D303" i="17"/>
  <c r="C303" i="17"/>
  <c r="F302" i="17"/>
  <c r="E302" i="17"/>
  <c r="D302" i="17"/>
  <c r="C302" i="17"/>
  <c r="F301" i="17"/>
  <c r="E301" i="17"/>
  <c r="D301" i="17"/>
  <c r="C301" i="17"/>
  <c r="F300" i="17"/>
  <c r="E300" i="17"/>
  <c r="D300" i="17"/>
  <c r="C300" i="17"/>
  <c r="F299" i="17"/>
  <c r="E299" i="17"/>
  <c r="D299" i="17"/>
  <c r="C299" i="17"/>
  <c r="F298" i="17"/>
  <c r="E298" i="17"/>
  <c r="D298" i="17"/>
  <c r="C298" i="17"/>
  <c r="F297" i="17"/>
  <c r="E297" i="17"/>
  <c r="D297" i="17"/>
  <c r="C297" i="17"/>
  <c r="F296" i="17"/>
  <c r="E296" i="17"/>
  <c r="D296" i="17"/>
  <c r="C296" i="17"/>
  <c r="F295" i="17"/>
  <c r="E295" i="17"/>
  <c r="D295" i="17"/>
  <c r="C295" i="17"/>
  <c r="F294" i="17"/>
  <c r="E294" i="17"/>
  <c r="D294" i="17"/>
  <c r="C294" i="17"/>
  <c r="F293" i="17"/>
  <c r="E293" i="17"/>
  <c r="D293" i="17"/>
  <c r="C293" i="17"/>
  <c r="F292" i="17"/>
  <c r="E292" i="17"/>
  <c r="D292" i="17"/>
  <c r="C292" i="17"/>
  <c r="F291" i="17"/>
  <c r="E291" i="17"/>
  <c r="D291" i="17"/>
  <c r="C291" i="17"/>
  <c r="F290" i="17"/>
  <c r="E290" i="17"/>
  <c r="D290" i="17"/>
  <c r="C290" i="17"/>
  <c r="F289" i="17"/>
  <c r="E289" i="17"/>
  <c r="D289" i="17"/>
  <c r="C289" i="17"/>
  <c r="F288" i="17"/>
  <c r="E288" i="17"/>
  <c r="D288" i="17"/>
  <c r="C288" i="17"/>
  <c r="F287" i="17"/>
  <c r="E287" i="17"/>
  <c r="D287" i="17"/>
  <c r="C287" i="17"/>
  <c r="F286" i="17"/>
  <c r="E286" i="17"/>
  <c r="D286" i="17"/>
  <c r="C286" i="17"/>
  <c r="F285" i="17"/>
  <c r="E285" i="17"/>
  <c r="D285" i="17"/>
  <c r="C285" i="17"/>
  <c r="F284" i="17"/>
  <c r="E284" i="17"/>
  <c r="D284" i="17"/>
  <c r="C284" i="17"/>
  <c r="F283" i="17"/>
  <c r="E283" i="17"/>
  <c r="D283" i="17"/>
  <c r="C283" i="17"/>
  <c r="F282" i="17"/>
  <c r="E282" i="17"/>
  <c r="D282" i="17"/>
  <c r="C282" i="17"/>
  <c r="F281" i="17"/>
  <c r="E281" i="17"/>
  <c r="D281" i="17"/>
  <c r="C281" i="17"/>
  <c r="F280" i="17"/>
  <c r="E280" i="17"/>
  <c r="D280" i="17"/>
  <c r="C280" i="17"/>
  <c r="F279" i="17"/>
  <c r="E279" i="17"/>
  <c r="D279" i="17"/>
  <c r="C279" i="17"/>
  <c r="F278" i="17"/>
  <c r="E278" i="17"/>
  <c r="D278" i="17"/>
  <c r="C278" i="17"/>
  <c r="F277" i="17"/>
  <c r="E277" i="17"/>
  <c r="D277" i="17"/>
  <c r="C277" i="17"/>
  <c r="F276" i="17"/>
  <c r="E276" i="17"/>
  <c r="D276" i="17"/>
  <c r="C276" i="17"/>
  <c r="F275" i="17"/>
  <c r="E275" i="17"/>
  <c r="D275" i="17"/>
  <c r="C275" i="17"/>
  <c r="F274" i="17"/>
  <c r="E274" i="17"/>
  <c r="D274" i="17"/>
  <c r="C274" i="17"/>
  <c r="F273" i="17"/>
  <c r="E273" i="17"/>
  <c r="D273" i="17"/>
  <c r="C273" i="17"/>
  <c r="F272" i="17"/>
  <c r="E272" i="17"/>
  <c r="D272" i="17"/>
  <c r="C272" i="17"/>
  <c r="F271" i="17"/>
  <c r="E271" i="17"/>
  <c r="D271" i="17"/>
  <c r="C271" i="17"/>
  <c r="F270" i="17"/>
  <c r="E270" i="17"/>
  <c r="D270" i="17"/>
  <c r="C270" i="17"/>
  <c r="F269" i="17"/>
  <c r="E269" i="17"/>
  <c r="D269" i="17"/>
  <c r="C269" i="17"/>
  <c r="F268" i="17"/>
  <c r="E268" i="17"/>
  <c r="D268" i="17"/>
  <c r="C268" i="17"/>
  <c r="F267" i="17"/>
  <c r="E267" i="17"/>
  <c r="D267" i="17"/>
  <c r="C267" i="17"/>
  <c r="F266" i="17"/>
  <c r="E266" i="17"/>
  <c r="D266" i="17"/>
  <c r="C266" i="17"/>
  <c r="F265" i="17"/>
  <c r="E265" i="17"/>
  <c r="D265" i="17"/>
  <c r="C265" i="17"/>
  <c r="F264" i="17"/>
  <c r="E264" i="17"/>
  <c r="D264" i="17"/>
  <c r="C264" i="17"/>
  <c r="F263" i="17"/>
  <c r="E263" i="17"/>
  <c r="D263" i="17"/>
  <c r="C263" i="17"/>
  <c r="F262" i="17"/>
  <c r="E262" i="17"/>
  <c r="D262" i="17"/>
  <c r="C262" i="17"/>
  <c r="F261" i="17"/>
  <c r="E261" i="17"/>
  <c r="D261" i="17"/>
  <c r="C261" i="17"/>
  <c r="F260" i="17"/>
  <c r="E260" i="17"/>
  <c r="D260" i="17"/>
  <c r="C260" i="17"/>
  <c r="F259" i="17"/>
  <c r="E259" i="17"/>
  <c r="D259" i="17"/>
  <c r="C259" i="17"/>
  <c r="F258" i="17"/>
  <c r="E258" i="17"/>
  <c r="D258" i="17"/>
  <c r="C258" i="17"/>
  <c r="F257" i="17"/>
  <c r="E257" i="17"/>
  <c r="D257" i="17"/>
  <c r="C257" i="17"/>
  <c r="F256" i="17"/>
  <c r="E256" i="17"/>
  <c r="D256" i="17"/>
  <c r="C256" i="17"/>
  <c r="F255" i="17"/>
  <c r="E255" i="17"/>
  <c r="D255" i="17"/>
  <c r="C255" i="17"/>
  <c r="F254" i="17"/>
  <c r="E254" i="17"/>
  <c r="D254" i="17"/>
  <c r="C254" i="17"/>
  <c r="F253" i="17"/>
  <c r="E253" i="17"/>
  <c r="D253" i="17"/>
  <c r="C253" i="17"/>
  <c r="F252" i="17"/>
  <c r="E252" i="17"/>
  <c r="D252" i="17"/>
  <c r="C252" i="17"/>
  <c r="F251" i="17"/>
  <c r="E251" i="17"/>
  <c r="D251" i="17"/>
  <c r="C251" i="17"/>
  <c r="F250" i="17"/>
  <c r="E250" i="17"/>
  <c r="D250" i="17"/>
  <c r="C250" i="17"/>
  <c r="F249" i="17"/>
  <c r="E249" i="17"/>
  <c r="D249" i="17"/>
  <c r="C249" i="17"/>
  <c r="F248" i="17"/>
  <c r="E248" i="17"/>
  <c r="D248" i="17"/>
  <c r="C248" i="17"/>
  <c r="F247" i="17"/>
  <c r="E247" i="17"/>
  <c r="D247" i="17"/>
  <c r="C247" i="17"/>
  <c r="F246" i="17"/>
  <c r="E246" i="17"/>
  <c r="D246" i="17"/>
  <c r="C246" i="17"/>
  <c r="F245" i="17"/>
  <c r="E245" i="17"/>
  <c r="D245" i="17"/>
  <c r="C245" i="17"/>
  <c r="F244" i="17"/>
  <c r="E244" i="17"/>
  <c r="D244" i="17"/>
  <c r="C244" i="17"/>
  <c r="F243" i="17"/>
  <c r="E243" i="17"/>
  <c r="D243" i="17"/>
  <c r="C243" i="17"/>
  <c r="F242" i="17"/>
  <c r="E242" i="17"/>
  <c r="D242" i="17"/>
  <c r="C242" i="17"/>
  <c r="F241" i="17"/>
  <c r="E241" i="17"/>
  <c r="D241" i="17"/>
  <c r="C241" i="17"/>
  <c r="F240" i="17"/>
  <c r="E240" i="17"/>
  <c r="D240" i="17"/>
  <c r="C240" i="17"/>
  <c r="F239" i="17"/>
  <c r="E239" i="17"/>
  <c r="D239" i="17"/>
  <c r="C239" i="17"/>
  <c r="F238" i="17"/>
  <c r="E238" i="17"/>
  <c r="D238" i="17"/>
  <c r="C238" i="17"/>
  <c r="F237" i="17"/>
  <c r="E237" i="17"/>
  <c r="D237" i="17"/>
  <c r="C237" i="17"/>
  <c r="F236" i="17"/>
  <c r="E236" i="17"/>
  <c r="D236" i="17"/>
  <c r="C236" i="17"/>
  <c r="F235" i="17"/>
  <c r="E235" i="17"/>
  <c r="D235" i="17"/>
  <c r="C235" i="17"/>
  <c r="F234" i="17"/>
  <c r="E234" i="17"/>
  <c r="D234" i="17"/>
  <c r="C234" i="17"/>
  <c r="F233" i="17"/>
  <c r="E233" i="17"/>
  <c r="D233" i="17"/>
  <c r="C233" i="17"/>
  <c r="F232" i="17"/>
  <c r="E232" i="17"/>
  <c r="D232" i="17"/>
  <c r="C232" i="17"/>
  <c r="F231" i="17"/>
  <c r="E231" i="17"/>
  <c r="D231" i="17"/>
  <c r="C231" i="17"/>
  <c r="F230" i="17"/>
  <c r="E230" i="17"/>
  <c r="D230" i="17"/>
  <c r="C230" i="17"/>
  <c r="F229" i="17"/>
  <c r="E229" i="17"/>
  <c r="D229" i="17"/>
  <c r="C229" i="17"/>
  <c r="F228" i="17"/>
  <c r="E228" i="17"/>
  <c r="D228" i="17"/>
  <c r="C228" i="17"/>
  <c r="F227" i="17"/>
  <c r="E227" i="17"/>
  <c r="D227" i="17"/>
  <c r="C227" i="17"/>
  <c r="F226" i="17"/>
  <c r="E226" i="17"/>
  <c r="D226" i="17"/>
  <c r="C226" i="17"/>
  <c r="F225" i="17"/>
  <c r="E225" i="17"/>
  <c r="D225" i="17"/>
  <c r="C225" i="17"/>
  <c r="F224" i="17"/>
  <c r="E224" i="17"/>
  <c r="D224" i="17"/>
  <c r="C224" i="17"/>
  <c r="F223" i="17"/>
  <c r="E223" i="17"/>
  <c r="D223" i="17"/>
  <c r="C223" i="17"/>
  <c r="F222" i="17"/>
  <c r="E222" i="17"/>
  <c r="D222" i="17"/>
  <c r="C222" i="17"/>
  <c r="F221" i="17"/>
  <c r="E221" i="17"/>
  <c r="D221" i="17"/>
  <c r="C221" i="17"/>
  <c r="F220" i="17"/>
  <c r="E220" i="17"/>
  <c r="D220" i="17"/>
  <c r="C220" i="17"/>
  <c r="F219" i="17"/>
  <c r="E219" i="17"/>
  <c r="D219" i="17"/>
  <c r="C219" i="17"/>
  <c r="F218" i="17"/>
  <c r="E218" i="17"/>
  <c r="D218" i="17"/>
  <c r="C218" i="17"/>
  <c r="F217" i="17"/>
  <c r="E217" i="17"/>
  <c r="D217" i="17"/>
  <c r="C217" i="17"/>
  <c r="F216" i="17"/>
  <c r="E216" i="17"/>
  <c r="D216" i="17"/>
  <c r="C216" i="17"/>
  <c r="F215" i="17"/>
  <c r="E215" i="17"/>
  <c r="D215" i="17"/>
  <c r="C215" i="17"/>
  <c r="F214" i="17"/>
  <c r="E214" i="17"/>
  <c r="D214" i="17"/>
  <c r="C214" i="17"/>
  <c r="F213" i="17"/>
  <c r="E213" i="17"/>
  <c r="D213" i="17"/>
  <c r="C213" i="17"/>
  <c r="F212" i="17"/>
  <c r="E212" i="17"/>
  <c r="D212" i="17"/>
  <c r="C212" i="17"/>
  <c r="F211" i="17"/>
  <c r="E211" i="17"/>
  <c r="D211" i="17"/>
  <c r="C211" i="17"/>
  <c r="F210" i="17"/>
  <c r="E210" i="17"/>
  <c r="D210" i="17"/>
  <c r="C210" i="17"/>
  <c r="F209" i="17"/>
  <c r="E209" i="17"/>
  <c r="D209" i="17"/>
  <c r="C209" i="17"/>
  <c r="F208" i="17"/>
  <c r="E208" i="17"/>
  <c r="D208" i="17"/>
  <c r="C208" i="17"/>
  <c r="F207" i="17"/>
  <c r="E207" i="17"/>
  <c r="D207" i="17"/>
  <c r="C207" i="17"/>
  <c r="F206" i="17"/>
  <c r="E206" i="17"/>
  <c r="D206" i="17"/>
  <c r="C206" i="17"/>
  <c r="F205" i="17"/>
  <c r="E205" i="17"/>
  <c r="D205" i="17"/>
  <c r="C205" i="17"/>
  <c r="F204" i="17"/>
  <c r="E204" i="17"/>
  <c r="D204" i="17"/>
  <c r="C204" i="17"/>
  <c r="F203" i="17"/>
  <c r="E203" i="17"/>
  <c r="D203" i="17"/>
  <c r="C203" i="17"/>
  <c r="F202" i="17"/>
  <c r="E202" i="17"/>
  <c r="D202" i="17"/>
  <c r="C202" i="17"/>
  <c r="F201" i="17"/>
  <c r="E201" i="17"/>
  <c r="D201" i="17"/>
  <c r="C201" i="17"/>
  <c r="F200" i="17"/>
  <c r="E200" i="17"/>
  <c r="D200" i="17"/>
  <c r="C200" i="17"/>
  <c r="F199" i="17"/>
  <c r="E199" i="17"/>
  <c r="D199" i="17"/>
  <c r="C199" i="17"/>
  <c r="F198" i="17"/>
  <c r="E198" i="17"/>
  <c r="D198" i="17"/>
  <c r="C198" i="17"/>
  <c r="F197" i="17"/>
  <c r="E197" i="17"/>
  <c r="D197" i="17"/>
  <c r="C197" i="17"/>
  <c r="F196" i="17"/>
  <c r="E196" i="17"/>
  <c r="D196" i="17"/>
  <c r="C196" i="17"/>
  <c r="F195" i="17"/>
  <c r="E195" i="17"/>
  <c r="D195" i="17"/>
  <c r="C195" i="17"/>
  <c r="F194" i="17"/>
  <c r="E194" i="17"/>
  <c r="D194" i="17"/>
  <c r="C194" i="17"/>
  <c r="F193" i="17"/>
  <c r="E193" i="17"/>
  <c r="D193" i="17"/>
  <c r="C193" i="17"/>
  <c r="F192" i="17"/>
  <c r="E192" i="17"/>
  <c r="D192" i="17"/>
  <c r="C192" i="17"/>
  <c r="F191" i="17"/>
  <c r="E191" i="17"/>
  <c r="D191" i="17"/>
  <c r="C191" i="17"/>
  <c r="F190" i="17"/>
  <c r="E190" i="17"/>
  <c r="D190" i="17"/>
  <c r="C190" i="17"/>
  <c r="F189" i="17"/>
  <c r="E189" i="17"/>
  <c r="D189" i="17"/>
  <c r="C189" i="17"/>
  <c r="F188" i="17"/>
  <c r="E188" i="17"/>
  <c r="D188" i="17"/>
  <c r="C188" i="17"/>
  <c r="F187" i="17"/>
  <c r="E187" i="17"/>
  <c r="D187" i="17"/>
  <c r="C187" i="17"/>
  <c r="F186" i="17"/>
  <c r="E186" i="17"/>
  <c r="D186" i="17"/>
  <c r="C186" i="17"/>
  <c r="F185" i="17"/>
  <c r="E185" i="17"/>
  <c r="D185" i="17"/>
  <c r="C185" i="17"/>
  <c r="F184" i="17"/>
  <c r="E184" i="17"/>
  <c r="D184" i="17"/>
  <c r="C184" i="17"/>
  <c r="F183" i="17"/>
  <c r="E183" i="17"/>
  <c r="D183" i="17"/>
  <c r="C183" i="17"/>
  <c r="F182" i="17"/>
  <c r="E182" i="17"/>
  <c r="D182" i="17"/>
  <c r="C182" i="17"/>
  <c r="F181" i="17"/>
  <c r="E181" i="17"/>
  <c r="D181" i="17"/>
  <c r="C181" i="17"/>
  <c r="F180" i="17"/>
  <c r="E180" i="17"/>
  <c r="D180" i="17"/>
  <c r="C180" i="17"/>
  <c r="F179" i="17"/>
  <c r="E179" i="17"/>
  <c r="D179" i="17"/>
  <c r="C179" i="17"/>
  <c r="F178" i="17"/>
  <c r="E178" i="17"/>
  <c r="D178" i="17"/>
  <c r="C178" i="17"/>
  <c r="F177" i="17"/>
  <c r="E177" i="17"/>
  <c r="D177" i="17"/>
  <c r="C177" i="17"/>
  <c r="F176" i="17"/>
  <c r="E176" i="17"/>
  <c r="D176" i="17"/>
  <c r="C176" i="17"/>
  <c r="F175" i="17"/>
  <c r="E175" i="17"/>
  <c r="D175" i="17"/>
  <c r="C175" i="17"/>
  <c r="F174" i="17"/>
  <c r="E174" i="17"/>
  <c r="D174" i="17"/>
  <c r="C174" i="17"/>
  <c r="F173" i="17"/>
  <c r="E173" i="17"/>
  <c r="D173" i="17"/>
  <c r="C173" i="17"/>
  <c r="F172" i="17"/>
  <c r="E172" i="17"/>
  <c r="D172" i="17"/>
  <c r="C172" i="17"/>
  <c r="F171" i="17"/>
  <c r="E171" i="17"/>
  <c r="D171" i="17"/>
  <c r="C171" i="17"/>
  <c r="F170" i="17"/>
  <c r="E170" i="17"/>
  <c r="D170" i="17"/>
  <c r="C170" i="17"/>
  <c r="F169" i="17"/>
  <c r="E169" i="17"/>
  <c r="D169" i="17"/>
  <c r="C169" i="17"/>
  <c r="F168" i="17"/>
  <c r="E168" i="17"/>
  <c r="D168" i="17"/>
  <c r="C168" i="17"/>
  <c r="F167" i="17"/>
  <c r="E167" i="17"/>
  <c r="D167" i="17"/>
  <c r="C167" i="17"/>
  <c r="F166" i="17"/>
  <c r="E166" i="17"/>
  <c r="D166" i="17"/>
  <c r="C166" i="17"/>
  <c r="F165" i="17"/>
  <c r="E165" i="17"/>
  <c r="D165" i="17"/>
  <c r="C165" i="17"/>
  <c r="F164" i="17"/>
  <c r="E164" i="17"/>
  <c r="D164" i="17"/>
  <c r="C164" i="17"/>
  <c r="F163" i="17"/>
  <c r="E163" i="17"/>
  <c r="D163" i="17"/>
  <c r="C163" i="17"/>
  <c r="F162" i="17"/>
  <c r="E162" i="17"/>
  <c r="D162" i="17"/>
  <c r="C162" i="17"/>
  <c r="F161" i="17"/>
  <c r="E161" i="17"/>
  <c r="D161" i="17"/>
  <c r="C161" i="17"/>
  <c r="F160" i="17"/>
  <c r="E160" i="17"/>
  <c r="D160" i="17"/>
  <c r="C160" i="17"/>
  <c r="F159" i="17"/>
  <c r="E159" i="17"/>
  <c r="D159" i="17"/>
  <c r="C159" i="17"/>
  <c r="F158" i="17"/>
  <c r="E158" i="17"/>
  <c r="D158" i="17"/>
  <c r="C158" i="17"/>
  <c r="F157" i="17"/>
  <c r="E157" i="17"/>
  <c r="D157" i="17"/>
  <c r="C157" i="17"/>
  <c r="F156" i="17"/>
  <c r="E156" i="17"/>
  <c r="D156" i="17"/>
  <c r="C156" i="17"/>
  <c r="F155" i="17"/>
  <c r="E155" i="17"/>
  <c r="D155" i="17"/>
  <c r="C155" i="17"/>
  <c r="F154" i="17"/>
  <c r="E154" i="17"/>
  <c r="D154" i="17"/>
  <c r="C154" i="17"/>
  <c r="F153" i="17"/>
  <c r="E153" i="17"/>
  <c r="D153" i="17"/>
  <c r="C153" i="17"/>
  <c r="F152" i="17"/>
  <c r="E152" i="17"/>
  <c r="D152" i="17"/>
  <c r="C152" i="17"/>
  <c r="F151" i="17"/>
  <c r="E151" i="17"/>
  <c r="D151" i="17"/>
  <c r="C151" i="17"/>
  <c r="F150" i="17"/>
  <c r="E150" i="17"/>
  <c r="D150" i="17"/>
  <c r="C150" i="17"/>
  <c r="F149" i="17"/>
  <c r="E149" i="17"/>
  <c r="D149" i="17"/>
  <c r="C149" i="17"/>
  <c r="F148" i="17"/>
  <c r="E148" i="17"/>
  <c r="D148" i="17"/>
  <c r="C148" i="17"/>
  <c r="F147" i="17"/>
  <c r="E147" i="17"/>
  <c r="D147" i="17"/>
  <c r="C147" i="17"/>
  <c r="F146" i="17"/>
  <c r="E146" i="17"/>
  <c r="D146" i="17"/>
  <c r="C146" i="17"/>
  <c r="F145" i="17"/>
  <c r="E145" i="17"/>
  <c r="D145" i="17"/>
  <c r="C145" i="17"/>
  <c r="F144" i="17"/>
  <c r="E144" i="17"/>
  <c r="D144" i="17"/>
  <c r="C144" i="17"/>
  <c r="F143" i="17"/>
  <c r="E143" i="17"/>
  <c r="D143" i="17"/>
  <c r="C143" i="17"/>
  <c r="F142" i="17"/>
  <c r="E142" i="17"/>
  <c r="D142" i="17"/>
  <c r="C142" i="17"/>
  <c r="F141" i="17"/>
  <c r="E141" i="17"/>
  <c r="D141" i="17"/>
  <c r="C141" i="17"/>
  <c r="F140" i="17"/>
  <c r="E140" i="17"/>
  <c r="D140" i="17"/>
  <c r="C140" i="17"/>
  <c r="F139" i="17"/>
  <c r="E139" i="17"/>
  <c r="D139" i="17"/>
  <c r="C139" i="17"/>
  <c r="F138" i="17"/>
  <c r="E138" i="17"/>
  <c r="D138" i="17"/>
  <c r="C138" i="17"/>
  <c r="F137" i="17"/>
  <c r="E137" i="17"/>
  <c r="D137" i="17"/>
  <c r="C137" i="17"/>
  <c r="F136" i="17"/>
  <c r="E136" i="17"/>
  <c r="D136" i="17"/>
  <c r="C136" i="17"/>
  <c r="F135" i="17"/>
  <c r="E135" i="17"/>
  <c r="D135" i="17"/>
  <c r="C135" i="17"/>
  <c r="F134" i="17"/>
  <c r="E134" i="17"/>
  <c r="D134" i="17"/>
  <c r="C134" i="17"/>
  <c r="F133" i="17"/>
  <c r="E133" i="17"/>
  <c r="D133" i="17"/>
  <c r="C133" i="17"/>
  <c r="F132" i="17"/>
  <c r="E132" i="17"/>
  <c r="D132" i="17"/>
  <c r="C132" i="17"/>
  <c r="F131" i="17"/>
  <c r="E131" i="17"/>
  <c r="D131" i="17"/>
  <c r="C131" i="17"/>
  <c r="F130" i="17"/>
  <c r="E130" i="17"/>
  <c r="D130" i="17"/>
  <c r="C130" i="17"/>
  <c r="F129" i="17"/>
  <c r="E129" i="17"/>
  <c r="D129" i="17"/>
  <c r="C129" i="17"/>
  <c r="F128" i="17"/>
  <c r="E128" i="17"/>
  <c r="D128" i="17"/>
  <c r="C128" i="17"/>
  <c r="F127" i="17"/>
  <c r="E127" i="17"/>
  <c r="D127" i="17"/>
  <c r="C127" i="17"/>
  <c r="F126" i="17"/>
  <c r="E126" i="17"/>
  <c r="D126" i="17"/>
  <c r="C126" i="17"/>
  <c r="F125" i="17"/>
  <c r="E125" i="17"/>
  <c r="D125" i="17"/>
  <c r="C125" i="17"/>
  <c r="F124" i="17"/>
  <c r="E124" i="17"/>
  <c r="D124" i="17"/>
  <c r="C124" i="17"/>
  <c r="F123" i="17"/>
  <c r="E123" i="17"/>
  <c r="D123" i="17"/>
  <c r="C123" i="17"/>
  <c r="F122" i="17"/>
  <c r="E122" i="17"/>
  <c r="D122" i="17"/>
  <c r="C122" i="17"/>
  <c r="F121" i="17"/>
  <c r="E121" i="17"/>
  <c r="D121" i="17"/>
  <c r="C121" i="17"/>
  <c r="F120" i="17"/>
  <c r="E120" i="17"/>
  <c r="D120" i="17"/>
  <c r="C120" i="17"/>
  <c r="F119" i="17"/>
  <c r="E119" i="17"/>
  <c r="D119" i="17"/>
  <c r="C119" i="17"/>
  <c r="F118" i="17"/>
  <c r="E118" i="17"/>
  <c r="D118" i="17"/>
  <c r="C118" i="17"/>
  <c r="F117" i="17"/>
  <c r="E117" i="17"/>
  <c r="D117" i="17"/>
  <c r="C117" i="17"/>
  <c r="F116" i="17"/>
  <c r="E116" i="17"/>
  <c r="D116" i="17"/>
  <c r="C116" i="17"/>
  <c r="F115" i="17"/>
  <c r="E115" i="17"/>
  <c r="D115" i="17"/>
  <c r="C115" i="17"/>
  <c r="F114" i="17"/>
  <c r="E114" i="17"/>
  <c r="D114" i="17"/>
  <c r="C114" i="17"/>
  <c r="F113" i="17"/>
  <c r="E113" i="17"/>
  <c r="D113" i="17"/>
  <c r="C113" i="17"/>
  <c r="F112" i="17"/>
  <c r="E112" i="17"/>
  <c r="D112" i="17"/>
  <c r="C112" i="17"/>
  <c r="F111" i="17"/>
  <c r="E111" i="17"/>
  <c r="D111" i="17"/>
  <c r="C111" i="17"/>
  <c r="F110" i="17"/>
  <c r="E110" i="17"/>
  <c r="D110" i="17"/>
  <c r="C110" i="17"/>
  <c r="F109" i="17"/>
  <c r="E109" i="17"/>
  <c r="D109" i="17"/>
  <c r="C109" i="17"/>
  <c r="F108" i="17"/>
  <c r="E108" i="17"/>
  <c r="D108" i="17"/>
  <c r="C108" i="17"/>
  <c r="F107" i="17"/>
  <c r="E107" i="17"/>
  <c r="D107" i="17"/>
  <c r="C107" i="17"/>
  <c r="F106" i="17"/>
  <c r="E106" i="17"/>
  <c r="D106" i="17"/>
  <c r="C106" i="17"/>
  <c r="F105" i="17"/>
  <c r="E105" i="17"/>
  <c r="D105" i="17"/>
  <c r="C105" i="17"/>
  <c r="F104" i="17"/>
  <c r="E104" i="17"/>
  <c r="D104" i="17"/>
  <c r="C104" i="17"/>
  <c r="F103" i="17"/>
  <c r="E103" i="17"/>
  <c r="D103" i="17"/>
  <c r="C103" i="17"/>
  <c r="F102" i="17"/>
  <c r="E102" i="17"/>
  <c r="D102" i="17"/>
  <c r="C102" i="17"/>
  <c r="F101" i="17"/>
  <c r="E101" i="17"/>
  <c r="D101" i="17"/>
  <c r="C101" i="17"/>
  <c r="F100" i="17"/>
  <c r="E100" i="17"/>
  <c r="D100" i="17"/>
  <c r="C100" i="17"/>
  <c r="F99" i="17"/>
  <c r="E99" i="17"/>
  <c r="D99" i="17"/>
  <c r="C99" i="17"/>
  <c r="F98" i="17"/>
  <c r="E98" i="17"/>
  <c r="D98" i="17"/>
  <c r="C98" i="17"/>
  <c r="F97" i="17"/>
  <c r="E97" i="17"/>
  <c r="D97" i="17"/>
  <c r="C97" i="17"/>
  <c r="F96" i="17"/>
  <c r="E96" i="17"/>
  <c r="D96" i="17"/>
  <c r="C96" i="17"/>
  <c r="F95" i="17"/>
  <c r="E95" i="17"/>
  <c r="D95" i="17"/>
  <c r="C95" i="17"/>
  <c r="F94" i="17"/>
  <c r="E94" i="17"/>
  <c r="D94" i="17"/>
  <c r="C94" i="17"/>
  <c r="F93" i="17"/>
  <c r="E93" i="17"/>
  <c r="D93" i="17"/>
  <c r="C93" i="17"/>
  <c r="F92" i="17"/>
  <c r="E92" i="17"/>
  <c r="D92" i="17"/>
  <c r="C92" i="17"/>
  <c r="F91" i="17"/>
  <c r="E91" i="17"/>
  <c r="D91" i="17"/>
  <c r="C91" i="17"/>
  <c r="F90" i="17"/>
  <c r="E90" i="17"/>
  <c r="D90" i="17"/>
  <c r="C90" i="17"/>
  <c r="F89" i="17"/>
  <c r="E89" i="17"/>
  <c r="D89" i="17"/>
  <c r="C89" i="17"/>
  <c r="F88" i="17"/>
  <c r="E88" i="17"/>
  <c r="D88" i="17"/>
  <c r="C88" i="17"/>
  <c r="F87" i="17"/>
  <c r="E87" i="17"/>
  <c r="D87" i="17"/>
  <c r="C87" i="17"/>
  <c r="F86" i="17"/>
  <c r="E86" i="17"/>
  <c r="D86" i="17"/>
  <c r="C86" i="17"/>
  <c r="F85" i="17"/>
  <c r="E85" i="17"/>
  <c r="D85" i="17"/>
  <c r="C85" i="17"/>
  <c r="F84" i="17"/>
  <c r="E84" i="17"/>
  <c r="D84" i="17"/>
  <c r="C84" i="17"/>
  <c r="F83" i="17"/>
  <c r="E83" i="17"/>
  <c r="D83" i="17"/>
  <c r="C83" i="17"/>
  <c r="F82" i="17"/>
  <c r="E82" i="17"/>
  <c r="D82" i="17"/>
  <c r="C82" i="17"/>
  <c r="F81" i="17"/>
  <c r="E81" i="17"/>
  <c r="D81" i="17"/>
  <c r="C81" i="17"/>
  <c r="F80" i="17"/>
  <c r="E80" i="17"/>
  <c r="D80" i="17"/>
  <c r="C80" i="17"/>
  <c r="F79" i="17"/>
  <c r="E79" i="17"/>
  <c r="D79" i="17"/>
  <c r="C79" i="17"/>
  <c r="F78" i="17"/>
  <c r="E78" i="17"/>
  <c r="D78" i="17"/>
  <c r="C78" i="17"/>
  <c r="F77" i="17"/>
  <c r="E77" i="17"/>
  <c r="D77" i="17"/>
  <c r="C77" i="17"/>
  <c r="F76" i="17"/>
  <c r="E76" i="17"/>
  <c r="D76" i="17"/>
  <c r="C76" i="17"/>
  <c r="F75" i="17"/>
  <c r="E75" i="17"/>
  <c r="D75" i="17"/>
  <c r="C75" i="17"/>
  <c r="F74" i="17"/>
  <c r="E74" i="17"/>
  <c r="D74" i="17"/>
  <c r="C74" i="17"/>
  <c r="F73" i="17"/>
  <c r="E73" i="17"/>
  <c r="D73" i="17"/>
  <c r="C73" i="17"/>
  <c r="F72" i="17"/>
  <c r="E72" i="17"/>
  <c r="D72" i="17"/>
  <c r="C72" i="17"/>
  <c r="F71" i="17"/>
  <c r="E71" i="17"/>
  <c r="D71" i="17"/>
  <c r="C71" i="17"/>
  <c r="F70" i="17"/>
  <c r="E70" i="17"/>
  <c r="D70" i="17"/>
  <c r="C70" i="17"/>
  <c r="F69" i="17"/>
  <c r="E69" i="17"/>
  <c r="D69" i="17"/>
  <c r="C69" i="17"/>
  <c r="F68" i="17"/>
  <c r="E68" i="17"/>
  <c r="D68" i="17"/>
  <c r="C68" i="17"/>
  <c r="F67" i="17"/>
  <c r="E67" i="17"/>
  <c r="D67" i="17"/>
  <c r="C67" i="17"/>
  <c r="F66" i="17"/>
  <c r="E66" i="17"/>
  <c r="D66" i="17"/>
  <c r="C66" i="17"/>
  <c r="F65" i="17"/>
  <c r="E65" i="17"/>
  <c r="D65" i="17"/>
  <c r="C65" i="17"/>
  <c r="F64" i="17"/>
  <c r="E64" i="17"/>
  <c r="D64" i="17"/>
  <c r="C64" i="17"/>
  <c r="F63" i="17"/>
  <c r="E63" i="17"/>
  <c r="D63" i="17"/>
  <c r="C63" i="17"/>
  <c r="F62" i="17"/>
  <c r="E62" i="17"/>
  <c r="D62" i="17"/>
  <c r="C62" i="17"/>
  <c r="F61" i="17"/>
  <c r="E61" i="17"/>
  <c r="D61" i="17"/>
  <c r="C61" i="17"/>
  <c r="F60" i="17"/>
  <c r="E60" i="17"/>
  <c r="D60" i="17"/>
  <c r="C60" i="17"/>
  <c r="F59" i="17"/>
  <c r="E59" i="17"/>
  <c r="D59" i="17"/>
  <c r="C59" i="17"/>
  <c r="F58" i="17"/>
  <c r="E58" i="17"/>
  <c r="D58" i="17"/>
  <c r="C58" i="17"/>
  <c r="F57" i="17"/>
  <c r="E57" i="17"/>
  <c r="D57" i="17"/>
  <c r="C57" i="17"/>
  <c r="F56" i="17"/>
  <c r="E56" i="17"/>
  <c r="D56" i="17"/>
  <c r="C56" i="17"/>
  <c r="F55" i="17"/>
  <c r="E55" i="17"/>
  <c r="D55" i="17"/>
  <c r="C55" i="17"/>
  <c r="F54" i="17"/>
  <c r="E54" i="17"/>
  <c r="D54" i="17"/>
  <c r="C54" i="17"/>
  <c r="F53" i="17"/>
  <c r="E53" i="17"/>
  <c r="D53" i="17"/>
  <c r="C53" i="17"/>
  <c r="F52" i="17"/>
  <c r="E52" i="17"/>
  <c r="D52" i="17"/>
  <c r="C52" i="17"/>
  <c r="F51" i="17"/>
  <c r="E51" i="17"/>
  <c r="D51" i="17"/>
  <c r="C51" i="17"/>
  <c r="F50" i="17"/>
  <c r="E50" i="17"/>
  <c r="D50" i="17"/>
  <c r="C50" i="17"/>
  <c r="F49" i="17"/>
  <c r="E49" i="17"/>
  <c r="D49" i="17"/>
  <c r="C49" i="17"/>
  <c r="F48" i="17"/>
  <c r="E48" i="17"/>
  <c r="D48" i="17"/>
  <c r="C48" i="17"/>
  <c r="F47" i="17"/>
  <c r="E47" i="17"/>
  <c r="D47" i="17"/>
  <c r="C47" i="17"/>
  <c r="F46" i="17"/>
  <c r="E46" i="17"/>
  <c r="D46" i="17"/>
  <c r="C46" i="17"/>
  <c r="F45" i="17"/>
  <c r="E45" i="17"/>
  <c r="D45" i="17"/>
  <c r="C45" i="17"/>
  <c r="F44" i="17"/>
  <c r="E44" i="17"/>
  <c r="D44" i="17"/>
  <c r="C44" i="17"/>
  <c r="F43" i="17"/>
  <c r="E43" i="17"/>
  <c r="D43" i="17"/>
  <c r="C43" i="17"/>
  <c r="F42" i="17"/>
  <c r="E42" i="17"/>
  <c r="D42" i="17"/>
  <c r="C42" i="17"/>
  <c r="F41" i="17"/>
  <c r="E41" i="17"/>
  <c r="D41" i="17"/>
  <c r="C41" i="17"/>
  <c r="F40" i="17"/>
  <c r="E40" i="17"/>
  <c r="D40" i="17"/>
  <c r="C40" i="17"/>
  <c r="F39" i="17"/>
  <c r="E39" i="17"/>
  <c r="D39" i="17"/>
  <c r="C39" i="17"/>
  <c r="F38" i="17"/>
  <c r="E38" i="17"/>
  <c r="D38" i="17"/>
  <c r="C38" i="17"/>
  <c r="F37" i="17"/>
  <c r="E37" i="17"/>
  <c r="D37" i="17"/>
  <c r="C37" i="17"/>
  <c r="F36" i="17"/>
  <c r="E36" i="17"/>
  <c r="D36" i="17"/>
  <c r="C36" i="17"/>
  <c r="F35" i="17"/>
  <c r="E35" i="17"/>
  <c r="D35" i="17"/>
  <c r="C35" i="17"/>
  <c r="F34" i="17"/>
  <c r="E34" i="17"/>
  <c r="D34" i="17"/>
  <c r="C34" i="17"/>
  <c r="F33" i="17"/>
  <c r="E33" i="17"/>
  <c r="D33" i="17"/>
  <c r="C33" i="17"/>
  <c r="F32" i="17"/>
  <c r="E32" i="17"/>
  <c r="D32" i="17"/>
  <c r="C32" i="17"/>
  <c r="F31" i="17"/>
  <c r="E31" i="17"/>
  <c r="D31" i="17"/>
  <c r="C31" i="17"/>
  <c r="F30" i="17"/>
  <c r="E30" i="17"/>
  <c r="D30" i="17"/>
  <c r="C30" i="17"/>
  <c r="F29" i="17"/>
  <c r="E29" i="17"/>
  <c r="D29" i="17"/>
  <c r="C29" i="17"/>
  <c r="F28" i="17"/>
  <c r="E28" i="17"/>
  <c r="D28" i="17"/>
  <c r="C28" i="17"/>
  <c r="F27" i="17"/>
  <c r="E27" i="17"/>
  <c r="D27" i="17"/>
  <c r="C27" i="17"/>
  <c r="F26" i="17"/>
  <c r="E26" i="17"/>
  <c r="D26" i="17"/>
  <c r="C26" i="17"/>
  <c r="F25" i="17"/>
  <c r="E25" i="17"/>
  <c r="D25" i="17"/>
  <c r="C25" i="17"/>
  <c r="F24" i="17"/>
  <c r="E24" i="17"/>
  <c r="D24" i="17"/>
  <c r="C24" i="17"/>
  <c r="F23" i="17"/>
  <c r="E23" i="17"/>
  <c r="D23" i="17"/>
  <c r="C23" i="17"/>
  <c r="F22" i="17"/>
  <c r="E22" i="17"/>
  <c r="D22" i="17"/>
  <c r="C22" i="17"/>
  <c r="F21" i="17"/>
  <c r="E21" i="17"/>
  <c r="D21" i="17"/>
  <c r="C21" i="17"/>
  <c r="F20" i="17"/>
  <c r="E20" i="17"/>
  <c r="D20" i="17"/>
  <c r="C20" i="17"/>
  <c r="F19" i="17"/>
  <c r="E19" i="17"/>
  <c r="D19" i="17"/>
  <c r="C19" i="17"/>
  <c r="F18" i="17"/>
  <c r="E18" i="17"/>
  <c r="D18" i="17"/>
  <c r="C18" i="17"/>
  <c r="F17" i="17"/>
  <c r="E17" i="17"/>
  <c r="D17" i="17"/>
  <c r="C17" i="17"/>
  <c r="F16" i="17"/>
  <c r="E16" i="17"/>
  <c r="D16" i="17"/>
  <c r="C16" i="17"/>
  <c r="F15" i="17"/>
  <c r="E15" i="17"/>
  <c r="D15" i="17"/>
  <c r="C15" i="17"/>
  <c r="F14" i="17"/>
  <c r="E14" i="17"/>
  <c r="D14" i="17"/>
  <c r="C14" i="17"/>
  <c r="F13" i="17"/>
  <c r="E13" i="17"/>
  <c r="D13" i="17"/>
  <c r="C13" i="17"/>
  <c r="F12" i="17"/>
  <c r="E12" i="17"/>
  <c r="D12" i="17"/>
  <c r="C12" i="17"/>
  <c r="F11" i="17"/>
  <c r="E11" i="17"/>
  <c r="D11" i="17"/>
  <c r="C11" i="17"/>
  <c r="F10" i="17"/>
  <c r="E10" i="17"/>
  <c r="D10" i="17"/>
  <c r="C10" i="17"/>
  <c r="F9" i="17"/>
  <c r="E9" i="17"/>
  <c r="D9" i="17"/>
  <c r="C9" i="17"/>
  <c r="F8" i="17"/>
  <c r="E8" i="17"/>
  <c r="D8" i="17"/>
  <c r="C8" i="17"/>
  <c r="F7" i="17"/>
  <c r="E7" i="17"/>
  <c r="D7" i="17"/>
  <c r="C7" i="17"/>
  <c r="F6" i="17"/>
  <c r="E6" i="17"/>
  <c r="D6" i="17"/>
  <c r="C6" i="17"/>
  <c r="F5" i="17"/>
  <c r="E5" i="17"/>
  <c r="D5" i="17"/>
  <c r="C5" i="17"/>
  <c r="F4" i="17"/>
  <c r="E4" i="17"/>
  <c r="D4" i="17"/>
  <c r="C4" i="17"/>
  <c r="F1346" i="16"/>
  <c r="E1346" i="16"/>
  <c r="D1346" i="16"/>
  <c r="C1346" i="16"/>
  <c r="F1345" i="16"/>
  <c r="E1345" i="16"/>
  <c r="D1345" i="16"/>
  <c r="C1345" i="16"/>
  <c r="F1344" i="16"/>
  <c r="E1344" i="16"/>
  <c r="D1344" i="16"/>
  <c r="C1344" i="16"/>
  <c r="F1343" i="16"/>
  <c r="E1343" i="16"/>
  <c r="D1343" i="16"/>
  <c r="C1343" i="16"/>
  <c r="F1342" i="16"/>
  <c r="E1342" i="16"/>
  <c r="D1342" i="16"/>
  <c r="C1342" i="16"/>
  <c r="F1341" i="16"/>
  <c r="E1341" i="16"/>
  <c r="D1341" i="16"/>
  <c r="C1341" i="16"/>
  <c r="F1340" i="16"/>
  <c r="E1340" i="16"/>
  <c r="D1340" i="16"/>
  <c r="C1340" i="16"/>
  <c r="F1339" i="16"/>
  <c r="E1339" i="16"/>
  <c r="D1339" i="16"/>
  <c r="C1339" i="16"/>
  <c r="F1338" i="16"/>
  <c r="E1338" i="16"/>
  <c r="D1338" i="16"/>
  <c r="C1338" i="16"/>
  <c r="F1337" i="16"/>
  <c r="E1337" i="16"/>
  <c r="D1337" i="16"/>
  <c r="C1337" i="16"/>
  <c r="F1336" i="16"/>
  <c r="E1336" i="16"/>
  <c r="D1336" i="16"/>
  <c r="C1336" i="16"/>
  <c r="F1335" i="16"/>
  <c r="E1335" i="16"/>
  <c r="D1335" i="16"/>
  <c r="C1335" i="16"/>
  <c r="F1334" i="16"/>
  <c r="E1334" i="16"/>
  <c r="D1334" i="16"/>
  <c r="C1334" i="16"/>
  <c r="F1333" i="16"/>
  <c r="E1333" i="16"/>
  <c r="D1333" i="16"/>
  <c r="C1333" i="16"/>
  <c r="F1332" i="16"/>
  <c r="E1332" i="16"/>
  <c r="D1332" i="16"/>
  <c r="C1332" i="16"/>
  <c r="F1331" i="16"/>
  <c r="E1331" i="16"/>
  <c r="D1331" i="16"/>
  <c r="C1331" i="16"/>
  <c r="F1330" i="16"/>
  <c r="E1330" i="16"/>
  <c r="D1330" i="16"/>
  <c r="C1330" i="16"/>
  <c r="F1329" i="16"/>
  <c r="E1329" i="16"/>
  <c r="D1329" i="16"/>
  <c r="C1329" i="16"/>
  <c r="F1328" i="16"/>
  <c r="E1328" i="16"/>
  <c r="D1328" i="16"/>
  <c r="C1328" i="16"/>
  <c r="F1327" i="16"/>
  <c r="E1327" i="16"/>
  <c r="D1327" i="16"/>
  <c r="C1327" i="16"/>
  <c r="F1326" i="16"/>
  <c r="E1326" i="16"/>
  <c r="D1326" i="16"/>
  <c r="C1326" i="16"/>
  <c r="F1325" i="16"/>
  <c r="E1325" i="16"/>
  <c r="D1325" i="16"/>
  <c r="C1325" i="16"/>
  <c r="F1324" i="16"/>
  <c r="E1324" i="16"/>
  <c r="D1324" i="16"/>
  <c r="C1324" i="16"/>
  <c r="F1323" i="16"/>
  <c r="E1323" i="16"/>
  <c r="D1323" i="16"/>
  <c r="C1323" i="16"/>
  <c r="F1322" i="16"/>
  <c r="E1322" i="16"/>
  <c r="D1322" i="16"/>
  <c r="C1322" i="16"/>
  <c r="F1321" i="16"/>
  <c r="E1321" i="16"/>
  <c r="D1321" i="16"/>
  <c r="C1321" i="16"/>
  <c r="F1320" i="16"/>
  <c r="E1320" i="16"/>
  <c r="D1320" i="16"/>
  <c r="C1320" i="16"/>
  <c r="F1319" i="16"/>
  <c r="E1319" i="16"/>
  <c r="D1319" i="16"/>
  <c r="C1319" i="16"/>
  <c r="F1318" i="16"/>
  <c r="E1318" i="16"/>
  <c r="D1318" i="16"/>
  <c r="C1318" i="16"/>
  <c r="F1317" i="16"/>
  <c r="E1317" i="16"/>
  <c r="D1317" i="16"/>
  <c r="C1317" i="16"/>
  <c r="F1316" i="16"/>
  <c r="E1316" i="16"/>
  <c r="D1316" i="16"/>
  <c r="C1316" i="16"/>
  <c r="F1315" i="16"/>
  <c r="E1315" i="16"/>
  <c r="D1315" i="16"/>
  <c r="C1315" i="16"/>
  <c r="F1314" i="16"/>
  <c r="E1314" i="16"/>
  <c r="D1314" i="16"/>
  <c r="C1314" i="16"/>
  <c r="F1313" i="16"/>
  <c r="E1313" i="16"/>
  <c r="D1313" i="16"/>
  <c r="C1313" i="16"/>
  <c r="F1312" i="16"/>
  <c r="E1312" i="16"/>
  <c r="D1312" i="16"/>
  <c r="C1312" i="16"/>
  <c r="F1311" i="16"/>
  <c r="E1311" i="16"/>
  <c r="D1311" i="16"/>
  <c r="C1311" i="16"/>
  <c r="F1310" i="16"/>
  <c r="E1310" i="16"/>
  <c r="D1310" i="16"/>
  <c r="C1310" i="16"/>
  <c r="F1309" i="16"/>
  <c r="E1309" i="16"/>
  <c r="D1309" i="16"/>
  <c r="C1309" i="16"/>
  <c r="F1308" i="16"/>
  <c r="E1308" i="16"/>
  <c r="D1308" i="16"/>
  <c r="C1308" i="16"/>
  <c r="F1307" i="16"/>
  <c r="E1307" i="16"/>
  <c r="D1307" i="16"/>
  <c r="C1307" i="16"/>
  <c r="F1306" i="16"/>
  <c r="E1306" i="16"/>
  <c r="D1306" i="16"/>
  <c r="C1306" i="16"/>
  <c r="F1305" i="16"/>
  <c r="E1305" i="16"/>
  <c r="D1305" i="16"/>
  <c r="C1305" i="16"/>
  <c r="F1304" i="16"/>
  <c r="E1304" i="16"/>
  <c r="D1304" i="16"/>
  <c r="C1304" i="16"/>
  <c r="F1303" i="16"/>
  <c r="E1303" i="16"/>
  <c r="D1303" i="16"/>
  <c r="C1303" i="16"/>
  <c r="F1302" i="16"/>
  <c r="E1302" i="16"/>
  <c r="D1302" i="16"/>
  <c r="C1302" i="16"/>
  <c r="F1301" i="16"/>
  <c r="E1301" i="16"/>
  <c r="D1301" i="16"/>
  <c r="C1301" i="16"/>
  <c r="F1300" i="16"/>
  <c r="E1300" i="16"/>
  <c r="D1300" i="16"/>
  <c r="C1300" i="16"/>
  <c r="F1299" i="16"/>
  <c r="E1299" i="16"/>
  <c r="D1299" i="16"/>
  <c r="C1299" i="16"/>
  <c r="F1298" i="16"/>
  <c r="E1298" i="16"/>
  <c r="D1298" i="16"/>
  <c r="C1298" i="16"/>
  <c r="F1297" i="16"/>
  <c r="E1297" i="16"/>
  <c r="D1297" i="16"/>
  <c r="C1297" i="16"/>
  <c r="F1296" i="16"/>
  <c r="E1296" i="16"/>
  <c r="D1296" i="16"/>
  <c r="C1296" i="16"/>
  <c r="F1295" i="16"/>
  <c r="E1295" i="16"/>
  <c r="D1295" i="16"/>
  <c r="C1295" i="16"/>
  <c r="F1294" i="16"/>
  <c r="E1294" i="16"/>
  <c r="D1294" i="16"/>
  <c r="C1294" i="16"/>
  <c r="F1293" i="16"/>
  <c r="E1293" i="16"/>
  <c r="D1293" i="16"/>
  <c r="C1293" i="16"/>
  <c r="F1292" i="16"/>
  <c r="E1292" i="16"/>
  <c r="D1292" i="16"/>
  <c r="C1292" i="16"/>
  <c r="F1291" i="16"/>
  <c r="E1291" i="16"/>
  <c r="D1291" i="16"/>
  <c r="C1291" i="16"/>
  <c r="F1290" i="16"/>
  <c r="E1290" i="16"/>
  <c r="D1290" i="16"/>
  <c r="C1290" i="16"/>
  <c r="F1289" i="16"/>
  <c r="E1289" i="16"/>
  <c r="D1289" i="16"/>
  <c r="C1289" i="16"/>
  <c r="F1288" i="16"/>
  <c r="E1288" i="16"/>
  <c r="D1288" i="16"/>
  <c r="C1288" i="16"/>
  <c r="F1287" i="16"/>
  <c r="E1287" i="16"/>
  <c r="D1287" i="16"/>
  <c r="C1287" i="16"/>
  <c r="F1286" i="16"/>
  <c r="E1286" i="16"/>
  <c r="D1286" i="16"/>
  <c r="C1286" i="16"/>
  <c r="F1285" i="16"/>
  <c r="E1285" i="16"/>
  <c r="D1285" i="16"/>
  <c r="C1285" i="16"/>
  <c r="F1284" i="16"/>
  <c r="E1284" i="16"/>
  <c r="D1284" i="16"/>
  <c r="C1284" i="16"/>
  <c r="F1283" i="16"/>
  <c r="E1283" i="16"/>
  <c r="D1283" i="16"/>
  <c r="C1283" i="16"/>
  <c r="F1282" i="16"/>
  <c r="E1282" i="16"/>
  <c r="D1282" i="16"/>
  <c r="C1282" i="16"/>
  <c r="F1281" i="16"/>
  <c r="E1281" i="16"/>
  <c r="D1281" i="16"/>
  <c r="C1281" i="16"/>
  <c r="F1280" i="16"/>
  <c r="E1280" i="16"/>
  <c r="D1280" i="16"/>
  <c r="C1280" i="16"/>
  <c r="F1279" i="16"/>
  <c r="E1279" i="16"/>
  <c r="D1279" i="16"/>
  <c r="C1279" i="16"/>
  <c r="F1278" i="16"/>
  <c r="E1278" i="16"/>
  <c r="D1278" i="16"/>
  <c r="C1278" i="16"/>
  <c r="F1277" i="16"/>
  <c r="E1277" i="16"/>
  <c r="D1277" i="16"/>
  <c r="C1277" i="16"/>
  <c r="F1276" i="16"/>
  <c r="E1276" i="16"/>
  <c r="D1276" i="16"/>
  <c r="C1276" i="16"/>
  <c r="F1275" i="16"/>
  <c r="E1275" i="16"/>
  <c r="D1275" i="16"/>
  <c r="C1275" i="16"/>
  <c r="F1274" i="16"/>
  <c r="E1274" i="16"/>
  <c r="D1274" i="16"/>
  <c r="C1274" i="16"/>
  <c r="F1273" i="16"/>
  <c r="E1273" i="16"/>
  <c r="D1273" i="16"/>
  <c r="C1273" i="16"/>
  <c r="F1272" i="16"/>
  <c r="E1272" i="16"/>
  <c r="D1272" i="16"/>
  <c r="C1272" i="16"/>
  <c r="F1271" i="16"/>
  <c r="E1271" i="16"/>
  <c r="D1271" i="16"/>
  <c r="C1271" i="16"/>
  <c r="F1270" i="16"/>
  <c r="E1270" i="16"/>
  <c r="D1270" i="16"/>
  <c r="C1270" i="16"/>
  <c r="F1269" i="16"/>
  <c r="E1269" i="16"/>
  <c r="D1269" i="16"/>
  <c r="C1269" i="16"/>
  <c r="F1268" i="16"/>
  <c r="E1268" i="16"/>
  <c r="D1268" i="16"/>
  <c r="C1268" i="16"/>
  <c r="F1267" i="16"/>
  <c r="E1267" i="16"/>
  <c r="D1267" i="16"/>
  <c r="C1267" i="16"/>
  <c r="F1266" i="16"/>
  <c r="E1266" i="16"/>
  <c r="D1266" i="16"/>
  <c r="C1266" i="16"/>
  <c r="F1265" i="16"/>
  <c r="E1265" i="16"/>
  <c r="D1265" i="16"/>
  <c r="C1265" i="16"/>
  <c r="F1264" i="16"/>
  <c r="E1264" i="16"/>
  <c r="D1264" i="16"/>
  <c r="C1264" i="16"/>
  <c r="F1263" i="16"/>
  <c r="E1263" i="16"/>
  <c r="D1263" i="16"/>
  <c r="C1263" i="16"/>
  <c r="F1262" i="16"/>
  <c r="E1262" i="16"/>
  <c r="D1262" i="16"/>
  <c r="C1262" i="16"/>
  <c r="F1261" i="16"/>
  <c r="E1261" i="16"/>
  <c r="D1261" i="16"/>
  <c r="C1261" i="16"/>
  <c r="F1260" i="16"/>
  <c r="E1260" i="16"/>
  <c r="D1260" i="16"/>
  <c r="C1260" i="16"/>
  <c r="F1259" i="16"/>
  <c r="E1259" i="16"/>
  <c r="D1259" i="16"/>
  <c r="C1259" i="16"/>
  <c r="F1258" i="16"/>
  <c r="E1258" i="16"/>
  <c r="D1258" i="16"/>
  <c r="C1258" i="16"/>
  <c r="F1257" i="16"/>
  <c r="E1257" i="16"/>
  <c r="D1257" i="16"/>
  <c r="C1257" i="16"/>
  <c r="F1256" i="16"/>
  <c r="E1256" i="16"/>
  <c r="D1256" i="16"/>
  <c r="C1256" i="16"/>
  <c r="F1255" i="16"/>
  <c r="E1255" i="16"/>
  <c r="D1255" i="16"/>
  <c r="C1255" i="16"/>
  <c r="F1254" i="16"/>
  <c r="E1254" i="16"/>
  <c r="D1254" i="16"/>
  <c r="C1254" i="16"/>
  <c r="F1253" i="16"/>
  <c r="E1253" i="16"/>
  <c r="D1253" i="16"/>
  <c r="C1253" i="16"/>
  <c r="F1252" i="16"/>
  <c r="E1252" i="16"/>
  <c r="D1252" i="16"/>
  <c r="C1252" i="16"/>
  <c r="F1251" i="16"/>
  <c r="E1251" i="16"/>
  <c r="D1251" i="16"/>
  <c r="C1251" i="16"/>
  <c r="F1250" i="16"/>
  <c r="E1250" i="16"/>
  <c r="D1250" i="16"/>
  <c r="C1250" i="16"/>
  <c r="F1249" i="16"/>
  <c r="E1249" i="16"/>
  <c r="D1249" i="16"/>
  <c r="C1249" i="16"/>
  <c r="F1248" i="16"/>
  <c r="E1248" i="16"/>
  <c r="D1248" i="16"/>
  <c r="C1248" i="16"/>
  <c r="F1247" i="16"/>
  <c r="E1247" i="16"/>
  <c r="D1247" i="16"/>
  <c r="C1247" i="16"/>
  <c r="F1246" i="16"/>
  <c r="E1246" i="16"/>
  <c r="D1246" i="16"/>
  <c r="C1246" i="16"/>
  <c r="F1245" i="16"/>
  <c r="E1245" i="16"/>
  <c r="D1245" i="16"/>
  <c r="C1245" i="16"/>
  <c r="F1244" i="16"/>
  <c r="E1244" i="16"/>
  <c r="D1244" i="16"/>
  <c r="C1244" i="16"/>
  <c r="F1243" i="16"/>
  <c r="E1243" i="16"/>
  <c r="D1243" i="16"/>
  <c r="C1243" i="16"/>
  <c r="F1242" i="16"/>
  <c r="E1242" i="16"/>
  <c r="D1242" i="16"/>
  <c r="C1242" i="16"/>
  <c r="F1241" i="16"/>
  <c r="E1241" i="16"/>
  <c r="D1241" i="16"/>
  <c r="C1241" i="16"/>
  <c r="F1240" i="16"/>
  <c r="E1240" i="16"/>
  <c r="D1240" i="16"/>
  <c r="C1240" i="16"/>
  <c r="F1239" i="16"/>
  <c r="E1239" i="16"/>
  <c r="D1239" i="16"/>
  <c r="C1239" i="16"/>
  <c r="F1238" i="16"/>
  <c r="E1238" i="16"/>
  <c r="D1238" i="16"/>
  <c r="C1238" i="16"/>
  <c r="F1237" i="16"/>
  <c r="E1237" i="16"/>
  <c r="D1237" i="16"/>
  <c r="C1237" i="16"/>
  <c r="F1236" i="16"/>
  <c r="E1236" i="16"/>
  <c r="D1236" i="16"/>
  <c r="C1236" i="16"/>
  <c r="F1235" i="16"/>
  <c r="E1235" i="16"/>
  <c r="D1235" i="16"/>
  <c r="C1235" i="16"/>
  <c r="F1234" i="16"/>
  <c r="E1234" i="16"/>
  <c r="D1234" i="16"/>
  <c r="C1234" i="16"/>
  <c r="F1233" i="16"/>
  <c r="E1233" i="16"/>
  <c r="D1233" i="16"/>
  <c r="C1233" i="16"/>
  <c r="F1232" i="16"/>
  <c r="E1232" i="16"/>
  <c r="D1232" i="16"/>
  <c r="C1232" i="16"/>
  <c r="F1231" i="16"/>
  <c r="E1231" i="16"/>
  <c r="D1231" i="16"/>
  <c r="C1231" i="16"/>
  <c r="F1230" i="16"/>
  <c r="E1230" i="16"/>
  <c r="D1230" i="16"/>
  <c r="C1230" i="16"/>
  <c r="F1229" i="16"/>
  <c r="E1229" i="16"/>
  <c r="D1229" i="16"/>
  <c r="C1229" i="16"/>
  <c r="F1228" i="16"/>
  <c r="E1228" i="16"/>
  <c r="D1228" i="16"/>
  <c r="C1228" i="16"/>
  <c r="F1227" i="16"/>
  <c r="E1227" i="16"/>
  <c r="D1227" i="16"/>
  <c r="C1227" i="16"/>
  <c r="F1226" i="16"/>
  <c r="E1226" i="16"/>
  <c r="D1226" i="16"/>
  <c r="C1226" i="16"/>
  <c r="F1225" i="16"/>
  <c r="E1225" i="16"/>
  <c r="D1225" i="16"/>
  <c r="C1225" i="16"/>
  <c r="F1224" i="16"/>
  <c r="E1224" i="16"/>
  <c r="D1224" i="16"/>
  <c r="C1224" i="16"/>
  <c r="F1223" i="16"/>
  <c r="E1223" i="16"/>
  <c r="D1223" i="16"/>
  <c r="C1223" i="16"/>
  <c r="F1222" i="16"/>
  <c r="E1222" i="16"/>
  <c r="D1222" i="16"/>
  <c r="C1222" i="16"/>
  <c r="F1221" i="16"/>
  <c r="E1221" i="16"/>
  <c r="D1221" i="16"/>
  <c r="C1221" i="16"/>
  <c r="F1220" i="16"/>
  <c r="E1220" i="16"/>
  <c r="D1220" i="16"/>
  <c r="C1220" i="16"/>
  <c r="F1219" i="16"/>
  <c r="E1219" i="16"/>
  <c r="D1219" i="16"/>
  <c r="C1219" i="16"/>
  <c r="F1218" i="16"/>
  <c r="E1218" i="16"/>
  <c r="D1218" i="16"/>
  <c r="C1218" i="16"/>
  <c r="F1217" i="16"/>
  <c r="E1217" i="16"/>
  <c r="D1217" i="16"/>
  <c r="C1217" i="16"/>
  <c r="F1216" i="16"/>
  <c r="E1216" i="16"/>
  <c r="D1216" i="16"/>
  <c r="C1216" i="16"/>
  <c r="F1215" i="16"/>
  <c r="E1215" i="16"/>
  <c r="D1215" i="16"/>
  <c r="C1215" i="16"/>
  <c r="F1214" i="16"/>
  <c r="E1214" i="16"/>
  <c r="D1214" i="16"/>
  <c r="C1214" i="16"/>
  <c r="F1213" i="16"/>
  <c r="E1213" i="16"/>
  <c r="D1213" i="16"/>
  <c r="C1213" i="16"/>
  <c r="F1212" i="16"/>
  <c r="E1212" i="16"/>
  <c r="D1212" i="16"/>
  <c r="C1212" i="16"/>
  <c r="F1211" i="16"/>
  <c r="E1211" i="16"/>
  <c r="D1211" i="16"/>
  <c r="C1211" i="16"/>
  <c r="F1210" i="16"/>
  <c r="E1210" i="16"/>
  <c r="D1210" i="16"/>
  <c r="C1210" i="16"/>
  <c r="F1209" i="16"/>
  <c r="E1209" i="16"/>
  <c r="D1209" i="16"/>
  <c r="C1209" i="16"/>
  <c r="F1208" i="16"/>
  <c r="E1208" i="16"/>
  <c r="D1208" i="16"/>
  <c r="C1208" i="16"/>
  <c r="F1207" i="16"/>
  <c r="E1207" i="16"/>
  <c r="D1207" i="16"/>
  <c r="C1207" i="16"/>
  <c r="F1206" i="16"/>
  <c r="E1206" i="16"/>
  <c r="D1206" i="16"/>
  <c r="C1206" i="16"/>
  <c r="F1205" i="16"/>
  <c r="E1205" i="16"/>
  <c r="D1205" i="16"/>
  <c r="C1205" i="16"/>
  <c r="F1204" i="16"/>
  <c r="E1204" i="16"/>
  <c r="D1204" i="16"/>
  <c r="C1204" i="16"/>
  <c r="F1203" i="16"/>
  <c r="E1203" i="16"/>
  <c r="D1203" i="16"/>
  <c r="C1203" i="16"/>
  <c r="F1202" i="16"/>
  <c r="E1202" i="16"/>
  <c r="D1202" i="16"/>
  <c r="C1202" i="16"/>
  <c r="F1201" i="16"/>
  <c r="E1201" i="16"/>
  <c r="D1201" i="16"/>
  <c r="C1201" i="16"/>
  <c r="F1200" i="16"/>
  <c r="E1200" i="16"/>
  <c r="D1200" i="16"/>
  <c r="C1200" i="16"/>
  <c r="F1199" i="16"/>
  <c r="E1199" i="16"/>
  <c r="D1199" i="16"/>
  <c r="C1199" i="16"/>
  <c r="F1198" i="16"/>
  <c r="E1198" i="16"/>
  <c r="D1198" i="16"/>
  <c r="C1198" i="16"/>
  <c r="F1197" i="16"/>
  <c r="E1197" i="16"/>
  <c r="D1197" i="16"/>
  <c r="C1197" i="16"/>
  <c r="F1196" i="16"/>
  <c r="E1196" i="16"/>
  <c r="D1196" i="16"/>
  <c r="C1196" i="16"/>
  <c r="F1195" i="16"/>
  <c r="E1195" i="16"/>
  <c r="D1195" i="16"/>
  <c r="C1195" i="16"/>
  <c r="F1194" i="16"/>
  <c r="E1194" i="16"/>
  <c r="D1194" i="16"/>
  <c r="C1194" i="16"/>
  <c r="F1193" i="16"/>
  <c r="E1193" i="16"/>
  <c r="D1193" i="16"/>
  <c r="C1193" i="16"/>
  <c r="F1192" i="16"/>
  <c r="E1192" i="16"/>
  <c r="D1192" i="16"/>
  <c r="C1192" i="16"/>
  <c r="F1191" i="16"/>
  <c r="E1191" i="16"/>
  <c r="D1191" i="16"/>
  <c r="C1191" i="16"/>
  <c r="F1190" i="16"/>
  <c r="E1190" i="16"/>
  <c r="D1190" i="16"/>
  <c r="C1190" i="16"/>
  <c r="F1189" i="16"/>
  <c r="E1189" i="16"/>
  <c r="D1189" i="16"/>
  <c r="C1189" i="16"/>
  <c r="F1188" i="16"/>
  <c r="E1188" i="16"/>
  <c r="D1188" i="16"/>
  <c r="C1188" i="16"/>
  <c r="F1187" i="16"/>
  <c r="E1187" i="16"/>
  <c r="D1187" i="16"/>
  <c r="C1187" i="16"/>
  <c r="F1186" i="16"/>
  <c r="E1186" i="16"/>
  <c r="D1186" i="16"/>
  <c r="C1186" i="16"/>
  <c r="F1185" i="16"/>
  <c r="E1185" i="16"/>
  <c r="D1185" i="16"/>
  <c r="C1185" i="16"/>
  <c r="F1184" i="16"/>
  <c r="E1184" i="16"/>
  <c r="D1184" i="16"/>
  <c r="C1184" i="16"/>
  <c r="F1183" i="16"/>
  <c r="E1183" i="16"/>
  <c r="D1183" i="16"/>
  <c r="C1183" i="16"/>
  <c r="F1182" i="16"/>
  <c r="E1182" i="16"/>
  <c r="D1182" i="16"/>
  <c r="C1182" i="16"/>
  <c r="F1181" i="16"/>
  <c r="E1181" i="16"/>
  <c r="D1181" i="16"/>
  <c r="C1181" i="16"/>
  <c r="F1180" i="16"/>
  <c r="E1180" i="16"/>
  <c r="D1180" i="16"/>
  <c r="C1180" i="16"/>
  <c r="F1179" i="16"/>
  <c r="E1179" i="16"/>
  <c r="D1179" i="16"/>
  <c r="C1179" i="16"/>
  <c r="F1178" i="16"/>
  <c r="E1178" i="16"/>
  <c r="D1178" i="16"/>
  <c r="C1178" i="16"/>
  <c r="F1177" i="16"/>
  <c r="E1177" i="16"/>
  <c r="D1177" i="16"/>
  <c r="C1177" i="16"/>
  <c r="F1176" i="16"/>
  <c r="E1176" i="16"/>
  <c r="D1176" i="16"/>
  <c r="C1176" i="16"/>
  <c r="F1175" i="16"/>
  <c r="E1175" i="16"/>
  <c r="D1175" i="16"/>
  <c r="C1175" i="16"/>
  <c r="F1174" i="16"/>
  <c r="E1174" i="16"/>
  <c r="D1174" i="16"/>
  <c r="C1174" i="16"/>
  <c r="F1173" i="16"/>
  <c r="E1173" i="16"/>
  <c r="D1173" i="16"/>
  <c r="C1173" i="16"/>
  <c r="F1172" i="16"/>
  <c r="E1172" i="16"/>
  <c r="D1172" i="16"/>
  <c r="C1172" i="16"/>
  <c r="F1171" i="16"/>
  <c r="E1171" i="16"/>
  <c r="D1171" i="16"/>
  <c r="C1171" i="16"/>
  <c r="F1170" i="16"/>
  <c r="E1170" i="16"/>
  <c r="D1170" i="16"/>
  <c r="C1170" i="16"/>
  <c r="F1169" i="16"/>
  <c r="E1169" i="16"/>
  <c r="D1169" i="16"/>
  <c r="C1169" i="16"/>
  <c r="F1168" i="16"/>
  <c r="E1168" i="16"/>
  <c r="D1168" i="16"/>
  <c r="C1168" i="16"/>
  <c r="F1167" i="16"/>
  <c r="E1167" i="16"/>
  <c r="D1167" i="16"/>
  <c r="C1167" i="16"/>
  <c r="F1166" i="16"/>
  <c r="E1166" i="16"/>
  <c r="D1166" i="16"/>
  <c r="C1166" i="16"/>
  <c r="F1165" i="16"/>
  <c r="E1165" i="16"/>
  <c r="D1165" i="16"/>
  <c r="C1165" i="16"/>
  <c r="F1164" i="16"/>
  <c r="E1164" i="16"/>
  <c r="D1164" i="16"/>
  <c r="C1164" i="16"/>
  <c r="F1163" i="16"/>
  <c r="E1163" i="16"/>
  <c r="D1163" i="16"/>
  <c r="C1163" i="16"/>
  <c r="F1162" i="16"/>
  <c r="E1162" i="16"/>
  <c r="D1162" i="16"/>
  <c r="C1162" i="16"/>
  <c r="F1161" i="16"/>
  <c r="E1161" i="16"/>
  <c r="D1161" i="16"/>
  <c r="C1161" i="16"/>
  <c r="F1160" i="16"/>
  <c r="E1160" i="16"/>
  <c r="D1160" i="16"/>
  <c r="C1160" i="16"/>
  <c r="F1159" i="16"/>
  <c r="E1159" i="16"/>
  <c r="D1159" i="16"/>
  <c r="C1159" i="16"/>
  <c r="F1158" i="16"/>
  <c r="E1158" i="16"/>
  <c r="D1158" i="16"/>
  <c r="C1158" i="16"/>
  <c r="F1157" i="16"/>
  <c r="E1157" i="16"/>
  <c r="D1157" i="16"/>
  <c r="C1157" i="16"/>
  <c r="F1156" i="16"/>
  <c r="E1156" i="16"/>
  <c r="D1156" i="16"/>
  <c r="C1156" i="16"/>
  <c r="F1155" i="16"/>
  <c r="E1155" i="16"/>
  <c r="D1155" i="16"/>
  <c r="C1155" i="16"/>
  <c r="F1154" i="16"/>
  <c r="E1154" i="16"/>
  <c r="D1154" i="16"/>
  <c r="C1154" i="16"/>
  <c r="F1153" i="16"/>
  <c r="E1153" i="16"/>
  <c r="D1153" i="16"/>
  <c r="C1153" i="16"/>
  <c r="F1152" i="16"/>
  <c r="E1152" i="16"/>
  <c r="D1152" i="16"/>
  <c r="C1152" i="16"/>
  <c r="F1151" i="16"/>
  <c r="E1151" i="16"/>
  <c r="D1151" i="16"/>
  <c r="C1151" i="16"/>
  <c r="F1150" i="16"/>
  <c r="E1150" i="16"/>
  <c r="D1150" i="16"/>
  <c r="C1150" i="16"/>
  <c r="F1149" i="16"/>
  <c r="E1149" i="16"/>
  <c r="D1149" i="16"/>
  <c r="C1149" i="16"/>
  <c r="F1148" i="16"/>
  <c r="E1148" i="16"/>
  <c r="D1148" i="16"/>
  <c r="C1148" i="16"/>
  <c r="F1147" i="16"/>
  <c r="E1147" i="16"/>
  <c r="D1147" i="16"/>
  <c r="C1147" i="16"/>
  <c r="F1146" i="16"/>
  <c r="E1146" i="16"/>
  <c r="D1146" i="16"/>
  <c r="C1146" i="16"/>
  <c r="F1145" i="16"/>
  <c r="E1145" i="16"/>
  <c r="D1145" i="16"/>
  <c r="C1145" i="16"/>
  <c r="F1144" i="16"/>
  <c r="E1144" i="16"/>
  <c r="D1144" i="16"/>
  <c r="C1144" i="16"/>
  <c r="F1143" i="16"/>
  <c r="E1143" i="16"/>
  <c r="D1143" i="16"/>
  <c r="C1143" i="16"/>
  <c r="F1142" i="16"/>
  <c r="E1142" i="16"/>
  <c r="D1142" i="16"/>
  <c r="C1142" i="16"/>
  <c r="F1141" i="16"/>
  <c r="E1141" i="16"/>
  <c r="D1141" i="16"/>
  <c r="C1141" i="16"/>
  <c r="F1140" i="16"/>
  <c r="E1140" i="16"/>
  <c r="D1140" i="16"/>
  <c r="C1140" i="16"/>
  <c r="F1139" i="16"/>
  <c r="E1139" i="16"/>
  <c r="D1139" i="16"/>
  <c r="C1139" i="16"/>
  <c r="F1138" i="16"/>
  <c r="E1138" i="16"/>
  <c r="D1138" i="16"/>
  <c r="C1138" i="16"/>
  <c r="F1137" i="16"/>
  <c r="E1137" i="16"/>
  <c r="D1137" i="16"/>
  <c r="C1137" i="16"/>
  <c r="F1136" i="16"/>
  <c r="E1136" i="16"/>
  <c r="D1136" i="16"/>
  <c r="C1136" i="16"/>
  <c r="F1135" i="16"/>
  <c r="E1135" i="16"/>
  <c r="D1135" i="16"/>
  <c r="C1135" i="16"/>
  <c r="F1134" i="16"/>
  <c r="E1134" i="16"/>
  <c r="D1134" i="16"/>
  <c r="C1134" i="16"/>
  <c r="F1133" i="16"/>
  <c r="E1133" i="16"/>
  <c r="D1133" i="16"/>
  <c r="C1133" i="16"/>
  <c r="F1132" i="16"/>
  <c r="E1132" i="16"/>
  <c r="D1132" i="16"/>
  <c r="C1132" i="16"/>
  <c r="F1131" i="16"/>
  <c r="E1131" i="16"/>
  <c r="D1131" i="16"/>
  <c r="C1131" i="16"/>
  <c r="F1130" i="16"/>
  <c r="E1130" i="16"/>
  <c r="D1130" i="16"/>
  <c r="C1130" i="16"/>
  <c r="F1129" i="16"/>
  <c r="E1129" i="16"/>
  <c r="D1129" i="16"/>
  <c r="C1129" i="16"/>
  <c r="F1128" i="16"/>
  <c r="E1128" i="16"/>
  <c r="D1128" i="16"/>
  <c r="C1128" i="16"/>
  <c r="F1127" i="16"/>
  <c r="E1127" i="16"/>
  <c r="D1127" i="16"/>
  <c r="C1127" i="16"/>
  <c r="F1126" i="16"/>
  <c r="E1126" i="16"/>
  <c r="D1126" i="16"/>
  <c r="C1126" i="16"/>
  <c r="F1125" i="16"/>
  <c r="E1125" i="16"/>
  <c r="D1125" i="16"/>
  <c r="C1125" i="16"/>
  <c r="F1124" i="16"/>
  <c r="E1124" i="16"/>
  <c r="D1124" i="16"/>
  <c r="C1124" i="16"/>
  <c r="F1123" i="16"/>
  <c r="E1123" i="16"/>
  <c r="D1123" i="16"/>
  <c r="C1123" i="16"/>
  <c r="F1122" i="16"/>
  <c r="E1122" i="16"/>
  <c r="D1122" i="16"/>
  <c r="C1122" i="16"/>
  <c r="F1121" i="16"/>
  <c r="E1121" i="16"/>
  <c r="D1121" i="16"/>
  <c r="C1121" i="16"/>
  <c r="F1120" i="16"/>
  <c r="E1120" i="16"/>
  <c r="D1120" i="16"/>
  <c r="C1120" i="16"/>
  <c r="F1119" i="16"/>
  <c r="E1119" i="16"/>
  <c r="D1119" i="16"/>
  <c r="C1119" i="16"/>
  <c r="F1118" i="16"/>
  <c r="E1118" i="16"/>
  <c r="D1118" i="16"/>
  <c r="C1118" i="16"/>
  <c r="F1117" i="16"/>
  <c r="E1117" i="16"/>
  <c r="D1117" i="16"/>
  <c r="C1117" i="16"/>
  <c r="F1116" i="16"/>
  <c r="E1116" i="16"/>
  <c r="D1116" i="16"/>
  <c r="C1116" i="16"/>
  <c r="F1115" i="16"/>
  <c r="E1115" i="16"/>
  <c r="D1115" i="16"/>
  <c r="C1115" i="16"/>
  <c r="F1114" i="16"/>
  <c r="E1114" i="16"/>
  <c r="D1114" i="16"/>
  <c r="C1114" i="16"/>
  <c r="F1113" i="16"/>
  <c r="E1113" i="16"/>
  <c r="D1113" i="16"/>
  <c r="C1113" i="16"/>
  <c r="F1112" i="16"/>
  <c r="E1112" i="16"/>
  <c r="D1112" i="16"/>
  <c r="C1112" i="16"/>
  <c r="F1111" i="16"/>
  <c r="E1111" i="16"/>
  <c r="D1111" i="16"/>
  <c r="C1111" i="16"/>
  <c r="F1110" i="16"/>
  <c r="E1110" i="16"/>
  <c r="D1110" i="16"/>
  <c r="C1110" i="16"/>
  <c r="F1109" i="16"/>
  <c r="E1109" i="16"/>
  <c r="D1109" i="16"/>
  <c r="C1109" i="16"/>
  <c r="F1108" i="16"/>
  <c r="E1108" i="16"/>
  <c r="D1108" i="16"/>
  <c r="C1108" i="16"/>
  <c r="F1107" i="16"/>
  <c r="E1107" i="16"/>
  <c r="D1107" i="16"/>
  <c r="C1107" i="16"/>
  <c r="F1106" i="16"/>
  <c r="E1106" i="16"/>
  <c r="D1106" i="16"/>
  <c r="C1106" i="16"/>
  <c r="F1105" i="16"/>
  <c r="E1105" i="16"/>
  <c r="D1105" i="16"/>
  <c r="C1105" i="16"/>
  <c r="F1104" i="16"/>
  <c r="E1104" i="16"/>
  <c r="D1104" i="16"/>
  <c r="C1104" i="16"/>
  <c r="F1103" i="16"/>
  <c r="E1103" i="16"/>
  <c r="D1103" i="16"/>
  <c r="C1103" i="16"/>
  <c r="F1102" i="16"/>
  <c r="E1102" i="16"/>
  <c r="D1102" i="16"/>
  <c r="C1102" i="16"/>
  <c r="F1101" i="16"/>
  <c r="E1101" i="16"/>
  <c r="D1101" i="16"/>
  <c r="C1101" i="16"/>
  <c r="F1100" i="16"/>
  <c r="E1100" i="16"/>
  <c r="D1100" i="16"/>
  <c r="C1100" i="16"/>
  <c r="F1099" i="16"/>
  <c r="E1099" i="16"/>
  <c r="D1099" i="16"/>
  <c r="C1099" i="16"/>
  <c r="F1098" i="16"/>
  <c r="E1098" i="16"/>
  <c r="D1098" i="16"/>
  <c r="C1098" i="16"/>
  <c r="F1097" i="16"/>
  <c r="E1097" i="16"/>
  <c r="D1097" i="16"/>
  <c r="C1097" i="16"/>
  <c r="F1096" i="16"/>
  <c r="E1096" i="16"/>
  <c r="D1096" i="16"/>
  <c r="C1096" i="16"/>
  <c r="F1095" i="16"/>
  <c r="E1095" i="16"/>
  <c r="D1095" i="16"/>
  <c r="C1095" i="16"/>
  <c r="F1094" i="16"/>
  <c r="E1094" i="16"/>
  <c r="D1094" i="16"/>
  <c r="C1094" i="16"/>
  <c r="F1093" i="16"/>
  <c r="E1093" i="16"/>
  <c r="D1093" i="16"/>
  <c r="C1093" i="16"/>
  <c r="F1092" i="16"/>
  <c r="E1092" i="16"/>
  <c r="D1092" i="16"/>
  <c r="C1092" i="16"/>
  <c r="F1091" i="16"/>
  <c r="E1091" i="16"/>
  <c r="D1091" i="16"/>
  <c r="C1091" i="16"/>
  <c r="F1090" i="16"/>
  <c r="E1090" i="16"/>
  <c r="D1090" i="16"/>
  <c r="C1090" i="16"/>
  <c r="F1089" i="16"/>
  <c r="E1089" i="16"/>
  <c r="D1089" i="16"/>
  <c r="C1089" i="16"/>
  <c r="F1088" i="16"/>
  <c r="E1088" i="16"/>
  <c r="D1088" i="16"/>
  <c r="C1088" i="16"/>
  <c r="F1087" i="16"/>
  <c r="E1087" i="16"/>
  <c r="D1087" i="16"/>
  <c r="C1087" i="16"/>
  <c r="F1086" i="16"/>
  <c r="E1086" i="16"/>
  <c r="D1086" i="16"/>
  <c r="C1086" i="16"/>
  <c r="F1085" i="16"/>
  <c r="E1085" i="16"/>
  <c r="D1085" i="16"/>
  <c r="C1085" i="16"/>
  <c r="F1084" i="16"/>
  <c r="E1084" i="16"/>
  <c r="D1084" i="16"/>
  <c r="C1084" i="16"/>
  <c r="F1083" i="16"/>
  <c r="E1083" i="16"/>
  <c r="D1083" i="16"/>
  <c r="C1083" i="16"/>
  <c r="F1082" i="16"/>
  <c r="E1082" i="16"/>
  <c r="D1082" i="16"/>
  <c r="C1082" i="16"/>
  <c r="F1081" i="16"/>
  <c r="E1081" i="16"/>
  <c r="D1081" i="16"/>
  <c r="C1081" i="16"/>
  <c r="F1080" i="16"/>
  <c r="E1080" i="16"/>
  <c r="D1080" i="16"/>
  <c r="C1080" i="16"/>
  <c r="F1079" i="16"/>
  <c r="E1079" i="16"/>
  <c r="D1079" i="16"/>
  <c r="C1079" i="16"/>
  <c r="F1078" i="16"/>
  <c r="E1078" i="16"/>
  <c r="D1078" i="16"/>
  <c r="C1078" i="16"/>
  <c r="F1077" i="16"/>
  <c r="E1077" i="16"/>
  <c r="D1077" i="16"/>
  <c r="C1077" i="16"/>
  <c r="F1076" i="16"/>
  <c r="E1076" i="16"/>
  <c r="D1076" i="16"/>
  <c r="C1076" i="16"/>
  <c r="F1075" i="16"/>
  <c r="E1075" i="16"/>
  <c r="D1075" i="16"/>
  <c r="C1075" i="16"/>
  <c r="F1074" i="16"/>
  <c r="E1074" i="16"/>
  <c r="D1074" i="16"/>
  <c r="C1074" i="16"/>
  <c r="F1073" i="16"/>
  <c r="E1073" i="16"/>
  <c r="D1073" i="16"/>
  <c r="C1073" i="16"/>
  <c r="F1072" i="16"/>
  <c r="E1072" i="16"/>
  <c r="D1072" i="16"/>
  <c r="C1072" i="16"/>
  <c r="F1071" i="16"/>
  <c r="E1071" i="16"/>
  <c r="D1071" i="16"/>
  <c r="C1071" i="16"/>
  <c r="F1070" i="16"/>
  <c r="E1070" i="16"/>
  <c r="D1070" i="16"/>
  <c r="C1070" i="16"/>
  <c r="F1069" i="16"/>
  <c r="E1069" i="16"/>
  <c r="D1069" i="16"/>
  <c r="C1069" i="16"/>
  <c r="F1068" i="16"/>
  <c r="E1068" i="16"/>
  <c r="D1068" i="16"/>
  <c r="C1068" i="16"/>
  <c r="F1067" i="16"/>
  <c r="E1067" i="16"/>
  <c r="D1067" i="16"/>
  <c r="C1067" i="16"/>
  <c r="F1066" i="16"/>
  <c r="E1066" i="16"/>
  <c r="D1066" i="16"/>
  <c r="C1066" i="16"/>
  <c r="F1065" i="16"/>
  <c r="E1065" i="16"/>
  <c r="D1065" i="16"/>
  <c r="C1065" i="16"/>
  <c r="F1064" i="16"/>
  <c r="E1064" i="16"/>
  <c r="D1064" i="16"/>
  <c r="C1064" i="16"/>
  <c r="F1063" i="16"/>
  <c r="E1063" i="16"/>
  <c r="D1063" i="16"/>
  <c r="C1063" i="16"/>
  <c r="F1062" i="16"/>
  <c r="E1062" i="16"/>
  <c r="D1062" i="16"/>
  <c r="C1062" i="16"/>
  <c r="F1061" i="16"/>
  <c r="E1061" i="16"/>
  <c r="D1061" i="16"/>
  <c r="C1061" i="16"/>
  <c r="F1060" i="16"/>
  <c r="E1060" i="16"/>
  <c r="D1060" i="16"/>
  <c r="C1060" i="16"/>
  <c r="F1059" i="16"/>
  <c r="E1059" i="16"/>
  <c r="D1059" i="16"/>
  <c r="C1059" i="16"/>
  <c r="F1058" i="16"/>
  <c r="E1058" i="16"/>
  <c r="D1058" i="16"/>
  <c r="C1058" i="16"/>
  <c r="F1057" i="16"/>
  <c r="E1057" i="16"/>
  <c r="D1057" i="16"/>
  <c r="C1057" i="16"/>
  <c r="F1056" i="16"/>
  <c r="E1056" i="16"/>
  <c r="D1056" i="16"/>
  <c r="C1056" i="16"/>
  <c r="F1055" i="16"/>
  <c r="E1055" i="16"/>
  <c r="D1055" i="16"/>
  <c r="C1055" i="16"/>
  <c r="F1054" i="16"/>
  <c r="E1054" i="16"/>
  <c r="D1054" i="16"/>
  <c r="C1054" i="16"/>
  <c r="F1053" i="16"/>
  <c r="E1053" i="16"/>
  <c r="D1053" i="16"/>
  <c r="C1053" i="16"/>
  <c r="F1052" i="16"/>
  <c r="E1052" i="16"/>
  <c r="D1052" i="16"/>
  <c r="C1052" i="16"/>
  <c r="F1051" i="16"/>
  <c r="E1051" i="16"/>
  <c r="D1051" i="16"/>
  <c r="C1051" i="16"/>
  <c r="F1050" i="16"/>
  <c r="E1050" i="16"/>
  <c r="D1050" i="16"/>
  <c r="C1050" i="16"/>
  <c r="F1049" i="16"/>
  <c r="E1049" i="16"/>
  <c r="D1049" i="16"/>
  <c r="C1049" i="16"/>
  <c r="F1048" i="16"/>
  <c r="E1048" i="16"/>
  <c r="D1048" i="16"/>
  <c r="C1048" i="16"/>
  <c r="F1047" i="16"/>
  <c r="E1047" i="16"/>
  <c r="D1047" i="16"/>
  <c r="C1047" i="16"/>
  <c r="F1046" i="16"/>
  <c r="E1046" i="16"/>
  <c r="D1046" i="16"/>
  <c r="C1046" i="16"/>
  <c r="F1045" i="16"/>
  <c r="E1045" i="16"/>
  <c r="D1045" i="16"/>
  <c r="C1045" i="16"/>
  <c r="F1044" i="16"/>
  <c r="E1044" i="16"/>
  <c r="D1044" i="16"/>
  <c r="C1044" i="16"/>
  <c r="F1043" i="16"/>
  <c r="E1043" i="16"/>
  <c r="D1043" i="16"/>
  <c r="C1043" i="16"/>
  <c r="F1042" i="16"/>
  <c r="E1042" i="16"/>
  <c r="D1042" i="16"/>
  <c r="C1042" i="16"/>
  <c r="F1041" i="16"/>
  <c r="E1041" i="16"/>
  <c r="D1041" i="16"/>
  <c r="C1041" i="16"/>
  <c r="F1040" i="16"/>
  <c r="E1040" i="16"/>
  <c r="D1040" i="16"/>
  <c r="C1040" i="16"/>
  <c r="F1039" i="16"/>
  <c r="E1039" i="16"/>
  <c r="D1039" i="16"/>
  <c r="C1039" i="16"/>
  <c r="F1038" i="16"/>
  <c r="E1038" i="16"/>
  <c r="D1038" i="16"/>
  <c r="C1038" i="16"/>
  <c r="F1037" i="16"/>
  <c r="E1037" i="16"/>
  <c r="D1037" i="16"/>
  <c r="C1037" i="16"/>
  <c r="F1036" i="16"/>
  <c r="E1036" i="16"/>
  <c r="D1036" i="16"/>
  <c r="C1036" i="16"/>
  <c r="F1035" i="16"/>
  <c r="E1035" i="16"/>
  <c r="D1035" i="16"/>
  <c r="C1035" i="16"/>
  <c r="F1034" i="16"/>
  <c r="E1034" i="16"/>
  <c r="D1034" i="16"/>
  <c r="C1034" i="16"/>
  <c r="F1033" i="16"/>
  <c r="E1033" i="16"/>
  <c r="D1033" i="16"/>
  <c r="C1033" i="16"/>
  <c r="F1032" i="16"/>
  <c r="E1032" i="16"/>
  <c r="D1032" i="16"/>
  <c r="C1032" i="16"/>
  <c r="F1031" i="16"/>
  <c r="E1031" i="16"/>
  <c r="D1031" i="16"/>
  <c r="C1031" i="16"/>
  <c r="F1030" i="16"/>
  <c r="E1030" i="16"/>
  <c r="D1030" i="16"/>
  <c r="C1030" i="16"/>
  <c r="F1029" i="16"/>
  <c r="E1029" i="16"/>
  <c r="D1029" i="16"/>
  <c r="C1029" i="16"/>
  <c r="F1028" i="16"/>
  <c r="E1028" i="16"/>
  <c r="D1028" i="16"/>
  <c r="C1028" i="16"/>
  <c r="F1027" i="16"/>
  <c r="E1027" i="16"/>
  <c r="D1027" i="16"/>
  <c r="C1027" i="16"/>
  <c r="F1026" i="16"/>
  <c r="E1026" i="16"/>
  <c r="D1026" i="16"/>
  <c r="C1026" i="16"/>
  <c r="F1025" i="16"/>
  <c r="E1025" i="16"/>
  <c r="D1025" i="16"/>
  <c r="C1025" i="16"/>
  <c r="F1024" i="16"/>
  <c r="E1024" i="16"/>
  <c r="D1024" i="16"/>
  <c r="C1024" i="16"/>
  <c r="F1023" i="16"/>
  <c r="E1023" i="16"/>
  <c r="D1023" i="16"/>
  <c r="C1023" i="16"/>
  <c r="F1022" i="16"/>
  <c r="E1022" i="16"/>
  <c r="D1022" i="16"/>
  <c r="C1022" i="16"/>
  <c r="F1021" i="16"/>
  <c r="E1021" i="16"/>
  <c r="D1021" i="16"/>
  <c r="C1021" i="16"/>
  <c r="F1020" i="16"/>
  <c r="E1020" i="16"/>
  <c r="D1020" i="16"/>
  <c r="C1020" i="16"/>
  <c r="F1019" i="16"/>
  <c r="E1019" i="16"/>
  <c r="D1019" i="16"/>
  <c r="C1019" i="16"/>
  <c r="F1018" i="16"/>
  <c r="E1018" i="16"/>
  <c r="D1018" i="16"/>
  <c r="C1018" i="16"/>
  <c r="F1017" i="16"/>
  <c r="E1017" i="16"/>
  <c r="D1017" i="16"/>
  <c r="C1017" i="16"/>
  <c r="F1016" i="16"/>
  <c r="E1016" i="16"/>
  <c r="D1016" i="16"/>
  <c r="C1016" i="16"/>
  <c r="F1015" i="16"/>
  <c r="E1015" i="16"/>
  <c r="D1015" i="16"/>
  <c r="C1015" i="16"/>
  <c r="F1014" i="16"/>
  <c r="E1014" i="16"/>
  <c r="D1014" i="16"/>
  <c r="C1014" i="16"/>
  <c r="F1013" i="16"/>
  <c r="E1013" i="16"/>
  <c r="D1013" i="16"/>
  <c r="C1013" i="16"/>
  <c r="F1012" i="16"/>
  <c r="E1012" i="16"/>
  <c r="D1012" i="16"/>
  <c r="C1012" i="16"/>
  <c r="F1011" i="16"/>
  <c r="E1011" i="16"/>
  <c r="D1011" i="16"/>
  <c r="C1011" i="16"/>
  <c r="F1010" i="16"/>
  <c r="E1010" i="16"/>
  <c r="D1010" i="16"/>
  <c r="C1010" i="16"/>
  <c r="F1009" i="16"/>
  <c r="E1009" i="16"/>
  <c r="D1009" i="16"/>
  <c r="C1009" i="16"/>
  <c r="F1008" i="16"/>
  <c r="E1008" i="16"/>
  <c r="D1008" i="16"/>
  <c r="C1008" i="16"/>
  <c r="F1007" i="16"/>
  <c r="E1007" i="16"/>
  <c r="D1007" i="16"/>
  <c r="C1007" i="16"/>
  <c r="F1006" i="16"/>
  <c r="E1006" i="16"/>
  <c r="D1006" i="16"/>
  <c r="C1006" i="16"/>
  <c r="F1005" i="16"/>
  <c r="E1005" i="16"/>
  <c r="D1005" i="16"/>
  <c r="C1005" i="16"/>
  <c r="F1004" i="16"/>
  <c r="E1004" i="16"/>
  <c r="D1004" i="16"/>
  <c r="C1004" i="16"/>
  <c r="F1003" i="16"/>
  <c r="E1003" i="16"/>
  <c r="D1003" i="16"/>
  <c r="C1003" i="16"/>
  <c r="F1002" i="16"/>
  <c r="E1002" i="16"/>
  <c r="D1002" i="16"/>
  <c r="C1002" i="16"/>
  <c r="F1001" i="16"/>
  <c r="E1001" i="16"/>
  <c r="D1001" i="16"/>
  <c r="C1001" i="16"/>
  <c r="F1000" i="16"/>
  <c r="E1000" i="16"/>
  <c r="D1000" i="16"/>
  <c r="C1000" i="16"/>
  <c r="F999" i="16"/>
  <c r="E999" i="16"/>
  <c r="D999" i="16"/>
  <c r="C999" i="16"/>
  <c r="F998" i="16"/>
  <c r="E998" i="16"/>
  <c r="D998" i="16"/>
  <c r="C998" i="16"/>
  <c r="F997" i="16"/>
  <c r="E997" i="16"/>
  <c r="D997" i="16"/>
  <c r="C997" i="16"/>
  <c r="F996" i="16"/>
  <c r="E996" i="16"/>
  <c r="D996" i="16"/>
  <c r="C996" i="16"/>
  <c r="F995" i="16"/>
  <c r="E995" i="16"/>
  <c r="D995" i="16"/>
  <c r="C995" i="16"/>
  <c r="F994" i="16"/>
  <c r="E994" i="16"/>
  <c r="D994" i="16"/>
  <c r="C994" i="16"/>
  <c r="F993" i="16"/>
  <c r="E993" i="16"/>
  <c r="D993" i="16"/>
  <c r="C993" i="16"/>
  <c r="F992" i="16"/>
  <c r="E992" i="16"/>
  <c r="D992" i="16"/>
  <c r="C992" i="16"/>
  <c r="F991" i="16"/>
  <c r="E991" i="16"/>
  <c r="D991" i="16"/>
  <c r="C991" i="16"/>
  <c r="F990" i="16"/>
  <c r="E990" i="16"/>
  <c r="D990" i="16"/>
  <c r="C990" i="16"/>
  <c r="F989" i="16"/>
  <c r="E989" i="16"/>
  <c r="D989" i="16"/>
  <c r="C989" i="16"/>
  <c r="F988" i="16"/>
  <c r="E988" i="16"/>
  <c r="D988" i="16"/>
  <c r="C988" i="16"/>
  <c r="F987" i="16"/>
  <c r="E987" i="16"/>
  <c r="D987" i="16"/>
  <c r="C987" i="16"/>
  <c r="F986" i="16"/>
  <c r="E986" i="16"/>
  <c r="D986" i="16"/>
  <c r="C986" i="16"/>
  <c r="F985" i="16"/>
  <c r="E985" i="16"/>
  <c r="D985" i="16"/>
  <c r="C985" i="16"/>
  <c r="F984" i="16"/>
  <c r="E984" i="16"/>
  <c r="D984" i="16"/>
  <c r="C984" i="16"/>
  <c r="F983" i="16"/>
  <c r="E983" i="16"/>
  <c r="D983" i="16"/>
  <c r="C983" i="16"/>
  <c r="F982" i="16"/>
  <c r="E982" i="16"/>
  <c r="D982" i="16"/>
  <c r="C982" i="16"/>
  <c r="F981" i="16"/>
  <c r="E981" i="16"/>
  <c r="D981" i="16"/>
  <c r="C981" i="16"/>
  <c r="F980" i="16"/>
  <c r="E980" i="16"/>
  <c r="D980" i="16"/>
  <c r="C980" i="16"/>
  <c r="F979" i="16"/>
  <c r="E979" i="16"/>
  <c r="D979" i="16"/>
  <c r="C979" i="16"/>
  <c r="F978" i="16"/>
  <c r="E978" i="16"/>
  <c r="D978" i="16"/>
  <c r="C978" i="16"/>
  <c r="F977" i="16"/>
  <c r="E977" i="16"/>
  <c r="D977" i="16"/>
  <c r="C977" i="16"/>
  <c r="F976" i="16"/>
  <c r="E976" i="16"/>
  <c r="D976" i="16"/>
  <c r="C976" i="16"/>
  <c r="F975" i="16"/>
  <c r="E975" i="16"/>
  <c r="D975" i="16"/>
  <c r="C975" i="16"/>
  <c r="F974" i="16"/>
  <c r="E974" i="16"/>
  <c r="D974" i="16"/>
  <c r="C974" i="16"/>
  <c r="F973" i="16"/>
  <c r="E973" i="16"/>
  <c r="D973" i="16"/>
  <c r="C973" i="16"/>
  <c r="F972" i="16"/>
  <c r="E972" i="16"/>
  <c r="D972" i="16"/>
  <c r="C972" i="16"/>
  <c r="F971" i="16"/>
  <c r="E971" i="16"/>
  <c r="D971" i="16"/>
  <c r="C971" i="16"/>
  <c r="F970" i="16"/>
  <c r="E970" i="16"/>
  <c r="D970" i="16"/>
  <c r="C970" i="16"/>
  <c r="F969" i="16"/>
  <c r="E969" i="16"/>
  <c r="D969" i="16"/>
  <c r="C969" i="16"/>
  <c r="F968" i="16"/>
  <c r="E968" i="16"/>
  <c r="D968" i="16"/>
  <c r="C968" i="16"/>
  <c r="F967" i="16"/>
  <c r="E967" i="16"/>
  <c r="D967" i="16"/>
  <c r="C967" i="16"/>
  <c r="F966" i="16"/>
  <c r="E966" i="16"/>
  <c r="D966" i="16"/>
  <c r="C966" i="16"/>
  <c r="F965" i="16"/>
  <c r="E965" i="16"/>
  <c r="D965" i="16"/>
  <c r="C965" i="16"/>
  <c r="F964" i="16"/>
  <c r="E964" i="16"/>
  <c r="D964" i="16"/>
  <c r="C964" i="16"/>
  <c r="F963" i="16"/>
  <c r="E963" i="16"/>
  <c r="D963" i="16"/>
  <c r="C963" i="16"/>
  <c r="F962" i="16"/>
  <c r="E962" i="16"/>
  <c r="D962" i="16"/>
  <c r="C962" i="16"/>
  <c r="F961" i="16"/>
  <c r="E961" i="16"/>
  <c r="D961" i="16"/>
  <c r="C961" i="16"/>
  <c r="F960" i="16"/>
  <c r="E960" i="16"/>
  <c r="D960" i="16"/>
  <c r="C960" i="16"/>
  <c r="F959" i="16"/>
  <c r="E959" i="16"/>
  <c r="D959" i="16"/>
  <c r="C959" i="16"/>
  <c r="F958" i="16"/>
  <c r="E958" i="16"/>
  <c r="D958" i="16"/>
  <c r="C958" i="16"/>
  <c r="F957" i="16"/>
  <c r="E957" i="16"/>
  <c r="D957" i="16"/>
  <c r="C957" i="16"/>
  <c r="F956" i="16"/>
  <c r="E956" i="16"/>
  <c r="D956" i="16"/>
  <c r="C956" i="16"/>
  <c r="F955" i="16"/>
  <c r="E955" i="16"/>
  <c r="D955" i="16"/>
  <c r="C955" i="16"/>
  <c r="F954" i="16"/>
  <c r="E954" i="16"/>
  <c r="D954" i="16"/>
  <c r="C954" i="16"/>
  <c r="F953" i="16"/>
  <c r="E953" i="16"/>
  <c r="D953" i="16"/>
  <c r="C953" i="16"/>
  <c r="F952" i="16"/>
  <c r="E952" i="16"/>
  <c r="D952" i="16"/>
  <c r="C952" i="16"/>
  <c r="F951" i="16"/>
  <c r="E951" i="16"/>
  <c r="D951" i="16"/>
  <c r="C951" i="16"/>
  <c r="F950" i="16"/>
  <c r="E950" i="16"/>
  <c r="D950" i="16"/>
  <c r="C950" i="16"/>
  <c r="F949" i="16"/>
  <c r="E949" i="16"/>
  <c r="D949" i="16"/>
  <c r="C949" i="16"/>
  <c r="F948" i="16"/>
  <c r="E948" i="16"/>
  <c r="D948" i="16"/>
  <c r="C948" i="16"/>
  <c r="F947" i="16"/>
  <c r="E947" i="16"/>
  <c r="D947" i="16"/>
  <c r="C947" i="16"/>
  <c r="F946" i="16"/>
  <c r="E946" i="16"/>
  <c r="D946" i="16"/>
  <c r="C946" i="16"/>
  <c r="F945" i="16"/>
  <c r="E945" i="16"/>
  <c r="D945" i="16"/>
  <c r="C945" i="16"/>
  <c r="F944" i="16"/>
  <c r="E944" i="16"/>
  <c r="D944" i="16"/>
  <c r="C944" i="16"/>
  <c r="F943" i="16"/>
  <c r="E943" i="16"/>
  <c r="D943" i="16"/>
  <c r="C943" i="16"/>
  <c r="F942" i="16"/>
  <c r="E942" i="16"/>
  <c r="D942" i="16"/>
  <c r="C942" i="16"/>
  <c r="F941" i="16"/>
  <c r="E941" i="16"/>
  <c r="D941" i="16"/>
  <c r="C941" i="16"/>
  <c r="F940" i="16"/>
  <c r="E940" i="16"/>
  <c r="D940" i="16"/>
  <c r="C940" i="16"/>
  <c r="F939" i="16"/>
  <c r="E939" i="16"/>
  <c r="D939" i="16"/>
  <c r="C939" i="16"/>
  <c r="F938" i="16"/>
  <c r="E938" i="16"/>
  <c r="D938" i="16"/>
  <c r="C938" i="16"/>
  <c r="F937" i="16"/>
  <c r="E937" i="16"/>
  <c r="D937" i="16"/>
  <c r="C937" i="16"/>
  <c r="F936" i="16"/>
  <c r="E936" i="16"/>
  <c r="D936" i="16"/>
  <c r="C936" i="16"/>
  <c r="F935" i="16"/>
  <c r="E935" i="16"/>
  <c r="D935" i="16"/>
  <c r="C935" i="16"/>
  <c r="F934" i="16"/>
  <c r="E934" i="16"/>
  <c r="D934" i="16"/>
  <c r="C934" i="16"/>
  <c r="F933" i="16"/>
  <c r="E933" i="16"/>
  <c r="D933" i="16"/>
  <c r="C933" i="16"/>
  <c r="F932" i="16"/>
  <c r="E932" i="16"/>
  <c r="D932" i="16"/>
  <c r="C932" i="16"/>
  <c r="F931" i="16"/>
  <c r="E931" i="16"/>
  <c r="D931" i="16"/>
  <c r="C931" i="16"/>
  <c r="F930" i="16"/>
  <c r="E930" i="16"/>
  <c r="D930" i="16"/>
  <c r="C930" i="16"/>
  <c r="F929" i="16"/>
  <c r="E929" i="16"/>
  <c r="D929" i="16"/>
  <c r="C929" i="16"/>
  <c r="F928" i="16"/>
  <c r="E928" i="16"/>
  <c r="D928" i="16"/>
  <c r="C928" i="16"/>
  <c r="F927" i="16"/>
  <c r="E927" i="16"/>
  <c r="D927" i="16"/>
  <c r="C927" i="16"/>
  <c r="F926" i="16"/>
  <c r="E926" i="16"/>
  <c r="D926" i="16"/>
  <c r="C926" i="16"/>
  <c r="F925" i="16"/>
  <c r="E925" i="16"/>
  <c r="D925" i="16"/>
  <c r="C925" i="16"/>
  <c r="F924" i="16"/>
  <c r="E924" i="16"/>
  <c r="D924" i="16"/>
  <c r="C924" i="16"/>
  <c r="F923" i="16"/>
  <c r="E923" i="16"/>
  <c r="D923" i="16"/>
  <c r="C923" i="16"/>
  <c r="F922" i="16"/>
  <c r="E922" i="16"/>
  <c r="D922" i="16"/>
  <c r="C922" i="16"/>
  <c r="F921" i="16"/>
  <c r="E921" i="16"/>
  <c r="D921" i="16"/>
  <c r="C921" i="16"/>
  <c r="F920" i="16"/>
  <c r="E920" i="16"/>
  <c r="D920" i="16"/>
  <c r="C920" i="16"/>
  <c r="F919" i="16"/>
  <c r="E919" i="16"/>
  <c r="D919" i="16"/>
  <c r="C919" i="16"/>
  <c r="F918" i="16"/>
  <c r="E918" i="16"/>
  <c r="D918" i="16"/>
  <c r="C918" i="16"/>
  <c r="F917" i="16"/>
  <c r="E917" i="16"/>
  <c r="D917" i="16"/>
  <c r="C917" i="16"/>
  <c r="F916" i="16"/>
  <c r="E916" i="16"/>
  <c r="D916" i="16"/>
  <c r="C916" i="16"/>
  <c r="F915" i="16"/>
  <c r="E915" i="16"/>
  <c r="D915" i="16"/>
  <c r="C915" i="16"/>
  <c r="F914" i="16"/>
  <c r="E914" i="16"/>
  <c r="D914" i="16"/>
  <c r="C914" i="16"/>
  <c r="F913" i="16"/>
  <c r="E913" i="16"/>
  <c r="D913" i="16"/>
  <c r="C913" i="16"/>
  <c r="F912" i="16"/>
  <c r="E912" i="16"/>
  <c r="D912" i="16"/>
  <c r="C912" i="16"/>
  <c r="F911" i="16"/>
  <c r="E911" i="16"/>
  <c r="D911" i="16"/>
  <c r="C911" i="16"/>
  <c r="F910" i="16"/>
  <c r="E910" i="16"/>
  <c r="D910" i="16"/>
  <c r="C910" i="16"/>
  <c r="F909" i="16"/>
  <c r="E909" i="16"/>
  <c r="D909" i="16"/>
  <c r="C909" i="16"/>
  <c r="F908" i="16"/>
  <c r="E908" i="16"/>
  <c r="D908" i="16"/>
  <c r="C908" i="16"/>
  <c r="F907" i="16"/>
  <c r="E907" i="16"/>
  <c r="D907" i="16"/>
  <c r="C907" i="16"/>
  <c r="F906" i="16"/>
  <c r="E906" i="16"/>
  <c r="D906" i="16"/>
  <c r="C906" i="16"/>
  <c r="F905" i="16"/>
  <c r="E905" i="16"/>
  <c r="D905" i="16"/>
  <c r="C905" i="16"/>
  <c r="F904" i="16"/>
  <c r="E904" i="16"/>
  <c r="D904" i="16"/>
  <c r="C904" i="16"/>
  <c r="F903" i="16"/>
  <c r="E903" i="16"/>
  <c r="D903" i="16"/>
  <c r="C903" i="16"/>
  <c r="F902" i="16"/>
  <c r="E902" i="16"/>
  <c r="D902" i="16"/>
  <c r="C902" i="16"/>
  <c r="F901" i="16"/>
  <c r="E901" i="16"/>
  <c r="D901" i="16"/>
  <c r="C901" i="16"/>
  <c r="F900" i="16"/>
  <c r="E900" i="16"/>
  <c r="D900" i="16"/>
  <c r="C900" i="16"/>
  <c r="F899" i="16"/>
  <c r="E899" i="16"/>
  <c r="D899" i="16"/>
  <c r="C899" i="16"/>
  <c r="F898" i="16"/>
  <c r="E898" i="16"/>
  <c r="D898" i="16"/>
  <c r="C898" i="16"/>
  <c r="F897" i="16"/>
  <c r="E897" i="16"/>
  <c r="D897" i="16"/>
  <c r="C897" i="16"/>
  <c r="F896" i="16"/>
  <c r="E896" i="16"/>
  <c r="D896" i="16"/>
  <c r="C896" i="16"/>
  <c r="F895" i="16"/>
  <c r="E895" i="16"/>
  <c r="D895" i="16"/>
  <c r="C895" i="16"/>
  <c r="F894" i="16"/>
  <c r="E894" i="16"/>
  <c r="D894" i="16"/>
  <c r="C894" i="16"/>
  <c r="F893" i="16"/>
  <c r="E893" i="16"/>
  <c r="D893" i="16"/>
  <c r="C893" i="16"/>
  <c r="F892" i="16"/>
  <c r="E892" i="16"/>
  <c r="D892" i="16"/>
  <c r="C892" i="16"/>
  <c r="F891" i="16"/>
  <c r="E891" i="16"/>
  <c r="D891" i="16"/>
  <c r="C891" i="16"/>
  <c r="F890" i="16"/>
  <c r="E890" i="16"/>
  <c r="D890" i="16"/>
  <c r="C890" i="16"/>
  <c r="F889" i="16"/>
  <c r="E889" i="16"/>
  <c r="D889" i="16"/>
  <c r="C889" i="16"/>
  <c r="F888" i="16"/>
  <c r="E888" i="16"/>
  <c r="D888" i="16"/>
  <c r="C888" i="16"/>
  <c r="F887" i="16"/>
  <c r="E887" i="16"/>
  <c r="D887" i="16"/>
  <c r="C887" i="16"/>
  <c r="F886" i="16"/>
  <c r="E886" i="16"/>
  <c r="D886" i="16"/>
  <c r="C886" i="16"/>
  <c r="F885" i="16"/>
  <c r="E885" i="16"/>
  <c r="D885" i="16"/>
  <c r="C885" i="16"/>
  <c r="F884" i="16"/>
  <c r="E884" i="16"/>
  <c r="D884" i="16"/>
  <c r="C884" i="16"/>
  <c r="F883" i="16"/>
  <c r="E883" i="16"/>
  <c r="D883" i="16"/>
  <c r="C883" i="16"/>
  <c r="F882" i="16"/>
  <c r="E882" i="16"/>
  <c r="D882" i="16"/>
  <c r="C882" i="16"/>
  <c r="F881" i="16"/>
  <c r="E881" i="16"/>
  <c r="D881" i="16"/>
  <c r="C881" i="16"/>
  <c r="F880" i="16"/>
  <c r="E880" i="16"/>
  <c r="D880" i="16"/>
  <c r="C880" i="16"/>
  <c r="F879" i="16"/>
  <c r="E879" i="16"/>
  <c r="D879" i="16"/>
  <c r="C879" i="16"/>
  <c r="F878" i="16"/>
  <c r="E878" i="16"/>
  <c r="D878" i="16"/>
  <c r="C878" i="16"/>
  <c r="F877" i="16"/>
  <c r="E877" i="16"/>
  <c r="D877" i="16"/>
  <c r="C877" i="16"/>
  <c r="F876" i="16"/>
  <c r="E876" i="16"/>
  <c r="D876" i="16"/>
  <c r="C876" i="16"/>
  <c r="F875" i="16"/>
  <c r="E875" i="16"/>
  <c r="D875" i="16"/>
  <c r="C875" i="16"/>
  <c r="F874" i="16"/>
  <c r="E874" i="16"/>
  <c r="D874" i="16"/>
  <c r="C874" i="16"/>
  <c r="F873" i="16"/>
  <c r="E873" i="16"/>
  <c r="D873" i="16"/>
  <c r="C873" i="16"/>
  <c r="F872" i="16"/>
  <c r="E872" i="16"/>
  <c r="D872" i="16"/>
  <c r="C872" i="16"/>
  <c r="F871" i="16"/>
  <c r="E871" i="16"/>
  <c r="D871" i="16"/>
  <c r="C871" i="16"/>
  <c r="F870" i="16"/>
  <c r="E870" i="16"/>
  <c r="D870" i="16"/>
  <c r="C870" i="16"/>
  <c r="F869" i="16"/>
  <c r="E869" i="16"/>
  <c r="D869" i="16"/>
  <c r="C869" i="16"/>
  <c r="F868" i="16"/>
  <c r="E868" i="16"/>
  <c r="D868" i="16"/>
  <c r="C868" i="16"/>
  <c r="F867" i="16"/>
  <c r="E867" i="16"/>
  <c r="D867" i="16"/>
  <c r="C867" i="16"/>
  <c r="F866" i="16"/>
  <c r="E866" i="16"/>
  <c r="D866" i="16"/>
  <c r="C866" i="16"/>
  <c r="F865" i="16"/>
  <c r="E865" i="16"/>
  <c r="D865" i="16"/>
  <c r="C865" i="16"/>
  <c r="F864" i="16"/>
  <c r="E864" i="16"/>
  <c r="D864" i="16"/>
  <c r="C864" i="16"/>
  <c r="F863" i="16"/>
  <c r="E863" i="16"/>
  <c r="D863" i="16"/>
  <c r="C863" i="16"/>
  <c r="F862" i="16"/>
  <c r="E862" i="16"/>
  <c r="D862" i="16"/>
  <c r="C862" i="16"/>
  <c r="F861" i="16"/>
  <c r="E861" i="16"/>
  <c r="D861" i="16"/>
  <c r="C861" i="16"/>
  <c r="F860" i="16"/>
  <c r="E860" i="16"/>
  <c r="D860" i="16"/>
  <c r="C860" i="16"/>
  <c r="F859" i="16"/>
  <c r="E859" i="16"/>
  <c r="D859" i="16"/>
  <c r="C859" i="16"/>
  <c r="F858" i="16"/>
  <c r="E858" i="16"/>
  <c r="D858" i="16"/>
  <c r="C858" i="16"/>
  <c r="F857" i="16"/>
  <c r="E857" i="16"/>
  <c r="D857" i="16"/>
  <c r="C857" i="16"/>
  <c r="F856" i="16"/>
  <c r="E856" i="16"/>
  <c r="D856" i="16"/>
  <c r="C856" i="16"/>
  <c r="F855" i="16"/>
  <c r="E855" i="16"/>
  <c r="D855" i="16"/>
  <c r="C855" i="16"/>
  <c r="F854" i="16"/>
  <c r="E854" i="16"/>
  <c r="D854" i="16"/>
  <c r="C854" i="16"/>
  <c r="F853" i="16"/>
  <c r="E853" i="16"/>
  <c r="D853" i="16"/>
  <c r="C853" i="16"/>
  <c r="F852" i="16"/>
  <c r="E852" i="16"/>
  <c r="D852" i="16"/>
  <c r="C852" i="16"/>
  <c r="F851" i="16"/>
  <c r="E851" i="16"/>
  <c r="D851" i="16"/>
  <c r="C851" i="16"/>
  <c r="F850" i="16"/>
  <c r="E850" i="16"/>
  <c r="D850" i="16"/>
  <c r="C850" i="16"/>
  <c r="F849" i="16"/>
  <c r="E849" i="16"/>
  <c r="D849" i="16"/>
  <c r="C849" i="16"/>
  <c r="F848" i="16"/>
  <c r="E848" i="16"/>
  <c r="D848" i="16"/>
  <c r="C848" i="16"/>
  <c r="F847" i="16"/>
  <c r="E847" i="16"/>
  <c r="D847" i="16"/>
  <c r="C847" i="16"/>
  <c r="F846" i="16"/>
  <c r="E846" i="16"/>
  <c r="D846" i="16"/>
  <c r="C846" i="16"/>
  <c r="F845" i="16"/>
  <c r="E845" i="16"/>
  <c r="D845" i="16"/>
  <c r="C845" i="16"/>
  <c r="F844" i="16"/>
  <c r="E844" i="16"/>
  <c r="D844" i="16"/>
  <c r="C844" i="16"/>
  <c r="F843" i="16"/>
  <c r="E843" i="16"/>
  <c r="D843" i="16"/>
  <c r="C843" i="16"/>
  <c r="F842" i="16"/>
  <c r="E842" i="16"/>
  <c r="D842" i="16"/>
  <c r="C842" i="16"/>
  <c r="F841" i="16"/>
  <c r="E841" i="16"/>
  <c r="D841" i="16"/>
  <c r="C841" i="16"/>
  <c r="F840" i="16"/>
  <c r="E840" i="16"/>
  <c r="D840" i="16"/>
  <c r="C840" i="16"/>
  <c r="F839" i="16"/>
  <c r="E839" i="16"/>
  <c r="D839" i="16"/>
  <c r="C839" i="16"/>
  <c r="F838" i="16"/>
  <c r="E838" i="16"/>
  <c r="D838" i="16"/>
  <c r="C838" i="16"/>
  <c r="F837" i="16"/>
  <c r="E837" i="16"/>
  <c r="D837" i="16"/>
  <c r="C837" i="16"/>
  <c r="F836" i="16"/>
  <c r="E836" i="16"/>
  <c r="D836" i="16"/>
  <c r="C836" i="16"/>
  <c r="F835" i="16"/>
  <c r="E835" i="16"/>
  <c r="D835" i="16"/>
  <c r="C835" i="16"/>
  <c r="F834" i="16"/>
  <c r="E834" i="16"/>
  <c r="D834" i="16"/>
  <c r="C834" i="16"/>
  <c r="F833" i="16"/>
  <c r="E833" i="16"/>
  <c r="D833" i="16"/>
  <c r="C833" i="16"/>
  <c r="F832" i="16"/>
  <c r="E832" i="16"/>
  <c r="D832" i="16"/>
  <c r="C832" i="16"/>
  <c r="F831" i="16"/>
  <c r="E831" i="16"/>
  <c r="D831" i="16"/>
  <c r="C831" i="16"/>
  <c r="F830" i="16"/>
  <c r="E830" i="16"/>
  <c r="D830" i="16"/>
  <c r="C830" i="16"/>
  <c r="F829" i="16"/>
  <c r="E829" i="16"/>
  <c r="D829" i="16"/>
  <c r="C829" i="16"/>
  <c r="F828" i="16"/>
  <c r="E828" i="16"/>
  <c r="D828" i="16"/>
  <c r="C828" i="16"/>
  <c r="F827" i="16"/>
  <c r="E827" i="16"/>
  <c r="D827" i="16"/>
  <c r="C827" i="16"/>
  <c r="F826" i="16"/>
  <c r="E826" i="16"/>
  <c r="D826" i="16"/>
  <c r="C826" i="16"/>
  <c r="F825" i="16"/>
  <c r="E825" i="16"/>
  <c r="D825" i="16"/>
  <c r="C825" i="16"/>
  <c r="F824" i="16"/>
  <c r="E824" i="16"/>
  <c r="D824" i="16"/>
  <c r="C824" i="16"/>
  <c r="F823" i="16"/>
  <c r="E823" i="16"/>
  <c r="D823" i="16"/>
  <c r="C823" i="16"/>
  <c r="F822" i="16"/>
  <c r="E822" i="16"/>
  <c r="D822" i="16"/>
  <c r="C822" i="16"/>
  <c r="F821" i="16"/>
  <c r="E821" i="16"/>
  <c r="D821" i="16"/>
  <c r="C821" i="16"/>
  <c r="F820" i="16"/>
  <c r="E820" i="16"/>
  <c r="D820" i="16"/>
  <c r="C820" i="16"/>
  <c r="F819" i="16"/>
  <c r="E819" i="16"/>
  <c r="D819" i="16"/>
  <c r="C819" i="16"/>
  <c r="F818" i="16"/>
  <c r="E818" i="16"/>
  <c r="D818" i="16"/>
  <c r="C818" i="16"/>
  <c r="F817" i="16"/>
  <c r="E817" i="16"/>
  <c r="D817" i="16"/>
  <c r="C817" i="16"/>
  <c r="F816" i="16"/>
  <c r="E816" i="16"/>
  <c r="D816" i="16"/>
  <c r="C816" i="16"/>
  <c r="F815" i="16"/>
  <c r="E815" i="16"/>
  <c r="D815" i="16"/>
  <c r="C815" i="16"/>
  <c r="F814" i="16"/>
  <c r="E814" i="16"/>
  <c r="D814" i="16"/>
  <c r="C814" i="16"/>
  <c r="F813" i="16"/>
  <c r="E813" i="16"/>
  <c r="D813" i="16"/>
  <c r="C813" i="16"/>
  <c r="F812" i="16"/>
  <c r="E812" i="16"/>
  <c r="D812" i="16"/>
  <c r="C812" i="16"/>
  <c r="F811" i="16"/>
  <c r="E811" i="16"/>
  <c r="D811" i="16"/>
  <c r="C811" i="16"/>
  <c r="F810" i="16"/>
  <c r="E810" i="16"/>
  <c r="D810" i="16"/>
  <c r="C810" i="16"/>
  <c r="F809" i="16"/>
  <c r="E809" i="16"/>
  <c r="D809" i="16"/>
  <c r="C809" i="16"/>
  <c r="F808" i="16"/>
  <c r="E808" i="16"/>
  <c r="D808" i="16"/>
  <c r="C808" i="16"/>
  <c r="F807" i="16"/>
  <c r="E807" i="16"/>
  <c r="D807" i="16"/>
  <c r="C807" i="16"/>
  <c r="F806" i="16"/>
  <c r="E806" i="16"/>
  <c r="D806" i="16"/>
  <c r="C806" i="16"/>
  <c r="F805" i="16"/>
  <c r="E805" i="16"/>
  <c r="D805" i="16"/>
  <c r="C805" i="16"/>
  <c r="F804" i="16"/>
  <c r="E804" i="16"/>
  <c r="D804" i="16"/>
  <c r="C804" i="16"/>
  <c r="F803" i="16"/>
  <c r="E803" i="16"/>
  <c r="D803" i="16"/>
  <c r="C803" i="16"/>
  <c r="F802" i="16"/>
  <c r="E802" i="16"/>
  <c r="D802" i="16"/>
  <c r="C802" i="16"/>
  <c r="F801" i="16"/>
  <c r="E801" i="16"/>
  <c r="D801" i="16"/>
  <c r="C801" i="16"/>
  <c r="F800" i="16"/>
  <c r="E800" i="16"/>
  <c r="D800" i="16"/>
  <c r="C800" i="16"/>
  <c r="F799" i="16"/>
  <c r="E799" i="16"/>
  <c r="D799" i="16"/>
  <c r="C799" i="16"/>
  <c r="F798" i="16"/>
  <c r="E798" i="16"/>
  <c r="D798" i="16"/>
  <c r="C798" i="16"/>
  <c r="F797" i="16"/>
  <c r="E797" i="16"/>
  <c r="D797" i="16"/>
  <c r="C797" i="16"/>
  <c r="F796" i="16"/>
  <c r="E796" i="16"/>
  <c r="D796" i="16"/>
  <c r="C796" i="16"/>
  <c r="F795" i="16"/>
  <c r="E795" i="16"/>
  <c r="D795" i="16"/>
  <c r="C795" i="16"/>
  <c r="F794" i="16"/>
  <c r="E794" i="16"/>
  <c r="D794" i="16"/>
  <c r="C794" i="16"/>
  <c r="F793" i="16"/>
  <c r="E793" i="16"/>
  <c r="D793" i="16"/>
  <c r="C793" i="16"/>
  <c r="F792" i="16"/>
  <c r="E792" i="16"/>
  <c r="D792" i="16"/>
  <c r="C792" i="16"/>
  <c r="F791" i="16"/>
  <c r="E791" i="16"/>
  <c r="D791" i="16"/>
  <c r="C791" i="16"/>
  <c r="F790" i="16"/>
  <c r="E790" i="16"/>
  <c r="D790" i="16"/>
  <c r="C790" i="16"/>
  <c r="F789" i="16"/>
  <c r="E789" i="16"/>
  <c r="D789" i="16"/>
  <c r="C789" i="16"/>
  <c r="F788" i="16"/>
  <c r="E788" i="16"/>
  <c r="D788" i="16"/>
  <c r="C788" i="16"/>
  <c r="F787" i="16"/>
  <c r="E787" i="16"/>
  <c r="D787" i="16"/>
  <c r="C787" i="16"/>
  <c r="F786" i="16"/>
  <c r="E786" i="16"/>
  <c r="D786" i="16"/>
  <c r="C786" i="16"/>
  <c r="F785" i="16"/>
  <c r="E785" i="16"/>
  <c r="D785" i="16"/>
  <c r="C785" i="16"/>
  <c r="F784" i="16"/>
  <c r="E784" i="16"/>
  <c r="D784" i="16"/>
  <c r="C784" i="16"/>
  <c r="F783" i="16"/>
  <c r="E783" i="16"/>
  <c r="D783" i="16"/>
  <c r="C783" i="16"/>
  <c r="F782" i="16"/>
  <c r="E782" i="16"/>
  <c r="D782" i="16"/>
  <c r="C782" i="16"/>
  <c r="F781" i="16"/>
  <c r="E781" i="16"/>
  <c r="D781" i="16"/>
  <c r="C781" i="16"/>
  <c r="F780" i="16"/>
  <c r="E780" i="16"/>
  <c r="D780" i="16"/>
  <c r="C780" i="16"/>
  <c r="F779" i="16"/>
  <c r="E779" i="16"/>
  <c r="D779" i="16"/>
  <c r="C779" i="16"/>
  <c r="F778" i="16"/>
  <c r="E778" i="16"/>
  <c r="D778" i="16"/>
  <c r="C778" i="16"/>
  <c r="F777" i="16"/>
  <c r="E777" i="16"/>
  <c r="D777" i="16"/>
  <c r="C777" i="16"/>
  <c r="F776" i="16"/>
  <c r="E776" i="16"/>
  <c r="D776" i="16"/>
  <c r="C776" i="16"/>
  <c r="F775" i="16"/>
  <c r="E775" i="16"/>
  <c r="D775" i="16"/>
  <c r="C775" i="16"/>
  <c r="F774" i="16"/>
  <c r="E774" i="16"/>
  <c r="D774" i="16"/>
  <c r="C774" i="16"/>
  <c r="F773" i="16"/>
  <c r="E773" i="16"/>
  <c r="D773" i="16"/>
  <c r="C773" i="16"/>
  <c r="F772" i="16"/>
  <c r="E772" i="16"/>
  <c r="D772" i="16"/>
  <c r="C772" i="16"/>
  <c r="F771" i="16"/>
  <c r="E771" i="16"/>
  <c r="D771" i="16"/>
  <c r="C771" i="16"/>
  <c r="F770" i="16"/>
  <c r="E770" i="16"/>
  <c r="D770" i="16"/>
  <c r="C770" i="16"/>
  <c r="F769" i="16"/>
  <c r="E769" i="16"/>
  <c r="D769" i="16"/>
  <c r="C769" i="16"/>
  <c r="F768" i="16"/>
  <c r="E768" i="16"/>
  <c r="D768" i="16"/>
  <c r="C768" i="16"/>
  <c r="F767" i="16"/>
  <c r="E767" i="16"/>
  <c r="D767" i="16"/>
  <c r="C767" i="16"/>
  <c r="F766" i="16"/>
  <c r="E766" i="16"/>
  <c r="D766" i="16"/>
  <c r="C766" i="16"/>
  <c r="F765" i="16"/>
  <c r="E765" i="16"/>
  <c r="D765" i="16"/>
  <c r="C765" i="16"/>
  <c r="F764" i="16"/>
  <c r="E764" i="16"/>
  <c r="D764" i="16"/>
  <c r="C764" i="16"/>
  <c r="F763" i="16"/>
  <c r="E763" i="16"/>
  <c r="D763" i="16"/>
  <c r="C763" i="16"/>
  <c r="F762" i="16"/>
  <c r="E762" i="16"/>
  <c r="D762" i="16"/>
  <c r="C762" i="16"/>
  <c r="F761" i="16"/>
  <c r="E761" i="16"/>
  <c r="D761" i="16"/>
  <c r="C761" i="16"/>
  <c r="F760" i="16"/>
  <c r="E760" i="16"/>
  <c r="D760" i="16"/>
  <c r="C760" i="16"/>
  <c r="F759" i="16"/>
  <c r="E759" i="16"/>
  <c r="D759" i="16"/>
  <c r="C759" i="16"/>
  <c r="F758" i="16"/>
  <c r="E758" i="16"/>
  <c r="D758" i="16"/>
  <c r="C758" i="16"/>
  <c r="F757" i="16"/>
  <c r="E757" i="16"/>
  <c r="D757" i="16"/>
  <c r="C757" i="16"/>
  <c r="F756" i="16"/>
  <c r="E756" i="16"/>
  <c r="D756" i="16"/>
  <c r="C756" i="16"/>
  <c r="F755" i="16"/>
  <c r="E755" i="16"/>
  <c r="D755" i="16"/>
  <c r="C755" i="16"/>
  <c r="F754" i="16"/>
  <c r="E754" i="16"/>
  <c r="D754" i="16"/>
  <c r="C754" i="16"/>
  <c r="F753" i="16"/>
  <c r="E753" i="16"/>
  <c r="D753" i="16"/>
  <c r="C753" i="16"/>
  <c r="F752" i="16"/>
  <c r="E752" i="16"/>
  <c r="D752" i="16"/>
  <c r="C752" i="16"/>
  <c r="F751" i="16"/>
  <c r="E751" i="16"/>
  <c r="D751" i="16"/>
  <c r="C751" i="16"/>
  <c r="F750" i="16"/>
  <c r="E750" i="16"/>
  <c r="D750" i="16"/>
  <c r="C750" i="16"/>
  <c r="F749" i="16"/>
  <c r="E749" i="16"/>
  <c r="D749" i="16"/>
  <c r="C749" i="16"/>
  <c r="F748" i="16"/>
  <c r="E748" i="16"/>
  <c r="D748" i="16"/>
  <c r="C748" i="16"/>
  <c r="F747" i="16"/>
  <c r="E747" i="16"/>
  <c r="D747" i="16"/>
  <c r="C747" i="16"/>
  <c r="F746" i="16"/>
  <c r="E746" i="16"/>
  <c r="D746" i="16"/>
  <c r="C746" i="16"/>
  <c r="F745" i="16"/>
  <c r="E745" i="16"/>
  <c r="D745" i="16"/>
  <c r="C745" i="16"/>
  <c r="F744" i="16"/>
  <c r="E744" i="16"/>
  <c r="D744" i="16"/>
  <c r="C744" i="16"/>
  <c r="F743" i="16"/>
  <c r="E743" i="16"/>
  <c r="D743" i="16"/>
  <c r="C743" i="16"/>
  <c r="F742" i="16"/>
  <c r="E742" i="16"/>
  <c r="D742" i="16"/>
  <c r="C742" i="16"/>
  <c r="F741" i="16"/>
  <c r="E741" i="16"/>
  <c r="D741" i="16"/>
  <c r="C741" i="16"/>
  <c r="F740" i="16"/>
  <c r="E740" i="16"/>
  <c r="D740" i="16"/>
  <c r="C740" i="16"/>
  <c r="F739" i="16"/>
  <c r="E739" i="16"/>
  <c r="D739" i="16"/>
  <c r="C739" i="16"/>
  <c r="F738" i="16"/>
  <c r="E738" i="16"/>
  <c r="D738" i="16"/>
  <c r="C738" i="16"/>
  <c r="F737" i="16"/>
  <c r="E737" i="16"/>
  <c r="D737" i="16"/>
  <c r="C737" i="16"/>
  <c r="F736" i="16"/>
  <c r="E736" i="16"/>
  <c r="D736" i="16"/>
  <c r="C736" i="16"/>
  <c r="F735" i="16"/>
  <c r="E735" i="16"/>
  <c r="D735" i="16"/>
  <c r="C735" i="16"/>
  <c r="F734" i="16"/>
  <c r="E734" i="16"/>
  <c r="D734" i="16"/>
  <c r="C734" i="16"/>
  <c r="F733" i="16"/>
  <c r="E733" i="16"/>
  <c r="D733" i="16"/>
  <c r="C733" i="16"/>
  <c r="F732" i="16"/>
  <c r="E732" i="16"/>
  <c r="D732" i="16"/>
  <c r="C732" i="16"/>
  <c r="F731" i="16"/>
  <c r="E731" i="16"/>
  <c r="D731" i="16"/>
  <c r="C731" i="16"/>
  <c r="F730" i="16"/>
  <c r="E730" i="16"/>
  <c r="D730" i="16"/>
  <c r="C730" i="16"/>
  <c r="F729" i="16"/>
  <c r="E729" i="16"/>
  <c r="D729" i="16"/>
  <c r="C729" i="16"/>
  <c r="F728" i="16"/>
  <c r="E728" i="16"/>
  <c r="D728" i="16"/>
  <c r="C728" i="16"/>
  <c r="F727" i="16"/>
  <c r="E727" i="16"/>
  <c r="D727" i="16"/>
  <c r="C727" i="16"/>
  <c r="F726" i="16"/>
  <c r="E726" i="16"/>
  <c r="D726" i="16"/>
  <c r="C726" i="16"/>
  <c r="F725" i="16"/>
  <c r="E725" i="16"/>
  <c r="D725" i="16"/>
  <c r="C725" i="16"/>
  <c r="F724" i="16"/>
  <c r="E724" i="16"/>
  <c r="D724" i="16"/>
  <c r="C724" i="16"/>
  <c r="F723" i="16"/>
  <c r="E723" i="16"/>
  <c r="D723" i="16"/>
  <c r="C723" i="16"/>
  <c r="F722" i="16"/>
  <c r="E722" i="16"/>
  <c r="D722" i="16"/>
  <c r="C722" i="16"/>
  <c r="F721" i="16"/>
  <c r="E721" i="16"/>
  <c r="D721" i="16"/>
  <c r="C721" i="16"/>
  <c r="F720" i="16"/>
  <c r="E720" i="16"/>
  <c r="D720" i="16"/>
  <c r="C720" i="16"/>
  <c r="F719" i="16"/>
  <c r="E719" i="16"/>
  <c r="D719" i="16"/>
  <c r="C719" i="16"/>
  <c r="F718" i="16"/>
  <c r="E718" i="16"/>
  <c r="D718" i="16"/>
  <c r="C718" i="16"/>
  <c r="F717" i="16"/>
  <c r="E717" i="16"/>
  <c r="D717" i="16"/>
  <c r="C717" i="16"/>
  <c r="F716" i="16"/>
  <c r="E716" i="16"/>
  <c r="D716" i="16"/>
  <c r="C716" i="16"/>
  <c r="F715" i="16"/>
  <c r="E715" i="16"/>
  <c r="D715" i="16"/>
  <c r="C715" i="16"/>
  <c r="F714" i="16"/>
  <c r="E714" i="16"/>
  <c r="D714" i="16"/>
  <c r="C714" i="16"/>
  <c r="F713" i="16"/>
  <c r="E713" i="16"/>
  <c r="D713" i="16"/>
  <c r="C713" i="16"/>
  <c r="F712" i="16"/>
  <c r="E712" i="16"/>
  <c r="D712" i="16"/>
  <c r="C712" i="16"/>
  <c r="F711" i="16"/>
  <c r="E711" i="16"/>
  <c r="D711" i="16"/>
  <c r="C711" i="16"/>
  <c r="F710" i="16"/>
  <c r="E710" i="16"/>
  <c r="D710" i="16"/>
  <c r="C710" i="16"/>
  <c r="F709" i="16"/>
  <c r="E709" i="16"/>
  <c r="D709" i="16"/>
  <c r="C709" i="16"/>
  <c r="F708" i="16"/>
  <c r="E708" i="16"/>
  <c r="D708" i="16"/>
  <c r="C708" i="16"/>
  <c r="F707" i="16"/>
  <c r="E707" i="16"/>
  <c r="D707" i="16"/>
  <c r="C707" i="16"/>
  <c r="F706" i="16"/>
  <c r="E706" i="16"/>
  <c r="D706" i="16"/>
  <c r="C706" i="16"/>
  <c r="F705" i="16"/>
  <c r="E705" i="16"/>
  <c r="D705" i="16"/>
  <c r="C705" i="16"/>
  <c r="F704" i="16"/>
  <c r="E704" i="16"/>
  <c r="D704" i="16"/>
  <c r="C704" i="16"/>
  <c r="F703" i="16"/>
  <c r="E703" i="16"/>
  <c r="D703" i="16"/>
  <c r="C703" i="16"/>
  <c r="F702" i="16"/>
  <c r="E702" i="16"/>
  <c r="D702" i="16"/>
  <c r="C702" i="16"/>
  <c r="F701" i="16"/>
  <c r="E701" i="16"/>
  <c r="D701" i="16"/>
  <c r="C701" i="16"/>
  <c r="F700" i="16"/>
  <c r="E700" i="16"/>
  <c r="D700" i="16"/>
  <c r="C700" i="16"/>
  <c r="F699" i="16"/>
  <c r="E699" i="16"/>
  <c r="D699" i="16"/>
  <c r="C699" i="16"/>
  <c r="F698" i="16"/>
  <c r="E698" i="16"/>
  <c r="D698" i="16"/>
  <c r="C698" i="16"/>
  <c r="F697" i="16"/>
  <c r="E697" i="16"/>
  <c r="D697" i="16"/>
  <c r="C697" i="16"/>
  <c r="F696" i="16"/>
  <c r="E696" i="16"/>
  <c r="D696" i="16"/>
  <c r="C696" i="16"/>
  <c r="F695" i="16"/>
  <c r="E695" i="16"/>
  <c r="D695" i="16"/>
  <c r="C695" i="16"/>
  <c r="F694" i="16"/>
  <c r="E694" i="16"/>
  <c r="D694" i="16"/>
  <c r="C694" i="16"/>
  <c r="F693" i="16"/>
  <c r="E693" i="16"/>
  <c r="D693" i="16"/>
  <c r="C693" i="16"/>
  <c r="F692" i="16"/>
  <c r="E692" i="16"/>
  <c r="D692" i="16"/>
  <c r="C692" i="16"/>
  <c r="F691" i="16"/>
  <c r="E691" i="16"/>
  <c r="D691" i="16"/>
  <c r="C691" i="16"/>
  <c r="F690" i="16"/>
  <c r="E690" i="16"/>
  <c r="D690" i="16"/>
  <c r="C690" i="16"/>
  <c r="F689" i="16"/>
  <c r="E689" i="16"/>
  <c r="D689" i="16"/>
  <c r="C689" i="16"/>
  <c r="F688" i="16"/>
  <c r="E688" i="16"/>
  <c r="D688" i="16"/>
  <c r="C688" i="16"/>
  <c r="F687" i="16"/>
  <c r="E687" i="16"/>
  <c r="D687" i="16"/>
  <c r="C687" i="16"/>
  <c r="F686" i="16"/>
  <c r="E686" i="16"/>
  <c r="D686" i="16"/>
  <c r="C686" i="16"/>
  <c r="F685" i="16"/>
  <c r="E685" i="16"/>
  <c r="D685" i="16"/>
  <c r="C685" i="16"/>
  <c r="F684" i="16"/>
  <c r="E684" i="16"/>
  <c r="D684" i="16"/>
  <c r="C684" i="16"/>
  <c r="F683" i="16"/>
  <c r="E683" i="16"/>
  <c r="D683" i="16"/>
  <c r="C683" i="16"/>
  <c r="F682" i="16"/>
  <c r="E682" i="16"/>
  <c r="D682" i="16"/>
  <c r="C682" i="16"/>
  <c r="F681" i="16"/>
  <c r="E681" i="16"/>
  <c r="D681" i="16"/>
  <c r="C681" i="16"/>
  <c r="F680" i="16"/>
  <c r="E680" i="16"/>
  <c r="D680" i="16"/>
  <c r="C680" i="16"/>
  <c r="F679" i="16"/>
  <c r="E679" i="16"/>
  <c r="D679" i="16"/>
  <c r="C679" i="16"/>
  <c r="F678" i="16"/>
  <c r="E678" i="16"/>
  <c r="D678" i="16"/>
  <c r="C678" i="16"/>
  <c r="F677" i="16"/>
  <c r="E677" i="16"/>
  <c r="D677" i="16"/>
  <c r="C677" i="16"/>
  <c r="F676" i="16"/>
  <c r="E676" i="16"/>
  <c r="D676" i="16"/>
  <c r="C676" i="16"/>
  <c r="F675" i="16"/>
  <c r="E675" i="16"/>
  <c r="D675" i="16"/>
  <c r="C675" i="16"/>
  <c r="F674" i="16"/>
  <c r="E674" i="16"/>
  <c r="D674" i="16"/>
  <c r="C674" i="16"/>
  <c r="F673" i="16"/>
  <c r="E673" i="16"/>
  <c r="D673" i="16"/>
  <c r="C673" i="16"/>
  <c r="F672" i="16"/>
  <c r="E672" i="16"/>
  <c r="D672" i="16"/>
  <c r="C672" i="16"/>
  <c r="F671" i="16"/>
  <c r="E671" i="16"/>
  <c r="D671" i="16"/>
  <c r="C671" i="16"/>
  <c r="F670" i="16"/>
  <c r="E670" i="16"/>
  <c r="D670" i="16"/>
  <c r="C670" i="16"/>
  <c r="F669" i="16"/>
  <c r="E669" i="16"/>
  <c r="D669" i="16"/>
  <c r="C669" i="16"/>
  <c r="F668" i="16"/>
  <c r="E668" i="16"/>
  <c r="D668" i="16"/>
  <c r="C668" i="16"/>
  <c r="F667" i="16"/>
  <c r="E667" i="16"/>
  <c r="D667" i="16"/>
  <c r="C667" i="16"/>
  <c r="F666" i="16"/>
  <c r="E666" i="16"/>
  <c r="D666" i="16"/>
  <c r="C666" i="16"/>
  <c r="F665" i="16"/>
  <c r="E665" i="16"/>
  <c r="D665" i="16"/>
  <c r="C665" i="16"/>
  <c r="F664" i="16"/>
  <c r="E664" i="16"/>
  <c r="D664" i="16"/>
  <c r="C664" i="16"/>
  <c r="F663" i="16"/>
  <c r="E663" i="16"/>
  <c r="D663" i="16"/>
  <c r="C663" i="16"/>
  <c r="F662" i="16"/>
  <c r="E662" i="16"/>
  <c r="D662" i="16"/>
  <c r="C662" i="16"/>
  <c r="F661" i="16"/>
  <c r="E661" i="16"/>
  <c r="D661" i="16"/>
  <c r="C661" i="16"/>
  <c r="F660" i="16"/>
  <c r="E660" i="16"/>
  <c r="D660" i="16"/>
  <c r="C660" i="16"/>
  <c r="F659" i="16"/>
  <c r="E659" i="16"/>
  <c r="D659" i="16"/>
  <c r="C659" i="16"/>
  <c r="F658" i="16"/>
  <c r="E658" i="16"/>
  <c r="D658" i="16"/>
  <c r="C658" i="16"/>
  <c r="F657" i="16"/>
  <c r="E657" i="16"/>
  <c r="D657" i="16"/>
  <c r="C657" i="16"/>
  <c r="F656" i="16"/>
  <c r="E656" i="16"/>
  <c r="D656" i="16"/>
  <c r="C656" i="16"/>
  <c r="F655" i="16"/>
  <c r="E655" i="16"/>
  <c r="D655" i="16"/>
  <c r="C655" i="16"/>
  <c r="F654" i="16"/>
  <c r="E654" i="16"/>
  <c r="D654" i="16"/>
  <c r="C654" i="16"/>
  <c r="F653" i="16"/>
  <c r="E653" i="16"/>
  <c r="D653" i="16"/>
  <c r="C653" i="16"/>
  <c r="F652" i="16"/>
  <c r="E652" i="16"/>
  <c r="D652" i="16"/>
  <c r="C652" i="16"/>
  <c r="F651" i="16"/>
  <c r="E651" i="16"/>
  <c r="D651" i="16"/>
  <c r="C651" i="16"/>
  <c r="F650" i="16"/>
  <c r="E650" i="16"/>
  <c r="D650" i="16"/>
  <c r="C650" i="16"/>
  <c r="F649" i="16"/>
  <c r="E649" i="16"/>
  <c r="D649" i="16"/>
  <c r="C649" i="16"/>
  <c r="F648" i="16"/>
  <c r="E648" i="16"/>
  <c r="D648" i="16"/>
  <c r="C648" i="16"/>
  <c r="F647" i="16"/>
  <c r="E647" i="16"/>
  <c r="D647" i="16"/>
  <c r="C647" i="16"/>
  <c r="F646" i="16"/>
  <c r="E646" i="16"/>
  <c r="D646" i="16"/>
  <c r="C646" i="16"/>
  <c r="F645" i="16"/>
  <c r="E645" i="16"/>
  <c r="D645" i="16"/>
  <c r="C645" i="16"/>
  <c r="F644" i="16"/>
  <c r="E644" i="16"/>
  <c r="D644" i="16"/>
  <c r="C644" i="16"/>
  <c r="F643" i="16"/>
  <c r="E643" i="16"/>
  <c r="D643" i="16"/>
  <c r="C643" i="16"/>
  <c r="F642" i="16"/>
  <c r="E642" i="16"/>
  <c r="D642" i="16"/>
  <c r="C642" i="16"/>
  <c r="F641" i="16"/>
  <c r="E641" i="16"/>
  <c r="D641" i="16"/>
  <c r="C641" i="16"/>
  <c r="F640" i="16"/>
  <c r="E640" i="16"/>
  <c r="D640" i="16"/>
  <c r="C640" i="16"/>
  <c r="F639" i="16"/>
  <c r="E639" i="16"/>
  <c r="D639" i="16"/>
  <c r="C639" i="16"/>
  <c r="F638" i="16"/>
  <c r="E638" i="16"/>
  <c r="D638" i="16"/>
  <c r="C638" i="16"/>
  <c r="F637" i="16"/>
  <c r="E637" i="16"/>
  <c r="D637" i="16"/>
  <c r="C637" i="16"/>
  <c r="F636" i="16"/>
  <c r="E636" i="16"/>
  <c r="D636" i="16"/>
  <c r="C636" i="16"/>
  <c r="F635" i="16"/>
  <c r="E635" i="16"/>
  <c r="D635" i="16"/>
  <c r="C635" i="16"/>
  <c r="F634" i="16"/>
  <c r="E634" i="16"/>
  <c r="D634" i="16"/>
  <c r="C634" i="16"/>
  <c r="F633" i="16"/>
  <c r="E633" i="16"/>
  <c r="D633" i="16"/>
  <c r="C633" i="16"/>
  <c r="F632" i="16"/>
  <c r="E632" i="16"/>
  <c r="D632" i="16"/>
  <c r="C632" i="16"/>
  <c r="F631" i="16"/>
  <c r="E631" i="16"/>
  <c r="D631" i="16"/>
  <c r="C631" i="16"/>
  <c r="F630" i="16"/>
  <c r="E630" i="16"/>
  <c r="D630" i="16"/>
  <c r="C630" i="16"/>
  <c r="F629" i="16"/>
  <c r="E629" i="16"/>
  <c r="D629" i="16"/>
  <c r="C629" i="16"/>
  <c r="F628" i="16"/>
  <c r="E628" i="16"/>
  <c r="D628" i="16"/>
  <c r="C628" i="16"/>
  <c r="F627" i="16"/>
  <c r="E627" i="16"/>
  <c r="D627" i="16"/>
  <c r="C627" i="16"/>
  <c r="F626" i="16"/>
  <c r="E626" i="16"/>
  <c r="D626" i="16"/>
  <c r="C626" i="16"/>
  <c r="F625" i="16"/>
  <c r="E625" i="16"/>
  <c r="D625" i="16"/>
  <c r="C625" i="16"/>
  <c r="F624" i="16"/>
  <c r="E624" i="16"/>
  <c r="D624" i="16"/>
  <c r="C624" i="16"/>
  <c r="F623" i="16"/>
  <c r="E623" i="16"/>
  <c r="D623" i="16"/>
  <c r="C623" i="16"/>
  <c r="F622" i="16"/>
  <c r="E622" i="16"/>
  <c r="D622" i="16"/>
  <c r="C622" i="16"/>
  <c r="F621" i="16"/>
  <c r="E621" i="16"/>
  <c r="D621" i="16"/>
  <c r="C621" i="16"/>
  <c r="F620" i="16"/>
  <c r="E620" i="16"/>
  <c r="D620" i="16"/>
  <c r="C620" i="16"/>
  <c r="F619" i="16"/>
  <c r="E619" i="16"/>
  <c r="D619" i="16"/>
  <c r="C619" i="16"/>
  <c r="F618" i="16"/>
  <c r="E618" i="16"/>
  <c r="D618" i="16"/>
  <c r="C618" i="16"/>
  <c r="F617" i="16"/>
  <c r="E617" i="16"/>
  <c r="D617" i="16"/>
  <c r="C617" i="16"/>
  <c r="F616" i="16"/>
  <c r="E616" i="16"/>
  <c r="D616" i="16"/>
  <c r="C616" i="16"/>
  <c r="F615" i="16"/>
  <c r="E615" i="16"/>
  <c r="D615" i="16"/>
  <c r="C615" i="16"/>
  <c r="F614" i="16"/>
  <c r="E614" i="16"/>
  <c r="D614" i="16"/>
  <c r="C614" i="16"/>
  <c r="F613" i="16"/>
  <c r="E613" i="16"/>
  <c r="D613" i="16"/>
  <c r="C613" i="16"/>
  <c r="F612" i="16"/>
  <c r="E612" i="16"/>
  <c r="D612" i="16"/>
  <c r="C612" i="16"/>
  <c r="F611" i="16"/>
  <c r="E611" i="16"/>
  <c r="D611" i="16"/>
  <c r="C611" i="16"/>
  <c r="F610" i="16"/>
  <c r="E610" i="16"/>
  <c r="D610" i="16"/>
  <c r="C610" i="16"/>
  <c r="F609" i="16"/>
  <c r="E609" i="16"/>
  <c r="D609" i="16"/>
  <c r="C609" i="16"/>
  <c r="F608" i="16"/>
  <c r="E608" i="16"/>
  <c r="D608" i="16"/>
  <c r="C608" i="16"/>
  <c r="F607" i="16"/>
  <c r="E607" i="16"/>
  <c r="D607" i="16"/>
  <c r="C607" i="16"/>
  <c r="F606" i="16"/>
  <c r="E606" i="16"/>
  <c r="D606" i="16"/>
  <c r="C606" i="16"/>
  <c r="F605" i="16"/>
  <c r="E605" i="16"/>
  <c r="D605" i="16"/>
  <c r="C605" i="16"/>
  <c r="F604" i="16"/>
  <c r="E604" i="16"/>
  <c r="D604" i="16"/>
  <c r="C604" i="16"/>
  <c r="F603" i="16"/>
  <c r="E603" i="16"/>
  <c r="D603" i="16"/>
  <c r="C603" i="16"/>
  <c r="F602" i="16"/>
  <c r="E602" i="16"/>
  <c r="D602" i="16"/>
  <c r="C602" i="16"/>
  <c r="F601" i="16"/>
  <c r="E601" i="16"/>
  <c r="D601" i="16"/>
  <c r="C601" i="16"/>
  <c r="F600" i="16"/>
  <c r="E600" i="16"/>
  <c r="D600" i="16"/>
  <c r="C600" i="16"/>
  <c r="F599" i="16"/>
  <c r="E599" i="16"/>
  <c r="D599" i="16"/>
  <c r="C599" i="16"/>
  <c r="F598" i="16"/>
  <c r="E598" i="16"/>
  <c r="D598" i="16"/>
  <c r="C598" i="16"/>
  <c r="F597" i="16"/>
  <c r="E597" i="16"/>
  <c r="D597" i="16"/>
  <c r="C597" i="16"/>
  <c r="F596" i="16"/>
  <c r="E596" i="16"/>
  <c r="D596" i="16"/>
  <c r="C596" i="16"/>
  <c r="F595" i="16"/>
  <c r="E595" i="16"/>
  <c r="D595" i="16"/>
  <c r="C595" i="16"/>
  <c r="F594" i="16"/>
  <c r="E594" i="16"/>
  <c r="D594" i="16"/>
  <c r="C594" i="16"/>
  <c r="F593" i="16"/>
  <c r="E593" i="16"/>
  <c r="D593" i="16"/>
  <c r="C593" i="16"/>
  <c r="F592" i="16"/>
  <c r="E592" i="16"/>
  <c r="D592" i="16"/>
  <c r="C592" i="16"/>
  <c r="F591" i="16"/>
  <c r="E591" i="16"/>
  <c r="D591" i="16"/>
  <c r="C591" i="16"/>
  <c r="F590" i="16"/>
  <c r="E590" i="16"/>
  <c r="D590" i="16"/>
  <c r="C590" i="16"/>
  <c r="F589" i="16"/>
  <c r="E589" i="16"/>
  <c r="D589" i="16"/>
  <c r="C589" i="16"/>
  <c r="F588" i="16"/>
  <c r="E588" i="16"/>
  <c r="D588" i="16"/>
  <c r="C588" i="16"/>
  <c r="F587" i="16"/>
  <c r="E587" i="16"/>
  <c r="D587" i="16"/>
  <c r="C587" i="16"/>
  <c r="F586" i="16"/>
  <c r="E586" i="16"/>
  <c r="D586" i="16"/>
  <c r="C586" i="16"/>
  <c r="F585" i="16"/>
  <c r="E585" i="16"/>
  <c r="D585" i="16"/>
  <c r="C585" i="16"/>
  <c r="F584" i="16"/>
  <c r="E584" i="16"/>
  <c r="D584" i="16"/>
  <c r="C584" i="16"/>
  <c r="F583" i="16"/>
  <c r="E583" i="16"/>
  <c r="D583" i="16"/>
  <c r="C583" i="16"/>
  <c r="F582" i="16"/>
  <c r="E582" i="16"/>
  <c r="D582" i="16"/>
  <c r="C582" i="16"/>
  <c r="F581" i="16"/>
  <c r="E581" i="16"/>
  <c r="D581" i="16"/>
  <c r="C581" i="16"/>
  <c r="F580" i="16"/>
  <c r="E580" i="16"/>
  <c r="D580" i="16"/>
  <c r="C580" i="16"/>
  <c r="F579" i="16"/>
  <c r="E579" i="16"/>
  <c r="D579" i="16"/>
  <c r="C579" i="16"/>
  <c r="F578" i="16"/>
  <c r="E578" i="16"/>
  <c r="D578" i="16"/>
  <c r="C578" i="16"/>
  <c r="F577" i="16"/>
  <c r="E577" i="16"/>
  <c r="D577" i="16"/>
  <c r="C577" i="16"/>
  <c r="F576" i="16"/>
  <c r="E576" i="16"/>
  <c r="D576" i="16"/>
  <c r="C576" i="16"/>
  <c r="F575" i="16"/>
  <c r="E575" i="16"/>
  <c r="D575" i="16"/>
  <c r="C575" i="16"/>
  <c r="F574" i="16"/>
  <c r="E574" i="16"/>
  <c r="D574" i="16"/>
  <c r="C574" i="16"/>
  <c r="F573" i="16"/>
  <c r="E573" i="16"/>
  <c r="D573" i="16"/>
  <c r="C573" i="16"/>
  <c r="F572" i="16"/>
  <c r="E572" i="16"/>
  <c r="D572" i="16"/>
  <c r="C572" i="16"/>
  <c r="F571" i="16"/>
  <c r="E571" i="16"/>
  <c r="D571" i="16"/>
  <c r="C571" i="16"/>
  <c r="F570" i="16"/>
  <c r="E570" i="16"/>
  <c r="D570" i="16"/>
  <c r="C570" i="16"/>
  <c r="F569" i="16"/>
  <c r="E569" i="16"/>
  <c r="D569" i="16"/>
  <c r="C569" i="16"/>
  <c r="F568" i="16"/>
  <c r="E568" i="16"/>
  <c r="D568" i="16"/>
  <c r="C568" i="16"/>
  <c r="F567" i="16"/>
  <c r="E567" i="16"/>
  <c r="D567" i="16"/>
  <c r="C567" i="16"/>
  <c r="F566" i="16"/>
  <c r="E566" i="16"/>
  <c r="D566" i="16"/>
  <c r="C566" i="16"/>
  <c r="F565" i="16"/>
  <c r="E565" i="16"/>
  <c r="D565" i="16"/>
  <c r="C565" i="16"/>
  <c r="F564" i="16"/>
  <c r="E564" i="16"/>
  <c r="D564" i="16"/>
  <c r="C564" i="16"/>
  <c r="F563" i="16"/>
  <c r="E563" i="16"/>
  <c r="D563" i="16"/>
  <c r="C563" i="16"/>
  <c r="F562" i="16"/>
  <c r="E562" i="16"/>
  <c r="D562" i="16"/>
  <c r="C562" i="16"/>
  <c r="F561" i="16"/>
  <c r="E561" i="16"/>
  <c r="D561" i="16"/>
  <c r="C561" i="16"/>
  <c r="F560" i="16"/>
  <c r="E560" i="16"/>
  <c r="D560" i="16"/>
  <c r="C560" i="16"/>
  <c r="F559" i="16"/>
  <c r="E559" i="16"/>
  <c r="D559" i="16"/>
  <c r="C559" i="16"/>
  <c r="F558" i="16"/>
  <c r="E558" i="16"/>
  <c r="D558" i="16"/>
  <c r="C558" i="16"/>
  <c r="F557" i="16"/>
  <c r="E557" i="16"/>
  <c r="D557" i="16"/>
  <c r="C557" i="16"/>
  <c r="F556" i="16"/>
  <c r="E556" i="16"/>
  <c r="D556" i="16"/>
  <c r="C556" i="16"/>
  <c r="F555" i="16"/>
  <c r="E555" i="16"/>
  <c r="D555" i="16"/>
  <c r="C555" i="16"/>
  <c r="F554" i="16"/>
  <c r="E554" i="16"/>
  <c r="D554" i="16"/>
  <c r="C554" i="16"/>
  <c r="F553" i="16"/>
  <c r="E553" i="16"/>
  <c r="D553" i="16"/>
  <c r="C553" i="16"/>
  <c r="F552" i="16"/>
  <c r="E552" i="16"/>
  <c r="D552" i="16"/>
  <c r="C552" i="16"/>
  <c r="F551" i="16"/>
  <c r="E551" i="16"/>
  <c r="D551" i="16"/>
  <c r="C551" i="16"/>
  <c r="F550" i="16"/>
  <c r="E550" i="16"/>
  <c r="D550" i="16"/>
  <c r="C550" i="16"/>
  <c r="F549" i="16"/>
  <c r="E549" i="16"/>
  <c r="D549" i="16"/>
  <c r="C549" i="16"/>
  <c r="F548" i="16"/>
  <c r="E548" i="16"/>
  <c r="D548" i="16"/>
  <c r="C548" i="16"/>
  <c r="F547" i="16"/>
  <c r="E547" i="16"/>
  <c r="D547" i="16"/>
  <c r="C547" i="16"/>
  <c r="F546" i="16"/>
  <c r="E546" i="16"/>
  <c r="D546" i="16"/>
  <c r="C546" i="16"/>
  <c r="F545" i="16"/>
  <c r="E545" i="16"/>
  <c r="D545" i="16"/>
  <c r="C545" i="16"/>
  <c r="F544" i="16"/>
  <c r="E544" i="16"/>
  <c r="D544" i="16"/>
  <c r="C544" i="16"/>
  <c r="F543" i="16"/>
  <c r="E543" i="16"/>
  <c r="D543" i="16"/>
  <c r="C543" i="16"/>
  <c r="F542" i="16"/>
  <c r="E542" i="16"/>
  <c r="D542" i="16"/>
  <c r="C542" i="16"/>
  <c r="F541" i="16"/>
  <c r="E541" i="16"/>
  <c r="D541" i="16"/>
  <c r="C541" i="16"/>
  <c r="F540" i="16"/>
  <c r="E540" i="16"/>
  <c r="D540" i="16"/>
  <c r="C540" i="16"/>
  <c r="F539" i="16"/>
  <c r="E539" i="16"/>
  <c r="D539" i="16"/>
  <c r="C539" i="16"/>
  <c r="F538" i="16"/>
  <c r="E538" i="16"/>
  <c r="D538" i="16"/>
  <c r="C538" i="16"/>
  <c r="F537" i="16"/>
  <c r="E537" i="16"/>
  <c r="D537" i="16"/>
  <c r="C537" i="16"/>
  <c r="F536" i="16"/>
  <c r="E536" i="16"/>
  <c r="D536" i="16"/>
  <c r="C536" i="16"/>
  <c r="F535" i="16"/>
  <c r="E535" i="16"/>
  <c r="D535" i="16"/>
  <c r="C535" i="16"/>
  <c r="F534" i="16"/>
  <c r="E534" i="16"/>
  <c r="D534" i="16"/>
  <c r="C534" i="16"/>
  <c r="F533" i="16"/>
  <c r="E533" i="16"/>
  <c r="D533" i="16"/>
  <c r="C533" i="16"/>
  <c r="F532" i="16"/>
  <c r="E532" i="16"/>
  <c r="D532" i="16"/>
  <c r="C532" i="16"/>
  <c r="F531" i="16"/>
  <c r="E531" i="16"/>
  <c r="D531" i="16"/>
  <c r="C531" i="16"/>
  <c r="F530" i="16"/>
  <c r="E530" i="16"/>
  <c r="D530" i="16"/>
  <c r="C530" i="16"/>
  <c r="F529" i="16"/>
  <c r="E529" i="16"/>
  <c r="D529" i="16"/>
  <c r="C529" i="16"/>
  <c r="F528" i="16"/>
  <c r="E528" i="16"/>
  <c r="D528" i="16"/>
  <c r="C528" i="16"/>
  <c r="F527" i="16"/>
  <c r="E527" i="16"/>
  <c r="D527" i="16"/>
  <c r="C527" i="16"/>
  <c r="F526" i="16"/>
  <c r="E526" i="16"/>
  <c r="D526" i="16"/>
  <c r="C526" i="16"/>
  <c r="F525" i="16"/>
  <c r="E525" i="16"/>
  <c r="D525" i="16"/>
  <c r="C525" i="16"/>
  <c r="F524" i="16"/>
  <c r="E524" i="16"/>
  <c r="D524" i="16"/>
  <c r="C524" i="16"/>
  <c r="F523" i="16"/>
  <c r="E523" i="16"/>
  <c r="D523" i="16"/>
  <c r="C523" i="16"/>
  <c r="F522" i="16"/>
  <c r="E522" i="16"/>
  <c r="D522" i="16"/>
  <c r="C522" i="16"/>
  <c r="F521" i="16"/>
  <c r="E521" i="16"/>
  <c r="D521" i="16"/>
  <c r="C521" i="16"/>
  <c r="F520" i="16"/>
  <c r="E520" i="16"/>
  <c r="D520" i="16"/>
  <c r="C520" i="16"/>
  <c r="F519" i="16"/>
  <c r="E519" i="16"/>
  <c r="D519" i="16"/>
  <c r="C519" i="16"/>
  <c r="F518" i="16"/>
  <c r="E518" i="16"/>
  <c r="D518" i="16"/>
  <c r="C518" i="16"/>
  <c r="F517" i="16"/>
  <c r="E517" i="16"/>
  <c r="D517" i="16"/>
  <c r="C517" i="16"/>
  <c r="F516" i="16"/>
  <c r="E516" i="16"/>
  <c r="D516" i="16"/>
  <c r="C516" i="16"/>
  <c r="F515" i="16"/>
  <c r="E515" i="16"/>
  <c r="D515" i="16"/>
  <c r="C515" i="16"/>
  <c r="F514" i="16"/>
  <c r="E514" i="16"/>
  <c r="D514" i="16"/>
  <c r="C514" i="16"/>
  <c r="F513" i="16"/>
  <c r="E513" i="16"/>
  <c r="D513" i="16"/>
  <c r="C513" i="16"/>
  <c r="F512" i="16"/>
  <c r="E512" i="16"/>
  <c r="D512" i="16"/>
  <c r="C512" i="16"/>
  <c r="F511" i="16"/>
  <c r="E511" i="16"/>
  <c r="D511" i="16"/>
  <c r="C511" i="16"/>
  <c r="F510" i="16"/>
  <c r="E510" i="16"/>
  <c r="D510" i="16"/>
  <c r="C510" i="16"/>
  <c r="F509" i="16"/>
  <c r="E509" i="16"/>
  <c r="D509" i="16"/>
  <c r="C509" i="16"/>
  <c r="F508" i="16"/>
  <c r="E508" i="16"/>
  <c r="D508" i="16"/>
  <c r="C508" i="16"/>
  <c r="F507" i="16"/>
  <c r="E507" i="16"/>
  <c r="D507" i="16"/>
  <c r="C507" i="16"/>
  <c r="F506" i="16"/>
  <c r="E506" i="16"/>
  <c r="D506" i="16"/>
  <c r="C506" i="16"/>
  <c r="F505" i="16"/>
  <c r="E505" i="16"/>
  <c r="D505" i="16"/>
  <c r="C505" i="16"/>
  <c r="F504" i="16"/>
  <c r="E504" i="16"/>
  <c r="D504" i="16"/>
  <c r="C504" i="16"/>
  <c r="F503" i="16"/>
  <c r="E503" i="16"/>
  <c r="D503" i="16"/>
  <c r="C503" i="16"/>
  <c r="F502" i="16"/>
  <c r="E502" i="16"/>
  <c r="D502" i="16"/>
  <c r="C502" i="16"/>
  <c r="F501" i="16"/>
  <c r="E501" i="16"/>
  <c r="D501" i="16"/>
  <c r="C501" i="16"/>
  <c r="F500" i="16"/>
  <c r="E500" i="16"/>
  <c r="D500" i="16"/>
  <c r="C500" i="16"/>
  <c r="F499" i="16"/>
  <c r="E499" i="16"/>
  <c r="D499" i="16"/>
  <c r="C499" i="16"/>
  <c r="F498" i="16"/>
  <c r="E498" i="16"/>
  <c r="D498" i="16"/>
  <c r="C498" i="16"/>
  <c r="F497" i="16"/>
  <c r="E497" i="16"/>
  <c r="D497" i="16"/>
  <c r="C497" i="16"/>
  <c r="F496" i="16"/>
  <c r="E496" i="16"/>
  <c r="D496" i="16"/>
  <c r="C496" i="16"/>
  <c r="F495" i="16"/>
  <c r="E495" i="16"/>
  <c r="D495" i="16"/>
  <c r="C495" i="16"/>
  <c r="F494" i="16"/>
  <c r="E494" i="16"/>
  <c r="D494" i="16"/>
  <c r="C494" i="16"/>
  <c r="F493" i="16"/>
  <c r="E493" i="16"/>
  <c r="D493" i="16"/>
  <c r="C493" i="16"/>
  <c r="F492" i="16"/>
  <c r="E492" i="16"/>
  <c r="D492" i="16"/>
  <c r="C492" i="16"/>
  <c r="F491" i="16"/>
  <c r="E491" i="16"/>
  <c r="D491" i="16"/>
  <c r="C491" i="16"/>
  <c r="F490" i="16"/>
  <c r="E490" i="16"/>
  <c r="D490" i="16"/>
  <c r="C490" i="16"/>
  <c r="F489" i="16"/>
  <c r="E489" i="16"/>
  <c r="D489" i="16"/>
  <c r="C489" i="16"/>
  <c r="F488" i="16"/>
  <c r="E488" i="16"/>
  <c r="D488" i="16"/>
  <c r="C488" i="16"/>
  <c r="F487" i="16"/>
  <c r="E487" i="16"/>
  <c r="D487" i="16"/>
  <c r="C487" i="16"/>
  <c r="F486" i="16"/>
  <c r="E486" i="16"/>
  <c r="D486" i="16"/>
  <c r="C486" i="16"/>
  <c r="F485" i="16"/>
  <c r="E485" i="16"/>
  <c r="D485" i="16"/>
  <c r="C485" i="16"/>
  <c r="F484" i="16"/>
  <c r="E484" i="16"/>
  <c r="D484" i="16"/>
  <c r="C484" i="16"/>
  <c r="F483" i="16"/>
  <c r="E483" i="16"/>
  <c r="D483" i="16"/>
  <c r="C483" i="16"/>
  <c r="F482" i="16"/>
  <c r="E482" i="16"/>
  <c r="D482" i="16"/>
  <c r="C482" i="16"/>
  <c r="F481" i="16"/>
  <c r="E481" i="16"/>
  <c r="D481" i="16"/>
  <c r="C481" i="16"/>
  <c r="F480" i="16"/>
  <c r="E480" i="16"/>
  <c r="D480" i="16"/>
  <c r="C480" i="16"/>
  <c r="F479" i="16"/>
  <c r="E479" i="16"/>
  <c r="D479" i="16"/>
  <c r="C479" i="16"/>
  <c r="F478" i="16"/>
  <c r="E478" i="16"/>
  <c r="D478" i="16"/>
  <c r="C478" i="16"/>
  <c r="F477" i="16"/>
  <c r="E477" i="16"/>
  <c r="D477" i="16"/>
  <c r="C477" i="16"/>
  <c r="F476" i="16"/>
  <c r="E476" i="16"/>
  <c r="D476" i="16"/>
  <c r="C476" i="16"/>
  <c r="F475" i="16"/>
  <c r="E475" i="16"/>
  <c r="D475" i="16"/>
  <c r="C475" i="16"/>
  <c r="F474" i="16"/>
  <c r="E474" i="16"/>
  <c r="D474" i="16"/>
  <c r="C474" i="16"/>
  <c r="F473" i="16"/>
  <c r="E473" i="16"/>
  <c r="D473" i="16"/>
  <c r="C473" i="16"/>
  <c r="F472" i="16"/>
  <c r="E472" i="16"/>
  <c r="D472" i="16"/>
  <c r="C472" i="16"/>
  <c r="F471" i="16"/>
  <c r="E471" i="16"/>
  <c r="D471" i="16"/>
  <c r="C471" i="16"/>
  <c r="F470" i="16"/>
  <c r="E470" i="16"/>
  <c r="D470" i="16"/>
  <c r="C470" i="16"/>
  <c r="F469" i="16"/>
  <c r="E469" i="16"/>
  <c r="D469" i="16"/>
  <c r="C469" i="16"/>
  <c r="F468" i="16"/>
  <c r="E468" i="16"/>
  <c r="D468" i="16"/>
  <c r="C468" i="16"/>
  <c r="F467" i="16"/>
  <c r="E467" i="16"/>
  <c r="D467" i="16"/>
  <c r="C467" i="16"/>
  <c r="F466" i="16"/>
  <c r="E466" i="16"/>
  <c r="D466" i="16"/>
  <c r="C466" i="16"/>
  <c r="F465" i="16"/>
  <c r="E465" i="16"/>
  <c r="D465" i="16"/>
  <c r="C465" i="16"/>
  <c r="F464" i="16"/>
  <c r="E464" i="16"/>
  <c r="D464" i="16"/>
  <c r="C464" i="16"/>
  <c r="F463" i="16"/>
  <c r="E463" i="16"/>
  <c r="D463" i="16"/>
  <c r="C463" i="16"/>
  <c r="F462" i="16"/>
  <c r="E462" i="16"/>
  <c r="D462" i="16"/>
  <c r="C462" i="16"/>
  <c r="F461" i="16"/>
  <c r="E461" i="16"/>
  <c r="D461" i="16"/>
  <c r="C461" i="16"/>
  <c r="F460" i="16"/>
  <c r="E460" i="16"/>
  <c r="D460" i="16"/>
  <c r="C460" i="16"/>
  <c r="F459" i="16"/>
  <c r="E459" i="16"/>
  <c r="D459" i="16"/>
  <c r="C459" i="16"/>
  <c r="F458" i="16"/>
  <c r="E458" i="16"/>
  <c r="D458" i="16"/>
  <c r="C458" i="16"/>
  <c r="F457" i="16"/>
  <c r="E457" i="16"/>
  <c r="D457" i="16"/>
  <c r="C457" i="16"/>
  <c r="F456" i="16"/>
  <c r="E456" i="16"/>
  <c r="D456" i="16"/>
  <c r="C456" i="16"/>
  <c r="F455" i="16"/>
  <c r="E455" i="16"/>
  <c r="D455" i="16"/>
  <c r="C455" i="16"/>
  <c r="F454" i="16"/>
  <c r="E454" i="16"/>
  <c r="D454" i="16"/>
  <c r="C454" i="16"/>
  <c r="F453" i="16"/>
  <c r="E453" i="16"/>
  <c r="D453" i="16"/>
  <c r="C453" i="16"/>
  <c r="F452" i="16"/>
  <c r="E452" i="16"/>
  <c r="D452" i="16"/>
  <c r="C452" i="16"/>
  <c r="F451" i="16"/>
  <c r="E451" i="16"/>
  <c r="D451" i="16"/>
  <c r="C451" i="16"/>
  <c r="F450" i="16"/>
  <c r="E450" i="16"/>
  <c r="D450" i="16"/>
  <c r="C450" i="16"/>
  <c r="F449" i="16"/>
  <c r="E449" i="16"/>
  <c r="D449" i="16"/>
  <c r="C449" i="16"/>
  <c r="F448" i="16"/>
  <c r="E448" i="16"/>
  <c r="D448" i="16"/>
  <c r="C448" i="16"/>
  <c r="F447" i="16"/>
  <c r="E447" i="16"/>
  <c r="D447" i="16"/>
  <c r="C447" i="16"/>
  <c r="F446" i="16"/>
  <c r="E446" i="16"/>
  <c r="D446" i="16"/>
  <c r="C446" i="16"/>
  <c r="F445" i="16"/>
  <c r="E445" i="16"/>
  <c r="D445" i="16"/>
  <c r="C445" i="16"/>
  <c r="F444" i="16"/>
  <c r="E444" i="16"/>
  <c r="D444" i="16"/>
  <c r="C444" i="16"/>
  <c r="F443" i="16"/>
  <c r="E443" i="16"/>
  <c r="D443" i="16"/>
  <c r="C443" i="16"/>
  <c r="F442" i="16"/>
  <c r="E442" i="16"/>
  <c r="D442" i="16"/>
  <c r="C442" i="16"/>
  <c r="F441" i="16"/>
  <c r="E441" i="16"/>
  <c r="D441" i="16"/>
  <c r="C441" i="16"/>
  <c r="F440" i="16"/>
  <c r="E440" i="16"/>
  <c r="D440" i="16"/>
  <c r="C440" i="16"/>
  <c r="F439" i="16"/>
  <c r="E439" i="16"/>
  <c r="D439" i="16"/>
  <c r="C439" i="16"/>
  <c r="F438" i="16"/>
  <c r="E438" i="16"/>
  <c r="D438" i="16"/>
  <c r="C438" i="16"/>
  <c r="F437" i="16"/>
  <c r="E437" i="16"/>
  <c r="D437" i="16"/>
  <c r="C437" i="16"/>
  <c r="F436" i="16"/>
  <c r="E436" i="16"/>
  <c r="D436" i="16"/>
  <c r="C436" i="16"/>
  <c r="F435" i="16"/>
  <c r="E435" i="16"/>
  <c r="D435" i="16"/>
  <c r="C435" i="16"/>
  <c r="F434" i="16"/>
  <c r="E434" i="16"/>
  <c r="D434" i="16"/>
  <c r="C434" i="16"/>
  <c r="F433" i="16"/>
  <c r="E433" i="16"/>
  <c r="D433" i="16"/>
  <c r="C433" i="16"/>
  <c r="F432" i="16"/>
  <c r="E432" i="16"/>
  <c r="D432" i="16"/>
  <c r="C432" i="16"/>
  <c r="F431" i="16"/>
  <c r="E431" i="16"/>
  <c r="D431" i="16"/>
  <c r="C431" i="16"/>
  <c r="F430" i="16"/>
  <c r="E430" i="16"/>
  <c r="D430" i="16"/>
  <c r="C430" i="16"/>
  <c r="F429" i="16"/>
  <c r="E429" i="16"/>
  <c r="D429" i="16"/>
  <c r="C429" i="16"/>
  <c r="F428" i="16"/>
  <c r="E428" i="16"/>
  <c r="D428" i="16"/>
  <c r="C428" i="16"/>
  <c r="F427" i="16"/>
  <c r="E427" i="16"/>
  <c r="D427" i="16"/>
  <c r="C427" i="16"/>
  <c r="F426" i="16"/>
  <c r="E426" i="16"/>
  <c r="D426" i="16"/>
  <c r="C426" i="16"/>
  <c r="F425" i="16"/>
  <c r="E425" i="16"/>
  <c r="D425" i="16"/>
  <c r="C425" i="16"/>
  <c r="F424" i="16"/>
  <c r="E424" i="16"/>
  <c r="D424" i="16"/>
  <c r="C424" i="16"/>
  <c r="F423" i="16"/>
  <c r="E423" i="16"/>
  <c r="D423" i="16"/>
  <c r="C423" i="16"/>
  <c r="F422" i="16"/>
  <c r="E422" i="16"/>
  <c r="D422" i="16"/>
  <c r="C422" i="16"/>
  <c r="F421" i="16"/>
  <c r="E421" i="16"/>
  <c r="D421" i="16"/>
  <c r="C421" i="16"/>
  <c r="F420" i="16"/>
  <c r="E420" i="16"/>
  <c r="D420" i="16"/>
  <c r="C420" i="16"/>
  <c r="F419" i="16"/>
  <c r="E419" i="16"/>
  <c r="D419" i="16"/>
  <c r="C419" i="16"/>
  <c r="F418" i="16"/>
  <c r="E418" i="16"/>
  <c r="D418" i="16"/>
  <c r="C418" i="16"/>
  <c r="F417" i="16"/>
  <c r="E417" i="16"/>
  <c r="D417" i="16"/>
  <c r="C417" i="16"/>
  <c r="F416" i="16"/>
  <c r="E416" i="16"/>
  <c r="D416" i="16"/>
  <c r="C416" i="16"/>
  <c r="F415" i="16"/>
  <c r="E415" i="16"/>
  <c r="D415" i="16"/>
  <c r="C415" i="16"/>
  <c r="F414" i="16"/>
  <c r="E414" i="16"/>
  <c r="D414" i="16"/>
  <c r="C414" i="16"/>
  <c r="F413" i="16"/>
  <c r="E413" i="16"/>
  <c r="D413" i="16"/>
  <c r="C413" i="16"/>
  <c r="F412" i="16"/>
  <c r="E412" i="16"/>
  <c r="D412" i="16"/>
  <c r="C412" i="16"/>
  <c r="F411" i="16"/>
  <c r="E411" i="16"/>
  <c r="D411" i="16"/>
  <c r="C411" i="16"/>
  <c r="F410" i="16"/>
  <c r="E410" i="16"/>
  <c r="D410" i="16"/>
  <c r="C410" i="16"/>
  <c r="F409" i="16"/>
  <c r="E409" i="16"/>
  <c r="D409" i="16"/>
  <c r="C409" i="16"/>
  <c r="F408" i="16"/>
  <c r="E408" i="16"/>
  <c r="D408" i="16"/>
  <c r="C408" i="16"/>
  <c r="F407" i="16"/>
  <c r="E407" i="16"/>
  <c r="D407" i="16"/>
  <c r="C407" i="16"/>
  <c r="F406" i="16"/>
  <c r="E406" i="16"/>
  <c r="D406" i="16"/>
  <c r="C406" i="16"/>
  <c r="F405" i="16"/>
  <c r="E405" i="16"/>
  <c r="D405" i="16"/>
  <c r="C405" i="16"/>
  <c r="F404" i="16"/>
  <c r="E404" i="16"/>
  <c r="D404" i="16"/>
  <c r="C404" i="16"/>
  <c r="F403" i="16"/>
  <c r="E403" i="16"/>
  <c r="D403" i="16"/>
  <c r="C403" i="16"/>
  <c r="F402" i="16"/>
  <c r="E402" i="16"/>
  <c r="D402" i="16"/>
  <c r="C402" i="16"/>
  <c r="F401" i="16"/>
  <c r="E401" i="16"/>
  <c r="D401" i="16"/>
  <c r="C401" i="16"/>
  <c r="F400" i="16"/>
  <c r="E400" i="16"/>
  <c r="D400" i="16"/>
  <c r="C400" i="16"/>
  <c r="F399" i="16"/>
  <c r="E399" i="16"/>
  <c r="D399" i="16"/>
  <c r="C399" i="16"/>
  <c r="F398" i="16"/>
  <c r="E398" i="16"/>
  <c r="D398" i="16"/>
  <c r="C398" i="16"/>
  <c r="F397" i="16"/>
  <c r="E397" i="16"/>
  <c r="D397" i="16"/>
  <c r="C397" i="16"/>
  <c r="F396" i="16"/>
  <c r="E396" i="16"/>
  <c r="D396" i="16"/>
  <c r="C396" i="16"/>
  <c r="F395" i="16"/>
  <c r="E395" i="16"/>
  <c r="D395" i="16"/>
  <c r="C395" i="16"/>
  <c r="F394" i="16"/>
  <c r="E394" i="16"/>
  <c r="D394" i="16"/>
  <c r="C394" i="16"/>
  <c r="F393" i="16"/>
  <c r="E393" i="16"/>
  <c r="D393" i="16"/>
  <c r="C393" i="16"/>
  <c r="F392" i="16"/>
  <c r="E392" i="16"/>
  <c r="D392" i="16"/>
  <c r="C392" i="16"/>
  <c r="F391" i="16"/>
  <c r="E391" i="16"/>
  <c r="D391" i="16"/>
  <c r="C391" i="16"/>
  <c r="F390" i="16"/>
  <c r="E390" i="16"/>
  <c r="D390" i="16"/>
  <c r="C390" i="16"/>
  <c r="F389" i="16"/>
  <c r="E389" i="16"/>
  <c r="D389" i="16"/>
  <c r="C389" i="16"/>
  <c r="F388" i="16"/>
  <c r="E388" i="16"/>
  <c r="D388" i="16"/>
  <c r="C388" i="16"/>
  <c r="F387" i="16"/>
  <c r="E387" i="16"/>
  <c r="D387" i="16"/>
  <c r="C387" i="16"/>
  <c r="F386" i="16"/>
  <c r="E386" i="16"/>
  <c r="D386" i="16"/>
  <c r="C386" i="16"/>
  <c r="F385" i="16"/>
  <c r="E385" i="16"/>
  <c r="D385" i="16"/>
  <c r="C385" i="16"/>
  <c r="F384" i="16"/>
  <c r="E384" i="16"/>
  <c r="D384" i="16"/>
  <c r="C384" i="16"/>
  <c r="F383" i="16"/>
  <c r="E383" i="16"/>
  <c r="D383" i="16"/>
  <c r="C383" i="16"/>
  <c r="F382" i="16"/>
  <c r="E382" i="16"/>
  <c r="D382" i="16"/>
  <c r="C382" i="16"/>
  <c r="F381" i="16"/>
  <c r="E381" i="16"/>
  <c r="D381" i="16"/>
  <c r="C381" i="16"/>
  <c r="F380" i="16"/>
  <c r="E380" i="16"/>
  <c r="D380" i="16"/>
  <c r="C380" i="16"/>
  <c r="F379" i="16"/>
  <c r="E379" i="16"/>
  <c r="D379" i="16"/>
  <c r="C379" i="16"/>
  <c r="F378" i="16"/>
  <c r="E378" i="16"/>
  <c r="D378" i="16"/>
  <c r="C378" i="16"/>
  <c r="F377" i="16"/>
  <c r="E377" i="16"/>
  <c r="D377" i="16"/>
  <c r="C377" i="16"/>
  <c r="F376" i="16"/>
  <c r="E376" i="16"/>
  <c r="D376" i="16"/>
  <c r="C376" i="16"/>
  <c r="F375" i="16"/>
  <c r="E375" i="16"/>
  <c r="D375" i="16"/>
  <c r="C375" i="16"/>
  <c r="F374" i="16"/>
  <c r="E374" i="16"/>
  <c r="D374" i="16"/>
  <c r="C374" i="16"/>
  <c r="F373" i="16"/>
  <c r="E373" i="16"/>
  <c r="D373" i="16"/>
  <c r="C373" i="16"/>
  <c r="F372" i="16"/>
  <c r="E372" i="16"/>
  <c r="D372" i="16"/>
  <c r="C372" i="16"/>
  <c r="F371" i="16"/>
  <c r="E371" i="16"/>
  <c r="D371" i="16"/>
  <c r="C371" i="16"/>
  <c r="F370" i="16"/>
  <c r="E370" i="16"/>
  <c r="D370" i="16"/>
  <c r="C370" i="16"/>
  <c r="F369" i="16"/>
  <c r="E369" i="16"/>
  <c r="D369" i="16"/>
  <c r="C369" i="16"/>
  <c r="F368" i="16"/>
  <c r="E368" i="16"/>
  <c r="D368" i="16"/>
  <c r="C368" i="16"/>
  <c r="F367" i="16"/>
  <c r="E367" i="16"/>
  <c r="D367" i="16"/>
  <c r="C367" i="16"/>
  <c r="F366" i="16"/>
  <c r="E366" i="16"/>
  <c r="D366" i="16"/>
  <c r="C366" i="16"/>
  <c r="F365" i="16"/>
  <c r="E365" i="16"/>
  <c r="D365" i="16"/>
  <c r="C365" i="16"/>
  <c r="F364" i="16"/>
  <c r="E364" i="16"/>
  <c r="D364" i="16"/>
  <c r="C364" i="16"/>
  <c r="F363" i="16"/>
  <c r="E363" i="16"/>
  <c r="D363" i="16"/>
  <c r="C363" i="16"/>
  <c r="F362" i="16"/>
  <c r="E362" i="16"/>
  <c r="D362" i="16"/>
  <c r="C362" i="16"/>
  <c r="F361" i="16"/>
  <c r="E361" i="16"/>
  <c r="D361" i="16"/>
  <c r="C361" i="16"/>
  <c r="F360" i="16"/>
  <c r="E360" i="16"/>
  <c r="D360" i="16"/>
  <c r="C360" i="16"/>
  <c r="F359" i="16"/>
  <c r="E359" i="16"/>
  <c r="D359" i="16"/>
  <c r="C359" i="16"/>
  <c r="F358" i="16"/>
  <c r="E358" i="16"/>
  <c r="D358" i="16"/>
  <c r="C358" i="16"/>
  <c r="F357" i="16"/>
  <c r="E357" i="16"/>
  <c r="D357" i="16"/>
  <c r="C357" i="16"/>
  <c r="F356" i="16"/>
  <c r="E356" i="16"/>
  <c r="D356" i="16"/>
  <c r="C356" i="16"/>
  <c r="F355" i="16"/>
  <c r="E355" i="16"/>
  <c r="D355" i="16"/>
  <c r="C355" i="16"/>
  <c r="F354" i="16"/>
  <c r="E354" i="16"/>
  <c r="D354" i="16"/>
  <c r="C354" i="16"/>
  <c r="F353" i="16"/>
  <c r="E353" i="16"/>
  <c r="D353" i="16"/>
  <c r="C353" i="16"/>
  <c r="F352" i="16"/>
  <c r="E352" i="16"/>
  <c r="D352" i="16"/>
  <c r="C352" i="16"/>
  <c r="F351" i="16"/>
  <c r="E351" i="16"/>
  <c r="D351" i="16"/>
  <c r="C351" i="16"/>
  <c r="F350" i="16"/>
  <c r="E350" i="16"/>
  <c r="D350" i="16"/>
  <c r="C350" i="16"/>
  <c r="F349" i="16"/>
  <c r="E349" i="16"/>
  <c r="D349" i="16"/>
  <c r="C349" i="16"/>
  <c r="F348" i="16"/>
  <c r="E348" i="16"/>
  <c r="D348" i="16"/>
  <c r="C348" i="16"/>
  <c r="F347" i="16"/>
  <c r="E347" i="16"/>
  <c r="D347" i="16"/>
  <c r="C347" i="16"/>
  <c r="F346" i="16"/>
  <c r="E346" i="16"/>
  <c r="D346" i="16"/>
  <c r="C346" i="16"/>
  <c r="F345" i="16"/>
  <c r="E345" i="16"/>
  <c r="D345" i="16"/>
  <c r="C345" i="16"/>
  <c r="F344" i="16"/>
  <c r="E344" i="16"/>
  <c r="D344" i="16"/>
  <c r="C344" i="16"/>
  <c r="F343" i="16"/>
  <c r="E343" i="16"/>
  <c r="D343" i="16"/>
  <c r="C343" i="16"/>
  <c r="F342" i="16"/>
  <c r="E342" i="16"/>
  <c r="D342" i="16"/>
  <c r="C342" i="16"/>
  <c r="F341" i="16"/>
  <c r="E341" i="16"/>
  <c r="D341" i="16"/>
  <c r="C341" i="16"/>
  <c r="F340" i="16"/>
  <c r="E340" i="16"/>
  <c r="D340" i="16"/>
  <c r="C340" i="16"/>
  <c r="F339" i="16"/>
  <c r="E339" i="16"/>
  <c r="D339" i="16"/>
  <c r="C339" i="16"/>
  <c r="F338" i="16"/>
  <c r="E338" i="16"/>
  <c r="D338" i="16"/>
  <c r="C338" i="16"/>
  <c r="F337" i="16"/>
  <c r="E337" i="16"/>
  <c r="D337" i="16"/>
  <c r="C337" i="16"/>
  <c r="F336" i="16"/>
  <c r="E336" i="16"/>
  <c r="D336" i="16"/>
  <c r="C336" i="16"/>
  <c r="F335" i="16"/>
  <c r="E335" i="16"/>
  <c r="D335" i="16"/>
  <c r="C335" i="16"/>
  <c r="F334" i="16"/>
  <c r="E334" i="16"/>
  <c r="D334" i="16"/>
  <c r="C334" i="16"/>
  <c r="F333" i="16"/>
  <c r="E333" i="16"/>
  <c r="D333" i="16"/>
  <c r="C333" i="16"/>
  <c r="F332" i="16"/>
  <c r="E332" i="16"/>
  <c r="D332" i="16"/>
  <c r="C332" i="16"/>
  <c r="F331" i="16"/>
  <c r="E331" i="16"/>
  <c r="D331" i="16"/>
  <c r="C331" i="16"/>
  <c r="F330" i="16"/>
  <c r="E330" i="16"/>
  <c r="D330" i="16"/>
  <c r="C330" i="16"/>
  <c r="F329" i="16"/>
  <c r="E329" i="16"/>
  <c r="D329" i="16"/>
  <c r="C329" i="16"/>
  <c r="F328" i="16"/>
  <c r="E328" i="16"/>
  <c r="D328" i="16"/>
  <c r="C328" i="16"/>
  <c r="F327" i="16"/>
  <c r="E327" i="16"/>
  <c r="D327" i="16"/>
  <c r="C327" i="16"/>
  <c r="F326" i="16"/>
  <c r="E326" i="16"/>
  <c r="D326" i="16"/>
  <c r="C326" i="16"/>
  <c r="F325" i="16"/>
  <c r="E325" i="16"/>
  <c r="D325" i="16"/>
  <c r="C325" i="16"/>
  <c r="F324" i="16"/>
  <c r="E324" i="16"/>
  <c r="D324" i="16"/>
  <c r="C324" i="16"/>
  <c r="F323" i="16"/>
  <c r="E323" i="16"/>
  <c r="D323" i="16"/>
  <c r="C323" i="16"/>
  <c r="F322" i="16"/>
  <c r="E322" i="16"/>
  <c r="D322" i="16"/>
  <c r="C322" i="16"/>
  <c r="F321" i="16"/>
  <c r="E321" i="16"/>
  <c r="D321" i="16"/>
  <c r="C321" i="16"/>
  <c r="F320" i="16"/>
  <c r="E320" i="16"/>
  <c r="D320" i="16"/>
  <c r="C320" i="16"/>
  <c r="F319" i="16"/>
  <c r="E319" i="16"/>
  <c r="D319" i="16"/>
  <c r="C319" i="16"/>
  <c r="F318" i="16"/>
  <c r="E318" i="16"/>
  <c r="D318" i="16"/>
  <c r="C318" i="16"/>
  <c r="F317" i="16"/>
  <c r="E317" i="16"/>
  <c r="D317" i="16"/>
  <c r="C317" i="16"/>
  <c r="F316" i="16"/>
  <c r="E316" i="16"/>
  <c r="D316" i="16"/>
  <c r="C316" i="16"/>
  <c r="F315" i="16"/>
  <c r="E315" i="16"/>
  <c r="D315" i="16"/>
  <c r="C315" i="16"/>
  <c r="F314" i="16"/>
  <c r="E314" i="16"/>
  <c r="D314" i="16"/>
  <c r="C314" i="16"/>
  <c r="F313" i="16"/>
  <c r="E313" i="16"/>
  <c r="D313" i="16"/>
  <c r="C313" i="16"/>
  <c r="F312" i="16"/>
  <c r="E312" i="16"/>
  <c r="D312" i="16"/>
  <c r="C312" i="16"/>
  <c r="F311" i="16"/>
  <c r="E311" i="16"/>
  <c r="D311" i="16"/>
  <c r="C311" i="16"/>
  <c r="F310" i="16"/>
  <c r="E310" i="16"/>
  <c r="D310" i="16"/>
  <c r="C310" i="16"/>
  <c r="F309" i="16"/>
  <c r="E309" i="16"/>
  <c r="D309" i="16"/>
  <c r="C309" i="16"/>
  <c r="F308" i="16"/>
  <c r="E308" i="16"/>
  <c r="D308" i="16"/>
  <c r="C308" i="16"/>
  <c r="F307" i="16"/>
  <c r="E307" i="16"/>
  <c r="D307" i="16"/>
  <c r="C307" i="16"/>
  <c r="F306" i="16"/>
  <c r="E306" i="16"/>
  <c r="D306" i="16"/>
  <c r="C306" i="16"/>
  <c r="F305" i="16"/>
  <c r="E305" i="16"/>
  <c r="D305" i="16"/>
  <c r="C305" i="16"/>
  <c r="F304" i="16"/>
  <c r="E304" i="16"/>
  <c r="D304" i="16"/>
  <c r="C304" i="16"/>
  <c r="F303" i="16"/>
  <c r="E303" i="16"/>
  <c r="D303" i="16"/>
  <c r="C303" i="16"/>
  <c r="F302" i="16"/>
  <c r="E302" i="16"/>
  <c r="D302" i="16"/>
  <c r="C302" i="16"/>
  <c r="F301" i="16"/>
  <c r="E301" i="16"/>
  <c r="D301" i="16"/>
  <c r="C301" i="16"/>
  <c r="F300" i="16"/>
  <c r="E300" i="16"/>
  <c r="D300" i="16"/>
  <c r="C300" i="16"/>
  <c r="F299" i="16"/>
  <c r="E299" i="16"/>
  <c r="D299" i="16"/>
  <c r="C299" i="16"/>
  <c r="F298" i="16"/>
  <c r="E298" i="16"/>
  <c r="D298" i="16"/>
  <c r="C298" i="16"/>
  <c r="F297" i="16"/>
  <c r="E297" i="16"/>
  <c r="D297" i="16"/>
  <c r="C297" i="16"/>
  <c r="F296" i="16"/>
  <c r="E296" i="16"/>
  <c r="D296" i="16"/>
  <c r="C296" i="16"/>
  <c r="F295" i="16"/>
  <c r="E295" i="16"/>
  <c r="D295" i="16"/>
  <c r="C295" i="16"/>
  <c r="F294" i="16"/>
  <c r="E294" i="16"/>
  <c r="D294" i="16"/>
  <c r="C294" i="16"/>
  <c r="F293" i="16"/>
  <c r="E293" i="16"/>
  <c r="D293" i="16"/>
  <c r="C293" i="16"/>
  <c r="F292" i="16"/>
  <c r="E292" i="16"/>
  <c r="D292" i="16"/>
  <c r="C292" i="16"/>
  <c r="F291" i="16"/>
  <c r="E291" i="16"/>
  <c r="D291" i="16"/>
  <c r="C291" i="16"/>
  <c r="F290" i="16"/>
  <c r="E290" i="16"/>
  <c r="D290" i="16"/>
  <c r="C290" i="16"/>
  <c r="F289" i="16"/>
  <c r="E289" i="16"/>
  <c r="D289" i="16"/>
  <c r="C289" i="16"/>
  <c r="F288" i="16"/>
  <c r="E288" i="16"/>
  <c r="D288" i="16"/>
  <c r="C288" i="16"/>
  <c r="F287" i="16"/>
  <c r="E287" i="16"/>
  <c r="D287" i="16"/>
  <c r="C287" i="16"/>
  <c r="F286" i="16"/>
  <c r="E286" i="16"/>
  <c r="D286" i="16"/>
  <c r="C286" i="16"/>
  <c r="F285" i="16"/>
  <c r="E285" i="16"/>
  <c r="D285" i="16"/>
  <c r="C285" i="16"/>
  <c r="F284" i="16"/>
  <c r="E284" i="16"/>
  <c r="D284" i="16"/>
  <c r="C284" i="16"/>
  <c r="F283" i="16"/>
  <c r="E283" i="16"/>
  <c r="D283" i="16"/>
  <c r="C283" i="16"/>
  <c r="F282" i="16"/>
  <c r="E282" i="16"/>
  <c r="D282" i="16"/>
  <c r="C282" i="16"/>
  <c r="F281" i="16"/>
  <c r="E281" i="16"/>
  <c r="D281" i="16"/>
  <c r="C281" i="16"/>
  <c r="F280" i="16"/>
  <c r="E280" i="16"/>
  <c r="D280" i="16"/>
  <c r="C280" i="16"/>
  <c r="F279" i="16"/>
  <c r="E279" i="16"/>
  <c r="D279" i="16"/>
  <c r="C279" i="16"/>
  <c r="F278" i="16"/>
  <c r="E278" i="16"/>
  <c r="D278" i="16"/>
  <c r="C278" i="16"/>
  <c r="F277" i="16"/>
  <c r="E277" i="16"/>
  <c r="D277" i="16"/>
  <c r="C277" i="16"/>
  <c r="F276" i="16"/>
  <c r="E276" i="16"/>
  <c r="D276" i="16"/>
  <c r="C276" i="16"/>
  <c r="F275" i="16"/>
  <c r="E275" i="16"/>
  <c r="D275" i="16"/>
  <c r="C275" i="16"/>
  <c r="F274" i="16"/>
  <c r="E274" i="16"/>
  <c r="D274" i="16"/>
  <c r="C274" i="16"/>
  <c r="F273" i="16"/>
  <c r="E273" i="16"/>
  <c r="D273" i="16"/>
  <c r="C273" i="16"/>
  <c r="F272" i="16"/>
  <c r="E272" i="16"/>
  <c r="D272" i="16"/>
  <c r="C272" i="16"/>
  <c r="F271" i="16"/>
  <c r="E271" i="16"/>
  <c r="D271" i="16"/>
  <c r="C271" i="16"/>
  <c r="F270" i="16"/>
  <c r="E270" i="16"/>
  <c r="D270" i="16"/>
  <c r="C270" i="16"/>
  <c r="F269" i="16"/>
  <c r="E269" i="16"/>
  <c r="D269" i="16"/>
  <c r="C269" i="16"/>
  <c r="F268" i="16"/>
  <c r="E268" i="16"/>
  <c r="D268" i="16"/>
  <c r="C268" i="16"/>
  <c r="F267" i="16"/>
  <c r="E267" i="16"/>
  <c r="D267" i="16"/>
  <c r="C267" i="16"/>
  <c r="F266" i="16"/>
  <c r="E266" i="16"/>
  <c r="D266" i="16"/>
  <c r="C266" i="16"/>
  <c r="F265" i="16"/>
  <c r="E265" i="16"/>
  <c r="D265" i="16"/>
  <c r="C265" i="16"/>
  <c r="F264" i="16"/>
  <c r="E264" i="16"/>
  <c r="D264" i="16"/>
  <c r="C264" i="16"/>
  <c r="F263" i="16"/>
  <c r="E263" i="16"/>
  <c r="D263" i="16"/>
  <c r="C263" i="16"/>
  <c r="F262" i="16"/>
  <c r="E262" i="16"/>
  <c r="D262" i="16"/>
  <c r="C262" i="16"/>
  <c r="F261" i="16"/>
  <c r="E261" i="16"/>
  <c r="D261" i="16"/>
  <c r="C261" i="16"/>
  <c r="F260" i="16"/>
  <c r="E260" i="16"/>
  <c r="D260" i="16"/>
  <c r="C260" i="16"/>
  <c r="F259" i="16"/>
  <c r="E259" i="16"/>
  <c r="D259" i="16"/>
  <c r="C259" i="16"/>
  <c r="F258" i="16"/>
  <c r="E258" i="16"/>
  <c r="D258" i="16"/>
  <c r="C258" i="16"/>
  <c r="F257" i="16"/>
  <c r="E257" i="16"/>
  <c r="D257" i="16"/>
  <c r="C257" i="16"/>
  <c r="F256" i="16"/>
  <c r="E256" i="16"/>
  <c r="D256" i="16"/>
  <c r="C256" i="16"/>
  <c r="F255" i="16"/>
  <c r="E255" i="16"/>
  <c r="D255" i="16"/>
  <c r="C255" i="16"/>
  <c r="F254" i="16"/>
  <c r="E254" i="16"/>
  <c r="D254" i="16"/>
  <c r="C254" i="16"/>
  <c r="F253" i="16"/>
  <c r="E253" i="16"/>
  <c r="D253" i="16"/>
  <c r="C253" i="16"/>
  <c r="F252" i="16"/>
  <c r="E252" i="16"/>
  <c r="D252" i="16"/>
  <c r="C252" i="16"/>
  <c r="F251" i="16"/>
  <c r="E251" i="16"/>
  <c r="D251" i="16"/>
  <c r="C251" i="16"/>
  <c r="F250" i="16"/>
  <c r="E250" i="16"/>
  <c r="D250" i="16"/>
  <c r="C250" i="16"/>
  <c r="F249" i="16"/>
  <c r="E249" i="16"/>
  <c r="D249" i="16"/>
  <c r="C249" i="16"/>
  <c r="F248" i="16"/>
  <c r="E248" i="16"/>
  <c r="D248" i="16"/>
  <c r="C248" i="16"/>
  <c r="F247" i="16"/>
  <c r="E247" i="16"/>
  <c r="D247" i="16"/>
  <c r="C247" i="16"/>
  <c r="F246" i="16"/>
  <c r="E246" i="16"/>
  <c r="D246" i="16"/>
  <c r="C246" i="16"/>
  <c r="F245" i="16"/>
  <c r="E245" i="16"/>
  <c r="D245" i="16"/>
  <c r="C245" i="16"/>
  <c r="F244" i="16"/>
  <c r="E244" i="16"/>
  <c r="D244" i="16"/>
  <c r="C244" i="16"/>
  <c r="F243" i="16"/>
  <c r="E243" i="16"/>
  <c r="D243" i="16"/>
  <c r="C243" i="16"/>
  <c r="F242" i="16"/>
  <c r="E242" i="16"/>
  <c r="D242" i="16"/>
  <c r="C242" i="16"/>
  <c r="F241" i="16"/>
  <c r="E241" i="16"/>
  <c r="D241" i="16"/>
  <c r="C241" i="16"/>
  <c r="F240" i="16"/>
  <c r="E240" i="16"/>
  <c r="D240" i="16"/>
  <c r="C240" i="16"/>
  <c r="F239" i="16"/>
  <c r="E239" i="16"/>
  <c r="D239" i="16"/>
  <c r="C239" i="16"/>
  <c r="F238" i="16"/>
  <c r="E238" i="16"/>
  <c r="D238" i="16"/>
  <c r="C238" i="16"/>
  <c r="F237" i="16"/>
  <c r="E237" i="16"/>
  <c r="D237" i="16"/>
  <c r="C237" i="16"/>
  <c r="F236" i="16"/>
  <c r="E236" i="16"/>
  <c r="D236" i="16"/>
  <c r="C236" i="16"/>
  <c r="F235" i="16"/>
  <c r="E235" i="16"/>
  <c r="D235" i="16"/>
  <c r="C235" i="16"/>
  <c r="F234" i="16"/>
  <c r="E234" i="16"/>
  <c r="D234" i="16"/>
  <c r="C234" i="16"/>
  <c r="F233" i="16"/>
  <c r="E233" i="16"/>
  <c r="D233" i="16"/>
  <c r="C233" i="16"/>
  <c r="F232" i="16"/>
  <c r="E232" i="16"/>
  <c r="D232" i="16"/>
  <c r="C232" i="16"/>
  <c r="F231" i="16"/>
  <c r="E231" i="16"/>
  <c r="D231" i="16"/>
  <c r="C231" i="16"/>
  <c r="F230" i="16"/>
  <c r="E230" i="16"/>
  <c r="D230" i="16"/>
  <c r="C230" i="16"/>
  <c r="F229" i="16"/>
  <c r="E229" i="16"/>
  <c r="D229" i="16"/>
  <c r="C229" i="16"/>
  <c r="F228" i="16"/>
  <c r="E228" i="16"/>
  <c r="D228" i="16"/>
  <c r="C228" i="16"/>
  <c r="F227" i="16"/>
  <c r="E227" i="16"/>
  <c r="D227" i="16"/>
  <c r="C227" i="16"/>
  <c r="F226" i="16"/>
  <c r="E226" i="16"/>
  <c r="D226" i="16"/>
  <c r="C226" i="16"/>
  <c r="F225" i="16"/>
  <c r="E225" i="16"/>
  <c r="D225" i="16"/>
  <c r="C225" i="16"/>
  <c r="F224" i="16"/>
  <c r="E224" i="16"/>
  <c r="D224" i="16"/>
  <c r="C224" i="16"/>
  <c r="F223" i="16"/>
  <c r="E223" i="16"/>
  <c r="D223" i="16"/>
  <c r="C223" i="16"/>
  <c r="F222" i="16"/>
  <c r="E222" i="16"/>
  <c r="D222" i="16"/>
  <c r="C222" i="16"/>
  <c r="F221" i="16"/>
  <c r="E221" i="16"/>
  <c r="D221" i="16"/>
  <c r="C221" i="16"/>
  <c r="F220" i="16"/>
  <c r="E220" i="16"/>
  <c r="D220" i="16"/>
  <c r="C220" i="16"/>
  <c r="F219" i="16"/>
  <c r="E219" i="16"/>
  <c r="D219" i="16"/>
  <c r="C219" i="16"/>
  <c r="F218" i="16"/>
  <c r="E218" i="16"/>
  <c r="D218" i="16"/>
  <c r="C218" i="16"/>
  <c r="F217" i="16"/>
  <c r="E217" i="16"/>
  <c r="D217" i="16"/>
  <c r="C217" i="16"/>
  <c r="F216" i="16"/>
  <c r="E216" i="16"/>
  <c r="D216" i="16"/>
  <c r="C216" i="16"/>
  <c r="F215" i="16"/>
  <c r="E215" i="16"/>
  <c r="D215" i="16"/>
  <c r="C215" i="16"/>
  <c r="F214" i="16"/>
  <c r="E214" i="16"/>
  <c r="D214" i="16"/>
  <c r="C214" i="16"/>
  <c r="F213" i="16"/>
  <c r="E213" i="16"/>
  <c r="D213" i="16"/>
  <c r="C213" i="16"/>
  <c r="F212" i="16"/>
  <c r="E212" i="16"/>
  <c r="D212" i="16"/>
  <c r="C212" i="16"/>
  <c r="F211" i="16"/>
  <c r="E211" i="16"/>
  <c r="D211" i="16"/>
  <c r="C211" i="16"/>
  <c r="F210" i="16"/>
  <c r="E210" i="16"/>
  <c r="D210" i="16"/>
  <c r="C210" i="16"/>
  <c r="F209" i="16"/>
  <c r="E209" i="16"/>
  <c r="D209" i="16"/>
  <c r="C209" i="16"/>
  <c r="F208" i="16"/>
  <c r="E208" i="16"/>
  <c r="D208" i="16"/>
  <c r="C208" i="16"/>
  <c r="F207" i="16"/>
  <c r="E207" i="16"/>
  <c r="D207" i="16"/>
  <c r="C207" i="16"/>
  <c r="F206" i="16"/>
  <c r="E206" i="16"/>
  <c r="D206" i="16"/>
  <c r="C206" i="16"/>
  <c r="F205" i="16"/>
  <c r="E205" i="16"/>
  <c r="D205" i="16"/>
  <c r="C205" i="16"/>
  <c r="F204" i="16"/>
  <c r="E204" i="16"/>
  <c r="D204" i="16"/>
  <c r="C204" i="16"/>
  <c r="F203" i="16"/>
  <c r="E203" i="16"/>
  <c r="D203" i="16"/>
  <c r="C203" i="16"/>
  <c r="F202" i="16"/>
  <c r="E202" i="16"/>
  <c r="D202" i="16"/>
  <c r="C202" i="16"/>
  <c r="F201" i="16"/>
  <c r="E201" i="16"/>
  <c r="D201" i="16"/>
  <c r="C201" i="16"/>
  <c r="F200" i="16"/>
  <c r="E200" i="16"/>
  <c r="D200" i="16"/>
  <c r="C200" i="16"/>
  <c r="F199" i="16"/>
  <c r="E199" i="16"/>
  <c r="D199" i="16"/>
  <c r="C199" i="16"/>
  <c r="F198" i="16"/>
  <c r="E198" i="16"/>
  <c r="D198" i="16"/>
  <c r="C198" i="16"/>
  <c r="F197" i="16"/>
  <c r="E197" i="16"/>
  <c r="D197" i="16"/>
  <c r="C197" i="16"/>
  <c r="F196" i="16"/>
  <c r="E196" i="16"/>
  <c r="D196" i="16"/>
  <c r="C196" i="16"/>
  <c r="F195" i="16"/>
  <c r="E195" i="16"/>
  <c r="D195" i="16"/>
  <c r="C195" i="16"/>
  <c r="F194" i="16"/>
  <c r="E194" i="16"/>
  <c r="D194" i="16"/>
  <c r="C194" i="16"/>
  <c r="F193" i="16"/>
  <c r="E193" i="16"/>
  <c r="D193" i="16"/>
  <c r="C193" i="16"/>
  <c r="F192" i="16"/>
  <c r="E192" i="16"/>
  <c r="D192" i="16"/>
  <c r="C192" i="16"/>
  <c r="F191" i="16"/>
  <c r="E191" i="16"/>
  <c r="D191" i="16"/>
  <c r="C191" i="16"/>
  <c r="F190" i="16"/>
  <c r="E190" i="16"/>
  <c r="D190" i="16"/>
  <c r="C190" i="16"/>
  <c r="F189" i="16"/>
  <c r="E189" i="16"/>
  <c r="D189" i="16"/>
  <c r="C189" i="16"/>
  <c r="F188" i="16"/>
  <c r="E188" i="16"/>
  <c r="D188" i="16"/>
  <c r="C188" i="16"/>
  <c r="F187" i="16"/>
  <c r="E187" i="16"/>
  <c r="D187" i="16"/>
  <c r="C187" i="16"/>
  <c r="F186" i="16"/>
  <c r="E186" i="16"/>
  <c r="D186" i="16"/>
  <c r="C186" i="16"/>
  <c r="F185" i="16"/>
  <c r="E185" i="16"/>
  <c r="D185" i="16"/>
  <c r="C185" i="16"/>
  <c r="F184" i="16"/>
  <c r="E184" i="16"/>
  <c r="D184" i="16"/>
  <c r="C184" i="16"/>
  <c r="F183" i="16"/>
  <c r="E183" i="16"/>
  <c r="D183" i="16"/>
  <c r="C183" i="16"/>
  <c r="F182" i="16"/>
  <c r="E182" i="16"/>
  <c r="D182" i="16"/>
  <c r="C182" i="16"/>
  <c r="F181" i="16"/>
  <c r="E181" i="16"/>
  <c r="D181" i="16"/>
  <c r="C181" i="16"/>
  <c r="F180" i="16"/>
  <c r="E180" i="16"/>
  <c r="D180" i="16"/>
  <c r="C180" i="16"/>
  <c r="F179" i="16"/>
  <c r="E179" i="16"/>
  <c r="D179" i="16"/>
  <c r="C179" i="16"/>
  <c r="F178" i="16"/>
  <c r="E178" i="16"/>
  <c r="D178" i="16"/>
  <c r="C178" i="16"/>
  <c r="F177" i="16"/>
  <c r="E177" i="16"/>
  <c r="D177" i="16"/>
  <c r="C177" i="16"/>
  <c r="F176" i="16"/>
  <c r="E176" i="16"/>
  <c r="D176" i="16"/>
  <c r="C176" i="16"/>
  <c r="F175" i="16"/>
  <c r="E175" i="16"/>
  <c r="D175" i="16"/>
  <c r="C175" i="16"/>
  <c r="F174" i="16"/>
  <c r="E174" i="16"/>
  <c r="D174" i="16"/>
  <c r="C174" i="16"/>
  <c r="F173" i="16"/>
  <c r="E173" i="16"/>
  <c r="D173" i="16"/>
  <c r="C173" i="16"/>
  <c r="F172" i="16"/>
  <c r="E172" i="16"/>
  <c r="D172" i="16"/>
  <c r="C172" i="16"/>
  <c r="F171" i="16"/>
  <c r="E171" i="16"/>
  <c r="D171" i="16"/>
  <c r="C171" i="16"/>
  <c r="F170" i="16"/>
  <c r="E170" i="16"/>
  <c r="D170" i="16"/>
  <c r="C170" i="16"/>
  <c r="F169" i="16"/>
  <c r="E169" i="16"/>
  <c r="D169" i="16"/>
  <c r="C169" i="16"/>
  <c r="F168" i="16"/>
  <c r="E168" i="16"/>
  <c r="D168" i="16"/>
  <c r="C168" i="16"/>
  <c r="F167" i="16"/>
  <c r="E167" i="16"/>
  <c r="D167" i="16"/>
  <c r="C167" i="16"/>
  <c r="F166" i="16"/>
  <c r="E166" i="16"/>
  <c r="D166" i="16"/>
  <c r="C166" i="16"/>
  <c r="F165" i="16"/>
  <c r="E165" i="16"/>
  <c r="D165" i="16"/>
  <c r="C165" i="16"/>
  <c r="F164" i="16"/>
  <c r="E164" i="16"/>
  <c r="D164" i="16"/>
  <c r="C164" i="16"/>
  <c r="F163" i="16"/>
  <c r="E163" i="16"/>
  <c r="D163" i="16"/>
  <c r="C163" i="16"/>
  <c r="F162" i="16"/>
  <c r="E162" i="16"/>
  <c r="D162" i="16"/>
  <c r="C162" i="16"/>
  <c r="F161" i="16"/>
  <c r="E161" i="16"/>
  <c r="D161" i="16"/>
  <c r="C161" i="16"/>
  <c r="F160" i="16"/>
  <c r="E160" i="16"/>
  <c r="D160" i="16"/>
  <c r="C160" i="16"/>
  <c r="F159" i="16"/>
  <c r="E159" i="16"/>
  <c r="D159" i="16"/>
  <c r="C159" i="16"/>
  <c r="F158" i="16"/>
  <c r="E158" i="16"/>
  <c r="D158" i="16"/>
  <c r="C158" i="16"/>
  <c r="F157" i="16"/>
  <c r="E157" i="16"/>
  <c r="D157" i="16"/>
  <c r="C157" i="16"/>
  <c r="F156" i="16"/>
  <c r="E156" i="16"/>
  <c r="D156" i="16"/>
  <c r="C156" i="16"/>
  <c r="F155" i="16"/>
  <c r="E155" i="16"/>
  <c r="D155" i="16"/>
  <c r="C155" i="16"/>
  <c r="F154" i="16"/>
  <c r="E154" i="16"/>
  <c r="D154" i="16"/>
  <c r="C154" i="16"/>
  <c r="F153" i="16"/>
  <c r="E153" i="16"/>
  <c r="D153" i="16"/>
  <c r="C153" i="16"/>
  <c r="F152" i="16"/>
  <c r="E152" i="16"/>
  <c r="D152" i="16"/>
  <c r="C152" i="16"/>
  <c r="F151" i="16"/>
  <c r="E151" i="16"/>
  <c r="D151" i="16"/>
  <c r="C151" i="16"/>
  <c r="F150" i="16"/>
  <c r="E150" i="16"/>
  <c r="D150" i="16"/>
  <c r="C150" i="16"/>
  <c r="F149" i="16"/>
  <c r="E149" i="16"/>
  <c r="D149" i="16"/>
  <c r="C149" i="16"/>
  <c r="F148" i="16"/>
  <c r="E148" i="16"/>
  <c r="D148" i="16"/>
  <c r="C148" i="16"/>
  <c r="F147" i="16"/>
  <c r="E147" i="16"/>
  <c r="D147" i="16"/>
  <c r="C147" i="16"/>
  <c r="F146" i="16"/>
  <c r="E146" i="16"/>
  <c r="D146" i="16"/>
  <c r="C146" i="16"/>
  <c r="F145" i="16"/>
  <c r="E145" i="16"/>
  <c r="D145" i="16"/>
  <c r="C145" i="16"/>
  <c r="F144" i="16"/>
  <c r="E144" i="16"/>
  <c r="D144" i="16"/>
  <c r="C144" i="16"/>
  <c r="F143" i="16"/>
  <c r="E143" i="16"/>
  <c r="D143" i="16"/>
  <c r="C143" i="16"/>
  <c r="F142" i="16"/>
  <c r="E142" i="16"/>
  <c r="D142" i="16"/>
  <c r="C142" i="16"/>
  <c r="F141" i="16"/>
  <c r="E141" i="16"/>
  <c r="D141" i="16"/>
  <c r="C141" i="16"/>
  <c r="F140" i="16"/>
  <c r="E140" i="16"/>
  <c r="D140" i="16"/>
  <c r="C140" i="16"/>
  <c r="F139" i="16"/>
  <c r="E139" i="16"/>
  <c r="D139" i="16"/>
  <c r="C139" i="16"/>
  <c r="F138" i="16"/>
  <c r="E138" i="16"/>
  <c r="D138" i="16"/>
  <c r="C138" i="16"/>
  <c r="F137" i="16"/>
  <c r="E137" i="16"/>
  <c r="D137" i="16"/>
  <c r="C137" i="16"/>
  <c r="F136" i="16"/>
  <c r="E136" i="16"/>
  <c r="D136" i="16"/>
  <c r="C136" i="16"/>
  <c r="F135" i="16"/>
  <c r="E135" i="16"/>
  <c r="D135" i="16"/>
  <c r="C135" i="16"/>
  <c r="F134" i="16"/>
  <c r="E134" i="16"/>
  <c r="D134" i="16"/>
  <c r="C134" i="16"/>
  <c r="F133" i="16"/>
  <c r="E133" i="16"/>
  <c r="D133" i="16"/>
  <c r="C133" i="16"/>
  <c r="F132" i="16"/>
  <c r="E132" i="16"/>
  <c r="D132" i="16"/>
  <c r="C132" i="16"/>
  <c r="F131" i="16"/>
  <c r="E131" i="16"/>
  <c r="D131" i="16"/>
  <c r="C131" i="16"/>
  <c r="F130" i="16"/>
  <c r="E130" i="16"/>
  <c r="D130" i="16"/>
  <c r="C130" i="16"/>
  <c r="F129" i="16"/>
  <c r="E129" i="16"/>
  <c r="D129" i="16"/>
  <c r="C129" i="16"/>
  <c r="F128" i="16"/>
  <c r="E128" i="16"/>
  <c r="D128" i="16"/>
  <c r="C128" i="16"/>
  <c r="F127" i="16"/>
  <c r="E127" i="16"/>
  <c r="D127" i="16"/>
  <c r="C127" i="16"/>
  <c r="F126" i="16"/>
  <c r="E126" i="16"/>
  <c r="D126" i="16"/>
  <c r="C126" i="16"/>
  <c r="F125" i="16"/>
  <c r="E125" i="16"/>
  <c r="D125" i="16"/>
  <c r="C125" i="16"/>
  <c r="F124" i="16"/>
  <c r="E124" i="16"/>
  <c r="D124" i="16"/>
  <c r="C124" i="16"/>
  <c r="F123" i="16"/>
  <c r="E123" i="16"/>
  <c r="D123" i="16"/>
  <c r="C123" i="16"/>
  <c r="F122" i="16"/>
  <c r="E122" i="16"/>
  <c r="D122" i="16"/>
  <c r="C122" i="16"/>
  <c r="F121" i="16"/>
  <c r="E121" i="16"/>
  <c r="D121" i="16"/>
  <c r="C121" i="16"/>
  <c r="F120" i="16"/>
  <c r="E120" i="16"/>
  <c r="D120" i="16"/>
  <c r="C120" i="16"/>
  <c r="F119" i="16"/>
  <c r="E119" i="16"/>
  <c r="D119" i="16"/>
  <c r="C119" i="16"/>
  <c r="F118" i="16"/>
  <c r="E118" i="16"/>
  <c r="D118" i="16"/>
  <c r="C118" i="16"/>
  <c r="F117" i="16"/>
  <c r="E117" i="16"/>
  <c r="D117" i="16"/>
  <c r="C117" i="16"/>
  <c r="F116" i="16"/>
  <c r="E116" i="16"/>
  <c r="D116" i="16"/>
  <c r="C116" i="16"/>
  <c r="F115" i="16"/>
  <c r="E115" i="16"/>
  <c r="D115" i="16"/>
  <c r="C115" i="16"/>
  <c r="F114" i="16"/>
  <c r="E114" i="16"/>
  <c r="D114" i="16"/>
  <c r="C114" i="16"/>
  <c r="F113" i="16"/>
  <c r="E113" i="16"/>
  <c r="D113" i="16"/>
  <c r="C113" i="16"/>
  <c r="F112" i="16"/>
  <c r="E112" i="16"/>
  <c r="D112" i="16"/>
  <c r="C112" i="16"/>
  <c r="F111" i="16"/>
  <c r="E111" i="16"/>
  <c r="D111" i="16"/>
  <c r="C111" i="16"/>
  <c r="F110" i="16"/>
  <c r="E110" i="16"/>
  <c r="D110" i="16"/>
  <c r="C110" i="16"/>
  <c r="F109" i="16"/>
  <c r="E109" i="16"/>
  <c r="D109" i="16"/>
  <c r="C109" i="16"/>
  <c r="F108" i="16"/>
  <c r="E108" i="16"/>
  <c r="D108" i="16"/>
  <c r="C108" i="16"/>
  <c r="F107" i="16"/>
  <c r="E107" i="16"/>
  <c r="D107" i="16"/>
  <c r="C107" i="16"/>
  <c r="F106" i="16"/>
  <c r="E106" i="16"/>
  <c r="D106" i="16"/>
  <c r="C106" i="16"/>
  <c r="F105" i="16"/>
  <c r="E105" i="16"/>
  <c r="D105" i="16"/>
  <c r="C105" i="16"/>
  <c r="F104" i="16"/>
  <c r="E104" i="16"/>
  <c r="D104" i="16"/>
  <c r="C104" i="16"/>
  <c r="F103" i="16"/>
  <c r="E103" i="16"/>
  <c r="D103" i="16"/>
  <c r="C103" i="16"/>
  <c r="F102" i="16"/>
  <c r="E102" i="16"/>
  <c r="D102" i="16"/>
  <c r="C102" i="16"/>
  <c r="F101" i="16"/>
  <c r="E101" i="16"/>
  <c r="D101" i="16"/>
  <c r="C101" i="16"/>
  <c r="F100" i="16"/>
  <c r="E100" i="16"/>
  <c r="D100" i="16"/>
  <c r="C100" i="16"/>
  <c r="F99" i="16"/>
  <c r="E99" i="16"/>
  <c r="D99" i="16"/>
  <c r="C99" i="16"/>
  <c r="F98" i="16"/>
  <c r="E98" i="16"/>
  <c r="D98" i="16"/>
  <c r="C98" i="16"/>
  <c r="F97" i="16"/>
  <c r="E97" i="16"/>
  <c r="D97" i="16"/>
  <c r="C97" i="16"/>
  <c r="F96" i="16"/>
  <c r="E96" i="16"/>
  <c r="D96" i="16"/>
  <c r="C96" i="16"/>
  <c r="F95" i="16"/>
  <c r="E95" i="16"/>
  <c r="D95" i="16"/>
  <c r="C95" i="16"/>
  <c r="F94" i="16"/>
  <c r="E94" i="16"/>
  <c r="D94" i="16"/>
  <c r="C94" i="16"/>
  <c r="F93" i="16"/>
  <c r="E93" i="16"/>
  <c r="D93" i="16"/>
  <c r="C93" i="16"/>
  <c r="F92" i="16"/>
  <c r="E92" i="16"/>
  <c r="D92" i="16"/>
  <c r="C92" i="16"/>
  <c r="F91" i="16"/>
  <c r="E91" i="16"/>
  <c r="D91" i="16"/>
  <c r="C91" i="16"/>
  <c r="F90" i="16"/>
  <c r="E90" i="16"/>
  <c r="D90" i="16"/>
  <c r="C90" i="16"/>
  <c r="F89" i="16"/>
  <c r="E89" i="16"/>
  <c r="D89" i="16"/>
  <c r="C89" i="16"/>
  <c r="F88" i="16"/>
  <c r="E88" i="16"/>
  <c r="D88" i="16"/>
  <c r="C88" i="16"/>
  <c r="F87" i="16"/>
  <c r="E87" i="16"/>
  <c r="D87" i="16"/>
  <c r="C87" i="16"/>
  <c r="F86" i="16"/>
  <c r="E86" i="16"/>
  <c r="D86" i="16"/>
  <c r="C86" i="16"/>
  <c r="F85" i="16"/>
  <c r="E85" i="16"/>
  <c r="D85" i="16"/>
  <c r="C85" i="16"/>
  <c r="F84" i="16"/>
  <c r="E84" i="16"/>
  <c r="D84" i="16"/>
  <c r="C84" i="16"/>
  <c r="F83" i="16"/>
  <c r="E83" i="16"/>
  <c r="D83" i="16"/>
  <c r="C83" i="16"/>
  <c r="F82" i="16"/>
  <c r="E82" i="16"/>
  <c r="D82" i="16"/>
  <c r="C82" i="16"/>
  <c r="F81" i="16"/>
  <c r="E81" i="16"/>
  <c r="D81" i="16"/>
  <c r="C81" i="16"/>
  <c r="F80" i="16"/>
  <c r="E80" i="16"/>
  <c r="D80" i="16"/>
  <c r="C80" i="16"/>
  <c r="F79" i="16"/>
  <c r="E79" i="16"/>
  <c r="D79" i="16"/>
  <c r="C79" i="16"/>
  <c r="F78" i="16"/>
  <c r="E78" i="16"/>
  <c r="D78" i="16"/>
  <c r="C78" i="16"/>
  <c r="F77" i="16"/>
  <c r="E77" i="16"/>
  <c r="D77" i="16"/>
  <c r="C77" i="16"/>
  <c r="F76" i="16"/>
  <c r="E76" i="16"/>
  <c r="D76" i="16"/>
  <c r="C76" i="16"/>
  <c r="F75" i="16"/>
  <c r="E75" i="16"/>
  <c r="D75" i="16"/>
  <c r="C75" i="16"/>
  <c r="F74" i="16"/>
  <c r="E74" i="16"/>
  <c r="D74" i="16"/>
  <c r="C74" i="16"/>
  <c r="F73" i="16"/>
  <c r="E73" i="16"/>
  <c r="D73" i="16"/>
  <c r="C73" i="16"/>
  <c r="F72" i="16"/>
  <c r="E72" i="16"/>
  <c r="D72" i="16"/>
  <c r="C72" i="16"/>
  <c r="F71" i="16"/>
  <c r="E71" i="16"/>
  <c r="D71" i="16"/>
  <c r="C71" i="16"/>
  <c r="F70" i="16"/>
  <c r="E70" i="16"/>
  <c r="D70" i="16"/>
  <c r="C70" i="16"/>
  <c r="F69" i="16"/>
  <c r="E69" i="16"/>
  <c r="D69" i="16"/>
  <c r="C69" i="16"/>
  <c r="F68" i="16"/>
  <c r="E68" i="16"/>
  <c r="D68" i="16"/>
  <c r="C68" i="16"/>
  <c r="F67" i="16"/>
  <c r="E67" i="16"/>
  <c r="D67" i="16"/>
  <c r="C67" i="16"/>
  <c r="F66" i="16"/>
  <c r="E66" i="16"/>
  <c r="D66" i="16"/>
  <c r="C66" i="16"/>
  <c r="F65" i="16"/>
  <c r="E65" i="16"/>
  <c r="D65" i="16"/>
  <c r="C65" i="16"/>
  <c r="F64" i="16"/>
  <c r="E64" i="16"/>
  <c r="D64" i="16"/>
  <c r="C64" i="16"/>
  <c r="F63" i="16"/>
  <c r="E63" i="16"/>
  <c r="D63" i="16"/>
  <c r="C63" i="16"/>
  <c r="F62" i="16"/>
  <c r="E62" i="16"/>
  <c r="D62" i="16"/>
  <c r="C62" i="16"/>
  <c r="F61" i="16"/>
  <c r="E61" i="16"/>
  <c r="D61" i="16"/>
  <c r="C61" i="16"/>
  <c r="F60" i="16"/>
  <c r="E60" i="16"/>
  <c r="D60" i="16"/>
  <c r="C60" i="16"/>
  <c r="F59" i="16"/>
  <c r="E59" i="16"/>
  <c r="D59" i="16"/>
  <c r="C59" i="16"/>
  <c r="F58" i="16"/>
  <c r="E58" i="16"/>
  <c r="D58" i="16"/>
  <c r="C58" i="16"/>
  <c r="F57" i="16"/>
  <c r="E57" i="16"/>
  <c r="D57" i="16"/>
  <c r="C57" i="16"/>
  <c r="F56" i="16"/>
  <c r="E56" i="16"/>
  <c r="D56" i="16"/>
  <c r="C56" i="16"/>
  <c r="F55" i="16"/>
  <c r="E55" i="16"/>
  <c r="D55" i="16"/>
  <c r="C55" i="16"/>
  <c r="F54" i="16"/>
  <c r="E54" i="16"/>
  <c r="D54" i="16"/>
  <c r="C54" i="16"/>
  <c r="F53" i="16"/>
  <c r="E53" i="16"/>
  <c r="D53" i="16"/>
  <c r="C53" i="16"/>
  <c r="F52" i="16"/>
  <c r="E52" i="16"/>
  <c r="D52" i="16"/>
  <c r="C52" i="16"/>
  <c r="F51" i="16"/>
  <c r="E51" i="16"/>
  <c r="D51" i="16"/>
  <c r="C51" i="16"/>
  <c r="F50" i="16"/>
  <c r="E50" i="16"/>
  <c r="D50" i="16"/>
  <c r="C50" i="16"/>
  <c r="F49" i="16"/>
  <c r="E49" i="16"/>
  <c r="D49" i="16"/>
  <c r="C49" i="16"/>
  <c r="F48" i="16"/>
  <c r="E48" i="16"/>
  <c r="D48" i="16"/>
  <c r="C48" i="16"/>
  <c r="F47" i="16"/>
  <c r="E47" i="16"/>
  <c r="D47" i="16"/>
  <c r="C47" i="16"/>
  <c r="F46" i="16"/>
  <c r="E46" i="16"/>
  <c r="D46" i="16"/>
  <c r="C46" i="16"/>
  <c r="F45" i="16"/>
  <c r="E45" i="16"/>
  <c r="D45" i="16"/>
  <c r="C45" i="16"/>
  <c r="F44" i="16"/>
  <c r="E44" i="16"/>
  <c r="D44" i="16"/>
  <c r="C44" i="16"/>
  <c r="F43" i="16"/>
  <c r="E43" i="16"/>
  <c r="D43" i="16"/>
  <c r="C43" i="16"/>
  <c r="F42" i="16"/>
  <c r="E42" i="16"/>
  <c r="D42" i="16"/>
  <c r="C42" i="16"/>
  <c r="F41" i="16"/>
  <c r="E41" i="16"/>
  <c r="D41" i="16"/>
  <c r="C41" i="16"/>
  <c r="F40" i="16"/>
  <c r="E40" i="16"/>
  <c r="D40" i="16"/>
  <c r="C40" i="16"/>
  <c r="F39" i="16"/>
  <c r="E39" i="16"/>
  <c r="D39" i="16"/>
  <c r="C39" i="16"/>
  <c r="F38" i="16"/>
  <c r="E38" i="16"/>
  <c r="D38" i="16"/>
  <c r="C38" i="16"/>
  <c r="F37" i="16"/>
  <c r="E37" i="16"/>
  <c r="D37" i="16"/>
  <c r="C37" i="16"/>
  <c r="F36" i="16"/>
  <c r="E36" i="16"/>
  <c r="D36" i="16"/>
  <c r="C36" i="16"/>
  <c r="F35" i="16"/>
  <c r="E35" i="16"/>
  <c r="D35" i="16"/>
  <c r="C35" i="16"/>
  <c r="F34" i="16"/>
  <c r="E34" i="16"/>
  <c r="D34" i="16"/>
  <c r="C34" i="16"/>
  <c r="F33" i="16"/>
  <c r="E33" i="16"/>
  <c r="D33" i="16"/>
  <c r="C33" i="16"/>
  <c r="F32" i="16"/>
  <c r="E32" i="16"/>
  <c r="D32" i="16"/>
  <c r="C32" i="16"/>
  <c r="F31" i="16"/>
  <c r="E31" i="16"/>
  <c r="D31" i="16"/>
  <c r="C31" i="16"/>
  <c r="F30" i="16"/>
  <c r="E30" i="16"/>
  <c r="D30" i="16"/>
  <c r="C30" i="16"/>
  <c r="F29" i="16"/>
  <c r="E29" i="16"/>
  <c r="D29" i="16"/>
  <c r="C29" i="16"/>
  <c r="F28" i="16"/>
  <c r="E28" i="16"/>
  <c r="D28" i="16"/>
  <c r="C28" i="16"/>
  <c r="F27" i="16"/>
  <c r="E27" i="16"/>
  <c r="D27" i="16"/>
  <c r="C27" i="16"/>
  <c r="F26" i="16"/>
  <c r="E26" i="16"/>
  <c r="D26" i="16"/>
  <c r="C26" i="16"/>
  <c r="F25" i="16"/>
  <c r="E25" i="16"/>
  <c r="D25" i="16"/>
  <c r="C25" i="16"/>
  <c r="F24" i="16"/>
  <c r="E24" i="16"/>
  <c r="D24" i="16"/>
  <c r="C24" i="16"/>
  <c r="F23" i="16"/>
  <c r="E23" i="16"/>
  <c r="D23" i="16"/>
  <c r="C23" i="16"/>
  <c r="F22" i="16"/>
  <c r="E22" i="16"/>
  <c r="D22" i="16"/>
  <c r="C22" i="16"/>
  <c r="F21" i="16"/>
  <c r="E21" i="16"/>
  <c r="D21" i="16"/>
  <c r="C21" i="16"/>
  <c r="F20" i="16"/>
  <c r="E20" i="16"/>
  <c r="D20" i="16"/>
  <c r="C20" i="16"/>
  <c r="F19" i="16"/>
  <c r="E19" i="16"/>
  <c r="D19" i="16"/>
  <c r="C19" i="16"/>
  <c r="F18" i="16"/>
  <c r="E18" i="16"/>
  <c r="D18" i="16"/>
  <c r="C18" i="16"/>
  <c r="F17" i="16"/>
  <c r="E17" i="16"/>
  <c r="D17" i="16"/>
  <c r="C17" i="16"/>
  <c r="F16" i="16"/>
  <c r="E16" i="16"/>
  <c r="D16" i="16"/>
  <c r="C16" i="16"/>
  <c r="F15" i="16"/>
  <c r="E15" i="16"/>
  <c r="D15" i="16"/>
  <c r="C15" i="16"/>
  <c r="F14" i="16"/>
  <c r="E14" i="16"/>
  <c r="D14" i="16"/>
  <c r="C14" i="16"/>
  <c r="F13" i="16"/>
  <c r="E13" i="16"/>
  <c r="D13" i="16"/>
  <c r="C13" i="16"/>
  <c r="F12" i="16"/>
  <c r="E12" i="16"/>
  <c r="D12" i="16"/>
  <c r="C12" i="16"/>
  <c r="F11" i="16"/>
  <c r="E11" i="16"/>
  <c r="D11" i="16"/>
  <c r="C11" i="16"/>
  <c r="F10" i="16"/>
  <c r="E10" i="16"/>
  <c r="D10" i="16"/>
  <c r="C10" i="16"/>
  <c r="F9" i="16"/>
  <c r="E9" i="16"/>
  <c r="D9" i="16"/>
  <c r="C9" i="16"/>
  <c r="F8" i="16"/>
  <c r="E8" i="16"/>
  <c r="D8" i="16"/>
  <c r="C8" i="16"/>
  <c r="F7" i="16"/>
  <c r="E7" i="16"/>
  <c r="D7" i="16"/>
  <c r="C7" i="16"/>
  <c r="F6" i="16"/>
  <c r="E6" i="16"/>
  <c r="D6" i="16"/>
  <c r="C6" i="16"/>
  <c r="F5" i="16"/>
  <c r="E5" i="16"/>
  <c r="D5" i="16"/>
  <c r="C5" i="16"/>
  <c r="F4" i="16"/>
  <c r="E4" i="16"/>
  <c r="D4" i="16"/>
  <c r="C4" i="16"/>
  <c r="H4" i="16" s="1"/>
  <c r="F1346" i="15"/>
  <c r="E1346" i="15"/>
  <c r="D1346" i="15"/>
  <c r="C1346" i="15"/>
  <c r="F1345" i="15"/>
  <c r="E1345" i="15"/>
  <c r="D1345" i="15"/>
  <c r="C1345" i="15"/>
  <c r="F1344" i="15"/>
  <c r="E1344" i="15"/>
  <c r="D1344" i="15"/>
  <c r="C1344" i="15"/>
  <c r="F1343" i="15"/>
  <c r="E1343" i="15"/>
  <c r="D1343" i="15"/>
  <c r="C1343" i="15"/>
  <c r="F1342" i="15"/>
  <c r="E1342" i="15"/>
  <c r="D1342" i="15"/>
  <c r="C1342" i="15"/>
  <c r="F1341" i="15"/>
  <c r="E1341" i="15"/>
  <c r="D1341" i="15"/>
  <c r="C1341" i="15"/>
  <c r="F1340" i="15"/>
  <c r="E1340" i="15"/>
  <c r="D1340" i="15"/>
  <c r="C1340" i="15"/>
  <c r="F1339" i="15"/>
  <c r="E1339" i="15"/>
  <c r="D1339" i="15"/>
  <c r="C1339" i="15"/>
  <c r="F1338" i="15"/>
  <c r="E1338" i="15"/>
  <c r="D1338" i="15"/>
  <c r="C1338" i="15"/>
  <c r="F1337" i="15"/>
  <c r="E1337" i="15"/>
  <c r="D1337" i="15"/>
  <c r="C1337" i="15"/>
  <c r="F1336" i="15"/>
  <c r="E1336" i="15"/>
  <c r="D1336" i="15"/>
  <c r="C1336" i="15"/>
  <c r="F1335" i="15"/>
  <c r="E1335" i="15"/>
  <c r="D1335" i="15"/>
  <c r="C1335" i="15"/>
  <c r="F1334" i="15"/>
  <c r="E1334" i="15"/>
  <c r="D1334" i="15"/>
  <c r="C1334" i="15"/>
  <c r="F1333" i="15"/>
  <c r="E1333" i="15"/>
  <c r="D1333" i="15"/>
  <c r="C1333" i="15"/>
  <c r="F1332" i="15"/>
  <c r="E1332" i="15"/>
  <c r="D1332" i="15"/>
  <c r="C1332" i="15"/>
  <c r="F1331" i="15"/>
  <c r="E1331" i="15"/>
  <c r="D1331" i="15"/>
  <c r="C1331" i="15"/>
  <c r="F1330" i="15"/>
  <c r="E1330" i="15"/>
  <c r="D1330" i="15"/>
  <c r="C1330" i="15"/>
  <c r="F1329" i="15"/>
  <c r="E1329" i="15"/>
  <c r="D1329" i="15"/>
  <c r="C1329" i="15"/>
  <c r="F1328" i="15"/>
  <c r="E1328" i="15"/>
  <c r="D1328" i="15"/>
  <c r="C1328" i="15"/>
  <c r="F1327" i="15"/>
  <c r="E1327" i="15"/>
  <c r="D1327" i="15"/>
  <c r="C1327" i="15"/>
  <c r="F1326" i="15"/>
  <c r="E1326" i="15"/>
  <c r="D1326" i="15"/>
  <c r="C1326" i="15"/>
  <c r="F1325" i="15"/>
  <c r="E1325" i="15"/>
  <c r="D1325" i="15"/>
  <c r="C1325" i="15"/>
  <c r="F1324" i="15"/>
  <c r="E1324" i="15"/>
  <c r="D1324" i="15"/>
  <c r="C1324" i="15"/>
  <c r="F1323" i="15"/>
  <c r="E1323" i="15"/>
  <c r="D1323" i="15"/>
  <c r="C1323" i="15"/>
  <c r="F1322" i="15"/>
  <c r="E1322" i="15"/>
  <c r="D1322" i="15"/>
  <c r="C1322" i="15"/>
  <c r="F1321" i="15"/>
  <c r="E1321" i="15"/>
  <c r="D1321" i="15"/>
  <c r="C1321" i="15"/>
  <c r="F1320" i="15"/>
  <c r="E1320" i="15"/>
  <c r="D1320" i="15"/>
  <c r="C1320" i="15"/>
  <c r="F1319" i="15"/>
  <c r="E1319" i="15"/>
  <c r="D1319" i="15"/>
  <c r="C1319" i="15"/>
  <c r="F1318" i="15"/>
  <c r="E1318" i="15"/>
  <c r="D1318" i="15"/>
  <c r="C1318" i="15"/>
  <c r="F1317" i="15"/>
  <c r="E1317" i="15"/>
  <c r="D1317" i="15"/>
  <c r="C1317" i="15"/>
  <c r="F1316" i="15"/>
  <c r="E1316" i="15"/>
  <c r="D1316" i="15"/>
  <c r="C1316" i="15"/>
  <c r="F1315" i="15"/>
  <c r="E1315" i="15"/>
  <c r="D1315" i="15"/>
  <c r="C1315" i="15"/>
  <c r="F1314" i="15"/>
  <c r="E1314" i="15"/>
  <c r="D1314" i="15"/>
  <c r="C1314" i="15"/>
  <c r="F1313" i="15"/>
  <c r="E1313" i="15"/>
  <c r="D1313" i="15"/>
  <c r="C1313" i="15"/>
  <c r="F1312" i="15"/>
  <c r="E1312" i="15"/>
  <c r="D1312" i="15"/>
  <c r="C1312" i="15"/>
  <c r="F1311" i="15"/>
  <c r="E1311" i="15"/>
  <c r="D1311" i="15"/>
  <c r="C1311" i="15"/>
  <c r="F1310" i="15"/>
  <c r="E1310" i="15"/>
  <c r="D1310" i="15"/>
  <c r="C1310" i="15"/>
  <c r="F1309" i="15"/>
  <c r="E1309" i="15"/>
  <c r="D1309" i="15"/>
  <c r="C1309" i="15"/>
  <c r="F1308" i="15"/>
  <c r="E1308" i="15"/>
  <c r="D1308" i="15"/>
  <c r="C1308" i="15"/>
  <c r="F1307" i="15"/>
  <c r="E1307" i="15"/>
  <c r="D1307" i="15"/>
  <c r="C1307" i="15"/>
  <c r="F1306" i="15"/>
  <c r="E1306" i="15"/>
  <c r="D1306" i="15"/>
  <c r="C1306" i="15"/>
  <c r="F1305" i="15"/>
  <c r="E1305" i="15"/>
  <c r="D1305" i="15"/>
  <c r="C1305" i="15"/>
  <c r="F1304" i="15"/>
  <c r="E1304" i="15"/>
  <c r="D1304" i="15"/>
  <c r="C1304" i="15"/>
  <c r="F1303" i="15"/>
  <c r="E1303" i="15"/>
  <c r="D1303" i="15"/>
  <c r="C1303" i="15"/>
  <c r="F1302" i="15"/>
  <c r="E1302" i="15"/>
  <c r="D1302" i="15"/>
  <c r="C1302" i="15"/>
  <c r="F1301" i="15"/>
  <c r="E1301" i="15"/>
  <c r="D1301" i="15"/>
  <c r="C1301" i="15"/>
  <c r="F1300" i="15"/>
  <c r="E1300" i="15"/>
  <c r="D1300" i="15"/>
  <c r="C1300" i="15"/>
  <c r="F1299" i="15"/>
  <c r="E1299" i="15"/>
  <c r="D1299" i="15"/>
  <c r="C1299" i="15"/>
  <c r="F1298" i="15"/>
  <c r="E1298" i="15"/>
  <c r="D1298" i="15"/>
  <c r="C1298" i="15"/>
  <c r="F1297" i="15"/>
  <c r="E1297" i="15"/>
  <c r="D1297" i="15"/>
  <c r="C1297" i="15"/>
  <c r="F1296" i="15"/>
  <c r="E1296" i="15"/>
  <c r="D1296" i="15"/>
  <c r="C1296" i="15"/>
  <c r="F1295" i="15"/>
  <c r="E1295" i="15"/>
  <c r="D1295" i="15"/>
  <c r="C1295" i="15"/>
  <c r="F1294" i="15"/>
  <c r="E1294" i="15"/>
  <c r="D1294" i="15"/>
  <c r="C1294" i="15"/>
  <c r="F1293" i="15"/>
  <c r="E1293" i="15"/>
  <c r="D1293" i="15"/>
  <c r="C1293" i="15"/>
  <c r="F1292" i="15"/>
  <c r="E1292" i="15"/>
  <c r="D1292" i="15"/>
  <c r="C1292" i="15"/>
  <c r="F1291" i="15"/>
  <c r="E1291" i="15"/>
  <c r="D1291" i="15"/>
  <c r="C1291" i="15"/>
  <c r="F1290" i="15"/>
  <c r="E1290" i="15"/>
  <c r="D1290" i="15"/>
  <c r="C1290" i="15"/>
  <c r="F1289" i="15"/>
  <c r="E1289" i="15"/>
  <c r="D1289" i="15"/>
  <c r="C1289" i="15"/>
  <c r="F1288" i="15"/>
  <c r="E1288" i="15"/>
  <c r="D1288" i="15"/>
  <c r="C1288" i="15"/>
  <c r="F1287" i="15"/>
  <c r="E1287" i="15"/>
  <c r="D1287" i="15"/>
  <c r="C1287" i="15"/>
  <c r="F1286" i="15"/>
  <c r="E1286" i="15"/>
  <c r="D1286" i="15"/>
  <c r="C1286" i="15"/>
  <c r="F1285" i="15"/>
  <c r="E1285" i="15"/>
  <c r="D1285" i="15"/>
  <c r="C1285" i="15"/>
  <c r="F1284" i="15"/>
  <c r="E1284" i="15"/>
  <c r="D1284" i="15"/>
  <c r="C1284" i="15"/>
  <c r="F1283" i="15"/>
  <c r="E1283" i="15"/>
  <c r="D1283" i="15"/>
  <c r="C1283" i="15"/>
  <c r="F1282" i="15"/>
  <c r="E1282" i="15"/>
  <c r="D1282" i="15"/>
  <c r="C1282" i="15"/>
  <c r="F1281" i="15"/>
  <c r="E1281" i="15"/>
  <c r="D1281" i="15"/>
  <c r="C1281" i="15"/>
  <c r="F1280" i="15"/>
  <c r="E1280" i="15"/>
  <c r="D1280" i="15"/>
  <c r="C1280" i="15"/>
  <c r="F1279" i="15"/>
  <c r="E1279" i="15"/>
  <c r="D1279" i="15"/>
  <c r="C1279" i="15"/>
  <c r="F1278" i="15"/>
  <c r="E1278" i="15"/>
  <c r="D1278" i="15"/>
  <c r="C1278" i="15"/>
  <c r="F1277" i="15"/>
  <c r="E1277" i="15"/>
  <c r="D1277" i="15"/>
  <c r="C1277" i="15"/>
  <c r="F1276" i="15"/>
  <c r="E1276" i="15"/>
  <c r="D1276" i="15"/>
  <c r="C1276" i="15"/>
  <c r="F1275" i="15"/>
  <c r="E1275" i="15"/>
  <c r="D1275" i="15"/>
  <c r="C1275" i="15"/>
  <c r="F1274" i="15"/>
  <c r="E1274" i="15"/>
  <c r="D1274" i="15"/>
  <c r="C1274" i="15"/>
  <c r="F1273" i="15"/>
  <c r="E1273" i="15"/>
  <c r="D1273" i="15"/>
  <c r="C1273" i="15"/>
  <c r="F1272" i="15"/>
  <c r="E1272" i="15"/>
  <c r="D1272" i="15"/>
  <c r="C1272" i="15"/>
  <c r="F1271" i="15"/>
  <c r="E1271" i="15"/>
  <c r="D1271" i="15"/>
  <c r="C1271" i="15"/>
  <c r="F1270" i="15"/>
  <c r="E1270" i="15"/>
  <c r="D1270" i="15"/>
  <c r="C1270" i="15"/>
  <c r="F1269" i="15"/>
  <c r="E1269" i="15"/>
  <c r="D1269" i="15"/>
  <c r="C1269" i="15"/>
  <c r="F1268" i="15"/>
  <c r="E1268" i="15"/>
  <c r="D1268" i="15"/>
  <c r="C1268" i="15"/>
  <c r="F1267" i="15"/>
  <c r="E1267" i="15"/>
  <c r="D1267" i="15"/>
  <c r="C1267" i="15"/>
  <c r="F1266" i="15"/>
  <c r="E1266" i="15"/>
  <c r="D1266" i="15"/>
  <c r="C1266" i="15"/>
  <c r="F1265" i="15"/>
  <c r="E1265" i="15"/>
  <c r="D1265" i="15"/>
  <c r="C1265" i="15"/>
  <c r="F1264" i="15"/>
  <c r="E1264" i="15"/>
  <c r="D1264" i="15"/>
  <c r="C1264" i="15"/>
  <c r="F1263" i="15"/>
  <c r="E1263" i="15"/>
  <c r="D1263" i="15"/>
  <c r="C1263" i="15"/>
  <c r="F1262" i="15"/>
  <c r="E1262" i="15"/>
  <c r="D1262" i="15"/>
  <c r="C1262" i="15"/>
  <c r="F1261" i="15"/>
  <c r="E1261" i="15"/>
  <c r="D1261" i="15"/>
  <c r="C1261" i="15"/>
  <c r="F1260" i="15"/>
  <c r="E1260" i="15"/>
  <c r="D1260" i="15"/>
  <c r="C1260" i="15"/>
  <c r="F1259" i="15"/>
  <c r="E1259" i="15"/>
  <c r="D1259" i="15"/>
  <c r="C1259" i="15"/>
  <c r="F1258" i="15"/>
  <c r="E1258" i="15"/>
  <c r="D1258" i="15"/>
  <c r="C1258" i="15"/>
  <c r="F1257" i="15"/>
  <c r="E1257" i="15"/>
  <c r="D1257" i="15"/>
  <c r="C1257" i="15"/>
  <c r="F1256" i="15"/>
  <c r="E1256" i="15"/>
  <c r="D1256" i="15"/>
  <c r="C1256" i="15"/>
  <c r="F1255" i="15"/>
  <c r="E1255" i="15"/>
  <c r="D1255" i="15"/>
  <c r="C1255" i="15"/>
  <c r="F1254" i="15"/>
  <c r="E1254" i="15"/>
  <c r="D1254" i="15"/>
  <c r="C1254" i="15"/>
  <c r="F1253" i="15"/>
  <c r="E1253" i="15"/>
  <c r="D1253" i="15"/>
  <c r="C1253" i="15"/>
  <c r="F1252" i="15"/>
  <c r="E1252" i="15"/>
  <c r="D1252" i="15"/>
  <c r="C1252" i="15"/>
  <c r="F1251" i="15"/>
  <c r="E1251" i="15"/>
  <c r="D1251" i="15"/>
  <c r="C1251" i="15"/>
  <c r="F1250" i="15"/>
  <c r="E1250" i="15"/>
  <c r="D1250" i="15"/>
  <c r="C1250" i="15"/>
  <c r="F1249" i="15"/>
  <c r="E1249" i="15"/>
  <c r="D1249" i="15"/>
  <c r="C1249" i="15"/>
  <c r="F1248" i="15"/>
  <c r="E1248" i="15"/>
  <c r="D1248" i="15"/>
  <c r="C1248" i="15"/>
  <c r="F1247" i="15"/>
  <c r="E1247" i="15"/>
  <c r="D1247" i="15"/>
  <c r="C1247" i="15"/>
  <c r="F1246" i="15"/>
  <c r="E1246" i="15"/>
  <c r="D1246" i="15"/>
  <c r="C1246" i="15"/>
  <c r="F1245" i="15"/>
  <c r="E1245" i="15"/>
  <c r="D1245" i="15"/>
  <c r="C1245" i="15"/>
  <c r="F1244" i="15"/>
  <c r="E1244" i="15"/>
  <c r="D1244" i="15"/>
  <c r="C1244" i="15"/>
  <c r="F1243" i="15"/>
  <c r="E1243" i="15"/>
  <c r="D1243" i="15"/>
  <c r="C1243" i="15"/>
  <c r="F1242" i="15"/>
  <c r="E1242" i="15"/>
  <c r="D1242" i="15"/>
  <c r="C1242" i="15"/>
  <c r="F1241" i="15"/>
  <c r="E1241" i="15"/>
  <c r="D1241" i="15"/>
  <c r="C1241" i="15"/>
  <c r="F1240" i="15"/>
  <c r="E1240" i="15"/>
  <c r="D1240" i="15"/>
  <c r="C1240" i="15"/>
  <c r="F1239" i="15"/>
  <c r="E1239" i="15"/>
  <c r="D1239" i="15"/>
  <c r="C1239" i="15"/>
  <c r="F1238" i="15"/>
  <c r="E1238" i="15"/>
  <c r="D1238" i="15"/>
  <c r="C1238" i="15"/>
  <c r="F1237" i="15"/>
  <c r="E1237" i="15"/>
  <c r="D1237" i="15"/>
  <c r="C1237" i="15"/>
  <c r="F1236" i="15"/>
  <c r="E1236" i="15"/>
  <c r="D1236" i="15"/>
  <c r="C1236" i="15"/>
  <c r="F1235" i="15"/>
  <c r="E1235" i="15"/>
  <c r="D1235" i="15"/>
  <c r="C1235" i="15"/>
  <c r="F1234" i="15"/>
  <c r="E1234" i="15"/>
  <c r="D1234" i="15"/>
  <c r="C1234" i="15"/>
  <c r="F1233" i="15"/>
  <c r="E1233" i="15"/>
  <c r="D1233" i="15"/>
  <c r="C1233" i="15"/>
  <c r="F1232" i="15"/>
  <c r="E1232" i="15"/>
  <c r="D1232" i="15"/>
  <c r="C1232" i="15"/>
  <c r="F1231" i="15"/>
  <c r="E1231" i="15"/>
  <c r="D1231" i="15"/>
  <c r="C1231" i="15"/>
  <c r="F1230" i="15"/>
  <c r="E1230" i="15"/>
  <c r="D1230" i="15"/>
  <c r="C1230" i="15"/>
  <c r="F1229" i="15"/>
  <c r="E1229" i="15"/>
  <c r="D1229" i="15"/>
  <c r="C1229" i="15"/>
  <c r="F1228" i="15"/>
  <c r="E1228" i="15"/>
  <c r="D1228" i="15"/>
  <c r="C1228" i="15"/>
  <c r="F1227" i="15"/>
  <c r="E1227" i="15"/>
  <c r="D1227" i="15"/>
  <c r="C1227" i="15"/>
  <c r="F1226" i="15"/>
  <c r="E1226" i="15"/>
  <c r="D1226" i="15"/>
  <c r="C1226" i="15"/>
  <c r="F1225" i="15"/>
  <c r="E1225" i="15"/>
  <c r="D1225" i="15"/>
  <c r="C1225" i="15"/>
  <c r="F1224" i="15"/>
  <c r="E1224" i="15"/>
  <c r="D1224" i="15"/>
  <c r="C1224" i="15"/>
  <c r="F1223" i="15"/>
  <c r="E1223" i="15"/>
  <c r="D1223" i="15"/>
  <c r="C1223" i="15"/>
  <c r="F1222" i="15"/>
  <c r="E1222" i="15"/>
  <c r="D1222" i="15"/>
  <c r="C1222" i="15"/>
  <c r="F1221" i="15"/>
  <c r="E1221" i="15"/>
  <c r="D1221" i="15"/>
  <c r="C1221" i="15"/>
  <c r="F1220" i="15"/>
  <c r="E1220" i="15"/>
  <c r="D1220" i="15"/>
  <c r="C1220" i="15"/>
  <c r="F1219" i="15"/>
  <c r="E1219" i="15"/>
  <c r="D1219" i="15"/>
  <c r="C1219" i="15"/>
  <c r="F1218" i="15"/>
  <c r="E1218" i="15"/>
  <c r="D1218" i="15"/>
  <c r="C1218" i="15"/>
  <c r="F1217" i="15"/>
  <c r="E1217" i="15"/>
  <c r="D1217" i="15"/>
  <c r="C1217" i="15"/>
  <c r="F1216" i="15"/>
  <c r="E1216" i="15"/>
  <c r="D1216" i="15"/>
  <c r="C1216" i="15"/>
  <c r="F1215" i="15"/>
  <c r="E1215" i="15"/>
  <c r="D1215" i="15"/>
  <c r="C1215" i="15"/>
  <c r="F1214" i="15"/>
  <c r="E1214" i="15"/>
  <c r="D1214" i="15"/>
  <c r="C1214" i="15"/>
  <c r="F1213" i="15"/>
  <c r="E1213" i="15"/>
  <c r="D1213" i="15"/>
  <c r="C1213" i="15"/>
  <c r="F1212" i="15"/>
  <c r="E1212" i="15"/>
  <c r="D1212" i="15"/>
  <c r="C1212" i="15"/>
  <c r="F1211" i="15"/>
  <c r="E1211" i="15"/>
  <c r="D1211" i="15"/>
  <c r="C1211" i="15"/>
  <c r="F1210" i="15"/>
  <c r="E1210" i="15"/>
  <c r="D1210" i="15"/>
  <c r="C1210" i="15"/>
  <c r="F1209" i="15"/>
  <c r="E1209" i="15"/>
  <c r="D1209" i="15"/>
  <c r="C1209" i="15"/>
  <c r="F1208" i="15"/>
  <c r="E1208" i="15"/>
  <c r="D1208" i="15"/>
  <c r="C1208" i="15"/>
  <c r="F1207" i="15"/>
  <c r="E1207" i="15"/>
  <c r="D1207" i="15"/>
  <c r="C1207" i="15"/>
  <c r="F1206" i="15"/>
  <c r="E1206" i="15"/>
  <c r="D1206" i="15"/>
  <c r="C1206" i="15"/>
  <c r="F1205" i="15"/>
  <c r="E1205" i="15"/>
  <c r="D1205" i="15"/>
  <c r="C1205" i="15"/>
  <c r="F1204" i="15"/>
  <c r="E1204" i="15"/>
  <c r="D1204" i="15"/>
  <c r="C1204" i="15"/>
  <c r="F1203" i="15"/>
  <c r="E1203" i="15"/>
  <c r="D1203" i="15"/>
  <c r="C1203" i="15"/>
  <c r="F1202" i="15"/>
  <c r="E1202" i="15"/>
  <c r="D1202" i="15"/>
  <c r="C1202" i="15"/>
  <c r="F1201" i="15"/>
  <c r="E1201" i="15"/>
  <c r="D1201" i="15"/>
  <c r="C1201" i="15"/>
  <c r="F1200" i="15"/>
  <c r="E1200" i="15"/>
  <c r="D1200" i="15"/>
  <c r="C1200" i="15"/>
  <c r="F1199" i="15"/>
  <c r="E1199" i="15"/>
  <c r="D1199" i="15"/>
  <c r="C1199" i="15"/>
  <c r="F1198" i="15"/>
  <c r="E1198" i="15"/>
  <c r="D1198" i="15"/>
  <c r="C1198" i="15"/>
  <c r="F1197" i="15"/>
  <c r="E1197" i="15"/>
  <c r="D1197" i="15"/>
  <c r="C1197" i="15"/>
  <c r="F1196" i="15"/>
  <c r="E1196" i="15"/>
  <c r="D1196" i="15"/>
  <c r="C1196" i="15"/>
  <c r="F1195" i="15"/>
  <c r="E1195" i="15"/>
  <c r="D1195" i="15"/>
  <c r="C1195" i="15"/>
  <c r="F1194" i="15"/>
  <c r="E1194" i="15"/>
  <c r="D1194" i="15"/>
  <c r="C1194" i="15"/>
  <c r="F1193" i="15"/>
  <c r="E1193" i="15"/>
  <c r="D1193" i="15"/>
  <c r="C1193" i="15"/>
  <c r="F1192" i="15"/>
  <c r="E1192" i="15"/>
  <c r="D1192" i="15"/>
  <c r="C1192" i="15"/>
  <c r="F1191" i="15"/>
  <c r="E1191" i="15"/>
  <c r="D1191" i="15"/>
  <c r="C1191" i="15"/>
  <c r="F1190" i="15"/>
  <c r="E1190" i="15"/>
  <c r="D1190" i="15"/>
  <c r="C1190" i="15"/>
  <c r="F1189" i="15"/>
  <c r="E1189" i="15"/>
  <c r="D1189" i="15"/>
  <c r="C1189" i="15"/>
  <c r="F1188" i="15"/>
  <c r="E1188" i="15"/>
  <c r="D1188" i="15"/>
  <c r="C1188" i="15"/>
  <c r="F1187" i="15"/>
  <c r="E1187" i="15"/>
  <c r="D1187" i="15"/>
  <c r="C1187" i="15"/>
  <c r="F1186" i="15"/>
  <c r="E1186" i="15"/>
  <c r="D1186" i="15"/>
  <c r="C1186" i="15"/>
  <c r="F1185" i="15"/>
  <c r="E1185" i="15"/>
  <c r="D1185" i="15"/>
  <c r="C1185" i="15"/>
  <c r="F1184" i="15"/>
  <c r="E1184" i="15"/>
  <c r="D1184" i="15"/>
  <c r="C1184" i="15"/>
  <c r="F1183" i="15"/>
  <c r="E1183" i="15"/>
  <c r="D1183" i="15"/>
  <c r="C1183" i="15"/>
  <c r="F1182" i="15"/>
  <c r="E1182" i="15"/>
  <c r="D1182" i="15"/>
  <c r="C1182" i="15"/>
  <c r="F1181" i="15"/>
  <c r="E1181" i="15"/>
  <c r="D1181" i="15"/>
  <c r="C1181" i="15"/>
  <c r="F1180" i="15"/>
  <c r="E1180" i="15"/>
  <c r="D1180" i="15"/>
  <c r="C1180" i="15"/>
  <c r="F1179" i="15"/>
  <c r="E1179" i="15"/>
  <c r="D1179" i="15"/>
  <c r="C1179" i="15"/>
  <c r="F1178" i="15"/>
  <c r="E1178" i="15"/>
  <c r="D1178" i="15"/>
  <c r="C1178" i="15"/>
  <c r="F1177" i="15"/>
  <c r="E1177" i="15"/>
  <c r="D1177" i="15"/>
  <c r="C1177" i="15"/>
  <c r="F1176" i="15"/>
  <c r="E1176" i="15"/>
  <c r="D1176" i="15"/>
  <c r="C1176" i="15"/>
  <c r="F1175" i="15"/>
  <c r="E1175" i="15"/>
  <c r="D1175" i="15"/>
  <c r="C1175" i="15"/>
  <c r="F1174" i="15"/>
  <c r="E1174" i="15"/>
  <c r="D1174" i="15"/>
  <c r="C1174" i="15"/>
  <c r="F1173" i="15"/>
  <c r="E1173" i="15"/>
  <c r="D1173" i="15"/>
  <c r="C1173" i="15"/>
  <c r="F1172" i="15"/>
  <c r="E1172" i="15"/>
  <c r="D1172" i="15"/>
  <c r="C1172" i="15"/>
  <c r="F1171" i="15"/>
  <c r="E1171" i="15"/>
  <c r="D1171" i="15"/>
  <c r="C1171" i="15"/>
  <c r="F1170" i="15"/>
  <c r="E1170" i="15"/>
  <c r="D1170" i="15"/>
  <c r="C1170" i="15"/>
  <c r="F1169" i="15"/>
  <c r="E1169" i="15"/>
  <c r="D1169" i="15"/>
  <c r="C1169" i="15"/>
  <c r="F1168" i="15"/>
  <c r="E1168" i="15"/>
  <c r="D1168" i="15"/>
  <c r="C1168" i="15"/>
  <c r="F1167" i="15"/>
  <c r="E1167" i="15"/>
  <c r="D1167" i="15"/>
  <c r="C1167" i="15"/>
  <c r="F1166" i="15"/>
  <c r="E1166" i="15"/>
  <c r="D1166" i="15"/>
  <c r="C1166" i="15"/>
  <c r="F1165" i="15"/>
  <c r="E1165" i="15"/>
  <c r="D1165" i="15"/>
  <c r="C1165" i="15"/>
  <c r="F1164" i="15"/>
  <c r="E1164" i="15"/>
  <c r="D1164" i="15"/>
  <c r="C1164" i="15"/>
  <c r="F1163" i="15"/>
  <c r="E1163" i="15"/>
  <c r="D1163" i="15"/>
  <c r="C1163" i="15"/>
  <c r="F1162" i="15"/>
  <c r="E1162" i="15"/>
  <c r="D1162" i="15"/>
  <c r="C1162" i="15"/>
  <c r="F1161" i="15"/>
  <c r="E1161" i="15"/>
  <c r="D1161" i="15"/>
  <c r="C1161" i="15"/>
  <c r="F1160" i="15"/>
  <c r="E1160" i="15"/>
  <c r="D1160" i="15"/>
  <c r="C1160" i="15"/>
  <c r="F1159" i="15"/>
  <c r="E1159" i="15"/>
  <c r="D1159" i="15"/>
  <c r="C1159" i="15"/>
  <c r="F1158" i="15"/>
  <c r="E1158" i="15"/>
  <c r="D1158" i="15"/>
  <c r="C1158" i="15"/>
  <c r="F1157" i="15"/>
  <c r="E1157" i="15"/>
  <c r="D1157" i="15"/>
  <c r="C1157" i="15"/>
  <c r="F1156" i="15"/>
  <c r="E1156" i="15"/>
  <c r="D1156" i="15"/>
  <c r="C1156" i="15"/>
  <c r="F1155" i="15"/>
  <c r="E1155" i="15"/>
  <c r="D1155" i="15"/>
  <c r="C1155" i="15"/>
  <c r="F1154" i="15"/>
  <c r="E1154" i="15"/>
  <c r="D1154" i="15"/>
  <c r="C1154" i="15"/>
  <c r="F1153" i="15"/>
  <c r="E1153" i="15"/>
  <c r="D1153" i="15"/>
  <c r="C1153" i="15"/>
  <c r="F1152" i="15"/>
  <c r="E1152" i="15"/>
  <c r="D1152" i="15"/>
  <c r="C1152" i="15"/>
  <c r="F1151" i="15"/>
  <c r="E1151" i="15"/>
  <c r="D1151" i="15"/>
  <c r="C1151" i="15"/>
  <c r="F1150" i="15"/>
  <c r="E1150" i="15"/>
  <c r="D1150" i="15"/>
  <c r="C1150" i="15"/>
  <c r="F1149" i="15"/>
  <c r="E1149" i="15"/>
  <c r="D1149" i="15"/>
  <c r="C1149" i="15"/>
  <c r="F1148" i="15"/>
  <c r="E1148" i="15"/>
  <c r="D1148" i="15"/>
  <c r="C1148" i="15"/>
  <c r="F1147" i="15"/>
  <c r="E1147" i="15"/>
  <c r="D1147" i="15"/>
  <c r="C1147" i="15"/>
  <c r="F1146" i="15"/>
  <c r="E1146" i="15"/>
  <c r="D1146" i="15"/>
  <c r="C1146" i="15"/>
  <c r="F1145" i="15"/>
  <c r="E1145" i="15"/>
  <c r="D1145" i="15"/>
  <c r="C1145" i="15"/>
  <c r="F1144" i="15"/>
  <c r="E1144" i="15"/>
  <c r="D1144" i="15"/>
  <c r="C1144" i="15"/>
  <c r="F1143" i="15"/>
  <c r="E1143" i="15"/>
  <c r="D1143" i="15"/>
  <c r="C1143" i="15"/>
  <c r="F1142" i="15"/>
  <c r="E1142" i="15"/>
  <c r="D1142" i="15"/>
  <c r="C1142" i="15"/>
  <c r="F1141" i="15"/>
  <c r="E1141" i="15"/>
  <c r="D1141" i="15"/>
  <c r="C1141" i="15"/>
  <c r="F1140" i="15"/>
  <c r="E1140" i="15"/>
  <c r="D1140" i="15"/>
  <c r="C1140" i="15"/>
  <c r="F1139" i="15"/>
  <c r="E1139" i="15"/>
  <c r="D1139" i="15"/>
  <c r="C1139" i="15"/>
  <c r="F1138" i="15"/>
  <c r="E1138" i="15"/>
  <c r="D1138" i="15"/>
  <c r="C1138" i="15"/>
  <c r="F1137" i="15"/>
  <c r="E1137" i="15"/>
  <c r="D1137" i="15"/>
  <c r="C1137" i="15"/>
  <c r="F1136" i="15"/>
  <c r="E1136" i="15"/>
  <c r="D1136" i="15"/>
  <c r="C1136" i="15"/>
  <c r="F1135" i="15"/>
  <c r="E1135" i="15"/>
  <c r="D1135" i="15"/>
  <c r="C1135" i="15"/>
  <c r="F1134" i="15"/>
  <c r="E1134" i="15"/>
  <c r="D1134" i="15"/>
  <c r="C1134" i="15"/>
  <c r="F1133" i="15"/>
  <c r="E1133" i="15"/>
  <c r="D1133" i="15"/>
  <c r="C1133" i="15"/>
  <c r="F1132" i="15"/>
  <c r="E1132" i="15"/>
  <c r="D1132" i="15"/>
  <c r="C1132" i="15"/>
  <c r="F1131" i="15"/>
  <c r="E1131" i="15"/>
  <c r="D1131" i="15"/>
  <c r="C1131" i="15"/>
  <c r="F1130" i="15"/>
  <c r="E1130" i="15"/>
  <c r="D1130" i="15"/>
  <c r="C1130" i="15"/>
  <c r="F1129" i="15"/>
  <c r="E1129" i="15"/>
  <c r="D1129" i="15"/>
  <c r="C1129" i="15"/>
  <c r="F1128" i="15"/>
  <c r="E1128" i="15"/>
  <c r="D1128" i="15"/>
  <c r="C1128" i="15"/>
  <c r="F1127" i="15"/>
  <c r="E1127" i="15"/>
  <c r="D1127" i="15"/>
  <c r="C1127" i="15"/>
  <c r="F1126" i="15"/>
  <c r="E1126" i="15"/>
  <c r="D1126" i="15"/>
  <c r="C1126" i="15"/>
  <c r="F1125" i="15"/>
  <c r="E1125" i="15"/>
  <c r="D1125" i="15"/>
  <c r="C1125" i="15"/>
  <c r="F1124" i="15"/>
  <c r="E1124" i="15"/>
  <c r="D1124" i="15"/>
  <c r="C1124" i="15"/>
  <c r="F1123" i="15"/>
  <c r="E1123" i="15"/>
  <c r="D1123" i="15"/>
  <c r="C1123" i="15"/>
  <c r="F1122" i="15"/>
  <c r="E1122" i="15"/>
  <c r="D1122" i="15"/>
  <c r="C1122" i="15"/>
  <c r="F1121" i="15"/>
  <c r="E1121" i="15"/>
  <c r="D1121" i="15"/>
  <c r="C1121" i="15"/>
  <c r="F1120" i="15"/>
  <c r="E1120" i="15"/>
  <c r="D1120" i="15"/>
  <c r="C1120" i="15"/>
  <c r="F1119" i="15"/>
  <c r="E1119" i="15"/>
  <c r="D1119" i="15"/>
  <c r="C1119" i="15"/>
  <c r="F1118" i="15"/>
  <c r="E1118" i="15"/>
  <c r="D1118" i="15"/>
  <c r="C1118" i="15"/>
  <c r="F1117" i="15"/>
  <c r="E1117" i="15"/>
  <c r="D1117" i="15"/>
  <c r="C1117" i="15"/>
  <c r="F1116" i="15"/>
  <c r="E1116" i="15"/>
  <c r="D1116" i="15"/>
  <c r="C1116" i="15"/>
  <c r="F1115" i="15"/>
  <c r="E1115" i="15"/>
  <c r="D1115" i="15"/>
  <c r="C1115" i="15"/>
  <c r="F1114" i="15"/>
  <c r="E1114" i="15"/>
  <c r="D1114" i="15"/>
  <c r="C1114" i="15"/>
  <c r="F1113" i="15"/>
  <c r="E1113" i="15"/>
  <c r="D1113" i="15"/>
  <c r="C1113" i="15"/>
  <c r="F1112" i="15"/>
  <c r="E1112" i="15"/>
  <c r="D1112" i="15"/>
  <c r="C1112" i="15"/>
  <c r="F1111" i="15"/>
  <c r="E1111" i="15"/>
  <c r="D1111" i="15"/>
  <c r="C1111" i="15"/>
  <c r="F1110" i="15"/>
  <c r="E1110" i="15"/>
  <c r="D1110" i="15"/>
  <c r="C1110" i="15"/>
  <c r="F1109" i="15"/>
  <c r="E1109" i="15"/>
  <c r="D1109" i="15"/>
  <c r="C1109" i="15"/>
  <c r="F1108" i="15"/>
  <c r="E1108" i="15"/>
  <c r="D1108" i="15"/>
  <c r="C1108" i="15"/>
  <c r="F1107" i="15"/>
  <c r="E1107" i="15"/>
  <c r="D1107" i="15"/>
  <c r="C1107" i="15"/>
  <c r="F1106" i="15"/>
  <c r="E1106" i="15"/>
  <c r="D1106" i="15"/>
  <c r="C1106" i="15"/>
  <c r="F1105" i="15"/>
  <c r="E1105" i="15"/>
  <c r="D1105" i="15"/>
  <c r="C1105" i="15"/>
  <c r="F1104" i="15"/>
  <c r="E1104" i="15"/>
  <c r="D1104" i="15"/>
  <c r="C1104" i="15"/>
  <c r="F1103" i="15"/>
  <c r="E1103" i="15"/>
  <c r="D1103" i="15"/>
  <c r="C1103" i="15"/>
  <c r="F1102" i="15"/>
  <c r="E1102" i="15"/>
  <c r="D1102" i="15"/>
  <c r="C1102" i="15"/>
  <c r="F1101" i="15"/>
  <c r="E1101" i="15"/>
  <c r="D1101" i="15"/>
  <c r="C1101" i="15"/>
  <c r="F1100" i="15"/>
  <c r="E1100" i="15"/>
  <c r="D1100" i="15"/>
  <c r="C1100" i="15"/>
  <c r="F1099" i="15"/>
  <c r="E1099" i="15"/>
  <c r="D1099" i="15"/>
  <c r="C1099" i="15"/>
  <c r="F1098" i="15"/>
  <c r="E1098" i="15"/>
  <c r="D1098" i="15"/>
  <c r="C1098" i="15"/>
  <c r="F1097" i="15"/>
  <c r="E1097" i="15"/>
  <c r="D1097" i="15"/>
  <c r="C1097" i="15"/>
  <c r="F1096" i="15"/>
  <c r="E1096" i="15"/>
  <c r="D1096" i="15"/>
  <c r="C1096" i="15"/>
  <c r="F1095" i="15"/>
  <c r="E1095" i="15"/>
  <c r="D1095" i="15"/>
  <c r="C1095" i="15"/>
  <c r="F1094" i="15"/>
  <c r="E1094" i="15"/>
  <c r="D1094" i="15"/>
  <c r="C1094" i="15"/>
  <c r="F1093" i="15"/>
  <c r="E1093" i="15"/>
  <c r="D1093" i="15"/>
  <c r="C1093" i="15"/>
  <c r="F1092" i="15"/>
  <c r="E1092" i="15"/>
  <c r="D1092" i="15"/>
  <c r="C1092" i="15"/>
  <c r="F1091" i="15"/>
  <c r="E1091" i="15"/>
  <c r="D1091" i="15"/>
  <c r="C1091" i="15"/>
  <c r="F1090" i="15"/>
  <c r="E1090" i="15"/>
  <c r="D1090" i="15"/>
  <c r="C1090" i="15"/>
  <c r="F1089" i="15"/>
  <c r="E1089" i="15"/>
  <c r="D1089" i="15"/>
  <c r="C1089" i="15"/>
  <c r="F1088" i="15"/>
  <c r="E1088" i="15"/>
  <c r="D1088" i="15"/>
  <c r="C1088" i="15"/>
  <c r="F1087" i="15"/>
  <c r="E1087" i="15"/>
  <c r="D1087" i="15"/>
  <c r="C1087" i="15"/>
  <c r="F1086" i="15"/>
  <c r="E1086" i="15"/>
  <c r="D1086" i="15"/>
  <c r="C1086" i="15"/>
  <c r="F1085" i="15"/>
  <c r="E1085" i="15"/>
  <c r="D1085" i="15"/>
  <c r="C1085" i="15"/>
  <c r="F1084" i="15"/>
  <c r="E1084" i="15"/>
  <c r="D1084" i="15"/>
  <c r="C1084" i="15"/>
  <c r="F1083" i="15"/>
  <c r="E1083" i="15"/>
  <c r="D1083" i="15"/>
  <c r="C1083" i="15"/>
  <c r="F1082" i="15"/>
  <c r="E1082" i="15"/>
  <c r="D1082" i="15"/>
  <c r="C1082" i="15"/>
  <c r="F1081" i="15"/>
  <c r="E1081" i="15"/>
  <c r="D1081" i="15"/>
  <c r="C1081" i="15"/>
  <c r="F1080" i="15"/>
  <c r="E1080" i="15"/>
  <c r="D1080" i="15"/>
  <c r="C1080" i="15"/>
  <c r="F1079" i="15"/>
  <c r="E1079" i="15"/>
  <c r="D1079" i="15"/>
  <c r="C1079" i="15"/>
  <c r="F1078" i="15"/>
  <c r="E1078" i="15"/>
  <c r="D1078" i="15"/>
  <c r="C1078" i="15"/>
  <c r="F1077" i="15"/>
  <c r="E1077" i="15"/>
  <c r="D1077" i="15"/>
  <c r="C1077" i="15"/>
  <c r="F1076" i="15"/>
  <c r="E1076" i="15"/>
  <c r="D1076" i="15"/>
  <c r="C1076" i="15"/>
  <c r="F1075" i="15"/>
  <c r="E1075" i="15"/>
  <c r="D1075" i="15"/>
  <c r="C1075" i="15"/>
  <c r="F1074" i="15"/>
  <c r="E1074" i="15"/>
  <c r="D1074" i="15"/>
  <c r="C1074" i="15"/>
  <c r="F1073" i="15"/>
  <c r="E1073" i="15"/>
  <c r="D1073" i="15"/>
  <c r="C1073" i="15"/>
  <c r="F1072" i="15"/>
  <c r="E1072" i="15"/>
  <c r="D1072" i="15"/>
  <c r="C1072" i="15"/>
  <c r="F1071" i="15"/>
  <c r="E1071" i="15"/>
  <c r="D1071" i="15"/>
  <c r="C1071" i="15"/>
  <c r="F1070" i="15"/>
  <c r="E1070" i="15"/>
  <c r="D1070" i="15"/>
  <c r="C1070" i="15"/>
  <c r="F1069" i="15"/>
  <c r="E1069" i="15"/>
  <c r="D1069" i="15"/>
  <c r="C1069" i="15"/>
  <c r="F1068" i="15"/>
  <c r="E1068" i="15"/>
  <c r="D1068" i="15"/>
  <c r="C1068" i="15"/>
  <c r="F1067" i="15"/>
  <c r="E1067" i="15"/>
  <c r="D1067" i="15"/>
  <c r="C1067" i="15"/>
  <c r="F1066" i="15"/>
  <c r="E1066" i="15"/>
  <c r="D1066" i="15"/>
  <c r="C1066" i="15"/>
  <c r="F1065" i="15"/>
  <c r="E1065" i="15"/>
  <c r="D1065" i="15"/>
  <c r="C1065" i="15"/>
  <c r="F1064" i="15"/>
  <c r="E1064" i="15"/>
  <c r="D1064" i="15"/>
  <c r="C1064" i="15"/>
  <c r="F1063" i="15"/>
  <c r="E1063" i="15"/>
  <c r="D1063" i="15"/>
  <c r="C1063" i="15"/>
  <c r="F1062" i="15"/>
  <c r="E1062" i="15"/>
  <c r="D1062" i="15"/>
  <c r="C1062" i="15"/>
  <c r="F1061" i="15"/>
  <c r="E1061" i="15"/>
  <c r="D1061" i="15"/>
  <c r="C1061" i="15"/>
  <c r="F1060" i="15"/>
  <c r="E1060" i="15"/>
  <c r="D1060" i="15"/>
  <c r="C1060" i="15"/>
  <c r="F1059" i="15"/>
  <c r="E1059" i="15"/>
  <c r="D1059" i="15"/>
  <c r="C1059" i="15"/>
  <c r="F1058" i="15"/>
  <c r="E1058" i="15"/>
  <c r="D1058" i="15"/>
  <c r="C1058" i="15"/>
  <c r="F1057" i="15"/>
  <c r="E1057" i="15"/>
  <c r="D1057" i="15"/>
  <c r="C1057" i="15"/>
  <c r="F1056" i="15"/>
  <c r="E1056" i="15"/>
  <c r="D1056" i="15"/>
  <c r="C1056" i="15"/>
  <c r="F1055" i="15"/>
  <c r="E1055" i="15"/>
  <c r="D1055" i="15"/>
  <c r="C1055" i="15"/>
  <c r="F1054" i="15"/>
  <c r="E1054" i="15"/>
  <c r="D1054" i="15"/>
  <c r="C1054" i="15"/>
  <c r="F1053" i="15"/>
  <c r="E1053" i="15"/>
  <c r="D1053" i="15"/>
  <c r="C1053" i="15"/>
  <c r="F1052" i="15"/>
  <c r="E1052" i="15"/>
  <c r="D1052" i="15"/>
  <c r="C1052" i="15"/>
  <c r="F1051" i="15"/>
  <c r="E1051" i="15"/>
  <c r="D1051" i="15"/>
  <c r="C1051" i="15"/>
  <c r="F1050" i="15"/>
  <c r="E1050" i="15"/>
  <c r="D1050" i="15"/>
  <c r="C1050" i="15"/>
  <c r="F1049" i="15"/>
  <c r="E1049" i="15"/>
  <c r="D1049" i="15"/>
  <c r="C1049" i="15"/>
  <c r="F1048" i="15"/>
  <c r="E1048" i="15"/>
  <c r="D1048" i="15"/>
  <c r="C1048" i="15"/>
  <c r="F1047" i="15"/>
  <c r="E1047" i="15"/>
  <c r="D1047" i="15"/>
  <c r="C1047" i="15"/>
  <c r="F1046" i="15"/>
  <c r="E1046" i="15"/>
  <c r="D1046" i="15"/>
  <c r="C1046" i="15"/>
  <c r="F1045" i="15"/>
  <c r="E1045" i="15"/>
  <c r="D1045" i="15"/>
  <c r="C1045" i="15"/>
  <c r="F1044" i="15"/>
  <c r="E1044" i="15"/>
  <c r="D1044" i="15"/>
  <c r="C1044" i="15"/>
  <c r="F1043" i="15"/>
  <c r="E1043" i="15"/>
  <c r="D1043" i="15"/>
  <c r="C1043" i="15"/>
  <c r="F1042" i="15"/>
  <c r="E1042" i="15"/>
  <c r="D1042" i="15"/>
  <c r="C1042" i="15"/>
  <c r="F1041" i="15"/>
  <c r="E1041" i="15"/>
  <c r="D1041" i="15"/>
  <c r="C1041" i="15"/>
  <c r="F1040" i="15"/>
  <c r="E1040" i="15"/>
  <c r="D1040" i="15"/>
  <c r="C1040" i="15"/>
  <c r="F1039" i="15"/>
  <c r="E1039" i="15"/>
  <c r="D1039" i="15"/>
  <c r="C1039" i="15"/>
  <c r="F1038" i="15"/>
  <c r="E1038" i="15"/>
  <c r="D1038" i="15"/>
  <c r="C1038" i="15"/>
  <c r="F1037" i="15"/>
  <c r="E1037" i="15"/>
  <c r="D1037" i="15"/>
  <c r="C1037" i="15"/>
  <c r="F1036" i="15"/>
  <c r="E1036" i="15"/>
  <c r="D1036" i="15"/>
  <c r="C1036" i="15"/>
  <c r="F1035" i="15"/>
  <c r="E1035" i="15"/>
  <c r="D1035" i="15"/>
  <c r="C1035" i="15"/>
  <c r="F1034" i="15"/>
  <c r="E1034" i="15"/>
  <c r="D1034" i="15"/>
  <c r="C1034" i="15"/>
  <c r="F1033" i="15"/>
  <c r="E1033" i="15"/>
  <c r="D1033" i="15"/>
  <c r="C1033" i="15"/>
  <c r="F1032" i="15"/>
  <c r="E1032" i="15"/>
  <c r="D1032" i="15"/>
  <c r="C1032" i="15"/>
  <c r="F1031" i="15"/>
  <c r="E1031" i="15"/>
  <c r="D1031" i="15"/>
  <c r="C1031" i="15"/>
  <c r="F1030" i="15"/>
  <c r="E1030" i="15"/>
  <c r="D1030" i="15"/>
  <c r="C1030" i="15"/>
  <c r="F1029" i="15"/>
  <c r="E1029" i="15"/>
  <c r="D1029" i="15"/>
  <c r="C1029" i="15"/>
  <c r="F1028" i="15"/>
  <c r="E1028" i="15"/>
  <c r="D1028" i="15"/>
  <c r="C1028" i="15"/>
  <c r="F1027" i="15"/>
  <c r="E1027" i="15"/>
  <c r="D1027" i="15"/>
  <c r="C1027" i="15"/>
  <c r="F1026" i="15"/>
  <c r="E1026" i="15"/>
  <c r="D1026" i="15"/>
  <c r="C1026" i="15"/>
  <c r="F1025" i="15"/>
  <c r="E1025" i="15"/>
  <c r="D1025" i="15"/>
  <c r="C1025" i="15"/>
  <c r="F1024" i="15"/>
  <c r="E1024" i="15"/>
  <c r="D1024" i="15"/>
  <c r="C1024" i="15"/>
  <c r="F1023" i="15"/>
  <c r="E1023" i="15"/>
  <c r="D1023" i="15"/>
  <c r="C1023" i="15"/>
  <c r="F1022" i="15"/>
  <c r="E1022" i="15"/>
  <c r="D1022" i="15"/>
  <c r="C1022" i="15"/>
  <c r="F1021" i="15"/>
  <c r="E1021" i="15"/>
  <c r="D1021" i="15"/>
  <c r="C1021" i="15"/>
  <c r="F1020" i="15"/>
  <c r="E1020" i="15"/>
  <c r="D1020" i="15"/>
  <c r="C1020" i="15"/>
  <c r="F1019" i="15"/>
  <c r="E1019" i="15"/>
  <c r="D1019" i="15"/>
  <c r="C1019" i="15"/>
  <c r="F1018" i="15"/>
  <c r="E1018" i="15"/>
  <c r="D1018" i="15"/>
  <c r="C1018" i="15"/>
  <c r="F1017" i="15"/>
  <c r="E1017" i="15"/>
  <c r="D1017" i="15"/>
  <c r="C1017" i="15"/>
  <c r="F1016" i="15"/>
  <c r="E1016" i="15"/>
  <c r="D1016" i="15"/>
  <c r="C1016" i="15"/>
  <c r="F1015" i="15"/>
  <c r="E1015" i="15"/>
  <c r="D1015" i="15"/>
  <c r="C1015" i="15"/>
  <c r="F1014" i="15"/>
  <c r="E1014" i="15"/>
  <c r="D1014" i="15"/>
  <c r="C1014" i="15"/>
  <c r="F1013" i="15"/>
  <c r="E1013" i="15"/>
  <c r="D1013" i="15"/>
  <c r="C1013" i="15"/>
  <c r="F1012" i="15"/>
  <c r="E1012" i="15"/>
  <c r="D1012" i="15"/>
  <c r="C1012" i="15"/>
  <c r="F1011" i="15"/>
  <c r="E1011" i="15"/>
  <c r="D1011" i="15"/>
  <c r="C1011" i="15"/>
  <c r="F1010" i="15"/>
  <c r="E1010" i="15"/>
  <c r="D1010" i="15"/>
  <c r="C1010" i="15"/>
  <c r="F1009" i="15"/>
  <c r="E1009" i="15"/>
  <c r="D1009" i="15"/>
  <c r="C1009" i="15"/>
  <c r="F1008" i="15"/>
  <c r="E1008" i="15"/>
  <c r="D1008" i="15"/>
  <c r="C1008" i="15"/>
  <c r="F1007" i="15"/>
  <c r="E1007" i="15"/>
  <c r="D1007" i="15"/>
  <c r="C1007" i="15"/>
  <c r="F1006" i="15"/>
  <c r="E1006" i="15"/>
  <c r="D1006" i="15"/>
  <c r="C1006" i="15"/>
  <c r="F1005" i="15"/>
  <c r="E1005" i="15"/>
  <c r="D1005" i="15"/>
  <c r="C1005" i="15"/>
  <c r="F1004" i="15"/>
  <c r="E1004" i="15"/>
  <c r="D1004" i="15"/>
  <c r="C1004" i="15"/>
  <c r="F1003" i="15"/>
  <c r="E1003" i="15"/>
  <c r="D1003" i="15"/>
  <c r="C1003" i="15"/>
  <c r="F1002" i="15"/>
  <c r="E1002" i="15"/>
  <c r="D1002" i="15"/>
  <c r="C1002" i="15"/>
  <c r="F1001" i="15"/>
  <c r="E1001" i="15"/>
  <c r="D1001" i="15"/>
  <c r="C1001" i="15"/>
  <c r="F1000" i="15"/>
  <c r="E1000" i="15"/>
  <c r="D1000" i="15"/>
  <c r="C1000" i="15"/>
  <c r="F999" i="15"/>
  <c r="E999" i="15"/>
  <c r="D999" i="15"/>
  <c r="C999" i="15"/>
  <c r="F998" i="15"/>
  <c r="E998" i="15"/>
  <c r="D998" i="15"/>
  <c r="C998" i="15"/>
  <c r="F997" i="15"/>
  <c r="E997" i="15"/>
  <c r="D997" i="15"/>
  <c r="C997" i="15"/>
  <c r="F996" i="15"/>
  <c r="E996" i="15"/>
  <c r="D996" i="15"/>
  <c r="C996" i="15"/>
  <c r="F995" i="15"/>
  <c r="E995" i="15"/>
  <c r="D995" i="15"/>
  <c r="C995" i="15"/>
  <c r="F994" i="15"/>
  <c r="E994" i="15"/>
  <c r="D994" i="15"/>
  <c r="C994" i="15"/>
  <c r="F993" i="15"/>
  <c r="E993" i="15"/>
  <c r="D993" i="15"/>
  <c r="C993" i="15"/>
  <c r="F992" i="15"/>
  <c r="E992" i="15"/>
  <c r="D992" i="15"/>
  <c r="C992" i="15"/>
  <c r="F991" i="15"/>
  <c r="E991" i="15"/>
  <c r="D991" i="15"/>
  <c r="C991" i="15"/>
  <c r="F990" i="15"/>
  <c r="E990" i="15"/>
  <c r="D990" i="15"/>
  <c r="C990" i="15"/>
  <c r="F989" i="15"/>
  <c r="E989" i="15"/>
  <c r="D989" i="15"/>
  <c r="C989" i="15"/>
  <c r="F988" i="15"/>
  <c r="E988" i="15"/>
  <c r="D988" i="15"/>
  <c r="C988" i="15"/>
  <c r="F987" i="15"/>
  <c r="E987" i="15"/>
  <c r="D987" i="15"/>
  <c r="C987" i="15"/>
  <c r="F986" i="15"/>
  <c r="E986" i="15"/>
  <c r="D986" i="15"/>
  <c r="C986" i="15"/>
  <c r="F985" i="15"/>
  <c r="E985" i="15"/>
  <c r="D985" i="15"/>
  <c r="C985" i="15"/>
  <c r="F984" i="15"/>
  <c r="E984" i="15"/>
  <c r="D984" i="15"/>
  <c r="C984" i="15"/>
  <c r="F983" i="15"/>
  <c r="E983" i="15"/>
  <c r="D983" i="15"/>
  <c r="C983" i="15"/>
  <c r="F982" i="15"/>
  <c r="E982" i="15"/>
  <c r="D982" i="15"/>
  <c r="C982" i="15"/>
  <c r="F981" i="15"/>
  <c r="E981" i="15"/>
  <c r="D981" i="15"/>
  <c r="C981" i="15"/>
  <c r="F980" i="15"/>
  <c r="E980" i="15"/>
  <c r="D980" i="15"/>
  <c r="C980" i="15"/>
  <c r="F979" i="15"/>
  <c r="E979" i="15"/>
  <c r="D979" i="15"/>
  <c r="C979" i="15"/>
  <c r="F978" i="15"/>
  <c r="E978" i="15"/>
  <c r="D978" i="15"/>
  <c r="C978" i="15"/>
  <c r="F977" i="15"/>
  <c r="E977" i="15"/>
  <c r="D977" i="15"/>
  <c r="C977" i="15"/>
  <c r="F976" i="15"/>
  <c r="E976" i="15"/>
  <c r="D976" i="15"/>
  <c r="C976" i="15"/>
  <c r="F975" i="15"/>
  <c r="E975" i="15"/>
  <c r="D975" i="15"/>
  <c r="C975" i="15"/>
  <c r="F974" i="15"/>
  <c r="E974" i="15"/>
  <c r="D974" i="15"/>
  <c r="C974" i="15"/>
  <c r="F973" i="15"/>
  <c r="E973" i="15"/>
  <c r="D973" i="15"/>
  <c r="C973" i="15"/>
  <c r="F972" i="15"/>
  <c r="E972" i="15"/>
  <c r="D972" i="15"/>
  <c r="C972" i="15"/>
  <c r="F971" i="15"/>
  <c r="E971" i="15"/>
  <c r="D971" i="15"/>
  <c r="C971" i="15"/>
  <c r="F970" i="15"/>
  <c r="E970" i="15"/>
  <c r="D970" i="15"/>
  <c r="C970" i="15"/>
  <c r="F969" i="15"/>
  <c r="E969" i="15"/>
  <c r="D969" i="15"/>
  <c r="C969" i="15"/>
  <c r="F968" i="15"/>
  <c r="E968" i="15"/>
  <c r="D968" i="15"/>
  <c r="C968" i="15"/>
  <c r="F967" i="15"/>
  <c r="E967" i="15"/>
  <c r="D967" i="15"/>
  <c r="C967" i="15"/>
  <c r="F966" i="15"/>
  <c r="E966" i="15"/>
  <c r="D966" i="15"/>
  <c r="C966" i="15"/>
  <c r="F965" i="15"/>
  <c r="E965" i="15"/>
  <c r="D965" i="15"/>
  <c r="C965" i="15"/>
  <c r="F964" i="15"/>
  <c r="E964" i="15"/>
  <c r="D964" i="15"/>
  <c r="C964" i="15"/>
  <c r="F963" i="15"/>
  <c r="E963" i="15"/>
  <c r="D963" i="15"/>
  <c r="C963" i="15"/>
  <c r="F962" i="15"/>
  <c r="E962" i="15"/>
  <c r="D962" i="15"/>
  <c r="C962" i="15"/>
  <c r="F961" i="15"/>
  <c r="E961" i="15"/>
  <c r="D961" i="15"/>
  <c r="C961" i="15"/>
  <c r="F960" i="15"/>
  <c r="E960" i="15"/>
  <c r="D960" i="15"/>
  <c r="C960" i="15"/>
  <c r="F959" i="15"/>
  <c r="E959" i="15"/>
  <c r="D959" i="15"/>
  <c r="C959" i="15"/>
  <c r="F958" i="15"/>
  <c r="E958" i="15"/>
  <c r="D958" i="15"/>
  <c r="C958" i="15"/>
  <c r="F957" i="15"/>
  <c r="E957" i="15"/>
  <c r="D957" i="15"/>
  <c r="C957" i="15"/>
  <c r="F956" i="15"/>
  <c r="E956" i="15"/>
  <c r="D956" i="15"/>
  <c r="C956" i="15"/>
  <c r="F955" i="15"/>
  <c r="E955" i="15"/>
  <c r="D955" i="15"/>
  <c r="C955" i="15"/>
  <c r="F954" i="15"/>
  <c r="E954" i="15"/>
  <c r="D954" i="15"/>
  <c r="C954" i="15"/>
  <c r="F953" i="15"/>
  <c r="E953" i="15"/>
  <c r="D953" i="15"/>
  <c r="C953" i="15"/>
  <c r="F952" i="15"/>
  <c r="E952" i="15"/>
  <c r="D952" i="15"/>
  <c r="C952" i="15"/>
  <c r="F951" i="15"/>
  <c r="E951" i="15"/>
  <c r="D951" i="15"/>
  <c r="C951" i="15"/>
  <c r="F950" i="15"/>
  <c r="E950" i="15"/>
  <c r="D950" i="15"/>
  <c r="C950" i="15"/>
  <c r="F949" i="15"/>
  <c r="E949" i="15"/>
  <c r="D949" i="15"/>
  <c r="C949" i="15"/>
  <c r="F948" i="15"/>
  <c r="E948" i="15"/>
  <c r="D948" i="15"/>
  <c r="C948" i="15"/>
  <c r="F947" i="15"/>
  <c r="E947" i="15"/>
  <c r="D947" i="15"/>
  <c r="C947" i="15"/>
  <c r="F946" i="15"/>
  <c r="E946" i="15"/>
  <c r="D946" i="15"/>
  <c r="C946" i="15"/>
  <c r="F945" i="15"/>
  <c r="E945" i="15"/>
  <c r="D945" i="15"/>
  <c r="C945" i="15"/>
  <c r="F944" i="15"/>
  <c r="E944" i="15"/>
  <c r="D944" i="15"/>
  <c r="C944" i="15"/>
  <c r="F943" i="15"/>
  <c r="E943" i="15"/>
  <c r="D943" i="15"/>
  <c r="C943" i="15"/>
  <c r="F942" i="15"/>
  <c r="E942" i="15"/>
  <c r="D942" i="15"/>
  <c r="C942" i="15"/>
  <c r="F941" i="15"/>
  <c r="E941" i="15"/>
  <c r="D941" i="15"/>
  <c r="C941" i="15"/>
  <c r="F940" i="15"/>
  <c r="E940" i="15"/>
  <c r="D940" i="15"/>
  <c r="C940" i="15"/>
  <c r="F939" i="15"/>
  <c r="E939" i="15"/>
  <c r="D939" i="15"/>
  <c r="C939" i="15"/>
  <c r="F938" i="15"/>
  <c r="E938" i="15"/>
  <c r="D938" i="15"/>
  <c r="C938" i="15"/>
  <c r="F937" i="15"/>
  <c r="E937" i="15"/>
  <c r="D937" i="15"/>
  <c r="C937" i="15"/>
  <c r="F936" i="15"/>
  <c r="E936" i="15"/>
  <c r="D936" i="15"/>
  <c r="C936" i="15"/>
  <c r="F935" i="15"/>
  <c r="E935" i="15"/>
  <c r="D935" i="15"/>
  <c r="C935" i="15"/>
  <c r="F934" i="15"/>
  <c r="E934" i="15"/>
  <c r="D934" i="15"/>
  <c r="C934" i="15"/>
  <c r="F933" i="15"/>
  <c r="E933" i="15"/>
  <c r="D933" i="15"/>
  <c r="C933" i="15"/>
  <c r="F932" i="15"/>
  <c r="E932" i="15"/>
  <c r="D932" i="15"/>
  <c r="C932" i="15"/>
  <c r="F931" i="15"/>
  <c r="E931" i="15"/>
  <c r="D931" i="15"/>
  <c r="C931" i="15"/>
  <c r="F930" i="15"/>
  <c r="E930" i="15"/>
  <c r="D930" i="15"/>
  <c r="C930" i="15"/>
  <c r="F929" i="15"/>
  <c r="E929" i="15"/>
  <c r="D929" i="15"/>
  <c r="C929" i="15"/>
  <c r="F928" i="15"/>
  <c r="E928" i="15"/>
  <c r="D928" i="15"/>
  <c r="C928" i="15"/>
  <c r="F927" i="15"/>
  <c r="E927" i="15"/>
  <c r="D927" i="15"/>
  <c r="C927" i="15"/>
  <c r="F926" i="15"/>
  <c r="E926" i="15"/>
  <c r="D926" i="15"/>
  <c r="C926" i="15"/>
  <c r="F925" i="15"/>
  <c r="E925" i="15"/>
  <c r="D925" i="15"/>
  <c r="C925" i="15"/>
  <c r="F924" i="15"/>
  <c r="E924" i="15"/>
  <c r="D924" i="15"/>
  <c r="C924" i="15"/>
  <c r="F923" i="15"/>
  <c r="E923" i="15"/>
  <c r="D923" i="15"/>
  <c r="C923" i="15"/>
  <c r="F922" i="15"/>
  <c r="E922" i="15"/>
  <c r="D922" i="15"/>
  <c r="C922" i="15"/>
  <c r="F921" i="15"/>
  <c r="E921" i="15"/>
  <c r="D921" i="15"/>
  <c r="C921" i="15"/>
  <c r="F920" i="15"/>
  <c r="E920" i="15"/>
  <c r="D920" i="15"/>
  <c r="C920" i="15"/>
  <c r="F919" i="15"/>
  <c r="E919" i="15"/>
  <c r="D919" i="15"/>
  <c r="C919" i="15"/>
  <c r="F918" i="15"/>
  <c r="E918" i="15"/>
  <c r="D918" i="15"/>
  <c r="C918" i="15"/>
  <c r="F917" i="15"/>
  <c r="E917" i="15"/>
  <c r="D917" i="15"/>
  <c r="C917" i="15"/>
  <c r="F916" i="15"/>
  <c r="E916" i="15"/>
  <c r="D916" i="15"/>
  <c r="C916" i="15"/>
  <c r="F915" i="15"/>
  <c r="E915" i="15"/>
  <c r="D915" i="15"/>
  <c r="C915" i="15"/>
  <c r="F914" i="15"/>
  <c r="E914" i="15"/>
  <c r="D914" i="15"/>
  <c r="C914" i="15"/>
  <c r="F913" i="15"/>
  <c r="E913" i="15"/>
  <c r="D913" i="15"/>
  <c r="C913" i="15"/>
  <c r="F912" i="15"/>
  <c r="E912" i="15"/>
  <c r="D912" i="15"/>
  <c r="C912" i="15"/>
  <c r="F911" i="15"/>
  <c r="E911" i="15"/>
  <c r="D911" i="15"/>
  <c r="C911" i="15"/>
  <c r="F910" i="15"/>
  <c r="E910" i="15"/>
  <c r="D910" i="15"/>
  <c r="C910" i="15"/>
  <c r="F909" i="15"/>
  <c r="E909" i="15"/>
  <c r="D909" i="15"/>
  <c r="C909" i="15"/>
  <c r="F908" i="15"/>
  <c r="E908" i="15"/>
  <c r="D908" i="15"/>
  <c r="C908" i="15"/>
  <c r="F907" i="15"/>
  <c r="E907" i="15"/>
  <c r="D907" i="15"/>
  <c r="C907" i="15"/>
  <c r="F906" i="15"/>
  <c r="E906" i="15"/>
  <c r="D906" i="15"/>
  <c r="C906" i="15"/>
  <c r="F905" i="15"/>
  <c r="E905" i="15"/>
  <c r="D905" i="15"/>
  <c r="C905" i="15"/>
  <c r="F904" i="15"/>
  <c r="E904" i="15"/>
  <c r="D904" i="15"/>
  <c r="C904" i="15"/>
  <c r="F903" i="15"/>
  <c r="E903" i="15"/>
  <c r="D903" i="15"/>
  <c r="C903" i="15"/>
  <c r="F902" i="15"/>
  <c r="E902" i="15"/>
  <c r="D902" i="15"/>
  <c r="C902" i="15"/>
  <c r="F901" i="15"/>
  <c r="E901" i="15"/>
  <c r="D901" i="15"/>
  <c r="C901" i="15"/>
  <c r="F900" i="15"/>
  <c r="E900" i="15"/>
  <c r="D900" i="15"/>
  <c r="C900" i="15"/>
  <c r="F899" i="15"/>
  <c r="E899" i="15"/>
  <c r="D899" i="15"/>
  <c r="C899" i="15"/>
  <c r="F898" i="15"/>
  <c r="E898" i="15"/>
  <c r="D898" i="15"/>
  <c r="C898" i="15"/>
  <c r="F897" i="15"/>
  <c r="E897" i="15"/>
  <c r="D897" i="15"/>
  <c r="C897" i="15"/>
  <c r="F896" i="15"/>
  <c r="E896" i="15"/>
  <c r="D896" i="15"/>
  <c r="C896" i="15"/>
  <c r="F895" i="15"/>
  <c r="E895" i="15"/>
  <c r="D895" i="15"/>
  <c r="C895" i="15"/>
  <c r="F894" i="15"/>
  <c r="E894" i="15"/>
  <c r="D894" i="15"/>
  <c r="C894" i="15"/>
  <c r="F893" i="15"/>
  <c r="E893" i="15"/>
  <c r="D893" i="15"/>
  <c r="C893" i="15"/>
  <c r="F892" i="15"/>
  <c r="E892" i="15"/>
  <c r="D892" i="15"/>
  <c r="C892" i="15"/>
  <c r="F891" i="15"/>
  <c r="E891" i="15"/>
  <c r="D891" i="15"/>
  <c r="C891" i="15"/>
  <c r="F890" i="15"/>
  <c r="E890" i="15"/>
  <c r="D890" i="15"/>
  <c r="C890" i="15"/>
  <c r="F889" i="15"/>
  <c r="E889" i="15"/>
  <c r="D889" i="15"/>
  <c r="C889" i="15"/>
  <c r="F888" i="15"/>
  <c r="E888" i="15"/>
  <c r="D888" i="15"/>
  <c r="C888" i="15"/>
  <c r="F887" i="15"/>
  <c r="E887" i="15"/>
  <c r="D887" i="15"/>
  <c r="C887" i="15"/>
  <c r="F886" i="15"/>
  <c r="E886" i="15"/>
  <c r="D886" i="15"/>
  <c r="C886" i="15"/>
  <c r="F885" i="15"/>
  <c r="E885" i="15"/>
  <c r="D885" i="15"/>
  <c r="C885" i="15"/>
  <c r="F884" i="15"/>
  <c r="E884" i="15"/>
  <c r="D884" i="15"/>
  <c r="C884" i="15"/>
  <c r="F883" i="15"/>
  <c r="E883" i="15"/>
  <c r="D883" i="15"/>
  <c r="C883" i="15"/>
  <c r="F882" i="15"/>
  <c r="E882" i="15"/>
  <c r="D882" i="15"/>
  <c r="C882" i="15"/>
  <c r="F881" i="15"/>
  <c r="E881" i="15"/>
  <c r="D881" i="15"/>
  <c r="C881" i="15"/>
  <c r="F880" i="15"/>
  <c r="E880" i="15"/>
  <c r="D880" i="15"/>
  <c r="C880" i="15"/>
  <c r="F879" i="15"/>
  <c r="E879" i="15"/>
  <c r="D879" i="15"/>
  <c r="C879" i="15"/>
  <c r="F878" i="15"/>
  <c r="E878" i="15"/>
  <c r="D878" i="15"/>
  <c r="C878" i="15"/>
  <c r="F877" i="15"/>
  <c r="E877" i="15"/>
  <c r="D877" i="15"/>
  <c r="C877" i="15"/>
  <c r="F876" i="15"/>
  <c r="E876" i="15"/>
  <c r="D876" i="15"/>
  <c r="C876" i="15"/>
  <c r="F875" i="15"/>
  <c r="E875" i="15"/>
  <c r="D875" i="15"/>
  <c r="C875" i="15"/>
  <c r="F874" i="15"/>
  <c r="E874" i="15"/>
  <c r="D874" i="15"/>
  <c r="C874" i="15"/>
  <c r="F873" i="15"/>
  <c r="E873" i="15"/>
  <c r="D873" i="15"/>
  <c r="C873" i="15"/>
  <c r="F872" i="15"/>
  <c r="E872" i="15"/>
  <c r="D872" i="15"/>
  <c r="C872" i="15"/>
  <c r="F871" i="15"/>
  <c r="E871" i="15"/>
  <c r="D871" i="15"/>
  <c r="C871" i="15"/>
  <c r="F870" i="15"/>
  <c r="E870" i="15"/>
  <c r="D870" i="15"/>
  <c r="C870" i="15"/>
  <c r="F869" i="15"/>
  <c r="E869" i="15"/>
  <c r="D869" i="15"/>
  <c r="C869" i="15"/>
  <c r="F868" i="15"/>
  <c r="E868" i="15"/>
  <c r="D868" i="15"/>
  <c r="C868" i="15"/>
  <c r="F867" i="15"/>
  <c r="E867" i="15"/>
  <c r="D867" i="15"/>
  <c r="C867" i="15"/>
  <c r="F866" i="15"/>
  <c r="E866" i="15"/>
  <c r="D866" i="15"/>
  <c r="C866" i="15"/>
  <c r="F865" i="15"/>
  <c r="E865" i="15"/>
  <c r="D865" i="15"/>
  <c r="C865" i="15"/>
  <c r="F864" i="15"/>
  <c r="E864" i="15"/>
  <c r="D864" i="15"/>
  <c r="C864" i="15"/>
  <c r="F863" i="15"/>
  <c r="E863" i="15"/>
  <c r="D863" i="15"/>
  <c r="C863" i="15"/>
  <c r="F862" i="15"/>
  <c r="E862" i="15"/>
  <c r="D862" i="15"/>
  <c r="C862" i="15"/>
  <c r="F861" i="15"/>
  <c r="E861" i="15"/>
  <c r="D861" i="15"/>
  <c r="C861" i="15"/>
  <c r="F860" i="15"/>
  <c r="E860" i="15"/>
  <c r="D860" i="15"/>
  <c r="C860" i="15"/>
  <c r="F859" i="15"/>
  <c r="E859" i="15"/>
  <c r="D859" i="15"/>
  <c r="C859" i="15"/>
  <c r="F858" i="15"/>
  <c r="E858" i="15"/>
  <c r="D858" i="15"/>
  <c r="C858" i="15"/>
  <c r="F857" i="15"/>
  <c r="E857" i="15"/>
  <c r="D857" i="15"/>
  <c r="C857" i="15"/>
  <c r="F856" i="15"/>
  <c r="E856" i="15"/>
  <c r="D856" i="15"/>
  <c r="C856" i="15"/>
  <c r="F855" i="15"/>
  <c r="E855" i="15"/>
  <c r="D855" i="15"/>
  <c r="C855" i="15"/>
  <c r="F854" i="15"/>
  <c r="E854" i="15"/>
  <c r="D854" i="15"/>
  <c r="C854" i="15"/>
  <c r="F853" i="15"/>
  <c r="E853" i="15"/>
  <c r="D853" i="15"/>
  <c r="C853" i="15"/>
  <c r="F852" i="15"/>
  <c r="E852" i="15"/>
  <c r="D852" i="15"/>
  <c r="C852" i="15"/>
  <c r="F851" i="15"/>
  <c r="E851" i="15"/>
  <c r="D851" i="15"/>
  <c r="C851" i="15"/>
  <c r="F850" i="15"/>
  <c r="E850" i="15"/>
  <c r="D850" i="15"/>
  <c r="C850" i="15"/>
  <c r="F849" i="15"/>
  <c r="E849" i="15"/>
  <c r="D849" i="15"/>
  <c r="C849" i="15"/>
  <c r="F848" i="15"/>
  <c r="E848" i="15"/>
  <c r="D848" i="15"/>
  <c r="C848" i="15"/>
  <c r="F847" i="15"/>
  <c r="E847" i="15"/>
  <c r="D847" i="15"/>
  <c r="C847" i="15"/>
  <c r="F846" i="15"/>
  <c r="E846" i="15"/>
  <c r="D846" i="15"/>
  <c r="C846" i="15"/>
  <c r="F845" i="15"/>
  <c r="E845" i="15"/>
  <c r="D845" i="15"/>
  <c r="C845" i="15"/>
  <c r="F844" i="15"/>
  <c r="E844" i="15"/>
  <c r="D844" i="15"/>
  <c r="C844" i="15"/>
  <c r="F843" i="15"/>
  <c r="E843" i="15"/>
  <c r="D843" i="15"/>
  <c r="C843" i="15"/>
  <c r="F842" i="15"/>
  <c r="E842" i="15"/>
  <c r="D842" i="15"/>
  <c r="C842" i="15"/>
  <c r="F841" i="15"/>
  <c r="E841" i="15"/>
  <c r="D841" i="15"/>
  <c r="C841" i="15"/>
  <c r="F840" i="15"/>
  <c r="E840" i="15"/>
  <c r="D840" i="15"/>
  <c r="C840" i="15"/>
  <c r="F839" i="15"/>
  <c r="E839" i="15"/>
  <c r="D839" i="15"/>
  <c r="C839" i="15"/>
  <c r="F838" i="15"/>
  <c r="E838" i="15"/>
  <c r="D838" i="15"/>
  <c r="C838" i="15"/>
  <c r="F837" i="15"/>
  <c r="E837" i="15"/>
  <c r="D837" i="15"/>
  <c r="C837" i="15"/>
  <c r="F836" i="15"/>
  <c r="E836" i="15"/>
  <c r="D836" i="15"/>
  <c r="C836" i="15"/>
  <c r="F835" i="15"/>
  <c r="E835" i="15"/>
  <c r="D835" i="15"/>
  <c r="C835" i="15"/>
  <c r="F834" i="15"/>
  <c r="E834" i="15"/>
  <c r="D834" i="15"/>
  <c r="C834" i="15"/>
  <c r="F833" i="15"/>
  <c r="E833" i="15"/>
  <c r="D833" i="15"/>
  <c r="C833" i="15"/>
  <c r="F832" i="15"/>
  <c r="E832" i="15"/>
  <c r="D832" i="15"/>
  <c r="C832" i="15"/>
  <c r="F831" i="15"/>
  <c r="E831" i="15"/>
  <c r="D831" i="15"/>
  <c r="C831" i="15"/>
  <c r="F830" i="15"/>
  <c r="E830" i="15"/>
  <c r="D830" i="15"/>
  <c r="C830" i="15"/>
  <c r="F829" i="15"/>
  <c r="E829" i="15"/>
  <c r="D829" i="15"/>
  <c r="C829" i="15"/>
  <c r="F828" i="15"/>
  <c r="E828" i="15"/>
  <c r="D828" i="15"/>
  <c r="C828" i="15"/>
  <c r="F827" i="15"/>
  <c r="E827" i="15"/>
  <c r="D827" i="15"/>
  <c r="C827" i="15"/>
  <c r="F826" i="15"/>
  <c r="E826" i="15"/>
  <c r="D826" i="15"/>
  <c r="C826" i="15"/>
  <c r="F825" i="15"/>
  <c r="E825" i="15"/>
  <c r="D825" i="15"/>
  <c r="C825" i="15"/>
  <c r="F824" i="15"/>
  <c r="E824" i="15"/>
  <c r="D824" i="15"/>
  <c r="C824" i="15"/>
  <c r="F823" i="15"/>
  <c r="E823" i="15"/>
  <c r="D823" i="15"/>
  <c r="C823" i="15"/>
  <c r="F822" i="15"/>
  <c r="E822" i="15"/>
  <c r="D822" i="15"/>
  <c r="C822" i="15"/>
  <c r="F821" i="15"/>
  <c r="E821" i="15"/>
  <c r="D821" i="15"/>
  <c r="C821" i="15"/>
  <c r="F820" i="15"/>
  <c r="E820" i="15"/>
  <c r="D820" i="15"/>
  <c r="C820" i="15"/>
  <c r="F819" i="15"/>
  <c r="E819" i="15"/>
  <c r="D819" i="15"/>
  <c r="C819" i="15"/>
  <c r="F818" i="15"/>
  <c r="E818" i="15"/>
  <c r="D818" i="15"/>
  <c r="C818" i="15"/>
  <c r="F817" i="15"/>
  <c r="E817" i="15"/>
  <c r="D817" i="15"/>
  <c r="C817" i="15"/>
  <c r="F816" i="15"/>
  <c r="E816" i="15"/>
  <c r="D816" i="15"/>
  <c r="C816" i="15"/>
  <c r="F815" i="15"/>
  <c r="E815" i="15"/>
  <c r="D815" i="15"/>
  <c r="C815" i="15"/>
  <c r="F814" i="15"/>
  <c r="E814" i="15"/>
  <c r="D814" i="15"/>
  <c r="C814" i="15"/>
  <c r="F813" i="15"/>
  <c r="E813" i="15"/>
  <c r="D813" i="15"/>
  <c r="C813" i="15"/>
  <c r="F812" i="15"/>
  <c r="E812" i="15"/>
  <c r="D812" i="15"/>
  <c r="C812" i="15"/>
  <c r="F811" i="15"/>
  <c r="E811" i="15"/>
  <c r="D811" i="15"/>
  <c r="C811" i="15"/>
  <c r="F810" i="15"/>
  <c r="E810" i="15"/>
  <c r="D810" i="15"/>
  <c r="C810" i="15"/>
  <c r="F809" i="15"/>
  <c r="E809" i="15"/>
  <c r="D809" i="15"/>
  <c r="C809" i="15"/>
  <c r="F808" i="15"/>
  <c r="E808" i="15"/>
  <c r="D808" i="15"/>
  <c r="C808" i="15"/>
  <c r="F807" i="15"/>
  <c r="E807" i="15"/>
  <c r="D807" i="15"/>
  <c r="C807" i="15"/>
  <c r="F806" i="15"/>
  <c r="E806" i="15"/>
  <c r="D806" i="15"/>
  <c r="C806" i="15"/>
  <c r="F805" i="15"/>
  <c r="E805" i="15"/>
  <c r="D805" i="15"/>
  <c r="C805" i="15"/>
  <c r="F804" i="15"/>
  <c r="E804" i="15"/>
  <c r="D804" i="15"/>
  <c r="C804" i="15"/>
  <c r="F803" i="15"/>
  <c r="E803" i="15"/>
  <c r="D803" i="15"/>
  <c r="C803" i="15"/>
  <c r="F802" i="15"/>
  <c r="E802" i="15"/>
  <c r="D802" i="15"/>
  <c r="C802" i="15"/>
  <c r="F801" i="15"/>
  <c r="E801" i="15"/>
  <c r="D801" i="15"/>
  <c r="C801" i="15"/>
  <c r="F800" i="15"/>
  <c r="E800" i="15"/>
  <c r="D800" i="15"/>
  <c r="C800" i="15"/>
  <c r="F799" i="15"/>
  <c r="E799" i="15"/>
  <c r="D799" i="15"/>
  <c r="C799" i="15"/>
  <c r="F798" i="15"/>
  <c r="E798" i="15"/>
  <c r="D798" i="15"/>
  <c r="C798" i="15"/>
  <c r="F797" i="15"/>
  <c r="E797" i="15"/>
  <c r="D797" i="15"/>
  <c r="C797" i="15"/>
  <c r="F796" i="15"/>
  <c r="E796" i="15"/>
  <c r="D796" i="15"/>
  <c r="C796" i="15"/>
  <c r="F795" i="15"/>
  <c r="E795" i="15"/>
  <c r="D795" i="15"/>
  <c r="C795" i="15"/>
  <c r="F794" i="15"/>
  <c r="E794" i="15"/>
  <c r="D794" i="15"/>
  <c r="C794" i="15"/>
  <c r="F793" i="15"/>
  <c r="E793" i="15"/>
  <c r="D793" i="15"/>
  <c r="C793" i="15"/>
  <c r="F792" i="15"/>
  <c r="E792" i="15"/>
  <c r="D792" i="15"/>
  <c r="C792" i="15"/>
  <c r="F791" i="15"/>
  <c r="E791" i="15"/>
  <c r="D791" i="15"/>
  <c r="C791" i="15"/>
  <c r="F790" i="15"/>
  <c r="E790" i="15"/>
  <c r="D790" i="15"/>
  <c r="C790" i="15"/>
  <c r="F789" i="15"/>
  <c r="E789" i="15"/>
  <c r="D789" i="15"/>
  <c r="C789" i="15"/>
  <c r="F788" i="15"/>
  <c r="E788" i="15"/>
  <c r="D788" i="15"/>
  <c r="C788" i="15"/>
  <c r="F787" i="15"/>
  <c r="E787" i="15"/>
  <c r="D787" i="15"/>
  <c r="C787" i="15"/>
  <c r="F786" i="15"/>
  <c r="E786" i="15"/>
  <c r="D786" i="15"/>
  <c r="C786" i="15"/>
  <c r="F785" i="15"/>
  <c r="E785" i="15"/>
  <c r="D785" i="15"/>
  <c r="C785" i="15"/>
  <c r="F784" i="15"/>
  <c r="E784" i="15"/>
  <c r="D784" i="15"/>
  <c r="C784" i="15"/>
  <c r="F783" i="15"/>
  <c r="E783" i="15"/>
  <c r="D783" i="15"/>
  <c r="C783" i="15"/>
  <c r="F782" i="15"/>
  <c r="E782" i="15"/>
  <c r="D782" i="15"/>
  <c r="C782" i="15"/>
  <c r="F781" i="15"/>
  <c r="E781" i="15"/>
  <c r="D781" i="15"/>
  <c r="C781" i="15"/>
  <c r="F780" i="15"/>
  <c r="E780" i="15"/>
  <c r="D780" i="15"/>
  <c r="C780" i="15"/>
  <c r="F779" i="15"/>
  <c r="E779" i="15"/>
  <c r="D779" i="15"/>
  <c r="C779" i="15"/>
  <c r="F778" i="15"/>
  <c r="E778" i="15"/>
  <c r="D778" i="15"/>
  <c r="C778" i="15"/>
  <c r="F777" i="15"/>
  <c r="E777" i="15"/>
  <c r="D777" i="15"/>
  <c r="C777" i="15"/>
  <c r="F776" i="15"/>
  <c r="E776" i="15"/>
  <c r="D776" i="15"/>
  <c r="C776" i="15"/>
  <c r="F775" i="15"/>
  <c r="E775" i="15"/>
  <c r="D775" i="15"/>
  <c r="C775" i="15"/>
  <c r="F774" i="15"/>
  <c r="E774" i="15"/>
  <c r="D774" i="15"/>
  <c r="C774" i="15"/>
  <c r="F773" i="15"/>
  <c r="E773" i="15"/>
  <c r="D773" i="15"/>
  <c r="C773" i="15"/>
  <c r="F772" i="15"/>
  <c r="E772" i="15"/>
  <c r="D772" i="15"/>
  <c r="C772" i="15"/>
  <c r="F771" i="15"/>
  <c r="E771" i="15"/>
  <c r="D771" i="15"/>
  <c r="C771" i="15"/>
  <c r="F770" i="15"/>
  <c r="E770" i="15"/>
  <c r="D770" i="15"/>
  <c r="C770" i="15"/>
  <c r="F769" i="15"/>
  <c r="E769" i="15"/>
  <c r="D769" i="15"/>
  <c r="C769" i="15"/>
  <c r="F768" i="15"/>
  <c r="E768" i="15"/>
  <c r="D768" i="15"/>
  <c r="C768" i="15"/>
  <c r="F767" i="15"/>
  <c r="E767" i="15"/>
  <c r="D767" i="15"/>
  <c r="C767" i="15"/>
  <c r="F766" i="15"/>
  <c r="E766" i="15"/>
  <c r="D766" i="15"/>
  <c r="C766" i="15"/>
  <c r="F765" i="15"/>
  <c r="E765" i="15"/>
  <c r="D765" i="15"/>
  <c r="C765" i="15"/>
  <c r="F764" i="15"/>
  <c r="E764" i="15"/>
  <c r="D764" i="15"/>
  <c r="C764" i="15"/>
  <c r="F763" i="15"/>
  <c r="E763" i="15"/>
  <c r="D763" i="15"/>
  <c r="C763" i="15"/>
  <c r="F762" i="15"/>
  <c r="E762" i="15"/>
  <c r="D762" i="15"/>
  <c r="C762" i="15"/>
  <c r="F761" i="15"/>
  <c r="E761" i="15"/>
  <c r="D761" i="15"/>
  <c r="C761" i="15"/>
  <c r="F760" i="15"/>
  <c r="E760" i="15"/>
  <c r="D760" i="15"/>
  <c r="C760" i="15"/>
  <c r="F759" i="15"/>
  <c r="E759" i="15"/>
  <c r="D759" i="15"/>
  <c r="C759" i="15"/>
  <c r="F758" i="15"/>
  <c r="E758" i="15"/>
  <c r="D758" i="15"/>
  <c r="C758" i="15"/>
  <c r="F757" i="15"/>
  <c r="E757" i="15"/>
  <c r="D757" i="15"/>
  <c r="C757" i="15"/>
  <c r="F756" i="15"/>
  <c r="E756" i="15"/>
  <c r="D756" i="15"/>
  <c r="C756" i="15"/>
  <c r="F755" i="15"/>
  <c r="E755" i="15"/>
  <c r="D755" i="15"/>
  <c r="C755" i="15"/>
  <c r="F754" i="15"/>
  <c r="E754" i="15"/>
  <c r="D754" i="15"/>
  <c r="C754" i="15"/>
  <c r="F753" i="15"/>
  <c r="E753" i="15"/>
  <c r="D753" i="15"/>
  <c r="C753" i="15"/>
  <c r="F752" i="15"/>
  <c r="E752" i="15"/>
  <c r="D752" i="15"/>
  <c r="C752" i="15"/>
  <c r="F751" i="15"/>
  <c r="E751" i="15"/>
  <c r="D751" i="15"/>
  <c r="C751" i="15"/>
  <c r="F750" i="15"/>
  <c r="E750" i="15"/>
  <c r="D750" i="15"/>
  <c r="C750" i="15"/>
  <c r="F749" i="15"/>
  <c r="E749" i="15"/>
  <c r="D749" i="15"/>
  <c r="C749" i="15"/>
  <c r="F748" i="15"/>
  <c r="E748" i="15"/>
  <c r="D748" i="15"/>
  <c r="C748" i="15"/>
  <c r="F747" i="15"/>
  <c r="E747" i="15"/>
  <c r="D747" i="15"/>
  <c r="C747" i="15"/>
  <c r="F746" i="15"/>
  <c r="E746" i="15"/>
  <c r="D746" i="15"/>
  <c r="C746" i="15"/>
  <c r="F745" i="15"/>
  <c r="E745" i="15"/>
  <c r="D745" i="15"/>
  <c r="C745" i="15"/>
  <c r="F744" i="15"/>
  <c r="E744" i="15"/>
  <c r="D744" i="15"/>
  <c r="C744" i="15"/>
  <c r="F743" i="15"/>
  <c r="E743" i="15"/>
  <c r="D743" i="15"/>
  <c r="C743" i="15"/>
  <c r="F742" i="15"/>
  <c r="E742" i="15"/>
  <c r="D742" i="15"/>
  <c r="C742" i="15"/>
  <c r="F741" i="15"/>
  <c r="E741" i="15"/>
  <c r="D741" i="15"/>
  <c r="C741" i="15"/>
  <c r="F740" i="15"/>
  <c r="E740" i="15"/>
  <c r="D740" i="15"/>
  <c r="C740" i="15"/>
  <c r="F739" i="15"/>
  <c r="E739" i="15"/>
  <c r="D739" i="15"/>
  <c r="C739" i="15"/>
  <c r="F738" i="15"/>
  <c r="E738" i="15"/>
  <c r="D738" i="15"/>
  <c r="C738" i="15"/>
  <c r="F737" i="15"/>
  <c r="E737" i="15"/>
  <c r="D737" i="15"/>
  <c r="C737" i="15"/>
  <c r="F736" i="15"/>
  <c r="E736" i="15"/>
  <c r="D736" i="15"/>
  <c r="C736" i="15"/>
  <c r="F735" i="15"/>
  <c r="E735" i="15"/>
  <c r="D735" i="15"/>
  <c r="C735" i="15"/>
  <c r="F734" i="15"/>
  <c r="E734" i="15"/>
  <c r="D734" i="15"/>
  <c r="C734" i="15"/>
  <c r="F733" i="15"/>
  <c r="E733" i="15"/>
  <c r="D733" i="15"/>
  <c r="C733" i="15"/>
  <c r="F732" i="15"/>
  <c r="E732" i="15"/>
  <c r="D732" i="15"/>
  <c r="C732" i="15"/>
  <c r="F731" i="15"/>
  <c r="E731" i="15"/>
  <c r="D731" i="15"/>
  <c r="C731" i="15"/>
  <c r="F730" i="15"/>
  <c r="E730" i="15"/>
  <c r="D730" i="15"/>
  <c r="C730" i="15"/>
  <c r="F729" i="15"/>
  <c r="E729" i="15"/>
  <c r="D729" i="15"/>
  <c r="C729" i="15"/>
  <c r="F728" i="15"/>
  <c r="E728" i="15"/>
  <c r="D728" i="15"/>
  <c r="C728" i="15"/>
  <c r="F727" i="15"/>
  <c r="E727" i="15"/>
  <c r="D727" i="15"/>
  <c r="C727" i="15"/>
  <c r="F726" i="15"/>
  <c r="E726" i="15"/>
  <c r="D726" i="15"/>
  <c r="C726" i="15"/>
  <c r="F725" i="15"/>
  <c r="E725" i="15"/>
  <c r="D725" i="15"/>
  <c r="C725" i="15"/>
  <c r="F724" i="15"/>
  <c r="E724" i="15"/>
  <c r="D724" i="15"/>
  <c r="C724" i="15"/>
  <c r="F723" i="15"/>
  <c r="E723" i="15"/>
  <c r="D723" i="15"/>
  <c r="C723" i="15"/>
  <c r="F722" i="15"/>
  <c r="E722" i="15"/>
  <c r="D722" i="15"/>
  <c r="C722" i="15"/>
  <c r="F721" i="15"/>
  <c r="E721" i="15"/>
  <c r="D721" i="15"/>
  <c r="C721" i="15"/>
  <c r="F720" i="15"/>
  <c r="E720" i="15"/>
  <c r="D720" i="15"/>
  <c r="C720" i="15"/>
  <c r="F719" i="15"/>
  <c r="E719" i="15"/>
  <c r="D719" i="15"/>
  <c r="C719" i="15"/>
  <c r="F718" i="15"/>
  <c r="E718" i="15"/>
  <c r="D718" i="15"/>
  <c r="C718" i="15"/>
  <c r="F717" i="15"/>
  <c r="E717" i="15"/>
  <c r="D717" i="15"/>
  <c r="C717" i="15"/>
  <c r="F716" i="15"/>
  <c r="E716" i="15"/>
  <c r="D716" i="15"/>
  <c r="C716" i="15"/>
  <c r="F715" i="15"/>
  <c r="E715" i="15"/>
  <c r="D715" i="15"/>
  <c r="C715" i="15"/>
  <c r="F714" i="15"/>
  <c r="E714" i="15"/>
  <c r="D714" i="15"/>
  <c r="C714" i="15"/>
  <c r="F713" i="15"/>
  <c r="E713" i="15"/>
  <c r="D713" i="15"/>
  <c r="C713" i="15"/>
  <c r="F712" i="15"/>
  <c r="E712" i="15"/>
  <c r="D712" i="15"/>
  <c r="C712" i="15"/>
  <c r="F711" i="15"/>
  <c r="E711" i="15"/>
  <c r="D711" i="15"/>
  <c r="C711" i="15"/>
  <c r="F710" i="15"/>
  <c r="E710" i="15"/>
  <c r="D710" i="15"/>
  <c r="C710" i="15"/>
  <c r="F709" i="15"/>
  <c r="E709" i="15"/>
  <c r="D709" i="15"/>
  <c r="C709" i="15"/>
  <c r="F708" i="15"/>
  <c r="E708" i="15"/>
  <c r="D708" i="15"/>
  <c r="C708" i="15"/>
  <c r="F707" i="15"/>
  <c r="E707" i="15"/>
  <c r="D707" i="15"/>
  <c r="C707" i="15"/>
  <c r="F706" i="15"/>
  <c r="E706" i="15"/>
  <c r="D706" i="15"/>
  <c r="C706" i="15"/>
  <c r="F705" i="15"/>
  <c r="E705" i="15"/>
  <c r="D705" i="15"/>
  <c r="C705" i="15"/>
  <c r="F704" i="15"/>
  <c r="E704" i="15"/>
  <c r="D704" i="15"/>
  <c r="C704" i="15"/>
  <c r="F703" i="15"/>
  <c r="E703" i="15"/>
  <c r="D703" i="15"/>
  <c r="C703" i="15"/>
  <c r="F702" i="15"/>
  <c r="E702" i="15"/>
  <c r="D702" i="15"/>
  <c r="C702" i="15"/>
  <c r="F701" i="15"/>
  <c r="E701" i="15"/>
  <c r="D701" i="15"/>
  <c r="C701" i="15"/>
  <c r="F700" i="15"/>
  <c r="E700" i="15"/>
  <c r="D700" i="15"/>
  <c r="C700" i="15"/>
  <c r="F699" i="15"/>
  <c r="E699" i="15"/>
  <c r="D699" i="15"/>
  <c r="C699" i="15"/>
  <c r="F698" i="15"/>
  <c r="E698" i="15"/>
  <c r="D698" i="15"/>
  <c r="C698" i="15"/>
  <c r="F697" i="15"/>
  <c r="E697" i="15"/>
  <c r="D697" i="15"/>
  <c r="C697" i="15"/>
  <c r="F696" i="15"/>
  <c r="E696" i="15"/>
  <c r="D696" i="15"/>
  <c r="C696" i="15"/>
  <c r="F695" i="15"/>
  <c r="E695" i="15"/>
  <c r="D695" i="15"/>
  <c r="C695" i="15"/>
  <c r="F694" i="15"/>
  <c r="E694" i="15"/>
  <c r="D694" i="15"/>
  <c r="C694" i="15"/>
  <c r="F693" i="15"/>
  <c r="E693" i="15"/>
  <c r="D693" i="15"/>
  <c r="C693" i="15"/>
  <c r="F692" i="15"/>
  <c r="E692" i="15"/>
  <c r="D692" i="15"/>
  <c r="C692" i="15"/>
  <c r="F691" i="15"/>
  <c r="E691" i="15"/>
  <c r="D691" i="15"/>
  <c r="C691" i="15"/>
  <c r="F690" i="15"/>
  <c r="E690" i="15"/>
  <c r="D690" i="15"/>
  <c r="C690" i="15"/>
  <c r="F689" i="15"/>
  <c r="E689" i="15"/>
  <c r="D689" i="15"/>
  <c r="C689" i="15"/>
  <c r="F688" i="15"/>
  <c r="E688" i="15"/>
  <c r="D688" i="15"/>
  <c r="C688" i="15"/>
  <c r="F687" i="15"/>
  <c r="E687" i="15"/>
  <c r="D687" i="15"/>
  <c r="C687" i="15"/>
  <c r="F686" i="15"/>
  <c r="E686" i="15"/>
  <c r="D686" i="15"/>
  <c r="C686" i="15"/>
  <c r="F685" i="15"/>
  <c r="E685" i="15"/>
  <c r="D685" i="15"/>
  <c r="C685" i="15"/>
  <c r="F684" i="15"/>
  <c r="E684" i="15"/>
  <c r="D684" i="15"/>
  <c r="C684" i="15"/>
  <c r="F683" i="15"/>
  <c r="E683" i="15"/>
  <c r="D683" i="15"/>
  <c r="C683" i="15"/>
  <c r="F682" i="15"/>
  <c r="E682" i="15"/>
  <c r="D682" i="15"/>
  <c r="C682" i="15"/>
  <c r="F681" i="15"/>
  <c r="E681" i="15"/>
  <c r="D681" i="15"/>
  <c r="C681" i="15"/>
  <c r="F680" i="15"/>
  <c r="E680" i="15"/>
  <c r="D680" i="15"/>
  <c r="C680" i="15"/>
  <c r="F679" i="15"/>
  <c r="E679" i="15"/>
  <c r="D679" i="15"/>
  <c r="C679" i="15"/>
  <c r="F678" i="15"/>
  <c r="E678" i="15"/>
  <c r="D678" i="15"/>
  <c r="C678" i="15"/>
  <c r="F677" i="15"/>
  <c r="E677" i="15"/>
  <c r="D677" i="15"/>
  <c r="C677" i="15"/>
  <c r="F676" i="15"/>
  <c r="E676" i="15"/>
  <c r="D676" i="15"/>
  <c r="C676" i="15"/>
  <c r="F675" i="15"/>
  <c r="E675" i="15"/>
  <c r="D675" i="15"/>
  <c r="C675" i="15"/>
  <c r="F674" i="15"/>
  <c r="E674" i="15"/>
  <c r="D674" i="15"/>
  <c r="C674" i="15"/>
  <c r="F673" i="15"/>
  <c r="E673" i="15"/>
  <c r="D673" i="15"/>
  <c r="C673" i="15"/>
  <c r="F672" i="15"/>
  <c r="E672" i="15"/>
  <c r="D672" i="15"/>
  <c r="C672" i="15"/>
  <c r="F671" i="15"/>
  <c r="E671" i="15"/>
  <c r="D671" i="15"/>
  <c r="C671" i="15"/>
  <c r="F670" i="15"/>
  <c r="E670" i="15"/>
  <c r="D670" i="15"/>
  <c r="C670" i="15"/>
  <c r="F669" i="15"/>
  <c r="E669" i="15"/>
  <c r="D669" i="15"/>
  <c r="C669" i="15"/>
  <c r="F668" i="15"/>
  <c r="E668" i="15"/>
  <c r="D668" i="15"/>
  <c r="C668" i="15"/>
  <c r="F667" i="15"/>
  <c r="E667" i="15"/>
  <c r="D667" i="15"/>
  <c r="C667" i="15"/>
  <c r="F666" i="15"/>
  <c r="E666" i="15"/>
  <c r="D666" i="15"/>
  <c r="C666" i="15"/>
  <c r="F665" i="15"/>
  <c r="E665" i="15"/>
  <c r="D665" i="15"/>
  <c r="C665" i="15"/>
  <c r="F664" i="15"/>
  <c r="E664" i="15"/>
  <c r="D664" i="15"/>
  <c r="C664" i="15"/>
  <c r="F663" i="15"/>
  <c r="E663" i="15"/>
  <c r="D663" i="15"/>
  <c r="C663" i="15"/>
  <c r="F662" i="15"/>
  <c r="E662" i="15"/>
  <c r="D662" i="15"/>
  <c r="C662" i="15"/>
  <c r="F661" i="15"/>
  <c r="E661" i="15"/>
  <c r="D661" i="15"/>
  <c r="C661" i="15"/>
  <c r="F660" i="15"/>
  <c r="E660" i="15"/>
  <c r="D660" i="15"/>
  <c r="C660" i="15"/>
  <c r="F659" i="15"/>
  <c r="E659" i="15"/>
  <c r="D659" i="15"/>
  <c r="C659" i="15"/>
  <c r="F658" i="15"/>
  <c r="E658" i="15"/>
  <c r="D658" i="15"/>
  <c r="C658" i="15"/>
  <c r="F657" i="15"/>
  <c r="E657" i="15"/>
  <c r="D657" i="15"/>
  <c r="C657" i="15"/>
  <c r="F656" i="15"/>
  <c r="E656" i="15"/>
  <c r="D656" i="15"/>
  <c r="C656" i="15"/>
  <c r="F655" i="15"/>
  <c r="E655" i="15"/>
  <c r="D655" i="15"/>
  <c r="C655" i="15"/>
  <c r="F654" i="15"/>
  <c r="E654" i="15"/>
  <c r="D654" i="15"/>
  <c r="C654" i="15"/>
  <c r="F653" i="15"/>
  <c r="E653" i="15"/>
  <c r="D653" i="15"/>
  <c r="C653" i="15"/>
  <c r="F652" i="15"/>
  <c r="E652" i="15"/>
  <c r="D652" i="15"/>
  <c r="C652" i="15"/>
  <c r="F651" i="15"/>
  <c r="E651" i="15"/>
  <c r="D651" i="15"/>
  <c r="C651" i="15"/>
  <c r="F650" i="15"/>
  <c r="E650" i="15"/>
  <c r="D650" i="15"/>
  <c r="C650" i="15"/>
  <c r="F649" i="15"/>
  <c r="E649" i="15"/>
  <c r="D649" i="15"/>
  <c r="C649" i="15"/>
  <c r="F648" i="15"/>
  <c r="E648" i="15"/>
  <c r="D648" i="15"/>
  <c r="C648" i="15"/>
  <c r="F647" i="15"/>
  <c r="E647" i="15"/>
  <c r="D647" i="15"/>
  <c r="C647" i="15"/>
  <c r="F646" i="15"/>
  <c r="E646" i="15"/>
  <c r="D646" i="15"/>
  <c r="C646" i="15"/>
  <c r="F645" i="15"/>
  <c r="E645" i="15"/>
  <c r="D645" i="15"/>
  <c r="C645" i="15"/>
  <c r="F644" i="15"/>
  <c r="E644" i="15"/>
  <c r="D644" i="15"/>
  <c r="C644" i="15"/>
  <c r="F643" i="15"/>
  <c r="E643" i="15"/>
  <c r="D643" i="15"/>
  <c r="C643" i="15"/>
  <c r="F642" i="15"/>
  <c r="E642" i="15"/>
  <c r="D642" i="15"/>
  <c r="C642" i="15"/>
  <c r="F641" i="15"/>
  <c r="E641" i="15"/>
  <c r="D641" i="15"/>
  <c r="C641" i="15"/>
  <c r="F640" i="15"/>
  <c r="E640" i="15"/>
  <c r="D640" i="15"/>
  <c r="C640" i="15"/>
  <c r="F639" i="15"/>
  <c r="E639" i="15"/>
  <c r="D639" i="15"/>
  <c r="C639" i="15"/>
  <c r="F638" i="15"/>
  <c r="E638" i="15"/>
  <c r="D638" i="15"/>
  <c r="C638" i="15"/>
  <c r="F637" i="15"/>
  <c r="E637" i="15"/>
  <c r="D637" i="15"/>
  <c r="C637" i="15"/>
  <c r="F636" i="15"/>
  <c r="E636" i="15"/>
  <c r="D636" i="15"/>
  <c r="C636" i="15"/>
  <c r="F635" i="15"/>
  <c r="E635" i="15"/>
  <c r="D635" i="15"/>
  <c r="C635" i="15"/>
  <c r="F634" i="15"/>
  <c r="E634" i="15"/>
  <c r="D634" i="15"/>
  <c r="C634" i="15"/>
  <c r="F633" i="15"/>
  <c r="E633" i="15"/>
  <c r="D633" i="15"/>
  <c r="C633" i="15"/>
  <c r="F632" i="15"/>
  <c r="E632" i="15"/>
  <c r="D632" i="15"/>
  <c r="C632" i="15"/>
  <c r="F631" i="15"/>
  <c r="E631" i="15"/>
  <c r="D631" i="15"/>
  <c r="C631" i="15"/>
  <c r="F630" i="15"/>
  <c r="E630" i="15"/>
  <c r="D630" i="15"/>
  <c r="C630" i="15"/>
  <c r="F629" i="15"/>
  <c r="E629" i="15"/>
  <c r="D629" i="15"/>
  <c r="C629" i="15"/>
  <c r="F628" i="15"/>
  <c r="E628" i="15"/>
  <c r="D628" i="15"/>
  <c r="C628" i="15"/>
  <c r="F627" i="15"/>
  <c r="E627" i="15"/>
  <c r="D627" i="15"/>
  <c r="C627" i="15"/>
  <c r="F626" i="15"/>
  <c r="E626" i="15"/>
  <c r="D626" i="15"/>
  <c r="C626" i="15"/>
  <c r="F625" i="15"/>
  <c r="E625" i="15"/>
  <c r="D625" i="15"/>
  <c r="C625" i="15"/>
  <c r="F624" i="15"/>
  <c r="E624" i="15"/>
  <c r="D624" i="15"/>
  <c r="C624" i="15"/>
  <c r="F623" i="15"/>
  <c r="E623" i="15"/>
  <c r="D623" i="15"/>
  <c r="C623" i="15"/>
  <c r="F622" i="15"/>
  <c r="E622" i="15"/>
  <c r="D622" i="15"/>
  <c r="C622" i="15"/>
  <c r="F621" i="15"/>
  <c r="E621" i="15"/>
  <c r="D621" i="15"/>
  <c r="C621" i="15"/>
  <c r="F620" i="15"/>
  <c r="E620" i="15"/>
  <c r="D620" i="15"/>
  <c r="C620" i="15"/>
  <c r="F619" i="15"/>
  <c r="E619" i="15"/>
  <c r="D619" i="15"/>
  <c r="C619" i="15"/>
  <c r="F618" i="15"/>
  <c r="E618" i="15"/>
  <c r="D618" i="15"/>
  <c r="C618" i="15"/>
  <c r="F617" i="15"/>
  <c r="E617" i="15"/>
  <c r="D617" i="15"/>
  <c r="C617" i="15"/>
  <c r="F616" i="15"/>
  <c r="E616" i="15"/>
  <c r="D616" i="15"/>
  <c r="C616" i="15"/>
  <c r="F615" i="15"/>
  <c r="E615" i="15"/>
  <c r="D615" i="15"/>
  <c r="C615" i="15"/>
  <c r="F614" i="15"/>
  <c r="E614" i="15"/>
  <c r="D614" i="15"/>
  <c r="C614" i="15"/>
  <c r="F613" i="15"/>
  <c r="E613" i="15"/>
  <c r="D613" i="15"/>
  <c r="C613" i="15"/>
  <c r="F612" i="15"/>
  <c r="E612" i="15"/>
  <c r="D612" i="15"/>
  <c r="C612" i="15"/>
  <c r="F611" i="15"/>
  <c r="E611" i="15"/>
  <c r="D611" i="15"/>
  <c r="C611" i="15"/>
  <c r="F610" i="15"/>
  <c r="E610" i="15"/>
  <c r="D610" i="15"/>
  <c r="C610" i="15"/>
  <c r="F609" i="15"/>
  <c r="E609" i="15"/>
  <c r="D609" i="15"/>
  <c r="C609" i="15"/>
  <c r="F608" i="15"/>
  <c r="E608" i="15"/>
  <c r="D608" i="15"/>
  <c r="C608" i="15"/>
  <c r="F607" i="15"/>
  <c r="E607" i="15"/>
  <c r="D607" i="15"/>
  <c r="C607" i="15"/>
  <c r="F606" i="15"/>
  <c r="E606" i="15"/>
  <c r="D606" i="15"/>
  <c r="C606" i="15"/>
  <c r="F605" i="15"/>
  <c r="E605" i="15"/>
  <c r="D605" i="15"/>
  <c r="C605" i="15"/>
  <c r="F604" i="15"/>
  <c r="E604" i="15"/>
  <c r="D604" i="15"/>
  <c r="C604" i="15"/>
  <c r="F603" i="15"/>
  <c r="E603" i="15"/>
  <c r="D603" i="15"/>
  <c r="C603" i="15"/>
  <c r="F602" i="15"/>
  <c r="E602" i="15"/>
  <c r="D602" i="15"/>
  <c r="C602" i="15"/>
  <c r="F601" i="15"/>
  <c r="E601" i="15"/>
  <c r="D601" i="15"/>
  <c r="C601" i="15"/>
  <c r="F600" i="15"/>
  <c r="E600" i="15"/>
  <c r="D600" i="15"/>
  <c r="C600" i="15"/>
  <c r="F599" i="15"/>
  <c r="E599" i="15"/>
  <c r="D599" i="15"/>
  <c r="C599" i="15"/>
  <c r="F598" i="15"/>
  <c r="E598" i="15"/>
  <c r="D598" i="15"/>
  <c r="C598" i="15"/>
  <c r="F597" i="15"/>
  <c r="E597" i="15"/>
  <c r="D597" i="15"/>
  <c r="C597" i="15"/>
  <c r="F596" i="15"/>
  <c r="E596" i="15"/>
  <c r="D596" i="15"/>
  <c r="C596" i="15"/>
  <c r="F595" i="15"/>
  <c r="E595" i="15"/>
  <c r="D595" i="15"/>
  <c r="C595" i="15"/>
  <c r="F594" i="15"/>
  <c r="E594" i="15"/>
  <c r="D594" i="15"/>
  <c r="C594" i="15"/>
  <c r="F593" i="15"/>
  <c r="E593" i="15"/>
  <c r="D593" i="15"/>
  <c r="C593" i="15"/>
  <c r="F592" i="15"/>
  <c r="E592" i="15"/>
  <c r="D592" i="15"/>
  <c r="C592" i="15"/>
  <c r="F591" i="15"/>
  <c r="E591" i="15"/>
  <c r="D591" i="15"/>
  <c r="C591" i="15"/>
  <c r="F590" i="15"/>
  <c r="E590" i="15"/>
  <c r="D590" i="15"/>
  <c r="C590" i="15"/>
  <c r="F589" i="15"/>
  <c r="E589" i="15"/>
  <c r="D589" i="15"/>
  <c r="C589" i="15"/>
  <c r="F588" i="15"/>
  <c r="E588" i="15"/>
  <c r="D588" i="15"/>
  <c r="C588" i="15"/>
  <c r="F587" i="15"/>
  <c r="E587" i="15"/>
  <c r="D587" i="15"/>
  <c r="C587" i="15"/>
  <c r="F586" i="15"/>
  <c r="E586" i="15"/>
  <c r="D586" i="15"/>
  <c r="C586" i="15"/>
  <c r="F585" i="15"/>
  <c r="E585" i="15"/>
  <c r="D585" i="15"/>
  <c r="C585" i="15"/>
  <c r="F584" i="15"/>
  <c r="E584" i="15"/>
  <c r="D584" i="15"/>
  <c r="C584" i="15"/>
  <c r="F583" i="15"/>
  <c r="E583" i="15"/>
  <c r="D583" i="15"/>
  <c r="C583" i="15"/>
  <c r="F582" i="15"/>
  <c r="E582" i="15"/>
  <c r="D582" i="15"/>
  <c r="C582" i="15"/>
  <c r="F581" i="15"/>
  <c r="E581" i="15"/>
  <c r="D581" i="15"/>
  <c r="C581" i="15"/>
  <c r="F580" i="15"/>
  <c r="E580" i="15"/>
  <c r="D580" i="15"/>
  <c r="C580" i="15"/>
  <c r="F579" i="15"/>
  <c r="E579" i="15"/>
  <c r="D579" i="15"/>
  <c r="C579" i="15"/>
  <c r="F578" i="15"/>
  <c r="E578" i="15"/>
  <c r="D578" i="15"/>
  <c r="C578" i="15"/>
  <c r="F577" i="15"/>
  <c r="E577" i="15"/>
  <c r="D577" i="15"/>
  <c r="C577" i="15"/>
  <c r="F576" i="15"/>
  <c r="E576" i="15"/>
  <c r="D576" i="15"/>
  <c r="C576" i="15"/>
  <c r="F575" i="15"/>
  <c r="E575" i="15"/>
  <c r="D575" i="15"/>
  <c r="C575" i="15"/>
  <c r="F574" i="15"/>
  <c r="E574" i="15"/>
  <c r="D574" i="15"/>
  <c r="C574" i="15"/>
  <c r="F573" i="15"/>
  <c r="E573" i="15"/>
  <c r="D573" i="15"/>
  <c r="C573" i="15"/>
  <c r="F572" i="15"/>
  <c r="E572" i="15"/>
  <c r="D572" i="15"/>
  <c r="C572" i="15"/>
  <c r="F571" i="15"/>
  <c r="E571" i="15"/>
  <c r="D571" i="15"/>
  <c r="C571" i="15"/>
  <c r="F570" i="15"/>
  <c r="E570" i="15"/>
  <c r="D570" i="15"/>
  <c r="C570" i="15"/>
  <c r="F569" i="15"/>
  <c r="E569" i="15"/>
  <c r="D569" i="15"/>
  <c r="C569" i="15"/>
  <c r="F568" i="15"/>
  <c r="E568" i="15"/>
  <c r="D568" i="15"/>
  <c r="C568" i="15"/>
  <c r="F567" i="15"/>
  <c r="E567" i="15"/>
  <c r="D567" i="15"/>
  <c r="C567" i="15"/>
  <c r="F566" i="15"/>
  <c r="E566" i="15"/>
  <c r="D566" i="15"/>
  <c r="C566" i="15"/>
  <c r="F565" i="15"/>
  <c r="E565" i="15"/>
  <c r="D565" i="15"/>
  <c r="C565" i="15"/>
  <c r="F564" i="15"/>
  <c r="E564" i="15"/>
  <c r="D564" i="15"/>
  <c r="C564" i="15"/>
  <c r="F563" i="15"/>
  <c r="E563" i="15"/>
  <c r="D563" i="15"/>
  <c r="C563" i="15"/>
  <c r="F562" i="15"/>
  <c r="E562" i="15"/>
  <c r="D562" i="15"/>
  <c r="C562" i="15"/>
  <c r="F561" i="15"/>
  <c r="E561" i="15"/>
  <c r="D561" i="15"/>
  <c r="C561" i="15"/>
  <c r="F560" i="15"/>
  <c r="E560" i="15"/>
  <c r="D560" i="15"/>
  <c r="C560" i="15"/>
  <c r="F559" i="15"/>
  <c r="E559" i="15"/>
  <c r="D559" i="15"/>
  <c r="C559" i="15"/>
  <c r="F558" i="15"/>
  <c r="E558" i="15"/>
  <c r="D558" i="15"/>
  <c r="C558" i="15"/>
  <c r="F557" i="15"/>
  <c r="E557" i="15"/>
  <c r="D557" i="15"/>
  <c r="C557" i="15"/>
  <c r="F556" i="15"/>
  <c r="E556" i="15"/>
  <c r="D556" i="15"/>
  <c r="C556" i="15"/>
  <c r="F555" i="15"/>
  <c r="E555" i="15"/>
  <c r="D555" i="15"/>
  <c r="C555" i="15"/>
  <c r="F554" i="15"/>
  <c r="E554" i="15"/>
  <c r="D554" i="15"/>
  <c r="C554" i="15"/>
  <c r="F553" i="15"/>
  <c r="E553" i="15"/>
  <c r="D553" i="15"/>
  <c r="C553" i="15"/>
  <c r="F552" i="15"/>
  <c r="E552" i="15"/>
  <c r="D552" i="15"/>
  <c r="C552" i="15"/>
  <c r="F551" i="15"/>
  <c r="E551" i="15"/>
  <c r="D551" i="15"/>
  <c r="C551" i="15"/>
  <c r="F550" i="15"/>
  <c r="E550" i="15"/>
  <c r="D550" i="15"/>
  <c r="C550" i="15"/>
  <c r="F549" i="15"/>
  <c r="E549" i="15"/>
  <c r="D549" i="15"/>
  <c r="C549" i="15"/>
  <c r="F548" i="15"/>
  <c r="E548" i="15"/>
  <c r="D548" i="15"/>
  <c r="C548" i="15"/>
  <c r="F547" i="15"/>
  <c r="E547" i="15"/>
  <c r="D547" i="15"/>
  <c r="C547" i="15"/>
  <c r="F546" i="15"/>
  <c r="E546" i="15"/>
  <c r="D546" i="15"/>
  <c r="C546" i="15"/>
  <c r="F545" i="15"/>
  <c r="E545" i="15"/>
  <c r="D545" i="15"/>
  <c r="C545" i="15"/>
  <c r="F544" i="15"/>
  <c r="E544" i="15"/>
  <c r="D544" i="15"/>
  <c r="C544" i="15"/>
  <c r="F543" i="15"/>
  <c r="E543" i="15"/>
  <c r="D543" i="15"/>
  <c r="C543" i="15"/>
  <c r="F542" i="15"/>
  <c r="E542" i="15"/>
  <c r="D542" i="15"/>
  <c r="C542" i="15"/>
  <c r="F541" i="15"/>
  <c r="E541" i="15"/>
  <c r="D541" i="15"/>
  <c r="C541" i="15"/>
  <c r="F540" i="15"/>
  <c r="E540" i="15"/>
  <c r="D540" i="15"/>
  <c r="C540" i="15"/>
  <c r="F539" i="15"/>
  <c r="E539" i="15"/>
  <c r="D539" i="15"/>
  <c r="C539" i="15"/>
  <c r="F538" i="15"/>
  <c r="E538" i="15"/>
  <c r="D538" i="15"/>
  <c r="C538" i="15"/>
  <c r="F537" i="15"/>
  <c r="E537" i="15"/>
  <c r="D537" i="15"/>
  <c r="C537" i="15"/>
  <c r="F536" i="15"/>
  <c r="E536" i="15"/>
  <c r="D536" i="15"/>
  <c r="C536" i="15"/>
  <c r="F535" i="15"/>
  <c r="E535" i="15"/>
  <c r="D535" i="15"/>
  <c r="C535" i="15"/>
  <c r="F534" i="15"/>
  <c r="E534" i="15"/>
  <c r="D534" i="15"/>
  <c r="C534" i="15"/>
  <c r="F533" i="15"/>
  <c r="E533" i="15"/>
  <c r="D533" i="15"/>
  <c r="C533" i="15"/>
  <c r="F532" i="15"/>
  <c r="E532" i="15"/>
  <c r="D532" i="15"/>
  <c r="C532" i="15"/>
  <c r="F531" i="15"/>
  <c r="E531" i="15"/>
  <c r="D531" i="15"/>
  <c r="C531" i="15"/>
  <c r="F530" i="15"/>
  <c r="E530" i="15"/>
  <c r="D530" i="15"/>
  <c r="C530" i="15"/>
  <c r="F529" i="15"/>
  <c r="E529" i="15"/>
  <c r="D529" i="15"/>
  <c r="C529" i="15"/>
  <c r="F528" i="15"/>
  <c r="E528" i="15"/>
  <c r="D528" i="15"/>
  <c r="C528" i="15"/>
  <c r="F527" i="15"/>
  <c r="E527" i="15"/>
  <c r="D527" i="15"/>
  <c r="C527" i="15"/>
  <c r="F526" i="15"/>
  <c r="E526" i="15"/>
  <c r="D526" i="15"/>
  <c r="C526" i="15"/>
  <c r="F525" i="15"/>
  <c r="E525" i="15"/>
  <c r="D525" i="15"/>
  <c r="C525" i="15"/>
  <c r="F524" i="15"/>
  <c r="E524" i="15"/>
  <c r="D524" i="15"/>
  <c r="C524" i="15"/>
  <c r="F523" i="15"/>
  <c r="E523" i="15"/>
  <c r="D523" i="15"/>
  <c r="C523" i="15"/>
  <c r="F522" i="15"/>
  <c r="E522" i="15"/>
  <c r="D522" i="15"/>
  <c r="C522" i="15"/>
  <c r="F521" i="15"/>
  <c r="E521" i="15"/>
  <c r="D521" i="15"/>
  <c r="C521" i="15"/>
  <c r="F520" i="15"/>
  <c r="E520" i="15"/>
  <c r="D520" i="15"/>
  <c r="C520" i="15"/>
  <c r="F519" i="15"/>
  <c r="E519" i="15"/>
  <c r="D519" i="15"/>
  <c r="C519" i="15"/>
  <c r="F518" i="15"/>
  <c r="E518" i="15"/>
  <c r="D518" i="15"/>
  <c r="C518" i="15"/>
  <c r="F517" i="15"/>
  <c r="E517" i="15"/>
  <c r="D517" i="15"/>
  <c r="C517" i="15"/>
  <c r="F516" i="15"/>
  <c r="E516" i="15"/>
  <c r="D516" i="15"/>
  <c r="C516" i="15"/>
  <c r="F515" i="15"/>
  <c r="E515" i="15"/>
  <c r="D515" i="15"/>
  <c r="C515" i="15"/>
  <c r="F514" i="15"/>
  <c r="E514" i="15"/>
  <c r="D514" i="15"/>
  <c r="C514" i="15"/>
  <c r="F513" i="15"/>
  <c r="E513" i="15"/>
  <c r="D513" i="15"/>
  <c r="C513" i="15"/>
  <c r="F512" i="15"/>
  <c r="E512" i="15"/>
  <c r="D512" i="15"/>
  <c r="C512" i="15"/>
  <c r="F511" i="15"/>
  <c r="E511" i="15"/>
  <c r="D511" i="15"/>
  <c r="C511" i="15"/>
  <c r="F510" i="15"/>
  <c r="E510" i="15"/>
  <c r="D510" i="15"/>
  <c r="C510" i="15"/>
  <c r="F509" i="15"/>
  <c r="E509" i="15"/>
  <c r="D509" i="15"/>
  <c r="C509" i="15"/>
  <c r="F508" i="15"/>
  <c r="E508" i="15"/>
  <c r="D508" i="15"/>
  <c r="C508" i="15"/>
  <c r="F507" i="15"/>
  <c r="E507" i="15"/>
  <c r="D507" i="15"/>
  <c r="C507" i="15"/>
  <c r="F506" i="15"/>
  <c r="E506" i="15"/>
  <c r="D506" i="15"/>
  <c r="C506" i="15"/>
  <c r="F505" i="15"/>
  <c r="E505" i="15"/>
  <c r="D505" i="15"/>
  <c r="C505" i="15"/>
  <c r="F504" i="15"/>
  <c r="E504" i="15"/>
  <c r="D504" i="15"/>
  <c r="C504" i="15"/>
  <c r="F503" i="15"/>
  <c r="E503" i="15"/>
  <c r="D503" i="15"/>
  <c r="C503" i="15"/>
  <c r="F502" i="15"/>
  <c r="E502" i="15"/>
  <c r="D502" i="15"/>
  <c r="C502" i="15"/>
  <c r="F501" i="15"/>
  <c r="E501" i="15"/>
  <c r="D501" i="15"/>
  <c r="C501" i="15"/>
  <c r="F500" i="15"/>
  <c r="E500" i="15"/>
  <c r="D500" i="15"/>
  <c r="C500" i="15"/>
  <c r="F499" i="15"/>
  <c r="E499" i="15"/>
  <c r="D499" i="15"/>
  <c r="C499" i="15"/>
  <c r="F498" i="15"/>
  <c r="E498" i="15"/>
  <c r="D498" i="15"/>
  <c r="C498" i="15"/>
  <c r="F497" i="15"/>
  <c r="E497" i="15"/>
  <c r="D497" i="15"/>
  <c r="C497" i="15"/>
  <c r="F496" i="15"/>
  <c r="E496" i="15"/>
  <c r="D496" i="15"/>
  <c r="C496" i="15"/>
  <c r="F495" i="15"/>
  <c r="E495" i="15"/>
  <c r="D495" i="15"/>
  <c r="C495" i="15"/>
  <c r="F494" i="15"/>
  <c r="E494" i="15"/>
  <c r="D494" i="15"/>
  <c r="C494" i="15"/>
  <c r="F493" i="15"/>
  <c r="E493" i="15"/>
  <c r="D493" i="15"/>
  <c r="C493" i="15"/>
  <c r="F492" i="15"/>
  <c r="E492" i="15"/>
  <c r="D492" i="15"/>
  <c r="C492" i="15"/>
  <c r="F491" i="15"/>
  <c r="E491" i="15"/>
  <c r="D491" i="15"/>
  <c r="C491" i="15"/>
  <c r="F490" i="15"/>
  <c r="E490" i="15"/>
  <c r="D490" i="15"/>
  <c r="C490" i="15"/>
  <c r="F489" i="15"/>
  <c r="E489" i="15"/>
  <c r="D489" i="15"/>
  <c r="C489" i="15"/>
  <c r="F488" i="15"/>
  <c r="E488" i="15"/>
  <c r="D488" i="15"/>
  <c r="C488" i="15"/>
  <c r="F487" i="15"/>
  <c r="E487" i="15"/>
  <c r="D487" i="15"/>
  <c r="C487" i="15"/>
  <c r="F486" i="15"/>
  <c r="E486" i="15"/>
  <c r="D486" i="15"/>
  <c r="C486" i="15"/>
  <c r="F485" i="15"/>
  <c r="E485" i="15"/>
  <c r="D485" i="15"/>
  <c r="C485" i="15"/>
  <c r="F484" i="15"/>
  <c r="E484" i="15"/>
  <c r="D484" i="15"/>
  <c r="C484" i="15"/>
  <c r="F483" i="15"/>
  <c r="E483" i="15"/>
  <c r="D483" i="15"/>
  <c r="C483" i="15"/>
  <c r="F482" i="15"/>
  <c r="E482" i="15"/>
  <c r="D482" i="15"/>
  <c r="C482" i="15"/>
  <c r="F481" i="15"/>
  <c r="E481" i="15"/>
  <c r="D481" i="15"/>
  <c r="C481" i="15"/>
  <c r="F480" i="15"/>
  <c r="E480" i="15"/>
  <c r="D480" i="15"/>
  <c r="C480" i="15"/>
  <c r="F479" i="15"/>
  <c r="E479" i="15"/>
  <c r="D479" i="15"/>
  <c r="C479" i="15"/>
  <c r="F478" i="15"/>
  <c r="E478" i="15"/>
  <c r="D478" i="15"/>
  <c r="C478" i="15"/>
  <c r="F477" i="15"/>
  <c r="E477" i="15"/>
  <c r="D477" i="15"/>
  <c r="C477" i="15"/>
  <c r="F476" i="15"/>
  <c r="E476" i="15"/>
  <c r="D476" i="15"/>
  <c r="C476" i="15"/>
  <c r="F475" i="15"/>
  <c r="E475" i="15"/>
  <c r="D475" i="15"/>
  <c r="C475" i="15"/>
  <c r="F474" i="15"/>
  <c r="E474" i="15"/>
  <c r="D474" i="15"/>
  <c r="C474" i="15"/>
  <c r="F473" i="15"/>
  <c r="E473" i="15"/>
  <c r="D473" i="15"/>
  <c r="C473" i="15"/>
  <c r="F472" i="15"/>
  <c r="E472" i="15"/>
  <c r="D472" i="15"/>
  <c r="C472" i="15"/>
  <c r="F471" i="15"/>
  <c r="E471" i="15"/>
  <c r="D471" i="15"/>
  <c r="C471" i="15"/>
  <c r="F470" i="15"/>
  <c r="E470" i="15"/>
  <c r="D470" i="15"/>
  <c r="C470" i="15"/>
  <c r="F469" i="15"/>
  <c r="E469" i="15"/>
  <c r="D469" i="15"/>
  <c r="C469" i="15"/>
  <c r="F468" i="15"/>
  <c r="E468" i="15"/>
  <c r="D468" i="15"/>
  <c r="C468" i="15"/>
  <c r="F467" i="15"/>
  <c r="E467" i="15"/>
  <c r="D467" i="15"/>
  <c r="C467" i="15"/>
  <c r="F466" i="15"/>
  <c r="E466" i="15"/>
  <c r="D466" i="15"/>
  <c r="C466" i="15"/>
  <c r="F465" i="15"/>
  <c r="E465" i="15"/>
  <c r="D465" i="15"/>
  <c r="C465" i="15"/>
  <c r="F464" i="15"/>
  <c r="E464" i="15"/>
  <c r="D464" i="15"/>
  <c r="C464" i="15"/>
  <c r="F463" i="15"/>
  <c r="E463" i="15"/>
  <c r="D463" i="15"/>
  <c r="C463" i="15"/>
  <c r="F462" i="15"/>
  <c r="E462" i="15"/>
  <c r="D462" i="15"/>
  <c r="C462" i="15"/>
  <c r="F461" i="15"/>
  <c r="E461" i="15"/>
  <c r="D461" i="15"/>
  <c r="C461" i="15"/>
  <c r="F460" i="15"/>
  <c r="E460" i="15"/>
  <c r="D460" i="15"/>
  <c r="C460" i="15"/>
  <c r="F459" i="15"/>
  <c r="E459" i="15"/>
  <c r="D459" i="15"/>
  <c r="C459" i="15"/>
  <c r="F458" i="15"/>
  <c r="E458" i="15"/>
  <c r="D458" i="15"/>
  <c r="C458" i="15"/>
  <c r="F457" i="15"/>
  <c r="E457" i="15"/>
  <c r="D457" i="15"/>
  <c r="C457" i="15"/>
  <c r="F456" i="15"/>
  <c r="E456" i="15"/>
  <c r="D456" i="15"/>
  <c r="C456" i="15"/>
  <c r="F455" i="15"/>
  <c r="E455" i="15"/>
  <c r="D455" i="15"/>
  <c r="C455" i="15"/>
  <c r="F454" i="15"/>
  <c r="E454" i="15"/>
  <c r="D454" i="15"/>
  <c r="C454" i="15"/>
  <c r="F453" i="15"/>
  <c r="E453" i="15"/>
  <c r="D453" i="15"/>
  <c r="C453" i="15"/>
  <c r="F452" i="15"/>
  <c r="E452" i="15"/>
  <c r="D452" i="15"/>
  <c r="C452" i="15"/>
  <c r="F451" i="15"/>
  <c r="E451" i="15"/>
  <c r="D451" i="15"/>
  <c r="C451" i="15"/>
  <c r="F450" i="15"/>
  <c r="E450" i="15"/>
  <c r="D450" i="15"/>
  <c r="C450" i="15"/>
  <c r="F449" i="15"/>
  <c r="E449" i="15"/>
  <c r="D449" i="15"/>
  <c r="C449" i="15"/>
  <c r="F448" i="15"/>
  <c r="E448" i="15"/>
  <c r="D448" i="15"/>
  <c r="C448" i="15"/>
  <c r="F447" i="15"/>
  <c r="E447" i="15"/>
  <c r="D447" i="15"/>
  <c r="C447" i="15"/>
  <c r="F446" i="15"/>
  <c r="E446" i="15"/>
  <c r="D446" i="15"/>
  <c r="C446" i="15"/>
  <c r="F445" i="15"/>
  <c r="E445" i="15"/>
  <c r="D445" i="15"/>
  <c r="C445" i="15"/>
  <c r="F444" i="15"/>
  <c r="E444" i="15"/>
  <c r="D444" i="15"/>
  <c r="C444" i="15"/>
  <c r="F443" i="15"/>
  <c r="E443" i="15"/>
  <c r="D443" i="15"/>
  <c r="C443" i="15"/>
  <c r="F442" i="15"/>
  <c r="E442" i="15"/>
  <c r="D442" i="15"/>
  <c r="C442" i="15"/>
  <c r="F441" i="15"/>
  <c r="E441" i="15"/>
  <c r="D441" i="15"/>
  <c r="C441" i="15"/>
  <c r="F440" i="15"/>
  <c r="E440" i="15"/>
  <c r="D440" i="15"/>
  <c r="C440" i="15"/>
  <c r="F439" i="15"/>
  <c r="E439" i="15"/>
  <c r="D439" i="15"/>
  <c r="C439" i="15"/>
  <c r="F438" i="15"/>
  <c r="E438" i="15"/>
  <c r="D438" i="15"/>
  <c r="C438" i="15"/>
  <c r="F437" i="15"/>
  <c r="E437" i="15"/>
  <c r="D437" i="15"/>
  <c r="C437" i="15"/>
  <c r="F436" i="15"/>
  <c r="E436" i="15"/>
  <c r="D436" i="15"/>
  <c r="C436" i="15"/>
  <c r="F435" i="15"/>
  <c r="E435" i="15"/>
  <c r="D435" i="15"/>
  <c r="C435" i="15"/>
  <c r="F434" i="15"/>
  <c r="E434" i="15"/>
  <c r="D434" i="15"/>
  <c r="C434" i="15"/>
  <c r="F433" i="15"/>
  <c r="E433" i="15"/>
  <c r="D433" i="15"/>
  <c r="C433" i="15"/>
  <c r="F432" i="15"/>
  <c r="E432" i="15"/>
  <c r="D432" i="15"/>
  <c r="C432" i="15"/>
  <c r="F431" i="15"/>
  <c r="E431" i="15"/>
  <c r="D431" i="15"/>
  <c r="C431" i="15"/>
  <c r="F430" i="15"/>
  <c r="E430" i="15"/>
  <c r="D430" i="15"/>
  <c r="C430" i="15"/>
  <c r="F429" i="15"/>
  <c r="E429" i="15"/>
  <c r="D429" i="15"/>
  <c r="C429" i="15"/>
  <c r="F428" i="15"/>
  <c r="E428" i="15"/>
  <c r="D428" i="15"/>
  <c r="C428" i="15"/>
  <c r="F427" i="15"/>
  <c r="E427" i="15"/>
  <c r="D427" i="15"/>
  <c r="C427" i="15"/>
  <c r="F426" i="15"/>
  <c r="E426" i="15"/>
  <c r="D426" i="15"/>
  <c r="C426" i="15"/>
  <c r="F425" i="15"/>
  <c r="E425" i="15"/>
  <c r="D425" i="15"/>
  <c r="C425" i="15"/>
  <c r="F424" i="15"/>
  <c r="E424" i="15"/>
  <c r="D424" i="15"/>
  <c r="C424" i="15"/>
  <c r="F423" i="15"/>
  <c r="E423" i="15"/>
  <c r="D423" i="15"/>
  <c r="C423" i="15"/>
  <c r="F422" i="15"/>
  <c r="E422" i="15"/>
  <c r="D422" i="15"/>
  <c r="C422" i="15"/>
  <c r="F421" i="15"/>
  <c r="E421" i="15"/>
  <c r="D421" i="15"/>
  <c r="C421" i="15"/>
  <c r="F420" i="15"/>
  <c r="E420" i="15"/>
  <c r="D420" i="15"/>
  <c r="C420" i="15"/>
  <c r="F419" i="15"/>
  <c r="E419" i="15"/>
  <c r="D419" i="15"/>
  <c r="C419" i="15"/>
  <c r="F418" i="15"/>
  <c r="E418" i="15"/>
  <c r="D418" i="15"/>
  <c r="C418" i="15"/>
  <c r="F417" i="15"/>
  <c r="E417" i="15"/>
  <c r="D417" i="15"/>
  <c r="C417" i="15"/>
  <c r="F416" i="15"/>
  <c r="E416" i="15"/>
  <c r="D416" i="15"/>
  <c r="C416" i="15"/>
  <c r="F415" i="15"/>
  <c r="E415" i="15"/>
  <c r="D415" i="15"/>
  <c r="C415" i="15"/>
  <c r="F414" i="15"/>
  <c r="E414" i="15"/>
  <c r="D414" i="15"/>
  <c r="C414" i="15"/>
  <c r="F413" i="15"/>
  <c r="E413" i="15"/>
  <c r="D413" i="15"/>
  <c r="C413" i="15"/>
  <c r="F412" i="15"/>
  <c r="E412" i="15"/>
  <c r="D412" i="15"/>
  <c r="C412" i="15"/>
  <c r="F411" i="15"/>
  <c r="E411" i="15"/>
  <c r="D411" i="15"/>
  <c r="C411" i="15"/>
  <c r="F410" i="15"/>
  <c r="E410" i="15"/>
  <c r="D410" i="15"/>
  <c r="C410" i="15"/>
  <c r="F409" i="15"/>
  <c r="E409" i="15"/>
  <c r="D409" i="15"/>
  <c r="C409" i="15"/>
  <c r="F408" i="15"/>
  <c r="E408" i="15"/>
  <c r="D408" i="15"/>
  <c r="C408" i="15"/>
  <c r="F407" i="15"/>
  <c r="E407" i="15"/>
  <c r="D407" i="15"/>
  <c r="C407" i="15"/>
  <c r="F406" i="15"/>
  <c r="E406" i="15"/>
  <c r="D406" i="15"/>
  <c r="C406" i="15"/>
  <c r="F405" i="15"/>
  <c r="E405" i="15"/>
  <c r="D405" i="15"/>
  <c r="C405" i="15"/>
  <c r="F404" i="15"/>
  <c r="E404" i="15"/>
  <c r="D404" i="15"/>
  <c r="C404" i="15"/>
  <c r="F403" i="15"/>
  <c r="E403" i="15"/>
  <c r="D403" i="15"/>
  <c r="C403" i="15"/>
  <c r="F402" i="15"/>
  <c r="E402" i="15"/>
  <c r="D402" i="15"/>
  <c r="C402" i="15"/>
  <c r="F401" i="15"/>
  <c r="E401" i="15"/>
  <c r="D401" i="15"/>
  <c r="C401" i="15"/>
  <c r="F400" i="15"/>
  <c r="E400" i="15"/>
  <c r="D400" i="15"/>
  <c r="C400" i="15"/>
  <c r="F399" i="15"/>
  <c r="E399" i="15"/>
  <c r="D399" i="15"/>
  <c r="C399" i="15"/>
  <c r="F398" i="15"/>
  <c r="E398" i="15"/>
  <c r="D398" i="15"/>
  <c r="C398" i="15"/>
  <c r="F397" i="15"/>
  <c r="E397" i="15"/>
  <c r="D397" i="15"/>
  <c r="C397" i="15"/>
  <c r="F396" i="15"/>
  <c r="E396" i="15"/>
  <c r="D396" i="15"/>
  <c r="C396" i="15"/>
  <c r="F395" i="15"/>
  <c r="E395" i="15"/>
  <c r="D395" i="15"/>
  <c r="C395" i="15"/>
  <c r="F394" i="15"/>
  <c r="E394" i="15"/>
  <c r="D394" i="15"/>
  <c r="C394" i="15"/>
  <c r="F393" i="15"/>
  <c r="E393" i="15"/>
  <c r="D393" i="15"/>
  <c r="C393" i="15"/>
  <c r="F392" i="15"/>
  <c r="E392" i="15"/>
  <c r="D392" i="15"/>
  <c r="C392" i="15"/>
  <c r="F391" i="15"/>
  <c r="E391" i="15"/>
  <c r="D391" i="15"/>
  <c r="C391" i="15"/>
  <c r="F390" i="15"/>
  <c r="E390" i="15"/>
  <c r="D390" i="15"/>
  <c r="C390" i="15"/>
  <c r="F389" i="15"/>
  <c r="E389" i="15"/>
  <c r="D389" i="15"/>
  <c r="C389" i="15"/>
  <c r="F388" i="15"/>
  <c r="E388" i="15"/>
  <c r="D388" i="15"/>
  <c r="C388" i="15"/>
  <c r="F387" i="15"/>
  <c r="E387" i="15"/>
  <c r="D387" i="15"/>
  <c r="C387" i="15"/>
  <c r="F386" i="15"/>
  <c r="E386" i="15"/>
  <c r="D386" i="15"/>
  <c r="C386" i="15"/>
  <c r="F385" i="15"/>
  <c r="E385" i="15"/>
  <c r="D385" i="15"/>
  <c r="C385" i="15"/>
  <c r="F384" i="15"/>
  <c r="E384" i="15"/>
  <c r="D384" i="15"/>
  <c r="C384" i="15"/>
  <c r="F383" i="15"/>
  <c r="E383" i="15"/>
  <c r="D383" i="15"/>
  <c r="C383" i="15"/>
  <c r="F382" i="15"/>
  <c r="E382" i="15"/>
  <c r="D382" i="15"/>
  <c r="C382" i="15"/>
  <c r="F381" i="15"/>
  <c r="E381" i="15"/>
  <c r="D381" i="15"/>
  <c r="C381" i="15"/>
  <c r="F380" i="15"/>
  <c r="E380" i="15"/>
  <c r="D380" i="15"/>
  <c r="C380" i="15"/>
  <c r="F379" i="15"/>
  <c r="E379" i="15"/>
  <c r="D379" i="15"/>
  <c r="C379" i="15"/>
  <c r="F378" i="15"/>
  <c r="E378" i="15"/>
  <c r="D378" i="15"/>
  <c r="C378" i="15"/>
  <c r="F377" i="15"/>
  <c r="E377" i="15"/>
  <c r="D377" i="15"/>
  <c r="C377" i="15"/>
  <c r="F376" i="15"/>
  <c r="E376" i="15"/>
  <c r="D376" i="15"/>
  <c r="C376" i="15"/>
  <c r="F375" i="15"/>
  <c r="E375" i="15"/>
  <c r="D375" i="15"/>
  <c r="C375" i="15"/>
  <c r="F374" i="15"/>
  <c r="E374" i="15"/>
  <c r="D374" i="15"/>
  <c r="C374" i="15"/>
  <c r="F373" i="15"/>
  <c r="E373" i="15"/>
  <c r="D373" i="15"/>
  <c r="C373" i="15"/>
  <c r="F372" i="15"/>
  <c r="E372" i="15"/>
  <c r="D372" i="15"/>
  <c r="C372" i="15"/>
  <c r="F371" i="15"/>
  <c r="E371" i="15"/>
  <c r="D371" i="15"/>
  <c r="C371" i="15"/>
  <c r="F370" i="15"/>
  <c r="E370" i="15"/>
  <c r="D370" i="15"/>
  <c r="C370" i="15"/>
  <c r="F369" i="15"/>
  <c r="E369" i="15"/>
  <c r="D369" i="15"/>
  <c r="C369" i="15"/>
  <c r="F368" i="15"/>
  <c r="E368" i="15"/>
  <c r="D368" i="15"/>
  <c r="C368" i="15"/>
  <c r="F367" i="15"/>
  <c r="E367" i="15"/>
  <c r="D367" i="15"/>
  <c r="C367" i="15"/>
  <c r="F366" i="15"/>
  <c r="E366" i="15"/>
  <c r="D366" i="15"/>
  <c r="C366" i="15"/>
  <c r="F365" i="15"/>
  <c r="E365" i="15"/>
  <c r="D365" i="15"/>
  <c r="C365" i="15"/>
  <c r="F364" i="15"/>
  <c r="E364" i="15"/>
  <c r="D364" i="15"/>
  <c r="C364" i="15"/>
  <c r="F363" i="15"/>
  <c r="E363" i="15"/>
  <c r="D363" i="15"/>
  <c r="C363" i="15"/>
  <c r="F362" i="15"/>
  <c r="E362" i="15"/>
  <c r="D362" i="15"/>
  <c r="C362" i="15"/>
  <c r="F361" i="15"/>
  <c r="E361" i="15"/>
  <c r="D361" i="15"/>
  <c r="C361" i="15"/>
  <c r="F360" i="15"/>
  <c r="E360" i="15"/>
  <c r="D360" i="15"/>
  <c r="C360" i="15"/>
  <c r="F359" i="15"/>
  <c r="E359" i="15"/>
  <c r="D359" i="15"/>
  <c r="C359" i="15"/>
  <c r="F358" i="15"/>
  <c r="E358" i="15"/>
  <c r="D358" i="15"/>
  <c r="C358" i="15"/>
  <c r="F357" i="15"/>
  <c r="E357" i="15"/>
  <c r="D357" i="15"/>
  <c r="C357" i="15"/>
  <c r="F356" i="15"/>
  <c r="E356" i="15"/>
  <c r="D356" i="15"/>
  <c r="C356" i="15"/>
  <c r="F355" i="15"/>
  <c r="E355" i="15"/>
  <c r="D355" i="15"/>
  <c r="C355" i="15"/>
  <c r="F354" i="15"/>
  <c r="E354" i="15"/>
  <c r="D354" i="15"/>
  <c r="C354" i="15"/>
  <c r="F353" i="15"/>
  <c r="E353" i="15"/>
  <c r="D353" i="15"/>
  <c r="C353" i="15"/>
  <c r="F352" i="15"/>
  <c r="E352" i="15"/>
  <c r="D352" i="15"/>
  <c r="C352" i="15"/>
  <c r="F351" i="15"/>
  <c r="E351" i="15"/>
  <c r="D351" i="15"/>
  <c r="C351" i="15"/>
  <c r="F350" i="15"/>
  <c r="E350" i="15"/>
  <c r="D350" i="15"/>
  <c r="C350" i="15"/>
  <c r="F349" i="15"/>
  <c r="E349" i="15"/>
  <c r="D349" i="15"/>
  <c r="C349" i="15"/>
  <c r="F348" i="15"/>
  <c r="E348" i="15"/>
  <c r="D348" i="15"/>
  <c r="C348" i="15"/>
  <c r="F347" i="15"/>
  <c r="E347" i="15"/>
  <c r="D347" i="15"/>
  <c r="C347" i="15"/>
  <c r="F346" i="15"/>
  <c r="E346" i="15"/>
  <c r="D346" i="15"/>
  <c r="C346" i="15"/>
  <c r="F345" i="15"/>
  <c r="E345" i="15"/>
  <c r="D345" i="15"/>
  <c r="C345" i="15"/>
  <c r="F344" i="15"/>
  <c r="E344" i="15"/>
  <c r="D344" i="15"/>
  <c r="C344" i="15"/>
  <c r="F343" i="15"/>
  <c r="E343" i="15"/>
  <c r="D343" i="15"/>
  <c r="C343" i="15"/>
  <c r="F342" i="15"/>
  <c r="E342" i="15"/>
  <c r="D342" i="15"/>
  <c r="C342" i="15"/>
  <c r="F341" i="15"/>
  <c r="E341" i="15"/>
  <c r="D341" i="15"/>
  <c r="C341" i="15"/>
  <c r="F340" i="15"/>
  <c r="E340" i="15"/>
  <c r="D340" i="15"/>
  <c r="C340" i="15"/>
  <c r="F339" i="15"/>
  <c r="E339" i="15"/>
  <c r="D339" i="15"/>
  <c r="C339" i="15"/>
  <c r="F338" i="15"/>
  <c r="E338" i="15"/>
  <c r="D338" i="15"/>
  <c r="C338" i="15"/>
  <c r="F337" i="15"/>
  <c r="E337" i="15"/>
  <c r="D337" i="15"/>
  <c r="C337" i="15"/>
  <c r="F336" i="15"/>
  <c r="E336" i="15"/>
  <c r="D336" i="15"/>
  <c r="C336" i="15"/>
  <c r="F335" i="15"/>
  <c r="E335" i="15"/>
  <c r="D335" i="15"/>
  <c r="C335" i="15"/>
  <c r="F334" i="15"/>
  <c r="E334" i="15"/>
  <c r="D334" i="15"/>
  <c r="C334" i="15"/>
  <c r="F333" i="15"/>
  <c r="E333" i="15"/>
  <c r="D333" i="15"/>
  <c r="C333" i="15"/>
  <c r="F332" i="15"/>
  <c r="E332" i="15"/>
  <c r="D332" i="15"/>
  <c r="C332" i="15"/>
  <c r="F331" i="15"/>
  <c r="E331" i="15"/>
  <c r="D331" i="15"/>
  <c r="C331" i="15"/>
  <c r="F330" i="15"/>
  <c r="E330" i="15"/>
  <c r="D330" i="15"/>
  <c r="C330" i="15"/>
  <c r="F329" i="15"/>
  <c r="E329" i="15"/>
  <c r="D329" i="15"/>
  <c r="C329" i="15"/>
  <c r="F328" i="15"/>
  <c r="E328" i="15"/>
  <c r="D328" i="15"/>
  <c r="C328" i="15"/>
  <c r="F327" i="15"/>
  <c r="E327" i="15"/>
  <c r="D327" i="15"/>
  <c r="C327" i="15"/>
  <c r="F326" i="15"/>
  <c r="E326" i="15"/>
  <c r="D326" i="15"/>
  <c r="C326" i="15"/>
  <c r="F325" i="15"/>
  <c r="E325" i="15"/>
  <c r="D325" i="15"/>
  <c r="C325" i="15"/>
  <c r="F324" i="15"/>
  <c r="E324" i="15"/>
  <c r="D324" i="15"/>
  <c r="C324" i="15"/>
  <c r="F323" i="15"/>
  <c r="E323" i="15"/>
  <c r="D323" i="15"/>
  <c r="C323" i="15"/>
  <c r="F322" i="15"/>
  <c r="E322" i="15"/>
  <c r="D322" i="15"/>
  <c r="C322" i="15"/>
  <c r="F321" i="15"/>
  <c r="E321" i="15"/>
  <c r="D321" i="15"/>
  <c r="C321" i="15"/>
  <c r="F320" i="15"/>
  <c r="E320" i="15"/>
  <c r="D320" i="15"/>
  <c r="C320" i="15"/>
  <c r="F319" i="15"/>
  <c r="E319" i="15"/>
  <c r="D319" i="15"/>
  <c r="C319" i="15"/>
  <c r="F318" i="15"/>
  <c r="E318" i="15"/>
  <c r="D318" i="15"/>
  <c r="C318" i="15"/>
  <c r="F317" i="15"/>
  <c r="E317" i="15"/>
  <c r="D317" i="15"/>
  <c r="C317" i="15"/>
  <c r="F316" i="15"/>
  <c r="E316" i="15"/>
  <c r="D316" i="15"/>
  <c r="C316" i="15"/>
  <c r="F315" i="15"/>
  <c r="E315" i="15"/>
  <c r="D315" i="15"/>
  <c r="C315" i="15"/>
  <c r="F314" i="15"/>
  <c r="E314" i="15"/>
  <c r="D314" i="15"/>
  <c r="C314" i="15"/>
  <c r="F313" i="15"/>
  <c r="E313" i="15"/>
  <c r="D313" i="15"/>
  <c r="C313" i="15"/>
  <c r="F312" i="15"/>
  <c r="E312" i="15"/>
  <c r="D312" i="15"/>
  <c r="C312" i="15"/>
  <c r="F311" i="15"/>
  <c r="E311" i="15"/>
  <c r="D311" i="15"/>
  <c r="C311" i="15"/>
  <c r="F310" i="15"/>
  <c r="E310" i="15"/>
  <c r="D310" i="15"/>
  <c r="C310" i="15"/>
  <c r="F309" i="15"/>
  <c r="E309" i="15"/>
  <c r="D309" i="15"/>
  <c r="C309" i="15"/>
  <c r="F308" i="15"/>
  <c r="E308" i="15"/>
  <c r="D308" i="15"/>
  <c r="C308" i="15"/>
  <c r="F307" i="15"/>
  <c r="E307" i="15"/>
  <c r="D307" i="15"/>
  <c r="C307" i="15"/>
  <c r="F306" i="15"/>
  <c r="E306" i="15"/>
  <c r="D306" i="15"/>
  <c r="C306" i="15"/>
  <c r="F305" i="15"/>
  <c r="E305" i="15"/>
  <c r="D305" i="15"/>
  <c r="C305" i="15"/>
  <c r="F304" i="15"/>
  <c r="E304" i="15"/>
  <c r="D304" i="15"/>
  <c r="C304" i="15"/>
  <c r="F303" i="15"/>
  <c r="E303" i="15"/>
  <c r="D303" i="15"/>
  <c r="C303" i="15"/>
  <c r="F302" i="15"/>
  <c r="E302" i="15"/>
  <c r="D302" i="15"/>
  <c r="C302" i="15"/>
  <c r="F301" i="15"/>
  <c r="E301" i="15"/>
  <c r="D301" i="15"/>
  <c r="C301" i="15"/>
  <c r="F300" i="15"/>
  <c r="E300" i="15"/>
  <c r="D300" i="15"/>
  <c r="C300" i="15"/>
  <c r="F299" i="15"/>
  <c r="E299" i="15"/>
  <c r="D299" i="15"/>
  <c r="C299" i="15"/>
  <c r="F298" i="15"/>
  <c r="E298" i="15"/>
  <c r="D298" i="15"/>
  <c r="C298" i="15"/>
  <c r="F297" i="15"/>
  <c r="E297" i="15"/>
  <c r="D297" i="15"/>
  <c r="C297" i="15"/>
  <c r="F296" i="15"/>
  <c r="E296" i="15"/>
  <c r="D296" i="15"/>
  <c r="C296" i="15"/>
  <c r="F295" i="15"/>
  <c r="E295" i="15"/>
  <c r="D295" i="15"/>
  <c r="C295" i="15"/>
  <c r="F294" i="15"/>
  <c r="E294" i="15"/>
  <c r="D294" i="15"/>
  <c r="C294" i="15"/>
  <c r="F293" i="15"/>
  <c r="E293" i="15"/>
  <c r="D293" i="15"/>
  <c r="C293" i="15"/>
  <c r="F292" i="15"/>
  <c r="E292" i="15"/>
  <c r="D292" i="15"/>
  <c r="C292" i="15"/>
  <c r="F291" i="15"/>
  <c r="E291" i="15"/>
  <c r="D291" i="15"/>
  <c r="C291" i="15"/>
  <c r="F290" i="15"/>
  <c r="E290" i="15"/>
  <c r="D290" i="15"/>
  <c r="C290" i="15"/>
  <c r="F289" i="15"/>
  <c r="E289" i="15"/>
  <c r="D289" i="15"/>
  <c r="C289" i="15"/>
  <c r="F288" i="15"/>
  <c r="E288" i="15"/>
  <c r="D288" i="15"/>
  <c r="C288" i="15"/>
  <c r="F287" i="15"/>
  <c r="E287" i="15"/>
  <c r="D287" i="15"/>
  <c r="C287" i="15"/>
  <c r="F286" i="15"/>
  <c r="E286" i="15"/>
  <c r="D286" i="15"/>
  <c r="C286" i="15"/>
  <c r="F285" i="15"/>
  <c r="E285" i="15"/>
  <c r="D285" i="15"/>
  <c r="C285" i="15"/>
  <c r="F284" i="15"/>
  <c r="E284" i="15"/>
  <c r="D284" i="15"/>
  <c r="C284" i="15"/>
  <c r="F283" i="15"/>
  <c r="E283" i="15"/>
  <c r="D283" i="15"/>
  <c r="C283" i="15"/>
  <c r="F282" i="15"/>
  <c r="E282" i="15"/>
  <c r="D282" i="15"/>
  <c r="C282" i="15"/>
  <c r="F281" i="15"/>
  <c r="E281" i="15"/>
  <c r="D281" i="15"/>
  <c r="C281" i="15"/>
  <c r="F280" i="15"/>
  <c r="E280" i="15"/>
  <c r="D280" i="15"/>
  <c r="C280" i="15"/>
  <c r="F279" i="15"/>
  <c r="E279" i="15"/>
  <c r="D279" i="15"/>
  <c r="C279" i="15"/>
  <c r="F278" i="15"/>
  <c r="E278" i="15"/>
  <c r="D278" i="15"/>
  <c r="C278" i="15"/>
  <c r="F277" i="15"/>
  <c r="E277" i="15"/>
  <c r="D277" i="15"/>
  <c r="C277" i="15"/>
  <c r="F276" i="15"/>
  <c r="E276" i="15"/>
  <c r="D276" i="15"/>
  <c r="C276" i="15"/>
  <c r="F275" i="15"/>
  <c r="E275" i="15"/>
  <c r="D275" i="15"/>
  <c r="C275" i="15"/>
  <c r="F274" i="15"/>
  <c r="E274" i="15"/>
  <c r="D274" i="15"/>
  <c r="C274" i="15"/>
  <c r="F273" i="15"/>
  <c r="E273" i="15"/>
  <c r="D273" i="15"/>
  <c r="C273" i="15"/>
  <c r="F272" i="15"/>
  <c r="E272" i="15"/>
  <c r="D272" i="15"/>
  <c r="C272" i="15"/>
  <c r="F271" i="15"/>
  <c r="E271" i="15"/>
  <c r="D271" i="15"/>
  <c r="C271" i="15"/>
  <c r="F270" i="15"/>
  <c r="E270" i="15"/>
  <c r="D270" i="15"/>
  <c r="C270" i="15"/>
  <c r="F269" i="15"/>
  <c r="E269" i="15"/>
  <c r="D269" i="15"/>
  <c r="C269" i="15"/>
  <c r="F268" i="15"/>
  <c r="E268" i="15"/>
  <c r="D268" i="15"/>
  <c r="C268" i="15"/>
  <c r="F267" i="15"/>
  <c r="E267" i="15"/>
  <c r="D267" i="15"/>
  <c r="C267" i="15"/>
  <c r="F266" i="15"/>
  <c r="E266" i="15"/>
  <c r="D266" i="15"/>
  <c r="C266" i="15"/>
  <c r="F265" i="15"/>
  <c r="E265" i="15"/>
  <c r="D265" i="15"/>
  <c r="C265" i="15"/>
  <c r="F264" i="15"/>
  <c r="E264" i="15"/>
  <c r="D264" i="15"/>
  <c r="C264" i="15"/>
  <c r="F263" i="15"/>
  <c r="E263" i="15"/>
  <c r="D263" i="15"/>
  <c r="C263" i="15"/>
  <c r="F262" i="15"/>
  <c r="E262" i="15"/>
  <c r="D262" i="15"/>
  <c r="C262" i="15"/>
  <c r="F261" i="15"/>
  <c r="E261" i="15"/>
  <c r="D261" i="15"/>
  <c r="C261" i="15"/>
  <c r="F260" i="15"/>
  <c r="E260" i="15"/>
  <c r="D260" i="15"/>
  <c r="C260" i="15"/>
  <c r="F259" i="15"/>
  <c r="E259" i="15"/>
  <c r="D259" i="15"/>
  <c r="C259" i="15"/>
  <c r="F258" i="15"/>
  <c r="E258" i="15"/>
  <c r="D258" i="15"/>
  <c r="C258" i="15"/>
  <c r="F257" i="15"/>
  <c r="E257" i="15"/>
  <c r="D257" i="15"/>
  <c r="C257" i="15"/>
  <c r="F256" i="15"/>
  <c r="E256" i="15"/>
  <c r="D256" i="15"/>
  <c r="C256" i="15"/>
  <c r="F255" i="15"/>
  <c r="E255" i="15"/>
  <c r="D255" i="15"/>
  <c r="C255" i="15"/>
  <c r="F254" i="15"/>
  <c r="E254" i="15"/>
  <c r="D254" i="15"/>
  <c r="C254" i="15"/>
  <c r="F253" i="15"/>
  <c r="E253" i="15"/>
  <c r="D253" i="15"/>
  <c r="C253" i="15"/>
  <c r="F252" i="15"/>
  <c r="E252" i="15"/>
  <c r="D252" i="15"/>
  <c r="C252" i="15"/>
  <c r="F251" i="15"/>
  <c r="E251" i="15"/>
  <c r="D251" i="15"/>
  <c r="C251" i="15"/>
  <c r="F250" i="15"/>
  <c r="E250" i="15"/>
  <c r="D250" i="15"/>
  <c r="C250" i="15"/>
  <c r="F249" i="15"/>
  <c r="E249" i="15"/>
  <c r="D249" i="15"/>
  <c r="C249" i="15"/>
  <c r="F248" i="15"/>
  <c r="E248" i="15"/>
  <c r="D248" i="15"/>
  <c r="C248" i="15"/>
  <c r="F247" i="15"/>
  <c r="E247" i="15"/>
  <c r="D247" i="15"/>
  <c r="C247" i="15"/>
  <c r="F246" i="15"/>
  <c r="E246" i="15"/>
  <c r="D246" i="15"/>
  <c r="C246" i="15"/>
  <c r="F245" i="15"/>
  <c r="E245" i="15"/>
  <c r="D245" i="15"/>
  <c r="C245" i="15"/>
  <c r="F244" i="15"/>
  <c r="E244" i="15"/>
  <c r="D244" i="15"/>
  <c r="C244" i="15"/>
  <c r="F243" i="15"/>
  <c r="E243" i="15"/>
  <c r="D243" i="15"/>
  <c r="C243" i="15"/>
  <c r="F242" i="15"/>
  <c r="E242" i="15"/>
  <c r="D242" i="15"/>
  <c r="C242" i="15"/>
  <c r="F241" i="15"/>
  <c r="E241" i="15"/>
  <c r="D241" i="15"/>
  <c r="C241" i="15"/>
  <c r="F240" i="15"/>
  <c r="E240" i="15"/>
  <c r="D240" i="15"/>
  <c r="C240" i="15"/>
  <c r="F239" i="15"/>
  <c r="E239" i="15"/>
  <c r="D239" i="15"/>
  <c r="C239" i="15"/>
  <c r="F238" i="15"/>
  <c r="E238" i="15"/>
  <c r="D238" i="15"/>
  <c r="C238" i="15"/>
  <c r="F237" i="15"/>
  <c r="E237" i="15"/>
  <c r="D237" i="15"/>
  <c r="C237" i="15"/>
  <c r="F236" i="15"/>
  <c r="E236" i="15"/>
  <c r="D236" i="15"/>
  <c r="C236" i="15"/>
  <c r="F235" i="15"/>
  <c r="E235" i="15"/>
  <c r="D235" i="15"/>
  <c r="C235" i="15"/>
  <c r="F234" i="15"/>
  <c r="E234" i="15"/>
  <c r="D234" i="15"/>
  <c r="C234" i="15"/>
  <c r="F233" i="15"/>
  <c r="E233" i="15"/>
  <c r="D233" i="15"/>
  <c r="C233" i="15"/>
  <c r="F232" i="15"/>
  <c r="E232" i="15"/>
  <c r="D232" i="15"/>
  <c r="C232" i="15"/>
  <c r="F231" i="15"/>
  <c r="E231" i="15"/>
  <c r="D231" i="15"/>
  <c r="C231" i="15"/>
  <c r="F230" i="15"/>
  <c r="E230" i="15"/>
  <c r="D230" i="15"/>
  <c r="C230" i="15"/>
  <c r="F229" i="15"/>
  <c r="E229" i="15"/>
  <c r="D229" i="15"/>
  <c r="C229" i="15"/>
  <c r="F228" i="15"/>
  <c r="E228" i="15"/>
  <c r="D228" i="15"/>
  <c r="C228" i="15"/>
  <c r="F227" i="15"/>
  <c r="E227" i="15"/>
  <c r="D227" i="15"/>
  <c r="C227" i="15"/>
  <c r="F226" i="15"/>
  <c r="E226" i="15"/>
  <c r="D226" i="15"/>
  <c r="C226" i="15"/>
  <c r="F225" i="15"/>
  <c r="E225" i="15"/>
  <c r="D225" i="15"/>
  <c r="C225" i="15"/>
  <c r="F224" i="15"/>
  <c r="E224" i="15"/>
  <c r="D224" i="15"/>
  <c r="C224" i="15"/>
  <c r="F223" i="15"/>
  <c r="E223" i="15"/>
  <c r="D223" i="15"/>
  <c r="C223" i="15"/>
  <c r="F222" i="15"/>
  <c r="E222" i="15"/>
  <c r="D222" i="15"/>
  <c r="C222" i="15"/>
  <c r="F221" i="15"/>
  <c r="E221" i="15"/>
  <c r="D221" i="15"/>
  <c r="C221" i="15"/>
  <c r="F220" i="15"/>
  <c r="E220" i="15"/>
  <c r="D220" i="15"/>
  <c r="C220" i="15"/>
  <c r="F219" i="15"/>
  <c r="E219" i="15"/>
  <c r="D219" i="15"/>
  <c r="C219" i="15"/>
  <c r="F218" i="15"/>
  <c r="E218" i="15"/>
  <c r="D218" i="15"/>
  <c r="C218" i="15"/>
  <c r="F217" i="15"/>
  <c r="E217" i="15"/>
  <c r="D217" i="15"/>
  <c r="C217" i="15"/>
  <c r="F216" i="15"/>
  <c r="E216" i="15"/>
  <c r="D216" i="15"/>
  <c r="C216" i="15"/>
  <c r="F215" i="15"/>
  <c r="E215" i="15"/>
  <c r="D215" i="15"/>
  <c r="C215" i="15"/>
  <c r="F214" i="15"/>
  <c r="E214" i="15"/>
  <c r="D214" i="15"/>
  <c r="C214" i="15"/>
  <c r="F213" i="15"/>
  <c r="E213" i="15"/>
  <c r="D213" i="15"/>
  <c r="C213" i="15"/>
  <c r="F212" i="15"/>
  <c r="E212" i="15"/>
  <c r="D212" i="15"/>
  <c r="C212" i="15"/>
  <c r="F211" i="15"/>
  <c r="E211" i="15"/>
  <c r="D211" i="15"/>
  <c r="C211" i="15"/>
  <c r="F210" i="15"/>
  <c r="E210" i="15"/>
  <c r="D210" i="15"/>
  <c r="C210" i="15"/>
  <c r="F209" i="15"/>
  <c r="E209" i="15"/>
  <c r="D209" i="15"/>
  <c r="C209" i="15"/>
  <c r="F208" i="15"/>
  <c r="E208" i="15"/>
  <c r="D208" i="15"/>
  <c r="C208" i="15"/>
  <c r="F207" i="15"/>
  <c r="E207" i="15"/>
  <c r="D207" i="15"/>
  <c r="C207" i="15"/>
  <c r="F206" i="15"/>
  <c r="E206" i="15"/>
  <c r="D206" i="15"/>
  <c r="C206" i="15"/>
  <c r="F205" i="15"/>
  <c r="E205" i="15"/>
  <c r="D205" i="15"/>
  <c r="C205" i="15"/>
  <c r="F204" i="15"/>
  <c r="E204" i="15"/>
  <c r="D204" i="15"/>
  <c r="C204" i="15"/>
  <c r="F203" i="15"/>
  <c r="E203" i="15"/>
  <c r="D203" i="15"/>
  <c r="C203" i="15"/>
  <c r="F202" i="15"/>
  <c r="E202" i="15"/>
  <c r="D202" i="15"/>
  <c r="C202" i="15"/>
  <c r="F201" i="15"/>
  <c r="E201" i="15"/>
  <c r="D201" i="15"/>
  <c r="C201" i="15"/>
  <c r="F200" i="15"/>
  <c r="E200" i="15"/>
  <c r="D200" i="15"/>
  <c r="C200" i="15"/>
  <c r="F199" i="15"/>
  <c r="E199" i="15"/>
  <c r="D199" i="15"/>
  <c r="C199" i="15"/>
  <c r="F198" i="15"/>
  <c r="E198" i="15"/>
  <c r="D198" i="15"/>
  <c r="C198" i="15"/>
  <c r="F197" i="15"/>
  <c r="E197" i="15"/>
  <c r="D197" i="15"/>
  <c r="C197" i="15"/>
  <c r="F196" i="15"/>
  <c r="E196" i="15"/>
  <c r="D196" i="15"/>
  <c r="C196" i="15"/>
  <c r="F195" i="15"/>
  <c r="E195" i="15"/>
  <c r="D195" i="15"/>
  <c r="C195" i="15"/>
  <c r="F194" i="15"/>
  <c r="E194" i="15"/>
  <c r="D194" i="15"/>
  <c r="C194" i="15"/>
  <c r="F193" i="15"/>
  <c r="E193" i="15"/>
  <c r="D193" i="15"/>
  <c r="C193" i="15"/>
  <c r="F192" i="15"/>
  <c r="E192" i="15"/>
  <c r="D192" i="15"/>
  <c r="C192" i="15"/>
  <c r="F191" i="15"/>
  <c r="E191" i="15"/>
  <c r="D191" i="15"/>
  <c r="C191" i="15"/>
  <c r="F190" i="15"/>
  <c r="E190" i="15"/>
  <c r="D190" i="15"/>
  <c r="C190" i="15"/>
  <c r="F189" i="15"/>
  <c r="E189" i="15"/>
  <c r="D189" i="15"/>
  <c r="C189" i="15"/>
  <c r="F188" i="15"/>
  <c r="E188" i="15"/>
  <c r="D188" i="15"/>
  <c r="C188" i="15"/>
  <c r="F187" i="15"/>
  <c r="E187" i="15"/>
  <c r="D187" i="15"/>
  <c r="C187" i="15"/>
  <c r="F186" i="15"/>
  <c r="E186" i="15"/>
  <c r="D186" i="15"/>
  <c r="C186" i="15"/>
  <c r="F185" i="15"/>
  <c r="E185" i="15"/>
  <c r="D185" i="15"/>
  <c r="C185" i="15"/>
  <c r="F184" i="15"/>
  <c r="E184" i="15"/>
  <c r="D184" i="15"/>
  <c r="C184" i="15"/>
  <c r="F183" i="15"/>
  <c r="E183" i="15"/>
  <c r="D183" i="15"/>
  <c r="C183" i="15"/>
  <c r="F182" i="15"/>
  <c r="E182" i="15"/>
  <c r="D182" i="15"/>
  <c r="C182" i="15"/>
  <c r="F181" i="15"/>
  <c r="E181" i="15"/>
  <c r="D181" i="15"/>
  <c r="C181" i="15"/>
  <c r="F180" i="15"/>
  <c r="E180" i="15"/>
  <c r="D180" i="15"/>
  <c r="C180" i="15"/>
  <c r="F179" i="15"/>
  <c r="E179" i="15"/>
  <c r="D179" i="15"/>
  <c r="C179" i="15"/>
  <c r="F178" i="15"/>
  <c r="E178" i="15"/>
  <c r="D178" i="15"/>
  <c r="C178" i="15"/>
  <c r="F177" i="15"/>
  <c r="E177" i="15"/>
  <c r="D177" i="15"/>
  <c r="C177" i="15"/>
  <c r="F176" i="15"/>
  <c r="E176" i="15"/>
  <c r="D176" i="15"/>
  <c r="C176" i="15"/>
  <c r="F175" i="15"/>
  <c r="E175" i="15"/>
  <c r="D175" i="15"/>
  <c r="C175" i="15"/>
  <c r="F174" i="15"/>
  <c r="E174" i="15"/>
  <c r="D174" i="15"/>
  <c r="C174" i="15"/>
  <c r="F173" i="15"/>
  <c r="E173" i="15"/>
  <c r="D173" i="15"/>
  <c r="C173" i="15"/>
  <c r="F172" i="15"/>
  <c r="E172" i="15"/>
  <c r="D172" i="15"/>
  <c r="C172" i="15"/>
  <c r="F171" i="15"/>
  <c r="E171" i="15"/>
  <c r="D171" i="15"/>
  <c r="C171" i="15"/>
  <c r="F170" i="15"/>
  <c r="E170" i="15"/>
  <c r="D170" i="15"/>
  <c r="C170" i="15"/>
  <c r="F169" i="15"/>
  <c r="E169" i="15"/>
  <c r="D169" i="15"/>
  <c r="C169" i="15"/>
  <c r="F168" i="15"/>
  <c r="E168" i="15"/>
  <c r="D168" i="15"/>
  <c r="C168" i="15"/>
  <c r="F167" i="15"/>
  <c r="E167" i="15"/>
  <c r="D167" i="15"/>
  <c r="C167" i="15"/>
  <c r="F166" i="15"/>
  <c r="E166" i="15"/>
  <c r="D166" i="15"/>
  <c r="C166" i="15"/>
  <c r="F165" i="15"/>
  <c r="E165" i="15"/>
  <c r="D165" i="15"/>
  <c r="C165" i="15"/>
  <c r="F164" i="15"/>
  <c r="E164" i="15"/>
  <c r="D164" i="15"/>
  <c r="C164" i="15"/>
  <c r="F163" i="15"/>
  <c r="E163" i="15"/>
  <c r="D163" i="15"/>
  <c r="C163" i="15"/>
  <c r="F162" i="15"/>
  <c r="E162" i="15"/>
  <c r="D162" i="15"/>
  <c r="C162" i="15"/>
  <c r="F161" i="15"/>
  <c r="E161" i="15"/>
  <c r="D161" i="15"/>
  <c r="C161" i="15"/>
  <c r="F160" i="15"/>
  <c r="E160" i="15"/>
  <c r="D160" i="15"/>
  <c r="C160" i="15"/>
  <c r="F159" i="15"/>
  <c r="E159" i="15"/>
  <c r="D159" i="15"/>
  <c r="C159" i="15"/>
  <c r="F158" i="15"/>
  <c r="E158" i="15"/>
  <c r="D158" i="15"/>
  <c r="C158" i="15"/>
  <c r="F157" i="15"/>
  <c r="E157" i="15"/>
  <c r="D157" i="15"/>
  <c r="C157" i="15"/>
  <c r="F156" i="15"/>
  <c r="E156" i="15"/>
  <c r="D156" i="15"/>
  <c r="C156" i="15"/>
  <c r="F155" i="15"/>
  <c r="E155" i="15"/>
  <c r="D155" i="15"/>
  <c r="C155" i="15"/>
  <c r="F154" i="15"/>
  <c r="E154" i="15"/>
  <c r="D154" i="15"/>
  <c r="C154" i="15"/>
  <c r="F153" i="15"/>
  <c r="E153" i="15"/>
  <c r="D153" i="15"/>
  <c r="C153" i="15"/>
  <c r="F152" i="15"/>
  <c r="E152" i="15"/>
  <c r="D152" i="15"/>
  <c r="C152" i="15"/>
  <c r="F151" i="15"/>
  <c r="E151" i="15"/>
  <c r="D151" i="15"/>
  <c r="C151" i="15"/>
  <c r="F150" i="15"/>
  <c r="E150" i="15"/>
  <c r="D150" i="15"/>
  <c r="C150" i="15"/>
  <c r="F149" i="15"/>
  <c r="E149" i="15"/>
  <c r="D149" i="15"/>
  <c r="C149" i="15"/>
  <c r="F148" i="15"/>
  <c r="E148" i="15"/>
  <c r="D148" i="15"/>
  <c r="C148" i="15"/>
  <c r="F147" i="15"/>
  <c r="E147" i="15"/>
  <c r="D147" i="15"/>
  <c r="C147" i="15"/>
  <c r="F146" i="15"/>
  <c r="E146" i="15"/>
  <c r="D146" i="15"/>
  <c r="C146" i="15"/>
  <c r="F145" i="15"/>
  <c r="E145" i="15"/>
  <c r="D145" i="15"/>
  <c r="C145" i="15"/>
  <c r="F144" i="15"/>
  <c r="E144" i="15"/>
  <c r="D144" i="15"/>
  <c r="C144" i="15"/>
  <c r="F143" i="15"/>
  <c r="E143" i="15"/>
  <c r="D143" i="15"/>
  <c r="C143" i="15"/>
  <c r="F142" i="15"/>
  <c r="E142" i="15"/>
  <c r="D142" i="15"/>
  <c r="C142" i="15"/>
  <c r="F141" i="15"/>
  <c r="E141" i="15"/>
  <c r="D141" i="15"/>
  <c r="C141" i="15"/>
  <c r="F140" i="15"/>
  <c r="E140" i="15"/>
  <c r="D140" i="15"/>
  <c r="C140" i="15"/>
  <c r="F139" i="15"/>
  <c r="E139" i="15"/>
  <c r="D139" i="15"/>
  <c r="C139" i="15"/>
  <c r="F138" i="15"/>
  <c r="E138" i="15"/>
  <c r="D138" i="15"/>
  <c r="C138" i="15"/>
  <c r="F137" i="15"/>
  <c r="E137" i="15"/>
  <c r="D137" i="15"/>
  <c r="C137" i="15"/>
  <c r="F136" i="15"/>
  <c r="E136" i="15"/>
  <c r="D136" i="15"/>
  <c r="C136" i="15"/>
  <c r="F135" i="15"/>
  <c r="E135" i="15"/>
  <c r="D135" i="15"/>
  <c r="C135" i="15"/>
  <c r="F134" i="15"/>
  <c r="E134" i="15"/>
  <c r="D134" i="15"/>
  <c r="C134" i="15"/>
  <c r="F133" i="15"/>
  <c r="E133" i="15"/>
  <c r="D133" i="15"/>
  <c r="C133" i="15"/>
  <c r="F132" i="15"/>
  <c r="E132" i="15"/>
  <c r="D132" i="15"/>
  <c r="C132" i="15"/>
  <c r="F131" i="15"/>
  <c r="E131" i="15"/>
  <c r="D131" i="15"/>
  <c r="C131" i="15"/>
  <c r="F130" i="15"/>
  <c r="E130" i="15"/>
  <c r="D130" i="15"/>
  <c r="C130" i="15"/>
  <c r="F129" i="15"/>
  <c r="E129" i="15"/>
  <c r="D129" i="15"/>
  <c r="C129" i="15"/>
  <c r="F128" i="15"/>
  <c r="E128" i="15"/>
  <c r="D128" i="15"/>
  <c r="C128" i="15"/>
  <c r="F127" i="15"/>
  <c r="E127" i="15"/>
  <c r="D127" i="15"/>
  <c r="C127" i="15"/>
  <c r="F126" i="15"/>
  <c r="E126" i="15"/>
  <c r="D126" i="15"/>
  <c r="C126" i="15"/>
  <c r="F125" i="15"/>
  <c r="E125" i="15"/>
  <c r="D125" i="15"/>
  <c r="C125" i="15"/>
  <c r="F124" i="15"/>
  <c r="E124" i="15"/>
  <c r="D124" i="15"/>
  <c r="C124" i="15"/>
  <c r="F123" i="15"/>
  <c r="E123" i="15"/>
  <c r="D123" i="15"/>
  <c r="C123" i="15"/>
  <c r="F122" i="15"/>
  <c r="E122" i="15"/>
  <c r="D122" i="15"/>
  <c r="C122" i="15"/>
  <c r="F121" i="15"/>
  <c r="E121" i="15"/>
  <c r="D121" i="15"/>
  <c r="C121" i="15"/>
  <c r="F120" i="15"/>
  <c r="E120" i="15"/>
  <c r="D120" i="15"/>
  <c r="C120" i="15"/>
  <c r="F119" i="15"/>
  <c r="E119" i="15"/>
  <c r="D119" i="15"/>
  <c r="C119" i="15"/>
  <c r="F118" i="15"/>
  <c r="E118" i="15"/>
  <c r="D118" i="15"/>
  <c r="C118" i="15"/>
  <c r="F117" i="15"/>
  <c r="E117" i="15"/>
  <c r="D117" i="15"/>
  <c r="C117" i="15"/>
  <c r="F116" i="15"/>
  <c r="E116" i="15"/>
  <c r="D116" i="15"/>
  <c r="C116" i="15"/>
  <c r="F115" i="15"/>
  <c r="E115" i="15"/>
  <c r="D115" i="15"/>
  <c r="C115" i="15"/>
  <c r="F114" i="15"/>
  <c r="E114" i="15"/>
  <c r="D114" i="15"/>
  <c r="C114" i="15"/>
  <c r="F113" i="15"/>
  <c r="E113" i="15"/>
  <c r="D113" i="15"/>
  <c r="C113" i="15"/>
  <c r="F112" i="15"/>
  <c r="E112" i="15"/>
  <c r="D112" i="15"/>
  <c r="C112" i="15"/>
  <c r="F111" i="15"/>
  <c r="E111" i="15"/>
  <c r="D111" i="15"/>
  <c r="C111" i="15"/>
  <c r="F110" i="15"/>
  <c r="E110" i="15"/>
  <c r="D110" i="15"/>
  <c r="C110" i="15"/>
  <c r="F109" i="15"/>
  <c r="E109" i="15"/>
  <c r="D109" i="15"/>
  <c r="C109" i="15"/>
  <c r="F108" i="15"/>
  <c r="E108" i="15"/>
  <c r="D108" i="15"/>
  <c r="C108" i="15"/>
  <c r="F107" i="15"/>
  <c r="E107" i="15"/>
  <c r="D107" i="15"/>
  <c r="C107" i="15"/>
  <c r="F106" i="15"/>
  <c r="E106" i="15"/>
  <c r="D106" i="15"/>
  <c r="C106" i="15"/>
  <c r="F105" i="15"/>
  <c r="E105" i="15"/>
  <c r="D105" i="15"/>
  <c r="C105" i="15"/>
  <c r="F104" i="15"/>
  <c r="E104" i="15"/>
  <c r="D104" i="15"/>
  <c r="C104" i="15"/>
  <c r="F103" i="15"/>
  <c r="E103" i="15"/>
  <c r="D103" i="15"/>
  <c r="C103" i="15"/>
  <c r="F102" i="15"/>
  <c r="E102" i="15"/>
  <c r="D102" i="15"/>
  <c r="C102" i="15"/>
  <c r="F101" i="15"/>
  <c r="E101" i="15"/>
  <c r="D101" i="15"/>
  <c r="C101" i="15"/>
  <c r="F100" i="15"/>
  <c r="E100" i="15"/>
  <c r="D100" i="15"/>
  <c r="C100" i="15"/>
  <c r="F99" i="15"/>
  <c r="E99" i="15"/>
  <c r="D99" i="15"/>
  <c r="C99" i="15"/>
  <c r="F98" i="15"/>
  <c r="E98" i="15"/>
  <c r="D98" i="15"/>
  <c r="C98" i="15"/>
  <c r="F97" i="15"/>
  <c r="E97" i="15"/>
  <c r="D97" i="15"/>
  <c r="C97" i="15"/>
  <c r="F96" i="15"/>
  <c r="E96" i="15"/>
  <c r="D96" i="15"/>
  <c r="C96" i="15"/>
  <c r="F95" i="15"/>
  <c r="E95" i="15"/>
  <c r="D95" i="15"/>
  <c r="C95" i="15"/>
  <c r="F94" i="15"/>
  <c r="E94" i="15"/>
  <c r="D94" i="15"/>
  <c r="C94" i="15"/>
  <c r="F93" i="15"/>
  <c r="E93" i="15"/>
  <c r="D93" i="15"/>
  <c r="C93" i="15"/>
  <c r="F92" i="15"/>
  <c r="E92" i="15"/>
  <c r="D92" i="15"/>
  <c r="C92" i="15"/>
  <c r="F91" i="15"/>
  <c r="E91" i="15"/>
  <c r="D91" i="15"/>
  <c r="C91" i="15"/>
  <c r="F90" i="15"/>
  <c r="E90" i="15"/>
  <c r="D90" i="15"/>
  <c r="C90" i="15"/>
  <c r="F89" i="15"/>
  <c r="E89" i="15"/>
  <c r="D89" i="15"/>
  <c r="C89" i="15"/>
  <c r="F88" i="15"/>
  <c r="E88" i="15"/>
  <c r="D88" i="15"/>
  <c r="C88" i="15"/>
  <c r="F87" i="15"/>
  <c r="E87" i="15"/>
  <c r="D87" i="15"/>
  <c r="C87" i="15"/>
  <c r="F86" i="15"/>
  <c r="E86" i="15"/>
  <c r="D86" i="15"/>
  <c r="C86" i="15"/>
  <c r="F85" i="15"/>
  <c r="E85" i="15"/>
  <c r="D85" i="15"/>
  <c r="C85" i="15"/>
  <c r="F84" i="15"/>
  <c r="E84" i="15"/>
  <c r="D84" i="15"/>
  <c r="C84" i="15"/>
  <c r="F83" i="15"/>
  <c r="E83" i="15"/>
  <c r="D83" i="15"/>
  <c r="C83" i="15"/>
  <c r="F82" i="15"/>
  <c r="E82" i="15"/>
  <c r="D82" i="15"/>
  <c r="C82" i="15"/>
  <c r="F81" i="15"/>
  <c r="E81" i="15"/>
  <c r="D81" i="15"/>
  <c r="C81" i="15"/>
  <c r="F80" i="15"/>
  <c r="E80" i="15"/>
  <c r="D80" i="15"/>
  <c r="C80" i="15"/>
  <c r="F79" i="15"/>
  <c r="E79" i="15"/>
  <c r="D79" i="15"/>
  <c r="C79" i="15"/>
  <c r="F78" i="15"/>
  <c r="E78" i="15"/>
  <c r="D78" i="15"/>
  <c r="C78" i="15"/>
  <c r="F77" i="15"/>
  <c r="E77" i="15"/>
  <c r="D77" i="15"/>
  <c r="C77" i="15"/>
  <c r="F76" i="15"/>
  <c r="E76" i="15"/>
  <c r="D76" i="15"/>
  <c r="C76" i="15"/>
  <c r="F75" i="15"/>
  <c r="E75" i="15"/>
  <c r="D75" i="15"/>
  <c r="C75" i="15"/>
  <c r="F74" i="15"/>
  <c r="E74" i="15"/>
  <c r="D74" i="15"/>
  <c r="C74" i="15"/>
  <c r="F73" i="15"/>
  <c r="E73" i="15"/>
  <c r="D73" i="15"/>
  <c r="C73" i="15"/>
  <c r="F72" i="15"/>
  <c r="E72" i="15"/>
  <c r="D72" i="15"/>
  <c r="C72" i="15"/>
  <c r="F71" i="15"/>
  <c r="E71" i="15"/>
  <c r="D71" i="15"/>
  <c r="C71" i="15"/>
  <c r="F70" i="15"/>
  <c r="E70" i="15"/>
  <c r="D70" i="15"/>
  <c r="C70" i="15"/>
  <c r="F69" i="15"/>
  <c r="E69" i="15"/>
  <c r="D69" i="15"/>
  <c r="C69" i="15"/>
  <c r="F68" i="15"/>
  <c r="E68" i="15"/>
  <c r="D68" i="15"/>
  <c r="C68" i="15"/>
  <c r="F67" i="15"/>
  <c r="E67" i="15"/>
  <c r="D67" i="15"/>
  <c r="C67" i="15"/>
  <c r="F66" i="15"/>
  <c r="E66" i="15"/>
  <c r="D66" i="15"/>
  <c r="C66" i="15"/>
  <c r="F65" i="15"/>
  <c r="E65" i="15"/>
  <c r="D65" i="15"/>
  <c r="C65" i="15"/>
  <c r="F64" i="15"/>
  <c r="E64" i="15"/>
  <c r="D64" i="15"/>
  <c r="C64" i="15"/>
  <c r="F63" i="15"/>
  <c r="E63" i="15"/>
  <c r="D63" i="15"/>
  <c r="C63" i="15"/>
  <c r="F62" i="15"/>
  <c r="E62" i="15"/>
  <c r="D62" i="15"/>
  <c r="C62" i="15"/>
  <c r="F61" i="15"/>
  <c r="E61" i="15"/>
  <c r="D61" i="15"/>
  <c r="C61" i="15"/>
  <c r="F60" i="15"/>
  <c r="E60" i="15"/>
  <c r="D60" i="15"/>
  <c r="C60" i="15"/>
  <c r="F59" i="15"/>
  <c r="E59" i="15"/>
  <c r="D59" i="15"/>
  <c r="C59" i="15"/>
  <c r="F58" i="15"/>
  <c r="E58" i="15"/>
  <c r="D58" i="15"/>
  <c r="C58" i="15"/>
  <c r="F57" i="15"/>
  <c r="E57" i="15"/>
  <c r="D57" i="15"/>
  <c r="C57" i="15"/>
  <c r="F56" i="15"/>
  <c r="E56" i="15"/>
  <c r="D56" i="15"/>
  <c r="C56" i="15"/>
  <c r="F55" i="15"/>
  <c r="E55" i="15"/>
  <c r="D55" i="15"/>
  <c r="C55" i="15"/>
  <c r="F54" i="15"/>
  <c r="E54" i="15"/>
  <c r="D54" i="15"/>
  <c r="C54" i="15"/>
  <c r="F53" i="15"/>
  <c r="E53" i="15"/>
  <c r="D53" i="15"/>
  <c r="C53" i="15"/>
  <c r="F52" i="15"/>
  <c r="E52" i="15"/>
  <c r="D52" i="15"/>
  <c r="C52" i="15"/>
  <c r="F51" i="15"/>
  <c r="E51" i="15"/>
  <c r="D51" i="15"/>
  <c r="C51" i="15"/>
  <c r="F50" i="15"/>
  <c r="E50" i="15"/>
  <c r="D50" i="15"/>
  <c r="C50" i="15"/>
  <c r="F49" i="15"/>
  <c r="E49" i="15"/>
  <c r="D49" i="15"/>
  <c r="C49" i="15"/>
  <c r="F48" i="15"/>
  <c r="E48" i="15"/>
  <c r="D48" i="15"/>
  <c r="C48" i="15"/>
  <c r="F47" i="15"/>
  <c r="E47" i="15"/>
  <c r="D47" i="15"/>
  <c r="C47" i="15"/>
  <c r="F46" i="15"/>
  <c r="E46" i="15"/>
  <c r="D46" i="15"/>
  <c r="C46" i="15"/>
  <c r="F45" i="15"/>
  <c r="E45" i="15"/>
  <c r="D45" i="15"/>
  <c r="C45" i="15"/>
  <c r="F44" i="15"/>
  <c r="E44" i="15"/>
  <c r="D44" i="15"/>
  <c r="C44" i="15"/>
  <c r="F43" i="15"/>
  <c r="E43" i="15"/>
  <c r="D43" i="15"/>
  <c r="C43" i="15"/>
  <c r="F42" i="15"/>
  <c r="E42" i="15"/>
  <c r="D42" i="15"/>
  <c r="C42" i="15"/>
  <c r="F41" i="15"/>
  <c r="E41" i="15"/>
  <c r="D41" i="15"/>
  <c r="C41" i="15"/>
  <c r="F40" i="15"/>
  <c r="E40" i="15"/>
  <c r="D40" i="15"/>
  <c r="C40" i="15"/>
  <c r="F39" i="15"/>
  <c r="E39" i="15"/>
  <c r="D39" i="15"/>
  <c r="C39" i="15"/>
  <c r="F38" i="15"/>
  <c r="E38" i="15"/>
  <c r="D38" i="15"/>
  <c r="C38" i="15"/>
  <c r="F37" i="15"/>
  <c r="E37" i="15"/>
  <c r="D37" i="15"/>
  <c r="C37" i="15"/>
  <c r="F36" i="15"/>
  <c r="E36" i="15"/>
  <c r="D36" i="15"/>
  <c r="C36" i="15"/>
  <c r="F35" i="15"/>
  <c r="E35" i="15"/>
  <c r="D35" i="15"/>
  <c r="C35" i="15"/>
  <c r="F34" i="15"/>
  <c r="E34" i="15"/>
  <c r="D34" i="15"/>
  <c r="C34" i="15"/>
  <c r="F33" i="15"/>
  <c r="E33" i="15"/>
  <c r="D33" i="15"/>
  <c r="C33" i="15"/>
  <c r="F32" i="15"/>
  <c r="E32" i="15"/>
  <c r="D32" i="15"/>
  <c r="C32" i="15"/>
  <c r="F31" i="15"/>
  <c r="E31" i="15"/>
  <c r="D31" i="15"/>
  <c r="C31" i="15"/>
  <c r="F30" i="15"/>
  <c r="E30" i="15"/>
  <c r="D30" i="15"/>
  <c r="C30" i="15"/>
  <c r="F29" i="15"/>
  <c r="E29" i="15"/>
  <c r="D29" i="15"/>
  <c r="C29" i="15"/>
  <c r="F28" i="15"/>
  <c r="E28" i="15"/>
  <c r="D28" i="15"/>
  <c r="C28" i="15"/>
  <c r="F27" i="15"/>
  <c r="E27" i="15"/>
  <c r="D27" i="15"/>
  <c r="C27" i="15"/>
  <c r="F26" i="15"/>
  <c r="E26" i="15"/>
  <c r="D26" i="15"/>
  <c r="C26" i="15"/>
  <c r="F25" i="15"/>
  <c r="E25" i="15"/>
  <c r="D25" i="15"/>
  <c r="C25" i="15"/>
  <c r="F24" i="15"/>
  <c r="E24" i="15"/>
  <c r="D24" i="15"/>
  <c r="C24" i="15"/>
  <c r="F23" i="15"/>
  <c r="E23" i="15"/>
  <c r="D23" i="15"/>
  <c r="C23" i="15"/>
  <c r="F22" i="15"/>
  <c r="E22" i="15"/>
  <c r="D22" i="15"/>
  <c r="C22" i="15"/>
  <c r="F21" i="15"/>
  <c r="E21" i="15"/>
  <c r="D21" i="15"/>
  <c r="C21" i="15"/>
  <c r="F20" i="15"/>
  <c r="E20" i="15"/>
  <c r="D20" i="15"/>
  <c r="C20" i="15"/>
  <c r="F19" i="15"/>
  <c r="E19" i="15"/>
  <c r="D19" i="15"/>
  <c r="C19" i="15"/>
  <c r="F18" i="15"/>
  <c r="E18" i="15"/>
  <c r="D18" i="15"/>
  <c r="C18" i="15"/>
  <c r="F17" i="15"/>
  <c r="E17" i="15"/>
  <c r="D17" i="15"/>
  <c r="C17" i="15"/>
  <c r="F16" i="15"/>
  <c r="E16" i="15"/>
  <c r="D16" i="15"/>
  <c r="C16" i="15"/>
  <c r="F15" i="15"/>
  <c r="E15" i="15"/>
  <c r="D15" i="15"/>
  <c r="C15" i="15"/>
  <c r="F14" i="15"/>
  <c r="E14" i="15"/>
  <c r="D14" i="15"/>
  <c r="C14" i="15"/>
  <c r="F13" i="15"/>
  <c r="E13" i="15"/>
  <c r="D13" i="15"/>
  <c r="C13" i="15"/>
  <c r="F12" i="15"/>
  <c r="E12" i="15"/>
  <c r="D12" i="15"/>
  <c r="C12" i="15"/>
  <c r="F11" i="15"/>
  <c r="E11" i="15"/>
  <c r="D11" i="15"/>
  <c r="C11" i="15"/>
  <c r="F10" i="15"/>
  <c r="E10" i="15"/>
  <c r="D10" i="15"/>
  <c r="C10" i="15"/>
  <c r="F9" i="15"/>
  <c r="E9" i="15"/>
  <c r="D9" i="15"/>
  <c r="C9" i="15"/>
  <c r="F8" i="15"/>
  <c r="E8" i="15"/>
  <c r="D8" i="15"/>
  <c r="C8" i="15"/>
  <c r="F7" i="15"/>
  <c r="E7" i="15"/>
  <c r="D7" i="15"/>
  <c r="C7" i="15"/>
  <c r="F6" i="15"/>
  <c r="E6" i="15"/>
  <c r="D6" i="15"/>
  <c r="C6" i="15"/>
  <c r="F5" i="15"/>
  <c r="E5" i="15"/>
  <c r="D5" i="15"/>
  <c r="C5" i="15"/>
  <c r="F4" i="15"/>
  <c r="E4" i="15"/>
  <c r="D4" i="15"/>
  <c r="C4" i="15"/>
  <c r="F1346" i="14"/>
  <c r="E1346" i="14"/>
  <c r="D1346" i="14"/>
  <c r="C1346" i="14"/>
  <c r="F1345" i="14"/>
  <c r="E1345" i="14"/>
  <c r="D1345" i="14"/>
  <c r="C1345" i="14"/>
  <c r="F1344" i="14"/>
  <c r="E1344" i="14"/>
  <c r="D1344" i="14"/>
  <c r="C1344" i="14"/>
  <c r="F1343" i="14"/>
  <c r="E1343" i="14"/>
  <c r="D1343" i="14"/>
  <c r="C1343" i="14"/>
  <c r="F1342" i="14"/>
  <c r="E1342" i="14"/>
  <c r="D1342" i="14"/>
  <c r="C1342" i="14"/>
  <c r="F1341" i="14"/>
  <c r="E1341" i="14"/>
  <c r="D1341" i="14"/>
  <c r="C1341" i="14"/>
  <c r="F1340" i="14"/>
  <c r="E1340" i="14"/>
  <c r="D1340" i="14"/>
  <c r="C1340" i="14"/>
  <c r="F1339" i="14"/>
  <c r="E1339" i="14"/>
  <c r="D1339" i="14"/>
  <c r="C1339" i="14"/>
  <c r="F1338" i="14"/>
  <c r="E1338" i="14"/>
  <c r="D1338" i="14"/>
  <c r="C1338" i="14"/>
  <c r="F1337" i="14"/>
  <c r="E1337" i="14"/>
  <c r="D1337" i="14"/>
  <c r="C1337" i="14"/>
  <c r="F1336" i="14"/>
  <c r="E1336" i="14"/>
  <c r="D1336" i="14"/>
  <c r="C1336" i="14"/>
  <c r="F1335" i="14"/>
  <c r="E1335" i="14"/>
  <c r="D1335" i="14"/>
  <c r="C1335" i="14"/>
  <c r="F1334" i="14"/>
  <c r="E1334" i="14"/>
  <c r="D1334" i="14"/>
  <c r="C1334" i="14"/>
  <c r="F1333" i="14"/>
  <c r="E1333" i="14"/>
  <c r="D1333" i="14"/>
  <c r="C1333" i="14"/>
  <c r="F1332" i="14"/>
  <c r="E1332" i="14"/>
  <c r="D1332" i="14"/>
  <c r="C1332" i="14"/>
  <c r="F1331" i="14"/>
  <c r="E1331" i="14"/>
  <c r="D1331" i="14"/>
  <c r="C1331" i="14"/>
  <c r="F1330" i="14"/>
  <c r="E1330" i="14"/>
  <c r="D1330" i="14"/>
  <c r="C1330" i="14"/>
  <c r="F1329" i="14"/>
  <c r="E1329" i="14"/>
  <c r="D1329" i="14"/>
  <c r="C1329" i="14"/>
  <c r="F1328" i="14"/>
  <c r="E1328" i="14"/>
  <c r="D1328" i="14"/>
  <c r="C1328" i="14"/>
  <c r="F1327" i="14"/>
  <c r="E1327" i="14"/>
  <c r="D1327" i="14"/>
  <c r="C1327" i="14"/>
  <c r="F1326" i="14"/>
  <c r="E1326" i="14"/>
  <c r="D1326" i="14"/>
  <c r="C1326" i="14"/>
  <c r="F1325" i="14"/>
  <c r="E1325" i="14"/>
  <c r="D1325" i="14"/>
  <c r="C1325" i="14"/>
  <c r="F1324" i="14"/>
  <c r="E1324" i="14"/>
  <c r="D1324" i="14"/>
  <c r="C1324" i="14"/>
  <c r="F1323" i="14"/>
  <c r="E1323" i="14"/>
  <c r="D1323" i="14"/>
  <c r="C1323" i="14"/>
  <c r="F1322" i="14"/>
  <c r="E1322" i="14"/>
  <c r="D1322" i="14"/>
  <c r="C1322" i="14"/>
  <c r="F1321" i="14"/>
  <c r="E1321" i="14"/>
  <c r="D1321" i="14"/>
  <c r="C1321" i="14"/>
  <c r="F1320" i="14"/>
  <c r="E1320" i="14"/>
  <c r="D1320" i="14"/>
  <c r="C1320" i="14"/>
  <c r="F1319" i="14"/>
  <c r="E1319" i="14"/>
  <c r="D1319" i="14"/>
  <c r="C1319" i="14"/>
  <c r="F1318" i="14"/>
  <c r="E1318" i="14"/>
  <c r="D1318" i="14"/>
  <c r="C1318" i="14"/>
  <c r="F1317" i="14"/>
  <c r="E1317" i="14"/>
  <c r="D1317" i="14"/>
  <c r="C1317" i="14"/>
  <c r="F1316" i="14"/>
  <c r="E1316" i="14"/>
  <c r="D1316" i="14"/>
  <c r="C1316" i="14"/>
  <c r="F1315" i="14"/>
  <c r="E1315" i="14"/>
  <c r="D1315" i="14"/>
  <c r="C1315" i="14"/>
  <c r="F1314" i="14"/>
  <c r="E1314" i="14"/>
  <c r="D1314" i="14"/>
  <c r="C1314" i="14"/>
  <c r="F1313" i="14"/>
  <c r="E1313" i="14"/>
  <c r="D1313" i="14"/>
  <c r="C1313" i="14"/>
  <c r="F1312" i="14"/>
  <c r="E1312" i="14"/>
  <c r="D1312" i="14"/>
  <c r="C1312" i="14"/>
  <c r="F1311" i="14"/>
  <c r="E1311" i="14"/>
  <c r="D1311" i="14"/>
  <c r="C1311" i="14"/>
  <c r="F1310" i="14"/>
  <c r="E1310" i="14"/>
  <c r="D1310" i="14"/>
  <c r="C1310" i="14"/>
  <c r="F1309" i="14"/>
  <c r="E1309" i="14"/>
  <c r="D1309" i="14"/>
  <c r="C1309" i="14"/>
  <c r="F1308" i="14"/>
  <c r="E1308" i="14"/>
  <c r="D1308" i="14"/>
  <c r="C1308" i="14"/>
  <c r="F1307" i="14"/>
  <c r="E1307" i="14"/>
  <c r="D1307" i="14"/>
  <c r="C1307" i="14"/>
  <c r="F1306" i="14"/>
  <c r="E1306" i="14"/>
  <c r="D1306" i="14"/>
  <c r="C1306" i="14"/>
  <c r="F1305" i="14"/>
  <c r="E1305" i="14"/>
  <c r="D1305" i="14"/>
  <c r="C1305" i="14"/>
  <c r="F1304" i="14"/>
  <c r="E1304" i="14"/>
  <c r="D1304" i="14"/>
  <c r="C1304" i="14"/>
  <c r="F1303" i="14"/>
  <c r="E1303" i="14"/>
  <c r="D1303" i="14"/>
  <c r="C1303" i="14"/>
  <c r="F1302" i="14"/>
  <c r="E1302" i="14"/>
  <c r="D1302" i="14"/>
  <c r="C1302" i="14"/>
  <c r="F1301" i="14"/>
  <c r="E1301" i="14"/>
  <c r="D1301" i="14"/>
  <c r="C1301" i="14"/>
  <c r="F1300" i="14"/>
  <c r="E1300" i="14"/>
  <c r="D1300" i="14"/>
  <c r="C1300" i="14"/>
  <c r="F1299" i="14"/>
  <c r="E1299" i="14"/>
  <c r="D1299" i="14"/>
  <c r="C1299" i="14"/>
  <c r="F1298" i="14"/>
  <c r="E1298" i="14"/>
  <c r="D1298" i="14"/>
  <c r="C1298" i="14"/>
  <c r="F1297" i="14"/>
  <c r="E1297" i="14"/>
  <c r="D1297" i="14"/>
  <c r="C1297" i="14"/>
  <c r="F1296" i="14"/>
  <c r="E1296" i="14"/>
  <c r="D1296" i="14"/>
  <c r="C1296" i="14"/>
  <c r="F1295" i="14"/>
  <c r="E1295" i="14"/>
  <c r="D1295" i="14"/>
  <c r="C1295" i="14"/>
  <c r="F1294" i="14"/>
  <c r="E1294" i="14"/>
  <c r="D1294" i="14"/>
  <c r="C1294" i="14"/>
  <c r="F1293" i="14"/>
  <c r="E1293" i="14"/>
  <c r="D1293" i="14"/>
  <c r="C1293" i="14"/>
  <c r="F1292" i="14"/>
  <c r="E1292" i="14"/>
  <c r="D1292" i="14"/>
  <c r="C1292" i="14"/>
  <c r="F1291" i="14"/>
  <c r="E1291" i="14"/>
  <c r="D1291" i="14"/>
  <c r="C1291" i="14"/>
  <c r="F1290" i="14"/>
  <c r="E1290" i="14"/>
  <c r="D1290" i="14"/>
  <c r="C1290" i="14"/>
  <c r="F1289" i="14"/>
  <c r="E1289" i="14"/>
  <c r="D1289" i="14"/>
  <c r="C1289" i="14"/>
  <c r="F1288" i="14"/>
  <c r="E1288" i="14"/>
  <c r="D1288" i="14"/>
  <c r="C1288" i="14"/>
  <c r="F1287" i="14"/>
  <c r="E1287" i="14"/>
  <c r="D1287" i="14"/>
  <c r="C1287" i="14"/>
  <c r="F1286" i="14"/>
  <c r="E1286" i="14"/>
  <c r="D1286" i="14"/>
  <c r="C1286" i="14"/>
  <c r="F1285" i="14"/>
  <c r="E1285" i="14"/>
  <c r="D1285" i="14"/>
  <c r="C1285" i="14"/>
  <c r="F1284" i="14"/>
  <c r="E1284" i="14"/>
  <c r="D1284" i="14"/>
  <c r="C1284" i="14"/>
  <c r="F1283" i="14"/>
  <c r="E1283" i="14"/>
  <c r="D1283" i="14"/>
  <c r="C1283" i="14"/>
  <c r="F1282" i="14"/>
  <c r="E1282" i="14"/>
  <c r="D1282" i="14"/>
  <c r="C1282" i="14"/>
  <c r="F1281" i="14"/>
  <c r="E1281" i="14"/>
  <c r="D1281" i="14"/>
  <c r="C1281" i="14"/>
  <c r="F1280" i="14"/>
  <c r="E1280" i="14"/>
  <c r="D1280" i="14"/>
  <c r="C1280" i="14"/>
  <c r="F1279" i="14"/>
  <c r="E1279" i="14"/>
  <c r="D1279" i="14"/>
  <c r="C1279" i="14"/>
  <c r="F1278" i="14"/>
  <c r="E1278" i="14"/>
  <c r="D1278" i="14"/>
  <c r="C1278" i="14"/>
  <c r="F1277" i="14"/>
  <c r="E1277" i="14"/>
  <c r="D1277" i="14"/>
  <c r="C1277" i="14"/>
  <c r="F1276" i="14"/>
  <c r="E1276" i="14"/>
  <c r="D1276" i="14"/>
  <c r="C1276" i="14"/>
  <c r="F1275" i="14"/>
  <c r="E1275" i="14"/>
  <c r="D1275" i="14"/>
  <c r="C1275" i="14"/>
  <c r="F1274" i="14"/>
  <c r="E1274" i="14"/>
  <c r="D1274" i="14"/>
  <c r="C1274" i="14"/>
  <c r="F1273" i="14"/>
  <c r="E1273" i="14"/>
  <c r="D1273" i="14"/>
  <c r="C1273" i="14"/>
  <c r="F1272" i="14"/>
  <c r="E1272" i="14"/>
  <c r="D1272" i="14"/>
  <c r="C1272" i="14"/>
  <c r="F1271" i="14"/>
  <c r="E1271" i="14"/>
  <c r="D1271" i="14"/>
  <c r="C1271" i="14"/>
  <c r="F1270" i="14"/>
  <c r="E1270" i="14"/>
  <c r="D1270" i="14"/>
  <c r="C1270" i="14"/>
  <c r="F1269" i="14"/>
  <c r="E1269" i="14"/>
  <c r="D1269" i="14"/>
  <c r="C1269" i="14"/>
  <c r="F1268" i="14"/>
  <c r="E1268" i="14"/>
  <c r="D1268" i="14"/>
  <c r="C1268" i="14"/>
  <c r="F1267" i="14"/>
  <c r="E1267" i="14"/>
  <c r="D1267" i="14"/>
  <c r="C1267" i="14"/>
  <c r="F1266" i="14"/>
  <c r="E1266" i="14"/>
  <c r="D1266" i="14"/>
  <c r="C1266" i="14"/>
  <c r="F1265" i="14"/>
  <c r="E1265" i="14"/>
  <c r="D1265" i="14"/>
  <c r="C1265" i="14"/>
  <c r="F1264" i="14"/>
  <c r="E1264" i="14"/>
  <c r="D1264" i="14"/>
  <c r="C1264" i="14"/>
  <c r="F1263" i="14"/>
  <c r="E1263" i="14"/>
  <c r="D1263" i="14"/>
  <c r="C1263" i="14"/>
  <c r="F1262" i="14"/>
  <c r="E1262" i="14"/>
  <c r="D1262" i="14"/>
  <c r="C1262" i="14"/>
  <c r="F1261" i="14"/>
  <c r="E1261" i="14"/>
  <c r="D1261" i="14"/>
  <c r="C1261" i="14"/>
  <c r="F1260" i="14"/>
  <c r="E1260" i="14"/>
  <c r="D1260" i="14"/>
  <c r="C1260" i="14"/>
  <c r="F1259" i="14"/>
  <c r="E1259" i="14"/>
  <c r="D1259" i="14"/>
  <c r="C1259" i="14"/>
  <c r="F1258" i="14"/>
  <c r="E1258" i="14"/>
  <c r="D1258" i="14"/>
  <c r="C1258" i="14"/>
  <c r="F1257" i="14"/>
  <c r="E1257" i="14"/>
  <c r="D1257" i="14"/>
  <c r="C1257" i="14"/>
  <c r="F1256" i="14"/>
  <c r="E1256" i="14"/>
  <c r="D1256" i="14"/>
  <c r="C1256" i="14"/>
  <c r="F1255" i="14"/>
  <c r="E1255" i="14"/>
  <c r="D1255" i="14"/>
  <c r="C1255" i="14"/>
  <c r="F1254" i="14"/>
  <c r="E1254" i="14"/>
  <c r="D1254" i="14"/>
  <c r="C1254" i="14"/>
  <c r="F1253" i="14"/>
  <c r="E1253" i="14"/>
  <c r="D1253" i="14"/>
  <c r="C1253" i="14"/>
  <c r="F1252" i="14"/>
  <c r="E1252" i="14"/>
  <c r="D1252" i="14"/>
  <c r="C1252" i="14"/>
  <c r="F1251" i="14"/>
  <c r="E1251" i="14"/>
  <c r="D1251" i="14"/>
  <c r="C1251" i="14"/>
  <c r="F1250" i="14"/>
  <c r="E1250" i="14"/>
  <c r="D1250" i="14"/>
  <c r="C1250" i="14"/>
  <c r="F1249" i="14"/>
  <c r="E1249" i="14"/>
  <c r="D1249" i="14"/>
  <c r="C1249" i="14"/>
  <c r="F1248" i="14"/>
  <c r="E1248" i="14"/>
  <c r="D1248" i="14"/>
  <c r="C1248" i="14"/>
  <c r="F1247" i="14"/>
  <c r="E1247" i="14"/>
  <c r="D1247" i="14"/>
  <c r="C1247" i="14"/>
  <c r="F1246" i="14"/>
  <c r="E1246" i="14"/>
  <c r="D1246" i="14"/>
  <c r="C1246" i="14"/>
  <c r="F1245" i="14"/>
  <c r="E1245" i="14"/>
  <c r="D1245" i="14"/>
  <c r="C1245" i="14"/>
  <c r="F1244" i="14"/>
  <c r="E1244" i="14"/>
  <c r="D1244" i="14"/>
  <c r="C1244" i="14"/>
  <c r="F1243" i="14"/>
  <c r="E1243" i="14"/>
  <c r="D1243" i="14"/>
  <c r="C1243" i="14"/>
  <c r="F1242" i="14"/>
  <c r="E1242" i="14"/>
  <c r="D1242" i="14"/>
  <c r="C1242" i="14"/>
  <c r="F1241" i="14"/>
  <c r="E1241" i="14"/>
  <c r="D1241" i="14"/>
  <c r="C1241" i="14"/>
  <c r="F1240" i="14"/>
  <c r="E1240" i="14"/>
  <c r="D1240" i="14"/>
  <c r="C1240" i="14"/>
  <c r="F1239" i="14"/>
  <c r="E1239" i="14"/>
  <c r="D1239" i="14"/>
  <c r="C1239" i="14"/>
  <c r="F1238" i="14"/>
  <c r="E1238" i="14"/>
  <c r="D1238" i="14"/>
  <c r="C1238" i="14"/>
  <c r="F1237" i="14"/>
  <c r="E1237" i="14"/>
  <c r="D1237" i="14"/>
  <c r="C1237" i="14"/>
  <c r="F1236" i="14"/>
  <c r="E1236" i="14"/>
  <c r="D1236" i="14"/>
  <c r="C1236" i="14"/>
  <c r="F1235" i="14"/>
  <c r="E1235" i="14"/>
  <c r="D1235" i="14"/>
  <c r="C1235" i="14"/>
  <c r="F1234" i="14"/>
  <c r="E1234" i="14"/>
  <c r="D1234" i="14"/>
  <c r="C1234" i="14"/>
  <c r="F1233" i="14"/>
  <c r="E1233" i="14"/>
  <c r="D1233" i="14"/>
  <c r="C1233" i="14"/>
  <c r="F1232" i="14"/>
  <c r="E1232" i="14"/>
  <c r="D1232" i="14"/>
  <c r="C1232" i="14"/>
  <c r="F1231" i="14"/>
  <c r="E1231" i="14"/>
  <c r="D1231" i="14"/>
  <c r="C1231" i="14"/>
  <c r="F1230" i="14"/>
  <c r="E1230" i="14"/>
  <c r="D1230" i="14"/>
  <c r="C1230" i="14"/>
  <c r="F1229" i="14"/>
  <c r="E1229" i="14"/>
  <c r="D1229" i="14"/>
  <c r="C1229" i="14"/>
  <c r="F1228" i="14"/>
  <c r="E1228" i="14"/>
  <c r="D1228" i="14"/>
  <c r="C1228" i="14"/>
  <c r="F1227" i="14"/>
  <c r="E1227" i="14"/>
  <c r="D1227" i="14"/>
  <c r="C1227" i="14"/>
  <c r="F1226" i="14"/>
  <c r="E1226" i="14"/>
  <c r="D1226" i="14"/>
  <c r="C1226" i="14"/>
  <c r="F1225" i="14"/>
  <c r="E1225" i="14"/>
  <c r="D1225" i="14"/>
  <c r="C1225" i="14"/>
  <c r="F1224" i="14"/>
  <c r="E1224" i="14"/>
  <c r="D1224" i="14"/>
  <c r="C1224" i="14"/>
  <c r="F1223" i="14"/>
  <c r="E1223" i="14"/>
  <c r="D1223" i="14"/>
  <c r="C1223" i="14"/>
  <c r="F1222" i="14"/>
  <c r="E1222" i="14"/>
  <c r="D1222" i="14"/>
  <c r="C1222" i="14"/>
  <c r="F1221" i="14"/>
  <c r="E1221" i="14"/>
  <c r="D1221" i="14"/>
  <c r="C1221" i="14"/>
  <c r="F1220" i="14"/>
  <c r="E1220" i="14"/>
  <c r="D1220" i="14"/>
  <c r="C1220" i="14"/>
  <c r="F1219" i="14"/>
  <c r="E1219" i="14"/>
  <c r="D1219" i="14"/>
  <c r="C1219" i="14"/>
  <c r="F1218" i="14"/>
  <c r="E1218" i="14"/>
  <c r="D1218" i="14"/>
  <c r="C1218" i="14"/>
  <c r="F1217" i="14"/>
  <c r="E1217" i="14"/>
  <c r="D1217" i="14"/>
  <c r="C1217" i="14"/>
  <c r="F1216" i="14"/>
  <c r="E1216" i="14"/>
  <c r="D1216" i="14"/>
  <c r="C1216" i="14"/>
  <c r="F1215" i="14"/>
  <c r="E1215" i="14"/>
  <c r="D1215" i="14"/>
  <c r="C1215" i="14"/>
  <c r="F1214" i="14"/>
  <c r="E1214" i="14"/>
  <c r="D1214" i="14"/>
  <c r="C1214" i="14"/>
  <c r="F1213" i="14"/>
  <c r="E1213" i="14"/>
  <c r="D1213" i="14"/>
  <c r="C1213" i="14"/>
  <c r="F1212" i="14"/>
  <c r="E1212" i="14"/>
  <c r="D1212" i="14"/>
  <c r="C1212" i="14"/>
  <c r="F1211" i="14"/>
  <c r="E1211" i="14"/>
  <c r="D1211" i="14"/>
  <c r="C1211" i="14"/>
  <c r="F1210" i="14"/>
  <c r="E1210" i="14"/>
  <c r="D1210" i="14"/>
  <c r="C1210" i="14"/>
  <c r="F1209" i="14"/>
  <c r="E1209" i="14"/>
  <c r="D1209" i="14"/>
  <c r="C1209" i="14"/>
  <c r="F1208" i="14"/>
  <c r="E1208" i="14"/>
  <c r="D1208" i="14"/>
  <c r="C1208" i="14"/>
  <c r="F1207" i="14"/>
  <c r="E1207" i="14"/>
  <c r="D1207" i="14"/>
  <c r="C1207" i="14"/>
  <c r="F1206" i="14"/>
  <c r="E1206" i="14"/>
  <c r="D1206" i="14"/>
  <c r="C1206" i="14"/>
  <c r="F1205" i="14"/>
  <c r="E1205" i="14"/>
  <c r="D1205" i="14"/>
  <c r="C1205" i="14"/>
  <c r="F1204" i="14"/>
  <c r="E1204" i="14"/>
  <c r="D1204" i="14"/>
  <c r="C1204" i="14"/>
  <c r="F1203" i="14"/>
  <c r="E1203" i="14"/>
  <c r="D1203" i="14"/>
  <c r="C1203" i="14"/>
  <c r="F1202" i="14"/>
  <c r="E1202" i="14"/>
  <c r="D1202" i="14"/>
  <c r="C1202" i="14"/>
  <c r="F1201" i="14"/>
  <c r="E1201" i="14"/>
  <c r="D1201" i="14"/>
  <c r="C1201" i="14"/>
  <c r="F1200" i="14"/>
  <c r="E1200" i="14"/>
  <c r="D1200" i="14"/>
  <c r="C1200" i="14"/>
  <c r="F1199" i="14"/>
  <c r="E1199" i="14"/>
  <c r="D1199" i="14"/>
  <c r="C1199" i="14"/>
  <c r="F1198" i="14"/>
  <c r="E1198" i="14"/>
  <c r="D1198" i="14"/>
  <c r="C1198" i="14"/>
  <c r="F1197" i="14"/>
  <c r="E1197" i="14"/>
  <c r="D1197" i="14"/>
  <c r="C1197" i="14"/>
  <c r="F1196" i="14"/>
  <c r="E1196" i="14"/>
  <c r="D1196" i="14"/>
  <c r="C1196" i="14"/>
  <c r="F1195" i="14"/>
  <c r="E1195" i="14"/>
  <c r="D1195" i="14"/>
  <c r="C1195" i="14"/>
  <c r="F1194" i="14"/>
  <c r="E1194" i="14"/>
  <c r="D1194" i="14"/>
  <c r="C1194" i="14"/>
  <c r="F1193" i="14"/>
  <c r="E1193" i="14"/>
  <c r="D1193" i="14"/>
  <c r="C1193" i="14"/>
  <c r="F1192" i="14"/>
  <c r="E1192" i="14"/>
  <c r="D1192" i="14"/>
  <c r="C1192" i="14"/>
  <c r="F1191" i="14"/>
  <c r="E1191" i="14"/>
  <c r="D1191" i="14"/>
  <c r="C1191" i="14"/>
  <c r="F1190" i="14"/>
  <c r="E1190" i="14"/>
  <c r="D1190" i="14"/>
  <c r="C1190" i="14"/>
  <c r="F1189" i="14"/>
  <c r="E1189" i="14"/>
  <c r="D1189" i="14"/>
  <c r="C1189" i="14"/>
  <c r="F1188" i="14"/>
  <c r="E1188" i="14"/>
  <c r="D1188" i="14"/>
  <c r="C1188" i="14"/>
  <c r="F1187" i="14"/>
  <c r="E1187" i="14"/>
  <c r="D1187" i="14"/>
  <c r="C1187" i="14"/>
  <c r="F1186" i="14"/>
  <c r="E1186" i="14"/>
  <c r="D1186" i="14"/>
  <c r="C1186" i="14"/>
  <c r="F1185" i="14"/>
  <c r="E1185" i="14"/>
  <c r="D1185" i="14"/>
  <c r="C1185" i="14"/>
  <c r="F1184" i="14"/>
  <c r="E1184" i="14"/>
  <c r="D1184" i="14"/>
  <c r="C1184" i="14"/>
  <c r="F1183" i="14"/>
  <c r="E1183" i="14"/>
  <c r="D1183" i="14"/>
  <c r="C1183" i="14"/>
  <c r="F1182" i="14"/>
  <c r="E1182" i="14"/>
  <c r="D1182" i="14"/>
  <c r="C1182" i="14"/>
  <c r="F1181" i="14"/>
  <c r="E1181" i="14"/>
  <c r="D1181" i="14"/>
  <c r="C1181" i="14"/>
  <c r="F1180" i="14"/>
  <c r="E1180" i="14"/>
  <c r="D1180" i="14"/>
  <c r="C1180" i="14"/>
  <c r="F1179" i="14"/>
  <c r="E1179" i="14"/>
  <c r="D1179" i="14"/>
  <c r="C1179" i="14"/>
  <c r="F1178" i="14"/>
  <c r="E1178" i="14"/>
  <c r="D1178" i="14"/>
  <c r="C1178" i="14"/>
  <c r="F1177" i="14"/>
  <c r="E1177" i="14"/>
  <c r="D1177" i="14"/>
  <c r="C1177" i="14"/>
  <c r="F1176" i="14"/>
  <c r="E1176" i="14"/>
  <c r="D1176" i="14"/>
  <c r="C1176" i="14"/>
  <c r="F1175" i="14"/>
  <c r="E1175" i="14"/>
  <c r="D1175" i="14"/>
  <c r="C1175" i="14"/>
  <c r="F1174" i="14"/>
  <c r="E1174" i="14"/>
  <c r="D1174" i="14"/>
  <c r="C1174" i="14"/>
  <c r="F1173" i="14"/>
  <c r="E1173" i="14"/>
  <c r="D1173" i="14"/>
  <c r="C1173" i="14"/>
  <c r="F1172" i="14"/>
  <c r="E1172" i="14"/>
  <c r="D1172" i="14"/>
  <c r="C1172" i="14"/>
  <c r="F1171" i="14"/>
  <c r="E1171" i="14"/>
  <c r="D1171" i="14"/>
  <c r="C1171" i="14"/>
  <c r="F1170" i="14"/>
  <c r="E1170" i="14"/>
  <c r="D1170" i="14"/>
  <c r="C1170" i="14"/>
  <c r="F1169" i="14"/>
  <c r="E1169" i="14"/>
  <c r="D1169" i="14"/>
  <c r="C1169" i="14"/>
  <c r="F1168" i="14"/>
  <c r="E1168" i="14"/>
  <c r="D1168" i="14"/>
  <c r="C1168" i="14"/>
  <c r="F1167" i="14"/>
  <c r="E1167" i="14"/>
  <c r="D1167" i="14"/>
  <c r="C1167" i="14"/>
  <c r="F1166" i="14"/>
  <c r="E1166" i="14"/>
  <c r="D1166" i="14"/>
  <c r="C1166" i="14"/>
  <c r="F1165" i="14"/>
  <c r="E1165" i="14"/>
  <c r="D1165" i="14"/>
  <c r="C1165" i="14"/>
  <c r="F1164" i="14"/>
  <c r="E1164" i="14"/>
  <c r="D1164" i="14"/>
  <c r="C1164" i="14"/>
  <c r="F1163" i="14"/>
  <c r="E1163" i="14"/>
  <c r="D1163" i="14"/>
  <c r="C1163" i="14"/>
  <c r="F1162" i="14"/>
  <c r="E1162" i="14"/>
  <c r="D1162" i="14"/>
  <c r="C1162" i="14"/>
  <c r="F1161" i="14"/>
  <c r="E1161" i="14"/>
  <c r="D1161" i="14"/>
  <c r="C1161" i="14"/>
  <c r="F1160" i="14"/>
  <c r="E1160" i="14"/>
  <c r="D1160" i="14"/>
  <c r="C1160" i="14"/>
  <c r="F1159" i="14"/>
  <c r="E1159" i="14"/>
  <c r="D1159" i="14"/>
  <c r="C1159" i="14"/>
  <c r="F1158" i="14"/>
  <c r="E1158" i="14"/>
  <c r="D1158" i="14"/>
  <c r="C1158" i="14"/>
  <c r="F1157" i="14"/>
  <c r="E1157" i="14"/>
  <c r="D1157" i="14"/>
  <c r="C1157" i="14"/>
  <c r="F1156" i="14"/>
  <c r="E1156" i="14"/>
  <c r="D1156" i="14"/>
  <c r="C1156" i="14"/>
  <c r="F1155" i="14"/>
  <c r="E1155" i="14"/>
  <c r="D1155" i="14"/>
  <c r="C1155" i="14"/>
  <c r="F1154" i="14"/>
  <c r="E1154" i="14"/>
  <c r="D1154" i="14"/>
  <c r="C1154" i="14"/>
  <c r="F1153" i="14"/>
  <c r="E1153" i="14"/>
  <c r="D1153" i="14"/>
  <c r="C1153" i="14"/>
  <c r="F1152" i="14"/>
  <c r="E1152" i="14"/>
  <c r="D1152" i="14"/>
  <c r="C1152" i="14"/>
  <c r="F1151" i="14"/>
  <c r="E1151" i="14"/>
  <c r="D1151" i="14"/>
  <c r="C1151" i="14"/>
  <c r="F1150" i="14"/>
  <c r="E1150" i="14"/>
  <c r="D1150" i="14"/>
  <c r="C1150" i="14"/>
  <c r="F1149" i="14"/>
  <c r="E1149" i="14"/>
  <c r="D1149" i="14"/>
  <c r="C1149" i="14"/>
  <c r="F1148" i="14"/>
  <c r="E1148" i="14"/>
  <c r="D1148" i="14"/>
  <c r="C1148" i="14"/>
  <c r="F1147" i="14"/>
  <c r="E1147" i="14"/>
  <c r="D1147" i="14"/>
  <c r="C1147" i="14"/>
  <c r="F1146" i="14"/>
  <c r="E1146" i="14"/>
  <c r="D1146" i="14"/>
  <c r="C1146" i="14"/>
  <c r="F1145" i="14"/>
  <c r="E1145" i="14"/>
  <c r="D1145" i="14"/>
  <c r="C1145" i="14"/>
  <c r="F1144" i="14"/>
  <c r="E1144" i="14"/>
  <c r="D1144" i="14"/>
  <c r="C1144" i="14"/>
  <c r="F1143" i="14"/>
  <c r="E1143" i="14"/>
  <c r="D1143" i="14"/>
  <c r="C1143" i="14"/>
  <c r="F1142" i="14"/>
  <c r="E1142" i="14"/>
  <c r="D1142" i="14"/>
  <c r="C1142" i="14"/>
  <c r="F1141" i="14"/>
  <c r="E1141" i="14"/>
  <c r="D1141" i="14"/>
  <c r="C1141" i="14"/>
  <c r="F1140" i="14"/>
  <c r="E1140" i="14"/>
  <c r="D1140" i="14"/>
  <c r="C1140" i="14"/>
  <c r="F1139" i="14"/>
  <c r="E1139" i="14"/>
  <c r="D1139" i="14"/>
  <c r="C1139" i="14"/>
  <c r="F1138" i="14"/>
  <c r="E1138" i="14"/>
  <c r="D1138" i="14"/>
  <c r="C1138" i="14"/>
  <c r="F1137" i="14"/>
  <c r="E1137" i="14"/>
  <c r="D1137" i="14"/>
  <c r="C1137" i="14"/>
  <c r="F1136" i="14"/>
  <c r="E1136" i="14"/>
  <c r="D1136" i="14"/>
  <c r="C1136" i="14"/>
  <c r="F1135" i="14"/>
  <c r="E1135" i="14"/>
  <c r="D1135" i="14"/>
  <c r="C1135" i="14"/>
  <c r="F1134" i="14"/>
  <c r="E1134" i="14"/>
  <c r="D1134" i="14"/>
  <c r="C1134" i="14"/>
  <c r="F1133" i="14"/>
  <c r="E1133" i="14"/>
  <c r="D1133" i="14"/>
  <c r="C1133" i="14"/>
  <c r="F1132" i="14"/>
  <c r="E1132" i="14"/>
  <c r="D1132" i="14"/>
  <c r="C1132" i="14"/>
  <c r="F1131" i="14"/>
  <c r="E1131" i="14"/>
  <c r="D1131" i="14"/>
  <c r="C1131" i="14"/>
  <c r="F1130" i="14"/>
  <c r="E1130" i="14"/>
  <c r="D1130" i="14"/>
  <c r="C1130" i="14"/>
  <c r="F1129" i="14"/>
  <c r="E1129" i="14"/>
  <c r="D1129" i="14"/>
  <c r="C1129" i="14"/>
  <c r="F1128" i="14"/>
  <c r="E1128" i="14"/>
  <c r="D1128" i="14"/>
  <c r="C1128" i="14"/>
  <c r="F1127" i="14"/>
  <c r="E1127" i="14"/>
  <c r="D1127" i="14"/>
  <c r="C1127" i="14"/>
  <c r="F1126" i="14"/>
  <c r="E1126" i="14"/>
  <c r="D1126" i="14"/>
  <c r="C1126" i="14"/>
  <c r="F1125" i="14"/>
  <c r="E1125" i="14"/>
  <c r="D1125" i="14"/>
  <c r="C1125" i="14"/>
  <c r="F1124" i="14"/>
  <c r="E1124" i="14"/>
  <c r="D1124" i="14"/>
  <c r="C1124" i="14"/>
  <c r="F1123" i="14"/>
  <c r="E1123" i="14"/>
  <c r="D1123" i="14"/>
  <c r="C1123" i="14"/>
  <c r="F1122" i="14"/>
  <c r="E1122" i="14"/>
  <c r="D1122" i="14"/>
  <c r="C1122" i="14"/>
  <c r="F1121" i="14"/>
  <c r="E1121" i="14"/>
  <c r="D1121" i="14"/>
  <c r="C1121" i="14"/>
  <c r="F1120" i="14"/>
  <c r="E1120" i="14"/>
  <c r="D1120" i="14"/>
  <c r="C1120" i="14"/>
  <c r="F1119" i="14"/>
  <c r="E1119" i="14"/>
  <c r="D1119" i="14"/>
  <c r="C1119" i="14"/>
  <c r="F1118" i="14"/>
  <c r="E1118" i="14"/>
  <c r="D1118" i="14"/>
  <c r="C1118" i="14"/>
  <c r="F1117" i="14"/>
  <c r="E1117" i="14"/>
  <c r="D1117" i="14"/>
  <c r="C1117" i="14"/>
  <c r="F1116" i="14"/>
  <c r="E1116" i="14"/>
  <c r="D1116" i="14"/>
  <c r="C1116" i="14"/>
  <c r="F1115" i="14"/>
  <c r="E1115" i="14"/>
  <c r="D1115" i="14"/>
  <c r="C1115" i="14"/>
  <c r="F1114" i="14"/>
  <c r="E1114" i="14"/>
  <c r="D1114" i="14"/>
  <c r="C1114" i="14"/>
  <c r="F1113" i="14"/>
  <c r="E1113" i="14"/>
  <c r="D1113" i="14"/>
  <c r="C1113" i="14"/>
  <c r="F1112" i="14"/>
  <c r="E1112" i="14"/>
  <c r="D1112" i="14"/>
  <c r="C1112" i="14"/>
  <c r="F1111" i="14"/>
  <c r="E1111" i="14"/>
  <c r="D1111" i="14"/>
  <c r="C1111" i="14"/>
  <c r="F1110" i="14"/>
  <c r="E1110" i="14"/>
  <c r="D1110" i="14"/>
  <c r="C1110" i="14"/>
  <c r="F1109" i="14"/>
  <c r="E1109" i="14"/>
  <c r="D1109" i="14"/>
  <c r="C1109" i="14"/>
  <c r="F1108" i="14"/>
  <c r="E1108" i="14"/>
  <c r="D1108" i="14"/>
  <c r="C1108" i="14"/>
  <c r="F1107" i="14"/>
  <c r="E1107" i="14"/>
  <c r="D1107" i="14"/>
  <c r="C1107" i="14"/>
  <c r="F1106" i="14"/>
  <c r="E1106" i="14"/>
  <c r="D1106" i="14"/>
  <c r="C1106" i="14"/>
  <c r="F1105" i="14"/>
  <c r="E1105" i="14"/>
  <c r="D1105" i="14"/>
  <c r="C1105" i="14"/>
  <c r="F1104" i="14"/>
  <c r="E1104" i="14"/>
  <c r="D1104" i="14"/>
  <c r="C1104" i="14"/>
  <c r="F1103" i="14"/>
  <c r="E1103" i="14"/>
  <c r="D1103" i="14"/>
  <c r="C1103" i="14"/>
  <c r="F1102" i="14"/>
  <c r="E1102" i="14"/>
  <c r="D1102" i="14"/>
  <c r="C1102" i="14"/>
  <c r="F1101" i="14"/>
  <c r="E1101" i="14"/>
  <c r="D1101" i="14"/>
  <c r="C1101" i="14"/>
  <c r="F1100" i="14"/>
  <c r="E1100" i="14"/>
  <c r="D1100" i="14"/>
  <c r="C1100" i="14"/>
  <c r="F1099" i="14"/>
  <c r="E1099" i="14"/>
  <c r="D1099" i="14"/>
  <c r="C1099" i="14"/>
  <c r="F1098" i="14"/>
  <c r="E1098" i="14"/>
  <c r="D1098" i="14"/>
  <c r="C1098" i="14"/>
  <c r="F1097" i="14"/>
  <c r="E1097" i="14"/>
  <c r="D1097" i="14"/>
  <c r="C1097" i="14"/>
  <c r="F1096" i="14"/>
  <c r="E1096" i="14"/>
  <c r="D1096" i="14"/>
  <c r="C1096" i="14"/>
  <c r="F1095" i="14"/>
  <c r="E1095" i="14"/>
  <c r="D1095" i="14"/>
  <c r="C1095" i="14"/>
  <c r="F1094" i="14"/>
  <c r="E1094" i="14"/>
  <c r="D1094" i="14"/>
  <c r="C1094" i="14"/>
  <c r="F1093" i="14"/>
  <c r="E1093" i="14"/>
  <c r="D1093" i="14"/>
  <c r="C1093" i="14"/>
  <c r="F1092" i="14"/>
  <c r="E1092" i="14"/>
  <c r="D1092" i="14"/>
  <c r="C1092" i="14"/>
  <c r="F1091" i="14"/>
  <c r="E1091" i="14"/>
  <c r="D1091" i="14"/>
  <c r="C1091" i="14"/>
  <c r="F1090" i="14"/>
  <c r="E1090" i="14"/>
  <c r="D1090" i="14"/>
  <c r="C1090" i="14"/>
  <c r="F1089" i="14"/>
  <c r="E1089" i="14"/>
  <c r="D1089" i="14"/>
  <c r="C1089" i="14"/>
  <c r="F1088" i="14"/>
  <c r="E1088" i="14"/>
  <c r="D1088" i="14"/>
  <c r="C1088" i="14"/>
  <c r="F1087" i="14"/>
  <c r="E1087" i="14"/>
  <c r="D1087" i="14"/>
  <c r="C1087" i="14"/>
  <c r="F1086" i="14"/>
  <c r="E1086" i="14"/>
  <c r="D1086" i="14"/>
  <c r="C1086" i="14"/>
  <c r="F1085" i="14"/>
  <c r="E1085" i="14"/>
  <c r="D1085" i="14"/>
  <c r="C1085" i="14"/>
  <c r="F1084" i="14"/>
  <c r="E1084" i="14"/>
  <c r="D1084" i="14"/>
  <c r="C1084" i="14"/>
  <c r="F1083" i="14"/>
  <c r="E1083" i="14"/>
  <c r="D1083" i="14"/>
  <c r="C1083" i="14"/>
  <c r="F1082" i="14"/>
  <c r="E1082" i="14"/>
  <c r="D1082" i="14"/>
  <c r="C1082" i="14"/>
  <c r="F1081" i="14"/>
  <c r="E1081" i="14"/>
  <c r="D1081" i="14"/>
  <c r="C1081" i="14"/>
  <c r="F1080" i="14"/>
  <c r="E1080" i="14"/>
  <c r="D1080" i="14"/>
  <c r="C1080" i="14"/>
  <c r="F1079" i="14"/>
  <c r="E1079" i="14"/>
  <c r="D1079" i="14"/>
  <c r="C1079" i="14"/>
  <c r="F1078" i="14"/>
  <c r="E1078" i="14"/>
  <c r="D1078" i="14"/>
  <c r="C1078" i="14"/>
  <c r="F1077" i="14"/>
  <c r="E1077" i="14"/>
  <c r="D1077" i="14"/>
  <c r="C1077" i="14"/>
  <c r="F1076" i="14"/>
  <c r="E1076" i="14"/>
  <c r="D1076" i="14"/>
  <c r="C1076" i="14"/>
  <c r="F1075" i="14"/>
  <c r="E1075" i="14"/>
  <c r="D1075" i="14"/>
  <c r="C1075" i="14"/>
  <c r="F1074" i="14"/>
  <c r="E1074" i="14"/>
  <c r="D1074" i="14"/>
  <c r="C1074" i="14"/>
  <c r="F1073" i="14"/>
  <c r="E1073" i="14"/>
  <c r="D1073" i="14"/>
  <c r="C1073" i="14"/>
  <c r="F1072" i="14"/>
  <c r="E1072" i="14"/>
  <c r="D1072" i="14"/>
  <c r="C1072" i="14"/>
  <c r="F1071" i="14"/>
  <c r="E1071" i="14"/>
  <c r="D1071" i="14"/>
  <c r="C1071" i="14"/>
  <c r="F1070" i="14"/>
  <c r="E1070" i="14"/>
  <c r="D1070" i="14"/>
  <c r="C1070" i="14"/>
  <c r="F1069" i="14"/>
  <c r="E1069" i="14"/>
  <c r="D1069" i="14"/>
  <c r="C1069" i="14"/>
  <c r="F1068" i="14"/>
  <c r="E1068" i="14"/>
  <c r="D1068" i="14"/>
  <c r="C1068" i="14"/>
  <c r="F1067" i="14"/>
  <c r="E1067" i="14"/>
  <c r="D1067" i="14"/>
  <c r="C1067" i="14"/>
  <c r="F1066" i="14"/>
  <c r="E1066" i="14"/>
  <c r="D1066" i="14"/>
  <c r="C1066" i="14"/>
  <c r="F1065" i="14"/>
  <c r="E1065" i="14"/>
  <c r="D1065" i="14"/>
  <c r="C1065" i="14"/>
  <c r="F1064" i="14"/>
  <c r="E1064" i="14"/>
  <c r="D1064" i="14"/>
  <c r="C1064" i="14"/>
  <c r="F1063" i="14"/>
  <c r="E1063" i="14"/>
  <c r="D1063" i="14"/>
  <c r="C1063" i="14"/>
  <c r="F1062" i="14"/>
  <c r="E1062" i="14"/>
  <c r="D1062" i="14"/>
  <c r="C1062" i="14"/>
  <c r="F1061" i="14"/>
  <c r="E1061" i="14"/>
  <c r="D1061" i="14"/>
  <c r="C1061" i="14"/>
  <c r="F1060" i="14"/>
  <c r="E1060" i="14"/>
  <c r="D1060" i="14"/>
  <c r="C1060" i="14"/>
  <c r="F1059" i="14"/>
  <c r="E1059" i="14"/>
  <c r="D1059" i="14"/>
  <c r="C1059" i="14"/>
  <c r="F1058" i="14"/>
  <c r="E1058" i="14"/>
  <c r="D1058" i="14"/>
  <c r="C1058" i="14"/>
  <c r="F1057" i="14"/>
  <c r="E1057" i="14"/>
  <c r="D1057" i="14"/>
  <c r="C1057" i="14"/>
  <c r="F1056" i="14"/>
  <c r="E1056" i="14"/>
  <c r="D1056" i="14"/>
  <c r="C1056" i="14"/>
  <c r="F1055" i="14"/>
  <c r="E1055" i="14"/>
  <c r="D1055" i="14"/>
  <c r="C1055" i="14"/>
  <c r="F1054" i="14"/>
  <c r="E1054" i="14"/>
  <c r="D1054" i="14"/>
  <c r="C1054" i="14"/>
  <c r="F1053" i="14"/>
  <c r="E1053" i="14"/>
  <c r="D1053" i="14"/>
  <c r="C1053" i="14"/>
  <c r="F1052" i="14"/>
  <c r="E1052" i="14"/>
  <c r="D1052" i="14"/>
  <c r="C1052" i="14"/>
  <c r="F1051" i="14"/>
  <c r="E1051" i="14"/>
  <c r="D1051" i="14"/>
  <c r="C1051" i="14"/>
  <c r="F1050" i="14"/>
  <c r="E1050" i="14"/>
  <c r="D1050" i="14"/>
  <c r="C1050" i="14"/>
  <c r="F1049" i="14"/>
  <c r="E1049" i="14"/>
  <c r="D1049" i="14"/>
  <c r="C1049" i="14"/>
  <c r="F1048" i="14"/>
  <c r="E1048" i="14"/>
  <c r="D1048" i="14"/>
  <c r="C1048" i="14"/>
  <c r="F1047" i="14"/>
  <c r="E1047" i="14"/>
  <c r="D1047" i="14"/>
  <c r="C1047" i="14"/>
  <c r="F1046" i="14"/>
  <c r="E1046" i="14"/>
  <c r="D1046" i="14"/>
  <c r="C1046" i="14"/>
  <c r="F1045" i="14"/>
  <c r="E1045" i="14"/>
  <c r="D1045" i="14"/>
  <c r="C1045" i="14"/>
  <c r="F1044" i="14"/>
  <c r="E1044" i="14"/>
  <c r="D1044" i="14"/>
  <c r="C1044" i="14"/>
  <c r="F1043" i="14"/>
  <c r="E1043" i="14"/>
  <c r="D1043" i="14"/>
  <c r="C1043" i="14"/>
  <c r="F1042" i="14"/>
  <c r="E1042" i="14"/>
  <c r="D1042" i="14"/>
  <c r="C1042" i="14"/>
  <c r="F1041" i="14"/>
  <c r="E1041" i="14"/>
  <c r="D1041" i="14"/>
  <c r="C1041" i="14"/>
  <c r="F1040" i="14"/>
  <c r="E1040" i="14"/>
  <c r="D1040" i="14"/>
  <c r="C1040" i="14"/>
  <c r="F1039" i="14"/>
  <c r="E1039" i="14"/>
  <c r="D1039" i="14"/>
  <c r="C1039" i="14"/>
  <c r="F1038" i="14"/>
  <c r="E1038" i="14"/>
  <c r="D1038" i="14"/>
  <c r="C1038" i="14"/>
  <c r="F1037" i="14"/>
  <c r="E1037" i="14"/>
  <c r="D1037" i="14"/>
  <c r="C1037" i="14"/>
  <c r="F1036" i="14"/>
  <c r="E1036" i="14"/>
  <c r="D1036" i="14"/>
  <c r="C1036" i="14"/>
  <c r="F1035" i="14"/>
  <c r="E1035" i="14"/>
  <c r="D1035" i="14"/>
  <c r="C1035" i="14"/>
  <c r="F1034" i="14"/>
  <c r="E1034" i="14"/>
  <c r="D1034" i="14"/>
  <c r="C1034" i="14"/>
  <c r="F1033" i="14"/>
  <c r="E1033" i="14"/>
  <c r="D1033" i="14"/>
  <c r="C1033" i="14"/>
  <c r="F1032" i="14"/>
  <c r="E1032" i="14"/>
  <c r="D1032" i="14"/>
  <c r="C1032" i="14"/>
  <c r="F1031" i="14"/>
  <c r="E1031" i="14"/>
  <c r="D1031" i="14"/>
  <c r="C1031" i="14"/>
  <c r="F1030" i="14"/>
  <c r="E1030" i="14"/>
  <c r="D1030" i="14"/>
  <c r="C1030" i="14"/>
  <c r="F1029" i="14"/>
  <c r="E1029" i="14"/>
  <c r="D1029" i="14"/>
  <c r="C1029" i="14"/>
  <c r="F1028" i="14"/>
  <c r="E1028" i="14"/>
  <c r="D1028" i="14"/>
  <c r="C1028" i="14"/>
  <c r="F1027" i="14"/>
  <c r="E1027" i="14"/>
  <c r="D1027" i="14"/>
  <c r="C1027" i="14"/>
  <c r="F1026" i="14"/>
  <c r="E1026" i="14"/>
  <c r="D1026" i="14"/>
  <c r="C1026" i="14"/>
  <c r="F1025" i="14"/>
  <c r="E1025" i="14"/>
  <c r="D1025" i="14"/>
  <c r="C1025" i="14"/>
  <c r="F1024" i="14"/>
  <c r="E1024" i="14"/>
  <c r="D1024" i="14"/>
  <c r="C1024" i="14"/>
  <c r="F1023" i="14"/>
  <c r="E1023" i="14"/>
  <c r="D1023" i="14"/>
  <c r="C1023" i="14"/>
  <c r="F1022" i="14"/>
  <c r="E1022" i="14"/>
  <c r="D1022" i="14"/>
  <c r="C1022" i="14"/>
  <c r="F1021" i="14"/>
  <c r="E1021" i="14"/>
  <c r="D1021" i="14"/>
  <c r="C1021" i="14"/>
  <c r="F1020" i="14"/>
  <c r="E1020" i="14"/>
  <c r="D1020" i="14"/>
  <c r="C1020" i="14"/>
  <c r="F1019" i="14"/>
  <c r="E1019" i="14"/>
  <c r="D1019" i="14"/>
  <c r="C1019" i="14"/>
  <c r="F1018" i="14"/>
  <c r="E1018" i="14"/>
  <c r="D1018" i="14"/>
  <c r="C1018" i="14"/>
  <c r="F1017" i="14"/>
  <c r="E1017" i="14"/>
  <c r="D1017" i="14"/>
  <c r="C1017" i="14"/>
  <c r="F1016" i="14"/>
  <c r="E1016" i="14"/>
  <c r="D1016" i="14"/>
  <c r="C1016" i="14"/>
  <c r="F1015" i="14"/>
  <c r="E1015" i="14"/>
  <c r="D1015" i="14"/>
  <c r="C1015" i="14"/>
  <c r="F1014" i="14"/>
  <c r="E1014" i="14"/>
  <c r="D1014" i="14"/>
  <c r="C1014" i="14"/>
  <c r="F1013" i="14"/>
  <c r="E1013" i="14"/>
  <c r="D1013" i="14"/>
  <c r="C1013" i="14"/>
  <c r="F1012" i="14"/>
  <c r="E1012" i="14"/>
  <c r="D1012" i="14"/>
  <c r="C1012" i="14"/>
  <c r="F1011" i="14"/>
  <c r="E1011" i="14"/>
  <c r="D1011" i="14"/>
  <c r="C1011" i="14"/>
  <c r="F1010" i="14"/>
  <c r="E1010" i="14"/>
  <c r="D1010" i="14"/>
  <c r="C1010" i="14"/>
  <c r="F1009" i="14"/>
  <c r="E1009" i="14"/>
  <c r="D1009" i="14"/>
  <c r="C1009" i="14"/>
  <c r="F1008" i="14"/>
  <c r="E1008" i="14"/>
  <c r="D1008" i="14"/>
  <c r="C1008" i="14"/>
  <c r="F1007" i="14"/>
  <c r="E1007" i="14"/>
  <c r="D1007" i="14"/>
  <c r="C1007" i="14"/>
  <c r="F1006" i="14"/>
  <c r="E1006" i="14"/>
  <c r="D1006" i="14"/>
  <c r="C1006" i="14"/>
  <c r="F1005" i="14"/>
  <c r="E1005" i="14"/>
  <c r="D1005" i="14"/>
  <c r="C1005" i="14"/>
  <c r="F1004" i="14"/>
  <c r="E1004" i="14"/>
  <c r="D1004" i="14"/>
  <c r="C1004" i="14"/>
  <c r="F1003" i="14"/>
  <c r="E1003" i="14"/>
  <c r="D1003" i="14"/>
  <c r="C1003" i="14"/>
  <c r="F1002" i="14"/>
  <c r="E1002" i="14"/>
  <c r="D1002" i="14"/>
  <c r="C1002" i="14"/>
  <c r="F1001" i="14"/>
  <c r="E1001" i="14"/>
  <c r="D1001" i="14"/>
  <c r="C1001" i="14"/>
  <c r="F1000" i="14"/>
  <c r="E1000" i="14"/>
  <c r="D1000" i="14"/>
  <c r="C1000" i="14"/>
  <c r="F999" i="14"/>
  <c r="E999" i="14"/>
  <c r="D999" i="14"/>
  <c r="C999" i="14"/>
  <c r="F998" i="14"/>
  <c r="E998" i="14"/>
  <c r="D998" i="14"/>
  <c r="C998" i="14"/>
  <c r="F997" i="14"/>
  <c r="E997" i="14"/>
  <c r="D997" i="14"/>
  <c r="C997" i="14"/>
  <c r="F996" i="14"/>
  <c r="E996" i="14"/>
  <c r="D996" i="14"/>
  <c r="C996" i="14"/>
  <c r="F995" i="14"/>
  <c r="E995" i="14"/>
  <c r="D995" i="14"/>
  <c r="C995" i="14"/>
  <c r="F994" i="14"/>
  <c r="E994" i="14"/>
  <c r="D994" i="14"/>
  <c r="C994" i="14"/>
  <c r="F993" i="14"/>
  <c r="E993" i="14"/>
  <c r="D993" i="14"/>
  <c r="C993" i="14"/>
  <c r="F992" i="14"/>
  <c r="E992" i="14"/>
  <c r="D992" i="14"/>
  <c r="C992" i="14"/>
  <c r="F991" i="14"/>
  <c r="E991" i="14"/>
  <c r="D991" i="14"/>
  <c r="C991" i="14"/>
  <c r="F990" i="14"/>
  <c r="E990" i="14"/>
  <c r="D990" i="14"/>
  <c r="C990" i="14"/>
  <c r="F989" i="14"/>
  <c r="E989" i="14"/>
  <c r="D989" i="14"/>
  <c r="C989" i="14"/>
  <c r="F988" i="14"/>
  <c r="E988" i="14"/>
  <c r="D988" i="14"/>
  <c r="C988" i="14"/>
  <c r="F987" i="14"/>
  <c r="E987" i="14"/>
  <c r="D987" i="14"/>
  <c r="C987" i="14"/>
  <c r="F986" i="14"/>
  <c r="E986" i="14"/>
  <c r="D986" i="14"/>
  <c r="C986" i="14"/>
  <c r="F985" i="14"/>
  <c r="E985" i="14"/>
  <c r="D985" i="14"/>
  <c r="C985" i="14"/>
  <c r="F984" i="14"/>
  <c r="E984" i="14"/>
  <c r="D984" i="14"/>
  <c r="C984" i="14"/>
  <c r="F983" i="14"/>
  <c r="E983" i="14"/>
  <c r="D983" i="14"/>
  <c r="C983" i="14"/>
  <c r="F982" i="14"/>
  <c r="E982" i="14"/>
  <c r="D982" i="14"/>
  <c r="C982" i="14"/>
  <c r="F981" i="14"/>
  <c r="E981" i="14"/>
  <c r="D981" i="14"/>
  <c r="C981" i="14"/>
  <c r="F980" i="14"/>
  <c r="E980" i="14"/>
  <c r="D980" i="14"/>
  <c r="C980" i="14"/>
  <c r="F979" i="14"/>
  <c r="E979" i="14"/>
  <c r="D979" i="14"/>
  <c r="C979" i="14"/>
  <c r="F978" i="14"/>
  <c r="E978" i="14"/>
  <c r="D978" i="14"/>
  <c r="C978" i="14"/>
  <c r="F977" i="14"/>
  <c r="E977" i="14"/>
  <c r="D977" i="14"/>
  <c r="C977" i="14"/>
  <c r="F976" i="14"/>
  <c r="E976" i="14"/>
  <c r="D976" i="14"/>
  <c r="C976" i="14"/>
  <c r="F975" i="14"/>
  <c r="E975" i="14"/>
  <c r="D975" i="14"/>
  <c r="C975" i="14"/>
  <c r="F974" i="14"/>
  <c r="E974" i="14"/>
  <c r="D974" i="14"/>
  <c r="C974" i="14"/>
  <c r="F973" i="14"/>
  <c r="E973" i="14"/>
  <c r="D973" i="14"/>
  <c r="C973" i="14"/>
  <c r="F972" i="14"/>
  <c r="E972" i="14"/>
  <c r="D972" i="14"/>
  <c r="C972" i="14"/>
  <c r="F971" i="14"/>
  <c r="E971" i="14"/>
  <c r="D971" i="14"/>
  <c r="C971" i="14"/>
  <c r="F970" i="14"/>
  <c r="E970" i="14"/>
  <c r="D970" i="14"/>
  <c r="C970" i="14"/>
  <c r="F969" i="14"/>
  <c r="E969" i="14"/>
  <c r="D969" i="14"/>
  <c r="C969" i="14"/>
  <c r="F968" i="14"/>
  <c r="E968" i="14"/>
  <c r="D968" i="14"/>
  <c r="C968" i="14"/>
  <c r="F967" i="14"/>
  <c r="E967" i="14"/>
  <c r="D967" i="14"/>
  <c r="C967" i="14"/>
  <c r="F966" i="14"/>
  <c r="E966" i="14"/>
  <c r="D966" i="14"/>
  <c r="C966" i="14"/>
  <c r="F965" i="14"/>
  <c r="E965" i="14"/>
  <c r="D965" i="14"/>
  <c r="C965" i="14"/>
  <c r="F964" i="14"/>
  <c r="E964" i="14"/>
  <c r="D964" i="14"/>
  <c r="C964" i="14"/>
  <c r="F963" i="14"/>
  <c r="E963" i="14"/>
  <c r="D963" i="14"/>
  <c r="C963" i="14"/>
  <c r="F962" i="14"/>
  <c r="E962" i="14"/>
  <c r="D962" i="14"/>
  <c r="C962" i="14"/>
  <c r="F961" i="14"/>
  <c r="E961" i="14"/>
  <c r="D961" i="14"/>
  <c r="C961" i="14"/>
  <c r="F960" i="14"/>
  <c r="E960" i="14"/>
  <c r="D960" i="14"/>
  <c r="C960" i="14"/>
  <c r="F959" i="14"/>
  <c r="E959" i="14"/>
  <c r="D959" i="14"/>
  <c r="C959" i="14"/>
  <c r="F958" i="14"/>
  <c r="E958" i="14"/>
  <c r="D958" i="14"/>
  <c r="C958" i="14"/>
  <c r="F957" i="14"/>
  <c r="E957" i="14"/>
  <c r="D957" i="14"/>
  <c r="C957" i="14"/>
  <c r="F956" i="14"/>
  <c r="E956" i="14"/>
  <c r="D956" i="14"/>
  <c r="C956" i="14"/>
  <c r="F955" i="14"/>
  <c r="E955" i="14"/>
  <c r="D955" i="14"/>
  <c r="C955" i="14"/>
  <c r="F954" i="14"/>
  <c r="E954" i="14"/>
  <c r="D954" i="14"/>
  <c r="C954" i="14"/>
  <c r="F953" i="14"/>
  <c r="E953" i="14"/>
  <c r="D953" i="14"/>
  <c r="C953" i="14"/>
  <c r="F952" i="14"/>
  <c r="E952" i="14"/>
  <c r="D952" i="14"/>
  <c r="C952" i="14"/>
  <c r="F951" i="14"/>
  <c r="E951" i="14"/>
  <c r="D951" i="14"/>
  <c r="C951" i="14"/>
  <c r="F950" i="14"/>
  <c r="E950" i="14"/>
  <c r="D950" i="14"/>
  <c r="C950" i="14"/>
  <c r="F949" i="14"/>
  <c r="E949" i="14"/>
  <c r="D949" i="14"/>
  <c r="C949" i="14"/>
  <c r="F948" i="14"/>
  <c r="E948" i="14"/>
  <c r="D948" i="14"/>
  <c r="C948" i="14"/>
  <c r="F947" i="14"/>
  <c r="E947" i="14"/>
  <c r="D947" i="14"/>
  <c r="C947" i="14"/>
  <c r="F946" i="14"/>
  <c r="E946" i="14"/>
  <c r="D946" i="14"/>
  <c r="C946" i="14"/>
  <c r="F945" i="14"/>
  <c r="E945" i="14"/>
  <c r="D945" i="14"/>
  <c r="C945" i="14"/>
  <c r="F944" i="14"/>
  <c r="E944" i="14"/>
  <c r="D944" i="14"/>
  <c r="C944" i="14"/>
  <c r="F943" i="14"/>
  <c r="E943" i="14"/>
  <c r="D943" i="14"/>
  <c r="C943" i="14"/>
  <c r="F942" i="14"/>
  <c r="E942" i="14"/>
  <c r="D942" i="14"/>
  <c r="C942" i="14"/>
  <c r="F941" i="14"/>
  <c r="E941" i="14"/>
  <c r="D941" i="14"/>
  <c r="C941" i="14"/>
  <c r="F940" i="14"/>
  <c r="E940" i="14"/>
  <c r="D940" i="14"/>
  <c r="C940" i="14"/>
  <c r="F939" i="14"/>
  <c r="E939" i="14"/>
  <c r="D939" i="14"/>
  <c r="C939" i="14"/>
  <c r="F938" i="14"/>
  <c r="E938" i="14"/>
  <c r="D938" i="14"/>
  <c r="C938" i="14"/>
  <c r="F937" i="14"/>
  <c r="E937" i="14"/>
  <c r="D937" i="14"/>
  <c r="C937" i="14"/>
  <c r="F936" i="14"/>
  <c r="E936" i="14"/>
  <c r="D936" i="14"/>
  <c r="C936" i="14"/>
  <c r="F935" i="14"/>
  <c r="E935" i="14"/>
  <c r="D935" i="14"/>
  <c r="C935" i="14"/>
  <c r="F934" i="14"/>
  <c r="E934" i="14"/>
  <c r="D934" i="14"/>
  <c r="C934" i="14"/>
  <c r="F933" i="14"/>
  <c r="E933" i="14"/>
  <c r="D933" i="14"/>
  <c r="C933" i="14"/>
  <c r="F932" i="14"/>
  <c r="E932" i="14"/>
  <c r="D932" i="14"/>
  <c r="C932" i="14"/>
  <c r="F931" i="14"/>
  <c r="E931" i="14"/>
  <c r="D931" i="14"/>
  <c r="C931" i="14"/>
  <c r="F930" i="14"/>
  <c r="E930" i="14"/>
  <c r="D930" i="14"/>
  <c r="C930" i="14"/>
  <c r="F929" i="14"/>
  <c r="E929" i="14"/>
  <c r="D929" i="14"/>
  <c r="C929" i="14"/>
  <c r="F928" i="14"/>
  <c r="E928" i="14"/>
  <c r="D928" i="14"/>
  <c r="C928" i="14"/>
  <c r="F927" i="14"/>
  <c r="E927" i="14"/>
  <c r="D927" i="14"/>
  <c r="C927" i="14"/>
  <c r="F926" i="14"/>
  <c r="E926" i="14"/>
  <c r="D926" i="14"/>
  <c r="C926" i="14"/>
  <c r="F925" i="14"/>
  <c r="E925" i="14"/>
  <c r="D925" i="14"/>
  <c r="C925" i="14"/>
  <c r="F924" i="14"/>
  <c r="E924" i="14"/>
  <c r="D924" i="14"/>
  <c r="C924" i="14"/>
  <c r="F923" i="14"/>
  <c r="E923" i="14"/>
  <c r="D923" i="14"/>
  <c r="C923" i="14"/>
  <c r="F922" i="14"/>
  <c r="E922" i="14"/>
  <c r="D922" i="14"/>
  <c r="C922" i="14"/>
  <c r="F921" i="14"/>
  <c r="E921" i="14"/>
  <c r="D921" i="14"/>
  <c r="C921" i="14"/>
  <c r="F920" i="14"/>
  <c r="E920" i="14"/>
  <c r="D920" i="14"/>
  <c r="C920" i="14"/>
  <c r="F919" i="14"/>
  <c r="E919" i="14"/>
  <c r="D919" i="14"/>
  <c r="C919" i="14"/>
  <c r="F918" i="14"/>
  <c r="E918" i="14"/>
  <c r="D918" i="14"/>
  <c r="C918" i="14"/>
  <c r="F917" i="14"/>
  <c r="E917" i="14"/>
  <c r="D917" i="14"/>
  <c r="C917" i="14"/>
  <c r="F916" i="14"/>
  <c r="E916" i="14"/>
  <c r="D916" i="14"/>
  <c r="C916" i="14"/>
  <c r="F915" i="14"/>
  <c r="E915" i="14"/>
  <c r="D915" i="14"/>
  <c r="C915" i="14"/>
  <c r="F914" i="14"/>
  <c r="E914" i="14"/>
  <c r="D914" i="14"/>
  <c r="C914" i="14"/>
  <c r="F913" i="14"/>
  <c r="E913" i="14"/>
  <c r="D913" i="14"/>
  <c r="C913" i="14"/>
  <c r="F912" i="14"/>
  <c r="E912" i="14"/>
  <c r="D912" i="14"/>
  <c r="C912" i="14"/>
  <c r="F911" i="14"/>
  <c r="E911" i="14"/>
  <c r="D911" i="14"/>
  <c r="C911" i="14"/>
  <c r="F910" i="14"/>
  <c r="E910" i="14"/>
  <c r="D910" i="14"/>
  <c r="C910" i="14"/>
  <c r="F909" i="14"/>
  <c r="E909" i="14"/>
  <c r="D909" i="14"/>
  <c r="C909" i="14"/>
  <c r="F908" i="14"/>
  <c r="E908" i="14"/>
  <c r="D908" i="14"/>
  <c r="C908" i="14"/>
  <c r="F907" i="14"/>
  <c r="E907" i="14"/>
  <c r="D907" i="14"/>
  <c r="C907" i="14"/>
  <c r="F906" i="14"/>
  <c r="E906" i="14"/>
  <c r="D906" i="14"/>
  <c r="C906" i="14"/>
  <c r="F905" i="14"/>
  <c r="E905" i="14"/>
  <c r="D905" i="14"/>
  <c r="C905" i="14"/>
  <c r="F904" i="14"/>
  <c r="E904" i="14"/>
  <c r="D904" i="14"/>
  <c r="C904" i="14"/>
  <c r="F903" i="14"/>
  <c r="E903" i="14"/>
  <c r="D903" i="14"/>
  <c r="C903" i="14"/>
  <c r="F902" i="14"/>
  <c r="E902" i="14"/>
  <c r="D902" i="14"/>
  <c r="C902" i="14"/>
  <c r="F901" i="14"/>
  <c r="E901" i="14"/>
  <c r="D901" i="14"/>
  <c r="C901" i="14"/>
  <c r="F900" i="14"/>
  <c r="E900" i="14"/>
  <c r="D900" i="14"/>
  <c r="C900" i="14"/>
  <c r="F899" i="14"/>
  <c r="E899" i="14"/>
  <c r="D899" i="14"/>
  <c r="C899" i="14"/>
  <c r="F898" i="14"/>
  <c r="E898" i="14"/>
  <c r="D898" i="14"/>
  <c r="C898" i="14"/>
  <c r="F897" i="14"/>
  <c r="E897" i="14"/>
  <c r="D897" i="14"/>
  <c r="C897" i="14"/>
  <c r="F896" i="14"/>
  <c r="E896" i="14"/>
  <c r="D896" i="14"/>
  <c r="C896" i="14"/>
  <c r="F895" i="14"/>
  <c r="E895" i="14"/>
  <c r="D895" i="14"/>
  <c r="C895" i="14"/>
  <c r="F894" i="14"/>
  <c r="E894" i="14"/>
  <c r="D894" i="14"/>
  <c r="C894" i="14"/>
  <c r="F893" i="14"/>
  <c r="E893" i="14"/>
  <c r="D893" i="14"/>
  <c r="C893" i="14"/>
  <c r="F892" i="14"/>
  <c r="E892" i="14"/>
  <c r="D892" i="14"/>
  <c r="C892" i="14"/>
  <c r="F891" i="14"/>
  <c r="E891" i="14"/>
  <c r="D891" i="14"/>
  <c r="C891" i="14"/>
  <c r="F890" i="14"/>
  <c r="E890" i="14"/>
  <c r="D890" i="14"/>
  <c r="C890" i="14"/>
  <c r="F889" i="14"/>
  <c r="E889" i="14"/>
  <c r="D889" i="14"/>
  <c r="C889" i="14"/>
  <c r="F888" i="14"/>
  <c r="E888" i="14"/>
  <c r="D888" i="14"/>
  <c r="C888" i="14"/>
  <c r="F887" i="14"/>
  <c r="E887" i="14"/>
  <c r="D887" i="14"/>
  <c r="C887" i="14"/>
  <c r="F886" i="14"/>
  <c r="E886" i="14"/>
  <c r="D886" i="14"/>
  <c r="C886" i="14"/>
  <c r="F885" i="14"/>
  <c r="E885" i="14"/>
  <c r="D885" i="14"/>
  <c r="C885" i="14"/>
  <c r="F884" i="14"/>
  <c r="E884" i="14"/>
  <c r="D884" i="14"/>
  <c r="C884" i="14"/>
  <c r="F883" i="14"/>
  <c r="E883" i="14"/>
  <c r="D883" i="14"/>
  <c r="C883" i="14"/>
  <c r="F882" i="14"/>
  <c r="E882" i="14"/>
  <c r="D882" i="14"/>
  <c r="C882" i="14"/>
  <c r="F881" i="14"/>
  <c r="E881" i="14"/>
  <c r="D881" i="14"/>
  <c r="C881" i="14"/>
  <c r="F880" i="14"/>
  <c r="E880" i="14"/>
  <c r="D880" i="14"/>
  <c r="C880" i="14"/>
  <c r="F879" i="14"/>
  <c r="E879" i="14"/>
  <c r="D879" i="14"/>
  <c r="C879" i="14"/>
  <c r="F878" i="14"/>
  <c r="E878" i="14"/>
  <c r="D878" i="14"/>
  <c r="C878" i="14"/>
  <c r="F877" i="14"/>
  <c r="E877" i="14"/>
  <c r="D877" i="14"/>
  <c r="C877" i="14"/>
  <c r="F876" i="14"/>
  <c r="E876" i="14"/>
  <c r="D876" i="14"/>
  <c r="C876" i="14"/>
  <c r="F875" i="14"/>
  <c r="E875" i="14"/>
  <c r="D875" i="14"/>
  <c r="C875" i="14"/>
  <c r="F874" i="14"/>
  <c r="E874" i="14"/>
  <c r="D874" i="14"/>
  <c r="C874" i="14"/>
  <c r="F873" i="14"/>
  <c r="E873" i="14"/>
  <c r="D873" i="14"/>
  <c r="C873" i="14"/>
  <c r="F872" i="14"/>
  <c r="E872" i="14"/>
  <c r="D872" i="14"/>
  <c r="C872" i="14"/>
  <c r="F871" i="14"/>
  <c r="E871" i="14"/>
  <c r="D871" i="14"/>
  <c r="C871" i="14"/>
  <c r="F870" i="14"/>
  <c r="E870" i="14"/>
  <c r="D870" i="14"/>
  <c r="C870" i="14"/>
  <c r="F869" i="14"/>
  <c r="E869" i="14"/>
  <c r="D869" i="14"/>
  <c r="C869" i="14"/>
  <c r="F868" i="14"/>
  <c r="E868" i="14"/>
  <c r="D868" i="14"/>
  <c r="C868" i="14"/>
  <c r="F867" i="14"/>
  <c r="E867" i="14"/>
  <c r="D867" i="14"/>
  <c r="C867" i="14"/>
  <c r="F866" i="14"/>
  <c r="E866" i="14"/>
  <c r="D866" i="14"/>
  <c r="C866" i="14"/>
  <c r="F865" i="14"/>
  <c r="E865" i="14"/>
  <c r="D865" i="14"/>
  <c r="C865" i="14"/>
  <c r="F864" i="14"/>
  <c r="E864" i="14"/>
  <c r="D864" i="14"/>
  <c r="C864" i="14"/>
  <c r="F863" i="14"/>
  <c r="E863" i="14"/>
  <c r="D863" i="14"/>
  <c r="C863" i="14"/>
  <c r="F862" i="14"/>
  <c r="E862" i="14"/>
  <c r="D862" i="14"/>
  <c r="C862" i="14"/>
  <c r="F861" i="14"/>
  <c r="E861" i="14"/>
  <c r="D861" i="14"/>
  <c r="C861" i="14"/>
  <c r="F860" i="14"/>
  <c r="E860" i="14"/>
  <c r="D860" i="14"/>
  <c r="C860" i="14"/>
  <c r="F859" i="14"/>
  <c r="E859" i="14"/>
  <c r="D859" i="14"/>
  <c r="C859" i="14"/>
  <c r="F858" i="14"/>
  <c r="E858" i="14"/>
  <c r="D858" i="14"/>
  <c r="C858" i="14"/>
  <c r="F857" i="14"/>
  <c r="E857" i="14"/>
  <c r="D857" i="14"/>
  <c r="C857" i="14"/>
  <c r="F856" i="14"/>
  <c r="E856" i="14"/>
  <c r="D856" i="14"/>
  <c r="C856" i="14"/>
  <c r="F855" i="14"/>
  <c r="E855" i="14"/>
  <c r="D855" i="14"/>
  <c r="C855" i="14"/>
  <c r="F854" i="14"/>
  <c r="E854" i="14"/>
  <c r="D854" i="14"/>
  <c r="C854" i="14"/>
  <c r="F853" i="14"/>
  <c r="E853" i="14"/>
  <c r="D853" i="14"/>
  <c r="C853" i="14"/>
  <c r="F852" i="14"/>
  <c r="E852" i="14"/>
  <c r="D852" i="14"/>
  <c r="C852" i="14"/>
  <c r="F851" i="14"/>
  <c r="E851" i="14"/>
  <c r="D851" i="14"/>
  <c r="C851" i="14"/>
  <c r="F850" i="14"/>
  <c r="E850" i="14"/>
  <c r="D850" i="14"/>
  <c r="C850" i="14"/>
  <c r="F849" i="14"/>
  <c r="E849" i="14"/>
  <c r="D849" i="14"/>
  <c r="C849" i="14"/>
  <c r="F848" i="14"/>
  <c r="E848" i="14"/>
  <c r="D848" i="14"/>
  <c r="C848" i="14"/>
  <c r="F847" i="14"/>
  <c r="E847" i="14"/>
  <c r="D847" i="14"/>
  <c r="C847" i="14"/>
  <c r="F846" i="14"/>
  <c r="E846" i="14"/>
  <c r="D846" i="14"/>
  <c r="C846" i="14"/>
  <c r="F845" i="14"/>
  <c r="E845" i="14"/>
  <c r="D845" i="14"/>
  <c r="C845" i="14"/>
  <c r="F844" i="14"/>
  <c r="E844" i="14"/>
  <c r="D844" i="14"/>
  <c r="C844" i="14"/>
  <c r="F843" i="14"/>
  <c r="E843" i="14"/>
  <c r="D843" i="14"/>
  <c r="C843" i="14"/>
  <c r="F842" i="14"/>
  <c r="E842" i="14"/>
  <c r="D842" i="14"/>
  <c r="C842" i="14"/>
  <c r="F841" i="14"/>
  <c r="E841" i="14"/>
  <c r="D841" i="14"/>
  <c r="C841" i="14"/>
  <c r="F840" i="14"/>
  <c r="E840" i="14"/>
  <c r="D840" i="14"/>
  <c r="C840" i="14"/>
  <c r="F839" i="14"/>
  <c r="E839" i="14"/>
  <c r="D839" i="14"/>
  <c r="C839" i="14"/>
  <c r="F838" i="14"/>
  <c r="E838" i="14"/>
  <c r="D838" i="14"/>
  <c r="C838" i="14"/>
  <c r="F837" i="14"/>
  <c r="E837" i="14"/>
  <c r="D837" i="14"/>
  <c r="C837" i="14"/>
  <c r="F836" i="14"/>
  <c r="E836" i="14"/>
  <c r="D836" i="14"/>
  <c r="C836" i="14"/>
  <c r="F835" i="14"/>
  <c r="E835" i="14"/>
  <c r="D835" i="14"/>
  <c r="C835" i="14"/>
  <c r="F834" i="14"/>
  <c r="E834" i="14"/>
  <c r="D834" i="14"/>
  <c r="C834" i="14"/>
  <c r="F833" i="14"/>
  <c r="E833" i="14"/>
  <c r="D833" i="14"/>
  <c r="C833" i="14"/>
  <c r="F832" i="14"/>
  <c r="E832" i="14"/>
  <c r="D832" i="14"/>
  <c r="C832" i="14"/>
  <c r="F831" i="14"/>
  <c r="E831" i="14"/>
  <c r="D831" i="14"/>
  <c r="C831" i="14"/>
  <c r="F830" i="14"/>
  <c r="E830" i="14"/>
  <c r="D830" i="14"/>
  <c r="C830" i="14"/>
  <c r="F829" i="14"/>
  <c r="E829" i="14"/>
  <c r="D829" i="14"/>
  <c r="C829" i="14"/>
  <c r="F828" i="14"/>
  <c r="E828" i="14"/>
  <c r="D828" i="14"/>
  <c r="C828" i="14"/>
  <c r="F827" i="14"/>
  <c r="E827" i="14"/>
  <c r="D827" i="14"/>
  <c r="C827" i="14"/>
  <c r="F826" i="14"/>
  <c r="E826" i="14"/>
  <c r="D826" i="14"/>
  <c r="C826" i="14"/>
  <c r="F825" i="14"/>
  <c r="E825" i="14"/>
  <c r="D825" i="14"/>
  <c r="C825" i="14"/>
  <c r="F824" i="14"/>
  <c r="E824" i="14"/>
  <c r="D824" i="14"/>
  <c r="C824" i="14"/>
  <c r="F823" i="14"/>
  <c r="E823" i="14"/>
  <c r="D823" i="14"/>
  <c r="C823" i="14"/>
  <c r="F822" i="14"/>
  <c r="E822" i="14"/>
  <c r="D822" i="14"/>
  <c r="C822" i="14"/>
  <c r="F821" i="14"/>
  <c r="E821" i="14"/>
  <c r="D821" i="14"/>
  <c r="C821" i="14"/>
  <c r="F820" i="14"/>
  <c r="E820" i="14"/>
  <c r="D820" i="14"/>
  <c r="C820" i="14"/>
  <c r="F819" i="14"/>
  <c r="E819" i="14"/>
  <c r="D819" i="14"/>
  <c r="C819" i="14"/>
  <c r="F818" i="14"/>
  <c r="E818" i="14"/>
  <c r="D818" i="14"/>
  <c r="C818" i="14"/>
  <c r="F817" i="14"/>
  <c r="E817" i="14"/>
  <c r="D817" i="14"/>
  <c r="C817" i="14"/>
  <c r="F816" i="14"/>
  <c r="E816" i="14"/>
  <c r="D816" i="14"/>
  <c r="C816" i="14"/>
  <c r="F815" i="14"/>
  <c r="E815" i="14"/>
  <c r="D815" i="14"/>
  <c r="C815" i="14"/>
  <c r="F814" i="14"/>
  <c r="E814" i="14"/>
  <c r="D814" i="14"/>
  <c r="C814" i="14"/>
  <c r="F813" i="14"/>
  <c r="E813" i="14"/>
  <c r="D813" i="14"/>
  <c r="C813" i="14"/>
  <c r="F812" i="14"/>
  <c r="E812" i="14"/>
  <c r="D812" i="14"/>
  <c r="C812" i="14"/>
  <c r="F811" i="14"/>
  <c r="E811" i="14"/>
  <c r="D811" i="14"/>
  <c r="C811" i="14"/>
  <c r="F810" i="14"/>
  <c r="E810" i="14"/>
  <c r="D810" i="14"/>
  <c r="C810" i="14"/>
  <c r="F809" i="14"/>
  <c r="E809" i="14"/>
  <c r="D809" i="14"/>
  <c r="C809" i="14"/>
  <c r="F808" i="14"/>
  <c r="E808" i="14"/>
  <c r="D808" i="14"/>
  <c r="C808" i="14"/>
  <c r="F807" i="14"/>
  <c r="E807" i="14"/>
  <c r="D807" i="14"/>
  <c r="C807" i="14"/>
  <c r="F806" i="14"/>
  <c r="E806" i="14"/>
  <c r="D806" i="14"/>
  <c r="C806" i="14"/>
  <c r="F805" i="14"/>
  <c r="E805" i="14"/>
  <c r="D805" i="14"/>
  <c r="C805" i="14"/>
  <c r="F804" i="14"/>
  <c r="E804" i="14"/>
  <c r="D804" i="14"/>
  <c r="C804" i="14"/>
  <c r="F803" i="14"/>
  <c r="E803" i="14"/>
  <c r="D803" i="14"/>
  <c r="C803" i="14"/>
  <c r="F802" i="14"/>
  <c r="E802" i="14"/>
  <c r="D802" i="14"/>
  <c r="C802" i="14"/>
  <c r="F801" i="14"/>
  <c r="E801" i="14"/>
  <c r="D801" i="14"/>
  <c r="C801" i="14"/>
  <c r="F800" i="14"/>
  <c r="E800" i="14"/>
  <c r="D800" i="14"/>
  <c r="C800" i="14"/>
  <c r="F799" i="14"/>
  <c r="E799" i="14"/>
  <c r="D799" i="14"/>
  <c r="C799" i="14"/>
  <c r="F798" i="14"/>
  <c r="E798" i="14"/>
  <c r="D798" i="14"/>
  <c r="C798" i="14"/>
  <c r="F797" i="14"/>
  <c r="E797" i="14"/>
  <c r="D797" i="14"/>
  <c r="C797" i="14"/>
  <c r="F796" i="14"/>
  <c r="E796" i="14"/>
  <c r="D796" i="14"/>
  <c r="C796" i="14"/>
  <c r="F795" i="14"/>
  <c r="E795" i="14"/>
  <c r="D795" i="14"/>
  <c r="C795" i="14"/>
  <c r="F794" i="14"/>
  <c r="E794" i="14"/>
  <c r="D794" i="14"/>
  <c r="C794" i="14"/>
  <c r="F793" i="14"/>
  <c r="E793" i="14"/>
  <c r="D793" i="14"/>
  <c r="C793" i="14"/>
  <c r="F792" i="14"/>
  <c r="E792" i="14"/>
  <c r="D792" i="14"/>
  <c r="C792" i="14"/>
  <c r="F791" i="14"/>
  <c r="E791" i="14"/>
  <c r="D791" i="14"/>
  <c r="C791" i="14"/>
  <c r="F790" i="14"/>
  <c r="E790" i="14"/>
  <c r="D790" i="14"/>
  <c r="C790" i="14"/>
  <c r="F789" i="14"/>
  <c r="E789" i="14"/>
  <c r="D789" i="14"/>
  <c r="C789" i="14"/>
  <c r="F788" i="14"/>
  <c r="E788" i="14"/>
  <c r="D788" i="14"/>
  <c r="C788" i="14"/>
  <c r="F787" i="14"/>
  <c r="E787" i="14"/>
  <c r="D787" i="14"/>
  <c r="C787" i="14"/>
  <c r="F786" i="14"/>
  <c r="E786" i="14"/>
  <c r="D786" i="14"/>
  <c r="C786" i="14"/>
  <c r="F785" i="14"/>
  <c r="E785" i="14"/>
  <c r="D785" i="14"/>
  <c r="C785" i="14"/>
  <c r="F784" i="14"/>
  <c r="E784" i="14"/>
  <c r="D784" i="14"/>
  <c r="C784" i="14"/>
  <c r="F783" i="14"/>
  <c r="E783" i="14"/>
  <c r="D783" i="14"/>
  <c r="C783" i="14"/>
  <c r="F782" i="14"/>
  <c r="E782" i="14"/>
  <c r="D782" i="14"/>
  <c r="C782" i="14"/>
  <c r="F781" i="14"/>
  <c r="E781" i="14"/>
  <c r="D781" i="14"/>
  <c r="C781" i="14"/>
  <c r="F780" i="14"/>
  <c r="E780" i="14"/>
  <c r="D780" i="14"/>
  <c r="C780" i="14"/>
  <c r="F779" i="14"/>
  <c r="E779" i="14"/>
  <c r="D779" i="14"/>
  <c r="C779" i="14"/>
  <c r="F778" i="14"/>
  <c r="E778" i="14"/>
  <c r="D778" i="14"/>
  <c r="C778" i="14"/>
  <c r="F777" i="14"/>
  <c r="E777" i="14"/>
  <c r="D777" i="14"/>
  <c r="C777" i="14"/>
  <c r="F776" i="14"/>
  <c r="E776" i="14"/>
  <c r="D776" i="14"/>
  <c r="C776" i="14"/>
  <c r="F775" i="14"/>
  <c r="E775" i="14"/>
  <c r="D775" i="14"/>
  <c r="C775" i="14"/>
  <c r="F774" i="14"/>
  <c r="E774" i="14"/>
  <c r="D774" i="14"/>
  <c r="C774" i="14"/>
  <c r="F773" i="14"/>
  <c r="E773" i="14"/>
  <c r="D773" i="14"/>
  <c r="C773" i="14"/>
  <c r="F772" i="14"/>
  <c r="E772" i="14"/>
  <c r="D772" i="14"/>
  <c r="C772" i="14"/>
  <c r="F771" i="14"/>
  <c r="E771" i="14"/>
  <c r="D771" i="14"/>
  <c r="C771" i="14"/>
  <c r="F770" i="14"/>
  <c r="E770" i="14"/>
  <c r="D770" i="14"/>
  <c r="C770" i="14"/>
  <c r="F769" i="14"/>
  <c r="E769" i="14"/>
  <c r="D769" i="14"/>
  <c r="C769" i="14"/>
  <c r="F768" i="14"/>
  <c r="E768" i="14"/>
  <c r="D768" i="14"/>
  <c r="C768" i="14"/>
  <c r="F767" i="14"/>
  <c r="E767" i="14"/>
  <c r="D767" i="14"/>
  <c r="C767" i="14"/>
  <c r="F766" i="14"/>
  <c r="E766" i="14"/>
  <c r="D766" i="14"/>
  <c r="C766" i="14"/>
  <c r="F765" i="14"/>
  <c r="E765" i="14"/>
  <c r="D765" i="14"/>
  <c r="C765" i="14"/>
  <c r="F764" i="14"/>
  <c r="E764" i="14"/>
  <c r="D764" i="14"/>
  <c r="C764" i="14"/>
  <c r="F763" i="14"/>
  <c r="E763" i="14"/>
  <c r="D763" i="14"/>
  <c r="C763" i="14"/>
  <c r="F762" i="14"/>
  <c r="E762" i="14"/>
  <c r="D762" i="14"/>
  <c r="C762" i="14"/>
  <c r="F761" i="14"/>
  <c r="E761" i="14"/>
  <c r="D761" i="14"/>
  <c r="C761" i="14"/>
  <c r="F760" i="14"/>
  <c r="E760" i="14"/>
  <c r="D760" i="14"/>
  <c r="C760" i="14"/>
  <c r="F759" i="14"/>
  <c r="E759" i="14"/>
  <c r="D759" i="14"/>
  <c r="C759" i="14"/>
  <c r="F758" i="14"/>
  <c r="E758" i="14"/>
  <c r="D758" i="14"/>
  <c r="C758" i="14"/>
  <c r="F757" i="14"/>
  <c r="E757" i="14"/>
  <c r="D757" i="14"/>
  <c r="C757" i="14"/>
  <c r="F756" i="14"/>
  <c r="E756" i="14"/>
  <c r="D756" i="14"/>
  <c r="C756" i="14"/>
  <c r="F755" i="14"/>
  <c r="E755" i="14"/>
  <c r="D755" i="14"/>
  <c r="C755" i="14"/>
  <c r="F754" i="14"/>
  <c r="E754" i="14"/>
  <c r="D754" i="14"/>
  <c r="C754" i="14"/>
  <c r="F753" i="14"/>
  <c r="E753" i="14"/>
  <c r="D753" i="14"/>
  <c r="C753" i="14"/>
  <c r="F752" i="14"/>
  <c r="E752" i="14"/>
  <c r="D752" i="14"/>
  <c r="C752" i="14"/>
  <c r="F751" i="14"/>
  <c r="E751" i="14"/>
  <c r="D751" i="14"/>
  <c r="C751" i="14"/>
  <c r="F750" i="14"/>
  <c r="E750" i="14"/>
  <c r="D750" i="14"/>
  <c r="C750" i="14"/>
  <c r="F749" i="14"/>
  <c r="E749" i="14"/>
  <c r="D749" i="14"/>
  <c r="C749" i="14"/>
  <c r="F748" i="14"/>
  <c r="E748" i="14"/>
  <c r="D748" i="14"/>
  <c r="C748" i="14"/>
  <c r="F747" i="14"/>
  <c r="E747" i="14"/>
  <c r="D747" i="14"/>
  <c r="C747" i="14"/>
  <c r="F746" i="14"/>
  <c r="E746" i="14"/>
  <c r="D746" i="14"/>
  <c r="C746" i="14"/>
  <c r="F745" i="14"/>
  <c r="E745" i="14"/>
  <c r="D745" i="14"/>
  <c r="C745" i="14"/>
  <c r="F744" i="14"/>
  <c r="E744" i="14"/>
  <c r="D744" i="14"/>
  <c r="C744" i="14"/>
  <c r="F743" i="14"/>
  <c r="E743" i="14"/>
  <c r="D743" i="14"/>
  <c r="C743" i="14"/>
  <c r="F742" i="14"/>
  <c r="E742" i="14"/>
  <c r="D742" i="14"/>
  <c r="C742" i="14"/>
  <c r="F741" i="14"/>
  <c r="E741" i="14"/>
  <c r="D741" i="14"/>
  <c r="C741" i="14"/>
  <c r="F740" i="14"/>
  <c r="E740" i="14"/>
  <c r="D740" i="14"/>
  <c r="C740" i="14"/>
  <c r="F739" i="14"/>
  <c r="E739" i="14"/>
  <c r="D739" i="14"/>
  <c r="C739" i="14"/>
  <c r="F738" i="14"/>
  <c r="E738" i="14"/>
  <c r="D738" i="14"/>
  <c r="C738" i="14"/>
  <c r="F737" i="14"/>
  <c r="E737" i="14"/>
  <c r="D737" i="14"/>
  <c r="C737" i="14"/>
  <c r="F736" i="14"/>
  <c r="E736" i="14"/>
  <c r="D736" i="14"/>
  <c r="C736" i="14"/>
  <c r="F735" i="14"/>
  <c r="E735" i="14"/>
  <c r="D735" i="14"/>
  <c r="C735" i="14"/>
  <c r="F734" i="14"/>
  <c r="E734" i="14"/>
  <c r="D734" i="14"/>
  <c r="C734" i="14"/>
  <c r="F733" i="14"/>
  <c r="E733" i="14"/>
  <c r="D733" i="14"/>
  <c r="C733" i="14"/>
  <c r="F732" i="14"/>
  <c r="E732" i="14"/>
  <c r="D732" i="14"/>
  <c r="C732" i="14"/>
  <c r="F731" i="14"/>
  <c r="E731" i="14"/>
  <c r="D731" i="14"/>
  <c r="C731" i="14"/>
  <c r="F730" i="14"/>
  <c r="E730" i="14"/>
  <c r="D730" i="14"/>
  <c r="C730" i="14"/>
  <c r="F729" i="14"/>
  <c r="E729" i="14"/>
  <c r="D729" i="14"/>
  <c r="C729" i="14"/>
  <c r="F728" i="14"/>
  <c r="E728" i="14"/>
  <c r="D728" i="14"/>
  <c r="C728" i="14"/>
  <c r="F727" i="14"/>
  <c r="E727" i="14"/>
  <c r="D727" i="14"/>
  <c r="C727" i="14"/>
  <c r="F726" i="14"/>
  <c r="E726" i="14"/>
  <c r="D726" i="14"/>
  <c r="C726" i="14"/>
  <c r="F725" i="14"/>
  <c r="E725" i="14"/>
  <c r="D725" i="14"/>
  <c r="C725" i="14"/>
  <c r="F724" i="14"/>
  <c r="E724" i="14"/>
  <c r="D724" i="14"/>
  <c r="C724" i="14"/>
  <c r="F723" i="14"/>
  <c r="E723" i="14"/>
  <c r="D723" i="14"/>
  <c r="C723" i="14"/>
  <c r="F722" i="14"/>
  <c r="E722" i="14"/>
  <c r="D722" i="14"/>
  <c r="C722" i="14"/>
  <c r="F721" i="14"/>
  <c r="E721" i="14"/>
  <c r="D721" i="14"/>
  <c r="C721" i="14"/>
  <c r="F720" i="14"/>
  <c r="E720" i="14"/>
  <c r="D720" i="14"/>
  <c r="C720" i="14"/>
  <c r="F719" i="14"/>
  <c r="E719" i="14"/>
  <c r="D719" i="14"/>
  <c r="C719" i="14"/>
  <c r="F718" i="14"/>
  <c r="E718" i="14"/>
  <c r="D718" i="14"/>
  <c r="C718" i="14"/>
  <c r="F717" i="14"/>
  <c r="E717" i="14"/>
  <c r="D717" i="14"/>
  <c r="C717" i="14"/>
  <c r="F716" i="14"/>
  <c r="E716" i="14"/>
  <c r="D716" i="14"/>
  <c r="C716" i="14"/>
  <c r="F715" i="14"/>
  <c r="E715" i="14"/>
  <c r="D715" i="14"/>
  <c r="C715" i="14"/>
  <c r="F714" i="14"/>
  <c r="E714" i="14"/>
  <c r="D714" i="14"/>
  <c r="C714" i="14"/>
  <c r="F713" i="14"/>
  <c r="E713" i="14"/>
  <c r="D713" i="14"/>
  <c r="C713" i="14"/>
  <c r="F712" i="14"/>
  <c r="E712" i="14"/>
  <c r="D712" i="14"/>
  <c r="C712" i="14"/>
  <c r="F711" i="14"/>
  <c r="E711" i="14"/>
  <c r="D711" i="14"/>
  <c r="C711" i="14"/>
  <c r="F710" i="14"/>
  <c r="E710" i="14"/>
  <c r="D710" i="14"/>
  <c r="C710" i="14"/>
  <c r="F709" i="14"/>
  <c r="E709" i="14"/>
  <c r="D709" i="14"/>
  <c r="C709" i="14"/>
  <c r="F708" i="14"/>
  <c r="E708" i="14"/>
  <c r="D708" i="14"/>
  <c r="C708" i="14"/>
  <c r="F707" i="14"/>
  <c r="E707" i="14"/>
  <c r="D707" i="14"/>
  <c r="C707" i="14"/>
  <c r="F706" i="14"/>
  <c r="E706" i="14"/>
  <c r="D706" i="14"/>
  <c r="C706" i="14"/>
  <c r="F705" i="14"/>
  <c r="E705" i="14"/>
  <c r="D705" i="14"/>
  <c r="C705" i="14"/>
  <c r="F704" i="14"/>
  <c r="E704" i="14"/>
  <c r="D704" i="14"/>
  <c r="C704" i="14"/>
  <c r="F703" i="14"/>
  <c r="E703" i="14"/>
  <c r="D703" i="14"/>
  <c r="C703" i="14"/>
  <c r="F702" i="14"/>
  <c r="E702" i="14"/>
  <c r="D702" i="14"/>
  <c r="C702" i="14"/>
  <c r="F701" i="14"/>
  <c r="E701" i="14"/>
  <c r="D701" i="14"/>
  <c r="C701" i="14"/>
  <c r="F700" i="14"/>
  <c r="E700" i="14"/>
  <c r="D700" i="14"/>
  <c r="C700" i="14"/>
  <c r="F699" i="14"/>
  <c r="E699" i="14"/>
  <c r="D699" i="14"/>
  <c r="C699" i="14"/>
  <c r="F698" i="14"/>
  <c r="E698" i="14"/>
  <c r="D698" i="14"/>
  <c r="C698" i="14"/>
  <c r="F697" i="14"/>
  <c r="E697" i="14"/>
  <c r="D697" i="14"/>
  <c r="C697" i="14"/>
  <c r="F696" i="14"/>
  <c r="E696" i="14"/>
  <c r="D696" i="14"/>
  <c r="C696" i="14"/>
  <c r="F695" i="14"/>
  <c r="E695" i="14"/>
  <c r="D695" i="14"/>
  <c r="C695" i="14"/>
  <c r="F694" i="14"/>
  <c r="E694" i="14"/>
  <c r="D694" i="14"/>
  <c r="C694" i="14"/>
  <c r="F693" i="14"/>
  <c r="E693" i="14"/>
  <c r="D693" i="14"/>
  <c r="C693" i="14"/>
  <c r="F692" i="14"/>
  <c r="E692" i="14"/>
  <c r="D692" i="14"/>
  <c r="C692" i="14"/>
  <c r="F691" i="14"/>
  <c r="E691" i="14"/>
  <c r="D691" i="14"/>
  <c r="C691" i="14"/>
  <c r="F690" i="14"/>
  <c r="E690" i="14"/>
  <c r="D690" i="14"/>
  <c r="C690" i="14"/>
  <c r="F689" i="14"/>
  <c r="E689" i="14"/>
  <c r="D689" i="14"/>
  <c r="C689" i="14"/>
  <c r="F688" i="14"/>
  <c r="E688" i="14"/>
  <c r="D688" i="14"/>
  <c r="C688" i="14"/>
  <c r="F687" i="14"/>
  <c r="E687" i="14"/>
  <c r="D687" i="14"/>
  <c r="C687" i="14"/>
  <c r="F686" i="14"/>
  <c r="E686" i="14"/>
  <c r="D686" i="14"/>
  <c r="C686" i="14"/>
  <c r="F685" i="14"/>
  <c r="E685" i="14"/>
  <c r="D685" i="14"/>
  <c r="C685" i="14"/>
  <c r="F684" i="14"/>
  <c r="E684" i="14"/>
  <c r="D684" i="14"/>
  <c r="C684" i="14"/>
  <c r="F683" i="14"/>
  <c r="E683" i="14"/>
  <c r="D683" i="14"/>
  <c r="C683" i="14"/>
  <c r="F682" i="14"/>
  <c r="E682" i="14"/>
  <c r="D682" i="14"/>
  <c r="C682" i="14"/>
  <c r="F681" i="14"/>
  <c r="E681" i="14"/>
  <c r="D681" i="14"/>
  <c r="C681" i="14"/>
  <c r="F680" i="14"/>
  <c r="E680" i="14"/>
  <c r="D680" i="14"/>
  <c r="C680" i="14"/>
  <c r="F679" i="14"/>
  <c r="E679" i="14"/>
  <c r="D679" i="14"/>
  <c r="C679" i="14"/>
  <c r="F678" i="14"/>
  <c r="E678" i="14"/>
  <c r="D678" i="14"/>
  <c r="C678" i="14"/>
  <c r="F677" i="14"/>
  <c r="E677" i="14"/>
  <c r="D677" i="14"/>
  <c r="C677" i="14"/>
  <c r="F676" i="14"/>
  <c r="E676" i="14"/>
  <c r="D676" i="14"/>
  <c r="C676" i="14"/>
  <c r="F675" i="14"/>
  <c r="E675" i="14"/>
  <c r="D675" i="14"/>
  <c r="C675" i="14"/>
  <c r="F674" i="14"/>
  <c r="E674" i="14"/>
  <c r="D674" i="14"/>
  <c r="C674" i="14"/>
  <c r="F673" i="14"/>
  <c r="E673" i="14"/>
  <c r="D673" i="14"/>
  <c r="C673" i="14"/>
  <c r="F672" i="14"/>
  <c r="E672" i="14"/>
  <c r="D672" i="14"/>
  <c r="C672" i="14"/>
  <c r="F671" i="14"/>
  <c r="E671" i="14"/>
  <c r="D671" i="14"/>
  <c r="C671" i="14"/>
  <c r="F670" i="14"/>
  <c r="E670" i="14"/>
  <c r="D670" i="14"/>
  <c r="C670" i="14"/>
  <c r="F669" i="14"/>
  <c r="E669" i="14"/>
  <c r="D669" i="14"/>
  <c r="C669" i="14"/>
  <c r="F668" i="14"/>
  <c r="E668" i="14"/>
  <c r="D668" i="14"/>
  <c r="C668" i="14"/>
  <c r="F667" i="14"/>
  <c r="E667" i="14"/>
  <c r="D667" i="14"/>
  <c r="C667" i="14"/>
  <c r="F666" i="14"/>
  <c r="E666" i="14"/>
  <c r="D666" i="14"/>
  <c r="C666" i="14"/>
  <c r="F665" i="14"/>
  <c r="E665" i="14"/>
  <c r="D665" i="14"/>
  <c r="C665" i="14"/>
  <c r="F664" i="14"/>
  <c r="E664" i="14"/>
  <c r="D664" i="14"/>
  <c r="C664" i="14"/>
  <c r="F663" i="14"/>
  <c r="E663" i="14"/>
  <c r="D663" i="14"/>
  <c r="C663" i="14"/>
  <c r="F662" i="14"/>
  <c r="E662" i="14"/>
  <c r="D662" i="14"/>
  <c r="C662" i="14"/>
  <c r="F661" i="14"/>
  <c r="E661" i="14"/>
  <c r="D661" i="14"/>
  <c r="C661" i="14"/>
  <c r="F660" i="14"/>
  <c r="E660" i="14"/>
  <c r="D660" i="14"/>
  <c r="C660" i="14"/>
  <c r="F659" i="14"/>
  <c r="E659" i="14"/>
  <c r="D659" i="14"/>
  <c r="C659" i="14"/>
  <c r="F658" i="14"/>
  <c r="E658" i="14"/>
  <c r="D658" i="14"/>
  <c r="C658" i="14"/>
  <c r="F657" i="14"/>
  <c r="E657" i="14"/>
  <c r="D657" i="14"/>
  <c r="C657" i="14"/>
  <c r="F656" i="14"/>
  <c r="E656" i="14"/>
  <c r="D656" i="14"/>
  <c r="C656" i="14"/>
  <c r="F655" i="14"/>
  <c r="E655" i="14"/>
  <c r="D655" i="14"/>
  <c r="C655" i="14"/>
  <c r="F654" i="14"/>
  <c r="E654" i="14"/>
  <c r="D654" i="14"/>
  <c r="C654" i="14"/>
  <c r="F653" i="14"/>
  <c r="E653" i="14"/>
  <c r="D653" i="14"/>
  <c r="C653" i="14"/>
  <c r="F652" i="14"/>
  <c r="E652" i="14"/>
  <c r="D652" i="14"/>
  <c r="C652" i="14"/>
  <c r="F651" i="14"/>
  <c r="E651" i="14"/>
  <c r="D651" i="14"/>
  <c r="C651" i="14"/>
  <c r="F650" i="14"/>
  <c r="E650" i="14"/>
  <c r="D650" i="14"/>
  <c r="C650" i="14"/>
  <c r="F649" i="14"/>
  <c r="E649" i="14"/>
  <c r="D649" i="14"/>
  <c r="C649" i="14"/>
  <c r="F648" i="14"/>
  <c r="E648" i="14"/>
  <c r="D648" i="14"/>
  <c r="C648" i="14"/>
  <c r="F647" i="14"/>
  <c r="E647" i="14"/>
  <c r="D647" i="14"/>
  <c r="C647" i="14"/>
  <c r="F646" i="14"/>
  <c r="E646" i="14"/>
  <c r="D646" i="14"/>
  <c r="C646" i="14"/>
  <c r="F645" i="14"/>
  <c r="E645" i="14"/>
  <c r="D645" i="14"/>
  <c r="C645" i="14"/>
  <c r="F644" i="14"/>
  <c r="E644" i="14"/>
  <c r="D644" i="14"/>
  <c r="C644" i="14"/>
  <c r="F643" i="14"/>
  <c r="E643" i="14"/>
  <c r="D643" i="14"/>
  <c r="C643" i="14"/>
  <c r="F642" i="14"/>
  <c r="E642" i="14"/>
  <c r="D642" i="14"/>
  <c r="C642" i="14"/>
  <c r="F641" i="14"/>
  <c r="E641" i="14"/>
  <c r="D641" i="14"/>
  <c r="C641" i="14"/>
  <c r="F640" i="14"/>
  <c r="E640" i="14"/>
  <c r="D640" i="14"/>
  <c r="C640" i="14"/>
  <c r="F639" i="14"/>
  <c r="E639" i="14"/>
  <c r="D639" i="14"/>
  <c r="C639" i="14"/>
  <c r="F638" i="14"/>
  <c r="E638" i="14"/>
  <c r="D638" i="14"/>
  <c r="C638" i="14"/>
  <c r="F637" i="14"/>
  <c r="E637" i="14"/>
  <c r="D637" i="14"/>
  <c r="C637" i="14"/>
  <c r="F636" i="14"/>
  <c r="E636" i="14"/>
  <c r="D636" i="14"/>
  <c r="C636" i="14"/>
  <c r="F635" i="14"/>
  <c r="E635" i="14"/>
  <c r="D635" i="14"/>
  <c r="C635" i="14"/>
  <c r="F634" i="14"/>
  <c r="E634" i="14"/>
  <c r="D634" i="14"/>
  <c r="C634" i="14"/>
  <c r="F633" i="14"/>
  <c r="E633" i="14"/>
  <c r="D633" i="14"/>
  <c r="C633" i="14"/>
  <c r="F632" i="14"/>
  <c r="E632" i="14"/>
  <c r="D632" i="14"/>
  <c r="C632" i="14"/>
  <c r="F631" i="14"/>
  <c r="E631" i="14"/>
  <c r="D631" i="14"/>
  <c r="C631" i="14"/>
  <c r="F630" i="14"/>
  <c r="E630" i="14"/>
  <c r="D630" i="14"/>
  <c r="C630" i="14"/>
  <c r="F629" i="14"/>
  <c r="E629" i="14"/>
  <c r="D629" i="14"/>
  <c r="C629" i="14"/>
  <c r="F628" i="14"/>
  <c r="E628" i="14"/>
  <c r="D628" i="14"/>
  <c r="C628" i="14"/>
  <c r="F627" i="14"/>
  <c r="E627" i="14"/>
  <c r="D627" i="14"/>
  <c r="C627" i="14"/>
  <c r="F626" i="14"/>
  <c r="E626" i="14"/>
  <c r="D626" i="14"/>
  <c r="C626" i="14"/>
  <c r="F625" i="14"/>
  <c r="E625" i="14"/>
  <c r="D625" i="14"/>
  <c r="C625" i="14"/>
  <c r="F624" i="14"/>
  <c r="E624" i="14"/>
  <c r="D624" i="14"/>
  <c r="C624" i="14"/>
  <c r="F623" i="14"/>
  <c r="E623" i="14"/>
  <c r="D623" i="14"/>
  <c r="C623" i="14"/>
  <c r="F622" i="14"/>
  <c r="E622" i="14"/>
  <c r="D622" i="14"/>
  <c r="C622" i="14"/>
  <c r="F621" i="14"/>
  <c r="E621" i="14"/>
  <c r="D621" i="14"/>
  <c r="C621" i="14"/>
  <c r="F620" i="14"/>
  <c r="E620" i="14"/>
  <c r="D620" i="14"/>
  <c r="C620" i="14"/>
  <c r="F619" i="14"/>
  <c r="E619" i="14"/>
  <c r="D619" i="14"/>
  <c r="C619" i="14"/>
  <c r="F618" i="14"/>
  <c r="E618" i="14"/>
  <c r="D618" i="14"/>
  <c r="C618" i="14"/>
  <c r="F617" i="14"/>
  <c r="E617" i="14"/>
  <c r="D617" i="14"/>
  <c r="C617" i="14"/>
  <c r="F616" i="14"/>
  <c r="E616" i="14"/>
  <c r="D616" i="14"/>
  <c r="C616" i="14"/>
  <c r="F615" i="14"/>
  <c r="E615" i="14"/>
  <c r="D615" i="14"/>
  <c r="C615" i="14"/>
  <c r="F614" i="14"/>
  <c r="E614" i="14"/>
  <c r="D614" i="14"/>
  <c r="C614" i="14"/>
  <c r="F613" i="14"/>
  <c r="E613" i="14"/>
  <c r="D613" i="14"/>
  <c r="C613" i="14"/>
  <c r="F612" i="14"/>
  <c r="E612" i="14"/>
  <c r="D612" i="14"/>
  <c r="C612" i="14"/>
  <c r="F611" i="14"/>
  <c r="E611" i="14"/>
  <c r="D611" i="14"/>
  <c r="C611" i="14"/>
  <c r="F610" i="14"/>
  <c r="E610" i="14"/>
  <c r="D610" i="14"/>
  <c r="C610" i="14"/>
  <c r="F609" i="14"/>
  <c r="E609" i="14"/>
  <c r="D609" i="14"/>
  <c r="C609" i="14"/>
  <c r="F608" i="14"/>
  <c r="E608" i="14"/>
  <c r="D608" i="14"/>
  <c r="C608" i="14"/>
  <c r="F607" i="14"/>
  <c r="E607" i="14"/>
  <c r="D607" i="14"/>
  <c r="C607" i="14"/>
  <c r="F606" i="14"/>
  <c r="E606" i="14"/>
  <c r="D606" i="14"/>
  <c r="C606" i="14"/>
  <c r="F605" i="14"/>
  <c r="E605" i="14"/>
  <c r="D605" i="14"/>
  <c r="C605" i="14"/>
  <c r="F604" i="14"/>
  <c r="E604" i="14"/>
  <c r="D604" i="14"/>
  <c r="C604" i="14"/>
  <c r="F603" i="14"/>
  <c r="E603" i="14"/>
  <c r="D603" i="14"/>
  <c r="C603" i="14"/>
  <c r="F602" i="14"/>
  <c r="E602" i="14"/>
  <c r="D602" i="14"/>
  <c r="C602" i="14"/>
  <c r="F601" i="14"/>
  <c r="E601" i="14"/>
  <c r="D601" i="14"/>
  <c r="C601" i="14"/>
  <c r="F600" i="14"/>
  <c r="E600" i="14"/>
  <c r="D600" i="14"/>
  <c r="C600" i="14"/>
  <c r="F599" i="14"/>
  <c r="E599" i="14"/>
  <c r="D599" i="14"/>
  <c r="C599" i="14"/>
  <c r="F598" i="14"/>
  <c r="E598" i="14"/>
  <c r="D598" i="14"/>
  <c r="C598" i="14"/>
  <c r="F597" i="14"/>
  <c r="E597" i="14"/>
  <c r="D597" i="14"/>
  <c r="C597" i="14"/>
  <c r="F596" i="14"/>
  <c r="E596" i="14"/>
  <c r="D596" i="14"/>
  <c r="C596" i="14"/>
  <c r="F595" i="14"/>
  <c r="E595" i="14"/>
  <c r="D595" i="14"/>
  <c r="C595" i="14"/>
  <c r="F594" i="14"/>
  <c r="E594" i="14"/>
  <c r="D594" i="14"/>
  <c r="C594" i="14"/>
  <c r="F593" i="14"/>
  <c r="E593" i="14"/>
  <c r="D593" i="14"/>
  <c r="C593" i="14"/>
  <c r="F592" i="14"/>
  <c r="E592" i="14"/>
  <c r="D592" i="14"/>
  <c r="C592" i="14"/>
  <c r="F591" i="14"/>
  <c r="E591" i="14"/>
  <c r="D591" i="14"/>
  <c r="C591" i="14"/>
  <c r="F590" i="14"/>
  <c r="E590" i="14"/>
  <c r="D590" i="14"/>
  <c r="C590" i="14"/>
  <c r="F589" i="14"/>
  <c r="E589" i="14"/>
  <c r="D589" i="14"/>
  <c r="C589" i="14"/>
  <c r="F588" i="14"/>
  <c r="E588" i="14"/>
  <c r="D588" i="14"/>
  <c r="C588" i="14"/>
  <c r="F587" i="14"/>
  <c r="E587" i="14"/>
  <c r="D587" i="14"/>
  <c r="C587" i="14"/>
  <c r="F586" i="14"/>
  <c r="E586" i="14"/>
  <c r="D586" i="14"/>
  <c r="C586" i="14"/>
  <c r="F585" i="14"/>
  <c r="E585" i="14"/>
  <c r="D585" i="14"/>
  <c r="C585" i="14"/>
  <c r="F584" i="14"/>
  <c r="E584" i="14"/>
  <c r="D584" i="14"/>
  <c r="C584" i="14"/>
  <c r="F583" i="14"/>
  <c r="E583" i="14"/>
  <c r="D583" i="14"/>
  <c r="C583" i="14"/>
  <c r="F582" i="14"/>
  <c r="E582" i="14"/>
  <c r="D582" i="14"/>
  <c r="C582" i="14"/>
  <c r="F581" i="14"/>
  <c r="E581" i="14"/>
  <c r="D581" i="14"/>
  <c r="C581" i="14"/>
  <c r="F580" i="14"/>
  <c r="E580" i="14"/>
  <c r="D580" i="14"/>
  <c r="C580" i="14"/>
  <c r="F579" i="14"/>
  <c r="E579" i="14"/>
  <c r="D579" i="14"/>
  <c r="C579" i="14"/>
  <c r="F578" i="14"/>
  <c r="E578" i="14"/>
  <c r="D578" i="14"/>
  <c r="C578" i="14"/>
  <c r="F577" i="14"/>
  <c r="E577" i="14"/>
  <c r="D577" i="14"/>
  <c r="C577" i="14"/>
  <c r="F576" i="14"/>
  <c r="E576" i="14"/>
  <c r="D576" i="14"/>
  <c r="C576" i="14"/>
  <c r="F575" i="14"/>
  <c r="E575" i="14"/>
  <c r="D575" i="14"/>
  <c r="C575" i="14"/>
  <c r="F574" i="14"/>
  <c r="E574" i="14"/>
  <c r="D574" i="14"/>
  <c r="C574" i="14"/>
  <c r="F573" i="14"/>
  <c r="E573" i="14"/>
  <c r="D573" i="14"/>
  <c r="C573" i="14"/>
  <c r="F572" i="14"/>
  <c r="E572" i="14"/>
  <c r="D572" i="14"/>
  <c r="C572" i="14"/>
  <c r="F571" i="14"/>
  <c r="E571" i="14"/>
  <c r="D571" i="14"/>
  <c r="C571" i="14"/>
  <c r="F570" i="14"/>
  <c r="E570" i="14"/>
  <c r="D570" i="14"/>
  <c r="C570" i="14"/>
  <c r="F569" i="14"/>
  <c r="E569" i="14"/>
  <c r="D569" i="14"/>
  <c r="C569" i="14"/>
  <c r="F568" i="14"/>
  <c r="E568" i="14"/>
  <c r="D568" i="14"/>
  <c r="C568" i="14"/>
  <c r="F567" i="14"/>
  <c r="E567" i="14"/>
  <c r="D567" i="14"/>
  <c r="C567" i="14"/>
  <c r="F566" i="14"/>
  <c r="E566" i="14"/>
  <c r="D566" i="14"/>
  <c r="C566" i="14"/>
  <c r="F565" i="14"/>
  <c r="E565" i="14"/>
  <c r="D565" i="14"/>
  <c r="C565" i="14"/>
  <c r="F564" i="14"/>
  <c r="E564" i="14"/>
  <c r="D564" i="14"/>
  <c r="C564" i="14"/>
  <c r="F563" i="14"/>
  <c r="E563" i="14"/>
  <c r="D563" i="14"/>
  <c r="C563" i="14"/>
  <c r="F562" i="14"/>
  <c r="E562" i="14"/>
  <c r="D562" i="14"/>
  <c r="C562" i="14"/>
  <c r="F561" i="14"/>
  <c r="E561" i="14"/>
  <c r="D561" i="14"/>
  <c r="C561" i="14"/>
  <c r="F560" i="14"/>
  <c r="E560" i="14"/>
  <c r="D560" i="14"/>
  <c r="C560" i="14"/>
  <c r="F559" i="14"/>
  <c r="E559" i="14"/>
  <c r="D559" i="14"/>
  <c r="C559" i="14"/>
  <c r="F558" i="14"/>
  <c r="E558" i="14"/>
  <c r="D558" i="14"/>
  <c r="C558" i="14"/>
  <c r="F557" i="14"/>
  <c r="E557" i="14"/>
  <c r="D557" i="14"/>
  <c r="C557" i="14"/>
  <c r="F556" i="14"/>
  <c r="E556" i="14"/>
  <c r="D556" i="14"/>
  <c r="C556" i="14"/>
  <c r="F555" i="14"/>
  <c r="E555" i="14"/>
  <c r="D555" i="14"/>
  <c r="C555" i="14"/>
  <c r="F554" i="14"/>
  <c r="E554" i="14"/>
  <c r="D554" i="14"/>
  <c r="C554" i="14"/>
  <c r="F553" i="14"/>
  <c r="E553" i="14"/>
  <c r="D553" i="14"/>
  <c r="C553" i="14"/>
  <c r="F552" i="14"/>
  <c r="E552" i="14"/>
  <c r="D552" i="14"/>
  <c r="C552" i="14"/>
  <c r="F551" i="14"/>
  <c r="E551" i="14"/>
  <c r="D551" i="14"/>
  <c r="C551" i="14"/>
  <c r="F550" i="14"/>
  <c r="E550" i="14"/>
  <c r="D550" i="14"/>
  <c r="C550" i="14"/>
  <c r="F549" i="14"/>
  <c r="E549" i="14"/>
  <c r="D549" i="14"/>
  <c r="C549" i="14"/>
  <c r="F548" i="14"/>
  <c r="E548" i="14"/>
  <c r="D548" i="14"/>
  <c r="C548" i="14"/>
  <c r="F547" i="14"/>
  <c r="E547" i="14"/>
  <c r="D547" i="14"/>
  <c r="C547" i="14"/>
  <c r="F546" i="14"/>
  <c r="E546" i="14"/>
  <c r="D546" i="14"/>
  <c r="C546" i="14"/>
  <c r="F545" i="14"/>
  <c r="E545" i="14"/>
  <c r="D545" i="14"/>
  <c r="C545" i="14"/>
  <c r="F544" i="14"/>
  <c r="E544" i="14"/>
  <c r="D544" i="14"/>
  <c r="C544" i="14"/>
  <c r="F543" i="14"/>
  <c r="E543" i="14"/>
  <c r="D543" i="14"/>
  <c r="C543" i="14"/>
  <c r="F542" i="14"/>
  <c r="E542" i="14"/>
  <c r="D542" i="14"/>
  <c r="C542" i="14"/>
  <c r="F541" i="14"/>
  <c r="E541" i="14"/>
  <c r="D541" i="14"/>
  <c r="C541" i="14"/>
  <c r="F540" i="14"/>
  <c r="E540" i="14"/>
  <c r="D540" i="14"/>
  <c r="C540" i="14"/>
  <c r="F539" i="14"/>
  <c r="E539" i="14"/>
  <c r="D539" i="14"/>
  <c r="C539" i="14"/>
  <c r="F538" i="14"/>
  <c r="E538" i="14"/>
  <c r="D538" i="14"/>
  <c r="C538" i="14"/>
  <c r="F537" i="14"/>
  <c r="E537" i="14"/>
  <c r="D537" i="14"/>
  <c r="C537" i="14"/>
  <c r="F536" i="14"/>
  <c r="E536" i="14"/>
  <c r="D536" i="14"/>
  <c r="C536" i="14"/>
  <c r="F535" i="14"/>
  <c r="E535" i="14"/>
  <c r="D535" i="14"/>
  <c r="C535" i="14"/>
  <c r="F534" i="14"/>
  <c r="E534" i="14"/>
  <c r="D534" i="14"/>
  <c r="C534" i="14"/>
  <c r="F533" i="14"/>
  <c r="E533" i="14"/>
  <c r="D533" i="14"/>
  <c r="C533" i="14"/>
  <c r="F532" i="14"/>
  <c r="E532" i="14"/>
  <c r="D532" i="14"/>
  <c r="C532" i="14"/>
  <c r="F531" i="14"/>
  <c r="E531" i="14"/>
  <c r="D531" i="14"/>
  <c r="C531" i="14"/>
  <c r="F530" i="14"/>
  <c r="E530" i="14"/>
  <c r="D530" i="14"/>
  <c r="C530" i="14"/>
  <c r="F529" i="14"/>
  <c r="E529" i="14"/>
  <c r="D529" i="14"/>
  <c r="C529" i="14"/>
  <c r="F528" i="14"/>
  <c r="E528" i="14"/>
  <c r="D528" i="14"/>
  <c r="C528" i="14"/>
  <c r="F527" i="14"/>
  <c r="E527" i="14"/>
  <c r="D527" i="14"/>
  <c r="C527" i="14"/>
  <c r="F526" i="14"/>
  <c r="E526" i="14"/>
  <c r="D526" i="14"/>
  <c r="C526" i="14"/>
  <c r="F525" i="14"/>
  <c r="E525" i="14"/>
  <c r="D525" i="14"/>
  <c r="C525" i="14"/>
  <c r="F524" i="14"/>
  <c r="E524" i="14"/>
  <c r="D524" i="14"/>
  <c r="C524" i="14"/>
  <c r="F523" i="14"/>
  <c r="E523" i="14"/>
  <c r="D523" i="14"/>
  <c r="C523" i="14"/>
  <c r="F522" i="14"/>
  <c r="E522" i="14"/>
  <c r="D522" i="14"/>
  <c r="C522" i="14"/>
  <c r="F521" i="14"/>
  <c r="E521" i="14"/>
  <c r="D521" i="14"/>
  <c r="C521" i="14"/>
  <c r="F520" i="14"/>
  <c r="E520" i="14"/>
  <c r="D520" i="14"/>
  <c r="C520" i="14"/>
  <c r="F519" i="14"/>
  <c r="E519" i="14"/>
  <c r="D519" i="14"/>
  <c r="C519" i="14"/>
  <c r="F518" i="14"/>
  <c r="E518" i="14"/>
  <c r="D518" i="14"/>
  <c r="C518" i="14"/>
  <c r="F517" i="14"/>
  <c r="E517" i="14"/>
  <c r="D517" i="14"/>
  <c r="C517" i="14"/>
  <c r="F516" i="14"/>
  <c r="E516" i="14"/>
  <c r="D516" i="14"/>
  <c r="C516" i="14"/>
  <c r="F515" i="14"/>
  <c r="E515" i="14"/>
  <c r="D515" i="14"/>
  <c r="C515" i="14"/>
  <c r="F514" i="14"/>
  <c r="E514" i="14"/>
  <c r="D514" i="14"/>
  <c r="C514" i="14"/>
  <c r="F513" i="14"/>
  <c r="E513" i="14"/>
  <c r="D513" i="14"/>
  <c r="C513" i="14"/>
  <c r="F512" i="14"/>
  <c r="E512" i="14"/>
  <c r="D512" i="14"/>
  <c r="C512" i="14"/>
  <c r="F511" i="14"/>
  <c r="E511" i="14"/>
  <c r="D511" i="14"/>
  <c r="C511" i="14"/>
  <c r="F510" i="14"/>
  <c r="E510" i="14"/>
  <c r="D510" i="14"/>
  <c r="C510" i="14"/>
  <c r="F509" i="14"/>
  <c r="E509" i="14"/>
  <c r="D509" i="14"/>
  <c r="C509" i="14"/>
  <c r="F508" i="14"/>
  <c r="E508" i="14"/>
  <c r="D508" i="14"/>
  <c r="C508" i="14"/>
  <c r="F507" i="14"/>
  <c r="E507" i="14"/>
  <c r="D507" i="14"/>
  <c r="C507" i="14"/>
  <c r="F506" i="14"/>
  <c r="E506" i="14"/>
  <c r="D506" i="14"/>
  <c r="C506" i="14"/>
  <c r="F505" i="14"/>
  <c r="E505" i="14"/>
  <c r="D505" i="14"/>
  <c r="C505" i="14"/>
  <c r="F504" i="14"/>
  <c r="E504" i="14"/>
  <c r="D504" i="14"/>
  <c r="C504" i="14"/>
  <c r="F503" i="14"/>
  <c r="E503" i="14"/>
  <c r="D503" i="14"/>
  <c r="C503" i="14"/>
  <c r="F502" i="14"/>
  <c r="E502" i="14"/>
  <c r="D502" i="14"/>
  <c r="C502" i="14"/>
  <c r="F501" i="14"/>
  <c r="E501" i="14"/>
  <c r="D501" i="14"/>
  <c r="C501" i="14"/>
  <c r="F500" i="14"/>
  <c r="E500" i="14"/>
  <c r="D500" i="14"/>
  <c r="C500" i="14"/>
  <c r="F499" i="14"/>
  <c r="E499" i="14"/>
  <c r="D499" i="14"/>
  <c r="C499" i="14"/>
  <c r="F498" i="14"/>
  <c r="E498" i="14"/>
  <c r="D498" i="14"/>
  <c r="C498" i="14"/>
  <c r="F497" i="14"/>
  <c r="E497" i="14"/>
  <c r="D497" i="14"/>
  <c r="C497" i="14"/>
  <c r="F496" i="14"/>
  <c r="E496" i="14"/>
  <c r="D496" i="14"/>
  <c r="C496" i="14"/>
  <c r="F495" i="14"/>
  <c r="E495" i="14"/>
  <c r="D495" i="14"/>
  <c r="C495" i="14"/>
  <c r="F494" i="14"/>
  <c r="E494" i="14"/>
  <c r="D494" i="14"/>
  <c r="C494" i="14"/>
  <c r="F493" i="14"/>
  <c r="E493" i="14"/>
  <c r="D493" i="14"/>
  <c r="C493" i="14"/>
  <c r="F492" i="14"/>
  <c r="E492" i="14"/>
  <c r="D492" i="14"/>
  <c r="C492" i="14"/>
  <c r="F491" i="14"/>
  <c r="E491" i="14"/>
  <c r="D491" i="14"/>
  <c r="C491" i="14"/>
  <c r="F490" i="14"/>
  <c r="E490" i="14"/>
  <c r="D490" i="14"/>
  <c r="C490" i="14"/>
  <c r="F489" i="14"/>
  <c r="E489" i="14"/>
  <c r="D489" i="14"/>
  <c r="C489" i="14"/>
  <c r="F488" i="14"/>
  <c r="E488" i="14"/>
  <c r="D488" i="14"/>
  <c r="C488" i="14"/>
  <c r="F487" i="14"/>
  <c r="E487" i="14"/>
  <c r="D487" i="14"/>
  <c r="C487" i="14"/>
  <c r="F486" i="14"/>
  <c r="E486" i="14"/>
  <c r="D486" i="14"/>
  <c r="C486" i="14"/>
  <c r="F485" i="14"/>
  <c r="E485" i="14"/>
  <c r="D485" i="14"/>
  <c r="C485" i="14"/>
  <c r="F484" i="14"/>
  <c r="E484" i="14"/>
  <c r="D484" i="14"/>
  <c r="C484" i="14"/>
  <c r="F483" i="14"/>
  <c r="E483" i="14"/>
  <c r="D483" i="14"/>
  <c r="C483" i="14"/>
  <c r="F482" i="14"/>
  <c r="E482" i="14"/>
  <c r="D482" i="14"/>
  <c r="C482" i="14"/>
  <c r="F481" i="14"/>
  <c r="E481" i="14"/>
  <c r="D481" i="14"/>
  <c r="C481" i="14"/>
  <c r="F480" i="14"/>
  <c r="E480" i="14"/>
  <c r="D480" i="14"/>
  <c r="C480" i="14"/>
  <c r="F479" i="14"/>
  <c r="E479" i="14"/>
  <c r="D479" i="14"/>
  <c r="C479" i="14"/>
  <c r="F478" i="14"/>
  <c r="E478" i="14"/>
  <c r="D478" i="14"/>
  <c r="C478" i="14"/>
  <c r="F477" i="14"/>
  <c r="E477" i="14"/>
  <c r="D477" i="14"/>
  <c r="C477" i="14"/>
  <c r="F476" i="14"/>
  <c r="E476" i="14"/>
  <c r="D476" i="14"/>
  <c r="C476" i="14"/>
  <c r="F475" i="14"/>
  <c r="E475" i="14"/>
  <c r="D475" i="14"/>
  <c r="C475" i="14"/>
  <c r="F474" i="14"/>
  <c r="E474" i="14"/>
  <c r="D474" i="14"/>
  <c r="C474" i="14"/>
  <c r="F473" i="14"/>
  <c r="E473" i="14"/>
  <c r="D473" i="14"/>
  <c r="C473" i="14"/>
  <c r="F472" i="14"/>
  <c r="E472" i="14"/>
  <c r="D472" i="14"/>
  <c r="C472" i="14"/>
  <c r="F471" i="14"/>
  <c r="E471" i="14"/>
  <c r="D471" i="14"/>
  <c r="C471" i="14"/>
  <c r="F470" i="14"/>
  <c r="E470" i="14"/>
  <c r="D470" i="14"/>
  <c r="C470" i="14"/>
  <c r="F469" i="14"/>
  <c r="E469" i="14"/>
  <c r="D469" i="14"/>
  <c r="C469" i="14"/>
  <c r="F468" i="14"/>
  <c r="E468" i="14"/>
  <c r="D468" i="14"/>
  <c r="C468" i="14"/>
  <c r="F467" i="14"/>
  <c r="E467" i="14"/>
  <c r="D467" i="14"/>
  <c r="C467" i="14"/>
  <c r="F466" i="14"/>
  <c r="E466" i="14"/>
  <c r="D466" i="14"/>
  <c r="C466" i="14"/>
  <c r="F465" i="14"/>
  <c r="E465" i="14"/>
  <c r="D465" i="14"/>
  <c r="C465" i="14"/>
  <c r="F464" i="14"/>
  <c r="E464" i="14"/>
  <c r="D464" i="14"/>
  <c r="C464" i="14"/>
  <c r="F463" i="14"/>
  <c r="E463" i="14"/>
  <c r="D463" i="14"/>
  <c r="C463" i="14"/>
  <c r="F462" i="14"/>
  <c r="E462" i="14"/>
  <c r="D462" i="14"/>
  <c r="C462" i="14"/>
  <c r="F461" i="14"/>
  <c r="E461" i="14"/>
  <c r="D461" i="14"/>
  <c r="C461" i="14"/>
  <c r="F460" i="14"/>
  <c r="E460" i="14"/>
  <c r="D460" i="14"/>
  <c r="C460" i="14"/>
  <c r="F459" i="14"/>
  <c r="E459" i="14"/>
  <c r="D459" i="14"/>
  <c r="C459" i="14"/>
  <c r="F458" i="14"/>
  <c r="E458" i="14"/>
  <c r="D458" i="14"/>
  <c r="C458" i="14"/>
  <c r="F457" i="14"/>
  <c r="E457" i="14"/>
  <c r="D457" i="14"/>
  <c r="C457" i="14"/>
  <c r="F456" i="14"/>
  <c r="E456" i="14"/>
  <c r="D456" i="14"/>
  <c r="C456" i="14"/>
  <c r="F455" i="14"/>
  <c r="E455" i="14"/>
  <c r="D455" i="14"/>
  <c r="C455" i="14"/>
  <c r="F454" i="14"/>
  <c r="E454" i="14"/>
  <c r="D454" i="14"/>
  <c r="C454" i="14"/>
  <c r="F453" i="14"/>
  <c r="E453" i="14"/>
  <c r="D453" i="14"/>
  <c r="C453" i="14"/>
  <c r="F452" i="14"/>
  <c r="E452" i="14"/>
  <c r="D452" i="14"/>
  <c r="C452" i="14"/>
  <c r="F451" i="14"/>
  <c r="E451" i="14"/>
  <c r="D451" i="14"/>
  <c r="C451" i="14"/>
  <c r="F450" i="14"/>
  <c r="E450" i="14"/>
  <c r="D450" i="14"/>
  <c r="C450" i="14"/>
  <c r="F449" i="14"/>
  <c r="E449" i="14"/>
  <c r="D449" i="14"/>
  <c r="C449" i="14"/>
  <c r="F448" i="14"/>
  <c r="E448" i="14"/>
  <c r="D448" i="14"/>
  <c r="C448" i="14"/>
  <c r="F447" i="14"/>
  <c r="E447" i="14"/>
  <c r="D447" i="14"/>
  <c r="C447" i="14"/>
  <c r="F446" i="14"/>
  <c r="E446" i="14"/>
  <c r="D446" i="14"/>
  <c r="C446" i="14"/>
  <c r="F445" i="14"/>
  <c r="E445" i="14"/>
  <c r="D445" i="14"/>
  <c r="C445" i="14"/>
  <c r="F444" i="14"/>
  <c r="E444" i="14"/>
  <c r="D444" i="14"/>
  <c r="C444" i="14"/>
  <c r="F443" i="14"/>
  <c r="E443" i="14"/>
  <c r="D443" i="14"/>
  <c r="C443" i="14"/>
  <c r="F442" i="14"/>
  <c r="E442" i="14"/>
  <c r="D442" i="14"/>
  <c r="C442" i="14"/>
  <c r="F441" i="14"/>
  <c r="E441" i="14"/>
  <c r="D441" i="14"/>
  <c r="C441" i="14"/>
  <c r="F440" i="14"/>
  <c r="E440" i="14"/>
  <c r="D440" i="14"/>
  <c r="C440" i="14"/>
  <c r="F439" i="14"/>
  <c r="E439" i="14"/>
  <c r="D439" i="14"/>
  <c r="C439" i="14"/>
  <c r="F438" i="14"/>
  <c r="E438" i="14"/>
  <c r="D438" i="14"/>
  <c r="C438" i="14"/>
  <c r="F437" i="14"/>
  <c r="E437" i="14"/>
  <c r="D437" i="14"/>
  <c r="C437" i="14"/>
  <c r="F436" i="14"/>
  <c r="E436" i="14"/>
  <c r="D436" i="14"/>
  <c r="C436" i="14"/>
  <c r="F435" i="14"/>
  <c r="E435" i="14"/>
  <c r="D435" i="14"/>
  <c r="C435" i="14"/>
  <c r="F434" i="14"/>
  <c r="E434" i="14"/>
  <c r="D434" i="14"/>
  <c r="C434" i="14"/>
  <c r="F433" i="14"/>
  <c r="E433" i="14"/>
  <c r="D433" i="14"/>
  <c r="C433" i="14"/>
  <c r="F432" i="14"/>
  <c r="E432" i="14"/>
  <c r="D432" i="14"/>
  <c r="C432" i="14"/>
  <c r="F431" i="14"/>
  <c r="E431" i="14"/>
  <c r="D431" i="14"/>
  <c r="C431" i="14"/>
  <c r="F430" i="14"/>
  <c r="E430" i="14"/>
  <c r="D430" i="14"/>
  <c r="C430" i="14"/>
  <c r="F429" i="14"/>
  <c r="E429" i="14"/>
  <c r="D429" i="14"/>
  <c r="C429" i="14"/>
  <c r="F428" i="14"/>
  <c r="E428" i="14"/>
  <c r="D428" i="14"/>
  <c r="C428" i="14"/>
  <c r="F427" i="14"/>
  <c r="E427" i="14"/>
  <c r="D427" i="14"/>
  <c r="C427" i="14"/>
  <c r="F426" i="14"/>
  <c r="E426" i="14"/>
  <c r="D426" i="14"/>
  <c r="C426" i="14"/>
  <c r="F425" i="14"/>
  <c r="E425" i="14"/>
  <c r="D425" i="14"/>
  <c r="C425" i="14"/>
  <c r="F424" i="14"/>
  <c r="E424" i="14"/>
  <c r="D424" i="14"/>
  <c r="C424" i="14"/>
  <c r="F423" i="14"/>
  <c r="E423" i="14"/>
  <c r="D423" i="14"/>
  <c r="C423" i="14"/>
  <c r="F422" i="14"/>
  <c r="E422" i="14"/>
  <c r="D422" i="14"/>
  <c r="C422" i="14"/>
  <c r="F421" i="14"/>
  <c r="E421" i="14"/>
  <c r="D421" i="14"/>
  <c r="C421" i="14"/>
  <c r="F420" i="14"/>
  <c r="E420" i="14"/>
  <c r="D420" i="14"/>
  <c r="C420" i="14"/>
  <c r="F419" i="14"/>
  <c r="E419" i="14"/>
  <c r="D419" i="14"/>
  <c r="C419" i="14"/>
  <c r="F418" i="14"/>
  <c r="E418" i="14"/>
  <c r="D418" i="14"/>
  <c r="C418" i="14"/>
  <c r="F417" i="14"/>
  <c r="E417" i="14"/>
  <c r="D417" i="14"/>
  <c r="C417" i="14"/>
  <c r="F416" i="14"/>
  <c r="E416" i="14"/>
  <c r="D416" i="14"/>
  <c r="C416" i="14"/>
  <c r="F415" i="14"/>
  <c r="E415" i="14"/>
  <c r="D415" i="14"/>
  <c r="C415" i="14"/>
  <c r="F414" i="14"/>
  <c r="E414" i="14"/>
  <c r="D414" i="14"/>
  <c r="C414" i="14"/>
  <c r="F413" i="14"/>
  <c r="E413" i="14"/>
  <c r="D413" i="14"/>
  <c r="C413" i="14"/>
  <c r="F412" i="14"/>
  <c r="E412" i="14"/>
  <c r="D412" i="14"/>
  <c r="C412" i="14"/>
  <c r="F411" i="14"/>
  <c r="E411" i="14"/>
  <c r="D411" i="14"/>
  <c r="C411" i="14"/>
  <c r="F410" i="14"/>
  <c r="E410" i="14"/>
  <c r="D410" i="14"/>
  <c r="C410" i="14"/>
  <c r="F409" i="14"/>
  <c r="E409" i="14"/>
  <c r="D409" i="14"/>
  <c r="C409" i="14"/>
  <c r="F408" i="14"/>
  <c r="E408" i="14"/>
  <c r="D408" i="14"/>
  <c r="C408" i="14"/>
  <c r="F407" i="14"/>
  <c r="E407" i="14"/>
  <c r="D407" i="14"/>
  <c r="C407" i="14"/>
  <c r="F406" i="14"/>
  <c r="E406" i="14"/>
  <c r="D406" i="14"/>
  <c r="C406" i="14"/>
  <c r="F405" i="14"/>
  <c r="E405" i="14"/>
  <c r="D405" i="14"/>
  <c r="C405" i="14"/>
  <c r="F404" i="14"/>
  <c r="E404" i="14"/>
  <c r="D404" i="14"/>
  <c r="C404" i="14"/>
  <c r="F403" i="14"/>
  <c r="E403" i="14"/>
  <c r="D403" i="14"/>
  <c r="C403" i="14"/>
  <c r="F402" i="14"/>
  <c r="E402" i="14"/>
  <c r="D402" i="14"/>
  <c r="C402" i="14"/>
  <c r="F401" i="14"/>
  <c r="E401" i="14"/>
  <c r="D401" i="14"/>
  <c r="C401" i="14"/>
  <c r="F400" i="14"/>
  <c r="E400" i="14"/>
  <c r="D400" i="14"/>
  <c r="C400" i="14"/>
  <c r="F399" i="14"/>
  <c r="E399" i="14"/>
  <c r="D399" i="14"/>
  <c r="C399" i="14"/>
  <c r="F398" i="14"/>
  <c r="E398" i="14"/>
  <c r="D398" i="14"/>
  <c r="C398" i="14"/>
  <c r="F397" i="14"/>
  <c r="E397" i="14"/>
  <c r="D397" i="14"/>
  <c r="C397" i="14"/>
  <c r="F396" i="14"/>
  <c r="E396" i="14"/>
  <c r="D396" i="14"/>
  <c r="C396" i="14"/>
  <c r="F395" i="14"/>
  <c r="E395" i="14"/>
  <c r="D395" i="14"/>
  <c r="C395" i="14"/>
  <c r="F394" i="14"/>
  <c r="E394" i="14"/>
  <c r="D394" i="14"/>
  <c r="C394" i="14"/>
  <c r="F393" i="14"/>
  <c r="E393" i="14"/>
  <c r="D393" i="14"/>
  <c r="C393" i="14"/>
  <c r="F392" i="14"/>
  <c r="E392" i="14"/>
  <c r="D392" i="14"/>
  <c r="C392" i="14"/>
  <c r="F391" i="14"/>
  <c r="E391" i="14"/>
  <c r="D391" i="14"/>
  <c r="C391" i="14"/>
  <c r="F390" i="14"/>
  <c r="E390" i="14"/>
  <c r="D390" i="14"/>
  <c r="C390" i="14"/>
  <c r="F389" i="14"/>
  <c r="E389" i="14"/>
  <c r="D389" i="14"/>
  <c r="C389" i="14"/>
  <c r="F388" i="14"/>
  <c r="E388" i="14"/>
  <c r="D388" i="14"/>
  <c r="C388" i="14"/>
  <c r="F387" i="14"/>
  <c r="E387" i="14"/>
  <c r="D387" i="14"/>
  <c r="C387" i="14"/>
  <c r="F386" i="14"/>
  <c r="E386" i="14"/>
  <c r="D386" i="14"/>
  <c r="C386" i="14"/>
  <c r="F385" i="14"/>
  <c r="E385" i="14"/>
  <c r="D385" i="14"/>
  <c r="C385" i="14"/>
  <c r="F384" i="14"/>
  <c r="E384" i="14"/>
  <c r="D384" i="14"/>
  <c r="C384" i="14"/>
  <c r="F383" i="14"/>
  <c r="E383" i="14"/>
  <c r="D383" i="14"/>
  <c r="C383" i="14"/>
  <c r="F382" i="14"/>
  <c r="E382" i="14"/>
  <c r="D382" i="14"/>
  <c r="C382" i="14"/>
  <c r="F381" i="14"/>
  <c r="E381" i="14"/>
  <c r="D381" i="14"/>
  <c r="C381" i="14"/>
  <c r="F380" i="14"/>
  <c r="E380" i="14"/>
  <c r="D380" i="14"/>
  <c r="C380" i="14"/>
  <c r="F379" i="14"/>
  <c r="E379" i="14"/>
  <c r="D379" i="14"/>
  <c r="C379" i="14"/>
  <c r="F378" i="14"/>
  <c r="E378" i="14"/>
  <c r="D378" i="14"/>
  <c r="C378" i="14"/>
  <c r="F377" i="14"/>
  <c r="E377" i="14"/>
  <c r="D377" i="14"/>
  <c r="C377" i="14"/>
  <c r="F376" i="14"/>
  <c r="E376" i="14"/>
  <c r="D376" i="14"/>
  <c r="C376" i="14"/>
  <c r="F375" i="14"/>
  <c r="E375" i="14"/>
  <c r="D375" i="14"/>
  <c r="C375" i="14"/>
  <c r="F374" i="14"/>
  <c r="E374" i="14"/>
  <c r="D374" i="14"/>
  <c r="C374" i="14"/>
  <c r="F373" i="14"/>
  <c r="E373" i="14"/>
  <c r="D373" i="14"/>
  <c r="C373" i="14"/>
  <c r="F372" i="14"/>
  <c r="E372" i="14"/>
  <c r="D372" i="14"/>
  <c r="C372" i="14"/>
  <c r="F371" i="14"/>
  <c r="E371" i="14"/>
  <c r="D371" i="14"/>
  <c r="C371" i="14"/>
  <c r="F370" i="14"/>
  <c r="E370" i="14"/>
  <c r="D370" i="14"/>
  <c r="C370" i="14"/>
  <c r="F369" i="14"/>
  <c r="E369" i="14"/>
  <c r="D369" i="14"/>
  <c r="C369" i="14"/>
  <c r="F368" i="14"/>
  <c r="E368" i="14"/>
  <c r="D368" i="14"/>
  <c r="C368" i="14"/>
  <c r="F367" i="14"/>
  <c r="E367" i="14"/>
  <c r="D367" i="14"/>
  <c r="C367" i="14"/>
  <c r="F366" i="14"/>
  <c r="E366" i="14"/>
  <c r="D366" i="14"/>
  <c r="C366" i="14"/>
  <c r="F365" i="14"/>
  <c r="E365" i="14"/>
  <c r="D365" i="14"/>
  <c r="C365" i="14"/>
  <c r="F364" i="14"/>
  <c r="E364" i="14"/>
  <c r="D364" i="14"/>
  <c r="C364" i="14"/>
  <c r="F363" i="14"/>
  <c r="E363" i="14"/>
  <c r="D363" i="14"/>
  <c r="C363" i="14"/>
  <c r="F362" i="14"/>
  <c r="E362" i="14"/>
  <c r="D362" i="14"/>
  <c r="C362" i="14"/>
  <c r="F361" i="14"/>
  <c r="E361" i="14"/>
  <c r="D361" i="14"/>
  <c r="C361" i="14"/>
  <c r="F360" i="14"/>
  <c r="E360" i="14"/>
  <c r="D360" i="14"/>
  <c r="C360" i="14"/>
  <c r="F359" i="14"/>
  <c r="E359" i="14"/>
  <c r="D359" i="14"/>
  <c r="C359" i="14"/>
  <c r="F358" i="14"/>
  <c r="E358" i="14"/>
  <c r="D358" i="14"/>
  <c r="C358" i="14"/>
  <c r="F357" i="14"/>
  <c r="E357" i="14"/>
  <c r="D357" i="14"/>
  <c r="C357" i="14"/>
  <c r="F356" i="14"/>
  <c r="E356" i="14"/>
  <c r="D356" i="14"/>
  <c r="C356" i="14"/>
  <c r="F355" i="14"/>
  <c r="E355" i="14"/>
  <c r="D355" i="14"/>
  <c r="C355" i="14"/>
  <c r="F354" i="14"/>
  <c r="E354" i="14"/>
  <c r="D354" i="14"/>
  <c r="C354" i="14"/>
  <c r="F353" i="14"/>
  <c r="E353" i="14"/>
  <c r="D353" i="14"/>
  <c r="C353" i="14"/>
  <c r="F352" i="14"/>
  <c r="E352" i="14"/>
  <c r="D352" i="14"/>
  <c r="C352" i="14"/>
  <c r="F351" i="14"/>
  <c r="E351" i="14"/>
  <c r="D351" i="14"/>
  <c r="C351" i="14"/>
  <c r="F350" i="14"/>
  <c r="E350" i="14"/>
  <c r="D350" i="14"/>
  <c r="C350" i="14"/>
  <c r="F349" i="14"/>
  <c r="E349" i="14"/>
  <c r="D349" i="14"/>
  <c r="C349" i="14"/>
  <c r="F348" i="14"/>
  <c r="E348" i="14"/>
  <c r="D348" i="14"/>
  <c r="C348" i="14"/>
  <c r="F347" i="14"/>
  <c r="E347" i="14"/>
  <c r="D347" i="14"/>
  <c r="C347" i="14"/>
  <c r="F346" i="14"/>
  <c r="E346" i="14"/>
  <c r="D346" i="14"/>
  <c r="C346" i="14"/>
  <c r="F345" i="14"/>
  <c r="E345" i="14"/>
  <c r="D345" i="14"/>
  <c r="C345" i="14"/>
  <c r="F344" i="14"/>
  <c r="E344" i="14"/>
  <c r="D344" i="14"/>
  <c r="C344" i="14"/>
  <c r="F343" i="14"/>
  <c r="E343" i="14"/>
  <c r="D343" i="14"/>
  <c r="C343" i="14"/>
  <c r="F342" i="14"/>
  <c r="E342" i="14"/>
  <c r="D342" i="14"/>
  <c r="C342" i="14"/>
  <c r="F341" i="14"/>
  <c r="E341" i="14"/>
  <c r="D341" i="14"/>
  <c r="C341" i="14"/>
  <c r="F340" i="14"/>
  <c r="E340" i="14"/>
  <c r="D340" i="14"/>
  <c r="C340" i="14"/>
  <c r="F339" i="14"/>
  <c r="E339" i="14"/>
  <c r="D339" i="14"/>
  <c r="C339" i="14"/>
  <c r="F338" i="14"/>
  <c r="E338" i="14"/>
  <c r="D338" i="14"/>
  <c r="C338" i="14"/>
  <c r="F337" i="14"/>
  <c r="E337" i="14"/>
  <c r="D337" i="14"/>
  <c r="C337" i="14"/>
  <c r="F336" i="14"/>
  <c r="E336" i="14"/>
  <c r="D336" i="14"/>
  <c r="C336" i="14"/>
  <c r="F335" i="14"/>
  <c r="E335" i="14"/>
  <c r="D335" i="14"/>
  <c r="C335" i="14"/>
  <c r="F334" i="14"/>
  <c r="E334" i="14"/>
  <c r="D334" i="14"/>
  <c r="C334" i="14"/>
  <c r="F333" i="14"/>
  <c r="E333" i="14"/>
  <c r="D333" i="14"/>
  <c r="C333" i="14"/>
  <c r="F332" i="14"/>
  <c r="E332" i="14"/>
  <c r="D332" i="14"/>
  <c r="C332" i="14"/>
  <c r="F331" i="14"/>
  <c r="E331" i="14"/>
  <c r="D331" i="14"/>
  <c r="C331" i="14"/>
  <c r="F330" i="14"/>
  <c r="E330" i="14"/>
  <c r="D330" i="14"/>
  <c r="C330" i="14"/>
  <c r="F329" i="14"/>
  <c r="E329" i="14"/>
  <c r="D329" i="14"/>
  <c r="C329" i="14"/>
  <c r="F328" i="14"/>
  <c r="E328" i="14"/>
  <c r="D328" i="14"/>
  <c r="C328" i="14"/>
  <c r="F327" i="14"/>
  <c r="E327" i="14"/>
  <c r="D327" i="14"/>
  <c r="C327" i="14"/>
  <c r="F326" i="14"/>
  <c r="E326" i="14"/>
  <c r="D326" i="14"/>
  <c r="C326" i="14"/>
  <c r="F325" i="14"/>
  <c r="E325" i="14"/>
  <c r="D325" i="14"/>
  <c r="C325" i="14"/>
  <c r="F324" i="14"/>
  <c r="E324" i="14"/>
  <c r="D324" i="14"/>
  <c r="C324" i="14"/>
  <c r="F323" i="14"/>
  <c r="E323" i="14"/>
  <c r="D323" i="14"/>
  <c r="C323" i="14"/>
  <c r="F322" i="14"/>
  <c r="E322" i="14"/>
  <c r="D322" i="14"/>
  <c r="C322" i="14"/>
  <c r="F321" i="14"/>
  <c r="E321" i="14"/>
  <c r="D321" i="14"/>
  <c r="C321" i="14"/>
  <c r="F320" i="14"/>
  <c r="E320" i="14"/>
  <c r="D320" i="14"/>
  <c r="C320" i="14"/>
  <c r="F319" i="14"/>
  <c r="E319" i="14"/>
  <c r="D319" i="14"/>
  <c r="C319" i="14"/>
  <c r="F318" i="14"/>
  <c r="E318" i="14"/>
  <c r="D318" i="14"/>
  <c r="C318" i="14"/>
  <c r="F317" i="14"/>
  <c r="E317" i="14"/>
  <c r="D317" i="14"/>
  <c r="C317" i="14"/>
  <c r="F316" i="14"/>
  <c r="E316" i="14"/>
  <c r="D316" i="14"/>
  <c r="C316" i="14"/>
  <c r="F315" i="14"/>
  <c r="E315" i="14"/>
  <c r="D315" i="14"/>
  <c r="C315" i="14"/>
  <c r="F314" i="14"/>
  <c r="E314" i="14"/>
  <c r="D314" i="14"/>
  <c r="C314" i="14"/>
  <c r="F313" i="14"/>
  <c r="E313" i="14"/>
  <c r="D313" i="14"/>
  <c r="C313" i="14"/>
  <c r="F312" i="14"/>
  <c r="E312" i="14"/>
  <c r="D312" i="14"/>
  <c r="C312" i="14"/>
  <c r="F311" i="14"/>
  <c r="E311" i="14"/>
  <c r="D311" i="14"/>
  <c r="C311" i="14"/>
  <c r="F310" i="14"/>
  <c r="E310" i="14"/>
  <c r="D310" i="14"/>
  <c r="C310" i="14"/>
  <c r="F309" i="14"/>
  <c r="E309" i="14"/>
  <c r="D309" i="14"/>
  <c r="C309" i="14"/>
  <c r="F308" i="14"/>
  <c r="E308" i="14"/>
  <c r="D308" i="14"/>
  <c r="C308" i="14"/>
  <c r="F307" i="14"/>
  <c r="E307" i="14"/>
  <c r="D307" i="14"/>
  <c r="C307" i="14"/>
  <c r="F306" i="14"/>
  <c r="E306" i="14"/>
  <c r="D306" i="14"/>
  <c r="C306" i="14"/>
  <c r="F305" i="14"/>
  <c r="E305" i="14"/>
  <c r="D305" i="14"/>
  <c r="C305" i="14"/>
  <c r="F304" i="14"/>
  <c r="E304" i="14"/>
  <c r="D304" i="14"/>
  <c r="C304" i="14"/>
  <c r="F303" i="14"/>
  <c r="E303" i="14"/>
  <c r="D303" i="14"/>
  <c r="C303" i="14"/>
  <c r="F302" i="14"/>
  <c r="E302" i="14"/>
  <c r="D302" i="14"/>
  <c r="C302" i="14"/>
  <c r="F301" i="14"/>
  <c r="E301" i="14"/>
  <c r="D301" i="14"/>
  <c r="C301" i="14"/>
  <c r="F300" i="14"/>
  <c r="E300" i="14"/>
  <c r="D300" i="14"/>
  <c r="C300" i="14"/>
  <c r="F299" i="14"/>
  <c r="E299" i="14"/>
  <c r="D299" i="14"/>
  <c r="C299" i="14"/>
  <c r="F298" i="14"/>
  <c r="E298" i="14"/>
  <c r="D298" i="14"/>
  <c r="C298" i="14"/>
  <c r="F297" i="14"/>
  <c r="E297" i="14"/>
  <c r="D297" i="14"/>
  <c r="C297" i="14"/>
  <c r="F296" i="14"/>
  <c r="E296" i="14"/>
  <c r="D296" i="14"/>
  <c r="C296" i="14"/>
  <c r="F295" i="14"/>
  <c r="E295" i="14"/>
  <c r="D295" i="14"/>
  <c r="C295" i="14"/>
  <c r="F294" i="14"/>
  <c r="E294" i="14"/>
  <c r="D294" i="14"/>
  <c r="C294" i="14"/>
  <c r="F293" i="14"/>
  <c r="E293" i="14"/>
  <c r="D293" i="14"/>
  <c r="C293" i="14"/>
  <c r="F292" i="14"/>
  <c r="E292" i="14"/>
  <c r="D292" i="14"/>
  <c r="C292" i="14"/>
  <c r="F291" i="14"/>
  <c r="E291" i="14"/>
  <c r="D291" i="14"/>
  <c r="C291" i="14"/>
  <c r="F290" i="14"/>
  <c r="E290" i="14"/>
  <c r="D290" i="14"/>
  <c r="C290" i="14"/>
  <c r="F289" i="14"/>
  <c r="E289" i="14"/>
  <c r="D289" i="14"/>
  <c r="C289" i="14"/>
  <c r="F288" i="14"/>
  <c r="E288" i="14"/>
  <c r="D288" i="14"/>
  <c r="C288" i="14"/>
  <c r="F287" i="14"/>
  <c r="E287" i="14"/>
  <c r="D287" i="14"/>
  <c r="C287" i="14"/>
  <c r="F286" i="14"/>
  <c r="E286" i="14"/>
  <c r="D286" i="14"/>
  <c r="C286" i="14"/>
  <c r="F285" i="14"/>
  <c r="E285" i="14"/>
  <c r="D285" i="14"/>
  <c r="C285" i="14"/>
  <c r="F284" i="14"/>
  <c r="E284" i="14"/>
  <c r="D284" i="14"/>
  <c r="C284" i="14"/>
  <c r="F283" i="14"/>
  <c r="E283" i="14"/>
  <c r="D283" i="14"/>
  <c r="C283" i="14"/>
  <c r="F282" i="14"/>
  <c r="E282" i="14"/>
  <c r="D282" i="14"/>
  <c r="C282" i="14"/>
  <c r="F281" i="14"/>
  <c r="E281" i="14"/>
  <c r="D281" i="14"/>
  <c r="C281" i="14"/>
  <c r="F280" i="14"/>
  <c r="E280" i="14"/>
  <c r="D280" i="14"/>
  <c r="C280" i="14"/>
  <c r="F279" i="14"/>
  <c r="E279" i="14"/>
  <c r="D279" i="14"/>
  <c r="C279" i="14"/>
  <c r="F278" i="14"/>
  <c r="E278" i="14"/>
  <c r="D278" i="14"/>
  <c r="C278" i="14"/>
  <c r="F277" i="14"/>
  <c r="E277" i="14"/>
  <c r="D277" i="14"/>
  <c r="C277" i="14"/>
  <c r="F276" i="14"/>
  <c r="E276" i="14"/>
  <c r="D276" i="14"/>
  <c r="C276" i="14"/>
  <c r="F275" i="14"/>
  <c r="E275" i="14"/>
  <c r="D275" i="14"/>
  <c r="C275" i="14"/>
  <c r="F274" i="14"/>
  <c r="E274" i="14"/>
  <c r="D274" i="14"/>
  <c r="C274" i="14"/>
  <c r="F273" i="14"/>
  <c r="E273" i="14"/>
  <c r="D273" i="14"/>
  <c r="C273" i="14"/>
  <c r="F272" i="14"/>
  <c r="E272" i="14"/>
  <c r="D272" i="14"/>
  <c r="C272" i="14"/>
  <c r="F271" i="14"/>
  <c r="E271" i="14"/>
  <c r="D271" i="14"/>
  <c r="C271" i="14"/>
  <c r="F270" i="14"/>
  <c r="E270" i="14"/>
  <c r="D270" i="14"/>
  <c r="C270" i="14"/>
  <c r="F269" i="14"/>
  <c r="E269" i="14"/>
  <c r="D269" i="14"/>
  <c r="C269" i="14"/>
  <c r="F268" i="14"/>
  <c r="E268" i="14"/>
  <c r="D268" i="14"/>
  <c r="C268" i="14"/>
  <c r="F267" i="14"/>
  <c r="E267" i="14"/>
  <c r="D267" i="14"/>
  <c r="C267" i="14"/>
  <c r="F266" i="14"/>
  <c r="E266" i="14"/>
  <c r="D266" i="14"/>
  <c r="C266" i="14"/>
  <c r="F265" i="14"/>
  <c r="E265" i="14"/>
  <c r="D265" i="14"/>
  <c r="C265" i="14"/>
  <c r="F264" i="14"/>
  <c r="E264" i="14"/>
  <c r="D264" i="14"/>
  <c r="C264" i="14"/>
  <c r="F263" i="14"/>
  <c r="E263" i="14"/>
  <c r="D263" i="14"/>
  <c r="C263" i="14"/>
  <c r="F262" i="14"/>
  <c r="E262" i="14"/>
  <c r="D262" i="14"/>
  <c r="C262" i="14"/>
  <c r="F261" i="14"/>
  <c r="E261" i="14"/>
  <c r="D261" i="14"/>
  <c r="C261" i="14"/>
  <c r="F260" i="14"/>
  <c r="E260" i="14"/>
  <c r="D260" i="14"/>
  <c r="C260" i="14"/>
  <c r="F259" i="14"/>
  <c r="E259" i="14"/>
  <c r="D259" i="14"/>
  <c r="C259" i="14"/>
  <c r="F258" i="14"/>
  <c r="E258" i="14"/>
  <c r="D258" i="14"/>
  <c r="C258" i="14"/>
  <c r="F257" i="14"/>
  <c r="E257" i="14"/>
  <c r="D257" i="14"/>
  <c r="C257" i="14"/>
  <c r="F256" i="14"/>
  <c r="E256" i="14"/>
  <c r="D256" i="14"/>
  <c r="C256" i="14"/>
  <c r="F255" i="14"/>
  <c r="E255" i="14"/>
  <c r="D255" i="14"/>
  <c r="C255" i="14"/>
  <c r="F254" i="14"/>
  <c r="E254" i="14"/>
  <c r="D254" i="14"/>
  <c r="C254" i="14"/>
  <c r="F253" i="14"/>
  <c r="E253" i="14"/>
  <c r="D253" i="14"/>
  <c r="C253" i="14"/>
  <c r="F252" i="14"/>
  <c r="E252" i="14"/>
  <c r="D252" i="14"/>
  <c r="C252" i="14"/>
  <c r="F251" i="14"/>
  <c r="E251" i="14"/>
  <c r="D251" i="14"/>
  <c r="C251" i="14"/>
  <c r="F250" i="14"/>
  <c r="E250" i="14"/>
  <c r="D250" i="14"/>
  <c r="C250" i="14"/>
  <c r="F249" i="14"/>
  <c r="E249" i="14"/>
  <c r="D249" i="14"/>
  <c r="C249" i="14"/>
  <c r="F248" i="14"/>
  <c r="E248" i="14"/>
  <c r="D248" i="14"/>
  <c r="C248" i="14"/>
  <c r="F247" i="14"/>
  <c r="E247" i="14"/>
  <c r="D247" i="14"/>
  <c r="C247" i="14"/>
  <c r="F246" i="14"/>
  <c r="E246" i="14"/>
  <c r="D246" i="14"/>
  <c r="C246" i="14"/>
  <c r="F245" i="14"/>
  <c r="E245" i="14"/>
  <c r="D245" i="14"/>
  <c r="C245" i="14"/>
  <c r="F244" i="14"/>
  <c r="E244" i="14"/>
  <c r="D244" i="14"/>
  <c r="C244" i="14"/>
  <c r="F243" i="14"/>
  <c r="E243" i="14"/>
  <c r="D243" i="14"/>
  <c r="C243" i="14"/>
  <c r="F242" i="14"/>
  <c r="E242" i="14"/>
  <c r="D242" i="14"/>
  <c r="C242" i="14"/>
  <c r="F241" i="14"/>
  <c r="E241" i="14"/>
  <c r="D241" i="14"/>
  <c r="C241" i="14"/>
  <c r="F240" i="14"/>
  <c r="E240" i="14"/>
  <c r="D240" i="14"/>
  <c r="C240" i="14"/>
  <c r="F239" i="14"/>
  <c r="E239" i="14"/>
  <c r="D239" i="14"/>
  <c r="C239" i="14"/>
  <c r="F238" i="14"/>
  <c r="E238" i="14"/>
  <c r="D238" i="14"/>
  <c r="C238" i="14"/>
  <c r="F237" i="14"/>
  <c r="E237" i="14"/>
  <c r="D237" i="14"/>
  <c r="C237" i="14"/>
  <c r="F236" i="14"/>
  <c r="E236" i="14"/>
  <c r="D236" i="14"/>
  <c r="C236" i="14"/>
  <c r="F235" i="14"/>
  <c r="E235" i="14"/>
  <c r="D235" i="14"/>
  <c r="C235" i="14"/>
  <c r="F234" i="14"/>
  <c r="E234" i="14"/>
  <c r="D234" i="14"/>
  <c r="C234" i="14"/>
  <c r="F233" i="14"/>
  <c r="E233" i="14"/>
  <c r="D233" i="14"/>
  <c r="C233" i="14"/>
  <c r="F232" i="14"/>
  <c r="E232" i="14"/>
  <c r="D232" i="14"/>
  <c r="C232" i="14"/>
  <c r="F231" i="14"/>
  <c r="E231" i="14"/>
  <c r="D231" i="14"/>
  <c r="C231" i="14"/>
  <c r="F230" i="14"/>
  <c r="E230" i="14"/>
  <c r="D230" i="14"/>
  <c r="C230" i="14"/>
  <c r="F229" i="14"/>
  <c r="E229" i="14"/>
  <c r="D229" i="14"/>
  <c r="C229" i="14"/>
  <c r="F228" i="14"/>
  <c r="E228" i="14"/>
  <c r="D228" i="14"/>
  <c r="C228" i="14"/>
  <c r="F227" i="14"/>
  <c r="E227" i="14"/>
  <c r="D227" i="14"/>
  <c r="C227" i="14"/>
  <c r="F226" i="14"/>
  <c r="E226" i="14"/>
  <c r="D226" i="14"/>
  <c r="C226" i="14"/>
  <c r="F225" i="14"/>
  <c r="E225" i="14"/>
  <c r="D225" i="14"/>
  <c r="C225" i="14"/>
  <c r="F224" i="14"/>
  <c r="E224" i="14"/>
  <c r="D224" i="14"/>
  <c r="C224" i="14"/>
  <c r="F223" i="14"/>
  <c r="E223" i="14"/>
  <c r="D223" i="14"/>
  <c r="C223" i="14"/>
  <c r="F222" i="14"/>
  <c r="E222" i="14"/>
  <c r="D222" i="14"/>
  <c r="C222" i="14"/>
  <c r="F221" i="14"/>
  <c r="E221" i="14"/>
  <c r="D221" i="14"/>
  <c r="C221" i="14"/>
  <c r="F220" i="14"/>
  <c r="E220" i="14"/>
  <c r="D220" i="14"/>
  <c r="C220" i="14"/>
  <c r="F219" i="14"/>
  <c r="E219" i="14"/>
  <c r="D219" i="14"/>
  <c r="C219" i="14"/>
  <c r="F218" i="14"/>
  <c r="E218" i="14"/>
  <c r="D218" i="14"/>
  <c r="C218" i="14"/>
  <c r="F217" i="14"/>
  <c r="E217" i="14"/>
  <c r="D217" i="14"/>
  <c r="C217" i="14"/>
  <c r="F216" i="14"/>
  <c r="E216" i="14"/>
  <c r="D216" i="14"/>
  <c r="C216" i="14"/>
  <c r="F215" i="14"/>
  <c r="E215" i="14"/>
  <c r="D215" i="14"/>
  <c r="C215" i="14"/>
  <c r="F214" i="14"/>
  <c r="E214" i="14"/>
  <c r="D214" i="14"/>
  <c r="C214" i="14"/>
  <c r="F213" i="14"/>
  <c r="E213" i="14"/>
  <c r="D213" i="14"/>
  <c r="C213" i="14"/>
  <c r="F212" i="14"/>
  <c r="E212" i="14"/>
  <c r="D212" i="14"/>
  <c r="C212" i="14"/>
  <c r="F211" i="14"/>
  <c r="E211" i="14"/>
  <c r="D211" i="14"/>
  <c r="C211" i="14"/>
  <c r="F210" i="14"/>
  <c r="E210" i="14"/>
  <c r="D210" i="14"/>
  <c r="C210" i="14"/>
  <c r="F209" i="14"/>
  <c r="E209" i="14"/>
  <c r="D209" i="14"/>
  <c r="C209" i="14"/>
  <c r="F208" i="14"/>
  <c r="E208" i="14"/>
  <c r="D208" i="14"/>
  <c r="C208" i="14"/>
  <c r="F207" i="14"/>
  <c r="E207" i="14"/>
  <c r="D207" i="14"/>
  <c r="C207" i="14"/>
  <c r="F206" i="14"/>
  <c r="E206" i="14"/>
  <c r="D206" i="14"/>
  <c r="C206" i="14"/>
  <c r="F205" i="14"/>
  <c r="E205" i="14"/>
  <c r="D205" i="14"/>
  <c r="C205" i="14"/>
  <c r="F204" i="14"/>
  <c r="E204" i="14"/>
  <c r="D204" i="14"/>
  <c r="C204" i="14"/>
  <c r="F203" i="14"/>
  <c r="E203" i="14"/>
  <c r="D203" i="14"/>
  <c r="C203" i="14"/>
  <c r="F202" i="14"/>
  <c r="E202" i="14"/>
  <c r="D202" i="14"/>
  <c r="C202" i="14"/>
  <c r="F201" i="14"/>
  <c r="E201" i="14"/>
  <c r="D201" i="14"/>
  <c r="C201" i="14"/>
  <c r="F200" i="14"/>
  <c r="E200" i="14"/>
  <c r="D200" i="14"/>
  <c r="C200" i="14"/>
  <c r="F199" i="14"/>
  <c r="E199" i="14"/>
  <c r="D199" i="14"/>
  <c r="C199" i="14"/>
  <c r="F198" i="14"/>
  <c r="E198" i="14"/>
  <c r="D198" i="14"/>
  <c r="C198" i="14"/>
  <c r="F197" i="14"/>
  <c r="E197" i="14"/>
  <c r="D197" i="14"/>
  <c r="C197" i="14"/>
  <c r="F196" i="14"/>
  <c r="E196" i="14"/>
  <c r="D196" i="14"/>
  <c r="C196" i="14"/>
  <c r="F195" i="14"/>
  <c r="E195" i="14"/>
  <c r="D195" i="14"/>
  <c r="C195" i="14"/>
  <c r="F194" i="14"/>
  <c r="E194" i="14"/>
  <c r="D194" i="14"/>
  <c r="C194" i="14"/>
  <c r="F193" i="14"/>
  <c r="E193" i="14"/>
  <c r="D193" i="14"/>
  <c r="C193" i="14"/>
  <c r="F192" i="14"/>
  <c r="E192" i="14"/>
  <c r="D192" i="14"/>
  <c r="C192" i="14"/>
  <c r="F191" i="14"/>
  <c r="E191" i="14"/>
  <c r="D191" i="14"/>
  <c r="C191" i="14"/>
  <c r="F190" i="14"/>
  <c r="E190" i="14"/>
  <c r="D190" i="14"/>
  <c r="C190" i="14"/>
  <c r="F189" i="14"/>
  <c r="E189" i="14"/>
  <c r="D189" i="14"/>
  <c r="C189" i="14"/>
  <c r="F188" i="14"/>
  <c r="E188" i="14"/>
  <c r="D188" i="14"/>
  <c r="C188" i="14"/>
  <c r="F187" i="14"/>
  <c r="E187" i="14"/>
  <c r="D187" i="14"/>
  <c r="C187" i="14"/>
  <c r="F186" i="14"/>
  <c r="E186" i="14"/>
  <c r="D186" i="14"/>
  <c r="C186" i="14"/>
  <c r="F185" i="14"/>
  <c r="E185" i="14"/>
  <c r="D185" i="14"/>
  <c r="C185" i="14"/>
  <c r="F184" i="14"/>
  <c r="E184" i="14"/>
  <c r="D184" i="14"/>
  <c r="C184" i="14"/>
  <c r="F183" i="14"/>
  <c r="E183" i="14"/>
  <c r="D183" i="14"/>
  <c r="C183" i="14"/>
  <c r="F182" i="14"/>
  <c r="E182" i="14"/>
  <c r="D182" i="14"/>
  <c r="C182" i="14"/>
  <c r="F181" i="14"/>
  <c r="E181" i="14"/>
  <c r="D181" i="14"/>
  <c r="C181" i="14"/>
  <c r="F180" i="14"/>
  <c r="E180" i="14"/>
  <c r="D180" i="14"/>
  <c r="C180" i="14"/>
  <c r="F179" i="14"/>
  <c r="E179" i="14"/>
  <c r="D179" i="14"/>
  <c r="C179" i="14"/>
  <c r="F178" i="14"/>
  <c r="E178" i="14"/>
  <c r="D178" i="14"/>
  <c r="C178" i="14"/>
  <c r="F177" i="14"/>
  <c r="E177" i="14"/>
  <c r="D177" i="14"/>
  <c r="C177" i="14"/>
  <c r="F176" i="14"/>
  <c r="E176" i="14"/>
  <c r="D176" i="14"/>
  <c r="C176" i="14"/>
  <c r="F175" i="14"/>
  <c r="E175" i="14"/>
  <c r="D175" i="14"/>
  <c r="C175" i="14"/>
  <c r="F174" i="14"/>
  <c r="E174" i="14"/>
  <c r="D174" i="14"/>
  <c r="C174" i="14"/>
  <c r="F173" i="14"/>
  <c r="E173" i="14"/>
  <c r="D173" i="14"/>
  <c r="C173" i="14"/>
  <c r="F172" i="14"/>
  <c r="E172" i="14"/>
  <c r="D172" i="14"/>
  <c r="C172" i="14"/>
  <c r="F171" i="14"/>
  <c r="E171" i="14"/>
  <c r="D171" i="14"/>
  <c r="C171" i="14"/>
  <c r="F170" i="14"/>
  <c r="E170" i="14"/>
  <c r="D170" i="14"/>
  <c r="C170" i="14"/>
  <c r="F169" i="14"/>
  <c r="E169" i="14"/>
  <c r="D169" i="14"/>
  <c r="C169" i="14"/>
  <c r="F168" i="14"/>
  <c r="E168" i="14"/>
  <c r="D168" i="14"/>
  <c r="C168" i="14"/>
  <c r="F167" i="14"/>
  <c r="E167" i="14"/>
  <c r="D167" i="14"/>
  <c r="C167" i="14"/>
  <c r="F166" i="14"/>
  <c r="E166" i="14"/>
  <c r="D166" i="14"/>
  <c r="C166" i="14"/>
  <c r="F165" i="14"/>
  <c r="E165" i="14"/>
  <c r="D165" i="14"/>
  <c r="C165" i="14"/>
  <c r="F164" i="14"/>
  <c r="E164" i="14"/>
  <c r="D164" i="14"/>
  <c r="C164" i="14"/>
  <c r="F163" i="14"/>
  <c r="E163" i="14"/>
  <c r="D163" i="14"/>
  <c r="C163" i="14"/>
  <c r="F162" i="14"/>
  <c r="E162" i="14"/>
  <c r="D162" i="14"/>
  <c r="C162" i="14"/>
  <c r="F161" i="14"/>
  <c r="E161" i="14"/>
  <c r="D161" i="14"/>
  <c r="C161" i="14"/>
  <c r="F160" i="14"/>
  <c r="E160" i="14"/>
  <c r="D160" i="14"/>
  <c r="C160" i="14"/>
  <c r="F159" i="14"/>
  <c r="E159" i="14"/>
  <c r="D159" i="14"/>
  <c r="C159" i="14"/>
  <c r="F158" i="14"/>
  <c r="E158" i="14"/>
  <c r="D158" i="14"/>
  <c r="C158" i="14"/>
  <c r="F157" i="14"/>
  <c r="E157" i="14"/>
  <c r="D157" i="14"/>
  <c r="C157" i="14"/>
  <c r="F156" i="14"/>
  <c r="E156" i="14"/>
  <c r="D156" i="14"/>
  <c r="C156" i="14"/>
  <c r="F155" i="14"/>
  <c r="E155" i="14"/>
  <c r="D155" i="14"/>
  <c r="C155" i="14"/>
  <c r="F154" i="14"/>
  <c r="E154" i="14"/>
  <c r="D154" i="14"/>
  <c r="C154" i="14"/>
  <c r="F153" i="14"/>
  <c r="E153" i="14"/>
  <c r="D153" i="14"/>
  <c r="C153" i="14"/>
  <c r="F152" i="14"/>
  <c r="E152" i="14"/>
  <c r="D152" i="14"/>
  <c r="C152" i="14"/>
  <c r="F151" i="14"/>
  <c r="E151" i="14"/>
  <c r="D151" i="14"/>
  <c r="C151" i="14"/>
  <c r="F150" i="14"/>
  <c r="E150" i="14"/>
  <c r="D150" i="14"/>
  <c r="C150" i="14"/>
  <c r="F149" i="14"/>
  <c r="E149" i="14"/>
  <c r="D149" i="14"/>
  <c r="C149" i="14"/>
  <c r="F148" i="14"/>
  <c r="E148" i="14"/>
  <c r="D148" i="14"/>
  <c r="C148" i="14"/>
  <c r="F147" i="14"/>
  <c r="E147" i="14"/>
  <c r="D147" i="14"/>
  <c r="C147" i="14"/>
  <c r="F146" i="14"/>
  <c r="E146" i="14"/>
  <c r="D146" i="14"/>
  <c r="C146" i="14"/>
  <c r="F145" i="14"/>
  <c r="E145" i="14"/>
  <c r="D145" i="14"/>
  <c r="C145" i="14"/>
  <c r="F144" i="14"/>
  <c r="E144" i="14"/>
  <c r="D144" i="14"/>
  <c r="C144" i="14"/>
  <c r="F143" i="14"/>
  <c r="E143" i="14"/>
  <c r="D143" i="14"/>
  <c r="C143" i="14"/>
  <c r="F142" i="14"/>
  <c r="E142" i="14"/>
  <c r="D142" i="14"/>
  <c r="C142" i="14"/>
  <c r="F141" i="14"/>
  <c r="E141" i="14"/>
  <c r="D141" i="14"/>
  <c r="C141" i="14"/>
  <c r="F140" i="14"/>
  <c r="E140" i="14"/>
  <c r="D140" i="14"/>
  <c r="C140" i="14"/>
  <c r="F139" i="14"/>
  <c r="E139" i="14"/>
  <c r="D139" i="14"/>
  <c r="C139" i="14"/>
  <c r="F138" i="14"/>
  <c r="E138" i="14"/>
  <c r="D138" i="14"/>
  <c r="C138" i="14"/>
  <c r="F137" i="14"/>
  <c r="E137" i="14"/>
  <c r="D137" i="14"/>
  <c r="C137" i="14"/>
  <c r="F136" i="14"/>
  <c r="E136" i="14"/>
  <c r="D136" i="14"/>
  <c r="C136" i="14"/>
  <c r="F135" i="14"/>
  <c r="E135" i="14"/>
  <c r="D135" i="14"/>
  <c r="C135" i="14"/>
  <c r="F134" i="14"/>
  <c r="E134" i="14"/>
  <c r="D134" i="14"/>
  <c r="C134" i="14"/>
  <c r="F133" i="14"/>
  <c r="E133" i="14"/>
  <c r="D133" i="14"/>
  <c r="C133" i="14"/>
  <c r="F132" i="14"/>
  <c r="E132" i="14"/>
  <c r="D132" i="14"/>
  <c r="C132" i="14"/>
  <c r="F131" i="14"/>
  <c r="E131" i="14"/>
  <c r="D131" i="14"/>
  <c r="C131" i="14"/>
  <c r="F130" i="14"/>
  <c r="E130" i="14"/>
  <c r="D130" i="14"/>
  <c r="C130" i="14"/>
  <c r="F129" i="14"/>
  <c r="E129" i="14"/>
  <c r="D129" i="14"/>
  <c r="C129" i="14"/>
  <c r="F128" i="14"/>
  <c r="E128" i="14"/>
  <c r="D128" i="14"/>
  <c r="C128" i="14"/>
  <c r="F127" i="14"/>
  <c r="E127" i="14"/>
  <c r="D127" i="14"/>
  <c r="C127" i="14"/>
  <c r="F126" i="14"/>
  <c r="E126" i="14"/>
  <c r="D126" i="14"/>
  <c r="C126" i="14"/>
  <c r="F125" i="14"/>
  <c r="E125" i="14"/>
  <c r="D125" i="14"/>
  <c r="C125" i="14"/>
  <c r="F124" i="14"/>
  <c r="E124" i="14"/>
  <c r="D124" i="14"/>
  <c r="C124" i="14"/>
  <c r="F123" i="14"/>
  <c r="E123" i="14"/>
  <c r="D123" i="14"/>
  <c r="C123" i="14"/>
  <c r="F122" i="14"/>
  <c r="E122" i="14"/>
  <c r="D122" i="14"/>
  <c r="C122" i="14"/>
  <c r="F121" i="14"/>
  <c r="E121" i="14"/>
  <c r="D121" i="14"/>
  <c r="C121" i="14"/>
  <c r="F120" i="14"/>
  <c r="E120" i="14"/>
  <c r="D120" i="14"/>
  <c r="C120" i="14"/>
  <c r="F119" i="14"/>
  <c r="E119" i="14"/>
  <c r="D119" i="14"/>
  <c r="C119" i="14"/>
  <c r="F118" i="14"/>
  <c r="E118" i="14"/>
  <c r="D118" i="14"/>
  <c r="C118" i="14"/>
  <c r="F117" i="14"/>
  <c r="E117" i="14"/>
  <c r="D117" i="14"/>
  <c r="C117" i="14"/>
  <c r="F116" i="14"/>
  <c r="E116" i="14"/>
  <c r="D116" i="14"/>
  <c r="C116" i="14"/>
  <c r="F115" i="14"/>
  <c r="E115" i="14"/>
  <c r="D115" i="14"/>
  <c r="C115" i="14"/>
  <c r="F114" i="14"/>
  <c r="E114" i="14"/>
  <c r="D114" i="14"/>
  <c r="C114" i="14"/>
  <c r="F113" i="14"/>
  <c r="E113" i="14"/>
  <c r="D113" i="14"/>
  <c r="C113" i="14"/>
  <c r="F112" i="14"/>
  <c r="E112" i="14"/>
  <c r="D112" i="14"/>
  <c r="C112" i="14"/>
  <c r="F111" i="14"/>
  <c r="E111" i="14"/>
  <c r="D111" i="14"/>
  <c r="C111" i="14"/>
  <c r="F110" i="14"/>
  <c r="E110" i="14"/>
  <c r="D110" i="14"/>
  <c r="C110" i="14"/>
  <c r="F109" i="14"/>
  <c r="E109" i="14"/>
  <c r="D109" i="14"/>
  <c r="C109" i="14"/>
  <c r="F108" i="14"/>
  <c r="E108" i="14"/>
  <c r="D108" i="14"/>
  <c r="C108" i="14"/>
  <c r="F107" i="14"/>
  <c r="E107" i="14"/>
  <c r="D107" i="14"/>
  <c r="C107" i="14"/>
  <c r="F106" i="14"/>
  <c r="E106" i="14"/>
  <c r="D106" i="14"/>
  <c r="C106" i="14"/>
  <c r="F105" i="14"/>
  <c r="E105" i="14"/>
  <c r="D105" i="14"/>
  <c r="C105" i="14"/>
  <c r="F104" i="14"/>
  <c r="E104" i="14"/>
  <c r="D104" i="14"/>
  <c r="C104" i="14"/>
  <c r="F103" i="14"/>
  <c r="E103" i="14"/>
  <c r="D103" i="14"/>
  <c r="C103" i="14"/>
  <c r="F102" i="14"/>
  <c r="E102" i="14"/>
  <c r="D102" i="14"/>
  <c r="C102" i="14"/>
  <c r="F101" i="14"/>
  <c r="E101" i="14"/>
  <c r="D101" i="14"/>
  <c r="C101" i="14"/>
  <c r="F100" i="14"/>
  <c r="E100" i="14"/>
  <c r="D100" i="14"/>
  <c r="C100" i="14"/>
  <c r="F99" i="14"/>
  <c r="E99" i="14"/>
  <c r="D99" i="14"/>
  <c r="C99" i="14"/>
  <c r="F98" i="14"/>
  <c r="E98" i="14"/>
  <c r="D98" i="14"/>
  <c r="C98" i="14"/>
  <c r="F97" i="14"/>
  <c r="E97" i="14"/>
  <c r="D97" i="14"/>
  <c r="C97" i="14"/>
  <c r="F96" i="14"/>
  <c r="E96" i="14"/>
  <c r="D96" i="14"/>
  <c r="C96" i="14"/>
  <c r="F95" i="14"/>
  <c r="E95" i="14"/>
  <c r="D95" i="14"/>
  <c r="C95" i="14"/>
  <c r="F94" i="14"/>
  <c r="E94" i="14"/>
  <c r="D94" i="14"/>
  <c r="C94" i="14"/>
  <c r="F93" i="14"/>
  <c r="E93" i="14"/>
  <c r="D93" i="14"/>
  <c r="C93" i="14"/>
  <c r="F92" i="14"/>
  <c r="E92" i="14"/>
  <c r="D92" i="14"/>
  <c r="C92" i="14"/>
  <c r="F91" i="14"/>
  <c r="E91" i="14"/>
  <c r="D91" i="14"/>
  <c r="C91" i="14"/>
  <c r="F90" i="14"/>
  <c r="E90" i="14"/>
  <c r="D90" i="14"/>
  <c r="C90" i="14"/>
  <c r="F89" i="14"/>
  <c r="E89" i="14"/>
  <c r="D89" i="14"/>
  <c r="C89" i="14"/>
  <c r="F88" i="14"/>
  <c r="E88" i="14"/>
  <c r="D88" i="14"/>
  <c r="C88" i="14"/>
  <c r="F87" i="14"/>
  <c r="E87" i="14"/>
  <c r="D87" i="14"/>
  <c r="C87" i="14"/>
  <c r="F86" i="14"/>
  <c r="E86" i="14"/>
  <c r="D86" i="14"/>
  <c r="C86" i="14"/>
  <c r="F85" i="14"/>
  <c r="E85" i="14"/>
  <c r="D85" i="14"/>
  <c r="C85" i="14"/>
  <c r="F84" i="14"/>
  <c r="E84" i="14"/>
  <c r="D84" i="14"/>
  <c r="C84" i="14"/>
  <c r="F83" i="14"/>
  <c r="E83" i="14"/>
  <c r="D83" i="14"/>
  <c r="C83" i="14"/>
  <c r="F82" i="14"/>
  <c r="E82" i="14"/>
  <c r="D82" i="14"/>
  <c r="C82" i="14"/>
  <c r="F81" i="14"/>
  <c r="E81" i="14"/>
  <c r="D81" i="14"/>
  <c r="C81" i="14"/>
  <c r="F80" i="14"/>
  <c r="E80" i="14"/>
  <c r="D80" i="14"/>
  <c r="C80" i="14"/>
  <c r="F79" i="14"/>
  <c r="E79" i="14"/>
  <c r="D79" i="14"/>
  <c r="C79" i="14"/>
  <c r="F78" i="14"/>
  <c r="E78" i="14"/>
  <c r="D78" i="14"/>
  <c r="C78" i="14"/>
  <c r="F77" i="14"/>
  <c r="E77" i="14"/>
  <c r="D77" i="14"/>
  <c r="C77" i="14"/>
  <c r="F76" i="14"/>
  <c r="E76" i="14"/>
  <c r="D76" i="14"/>
  <c r="C76" i="14"/>
  <c r="F75" i="14"/>
  <c r="E75" i="14"/>
  <c r="D75" i="14"/>
  <c r="C75" i="14"/>
  <c r="F74" i="14"/>
  <c r="E74" i="14"/>
  <c r="D74" i="14"/>
  <c r="C74" i="14"/>
  <c r="F73" i="14"/>
  <c r="E73" i="14"/>
  <c r="D73" i="14"/>
  <c r="C73" i="14"/>
  <c r="F72" i="14"/>
  <c r="E72" i="14"/>
  <c r="D72" i="14"/>
  <c r="C72" i="14"/>
  <c r="F71" i="14"/>
  <c r="E71" i="14"/>
  <c r="D71" i="14"/>
  <c r="C71" i="14"/>
  <c r="F70" i="14"/>
  <c r="E70" i="14"/>
  <c r="D70" i="14"/>
  <c r="C70" i="14"/>
  <c r="F69" i="14"/>
  <c r="E69" i="14"/>
  <c r="D69" i="14"/>
  <c r="C69" i="14"/>
  <c r="F68" i="14"/>
  <c r="E68" i="14"/>
  <c r="D68" i="14"/>
  <c r="C68" i="14"/>
  <c r="F67" i="14"/>
  <c r="E67" i="14"/>
  <c r="D67" i="14"/>
  <c r="C67" i="14"/>
  <c r="F66" i="14"/>
  <c r="E66" i="14"/>
  <c r="D66" i="14"/>
  <c r="C66" i="14"/>
  <c r="F65" i="14"/>
  <c r="E65" i="14"/>
  <c r="D65" i="14"/>
  <c r="C65" i="14"/>
  <c r="F64" i="14"/>
  <c r="E64" i="14"/>
  <c r="D64" i="14"/>
  <c r="C64" i="14"/>
  <c r="F63" i="14"/>
  <c r="E63" i="14"/>
  <c r="D63" i="14"/>
  <c r="C63" i="14"/>
  <c r="F62" i="14"/>
  <c r="E62" i="14"/>
  <c r="D62" i="14"/>
  <c r="C62" i="14"/>
  <c r="F61" i="14"/>
  <c r="E61" i="14"/>
  <c r="D61" i="14"/>
  <c r="C61" i="14"/>
  <c r="F60" i="14"/>
  <c r="E60" i="14"/>
  <c r="D60" i="14"/>
  <c r="C60" i="14"/>
  <c r="F59" i="14"/>
  <c r="E59" i="14"/>
  <c r="D59" i="14"/>
  <c r="C59" i="14"/>
  <c r="F58" i="14"/>
  <c r="E58" i="14"/>
  <c r="D58" i="14"/>
  <c r="C58" i="14"/>
  <c r="F57" i="14"/>
  <c r="E57" i="14"/>
  <c r="D57" i="14"/>
  <c r="C57" i="14"/>
  <c r="F56" i="14"/>
  <c r="E56" i="14"/>
  <c r="D56" i="14"/>
  <c r="C56" i="14"/>
  <c r="F55" i="14"/>
  <c r="E55" i="14"/>
  <c r="D55" i="14"/>
  <c r="C55" i="14"/>
  <c r="F54" i="14"/>
  <c r="E54" i="14"/>
  <c r="D54" i="14"/>
  <c r="C54" i="14"/>
  <c r="F53" i="14"/>
  <c r="E53" i="14"/>
  <c r="D53" i="14"/>
  <c r="C53" i="14"/>
  <c r="F52" i="14"/>
  <c r="E52" i="14"/>
  <c r="D52" i="14"/>
  <c r="C52" i="14"/>
  <c r="F51" i="14"/>
  <c r="E51" i="14"/>
  <c r="D51" i="14"/>
  <c r="C51" i="14"/>
  <c r="F50" i="14"/>
  <c r="E50" i="14"/>
  <c r="D50" i="14"/>
  <c r="C50" i="14"/>
  <c r="F49" i="14"/>
  <c r="E49" i="14"/>
  <c r="D49" i="14"/>
  <c r="C49" i="14"/>
  <c r="F48" i="14"/>
  <c r="E48" i="14"/>
  <c r="D48" i="14"/>
  <c r="C48" i="14"/>
  <c r="F47" i="14"/>
  <c r="E47" i="14"/>
  <c r="D47" i="14"/>
  <c r="C47" i="14"/>
  <c r="F46" i="14"/>
  <c r="E46" i="14"/>
  <c r="D46" i="14"/>
  <c r="C46" i="14"/>
  <c r="F45" i="14"/>
  <c r="E45" i="14"/>
  <c r="D45" i="14"/>
  <c r="C45" i="14"/>
  <c r="F44" i="14"/>
  <c r="E44" i="14"/>
  <c r="D44" i="14"/>
  <c r="C44" i="14"/>
  <c r="F43" i="14"/>
  <c r="E43" i="14"/>
  <c r="D43" i="14"/>
  <c r="C43" i="14"/>
  <c r="F42" i="14"/>
  <c r="E42" i="14"/>
  <c r="D42" i="14"/>
  <c r="C42" i="14"/>
  <c r="F41" i="14"/>
  <c r="E41" i="14"/>
  <c r="D41" i="14"/>
  <c r="C41" i="14"/>
  <c r="F40" i="14"/>
  <c r="E40" i="14"/>
  <c r="D40" i="14"/>
  <c r="C40" i="14"/>
  <c r="F39" i="14"/>
  <c r="E39" i="14"/>
  <c r="D39" i="14"/>
  <c r="C39" i="14"/>
  <c r="F38" i="14"/>
  <c r="E38" i="14"/>
  <c r="D38" i="14"/>
  <c r="C38" i="14"/>
  <c r="F37" i="14"/>
  <c r="E37" i="14"/>
  <c r="D37" i="14"/>
  <c r="C37" i="14"/>
  <c r="F36" i="14"/>
  <c r="E36" i="14"/>
  <c r="D36" i="14"/>
  <c r="C36" i="14"/>
  <c r="F35" i="14"/>
  <c r="E35" i="14"/>
  <c r="D35" i="14"/>
  <c r="C35" i="14"/>
  <c r="F34" i="14"/>
  <c r="E34" i="14"/>
  <c r="D34" i="14"/>
  <c r="C34" i="14"/>
  <c r="F33" i="14"/>
  <c r="E33" i="14"/>
  <c r="D33" i="14"/>
  <c r="C33" i="14"/>
  <c r="F32" i="14"/>
  <c r="E32" i="14"/>
  <c r="D32" i="14"/>
  <c r="C32" i="14"/>
  <c r="F31" i="14"/>
  <c r="E31" i="14"/>
  <c r="D31" i="14"/>
  <c r="C31" i="14"/>
  <c r="F30" i="14"/>
  <c r="E30" i="14"/>
  <c r="D30" i="14"/>
  <c r="C30" i="14"/>
  <c r="F29" i="14"/>
  <c r="E29" i="14"/>
  <c r="D29" i="14"/>
  <c r="C29" i="14"/>
  <c r="F28" i="14"/>
  <c r="E28" i="14"/>
  <c r="D28" i="14"/>
  <c r="C28" i="14"/>
  <c r="F27" i="14"/>
  <c r="E27" i="14"/>
  <c r="D27" i="14"/>
  <c r="C27" i="14"/>
  <c r="F26" i="14"/>
  <c r="E26" i="14"/>
  <c r="D26" i="14"/>
  <c r="C26" i="14"/>
  <c r="F25" i="14"/>
  <c r="E25" i="14"/>
  <c r="D25" i="14"/>
  <c r="C25" i="14"/>
  <c r="F24" i="14"/>
  <c r="E24" i="14"/>
  <c r="D24" i="14"/>
  <c r="C24" i="14"/>
  <c r="F23" i="14"/>
  <c r="E23" i="14"/>
  <c r="D23" i="14"/>
  <c r="C23" i="14"/>
  <c r="F22" i="14"/>
  <c r="E22" i="14"/>
  <c r="D22" i="14"/>
  <c r="C22" i="14"/>
  <c r="F21" i="14"/>
  <c r="E21" i="14"/>
  <c r="D21" i="14"/>
  <c r="C21" i="14"/>
  <c r="F20" i="14"/>
  <c r="E20" i="14"/>
  <c r="D20" i="14"/>
  <c r="C20" i="14"/>
  <c r="F19" i="14"/>
  <c r="E19" i="14"/>
  <c r="D19" i="14"/>
  <c r="C19" i="14"/>
  <c r="F18" i="14"/>
  <c r="E18" i="14"/>
  <c r="D18" i="14"/>
  <c r="C18" i="14"/>
  <c r="F17" i="14"/>
  <c r="E17" i="14"/>
  <c r="D17" i="14"/>
  <c r="C17" i="14"/>
  <c r="F16" i="14"/>
  <c r="E16" i="14"/>
  <c r="D16" i="14"/>
  <c r="C16" i="14"/>
  <c r="F15" i="14"/>
  <c r="E15" i="14"/>
  <c r="D15" i="14"/>
  <c r="C15" i="14"/>
  <c r="F14" i="14"/>
  <c r="E14" i="14"/>
  <c r="D14" i="14"/>
  <c r="C14" i="14"/>
  <c r="F13" i="14"/>
  <c r="E13" i="14"/>
  <c r="D13" i="14"/>
  <c r="C13" i="14"/>
  <c r="F12" i="14"/>
  <c r="E12" i="14"/>
  <c r="D12" i="14"/>
  <c r="C12" i="14"/>
  <c r="F11" i="14"/>
  <c r="E11" i="14"/>
  <c r="D11" i="14"/>
  <c r="C11" i="14"/>
  <c r="F10" i="14"/>
  <c r="E10" i="14"/>
  <c r="D10" i="14"/>
  <c r="C10" i="14"/>
  <c r="F9" i="14"/>
  <c r="E9" i="14"/>
  <c r="D9" i="14"/>
  <c r="C9" i="14"/>
  <c r="F8" i="14"/>
  <c r="E8" i="14"/>
  <c r="D8" i="14"/>
  <c r="C8" i="14"/>
  <c r="F7" i="14"/>
  <c r="E7" i="14"/>
  <c r="D7" i="14"/>
  <c r="C7" i="14"/>
  <c r="F6" i="14"/>
  <c r="E6" i="14"/>
  <c r="D6" i="14"/>
  <c r="C6" i="14"/>
  <c r="F5" i="14"/>
  <c r="E5" i="14"/>
  <c r="D5" i="14"/>
  <c r="C5" i="14"/>
  <c r="F4" i="14"/>
  <c r="E4" i="14"/>
  <c r="D4" i="14"/>
  <c r="C4" i="14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5" i="9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5" i="10"/>
  <c r="C4" i="12"/>
  <c r="F1346" i="12"/>
  <c r="E1346" i="12"/>
  <c r="D1346" i="12"/>
  <c r="C1346" i="12"/>
  <c r="F1345" i="12"/>
  <c r="E1345" i="12"/>
  <c r="D1345" i="12"/>
  <c r="C1345" i="12"/>
  <c r="F1344" i="12"/>
  <c r="E1344" i="12"/>
  <c r="D1344" i="12"/>
  <c r="C1344" i="12"/>
  <c r="F1343" i="12"/>
  <c r="E1343" i="12"/>
  <c r="D1343" i="12"/>
  <c r="C1343" i="12"/>
  <c r="F1342" i="12"/>
  <c r="E1342" i="12"/>
  <c r="D1342" i="12"/>
  <c r="C1342" i="12"/>
  <c r="F1341" i="12"/>
  <c r="E1341" i="12"/>
  <c r="D1341" i="12"/>
  <c r="C1341" i="12"/>
  <c r="F1340" i="12"/>
  <c r="E1340" i="12"/>
  <c r="D1340" i="12"/>
  <c r="C1340" i="12"/>
  <c r="F1339" i="12"/>
  <c r="E1339" i="12"/>
  <c r="D1339" i="12"/>
  <c r="C1339" i="12"/>
  <c r="F1338" i="12"/>
  <c r="E1338" i="12"/>
  <c r="D1338" i="12"/>
  <c r="C1338" i="12"/>
  <c r="F1337" i="12"/>
  <c r="E1337" i="12"/>
  <c r="D1337" i="12"/>
  <c r="C1337" i="12"/>
  <c r="F1336" i="12"/>
  <c r="E1336" i="12"/>
  <c r="D1336" i="12"/>
  <c r="C1336" i="12"/>
  <c r="F1335" i="12"/>
  <c r="E1335" i="12"/>
  <c r="D1335" i="12"/>
  <c r="C1335" i="12"/>
  <c r="F1334" i="12"/>
  <c r="E1334" i="12"/>
  <c r="D1334" i="12"/>
  <c r="C1334" i="12"/>
  <c r="F1333" i="12"/>
  <c r="E1333" i="12"/>
  <c r="D1333" i="12"/>
  <c r="C1333" i="12"/>
  <c r="F1332" i="12"/>
  <c r="E1332" i="12"/>
  <c r="D1332" i="12"/>
  <c r="C1332" i="12"/>
  <c r="F1331" i="12"/>
  <c r="E1331" i="12"/>
  <c r="D1331" i="12"/>
  <c r="C1331" i="12"/>
  <c r="F1330" i="12"/>
  <c r="E1330" i="12"/>
  <c r="D1330" i="12"/>
  <c r="C1330" i="12"/>
  <c r="F1329" i="12"/>
  <c r="E1329" i="12"/>
  <c r="D1329" i="12"/>
  <c r="C1329" i="12"/>
  <c r="F1328" i="12"/>
  <c r="E1328" i="12"/>
  <c r="D1328" i="12"/>
  <c r="C1328" i="12"/>
  <c r="F1327" i="12"/>
  <c r="E1327" i="12"/>
  <c r="D1327" i="12"/>
  <c r="C1327" i="12"/>
  <c r="F1326" i="12"/>
  <c r="E1326" i="12"/>
  <c r="D1326" i="12"/>
  <c r="C1326" i="12"/>
  <c r="F1325" i="12"/>
  <c r="E1325" i="12"/>
  <c r="D1325" i="12"/>
  <c r="C1325" i="12"/>
  <c r="F1324" i="12"/>
  <c r="E1324" i="12"/>
  <c r="D1324" i="12"/>
  <c r="C1324" i="12"/>
  <c r="F1323" i="12"/>
  <c r="E1323" i="12"/>
  <c r="D1323" i="12"/>
  <c r="C1323" i="12"/>
  <c r="F1322" i="12"/>
  <c r="E1322" i="12"/>
  <c r="D1322" i="12"/>
  <c r="C1322" i="12"/>
  <c r="F1321" i="12"/>
  <c r="E1321" i="12"/>
  <c r="D1321" i="12"/>
  <c r="C1321" i="12"/>
  <c r="F1320" i="12"/>
  <c r="E1320" i="12"/>
  <c r="D1320" i="12"/>
  <c r="C1320" i="12"/>
  <c r="F1319" i="12"/>
  <c r="E1319" i="12"/>
  <c r="D1319" i="12"/>
  <c r="C1319" i="12"/>
  <c r="F1318" i="12"/>
  <c r="E1318" i="12"/>
  <c r="D1318" i="12"/>
  <c r="C1318" i="12"/>
  <c r="F1317" i="12"/>
  <c r="E1317" i="12"/>
  <c r="D1317" i="12"/>
  <c r="C1317" i="12"/>
  <c r="F1316" i="12"/>
  <c r="E1316" i="12"/>
  <c r="D1316" i="12"/>
  <c r="C1316" i="12"/>
  <c r="F1315" i="12"/>
  <c r="E1315" i="12"/>
  <c r="D1315" i="12"/>
  <c r="C1315" i="12"/>
  <c r="F1314" i="12"/>
  <c r="E1314" i="12"/>
  <c r="D1314" i="12"/>
  <c r="C1314" i="12"/>
  <c r="F1313" i="12"/>
  <c r="E1313" i="12"/>
  <c r="D1313" i="12"/>
  <c r="C1313" i="12"/>
  <c r="F1312" i="12"/>
  <c r="E1312" i="12"/>
  <c r="D1312" i="12"/>
  <c r="C1312" i="12"/>
  <c r="F1311" i="12"/>
  <c r="E1311" i="12"/>
  <c r="D1311" i="12"/>
  <c r="C1311" i="12"/>
  <c r="F1310" i="12"/>
  <c r="E1310" i="12"/>
  <c r="D1310" i="12"/>
  <c r="C1310" i="12"/>
  <c r="F1309" i="12"/>
  <c r="E1309" i="12"/>
  <c r="D1309" i="12"/>
  <c r="C1309" i="12"/>
  <c r="F1308" i="12"/>
  <c r="E1308" i="12"/>
  <c r="D1308" i="12"/>
  <c r="C1308" i="12"/>
  <c r="F1307" i="12"/>
  <c r="E1307" i="12"/>
  <c r="D1307" i="12"/>
  <c r="C1307" i="12"/>
  <c r="F1306" i="12"/>
  <c r="E1306" i="12"/>
  <c r="D1306" i="12"/>
  <c r="C1306" i="12"/>
  <c r="F1305" i="12"/>
  <c r="E1305" i="12"/>
  <c r="D1305" i="12"/>
  <c r="C1305" i="12"/>
  <c r="F1304" i="12"/>
  <c r="E1304" i="12"/>
  <c r="D1304" i="12"/>
  <c r="C1304" i="12"/>
  <c r="F1303" i="12"/>
  <c r="E1303" i="12"/>
  <c r="D1303" i="12"/>
  <c r="C1303" i="12"/>
  <c r="F1302" i="12"/>
  <c r="E1302" i="12"/>
  <c r="D1302" i="12"/>
  <c r="C1302" i="12"/>
  <c r="F1301" i="12"/>
  <c r="E1301" i="12"/>
  <c r="D1301" i="12"/>
  <c r="C1301" i="12"/>
  <c r="F1300" i="12"/>
  <c r="E1300" i="12"/>
  <c r="D1300" i="12"/>
  <c r="C1300" i="12"/>
  <c r="F1299" i="12"/>
  <c r="E1299" i="12"/>
  <c r="D1299" i="12"/>
  <c r="C1299" i="12"/>
  <c r="F1298" i="12"/>
  <c r="E1298" i="12"/>
  <c r="D1298" i="12"/>
  <c r="C1298" i="12"/>
  <c r="F1297" i="12"/>
  <c r="E1297" i="12"/>
  <c r="D1297" i="12"/>
  <c r="C1297" i="12"/>
  <c r="F1296" i="12"/>
  <c r="E1296" i="12"/>
  <c r="D1296" i="12"/>
  <c r="C1296" i="12"/>
  <c r="F1295" i="12"/>
  <c r="E1295" i="12"/>
  <c r="D1295" i="12"/>
  <c r="C1295" i="12"/>
  <c r="F1294" i="12"/>
  <c r="E1294" i="12"/>
  <c r="D1294" i="12"/>
  <c r="C1294" i="12"/>
  <c r="F1293" i="12"/>
  <c r="E1293" i="12"/>
  <c r="D1293" i="12"/>
  <c r="C1293" i="12"/>
  <c r="F1292" i="12"/>
  <c r="E1292" i="12"/>
  <c r="D1292" i="12"/>
  <c r="C1292" i="12"/>
  <c r="F1291" i="12"/>
  <c r="E1291" i="12"/>
  <c r="D1291" i="12"/>
  <c r="C1291" i="12"/>
  <c r="F1290" i="12"/>
  <c r="E1290" i="12"/>
  <c r="D1290" i="12"/>
  <c r="C1290" i="12"/>
  <c r="F1289" i="12"/>
  <c r="E1289" i="12"/>
  <c r="D1289" i="12"/>
  <c r="C1289" i="12"/>
  <c r="F1288" i="12"/>
  <c r="E1288" i="12"/>
  <c r="D1288" i="12"/>
  <c r="C1288" i="12"/>
  <c r="F1287" i="12"/>
  <c r="E1287" i="12"/>
  <c r="D1287" i="12"/>
  <c r="C1287" i="12"/>
  <c r="F1286" i="12"/>
  <c r="E1286" i="12"/>
  <c r="D1286" i="12"/>
  <c r="C1286" i="12"/>
  <c r="F1285" i="12"/>
  <c r="E1285" i="12"/>
  <c r="D1285" i="12"/>
  <c r="C1285" i="12"/>
  <c r="F1284" i="12"/>
  <c r="E1284" i="12"/>
  <c r="D1284" i="12"/>
  <c r="C1284" i="12"/>
  <c r="F1283" i="12"/>
  <c r="E1283" i="12"/>
  <c r="D1283" i="12"/>
  <c r="C1283" i="12"/>
  <c r="F1282" i="12"/>
  <c r="E1282" i="12"/>
  <c r="D1282" i="12"/>
  <c r="C1282" i="12"/>
  <c r="F1281" i="12"/>
  <c r="E1281" i="12"/>
  <c r="D1281" i="12"/>
  <c r="C1281" i="12"/>
  <c r="F1280" i="12"/>
  <c r="E1280" i="12"/>
  <c r="D1280" i="12"/>
  <c r="C1280" i="12"/>
  <c r="F1279" i="12"/>
  <c r="E1279" i="12"/>
  <c r="D1279" i="12"/>
  <c r="C1279" i="12"/>
  <c r="F1278" i="12"/>
  <c r="E1278" i="12"/>
  <c r="D1278" i="12"/>
  <c r="C1278" i="12"/>
  <c r="F1277" i="12"/>
  <c r="E1277" i="12"/>
  <c r="D1277" i="12"/>
  <c r="C1277" i="12"/>
  <c r="F1276" i="12"/>
  <c r="E1276" i="12"/>
  <c r="D1276" i="12"/>
  <c r="C1276" i="12"/>
  <c r="F1275" i="12"/>
  <c r="E1275" i="12"/>
  <c r="D1275" i="12"/>
  <c r="C1275" i="12"/>
  <c r="F1274" i="12"/>
  <c r="E1274" i="12"/>
  <c r="D1274" i="12"/>
  <c r="C1274" i="12"/>
  <c r="F1273" i="12"/>
  <c r="E1273" i="12"/>
  <c r="D1273" i="12"/>
  <c r="C1273" i="12"/>
  <c r="F1272" i="12"/>
  <c r="E1272" i="12"/>
  <c r="D1272" i="12"/>
  <c r="C1272" i="12"/>
  <c r="F1271" i="12"/>
  <c r="E1271" i="12"/>
  <c r="D1271" i="12"/>
  <c r="C1271" i="12"/>
  <c r="F1270" i="12"/>
  <c r="E1270" i="12"/>
  <c r="D1270" i="12"/>
  <c r="C1270" i="12"/>
  <c r="F1269" i="12"/>
  <c r="E1269" i="12"/>
  <c r="D1269" i="12"/>
  <c r="C1269" i="12"/>
  <c r="F1268" i="12"/>
  <c r="E1268" i="12"/>
  <c r="D1268" i="12"/>
  <c r="C1268" i="12"/>
  <c r="F1267" i="12"/>
  <c r="E1267" i="12"/>
  <c r="D1267" i="12"/>
  <c r="C1267" i="12"/>
  <c r="F1266" i="12"/>
  <c r="E1266" i="12"/>
  <c r="D1266" i="12"/>
  <c r="C1266" i="12"/>
  <c r="F1265" i="12"/>
  <c r="E1265" i="12"/>
  <c r="D1265" i="12"/>
  <c r="C1265" i="12"/>
  <c r="F1264" i="12"/>
  <c r="E1264" i="12"/>
  <c r="D1264" i="12"/>
  <c r="C1264" i="12"/>
  <c r="F1263" i="12"/>
  <c r="E1263" i="12"/>
  <c r="D1263" i="12"/>
  <c r="C1263" i="12"/>
  <c r="F1262" i="12"/>
  <c r="E1262" i="12"/>
  <c r="D1262" i="12"/>
  <c r="C1262" i="12"/>
  <c r="F1261" i="12"/>
  <c r="E1261" i="12"/>
  <c r="D1261" i="12"/>
  <c r="C1261" i="12"/>
  <c r="F1260" i="12"/>
  <c r="E1260" i="12"/>
  <c r="D1260" i="12"/>
  <c r="C1260" i="12"/>
  <c r="F1259" i="12"/>
  <c r="E1259" i="12"/>
  <c r="D1259" i="12"/>
  <c r="C1259" i="12"/>
  <c r="F1258" i="12"/>
  <c r="E1258" i="12"/>
  <c r="D1258" i="12"/>
  <c r="C1258" i="12"/>
  <c r="F1257" i="12"/>
  <c r="E1257" i="12"/>
  <c r="D1257" i="12"/>
  <c r="C1257" i="12"/>
  <c r="F1256" i="12"/>
  <c r="E1256" i="12"/>
  <c r="D1256" i="12"/>
  <c r="C1256" i="12"/>
  <c r="F1255" i="12"/>
  <c r="E1255" i="12"/>
  <c r="D1255" i="12"/>
  <c r="C1255" i="12"/>
  <c r="F1254" i="12"/>
  <c r="E1254" i="12"/>
  <c r="D1254" i="12"/>
  <c r="C1254" i="12"/>
  <c r="F1253" i="12"/>
  <c r="E1253" i="12"/>
  <c r="D1253" i="12"/>
  <c r="C1253" i="12"/>
  <c r="F1252" i="12"/>
  <c r="E1252" i="12"/>
  <c r="D1252" i="12"/>
  <c r="C1252" i="12"/>
  <c r="F1251" i="12"/>
  <c r="E1251" i="12"/>
  <c r="D1251" i="12"/>
  <c r="C1251" i="12"/>
  <c r="F1250" i="12"/>
  <c r="E1250" i="12"/>
  <c r="D1250" i="12"/>
  <c r="C1250" i="12"/>
  <c r="F1249" i="12"/>
  <c r="E1249" i="12"/>
  <c r="D1249" i="12"/>
  <c r="C1249" i="12"/>
  <c r="F1248" i="12"/>
  <c r="E1248" i="12"/>
  <c r="D1248" i="12"/>
  <c r="C1248" i="12"/>
  <c r="F1247" i="12"/>
  <c r="E1247" i="12"/>
  <c r="D1247" i="12"/>
  <c r="C1247" i="12"/>
  <c r="F1246" i="12"/>
  <c r="E1246" i="12"/>
  <c r="D1246" i="12"/>
  <c r="C1246" i="12"/>
  <c r="F1245" i="12"/>
  <c r="E1245" i="12"/>
  <c r="D1245" i="12"/>
  <c r="C1245" i="12"/>
  <c r="F1244" i="12"/>
  <c r="E1244" i="12"/>
  <c r="D1244" i="12"/>
  <c r="C1244" i="12"/>
  <c r="F1243" i="12"/>
  <c r="E1243" i="12"/>
  <c r="D1243" i="12"/>
  <c r="C1243" i="12"/>
  <c r="F1242" i="12"/>
  <c r="E1242" i="12"/>
  <c r="D1242" i="12"/>
  <c r="C1242" i="12"/>
  <c r="F1241" i="12"/>
  <c r="E1241" i="12"/>
  <c r="D1241" i="12"/>
  <c r="C1241" i="12"/>
  <c r="F1240" i="12"/>
  <c r="E1240" i="12"/>
  <c r="D1240" i="12"/>
  <c r="C1240" i="12"/>
  <c r="F1239" i="12"/>
  <c r="E1239" i="12"/>
  <c r="D1239" i="12"/>
  <c r="C1239" i="12"/>
  <c r="F1238" i="12"/>
  <c r="E1238" i="12"/>
  <c r="D1238" i="12"/>
  <c r="C1238" i="12"/>
  <c r="F1237" i="12"/>
  <c r="E1237" i="12"/>
  <c r="D1237" i="12"/>
  <c r="C1237" i="12"/>
  <c r="F1236" i="12"/>
  <c r="E1236" i="12"/>
  <c r="D1236" i="12"/>
  <c r="C1236" i="12"/>
  <c r="F1235" i="12"/>
  <c r="E1235" i="12"/>
  <c r="D1235" i="12"/>
  <c r="C1235" i="12"/>
  <c r="F1234" i="12"/>
  <c r="E1234" i="12"/>
  <c r="D1234" i="12"/>
  <c r="C1234" i="12"/>
  <c r="F1233" i="12"/>
  <c r="E1233" i="12"/>
  <c r="D1233" i="12"/>
  <c r="C1233" i="12"/>
  <c r="F1232" i="12"/>
  <c r="E1232" i="12"/>
  <c r="D1232" i="12"/>
  <c r="C1232" i="12"/>
  <c r="F1231" i="12"/>
  <c r="E1231" i="12"/>
  <c r="D1231" i="12"/>
  <c r="C1231" i="12"/>
  <c r="F1230" i="12"/>
  <c r="E1230" i="12"/>
  <c r="D1230" i="12"/>
  <c r="C1230" i="12"/>
  <c r="F1229" i="12"/>
  <c r="E1229" i="12"/>
  <c r="D1229" i="12"/>
  <c r="C1229" i="12"/>
  <c r="F1228" i="12"/>
  <c r="E1228" i="12"/>
  <c r="D1228" i="12"/>
  <c r="C1228" i="12"/>
  <c r="F1227" i="12"/>
  <c r="E1227" i="12"/>
  <c r="D1227" i="12"/>
  <c r="C1227" i="12"/>
  <c r="F1226" i="12"/>
  <c r="E1226" i="12"/>
  <c r="D1226" i="12"/>
  <c r="C1226" i="12"/>
  <c r="F1225" i="12"/>
  <c r="E1225" i="12"/>
  <c r="D1225" i="12"/>
  <c r="C1225" i="12"/>
  <c r="F1224" i="12"/>
  <c r="E1224" i="12"/>
  <c r="D1224" i="12"/>
  <c r="C1224" i="12"/>
  <c r="F1223" i="12"/>
  <c r="E1223" i="12"/>
  <c r="D1223" i="12"/>
  <c r="C1223" i="12"/>
  <c r="F1222" i="12"/>
  <c r="E1222" i="12"/>
  <c r="D1222" i="12"/>
  <c r="C1222" i="12"/>
  <c r="F1221" i="12"/>
  <c r="E1221" i="12"/>
  <c r="D1221" i="12"/>
  <c r="C1221" i="12"/>
  <c r="F1220" i="12"/>
  <c r="E1220" i="12"/>
  <c r="D1220" i="12"/>
  <c r="C1220" i="12"/>
  <c r="F1219" i="12"/>
  <c r="E1219" i="12"/>
  <c r="D1219" i="12"/>
  <c r="C1219" i="12"/>
  <c r="F1218" i="12"/>
  <c r="E1218" i="12"/>
  <c r="D1218" i="12"/>
  <c r="C1218" i="12"/>
  <c r="F1217" i="12"/>
  <c r="E1217" i="12"/>
  <c r="D1217" i="12"/>
  <c r="C1217" i="12"/>
  <c r="F1216" i="12"/>
  <c r="E1216" i="12"/>
  <c r="D1216" i="12"/>
  <c r="C1216" i="12"/>
  <c r="F1215" i="12"/>
  <c r="E1215" i="12"/>
  <c r="D1215" i="12"/>
  <c r="C1215" i="12"/>
  <c r="F1214" i="12"/>
  <c r="E1214" i="12"/>
  <c r="D1214" i="12"/>
  <c r="C1214" i="12"/>
  <c r="F1213" i="12"/>
  <c r="E1213" i="12"/>
  <c r="D1213" i="12"/>
  <c r="C1213" i="12"/>
  <c r="F1212" i="12"/>
  <c r="E1212" i="12"/>
  <c r="D1212" i="12"/>
  <c r="C1212" i="12"/>
  <c r="F1211" i="12"/>
  <c r="E1211" i="12"/>
  <c r="D1211" i="12"/>
  <c r="C1211" i="12"/>
  <c r="F1210" i="12"/>
  <c r="E1210" i="12"/>
  <c r="D1210" i="12"/>
  <c r="C1210" i="12"/>
  <c r="F1209" i="12"/>
  <c r="E1209" i="12"/>
  <c r="D1209" i="12"/>
  <c r="C1209" i="12"/>
  <c r="F1208" i="12"/>
  <c r="E1208" i="12"/>
  <c r="D1208" i="12"/>
  <c r="C1208" i="12"/>
  <c r="F1207" i="12"/>
  <c r="E1207" i="12"/>
  <c r="D1207" i="12"/>
  <c r="C1207" i="12"/>
  <c r="F1206" i="12"/>
  <c r="E1206" i="12"/>
  <c r="D1206" i="12"/>
  <c r="C1206" i="12"/>
  <c r="F1205" i="12"/>
  <c r="E1205" i="12"/>
  <c r="D1205" i="12"/>
  <c r="C1205" i="12"/>
  <c r="F1204" i="12"/>
  <c r="E1204" i="12"/>
  <c r="D1204" i="12"/>
  <c r="C1204" i="12"/>
  <c r="F1203" i="12"/>
  <c r="E1203" i="12"/>
  <c r="D1203" i="12"/>
  <c r="C1203" i="12"/>
  <c r="F1202" i="12"/>
  <c r="E1202" i="12"/>
  <c r="D1202" i="12"/>
  <c r="C1202" i="12"/>
  <c r="F1201" i="12"/>
  <c r="E1201" i="12"/>
  <c r="D1201" i="12"/>
  <c r="C1201" i="12"/>
  <c r="F1200" i="12"/>
  <c r="E1200" i="12"/>
  <c r="D1200" i="12"/>
  <c r="C1200" i="12"/>
  <c r="F1199" i="12"/>
  <c r="E1199" i="12"/>
  <c r="D1199" i="12"/>
  <c r="C1199" i="12"/>
  <c r="F1198" i="12"/>
  <c r="E1198" i="12"/>
  <c r="D1198" i="12"/>
  <c r="C1198" i="12"/>
  <c r="F1197" i="12"/>
  <c r="E1197" i="12"/>
  <c r="D1197" i="12"/>
  <c r="C1197" i="12"/>
  <c r="F1196" i="12"/>
  <c r="E1196" i="12"/>
  <c r="D1196" i="12"/>
  <c r="C1196" i="12"/>
  <c r="F1195" i="12"/>
  <c r="E1195" i="12"/>
  <c r="D1195" i="12"/>
  <c r="C1195" i="12"/>
  <c r="F1194" i="12"/>
  <c r="E1194" i="12"/>
  <c r="D1194" i="12"/>
  <c r="C1194" i="12"/>
  <c r="F1193" i="12"/>
  <c r="E1193" i="12"/>
  <c r="D1193" i="12"/>
  <c r="C1193" i="12"/>
  <c r="F1192" i="12"/>
  <c r="E1192" i="12"/>
  <c r="D1192" i="12"/>
  <c r="C1192" i="12"/>
  <c r="F1191" i="12"/>
  <c r="E1191" i="12"/>
  <c r="D1191" i="12"/>
  <c r="C1191" i="12"/>
  <c r="F1190" i="12"/>
  <c r="E1190" i="12"/>
  <c r="D1190" i="12"/>
  <c r="C1190" i="12"/>
  <c r="F1189" i="12"/>
  <c r="E1189" i="12"/>
  <c r="D1189" i="12"/>
  <c r="C1189" i="12"/>
  <c r="F1188" i="12"/>
  <c r="E1188" i="12"/>
  <c r="D1188" i="12"/>
  <c r="C1188" i="12"/>
  <c r="F1187" i="12"/>
  <c r="E1187" i="12"/>
  <c r="D1187" i="12"/>
  <c r="C1187" i="12"/>
  <c r="F1186" i="12"/>
  <c r="E1186" i="12"/>
  <c r="D1186" i="12"/>
  <c r="C1186" i="12"/>
  <c r="F1185" i="12"/>
  <c r="E1185" i="12"/>
  <c r="D1185" i="12"/>
  <c r="C1185" i="12"/>
  <c r="F1184" i="12"/>
  <c r="E1184" i="12"/>
  <c r="D1184" i="12"/>
  <c r="C1184" i="12"/>
  <c r="F1183" i="12"/>
  <c r="E1183" i="12"/>
  <c r="D1183" i="12"/>
  <c r="C1183" i="12"/>
  <c r="F1182" i="12"/>
  <c r="E1182" i="12"/>
  <c r="D1182" i="12"/>
  <c r="C1182" i="12"/>
  <c r="F1181" i="12"/>
  <c r="E1181" i="12"/>
  <c r="D1181" i="12"/>
  <c r="C1181" i="12"/>
  <c r="F1180" i="12"/>
  <c r="E1180" i="12"/>
  <c r="D1180" i="12"/>
  <c r="C1180" i="12"/>
  <c r="F1179" i="12"/>
  <c r="E1179" i="12"/>
  <c r="D1179" i="12"/>
  <c r="C1179" i="12"/>
  <c r="F1178" i="12"/>
  <c r="E1178" i="12"/>
  <c r="D1178" i="12"/>
  <c r="C1178" i="12"/>
  <c r="F1177" i="12"/>
  <c r="E1177" i="12"/>
  <c r="D1177" i="12"/>
  <c r="C1177" i="12"/>
  <c r="F1176" i="12"/>
  <c r="E1176" i="12"/>
  <c r="D1176" i="12"/>
  <c r="C1176" i="12"/>
  <c r="F1175" i="12"/>
  <c r="E1175" i="12"/>
  <c r="D1175" i="12"/>
  <c r="C1175" i="12"/>
  <c r="F1174" i="12"/>
  <c r="E1174" i="12"/>
  <c r="D1174" i="12"/>
  <c r="C1174" i="12"/>
  <c r="F1173" i="12"/>
  <c r="E1173" i="12"/>
  <c r="D1173" i="12"/>
  <c r="C1173" i="12"/>
  <c r="F1172" i="12"/>
  <c r="E1172" i="12"/>
  <c r="D1172" i="12"/>
  <c r="C1172" i="12"/>
  <c r="F1171" i="12"/>
  <c r="E1171" i="12"/>
  <c r="D1171" i="12"/>
  <c r="C1171" i="12"/>
  <c r="F1170" i="12"/>
  <c r="E1170" i="12"/>
  <c r="D1170" i="12"/>
  <c r="C1170" i="12"/>
  <c r="F1169" i="12"/>
  <c r="E1169" i="12"/>
  <c r="D1169" i="12"/>
  <c r="C1169" i="12"/>
  <c r="F1168" i="12"/>
  <c r="E1168" i="12"/>
  <c r="D1168" i="12"/>
  <c r="C1168" i="12"/>
  <c r="F1167" i="12"/>
  <c r="E1167" i="12"/>
  <c r="D1167" i="12"/>
  <c r="C1167" i="12"/>
  <c r="F1166" i="12"/>
  <c r="E1166" i="12"/>
  <c r="D1166" i="12"/>
  <c r="C1166" i="12"/>
  <c r="F1165" i="12"/>
  <c r="E1165" i="12"/>
  <c r="D1165" i="12"/>
  <c r="C1165" i="12"/>
  <c r="F1164" i="12"/>
  <c r="E1164" i="12"/>
  <c r="D1164" i="12"/>
  <c r="C1164" i="12"/>
  <c r="F1163" i="12"/>
  <c r="E1163" i="12"/>
  <c r="D1163" i="12"/>
  <c r="C1163" i="12"/>
  <c r="F1162" i="12"/>
  <c r="E1162" i="12"/>
  <c r="D1162" i="12"/>
  <c r="C1162" i="12"/>
  <c r="F1161" i="12"/>
  <c r="E1161" i="12"/>
  <c r="D1161" i="12"/>
  <c r="C1161" i="12"/>
  <c r="F1160" i="12"/>
  <c r="E1160" i="12"/>
  <c r="D1160" i="12"/>
  <c r="C1160" i="12"/>
  <c r="F1159" i="12"/>
  <c r="E1159" i="12"/>
  <c r="D1159" i="12"/>
  <c r="C1159" i="12"/>
  <c r="F1158" i="12"/>
  <c r="E1158" i="12"/>
  <c r="D1158" i="12"/>
  <c r="C1158" i="12"/>
  <c r="F1157" i="12"/>
  <c r="E1157" i="12"/>
  <c r="D1157" i="12"/>
  <c r="C1157" i="12"/>
  <c r="F1156" i="12"/>
  <c r="E1156" i="12"/>
  <c r="D1156" i="12"/>
  <c r="C1156" i="12"/>
  <c r="F1155" i="12"/>
  <c r="E1155" i="12"/>
  <c r="D1155" i="12"/>
  <c r="C1155" i="12"/>
  <c r="F1154" i="12"/>
  <c r="E1154" i="12"/>
  <c r="D1154" i="12"/>
  <c r="C1154" i="12"/>
  <c r="F1153" i="12"/>
  <c r="E1153" i="12"/>
  <c r="D1153" i="12"/>
  <c r="C1153" i="12"/>
  <c r="F1152" i="12"/>
  <c r="E1152" i="12"/>
  <c r="D1152" i="12"/>
  <c r="C1152" i="12"/>
  <c r="F1151" i="12"/>
  <c r="E1151" i="12"/>
  <c r="D1151" i="12"/>
  <c r="C1151" i="12"/>
  <c r="F1150" i="12"/>
  <c r="E1150" i="12"/>
  <c r="D1150" i="12"/>
  <c r="C1150" i="12"/>
  <c r="F1149" i="12"/>
  <c r="E1149" i="12"/>
  <c r="D1149" i="12"/>
  <c r="C1149" i="12"/>
  <c r="F1148" i="12"/>
  <c r="E1148" i="12"/>
  <c r="D1148" i="12"/>
  <c r="C1148" i="12"/>
  <c r="F1147" i="12"/>
  <c r="E1147" i="12"/>
  <c r="D1147" i="12"/>
  <c r="C1147" i="12"/>
  <c r="F1146" i="12"/>
  <c r="E1146" i="12"/>
  <c r="D1146" i="12"/>
  <c r="C1146" i="12"/>
  <c r="F1145" i="12"/>
  <c r="E1145" i="12"/>
  <c r="D1145" i="12"/>
  <c r="C1145" i="12"/>
  <c r="F1144" i="12"/>
  <c r="E1144" i="12"/>
  <c r="D1144" i="12"/>
  <c r="C1144" i="12"/>
  <c r="F1143" i="12"/>
  <c r="E1143" i="12"/>
  <c r="D1143" i="12"/>
  <c r="C1143" i="12"/>
  <c r="F1142" i="12"/>
  <c r="E1142" i="12"/>
  <c r="D1142" i="12"/>
  <c r="C1142" i="12"/>
  <c r="F1141" i="12"/>
  <c r="E1141" i="12"/>
  <c r="D1141" i="12"/>
  <c r="C1141" i="12"/>
  <c r="F1140" i="12"/>
  <c r="E1140" i="12"/>
  <c r="D1140" i="12"/>
  <c r="C1140" i="12"/>
  <c r="F1139" i="12"/>
  <c r="E1139" i="12"/>
  <c r="D1139" i="12"/>
  <c r="C1139" i="12"/>
  <c r="F1138" i="12"/>
  <c r="E1138" i="12"/>
  <c r="D1138" i="12"/>
  <c r="C1138" i="12"/>
  <c r="F1137" i="12"/>
  <c r="E1137" i="12"/>
  <c r="D1137" i="12"/>
  <c r="C1137" i="12"/>
  <c r="F1136" i="12"/>
  <c r="E1136" i="12"/>
  <c r="D1136" i="12"/>
  <c r="C1136" i="12"/>
  <c r="F1135" i="12"/>
  <c r="E1135" i="12"/>
  <c r="D1135" i="12"/>
  <c r="C1135" i="12"/>
  <c r="F1134" i="12"/>
  <c r="E1134" i="12"/>
  <c r="D1134" i="12"/>
  <c r="C1134" i="12"/>
  <c r="F1133" i="12"/>
  <c r="E1133" i="12"/>
  <c r="D1133" i="12"/>
  <c r="C1133" i="12"/>
  <c r="F1132" i="12"/>
  <c r="E1132" i="12"/>
  <c r="D1132" i="12"/>
  <c r="C1132" i="12"/>
  <c r="F1131" i="12"/>
  <c r="E1131" i="12"/>
  <c r="D1131" i="12"/>
  <c r="C1131" i="12"/>
  <c r="F1130" i="12"/>
  <c r="E1130" i="12"/>
  <c r="D1130" i="12"/>
  <c r="C1130" i="12"/>
  <c r="F1129" i="12"/>
  <c r="E1129" i="12"/>
  <c r="D1129" i="12"/>
  <c r="C1129" i="12"/>
  <c r="F1128" i="12"/>
  <c r="E1128" i="12"/>
  <c r="D1128" i="12"/>
  <c r="C1128" i="12"/>
  <c r="F1127" i="12"/>
  <c r="E1127" i="12"/>
  <c r="D1127" i="12"/>
  <c r="C1127" i="12"/>
  <c r="F1126" i="12"/>
  <c r="E1126" i="12"/>
  <c r="D1126" i="12"/>
  <c r="C1126" i="12"/>
  <c r="F1125" i="12"/>
  <c r="E1125" i="12"/>
  <c r="D1125" i="12"/>
  <c r="C1125" i="12"/>
  <c r="F1124" i="12"/>
  <c r="E1124" i="12"/>
  <c r="D1124" i="12"/>
  <c r="C1124" i="12"/>
  <c r="F1123" i="12"/>
  <c r="E1123" i="12"/>
  <c r="D1123" i="12"/>
  <c r="C1123" i="12"/>
  <c r="F1122" i="12"/>
  <c r="E1122" i="12"/>
  <c r="D1122" i="12"/>
  <c r="C1122" i="12"/>
  <c r="F1121" i="12"/>
  <c r="E1121" i="12"/>
  <c r="D1121" i="12"/>
  <c r="C1121" i="12"/>
  <c r="F1120" i="12"/>
  <c r="E1120" i="12"/>
  <c r="D1120" i="12"/>
  <c r="C1120" i="12"/>
  <c r="F1119" i="12"/>
  <c r="E1119" i="12"/>
  <c r="D1119" i="12"/>
  <c r="C1119" i="12"/>
  <c r="F1118" i="12"/>
  <c r="E1118" i="12"/>
  <c r="D1118" i="12"/>
  <c r="C1118" i="12"/>
  <c r="F1117" i="12"/>
  <c r="E1117" i="12"/>
  <c r="D1117" i="12"/>
  <c r="C1117" i="12"/>
  <c r="F1116" i="12"/>
  <c r="E1116" i="12"/>
  <c r="D1116" i="12"/>
  <c r="C1116" i="12"/>
  <c r="F1115" i="12"/>
  <c r="E1115" i="12"/>
  <c r="D1115" i="12"/>
  <c r="C1115" i="12"/>
  <c r="F1114" i="12"/>
  <c r="E1114" i="12"/>
  <c r="D1114" i="12"/>
  <c r="C1114" i="12"/>
  <c r="F1113" i="12"/>
  <c r="E1113" i="12"/>
  <c r="D1113" i="12"/>
  <c r="C1113" i="12"/>
  <c r="F1112" i="12"/>
  <c r="E1112" i="12"/>
  <c r="D1112" i="12"/>
  <c r="C1112" i="12"/>
  <c r="F1111" i="12"/>
  <c r="E1111" i="12"/>
  <c r="D1111" i="12"/>
  <c r="C1111" i="12"/>
  <c r="F1110" i="12"/>
  <c r="E1110" i="12"/>
  <c r="D1110" i="12"/>
  <c r="C1110" i="12"/>
  <c r="F1109" i="12"/>
  <c r="E1109" i="12"/>
  <c r="D1109" i="12"/>
  <c r="C1109" i="12"/>
  <c r="F1108" i="12"/>
  <c r="E1108" i="12"/>
  <c r="D1108" i="12"/>
  <c r="C1108" i="12"/>
  <c r="F1107" i="12"/>
  <c r="E1107" i="12"/>
  <c r="D1107" i="12"/>
  <c r="C1107" i="12"/>
  <c r="F1106" i="12"/>
  <c r="E1106" i="12"/>
  <c r="D1106" i="12"/>
  <c r="C1106" i="12"/>
  <c r="F1105" i="12"/>
  <c r="E1105" i="12"/>
  <c r="D1105" i="12"/>
  <c r="C1105" i="12"/>
  <c r="F1104" i="12"/>
  <c r="E1104" i="12"/>
  <c r="D1104" i="12"/>
  <c r="C1104" i="12"/>
  <c r="F1103" i="12"/>
  <c r="E1103" i="12"/>
  <c r="D1103" i="12"/>
  <c r="C1103" i="12"/>
  <c r="F1102" i="12"/>
  <c r="E1102" i="12"/>
  <c r="D1102" i="12"/>
  <c r="C1102" i="12"/>
  <c r="F1101" i="12"/>
  <c r="E1101" i="12"/>
  <c r="D1101" i="12"/>
  <c r="C1101" i="12"/>
  <c r="F1100" i="12"/>
  <c r="E1100" i="12"/>
  <c r="D1100" i="12"/>
  <c r="C1100" i="12"/>
  <c r="F1099" i="12"/>
  <c r="E1099" i="12"/>
  <c r="D1099" i="12"/>
  <c r="C1099" i="12"/>
  <c r="F1098" i="12"/>
  <c r="E1098" i="12"/>
  <c r="D1098" i="12"/>
  <c r="C1098" i="12"/>
  <c r="F1097" i="12"/>
  <c r="E1097" i="12"/>
  <c r="D1097" i="12"/>
  <c r="C1097" i="12"/>
  <c r="F1096" i="12"/>
  <c r="E1096" i="12"/>
  <c r="D1096" i="12"/>
  <c r="C1096" i="12"/>
  <c r="F1095" i="12"/>
  <c r="E1095" i="12"/>
  <c r="D1095" i="12"/>
  <c r="C1095" i="12"/>
  <c r="F1094" i="12"/>
  <c r="E1094" i="12"/>
  <c r="D1094" i="12"/>
  <c r="C1094" i="12"/>
  <c r="F1093" i="12"/>
  <c r="E1093" i="12"/>
  <c r="D1093" i="12"/>
  <c r="C1093" i="12"/>
  <c r="F1092" i="12"/>
  <c r="E1092" i="12"/>
  <c r="D1092" i="12"/>
  <c r="C1092" i="12"/>
  <c r="F1091" i="12"/>
  <c r="E1091" i="12"/>
  <c r="D1091" i="12"/>
  <c r="C1091" i="12"/>
  <c r="F1090" i="12"/>
  <c r="E1090" i="12"/>
  <c r="D1090" i="12"/>
  <c r="C1090" i="12"/>
  <c r="F1089" i="12"/>
  <c r="E1089" i="12"/>
  <c r="D1089" i="12"/>
  <c r="C1089" i="12"/>
  <c r="F1088" i="12"/>
  <c r="E1088" i="12"/>
  <c r="D1088" i="12"/>
  <c r="C1088" i="12"/>
  <c r="F1087" i="12"/>
  <c r="E1087" i="12"/>
  <c r="D1087" i="12"/>
  <c r="C1087" i="12"/>
  <c r="F1086" i="12"/>
  <c r="E1086" i="12"/>
  <c r="D1086" i="12"/>
  <c r="C1086" i="12"/>
  <c r="F1085" i="12"/>
  <c r="E1085" i="12"/>
  <c r="D1085" i="12"/>
  <c r="C1085" i="12"/>
  <c r="F1084" i="12"/>
  <c r="E1084" i="12"/>
  <c r="D1084" i="12"/>
  <c r="C1084" i="12"/>
  <c r="F1083" i="12"/>
  <c r="E1083" i="12"/>
  <c r="D1083" i="12"/>
  <c r="C1083" i="12"/>
  <c r="F1082" i="12"/>
  <c r="E1082" i="12"/>
  <c r="D1082" i="12"/>
  <c r="C1082" i="12"/>
  <c r="F1081" i="12"/>
  <c r="E1081" i="12"/>
  <c r="D1081" i="12"/>
  <c r="C1081" i="12"/>
  <c r="F1080" i="12"/>
  <c r="E1080" i="12"/>
  <c r="D1080" i="12"/>
  <c r="C1080" i="12"/>
  <c r="F1079" i="12"/>
  <c r="E1079" i="12"/>
  <c r="D1079" i="12"/>
  <c r="C1079" i="12"/>
  <c r="F1078" i="12"/>
  <c r="E1078" i="12"/>
  <c r="D1078" i="12"/>
  <c r="C1078" i="12"/>
  <c r="F1077" i="12"/>
  <c r="E1077" i="12"/>
  <c r="D1077" i="12"/>
  <c r="C1077" i="12"/>
  <c r="F1076" i="12"/>
  <c r="E1076" i="12"/>
  <c r="D1076" i="12"/>
  <c r="C1076" i="12"/>
  <c r="F1075" i="12"/>
  <c r="E1075" i="12"/>
  <c r="D1075" i="12"/>
  <c r="C1075" i="12"/>
  <c r="F1074" i="12"/>
  <c r="E1074" i="12"/>
  <c r="D1074" i="12"/>
  <c r="C1074" i="12"/>
  <c r="F1073" i="12"/>
  <c r="E1073" i="12"/>
  <c r="D1073" i="12"/>
  <c r="C1073" i="12"/>
  <c r="F1072" i="12"/>
  <c r="E1072" i="12"/>
  <c r="D1072" i="12"/>
  <c r="C1072" i="12"/>
  <c r="F1071" i="12"/>
  <c r="E1071" i="12"/>
  <c r="D1071" i="12"/>
  <c r="C1071" i="12"/>
  <c r="F1070" i="12"/>
  <c r="E1070" i="12"/>
  <c r="D1070" i="12"/>
  <c r="C1070" i="12"/>
  <c r="F1069" i="12"/>
  <c r="E1069" i="12"/>
  <c r="D1069" i="12"/>
  <c r="C1069" i="12"/>
  <c r="F1068" i="12"/>
  <c r="E1068" i="12"/>
  <c r="D1068" i="12"/>
  <c r="C1068" i="12"/>
  <c r="F1067" i="12"/>
  <c r="E1067" i="12"/>
  <c r="D1067" i="12"/>
  <c r="C1067" i="12"/>
  <c r="F1066" i="12"/>
  <c r="E1066" i="12"/>
  <c r="D1066" i="12"/>
  <c r="C1066" i="12"/>
  <c r="F1065" i="12"/>
  <c r="E1065" i="12"/>
  <c r="D1065" i="12"/>
  <c r="C1065" i="12"/>
  <c r="F1064" i="12"/>
  <c r="E1064" i="12"/>
  <c r="D1064" i="12"/>
  <c r="C1064" i="12"/>
  <c r="F1063" i="12"/>
  <c r="E1063" i="12"/>
  <c r="D1063" i="12"/>
  <c r="C1063" i="12"/>
  <c r="F1062" i="12"/>
  <c r="E1062" i="12"/>
  <c r="D1062" i="12"/>
  <c r="C1062" i="12"/>
  <c r="F1061" i="12"/>
  <c r="E1061" i="12"/>
  <c r="D1061" i="12"/>
  <c r="C1061" i="12"/>
  <c r="F1060" i="12"/>
  <c r="E1060" i="12"/>
  <c r="D1060" i="12"/>
  <c r="C1060" i="12"/>
  <c r="F1059" i="12"/>
  <c r="E1059" i="12"/>
  <c r="D1059" i="12"/>
  <c r="C1059" i="12"/>
  <c r="F1058" i="12"/>
  <c r="E1058" i="12"/>
  <c r="D1058" i="12"/>
  <c r="C1058" i="12"/>
  <c r="F1057" i="12"/>
  <c r="E1057" i="12"/>
  <c r="D1057" i="12"/>
  <c r="C1057" i="12"/>
  <c r="F1056" i="12"/>
  <c r="E1056" i="12"/>
  <c r="D1056" i="12"/>
  <c r="C1056" i="12"/>
  <c r="F1055" i="12"/>
  <c r="E1055" i="12"/>
  <c r="D1055" i="12"/>
  <c r="C1055" i="12"/>
  <c r="F1054" i="12"/>
  <c r="E1054" i="12"/>
  <c r="D1054" i="12"/>
  <c r="C1054" i="12"/>
  <c r="F1053" i="12"/>
  <c r="E1053" i="12"/>
  <c r="D1053" i="12"/>
  <c r="C1053" i="12"/>
  <c r="F1052" i="12"/>
  <c r="E1052" i="12"/>
  <c r="D1052" i="12"/>
  <c r="C1052" i="12"/>
  <c r="F1051" i="12"/>
  <c r="E1051" i="12"/>
  <c r="D1051" i="12"/>
  <c r="C1051" i="12"/>
  <c r="F1050" i="12"/>
  <c r="E1050" i="12"/>
  <c r="D1050" i="12"/>
  <c r="C1050" i="12"/>
  <c r="F1049" i="12"/>
  <c r="E1049" i="12"/>
  <c r="D1049" i="12"/>
  <c r="C1049" i="12"/>
  <c r="F1048" i="12"/>
  <c r="E1048" i="12"/>
  <c r="D1048" i="12"/>
  <c r="C1048" i="12"/>
  <c r="F1047" i="12"/>
  <c r="E1047" i="12"/>
  <c r="D1047" i="12"/>
  <c r="C1047" i="12"/>
  <c r="F1046" i="12"/>
  <c r="E1046" i="12"/>
  <c r="D1046" i="12"/>
  <c r="C1046" i="12"/>
  <c r="F1045" i="12"/>
  <c r="E1045" i="12"/>
  <c r="D1045" i="12"/>
  <c r="C1045" i="12"/>
  <c r="F1044" i="12"/>
  <c r="E1044" i="12"/>
  <c r="D1044" i="12"/>
  <c r="C1044" i="12"/>
  <c r="F1043" i="12"/>
  <c r="E1043" i="12"/>
  <c r="D1043" i="12"/>
  <c r="C1043" i="12"/>
  <c r="F1042" i="12"/>
  <c r="E1042" i="12"/>
  <c r="D1042" i="12"/>
  <c r="C1042" i="12"/>
  <c r="F1041" i="12"/>
  <c r="E1041" i="12"/>
  <c r="D1041" i="12"/>
  <c r="C1041" i="12"/>
  <c r="F1040" i="12"/>
  <c r="E1040" i="12"/>
  <c r="D1040" i="12"/>
  <c r="C1040" i="12"/>
  <c r="F1039" i="12"/>
  <c r="E1039" i="12"/>
  <c r="D1039" i="12"/>
  <c r="C1039" i="12"/>
  <c r="F1038" i="12"/>
  <c r="E1038" i="12"/>
  <c r="D1038" i="12"/>
  <c r="C1038" i="12"/>
  <c r="F1037" i="12"/>
  <c r="E1037" i="12"/>
  <c r="D1037" i="12"/>
  <c r="C1037" i="12"/>
  <c r="F1036" i="12"/>
  <c r="E1036" i="12"/>
  <c r="D1036" i="12"/>
  <c r="C1036" i="12"/>
  <c r="F1035" i="12"/>
  <c r="E1035" i="12"/>
  <c r="D1035" i="12"/>
  <c r="C1035" i="12"/>
  <c r="F1034" i="12"/>
  <c r="E1034" i="12"/>
  <c r="D1034" i="12"/>
  <c r="C1034" i="12"/>
  <c r="F1033" i="12"/>
  <c r="E1033" i="12"/>
  <c r="D1033" i="12"/>
  <c r="C1033" i="12"/>
  <c r="F1032" i="12"/>
  <c r="E1032" i="12"/>
  <c r="D1032" i="12"/>
  <c r="C1032" i="12"/>
  <c r="F1031" i="12"/>
  <c r="E1031" i="12"/>
  <c r="D1031" i="12"/>
  <c r="C1031" i="12"/>
  <c r="F1030" i="12"/>
  <c r="E1030" i="12"/>
  <c r="D1030" i="12"/>
  <c r="C1030" i="12"/>
  <c r="F1029" i="12"/>
  <c r="E1029" i="12"/>
  <c r="D1029" i="12"/>
  <c r="C1029" i="12"/>
  <c r="F1028" i="12"/>
  <c r="E1028" i="12"/>
  <c r="D1028" i="12"/>
  <c r="C1028" i="12"/>
  <c r="F1027" i="12"/>
  <c r="E1027" i="12"/>
  <c r="D1027" i="12"/>
  <c r="C1027" i="12"/>
  <c r="F1026" i="12"/>
  <c r="E1026" i="12"/>
  <c r="D1026" i="12"/>
  <c r="C1026" i="12"/>
  <c r="F1025" i="12"/>
  <c r="E1025" i="12"/>
  <c r="D1025" i="12"/>
  <c r="C1025" i="12"/>
  <c r="F1024" i="12"/>
  <c r="E1024" i="12"/>
  <c r="D1024" i="12"/>
  <c r="C1024" i="12"/>
  <c r="F1023" i="12"/>
  <c r="E1023" i="12"/>
  <c r="D1023" i="12"/>
  <c r="C1023" i="12"/>
  <c r="F1022" i="12"/>
  <c r="E1022" i="12"/>
  <c r="D1022" i="12"/>
  <c r="C1022" i="12"/>
  <c r="F1021" i="12"/>
  <c r="E1021" i="12"/>
  <c r="D1021" i="12"/>
  <c r="C1021" i="12"/>
  <c r="F1020" i="12"/>
  <c r="E1020" i="12"/>
  <c r="D1020" i="12"/>
  <c r="C1020" i="12"/>
  <c r="F1019" i="12"/>
  <c r="E1019" i="12"/>
  <c r="D1019" i="12"/>
  <c r="C1019" i="12"/>
  <c r="F1018" i="12"/>
  <c r="E1018" i="12"/>
  <c r="D1018" i="12"/>
  <c r="C1018" i="12"/>
  <c r="F1017" i="12"/>
  <c r="E1017" i="12"/>
  <c r="D1017" i="12"/>
  <c r="C1017" i="12"/>
  <c r="F1016" i="12"/>
  <c r="E1016" i="12"/>
  <c r="D1016" i="12"/>
  <c r="C1016" i="12"/>
  <c r="F1015" i="12"/>
  <c r="E1015" i="12"/>
  <c r="D1015" i="12"/>
  <c r="C1015" i="12"/>
  <c r="F1014" i="12"/>
  <c r="E1014" i="12"/>
  <c r="D1014" i="12"/>
  <c r="C1014" i="12"/>
  <c r="F1013" i="12"/>
  <c r="E1013" i="12"/>
  <c r="D1013" i="12"/>
  <c r="C1013" i="12"/>
  <c r="F1012" i="12"/>
  <c r="E1012" i="12"/>
  <c r="D1012" i="12"/>
  <c r="C1012" i="12"/>
  <c r="F1011" i="12"/>
  <c r="E1011" i="12"/>
  <c r="D1011" i="12"/>
  <c r="C1011" i="12"/>
  <c r="F1010" i="12"/>
  <c r="E1010" i="12"/>
  <c r="D1010" i="12"/>
  <c r="C1010" i="12"/>
  <c r="F1009" i="12"/>
  <c r="E1009" i="12"/>
  <c r="D1009" i="12"/>
  <c r="C1009" i="12"/>
  <c r="F1008" i="12"/>
  <c r="E1008" i="12"/>
  <c r="D1008" i="12"/>
  <c r="C1008" i="12"/>
  <c r="F1007" i="12"/>
  <c r="E1007" i="12"/>
  <c r="D1007" i="12"/>
  <c r="C1007" i="12"/>
  <c r="F1006" i="12"/>
  <c r="E1006" i="12"/>
  <c r="D1006" i="12"/>
  <c r="C1006" i="12"/>
  <c r="F1005" i="12"/>
  <c r="E1005" i="12"/>
  <c r="D1005" i="12"/>
  <c r="C1005" i="12"/>
  <c r="F1004" i="12"/>
  <c r="E1004" i="12"/>
  <c r="D1004" i="12"/>
  <c r="C1004" i="12"/>
  <c r="F1003" i="12"/>
  <c r="E1003" i="12"/>
  <c r="D1003" i="12"/>
  <c r="C1003" i="12"/>
  <c r="F1002" i="12"/>
  <c r="E1002" i="12"/>
  <c r="D1002" i="12"/>
  <c r="C1002" i="12"/>
  <c r="F1001" i="12"/>
  <c r="E1001" i="12"/>
  <c r="D1001" i="12"/>
  <c r="C1001" i="12"/>
  <c r="F1000" i="12"/>
  <c r="E1000" i="12"/>
  <c r="D1000" i="12"/>
  <c r="C1000" i="12"/>
  <c r="F999" i="12"/>
  <c r="E999" i="12"/>
  <c r="D999" i="12"/>
  <c r="C999" i="12"/>
  <c r="F998" i="12"/>
  <c r="E998" i="12"/>
  <c r="D998" i="12"/>
  <c r="C998" i="12"/>
  <c r="F997" i="12"/>
  <c r="E997" i="12"/>
  <c r="D997" i="12"/>
  <c r="C997" i="12"/>
  <c r="F996" i="12"/>
  <c r="E996" i="12"/>
  <c r="D996" i="12"/>
  <c r="C996" i="12"/>
  <c r="F995" i="12"/>
  <c r="E995" i="12"/>
  <c r="D995" i="12"/>
  <c r="C995" i="12"/>
  <c r="F994" i="12"/>
  <c r="E994" i="12"/>
  <c r="D994" i="12"/>
  <c r="C994" i="12"/>
  <c r="F993" i="12"/>
  <c r="E993" i="12"/>
  <c r="D993" i="12"/>
  <c r="C993" i="12"/>
  <c r="F992" i="12"/>
  <c r="E992" i="12"/>
  <c r="D992" i="12"/>
  <c r="C992" i="12"/>
  <c r="F991" i="12"/>
  <c r="E991" i="12"/>
  <c r="D991" i="12"/>
  <c r="C991" i="12"/>
  <c r="F990" i="12"/>
  <c r="E990" i="12"/>
  <c r="D990" i="12"/>
  <c r="C990" i="12"/>
  <c r="F989" i="12"/>
  <c r="E989" i="12"/>
  <c r="D989" i="12"/>
  <c r="C989" i="12"/>
  <c r="F988" i="12"/>
  <c r="E988" i="12"/>
  <c r="D988" i="12"/>
  <c r="C988" i="12"/>
  <c r="F987" i="12"/>
  <c r="E987" i="12"/>
  <c r="D987" i="12"/>
  <c r="C987" i="12"/>
  <c r="F986" i="12"/>
  <c r="E986" i="12"/>
  <c r="D986" i="12"/>
  <c r="C986" i="12"/>
  <c r="F985" i="12"/>
  <c r="E985" i="12"/>
  <c r="D985" i="12"/>
  <c r="C985" i="12"/>
  <c r="F984" i="12"/>
  <c r="E984" i="12"/>
  <c r="D984" i="12"/>
  <c r="C984" i="12"/>
  <c r="F983" i="12"/>
  <c r="E983" i="12"/>
  <c r="D983" i="12"/>
  <c r="C983" i="12"/>
  <c r="F982" i="12"/>
  <c r="E982" i="12"/>
  <c r="D982" i="12"/>
  <c r="C982" i="12"/>
  <c r="F981" i="12"/>
  <c r="E981" i="12"/>
  <c r="D981" i="12"/>
  <c r="C981" i="12"/>
  <c r="F980" i="12"/>
  <c r="E980" i="12"/>
  <c r="D980" i="12"/>
  <c r="C980" i="12"/>
  <c r="F979" i="12"/>
  <c r="E979" i="12"/>
  <c r="D979" i="12"/>
  <c r="C979" i="12"/>
  <c r="F978" i="12"/>
  <c r="E978" i="12"/>
  <c r="D978" i="12"/>
  <c r="C978" i="12"/>
  <c r="F977" i="12"/>
  <c r="E977" i="12"/>
  <c r="D977" i="12"/>
  <c r="C977" i="12"/>
  <c r="F976" i="12"/>
  <c r="E976" i="12"/>
  <c r="D976" i="12"/>
  <c r="C976" i="12"/>
  <c r="F975" i="12"/>
  <c r="E975" i="12"/>
  <c r="D975" i="12"/>
  <c r="C975" i="12"/>
  <c r="F974" i="12"/>
  <c r="E974" i="12"/>
  <c r="D974" i="12"/>
  <c r="C974" i="12"/>
  <c r="F973" i="12"/>
  <c r="E973" i="12"/>
  <c r="D973" i="12"/>
  <c r="C973" i="12"/>
  <c r="F972" i="12"/>
  <c r="E972" i="12"/>
  <c r="D972" i="12"/>
  <c r="C972" i="12"/>
  <c r="F971" i="12"/>
  <c r="E971" i="12"/>
  <c r="D971" i="12"/>
  <c r="C971" i="12"/>
  <c r="F970" i="12"/>
  <c r="E970" i="12"/>
  <c r="D970" i="12"/>
  <c r="C970" i="12"/>
  <c r="F969" i="12"/>
  <c r="E969" i="12"/>
  <c r="D969" i="12"/>
  <c r="C969" i="12"/>
  <c r="F968" i="12"/>
  <c r="E968" i="12"/>
  <c r="D968" i="12"/>
  <c r="C968" i="12"/>
  <c r="F967" i="12"/>
  <c r="E967" i="12"/>
  <c r="D967" i="12"/>
  <c r="C967" i="12"/>
  <c r="F966" i="12"/>
  <c r="E966" i="12"/>
  <c r="D966" i="12"/>
  <c r="C966" i="12"/>
  <c r="F965" i="12"/>
  <c r="E965" i="12"/>
  <c r="D965" i="12"/>
  <c r="C965" i="12"/>
  <c r="F964" i="12"/>
  <c r="E964" i="12"/>
  <c r="D964" i="12"/>
  <c r="C964" i="12"/>
  <c r="F963" i="12"/>
  <c r="E963" i="12"/>
  <c r="D963" i="12"/>
  <c r="C963" i="12"/>
  <c r="F962" i="12"/>
  <c r="E962" i="12"/>
  <c r="D962" i="12"/>
  <c r="C962" i="12"/>
  <c r="F961" i="12"/>
  <c r="E961" i="12"/>
  <c r="D961" i="12"/>
  <c r="C961" i="12"/>
  <c r="F960" i="12"/>
  <c r="E960" i="12"/>
  <c r="D960" i="12"/>
  <c r="C960" i="12"/>
  <c r="F959" i="12"/>
  <c r="E959" i="12"/>
  <c r="D959" i="12"/>
  <c r="C959" i="12"/>
  <c r="F958" i="12"/>
  <c r="E958" i="12"/>
  <c r="D958" i="12"/>
  <c r="C958" i="12"/>
  <c r="F957" i="12"/>
  <c r="E957" i="12"/>
  <c r="D957" i="12"/>
  <c r="C957" i="12"/>
  <c r="F956" i="12"/>
  <c r="E956" i="12"/>
  <c r="D956" i="12"/>
  <c r="C956" i="12"/>
  <c r="F955" i="12"/>
  <c r="E955" i="12"/>
  <c r="D955" i="12"/>
  <c r="C955" i="12"/>
  <c r="F954" i="12"/>
  <c r="E954" i="12"/>
  <c r="D954" i="12"/>
  <c r="C954" i="12"/>
  <c r="F953" i="12"/>
  <c r="E953" i="12"/>
  <c r="D953" i="12"/>
  <c r="C953" i="12"/>
  <c r="F952" i="12"/>
  <c r="E952" i="12"/>
  <c r="D952" i="12"/>
  <c r="C952" i="12"/>
  <c r="F951" i="12"/>
  <c r="E951" i="12"/>
  <c r="D951" i="12"/>
  <c r="C951" i="12"/>
  <c r="F950" i="12"/>
  <c r="E950" i="12"/>
  <c r="D950" i="12"/>
  <c r="C950" i="12"/>
  <c r="F949" i="12"/>
  <c r="E949" i="12"/>
  <c r="D949" i="12"/>
  <c r="C949" i="12"/>
  <c r="F948" i="12"/>
  <c r="E948" i="12"/>
  <c r="D948" i="12"/>
  <c r="C948" i="12"/>
  <c r="F947" i="12"/>
  <c r="E947" i="12"/>
  <c r="D947" i="12"/>
  <c r="C947" i="12"/>
  <c r="F946" i="12"/>
  <c r="E946" i="12"/>
  <c r="D946" i="12"/>
  <c r="C946" i="12"/>
  <c r="F945" i="12"/>
  <c r="E945" i="12"/>
  <c r="D945" i="12"/>
  <c r="C945" i="12"/>
  <c r="F944" i="12"/>
  <c r="E944" i="12"/>
  <c r="D944" i="12"/>
  <c r="C944" i="12"/>
  <c r="F943" i="12"/>
  <c r="E943" i="12"/>
  <c r="D943" i="12"/>
  <c r="C943" i="12"/>
  <c r="F942" i="12"/>
  <c r="E942" i="12"/>
  <c r="D942" i="12"/>
  <c r="C942" i="12"/>
  <c r="F941" i="12"/>
  <c r="E941" i="12"/>
  <c r="D941" i="12"/>
  <c r="C941" i="12"/>
  <c r="F940" i="12"/>
  <c r="E940" i="12"/>
  <c r="D940" i="12"/>
  <c r="C940" i="12"/>
  <c r="F939" i="12"/>
  <c r="E939" i="12"/>
  <c r="D939" i="12"/>
  <c r="C939" i="12"/>
  <c r="F938" i="12"/>
  <c r="E938" i="12"/>
  <c r="D938" i="12"/>
  <c r="C938" i="12"/>
  <c r="F937" i="12"/>
  <c r="E937" i="12"/>
  <c r="D937" i="12"/>
  <c r="C937" i="12"/>
  <c r="F936" i="12"/>
  <c r="E936" i="12"/>
  <c r="D936" i="12"/>
  <c r="C936" i="12"/>
  <c r="F935" i="12"/>
  <c r="E935" i="12"/>
  <c r="D935" i="12"/>
  <c r="C935" i="12"/>
  <c r="F934" i="12"/>
  <c r="E934" i="12"/>
  <c r="D934" i="12"/>
  <c r="C934" i="12"/>
  <c r="F933" i="12"/>
  <c r="E933" i="12"/>
  <c r="D933" i="12"/>
  <c r="C933" i="12"/>
  <c r="F932" i="12"/>
  <c r="E932" i="12"/>
  <c r="D932" i="12"/>
  <c r="C932" i="12"/>
  <c r="F931" i="12"/>
  <c r="E931" i="12"/>
  <c r="D931" i="12"/>
  <c r="C931" i="12"/>
  <c r="F930" i="12"/>
  <c r="E930" i="12"/>
  <c r="D930" i="12"/>
  <c r="C930" i="12"/>
  <c r="F929" i="12"/>
  <c r="E929" i="12"/>
  <c r="D929" i="12"/>
  <c r="C929" i="12"/>
  <c r="F928" i="12"/>
  <c r="E928" i="12"/>
  <c r="D928" i="12"/>
  <c r="C928" i="12"/>
  <c r="F927" i="12"/>
  <c r="E927" i="12"/>
  <c r="D927" i="12"/>
  <c r="C927" i="12"/>
  <c r="F926" i="12"/>
  <c r="E926" i="12"/>
  <c r="D926" i="12"/>
  <c r="C926" i="12"/>
  <c r="F925" i="12"/>
  <c r="E925" i="12"/>
  <c r="D925" i="12"/>
  <c r="C925" i="12"/>
  <c r="F924" i="12"/>
  <c r="E924" i="12"/>
  <c r="D924" i="12"/>
  <c r="C924" i="12"/>
  <c r="F923" i="12"/>
  <c r="E923" i="12"/>
  <c r="D923" i="12"/>
  <c r="C923" i="12"/>
  <c r="F922" i="12"/>
  <c r="E922" i="12"/>
  <c r="D922" i="12"/>
  <c r="C922" i="12"/>
  <c r="F921" i="12"/>
  <c r="E921" i="12"/>
  <c r="D921" i="12"/>
  <c r="C921" i="12"/>
  <c r="F920" i="12"/>
  <c r="E920" i="12"/>
  <c r="D920" i="12"/>
  <c r="C920" i="12"/>
  <c r="F919" i="12"/>
  <c r="E919" i="12"/>
  <c r="D919" i="12"/>
  <c r="C919" i="12"/>
  <c r="F918" i="12"/>
  <c r="E918" i="12"/>
  <c r="D918" i="12"/>
  <c r="C918" i="12"/>
  <c r="F917" i="12"/>
  <c r="E917" i="12"/>
  <c r="D917" i="12"/>
  <c r="C917" i="12"/>
  <c r="F916" i="12"/>
  <c r="E916" i="12"/>
  <c r="D916" i="12"/>
  <c r="C916" i="12"/>
  <c r="F915" i="12"/>
  <c r="E915" i="12"/>
  <c r="D915" i="12"/>
  <c r="C915" i="12"/>
  <c r="F914" i="12"/>
  <c r="E914" i="12"/>
  <c r="D914" i="12"/>
  <c r="C914" i="12"/>
  <c r="F913" i="12"/>
  <c r="E913" i="12"/>
  <c r="D913" i="12"/>
  <c r="C913" i="12"/>
  <c r="F912" i="12"/>
  <c r="E912" i="12"/>
  <c r="D912" i="12"/>
  <c r="C912" i="12"/>
  <c r="F911" i="12"/>
  <c r="E911" i="12"/>
  <c r="D911" i="12"/>
  <c r="C911" i="12"/>
  <c r="F910" i="12"/>
  <c r="E910" i="12"/>
  <c r="D910" i="12"/>
  <c r="C910" i="12"/>
  <c r="F909" i="12"/>
  <c r="E909" i="12"/>
  <c r="D909" i="12"/>
  <c r="C909" i="12"/>
  <c r="F908" i="12"/>
  <c r="E908" i="12"/>
  <c r="D908" i="12"/>
  <c r="C908" i="12"/>
  <c r="F907" i="12"/>
  <c r="E907" i="12"/>
  <c r="D907" i="12"/>
  <c r="C907" i="12"/>
  <c r="F906" i="12"/>
  <c r="E906" i="12"/>
  <c r="D906" i="12"/>
  <c r="C906" i="12"/>
  <c r="F905" i="12"/>
  <c r="E905" i="12"/>
  <c r="D905" i="12"/>
  <c r="C905" i="12"/>
  <c r="F904" i="12"/>
  <c r="E904" i="12"/>
  <c r="D904" i="12"/>
  <c r="C904" i="12"/>
  <c r="F903" i="12"/>
  <c r="E903" i="12"/>
  <c r="D903" i="12"/>
  <c r="C903" i="12"/>
  <c r="F902" i="12"/>
  <c r="E902" i="12"/>
  <c r="D902" i="12"/>
  <c r="C902" i="12"/>
  <c r="F901" i="12"/>
  <c r="E901" i="12"/>
  <c r="D901" i="12"/>
  <c r="C901" i="12"/>
  <c r="F900" i="12"/>
  <c r="E900" i="12"/>
  <c r="D900" i="12"/>
  <c r="C900" i="12"/>
  <c r="F899" i="12"/>
  <c r="E899" i="12"/>
  <c r="D899" i="12"/>
  <c r="C899" i="12"/>
  <c r="F898" i="12"/>
  <c r="E898" i="12"/>
  <c r="D898" i="12"/>
  <c r="C898" i="12"/>
  <c r="F897" i="12"/>
  <c r="E897" i="12"/>
  <c r="D897" i="12"/>
  <c r="C897" i="12"/>
  <c r="F896" i="12"/>
  <c r="E896" i="12"/>
  <c r="D896" i="12"/>
  <c r="C896" i="12"/>
  <c r="F895" i="12"/>
  <c r="E895" i="12"/>
  <c r="D895" i="12"/>
  <c r="C895" i="12"/>
  <c r="F894" i="12"/>
  <c r="E894" i="12"/>
  <c r="D894" i="12"/>
  <c r="C894" i="12"/>
  <c r="F893" i="12"/>
  <c r="E893" i="12"/>
  <c r="D893" i="12"/>
  <c r="C893" i="12"/>
  <c r="F892" i="12"/>
  <c r="E892" i="12"/>
  <c r="D892" i="12"/>
  <c r="C892" i="12"/>
  <c r="F891" i="12"/>
  <c r="E891" i="12"/>
  <c r="D891" i="12"/>
  <c r="C891" i="12"/>
  <c r="F890" i="12"/>
  <c r="E890" i="12"/>
  <c r="D890" i="12"/>
  <c r="C890" i="12"/>
  <c r="F889" i="12"/>
  <c r="E889" i="12"/>
  <c r="D889" i="12"/>
  <c r="C889" i="12"/>
  <c r="F888" i="12"/>
  <c r="E888" i="12"/>
  <c r="D888" i="12"/>
  <c r="C888" i="12"/>
  <c r="F887" i="12"/>
  <c r="E887" i="12"/>
  <c r="D887" i="12"/>
  <c r="C887" i="12"/>
  <c r="F886" i="12"/>
  <c r="E886" i="12"/>
  <c r="D886" i="12"/>
  <c r="C886" i="12"/>
  <c r="F885" i="12"/>
  <c r="E885" i="12"/>
  <c r="D885" i="12"/>
  <c r="C885" i="12"/>
  <c r="F884" i="12"/>
  <c r="E884" i="12"/>
  <c r="D884" i="12"/>
  <c r="C884" i="12"/>
  <c r="F883" i="12"/>
  <c r="E883" i="12"/>
  <c r="D883" i="12"/>
  <c r="C883" i="12"/>
  <c r="F882" i="12"/>
  <c r="E882" i="12"/>
  <c r="D882" i="12"/>
  <c r="C882" i="12"/>
  <c r="F881" i="12"/>
  <c r="E881" i="12"/>
  <c r="D881" i="12"/>
  <c r="C881" i="12"/>
  <c r="F880" i="12"/>
  <c r="E880" i="12"/>
  <c r="D880" i="12"/>
  <c r="C880" i="12"/>
  <c r="F879" i="12"/>
  <c r="E879" i="12"/>
  <c r="D879" i="12"/>
  <c r="C879" i="12"/>
  <c r="F878" i="12"/>
  <c r="E878" i="12"/>
  <c r="D878" i="12"/>
  <c r="C878" i="12"/>
  <c r="F877" i="12"/>
  <c r="E877" i="12"/>
  <c r="D877" i="12"/>
  <c r="C877" i="12"/>
  <c r="F876" i="12"/>
  <c r="E876" i="12"/>
  <c r="D876" i="12"/>
  <c r="C876" i="12"/>
  <c r="F875" i="12"/>
  <c r="E875" i="12"/>
  <c r="D875" i="12"/>
  <c r="C875" i="12"/>
  <c r="F874" i="12"/>
  <c r="E874" i="12"/>
  <c r="D874" i="12"/>
  <c r="C874" i="12"/>
  <c r="F873" i="12"/>
  <c r="E873" i="12"/>
  <c r="D873" i="12"/>
  <c r="C873" i="12"/>
  <c r="F872" i="12"/>
  <c r="E872" i="12"/>
  <c r="D872" i="12"/>
  <c r="C872" i="12"/>
  <c r="F871" i="12"/>
  <c r="E871" i="12"/>
  <c r="D871" i="12"/>
  <c r="C871" i="12"/>
  <c r="F870" i="12"/>
  <c r="E870" i="12"/>
  <c r="D870" i="12"/>
  <c r="C870" i="12"/>
  <c r="F869" i="12"/>
  <c r="E869" i="12"/>
  <c r="D869" i="12"/>
  <c r="C869" i="12"/>
  <c r="F868" i="12"/>
  <c r="E868" i="12"/>
  <c r="D868" i="12"/>
  <c r="C868" i="12"/>
  <c r="F867" i="12"/>
  <c r="E867" i="12"/>
  <c r="D867" i="12"/>
  <c r="C867" i="12"/>
  <c r="F866" i="12"/>
  <c r="E866" i="12"/>
  <c r="D866" i="12"/>
  <c r="C866" i="12"/>
  <c r="F865" i="12"/>
  <c r="E865" i="12"/>
  <c r="D865" i="12"/>
  <c r="C865" i="12"/>
  <c r="F864" i="12"/>
  <c r="E864" i="12"/>
  <c r="D864" i="12"/>
  <c r="C864" i="12"/>
  <c r="F863" i="12"/>
  <c r="E863" i="12"/>
  <c r="D863" i="12"/>
  <c r="C863" i="12"/>
  <c r="F862" i="12"/>
  <c r="E862" i="12"/>
  <c r="D862" i="12"/>
  <c r="C862" i="12"/>
  <c r="F861" i="12"/>
  <c r="E861" i="12"/>
  <c r="D861" i="12"/>
  <c r="C861" i="12"/>
  <c r="F860" i="12"/>
  <c r="E860" i="12"/>
  <c r="D860" i="12"/>
  <c r="C860" i="12"/>
  <c r="F859" i="12"/>
  <c r="E859" i="12"/>
  <c r="D859" i="12"/>
  <c r="C859" i="12"/>
  <c r="F858" i="12"/>
  <c r="E858" i="12"/>
  <c r="D858" i="12"/>
  <c r="C858" i="12"/>
  <c r="F857" i="12"/>
  <c r="E857" i="12"/>
  <c r="D857" i="12"/>
  <c r="C857" i="12"/>
  <c r="F856" i="12"/>
  <c r="E856" i="12"/>
  <c r="D856" i="12"/>
  <c r="C856" i="12"/>
  <c r="F855" i="12"/>
  <c r="E855" i="12"/>
  <c r="D855" i="12"/>
  <c r="C855" i="12"/>
  <c r="F854" i="12"/>
  <c r="E854" i="12"/>
  <c r="D854" i="12"/>
  <c r="C854" i="12"/>
  <c r="F853" i="12"/>
  <c r="E853" i="12"/>
  <c r="D853" i="12"/>
  <c r="C853" i="12"/>
  <c r="F852" i="12"/>
  <c r="E852" i="12"/>
  <c r="D852" i="12"/>
  <c r="C852" i="12"/>
  <c r="F851" i="12"/>
  <c r="E851" i="12"/>
  <c r="D851" i="12"/>
  <c r="C851" i="12"/>
  <c r="F850" i="12"/>
  <c r="E850" i="12"/>
  <c r="D850" i="12"/>
  <c r="C850" i="12"/>
  <c r="F849" i="12"/>
  <c r="E849" i="12"/>
  <c r="D849" i="12"/>
  <c r="C849" i="12"/>
  <c r="F848" i="12"/>
  <c r="E848" i="12"/>
  <c r="D848" i="12"/>
  <c r="C848" i="12"/>
  <c r="F847" i="12"/>
  <c r="E847" i="12"/>
  <c r="D847" i="12"/>
  <c r="C847" i="12"/>
  <c r="F846" i="12"/>
  <c r="E846" i="12"/>
  <c r="D846" i="12"/>
  <c r="C846" i="12"/>
  <c r="F845" i="12"/>
  <c r="E845" i="12"/>
  <c r="D845" i="12"/>
  <c r="C845" i="12"/>
  <c r="F844" i="12"/>
  <c r="E844" i="12"/>
  <c r="D844" i="12"/>
  <c r="C844" i="12"/>
  <c r="F843" i="12"/>
  <c r="E843" i="12"/>
  <c r="D843" i="12"/>
  <c r="C843" i="12"/>
  <c r="F842" i="12"/>
  <c r="E842" i="12"/>
  <c r="D842" i="12"/>
  <c r="C842" i="12"/>
  <c r="F841" i="12"/>
  <c r="E841" i="12"/>
  <c r="D841" i="12"/>
  <c r="C841" i="12"/>
  <c r="F840" i="12"/>
  <c r="E840" i="12"/>
  <c r="D840" i="12"/>
  <c r="C840" i="12"/>
  <c r="F839" i="12"/>
  <c r="E839" i="12"/>
  <c r="D839" i="12"/>
  <c r="C839" i="12"/>
  <c r="F838" i="12"/>
  <c r="E838" i="12"/>
  <c r="D838" i="12"/>
  <c r="C838" i="12"/>
  <c r="F837" i="12"/>
  <c r="E837" i="12"/>
  <c r="D837" i="12"/>
  <c r="C837" i="12"/>
  <c r="F836" i="12"/>
  <c r="E836" i="12"/>
  <c r="D836" i="12"/>
  <c r="C836" i="12"/>
  <c r="F835" i="12"/>
  <c r="E835" i="12"/>
  <c r="D835" i="12"/>
  <c r="C835" i="12"/>
  <c r="F834" i="12"/>
  <c r="E834" i="12"/>
  <c r="D834" i="12"/>
  <c r="C834" i="12"/>
  <c r="F833" i="12"/>
  <c r="E833" i="12"/>
  <c r="D833" i="12"/>
  <c r="C833" i="12"/>
  <c r="F832" i="12"/>
  <c r="E832" i="12"/>
  <c r="D832" i="12"/>
  <c r="C832" i="12"/>
  <c r="F831" i="12"/>
  <c r="E831" i="12"/>
  <c r="D831" i="12"/>
  <c r="C831" i="12"/>
  <c r="F830" i="12"/>
  <c r="E830" i="12"/>
  <c r="D830" i="12"/>
  <c r="C830" i="12"/>
  <c r="F829" i="12"/>
  <c r="E829" i="12"/>
  <c r="D829" i="12"/>
  <c r="C829" i="12"/>
  <c r="F828" i="12"/>
  <c r="E828" i="12"/>
  <c r="D828" i="12"/>
  <c r="C828" i="12"/>
  <c r="F827" i="12"/>
  <c r="E827" i="12"/>
  <c r="D827" i="12"/>
  <c r="C827" i="12"/>
  <c r="F826" i="12"/>
  <c r="E826" i="12"/>
  <c r="D826" i="12"/>
  <c r="C826" i="12"/>
  <c r="F825" i="12"/>
  <c r="E825" i="12"/>
  <c r="D825" i="12"/>
  <c r="C825" i="12"/>
  <c r="F824" i="12"/>
  <c r="E824" i="12"/>
  <c r="D824" i="12"/>
  <c r="C824" i="12"/>
  <c r="F823" i="12"/>
  <c r="E823" i="12"/>
  <c r="D823" i="12"/>
  <c r="C823" i="12"/>
  <c r="F822" i="12"/>
  <c r="E822" i="12"/>
  <c r="D822" i="12"/>
  <c r="C822" i="12"/>
  <c r="F821" i="12"/>
  <c r="E821" i="12"/>
  <c r="D821" i="12"/>
  <c r="C821" i="12"/>
  <c r="F820" i="12"/>
  <c r="E820" i="12"/>
  <c r="D820" i="12"/>
  <c r="C820" i="12"/>
  <c r="F819" i="12"/>
  <c r="E819" i="12"/>
  <c r="D819" i="12"/>
  <c r="C819" i="12"/>
  <c r="F818" i="12"/>
  <c r="E818" i="12"/>
  <c r="D818" i="12"/>
  <c r="C818" i="12"/>
  <c r="F817" i="12"/>
  <c r="E817" i="12"/>
  <c r="D817" i="12"/>
  <c r="C817" i="12"/>
  <c r="F816" i="12"/>
  <c r="E816" i="12"/>
  <c r="D816" i="12"/>
  <c r="C816" i="12"/>
  <c r="F815" i="12"/>
  <c r="E815" i="12"/>
  <c r="D815" i="12"/>
  <c r="C815" i="12"/>
  <c r="F814" i="12"/>
  <c r="E814" i="12"/>
  <c r="D814" i="12"/>
  <c r="C814" i="12"/>
  <c r="F813" i="12"/>
  <c r="E813" i="12"/>
  <c r="D813" i="12"/>
  <c r="C813" i="12"/>
  <c r="F812" i="12"/>
  <c r="E812" i="12"/>
  <c r="D812" i="12"/>
  <c r="C812" i="12"/>
  <c r="F811" i="12"/>
  <c r="E811" i="12"/>
  <c r="D811" i="12"/>
  <c r="C811" i="12"/>
  <c r="F810" i="12"/>
  <c r="E810" i="12"/>
  <c r="D810" i="12"/>
  <c r="C810" i="12"/>
  <c r="F809" i="12"/>
  <c r="E809" i="12"/>
  <c r="D809" i="12"/>
  <c r="C809" i="12"/>
  <c r="F808" i="12"/>
  <c r="E808" i="12"/>
  <c r="D808" i="12"/>
  <c r="C808" i="12"/>
  <c r="F807" i="12"/>
  <c r="E807" i="12"/>
  <c r="D807" i="12"/>
  <c r="C807" i="12"/>
  <c r="F806" i="12"/>
  <c r="E806" i="12"/>
  <c r="D806" i="12"/>
  <c r="C806" i="12"/>
  <c r="F805" i="12"/>
  <c r="E805" i="12"/>
  <c r="D805" i="12"/>
  <c r="C805" i="12"/>
  <c r="F804" i="12"/>
  <c r="E804" i="12"/>
  <c r="D804" i="12"/>
  <c r="C804" i="12"/>
  <c r="F803" i="12"/>
  <c r="E803" i="12"/>
  <c r="D803" i="12"/>
  <c r="C803" i="12"/>
  <c r="F802" i="12"/>
  <c r="E802" i="12"/>
  <c r="D802" i="12"/>
  <c r="C802" i="12"/>
  <c r="F801" i="12"/>
  <c r="E801" i="12"/>
  <c r="D801" i="12"/>
  <c r="C801" i="12"/>
  <c r="F800" i="12"/>
  <c r="E800" i="12"/>
  <c r="D800" i="12"/>
  <c r="C800" i="12"/>
  <c r="F799" i="12"/>
  <c r="E799" i="12"/>
  <c r="D799" i="12"/>
  <c r="C799" i="12"/>
  <c r="F798" i="12"/>
  <c r="E798" i="12"/>
  <c r="D798" i="12"/>
  <c r="C798" i="12"/>
  <c r="F797" i="12"/>
  <c r="E797" i="12"/>
  <c r="D797" i="12"/>
  <c r="C797" i="12"/>
  <c r="F796" i="12"/>
  <c r="E796" i="12"/>
  <c r="D796" i="12"/>
  <c r="C796" i="12"/>
  <c r="F795" i="12"/>
  <c r="E795" i="12"/>
  <c r="D795" i="12"/>
  <c r="C795" i="12"/>
  <c r="F794" i="12"/>
  <c r="E794" i="12"/>
  <c r="D794" i="12"/>
  <c r="C794" i="12"/>
  <c r="F793" i="12"/>
  <c r="E793" i="12"/>
  <c r="D793" i="12"/>
  <c r="C793" i="12"/>
  <c r="F792" i="12"/>
  <c r="E792" i="12"/>
  <c r="D792" i="12"/>
  <c r="C792" i="12"/>
  <c r="F791" i="12"/>
  <c r="E791" i="12"/>
  <c r="D791" i="12"/>
  <c r="C791" i="12"/>
  <c r="F790" i="12"/>
  <c r="E790" i="12"/>
  <c r="D790" i="12"/>
  <c r="C790" i="12"/>
  <c r="F789" i="12"/>
  <c r="E789" i="12"/>
  <c r="D789" i="12"/>
  <c r="C789" i="12"/>
  <c r="F788" i="12"/>
  <c r="E788" i="12"/>
  <c r="D788" i="12"/>
  <c r="C788" i="12"/>
  <c r="F787" i="12"/>
  <c r="E787" i="12"/>
  <c r="D787" i="12"/>
  <c r="C787" i="12"/>
  <c r="F786" i="12"/>
  <c r="E786" i="12"/>
  <c r="D786" i="12"/>
  <c r="C786" i="12"/>
  <c r="F785" i="12"/>
  <c r="E785" i="12"/>
  <c r="D785" i="12"/>
  <c r="C785" i="12"/>
  <c r="F784" i="12"/>
  <c r="E784" i="12"/>
  <c r="D784" i="12"/>
  <c r="C784" i="12"/>
  <c r="F783" i="12"/>
  <c r="E783" i="12"/>
  <c r="D783" i="12"/>
  <c r="C783" i="12"/>
  <c r="F782" i="12"/>
  <c r="E782" i="12"/>
  <c r="D782" i="12"/>
  <c r="C782" i="12"/>
  <c r="F781" i="12"/>
  <c r="E781" i="12"/>
  <c r="D781" i="12"/>
  <c r="C781" i="12"/>
  <c r="F780" i="12"/>
  <c r="E780" i="12"/>
  <c r="D780" i="12"/>
  <c r="C780" i="12"/>
  <c r="F779" i="12"/>
  <c r="E779" i="12"/>
  <c r="D779" i="12"/>
  <c r="C779" i="12"/>
  <c r="F778" i="12"/>
  <c r="E778" i="12"/>
  <c r="D778" i="12"/>
  <c r="C778" i="12"/>
  <c r="F777" i="12"/>
  <c r="E777" i="12"/>
  <c r="D777" i="12"/>
  <c r="C777" i="12"/>
  <c r="F776" i="12"/>
  <c r="E776" i="12"/>
  <c r="D776" i="12"/>
  <c r="C776" i="12"/>
  <c r="F775" i="12"/>
  <c r="E775" i="12"/>
  <c r="D775" i="12"/>
  <c r="C775" i="12"/>
  <c r="F774" i="12"/>
  <c r="E774" i="12"/>
  <c r="D774" i="12"/>
  <c r="C774" i="12"/>
  <c r="F773" i="12"/>
  <c r="E773" i="12"/>
  <c r="D773" i="12"/>
  <c r="C773" i="12"/>
  <c r="F772" i="12"/>
  <c r="E772" i="12"/>
  <c r="D772" i="12"/>
  <c r="C772" i="12"/>
  <c r="F771" i="12"/>
  <c r="E771" i="12"/>
  <c r="D771" i="12"/>
  <c r="C771" i="12"/>
  <c r="F770" i="12"/>
  <c r="E770" i="12"/>
  <c r="D770" i="12"/>
  <c r="C770" i="12"/>
  <c r="F769" i="12"/>
  <c r="E769" i="12"/>
  <c r="D769" i="12"/>
  <c r="C769" i="12"/>
  <c r="F768" i="12"/>
  <c r="E768" i="12"/>
  <c r="D768" i="12"/>
  <c r="C768" i="12"/>
  <c r="F767" i="12"/>
  <c r="E767" i="12"/>
  <c r="D767" i="12"/>
  <c r="C767" i="12"/>
  <c r="F766" i="12"/>
  <c r="E766" i="12"/>
  <c r="D766" i="12"/>
  <c r="C766" i="12"/>
  <c r="F765" i="12"/>
  <c r="E765" i="12"/>
  <c r="D765" i="12"/>
  <c r="C765" i="12"/>
  <c r="F764" i="12"/>
  <c r="E764" i="12"/>
  <c r="D764" i="12"/>
  <c r="C764" i="12"/>
  <c r="F763" i="12"/>
  <c r="E763" i="12"/>
  <c r="D763" i="12"/>
  <c r="C763" i="12"/>
  <c r="F762" i="12"/>
  <c r="E762" i="12"/>
  <c r="D762" i="12"/>
  <c r="C762" i="12"/>
  <c r="F761" i="12"/>
  <c r="E761" i="12"/>
  <c r="D761" i="12"/>
  <c r="C761" i="12"/>
  <c r="F760" i="12"/>
  <c r="E760" i="12"/>
  <c r="D760" i="12"/>
  <c r="C760" i="12"/>
  <c r="F759" i="12"/>
  <c r="E759" i="12"/>
  <c r="D759" i="12"/>
  <c r="C759" i="12"/>
  <c r="F758" i="12"/>
  <c r="E758" i="12"/>
  <c r="D758" i="12"/>
  <c r="C758" i="12"/>
  <c r="F757" i="12"/>
  <c r="E757" i="12"/>
  <c r="D757" i="12"/>
  <c r="C757" i="12"/>
  <c r="F756" i="12"/>
  <c r="E756" i="12"/>
  <c r="D756" i="12"/>
  <c r="C756" i="12"/>
  <c r="F755" i="12"/>
  <c r="E755" i="12"/>
  <c r="D755" i="12"/>
  <c r="C755" i="12"/>
  <c r="F754" i="12"/>
  <c r="E754" i="12"/>
  <c r="D754" i="12"/>
  <c r="C754" i="12"/>
  <c r="F753" i="12"/>
  <c r="E753" i="12"/>
  <c r="D753" i="12"/>
  <c r="C753" i="12"/>
  <c r="F752" i="12"/>
  <c r="E752" i="12"/>
  <c r="D752" i="12"/>
  <c r="C752" i="12"/>
  <c r="F751" i="12"/>
  <c r="E751" i="12"/>
  <c r="D751" i="12"/>
  <c r="C751" i="12"/>
  <c r="F750" i="12"/>
  <c r="E750" i="12"/>
  <c r="D750" i="12"/>
  <c r="C750" i="12"/>
  <c r="F749" i="12"/>
  <c r="E749" i="12"/>
  <c r="D749" i="12"/>
  <c r="C749" i="12"/>
  <c r="F748" i="12"/>
  <c r="E748" i="12"/>
  <c r="D748" i="12"/>
  <c r="C748" i="12"/>
  <c r="F747" i="12"/>
  <c r="E747" i="12"/>
  <c r="D747" i="12"/>
  <c r="C747" i="12"/>
  <c r="F746" i="12"/>
  <c r="E746" i="12"/>
  <c r="D746" i="12"/>
  <c r="C746" i="12"/>
  <c r="F745" i="12"/>
  <c r="E745" i="12"/>
  <c r="D745" i="12"/>
  <c r="C745" i="12"/>
  <c r="F744" i="12"/>
  <c r="E744" i="12"/>
  <c r="D744" i="12"/>
  <c r="C744" i="12"/>
  <c r="F743" i="12"/>
  <c r="E743" i="12"/>
  <c r="D743" i="12"/>
  <c r="C743" i="12"/>
  <c r="F742" i="12"/>
  <c r="E742" i="12"/>
  <c r="D742" i="12"/>
  <c r="C742" i="12"/>
  <c r="F741" i="12"/>
  <c r="E741" i="12"/>
  <c r="D741" i="12"/>
  <c r="C741" i="12"/>
  <c r="F740" i="12"/>
  <c r="E740" i="12"/>
  <c r="D740" i="12"/>
  <c r="C740" i="12"/>
  <c r="F739" i="12"/>
  <c r="E739" i="12"/>
  <c r="D739" i="12"/>
  <c r="C739" i="12"/>
  <c r="F738" i="12"/>
  <c r="E738" i="12"/>
  <c r="D738" i="12"/>
  <c r="C738" i="12"/>
  <c r="F737" i="12"/>
  <c r="E737" i="12"/>
  <c r="D737" i="12"/>
  <c r="C737" i="12"/>
  <c r="F736" i="12"/>
  <c r="E736" i="12"/>
  <c r="D736" i="12"/>
  <c r="C736" i="12"/>
  <c r="F735" i="12"/>
  <c r="E735" i="12"/>
  <c r="D735" i="12"/>
  <c r="C735" i="12"/>
  <c r="F734" i="12"/>
  <c r="E734" i="12"/>
  <c r="D734" i="12"/>
  <c r="C734" i="12"/>
  <c r="F733" i="12"/>
  <c r="E733" i="12"/>
  <c r="D733" i="12"/>
  <c r="C733" i="12"/>
  <c r="F732" i="12"/>
  <c r="E732" i="12"/>
  <c r="D732" i="12"/>
  <c r="C732" i="12"/>
  <c r="F731" i="12"/>
  <c r="E731" i="12"/>
  <c r="D731" i="12"/>
  <c r="C731" i="12"/>
  <c r="F730" i="12"/>
  <c r="E730" i="12"/>
  <c r="D730" i="12"/>
  <c r="C730" i="12"/>
  <c r="F729" i="12"/>
  <c r="E729" i="12"/>
  <c r="D729" i="12"/>
  <c r="C729" i="12"/>
  <c r="F728" i="12"/>
  <c r="E728" i="12"/>
  <c r="D728" i="12"/>
  <c r="C728" i="12"/>
  <c r="F727" i="12"/>
  <c r="E727" i="12"/>
  <c r="D727" i="12"/>
  <c r="C727" i="12"/>
  <c r="F726" i="12"/>
  <c r="E726" i="12"/>
  <c r="D726" i="12"/>
  <c r="C726" i="12"/>
  <c r="F725" i="12"/>
  <c r="E725" i="12"/>
  <c r="D725" i="12"/>
  <c r="C725" i="12"/>
  <c r="F724" i="12"/>
  <c r="E724" i="12"/>
  <c r="D724" i="12"/>
  <c r="C724" i="12"/>
  <c r="F723" i="12"/>
  <c r="E723" i="12"/>
  <c r="D723" i="12"/>
  <c r="C723" i="12"/>
  <c r="F722" i="12"/>
  <c r="E722" i="12"/>
  <c r="D722" i="12"/>
  <c r="C722" i="12"/>
  <c r="F721" i="12"/>
  <c r="E721" i="12"/>
  <c r="D721" i="12"/>
  <c r="C721" i="12"/>
  <c r="F720" i="12"/>
  <c r="E720" i="12"/>
  <c r="D720" i="12"/>
  <c r="C720" i="12"/>
  <c r="F719" i="12"/>
  <c r="E719" i="12"/>
  <c r="D719" i="12"/>
  <c r="C719" i="12"/>
  <c r="F718" i="12"/>
  <c r="E718" i="12"/>
  <c r="D718" i="12"/>
  <c r="C718" i="12"/>
  <c r="F717" i="12"/>
  <c r="E717" i="12"/>
  <c r="D717" i="12"/>
  <c r="C717" i="12"/>
  <c r="F716" i="12"/>
  <c r="E716" i="12"/>
  <c r="D716" i="12"/>
  <c r="C716" i="12"/>
  <c r="F715" i="12"/>
  <c r="E715" i="12"/>
  <c r="D715" i="12"/>
  <c r="C715" i="12"/>
  <c r="F714" i="12"/>
  <c r="E714" i="12"/>
  <c r="D714" i="12"/>
  <c r="C714" i="12"/>
  <c r="F713" i="12"/>
  <c r="E713" i="12"/>
  <c r="D713" i="12"/>
  <c r="C713" i="12"/>
  <c r="F712" i="12"/>
  <c r="E712" i="12"/>
  <c r="D712" i="12"/>
  <c r="C712" i="12"/>
  <c r="F711" i="12"/>
  <c r="E711" i="12"/>
  <c r="D711" i="12"/>
  <c r="C711" i="12"/>
  <c r="F710" i="12"/>
  <c r="E710" i="12"/>
  <c r="D710" i="12"/>
  <c r="C710" i="12"/>
  <c r="F709" i="12"/>
  <c r="E709" i="12"/>
  <c r="D709" i="12"/>
  <c r="C709" i="12"/>
  <c r="F708" i="12"/>
  <c r="E708" i="12"/>
  <c r="D708" i="12"/>
  <c r="C708" i="12"/>
  <c r="F707" i="12"/>
  <c r="E707" i="12"/>
  <c r="D707" i="12"/>
  <c r="C707" i="12"/>
  <c r="F706" i="12"/>
  <c r="E706" i="12"/>
  <c r="D706" i="12"/>
  <c r="C706" i="12"/>
  <c r="F705" i="12"/>
  <c r="E705" i="12"/>
  <c r="D705" i="12"/>
  <c r="C705" i="12"/>
  <c r="F704" i="12"/>
  <c r="E704" i="12"/>
  <c r="D704" i="12"/>
  <c r="C704" i="12"/>
  <c r="F703" i="12"/>
  <c r="E703" i="12"/>
  <c r="D703" i="12"/>
  <c r="C703" i="12"/>
  <c r="F702" i="12"/>
  <c r="E702" i="12"/>
  <c r="D702" i="12"/>
  <c r="C702" i="12"/>
  <c r="F701" i="12"/>
  <c r="E701" i="12"/>
  <c r="D701" i="12"/>
  <c r="C701" i="12"/>
  <c r="F700" i="12"/>
  <c r="E700" i="12"/>
  <c r="D700" i="12"/>
  <c r="C700" i="12"/>
  <c r="F699" i="12"/>
  <c r="E699" i="12"/>
  <c r="D699" i="12"/>
  <c r="C699" i="12"/>
  <c r="F698" i="12"/>
  <c r="E698" i="12"/>
  <c r="D698" i="12"/>
  <c r="C698" i="12"/>
  <c r="F697" i="12"/>
  <c r="E697" i="12"/>
  <c r="D697" i="12"/>
  <c r="C697" i="12"/>
  <c r="F696" i="12"/>
  <c r="E696" i="12"/>
  <c r="D696" i="12"/>
  <c r="C696" i="12"/>
  <c r="F695" i="12"/>
  <c r="E695" i="12"/>
  <c r="D695" i="12"/>
  <c r="C695" i="12"/>
  <c r="F694" i="12"/>
  <c r="E694" i="12"/>
  <c r="D694" i="12"/>
  <c r="C694" i="12"/>
  <c r="F693" i="12"/>
  <c r="E693" i="12"/>
  <c r="D693" i="12"/>
  <c r="C693" i="12"/>
  <c r="F692" i="12"/>
  <c r="E692" i="12"/>
  <c r="D692" i="12"/>
  <c r="C692" i="12"/>
  <c r="F691" i="12"/>
  <c r="E691" i="12"/>
  <c r="D691" i="12"/>
  <c r="C691" i="12"/>
  <c r="F690" i="12"/>
  <c r="E690" i="12"/>
  <c r="D690" i="12"/>
  <c r="C690" i="12"/>
  <c r="F689" i="12"/>
  <c r="E689" i="12"/>
  <c r="D689" i="12"/>
  <c r="C689" i="12"/>
  <c r="F688" i="12"/>
  <c r="E688" i="12"/>
  <c r="D688" i="12"/>
  <c r="C688" i="12"/>
  <c r="F687" i="12"/>
  <c r="E687" i="12"/>
  <c r="D687" i="12"/>
  <c r="C687" i="12"/>
  <c r="F686" i="12"/>
  <c r="E686" i="12"/>
  <c r="D686" i="12"/>
  <c r="C686" i="12"/>
  <c r="F685" i="12"/>
  <c r="E685" i="12"/>
  <c r="D685" i="12"/>
  <c r="C685" i="12"/>
  <c r="F684" i="12"/>
  <c r="E684" i="12"/>
  <c r="D684" i="12"/>
  <c r="C684" i="12"/>
  <c r="F683" i="12"/>
  <c r="E683" i="12"/>
  <c r="D683" i="12"/>
  <c r="C683" i="12"/>
  <c r="F682" i="12"/>
  <c r="E682" i="12"/>
  <c r="D682" i="12"/>
  <c r="C682" i="12"/>
  <c r="F681" i="12"/>
  <c r="E681" i="12"/>
  <c r="D681" i="12"/>
  <c r="C681" i="12"/>
  <c r="F680" i="12"/>
  <c r="E680" i="12"/>
  <c r="D680" i="12"/>
  <c r="C680" i="12"/>
  <c r="F679" i="12"/>
  <c r="E679" i="12"/>
  <c r="D679" i="12"/>
  <c r="C679" i="12"/>
  <c r="F678" i="12"/>
  <c r="E678" i="12"/>
  <c r="D678" i="12"/>
  <c r="C678" i="12"/>
  <c r="F677" i="12"/>
  <c r="E677" i="12"/>
  <c r="D677" i="12"/>
  <c r="C677" i="12"/>
  <c r="F676" i="12"/>
  <c r="E676" i="12"/>
  <c r="D676" i="12"/>
  <c r="C676" i="12"/>
  <c r="F675" i="12"/>
  <c r="E675" i="12"/>
  <c r="D675" i="12"/>
  <c r="C675" i="12"/>
  <c r="F674" i="12"/>
  <c r="E674" i="12"/>
  <c r="D674" i="12"/>
  <c r="C674" i="12"/>
  <c r="F673" i="12"/>
  <c r="E673" i="12"/>
  <c r="D673" i="12"/>
  <c r="C673" i="12"/>
  <c r="F672" i="12"/>
  <c r="E672" i="12"/>
  <c r="D672" i="12"/>
  <c r="C672" i="12"/>
  <c r="F671" i="12"/>
  <c r="E671" i="12"/>
  <c r="D671" i="12"/>
  <c r="C671" i="12"/>
  <c r="F670" i="12"/>
  <c r="E670" i="12"/>
  <c r="D670" i="12"/>
  <c r="C670" i="12"/>
  <c r="F669" i="12"/>
  <c r="E669" i="12"/>
  <c r="D669" i="12"/>
  <c r="C669" i="12"/>
  <c r="F668" i="12"/>
  <c r="E668" i="12"/>
  <c r="D668" i="12"/>
  <c r="C668" i="12"/>
  <c r="F667" i="12"/>
  <c r="E667" i="12"/>
  <c r="D667" i="12"/>
  <c r="C667" i="12"/>
  <c r="F666" i="12"/>
  <c r="E666" i="12"/>
  <c r="D666" i="12"/>
  <c r="C666" i="12"/>
  <c r="F665" i="12"/>
  <c r="E665" i="12"/>
  <c r="D665" i="12"/>
  <c r="C665" i="12"/>
  <c r="F664" i="12"/>
  <c r="E664" i="12"/>
  <c r="D664" i="12"/>
  <c r="C664" i="12"/>
  <c r="F663" i="12"/>
  <c r="E663" i="12"/>
  <c r="D663" i="12"/>
  <c r="C663" i="12"/>
  <c r="F662" i="12"/>
  <c r="E662" i="12"/>
  <c r="D662" i="12"/>
  <c r="C662" i="12"/>
  <c r="F661" i="12"/>
  <c r="E661" i="12"/>
  <c r="D661" i="12"/>
  <c r="C661" i="12"/>
  <c r="F660" i="12"/>
  <c r="E660" i="12"/>
  <c r="D660" i="12"/>
  <c r="C660" i="12"/>
  <c r="F659" i="12"/>
  <c r="E659" i="12"/>
  <c r="D659" i="12"/>
  <c r="C659" i="12"/>
  <c r="F658" i="12"/>
  <c r="E658" i="12"/>
  <c r="D658" i="12"/>
  <c r="C658" i="12"/>
  <c r="F657" i="12"/>
  <c r="E657" i="12"/>
  <c r="D657" i="12"/>
  <c r="C657" i="12"/>
  <c r="F656" i="12"/>
  <c r="E656" i="12"/>
  <c r="D656" i="12"/>
  <c r="C656" i="12"/>
  <c r="F655" i="12"/>
  <c r="E655" i="12"/>
  <c r="D655" i="12"/>
  <c r="C655" i="12"/>
  <c r="F654" i="12"/>
  <c r="E654" i="12"/>
  <c r="D654" i="12"/>
  <c r="C654" i="12"/>
  <c r="F653" i="12"/>
  <c r="E653" i="12"/>
  <c r="D653" i="12"/>
  <c r="C653" i="12"/>
  <c r="F652" i="12"/>
  <c r="E652" i="12"/>
  <c r="D652" i="12"/>
  <c r="C652" i="12"/>
  <c r="F651" i="12"/>
  <c r="E651" i="12"/>
  <c r="D651" i="12"/>
  <c r="C651" i="12"/>
  <c r="F650" i="12"/>
  <c r="E650" i="12"/>
  <c r="D650" i="12"/>
  <c r="C650" i="12"/>
  <c r="F649" i="12"/>
  <c r="E649" i="12"/>
  <c r="D649" i="12"/>
  <c r="C649" i="12"/>
  <c r="F648" i="12"/>
  <c r="E648" i="12"/>
  <c r="D648" i="12"/>
  <c r="C648" i="12"/>
  <c r="F647" i="12"/>
  <c r="E647" i="12"/>
  <c r="D647" i="12"/>
  <c r="C647" i="12"/>
  <c r="F646" i="12"/>
  <c r="E646" i="12"/>
  <c r="D646" i="12"/>
  <c r="C646" i="12"/>
  <c r="F645" i="12"/>
  <c r="E645" i="12"/>
  <c r="D645" i="12"/>
  <c r="C645" i="12"/>
  <c r="F644" i="12"/>
  <c r="E644" i="12"/>
  <c r="D644" i="12"/>
  <c r="C644" i="12"/>
  <c r="F643" i="12"/>
  <c r="E643" i="12"/>
  <c r="D643" i="12"/>
  <c r="C643" i="12"/>
  <c r="F642" i="12"/>
  <c r="E642" i="12"/>
  <c r="D642" i="12"/>
  <c r="C642" i="12"/>
  <c r="F641" i="12"/>
  <c r="E641" i="12"/>
  <c r="D641" i="12"/>
  <c r="C641" i="12"/>
  <c r="F640" i="12"/>
  <c r="E640" i="12"/>
  <c r="D640" i="12"/>
  <c r="C640" i="12"/>
  <c r="F639" i="12"/>
  <c r="E639" i="12"/>
  <c r="D639" i="12"/>
  <c r="C639" i="12"/>
  <c r="F638" i="12"/>
  <c r="E638" i="12"/>
  <c r="D638" i="12"/>
  <c r="C638" i="12"/>
  <c r="F637" i="12"/>
  <c r="E637" i="12"/>
  <c r="D637" i="12"/>
  <c r="C637" i="12"/>
  <c r="F636" i="12"/>
  <c r="E636" i="12"/>
  <c r="D636" i="12"/>
  <c r="C636" i="12"/>
  <c r="F635" i="12"/>
  <c r="E635" i="12"/>
  <c r="D635" i="12"/>
  <c r="C635" i="12"/>
  <c r="F634" i="12"/>
  <c r="E634" i="12"/>
  <c r="D634" i="12"/>
  <c r="C634" i="12"/>
  <c r="F633" i="12"/>
  <c r="E633" i="12"/>
  <c r="D633" i="12"/>
  <c r="C633" i="12"/>
  <c r="F632" i="12"/>
  <c r="E632" i="12"/>
  <c r="D632" i="12"/>
  <c r="C632" i="12"/>
  <c r="F631" i="12"/>
  <c r="E631" i="12"/>
  <c r="D631" i="12"/>
  <c r="C631" i="12"/>
  <c r="F630" i="12"/>
  <c r="E630" i="12"/>
  <c r="D630" i="12"/>
  <c r="C630" i="12"/>
  <c r="F629" i="12"/>
  <c r="E629" i="12"/>
  <c r="D629" i="12"/>
  <c r="C629" i="12"/>
  <c r="F628" i="12"/>
  <c r="E628" i="12"/>
  <c r="D628" i="12"/>
  <c r="C628" i="12"/>
  <c r="F627" i="12"/>
  <c r="E627" i="12"/>
  <c r="D627" i="12"/>
  <c r="C627" i="12"/>
  <c r="F626" i="12"/>
  <c r="E626" i="12"/>
  <c r="D626" i="12"/>
  <c r="C626" i="12"/>
  <c r="F625" i="12"/>
  <c r="E625" i="12"/>
  <c r="D625" i="12"/>
  <c r="C625" i="12"/>
  <c r="F624" i="12"/>
  <c r="E624" i="12"/>
  <c r="D624" i="12"/>
  <c r="C624" i="12"/>
  <c r="F623" i="12"/>
  <c r="E623" i="12"/>
  <c r="D623" i="12"/>
  <c r="C623" i="12"/>
  <c r="F622" i="12"/>
  <c r="E622" i="12"/>
  <c r="D622" i="12"/>
  <c r="C622" i="12"/>
  <c r="F621" i="12"/>
  <c r="E621" i="12"/>
  <c r="D621" i="12"/>
  <c r="C621" i="12"/>
  <c r="F620" i="12"/>
  <c r="E620" i="12"/>
  <c r="D620" i="12"/>
  <c r="C620" i="12"/>
  <c r="F619" i="12"/>
  <c r="E619" i="12"/>
  <c r="D619" i="12"/>
  <c r="C619" i="12"/>
  <c r="F618" i="12"/>
  <c r="E618" i="12"/>
  <c r="D618" i="12"/>
  <c r="C618" i="12"/>
  <c r="F617" i="12"/>
  <c r="E617" i="12"/>
  <c r="D617" i="12"/>
  <c r="C617" i="12"/>
  <c r="F616" i="12"/>
  <c r="E616" i="12"/>
  <c r="D616" i="12"/>
  <c r="C616" i="12"/>
  <c r="F615" i="12"/>
  <c r="E615" i="12"/>
  <c r="D615" i="12"/>
  <c r="C615" i="12"/>
  <c r="F614" i="12"/>
  <c r="E614" i="12"/>
  <c r="D614" i="12"/>
  <c r="C614" i="12"/>
  <c r="F613" i="12"/>
  <c r="E613" i="12"/>
  <c r="D613" i="12"/>
  <c r="C613" i="12"/>
  <c r="F612" i="12"/>
  <c r="E612" i="12"/>
  <c r="D612" i="12"/>
  <c r="C612" i="12"/>
  <c r="F611" i="12"/>
  <c r="E611" i="12"/>
  <c r="D611" i="12"/>
  <c r="C611" i="12"/>
  <c r="F610" i="12"/>
  <c r="E610" i="12"/>
  <c r="D610" i="12"/>
  <c r="C610" i="12"/>
  <c r="F609" i="12"/>
  <c r="E609" i="12"/>
  <c r="D609" i="12"/>
  <c r="C609" i="12"/>
  <c r="F608" i="12"/>
  <c r="E608" i="12"/>
  <c r="D608" i="12"/>
  <c r="C608" i="12"/>
  <c r="F607" i="12"/>
  <c r="E607" i="12"/>
  <c r="D607" i="12"/>
  <c r="C607" i="12"/>
  <c r="F606" i="12"/>
  <c r="E606" i="12"/>
  <c r="D606" i="12"/>
  <c r="C606" i="12"/>
  <c r="F605" i="12"/>
  <c r="E605" i="12"/>
  <c r="D605" i="12"/>
  <c r="C605" i="12"/>
  <c r="F604" i="12"/>
  <c r="E604" i="12"/>
  <c r="D604" i="12"/>
  <c r="C604" i="12"/>
  <c r="F603" i="12"/>
  <c r="E603" i="12"/>
  <c r="D603" i="12"/>
  <c r="C603" i="12"/>
  <c r="F602" i="12"/>
  <c r="E602" i="12"/>
  <c r="D602" i="12"/>
  <c r="C602" i="12"/>
  <c r="F601" i="12"/>
  <c r="E601" i="12"/>
  <c r="D601" i="12"/>
  <c r="C601" i="12"/>
  <c r="F600" i="12"/>
  <c r="E600" i="12"/>
  <c r="D600" i="12"/>
  <c r="C600" i="12"/>
  <c r="F599" i="12"/>
  <c r="E599" i="12"/>
  <c r="D599" i="12"/>
  <c r="C599" i="12"/>
  <c r="F598" i="12"/>
  <c r="E598" i="12"/>
  <c r="D598" i="12"/>
  <c r="C598" i="12"/>
  <c r="F597" i="12"/>
  <c r="E597" i="12"/>
  <c r="D597" i="12"/>
  <c r="C597" i="12"/>
  <c r="F596" i="12"/>
  <c r="E596" i="12"/>
  <c r="D596" i="12"/>
  <c r="C596" i="12"/>
  <c r="F595" i="12"/>
  <c r="E595" i="12"/>
  <c r="D595" i="12"/>
  <c r="C595" i="12"/>
  <c r="F594" i="12"/>
  <c r="E594" i="12"/>
  <c r="D594" i="12"/>
  <c r="C594" i="12"/>
  <c r="F593" i="12"/>
  <c r="E593" i="12"/>
  <c r="D593" i="12"/>
  <c r="C593" i="12"/>
  <c r="F592" i="12"/>
  <c r="E592" i="12"/>
  <c r="D592" i="12"/>
  <c r="C592" i="12"/>
  <c r="F591" i="12"/>
  <c r="E591" i="12"/>
  <c r="D591" i="12"/>
  <c r="C591" i="12"/>
  <c r="F590" i="12"/>
  <c r="E590" i="12"/>
  <c r="D590" i="12"/>
  <c r="C590" i="12"/>
  <c r="F589" i="12"/>
  <c r="E589" i="12"/>
  <c r="D589" i="12"/>
  <c r="C589" i="12"/>
  <c r="F588" i="12"/>
  <c r="E588" i="12"/>
  <c r="D588" i="12"/>
  <c r="C588" i="12"/>
  <c r="F587" i="12"/>
  <c r="E587" i="12"/>
  <c r="D587" i="12"/>
  <c r="C587" i="12"/>
  <c r="F586" i="12"/>
  <c r="E586" i="12"/>
  <c r="D586" i="12"/>
  <c r="C586" i="12"/>
  <c r="F585" i="12"/>
  <c r="E585" i="12"/>
  <c r="D585" i="12"/>
  <c r="C585" i="12"/>
  <c r="F584" i="12"/>
  <c r="E584" i="12"/>
  <c r="D584" i="12"/>
  <c r="C584" i="12"/>
  <c r="F583" i="12"/>
  <c r="E583" i="12"/>
  <c r="D583" i="12"/>
  <c r="C583" i="12"/>
  <c r="F582" i="12"/>
  <c r="E582" i="12"/>
  <c r="D582" i="12"/>
  <c r="C582" i="12"/>
  <c r="F581" i="12"/>
  <c r="E581" i="12"/>
  <c r="D581" i="12"/>
  <c r="C581" i="12"/>
  <c r="F580" i="12"/>
  <c r="E580" i="12"/>
  <c r="D580" i="12"/>
  <c r="C580" i="12"/>
  <c r="F579" i="12"/>
  <c r="E579" i="12"/>
  <c r="D579" i="12"/>
  <c r="C579" i="12"/>
  <c r="F578" i="12"/>
  <c r="E578" i="12"/>
  <c r="D578" i="12"/>
  <c r="C578" i="12"/>
  <c r="F577" i="12"/>
  <c r="E577" i="12"/>
  <c r="D577" i="12"/>
  <c r="C577" i="12"/>
  <c r="F576" i="12"/>
  <c r="E576" i="12"/>
  <c r="D576" i="12"/>
  <c r="C576" i="12"/>
  <c r="F575" i="12"/>
  <c r="E575" i="12"/>
  <c r="D575" i="12"/>
  <c r="C575" i="12"/>
  <c r="F574" i="12"/>
  <c r="E574" i="12"/>
  <c r="D574" i="12"/>
  <c r="C574" i="12"/>
  <c r="F573" i="12"/>
  <c r="E573" i="12"/>
  <c r="D573" i="12"/>
  <c r="C573" i="12"/>
  <c r="F572" i="12"/>
  <c r="E572" i="12"/>
  <c r="D572" i="12"/>
  <c r="C572" i="12"/>
  <c r="F571" i="12"/>
  <c r="E571" i="12"/>
  <c r="D571" i="12"/>
  <c r="C571" i="12"/>
  <c r="F570" i="12"/>
  <c r="E570" i="12"/>
  <c r="D570" i="12"/>
  <c r="C570" i="12"/>
  <c r="F569" i="12"/>
  <c r="E569" i="12"/>
  <c r="D569" i="12"/>
  <c r="C569" i="12"/>
  <c r="F568" i="12"/>
  <c r="E568" i="12"/>
  <c r="D568" i="12"/>
  <c r="C568" i="12"/>
  <c r="F567" i="12"/>
  <c r="E567" i="12"/>
  <c r="D567" i="12"/>
  <c r="C567" i="12"/>
  <c r="F566" i="12"/>
  <c r="E566" i="12"/>
  <c r="D566" i="12"/>
  <c r="C566" i="12"/>
  <c r="F565" i="12"/>
  <c r="E565" i="12"/>
  <c r="D565" i="12"/>
  <c r="C565" i="12"/>
  <c r="F564" i="12"/>
  <c r="E564" i="12"/>
  <c r="D564" i="12"/>
  <c r="C564" i="12"/>
  <c r="F563" i="12"/>
  <c r="E563" i="12"/>
  <c r="D563" i="12"/>
  <c r="C563" i="12"/>
  <c r="F562" i="12"/>
  <c r="E562" i="12"/>
  <c r="D562" i="12"/>
  <c r="C562" i="12"/>
  <c r="F561" i="12"/>
  <c r="E561" i="12"/>
  <c r="D561" i="12"/>
  <c r="C561" i="12"/>
  <c r="F560" i="12"/>
  <c r="E560" i="12"/>
  <c r="D560" i="12"/>
  <c r="C560" i="12"/>
  <c r="F559" i="12"/>
  <c r="E559" i="12"/>
  <c r="D559" i="12"/>
  <c r="C559" i="12"/>
  <c r="F558" i="12"/>
  <c r="E558" i="12"/>
  <c r="D558" i="12"/>
  <c r="C558" i="12"/>
  <c r="F557" i="12"/>
  <c r="E557" i="12"/>
  <c r="D557" i="12"/>
  <c r="C557" i="12"/>
  <c r="F556" i="12"/>
  <c r="E556" i="12"/>
  <c r="D556" i="12"/>
  <c r="C556" i="12"/>
  <c r="F555" i="12"/>
  <c r="E555" i="12"/>
  <c r="D555" i="12"/>
  <c r="C555" i="12"/>
  <c r="F554" i="12"/>
  <c r="E554" i="12"/>
  <c r="D554" i="12"/>
  <c r="C554" i="12"/>
  <c r="F553" i="12"/>
  <c r="E553" i="12"/>
  <c r="D553" i="12"/>
  <c r="C553" i="12"/>
  <c r="F552" i="12"/>
  <c r="E552" i="12"/>
  <c r="D552" i="12"/>
  <c r="C552" i="12"/>
  <c r="F551" i="12"/>
  <c r="E551" i="12"/>
  <c r="D551" i="12"/>
  <c r="C551" i="12"/>
  <c r="F550" i="12"/>
  <c r="E550" i="12"/>
  <c r="D550" i="12"/>
  <c r="C550" i="12"/>
  <c r="F549" i="12"/>
  <c r="E549" i="12"/>
  <c r="D549" i="12"/>
  <c r="C549" i="12"/>
  <c r="F548" i="12"/>
  <c r="E548" i="12"/>
  <c r="D548" i="12"/>
  <c r="C548" i="12"/>
  <c r="F547" i="12"/>
  <c r="E547" i="12"/>
  <c r="D547" i="12"/>
  <c r="C547" i="12"/>
  <c r="F546" i="12"/>
  <c r="E546" i="12"/>
  <c r="D546" i="12"/>
  <c r="C546" i="12"/>
  <c r="F545" i="12"/>
  <c r="E545" i="12"/>
  <c r="D545" i="12"/>
  <c r="C545" i="12"/>
  <c r="F544" i="12"/>
  <c r="E544" i="12"/>
  <c r="D544" i="12"/>
  <c r="C544" i="12"/>
  <c r="F543" i="12"/>
  <c r="E543" i="12"/>
  <c r="D543" i="12"/>
  <c r="C543" i="12"/>
  <c r="F542" i="12"/>
  <c r="E542" i="12"/>
  <c r="D542" i="12"/>
  <c r="C542" i="12"/>
  <c r="F541" i="12"/>
  <c r="E541" i="12"/>
  <c r="D541" i="12"/>
  <c r="C541" i="12"/>
  <c r="F540" i="12"/>
  <c r="E540" i="12"/>
  <c r="D540" i="12"/>
  <c r="C540" i="12"/>
  <c r="F539" i="12"/>
  <c r="E539" i="12"/>
  <c r="D539" i="12"/>
  <c r="C539" i="12"/>
  <c r="F538" i="12"/>
  <c r="E538" i="12"/>
  <c r="D538" i="12"/>
  <c r="C538" i="12"/>
  <c r="F537" i="12"/>
  <c r="E537" i="12"/>
  <c r="D537" i="12"/>
  <c r="C537" i="12"/>
  <c r="F536" i="12"/>
  <c r="E536" i="12"/>
  <c r="D536" i="12"/>
  <c r="C536" i="12"/>
  <c r="F535" i="12"/>
  <c r="E535" i="12"/>
  <c r="D535" i="12"/>
  <c r="C535" i="12"/>
  <c r="F534" i="12"/>
  <c r="E534" i="12"/>
  <c r="D534" i="12"/>
  <c r="C534" i="12"/>
  <c r="F533" i="12"/>
  <c r="E533" i="12"/>
  <c r="D533" i="12"/>
  <c r="C533" i="12"/>
  <c r="F532" i="12"/>
  <c r="E532" i="12"/>
  <c r="D532" i="12"/>
  <c r="C532" i="12"/>
  <c r="F531" i="12"/>
  <c r="E531" i="12"/>
  <c r="D531" i="12"/>
  <c r="C531" i="12"/>
  <c r="F530" i="12"/>
  <c r="E530" i="12"/>
  <c r="D530" i="12"/>
  <c r="C530" i="12"/>
  <c r="F529" i="12"/>
  <c r="E529" i="12"/>
  <c r="D529" i="12"/>
  <c r="C529" i="12"/>
  <c r="F528" i="12"/>
  <c r="E528" i="12"/>
  <c r="D528" i="12"/>
  <c r="C528" i="12"/>
  <c r="F527" i="12"/>
  <c r="E527" i="12"/>
  <c r="D527" i="12"/>
  <c r="C527" i="12"/>
  <c r="F526" i="12"/>
  <c r="E526" i="12"/>
  <c r="D526" i="12"/>
  <c r="C526" i="12"/>
  <c r="F525" i="12"/>
  <c r="E525" i="12"/>
  <c r="D525" i="12"/>
  <c r="C525" i="12"/>
  <c r="F524" i="12"/>
  <c r="E524" i="12"/>
  <c r="D524" i="12"/>
  <c r="C524" i="12"/>
  <c r="F523" i="12"/>
  <c r="E523" i="12"/>
  <c r="D523" i="12"/>
  <c r="C523" i="12"/>
  <c r="F522" i="12"/>
  <c r="E522" i="12"/>
  <c r="D522" i="12"/>
  <c r="C522" i="12"/>
  <c r="F521" i="12"/>
  <c r="E521" i="12"/>
  <c r="D521" i="12"/>
  <c r="C521" i="12"/>
  <c r="F520" i="12"/>
  <c r="E520" i="12"/>
  <c r="D520" i="12"/>
  <c r="C520" i="12"/>
  <c r="F519" i="12"/>
  <c r="E519" i="12"/>
  <c r="D519" i="12"/>
  <c r="C519" i="12"/>
  <c r="F518" i="12"/>
  <c r="E518" i="12"/>
  <c r="D518" i="12"/>
  <c r="C518" i="12"/>
  <c r="F517" i="12"/>
  <c r="E517" i="12"/>
  <c r="D517" i="12"/>
  <c r="C517" i="12"/>
  <c r="F516" i="12"/>
  <c r="E516" i="12"/>
  <c r="D516" i="12"/>
  <c r="C516" i="12"/>
  <c r="F515" i="12"/>
  <c r="E515" i="12"/>
  <c r="D515" i="12"/>
  <c r="C515" i="12"/>
  <c r="F514" i="12"/>
  <c r="E514" i="12"/>
  <c r="D514" i="12"/>
  <c r="C514" i="12"/>
  <c r="F513" i="12"/>
  <c r="E513" i="12"/>
  <c r="D513" i="12"/>
  <c r="C513" i="12"/>
  <c r="F512" i="12"/>
  <c r="E512" i="12"/>
  <c r="D512" i="12"/>
  <c r="C512" i="12"/>
  <c r="F511" i="12"/>
  <c r="E511" i="12"/>
  <c r="D511" i="12"/>
  <c r="C511" i="12"/>
  <c r="F510" i="12"/>
  <c r="E510" i="12"/>
  <c r="D510" i="12"/>
  <c r="C510" i="12"/>
  <c r="F509" i="12"/>
  <c r="E509" i="12"/>
  <c r="D509" i="12"/>
  <c r="C509" i="12"/>
  <c r="F508" i="12"/>
  <c r="E508" i="12"/>
  <c r="D508" i="12"/>
  <c r="C508" i="12"/>
  <c r="F507" i="12"/>
  <c r="E507" i="12"/>
  <c r="D507" i="12"/>
  <c r="C507" i="12"/>
  <c r="F506" i="12"/>
  <c r="E506" i="12"/>
  <c r="D506" i="12"/>
  <c r="C506" i="12"/>
  <c r="F505" i="12"/>
  <c r="E505" i="12"/>
  <c r="D505" i="12"/>
  <c r="C505" i="12"/>
  <c r="F504" i="12"/>
  <c r="E504" i="12"/>
  <c r="D504" i="12"/>
  <c r="C504" i="12"/>
  <c r="F503" i="12"/>
  <c r="E503" i="12"/>
  <c r="D503" i="12"/>
  <c r="C503" i="12"/>
  <c r="F502" i="12"/>
  <c r="E502" i="12"/>
  <c r="D502" i="12"/>
  <c r="C502" i="12"/>
  <c r="F501" i="12"/>
  <c r="E501" i="12"/>
  <c r="D501" i="12"/>
  <c r="C501" i="12"/>
  <c r="F500" i="12"/>
  <c r="E500" i="12"/>
  <c r="D500" i="12"/>
  <c r="C500" i="12"/>
  <c r="F499" i="12"/>
  <c r="E499" i="12"/>
  <c r="D499" i="12"/>
  <c r="C499" i="12"/>
  <c r="F498" i="12"/>
  <c r="E498" i="12"/>
  <c r="D498" i="12"/>
  <c r="C498" i="12"/>
  <c r="F497" i="12"/>
  <c r="E497" i="12"/>
  <c r="D497" i="12"/>
  <c r="C497" i="12"/>
  <c r="F496" i="12"/>
  <c r="E496" i="12"/>
  <c r="D496" i="12"/>
  <c r="C496" i="12"/>
  <c r="F495" i="12"/>
  <c r="E495" i="12"/>
  <c r="D495" i="12"/>
  <c r="C495" i="12"/>
  <c r="F494" i="12"/>
  <c r="E494" i="12"/>
  <c r="D494" i="12"/>
  <c r="C494" i="12"/>
  <c r="F493" i="12"/>
  <c r="E493" i="12"/>
  <c r="D493" i="12"/>
  <c r="C493" i="12"/>
  <c r="F492" i="12"/>
  <c r="E492" i="12"/>
  <c r="D492" i="12"/>
  <c r="C492" i="12"/>
  <c r="F491" i="12"/>
  <c r="E491" i="12"/>
  <c r="D491" i="12"/>
  <c r="C491" i="12"/>
  <c r="F490" i="12"/>
  <c r="E490" i="12"/>
  <c r="D490" i="12"/>
  <c r="C490" i="12"/>
  <c r="F489" i="12"/>
  <c r="E489" i="12"/>
  <c r="D489" i="12"/>
  <c r="C489" i="12"/>
  <c r="F488" i="12"/>
  <c r="E488" i="12"/>
  <c r="D488" i="12"/>
  <c r="C488" i="12"/>
  <c r="F487" i="12"/>
  <c r="E487" i="12"/>
  <c r="D487" i="12"/>
  <c r="C487" i="12"/>
  <c r="F486" i="12"/>
  <c r="E486" i="12"/>
  <c r="D486" i="12"/>
  <c r="C486" i="12"/>
  <c r="F485" i="12"/>
  <c r="E485" i="12"/>
  <c r="D485" i="12"/>
  <c r="C485" i="12"/>
  <c r="F484" i="12"/>
  <c r="E484" i="12"/>
  <c r="D484" i="12"/>
  <c r="C484" i="12"/>
  <c r="F483" i="12"/>
  <c r="E483" i="12"/>
  <c r="D483" i="12"/>
  <c r="C483" i="12"/>
  <c r="F482" i="12"/>
  <c r="E482" i="12"/>
  <c r="D482" i="12"/>
  <c r="C482" i="12"/>
  <c r="F481" i="12"/>
  <c r="E481" i="12"/>
  <c r="D481" i="12"/>
  <c r="C481" i="12"/>
  <c r="F480" i="12"/>
  <c r="E480" i="12"/>
  <c r="D480" i="12"/>
  <c r="C480" i="12"/>
  <c r="F479" i="12"/>
  <c r="E479" i="12"/>
  <c r="D479" i="12"/>
  <c r="C479" i="12"/>
  <c r="F478" i="12"/>
  <c r="E478" i="12"/>
  <c r="D478" i="12"/>
  <c r="C478" i="12"/>
  <c r="F477" i="12"/>
  <c r="E477" i="12"/>
  <c r="D477" i="12"/>
  <c r="C477" i="12"/>
  <c r="F476" i="12"/>
  <c r="E476" i="12"/>
  <c r="D476" i="12"/>
  <c r="C476" i="12"/>
  <c r="F475" i="12"/>
  <c r="E475" i="12"/>
  <c r="D475" i="12"/>
  <c r="C475" i="12"/>
  <c r="F474" i="12"/>
  <c r="E474" i="12"/>
  <c r="D474" i="12"/>
  <c r="C474" i="12"/>
  <c r="F473" i="12"/>
  <c r="E473" i="12"/>
  <c r="D473" i="12"/>
  <c r="C473" i="12"/>
  <c r="F472" i="12"/>
  <c r="E472" i="12"/>
  <c r="D472" i="12"/>
  <c r="C472" i="12"/>
  <c r="F471" i="12"/>
  <c r="E471" i="12"/>
  <c r="D471" i="12"/>
  <c r="C471" i="12"/>
  <c r="F470" i="12"/>
  <c r="E470" i="12"/>
  <c r="D470" i="12"/>
  <c r="C470" i="12"/>
  <c r="F469" i="12"/>
  <c r="E469" i="12"/>
  <c r="D469" i="12"/>
  <c r="C469" i="12"/>
  <c r="F468" i="12"/>
  <c r="E468" i="12"/>
  <c r="D468" i="12"/>
  <c r="C468" i="12"/>
  <c r="F467" i="12"/>
  <c r="E467" i="12"/>
  <c r="D467" i="12"/>
  <c r="C467" i="12"/>
  <c r="F466" i="12"/>
  <c r="E466" i="12"/>
  <c r="D466" i="12"/>
  <c r="C466" i="12"/>
  <c r="F465" i="12"/>
  <c r="E465" i="12"/>
  <c r="D465" i="12"/>
  <c r="C465" i="12"/>
  <c r="F464" i="12"/>
  <c r="E464" i="12"/>
  <c r="D464" i="12"/>
  <c r="C464" i="12"/>
  <c r="F463" i="12"/>
  <c r="E463" i="12"/>
  <c r="D463" i="12"/>
  <c r="C463" i="12"/>
  <c r="F462" i="12"/>
  <c r="E462" i="12"/>
  <c r="D462" i="12"/>
  <c r="C462" i="12"/>
  <c r="F461" i="12"/>
  <c r="E461" i="12"/>
  <c r="D461" i="12"/>
  <c r="C461" i="12"/>
  <c r="F460" i="12"/>
  <c r="E460" i="12"/>
  <c r="D460" i="12"/>
  <c r="C460" i="12"/>
  <c r="F459" i="12"/>
  <c r="E459" i="12"/>
  <c r="D459" i="12"/>
  <c r="C459" i="12"/>
  <c r="F458" i="12"/>
  <c r="E458" i="12"/>
  <c r="D458" i="12"/>
  <c r="C458" i="12"/>
  <c r="F457" i="12"/>
  <c r="E457" i="12"/>
  <c r="D457" i="12"/>
  <c r="C457" i="12"/>
  <c r="F456" i="12"/>
  <c r="E456" i="12"/>
  <c r="D456" i="12"/>
  <c r="C456" i="12"/>
  <c r="F455" i="12"/>
  <c r="E455" i="12"/>
  <c r="D455" i="12"/>
  <c r="C455" i="12"/>
  <c r="F454" i="12"/>
  <c r="E454" i="12"/>
  <c r="D454" i="12"/>
  <c r="C454" i="12"/>
  <c r="F453" i="12"/>
  <c r="E453" i="12"/>
  <c r="D453" i="12"/>
  <c r="C453" i="12"/>
  <c r="F452" i="12"/>
  <c r="E452" i="12"/>
  <c r="D452" i="12"/>
  <c r="C452" i="12"/>
  <c r="F451" i="12"/>
  <c r="E451" i="12"/>
  <c r="D451" i="12"/>
  <c r="C451" i="12"/>
  <c r="F450" i="12"/>
  <c r="E450" i="12"/>
  <c r="D450" i="12"/>
  <c r="C450" i="12"/>
  <c r="F449" i="12"/>
  <c r="E449" i="12"/>
  <c r="D449" i="12"/>
  <c r="C449" i="12"/>
  <c r="F448" i="12"/>
  <c r="E448" i="12"/>
  <c r="D448" i="12"/>
  <c r="C448" i="12"/>
  <c r="F447" i="12"/>
  <c r="E447" i="12"/>
  <c r="D447" i="12"/>
  <c r="C447" i="12"/>
  <c r="F446" i="12"/>
  <c r="E446" i="12"/>
  <c r="D446" i="12"/>
  <c r="C446" i="12"/>
  <c r="F445" i="12"/>
  <c r="E445" i="12"/>
  <c r="D445" i="12"/>
  <c r="C445" i="12"/>
  <c r="F444" i="12"/>
  <c r="E444" i="12"/>
  <c r="D444" i="12"/>
  <c r="C444" i="12"/>
  <c r="F443" i="12"/>
  <c r="E443" i="12"/>
  <c r="D443" i="12"/>
  <c r="C443" i="12"/>
  <c r="F442" i="12"/>
  <c r="E442" i="12"/>
  <c r="D442" i="12"/>
  <c r="C442" i="12"/>
  <c r="F441" i="12"/>
  <c r="E441" i="12"/>
  <c r="D441" i="12"/>
  <c r="C441" i="12"/>
  <c r="F440" i="12"/>
  <c r="E440" i="12"/>
  <c r="D440" i="12"/>
  <c r="C440" i="12"/>
  <c r="F439" i="12"/>
  <c r="E439" i="12"/>
  <c r="D439" i="12"/>
  <c r="C439" i="12"/>
  <c r="F438" i="12"/>
  <c r="E438" i="12"/>
  <c r="D438" i="12"/>
  <c r="C438" i="12"/>
  <c r="F437" i="12"/>
  <c r="E437" i="12"/>
  <c r="D437" i="12"/>
  <c r="C437" i="12"/>
  <c r="F436" i="12"/>
  <c r="E436" i="12"/>
  <c r="D436" i="12"/>
  <c r="C436" i="12"/>
  <c r="F435" i="12"/>
  <c r="E435" i="12"/>
  <c r="D435" i="12"/>
  <c r="C435" i="12"/>
  <c r="F434" i="12"/>
  <c r="E434" i="12"/>
  <c r="D434" i="12"/>
  <c r="C434" i="12"/>
  <c r="F433" i="12"/>
  <c r="E433" i="12"/>
  <c r="D433" i="12"/>
  <c r="C433" i="12"/>
  <c r="F432" i="12"/>
  <c r="E432" i="12"/>
  <c r="D432" i="12"/>
  <c r="C432" i="12"/>
  <c r="F431" i="12"/>
  <c r="E431" i="12"/>
  <c r="D431" i="12"/>
  <c r="C431" i="12"/>
  <c r="F430" i="12"/>
  <c r="E430" i="12"/>
  <c r="D430" i="12"/>
  <c r="C430" i="12"/>
  <c r="F429" i="12"/>
  <c r="E429" i="12"/>
  <c r="D429" i="12"/>
  <c r="C429" i="12"/>
  <c r="F428" i="12"/>
  <c r="E428" i="12"/>
  <c r="D428" i="12"/>
  <c r="C428" i="12"/>
  <c r="F427" i="12"/>
  <c r="E427" i="12"/>
  <c r="D427" i="12"/>
  <c r="C427" i="12"/>
  <c r="F426" i="12"/>
  <c r="E426" i="12"/>
  <c r="D426" i="12"/>
  <c r="C426" i="12"/>
  <c r="F425" i="12"/>
  <c r="E425" i="12"/>
  <c r="D425" i="12"/>
  <c r="C425" i="12"/>
  <c r="F424" i="12"/>
  <c r="E424" i="12"/>
  <c r="D424" i="12"/>
  <c r="C424" i="12"/>
  <c r="F423" i="12"/>
  <c r="E423" i="12"/>
  <c r="D423" i="12"/>
  <c r="C423" i="12"/>
  <c r="F422" i="12"/>
  <c r="E422" i="12"/>
  <c r="D422" i="12"/>
  <c r="C422" i="12"/>
  <c r="F421" i="12"/>
  <c r="E421" i="12"/>
  <c r="D421" i="12"/>
  <c r="C421" i="12"/>
  <c r="F420" i="12"/>
  <c r="E420" i="12"/>
  <c r="D420" i="12"/>
  <c r="C420" i="12"/>
  <c r="F419" i="12"/>
  <c r="E419" i="12"/>
  <c r="D419" i="12"/>
  <c r="C419" i="12"/>
  <c r="F418" i="12"/>
  <c r="E418" i="12"/>
  <c r="D418" i="12"/>
  <c r="C418" i="12"/>
  <c r="F417" i="12"/>
  <c r="E417" i="12"/>
  <c r="D417" i="12"/>
  <c r="C417" i="12"/>
  <c r="F416" i="12"/>
  <c r="E416" i="12"/>
  <c r="D416" i="12"/>
  <c r="C416" i="12"/>
  <c r="F415" i="12"/>
  <c r="E415" i="12"/>
  <c r="D415" i="12"/>
  <c r="C415" i="12"/>
  <c r="F414" i="12"/>
  <c r="E414" i="12"/>
  <c r="D414" i="12"/>
  <c r="C414" i="12"/>
  <c r="F413" i="12"/>
  <c r="E413" i="12"/>
  <c r="D413" i="12"/>
  <c r="C413" i="12"/>
  <c r="F412" i="12"/>
  <c r="E412" i="12"/>
  <c r="D412" i="12"/>
  <c r="C412" i="12"/>
  <c r="F411" i="12"/>
  <c r="E411" i="12"/>
  <c r="D411" i="12"/>
  <c r="C411" i="12"/>
  <c r="F410" i="12"/>
  <c r="E410" i="12"/>
  <c r="D410" i="12"/>
  <c r="C410" i="12"/>
  <c r="F409" i="12"/>
  <c r="E409" i="12"/>
  <c r="D409" i="12"/>
  <c r="C409" i="12"/>
  <c r="F408" i="12"/>
  <c r="E408" i="12"/>
  <c r="D408" i="12"/>
  <c r="C408" i="12"/>
  <c r="F407" i="12"/>
  <c r="E407" i="12"/>
  <c r="D407" i="12"/>
  <c r="C407" i="12"/>
  <c r="F406" i="12"/>
  <c r="E406" i="12"/>
  <c r="D406" i="12"/>
  <c r="C406" i="12"/>
  <c r="F405" i="12"/>
  <c r="E405" i="12"/>
  <c r="D405" i="12"/>
  <c r="C405" i="12"/>
  <c r="F404" i="12"/>
  <c r="E404" i="12"/>
  <c r="D404" i="12"/>
  <c r="C404" i="12"/>
  <c r="F403" i="12"/>
  <c r="E403" i="12"/>
  <c r="D403" i="12"/>
  <c r="C403" i="12"/>
  <c r="F402" i="12"/>
  <c r="E402" i="12"/>
  <c r="D402" i="12"/>
  <c r="C402" i="12"/>
  <c r="F401" i="12"/>
  <c r="E401" i="12"/>
  <c r="D401" i="12"/>
  <c r="C401" i="12"/>
  <c r="F400" i="12"/>
  <c r="E400" i="12"/>
  <c r="D400" i="12"/>
  <c r="C400" i="12"/>
  <c r="F399" i="12"/>
  <c r="E399" i="12"/>
  <c r="D399" i="12"/>
  <c r="C399" i="12"/>
  <c r="F398" i="12"/>
  <c r="E398" i="12"/>
  <c r="D398" i="12"/>
  <c r="C398" i="12"/>
  <c r="F397" i="12"/>
  <c r="E397" i="12"/>
  <c r="D397" i="12"/>
  <c r="C397" i="12"/>
  <c r="F396" i="12"/>
  <c r="E396" i="12"/>
  <c r="D396" i="12"/>
  <c r="C396" i="12"/>
  <c r="F395" i="12"/>
  <c r="E395" i="12"/>
  <c r="D395" i="12"/>
  <c r="C395" i="12"/>
  <c r="F394" i="12"/>
  <c r="E394" i="12"/>
  <c r="D394" i="12"/>
  <c r="C394" i="12"/>
  <c r="F393" i="12"/>
  <c r="E393" i="12"/>
  <c r="D393" i="12"/>
  <c r="C393" i="12"/>
  <c r="F392" i="12"/>
  <c r="E392" i="12"/>
  <c r="D392" i="12"/>
  <c r="C392" i="12"/>
  <c r="F391" i="12"/>
  <c r="E391" i="12"/>
  <c r="D391" i="12"/>
  <c r="C391" i="12"/>
  <c r="F390" i="12"/>
  <c r="E390" i="12"/>
  <c r="D390" i="12"/>
  <c r="C390" i="12"/>
  <c r="F389" i="12"/>
  <c r="E389" i="12"/>
  <c r="D389" i="12"/>
  <c r="C389" i="12"/>
  <c r="F388" i="12"/>
  <c r="E388" i="12"/>
  <c r="D388" i="12"/>
  <c r="C388" i="12"/>
  <c r="F387" i="12"/>
  <c r="E387" i="12"/>
  <c r="D387" i="12"/>
  <c r="C387" i="12"/>
  <c r="F386" i="12"/>
  <c r="E386" i="12"/>
  <c r="D386" i="12"/>
  <c r="C386" i="12"/>
  <c r="F385" i="12"/>
  <c r="E385" i="12"/>
  <c r="D385" i="12"/>
  <c r="C385" i="12"/>
  <c r="F384" i="12"/>
  <c r="E384" i="12"/>
  <c r="D384" i="12"/>
  <c r="C384" i="12"/>
  <c r="F383" i="12"/>
  <c r="E383" i="12"/>
  <c r="D383" i="12"/>
  <c r="C383" i="12"/>
  <c r="F382" i="12"/>
  <c r="E382" i="12"/>
  <c r="D382" i="12"/>
  <c r="C382" i="12"/>
  <c r="F381" i="12"/>
  <c r="E381" i="12"/>
  <c r="D381" i="12"/>
  <c r="C381" i="12"/>
  <c r="F380" i="12"/>
  <c r="E380" i="12"/>
  <c r="D380" i="12"/>
  <c r="C380" i="12"/>
  <c r="F379" i="12"/>
  <c r="E379" i="12"/>
  <c r="D379" i="12"/>
  <c r="C379" i="12"/>
  <c r="F378" i="12"/>
  <c r="E378" i="12"/>
  <c r="D378" i="12"/>
  <c r="C378" i="12"/>
  <c r="F377" i="12"/>
  <c r="E377" i="12"/>
  <c r="D377" i="12"/>
  <c r="C377" i="12"/>
  <c r="F376" i="12"/>
  <c r="E376" i="12"/>
  <c r="D376" i="12"/>
  <c r="C376" i="12"/>
  <c r="F375" i="12"/>
  <c r="E375" i="12"/>
  <c r="D375" i="12"/>
  <c r="C375" i="12"/>
  <c r="F374" i="12"/>
  <c r="E374" i="12"/>
  <c r="D374" i="12"/>
  <c r="C374" i="12"/>
  <c r="F373" i="12"/>
  <c r="E373" i="12"/>
  <c r="D373" i="12"/>
  <c r="C373" i="12"/>
  <c r="F372" i="12"/>
  <c r="E372" i="12"/>
  <c r="D372" i="12"/>
  <c r="C372" i="12"/>
  <c r="F371" i="12"/>
  <c r="E371" i="12"/>
  <c r="D371" i="12"/>
  <c r="C371" i="12"/>
  <c r="F370" i="12"/>
  <c r="E370" i="12"/>
  <c r="D370" i="12"/>
  <c r="C370" i="12"/>
  <c r="F369" i="12"/>
  <c r="E369" i="12"/>
  <c r="D369" i="12"/>
  <c r="C369" i="12"/>
  <c r="F368" i="12"/>
  <c r="E368" i="12"/>
  <c r="D368" i="12"/>
  <c r="C368" i="12"/>
  <c r="F367" i="12"/>
  <c r="E367" i="12"/>
  <c r="D367" i="12"/>
  <c r="C367" i="12"/>
  <c r="F366" i="12"/>
  <c r="E366" i="12"/>
  <c r="D366" i="12"/>
  <c r="C366" i="12"/>
  <c r="F365" i="12"/>
  <c r="E365" i="12"/>
  <c r="D365" i="12"/>
  <c r="C365" i="12"/>
  <c r="F364" i="12"/>
  <c r="E364" i="12"/>
  <c r="D364" i="12"/>
  <c r="C364" i="12"/>
  <c r="F363" i="12"/>
  <c r="E363" i="12"/>
  <c r="D363" i="12"/>
  <c r="C363" i="12"/>
  <c r="F362" i="12"/>
  <c r="E362" i="12"/>
  <c r="D362" i="12"/>
  <c r="C362" i="12"/>
  <c r="F361" i="12"/>
  <c r="E361" i="12"/>
  <c r="D361" i="12"/>
  <c r="C361" i="12"/>
  <c r="F360" i="12"/>
  <c r="E360" i="12"/>
  <c r="D360" i="12"/>
  <c r="C360" i="12"/>
  <c r="F359" i="12"/>
  <c r="E359" i="12"/>
  <c r="D359" i="12"/>
  <c r="C359" i="12"/>
  <c r="F358" i="12"/>
  <c r="E358" i="12"/>
  <c r="D358" i="12"/>
  <c r="C358" i="12"/>
  <c r="F357" i="12"/>
  <c r="E357" i="12"/>
  <c r="D357" i="12"/>
  <c r="C357" i="12"/>
  <c r="F356" i="12"/>
  <c r="E356" i="12"/>
  <c r="D356" i="12"/>
  <c r="C356" i="12"/>
  <c r="F355" i="12"/>
  <c r="E355" i="12"/>
  <c r="D355" i="12"/>
  <c r="C355" i="12"/>
  <c r="F354" i="12"/>
  <c r="E354" i="12"/>
  <c r="D354" i="12"/>
  <c r="C354" i="12"/>
  <c r="F353" i="12"/>
  <c r="E353" i="12"/>
  <c r="D353" i="12"/>
  <c r="C353" i="12"/>
  <c r="F352" i="12"/>
  <c r="E352" i="12"/>
  <c r="D352" i="12"/>
  <c r="C352" i="12"/>
  <c r="F351" i="12"/>
  <c r="E351" i="12"/>
  <c r="D351" i="12"/>
  <c r="C351" i="12"/>
  <c r="F350" i="12"/>
  <c r="E350" i="12"/>
  <c r="D350" i="12"/>
  <c r="C350" i="12"/>
  <c r="F349" i="12"/>
  <c r="E349" i="12"/>
  <c r="D349" i="12"/>
  <c r="C349" i="12"/>
  <c r="F348" i="12"/>
  <c r="E348" i="12"/>
  <c r="D348" i="12"/>
  <c r="C348" i="12"/>
  <c r="F347" i="12"/>
  <c r="E347" i="12"/>
  <c r="D347" i="12"/>
  <c r="C347" i="12"/>
  <c r="F346" i="12"/>
  <c r="E346" i="12"/>
  <c r="D346" i="12"/>
  <c r="C346" i="12"/>
  <c r="F345" i="12"/>
  <c r="E345" i="12"/>
  <c r="D345" i="12"/>
  <c r="C345" i="12"/>
  <c r="F344" i="12"/>
  <c r="E344" i="12"/>
  <c r="D344" i="12"/>
  <c r="C344" i="12"/>
  <c r="F343" i="12"/>
  <c r="E343" i="12"/>
  <c r="D343" i="12"/>
  <c r="C343" i="12"/>
  <c r="F342" i="12"/>
  <c r="E342" i="12"/>
  <c r="D342" i="12"/>
  <c r="C342" i="12"/>
  <c r="F341" i="12"/>
  <c r="E341" i="12"/>
  <c r="D341" i="12"/>
  <c r="C341" i="12"/>
  <c r="F340" i="12"/>
  <c r="E340" i="12"/>
  <c r="D340" i="12"/>
  <c r="C340" i="12"/>
  <c r="F339" i="12"/>
  <c r="E339" i="12"/>
  <c r="D339" i="12"/>
  <c r="C339" i="12"/>
  <c r="F338" i="12"/>
  <c r="E338" i="12"/>
  <c r="D338" i="12"/>
  <c r="C338" i="12"/>
  <c r="F337" i="12"/>
  <c r="E337" i="12"/>
  <c r="D337" i="12"/>
  <c r="C337" i="12"/>
  <c r="F336" i="12"/>
  <c r="E336" i="12"/>
  <c r="D336" i="12"/>
  <c r="C336" i="12"/>
  <c r="F335" i="12"/>
  <c r="E335" i="12"/>
  <c r="D335" i="12"/>
  <c r="C335" i="12"/>
  <c r="F334" i="12"/>
  <c r="E334" i="12"/>
  <c r="D334" i="12"/>
  <c r="C334" i="12"/>
  <c r="F333" i="12"/>
  <c r="E333" i="12"/>
  <c r="D333" i="12"/>
  <c r="C333" i="12"/>
  <c r="F332" i="12"/>
  <c r="E332" i="12"/>
  <c r="D332" i="12"/>
  <c r="C332" i="12"/>
  <c r="F331" i="12"/>
  <c r="E331" i="12"/>
  <c r="D331" i="12"/>
  <c r="C331" i="12"/>
  <c r="F330" i="12"/>
  <c r="E330" i="12"/>
  <c r="D330" i="12"/>
  <c r="C330" i="12"/>
  <c r="F329" i="12"/>
  <c r="E329" i="12"/>
  <c r="D329" i="12"/>
  <c r="C329" i="12"/>
  <c r="F328" i="12"/>
  <c r="E328" i="12"/>
  <c r="D328" i="12"/>
  <c r="C328" i="12"/>
  <c r="F327" i="12"/>
  <c r="E327" i="12"/>
  <c r="D327" i="12"/>
  <c r="C327" i="12"/>
  <c r="F326" i="12"/>
  <c r="E326" i="12"/>
  <c r="D326" i="12"/>
  <c r="C326" i="12"/>
  <c r="F325" i="12"/>
  <c r="E325" i="12"/>
  <c r="D325" i="12"/>
  <c r="C325" i="12"/>
  <c r="F324" i="12"/>
  <c r="E324" i="12"/>
  <c r="D324" i="12"/>
  <c r="C324" i="12"/>
  <c r="F323" i="12"/>
  <c r="E323" i="12"/>
  <c r="D323" i="12"/>
  <c r="C323" i="12"/>
  <c r="F322" i="12"/>
  <c r="E322" i="12"/>
  <c r="D322" i="12"/>
  <c r="C322" i="12"/>
  <c r="F321" i="12"/>
  <c r="E321" i="12"/>
  <c r="D321" i="12"/>
  <c r="C321" i="12"/>
  <c r="F320" i="12"/>
  <c r="E320" i="12"/>
  <c r="D320" i="12"/>
  <c r="C320" i="12"/>
  <c r="F319" i="12"/>
  <c r="E319" i="12"/>
  <c r="D319" i="12"/>
  <c r="C319" i="12"/>
  <c r="F318" i="12"/>
  <c r="E318" i="12"/>
  <c r="D318" i="12"/>
  <c r="C318" i="12"/>
  <c r="F317" i="12"/>
  <c r="E317" i="12"/>
  <c r="D317" i="12"/>
  <c r="C317" i="12"/>
  <c r="F316" i="12"/>
  <c r="E316" i="12"/>
  <c r="D316" i="12"/>
  <c r="C316" i="12"/>
  <c r="F315" i="12"/>
  <c r="E315" i="12"/>
  <c r="D315" i="12"/>
  <c r="C315" i="12"/>
  <c r="F314" i="12"/>
  <c r="E314" i="12"/>
  <c r="D314" i="12"/>
  <c r="C314" i="12"/>
  <c r="F313" i="12"/>
  <c r="E313" i="12"/>
  <c r="D313" i="12"/>
  <c r="C313" i="12"/>
  <c r="F312" i="12"/>
  <c r="E312" i="12"/>
  <c r="D312" i="12"/>
  <c r="C312" i="12"/>
  <c r="F311" i="12"/>
  <c r="E311" i="12"/>
  <c r="D311" i="12"/>
  <c r="C311" i="12"/>
  <c r="F310" i="12"/>
  <c r="E310" i="12"/>
  <c r="D310" i="12"/>
  <c r="C310" i="12"/>
  <c r="F309" i="12"/>
  <c r="E309" i="12"/>
  <c r="D309" i="12"/>
  <c r="C309" i="12"/>
  <c r="F308" i="12"/>
  <c r="E308" i="12"/>
  <c r="D308" i="12"/>
  <c r="C308" i="12"/>
  <c r="F307" i="12"/>
  <c r="E307" i="12"/>
  <c r="D307" i="12"/>
  <c r="C307" i="12"/>
  <c r="F306" i="12"/>
  <c r="E306" i="12"/>
  <c r="D306" i="12"/>
  <c r="C306" i="12"/>
  <c r="F305" i="12"/>
  <c r="E305" i="12"/>
  <c r="D305" i="12"/>
  <c r="C305" i="12"/>
  <c r="F304" i="12"/>
  <c r="E304" i="12"/>
  <c r="D304" i="12"/>
  <c r="C304" i="12"/>
  <c r="F303" i="12"/>
  <c r="E303" i="12"/>
  <c r="D303" i="12"/>
  <c r="C303" i="12"/>
  <c r="F302" i="12"/>
  <c r="E302" i="12"/>
  <c r="D302" i="12"/>
  <c r="C302" i="12"/>
  <c r="F301" i="12"/>
  <c r="E301" i="12"/>
  <c r="D301" i="12"/>
  <c r="C301" i="12"/>
  <c r="F300" i="12"/>
  <c r="E300" i="12"/>
  <c r="D300" i="12"/>
  <c r="C300" i="12"/>
  <c r="F299" i="12"/>
  <c r="E299" i="12"/>
  <c r="D299" i="12"/>
  <c r="C299" i="12"/>
  <c r="F298" i="12"/>
  <c r="E298" i="12"/>
  <c r="D298" i="12"/>
  <c r="C298" i="12"/>
  <c r="F297" i="12"/>
  <c r="E297" i="12"/>
  <c r="D297" i="12"/>
  <c r="C297" i="12"/>
  <c r="F296" i="12"/>
  <c r="E296" i="12"/>
  <c r="D296" i="12"/>
  <c r="C296" i="12"/>
  <c r="F295" i="12"/>
  <c r="E295" i="12"/>
  <c r="D295" i="12"/>
  <c r="C295" i="12"/>
  <c r="F294" i="12"/>
  <c r="E294" i="12"/>
  <c r="D294" i="12"/>
  <c r="C294" i="12"/>
  <c r="F293" i="12"/>
  <c r="E293" i="12"/>
  <c r="D293" i="12"/>
  <c r="C293" i="12"/>
  <c r="F292" i="12"/>
  <c r="E292" i="12"/>
  <c r="D292" i="12"/>
  <c r="C292" i="12"/>
  <c r="F291" i="12"/>
  <c r="E291" i="12"/>
  <c r="D291" i="12"/>
  <c r="C291" i="12"/>
  <c r="F290" i="12"/>
  <c r="E290" i="12"/>
  <c r="D290" i="12"/>
  <c r="C290" i="12"/>
  <c r="F289" i="12"/>
  <c r="E289" i="12"/>
  <c r="D289" i="12"/>
  <c r="C289" i="12"/>
  <c r="F288" i="12"/>
  <c r="E288" i="12"/>
  <c r="D288" i="12"/>
  <c r="C288" i="12"/>
  <c r="F287" i="12"/>
  <c r="E287" i="12"/>
  <c r="D287" i="12"/>
  <c r="C287" i="12"/>
  <c r="F286" i="12"/>
  <c r="E286" i="12"/>
  <c r="D286" i="12"/>
  <c r="C286" i="12"/>
  <c r="F285" i="12"/>
  <c r="E285" i="12"/>
  <c r="D285" i="12"/>
  <c r="C285" i="12"/>
  <c r="F284" i="12"/>
  <c r="E284" i="12"/>
  <c r="D284" i="12"/>
  <c r="C284" i="12"/>
  <c r="F283" i="12"/>
  <c r="E283" i="12"/>
  <c r="D283" i="12"/>
  <c r="C283" i="12"/>
  <c r="F282" i="12"/>
  <c r="E282" i="12"/>
  <c r="D282" i="12"/>
  <c r="C282" i="12"/>
  <c r="F281" i="12"/>
  <c r="E281" i="12"/>
  <c r="D281" i="12"/>
  <c r="C281" i="12"/>
  <c r="F280" i="12"/>
  <c r="E280" i="12"/>
  <c r="D280" i="12"/>
  <c r="C280" i="12"/>
  <c r="F279" i="12"/>
  <c r="E279" i="12"/>
  <c r="D279" i="12"/>
  <c r="C279" i="12"/>
  <c r="F278" i="12"/>
  <c r="E278" i="12"/>
  <c r="D278" i="12"/>
  <c r="C278" i="12"/>
  <c r="F277" i="12"/>
  <c r="E277" i="12"/>
  <c r="D277" i="12"/>
  <c r="C277" i="12"/>
  <c r="F276" i="12"/>
  <c r="E276" i="12"/>
  <c r="D276" i="12"/>
  <c r="C276" i="12"/>
  <c r="F275" i="12"/>
  <c r="E275" i="12"/>
  <c r="D275" i="12"/>
  <c r="C275" i="12"/>
  <c r="F274" i="12"/>
  <c r="E274" i="12"/>
  <c r="D274" i="12"/>
  <c r="C274" i="12"/>
  <c r="F273" i="12"/>
  <c r="E273" i="12"/>
  <c r="D273" i="12"/>
  <c r="C273" i="12"/>
  <c r="F272" i="12"/>
  <c r="E272" i="12"/>
  <c r="D272" i="12"/>
  <c r="C272" i="12"/>
  <c r="F271" i="12"/>
  <c r="E271" i="12"/>
  <c r="D271" i="12"/>
  <c r="C271" i="12"/>
  <c r="F270" i="12"/>
  <c r="E270" i="12"/>
  <c r="D270" i="12"/>
  <c r="C270" i="12"/>
  <c r="F269" i="12"/>
  <c r="E269" i="12"/>
  <c r="D269" i="12"/>
  <c r="C269" i="12"/>
  <c r="F268" i="12"/>
  <c r="E268" i="12"/>
  <c r="D268" i="12"/>
  <c r="C268" i="12"/>
  <c r="F267" i="12"/>
  <c r="E267" i="12"/>
  <c r="D267" i="12"/>
  <c r="C267" i="12"/>
  <c r="F266" i="12"/>
  <c r="E266" i="12"/>
  <c r="D266" i="12"/>
  <c r="C266" i="12"/>
  <c r="F265" i="12"/>
  <c r="E265" i="12"/>
  <c r="D265" i="12"/>
  <c r="C265" i="12"/>
  <c r="F264" i="12"/>
  <c r="E264" i="12"/>
  <c r="D264" i="12"/>
  <c r="C264" i="12"/>
  <c r="F263" i="12"/>
  <c r="E263" i="12"/>
  <c r="D263" i="12"/>
  <c r="C263" i="12"/>
  <c r="F262" i="12"/>
  <c r="E262" i="12"/>
  <c r="D262" i="12"/>
  <c r="C262" i="12"/>
  <c r="F261" i="12"/>
  <c r="E261" i="12"/>
  <c r="D261" i="12"/>
  <c r="C261" i="12"/>
  <c r="F260" i="12"/>
  <c r="E260" i="12"/>
  <c r="D260" i="12"/>
  <c r="C260" i="12"/>
  <c r="F259" i="12"/>
  <c r="E259" i="12"/>
  <c r="D259" i="12"/>
  <c r="C259" i="12"/>
  <c r="F258" i="12"/>
  <c r="E258" i="12"/>
  <c r="D258" i="12"/>
  <c r="C258" i="12"/>
  <c r="F257" i="12"/>
  <c r="E257" i="12"/>
  <c r="D257" i="12"/>
  <c r="C257" i="12"/>
  <c r="F256" i="12"/>
  <c r="E256" i="12"/>
  <c r="D256" i="12"/>
  <c r="C256" i="12"/>
  <c r="F255" i="12"/>
  <c r="E255" i="12"/>
  <c r="D255" i="12"/>
  <c r="C255" i="12"/>
  <c r="F254" i="12"/>
  <c r="E254" i="12"/>
  <c r="D254" i="12"/>
  <c r="C254" i="12"/>
  <c r="F253" i="12"/>
  <c r="E253" i="12"/>
  <c r="D253" i="12"/>
  <c r="C253" i="12"/>
  <c r="F252" i="12"/>
  <c r="E252" i="12"/>
  <c r="D252" i="12"/>
  <c r="C252" i="12"/>
  <c r="F251" i="12"/>
  <c r="E251" i="12"/>
  <c r="D251" i="12"/>
  <c r="C251" i="12"/>
  <c r="F250" i="12"/>
  <c r="E250" i="12"/>
  <c r="D250" i="12"/>
  <c r="C250" i="12"/>
  <c r="F249" i="12"/>
  <c r="E249" i="12"/>
  <c r="D249" i="12"/>
  <c r="C249" i="12"/>
  <c r="F248" i="12"/>
  <c r="E248" i="12"/>
  <c r="D248" i="12"/>
  <c r="C248" i="12"/>
  <c r="F247" i="12"/>
  <c r="E247" i="12"/>
  <c r="D247" i="12"/>
  <c r="C247" i="12"/>
  <c r="F246" i="12"/>
  <c r="E246" i="12"/>
  <c r="D246" i="12"/>
  <c r="C246" i="12"/>
  <c r="F245" i="12"/>
  <c r="E245" i="12"/>
  <c r="D245" i="12"/>
  <c r="C245" i="12"/>
  <c r="F244" i="12"/>
  <c r="E244" i="12"/>
  <c r="D244" i="12"/>
  <c r="C244" i="12"/>
  <c r="F243" i="12"/>
  <c r="E243" i="12"/>
  <c r="D243" i="12"/>
  <c r="C243" i="12"/>
  <c r="F242" i="12"/>
  <c r="E242" i="12"/>
  <c r="D242" i="12"/>
  <c r="C242" i="12"/>
  <c r="F241" i="12"/>
  <c r="E241" i="12"/>
  <c r="D241" i="12"/>
  <c r="C241" i="12"/>
  <c r="F240" i="12"/>
  <c r="E240" i="12"/>
  <c r="D240" i="12"/>
  <c r="C240" i="12"/>
  <c r="F239" i="12"/>
  <c r="E239" i="12"/>
  <c r="D239" i="12"/>
  <c r="C239" i="12"/>
  <c r="F238" i="12"/>
  <c r="E238" i="12"/>
  <c r="D238" i="12"/>
  <c r="C238" i="12"/>
  <c r="F237" i="12"/>
  <c r="E237" i="12"/>
  <c r="D237" i="12"/>
  <c r="C237" i="12"/>
  <c r="F236" i="12"/>
  <c r="E236" i="12"/>
  <c r="D236" i="12"/>
  <c r="C236" i="12"/>
  <c r="F235" i="12"/>
  <c r="E235" i="12"/>
  <c r="D235" i="12"/>
  <c r="C235" i="12"/>
  <c r="F234" i="12"/>
  <c r="E234" i="12"/>
  <c r="D234" i="12"/>
  <c r="C234" i="12"/>
  <c r="F233" i="12"/>
  <c r="E233" i="12"/>
  <c r="D233" i="12"/>
  <c r="C233" i="12"/>
  <c r="F232" i="12"/>
  <c r="E232" i="12"/>
  <c r="D232" i="12"/>
  <c r="C232" i="12"/>
  <c r="F231" i="12"/>
  <c r="E231" i="12"/>
  <c r="D231" i="12"/>
  <c r="C231" i="12"/>
  <c r="F230" i="12"/>
  <c r="E230" i="12"/>
  <c r="D230" i="12"/>
  <c r="C230" i="12"/>
  <c r="F229" i="12"/>
  <c r="E229" i="12"/>
  <c r="D229" i="12"/>
  <c r="C229" i="12"/>
  <c r="F228" i="12"/>
  <c r="E228" i="12"/>
  <c r="D228" i="12"/>
  <c r="C228" i="12"/>
  <c r="F227" i="12"/>
  <c r="E227" i="12"/>
  <c r="D227" i="12"/>
  <c r="C227" i="12"/>
  <c r="F226" i="12"/>
  <c r="E226" i="12"/>
  <c r="D226" i="12"/>
  <c r="C226" i="12"/>
  <c r="F225" i="12"/>
  <c r="E225" i="12"/>
  <c r="D225" i="12"/>
  <c r="C225" i="12"/>
  <c r="F224" i="12"/>
  <c r="E224" i="12"/>
  <c r="D224" i="12"/>
  <c r="C224" i="12"/>
  <c r="F223" i="12"/>
  <c r="E223" i="12"/>
  <c r="D223" i="12"/>
  <c r="C223" i="12"/>
  <c r="F222" i="12"/>
  <c r="E222" i="12"/>
  <c r="D222" i="12"/>
  <c r="C222" i="12"/>
  <c r="F221" i="12"/>
  <c r="E221" i="12"/>
  <c r="D221" i="12"/>
  <c r="C221" i="12"/>
  <c r="F220" i="12"/>
  <c r="E220" i="12"/>
  <c r="D220" i="12"/>
  <c r="C220" i="12"/>
  <c r="F219" i="12"/>
  <c r="E219" i="12"/>
  <c r="D219" i="12"/>
  <c r="C219" i="12"/>
  <c r="F218" i="12"/>
  <c r="E218" i="12"/>
  <c r="D218" i="12"/>
  <c r="C218" i="12"/>
  <c r="F217" i="12"/>
  <c r="E217" i="12"/>
  <c r="D217" i="12"/>
  <c r="C217" i="12"/>
  <c r="F216" i="12"/>
  <c r="E216" i="12"/>
  <c r="D216" i="12"/>
  <c r="C216" i="12"/>
  <c r="F215" i="12"/>
  <c r="E215" i="12"/>
  <c r="D215" i="12"/>
  <c r="C215" i="12"/>
  <c r="F214" i="12"/>
  <c r="E214" i="12"/>
  <c r="D214" i="12"/>
  <c r="C214" i="12"/>
  <c r="F213" i="12"/>
  <c r="E213" i="12"/>
  <c r="D213" i="12"/>
  <c r="C213" i="12"/>
  <c r="F212" i="12"/>
  <c r="E212" i="12"/>
  <c r="D212" i="12"/>
  <c r="C212" i="12"/>
  <c r="F211" i="12"/>
  <c r="E211" i="12"/>
  <c r="D211" i="12"/>
  <c r="C211" i="12"/>
  <c r="F210" i="12"/>
  <c r="E210" i="12"/>
  <c r="D210" i="12"/>
  <c r="C210" i="12"/>
  <c r="F209" i="12"/>
  <c r="E209" i="12"/>
  <c r="D209" i="12"/>
  <c r="C209" i="12"/>
  <c r="F208" i="12"/>
  <c r="E208" i="12"/>
  <c r="D208" i="12"/>
  <c r="C208" i="12"/>
  <c r="F207" i="12"/>
  <c r="E207" i="12"/>
  <c r="D207" i="12"/>
  <c r="C207" i="12"/>
  <c r="F206" i="12"/>
  <c r="E206" i="12"/>
  <c r="D206" i="12"/>
  <c r="C206" i="12"/>
  <c r="F205" i="12"/>
  <c r="E205" i="12"/>
  <c r="D205" i="12"/>
  <c r="C205" i="12"/>
  <c r="F204" i="12"/>
  <c r="E204" i="12"/>
  <c r="D204" i="12"/>
  <c r="C204" i="12"/>
  <c r="F203" i="12"/>
  <c r="E203" i="12"/>
  <c r="D203" i="12"/>
  <c r="C203" i="12"/>
  <c r="F202" i="12"/>
  <c r="E202" i="12"/>
  <c r="D202" i="12"/>
  <c r="C202" i="12"/>
  <c r="F201" i="12"/>
  <c r="E201" i="12"/>
  <c r="D201" i="12"/>
  <c r="C201" i="12"/>
  <c r="F200" i="12"/>
  <c r="E200" i="12"/>
  <c r="D200" i="12"/>
  <c r="C200" i="12"/>
  <c r="F199" i="12"/>
  <c r="E199" i="12"/>
  <c r="D199" i="12"/>
  <c r="C199" i="12"/>
  <c r="F198" i="12"/>
  <c r="E198" i="12"/>
  <c r="D198" i="12"/>
  <c r="C198" i="12"/>
  <c r="F197" i="12"/>
  <c r="E197" i="12"/>
  <c r="D197" i="12"/>
  <c r="C197" i="12"/>
  <c r="F196" i="12"/>
  <c r="E196" i="12"/>
  <c r="D196" i="12"/>
  <c r="C196" i="12"/>
  <c r="F195" i="12"/>
  <c r="E195" i="12"/>
  <c r="D195" i="12"/>
  <c r="C195" i="12"/>
  <c r="F194" i="12"/>
  <c r="E194" i="12"/>
  <c r="D194" i="12"/>
  <c r="C194" i="12"/>
  <c r="F193" i="12"/>
  <c r="E193" i="12"/>
  <c r="D193" i="12"/>
  <c r="C193" i="12"/>
  <c r="F192" i="12"/>
  <c r="E192" i="12"/>
  <c r="D192" i="12"/>
  <c r="C192" i="12"/>
  <c r="F191" i="12"/>
  <c r="E191" i="12"/>
  <c r="D191" i="12"/>
  <c r="C191" i="12"/>
  <c r="F190" i="12"/>
  <c r="E190" i="12"/>
  <c r="D190" i="12"/>
  <c r="C190" i="12"/>
  <c r="F189" i="12"/>
  <c r="E189" i="12"/>
  <c r="D189" i="12"/>
  <c r="C189" i="12"/>
  <c r="F188" i="12"/>
  <c r="E188" i="12"/>
  <c r="D188" i="12"/>
  <c r="C188" i="12"/>
  <c r="F187" i="12"/>
  <c r="E187" i="12"/>
  <c r="D187" i="12"/>
  <c r="C187" i="12"/>
  <c r="F186" i="12"/>
  <c r="E186" i="12"/>
  <c r="D186" i="12"/>
  <c r="C186" i="12"/>
  <c r="F185" i="12"/>
  <c r="E185" i="12"/>
  <c r="D185" i="12"/>
  <c r="C185" i="12"/>
  <c r="F184" i="12"/>
  <c r="E184" i="12"/>
  <c r="D184" i="12"/>
  <c r="C184" i="12"/>
  <c r="F183" i="12"/>
  <c r="E183" i="12"/>
  <c r="D183" i="12"/>
  <c r="C183" i="12"/>
  <c r="F182" i="12"/>
  <c r="E182" i="12"/>
  <c r="D182" i="12"/>
  <c r="C182" i="12"/>
  <c r="F181" i="12"/>
  <c r="E181" i="12"/>
  <c r="D181" i="12"/>
  <c r="C181" i="12"/>
  <c r="F180" i="12"/>
  <c r="E180" i="12"/>
  <c r="D180" i="12"/>
  <c r="C180" i="12"/>
  <c r="F179" i="12"/>
  <c r="E179" i="12"/>
  <c r="D179" i="12"/>
  <c r="C179" i="12"/>
  <c r="F178" i="12"/>
  <c r="E178" i="12"/>
  <c r="D178" i="12"/>
  <c r="C178" i="12"/>
  <c r="F177" i="12"/>
  <c r="E177" i="12"/>
  <c r="D177" i="12"/>
  <c r="C177" i="12"/>
  <c r="F176" i="12"/>
  <c r="E176" i="12"/>
  <c r="D176" i="12"/>
  <c r="C176" i="12"/>
  <c r="F175" i="12"/>
  <c r="E175" i="12"/>
  <c r="D175" i="12"/>
  <c r="C175" i="12"/>
  <c r="F174" i="12"/>
  <c r="E174" i="12"/>
  <c r="D174" i="12"/>
  <c r="C174" i="12"/>
  <c r="F173" i="12"/>
  <c r="E173" i="12"/>
  <c r="D173" i="12"/>
  <c r="C173" i="12"/>
  <c r="F172" i="12"/>
  <c r="E172" i="12"/>
  <c r="D172" i="12"/>
  <c r="C172" i="12"/>
  <c r="F171" i="12"/>
  <c r="E171" i="12"/>
  <c r="D171" i="12"/>
  <c r="C171" i="12"/>
  <c r="F170" i="12"/>
  <c r="E170" i="12"/>
  <c r="D170" i="12"/>
  <c r="C170" i="12"/>
  <c r="F169" i="12"/>
  <c r="E169" i="12"/>
  <c r="D169" i="12"/>
  <c r="C169" i="12"/>
  <c r="F168" i="12"/>
  <c r="E168" i="12"/>
  <c r="D168" i="12"/>
  <c r="C168" i="12"/>
  <c r="F167" i="12"/>
  <c r="E167" i="12"/>
  <c r="D167" i="12"/>
  <c r="C167" i="12"/>
  <c r="F166" i="12"/>
  <c r="E166" i="12"/>
  <c r="D166" i="12"/>
  <c r="C166" i="12"/>
  <c r="F165" i="12"/>
  <c r="E165" i="12"/>
  <c r="D165" i="12"/>
  <c r="C165" i="12"/>
  <c r="F164" i="12"/>
  <c r="E164" i="12"/>
  <c r="D164" i="12"/>
  <c r="C164" i="12"/>
  <c r="F163" i="12"/>
  <c r="E163" i="12"/>
  <c r="D163" i="12"/>
  <c r="C163" i="12"/>
  <c r="F162" i="12"/>
  <c r="E162" i="12"/>
  <c r="D162" i="12"/>
  <c r="C162" i="12"/>
  <c r="F161" i="12"/>
  <c r="E161" i="12"/>
  <c r="D161" i="12"/>
  <c r="C161" i="12"/>
  <c r="F160" i="12"/>
  <c r="E160" i="12"/>
  <c r="D160" i="12"/>
  <c r="C160" i="12"/>
  <c r="F159" i="12"/>
  <c r="E159" i="12"/>
  <c r="D159" i="12"/>
  <c r="C159" i="12"/>
  <c r="F158" i="12"/>
  <c r="E158" i="12"/>
  <c r="D158" i="12"/>
  <c r="C158" i="12"/>
  <c r="F157" i="12"/>
  <c r="E157" i="12"/>
  <c r="D157" i="12"/>
  <c r="C157" i="12"/>
  <c r="F156" i="12"/>
  <c r="E156" i="12"/>
  <c r="D156" i="12"/>
  <c r="C156" i="12"/>
  <c r="F155" i="12"/>
  <c r="E155" i="12"/>
  <c r="D155" i="12"/>
  <c r="C155" i="12"/>
  <c r="F154" i="12"/>
  <c r="E154" i="12"/>
  <c r="D154" i="12"/>
  <c r="C154" i="12"/>
  <c r="F153" i="12"/>
  <c r="E153" i="12"/>
  <c r="D153" i="12"/>
  <c r="C153" i="12"/>
  <c r="F152" i="12"/>
  <c r="E152" i="12"/>
  <c r="D152" i="12"/>
  <c r="C152" i="12"/>
  <c r="F151" i="12"/>
  <c r="E151" i="12"/>
  <c r="D151" i="12"/>
  <c r="C151" i="12"/>
  <c r="F150" i="12"/>
  <c r="E150" i="12"/>
  <c r="D150" i="12"/>
  <c r="C150" i="12"/>
  <c r="F149" i="12"/>
  <c r="E149" i="12"/>
  <c r="D149" i="12"/>
  <c r="C149" i="12"/>
  <c r="F148" i="12"/>
  <c r="E148" i="12"/>
  <c r="D148" i="12"/>
  <c r="C148" i="12"/>
  <c r="F147" i="12"/>
  <c r="E147" i="12"/>
  <c r="D147" i="12"/>
  <c r="C147" i="12"/>
  <c r="F146" i="12"/>
  <c r="E146" i="12"/>
  <c r="D146" i="12"/>
  <c r="C146" i="12"/>
  <c r="F145" i="12"/>
  <c r="E145" i="12"/>
  <c r="D145" i="12"/>
  <c r="C145" i="12"/>
  <c r="F144" i="12"/>
  <c r="E144" i="12"/>
  <c r="D144" i="12"/>
  <c r="C144" i="12"/>
  <c r="F143" i="12"/>
  <c r="E143" i="12"/>
  <c r="D143" i="12"/>
  <c r="C143" i="12"/>
  <c r="F142" i="12"/>
  <c r="E142" i="12"/>
  <c r="D142" i="12"/>
  <c r="C142" i="12"/>
  <c r="F141" i="12"/>
  <c r="E141" i="12"/>
  <c r="D141" i="12"/>
  <c r="C141" i="12"/>
  <c r="F140" i="12"/>
  <c r="E140" i="12"/>
  <c r="D140" i="12"/>
  <c r="C140" i="12"/>
  <c r="F139" i="12"/>
  <c r="E139" i="12"/>
  <c r="D139" i="12"/>
  <c r="C139" i="12"/>
  <c r="F138" i="12"/>
  <c r="E138" i="12"/>
  <c r="D138" i="12"/>
  <c r="C138" i="12"/>
  <c r="F137" i="12"/>
  <c r="E137" i="12"/>
  <c r="D137" i="12"/>
  <c r="C137" i="12"/>
  <c r="F136" i="12"/>
  <c r="E136" i="12"/>
  <c r="D136" i="12"/>
  <c r="C136" i="12"/>
  <c r="F135" i="12"/>
  <c r="E135" i="12"/>
  <c r="D135" i="12"/>
  <c r="C135" i="12"/>
  <c r="F134" i="12"/>
  <c r="E134" i="12"/>
  <c r="D134" i="12"/>
  <c r="C134" i="12"/>
  <c r="F133" i="12"/>
  <c r="E133" i="12"/>
  <c r="D133" i="12"/>
  <c r="C133" i="12"/>
  <c r="F132" i="12"/>
  <c r="E132" i="12"/>
  <c r="D132" i="12"/>
  <c r="C132" i="12"/>
  <c r="F131" i="12"/>
  <c r="E131" i="12"/>
  <c r="D131" i="12"/>
  <c r="C131" i="12"/>
  <c r="F130" i="12"/>
  <c r="E130" i="12"/>
  <c r="D130" i="12"/>
  <c r="C130" i="12"/>
  <c r="F129" i="12"/>
  <c r="E129" i="12"/>
  <c r="D129" i="12"/>
  <c r="C129" i="12"/>
  <c r="F128" i="12"/>
  <c r="E128" i="12"/>
  <c r="D128" i="12"/>
  <c r="C128" i="12"/>
  <c r="F127" i="12"/>
  <c r="E127" i="12"/>
  <c r="D127" i="12"/>
  <c r="C127" i="12"/>
  <c r="F126" i="12"/>
  <c r="E126" i="12"/>
  <c r="D126" i="12"/>
  <c r="C126" i="12"/>
  <c r="F125" i="12"/>
  <c r="E125" i="12"/>
  <c r="D125" i="12"/>
  <c r="C125" i="12"/>
  <c r="F124" i="12"/>
  <c r="E124" i="12"/>
  <c r="D124" i="12"/>
  <c r="C124" i="12"/>
  <c r="F123" i="12"/>
  <c r="E123" i="12"/>
  <c r="D123" i="12"/>
  <c r="C123" i="12"/>
  <c r="F122" i="12"/>
  <c r="E122" i="12"/>
  <c r="D122" i="12"/>
  <c r="C122" i="12"/>
  <c r="F121" i="12"/>
  <c r="E121" i="12"/>
  <c r="D121" i="12"/>
  <c r="C121" i="12"/>
  <c r="F120" i="12"/>
  <c r="E120" i="12"/>
  <c r="D120" i="12"/>
  <c r="C120" i="12"/>
  <c r="F119" i="12"/>
  <c r="E119" i="12"/>
  <c r="D119" i="12"/>
  <c r="C119" i="12"/>
  <c r="F118" i="12"/>
  <c r="E118" i="12"/>
  <c r="D118" i="12"/>
  <c r="C118" i="12"/>
  <c r="F117" i="12"/>
  <c r="E117" i="12"/>
  <c r="D117" i="12"/>
  <c r="C117" i="12"/>
  <c r="F116" i="12"/>
  <c r="E116" i="12"/>
  <c r="D116" i="12"/>
  <c r="C116" i="12"/>
  <c r="F115" i="12"/>
  <c r="E115" i="12"/>
  <c r="D115" i="12"/>
  <c r="C115" i="12"/>
  <c r="F114" i="12"/>
  <c r="E114" i="12"/>
  <c r="D114" i="12"/>
  <c r="C114" i="12"/>
  <c r="F113" i="12"/>
  <c r="E113" i="12"/>
  <c r="D113" i="12"/>
  <c r="C113" i="12"/>
  <c r="F112" i="12"/>
  <c r="E112" i="12"/>
  <c r="D112" i="12"/>
  <c r="C112" i="12"/>
  <c r="F111" i="12"/>
  <c r="E111" i="12"/>
  <c r="D111" i="12"/>
  <c r="C111" i="12"/>
  <c r="F110" i="12"/>
  <c r="E110" i="12"/>
  <c r="D110" i="12"/>
  <c r="C110" i="12"/>
  <c r="F109" i="12"/>
  <c r="E109" i="12"/>
  <c r="D109" i="12"/>
  <c r="C109" i="12"/>
  <c r="F108" i="12"/>
  <c r="E108" i="12"/>
  <c r="D108" i="12"/>
  <c r="C108" i="12"/>
  <c r="F107" i="12"/>
  <c r="E107" i="12"/>
  <c r="D107" i="12"/>
  <c r="C107" i="12"/>
  <c r="F106" i="12"/>
  <c r="E106" i="12"/>
  <c r="D106" i="12"/>
  <c r="C106" i="12"/>
  <c r="F105" i="12"/>
  <c r="E105" i="12"/>
  <c r="D105" i="12"/>
  <c r="C105" i="12"/>
  <c r="F104" i="12"/>
  <c r="E104" i="12"/>
  <c r="D104" i="12"/>
  <c r="C104" i="12"/>
  <c r="F103" i="12"/>
  <c r="E103" i="12"/>
  <c r="D103" i="12"/>
  <c r="C103" i="12"/>
  <c r="F102" i="12"/>
  <c r="E102" i="12"/>
  <c r="D102" i="12"/>
  <c r="C102" i="12"/>
  <c r="F101" i="12"/>
  <c r="E101" i="12"/>
  <c r="D101" i="12"/>
  <c r="C101" i="12"/>
  <c r="F100" i="12"/>
  <c r="E100" i="12"/>
  <c r="D100" i="12"/>
  <c r="C100" i="12"/>
  <c r="F99" i="12"/>
  <c r="E99" i="12"/>
  <c r="D99" i="12"/>
  <c r="C99" i="12"/>
  <c r="F98" i="12"/>
  <c r="E98" i="12"/>
  <c r="D98" i="12"/>
  <c r="C98" i="12"/>
  <c r="F97" i="12"/>
  <c r="E97" i="12"/>
  <c r="D97" i="12"/>
  <c r="C97" i="12"/>
  <c r="F96" i="12"/>
  <c r="E96" i="12"/>
  <c r="D96" i="12"/>
  <c r="C96" i="12"/>
  <c r="F95" i="12"/>
  <c r="E95" i="12"/>
  <c r="D95" i="12"/>
  <c r="C95" i="12"/>
  <c r="F94" i="12"/>
  <c r="E94" i="12"/>
  <c r="D94" i="12"/>
  <c r="C94" i="12"/>
  <c r="F93" i="12"/>
  <c r="E93" i="12"/>
  <c r="D93" i="12"/>
  <c r="C93" i="12"/>
  <c r="F92" i="12"/>
  <c r="E92" i="12"/>
  <c r="D92" i="12"/>
  <c r="C92" i="12"/>
  <c r="F91" i="12"/>
  <c r="E91" i="12"/>
  <c r="D91" i="12"/>
  <c r="C91" i="12"/>
  <c r="F90" i="12"/>
  <c r="E90" i="12"/>
  <c r="D90" i="12"/>
  <c r="C90" i="12"/>
  <c r="F89" i="12"/>
  <c r="E89" i="12"/>
  <c r="D89" i="12"/>
  <c r="C89" i="12"/>
  <c r="F88" i="12"/>
  <c r="E88" i="12"/>
  <c r="D88" i="12"/>
  <c r="C88" i="12"/>
  <c r="F87" i="12"/>
  <c r="E87" i="12"/>
  <c r="D87" i="12"/>
  <c r="C87" i="12"/>
  <c r="F86" i="12"/>
  <c r="E86" i="12"/>
  <c r="D86" i="12"/>
  <c r="C86" i="12"/>
  <c r="F85" i="12"/>
  <c r="E85" i="12"/>
  <c r="D85" i="12"/>
  <c r="C85" i="12"/>
  <c r="F84" i="12"/>
  <c r="E84" i="12"/>
  <c r="D84" i="12"/>
  <c r="C84" i="12"/>
  <c r="F83" i="12"/>
  <c r="E83" i="12"/>
  <c r="D83" i="12"/>
  <c r="C83" i="12"/>
  <c r="F82" i="12"/>
  <c r="E82" i="12"/>
  <c r="D82" i="12"/>
  <c r="C82" i="12"/>
  <c r="F81" i="12"/>
  <c r="E81" i="12"/>
  <c r="D81" i="12"/>
  <c r="C81" i="12"/>
  <c r="F80" i="12"/>
  <c r="E80" i="12"/>
  <c r="D80" i="12"/>
  <c r="C80" i="12"/>
  <c r="F79" i="12"/>
  <c r="E79" i="12"/>
  <c r="D79" i="12"/>
  <c r="C79" i="12"/>
  <c r="F78" i="12"/>
  <c r="E78" i="12"/>
  <c r="D78" i="12"/>
  <c r="C78" i="12"/>
  <c r="F77" i="12"/>
  <c r="E77" i="12"/>
  <c r="D77" i="12"/>
  <c r="C77" i="12"/>
  <c r="F76" i="12"/>
  <c r="E76" i="12"/>
  <c r="D76" i="12"/>
  <c r="C76" i="12"/>
  <c r="F75" i="12"/>
  <c r="E75" i="12"/>
  <c r="D75" i="12"/>
  <c r="C75" i="12"/>
  <c r="F74" i="12"/>
  <c r="E74" i="12"/>
  <c r="D74" i="12"/>
  <c r="C74" i="12"/>
  <c r="F73" i="12"/>
  <c r="E73" i="12"/>
  <c r="D73" i="12"/>
  <c r="C73" i="12"/>
  <c r="F72" i="12"/>
  <c r="E72" i="12"/>
  <c r="D72" i="12"/>
  <c r="C72" i="12"/>
  <c r="F71" i="12"/>
  <c r="E71" i="12"/>
  <c r="D71" i="12"/>
  <c r="C71" i="12"/>
  <c r="F70" i="12"/>
  <c r="E70" i="12"/>
  <c r="D70" i="12"/>
  <c r="C70" i="12"/>
  <c r="F69" i="12"/>
  <c r="E69" i="12"/>
  <c r="D69" i="12"/>
  <c r="C69" i="12"/>
  <c r="F68" i="12"/>
  <c r="E68" i="12"/>
  <c r="D68" i="12"/>
  <c r="C68" i="12"/>
  <c r="F67" i="12"/>
  <c r="E67" i="12"/>
  <c r="D67" i="12"/>
  <c r="C67" i="12"/>
  <c r="F66" i="12"/>
  <c r="E66" i="12"/>
  <c r="D66" i="12"/>
  <c r="C66" i="12"/>
  <c r="F65" i="12"/>
  <c r="E65" i="12"/>
  <c r="D65" i="12"/>
  <c r="C65" i="12"/>
  <c r="F64" i="12"/>
  <c r="E64" i="12"/>
  <c r="D64" i="12"/>
  <c r="C64" i="12"/>
  <c r="F63" i="12"/>
  <c r="E63" i="12"/>
  <c r="D63" i="12"/>
  <c r="C63" i="12"/>
  <c r="F62" i="12"/>
  <c r="E62" i="12"/>
  <c r="D62" i="12"/>
  <c r="C62" i="12"/>
  <c r="F61" i="12"/>
  <c r="E61" i="12"/>
  <c r="D61" i="12"/>
  <c r="C61" i="12"/>
  <c r="F60" i="12"/>
  <c r="E60" i="12"/>
  <c r="D60" i="12"/>
  <c r="C60" i="12"/>
  <c r="F59" i="12"/>
  <c r="E59" i="12"/>
  <c r="D59" i="12"/>
  <c r="C59" i="12"/>
  <c r="F58" i="12"/>
  <c r="E58" i="12"/>
  <c r="D58" i="12"/>
  <c r="C58" i="12"/>
  <c r="F57" i="12"/>
  <c r="E57" i="12"/>
  <c r="D57" i="12"/>
  <c r="C57" i="12"/>
  <c r="F56" i="12"/>
  <c r="E56" i="12"/>
  <c r="D56" i="12"/>
  <c r="C56" i="12"/>
  <c r="F55" i="12"/>
  <c r="E55" i="12"/>
  <c r="D55" i="12"/>
  <c r="C55" i="12"/>
  <c r="F54" i="12"/>
  <c r="E54" i="12"/>
  <c r="D54" i="12"/>
  <c r="C54" i="12"/>
  <c r="F53" i="12"/>
  <c r="E53" i="12"/>
  <c r="D53" i="12"/>
  <c r="C53" i="12"/>
  <c r="F52" i="12"/>
  <c r="E52" i="12"/>
  <c r="D52" i="12"/>
  <c r="C52" i="12"/>
  <c r="F51" i="12"/>
  <c r="E51" i="12"/>
  <c r="D51" i="12"/>
  <c r="C51" i="12"/>
  <c r="F50" i="12"/>
  <c r="E50" i="12"/>
  <c r="D50" i="12"/>
  <c r="C50" i="12"/>
  <c r="F49" i="12"/>
  <c r="E49" i="12"/>
  <c r="D49" i="12"/>
  <c r="C49" i="12"/>
  <c r="F48" i="12"/>
  <c r="E48" i="12"/>
  <c r="D48" i="12"/>
  <c r="C48" i="12"/>
  <c r="F47" i="12"/>
  <c r="E47" i="12"/>
  <c r="D47" i="12"/>
  <c r="C47" i="12"/>
  <c r="F46" i="12"/>
  <c r="E46" i="12"/>
  <c r="D46" i="12"/>
  <c r="C46" i="12"/>
  <c r="F45" i="12"/>
  <c r="E45" i="12"/>
  <c r="D45" i="12"/>
  <c r="C45" i="12"/>
  <c r="F44" i="12"/>
  <c r="E44" i="12"/>
  <c r="D44" i="12"/>
  <c r="C44" i="12"/>
  <c r="F43" i="12"/>
  <c r="E43" i="12"/>
  <c r="D43" i="12"/>
  <c r="C43" i="12"/>
  <c r="F42" i="12"/>
  <c r="E42" i="12"/>
  <c r="D42" i="12"/>
  <c r="C42" i="12"/>
  <c r="F41" i="12"/>
  <c r="E41" i="12"/>
  <c r="D41" i="12"/>
  <c r="C41" i="12"/>
  <c r="F40" i="12"/>
  <c r="E40" i="12"/>
  <c r="D40" i="12"/>
  <c r="C40" i="12"/>
  <c r="F39" i="12"/>
  <c r="E39" i="12"/>
  <c r="D39" i="12"/>
  <c r="C39" i="12"/>
  <c r="F38" i="12"/>
  <c r="E38" i="12"/>
  <c r="D38" i="12"/>
  <c r="C38" i="12"/>
  <c r="F37" i="12"/>
  <c r="E37" i="12"/>
  <c r="D37" i="12"/>
  <c r="C37" i="12"/>
  <c r="F36" i="12"/>
  <c r="E36" i="12"/>
  <c r="D36" i="12"/>
  <c r="C36" i="12"/>
  <c r="F35" i="12"/>
  <c r="E35" i="12"/>
  <c r="D35" i="12"/>
  <c r="C35" i="12"/>
  <c r="F34" i="12"/>
  <c r="E34" i="12"/>
  <c r="D34" i="12"/>
  <c r="C34" i="12"/>
  <c r="F33" i="12"/>
  <c r="E33" i="12"/>
  <c r="D33" i="12"/>
  <c r="C33" i="12"/>
  <c r="F32" i="12"/>
  <c r="E32" i="12"/>
  <c r="D32" i="12"/>
  <c r="C32" i="12"/>
  <c r="F31" i="12"/>
  <c r="E31" i="12"/>
  <c r="D31" i="12"/>
  <c r="C31" i="12"/>
  <c r="F30" i="12"/>
  <c r="E30" i="12"/>
  <c r="D30" i="12"/>
  <c r="C30" i="12"/>
  <c r="F29" i="12"/>
  <c r="E29" i="12"/>
  <c r="D29" i="12"/>
  <c r="C29" i="12"/>
  <c r="F28" i="12"/>
  <c r="E28" i="12"/>
  <c r="D28" i="12"/>
  <c r="C28" i="12"/>
  <c r="F27" i="12"/>
  <c r="E27" i="12"/>
  <c r="D27" i="12"/>
  <c r="C27" i="12"/>
  <c r="F26" i="12"/>
  <c r="E26" i="12"/>
  <c r="D26" i="12"/>
  <c r="C26" i="12"/>
  <c r="F25" i="12"/>
  <c r="E25" i="12"/>
  <c r="D25" i="12"/>
  <c r="C25" i="12"/>
  <c r="F24" i="12"/>
  <c r="E24" i="12"/>
  <c r="D24" i="12"/>
  <c r="C24" i="12"/>
  <c r="F23" i="12"/>
  <c r="E23" i="12"/>
  <c r="D23" i="12"/>
  <c r="C23" i="12"/>
  <c r="F22" i="12"/>
  <c r="E22" i="12"/>
  <c r="D22" i="12"/>
  <c r="C22" i="12"/>
  <c r="F21" i="12"/>
  <c r="E21" i="12"/>
  <c r="D21" i="12"/>
  <c r="C21" i="12"/>
  <c r="F20" i="12"/>
  <c r="E20" i="12"/>
  <c r="D20" i="12"/>
  <c r="C20" i="12"/>
  <c r="F19" i="12"/>
  <c r="E19" i="12"/>
  <c r="D19" i="12"/>
  <c r="C19" i="12"/>
  <c r="F18" i="12"/>
  <c r="E18" i="12"/>
  <c r="D18" i="12"/>
  <c r="C18" i="12"/>
  <c r="F17" i="12"/>
  <c r="E17" i="12"/>
  <c r="D17" i="12"/>
  <c r="C17" i="12"/>
  <c r="F16" i="12"/>
  <c r="E16" i="12"/>
  <c r="D16" i="12"/>
  <c r="C16" i="12"/>
  <c r="F15" i="12"/>
  <c r="E15" i="12"/>
  <c r="D15" i="12"/>
  <c r="C15" i="12"/>
  <c r="F14" i="12"/>
  <c r="E14" i="12"/>
  <c r="D14" i="12"/>
  <c r="C14" i="12"/>
  <c r="F13" i="12"/>
  <c r="E13" i="12"/>
  <c r="D13" i="12"/>
  <c r="C13" i="12"/>
  <c r="F12" i="12"/>
  <c r="E12" i="12"/>
  <c r="D12" i="12"/>
  <c r="C12" i="12"/>
  <c r="F11" i="12"/>
  <c r="E11" i="12"/>
  <c r="D11" i="12"/>
  <c r="C11" i="12"/>
  <c r="F10" i="12"/>
  <c r="E10" i="12"/>
  <c r="D10" i="12"/>
  <c r="C10" i="12"/>
  <c r="F9" i="12"/>
  <c r="E9" i="12"/>
  <c r="D9" i="12"/>
  <c r="C9" i="12"/>
  <c r="F8" i="12"/>
  <c r="E8" i="12"/>
  <c r="D8" i="12"/>
  <c r="C8" i="12"/>
  <c r="F7" i="12"/>
  <c r="E7" i="12"/>
  <c r="D7" i="12"/>
  <c r="C7" i="12"/>
  <c r="F6" i="12"/>
  <c r="E6" i="12"/>
  <c r="D6" i="12"/>
  <c r="C6" i="12"/>
  <c r="F5" i="12"/>
  <c r="E5" i="12"/>
  <c r="D5" i="12"/>
  <c r="C5" i="12"/>
  <c r="F4" i="12"/>
  <c r="E4" i="12"/>
  <c r="D4" i="12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4" i="11"/>
  <c r="B72" i="23" l="1"/>
  <c r="E23" i="24"/>
  <c r="E22" i="24"/>
  <c r="E21" i="24"/>
  <c r="G4" i="12"/>
  <c r="B70" i="23"/>
  <c r="B73" i="23"/>
  <c r="B71" i="23"/>
  <c r="B14" i="24"/>
  <c r="B11" i="24"/>
  <c r="B13" i="24"/>
  <c r="B12" i="24"/>
  <c r="C283" i="21" a="1"/>
  <c r="B1348" i="18"/>
  <c r="B1349" i="18"/>
  <c r="B1351" i="18"/>
  <c r="B1350" i="18"/>
  <c r="E17" i="13"/>
  <c r="E21" i="13"/>
  <c r="E33" i="13"/>
  <c r="E37" i="13"/>
  <c r="E53" i="13"/>
  <c r="E65" i="13"/>
  <c r="E69" i="13"/>
  <c r="E85" i="13"/>
  <c r="E97" i="13"/>
  <c r="E101" i="13"/>
  <c r="E117" i="13"/>
  <c r="E129" i="13"/>
  <c r="E133" i="13"/>
  <c r="E145" i="13"/>
  <c r="E149" i="13"/>
  <c r="E161" i="13"/>
  <c r="E165" i="13"/>
  <c r="E177" i="13"/>
  <c r="E181" i="13"/>
  <c r="E193" i="13"/>
  <c r="E197" i="13"/>
  <c r="E209" i="13"/>
  <c r="E213" i="13"/>
  <c r="E225" i="13"/>
  <c r="E229" i="13"/>
  <c r="E241" i="13"/>
  <c r="E245" i="13"/>
  <c r="E257" i="13"/>
  <c r="E261" i="13"/>
  <c r="E273" i="13"/>
  <c r="E277" i="13"/>
  <c r="E289" i="13"/>
  <c r="E293" i="13"/>
  <c r="E305" i="13"/>
  <c r="E309" i="13"/>
  <c r="E321" i="13"/>
  <c r="E325" i="13"/>
  <c r="E337" i="13"/>
  <c r="E341" i="13"/>
  <c r="E353" i="13"/>
  <c r="E357" i="13"/>
  <c r="E369" i="13"/>
  <c r="E373" i="13"/>
  <c r="E385" i="13"/>
  <c r="E389" i="13"/>
  <c r="E401" i="13"/>
  <c r="E405" i="13"/>
  <c r="E417" i="13"/>
  <c r="E421" i="13"/>
  <c r="E433" i="13"/>
  <c r="E437" i="13"/>
  <c r="E449" i="13"/>
  <c r="E453" i="13"/>
  <c r="E465" i="13"/>
  <c r="E469" i="13"/>
  <c r="E481" i="13"/>
  <c r="E485" i="13"/>
  <c r="E497" i="13"/>
  <c r="E501" i="13"/>
  <c r="E513" i="13"/>
  <c r="E517" i="13"/>
  <c r="E529" i="13"/>
  <c r="E533" i="13"/>
  <c r="E545" i="13"/>
  <c r="E549" i="13"/>
  <c r="E561" i="13"/>
  <c r="E565" i="13"/>
  <c r="E577" i="13"/>
  <c r="E581" i="13"/>
  <c r="E593" i="13"/>
  <c r="E597" i="13"/>
  <c r="E609" i="13"/>
  <c r="E613" i="13"/>
  <c r="E625" i="13"/>
  <c r="E629" i="13"/>
  <c r="E641" i="13"/>
  <c r="E645" i="13"/>
  <c r="E657" i="13"/>
  <c r="E661" i="13"/>
  <c r="E673" i="13"/>
  <c r="E677" i="13"/>
  <c r="E689" i="13"/>
  <c r="E693" i="13"/>
  <c r="E705" i="13"/>
  <c r="E709" i="13"/>
  <c r="E7" i="13"/>
  <c r="E12" i="13"/>
  <c r="E28" i="13"/>
  <c r="E34" i="13"/>
  <c r="E50" i="13"/>
  <c r="E55" i="13"/>
  <c r="E71" i="13"/>
  <c r="E76" i="13"/>
  <c r="E92" i="13"/>
  <c r="E98" i="13"/>
  <c r="E114" i="13"/>
  <c r="E119" i="13"/>
  <c r="E135" i="13"/>
  <c r="E140" i="13"/>
  <c r="E156" i="13"/>
  <c r="E162" i="13"/>
  <c r="E178" i="13"/>
  <c r="E183" i="13"/>
  <c r="E199" i="13"/>
  <c r="E204" i="13"/>
  <c r="E220" i="13"/>
  <c r="E226" i="13"/>
  <c r="E242" i="13"/>
  <c r="E247" i="13"/>
  <c r="E263" i="13"/>
  <c r="E268" i="13"/>
  <c r="E284" i="13"/>
  <c r="E290" i="13"/>
  <c r="E306" i="13"/>
  <c r="E311" i="13"/>
  <c r="E327" i="13"/>
  <c r="E332" i="13"/>
  <c r="E348" i="13"/>
  <c r="E354" i="13"/>
  <c r="E370" i="13"/>
  <c r="E375" i="13"/>
  <c r="E391" i="13"/>
  <c r="E396" i="13"/>
  <c r="E412" i="13"/>
  <c r="E418" i="13"/>
  <c r="E434" i="13"/>
  <c r="E439" i="13"/>
  <c r="E455" i="13"/>
  <c r="E460" i="13"/>
  <c r="E476" i="13"/>
  <c r="E482" i="13"/>
  <c r="E498" i="13"/>
  <c r="E503" i="13"/>
  <c r="E519" i="13"/>
  <c r="E524" i="13"/>
  <c r="E540" i="13"/>
  <c r="E546" i="13"/>
  <c r="E562" i="13"/>
  <c r="E567" i="13"/>
  <c r="E583" i="13"/>
  <c r="E588" i="13"/>
  <c r="E604" i="13"/>
  <c r="E610" i="13"/>
  <c r="E626" i="13"/>
  <c r="E631" i="13"/>
  <c r="E647" i="13"/>
  <c r="E652" i="13"/>
  <c r="E668" i="13"/>
  <c r="E674" i="13"/>
  <c r="E690" i="13"/>
  <c r="E695" i="13"/>
  <c r="E711" i="13"/>
  <c r="E716" i="13"/>
  <c r="E729" i="13"/>
  <c r="E733" i="13"/>
  <c r="E745" i="13"/>
  <c r="E749" i="13"/>
  <c r="E761" i="13"/>
  <c r="E765" i="13"/>
  <c r="E777" i="13"/>
  <c r="E781" i="13"/>
  <c r="E793" i="13"/>
  <c r="E797" i="13"/>
  <c r="E809" i="13"/>
  <c r="E813" i="13"/>
  <c r="E825" i="13"/>
  <c r="E829" i="13"/>
  <c r="E841" i="13"/>
  <c r="E845" i="13"/>
  <c r="E857" i="13"/>
  <c r="E861" i="13"/>
  <c r="E873" i="13"/>
  <c r="E877" i="13"/>
  <c r="E889" i="13"/>
  <c r="E893" i="13"/>
  <c r="E905" i="13"/>
  <c r="E909" i="13"/>
  <c r="E921" i="13"/>
  <c r="E925" i="13"/>
  <c r="E937" i="13"/>
  <c r="E941" i="13"/>
  <c r="E953" i="13"/>
  <c r="E957" i="13"/>
  <c r="E969" i="13"/>
  <c r="E973" i="13"/>
  <c r="E985" i="13"/>
  <c r="E989" i="13"/>
  <c r="E1001" i="13"/>
  <c r="E1005" i="13"/>
  <c r="E1017" i="13"/>
  <c r="E1021" i="13"/>
  <c r="E1033" i="13"/>
  <c r="E1037" i="13"/>
  <c r="E1049" i="13"/>
  <c r="E1053" i="13"/>
  <c r="E1065" i="13"/>
  <c r="E1069" i="13"/>
  <c r="E1081" i="13"/>
  <c r="E1085" i="13"/>
  <c r="E1097" i="13"/>
  <c r="E1101" i="13"/>
  <c r="E1113" i="13"/>
  <c r="E1117" i="13"/>
  <c r="E1129" i="13"/>
  <c r="E1133" i="13"/>
  <c r="E1145" i="13"/>
  <c r="E1149" i="13"/>
  <c r="E1161" i="13"/>
  <c r="E1165" i="13"/>
  <c r="E1177" i="13"/>
  <c r="E1181" i="13"/>
  <c r="E1193" i="13"/>
  <c r="E1197" i="13"/>
  <c r="E1209" i="13"/>
  <c r="E1213" i="13"/>
  <c r="E1225" i="13"/>
  <c r="E1229" i="13"/>
  <c r="E1241" i="13"/>
  <c r="E1245" i="13"/>
  <c r="E1257" i="13"/>
  <c r="E1261" i="13"/>
  <c r="E11" i="13"/>
  <c r="E19" i="13"/>
  <c r="E40" i="13"/>
  <c r="E47" i="13"/>
  <c r="E68" i="13"/>
  <c r="E75" i="13"/>
  <c r="E83" i="13"/>
  <c r="E90" i="13"/>
  <c r="E96" i="13"/>
  <c r="E104" i="13"/>
  <c r="E111" i="13"/>
  <c r="E118" i="13"/>
  <c r="E126" i="13"/>
  <c r="E132" i="13"/>
  <c r="E139" i="13"/>
  <c r="E147" i="13"/>
  <c r="E154" i="13"/>
  <c r="E160" i="13"/>
  <c r="E168" i="13"/>
  <c r="E175" i="13"/>
  <c r="E182" i="13"/>
  <c r="E190" i="13"/>
  <c r="E196" i="13"/>
  <c r="E203" i="13"/>
  <c r="E211" i="13"/>
  <c r="E218" i="13"/>
  <c r="E224" i="13"/>
  <c r="E232" i="13"/>
  <c r="E239" i="13"/>
  <c r="E246" i="13"/>
  <c r="E254" i="13"/>
  <c r="E260" i="13"/>
  <c r="E267" i="13"/>
  <c r="E275" i="13"/>
  <c r="E282" i="13"/>
  <c r="E288" i="13"/>
  <c r="E296" i="13"/>
  <c r="E303" i="13"/>
  <c r="E310" i="13"/>
  <c r="E318" i="13"/>
  <c r="E324" i="13"/>
  <c r="E331" i="13"/>
  <c r="E339" i="13"/>
  <c r="E346" i="13"/>
  <c r="E352" i="13"/>
  <c r="E360" i="13"/>
  <c r="E367" i="13"/>
  <c r="E374" i="13"/>
  <c r="E382" i="13"/>
  <c r="E388" i="13"/>
  <c r="E395" i="13"/>
  <c r="E403" i="13"/>
  <c r="E410" i="13"/>
  <c r="E416" i="13"/>
  <c r="E424" i="13"/>
  <c r="E431" i="13"/>
  <c r="E438" i="13"/>
  <c r="E446" i="13"/>
  <c r="E452" i="13"/>
  <c r="E459" i="13"/>
  <c r="E467" i="13"/>
  <c r="E474" i="13"/>
  <c r="E480" i="13"/>
  <c r="E488" i="13"/>
  <c r="E495" i="13"/>
  <c r="E502" i="13"/>
  <c r="E510" i="13"/>
  <c r="E516" i="13"/>
  <c r="E523" i="13"/>
  <c r="E531" i="13"/>
  <c r="E538" i="13"/>
  <c r="E544" i="13"/>
  <c r="E552" i="13"/>
  <c r="E559" i="13"/>
  <c r="E566" i="13"/>
  <c r="E574" i="13"/>
  <c r="E580" i="13"/>
  <c r="E587" i="13"/>
  <c r="E595" i="13"/>
  <c r="E602" i="13"/>
  <c r="E608" i="13"/>
  <c r="E616" i="13"/>
  <c r="E623" i="13"/>
  <c r="E630" i="13"/>
  <c r="E638" i="13"/>
  <c r="E644" i="13"/>
  <c r="E651" i="13"/>
  <c r="E659" i="13"/>
  <c r="E666" i="13"/>
  <c r="E672" i="13"/>
  <c r="E680" i="13"/>
  <c r="E687" i="13"/>
  <c r="E694" i="13"/>
  <c r="E702" i="13"/>
  <c r="E708" i="13"/>
  <c r="E715" i="13"/>
  <c r="E722" i="13"/>
  <c r="E727" i="13"/>
  <c r="E732" i="13"/>
  <c r="E738" i="13"/>
  <c r="E743" i="13"/>
  <c r="E748" i="13"/>
  <c r="E754" i="13"/>
  <c r="E759" i="13"/>
  <c r="E764" i="13"/>
  <c r="E770" i="13"/>
  <c r="E775" i="13"/>
  <c r="E780" i="13"/>
  <c r="E786" i="13"/>
  <c r="E791" i="13"/>
  <c r="E796" i="13"/>
  <c r="E802" i="13"/>
  <c r="E807" i="13"/>
  <c r="E812" i="13"/>
  <c r="E818" i="13"/>
  <c r="E823" i="13"/>
  <c r="E828" i="13"/>
  <c r="E834" i="13"/>
  <c r="E839" i="13"/>
  <c r="E844" i="13"/>
  <c r="E850" i="13"/>
  <c r="E855" i="13"/>
  <c r="E860" i="13"/>
  <c r="E866" i="13"/>
  <c r="E871" i="13"/>
  <c r="E876" i="13"/>
  <c r="E882" i="13"/>
  <c r="E887" i="13"/>
  <c r="E892" i="13"/>
  <c r="E898" i="13"/>
  <c r="E903" i="13"/>
  <c r="E908" i="13"/>
  <c r="E914" i="13"/>
  <c r="E919" i="13"/>
  <c r="E924" i="13"/>
  <c r="E930" i="13"/>
  <c r="E935" i="13"/>
  <c r="E940" i="13"/>
  <c r="E946" i="13"/>
  <c r="E951" i="13"/>
  <c r="E956" i="13"/>
  <c r="E962" i="13"/>
  <c r="E967" i="13"/>
  <c r="E972" i="13"/>
  <c r="E978" i="13"/>
  <c r="E983" i="13"/>
  <c r="E988" i="13"/>
  <c r="E994" i="13"/>
  <c r="E999" i="13"/>
  <c r="E1004" i="13"/>
  <c r="E1010" i="13"/>
  <c r="E1015" i="13"/>
  <c r="E1020" i="13"/>
  <c r="E1026" i="13"/>
  <c r="E1031" i="13"/>
  <c r="E1036" i="13"/>
  <c r="E1042" i="13"/>
  <c r="E1047" i="13"/>
  <c r="E1052" i="13"/>
  <c r="E1058" i="13"/>
  <c r="E1063" i="13"/>
  <c r="E1068" i="13"/>
  <c r="E1074" i="13"/>
  <c r="E1079" i="13"/>
  <c r="E1084" i="13"/>
  <c r="E1090" i="13"/>
  <c r="E1095" i="13"/>
  <c r="E1100" i="13"/>
  <c r="E1106" i="13"/>
  <c r="E1111" i="13"/>
  <c r="E1116" i="13"/>
  <c r="E1122" i="13"/>
  <c r="E1127" i="13"/>
  <c r="E1132" i="13"/>
  <c r="E1138" i="13"/>
  <c r="E1143" i="13"/>
  <c r="E1148" i="13"/>
  <c r="E1154" i="13"/>
  <c r="E1159" i="13"/>
  <c r="E1164" i="13"/>
  <c r="E1170" i="13"/>
  <c r="E1175" i="13"/>
  <c r="E1180" i="13"/>
  <c r="E1186" i="13"/>
  <c r="E1191" i="13"/>
  <c r="E1196" i="13"/>
  <c r="E1202" i="13"/>
  <c r="E1207" i="13"/>
  <c r="E1212" i="13"/>
  <c r="E1218" i="13"/>
  <c r="E1223" i="13"/>
  <c r="E1228" i="13"/>
  <c r="E1234" i="13"/>
  <c r="E1239" i="13"/>
  <c r="E1244" i="13"/>
  <c r="E1250" i="13"/>
  <c r="E1255" i="13"/>
  <c r="E1260" i="13"/>
  <c r="E1266" i="13"/>
  <c r="E1271" i="13"/>
  <c r="E1275" i="13"/>
  <c r="E1279" i="13"/>
  <c r="E1283" i="13"/>
  <c r="E1287" i="13"/>
  <c r="E1291" i="13"/>
  <c r="E1295" i="13"/>
  <c r="E1299" i="13"/>
  <c r="E1303" i="13"/>
  <c r="E1307" i="13"/>
  <c r="E1311" i="13"/>
  <c r="E1315" i="13"/>
  <c r="E1319" i="13"/>
  <c r="E1323" i="13"/>
  <c r="E1327" i="13"/>
  <c r="E1331" i="13"/>
  <c r="E1335" i="13"/>
  <c r="E1339" i="13"/>
  <c r="E1343" i="13"/>
  <c r="E5" i="13"/>
  <c r="E6" i="13"/>
  <c r="E14" i="13"/>
  <c r="E20" i="13"/>
  <c r="E27" i="13"/>
  <c r="E35" i="13"/>
  <c r="E42" i="13"/>
  <c r="E48" i="13"/>
  <c r="E56" i="13"/>
  <c r="E63" i="13"/>
  <c r="E70" i="13"/>
  <c r="E78" i="13"/>
  <c r="E84" i="13"/>
  <c r="E91" i="13"/>
  <c r="E99" i="13"/>
  <c r="E106" i="13"/>
  <c r="E112" i="13"/>
  <c r="E120" i="13"/>
  <c r="E127" i="13"/>
  <c r="E134" i="13"/>
  <c r="E142" i="13"/>
  <c r="E148" i="13"/>
  <c r="E155" i="13"/>
  <c r="E163" i="13"/>
  <c r="E170" i="13"/>
  <c r="E176" i="13"/>
  <c r="E184" i="13"/>
  <c r="E191" i="13"/>
  <c r="E198" i="13"/>
  <c r="E206" i="13"/>
  <c r="E212" i="13"/>
  <c r="E219" i="13"/>
  <c r="E227" i="13"/>
  <c r="E234" i="13"/>
  <c r="E240" i="13"/>
  <c r="E248" i="13"/>
  <c r="E255" i="13"/>
  <c r="E262" i="13"/>
  <c r="E270" i="13"/>
  <c r="E276" i="13"/>
  <c r="E283" i="13"/>
  <c r="E291" i="13"/>
  <c r="E298" i="13"/>
  <c r="E304" i="13"/>
  <c r="E312" i="13"/>
  <c r="E319" i="13"/>
  <c r="E326" i="13"/>
  <c r="E334" i="13"/>
  <c r="E340" i="13"/>
  <c r="E347" i="13"/>
  <c r="E355" i="13"/>
  <c r="E362" i="13"/>
  <c r="E368" i="13"/>
  <c r="E376" i="13"/>
  <c r="E383" i="13"/>
  <c r="E390" i="13"/>
  <c r="E398" i="13"/>
  <c r="E404" i="13"/>
  <c r="E411" i="13"/>
  <c r="E419" i="13"/>
  <c r="E426" i="13"/>
  <c r="E432" i="13"/>
  <c r="E440" i="13"/>
  <c r="E447" i="13"/>
  <c r="E454" i="13"/>
  <c r="E462" i="13"/>
  <c r="E468" i="13"/>
  <c r="E475" i="13"/>
  <c r="E483" i="13"/>
  <c r="E490" i="13"/>
  <c r="E496" i="13"/>
  <c r="E504" i="13"/>
  <c r="E511" i="13"/>
  <c r="E518" i="13"/>
  <c r="E526" i="13"/>
  <c r="E532" i="13"/>
  <c r="E539" i="13"/>
  <c r="E547" i="13"/>
  <c r="E554" i="13"/>
  <c r="E560" i="13"/>
  <c r="E568" i="13"/>
  <c r="E575" i="13"/>
  <c r="E582" i="13"/>
  <c r="E590" i="13"/>
  <c r="E596" i="13"/>
  <c r="E603" i="13"/>
  <c r="E611" i="13"/>
  <c r="E618" i="13"/>
  <c r="E624" i="13"/>
  <c r="E632" i="13"/>
  <c r="E639" i="13"/>
  <c r="E646" i="13"/>
  <c r="E654" i="13"/>
  <c r="E660" i="13"/>
  <c r="E667" i="13"/>
  <c r="E675" i="13"/>
  <c r="E682" i="13"/>
  <c r="E688" i="13"/>
  <c r="E696" i="13"/>
  <c r="E703" i="13"/>
  <c r="E710" i="13"/>
  <c r="E718" i="13"/>
  <c r="E723" i="13"/>
  <c r="E728" i="13"/>
  <c r="E734" i="13"/>
  <c r="E739" i="13"/>
  <c r="E744" i="13"/>
  <c r="E750" i="13"/>
  <c r="E755" i="13"/>
  <c r="E760" i="13"/>
  <c r="E766" i="13"/>
  <c r="E771" i="13"/>
  <c r="E776" i="13"/>
  <c r="E782" i="13"/>
  <c r="E787" i="13"/>
  <c r="E792" i="13"/>
  <c r="E798" i="13"/>
  <c r="E803" i="13"/>
  <c r="E808" i="13"/>
  <c r="E814" i="13"/>
  <c r="E819" i="13"/>
  <c r="E824" i="13"/>
  <c r="E830" i="13"/>
  <c r="E835" i="13"/>
  <c r="E840" i="13"/>
  <c r="E846" i="13"/>
  <c r="E851" i="13"/>
  <c r="E856" i="13"/>
  <c r="E862" i="13"/>
  <c r="E867" i="13"/>
  <c r="E872" i="13"/>
  <c r="E878" i="13"/>
  <c r="E883" i="13"/>
  <c r="E888" i="13"/>
  <c r="E894" i="13"/>
  <c r="E899" i="13"/>
  <c r="E904" i="13"/>
  <c r="E910" i="13"/>
  <c r="E915" i="13"/>
  <c r="E920" i="13"/>
  <c r="E926" i="13"/>
  <c r="E931" i="13"/>
  <c r="E936" i="13"/>
  <c r="E942" i="13"/>
  <c r="E947" i="13"/>
  <c r="E952" i="13"/>
  <c r="E958" i="13"/>
  <c r="E963" i="13"/>
  <c r="E968" i="13"/>
  <c r="E974" i="13"/>
  <c r="E979" i="13"/>
  <c r="E984" i="13"/>
  <c r="E990" i="13"/>
  <c r="E995" i="13"/>
  <c r="E8" i="13"/>
  <c r="E15" i="13"/>
  <c r="E22" i="13"/>
  <c r="E30" i="13"/>
  <c r="E36" i="13"/>
  <c r="E43" i="13"/>
  <c r="E51" i="13"/>
  <c r="E58" i="13"/>
  <c r="E64" i="13"/>
  <c r="E72" i="13"/>
  <c r="E79" i="13"/>
  <c r="E86" i="13"/>
  <c r="E94" i="13"/>
  <c r="E100" i="13"/>
  <c r="E107" i="13"/>
  <c r="E115" i="13"/>
  <c r="E122" i="13"/>
  <c r="E128" i="13"/>
  <c r="E136" i="13"/>
  <c r="E143" i="13"/>
  <c r="E150" i="13"/>
  <c r="E158" i="13"/>
  <c r="E164" i="13"/>
  <c r="E171" i="13"/>
  <c r="E179" i="13"/>
  <c r="E186" i="13"/>
  <c r="E192" i="13"/>
  <c r="E200" i="13"/>
  <c r="E207" i="13"/>
  <c r="E214" i="13"/>
  <c r="E222" i="13"/>
  <c r="E228" i="13"/>
  <c r="E235" i="13"/>
  <c r="E243" i="13"/>
  <c r="E250" i="13"/>
  <c r="E256" i="13"/>
  <c r="E264" i="13"/>
  <c r="E271" i="13"/>
  <c r="E278" i="13"/>
  <c r="E286" i="13"/>
  <c r="E292" i="13"/>
  <c r="E299" i="13"/>
  <c r="E307" i="13"/>
  <c r="E314" i="13"/>
  <c r="E320" i="13"/>
  <c r="E328" i="13"/>
  <c r="E335" i="13"/>
  <c r="E342" i="13"/>
  <c r="E350" i="13"/>
  <c r="E356" i="13"/>
  <c r="E363" i="13"/>
  <c r="E371" i="13"/>
  <c r="E378" i="13"/>
  <c r="E384" i="13"/>
  <c r="E392" i="13"/>
  <c r="E399" i="13"/>
  <c r="E406" i="13"/>
  <c r="E414" i="13"/>
  <c r="E420" i="13"/>
  <c r="E427" i="13"/>
  <c r="E435" i="13"/>
  <c r="E442" i="13"/>
  <c r="E448" i="13"/>
  <c r="E456" i="13"/>
  <c r="E463" i="13"/>
  <c r="E470" i="13"/>
  <c r="E478" i="13"/>
  <c r="E484" i="13"/>
  <c r="E491" i="13"/>
  <c r="E499" i="13"/>
  <c r="E506" i="13"/>
  <c r="E512" i="13"/>
  <c r="E520" i="13"/>
  <c r="E527" i="13"/>
  <c r="E534" i="13"/>
  <c r="E542" i="13"/>
  <c r="E548" i="13"/>
  <c r="E555" i="13"/>
  <c r="E563" i="13"/>
  <c r="E570" i="13"/>
  <c r="E576" i="13"/>
  <c r="E584" i="13"/>
  <c r="E591" i="13"/>
  <c r="E598" i="13"/>
  <c r="E606" i="13"/>
  <c r="E612" i="13"/>
  <c r="E619" i="13"/>
  <c r="E627" i="13"/>
  <c r="E634" i="13"/>
  <c r="E640" i="13"/>
  <c r="E648" i="13"/>
  <c r="E655" i="13"/>
  <c r="E662" i="13"/>
  <c r="E670" i="13"/>
  <c r="E676" i="13"/>
  <c r="E683" i="13"/>
  <c r="E691" i="13"/>
  <c r="E698" i="13"/>
  <c r="E704" i="13"/>
  <c r="E712" i="13"/>
  <c r="E719" i="13"/>
  <c r="E724" i="13"/>
  <c r="E730" i="13"/>
  <c r="E735" i="13"/>
  <c r="E740" i="13"/>
  <c r="E746" i="13"/>
  <c r="E751" i="13"/>
  <c r="E756" i="13"/>
  <c r="E762" i="13"/>
  <c r="E767" i="13"/>
  <c r="E772" i="13"/>
  <c r="E778" i="13"/>
  <c r="E783" i="13"/>
  <c r="E788" i="13"/>
  <c r="E794" i="13"/>
  <c r="E799" i="13"/>
  <c r="E804" i="13"/>
  <c r="E810" i="13"/>
  <c r="E815" i="13"/>
  <c r="E820" i="13"/>
  <c r="E826" i="13"/>
  <c r="E831" i="13"/>
  <c r="E836" i="13"/>
  <c r="E842" i="13"/>
  <c r="E847" i="13"/>
  <c r="E852" i="13"/>
  <c r="E858" i="13"/>
  <c r="E863" i="13"/>
  <c r="E868" i="13"/>
  <c r="E874" i="13"/>
  <c r="E879" i="13"/>
  <c r="E884" i="13"/>
  <c r="E890" i="13"/>
  <c r="E895" i="13"/>
  <c r="E900" i="13"/>
  <c r="E906" i="13"/>
  <c r="E911" i="13"/>
  <c r="E916" i="13"/>
  <c r="E922" i="13"/>
  <c r="E927" i="13"/>
  <c r="E932" i="13"/>
  <c r="E938" i="13"/>
  <c r="E943" i="13"/>
  <c r="E948" i="13"/>
  <c r="E954" i="13"/>
  <c r="E959" i="13"/>
  <c r="E964" i="13"/>
  <c r="E970" i="13"/>
  <c r="E975" i="13"/>
  <c r="E980" i="13"/>
  <c r="E986" i="13"/>
  <c r="E991" i="13"/>
  <c r="E1344" i="13"/>
  <c r="E1338" i="13"/>
  <c r="E1333" i="13"/>
  <c r="E1328" i="13"/>
  <c r="E1322" i="13"/>
  <c r="E1317" i="13"/>
  <c r="E1312" i="13"/>
  <c r="E1306" i="13"/>
  <c r="E1301" i="13"/>
  <c r="E1296" i="13"/>
  <c r="E1290" i="13"/>
  <c r="E1285" i="13"/>
  <c r="E1280" i="13"/>
  <c r="E1274" i="13"/>
  <c r="E1268" i="13"/>
  <c r="E1262" i="13"/>
  <c r="E1254" i="13"/>
  <c r="E1247" i="13"/>
  <c r="E1240" i="13"/>
  <c r="E1232" i="13"/>
  <c r="E1226" i="13"/>
  <c r="E1219" i="13"/>
  <c r="E1211" i="13"/>
  <c r="E1204" i="13"/>
  <c r="E1198" i="13"/>
  <c r="E1190" i="13"/>
  <c r="E1183" i="13"/>
  <c r="E1176" i="13"/>
  <c r="E1168" i="13"/>
  <c r="E1162" i="13"/>
  <c r="E1155" i="13"/>
  <c r="E1147" i="13"/>
  <c r="E1140" i="13"/>
  <c r="E1134" i="13"/>
  <c r="E1126" i="13"/>
  <c r="E1119" i="13"/>
  <c r="E1112" i="13"/>
  <c r="E1104" i="13"/>
  <c r="E1098" i="13"/>
  <c r="E1091" i="13"/>
  <c r="E1083" i="13"/>
  <c r="E1076" i="13"/>
  <c r="E1070" i="13"/>
  <c r="E1062" i="13"/>
  <c r="E1055" i="13"/>
  <c r="E1048" i="13"/>
  <c r="E1040" i="13"/>
  <c r="E1034" i="13"/>
  <c r="E1027" i="13"/>
  <c r="E1019" i="13"/>
  <c r="E1012" i="13"/>
  <c r="E1006" i="13"/>
  <c r="E998" i="13"/>
  <c r="E982" i="13"/>
  <c r="E960" i="13"/>
  <c r="E939" i="13"/>
  <c r="E918" i="13"/>
  <c r="E896" i="13"/>
  <c r="E875" i="13"/>
  <c r="E854" i="13"/>
  <c r="E832" i="13"/>
  <c r="E811" i="13"/>
  <c r="E790" i="13"/>
  <c r="E768" i="13"/>
  <c r="E747" i="13"/>
  <c r="E726" i="13"/>
  <c r="E699" i="13"/>
  <c r="E671" i="13"/>
  <c r="E643" i="13"/>
  <c r="E614" i="13"/>
  <c r="E586" i="13"/>
  <c r="E558" i="13"/>
  <c r="E528" i="13"/>
  <c r="E500" i="13"/>
  <c r="E472" i="13"/>
  <c r="E443" i="13"/>
  <c r="E415" i="13"/>
  <c r="E387" i="13"/>
  <c r="E358" i="13"/>
  <c r="E330" i="13"/>
  <c r="E302" i="13"/>
  <c r="E272" i="13"/>
  <c r="E244" i="13"/>
  <c r="E216" i="13"/>
  <c r="E187" i="13"/>
  <c r="E159" i="13"/>
  <c r="E131" i="13"/>
  <c r="E102" i="13"/>
  <c r="E74" i="13"/>
  <c r="E46" i="13"/>
  <c r="E16" i="13"/>
  <c r="E1342" i="13"/>
  <c r="E1337" i="13"/>
  <c r="E1332" i="13"/>
  <c r="E1326" i="13"/>
  <c r="E1321" i="13"/>
  <c r="E1316" i="13"/>
  <c r="E1310" i="13"/>
  <c r="E1305" i="13"/>
  <c r="E1300" i="13"/>
  <c r="E1294" i="13"/>
  <c r="E1289" i="13"/>
  <c r="E1284" i="13"/>
  <c r="E1278" i="13"/>
  <c r="E1273" i="13"/>
  <c r="E1267" i="13"/>
  <c r="E1259" i="13"/>
  <c r="E1252" i="13"/>
  <c r="E1246" i="13"/>
  <c r="E1238" i="13"/>
  <c r="E1231" i="13"/>
  <c r="E1224" i="13"/>
  <c r="E1216" i="13"/>
  <c r="E1210" i="13"/>
  <c r="E1203" i="13"/>
  <c r="E1195" i="13"/>
  <c r="E1188" i="13"/>
  <c r="E1182" i="13"/>
  <c r="E1174" i="13"/>
  <c r="E1167" i="13"/>
  <c r="E1160" i="13"/>
  <c r="E1152" i="13"/>
  <c r="E1146" i="13"/>
  <c r="E1139" i="13"/>
  <c r="E1131" i="13"/>
  <c r="E1124" i="13"/>
  <c r="E1118" i="13"/>
  <c r="E1110" i="13"/>
  <c r="E1103" i="13"/>
  <c r="E1096" i="13"/>
  <c r="E1088" i="13"/>
  <c r="E1082" i="13"/>
  <c r="E1075" i="13"/>
  <c r="E1067" i="13"/>
  <c r="E1060" i="13"/>
  <c r="E1054" i="13"/>
  <c r="E1046" i="13"/>
  <c r="E1039" i="13"/>
  <c r="E1032" i="13"/>
  <c r="E1024" i="13"/>
  <c r="E1018" i="13"/>
  <c r="E1011" i="13"/>
  <c r="E1003" i="13"/>
  <c r="E996" i="13"/>
  <c r="E976" i="13"/>
  <c r="E955" i="13"/>
  <c r="E934" i="13"/>
  <c r="E912" i="13"/>
  <c r="E891" i="13"/>
  <c r="E870" i="13"/>
  <c r="E848" i="13"/>
  <c r="E827" i="13"/>
  <c r="E806" i="13"/>
  <c r="E784" i="13"/>
  <c r="E763" i="13"/>
  <c r="E742" i="13"/>
  <c r="E720" i="13"/>
  <c r="E692" i="13"/>
  <c r="E664" i="13"/>
  <c r="E635" i="13"/>
  <c r="E607" i="13"/>
  <c r="E579" i="13"/>
  <c r="E550" i="13"/>
  <c r="E522" i="13"/>
  <c r="E494" i="13"/>
  <c r="E464" i="13"/>
  <c r="E436" i="13"/>
  <c r="E408" i="13"/>
  <c r="E379" i="13"/>
  <c r="E351" i="13"/>
  <c r="E323" i="13"/>
  <c r="E294" i="13"/>
  <c r="E266" i="13"/>
  <c r="E238" i="13"/>
  <c r="E208" i="13"/>
  <c r="E180" i="13"/>
  <c r="E152" i="13"/>
  <c r="E123" i="13"/>
  <c r="E95" i="13"/>
  <c r="E67" i="13"/>
  <c r="E38" i="13"/>
  <c r="E10" i="13"/>
  <c r="H14" i="16"/>
  <c r="H15" i="16"/>
  <c r="H18" i="16"/>
  <c r="H22" i="16"/>
  <c r="G26" i="16"/>
  <c r="H30" i="16"/>
  <c r="H42" i="16"/>
  <c r="H46" i="16"/>
  <c r="G52" i="16"/>
  <c r="H64" i="16"/>
  <c r="H82" i="16"/>
  <c r="H90" i="16"/>
  <c r="H16" i="16"/>
  <c r="G20" i="16"/>
  <c r="H34" i="16"/>
  <c r="H38" i="16"/>
  <c r="H56" i="16"/>
  <c r="H62" i="16"/>
  <c r="H66" i="16"/>
  <c r="H70" i="16"/>
  <c r="G76" i="16"/>
  <c r="H80" i="16"/>
  <c r="G96" i="16"/>
  <c r="H23" i="16"/>
  <c r="H24" i="16"/>
  <c r="G28" i="16"/>
  <c r="H32" i="16"/>
  <c r="G36" i="16"/>
  <c r="H40" i="16"/>
  <c r="G44" i="16"/>
  <c r="H48" i="16"/>
  <c r="G50" i="16"/>
  <c r="H54" i="16"/>
  <c r="H58" i="16"/>
  <c r="G60" i="16"/>
  <c r="G68" i="16"/>
  <c r="H72" i="16"/>
  <c r="H74" i="16"/>
  <c r="H78" i="16"/>
  <c r="G79" i="16"/>
  <c r="G84" i="16"/>
  <c r="H86" i="16"/>
  <c r="G87" i="16"/>
  <c r="H88" i="16"/>
  <c r="H226" i="16"/>
  <c r="H110" i="16"/>
  <c r="H7" i="16"/>
  <c r="H182" i="16"/>
  <c r="G12" i="16"/>
  <c r="H12" i="16"/>
  <c r="H10" i="17"/>
  <c r="G11" i="17"/>
  <c r="H12" i="17"/>
  <c r="G24" i="17"/>
  <c r="G27" i="17"/>
  <c r="H39" i="17"/>
  <c r="H43" i="17"/>
  <c r="G55" i="17"/>
  <c r="H60" i="17"/>
  <c r="G70" i="17"/>
  <c r="H82" i="17"/>
  <c r="H98" i="17"/>
  <c r="H114" i="17"/>
  <c r="G122" i="17"/>
  <c r="G138" i="17"/>
  <c r="H7" i="17"/>
  <c r="H8" i="17"/>
  <c r="H20" i="17"/>
  <c r="H23" i="17"/>
  <c r="G28" i="17"/>
  <c r="G37" i="17"/>
  <c r="H40" i="17"/>
  <c r="G44" i="17"/>
  <c r="H56" i="17"/>
  <c r="H59" i="17"/>
  <c r="G74" i="17"/>
  <c r="G90" i="17"/>
  <c r="G106" i="17"/>
  <c r="H130" i="17"/>
  <c r="H11" i="17"/>
  <c r="H14" i="17"/>
  <c r="H15" i="17"/>
  <c r="H24" i="17"/>
  <c r="H27" i="17"/>
  <c r="H28" i="17"/>
  <c r="H31" i="17"/>
  <c r="H32" i="17"/>
  <c r="H42" i="17"/>
  <c r="H44" i="17"/>
  <c r="H48" i="17"/>
  <c r="H55" i="17"/>
  <c r="H58" i="17"/>
  <c r="H74" i="17"/>
  <c r="H84" i="17"/>
  <c r="H90" i="17"/>
  <c r="H100" i="17"/>
  <c r="H106" i="17"/>
  <c r="H116" i="17"/>
  <c r="H122" i="17"/>
  <c r="H132" i="17"/>
  <c r="H138" i="17"/>
  <c r="H148" i="17"/>
  <c r="H156" i="17"/>
  <c r="H180" i="17"/>
  <c r="H188" i="17"/>
  <c r="H200" i="17"/>
  <c r="H172" i="17"/>
  <c r="G8" i="17"/>
  <c r="G7" i="17"/>
  <c r="G14" i="17"/>
  <c r="H21" i="17"/>
  <c r="G21" i="17"/>
  <c r="G31" i="17"/>
  <c r="G38" i="17"/>
  <c r="H38" i="17"/>
  <c r="H41" i="17"/>
  <c r="G41" i="17"/>
  <c r="G48" i="17"/>
  <c r="H51" i="17"/>
  <c r="G51" i="17"/>
  <c r="G58" i="17"/>
  <c r="H61" i="17"/>
  <c r="G61" i="17"/>
  <c r="H62" i="17"/>
  <c r="H64" i="17"/>
  <c r="H66" i="17"/>
  <c r="H67" i="17"/>
  <c r="G67" i="17"/>
  <c r="H69" i="17"/>
  <c r="G69" i="17"/>
  <c r="H78" i="17"/>
  <c r="H80" i="17"/>
  <c r="G80" i="17"/>
  <c r="H85" i="17"/>
  <c r="G85" i="17"/>
  <c r="H94" i="17"/>
  <c r="H96" i="17"/>
  <c r="G96" i="17"/>
  <c r="H101" i="17"/>
  <c r="G101" i="17"/>
  <c r="H110" i="17"/>
  <c r="H112" i="17"/>
  <c r="G112" i="17"/>
  <c r="H117" i="17"/>
  <c r="G117" i="17"/>
  <c r="H126" i="17"/>
  <c r="H128" i="17"/>
  <c r="G128" i="17"/>
  <c r="H133" i="17"/>
  <c r="G133" i="17"/>
  <c r="G148" i="17"/>
  <c r="G158" i="17"/>
  <c r="H159" i="17"/>
  <c r="G159" i="17"/>
  <c r="H166" i="17"/>
  <c r="H168" i="17"/>
  <c r="H170" i="17"/>
  <c r="G170" i="17"/>
  <c r="G180" i="17"/>
  <c r="G190" i="17"/>
  <c r="H191" i="17"/>
  <c r="G191" i="17"/>
  <c r="H199" i="17"/>
  <c r="H202" i="17"/>
  <c r="G204" i="17"/>
  <c r="H208" i="17"/>
  <c r="G210" i="17"/>
  <c r="H216" i="17"/>
  <c r="G218" i="17"/>
  <c r="G224" i="17"/>
  <c r="H226" i="17"/>
  <c r="G232" i="17"/>
  <c r="H234" i="17"/>
  <c r="H240" i="17"/>
  <c r="G242" i="17"/>
  <c r="H248" i="17"/>
  <c r="G250" i="17"/>
  <c r="G256" i="17"/>
  <c r="H258" i="17"/>
  <c r="G264" i="17"/>
  <c r="H266" i="17"/>
  <c r="H272" i="17"/>
  <c r="G274" i="17"/>
  <c r="H280" i="17"/>
  <c r="G282" i="17"/>
  <c r="G288" i="17"/>
  <c r="H290" i="17"/>
  <c r="G296" i="17"/>
  <c r="H298" i="17"/>
  <c r="H304" i="17"/>
  <c r="G306" i="17"/>
  <c r="H312" i="17"/>
  <c r="G314" i="17"/>
  <c r="H324" i="17"/>
  <c r="G330" i="17"/>
  <c r="H338" i="17"/>
  <c r="H348" i="17"/>
  <c r="G362" i="17"/>
  <c r="H380" i="17"/>
  <c r="H394" i="17"/>
  <c r="H30" i="17"/>
  <c r="G40" i="17"/>
  <c r="G43" i="17"/>
  <c r="G47" i="17"/>
  <c r="H47" i="17"/>
  <c r="G54" i="17"/>
  <c r="H54" i="17"/>
  <c r="H57" i="17"/>
  <c r="G57" i="17"/>
  <c r="G60" i="17"/>
  <c r="G63" i="17"/>
  <c r="H71" i="17"/>
  <c r="G71" i="17"/>
  <c r="G76" i="17"/>
  <c r="H76" i="17"/>
  <c r="G82" i="17"/>
  <c r="G86" i="17"/>
  <c r="H87" i="17"/>
  <c r="G87" i="17"/>
  <c r="G92" i="17"/>
  <c r="H92" i="17"/>
  <c r="G98" i="17"/>
  <c r="G102" i="17"/>
  <c r="H103" i="17"/>
  <c r="G103" i="17"/>
  <c r="G108" i="17"/>
  <c r="H108" i="17"/>
  <c r="G114" i="17"/>
  <c r="G118" i="17"/>
  <c r="H119" i="17"/>
  <c r="G119" i="17"/>
  <c r="G124" i="17"/>
  <c r="H124" i="17"/>
  <c r="G130" i="17"/>
  <c r="G134" i="17"/>
  <c r="H135" i="17"/>
  <c r="G135" i="17"/>
  <c r="G140" i="17"/>
  <c r="H140" i="17"/>
  <c r="G150" i="17"/>
  <c r="H151" i="17"/>
  <c r="G151" i="17"/>
  <c r="H158" i="17"/>
  <c r="H160" i="17"/>
  <c r="H162" i="17"/>
  <c r="G162" i="17"/>
  <c r="G172" i="17"/>
  <c r="G182" i="17"/>
  <c r="H183" i="17"/>
  <c r="G183" i="17"/>
  <c r="H190" i="17"/>
  <c r="H192" i="17"/>
  <c r="H194" i="17"/>
  <c r="G194" i="17"/>
  <c r="H207" i="17"/>
  <c r="H210" i="17"/>
  <c r="H213" i="17"/>
  <c r="H218" i="17"/>
  <c r="H220" i="17"/>
  <c r="H221" i="17"/>
  <c r="H224" i="17"/>
  <c r="H228" i="17"/>
  <c r="H231" i="17"/>
  <c r="H232" i="17"/>
  <c r="H239" i="17"/>
  <c r="H242" i="17"/>
  <c r="H245" i="17"/>
  <c r="H250" i="17"/>
  <c r="H252" i="17"/>
  <c r="H253" i="17"/>
  <c r="H256" i="17"/>
  <c r="H260" i="17"/>
  <c r="H263" i="17"/>
  <c r="H264" i="17"/>
  <c r="H271" i="17"/>
  <c r="H274" i="17"/>
  <c r="H277" i="17"/>
  <c r="H282" i="17"/>
  <c r="H284" i="17"/>
  <c r="H285" i="17"/>
  <c r="H288" i="17"/>
  <c r="H292" i="17"/>
  <c r="H295" i="17"/>
  <c r="H296" i="17"/>
  <c r="H303" i="17"/>
  <c r="H306" i="17"/>
  <c r="H309" i="17"/>
  <c r="H314" i="17"/>
  <c r="H316" i="17"/>
  <c r="H317" i="17"/>
  <c r="H326" i="17"/>
  <c r="H330" i="17"/>
  <c r="H334" i="17"/>
  <c r="H340" i="17"/>
  <c r="H345" i="17"/>
  <c r="H354" i="17"/>
  <c r="H362" i="17"/>
  <c r="H369" i="17"/>
  <c r="H383" i="17"/>
  <c r="H390" i="17"/>
  <c r="H404" i="17"/>
  <c r="H13" i="17"/>
  <c r="G13" i="17"/>
  <c r="G23" i="17"/>
  <c r="G30" i="17"/>
  <c r="H1185" i="17"/>
  <c r="H1175" i="17"/>
  <c r="H1171" i="17"/>
  <c r="H1167" i="17"/>
  <c r="H1163" i="17"/>
  <c r="H1159" i="17"/>
  <c r="H1193" i="17"/>
  <c r="H1173" i="17"/>
  <c r="H1169" i="17"/>
  <c r="H1165" i="17"/>
  <c r="H1177" i="17"/>
  <c r="H1161" i="17"/>
  <c r="H976" i="17"/>
  <c r="H960" i="17"/>
  <c r="H944" i="17"/>
  <c r="H980" i="17"/>
  <c r="H964" i="17"/>
  <c r="H948" i="17"/>
  <c r="H984" i="17"/>
  <c r="H968" i="17"/>
  <c r="H952" i="17"/>
  <c r="H892" i="17"/>
  <c r="H860" i="17"/>
  <c r="H850" i="17"/>
  <c r="H842" i="17"/>
  <c r="H834" i="17"/>
  <c r="H826" i="17"/>
  <c r="H818" i="17"/>
  <c r="H810" i="17"/>
  <c r="H804" i="17"/>
  <c r="H800" i="17"/>
  <c r="H796" i="17"/>
  <c r="H792" i="17"/>
  <c r="H788" i="17"/>
  <c r="H784" i="17"/>
  <c r="H780" i="17"/>
  <c r="H776" i="17"/>
  <c r="H772" i="17"/>
  <c r="H768" i="17"/>
  <c r="H764" i="17"/>
  <c r="H760" i="17"/>
  <c r="H756" i="17"/>
  <c r="H752" i="17"/>
  <c r="H748" i="17"/>
  <c r="H900" i="17"/>
  <c r="H868" i="17"/>
  <c r="H848" i="17"/>
  <c r="H840" i="17"/>
  <c r="H832" i="17"/>
  <c r="H824" i="17"/>
  <c r="H816" i="17"/>
  <c r="H808" i="17"/>
  <c r="H908" i="17"/>
  <c r="H830" i="17"/>
  <c r="H802" i="17"/>
  <c r="H786" i="17"/>
  <c r="H770" i="17"/>
  <c r="H754" i="17"/>
  <c r="H742" i="17"/>
  <c r="H734" i="17"/>
  <c r="H726" i="17"/>
  <c r="H712" i="17"/>
  <c r="H696" i="17"/>
  <c r="H680" i="17"/>
  <c r="H822" i="17"/>
  <c r="H798" i="17"/>
  <c r="H782" i="17"/>
  <c r="H766" i="17"/>
  <c r="H750" i="17"/>
  <c r="H740" i="17"/>
  <c r="H732" i="17"/>
  <c r="H724" i="17"/>
  <c r="H716" i="17"/>
  <c r="H706" i="17"/>
  <c r="H700" i="17"/>
  <c r="H690" i="17"/>
  <c r="H684" i="17"/>
  <c r="H674" i="17"/>
  <c r="H662" i="17"/>
  <c r="H653" i="17"/>
  <c r="H645" i="17"/>
  <c r="H637" i="17"/>
  <c r="H629" i="17"/>
  <c r="H621" i="17"/>
  <c r="H846" i="17"/>
  <c r="H814" i="17"/>
  <c r="H794" i="17"/>
  <c r="H778" i="17"/>
  <c r="H762" i="17"/>
  <c r="H746" i="17"/>
  <c r="H738" i="17"/>
  <c r="H730" i="17"/>
  <c r="H722" i="17"/>
  <c r="H710" i="17"/>
  <c r="H704" i="17"/>
  <c r="H694" i="17"/>
  <c r="H688" i="17"/>
  <c r="H672" i="17"/>
  <c r="H876" i="17"/>
  <c r="H838" i="17"/>
  <c r="H806" i="17"/>
  <c r="H790" i="17"/>
  <c r="H774" i="17"/>
  <c r="H758" i="17"/>
  <c r="H744" i="17"/>
  <c r="H736" i="17"/>
  <c r="H728" i="17"/>
  <c r="H720" i="17"/>
  <c r="H714" i="17"/>
  <c r="H708" i="17"/>
  <c r="H698" i="17"/>
  <c r="H692" i="17"/>
  <c r="H682" i="17"/>
  <c r="H676" i="17"/>
  <c r="H657" i="17"/>
  <c r="H649" i="17"/>
  <c r="H625" i="17"/>
  <c r="H617" i="17"/>
  <c r="H601" i="17"/>
  <c r="H585" i="17"/>
  <c r="H569" i="17"/>
  <c r="H553" i="17"/>
  <c r="H537" i="17"/>
  <c r="H521" i="17"/>
  <c r="H505" i="17"/>
  <c r="H489" i="17"/>
  <c r="H473" i="17"/>
  <c r="H457" i="17"/>
  <c r="H441" i="17"/>
  <c r="H425" i="17"/>
  <c r="H389" i="17"/>
  <c r="H357" i="17"/>
  <c r="H325" i="17"/>
  <c r="H4" i="17"/>
  <c r="H633" i="17"/>
  <c r="H622" i="17"/>
  <c r="H610" i="17"/>
  <c r="H605" i="17"/>
  <c r="H594" i="17"/>
  <c r="H589" i="17"/>
  <c r="H578" i="17"/>
  <c r="H573" i="17"/>
  <c r="H562" i="17"/>
  <c r="H557" i="17"/>
  <c r="H546" i="17"/>
  <c r="H541" i="17"/>
  <c r="H530" i="17"/>
  <c r="H525" i="17"/>
  <c r="H514" i="17"/>
  <c r="H509" i="17"/>
  <c r="H498" i="17"/>
  <c r="H493" i="17"/>
  <c r="H482" i="17"/>
  <c r="H477" i="17"/>
  <c r="H466" i="17"/>
  <c r="H461" i="17"/>
  <c r="H450" i="17"/>
  <c r="H445" i="17"/>
  <c r="H434" i="17"/>
  <c r="H429" i="17"/>
  <c r="H418" i="17"/>
  <c r="H413" i="17"/>
  <c r="H406" i="17"/>
  <c r="H399" i="17"/>
  <c r="H385" i="17"/>
  <c r="H381" i="17"/>
  <c r="H374" i="17"/>
  <c r="H367" i="17"/>
  <c r="H353" i="17"/>
  <c r="H641" i="17"/>
  <c r="H630" i="17"/>
  <c r="H614" i="17"/>
  <c r="H609" i="17"/>
  <c r="H598" i="17"/>
  <c r="H593" i="17"/>
  <c r="H582" i="17"/>
  <c r="H577" i="17"/>
  <c r="H566" i="17"/>
  <c r="H561" i="17"/>
  <c r="H550" i="17"/>
  <c r="H545" i="17"/>
  <c r="H534" i="17"/>
  <c r="H529" i="17"/>
  <c r="H518" i="17"/>
  <c r="H513" i="17"/>
  <c r="H502" i="17"/>
  <c r="H497" i="17"/>
  <c r="H486" i="17"/>
  <c r="H481" i="17"/>
  <c r="H470" i="17"/>
  <c r="H465" i="17"/>
  <c r="H454" i="17"/>
  <c r="H449" i="17"/>
  <c r="H438" i="17"/>
  <c r="H433" i="17"/>
  <c r="H422" i="17"/>
  <c r="H417" i="17"/>
  <c r="H409" i="17"/>
  <c r="H405" i="17"/>
  <c r="H638" i="17"/>
  <c r="H618" i="17"/>
  <c r="H613" i="17"/>
  <c r="H602" i="17"/>
  <c r="H597" i="17"/>
  <c r="H586" i="17"/>
  <c r="H581" i="17"/>
  <c r="H570" i="17"/>
  <c r="H565" i="17"/>
  <c r="H554" i="17"/>
  <c r="H549" i="17"/>
  <c r="H538" i="17"/>
  <c r="H533" i="17"/>
  <c r="H522" i="17"/>
  <c r="H517" i="17"/>
  <c r="H506" i="17"/>
  <c r="H501" i="17"/>
  <c r="H490" i="17"/>
  <c r="H485" i="17"/>
  <c r="H474" i="17"/>
  <c r="H469" i="17"/>
  <c r="H442" i="17"/>
  <c r="H421" i="17"/>
  <c r="H397" i="17"/>
  <c r="H291" i="17"/>
  <c r="H259" i="17"/>
  <c r="H227" i="17"/>
  <c r="H458" i="17"/>
  <c r="H437" i="17"/>
  <c r="H373" i="17"/>
  <c r="H366" i="17"/>
  <c r="H359" i="17"/>
  <c r="H342" i="17"/>
  <c r="H333" i="17"/>
  <c r="H319" i="17"/>
  <c r="H315" i="17"/>
  <c r="H308" i="17"/>
  <c r="H301" i="17"/>
  <c r="H287" i="17"/>
  <c r="H283" i="17"/>
  <c r="H276" i="17"/>
  <c r="H269" i="17"/>
  <c r="H255" i="17"/>
  <c r="H251" i="17"/>
  <c r="H244" i="17"/>
  <c r="H237" i="17"/>
  <c r="H223" i="17"/>
  <c r="H219" i="17"/>
  <c r="H212" i="17"/>
  <c r="H205" i="17"/>
  <c r="H453" i="17"/>
  <c r="H401" i="17"/>
  <c r="H386" i="17"/>
  <c r="H372" i="17"/>
  <c r="H365" i="17"/>
  <c r="H358" i="17"/>
  <c r="H351" i="17"/>
  <c r="H341" i="17"/>
  <c r="H337" i="17"/>
  <c r="H327" i="17"/>
  <c r="H322" i="17"/>
  <c r="H311" i="17"/>
  <c r="H307" i="17"/>
  <c r="H300" i="17"/>
  <c r="H293" i="17"/>
  <c r="H279" i="17"/>
  <c r="H275" i="17"/>
  <c r="H268" i="17"/>
  <c r="H261" i="17"/>
  <c r="H247" i="17"/>
  <c r="H243" i="17"/>
  <c r="H236" i="17"/>
  <c r="H229" i="17"/>
  <c r="H215" i="17"/>
  <c r="H211" i="17"/>
  <c r="H204" i="17"/>
  <c r="H426" i="17"/>
  <c r="H398" i="17"/>
  <c r="H391" i="17"/>
  <c r="H377" i="17"/>
  <c r="H349" i="17"/>
  <c r="H335" i="17"/>
  <c r="H321" i="17"/>
  <c r="H299" i="17"/>
  <c r="H267" i="17"/>
  <c r="H235" i="17"/>
  <c r="H203" i="17"/>
  <c r="G4" i="17"/>
  <c r="G6" i="17"/>
  <c r="H6" i="17"/>
  <c r="H9" i="17"/>
  <c r="G9" i="17"/>
  <c r="G12" i="17"/>
  <c r="G16" i="17"/>
  <c r="H16" i="17"/>
  <c r="H19" i="17"/>
  <c r="G19" i="17"/>
  <c r="G26" i="17"/>
  <c r="H26" i="17"/>
  <c r="H29" i="17"/>
  <c r="G29" i="17"/>
  <c r="H34" i="17"/>
  <c r="H36" i="17"/>
  <c r="G36" i="17"/>
  <c r="G39" i="17"/>
  <c r="G46" i="17"/>
  <c r="H46" i="17"/>
  <c r="H53" i="17"/>
  <c r="G53" i="17"/>
  <c r="G56" i="17"/>
  <c r="G59" i="17"/>
  <c r="H63" i="17"/>
  <c r="H68" i="17"/>
  <c r="G68" i="17"/>
  <c r="H70" i="17"/>
  <c r="H72" i="17"/>
  <c r="G72" i="17"/>
  <c r="H77" i="17"/>
  <c r="G77" i="17"/>
  <c r="H86" i="17"/>
  <c r="H88" i="17"/>
  <c r="G88" i="17"/>
  <c r="H93" i="17"/>
  <c r="G93" i="17"/>
  <c r="H102" i="17"/>
  <c r="H104" i="17"/>
  <c r="G104" i="17"/>
  <c r="H109" i="17"/>
  <c r="G109" i="17"/>
  <c r="H118" i="17"/>
  <c r="H120" i="17"/>
  <c r="G120" i="17"/>
  <c r="H125" i="17"/>
  <c r="G125" i="17"/>
  <c r="H134" i="17"/>
  <c r="H136" i="17"/>
  <c r="G136" i="17"/>
  <c r="G142" i="17"/>
  <c r="H143" i="17"/>
  <c r="G143" i="17"/>
  <c r="H150" i="17"/>
  <c r="H152" i="17"/>
  <c r="H154" i="17"/>
  <c r="G154" i="17"/>
  <c r="G164" i="17"/>
  <c r="H164" i="17"/>
  <c r="G174" i="17"/>
  <c r="H175" i="17"/>
  <c r="G175" i="17"/>
  <c r="H182" i="17"/>
  <c r="H184" i="17"/>
  <c r="H186" i="17"/>
  <c r="G186" i="17"/>
  <c r="G197" i="17"/>
  <c r="H197" i="17"/>
  <c r="G10" i="17"/>
  <c r="H18" i="17"/>
  <c r="G20" i="17"/>
  <c r="H37" i="17"/>
  <c r="H5" i="17"/>
  <c r="G5" i="17"/>
  <c r="G15" i="17"/>
  <c r="G22" i="17"/>
  <c r="H22" i="17"/>
  <c r="H25" i="17"/>
  <c r="G25" i="17"/>
  <c r="G32" i="17"/>
  <c r="H35" i="17"/>
  <c r="G35" i="17"/>
  <c r="G42" i="17"/>
  <c r="H45" i="17"/>
  <c r="G45" i="17"/>
  <c r="H50" i="17"/>
  <c r="H52" i="17"/>
  <c r="G52" i="17"/>
  <c r="G62" i="17"/>
  <c r="G64" i="17"/>
  <c r="G78" i="17"/>
  <c r="H79" i="17"/>
  <c r="G79" i="17"/>
  <c r="G84" i="17"/>
  <c r="G94" i="17"/>
  <c r="H95" i="17"/>
  <c r="G95" i="17"/>
  <c r="G100" i="17"/>
  <c r="G110" i="17"/>
  <c r="H111" i="17"/>
  <c r="G111" i="17"/>
  <c r="G116" i="17"/>
  <c r="G126" i="17"/>
  <c r="H127" i="17"/>
  <c r="G127" i="17"/>
  <c r="G132" i="17"/>
  <c r="H142" i="17"/>
  <c r="H144" i="17"/>
  <c r="H146" i="17"/>
  <c r="G146" i="17"/>
  <c r="G156" i="17"/>
  <c r="G166" i="17"/>
  <c r="H167" i="17"/>
  <c r="G167" i="17"/>
  <c r="H174" i="17"/>
  <c r="H176" i="17"/>
  <c r="H178" i="17"/>
  <c r="G178" i="17"/>
  <c r="G188" i="17"/>
  <c r="H196" i="17"/>
  <c r="G200" i="17"/>
  <c r="H73" i="17"/>
  <c r="G73" i="17"/>
  <c r="H81" i="17"/>
  <c r="G81" i="17"/>
  <c r="H89" i="17"/>
  <c r="G89" i="17"/>
  <c r="H97" i="17"/>
  <c r="G97" i="17"/>
  <c r="H105" i="17"/>
  <c r="G105" i="17"/>
  <c r="H113" i="17"/>
  <c r="G113" i="17"/>
  <c r="H121" i="17"/>
  <c r="G121" i="17"/>
  <c r="H129" i="17"/>
  <c r="G129" i="17"/>
  <c r="H137" i="17"/>
  <c r="G137" i="17"/>
  <c r="H145" i="17"/>
  <c r="G145" i="17"/>
  <c r="H153" i="17"/>
  <c r="G153" i="17"/>
  <c r="H161" i="17"/>
  <c r="G161" i="17"/>
  <c r="H169" i="17"/>
  <c r="G169" i="17"/>
  <c r="H177" i="17"/>
  <c r="G177" i="17"/>
  <c r="H185" i="17"/>
  <c r="G185" i="17"/>
  <c r="H193" i="17"/>
  <c r="G193" i="17"/>
  <c r="G196" i="17"/>
  <c r="G203" i="17"/>
  <c r="G207" i="17"/>
  <c r="H209" i="17"/>
  <c r="H214" i="17"/>
  <c r="G214" i="17"/>
  <c r="G221" i="17"/>
  <c r="G228" i="17"/>
  <c r="G235" i="17"/>
  <c r="G239" i="17"/>
  <c r="H241" i="17"/>
  <c r="H246" i="17"/>
  <c r="G246" i="17"/>
  <c r="G253" i="17"/>
  <c r="G260" i="17"/>
  <c r="G267" i="17"/>
  <c r="G271" i="17"/>
  <c r="H273" i="17"/>
  <c r="H278" i="17"/>
  <c r="G278" i="17"/>
  <c r="G285" i="17"/>
  <c r="G292" i="17"/>
  <c r="G299" i="17"/>
  <c r="G303" i="17"/>
  <c r="H305" i="17"/>
  <c r="H310" i="17"/>
  <c r="G310" i="17"/>
  <c r="G317" i="17"/>
  <c r="G321" i="17"/>
  <c r="G326" i="17"/>
  <c r="H329" i="17"/>
  <c r="G335" i="17"/>
  <c r="G340" i="17"/>
  <c r="H343" i="17"/>
  <c r="G345" i="17"/>
  <c r="G349" i="17"/>
  <c r="H356" i="17"/>
  <c r="G356" i="17"/>
  <c r="H361" i="17"/>
  <c r="H370" i="17"/>
  <c r="G370" i="17"/>
  <c r="H375" i="17"/>
  <c r="G377" i="17"/>
  <c r="H382" i="17"/>
  <c r="H384" i="17"/>
  <c r="G384" i="17"/>
  <c r="G391" i="17"/>
  <c r="G398" i="17"/>
  <c r="H403" i="17"/>
  <c r="G405" i="17"/>
  <c r="H408" i="17"/>
  <c r="G408" i="17"/>
  <c r="H419" i="17"/>
  <c r="G426" i="17"/>
  <c r="H448" i="17"/>
  <c r="G448" i="17"/>
  <c r="H462" i="17"/>
  <c r="G208" i="17"/>
  <c r="G211" i="17"/>
  <c r="G215" i="17"/>
  <c r="H217" i="17"/>
  <c r="H222" i="17"/>
  <c r="G222" i="17"/>
  <c r="G226" i="17"/>
  <c r="G229" i="17"/>
  <c r="G236" i="17"/>
  <c r="G240" i="17"/>
  <c r="G243" i="17"/>
  <c r="G247" i="17"/>
  <c r="H249" i="17"/>
  <c r="H254" i="17"/>
  <c r="G254" i="17"/>
  <c r="G258" i="17"/>
  <c r="G261" i="17"/>
  <c r="G268" i="17"/>
  <c r="G272" i="17"/>
  <c r="G275" i="17"/>
  <c r="G279" i="17"/>
  <c r="H281" i="17"/>
  <c r="H286" i="17"/>
  <c r="G286" i="17"/>
  <c r="G290" i="17"/>
  <c r="G293" i="17"/>
  <c r="G300" i="17"/>
  <c r="G304" i="17"/>
  <c r="G307" i="17"/>
  <c r="G311" i="17"/>
  <c r="H313" i="17"/>
  <c r="H318" i="17"/>
  <c r="G318" i="17"/>
  <c r="G322" i="17"/>
  <c r="G327" i="17"/>
  <c r="H332" i="17"/>
  <c r="G332" i="17"/>
  <c r="G337" i="17"/>
  <c r="H339" i="17"/>
  <c r="G341" i="17"/>
  <c r="H346" i="17"/>
  <c r="G346" i="17"/>
  <c r="G351" i="17"/>
  <c r="G358" i="17"/>
  <c r="H364" i="17"/>
  <c r="G365" i="17"/>
  <c r="G372" i="17"/>
  <c r="H378" i="17"/>
  <c r="G380" i="17"/>
  <c r="G386" i="17"/>
  <c r="G394" i="17"/>
  <c r="G401" i="17"/>
  <c r="H407" i="17"/>
  <c r="H410" i="17"/>
  <c r="H412" i="17"/>
  <c r="G412" i="17"/>
  <c r="H432" i="17"/>
  <c r="G432" i="17"/>
  <c r="H446" i="17"/>
  <c r="G453" i="17"/>
  <c r="H478" i="17"/>
  <c r="H494" i="17"/>
  <c r="H510" i="17"/>
  <c r="H526" i="17"/>
  <c r="H542" i="17"/>
  <c r="H558" i="17"/>
  <c r="H574" i="17"/>
  <c r="H590" i="17"/>
  <c r="H606" i="17"/>
  <c r="H646" i="17"/>
  <c r="H141" i="17"/>
  <c r="G141" i="17"/>
  <c r="G144" i="17"/>
  <c r="H149" i="17"/>
  <c r="G149" i="17"/>
  <c r="G152" i="17"/>
  <c r="H157" i="17"/>
  <c r="G157" i="17"/>
  <c r="G160" i="17"/>
  <c r="H165" i="17"/>
  <c r="G165" i="17"/>
  <c r="G168" i="17"/>
  <c r="H173" i="17"/>
  <c r="G173" i="17"/>
  <c r="G176" i="17"/>
  <c r="H181" i="17"/>
  <c r="G181" i="17"/>
  <c r="G184" i="17"/>
  <c r="H189" i="17"/>
  <c r="G189" i="17"/>
  <c r="G192" i="17"/>
  <c r="H198" i="17"/>
  <c r="G198" i="17"/>
  <c r="G202" i="17"/>
  <c r="G205" i="17"/>
  <c r="G212" i="17"/>
  <c r="G216" i="17"/>
  <c r="G219" i="17"/>
  <c r="G223" i="17"/>
  <c r="H225" i="17"/>
  <c r="H230" i="17"/>
  <c r="G230" i="17"/>
  <c r="G234" i="17"/>
  <c r="G237" i="17"/>
  <c r="G244" i="17"/>
  <c r="G248" i="17"/>
  <c r="G251" i="17"/>
  <c r="G255" i="17"/>
  <c r="H257" i="17"/>
  <c r="H262" i="17"/>
  <c r="G262" i="17"/>
  <c r="G266" i="17"/>
  <c r="G269" i="17"/>
  <c r="G276" i="17"/>
  <c r="G280" i="17"/>
  <c r="G283" i="17"/>
  <c r="G287" i="17"/>
  <c r="H289" i="17"/>
  <c r="H294" i="17"/>
  <c r="G294" i="17"/>
  <c r="G298" i="17"/>
  <c r="G301" i="17"/>
  <c r="G308" i="17"/>
  <c r="G312" i="17"/>
  <c r="G315" i="17"/>
  <c r="G319" i="17"/>
  <c r="G324" i="17"/>
  <c r="H328" i="17"/>
  <c r="G328" i="17"/>
  <c r="G333" i="17"/>
  <c r="G338" i="17"/>
  <c r="G342" i="17"/>
  <c r="G348" i="17"/>
  <c r="H350" i="17"/>
  <c r="H352" i="17"/>
  <c r="G352" i="17"/>
  <c r="G359" i="17"/>
  <c r="G366" i="17"/>
  <c r="H371" i="17"/>
  <c r="G373" i="17"/>
  <c r="H379" i="17"/>
  <c r="H388" i="17"/>
  <c r="G388" i="17"/>
  <c r="H393" i="17"/>
  <c r="H402" i="17"/>
  <c r="G402" i="17"/>
  <c r="G415" i="17"/>
  <c r="H416" i="17"/>
  <c r="G416" i="17"/>
  <c r="H430" i="17"/>
  <c r="G437" i="17"/>
  <c r="H451" i="17"/>
  <c r="G458" i="17"/>
  <c r="H17" i="17"/>
  <c r="G17" i="17"/>
  <c r="G18" i="17"/>
  <c r="H33" i="17"/>
  <c r="G33" i="17"/>
  <c r="G34" i="17"/>
  <c r="H49" i="17"/>
  <c r="G49" i="17"/>
  <c r="G50" i="17"/>
  <c r="H65" i="17"/>
  <c r="G65" i="17"/>
  <c r="G66" i="17"/>
  <c r="H75" i="17"/>
  <c r="G75" i="17"/>
  <c r="H83" i="17"/>
  <c r="G83" i="17"/>
  <c r="H91" i="17"/>
  <c r="G91" i="17"/>
  <c r="H99" i="17"/>
  <c r="G99" i="17"/>
  <c r="H107" i="17"/>
  <c r="G107" i="17"/>
  <c r="H115" i="17"/>
  <c r="G115" i="17"/>
  <c r="H123" i="17"/>
  <c r="G123" i="17"/>
  <c r="H131" i="17"/>
  <c r="G131" i="17"/>
  <c r="H139" i="17"/>
  <c r="G139" i="17"/>
  <c r="H147" i="17"/>
  <c r="G147" i="17"/>
  <c r="H155" i="17"/>
  <c r="G155" i="17"/>
  <c r="H163" i="17"/>
  <c r="G163" i="17"/>
  <c r="H171" i="17"/>
  <c r="G171" i="17"/>
  <c r="H179" i="17"/>
  <c r="G179" i="17"/>
  <c r="H187" i="17"/>
  <c r="G187" i="17"/>
  <c r="G195" i="17"/>
  <c r="H195" i="17"/>
  <c r="G199" i="17"/>
  <c r="H201" i="17"/>
  <c r="H206" i="17"/>
  <c r="G206" i="17"/>
  <c r="G213" i="17"/>
  <c r="G220" i="17"/>
  <c r="G227" i="17"/>
  <c r="G231" i="17"/>
  <c r="H233" i="17"/>
  <c r="H238" i="17"/>
  <c r="G238" i="17"/>
  <c r="G245" i="17"/>
  <c r="G252" i="17"/>
  <c r="G259" i="17"/>
  <c r="G263" i="17"/>
  <c r="H265" i="17"/>
  <c r="H270" i="17"/>
  <c r="G270" i="17"/>
  <c r="G277" i="17"/>
  <c r="G284" i="17"/>
  <c r="G291" i="17"/>
  <c r="G295" i="17"/>
  <c r="H297" i="17"/>
  <c r="H302" i="17"/>
  <c r="G302" i="17"/>
  <c r="G309" i="17"/>
  <c r="G316" i="17"/>
  <c r="H320" i="17"/>
  <c r="G320" i="17"/>
  <c r="H323" i="17"/>
  <c r="G334" i="17"/>
  <c r="H344" i="17"/>
  <c r="G344" i="17"/>
  <c r="H347" i="17"/>
  <c r="G354" i="17"/>
  <c r="G369" i="17"/>
  <c r="H376" i="17"/>
  <c r="G376" i="17"/>
  <c r="G383" i="17"/>
  <c r="G390" i="17"/>
  <c r="H396" i="17"/>
  <c r="G397" i="17"/>
  <c r="G404" i="17"/>
  <c r="H414" i="17"/>
  <c r="G421" i="17"/>
  <c r="H435" i="17"/>
  <c r="G442" i="17"/>
  <c r="H464" i="17"/>
  <c r="G464" i="17"/>
  <c r="H467" i="17"/>
  <c r="G469" i="17"/>
  <c r="G474" i="17"/>
  <c r="H480" i="17"/>
  <c r="G480" i="17"/>
  <c r="H483" i="17"/>
  <c r="G485" i="17"/>
  <c r="G490" i="17"/>
  <c r="H496" i="17"/>
  <c r="G496" i="17"/>
  <c r="H499" i="17"/>
  <c r="G501" i="17"/>
  <c r="G506" i="17"/>
  <c r="H512" i="17"/>
  <c r="G512" i="17"/>
  <c r="H515" i="17"/>
  <c r="G517" i="17"/>
  <c r="G522" i="17"/>
  <c r="H528" i="17"/>
  <c r="G528" i="17"/>
  <c r="H531" i="17"/>
  <c r="G533" i="17"/>
  <c r="G538" i="17"/>
  <c r="H544" i="17"/>
  <c r="G544" i="17"/>
  <c r="H547" i="17"/>
  <c r="G549" i="17"/>
  <c r="G554" i="17"/>
  <c r="H560" i="17"/>
  <c r="G560" i="17"/>
  <c r="H563" i="17"/>
  <c r="G565" i="17"/>
  <c r="G570" i="17"/>
  <c r="H576" i="17"/>
  <c r="G576" i="17"/>
  <c r="H579" i="17"/>
  <c r="G581" i="17"/>
  <c r="G586" i="17"/>
  <c r="H592" i="17"/>
  <c r="G592" i="17"/>
  <c r="H595" i="17"/>
  <c r="G597" i="17"/>
  <c r="G602" i="17"/>
  <c r="H608" i="17"/>
  <c r="G608" i="17"/>
  <c r="H611" i="17"/>
  <c r="G613" i="17"/>
  <c r="G618" i="17"/>
  <c r="H623" i="17"/>
  <c r="G626" i="17"/>
  <c r="H628" i="17"/>
  <c r="G628" i="17"/>
  <c r="H634" i="17"/>
  <c r="H635" i="17"/>
  <c r="G638" i="17"/>
  <c r="H648" i="17"/>
  <c r="G650" i="17"/>
  <c r="H652" i="17"/>
  <c r="G654" i="17"/>
  <c r="H656" i="17"/>
  <c r="G658" i="17"/>
  <c r="G660" i="17"/>
  <c r="H666" i="17"/>
  <c r="H668" i="17"/>
  <c r="G409" i="17"/>
  <c r="H411" i="17"/>
  <c r="H415" i="17"/>
  <c r="G417" i="17"/>
  <c r="G422" i="17"/>
  <c r="H428" i="17"/>
  <c r="G428" i="17"/>
  <c r="H431" i="17"/>
  <c r="G433" i="17"/>
  <c r="G438" i="17"/>
  <c r="H444" i="17"/>
  <c r="G444" i="17"/>
  <c r="H447" i="17"/>
  <c r="G449" i="17"/>
  <c r="G454" i="17"/>
  <c r="H460" i="17"/>
  <c r="G460" i="17"/>
  <c r="H463" i="17"/>
  <c r="G465" i="17"/>
  <c r="G470" i="17"/>
  <c r="H476" i="17"/>
  <c r="G476" i="17"/>
  <c r="H479" i="17"/>
  <c r="G481" i="17"/>
  <c r="G486" i="17"/>
  <c r="H492" i="17"/>
  <c r="G492" i="17"/>
  <c r="H495" i="17"/>
  <c r="G497" i="17"/>
  <c r="G502" i="17"/>
  <c r="H508" i="17"/>
  <c r="G508" i="17"/>
  <c r="H511" i="17"/>
  <c r="G513" i="17"/>
  <c r="G518" i="17"/>
  <c r="H524" i="17"/>
  <c r="G524" i="17"/>
  <c r="H527" i="17"/>
  <c r="G529" i="17"/>
  <c r="G534" i="17"/>
  <c r="H540" i="17"/>
  <c r="G540" i="17"/>
  <c r="H543" i="17"/>
  <c r="G545" i="17"/>
  <c r="G550" i="17"/>
  <c r="H556" i="17"/>
  <c r="G556" i="17"/>
  <c r="H559" i="17"/>
  <c r="G561" i="17"/>
  <c r="G566" i="17"/>
  <c r="H572" i="17"/>
  <c r="G572" i="17"/>
  <c r="H575" i="17"/>
  <c r="G577" i="17"/>
  <c r="G582" i="17"/>
  <c r="H588" i="17"/>
  <c r="G588" i="17"/>
  <c r="H591" i="17"/>
  <c r="G593" i="17"/>
  <c r="G598" i="17"/>
  <c r="H604" i="17"/>
  <c r="G604" i="17"/>
  <c r="H607" i="17"/>
  <c r="G609" i="17"/>
  <c r="G614" i="17"/>
  <c r="H620" i="17"/>
  <c r="G620" i="17"/>
  <c r="H626" i="17"/>
  <c r="H627" i="17"/>
  <c r="G630" i="17"/>
  <c r="H640" i="17"/>
  <c r="G641" i="17"/>
  <c r="H647" i="17"/>
  <c r="H650" i="17"/>
  <c r="H651" i="17"/>
  <c r="H654" i="17"/>
  <c r="H655" i="17"/>
  <c r="H658" i="17"/>
  <c r="H660" i="17"/>
  <c r="H670" i="17"/>
  <c r="H678" i="17"/>
  <c r="H686" i="17"/>
  <c r="H702" i="17"/>
  <c r="H718" i="17"/>
  <c r="G353" i="17"/>
  <c r="H355" i="17"/>
  <c r="H360" i="17"/>
  <c r="G360" i="17"/>
  <c r="G364" i="17"/>
  <c r="G367" i="17"/>
  <c r="G374" i="17"/>
  <c r="G378" i="17"/>
  <c r="G381" i="17"/>
  <c r="G385" i="17"/>
  <c r="H387" i="17"/>
  <c r="H392" i="17"/>
  <c r="G392" i="17"/>
  <c r="G396" i="17"/>
  <c r="G399" i="17"/>
  <c r="G406" i="17"/>
  <c r="G410" i="17"/>
  <c r="G413" i="17"/>
  <c r="G418" i="17"/>
  <c r="H424" i="17"/>
  <c r="G424" i="17"/>
  <c r="H427" i="17"/>
  <c r="G429" i="17"/>
  <c r="G434" i="17"/>
  <c r="H440" i="17"/>
  <c r="G440" i="17"/>
  <c r="H443" i="17"/>
  <c r="G445" i="17"/>
  <c r="G450" i="17"/>
  <c r="H456" i="17"/>
  <c r="G456" i="17"/>
  <c r="H459" i="17"/>
  <c r="G461" i="17"/>
  <c r="G466" i="17"/>
  <c r="H472" i="17"/>
  <c r="G472" i="17"/>
  <c r="H475" i="17"/>
  <c r="G477" i="17"/>
  <c r="G482" i="17"/>
  <c r="H488" i="17"/>
  <c r="G488" i="17"/>
  <c r="H491" i="17"/>
  <c r="G493" i="17"/>
  <c r="G498" i="17"/>
  <c r="H504" i="17"/>
  <c r="G504" i="17"/>
  <c r="H507" i="17"/>
  <c r="G509" i="17"/>
  <c r="G514" i="17"/>
  <c r="H520" i="17"/>
  <c r="G520" i="17"/>
  <c r="H523" i="17"/>
  <c r="G525" i="17"/>
  <c r="G530" i="17"/>
  <c r="H536" i="17"/>
  <c r="G536" i="17"/>
  <c r="H539" i="17"/>
  <c r="G541" i="17"/>
  <c r="G546" i="17"/>
  <c r="H552" i="17"/>
  <c r="G552" i="17"/>
  <c r="H555" i="17"/>
  <c r="G557" i="17"/>
  <c r="G562" i="17"/>
  <c r="H568" i="17"/>
  <c r="G568" i="17"/>
  <c r="H571" i="17"/>
  <c r="G573" i="17"/>
  <c r="G578" i="17"/>
  <c r="H584" i="17"/>
  <c r="G584" i="17"/>
  <c r="H587" i="17"/>
  <c r="G589" i="17"/>
  <c r="G594" i="17"/>
  <c r="H600" i="17"/>
  <c r="G600" i="17"/>
  <c r="H603" i="17"/>
  <c r="G605" i="17"/>
  <c r="G610" i="17"/>
  <c r="H616" i="17"/>
  <c r="G616" i="17"/>
  <c r="H619" i="17"/>
  <c r="G621" i="17"/>
  <c r="G622" i="17"/>
  <c r="H632" i="17"/>
  <c r="G633" i="17"/>
  <c r="H639" i="17"/>
  <c r="G642" i="17"/>
  <c r="H644" i="17"/>
  <c r="G644" i="17"/>
  <c r="G201" i="17"/>
  <c r="G209" i="17"/>
  <c r="G217" i="17"/>
  <c r="G225" i="17"/>
  <c r="G233" i="17"/>
  <c r="G241" i="17"/>
  <c r="G249" i="17"/>
  <c r="G257" i="17"/>
  <c r="G265" i="17"/>
  <c r="G273" i="17"/>
  <c r="G281" i="17"/>
  <c r="G289" i="17"/>
  <c r="G297" i="17"/>
  <c r="G305" i="17"/>
  <c r="G313" i="17"/>
  <c r="G325" i="17"/>
  <c r="G329" i="17"/>
  <c r="H331" i="17"/>
  <c r="H336" i="17"/>
  <c r="G336" i="17"/>
  <c r="G343" i="17"/>
  <c r="G350" i="17"/>
  <c r="G357" i="17"/>
  <c r="G361" i="17"/>
  <c r="H363" i="17"/>
  <c r="H368" i="17"/>
  <c r="G368" i="17"/>
  <c r="G375" i="17"/>
  <c r="G382" i="17"/>
  <c r="G389" i="17"/>
  <c r="G393" i="17"/>
  <c r="H395" i="17"/>
  <c r="H400" i="17"/>
  <c r="G400" i="17"/>
  <c r="G407" i="17"/>
  <c r="G414" i="17"/>
  <c r="H420" i="17"/>
  <c r="G420" i="17"/>
  <c r="H423" i="17"/>
  <c r="G425" i="17"/>
  <c r="G430" i="17"/>
  <c r="H436" i="17"/>
  <c r="G436" i="17"/>
  <c r="H439" i="17"/>
  <c r="G441" i="17"/>
  <c r="G446" i="17"/>
  <c r="H452" i="17"/>
  <c r="G452" i="17"/>
  <c r="H455" i="17"/>
  <c r="G457" i="17"/>
  <c r="G462" i="17"/>
  <c r="H468" i="17"/>
  <c r="G468" i="17"/>
  <c r="H471" i="17"/>
  <c r="G473" i="17"/>
  <c r="G478" i="17"/>
  <c r="H484" i="17"/>
  <c r="G484" i="17"/>
  <c r="H487" i="17"/>
  <c r="G489" i="17"/>
  <c r="G494" i="17"/>
  <c r="H500" i="17"/>
  <c r="G500" i="17"/>
  <c r="H503" i="17"/>
  <c r="G505" i="17"/>
  <c r="G510" i="17"/>
  <c r="H516" i="17"/>
  <c r="G516" i="17"/>
  <c r="H519" i="17"/>
  <c r="G521" i="17"/>
  <c r="G526" i="17"/>
  <c r="H532" i="17"/>
  <c r="G532" i="17"/>
  <c r="H535" i="17"/>
  <c r="G537" i="17"/>
  <c r="G542" i="17"/>
  <c r="H548" i="17"/>
  <c r="G548" i="17"/>
  <c r="H551" i="17"/>
  <c r="G553" i="17"/>
  <c r="G558" i="17"/>
  <c r="H564" i="17"/>
  <c r="G564" i="17"/>
  <c r="H567" i="17"/>
  <c r="G569" i="17"/>
  <c r="G574" i="17"/>
  <c r="H580" i="17"/>
  <c r="G580" i="17"/>
  <c r="H583" i="17"/>
  <c r="G585" i="17"/>
  <c r="G590" i="17"/>
  <c r="H596" i="17"/>
  <c r="G596" i="17"/>
  <c r="H599" i="17"/>
  <c r="G601" i="17"/>
  <c r="G606" i="17"/>
  <c r="H612" i="17"/>
  <c r="G612" i="17"/>
  <c r="H615" i="17"/>
  <c r="G617" i="17"/>
  <c r="H624" i="17"/>
  <c r="G625" i="17"/>
  <c r="H631" i="17"/>
  <c r="G634" i="17"/>
  <c r="H636" i="17"/>
  <c r="G636" i="17"/>
  <c r="H642" i="17"/>
  <c r="H643" i="17"/>
  <c r="G646" i="17"/>
  <c r="G649" i="17"/>
  <c r="G652" i="17"/>
  <c r="G657" i="17"/>
  <c r="H664" i="17"/>
  <c r="G664" i="17"/>
  <c r="G668" i="17"/>
  <c r="H671" i="17"/>
  <c r="G671" i="17"/>
  <c r="G676" i="17"/>
  <c r="G682" i="17"/>
  <c r="H687" i="17"/>
  <c r="G687" i="17"/>
  <c r="G692" i="17"/>
  <c r="G698" i="17"/>
  <c r="H703" i="17"/>
  <c r="G703" i="17"/>
  <c r="G708" i="17"/>
  <c r="G714" i="17"/>
  <c r="G720" i="17"/>
  <c r="G728" i="17"/>
  <c r="G736" i="17"/>
  <c r="G744" i="17"/>
  <c r="G758" i="17"/>
  <c r="G774" i="17"/>
  <c r="G790" i="17"/>
  <c r="G806" i="17"/>
  <c r="H828" i="17"/>
  <c r="H837" i="17"/>
  <c r="G838" i="17"/>
  <c r="G876" i="17"/>
  <c r="H918" i="17"/>
  <c r="H920" i="17"/>
  <c r="H922" i="17"/>
  <c r="G924" i="17"/>
  <c r="H926" i="17"/>
  <c r="H928" i="17"/>
  <c r="H930" i="17"/>
  <c r="G936" i="17"/>
  <c r="G423" i="17"/>
  <c r="G431" i="17"/>
  <c r="G439" i="17"/>
  <c r="G447" i="17"/>
  <c r="G455" i="17"/>
  <c r="G463" i="17"/>
  <c r="G471" i="17"/>
  <c r="G479" i="17"/>
  <c r="G487" i="17"/>
  <c r="G495" i="17"/>
  <c r="G503" i="17"/>
  <c r="G511" i="17"/>
  <c r="G519" i="17"/>
  <c r="G527" i="17"/>
  <c r="G535" i="17"/>
  <c r="G543" i="17"/>
  <c r="G551" i="17"/>
  <c r="G559" i="17"/>
  <c r="G567" i="17"/>
  <c r="G575" i="17"/>
  <c r="G583" i="17"/>
  <c r="G591" i="17"/>
  <c r="G599" i="17"/>
  <c r="G607" i="17"/>
  <c r="G615" i="17"/>
  <c r="G623" i="17"/>
  <c r="G631" i="17"/>
  <c r="G639" i="17"/>
  <c r="G647" i="17"/>
  <c r="G655" i="17"/>
  <c r="H661" i="17"/>
  <c r="G661" i="17"/>
  <c r="H665" i="17"/>
  <c r="G665" i="17"/>
  <c r="G672" i="17"/>
  <c r="G678" i="17"/>
  <c r="H683" i="17"/>
  <c r="G683" i="17"/>
  <c r="G688" i="17"/>
  <c r="G694" i="17"/>
  <c r="H699" i="17"/>
  <c r="G699" i="17"/>
  <c r="G704" i="17"/>
  <c r="G710" i="17"/>
  <c r="H715" i="17"/>
  <c r="G715" i="17"/>
  <c r="G722" i="17"/>
  <c r="G730" i="17"/>
  <c r="G738" i="17"/>
  <c r="G746" i="17"/>
  <c r="G762" i="17"/>
  <c r="G778" i="17"/>
  <c r="G794" i="17"/>
  <c r="H813" i="17"/>
  <c r="G814" i="17"/>
  <c r="H836" i="17"/>
  <c r="H845" i="17"/>
  <c r="G846" i="17"/>
  <c r="H886" i="17"/>
  <c r="H887" i="17"/>
  <c r="G887" i="17"/>
  <c r="H916" i="17"/>
  <c r="G624" i="17"/>
  <c r="G629" i="17"/>
  <c r="G632" i="17"/>
  <c r="G637" i="17"/>
  <c r="G640" i="17"/>
  <c r="G645" i="17"/>
  <c r="G648" i="17"/>
  <c r="G653" i="17"/>
  <c r="G656" i="17"/>
  <c r="G662" i="17"/>
  <c r="G666" i="17"/>
  <c r="H669" i="17"/>
  <c r="G669" i="17"/>
  <c r="G674" i="17"/>
  <c r="H679" i="17"/>
  <c r="G679" i="17"/>
  <c r="G684" i="17"/>
  <c r="G690" i="17"/>
  <c r="H695" i="17"/>
  <c r="G695" i="17"/>
  <c r="G700" i="17"/>
  <c r="G706" i="17"/>
  <c r="H711" i="17"/>
  <c r="G711" i="17"/>
  <c r="G716" i="17"/>
  <c r="G724" i="17"/>
  <c r="G732" i="17"/>
  <c r="G740" i="17"/>
  <c r="G748" i="17"/>
  <c r="G750" i="17"/>
  <c r="G766" i="17"/>
  <c r="G782" i="17"/>
  <c r="G798" i="17"/>
  <c r="H812" i="17"/>
  <c r="H821" i="17"/>
  <c r="G822" i="17"/>
  <c r="H844" i="17"/>
  <c r="H854" i="17"/>
  <c r="H855" i="17"/>
  <c r="G855" i="17"/>
  <c r="H884" i="17"/>
  <c r="H896" i="17"/>
  <c r="H898" i="17"/>
  <c r="G898" i="17"/>
  <c r="G323" i="17"/>
  <c r="G331" i="17"/>
  <c r="G339" i="17"/>
  <c r="G347" i="17"/>
  <c r="G355" i="17"/>
  <c r="G363" i="17"/>
  <c r="G371" i="17"/>
  <c r="G379" i="17"/>
  <c r="G387" i="17"/>
  <c r="G395" i="17"/>
  <c r="G403" i="17"/>
  <c r="G411" i="17"/>
  <c r="G419" i="17"/>
  <c r="G427" i="17"/>
  <c r="G435" i="17"/>
  <c r="G443" i="17"/>
  <c r="G451" i="17"/>
  <c r="G459" i="17"/>
  <c r="G467" i="17"/>
  <c r="G475" i="17"/>
  <c r="G483" i="17"/>
  <c r="G491" i="17"/>
  <c r="G499" i="17"/>
  <c r="G507" i="17"/>
  <c r="G515" i="17"/>
  <c r="G523" i="17"/>
  <c r="G531" i="17"/>
  <c r="G539" i="17"/>
  <c r="G547" i="17"/>
  <c r="G555" i="17"/>
  <c r="G563" i="17"/>
  <c r="G571" i="17"/>
  <c r="G579" i="17"/>
  <c r="G587" i="17"/>
  <c r="G595" i="17"/>
  <c r="G603" i="17"/>
  <c r="G611" i="17"/>
  <c r="G619" i="17"/>
  <c r="G627" i="17"/>
  <c r="G635" i="17"/>
  <c r="G643" i="17"/>
  <c r="G651" i="17"/>
  <c r="H663" i="17"/>
  <c r="G663" i="17"/>
  <c r="G670" i="17"/>
  <c r="H675" i="17"/>
  <c r="G675" i="17"/>
  <c r="G680" i="17"/>
  <c r="G686" i="17"/>
  <c r="H691" i="17"/>
  <c r="G691" i="17"/>
  <c r="G696" i="17"/>
  <c r="G702" i="17"/>
  <c r="H707" i="17"/>
  <c r="G707" i="17"/>
  <c r="G712" i="17"/>
  <c r="G718" i="17"/>
  <c r="G726" i="17"/>
  <c r="G734" i="17"/>
  <c r="G742" i="17"/>
  <c r="G754" i="17"/>
  <c r="G770" i="17"/>
  <c r="G786" i="17"/>
  <c r="G802" i="17"/>
  <c r="H820" i="17"/>
  <c r="H829" i="17"/>
  <c r="G830" i="17"/>
  <c r="H852" i="17"/>
  <c r="H864" i="17"/>
  <c r="H866" i="17"/>
  <c r="G866" i="17"/>
  <c r="G908" i="17"/>
  <c r="H719" i="17"/>
  <c r="G719" i="17"/>
  <c r="H723" i="17"/>
  <c r="G723" i="17"/>
  <c r="H727" i="17"/>
  <c r="G727" i="17"/>
  <c r="H731" i="17"/>
  <c r="G731" i="17"/>
  <c r="H735" i="17"/>
  <c r="G735" i="17"/>
  <c r="H739" i="17"/>
  <c r="G739" i="17"/>
  <c r="H743" i="17"/>
  <c r="G743" i="17"/>
  <c r="H747" i="17"/>
  <c r="G747" i="17"/>
  <c r="H751" i="17"/>
  <c r="G751" i="17"/>
  <c r="H755" i="17"/>
  <c r="G755" i="17"/>
  <c r="H759" i="17"/>
  <c r="G759" i="17"/>
  <c r="H763" i="17"/>
  <c r="G763" i="17"/>
  <c r="H767" i="17"/>
  <c r="G767" i="17"/>
  <c r="H771" i="17"/>
  <c r="G771" i="17"/>
  <c r="H775" i="17"/>
  <c r="G775" i="17"/>
  <c r="H779" i="17"/>
  <c r="G779" i="17"/>
  <c r="H783" i="17"/>
  <c r="G783" i="17"/>
  <c r="H787" i="17"/>
  <c r="G787" i="17"/>
  <c r="H791" i="17"/>
  <c r="G791" i="17"/>
  <c r="H795" i="17"/>
  <c r="G795" i="17"/>
  <c r="H799" i="17"/>
  <c r="G799" i="17"/>
  <c r="H803" i="17"/>
  <c r="G803" i="17"/>
  <c r="H807" i="17"/>
  <c r="G808" i="17"/>
  <c r="H815" i="17"/>
  <c r="G816" i="17"/>
  <c r="H823" i="17"/>
  <c r="G824" i="17"/>
  <c r="H831" i="17"/>
  <c r="G832" i="17"/>
  <c r="H839" i="17"/>
  <c r="G840" i="17"/>
  <c r="H847" i="17"/>
  <c r="G848" i="17"/>
  <c r="H856" i="17"/>
  <c r="H858" i="17"/>
  <c r="G858" i="17"/>
  <c r="G868" i="17"/>
  <c r="H878" i="17"/>
  <c r="H879" i="17"/>
  <c r="G879" i="17"/>
  <c r="H888" i="17"/>
  <c r="H890" i="17"/>
  <c r="G890" i="17"/>
  <c r="G900" i="17"/>
  <c r="H910" i="17"/>
  <c r="H911" i="17"/>
  <c r="G911" i="17"/>
  <c r="H924" i="17"/>
  <c r="H932" i="17"/>
  <c r="H936" i="17"/>
  <c r="H940" i="17"/>
  <c r="H956" i="17"/>
  <c r="H972" i="17"/>
  <c r="H988" i="17"/>
  <c r="G752" i="17"/>
  <c r="G756" i="17"/>
  <c r="G760" i="17"/>
  <c r="G764" i="17"/>
  <c r="G768" i="17"/>
  <c r="G772" i="17"/>
  <c r="G776" i="17"/>
  <c r="G780" i="17"/>
  <c r="G784" i="17"/>
  <c r="G788" i="17"/>
  <c r="G792" i="17"/>
  <c r="G796" i="17"/>
  <c r="G800" i="17"/>
  <c r="G804" i="17"/>
  <c r="H809" i="17"/>
  <c r="G810" i="17"/>
  <c r="H817" i="17"/>
  <c r="G818" i="17"/>
  <c r="H825" i="17"/>
  <c r="G826" i="17"/>
  <c r="H833" i="17"/>
  <c r="G834" i="17"/>
  <c r="H841" i="17"/>
  <c r="G842" i="17"/>
  <c r="H849" i="17"/>
  <c r="G850" i="17"/>
  <c r="G860" i="17"/>
  <c r="H870" i="17"/>
  <c r="H871" i="17"/>
  <c r="G871" i="17"/>
  <c r="H880" i="17"/>
  <c r="H882" i="17"/>
  <c r="G882" i="17"/>
  <c r="G892" i="17"/>
  <c r="H902" i="17"/>
  <c r="H903" i="17"/>
  <c r="G903" i="17"/>
  <c r="H912" i="17"/>
  <c r="H914" i="17"/>
  <c r="G914" i="17"/>
  <c r="H659" i="17"/>
  <c r="G659" i="17"/>
  <c r="H667" i="17"/>
  <c r="G667" i="17"/>
  <c r="H673" i="17"/>
  <c r="G673" i="17"/>
  <c r="H677" i="17"/>
  <c r="G677" i="17"/>
  <c r="H681" i="17"/>
  <c r="G681" i="17"/>
  <c r="H685" i="17"/>
  <c r="G685" i="17"/>
  <c r="H689" i="17"/>
  <c r="G689" i="17"/>
  <c r="H693" i="17"/>
  <c r="G693" i="17"/>
  <c r="H697" i="17"/>
  <c r="G697" i="17"/>
  <c r="H701" i="17"/>
  <c r="G701" i="17"/>
  <c r="H705" i="17"/>
  <c r="G705" i="17"/>
  <c r="H709" i="17"/>
  <c r="G709" i="17"/>
  <c r="H713" i="17"/>
  <c r="G713" i="17"/>
  <c r="H717" i="17"/>
  <c r="G717" i="17"/>
  <c r="H721" i="17"/>
  <c r="G721" i="17"/>
  <c r="H725" i="17"/>
  <c r="G725" i="17"/>
  <c r="H729" i="17"/>
  <c r="G729" i="17"/>
  <c r="H733" i="17"/>
  <c r="G733" i="17"/>
  <c r="H737" i="17"/>
  <c r="G737" i="17"/>
  <c r="H741" i="17"/>
  <c r="G741" i="17"/>
  <c r="H745" i="17"/>
  <c r="G745" i="17"/>
  <c r="H749" i="17"/>
  <c r="G749" i="17"/>
  <c r="H753" i="17"/>
  <c r="G753" i="17"/>
  <c r="H757" i="17"/>
  <c r="G757" i="17"/>
  <c r="H761" i="17"/>
  <c r="G761" i="17"/>
  <c r="H765" i="17"/>
  <c r="G765" i="17"/>
  <c r="H769" i="17"/>
  <c r="G769" i="17"/>
  <c r="H773" i="17"/>
  <c r="G773" i="17"/>
  <c r="H777" i="17"/>
  <c r="G777" i="17"/>
  <c r="H781" i="17"/>
  <c r="G781" i="17"/>
  <c r="H785" i="17"/>
  <c r="G785" i="17"/>
  <c r="H789" i="17"/>
  <c r="G789" i="17"/>
  <c r="H793" i="17"/>
  <c r="G793" i="17"/>
  <c r="H797" i="17"/>
  <c r="G797" i="17"/>
  <c r="H801" i="17"/>
  <c r="G801" i="17"/>
  <c r="H805" i="17"/>
  <c r="G805" i="17"/>
  <c r="H811" i="17"/>
  <c r="G812" i="17"/>
  <c r="H819" i="17"/>
  <c r="G820" i="17"/>
  <c r="H827" i="17"/>
  <c r="G828" i="17"/>
  <c r="H835" i="17"/>
  <c r="G836" i="17"/>
  <c r="H843" i="17"/>
  <c r="G844" i="17"/>
  <c r="H851" i="17"/>
  <c r="G852" i="17"/>
  <c r="H862" i="17"/>
  <c r="H863" i="17"/>
  <c r="G863" i="17"/>
  <c r="H872" i="17"/>
  <c r="H874" i="17"/>
  <c r="G874" i="17"/>
  <c r="G884" i="17"/>
  <c r="H894" i="17"/>
  <c r="H895" i="17"/>
  <c r="G895" i="17"/>
  <c r="H904" i="17"/>
  <c r="H906" i="17"/>
  <c r="G906" i="17"/>
  <c r="G916" i="17"/>
  <c r="H919" i="17"/>
  <c r="G919" i="17"/>
  <c r="G922" i="17"/>
  <c r="H927" i="17"/>
  <c r="G927" i="17"/>
  <c r="G930" i="17"/>
  <c r="H933" i="17"/>
  <c r="G933" i="17"/>
  <c r="H942" i="17"/>
  <c r="G942" i="17"/>
  <c r="H947" i="17"/>
  <c r="G947" i="17"/>
  <c r="G952" i="17"/>
  <c r="H958" i="17"/>
  <c r="G958" i="17"/>
  <c r="H963" i="17"/>
  <c r="G963" i="17"/>
  <c r="G968" i="17"/>
  <c r="H974" i="17"/>
  <c r="G974" i="17"/>
  <c r="H979" i="17"/>
  <c r="G979" i="17"/>
  <c r="G984" i="17"/>
  <c r="H990" i="17"/>
  <c r="G990" i="17"/>
  <c r="H997" i="17"/>
  <c r="H998" i="17"/>
  <c r="G998" i="17"/>
  <c r="H1010" i="17"/>
  <c r="H1011" i="17"/>
  <c r="H1012" i="17"/>
  <c r="G1012" i="17"/>
  <c r="H1026" i="17"/>
  <c r="H1028" i="17"/>
  <c r="H1030" i="17"/>
  <c r="H1032" i="17"/>
  <c r="H1034" i="17"/>
  <c r="H1036" i="17"/>
  <c r="H1038" i="17"/>
  <c r="H1040" i="17"/>
  <c r="H1042" i="17"/>
  <c r="H1044" i="17"/>
  <c r="H1046" i="17"/>
  <c r="H1048" i="17"/>
  <c r="H1050" i="17"/>
  <c r="H1052" i="17"/>
  <c r="H1054" i="17"/>
  <c r="H1056" i="17"/>
  <c r="G1058" i="17"/>
  <c r="H1060" i="17"/>
  <c r="G1062" i="17"/>
  <c r="H1064" i="17"/>
  <c r="G1066" i="17"/>
  <c r="G1068" i="17"/>
  <c r="G1070" i="17"/>
  <c r="G807" i="17"/>
  <c r="G809" i="17"/>
  <c r="G811" i="17"/>
  <c r="G813" i="17"/>
  <c r="G815" i="17"/>
  <c r="G817" i="17"/>
  <c r="G819" i="17"/>
  <c r="G821" i="17"/>
  <c r="G823" i="17"/>
  <c r="G825" i="17"/>
  <c r="G827" i="17"/>
  <c r="G829" i="17"/>
  <c r="G831" i="17"/>
  <c r="G833" i="17"/>
  <c r="G835" i="17"/>
  <c r="G837" i="17"/>
  <c r="G839" i="17"/>
  <c r="G841" i="17"/>
  <c r="G843" i="17"/>
  <c r="G845" i="17"/>
  <c r="G847" i="17"/>
  <c r="G849" i="17"/>
  <c r="G851" i="17"/>
  <c r="H853" i="17"/>
  <c r="G853" i="17"/>
  <c r="G856" i="17"/>
  <c r="H861" i="17"/>
  <c r="G861" i="17"/>
  <c r="G864" i="17"/>
  <c r="H869" i="17"/>
  <c r="G869" i="17"/>
  <c r="G872" i="17"/>
  <c r="H877" i="17"/>
  <c r="G877" i="17"/>
  <c r="G880" i="17"/>
  <c r="H885" i="17"/>
  <c r="G885" i="17"/>
  <c r="G888" i="17"/>
  <c r="H893" i="17"/>
  <c r="G893" i="17"/>
  <c r="G896" i="17"/>
  <c r="H901" i="17"/>
  <c r="G901" i="17"/>
  <c r="G904" i="17"/>
  <c r="H909" i="17"/>
  <c r="G909" i="17"/>
  <c r="G912" i="17"/>
  <c r="H917" i="17"/>
  <c r="G917" i="17"/>
  <c r="G920" i="17"/>
  <c r="H925" i="17"/>
  <c r="G925" i="17"/>
  <c r="G928" i="17"/>
  <c r="H934" i="17"/>
  <c r="G934" i="17"/>
  <c r="H938" i="17"/>
  <c r="G938" i="17"/>
  <c r="H943" i="17"/>
  <c r="G943" i="17"/>
  <c r="G948" i="17"/>
  <c r="H954" i="17"/>
  <c r="G954" i="17"/>
  <c r="H959" i="17"/>
  <c r="G959" i="17"/>
  <c r="G964" i="17"/>
  <c r="H970" i="17"/>
  <c r="G970" i="17"/>
  <c r="H975" i="17"/>
  <c r="G975" i="17"/>
  <c r="G980" i="17"/>
  <c r="H986" i="17"/>
  <c r="G986" i="17"/>
  <c r="H991" i="17"/>
  <c r="H992" i="17"/>
  <c r="G992" i="17"/>
  <c r="H999" i="17"/>
  <c r="H1000" i="17"/>
  <c r="G1000" i="17"/>
  <c r="H1014" i="17"/>
  <c r="H1015" i="17"/>
  <c r="H1016" i="17"/>
  <c r="G1016" i="17"/>
  <c r="H1058" i="17"/>
  <c r="H1062" i="17"/>
  <c r="H1066" i="17"/>
  <c r="H1068" i="17"/>
  <c r="H1070" i="17"/>
  <c r="G854" i="17"/>
  <c r="H859" i="17"/>
  <c r="G859" i="17"/>
  <c r="G862" i="17"/>
  <c r="H867" i="17"/>
  <c r="G867" i="17"/>
  <c r="G870" i="17"/>
  <c r="H875" i="17"/>
  <c r="G875" i="17"/>
  <c r="G878" i="17"/>
  <c r="H883" i="17"/>
  <c r="G883" i="17"/>
  <c r="G886" i="17"/>
  <c r="H891" i="17"/>
  <c r="G891" i="17"/>
  <c r="G894" i="17"/>
  <c r="H899" i="17"/>
  <c r="G899" i="17"/>
  <c r="G902" i="17"/>
  <c r="H907" i="17"/>
  <c r="G907" i="17"/>
  <c r="G910" i="17"/>
  <c r="H915" i="17"/>
  <c r="G915" i="17"/>
  <c r="G918" i="17"/>
  <c r="H923" i="17"/>
  <c r="G923" i="17"/>
  <c r="G926" i="17"/>
  <c r="H931" i="17"/>
  <c r="G931" i="17"/>
  <c r="H935" i="17"/>
  <c r="G935" i="17"/>
  <c r="H939" i="17"/>
  <c r="G939" i="17"/>
  <c r="G944" i="17"/>
  <c r="H950" i="17"/>
  <c r="G950" i="17"/>
  <c r="H955" i="17"/>
  <c r="G955" i="17"/>
  <c r="G960" i="17"/>
  <c r="H966" i="17"/>
  <c r="G966" i="17"/>
  <c r="H971" i="17"/>
  <c r="G971" i="17"/>
  <c r="G976" i="17"/>
  <c r="H982" i="17"/>
  <c r="G982" i="17"/>
  <c r="H987" i="17"/>
  <c r="G987" i="17"/>
  <c r="H993" i="17"/>
  <c r="H994" i="17"/>
  <c r="G994" i="17"/>
  <c r="H1002" i="17"/>
  <c r="H1003" i="17"/>
  <c r="H1004" i="17"/>
  <c r="G1004" i="17"/>
  <c r="H1018" i="17"/>
  <c r="H1019" i="17"/>
  <c r="H1020" i="17"/>
  <c r="G1020" i="17"/>
  <c r="H857" i="17"/>
  <c r="G857" i="17"/>
  <c r="H865" i="17"/>
  <c r="G865" i="17"/>
  <c r="H873" i="17"/>
  <c r="G873" i="17"/>
  <c r="H881" i="17"/>
  <c r="G881" i="17"/>
  <c r="H889" i="17"/>
  <c r="G889" i="17"/>
  <c r="H897" i="17"/>
  <c r="G897" i="17"/>
  <c r="H905" i="17"/>
  <c r="G905" i="17"/>
  <c r="H913" i="17"/>
  <c r="G913" i="17"/>
  <c r="H921" i="17"/>
  <c r="G921" i="17"/>
  <c r="H929" i="17"/>
  <c r="G929" i="17"/>
  <c r="G932" i="17"/>
  <c r="G940" i="17"/>
  <c r="H946" i="17"/>
  <c r="G946" i="17"/>
  <c r="H951" i="17"/>
  <c r="G951" i="17"/>
  <c r="G956" i="17"/>
  <c r="H962" i="17"/>
  <c r="G962" i="17"/>
  <c r="H967" i="17"/>
  <c r="G967" i="17"/>
  <c r="G972" i="17"/>
  <c r="H978" i="17"/>
  <c r="G978" i="17"/>
  <c r="H983" i="17"/>
  <c r="G983" i="17"/>
  <c r="G988" i="17"/>
  <c r="H995" i="17"/>
  <c r="H996" i="17"/>
  <c r="G996" i="17"/>
  <c r="H1006" i="17"/>
  <c r="H1007" i="17"/>
  <c r="H1008" i="17"/>
  <c r="G1008" i="17"/>
  <c r="H1022" i="17"/>
  <c r="H1023" i="17"/>
  <c r="H1024" i="17"/>
  <c r="G1024" i="17"/>
  <c r="H1027" i="17"/>
  <c r="G1028" i="17"/>
  <c r="H1031" i="17"/>
  <c r="G1032" i="17"/>
  <c r="H1035" i="17"/>
  <c r="G1036" i="17"/>
  <c r="H1039" i="17"/>
  <c r="G1040" i="17"/>
  <c r="H1043" i="17"/>
  <c r="G1044" i="17"/>
  <c r="H1047" i="17"/>
  <c r="G1048" i="17"/>
  <c r="H1051" i="17"/>
  <c r="G1052" i="17"/>
  <c r="H1055" i="17"/>
  <c r="G1056" i="17"/>
  <c r="H1059" i="17"/>
  <c r="G1060" i="17"/>
  <c r="H1063" i="17"/>
  <c r="G1064" i="17"/>
  <c r="H1067" i="17"/>
  <c r="H1071" i="17"/>
  <c r="H1072" i="17"/>
  <c r="G1072" i="17"/>
  <c r="H1079" i="17"/>
  <c r="H1080" i="17"/>
  <c r="G1080" i="17"/>
  <c r="H1087" i="17"/>
  <c r="H1088" i="17"/>
  <c r="G1088" i="17"/>
  <c r="H1095" i="17"/>
  <c r="H1096" i="17"/>
  <c r="G1096" i="17"/>
  <c r="H1103" i="17"/>
  <c r="H1104" i="17"/>
  <c r="G1104" i="17"/>
  <c r="H1111" i="17"/>
  <c r="H1112" i="17"/>
  <c r="G1112" i="17"/>
  <c r="H1119" i="17"/>
  <c r="H1120" i="17"/>
  <c r="G1120" i="17"/>
  <c r="H1127" i="17"/>
  <c r="H1128" i="17"/>
  <c r="G1128" i="17"/>
  <c r="H1135" i="17"/>
  <c r="H1136" i="17"/>
  <c r="G1136" i="17"/>
  <c r="H1143" i="17"/>
  <c r="H1144" i="17"/>
  <c r="G1144" i="17"/>
  <c r="H1151" i="17"/>
  <c r="H1152" i="17"/>
  <c r="G1152" i="17"/>
  <c r="G1161" i="17"/>
  <c r="G1177" i="17"/>
  <c r="H941" i="17"/>
  <c r="G941" i="17"/>
  <c r="H949" i="17"/>
  <c r="G949" i="17"/>
  <c r="H957" i="17"/>
  <c r="G957" i="17"/>
  <c r="H965" i="17"/>
  <c r="G965" i="17"/>
  <c r="H973" i="17"/>
  <c r="G973" i="17"/>
  <c r="H981" i="17"/>
  <c r="G981" i="17"/>
  <c r="H989" i="17"/>
  <c r="G989" i="17"/>
  <c r="H1073" i="17"/>
  <c r="H1074" i="17"/>
  <c r="G1074" i="17"/>
  <c r="H1081" i="17"/>
  <c r="H1082" i="17"/>
  <c r="G1082" i="17"/>
  <c r="H1089" i="17"/>
  <c r="H1090" i="17"/>
  <c r="G1090" i="17"/>
  <c r="H1097" i="17"/>
  <c r="H1098" i="17"/>
  <c r="G1098" i="17"/>
  <c r="H1105" i="17"/>
  <c r="H1106" i="17"/>
  <c r="G1106" i="17"/>
  <c r="H1113" i="17"/>
  <c r="H1114" i="17"/>
  <c r="G1114" i="17"/>
  <c r="H1121" i="17"/>
  <c r="H1122" i="17"/>
  <c r="G1122" i="17"/>
  <c r="H1129" i="17"/>
  <c r="H1130" i="17"/>
  <c r="G1130" i="17"/>
  <c r="H1137" i="17"/>
  <c r="H1138" i="17"/>
  <c r="G1138" i="17"/>
  <c r="H1145" i="17"/>
  <c r="H1146" i="17"/>
  <c r="G1146" i="17"/>
  <c r="H1153" i="17"/>
  <c r="H1154" i="17"/>
  <c r="G1154" i="17"/>
  <c r="G1165" i="17"/>
  <c r="H1183" i="17"/>
  <c r="G1183" i="17"/>
  <c r="H1199" i="17"/>
  <c r="H1001" i="17"/>
  <c r="G1002" i="17"/>
  <c r="H1005" i="17"/>
  <c r="G1006" i="17"/>
  <c r="H1009" i="17"/>
  <c r="G1010" i="17"/>
  <c r="H1013" i="17"/>
  <c r="G1014" i="17"/>
  <c r="H1017" i="17"/>
  <c r="G1018" i="17"/>
  <c r="H1021" i="17"/>
  <c r="G1022" i="17"/>
  <c r="H1025" i="17"/>
  <c r="G1026" i="17"/>
  <c r="H1029" i="17"/>
  <c r="G1030" i="17"/>
  <c r="H1033" i="17"/>
  <c r="G1034" i="17"/>
  <c r="H1037" i="17"/>
  <c r="G1038" i="17"/>
  <c r="H1041" i="17"/>
  <c r="G1042" i="17"/>
  <c r="H1045" i="17"/>
  <c r="G1046" i="17"/>
  <c r="H1049" i="17"/>
  <c r="G1050" i="17"/>
  <c r="H1053" i="17"/>
  <c r="G1054" i="17"/>
  <c r="H1057" i="17"/>
  <c r="H1061" i="17"/>
  <c r="H1065" i="17"/>
  <c r="H1069" i="17"/>
  <c r="H1075" i="17"/>
  <c r="H1076" i="17"/>
  <c r="G1076" i="17"/>
  <c r="H1083" i="17"/>
  <c r="H1084" i="17"/>
  <c r="G1084" i="17"/>
  <c r="H1091" i="17"/>
  <c r="H1092" i="17"/>
  <c r="G1092" i="17"/>
  <c r="H1099" i="17"/>
  <c r="H1100" i="17"/>
  <c r="G1100" i="17"/>
  <c r="H1107" i="17"/>
  <c r="H1108" i="17"/>
  <c r="G1108" i="17"/>
  <c r="H1115" i="17"/>
  <c r="H1116" i="17"/>
  <c r="G1116" i="17"/>
  <c r="H1123" i="17"/>
  <c r="H1124" i="17"/>
  <c r="G1124" i="17"/>
  <c r="H1131" i="17"/>
  <c r="H1132" i="17"/>
  <c r="G1132" i="17"/>
  <c r="H1139" i="17"/>
  <c r="H1140" i="17"/>
  <c r="G1140" i="17"/>
  <c r="H1147" i="17"/>
  <c r="H1148" i="17"/>
  <c r="G1148" i="17"/>
  <c r="H1155" i="17"/>
  <c r="H1156" i="17"/>
  <c r="G1156" i="17"/>
  <c r="G1169" i="17"/>
  <c r="H1187" i="17"/>
  <c r="H1188" i="17"/>
  <c r="G1188" i="17"/>
  <c r="H937" i="17"/>
  <c r="G937" i="17"/>
  <c r="H945" i="17"/>
  <c r="G945" i="17"/>
  <c r="H953" i="17"/>
  <c r="G953" i="17"/>
  <c r="H961" i="17"/>
  <c r="G961" i="17"/>
  <c r="H969" i="17"/>
  <c r="G969" i="17"/>
  <c r="H977" i="17"/>
  <c r="G977" i="17"/>
  <c r="H985" i="17"/>
  <c r="G985" i="17"/>
  <c r="H1077" i="17"/>
  <c r="H1078" i="17"/>
  <c r="G1078" i="17"/>
  <c r="H1085" i="17"/>
  <c r="H1086" i="17"/>
  <c r="G1086" i="17"/>
  <c r="H1093" i="17"/>
  <c r="H1094" i="17"/>
  <c r="G1094" i="17"/>
  <c r="H1101" i="17"/>
  <c r="H1102" i="17"/>
  <c r="G1102" i="17"/>
  <c r="H1109" i="17"/>
  <c r="H1110" i="17"/>
  <c r="G1110" i="17"/>
  <c r="H1117" i="17"/>
  <c r="H1118" i="17"/>
  <c r="G1118" i="17"/>
  <c r="H1125" i="17"/>
  <c r="H1126" i="17"/>
  <c r="G1126" i="17"/>
  <c r="H1133" i="17"/>
  <c r="H1134" i="17"/>
  <c r="G1134" i="17"/>
  <c r="H1141" i="17"/>
  <c r="H1142" i="17"/>
  <c r="G1142" i="17"/>
  <c r="H1149" i="17"/>
  <c r="H1150" i="17"/>
  <c r="G1150" i="17"/>
  <c r="H1157" i="17"/>
  <c r="H1158" i="17"/>
  <c r="G1158" i="17"/>
  <c r="G1173" i="17"/>
  <c r="H1191" i="17"/>
  <c r="G1193" i="17"/>
  <c r="G1201" i="17"/>
  <c r="H1203" i="17"/>
  <c r="H1205" i="17"/>
  <c r="G1207" i="17"/>
  <c r="G1209" i="17"/>
  <c r="H1211" i="17"/>
  <c r="H1213" i="17"/>
  <c r="G1215" i="17"/>
  <c r="G1217" i="17"/>
  <c r="H1219" i="17"/>
  <c r="H1221" i="17"/>
  <c r="G1223" i="17"/>
  <c r="G1225" i="17"/>
  <c r="H1227" i="17"/>
  <c r="H1229" i="17"/>
  <c r="G1231" i="17"/>
  <c r="G1233" i="17"/>
  <c r="H1235" i="17"/>
  <c r="H1237" i="17"/>
  <c r="G1239" i="17"/>
  <c r="G1241" i="17"/>
  <c r="H1243" i="17"/>
  <c r="H1245" i="17"/>
  <c r="H1162" i="17"/>
  <c r="G1162" i="17"/>
  <c r="H1166" i="17"/>
  <c r="G1166" i="17"/>
  <c r="H1170" i="17"/>
  <c r="G1170" i="17"/>
  <c r="H1174" i="17"/>
  <c r="G1174" i="17"/>
  <c r="H1178" i="17"/>
  <c r="G1178" i="17"/>
  <c r="H1189" i="17"/>
  <c r="G1189" i="17"/>
  <c r="H1194" i="17"/>
  <c r="G1194" i="17"/>
  <c r="H1201" i="17"/>
  <c r="H1207" i="17"/>
  <c r="H1209" i="17"/>
  <c r="H1215" i="17"/>
  <c r="H1217" i="17"/>
  <c r="H1223" i="17"/>
  <c r="H1225" i="17"/>
  <c r="H1231" i="17"/>
  <c r="H1233" i="17"/>
  <c r="H1239" i="17"/>
  <c r="H1241" i="17"/>
  <c r="G991" i="17"/>
  <c r="G993" i="17"/>
  <c r="G995" i="17"/>
  <c r="G997" i="17"/>
  <c r="G999" i="17"/>
  <c r="G1001" i="17"/>
  <c r="G1003" i="17"/>
  <c r="G1005" i="17"/>
  <c r="G1007" i="17"/>
  <c r="G1009" i="17"/>
  <c r="G1011" i="17"/>
  <c r="G1013" i="17"/>
  <c r="G1015" i="17"/>
  <c r="G1017" i="17"/>
  <c r="G1019" i="17"/>
  <c r="G1021" i="17"/>
  <c r="G1023" i="17"/>
  <c r="G1025" i="17"/>
  <c r="G1027" i="17"/>
  <c r="G1029" i="17"/>
  <c r="G1031" i="17"/>
  <c r="G1033" i="17"/>
  <c r="G1035" i="17"/>
  <c r="G1037" i="17"/>
  <c r="G1039" i="17"/>
  <c r="G1041" i="17"/>
  <c r="G1043" i="17"/>
  <c r="G1045" i="17"/>
  <c r="G1047" i="17"/>
  <c r="G1049" i="17"/>
  <c r="G1051" i="17"/>
  <c r="G1053" i="17"/>
  <c r="G1055" i="17"/>
  <c r="G1057" i="17"/>
  <c r="G1059" i="17"/>
  <c r="G1061" i="17"/>
  <c r="G1063" i="17"/>
  <c r="G1065" i="17"/>
  <c r="G1067" i="17"/>
  <c r="G1069" i="17"/>
  <c r="G1071" i="17"/>
  <c r="G1073" i="17"/>
  <c r="G1075" i="17"/>
  <c r="G1077" i="17"/>
  <c r="G1079" i="17"/>
  <c r="G1081" i="17"/>
  <c r="G1083" i="17"/>
  <c r="G1085" i="17"/>
  <c r="G1087" i="17"/>
  <c r="G1089" i="17"/>
  <c r="G1091" i="17"/>
  <c r="G1093" i="17"/>
  <c r="G1095" i="17"/>
  <c r="G1097" i="17"/>
  <c r="G1099" i="17"/>
  <c r="G1101" i="17"/>
  <c r="G1103" i="17"/>
  <c r="G1105" i="17"/>
  <c r="G1107" i="17"/>
  <c r="G1109" i="17"/>
  <c r="G1111" i="17"/>
  <c r="G1113" i="17"/>
  <c r="G1115" i="17"/>
  <c r="G1117" i="17"/>
  <c r="G1119" i="17"/>
  <c r="G1121" i="17"/>
  <c r="G1123" i="17"/>
  <c r="G1125" i="17"/>
  <c r="G1127" i="17"/>
  <c r="G1129" i="17"/>
  <c r="G1131" i="17"/>
  <c r="G1133" i="17"/>
  <c r="G1135" i="17"/>
  <c r="G1137" i="17"/>
  <c r="G1139" i="17"/>
  <c r="G1141" i="17"/>
  <c r="G1143" i="17"/>
  <c r="G1145" i="17"/>
  <c r="G1147" i="17"/>
  <c r="G1149" i="17"/>
  <c r="G1151" i="17"/>
  <c r="G1153" i="17"/>
  <c r="G1155" i="17"/>
  <c r="G1157" i="17"/>
  <c r="G1159" i="17"/>
  <c r="G1163" i="17"/>
  <c r="G1167" i="17"/>
  <c r="G1171" i="17"/>
  <c r="G1175" i="17"/>
  <c r="H1179" i="17"/>
  <c r="H1180" i="17"/>
  <c r="G1180" i="17"/>
  <c r="G1185" i="17"/>
  <c r="G1191" i="17"/>
  <c r="H1195" i="17"/>
  <c r="H1197" i="17"/>
  <c r="G1197" i="17"/>
  <c r="H1160" i="17"/>
  <c r="G1160" i="17"/>
  <c r="H1164" i="17"/>
  <c r="G1164" i="17"/>
  <c r="H1168" i="17"/>
  <c r="G1168" i="17"/>
  <c r="H1172" i="17"/>
  <c r="G1172" i="17"/>
  <c r="H1176" i="17"/>
  <c r="G1176" i="17"/>
  <c r="H1181" i="17"/>
  <c r="G1181" i="17"/>
  <c r="H1186" i="17"/>
  <c r="G1186" i="17"/>
  <c r="G1199" i="17"/>
  <c r="H1196" i="17"/>
  <c r="G1196" i="17"/>
  <c r="H1204" i="17"/>
  <c r="G1204" i="17"/>
  <c r="H1212" i="17"/>
  <c r="G1212" i="17"/>
  <c r="H1220" i="17"/>
  <c r="G1220" i="17"/>
  <c r="H1228" i="17"/>
  <c r="G1228" i="17"/>
  <c r="H1236" i="17"/>
  <c r="G1236" i="17"/>
  <c r="H1244" i="17"/>
  <c r="G1244" i="17"/>
  <c r="H1247" i="17"/>
  <c r="G1247" i="17"/>
  <c r="H1251" i="17"/>
  <c r="G1251" i="17"/>
  <c r="H1255" i="17"/>
  <c r="G1255" i="17"/>
  <c r="H1259" i="17"/>
  <c r="G1259" i="17"/>
  <c r="H1263" i="17"/>
  <c r="G1263" i="17"/>
  <c r="H1267" i="17"/>
  <c r="G1267" i="17"/>
  <c r="H1271" i="17"/>
  <c r="G1271" i="17"/>
  <c r="H1275" i="17"/>
  <c r="G1275" i="17"/>
  <c r="H1279" i="17"/>
  <c r="G1279" i="17"/>
  <c r="H1283" i="17"/>
  <c r="G1283" i="17"/>
  <c r="H1290" i="17"/>
  <c r="H1291" i="17"/>
  <c r="G1291" i="17"/>
  <c r="H1298" i="17"/>
  <c r="H1299" i="17"/>
  <c r="G1299" i="17"/>
  <c r="H1306" i="17"/>
  <c r="H1307" i="17"/>
  <c r="G1307" i="17"/>
  <c r="H1314" i="17"/>
  <c r="H1315" i="17"/>
  <c r="G1315" i="17"/>
  <c r="H1322" i="17"/>
  <c r="H1323" i="17"/>
  <c r="G1323" i="17"/>
  <c r="H1330" i="17"/>
  <c r="H1331" i="17"/>
  <c r="G1331" i="17"/>
  <c r="H1338" i="17"/>
  <c r="H1339" i="17"/>
  <c r="G1339" i="17"/>
  <c r="H1346" i="17"/>
  <c r="H1202" i="17"/>
  <c r="G1202" i="17"/>
  <c r="G1205" i="17"/>
  <c r="H1210" i="17"/>
  <c r="G1210" i="17"/>
  <c r="G1213" i="17"/>
  <c r="H1218" i="17"/>
  <c r="G1218" i="17"/>
  <c r="G1221" i="17"/>
  <c r="H1226" i="17"/>
  <c r="G1226" i="17"/>
  <c r="G1229" i="17"/>
  <c r="H1234" i="17"/>
  <c r="G1234" i="17"/>
  <c r="G1237" i="17"/>
  <c r="H1242" i="17"/>
  <c r="G1242" i="17"/>
  <c r="G1245" i="17"/>
  <c r="H1248" i="17"/>
  <c r="G1248" i="17"/>
  <c r="H1252" i="17"/>
  <c r="G1252" i="17"/>
  <c r="H1256" i="17"/>
  <c r="G1256" i="17"/>
  <c r="H1260" i="17"/>
  <c r="G1260" i="17"/>
  <c r="H1264" i="17"/>
  <c r="G1264" i="17"/>
  <c r="H1268" i="17"/>
  <c r="G1268" i="17"/>
  <c r="H1272" i="17"/>
  <c r="G1272" i="17"/>
  <c r="H1276" i="17"/>
  <c r="G1276" i="17"/>
  <c r="H1280" i="17"/>
  <c r="G1280" i="17"/>
  <c r="H1284" i="17"/>
  <c r="H1285" i="17"/>
  <c r="G1285" i="17"/>
  <c r="H1292" i="17"/>
  <c r="H1293" i="17"/>
  <c r="G1293" i="17"/>
  <c r="H1300" i="17"/>
  <c r="H1301" i="17"/>
  <c r="G1301" i="17"/>
  <c r="H1308" i="17"/>
  <c r="H1309" i="17"/>
  <c r="G1309" i="17"/>
  <c r="H1316" i="17"/>
  <c r="H1317" i="17"/>
  <c r="G1317" i="17"/>
  <c r="H1324" i="17"/>
  <c r="H1325" i="17"/>
  <c r="G1325" i="17"/>
  <c r="H1332" i="17"/>
  <c r="H1333" i="17"/>
  <c r="G1333" i="17"/>
  <c r="H1340" i="17"/>
  <c r="H1341" i="17"/>
  <c r="G1341" i="17"/>
  <c r="G1179" i="17"/>
  <c r="H1184" i="17"/>
  <c r="G1184" i="17"/>
  <c r="G1187" i="17"/>
  <c r="H1192" i="17"/>
  <c r="G1192" i="17"/>
  <c r="G1195" i="17"/>
  <c r="H1200" i="17"/>
  <c r="G1200" i="17"/>
  <c r="G1203" i="17"/>
  <c r="H1208" i="17"/>
  <c r="G1208" i="17"/>
  <c r="G1211" i="17"/>
  <c r="H1216" i="17"/>
  <c r="G1216" i="17"/>
  <c r="G1219" i="17"/>
  <c r="H1224" i="17"/>
  <c r="G1224" i="17"/>
  <c r="G1227" i="17"/>
  <c r="H1232" i="17"/>
  <c r="G1232" i="17"/>
  <c r="G1235" i="17"/>
  <c r="H1240" i="17"/>
  <c r="G1240" i="17"/>
  <c r="G1243" i="17"/>
  <c r="H1249" i="17"/>
  <c r="G1249" i="17"/>
  <c r="H1253" i="17"/>
  <c r="G1253" i="17"/>
  <c r="H1257" i="17"/>
  <c r="G1257" i="17"/>
  <c r="H1261" i="17"/>
  <c r="G1261" i="17"/>
  <c r="H1265" i="17"/>
  <c r="G1265" i="17"/>
  <c r="H1269" i="17"/>
  <c r="G1269" i="17"/>
  <c r="H1273" i="17"/>
  <c r="G1273" i="17"/>
  <c r="H1277" i="17"/>
  <c r="G1277" i="17"/>
  <c r="H1281" i="17"/>
  <c r="G1281" i="17"/>
  <c r="H1286" i="17"/>
  <c r="H1287" i="17"/>
  <c r="G1287" i="17"/>
  <c r="H1294" i="17"/>
  <c r="H1295" i="17"/>
  <c r="G1295" i="17"/>
  <c r="H1302" i="17"/>
  <c r="H1303" i="17"/>
  <c r="G1303" i="17"/>
  <c r="H1310" i="17"/>
  <c r="H1311" i="17"/>
  <c r="G1311" i="17"/>
  <c r="H1318" i="17"/>
  <c r="H1319" i="17"/>
  <c r="G1319" i="17"/>
  <c r="H1326" i="17"/>
  <c r="H1327" i="17"/>
  <c r="G1327" i="17"/>
  <c r="H1334" i="17"/>
  <c r="H1335" i="17"/>
  <c r="G1335" i="17"/>
  <c r="H1342" i="17"/>
  <c r="H1343" i="17"/>
  <c r="G1343" i="17"/>
  <c r="H1182" i="17"/>
  <c r="G1182" i="17"/>
  <c r="H1190" i="17"/>
  <c r="G1190" i="17"/>
  <c r="H1198" i="17"/>
  <c r="G1198" i="17"/>
  <c r="H1206" i="17"/>
  <c r="G1206" i="17"/>
  <c r="H1214" i="17"/>
  <c r="G1214" i="17"/>
  <c r="H1222" i="17"/>
  <c r="G1222" i="17"/>
  <c r="H1230" i="17"/>
  <c r="G1230" i="17"/>
  <c r="H1238" i="17"/>
  <c r="G1238" i="17"/>
  <c r="H1246" i="17"/>
  <c r="G1246" i="17"/>
  <c r="H1250" i="17"/>
  <c r="G1250" i="17"/>
  <c r="H1254" i="17"/>
  <c r="G1254" i="17"/>
  <c r="H1258" i="17"/>
  <c r="G1258" i="17"/>
  <c r="H1262" i="17"/>
  <c r="G1262" i="17"/>
  <c r="H1266" i="17"/>
  <c r="G1266" i="17"/>
  <c r="H1270" i="17"/>
  <c r="G1270" i="17"/>
  <c r="H1274" i="17"/>
  <c r="G1274" i="17"/>
  <c r="H1278" i="17"/>
  <c r="G1278" i="17"/>
  <c r="H1282" i="17"/>
  <c r="G1282" i="17"/>
  <c r="H1288" i="17"/>
  <c r="H1289" i="17"/>
  <c r="G1289" i="17"/>
  <c r="H1296" i="17"/>
  <c r="H1297" i="17"/>
  <c r="G1297" i="17"/>
  <c r="H1304" i="17"/>
  <c r="H1305" i="17"/>
  <c r="G1305" i="17"/>
  <c r="H1312" i="17"/>
  <c r="H1313" i="17"/>
  <c r="G1313" i="17"/>
  <c r="H1320" i="17"/>
  <c r="H1321" i="17"/>
  <c r="G1321" i="17"/>
  <c r="H1328" i="17"/>
  <c r="H1329" i="17"/>
  <c r="G1329" i="17"/>
  <c r="H1336" i="17"/>
  <c r="H1337" i="17"/>
  <c r="G1337" i="17"/>
  <c r="H1344" i="17"/>
  <c r="H1345" i="17"/>
  <c r="G1345" i="17"/>
  <c r="G1284" i="17"/>
  <c r="G1286" i="17"/>
  <c r="G1288" i="17"/>
  <c r="G1290" i="17"/>
  <c r="G1292" i="17"/>
  <c r="G1294" i="17"/>
  <c r="G1296" i="17"/>
  <c r="G1298" i="17"/>
  <c r="G1300" i="17"/>
  <c r="G1302" i="17"/>
  <c r="G1304" i="17"/>
  <c r="G1306" i="17"/>
  <c r="G1308" i="17"/>
  <c r="G1310" i="17"/>
  <c r="G1312" i="17"/>
  <c r="G1314" i="17"/>
  <c r="G1316" i="17"/>
  <c r="G1318" i="17"/>
  <c r="G1320" i="17"/>
  <c r="G1322" i="17"/>
  <c r="G1324" i="17"/>
  <c r="G1326" i="17"/>
  <c r="G1328" i="17"/>
  <c r="G1330" i="17"/>
  <c r="G1332" i="17"/>
  <c r="G1334" i="17"/>
  <c r="G1336" i="17"/>
  <c r="G1338" i="17"/>
  <c r="G1340" i="17"/>
  <c r="G1342" i="17"/>
  <c r="G1344" i="17"/>
  <c r="G1346" i="17"/>
  <c r="H31" i="16"/>
  <c r="H44" i="16"/>
  <c r="H52" i="16"/>
  <c r="H63" i="16"/>
  <c r="G66" i="16"/>
  <c r="H76" i="16"/>
  <c r="G82" i="16"/>
  <c r="G134" i="16"/>
  <c r="G15" i="16"/>
  <c r="G18" i="16"/>
  <c r="H28" i="16"/>
  <c r="G31" i="16"/>
  <c r="G34" i="16"/>
  <c r="H39" i="16"/>
  <c r="G39" i="16"/>
  <c r="G42" i="16"/>
  <c r="H55" i="16"/>
  <c r="G55" i="16"/>
  <c r="G58" i="16"/>
  <c r="H71" i="16"/>
  <c r="G71" i="16"/>
  <c r="G74" i="16"/>
  <c r="H84" i="16"/>
  <c r="G90" i="16"/>
  <c r="H93" i="16"/>
  <c r="G93" i="16"/>
  <c r="H102" i="16"/>
  <c r="H107" i="16"/>
  <c r="G107" i="16"/>
  <c r="H112" i="16"/>
  <c r="H128" i="16"/>
  <c r="H139" i="16"/>
  <c r="H144" i="16"/>
  <c r="G150" i="16"/>
  <c r="G166" i="16"/>
  <c r="G176" i="16"/>
  <c r="G182" i="16"/>
  <c r="H192" i="16"/>
  <c r="H210" i="16"/>
  <c r="G218" i="16"/>
  <c r="H218" i="16"/>
  <c r="G6" i="16"/>
  <c r="G7" i="16"/>
  <c r="H8" i="16"/>
  <c r="G8" i="16"/>
  <c r="G9" i="16"/>
  <c r="H9" i="16"/>
  <c r="H10" i="16"/>
  <c r="H13" i="16"/>
  <c r="G13" i="16"/>
  <c r="G16" i="16"/>
  <c r="H21" i="16"/>
  <c r="G21" i="16"/>
  <c r="G24" i="16"/>
  <c r="H26" i="16"/>
  <c r="H29" i="16"/>
  <c r="G29" i="16"/>
  <c r="G32" i="16"/>
  <c r="H37" i="16"/>
  <c r="G37" i="16"/>
  <c r="G40" i="16"/>
  <c r="H45" i="16"/>
  <c r="G45" i="16"/>
  <c r="G48" i="16"/>
  <c r="H50" i="16"/>
  <c r="H53" i="16"/>
  <c r="G53" i="16"/>
  <c r="G56" i="16"/>
  <c r="H61" i="16"/>
  <c r="G61" i="16"/>
  <c r="G64" i="16"/>
  <c r="H69" i="16"/>
  <c r="G69" i="16"/>
  <c r="G72" i="16"/>
  <c r="H77" i="16"/>
  <c r="G77" i="16"/>
  <c r="G80" i="16"/>
  <c r="H85" i="16"/>
  <c r="G85" i="16"/>
  <c r="G88" i="16"/>
  <c r="H94" i="16"/>
  <c r="G94" i="16"/>
  <c r="G98" i="16"/>
  <c r="H98" i="16"/>
  <c r="H103" i="16"/>
  <c r="G103" i="16"/>
  <c r="G108" i="16"/>
  <c r="H108" i="16"/>
  <c r="G114" i="16"/>
  <c r="H114" i="16"/>
  <c r="H119" i="16"/>
  <c r="G119" i="16"/>
  <c r="G124" i="16"/>
  <c r="H124" i="16"/>
  <c r="G130" i="16"/>
  <c r="H130" i="16"/>
  <c r="H135" i="16"/>
  <c r="G135" i="16"/>
  <c r="G140" i="16"/>
  <c r="H140" i="16"/>
  <c r="G146" i="16"/>
  <c r="H146" i="16"/>
  <c r="H151" i="16"/>
  <c r="G151" i="16"/>
  <c r="G156" i="16"/>
  <c r="H156" i="16"/>
  <c r="G162" i="16"/>
  <c r="H162" i="16"/>
  <c r="H167" i="16"/>
  <c r="G167" i="16"/>
  <c r="G172" i="16"/>
  <c r="H172" i="16"/>
  <c r="G178" i="16"/>
  <c r="H178" i="16"/>
  <c r="H183" i="16"/>
  <c r="G183" i="16"/>
  <c r="G188" i="16"/>
  <c r="H188" i="16"/>
  <c r="G194" i="16"/>
  <c r="H194" i="16"/>
  <c r="H199" i="16"/>
  <c r="G199" i="16"/>
  <c r="G204" i="16"/>
  <c r="H204" i="16"/>
  <c r="H211" i="16"/>
  <c r="G211" i="16"/>
  <c r="H219" i="16"/>
  <c r="G219" i="16"/>
  <c r="G222" i="16"/>
  <c r="H222" i="16"/>
  <c r="G10" i="16"/>
  <c r="H47" i="16"/>
  <c r="G47" i="16"/>
  <c r="H68" i="16"/>
  <c r="H87" i="16"/>
  <c r="H96" i="16"/>
  <c r="G118" i="16"/>
  <c r="H123" i="16"/>
  <c r="G123" i="16"/>
  <c r="G128" i="16"/>
  <c r="G144" i="16"/>
  <c r="G160" i="16"/>
  <c r="H187" i="16"/>
  <c r="H198" i="16"/>
  <c r="G208" i="16"/>
  <c r="G234" i="16"/>
  <c r="G5" i="16"/>
  <c r="H5" i="16"/>
  <c r="H6" i="16"/>
  <c r="H11" i="16"/>
  <c r="G11" i="16"/>
  <c r="G14" i="16"/>
  <c r="H19" i="16"/>
  <c r="G19" i="16"/>
  <c r="G22" i="16"/>
  <c r="H27" i="16"/>
  <c r="G27" i="16"/>
  <c r="G30" i="16"/>
  <c r="H35" i="16"/>
  <c r="G35" i="16"/>
  <c r="G38" i="16"/>
  <c r="H43" i="16"/>
  <c r="G43" i="16"/>
  <c r="G46" i="16"/>
  <c r="H51" i="16"/>
  <c r="G51" i="16"/>
  <c r="G54" i="16"/>
  <c r="H59" i="16"/>
  <c r="G59" i="16"/>
  <c r="G62" i="16"/>
  <c r="H67" i="16"/>
  <c r="G67" i="16"/>
  <c r="G70" i="16"/>
  <c r="H75" i="16"/>
  <c r="G75" i="16"/>
  <c r="G78" i="16"/>
  <c r="H83" i="16"/>
  <c r="G83" i="16"/>
  <c r="G86" i="16"/>
  <c r="H91" i="16"/>
  <c r="G91" i="16"/>
  <c r="H95" i="16"/>
  <c r="G95" i="16"/>
  <c r="H99" i="16"/>
  <c r="G99" i="16"/>
  <c r="G104" i="16"/>
  <c r="H104" i="16"/>
  <c r="G110" i="16"/>
  <c r="H115" i="16"/>
  <c r="G115" i="16"/>
  <c r="G120" i="16"/>
  <c r="H120" i="16"/>
  <c r="G126" i="16"/>
  <c r="H126" i="16"/>
  <c r="H131" i="16"/>
  <c r="G131" i="16"/>
  <c r="G136" i="16"/>
  <c r="H136" i="16"/>
  <c r="G142" i="16"/>
  <c r="H142" i="16"/>
  <c r="H147" i="16"/>
  <c r="G147" i="16"/>
  <c r="G152" i="16"/>
  <c r="H152" i="16"/>
  <c r="G158" i="16"/>
  <c r="H158" i="16"/>
  <c r="H163" i="16"/>
  <c r="G163" i="16"/>
  <c r="G168" i="16"/>
  <c r="H168" i="16"/>
  <c r="G174" i="16"/>
  <c r="H174" i="16"/>
  <c r="H179" i="16"/>
  <c r="G179" i="16"/>
  <c r="G184" i="16"/>
  <c r="H184" i="16"/>
  <c r="G190" i="16"/>
  <c r="H190" i="16"/>
  <c r="H195" i="16"/>
  <c r="G195" i="16"/>
  <c r="G200" i="16"/>
  <c r="H200" i="16"/>
  <c r="G206" i="16"/>
  <c r="H206" i="16"/>
  <c r="G214" i="16"/>
  <c r="H214" i="16"/>
  <c r="G226" i="16"/>
  <c r="H20" i="16"/>
  <c r="G23" i="16"/>
  <c r="H36" i="16"/>
  <c r="H60" i="16"/>
  <c r="G63" i="16"/>
  <c r="H79" i="16"/>
  <c r="G102" i="16"/>
  <c r="G112" i="16"/>
  <c r="H118" i="16"/>
  <c r="H134" i="16"/>
  <c r="G139" i="16"/>
  <c r="H150" i="16"/>
  <c r="H155" i="16"/>
  <c r="G155" i="16"/>
  <c r="H160" i="16"/>
  <c r="H166" i="16"/>
  <c r="H171" i="16"/>
  <c r="G171" i="16"/>
  <c r="H176" i="16"/>
  <c r="G187" i="16"/>
  <c r="G192" i="16"/>
  <c r="G198" i="16"/>
  <c r="H203" i="16"/>
  <c r="G203" i="16"/>
  <c r="G210" i="16"/>
  <c r="H1177" i="16"/>
  <c r="H1175" i="16"/>
  <c r="H1173" i="16"/>
  <c r="H1171" i="16"/>
  <c r="H1176" i="16"/>
  <c r="H1169" i="16"/>
  <c r="H1165" i="16"/>
  <c r="H1161" i="16"/>
  <c r="H1157" i="16"/>
  <c r="H1153" i="16"/>
  <c r="H1149" i="16"/>
  <c r="H1145" i="16"/>
  <c r="H1141" i="16"/>
  <c r="H1137" i="16"/>
  <c r="H1133" i="16"/>
  <c r="H1129" i="16"/>
  <c r="H1125" i="16"/>
  <c r="H1121" i="16"/>
  <c r="H1117" i="16"/>
  <c r="H1113" i="16"/>
  <c r="H1109" i="16"/>
  <c r="H1105" i="16"/>
  <c r="H1101" i="16"/>
  <c r="H1097" i="16"/>
  <c r="H1093" i="16"/>
  <c r="H1089" i="16"/>
  <c r="H1085" i="16"/>
  <c r="H1081" i="16"/>
  <c r="H1077" i="16"/>
  <c r="H1073" i="16"/>
  <c r="H1069" i="16"/>
  <c r="H1065" i="16"/>
  <c r="H1058" i="16"/>
  <c r="H1174" i="16"/>
  <c r="H1168" i="16"/>
  <c r="H1164" i="16"/>
  <c r="H1160" i="16"/>
  <c r="H1156" i="16"/>
  <c r="H1152" i="16"/>
  <c r="H1148" i="16"/>
  <c r="H1144" i="16"/>
  <c r="H1140" i="16"/>
  <c r="H1136" i="16"/>
  <c r="H1132" i="16"/>
  <c r="H1128" i="16"/>
  <c r="H1124" i="16"/>
  <c r="H1120" i="16"/>
  <c r="H1116" i="16"/>
  <c r="H1112" i="16"/>
  <c r="H1108" i="16"/>
  <c r="H1104" i="16"/>
  <c r="H1100" i="16"/>
  <c r="H1096" i="16"/>
  <c r="H1092" i="16"/>
  <c r="H1088" i="16"/>
  <c r="H1084" i="16"/>
  <c r="H1080" i="16"/>
  <c r="H1076" i="16"/>
  <c r="H1072" i="16"/>
  <c r="H1068" i="16"/>
  <c r="H1064" i="16"/>
  <c r="H1060" i="16"/>
  <c r="H1052" i="16"/>
  <c r="H1044" i="16"/>
  <c r="H1036" i="16"/>
  <c r="H1028" i="16"/>
  <c r="H1020" i="16"/>
  <c r="H1172" i="16"/>
  <c r="H1167" i="16"/>
  <c r="H1163" i="16"/>
  <c r="H1159" i="16"/>
  <c r="H1155" i="16"/>
  <c r="H1151" i="16"/>
  <c r="H1147" i="16"/>
  <c r="H1143" i="16"/>
  <c r="H1139" i="16"/>
  <c r="H1135" i="16"/>
  <c r="H1131" i="16"/>
  <c r="H1127" i="16"/>
  <c r="H1123" i="16"/>
  <c r="H1119" i="16"/>
  <c r="H1115" i="16"/>
  <c r="H1111" i="16"/>
  <c r="H1107" i="16"/>
  <c r="H1103" i="16"/>
  <c r="H1099" i="16"/>
  <c r="H1095" i="16"/>
  <c r="H1091" i="16"/>
  <c r="H1087" i="16"/>
  <c r="H1083" i="16"/>
  <c r="H1079" i="16"/>
  <c r="H1075" i="16"/>
  <c r="H1071" i="16"/>
  <c r="H1067" i="16"/>
  <c r="H1063" i="16"/>
  <c r="H1054" i="16"/>
  <c r="H1166" i="16"/>
  <c r="H1150" i="16"/>
  <c r="H1134" i="16"/>
  <c r="H1118" i="16"/>
  <c r="H1102" i="16"/>
  <c r="H1086" i="16"/>
  <c r="H1070" i="16"/>
  <c r="H1056" i="16"/>
  <c r="H1047" i="16"/>
  <c r="H1040" i="16"/>
  <c r="H1026" i="16"/>
  <c r="H1022" i="16"/>
  <c r="H1016" i="16"/>
  <c r="H1008" i="16"/>
  <c r="H1000" i="16"/>
  <c r="H992" i="16"/>
  <c r="H984" i="16"/>
  <c r="H976" i="16"/>
  <c r="H968" i="16"/>
  <c r="H960" i="16"/>
  <c r="H1162" i="16"/>
  <c r="H1146" i="16"/>
  <c r="H1130" i="16"/>
  <c r="H1114" i="16"/>
  <c r="H1098" i="16"/>
  <c r="H1082" i="16"/>
  <c r="H1066" i="16"/>
  <c r="H1055" i="16"/>
  <c r="H1050" i="16"/>
  <c r="H1046" i="16"/>
  <c r="H1039" i="16"/>
  <c r="H1032" i="16"/>
  <c r="H1018" i="16"/>
  <c r="H1010" i="16"/>
  <c r="H1002" i="16"/>
  <c r="H994" i="16"/>
  <c r="H986" i="16"/>
  <c r="H978" i="16"/>
  <c r="H970" i="16"/>
  <c r="H962" i="16"/>
  <c r="H1158" i="16"/>
  <c r="H1142" i="16"/>
  <c r="H1126" i="16"/>
  <c r="H1110" i="16"/>
  <c r="H1094" i="16"/>
  <c r="H1078" i="16"/>
  <c r="H1062" i="16"/>
  <c r="H1042" i="16"/>
  <c r="H1038" i="16"/>
  <c r="H1031" i="16"/>
  <c r="H1024" i="16"/>
  <c r="H1012" i="16"/>
  <c r="H1004" i="16"/>
  <c r="H996" i="16"/>
  <c r="H988" i="16"/>
  <c r="H980" i="16"/>
  <c r="H972" i="16"/>
  <c r="H964" i="16"/>
  <c r="H956" i="16"/>
  <c r="H1170" i="16"/>
  <c r="H1154" i="16"/>
  <c r="H1138" i="16"/>
  <c r="H1122" i="16"/>
  <c r="H1106" i="16"/>
  <c r="H1090" i="16"/>
  <c r="H1074" i="16"/>
  <c r="H1030" i="16"/>
  <c r="H1006" i="16"/>
  <c r="H995" i="16"/>
  <c r="H974" i="16"/>
  <c r="H963" i="16"/>
  <c r="H953" i="16"/>
  <c r="H945" i="16"/>
  <c r="H937" i="16"/>
  <c r="H929" i="16"/>
  <c r="H921" i="16"/>
  <c r="H913" i="16"/>
  <c r="H905" i="16"/>
  <c r="H897" i="16"/>
  <c r="H889" i="16"/>
  <c r="H881" i="16"/>
  <c r="H873" i="16"/>
  <c r="H865" i="16"/>
  <c r="H857" i="16"/>
  <c r="H849" i="16"/>
  <c r="H843" i="16"/>
  <c r="H839" i="16"/>
  <c r="H835" i="16"/>
  <c r="H1014" i="16"/>
  <c r="H1003" i="16"/>
  <c r="H982" i="16"/>
  <c r="H971" i="16"/>
  <c r="H951" i="16"/>
  <c r="H943" i="16"/>
  <c r="H935" i="16"/>
  <c r="H927" i="16"/>
  <c r="H919" i="16"/>
  <c r="H911" i="16"/>
  <c r="H903" i="16"/>
  <c r="H895" i="16"/>
  <c r="H887" i="16"/>
  <c r="H879" i="16"/>
  <c r="H871" i="16"/>
  <c r="H863" i="16"/>
  <c r="H855" i="16"/>
  <c r="H847" i="16"/>
  <c r="H1037" i="16"/>
  <c r="H1023" i="16"/>
  <c r="H1011" i="16"/>
  <c r="H990" i="16"/>
  <c r="H979" i="16"/>
  <c r="H958" i="16"/>
  <c r="H949" i="16"/>
  <c r="H941" i="16"/>
  <c r="H933" i="16"/>
  <c r="H925" i="16"/>
  <c r="H917" i="16"/>
  <c r="H909" i="16"/>
  <c r="H901" i="16"/>
  <c r="H893" i="16"/>
  <c r="H885" i="16"/>
  <c r="H877" i="16"/>
  <c r="H869" i="16"/>
  <c r="H861" i="16"/>
  <c r="H853" i="16"/>
  <c r="H845" i="16"/>
  <c r="H841" i="16"/>
  <c r="H837" i="16"/>
  <c r="H833" i="16"/>
  <c r="H829" i="16"/>
  <c r="H825" i="16"/>
  <c r="H821" i="16"/>
  <c r="H1048" i="16"/>
  <c r="H1034" i="16"/>
  <c r="H1019" i="16"/>
  <c r="H998" i="16"/>
  <c r="H987" i="16"/>
  <c r="H966" i="16"/>
  <c r="H955" i="16"/>
  <c r="H947" i="16"/>
  <c r="H939" i="16"/>
  <c r="H931" i="16"/>
  <c r="H923" i="16"/>
  <c r="H915" i="16"/>
  <c r="H907" i="16"/>
  <c r="H899" i="16"/>
  <c r="H891" i="16"/>
  <c r="H883" i="16"/>
  <c r="H875" i="16"/>
  <c r="H867" i="16"/>
  <c r="H859" i="16"/>
  <c r="H851" i="16"/>
  <c r="H831" i="16"/>
  <c r="H817" i="16"/>
  <c r="H811" i="16"/>
  <c r="H801" i="16"/>
  <c r="H797" i="16"/>
  <c r="H827" i="16"/>
  <c r="H815" i="16"/>
  <c r="H805" i="16"/>
  <c r="H787" i="16"/>
  <c r="H771" i="16"/>
  <c r="H763" i="16"/>
  <c r="H755" i="16"/>
  <c r="H747" i="16"/>
  <c r="H742" i="16"/>
  <c r="H740" i="16"/>
  <c r="H738" i="16"/>
  <c r="H823" i="16"/>
  <c r="H809" i="16"/>
  <c r="H803" i="16"/>
  <c r="H799" i="16"/>
  <c r="H795" i="16"/>
  <c r="H819" i="16"/>
  <c r="H775" i="16"/>
  <c r="H743" i="16"/>
  <c r="H736" i="16"/>
  <c r="H732" i="16"/>
  <c r="H728" i="16"/>
  <c r="H724" i="16"/>
  <c r="H720" i="16"/>
  <c r="H716" i="16"/>
  <c r="H712" i="16"/>
  <c r="H708" i="16"/>
  <c r="H704" i="16"/>
  <c r="H700" i="16"/>
  <c r="H696" i="16"/>
  <c r="H692" i="16"/>
  <c r="H688" i="16"/>
  <c r="H684" i="16"/>
  <c r="H680" i="16"/>
  <c r="H676" i="16"/>
  <c r="H672" i="16"/>
  <c r="H668" i="16"/>
  <c r="H664" i="16"/>
  <c r="H660" i="16"/>
  <c r="H656" i="16"/>
  <c r="H652" i="16"/>
  <c r="H648" i="16"/>
  <c r="H644" i="16"/>
  <c r="H640" i="16"/>
  <c r="H636" i="16"/>
  <c r="H632" i="16"/>
  <c r="H628" i="16"/>
  <c r="H624" i="16"/>
  <c r="H620" i="16"/>
  <c r="H611" i="16"/>
  <c r="H603" i="16"/>
  <c r="H595" i="16"/>
  <c r="H587" i="16"/>
  <c r="H579" i="16"/>
  <c r="H571" i="16"/>
  <c r="H563" i="16"/>
  <c r="H555" i="16"/>
  <c r="H547" i="16"/>
  <c r="H539" i="16"/>
  <c r="H531" i="16"/>
  <c r="H523" i="16"/>
  <c r="H515" i="16"/>
  <c r="H507" i="16"/>
  <c r="H499" i="16"/>
  <c r="H491" i="16"/>
  <c r="H483" i="16"/>
  <c r="H813" i="16"/>
  <c r="H783" i="16"/>
  <c r="H751" i="16"/>
  <c r="H741" i="16"/>
  <c r="H735" i="16"/>
  <c r="H731" i="16"/>
  <c r="H727" i="16"/>
  <c r="H723" i="16"/>
  <c r="H719" i="16"/>
  <c r="H715" i="16"/>
  <c r="H711" i="16"/>
  <c r="H707" i="16"/>
  <c r="H703" i="16"/>
  <c r="H699" i="16"/>
  <c r="H695" i="16"/>
  <c r="H691" i="16"/>
  <c r="H687" i="16"/>
  <c r="H683" i="16"/>
  <c r="H679" i="16"/>
  <c r="H675" i="16"/>
  <c r="H671" i="16"/>
  <c r="H667" i="16"/>
  <c r="H663" i="16"/>
  <c r="H659" i="16"/>
  <c r="H655" i="16"/>
  <c r="H651" i="16"/>
  <c r="H647" i="16"/>
  <c r="H643" i="16"/>
  <c r="H639" i="16"/>
  <c r="H635" i="16"/>
  <c r="H631" i="16"/>
  <c r="H627" i="16"/>
  <c r="H623" i="16"/>
  <c r="H619" i="16"/>
  <c r="H613" i="16"/>
  <c r="H610" i="16"/>
  <c r="H605" i="16"/>
  <c r="H602" i="16"/>
  <c r="H597" i="16"/>
  <c r="H594" i="16"/>
  <c r="H589" i="16"/>
  <c r="H586" i="16"/>
  <c r="H581" i="16"/>
  <c r="H573" i="16"/>
  <c r="H565" i="16"/>
  <c r="H557" i="16"/>
  <c r="H549" i="16"/>
  <c r="H541" i="16"/>
  <c r="H533" i="16"/>
  <c r="H525" i="16"/>
  <c r="H517" i="16"/>
  <c r="H509" i="16"/>
  <c r="H501" i="16"/>
  <c r="H493" i="16"/>
  <c r="H485" i="16"/>
  <c r="H807" i="16"/>
  <c r="H791" i="16"/>
  <c r="H759" i="16"/>
  <c r="H739" i="16"/>
  <c r="H734" i="16"/>
  <c r="H730" i="16"/>
  <c r="H726" i="16"/>
  <c r="H722" i="16"/>
  <c r="H718" i="16"/>
  <c r="H714" i="16"/>
  <c r="H710" i="16"/>
  <c r="H706" i="16"/>
  <c r="H702" i="16"/>
  <c r="H698" i="16"/>
  <c r="H694" i="16"/>
  <c r="H690" i="16"/>
  <c r="H686" i="16"/>
  <c r="H682" i="16"/>
  <c r="H678" i="16"/>
  <c r="H674" i="16"/>
  <c r="H670" i="16"/>
  <c r="H666" i="16"/>
  <c r="H662" i="16"/>
  <c r="H658" i="16"/>
  <c r="H654" i="16"/>
  <c r="H650" i="16"/>
  <c r="H646" i="16"/>
  <c r="H642" i="16"/>
  <c r="H638" i="16"/>
  <c r="H634" i="16"/>
  <c r="H630" i="16"/>
  <c r="H626" i="16"/>
  <c r="H622" i="16"/>
  <c r="H615" i="16"/>
  <c r="H607" i="16"/>
  <c r="H599" i="16"/>
  <c r="H591" i="16"/>
  <c r="H583" i="16"/>
  <c r="H575" i="16"/>
  <c r="H567" i="16"/>
  <c r="H559" i="16"/>
  <c r="H551" i="16"/>
  <c r="H543" i="16"/>
  <c r="H535" i="16"/>
  <c r="H527" i="16"/>
  <c r="H519" i="16"/>
  <c r="H511" i="16"/>
  <c r="H503" i="16"/>
  <c r="H495" i="16"/>
  <c r="H487" i="16"/>
  <c r="H767" i="16"/>
  <c r="H737" i="16"/>
  <c r="H733" i="16"/>
  <c r="H729" i="16"/>
  <c r="H725" i="16"/>
  <c r="H721" i="16"/>
  <c r="H717" i="16"/>
  <c r="H713" i="16"/>
  <c r="H709" i="16"/>
  <c r="H705" i="16"/>
  <c r="H701" i="16"/>
  <c r="H697" i="16"/>
  <c r="H693" i="16"/>
  <c r="H689" i="16"/>
  <c r="H685" i="16"/>
  <c r="H681" i="16"/>
  <c r="H677" i="16"/>
  <c r="H673" i="16"/>
  <c r="H669" i="16"/>
  <c r="H665" i="16"/>
  <c r="H661" i="16"/>
  <c r="H657" i="16"/>
  <c r="H653" i="16"/>
  <c r="H649" i="16"/>
  <c r="H645" i="16"/>
  <c r="H641" i="16"/>
  <c r="H637" i="16"/>
  <c r="H633" i="16"/>
  <c r="H629" i="16"/>
  <c r="H625" i="16"/>
  <c r="H621" i="16"/>
  <c r="H617" i="16"/>
  <c r="H614" i="16"/>
  <c r="H609" i="16"/>
  <c r="H606" i="16"/>
  <c r="H601" i="16"/>
  <c r="H598" i="16"/>
  <c r="H593" i="16"/>
  <c r="H590" i="16"/>
  <c r="H585" i="16"/>
  <c r="H582" i="16"/>
  <c r="H569" i="16"/>
  <c r="H558" i="16"/>
  <c r="H537" i="16"/>
  <c r="H526" i="16"/>
  <c r="H505" i="16"/>
  <c r="H494" i="16"/>
  <c r="H474" i="16"/>
  <c r="H466" i="16"/>
  <c r="H462" i="16"/>
  <c r="H458" i="16"/>
  <c r="H454" i="16"/>
  <c r="H450" i="16"/>
  <c r="H446" i="16"/>
  <c r="H442" i="16"/>
  <c r="H438" i="16"/>
  <c r="H434" i="16"/>
  <c r="H430" i="16"/>
  <c r="H426" i="16"/>
  <c r="H422" i="16"/>
  <c r="H418" i="16"/>
  <c r="H414" i="16"/>
  <c r="H410" i="16"/>
  <c r="H406" i="16"/>
  <c r="H402" i="16"/>
  <c r="H398" i="16"/>
  <c r="H394" i="16"/>
  <c r="H390" i="16"/>
  <c r="H386" i="16"/>
  <c r="H382" i="16"/>
  <c r="H378" i="16"/>
  <c r="H374" i="16"/>
  <c r="H370" i="16"/>
  <c r="H366" i="16"/>
  <c r="H362" i="16"/>
  <c r="H358" i="16"/>
  <c r="H354" i="16"/>
  <c r="H350" i="16"/>
  <c r="H346" i="16"/>
  <c r="H342" i="16"/>
  <c r="H338" i="16"/>
  <c r="H334" i="16"/>
  <c r="H330" i="16"/>
  <c r="H326" i="16"/>
  <c r="H322" i="16"/>
  <c r="H318" i="16"/>
  <c r="H314" i="16"/>
  <c r="H310" i="16"/>
  <c r="H306" i="16"/>
  <c r="H302" i="16"/>
  <c r="H298" i="16"/>
  <c r="H294" i="16"/>
  <c r="H290" i="16"/>
  <c r="H286" i="16"/>
  <c r="H282" i="16"/>
  <c r="H278" i="16"/>
  <c r="H274" i="16"/>
  <c r="H270" i="16"/>
  <c r="H266" i="16"/>
  <c r="H262" i="16"/>
  <c r="H258" i="16"/>
  <c r="H254" i="16"/>
  <c r="H250" i="16"/>
  <c r="H246" i="16"/>
  <c r="H242" i="16"/>
  <c r="H238" i="16"/>
  <c r="H234" i="16"/>
  <c r="H577" i="16"/>
  <c r="H566" i="16"/>
  <c r="H545" i="16"/>
  <c r="H534" i="16"/>
  <c r="H513" i="16"/>
  <c r="H502" i="16"/>
  <c r="H481" i="16"/>
  <c r="H472" i="16"/>
  <c r="H574" i="16"/>
  <c r="H553" i="16"/>
  <c r="H542" i="16"/>
  <c r="H521" i="16"/>
  <c r="H510" i="16"/>
  <c r="H489" i="16"/>
  <c r="H478" i="16"/>
  <c r="H470" i="16"/>
  <c r="H464" i="16"/>
  <c r="H460" i="16"/>
  <c r="H456" i="16"/>
  <c r="H452" i="16"/>
  <c r="H448" i="16"/>
  <c r="H444" i="16"/>
  <c r="H440" i="16"/>
  <c r="H436" i="16"/>
  <c r="H432" i="16"/>
  <c r="H428" i="16"/>
  <c r="H424" i="16"/>
  <c r="H420" i="16"/>
  <c r="H416" i="16"/>
  <c r="H412" i="16"/>
  <c r="H408" i="16"/>
  <c r="H404" i="16"/>
  <c r="H400" i="16"/>
  <c r="H396" i="16"/>
  <c r="H392" i="16"/>
  <c r="H388" i="16"/>
  <c r="H384" i="16"/>
  <c r="H380" i="16"/>
  <c r="H376" i="16"/>
  <c r="H372" i="16"/>
  <c r="H368" i="16"/>
  <c r="H364" i="16"/>
  <c r="H360" i="16"/>
  <c r="H356" i="16"/>
  <c r="H352" i="16"/>
  <c r="H348" i="16"/>
  <c r="H344" i="16"/>
  <c r="H340" i="16"/>
  <c r="H336" i="16"/>
  <c r="H332" i="16"/>
  <c r="H328" i="16"/>
  <c r="H324" i="16"/>
  <c r="H320" i="16"/>
  <c r="H316" i="16"/>
  <c r="H312" i="16"/>
  <c r="H308" i="16"/>
  <c r="H304" i="16"/>
  <c r="H300" i="16"/>
  <c r="H296" i="16"/>
  <c r="H292" i="16"/>
  <c r="H288" i="16"/>
  <c r="H284" i="16"/>
  <c r="H280" i="16"/>
  <c r="H276" i="16"/>
  <c r="H272" i="16"/>
  <c r="H268" i="16"/>
  <c r="H264" i="16"/>
  <c r="H260" i="16"/>
  <c r="H256" i="16"/>
  <c r="H252" i="16"/>
  <c r="H248" i="16"/>
  <c r="H244" i="16"/>
  <c r="H240" i="16"/>
  <c r="H236" i="16"/>
  <c r="H232" i="16"/>
  <c r="H228" i="16"/>
  <c r="H224" i="16"/>
  <c r="H220" i="16"/>
  <c r="H216" i="16"/>
  <c r="H212" i="16"/>
  <c r="H208" i="16"/>
  <c r="H561" i="16"/>
  <c r="H550" i="16"/>
  <c r="H529" i="16"/>
  <c r="H518" i="16"/>
  <c r="H497" i="16"/>
  <c r="H486" i="16"/>
  <c r="H476" i="16"/>
  <c r="H468" i="16"/>
  <c r="G4" i="16"/>
  <c r="H17" i="16"/>
  <c r="G17" i="16"/>
  <c r="H25" i="16"/>
  <c r="G25" i="16"/>
  <c r="H33" i="16"/>
  <c r="G33" i="16"/>
  <c r="H41" i="16"/>
  <c r="G41" i="16"/>
  <c r="H49" i="16"/>
  <c r="G49" i="16"/>
  <c r="H57" i="16"/>
  <c r="G57" i="16"/>
  <c r="H65" i="16"/>
  <c r="G65" i="16"/>
  <c r="H73" i="16"/>
  <c r="G73" i="16"/>
  <c r="H81" i="16"/>
  <c r="G81" i="16"/>
  <c r="H89" i="16"/>
  <c r="G89" i="16"/>
  <c r="G92" i="16"/>
  <c r="H92" i="16"/>
  <c r="G100" i="16"/>
  <c r="H100" i="16"/>
  <c r="G106" i="16"/>
  <c r="H106" i="16"/>
  <c r="H111" i="16"/>
  <c r="G111" i="16"/>
  <c r="G116" i="16"/>
  <c r="H116" i="16"/>
  <c r="G122" i="16"/>
  <c r="H122" i="16"/>
  <c r="H127" i="16"/>
  <c r="G127" i="16"/>
  <c r="G132" i="16"/>
  <c r="H132" i="16"/>
  <c r="G138" i="16"/>
  <c r="H138" i="16"/>
  <c r="H143" i="16"/>
  <c r="G143" i="16"/>
  <c r="G148" i="16"/>
  <c r="H148" i="16"/>
  <c r="G154" i="16"/>
  <c r="H154" i="16"/>
  <c r="H159" i="16"/>
  <c r="G159" i="16"/>
  <c r="G164" i="16"/>
  <c r="H164" i="16"/>
  <c r="G170" i="16"/>
  <c r="H170" i="16"/>
  <c r="H175" i="16"/>
  <c r="G175" i="16"/>
  <c r="G180" i="16"/>
  <c r="H180" i="16"/>
  <c r="G186" i="16"/>
  <c r="H186" i="16"/>
  <c r="H191" i="16"/>
  <c r="G191" i="16"/>
  <c r="G196" i="16"/>
  <c r="H196" i="16"/>
  <c r="G202" i="16"/>
  <c r="H202" i="16"/>
  <c r="H207" i="16"/>
  <c r="G207" i="16"/>
  <c r="H215" i="16"/>
  <c r="G215" i="16"/>
  <c r="G230" i="16"/>
  <c r="H230" i="16"/>
  <c r="H223" i="16"/>
  <c r="G223" i="16"/>
  <c r="H227" i="16"/>
  <c r="G227" i="16"/>
  <c r="H231" i="16"/>
  <c r="G231" i="16"/>
  <c r="H235" i="16"/>
  <c r="G235" i="16"/>
  <c r="H239" i="16"/>
  <c r="G239" i="16"/>
  <c r="H243" i="16"/>
  <c r="G243" i="16"/>
  <c r="H247" i="16"/>
  <c r="G247" i="16"/>
  <c r="H251" i="16"/>
  <c r="G251" i="16"/>
  <c r="H255" i="16"/>
  <c r="G255" i="16"/>
  <c r="H259" i="16"/>
  <c r="G259" i="16"/>
  <c r="H263" i="16"/>
  <c r="G263" i="16"/>
  <c r="H267" i="16"/>
  <c r="G267" i="16"/>
  <c r="H271" i="16"/>
  <c r="G271" i="16"/>
  <c r="H275" i="16"/>
  <c r="G275" i="16"/>
  <c r="H279" i="16"/>
  <c r="G279" i="16"/>
  <c r="H283" i="16"/>
  <c r="G283" i="16"/>
  <c r="H287" i="16"/>
  <c r="G287" i="16"/>
  <c r="H291" i="16"/>
  <c r="G291" i="16"/>
  <c r="H295" i="16"/>
  <c r="G295" i="16"/>
  <c r="H299" i="16"/>
  <c r="G299" i="16"/>
  <c r="H303" i="16"/>
  <c r="G303" i="16"/>
  <c r="H307" i="16"/>
  <c r="G307" i="16"/>
  <c r="H311" i="16"/>
  <c r="G311" i="16"/>
  <c r="H315" i="16"/>
  <c r="G315" i="16"/>
  <c r="H319" i="16"/>
  <c r="G319" i="16"/>
  <c r="H323" i="16"/>
  <c r="G323" i="16"/>
  <c r="H327" i="16"/>
  <c r="G327" i="16"/>
  <c r="H331" i="16"/>
  <c r="G331" i="16"/>
  <c r="H335" i="16"/>
  <c r="G335" i="16"/>
  <c r="H339" i="16"/>
  <c r="G339" i="16"/>
  <c r="H343" i="16"/>
  <c r="G343" i="16"/>
  <c r="H347" i="16"/>
  <c r="G347" i="16"/>
  <c r="H351" i="16"/>
  <c r="G351" i="16"/>
  <c r="H355" i="16"/>
  <c r="G355" i="16"/>
  <c r="H359" i="16"/>
  <c r="G359" i="16"/>
  <c r="H363" i="16"/>
  <c r="G363" i="16"/>
  <c r="H367" i="16"/>
  <c r="G367" i="16"/>
  <c r="H371" i="16"/>
  <c r="G371" i="16"/>
  <c r="H375" i="16"/>
  <c r="G375" i="16"/>
  <c r="H379" i="16"/>
  <c r="G379" i="16"/>
  <c r="H383" i="16"/>
  <c r="G383" i="16"/>
  <c r="H387" i="16"/>
  <c r="G387" i="16"/>
  <c r="H391" i="16"/>
  <c r="G391" i="16"/>
  <c r="H395" i="16"/>
  <c r="G395" i="16"/>
  <c r="H399" i="16"/>
  <c r="G399" i="16"/>
  <c r="H403" i="16"/>
  <c r="G403" i="16"/>
  <c r="H407" i="16"/>
  <c r="G407" i="16"/>
  <c r="H411" i="16"/>
  <c r="G411" i="16"/>
  <c r="H415" i="16"/>
  <c r="G415" i="16"/>
  <c r="H419" i="16"/>
  <c r="G419" i="16"/>
  <c r="H423" i="16"/>
  <c r="G423" i="16"/>
  <c r="H427" i="16"/>
  <c r="G427" i="16"/>
  <c r="H431" i="16"/>
  <c r="G431" i="16"/>
  <c r="H435" i="16"/>
  <c r="G435" i="16"/>
  <c r="H439" i="16"/>
  <c r="G439" i="16"/>
  <c r="H443" i="16"/>
  <c r="G443" i="16"/>
  <c r="H447" i="16"/>
  <c r="G447" i="16"/>
  <c r="H451" i="16"/>
  <c r="G451" i="16"/>
  <c r="H455" i="16"/>
  <c r="G455" i="16"/>
  <c r="H459" i="16"/>
  <c r="G459" i="16"/>
  <c r="H463" i="16"/>
  <c r="G463" i="16"/>
  <c r="H467" i="16"/>
  <c r="G467" i="16"/>
  <c r="G468" i="16"/>
  <c r="H475" i="16"/>
  <c r="G476" i="16"/>
  <c r="G486" i="16"/>
  <c r="H496" i="16"/>
  <c r="G497" i="16"/>
  <c r="H506" i="16"/>
  <c r="H508" i="16"/>
  <c r="G508" i="16"/>
  <c r="G518" i="16"/>
  <c r="H528" i="16"/>
  <c r="G529" i="16"/>
  <c r="H538" i="16"/>
  <c r="H540" i="16"/>
  <c r="G540" i="16"/>
  <c r="G550" i="16"/>
  <c r="H560" i="16"/>
  <c r="G561" i="16"/>
  <c r="H570" i="16"/>
  <c r="H572" i="16"/>
  <c r="G572" i="16"/>
  <c r="G582" i="16"/>
  <c r="H584" i="16"/>
  <c r="G586" i="16"/>
  <c r="H588" i="16"/>
  <c r="G590" i="16"/>
  <c r="H592" i="16"/>
  <c r="G594" i="16"/>
  <c r="H596" i="16"/>
  <c r="G598" i="16"/>
  <c r="H600" i="16"/>
  <c r="G602" i="16"/>
  <c r="H604" i="16"/>
  <c r="G606" i="16"/>
  <c r="H608" i="16"/>
  <c r="G610" i="16"/>
  <c r="H612" i="16"/>
  <c r="G614" i="16"/>
  <c r="H616" i="16"/>
  <c r="G212" i="16"/>
  <c r="G216" i="16"/>
  <c r="G220" i="16"/>
  <c r="G224" i="16"/>
  <c r="G228" i="16"/>
  <c r="G232" i="16"/>
  <c r="G236" i="16"/>
  <c r="G240" i="16"/>
  <c r="G244" i="16"/>
  <c r="G248" i="16"/>
  <c r="G252" i="16"/>
  <c r="G256" i="16"/>
  <c r="G260" i="16"/>
  <c r="G264" i="16"/>
  <c r="G268" i="16"/>
  <c r="G272" i="16"/>
  <c r="G276" i="16"/>
  <c r="G280" i="16"/>
  <c r="G284" i="16"/>
  <c r="G288" i="16"/>
  <c r="G292" i="16"/>
  <c r="G296" i="16"/>
  <c r="G300" i="16"/>
  <c r="G304" i="16"/>
  <c r="G308" i="16"/>
  <c r="G312" i="16"/>
  <c r="G316" i="16"/>
  <c r="G320" i="16"/>
  <c r="G324" i="16"/>
  <c r="G328" i="16"/>
  <c r="G332" i="16"/>
  <c r="G336" i="16"/>
  <c r="G340" i="16"/>
  <c r="G344" i="16"/>
  <c r="G348" i="16"/>
  <c r="G352" i="16"/>
  <c r="G356" i="16"/>
  <c r="G360" i="16"/>
  <c r="G364" i="16"/>
  <c r="G368" i="16"/>
  <c r="G372" i="16"/>
  <c r="G376" i="16"/>
  <c r="G380" i="16"/>
  <c r="G384" i="16"/>
  <c r="G388" i="16"/>
  <c r="G392" i="16"/>
  <c r="G396" i="16"/>
  <c r="G400" i="16"/>
  <c r="G404" i="16"/>
  <c r="G408" i="16"/>
  <c r="G412" i="16"/>
  <c r="G416" i="16"/>
  <c r="G420" i="16"/>
  <c r="G424" i="16"/>
  <c r="G428" i="16"/>
  <c r="G432" i="16"/>
  <c r="G436" i="16"/>
  <c r="G440" i="16"/>
  <c r="G444" i="16"/>
  <c r="G448" i="16"/>
  <c r="G452" i="16"/>
  <c r="G456" i="16"/>
  <c r="G460" i="16"/>
  <c r="G464" i="16"/>
  <c r="H469" i="16"/>
  <c r="G470" i="16"/>
  <c r="H477" i="16"/>
  <c r="G478" i="16"/>
  <c r="H488" i="16"/>
  <c r="G489" i="16"/>
  <c r="H498" i="16"/>
  <c r="H500" i="16"/>
  <c r="G500" i="16"/>
  <c r="G510" i="16"/>
  <c r="H520" i="16"/>
  <c r="G521" i="16"/>
  <c r="H530" i="16"/>
  <c r="H532" i="16"/>
  <c r="G532" i="16"/>
  <c r="G542" i="16"/>
  <c r="H552" i="16"/>
  <c r="G553" i="16"/>
  <c r="H562" i="16"/>
  <c r="H564" i="16"/>
  <c r="G564" i="16"/>
  <c r="G574" i="16"/>
  <c r="H97" i="16"/>
  <c r="G97" i="16"/>
  <c r="H101" i="16"/>
  <c r="G101" i="16"/>
  <c r="H105" i="16"/>
  <c r="G105" i="16"/>
  <c r="H109" i="16"/>
  <c r="G109" i="16"/>
  <c r="H113" i="16"/>
  <c r="G113" i="16"/>
  <c r="H117" i="16"/>
  <c r="G117" i="16"/>
  <c r="H121" i="16"/>
  <c r="G121" i="16"/>
  <c r="H125" i="16"/>
  <c r="G125" i="16"/>
  <c r="H129" i="16"/>
  <c r="G129" i="16"/>
  <c r="H133" i="16"/>
  <c r="G133" i="16"/>
  <c r="H137" i="16"/>
  <c r="G137" i="16"/>
  <c r="H141" i="16"/>
  <c r="G141" i="16"/>
  <c r="H145" i="16"/>
  <c r="G145" i="16"/>
  <c r="H149" i="16"/>
  <c r="G149" i="16"/>
  <c r="H153" i="16"/>
  <c r="G153" i="16"/>
  <c r="H157" i="16"/>
  <c r="G157" i="16"/>
  <c r="H161" i="16"/>
  <c r="G161" i="16"/>
  <c r="H165" i="16"/>
  <c r="G165" i="16"/>
  <c r="H169" i="16"/>
  <c r="G169" i="16"/>
  <c r="H173" i="16"/>
  <c r="G173" i="16"/>
  <c r="H177" i="16"/>
  <c r="G177" i="16"/>
  <c r="H181" i="16"/>
  <c r="G181" i="16"/>
  <c r="H185" i="16"/>
  <c r="G185" i="16"/>
  <c r="H189" i="16"/>
  <c r="G189" i="16"/>
  <c r="H193" i="16"/>
  <c r="G193" i="16"/>
  <c r="H197" i="16"/>
  <c r="G197" i="16"/>
  <c r="H201" i="16"/>
  <c r="G201" i="16"/>
  <c r="H205" i="16"/>
  <c r="G205" i="16"/>
  <c r="H209" i="16"/>
  <c r="G209" i="16"/>
  <c r="H213" i="16"/>
  <c r="G213" i="16"/>
  <c r="H217" i="16"/>
  <c r="G217" i="16"/>
  <c r="H221" i="16"/>
  <c r="G221" i="16"/>
  <c r="H225" i="16"/>
  <c r="G225" i="16"/>
  <c r="H229" i="16"/>
  <c r="G229" i="16"/>
  <c r="H233" i="16"/>
  <c r="G233" i="16"/>
  <c r="H237" i="16"/>
  <c r="G237" i="16"/>
  <c r="H241" i="16"/>
  <c r="G241" i="16"/>
  <c r="H245" i="16"/>
  <c r="G245" i="16"/>
  <c r="H249" i="16"/>
  <c r="G249" i="16"/>
  <c r="H253" i="16"/>
  <c r="G253" i="16"/>
  <c r="H257" i="16"/>
  <c r="G257" i="16"/>
  <c r="H261" i="16"/>
  <c r="G261" i="16"/>
  <c r="H265" i="16"/>
  <c r="G265" i="16"/>
  <c r="H269" i="16"/>
  <c r="G269" i="16"/>
  <c r="H273" i="16"/>
  <c r="G273" i="16"/>
  <c r="H277" i="16"/>
  <c r="G277" i="16"/>
  <c r="H281" i="16"/>
  <c r="G281" i="16"/>
  <c r="H285" i="16"/>
  <c r="G285" i="16"/>
  <c r="H289" i="16"/>
  <c r="G289" i="16"/>
  <c r="H293" i="16"/>
  <c r="G293" i="16"/>
  <c r="H297" i="16"/>
  <c r="G297" i="16"/>
  <c r="H301" i="16"/>
  <c r="G301" i="16"/>
  <c r="H305" i="16"/>
  <c r="G305" i="16"/>
  <c r="H309" i="16"/>
  <c r="G309" i="16"/>
  <c r="H313" i="16"/>
  <c r="G313" i="16"/>
  <c r="H317" i="16"/>
  <c r="G317" i="16"/>
  <c r="H321" i="16"/>
  <c r="G321" i="16"/>
  <c r="H325" i="16"/>
  <c r="G325" i="16"/>
  <c r="H329" i="16"/>
  <c r="G329" i="16"/>
  <c r="H333" i="16"/>
  <c r="G333" i="16"/>
  <c r="H337" i="16"/>
  <c r="G337" i="16"/>
  <c r="H341" i="16"/>
  <c r="G341" i="16"/>
  <c r="H345" i="16"/>
  <c r="G345" i="16"/>
  <c r="H349" i="16"/>
  <c r="G349" i="16"/>
  <c r="H353" i="16"/>
  <c r="G353" i="16"/>
  <c r="H357" i="16"/>
  <c r="G357" i="16"/>
  <c r="H361" i="16"/>
  <c r="G361" i="16"/>
  <c r="H365" i="16"/>
  <c r="G365" i="16"/>
  <c r="H369" i="16"/>
  <c r="G369" i="16"/>
  <c r="H373" i="16"/>
  <c r="G373" i="16"/>
  <c r="H377" i="16"/>
  <c r="G377" i="16"/>
  <c r="H381" i="16"/>
  <c r="G381" i="16"/>
  <c r="H385" i="16"/>
  <c r="G385" i="16"/>
  <c r="H389" i="16"/>
  <c r="G389" i="16"/>
  <c r="H393" i="16"/>
  <c r="G393" i="16"/>
  <c r="H397" i="16"/>
  <c r="G397" i="16"/>
  <c r="H401" i="16"/>
  <c r="G401" i="16"/>
  <c r="H405" i="16"/>
  <c r="G405" i="16"/>
  <c r="H409" i="16"/>
  <c r="G409" i="16"/>
  <c r="H413" i="16"/>
  <c r="G413" i="16"/>
  <c r="H417" i="16"/>
  <c r="G417" i="16"/>
  <c r="H421" i="16"/>
  <c r="G421" i="16"/>
  <c r="H425" i="16"/>
  <c r="G425" i="16"/>
  <c r="H429" i="16"/>
  <c r="G429" i="16"/>
  <c r="H433" i="16"/>
  <c r="G433" i="16"/>
  <c r="H437" i="16"/>
  <c r="G437" i="16"/>
  <c r="H441" i="16"/>
  <c r="G441" i="16"/>
  <c r="H445" i="16"/>
  <c r="G445" i="16"/>
  <c r="H449" i="16"/>
  <c r="G449" i="16"/>
  <c r="H453" i="16"/>
  <c r="G453" i="16"/>
  <c r="H457" i="16"/>
  <c r="G457" i="16"/>
  <c r="H461" i="16"/>
  <c r="G461" i="16"/>
  <c r="H465" i="16"/>
  <c r="G465" i="16"/>
  <c r="H471" i="16"/>
  <c r="G472" i="16"/>
  <c r="H480" i="16"/>
  <c r="G481" i="16"/>
  <c r="H490" i="16"/>
  <c r="H492" i="16"/>
  <c r="G492" i="16"/>
  <c r="G502" i="16"/>
  <c r="H512" i="16"/>
  <c r="G513" i="16"/>
  <c r="H522" i="16"/>
  <c r="H524" i="16"/>
  <c r="G524" i="16"/>
  <c r="G534" i="16"/>
  <c r="H544" i="16"/>
  <c r="G545" i="16"/>
  <c r="H554" i="16"/>
  <c r="H556" i="16"/>
  <c r="G556" i="16"/>
  <c r="G566" i="16"/>
  <c r="H576" i="16"/>
  <c r="G577" i="16"/>
  <c r="G238" i="16"/>
  <c r="G242" i="16"/>
  <c r="G246" i="16"/>
  <c r="G250" i="16"/>
  <c r="G254" i="16"/>
  <c r="G258" i="16"/>
  <c r="G262" i="16"/>
  <c r="G266" i="16"/>
  <c r="G270" i="16"/>
  <c r="G274" i="16"/>
  <c r="G278" i="16"/>
  <c r="G282" i="16"/>
  <c r="G286" i="16"/>
  <c r="G290" i="16"/>
  <c r="G294" i="16"/>
  <c r="G298" i="16"/>
  <c r="G302" i="16"/>
  <c r="G306" i="16"/>
  <c r="G310" i="16"/>
  <c r="G314" i="16"/>
  <c r="G318" i="16"/>
  <c r="G322" i="16"/>
  <c r="G326" i="16"/>
  <c r="G330" i="16"/>
  <c r="G334" i="16"/>
  <c r="G338" i="16"/>
  <c r="G342" i="16"/>
  <c r="G346" i="16"/>
  <c r="G350" i="16"/>
  <c r="G354" i="16"/>
  <c r="G358" i="16"/>
  <c r="G362" i="16"/>
  <c r="G366" i="16"/>
  <c r="G370" i="16"/>
  <c r="G374" i="16"/>
  <c r="G378" i="16"/>
  <c r="G382" i="16"/>
  <c r="G386" i="16"/>
  <c r="G390" i="16"/>
  <c r="G394" i="16"/>
  <c r="G398" i="16"/>
  <c r="G402" i="16"/>
  <c r="G406" i="16"/>
  <c r="G410" i="16"/>
  <c r="G414" i="16"/>
  <c r="G418" i="16"/>
  <c r="G422" i="16"/>
  <c r="G426" i="16"/>
  <c r="G430" i="16"/>
  <c r="G434" i="16"/>
  <c r="G438" i="16"/>
  <c r="G442" i="16"/>
  <c r="G446" i="16"/>
  <c r="G450" i="16"/>
  <c r="G454" i="16"/>
  <c r="G458" i="16"/>
  <c r="G462" i="16"/>
  <c r="G466" i="16"/>
  <c r="H473" i="16"/>
  <c r="G474" i="16"/>
  <c r="H482" i="16"/>
  <c r="H484" i="16"/>
  <c r="G484" i="16"/>
  <c r="G494" i="16"/>
  <c r="H504" i="16"/>
  <c r="G505" i="16"/>
  <c r="H514" i="16"/>
  <c r="H516" i="16"/>
  <c r="G516" i="16"/>
  <c r="G526" i="16"/>
  <c r="H536" i="16"/>
  <c r="G537" i="16"/>
  <c r="H546" i="16"/>
  <c r="H548" i="16"/>
  <c r="G548" i="16"/>
  <c r="G558" i="16"/>
  <c r="H568" i="16"/>
  <c r="G569" i="16"/>
  <c r="H578" i="16"/>
  <c r="H580" i="16"/>
  <c r="G580" i="16"/>
  <c r="G585" i="16"/>
  <c r="G588" i="16"/>
  <c r="G593" i="16"/>
  <c r="G596" i="16"/>
  <c r="G601" i="16"/>
  <c r="G604" i="16"/>
  <c r="G609" i="16"/>
  <c r="G612" i="16"/>
  <c r="G617" i="16"/>
  <c r="G621" i="16"/>
  <c r="G625" i="16"/>
  <c r="G629" i="16"/>
  <c r="G633" i="16"/>
  <c r="G637" i="16"/>
  <c r="G641" i="16"/>
  <c r="G645" i="16"/>
  <c r="G649" i="16"/>
  <c r="G653" i="16"/>
  <c r="G657" i="16"/>
  <c r="G661" i="16"/>
  <c r="G665" i="16"/>
  <c r="G669" i="16"/>
  <c r="G673" i="16"/>
  <c r="G677" i="16"/>
  <c r="G681" i="16"/>
  <c r="G685" i="16"/>
  <c r="G689" i="16"/>
  <c r="G693" i="16"/>
  <c r="G697" i="16"/>
  <c r="G701" i="16"/>
  <c r="G705" i="16"/>
  <c r="G709" i="16"/>
  <c r="G713" i="16"/>
  <c r="G717" i="16"/>
  <c r="G721" i="16"/>
  <c r="G725" i="16"/>
  <c r="G729" i="16"/>
  <c r="G733" i="16"/>
  <c r="G737" i="16"/>
  <c r="H745" i="16"/>
  <c r="H746" i="16"/>
  <c r="G746" i="16"/>
  <c r="G755" i="16"/>
  <c r="H757" i="16"/>
  <c r="G757" i="16"/>
  <c r="G767" i="16"/>
  <c r="H777" i="16"/>
  <c r="H778" i="16"/>
  <c r="G778" i="16"/>
  <c r="G787" i="16"/>
  <c r="H789" i="16"/>
  <c r="G789" i="16"/>
  <c r="H802" i="16"/>
  <c r="G802" i="16"/>
  <c r="G835" i="16"/>
  <c r="G469" i="16"/>
  <c r="G471" i="16"/>
  <c r="G473" i="16"/>
  <c r="G475" i="16"/>
  <c r="G477" i="16"/>
  <c r="G479" i="16"/>
  <c r="H479" i="16"/>
  <c r="G482" i="16"/>
  <c r="G487" i="16"/>
  <c r="G490" i="16"/>
  <c r="G495" i="16"/>
  <c r="G498" i="16"/>
  <c r="G503" i="16"/>
  <c r="G506" i="16"/>
  <c r="G511" i="16"/>
  <c r="G514" i="16"/>
  <c r="G519" i="16"/>
  <c r="G522" i="16"/>
  <c r="G527" i="16"/>
  <c r="G530" i="16"/>
  <c r="G535" i="16"/>
  <c r="G538" i="16"/>
  <c r="G543" i="16"/>
  <c r="G546" i="16"/>
  <c r="G551" i="16"/>
  <c r="G554" i="16"/>
  <c r="G559" i="16"/>
  <c r="G562" i="16"/>
  <c r="G567" i="16"/>
  <c r="G570" i="16"/>
  <c r="G575" i="16"/>
  <c r="G578" i="16"/>
  <c r="G583" i="16"/>
  <c r="G591" i="16"/>
  <c r="G599" i="16"/>
  <c r="G607" i="16"/>
  <c r="G615" i="16"/>
  <c r="G618" i="16"/>
  <c r="H618" i="16"/>
  <c r="G622" i="16"/>
  <c r="G626" i="16"/>
  <c r="G630" i="16"/>
  <c r="G634" i="16"/>
  <c r="G638" i="16"/>
  <c r="G642" i="16"/>
  <c r="G646" i="16"/>
  <c r="G650" i="16"/>
  <c r="G654" i="16"/>
  <c r="G658" i="16"/>
  <c r="G662" i="16"/>
  <c r="G666" i="16"/>
  <c r="G670" i="16"/>
  <c r="G674" i="16"/>
  <c r="G678" i="16"/>
  <c r="G682" i="16"/>
  <c r="G686" i="16"/>
  <c r="G690" i="16"/>
  <c r="G694" i="16"/>
  <c r="G698" i="16"/>
  <c r="G702" i="16"/>
  <c r="G706" i="16"/>
  <c r="G710" i="16"/>
  <c r="G714" i="16"/>
  <c r="G718" i="16"/>
  <c r="G722" i="16"/>
  <c r="G726" i="16"/>
  <c r="G730" i="16"/>
  <c r="G734" i="16"/>
  <c r="G738" i="16"/>
  <c r="G739" i="16"/>
  <c r="G747" i="16"/>
  <c r="H749" i="16"/>
  <c r="G749" i="16"/>
  <c r="G759" i="16"/>
  <c r="H769" i="16"/>
  <c r="H770" i="16"/>
  <c r="G770" i="16"/>
  <c r="H779" i="16"/>
  <c r="H781" i="16"/>
  <c r="G781" i="16"/>
  <c r="G791" i="16"/>
  <c r="G807" i="16"/>
  <c r="G480" i="16"/>
  <c r="G485" i="16"/>
  <c r="G488" i="16"/>
  <c r="G493" i="16"/>
  <c r="G496" i="16"/>
  <c r="G501" i="16"/>
  <c r="G504" i="16"/>
  <c r="G509" i="16"/>
  <c r="G512" i="16"/>
  <c r="G517" i="16"/>
  <c r="G520" i="16"/>
  <c r="G525" i="16"/>
  <c r="G528" i="16"/>
  <c r="G533" i="16"/>
  <c r="G536" i="16"/>
  <c r="G541" i="16"/>
  <c r="G544" i="16"/>
  <c r="G549" i="16"/>
  <c r="G552" i="16"/>
  <c r="G557" i="16"/>
  <c r="G560" i="16"/>
  <c r="G565" i="16"/>
  <c r="G568" i="16"/>
  <c r="G573" i="16"/>
  <c r="G576" i="16"/>
  <c r="G581" i="16"/>
  <c r="G584" i="16"/>
  <c r="G589" i="16"/>
  <c r="G592" i="16"/>
  <c r="G597" i="16"/>
  <c r="G600" i="16"/>
  <c r="G605" i="16"/>
  <c r="G608" i="16"/>
  <c r="G613" i="16"/>
  <c r="G616" i="16"/>
  <c r="G619" i="16"/>
  <c r="G623" i="16"/>
  <c r="G627" i="16"/>
  <c r="G631" i="16"/>
  <c r="G635" i="16"/>
  <c r="G639" i="16"/>
  <c r="G643" i="16"/>
  <c r="G647" i="16"/>
  <c r="G651" i="16"/>
  <c r="G655" i="16"/>
  <c r="G659" i="16"/>
  <c r="G663" i="16"/>
  <c r="G667" i="16"/>
  <c r="G671" i="16"/>
  <c r="G675" i="16"/>
  <c r="G679" i="16"/>
  <c r="G683" i="16"/>
  <c r="G687" i="16"/>
  <c r="G691" i="16"/>
  <c r="G695" i="16"/>
  <c r="G699" i="16"/>
  <c r="G703" i="16"/>
  <c r="G707" i="16"/>
  <c r="G711" i="16"/>
  <c r="G715" i="16"/>
  <c r="G719" i="16"/>
  <c r="G723" i="16"/>
  <c r="G727" i="16"/>
  <c r="G731" i="16"/>
  <c r="G735" i="16"/>
  <c r="G740" i="16"/>
  <c r="G741" i="16"/>
  <c r="G751" i="16"/>
  <c r="H761" i="16"/>
  <c r="H762" i="16"/>
  <c r="G762" i="16"/>
  <c r="G771" i="16"/>
  <c r="H773" i="16"/>
  <c r="G773" i="16"/>
  <c r="G783" i="16"/>
  <c r="H793" i="16"/>
  <c r="H794" i="16"/>
  <c r="G794" i="16"/>
  <c r="G813" i="16"/>
  <c r="G483" i="16"/>
  <c r="G491" i="16"/>
  <c r="G499" i="16"/>
  <c r="G507" i="16"/>
  <c r="G515" i="16"/>
  <c r="G523" i="16"/>
  <c r="G531" i="16"/>
  <c r="G539" i="16"/>
  <c r="G547" i="16"/>
  <c r="G555" i="16"/>
  <c r="G563" i="16"/>
  <c r="G571" i="16"/>
  <c r="G579" i="16"/>
  <c r="G587" i="16"/>
  <c r="G595" i="16"/>
  <c r="G603" i="16"/>
  <c r="G611" i="16"/>
  <c r="G620" i="16"/>
  <c r="G624" i="16"/>
  <c r="G628" i="16"/>
  <c r="G632" i="16"/>
  <c r="G636" i="16"/>
  <c r="G640" i="16"/>
  <c r="G644" i="16"/>
  <c r="G648" i="16"/>
  <c r="G652" i="16"/>
  <c r="G656" i="16"/>
  <c r="G660" i="16"/>
  <c r="G664" i="16"/>
  <c r="G668" i="16"/>
  <c r="G672" i="16"/>
  <c r="G676" i="16"/>
  <c r="G680" i="16"/>
  <c r="G684" i="16"/>
  <c r="G688" i="16"/>
  <c r="G692" i="16"/>
  <c r="G696" i="16"/>
  <c r="G700" i="16"/>
  <c r="G704" i="16"/>
  <c r="G708" i="16"/>
  <c r="G712" i="16"/>
  <c r="G716" i="16"/>
  <c r="G720" i="16"/>
  <c r="G724" i="16"/>
  <c r="G728" i="16"/>
  <c r="G732" i="16"/>
  <c r="G736" i="16"/>
  <c r="G742" i="16"/>
  <c r="G743" i="16"/>
  <c r="H753" i="16"/>
  <c r="H754" i="16"/>
  <c r="G754" i="16"/>
  <c r="G763" i="16"/>
  <c r="H765" i="16"/>
  <c r="G765" i="16"/>
  <c r="G775" i="16"/>
  <c r="H785" i="16"/>
  <c r="H786" i="16"/>
  <c r="G786" i="16"/>
  <c r="H798" i="16"/>
  <c r="G798" i="16"/>
  <c r="G819" i="16"/>
  <c r="H744" i="16"/>
  <c r="G744" i="16"/>
  <c r="H752" i="16"/>
  <c r="G752" i="16"/>
  <c r="H760" i="16"/>
  <c r="G760" i="16"/>
  <c r="H768" i="16"/>
  <c r="G768" i="16"/>
  <c r="H776" i="16"/>
  <c r="G776" i="16"/>
  <c r="G779" i="16"/>
  <c r="H784" i="16"/>
  <c r="G784" i="16"/>
  <c r="H792" i="16"/>
  <c r="G792" i="16"/>
  <c r="G795" i="16"/>
  <c r="G799" i="16"/>
  <c r="G803" i="16"/>
  <c r="G809" i="16"/>
  <c r="H814" i="16"/>
  <c r="G814" i="16"/>
  <c r="G821" i="16"/>
  <c r="G823" i="16"/>
  <c r="G745" i="16"/>
  <c r="H750" i="16"/>
  <c r="G750" i="16"/>
  <c r="G753" i="16"/>
  <c r="H758" i="16"/>
  <c r="G758" i="16"/>
  <c r="G761" i="16"/>
  <c r="H766" i="16"/>
  <c r="G766" i="16"/>
  <c r="G769" i="16"/>
  <c r="H774" i="16"/>
  <c r="G774" i="16"/>
  <c r="G777" i="16"/>
  <c r="H782" i="16"/>
  <c r="G782" i="16"/>
  <c r="G785" i="16"/>
  <c r="H790" i="16"/>
  <c r="G790" i="16"/>
  <c r="G793" i="16"/>
  <c r="H796" i="16"/>
  <c r="G796" i="16"/>
  <c r="H800" i="16"/>
  <c r="G800" i="16"/>
  <c r="G805" i="16"/>
  <c r="H810" i="16"/>
  <c r="G810" i="16"/>
  <c r="G815" i="16"/>
  <c r="G827" i="16"/>
  <c r="H748" i="16"/>
  <c r="G748" i="16"/>
  <c r="H756" i="16"/>
  <c r="G756" i="16"/>
  <c r="H764" i="16"/>
  <c r="G764" i="16"/>
  <c r="H772" i="16"/>
  <c r="G772" i="16"/>
  <c r="H780" i="16"/>
  <c r="G780" i="16"/>
  <c r="H788" i="16"/>
  <c r="G788" i="16"/>
  <c r="G797" i="16"/>
  <c r="G801" i="16"/>
  <c r="H806" i="16"/>
  <c r="G806" i="16"/>
  <c r="G811" i="16"/>
  <c r="G817" i="16"/>
  <c r="G831" i="16"/>
  <c r="H804" i="16"/>
  <c r="G804" i="16"/>
  <c r="H808" i="16"/>
  <c r="G808" i="16"/>
  <c r="H812" i="16"/>
  <c r="G812" i="16"/>
  <c r="H816" i="16"/>
  <c r="G816" i="16"/>
  <c r="H820" i="16"/>
  <c r="G820" i="16"/>
  <c r="H824" i="16"/>
  <c r="G824" i="16"/>
  <c r="H828" i="16"/>
  <c r="G828" i="16"/>
  <c r="H832" i="16"/>
  <c r="G832" i="16"/>
  <c r="H836" i="16"/>
  <c r="G836" i="16"/>
  <c r="H840" i="16"/>
  <c r="G840" i="16"/>
  <c r="H844" i="16"/>
  <c r="G844" i="16"/>
  <c r="H850" i="16"/>
  <c r="G851" i="16"/>
  <c r="H858" i="16"/>
  <c r="G859" i="16"/>
  <c r="H866" i="16"/>
  <c r="G867" i="16"/>
  <c r="H874" i="16"/>
  <c r="G875" i="16"/>
  <c r="H882" i="16"/>
  <c r="G883" i="16"/>
  <c r="H890" i="16"/>
  <c r="G891" i="16"/>
  <c r="H898" i="16"/>
  <c r="G899" i="16"/>
  <c r="H906" i="16"/>
  <c r="G907" i="16"/>
  <c r="H914" i="16"/>
  <c r="G915" i="16"/>
  <c r="H922" i="16"/>
  <c r="G923" i="16"/>
  <c r="H930" i="16"/>
  <c r="G931" i="16"/>
  <c r="H938" i="16"/>
  <c r="G939" i="16"/>
  <c r="H946" i="16"/>
  <c r="G947" i="16"/>
  <c r="H954" i="16"/>
  <c r="G955" i="16"/>
  <c r="H965" i="16"/>
  <c r="G966" i="16"/>
  <c r="H975" i="16"/>
  <c r="H977" i="16"/>
  <c r="G977" i="16"/>
  <c r="G987" i="16"/>
  <c r="H997" i="16"/>
  <c r="G998" i="16"/>
  <c r="H1007" i="16"/>
  <c r="H1009" i="16"/>
  <c r="G1009" i="16"/>
  <c r="G1019" i="16"/>
  <c r="G1034" i="16"/>
  <c r="G1048" i="16"/>
  <c r="G1090" i="16"/>
  <c r="G825" i="16"/>
  <c r="G829" i="16"/>
  <c r="G833" i="16"/>
  <c r="G837" i="16"/>
  <c r="G841" i="16"/>
  <c r="G845" i="16"/>
  <c r="H852" i="16"/>
  <c r="G853" i="16"/>
  <c r="H860" i="16"/>
  <c r="G861" i="16"/>
  <c r="H868" i="16"/>
  <c r="G869" i="16"/>
  <c r="H876" i="16"/>
  <c r="G877" i="16"/>
  <c r="H884" i="16"/>
  <c r="G885" i="16"/>
  <c r="H892" i="16"/>
  <c r="G893" i="16"/>
  <c r="H900" i="16"/>
  <c r="G901" i="16"/>
  <c r="H908" i="16"/>
  <c r="G909" i="16"/>
  <c r="H916" i="16"/>
  <c r="G917" i="16"/>
  <c r="H924" i="16"/>
  <c r="G925" i="16"/>
  <c r="H932" i="16"/>
  <c r="G933" i="16"/>
  <c r="H940" i="16"/>
  <c r="G941" i="16"/>
  <c r="H948" i="16"/>
  <c r="G949" i="16"/>
  <c r="H957" i="16"/>
  <c r="G958" i="16"/>
  <c r="H967" i="16"/>
  <c r="H969" i="16"/>
  <c r="G969" i="16"/>
  <c r="G979" i="16"/>
  <c r="H989" i="16"/>
  <c r="G990" i="16"/>
  <c r="H999" i="16"/>
  <c r="H1001" i="16"/>
  <c r="G1001" i="16"/>
  <c r="G1011" i="16"/>
  <c r="H1021" i="16"/>
  <c r="G1023" i="16"/>
  <c r="H1035" i="16"/>
  <c r="G1037" i="16"/>
  <c r="H1053" i="16"/>
  <c r="G1053" i="16"/>
  <c r="H818" i="16"/>
  <c r="G818" i="16"/>
  <c r="H822" i="16"/>
  <c r="G822" i="16"/>
  <c r="H826" i="16"/>
  <c r="G826" i="16"/>
  <c r="H830" i="16"/>
  <c r="G830" i="16"/>
  <c r="H834" i="16"/>
  <c r="G834" i="16"/>
  <c r="H838" i="16"/>
  <c r="G838" i="16"/>
  <c r="H842" i="16"/>
  <c r="G842" i="16"/>
  <c r="H846" i="16"/>
  <c r="G847" i="16"/>
  <c r="H854" i="16"/>
  <c r="G855" i="16"/>
  <c r="H862" i="16"/>
  <c r="G863" i="16"/>
  <c r="H870" i="16"/>
  <c r="G871" i="16"/>
  <c r="H878" i="16"/>
  <c r="G879" i="16"/>
  <c r="H886" i="16"/>
  <c r="G887" i="16"/>
  <c r="H894" i="16"/>
  <c r="G895" i="16"/>
  <c r="H902" i="16"/>
  <c r="G903" i="16"/>
  <c r="H910" i="16"/>
  <c r="G911" i="16"/>
  <c r="H918" i="16"/>
  <c r="G919" i="16"/>
  <c r="H926" i="16"/>
  <c r="G927" i="16"/>
  <c r="H934" i="16"/>
  <c r="G935" i="16"/>
  <c r="H942" i="16"/>
  <c r="G943" i="16"/>
  <c r="H950" i="16"/>
  <c r="G951" i="16"/>
  <c r="H959" i="16"/>
  <c r="H961" i="16"/>
  <c r="G961" i="16"/>
  <c r="G971" i="16"/>
  <c r="H981" i="16"/>
  <c r="G982" i="16"/>
  <c r="H991" i="16"/>
  <c r="H993" i="16"/>
  <c r="G993" i="16"/>
  <c r="G1003" i="16"/>
  <c r="H1013" i="16"/>
  <c r="G1014" i="16"/>
  <c r="H1027" i="16"/>
  <c r="G1027" i="16"/>
  <c r="H1041" i="16"/>
  <c r="G1041" i="16"/>
  <c r="H1057" i="16"/>
  <c r="H1059" i="16"/>
  <c r="G1059" i="16"/>
  <c r="G839" i="16"/>
  <c r="G843" i="16"/>
  <c r="H848" i="16"/>
  <c r="G849" i="16"/>
  <c r="H856" i="16"/>
  <c r="G857" i="16"/>
  <c r="H864" i="16"/>
  <c r="G865" i="16"/>
  <c r="H872" i="16"/>
  <c r="G873" i="16"/>
  <c r="H880" i="16"/>
  <c r="G881" i="16"/>
  <c r="H888" i="16"/>
  <c r="G889" i="16"/>
  <c r="H896" i="16"/>
  <c r="G897" i="16"/>
  <c r="H904" i="16"/>
  <c r="G905" i="16"/>
  <c r="H912" i="16"/>
  <c r="G913" i="16"/>
  <c r="H920" i="16"/>
  <c r="G921" i="16"/>
  <c r="H928" i="16"/>
  <c r="G929" i="16"/>
  <c r="H936" i="16"/>
  <c r="G937" i="16"/>
  <c r="H944" i="16"/>
  <c r="G945" i="16"/>
  <c r="H952" i="16"/>
  <c r="G953" i="16"/>
  <c r="G963" i="16"/>
  <c r="H973" i="16"/>
  <c r="G974" i="16"/>
  <c r="H983" i="16"/>
  <c r="H985" i="16"/>
  <c r="G985" i="16"/>
  <c r="G995" i="16"/>
  <c r="H1005" i="16"/>
  <c r="G1006" i="16"/>
  <c r="H1015" i="16"/>
  <c r="H1017" i="16"/>
  <c r="G1017" i="16"/>
  <c r="H1029" i="16"/>
  <c r="G1030" i="16"/>
  <c r="H1043" i="16"/>
  <c r="H1045" i="16"/>
  <c r="G1045" i="16"/>
  <c r="G1074" i="16"/>
  <c r="G1106" i="16"/>
  <c r="G1122" i="16"/>
  <c r="G1138" i="16"/>
  <c r="G1154" i="16"/>
  <c r="G1170" i="16"/>
  <c r="H1234" i="16"/>
  <c r="H1235" i="16"/>
  <c r="H1236" i="16"/>
  <c r="H1237" i="16"/>
  <c r="H1238" i="16"/>
  <c r="H1239" i="16"/>
  <c r="H1240" i="16"/>
  <c r="H1241" i="16"/>
  <c r="H1242" i="16"/>
  <c r="H1243" i="16"/>
  <c r="H1244" i="16"/>
  <c r="H1245" i="16"/>
  <c r="H1246" i="16"/>
  <c r="H1247" i="16"/>
  <c r="H1248" i="16"/>
  <c r="H1249" i="16"/>
  <c r="H1250" i="16"/>
  <c r="H1251" i="16"/>
  <c r="H1252" i="16"/>
  <c r="H1253" i="16"/>
  <c r="H1254" i="16"/>
  <c r="H1255" i="16"/>
  <c r="H1256" i="16"/>
  <c r="H1257" i="16"/>
  <c r="H1258" i="16"/>
  <c r="H1259" i="16"/>
  <c r="H1260" i="16"/>
  <c r="H1261" i="16"/>
  <c r="H1262" i="16"/>
  <c r="H1263" i="16"/>
  <c r="H1264" i="16"/>
  <c r="H1265" i="16"/>
  <c r="H1266" i="16"/>
  <c r="H1267" i="16"/>
  <c r="H1268" i="16"/>
  <c r="H1269" i="16"/>
  <c r="H1270" i="16"/>
  <c r="H1271" i="16"/>
  <c r="H1272" i="16"/>
  <c r="H1273" i="16"/>
  <c r="H1274" i="16"/>
  <c r="H1275" i="16"/>
  <c r="H1276" i="16"/>
  <c r="G846" i="16"/>
  <c r="G848" i="16"/>
  <c r="G850" i="16"/>
  <c r="G852" i="16"/>
  <c r="G854" i="16"/>
  <c r="G856" i="16"/>
  <c r="G858" i="16"/>
  <c r="G860" i="16"/>
  <c r="G862" i="16"/>
  <c r="G864" i="16"/>
  <c r="G866" i="16"/>
  <c r="G868" i="16"/>
  <c r="G870" i="16"/>
  <c r="G872" i="16"/>
  <c r="G874" i="16"/>
  <c r="G876" i="16"/>
  <c r="G878" i="16"/>
  <c r="G880" i="16"/>
  <c r="G882" i="16"/>
  <c r="G884" i="16"/>
  <c r="G886" i="16"/>
  <c r="G888" i="16"/>
  <c r="G890" i="16"/>
  <c r="G892" i="16"/>
  <c r="G894" i="16"/>
  <c r="G896" i="16"/>
  <c r="G898" i="16"/>
  <c r="G900" i="16"/>
  <c r="G902" i="16"/>
  <c r="G904" i="16"/>
  <c r="G906" i="16"/>
  <c r="G908" i="16"/>
  <c r="G910" i="16"/>
  <c r="G912" i="16"/>
  <c r="G914" i="16"/>
  <c r="G916" i="16"/>
  <c r="G918" i="16"/>
  <c r="G920" i="16"/>
  <c r="G922" i="16"/>
  <c r="G924" i="16"/>
  <c r="G926" i="16"/>
  <c r="G928" i="16"/>
  <c r="G930" i="16"/>
  <c r="G932" i="16"/>
  <c r="G934" i="16"/>
  <c r="G936" i="16"/>
  <c r="G938" i="16"/>
  <c r="G940" i="16"/>
  <c r="G942" i="16"/>
  <c r="G944" i="16"/>
  <c r="G946" i="16"/>
  <c r="G948" i="16"/>
  <c r="G950" i="16"/>
  <c r="G952" i="16"/>
  <c r="G954" i="16"/>
  <c r="G956" i="16"/>
  <c r="G959" i="16"/>
  <c r="G964" i="16"/>
  <c r="G967" i="16"/>
  <c r="G972" i="16"/>
  <c r="G975" i="16"/>
  <c r="G980" i="16"/>
  <c r="G983" i="16"/>
  <c r="G988" i="16"/>
  <c r="G991" i="16"/>
  <c r="G996" i="16"/>
  <c r="G999" i="16"/>
  <c r="G1004" i="16"/>
  <c r="G1007" i="16"/>
  <c r="G1012" i="16"/>
  <c r="G1015" i="16"/>
  <c r="G1021" i="16"/>
  <c r="G1024" i="16"/>
  <c r="G1031" i="16"/>
  <c r="G1035" i="16"/>
  <c r="G1038" i="16"/>
  <c r="G1042" i="16"/>
  <c r="H1049" i="16"/>
  <c r="G1049" i="16"/>
  <c r="G1062" i="16"/>
  <c r="G1078" i="16"/>
  <c r="G1094" i="16"/>
  <c r="G1110" i="16"/>
  <c r="G1126" i="16"/>
  <c r="G1142" i="16"/>
  <c r="G1158" i="16"/>
  <c r="G1177" i="16"/>
  <c r="H1179" i="16"/>
  <c r="G1179" i="16"/>
  <c r="G957" i="16"/>
  <c r="G962" i="16"/>
  <c r="G965" i="16"/>
  <c r="G970" i="16"/>
  <c r="G973" i="16"/>
  <c r="G978" i="16"/>
  <c r="G981" i="16"/>
  <c r="G986" i="16"/>
  <c r="G989" i="16"/>
  <c r="G994" i="16"/>
  <c r="G997" i="16"/>
  <c r="G1002" i="16"/>
  <c r="G1005" i="16"/>
  <c r="G1010" i="16"/>
  <c r="G1013" i="16"/>
  <c r="G1018" i="16"/>
  <c r="H1025" i="16"/>
  <c r="G1025" i="16"/>
  <c r="G1029" i="16"/>
  <c r="G1032" i="16"/>
  <c r="G1039" i="16"/>
  <c r="G1043" i="16"/>
  <c r="G1046" i="16"/>
  <c r="G1050" i="16"/>
  <c r="G1055" i="16"/>
  <c r="G1066" i="16"/>
  <c r="G1082" i="16"/>
  <c r="G1098" i="16"/>
  <c r="G1114" i="16"/>
  <c r="G1130" i="16"/>
  <c r="G1146" i="16"/>
  <c r="G1162" i="16"/>
  <c r="H1195" i="16"/>
  <c r="G1195" i="16"/>
  <c r="G960" i="16"/>
  <c r="G968" i="16"/>
  <c r="G976" i="16"/>
  <c r="G984" i="16"/>
  <c r="G992" i="16"/>
  <c r="G1000" i="16"/>
  <c r="G1008" i="16"/>
  <c r="G1016" i="16"/>
  <c r="G1022" i="16"/>
  <c r="G1026" i="16"/>
  <c r="H1033" i="16"/>
  <c r="G1033" i="16"/>
  <c r="G1040" i="16"/>
  <c r="G1047" i="16"/>
  <c r="H1051" i="16"/>
  <c r="G1051" i="16"/>
  <c r="G1056" i="16"/>
  <c r="G1070" i="16"/>
  <c r="G1086" i="16"/>
  <c r="G1102" i="16"/>
  <c r="G1118" i="16"/>
  <c r="G1134" i="16"/>
  <c r="G1150" i="16"/>
  <c r="G1166" i="16"/>
  <c r="H1211" i="16"/>
  <c r="G1211" i="16"/>
  <c r="H1277" i="16"/>
  <c r="H1278" i="16"/>
  <c r="H1279" i="16"/>
  <c r="H1280" i="16"/>
  <c r="H1281" i="16"/>
  <c r="H1282" i="16"/>
  <c r="H1283" i="16"/>
  <c r="H1284" i="16"/>
  <c r="H1285" i="16"/>
  <c r="H1286" i="16"/>
  <c r="H1287" i="16"/>
  <c r="H1288" i="16"/>
  <c r="H1289" i="16"/>
  <c r="H1290" i="16"/>
  <c r="H1291" i="16"/>
  <c r="H1292" i="16"/>
  <c r="H1293" i="16"/>
  <c r="H1294" i="16"/>
  <c r="H1295" i="16"/>
  <c r="H1296" i="16"/>
  <c r="H1297" i="16"/>
  <c r="H1298" i="16"/>
  <c r="H1299" i="16"/>
  <c r="H1300" i="16"/>
  <c r="H1301" i="16"/>
  <c r="H1302" i="16"/>
  <c r="H1303" i="16"/>
  <c r="H1304" i="16"/>
  <c r="H1305" i="16"/>
  <c r="H1306" i="16"/>
  <c r="H1307" i="16"/>
  <c r="H1308" i="16"/>
  <c r="H1309" i="16"/>
  <c r="H1310" i="16"/>
  <c r="H1311" i="16"/>
  <c r="H1312" i="16"/>
  <c r="H1313" i="16"/>
  <c r="H1314" i="16"/>
  <c r="H1315" i="16"/>
  <c r="H1316" i="16"/>
  <c r="H1317" i="16"/>
  <c r="H1318" i="16"/>
  <c r="H1319" i="16"/>
  <c r="H1320" i="16"/>
  <c r="H1321" i="16"/>
  <c r="H1322" i="16"/>
  <c r="H1323" i="16"/>
  <c r="H1324" i="16"/>
  <c r="H1325" i="16"/>
  <c r="H1326" i="16"/>
  <c r="H1327" i="16"/>
  <c r="H1328" i="16"/>
  <c r="H1329" i="16"/>
  <c r="H1330" i="16"/>
  <c r="H1331" i="16"/>
  <c r="H1332" i="16"/>
  <c r="H1333" i="16"/>
  <c r="H1334" i="16"/>
  <c r="H1335" i="16"/>
  <c r="H1336" i="16"/>
  <c r="H1337" i="16"/>
  <c r="H1338" i="16"/>
  <c r="H1339" i="16"/>
  <c r="H1340" i="16"/>
  <c r="H1341" i="16"/>
  <c r="H1342" i="16"/>
  <c r="H1343" i="16"/>
  <c r="H1344" i="16"/>
  <c r="H1345" i="16"/>
  <c r="H1346" i="16"/>
  <c r="G1054" i="16"/>
  <c r="G1057" i="16"/>
  <c r="G1063" i="16"/>
  <c r="G1067" i="16"/>
  <c r="G1071" i="16"/>
  <c r="G1075" i="16"/>
  <c r="G1079" i="16"/>
  <c r="G1083" i="16"/>
  <c r="G1087" i="16"/>
  <c r="G1091" i="16"/>
  <c r="G1095" i="16"/>
  <c r="G1099" i="16"/>
  <c r="G1103" i="16"/>
  <c r="G1107" i="16"/>
  <c r="G1111" i="16"/>
  <c r="G1115" i="16"/>
  <c r="G1119" i="16"/>
  <c r="G1123" i="16"/>
  <c r="G1127" i="16"/>
  <c r="G1131" i="16"/>
  <c r="G1135" i="16"/>
  <c r="G1139" i="16"/>
  <c r="G1143" i="16"/>
  <c r="G1147" i="16"/>
  <c r="G1151" i="16"/>
  <c r="G1155" i="16"/>
  <c r="G1159" i="16"/>
  <c r="G1163" i="16"/>
  <c r="G1167" i="16"/>
  <c r="G1171" i="16"/>
  <c r="G1172" i="16"/>
  <c r="H1183" i="16"/>
  <c r="G1183" i="16"/>
  <c r="H1199" i="16"/>
  <c r="G1199" i="16"/>
  <c r="H1215" i="16"/>
  <c r="G1215" i="16"/>
  <c r="G1020" i="16"/>
  <c r="G1028" i="16"/>
  <c r="G1036" i="16"/>
  <c r="G1044" i="16"/>
  <c r="G1052" i="16"/>
  <c r="G1060" i="16"/>
  <c r="G1064" i="16"/>
  <c r="G1068" i="16"/>
  <c r="G1072" i="16"/>
  <c r="G1076" i="16"/>
  <c r="G1080" i="16"/>
  <c r="G1084" i="16"/>
  <c r="G1088" i="16"/>
  <c r="G1092" i="16"/>
  <c r="G1096" i="16"/>
  <c r="G1100" i="16"/>
  <c r="G1104" i="16"/>
  <c r="G1108" i="16"/>
  <c r="G1112" i="16"/>
  <c r="G1116" i="16"/>
  <c r="G1120" i="16"/>
  <c r="G1124" i="16"/>
  <c r="G1128" i="16"/>
  <c r="G1132" i="16"/>
  <c r="G1136" i="16"/>
  <c r="G1140" i="16"/>
  <c r="G1144" i="16"/>
  <c r="G1148" i="16"/>
  <c r="G1152" i="16"/>
  <c r="G1156" i="16"/>
  <c r="G1160" i="16"/>
  <c r="G1164" i="16"/>
  <c r="G1168" i="16"/>
  <c r="G1173" i="16"/>
  <c r="G1174" i="16"/>
  <c r="H1187" i="16"/>
  <c r="G1187" i="16"/>
  <c r="H1203" i="16"/>
  <c r="G1203" i="16"/>
  <c r="H1219" i="16"/>
  <c r="G1219" i="16"/>
  <c r="G1058" i="16"/>
  <c r="G1061" i="16"/>
  <c r="H1061" i="16"/>
  <c r="G1065" i="16"/>
  <c r="G1069" i="16"/>
  <c r="G1073" i="16"/>
  <c r="G1077" i="16"/>
  <c r="G1081" i="16"/>
  <c r="G1085" i="16"/>
  <c r="G1089" i="16"/>
  <c r="G1093" i="16"/>
  <c r="G1097" i="16"/>
  <c r="G1101" i="16"/>
  <c r="G1105" i="16"/>
  <c r="G1109" i="16"/>
  <c r="G1113" i="16"/>
  <c r="G1117" i="16"/>
  <c r="G1121" i="16"/>
  <c r="G1125" i="16"/>
  <c r="G1129" i="16"/>
  <c r="G1133" i="16"/>
  <c r="G1137" i="16"/>
  <c r="G1141" i="16"/>
  <c r="G1145" i="16"/>
  <c r="G1149" i="16"/>
  <c r="G1153" i="16"/>
  <c r="G1157" i="16"/>
  <c r="G1161" i="16"/>
  <c r="G1165" i="16"/>
  <c r="G1169" i="16"/>
  <c r="G1175" i="16"/>
  <c r="G1176" i="16"/>
  <c r="H1191" i="16"/>
  <c r="G1191" i="16"/>
  <c r="H1207" i="16"/>
  <c r="G1207" i="16"/>
  <c r="H1226" i="16"/>
  <c r="H1227" i="16"/>
  <c r="G1227" i="16"/>
  <c r="H1180" i="16"/>
  <c r="G1180" i="16"/>
  <c r="H1184" i="16"/>
  <c r="G1184" i="16"/>
  <c r="H1188" i="16"/>
  <c r="G1188" i="16"/>
  <c r="H1192" i="16"/>
  <c r="G1192" i="16"/>
  <c r="H1196" i="16"/>
  <c r="G1196" i="16"/>
  <c r="H1200" i="16"/>
  <c r="G1200" i="16"/>
  <c r="H1204" i="16"/>
  <c r="G1204" i="16"/>
  <c r="H1208" i="16"/>
  <c r="G1208" i="16"/>
  <c r="H1212" i="16"/>
  <c r="G1212" i="16"/>
  <c r="H1216" i="16"/>
  <c r="G1216" i="16"/>
  <c r="H1220" i="16"/>
  <c r="H1221" i="16"/>
  <c r="G1221" i="16"/>
  <c r="H1228" i="16"/>
  <c r="H1229" i="16"/>
  <c r="G1229" i="16"/>
  <c r="H1181" i="16"/>
  <c r="G1181" i="16"/>
  <c r="H1185" i="16"/>
  <c r="G1185" i="16"/>
  <c r="H1189" i="16"/>
  <c r="G1189" i="16"/>
  <c r="H1193" i="16"/>
  <c r="G1193" i="16"/>
  <c r="H1197" i="16"/>
  <c r="G1197" i="16"/>
  <c r="H1201" i="16"/>
  <c r="G1201" i="16"/>
  <c r="H1205" i="16"/>
  <c r="G1205" i="16"/>
  <c r="H1209" i="16"/>
  <c r="G1209" i="16"/>
  <c r="H1213" i="16"/>
  <c r="G1213" i="16"/>
  <c r="H1217" i="16"/>
  <c r="G1217" i="16"/>
  <c r="H1222" i="16"/>
  <c r="H1223" i="16"/>
  <c r="G1223" i="16"/>
  <c r="H1230" i="16"/>
  <c r="H1231" i="16"/>
  <c r="G1231" i="16"/>
  <c r="H1178" i="16"/>
  <c r="G1178" i="16"/>
  <c r="H1182" i="16"/>
  <c r="G1182" i="16"/>
  <c r="H1186" i="16"/>
  <c r="G1186" i="16"/>
  <c r="H1190" i="16"/>
  <c r="G1190" i="16"/>
  <c r="H1194" i="16"/>
  <c r="G1194" i="16"/>
  <c r="H1198" i="16"/>
  <c r="G1198" i="16"/>
  <c r="H1202" i="16"/>
  <c r="G1202" i="16"/>
  <c r="H1206" i="16"/>
  <c r="G1206" i="16"/>
  <c r="H1210" i="16"/>
  <c r="G1210" i="16"/>
  <c r="H1214" i="16"/>
  <c r="G1214" i="16"/>
  <c r="H1218" i="16"/>
  <c r="G1218" i="16"/>
  <c r="H1224" i="16"/>
  <c r="H1225" i="16"/>
  <c r="G1225" i="16"/>
  <c r="H1232" i="16"/>
  <c r="H1233" i="16"/>
  <c r="G1233" i="16"/>
  <c r="G1235" i="16"/>
  <c r="G1237" i="16"/>
  <c r="G1239" i="16"/>
  <c r="G1241" i="16"/>
  <c r="G1243" i="16"/>
  <c r="G1245" i="16"/>
  <c r="G1247" i="16"/>
  <c r="G1249" i="16"/>
  <c r="G1251" i="16"/>
  <c r="G1253" i="16"/>
  <c r="G1255" i="16"/>
  <c r="G1257" i="16"/>
  <c r="G1259" i="16"/>
  <c r="G1261" i="16"/>
  <c r="G1263" i="16"/>
  <c r="G1265" i="16"/>
  <c r="G1267" i="16"/>
  <c r="G1269" i="16"/>
  <c r="G1271" i="16"/>
  <c r="G1273" i="16"/>
  <c r="G1275" i="16"/>
  <c r="G1277" i="16"/>
  <c r="G1279" i="16"/>
  <c r="G1281" i="16"/>
  <c r="G1283" i="16"/>
  <c r="G1285" i="16"/>
  <c r="G1287" i="16"/>
  <c r="G1289" i="16"/>
  <c r="G1291" i="16"/>
  <c r="G1293" i="16"/>
  <c r="G1295" i="16"/>
  <c r="G1297" i="16"/>
  <c r="G1299" i="16"/>
  <c r="G1301" i="16"/>
  <c r="G1303" i="16"/>
  <c r="G1305" i="16"/>
  <c r="G1307" i="16"/>
  <c r="G1309" i="16"/>
  <c r="G1311" i="16"/>
  <c r="G1313" i="16"/>
  <c r="G1315" i="16"/>
  <c r="G1317" i="16"/>
  <c r="G1319" i="16"/>
  <c r="G1321" i="16"/>
  <c r="G1323" i="16"/>
  <c r="G1325" i="16"/>
  <c r="G1327" i="16"/>
  <c r="G1329" i="16"/>
  <c r="G1331" i="16"/>
  <c r="G1333" i="16"/>
  <c r="G1335" i="16"/>
  <c r="G1337" i="16"/>
  <c r="G1339" i="16"/>
  <c r="G1341" i="16"/>
  <c r="G1343" i="16"/>
  <c r="G1345" i="16"/>
  <c r="G1220" i="16"/>
  <c r="G1222" i="16"/>
  <c r="G1224" i="16"/>
  <c r="G1226" i="16"/>
  <c r="G1228" i="16"/>
  <c r="G1230" i="16"/>
  <c r="G1232" i="16"/>
  <c r="G1234" i="16"/>
  <c r="G1236" i="16"/>
  <c r="G1238" i="16"/>
  <c r="G1240" i="16"/>
  <c r="G1242" i="16"/>
  <c r="G1244" i="16"/>
  <c r="G1246" i="16"/>
  <c r="G1248" i="16"/>
  <c r="G1250" i="16"/>
  <c r="G1252" i="16"/>
  <c r="G1254" i="16"/>
  <c r="G1256" i="16"/>
  <c r="G1258" i="16"/>
  <c r="G1260" i="16"/>
  <c r="G1262" i="16"/>
  <c r="G1264" i="16"/>
  <c r="G1266" i="16"/>
  <c r="G1268" i="16"/>
  <c r="G1270" i="16"/>
  <c r="G1272" i="16"/>
  <c r="G1274" i="16"/>
  <c r="G1276" i="16"/>
  <c r="G1278" i="16"/>
  <c r="G1280" i="16"/>
  <c r="G1282" i="16"/>
  <c r="G1284" i="16"/>
  <c r="G1286" i="16"/>
  <c r="G1288" i="16"/>
  <c r="G1290" i="16"/>
  <c r="G1292" i="16"/>
  <c r="G1294" i="16"/>
  <c r="G1296" i="16"/>
  <c r="G1298" i="16"/>
  <c r="G1300" i="16"/>
  <c r="G1302" i="16"/>
  <c r="G1304" i="16"/>
  <c r="G1306" i="16"/>
  <c r="G1308" i="16"/>
  <c r="G1310" i="16"/>
  <c r="G1312" i="16"/>
  <c r="G1314" i="16"/>
  <c r="G1316" i="16"/>
  <c r="G1318" i="16"/>
  <c r="G1320" i="16"/>
  <c r="G1322" i="16"/>
  <c r="G1324" i="16"/>
  <c r="G1326" i="16"/>
  <c r="G1328" i="16"/>
  <c r="G1330" i="16"/>
  <c r="G1332" i="16"/>
  <c r="G1334" i="16"/>
  <c r="G1336" i="16"/>
  <c r="G1338" i="16"/>
  <c r="G1340" i="16"/>
  <c r="G1342" i="16"/>
  <c r="G1344" i="16"/>
  <c r="G1346" i="16"/>
  <c r="H7" i="15"/>
  <c r="G7" i="15"/>
  <c r="H12" i="15"/>
  <c r="G12" i="15"/>
  <c r="H16" i="15"/>
  <c r="G16" i="15"/>
  <c r="H20" i="15"/>
  <c r="G20" i="15"/>
  <c r="H24" i="15"/>
  <c r="G24" i="15"/>
  <c r="H28" i="15"/>
  <c r="G28" i="15"/>
  <c r="H32" i="15"/>
  <c r="G32" i="15"/>
  <c r="H36" i="15"/>
  <c r="G36" i="15"/>
  <c r="H40" i="15"/>
  <c r="G40" i="15"/>
  <c r="H44" i="15"/>
  <c r="G44" i="15"/>
  <c r="H49" i="15"/>
  <c r="G49" i="15"/>
  <c r="H53" i="15"/>
  <c r="G53" i="15"/>
  <c r="H57" i="15"/>
  <c r="G57" i="15"/>
  <c r="H61" i="15"/>
  <c r="G61" i="15"/>
  <c r="H65" i="15"/>
  <c r="G65" i="15"/>
  <c r="H69" i="15"/>
  <c r="G69" i="15"/>
  <c r="H73" i="15"/>
  <c r="G73" i="15"/>
  <c r="H77" i="15"/>
  <c r="G77" i="15"/>
  <c r="H81" i="15"/>
  <c r="G81" i="15"/>
  <c r="H85" i="15"/>
  <c r="G85" i="15"/>
  <c r="H89" i="15"/>
  <c r="G89" i="15"/>
  <c r="H93" i="15"/>
  <c r="G93" i="15"/>
  <c r="H97" i="15"/>
  <c r="G97" i="15"/>
  <c r="H102" i="15"/>
  <c r="G102" i="15"/>
  <c r="H105" i="15"/>
  <c r="G105" i="15"/>
  <c r="H109" i="15"/>
  <c r="G109" i="15"/>
  <c r="H113" i="15"/>
  <c r="G113" i="15"/>
  <c r="H117" i="15"/>
  <c r="G117" i="15"/>
  <c r="H122" i="15"/>
  <c r="G122" i="15"/>
  <c r="H128" i="15"/>
  <c r="G128" i="15"/>
  <c r="H132" i="15"/>
  <c r="G132" i="15"/>
  <c r="H136" i="15"/>
  <c r="G136" i="15"/>
  <c r="H141" i="15"/>
  <c r="G141" i="15"/>
  <c r="H146" i="15"/>
  <c r="G146" i="15"/>
  <c r="H150" i="15"/>
  <c r="G150" i="15"/>
  <c r="H154" i="15"/>
  <c r="G154" i="15"/>
  <c r="H159" i="15"/>
  <c r="G159" i="15"/>
  <c r="H163" i="15"/>
  <c r="G163" i="15"/>
  <c r="H166" i="15"/>
  <c r="G166" i="15"/>
  <c r="H170" i="15"/>
  <c r="G170" i="15"/>
  <c r="H173" i="15"/>
  <c r="G173" i="15"/>
  <c r="H176" i="15"/>
  <c r="G176" i="15"/>
  <c r="H180" i="15"/>
  <c r="G180" i="15"/>
  <c r="H184" i="15"/>
  <c r="G184" i="15"/>
  <c r="H188" i="15"/>
  <c r="G188" i="15"/>
  <c r="H192" i="15"/>
  <c r="G192" i="15"/>
  <c r="H196" i="15"/>
  <c r="G196" i="15"/>
  <c r="H200" i="15"/>
  <c r="G200" i="15"/>
  <c r="H205" i="15"/>
  <c r="G205" i="15"/>
  <c r="H209" i="15"/>
  <c r="G209" i="15"/>
  <c r="H213" i="15"/>
  <c r="G213" i="15"/>
  <c r="H216" i="15"/>
  <c r="G216" i="15"/>
  <c r="H220" i="15"/>
  <c r="G220" i="15"/>
  <c r="H224" i="15"/>
  <c r="G224" i="15"/>
  <c r="H228" i="15"/>
  <c r="G228" i="15"/>
  <c r="H232" i="15"/>
  <c r="G232" i="15"/>
  <c r="H236" i="15"/>
  <c r="G236" i="15"/>
  <c r="H240" i="15"/>
  <c r="G240" i="15"/>
  <c r="H244" i="15"/>
  <c r="G244" i="15"/>
  <c r="H248" i="15"/>
  <c r="G248" i="15"/>
  <c r="H252" i="15"/>
  <c r="G252" i="15"/>
  <c r="H257" i="15"/>
  <c r="G257" i="15"/>
  <c r="H261" i="15"/>
  <c r="G261" i="15"/>
  <c r="H265" i="15"/>
  <c r="G265" i="15"/>
  <c r="H269" i="15"/>
  <c r="G269" i="15"/>
  <c r="H272" i="15"/>
  <c r="G272" i="15"/>
  <c r="H276" i="15"/>
  <c r="G276" i="15"/>
  <c r="H280" i="15"/>
  <c r="G280" i="15"/>
  <c r="H284" i="15"/>
  <c r="G284" i="15"/>
  <c r="H288" i="15"/>
  <c r="G288" i="15"/>
  <c r="H292" i="15"/>
  <c r="G292" i="15"/>
  <c r="H296" i="15"/>
  <c r="G296" i="15"/>
  <c r="H300" i="15"/>
  <c r="G300" i="15"/>
  <c r="H305" i="15"/>
  <c r="G305" i="15"/>
  <c r="H309" i="15"/>
  <c r="G309" i="15"/>
  <c r="H313" i="15"/>
  <c r="G313" i="15"/>
  <c r="H317" i="15"/>
  <c r="G317" i="15"/>
  <c r="H321" i="15"/>
  <c r="G321" i="15"/>
  <c r="H325" i="15"/>
  <c r="G325" i="15"/>
  <c r="H329" i="15"/>
  <c r="G329" i="15"/>
  <c r="H334" i="15"/>
  <c r="G334" i="15"/>
  <c r="H338" i="15"/>
  <c r="G338" i="15"/>
  <c r="H342" i="15"/>
  <c r="G342" i="15"/>
  <c r="H346" i="15"/>
  <c r="G346" i="15"/>
  <c r="H350" i="15"/>
  <c r="G350" i="15"/>
  <c r="H354" i="15"/>
  <c r="G354" i="15"/>
  <c r="H358" i="15"/>
  <c r="G358" i="15"/>
  <c r="H362" i="15"/>
  <c r="G362" i="15"/>
  <c r="H367" i="15"/>
  <c r="G367" i="15"/>
  <c r="H370" i="15"/>
  <c r="G370" i="15"/>
  <c r="H374" i="15"/>
  <c r="G374" i="15"/>
  <c r="H378" i="15"/>
  <c r="G378" i="15"/>
  <c r="H382" i="15"/>
  <c r="G382" i="15"/>
  <c r="H387" i="15"/>
  <c r="G387" i="15"/>
  <c r="H390" i="15"/>
  <c r="G390" i="15"/>
  <c r="H394" i="15"/>
  <c r="G394" i="15"/>
  <c r="H398" i="15"/>
  <c r="G398" i="15"/>
  <c r="H402" i="15"/>
  <c r="G402" i="15"/>
  <c r="H406" i="15"/>
  <c r="G406" i="15"/>
  <c r="H410" i="15"/>
  <c r="G410" i="15"/>
  <c r="H415" i="15"/>
  <c r="G415" i="15"/>
  <c r="H418" i="15"/>
  <c r="G418" i="15"/>
  <c r="H422" i="15"/>
  <c r="G422" i="15"/>
  <c r="H426" i="15"/>
  <c r="G426" i="15"/>
  <c r="H430" i="15"/>
  <c r="G430" i="15"/>
  <c r="H436" i="15"/>
  <c r="G436" i="15"/>
  <c r="H440" i="15"/>
  <c r="G440" i="15"/>
  <c r="H444" i="15"/>
  <c r="G444" i="15"/>
  <c r="H448" i="15"/>
  <c r="G448" i="15"/>
  <c r="H452" i="15"/>
  <c r="G452" i="15"/>
  <c r="H456" i="15"/>
  <c r="G456" i="15"/>
  <c r="H460" i="15"/>
  <c r="G460" i="15"/>
  <c r="H464" i="15"/>
  <c r="G464" i="15"/>
  <c r="H468" i="15"/>
  <c r="G468" i="15"/>
  <c r="H472" i="15"/>
  <c r="G472" i="15"/>
  <c r="H476" i="15"/>
  <c r="G476" i="15"/>
  <c r="H480" i="15"/>
  <c r="G480" i="15"/>
  <c r="H484" i="15"/>
  <c r="G484" i="15"/>
  <c r="H489" i="15"/>
  <c r="G489" i="15"/>
  <c r="H493" i="15"/>
  <c r="G493" i="15"/>
  <c r="H497" i="15"/>
  <c r="G497" i="15"/>
  <c r="H501" i="15"/>
  <c r="G501" i="15"/>
  <c r="H505" i="15"/>
  <c r="G505" i="15"/>
  <c r="H509" i="15"/>
  <c r="G509" i="15"/>
  <c r="H513" i="15"/>
  <c r="G513" i="15"/>
  <c r="H517" i="15"/>
  <c r="G517" i="15"/>
  <c r="H519" i="15"/>
  <c r="G519" i="15"/>
  <c r="H522" i="15"/>
  <c r="G522" i="15"/>
  <c r="H525" i="15"/>
  <c r="G525" i="15"/>
  <c r="H529" i="15"/>
  <c r="G529" i="15"/>
  <c r="H533" i="15"/>
  <c r="G533" i="15"/>
  <c r="H538" i="15"/>
  <c r="G538" i="15"/>
  <c r="G550" i="15"/>
  <c r="G646" i="15"/>
  <c r="G678" i="15"/>
  <c r="G748" i="15"/>
  <c r="G785" i="15"/>
  <c r="G828" i="15"/>
  <c r="G833" i="15"/>
  <c r="G849" i="15"/>
  <c r="G870" i="15"/>
  <c r="G892" i="15"/>
  <c r="G897" i="15"/>
  <c r="G913" i="15"/>
  <c r="G934" i="15"/>
  <c r="G940" i="15"/>
  <c r="G956" i="15"/>
  <c r="G977" i="15"/>
  <c r="G1004" i="15"/>
  <c r="G1014" i="15"/>
  <c r="G1025" i="15"/>
  <c r="G1041" i="15"/>
  <c r="G1057" i="15"/>
  <c r="G1062" i="15"/>
  <c r="G1068" i="15"/>
  <c r="G1078" i="15"/>
  <c r="G1089" i="15"/>
  <c r="G1100" i="15"/>
  <c r="G1110" i="15"/>
  <c r="H4" i="15"/>
  <c r="G4" i="15"/>
  <c r="H1346" i="15"/>
  <c r="G1346" i="15"/>
  <c r="G1337" i="15"/>
  <c r="G1342" i="15"/>
  <c r="G1333" i="15"/>
  <c r="G1338" i="15"/>
  <c r="G1344" i="15"/>
  <c r="H1151" i="15"/>
  <c r="H1341" i="15"/>
  <c r="G1137" i="15"/>
  <c r="G1158" i="15"/>
  <c r="G1180" i="15"/>
  <c r="G1201" i="15"/>
  <c r="G1222" i="15"/>
  <c r="G1244" i="15"/>
  <c r="G1265" i="15"/>
  <c r="G1286" i="15"/>
  <c r="G1308" i="15"/>
  <c r="G1329" i="15"/>
  <c r="H1271" i="15"/>
  <c r="G1142" i="15"/>
  <c r="G1164" i="15"/>
  <c r="G1185" i="15"/>
  <c r="G1206" i="15"/>
  <c r="G1228" i="15"/>
  <c r="G1249" i="15"/>
  <c r="G1270" i="15"/>
  <c r="G1292" i="15"/>
  <c r="G1313" i="15"/>
  <c r="G1334" i="15"/>
  <c r="H1298" i="15"/>
  <c r="G1126" i="15"/>
  <c r="G1148" i="15"/>
  <c r="G1169" i="15"/>
  <c r="G1190" i="15"/>
  <c r="G1212" i="15"/>
  <c r="G1233" i="15"/>
  <c r="G1254" i="15"/>
  <c r="G1276" i="15"/>
  <c r="G1297" i="15"/>
  <c r="G1318" i="15"/>
  <c r="G1340" i="15"/>
  <c r="H1319" i="15"/>
  <c r="G1132" i="15"/>
  <c r="G1153" i="15"/>
  <c r="G1174" i="15"/>
  <c r="G1196" i="15"/>
  <c r="G1217" i="15"/>
  <c r="G1238" i="15"/>
  <c r="G1260" i="15"/>
  <c r="G1281" i="15"/>
  <c r="G1302" i="15"/>
  <c r="G1324" i="15"/>
  <c r="G1345" i="15"/>
  <c r="H9" i="15"/>
  <c r="G9" i="15"/>
  <c r="H13" i="15"/>
  <c r="G13" i="15"/>
  <c r="H17" i="15"/>
  <c r="G17" i="15"/>
  <c r="H21" i="15"/>
  <c r="G21" i="15"/>
  <c r="H25" i="15"/>
  <c r="G25" i="15"/>
  <c r="H29" i="15"/>
  <c r="G29" i="15"/>
  <c r="H33" i="15"/>
  <c r="G33" i="15"/>
  <c r="H37" i="15"/>
  <c r="G37" i="15"/>
  <c r="H41" i="15"/>
  <c r="G41" i="15"/>
  <c r="H45" i="15"/>
  <c r="G45" i="15"/>
  <c r="H48" i="15"/>
  <c r="G48" i="15"/>
  <c r="H52" i="15"/>
  <c r="G52" i="15"/>
  <c r="H56" i="15"/>
  <c r="G56" i="15"/>
  <c r="H58" i="15"/>
  <c r="G58" i="15"/>
  <c r="H62" i="15"/>
  <c r="G62" i="15"/>
  <c r="H66" i="15"/>
  <c r="G66" i="15"/>
  <c r="H70" i="15"/>
  <c r="G70" i="15"/>
  <c r="H74" i="15"/>
  <c r="G74" i="15"/>
  <c r="H78" i="15"/>
  <c r="G78" i="15"/>
  <c r="H82" i="15"/>
  <c r="G82" i="15"/>
  <c r="H86" i="15"/>
  <c r="G86" i="15"/>
  <c r="H90" i="15"/>
  <c r="G90" i="15"/>
  <c r="H94" i="15"/>
  <c r="G94" i="15"/>
  <c r="H98" i="15"/>
  <c r="G98" i="15"/>
  <c r="H101" i="15"/>
  <c r="G101" i="15"/>
  <c r="H106" i="15"/>
  <c r="G106" i="15"/>
  <c r="H110" i="15"/>
  <c r="G110" i="15"/>
  <c r="H114" i="15"/>
  <c r="G114" i="15"/>
  <c r="H118" i="15"/>
  <c r="G118" i="15"/>
  <c r="H123" i="15"/>
  <c r="G123" i="15"/>
  <c r="H127" i="15"/>
  <c r="G127" i="15"/>
  <c r="H130" i="15"/>
  <c r="G130" i="15"/>
  <c r="H134" i="15"/>
  <c r="G134" i="15"/>
  <c r="H138" i="15"/>
  <c r="G138" i="15"/>
  <c r="H143" i="15"/>
  <c r="G143" i="15"/>
  <c r="H147" i="15"/>
  <c r="G147" i="15"/>
  <c r="H151" i="15"/>
  <c r="G151" i="15"/>
  <c r="H155" i="15"/>
  <c r="G155" i="15"/>
  <c r="H158" i="15"/>
  <c r="G158" i="15"/>
  <c r="H162" i="15"/>
  <c r="G162" i="15"/>
  <c r="H167" i="15"/>
  <c r="G167" i="15"/>
  <c r="H171" i="15"/>
  <c r="G171" i="15"/>
  <c r="H175" i="15"/>
  <c r="G175" i="15"/>
  <c r="H179" i="15"/>
  <c r="G179" i="15"/>
  <c r="H181" i="15"/>
  <c r="G181" i="15"/>
  <c r="H185" i="15"/>
  <c r="G185" i="15"/>
  <c r="H189" i="15"/>
  <c r="G189" i="15"/>
  <c r="H193" i="15"/>
  <c r="G193" i="15"/>
  <c r="H197" i="15"/>
  <c r="G197" i="15"/>
  <c r="H201" i="15"/>
  <c r="G201" i="15"/>
  <c r="H204" i="15"/>
  <c r="G204" i="15"/>
  <c r="H208" i="15"/>
  <c r="G208" i="15"/>
  <c r="H212" i="15"/>
  <c r="G212" i="15"/>
  <c r="H217" i="15"/>
  <c r="G217" i="15"/>
  <c r="H221" i="15"/>
  <c r="G221" i="15"/>
  <c r="H225" i="15"/>
  <c r="G225" i="15"/>
  <c r="H229" i="15"/>
  <c r="G229" i="15"/>
  <c r="H233" i="15"/>
  <c r="G233" i="15"/>
  <c r="H237" i="15"/>
  <c r="G237" i="15"/>
  <c r="H241" i="15"/>
  <c r="G241" i="15"/>
  <c r="H245" i="15"/>
  <c r="G245" i="15"/>
  <c r="H249" i="15"/>
  <c r="G249" i="15"/>
  <c r="H253" i="15"/>
  <c r="G253" i="15"/>
  <c r="H256" i="15"/>
  <c r="G256" i="15"/>
  <c r="H260" i="15"/>
  <c r="G260" i="15"/>
  <c r="H264" i="15"/>
  <c r="G264" i="15"/>
  <c r="H268" i="15"/>
  <c r="G268" i="15"/>
  <c r="H273" i="15"/>
  <c r="G273" i="15"/>
  <c r="H277" i="15"/>
  <c r="G277" i="15"/>
  <c r="H281" i="15"/>
  <c r="G281" i="15"/>
  <c r="H285" i="15"/>
  <c r="G285" i="15"/>
  <c r="H289" i="15"/>
  <c r="G289" i="15"/>
  <c r="H293" i="15"/>
  <c r="G293" i="15"/>
  <c r="H297" i="15"/>
  <c r="G297" i="15"/>
  <c r="H301" i="15"/>
  <c r="G301" i="15"/>
  <c r="H304" i="15"/>
  <c r="G304" i="15"/>
  <c r="H308" i="15"/>
  <c r="G308" i="15"/>
  <c r="H312" i="15"/>
  <c r="G312" i="15"/>
  <c r="H316" i="15"/>
  <c r="G316" i="15"/>
  <c r="H319" i="15"/>
  <c r="G319" i="15"/>
  <c r="H322" i="15"/>
  <c r="G322" i="15"/>
  <c r="H326" i="15"/>
  <c r="G326" i="15"/>
  <c r="H330" i="15"/>
  <c r="G330" i="15"/>
  <c r="H333" i="15"/>
  <c r="G333" i="15"/>
  <c r="H337" i="15"/>
  <c r="G337" i="15"/>
  <c r="H341" i="15"/>
  <c r="G341" i="15"/>
  <c r="H345" i="15"/>
  <c r="G345" i="15"/>
  <c r="H349" i="15"/>
  <c r="G349" i="15"/>
  <c r="H351" i="15"/>
  <c r="G351" i="15"/>
  <c r="H355" i="15"/>
  <c r="G355" i="15"/>
  <c r="H359" i="15"/>
  <c r="G359" i="15"/>
  <c r="H363" i="15"/>
  <c r="G363" i="15"/>
  <c r="H366" i="15"/>
  <c r="G366" i="15"/>
  <c r="H371" i="15"/>
  <c r="G371" i="15"/>
  <c r="H375" i="15"/>
  <c r="G375" i="15"/>
  <c r="H379" i="15"/>
  <c r="G379" i="15"/>
  <c r="H383" i="15"/>
  <c r="G383" i="15"/>
  <c r="H386" i="15"/>
  <c r="G386" i="15"/>
  <c r="H391" i="15"/>
  <c r="G391" i="15"/>
  <c r="H395" i="15"/>
  <c r="G395" i="15"/>
  <c r="H399" i="15"/>
  <c r="G399" i="15"/>
  <c r="H403" i="15"/>
  <c r="G403" i="15"/>
  <c r="H407" i="15"/>
  <c r="G407" i="15"/>
  <c r="H411" i="15"/>
  <c r="G411" i="15"/>
  <c r="H414" i="15"/>
  <c r="G414" i="15"/>
  <c r="H419" i="15"/>
  <c r="G419" i="15"/>
  <c r="H423" i="15"/>
  <c r="G423" i="15"/>
  <c r="H428" i="15"/>
  <c r="G428" i="15"/>
  <c r="H433" i="15"/>
  <c r="G433" i="15"/>
  <c r="H437" i="15"/>
  <c r="G437" i="15"/>
  <c r="H441" i="15"/>
  <c r="G441" i="15"/>
  <c r="H445" i="15"/>
  <c r="G445" i="15"/>
  <c r="H449" i="15"/>
  <c r="G449" i="15"/>
  <c r="H453" i="15"/>
  <c r="G453" i="15"/>
  <c r="H457" i="15"/>
  <c r="G457" i="15"/>
  <c r="H461" i="15"/>
  <c r="G461" i="15"/>
  <c r="H465" i="15"/>
  <c r="G465" i="15"/>
  <c r="H469" i="15"/>
  <c r="G469" i="15"/>
  <c r="H473" i="15"/>
  <c r="G473" i="15"/>
  <c r="H477" i="15"/>
  <c r="G477" i="15"/>
  <c r="H481" i="15"/>
  <c r="G481" i="15"/>
  <c r="H485" i="15"/>
  <c r="G485" i="15"/>
  <c r="H488" i="15"/>
  <c r="G488" i="15"/>
  <c r="H492" i="15"/>
  <c r="G492" i="15"/>
  <c r="H496" i="15"/>
  <c r="G496" i="15"/>
  <c r="H500" i="15"/>
  <c r="G500" i="15"/>
  <c r="H504" i="15"/>
  <c r="G504" i="15"/>
  <c r="H508" i="15"/>
  <c r="G508" i="15"/>
  <c r="H511" i="15"/>
  <c r="G511" i="15"/>
  <c r="H514" i="15"/>
  <c r="G514" i="15"/>
  <c r="H518" i="15"/>
  <c r="G518" i="15"/>
  <c r="H521" i="15"/>
  <c r="G521" i="15"/>
  <c r="H523" i="15"/>
  <c r="G523" i="15"/>
  <c r="H527" i="15"/>
  <c r="G527" i="15"/>
  <c r="H530" i="15"/>
  <c r="G530" i="15"/>
  <c r="H532" i="15"/>
  <c r="G532" i="15"/>
  <c r="H535" i="15"/>
  <c r="G535" i="15"/>
  <c r="H537" i="15"/>
  <c r="G537" i="15"/>
  <c r="H539" i="15"/>
  <c r="G539" i="15"/>
  <c r="H540" i="15"/>
  <c r="G540" i="15"/>
  <c r="H541" i="15"/>
  <c r="G541" i="15"/>
  <c r="H543" i="15"/>
  <c r="G543" i="15"/>
  <c r="G614" i="15"/>
  <c r="G721" i="15"/>
  <c r="G742" i="15"/>
  <c r="G769" i="15"/>
  <c r="H6" i="15"/>
  <c r="G6" i="15"/>
  <c r="H10" i="15"/>
  <c r="G10" i="15"/>
  <c r="H14" i="15"/>
  <c r="G14" i="15"/>
  <c r="H18" i="15"/>
  <c r="G18" i="15"/>
  <c r="H22" i="15"/>
  <c r="G22" i="15"/>
  <c r="H26" i="15"/>
  <c r="G26" i="15"/>
  <c r="H30" i="15"/>
  <c r="G30" i="15"/>
  <c r="H34" i="15"/>
  <c r="G34" i="15"/>
  <c r="H38" i="15"/>
  <c r="G38" i="15"/>
  <c r="H42" i="15"/>
  <c r="G42" i="15"/>
  <c r="H46" i="15"/>
  <c r="G46" i="15"/>
  <c r="H50" i="15"/>
  <c r="G50" i="15"/>
  <c r="H54" i="15"/>
  <c r="G54" i="15"/>
  <c r="H59" i="15"/>
  <c r="G59" i="15"/>
  <c r="H63" i="15"/>
  <c r="G63" i="15"/>
  <c r="H68" i="15"/>
  <c r="G68" i="15"/>
  <c r="H72" i="15"/>
  <c r="G72" i="15"/>
  <c r="H76" i="15"/>
  <c r="G76" i="15"/>
  <c r="H80" i="15"/>
  <c r="G80" i="15"/>
  <c r="H84" i="15"/>
  <c r="G84" i="15"/>
  <c r="H88" i="15"/>
  <c r="G88" i="15"/>
  <c r="H92" i="15"/>
  <c r="G92" i="15"/>
  <c r="H95" i="15"/>
  <c r="G95" i="15"/>
  <c r="H99" i="15"/>
  <c r="G99" i="15"/>
  <c r="H103" i="15"/>
  <c r="G103" i="15"/>
  <c r="H107" i="15"/>
  <c r="G107" i="15"/>
  <c r="H111" i="15"/>
  <c r="G111" i="15"/>
  <c r="H115" i="15"/>
  <c r="G115" i="15"/>
  <c r="H119" i="15"/>
  <c r="G119" i="15"/>
  <c r="H121" i="15"/>
  <c r="G121" i="15"/>
  <c r="H125" i="15"/>
  <c r="G125" i="15"/>
  <c r="H129" i="15"/>
  <c r="G129" i="15"/>
  <c r="H133" i="15"/>
  <c r="G133" i="15"/>
  <c r="H137" i="15"/>
  <c r="G137" i="15"/>
  <c r="H140" i="15"/>
  <c r="G140" i="15"/>
  <c r="H144" i="15"/>
  <c r="G144" i="15"/>
  <c r="H148" i="15"/>
  <c r="G148" i="15"/>
  <c r="H152" i="15"/>
  <c r="G152" i="15"/>
  <c r="H156" i="15"/>
  <c r="G156" i="15"/>
  <c r="H160" i="15"/>
  <c r="G160" i="15"/>
  <c r="H165" i="15"/>
  <c r="G165" i="15"/>
  <c r="H169" i="15"/>
  <c r="G169" i="15"/>
  <c r="H174" i="15"/>
  <c r="G174" i="15"/>
  <c r="H178" i="15"/>
  <c r="G178" i="15"/>
  <c r="H182" i="15"/>
  <c r="G182" i="15"/>
  <c r="H186" i="15"/>
  <c r="G186" i="15"/>
  <c r="H190" i="15"/>
  <c r="G190" i="15"/>
  <c r="H194" i="15"/>
  <c r="G194" i="15"/>
  <c r="H199" i="15"/>
  <c r="G199" i="15"/>
  <c r="H203" i="15"/>
  <c r="G203" i="15"/>
  <c r="H207" i="15"/>
  <c r="G207" i="15"/>
  <c r="H211" i="15"/>
  <c r="G211" i="15"/>
  <c r="H214" i="15"/>
  <c r="G214" i="15"/>
  <c r="H218" i="15"/>
  <c r="G218" i="15"/>
  <c r="H223" i="15"/>
  <c r="G223" i="15"/>
  <c r="H227" i="15"/>
  <c r="G227" i="15"/>
  <c r="H231" i="15"/>
  <c r="G231" i="15"/>
  <c r="H235" i="15"/>
  <c r="G235" i="15"/>
  <c r="H239" i="15"/>
  <c r="G239" i="15"/>
  <c r="H243" i="15"/>
  <c r="G243" i="15"/>
  <c r="H247" i="15"/>
  <c r="G247" i="15"/>
  <c r="H251" i="15"/>
  <c r="G251" i="15"/>
  <c r="H254" i="15"/>
  <c r="G254" i="15"/>
  <c r="H258" i="15"/>
  <c r="G258" i="15"/>
  <c r="H262" i="15"/>
  <c r="G262" i="15"/>
  <c r="H266" i="15"/>
  <c r="G266" i="15"/>
  <c r="H270" i="15"/>
  <c r="G270" i="15"/>
  <c r="H274" i="15"/>
  <c r="G274" i="15"/>
  <c r="H279" i="15"/>
  <c r="G279" i="15"/>
  <c r="H283" i="15"/>
  <c r="G283" i="15"/>
  <c r="H287" i="15"/>
  <c r="G287" i="15"/>
  <c r="H291" i="15"/>
  <c r="G291" i="15"/>
  <c r="H295" i="15"/>
  <c r="G295" i="15"/>
  <c r="H299" i="15"/>
  <c r="G299" i="15"/>
  <c r="H303" i="15"/>
  <c r="G303" i="15"/>
  <c r="H307" i="15"/>
  <c r="G307" i="15"/>
  <c r="H311" i="15"/>
  <c r="G311" i="15"/>
  <c r="H315" i="15"/>
  <c r="G315" i="15"/>
  <c r="H320" i="15"/>
  <c r="G320" i="15"/>
  <c r="H323" i="15"/>
  <c r="G323" i="15"/>
  <c r="H327" i="15"/>
  <c r="G327" i="15"/>
  <c r="H332" i="15"/>
  <c r="G332" i="15"/>
  <c r="H336" i="15"/>
  <c r="G336" i="15"/>
  <c r="H340" i="15"/>
  <c r="G340" i="15"/>
  <c r="H344" i="15"/>
  <c r="G344" i="15"/>
  <c r="H348" i="15"/>
  <c r="G348" i="15"/>
  <c r="H353" i="15"/>
  <c r="G353" i="15"/>
  <c r="H356" i="15"/>
  <c r="G356" i="15"/>
  <c r="H360" i="15"/>
  <c r="G360" i="15"/>
  <c r="H364" i="15"/>
  <c r="G364" i="15"/>
  <c r="H369" i="15"/>
  <c r="G369" i="15"/>
  <c r="H372" i="15"/>
  <c r="G372" i="15"/>
  <c r="H376" i="15"/>
  <c r="G376" i="15"/>
  <c r="H380" i="15"/>
  <c r="G380" i="15"/>
  <c r="H384" i="15"/>
  <c r="G384" i="15"/>
  <c r="H388" i="15"/>
  <c r="G388" i="15"/>
  <c r="H392" i="15"/>
  <c r="G392" i="15"/>
  <c r="H396" i="15"/>
  <c r="G396" i="15"/>
  <c r="H401" i="15"/>
  <c r="G401" i="15"/>
  <c r="H405" i="15"/>
  <c r="G405" i="15"/>
  <c r="H408" i="15"/>
  <c r="G408" i="15"/>
  <c r="H412" i="15"/>
  <c r="G412" i="15"/>
  <c r="H416" i="15"/>
  <c r="G416" i="15"/>
  <c r="H420" i="15"/>
  <c r="G420" i="15"/>
  <c r="H424" i="15"/>
  <c r="G424" i="15"/>
  <c r="H427" i="15"/>
  <c r="G427" i="15"/>
  <c r="H431" i="15"/>
  <c r="G431" i="15"/>
  <c r="H434" i="15"/>
  <c r="G434" i="15"/>
  <c r="H438" i="15"/>
  <c r="G438" i="15"/>
  <c r="H442" i="15"/>
  <c r="G442" i="15"/>
  <c r="H447" i="15"/>
  <c r="G447" i="15"/>
  <c r="H450" i="15"/>
  <c r="G450" i="15"/>
  <c r="H454" i="15"/>
  <c r="G454" i="15"/>
  <c r="H458" i="15"/>
  <c r="G458" i="15"/>
  <c r="H463" i="15"/>
  <c r="G463" i="15"/>
  <c r="H467" i="15"/>
  <c r="G467" i="15"/>
  <c r="H471" i="15"/>
  <c r="G471" i="15"/>
  <c r="H475" i="15"/>
  <c r="G475" i="15"/>
  <c r="H479" i="15"/>
  <c r="G479" i="15"/>
  <c r="H483" i="15"/>
  <c r="G483" i="15"/>
  <c r="H487" i="15"/>
  <c r="G487" i="15"/>
  <c r="H491" i="15"/>
  <c r="G491" i="15"/>
  <c r="H495" i="15"/>
  <c r="G495" i="15"/>
  <c r="H499" i="15"/>
  <c r="G499" i="15"/>
  <c r="H503" i="15"/>
  <c r="G503" i="15"/>
  <c r="H507" i="15"/>
  <c r="G507" i="15"/>
  <c r="H512" i="15"/>
  <c r="G512" i="15"/>
  <c r="H515" i="15"/>
  <c r="G515" i="15"/>
  <c r="H526" i="15"/>
  <c r="G526" i="15"/>
  <c r="G598" i="15"/>
  <c r="G737" i="15"/>
  <c r="G806" i="15"/>
  <c r="H5" i="15"/>
  <c r="G5" i="15"/>
  <c r="H8" i="15"/>
  <c r="G8" i="15"/>
  <c r="H11" i="15"/>
  <c r="G11" i="15"/>
  <c r="H15" i="15"/>
  <c r="G15" i="15"/>
  <c r="H19" i="15"/>
  <c r="G19" i="15"/>
  <c r="H23" i="15"/>
  <c r="G23" i="15"/>
  <c r="H27" i="15"/>
  <c r="G27" i="15"/>
  <c r="H31" i="15"/>
  <c r="G31" i="15"/>
  <c r="H35" i="15"/>
  <c r="G35" i="15"/>
  <c r="H39" i="15"/>
  <c r="G39" i="15"/>
  <c r="H43" i="15"/>
  <c r="G43" i="15"/>
  <c r="H47" i="15"/>
  <c r="G47" i="15"/>
  <c r="H51" i="15"/>
  <c r="G51" i="15"/>
  <c r="H55" i="15"/>
  <c r="G55" i="15"/>
  <c r="H60" i="15"/>
  <c r="G60" i="15"/>
  <c r="H64" i="15"/>
  <c r="G64" i="15"/>
  <c r="H67" i="15"/>
  <c r="G67" i="15"/>
  <c r="H71" i="15"/>
  <c r="G71" i="15"/>
  <c r="H75" i="15"/>
  <c r="G75" i="15"/>
  <c r="H79" i="15"/>
  <c r="G79" i="15"/>
  <c r="H83" i="15"/>
  <c r="G83" i="15"/>
  <c r="H87" i="15"/>
  <c r="G87" i="15"/>
  <c r="H91" i="15"/>
  <c r="G91" i="15"/>
  <c r="H96" i="15"/>
  <c r="G96" i="15"/>
  <c r="H100" i="15"/>
  <c r="G100" i="15"/>
  <c r="H104" i="15"/>
  <c r="G104" i="15"/>
  <c r="H108" i="15"/>
  <c r="G108" i="15"/>
  <c r="H112" i="15"/>
  <c r="G112" i="15"/>
  <c r="H116" i="15"/>
  <c r="G116" i="15"/>
  <c r="H120" i="15"/>
  <c r="G120" i="15"/>
  <c r="H124" i="15"/>
  <c r="G124" i="15"/>
  <c r="H126" i="15"/>
  <c r="G126" i="15"/>
  <c r="H131" i="15"/>
  <c r="G131" i="15"/>
  <c r="H135" i="15"/>
  <c r="G135" i="15"/>
  <c r="H139" i="15"/>
  <c r="G139" i="15"/>
  <c r="H142" i="15"/>
  <c r="G142" i="15"/>
  <c r="H145" i="15"/>
  <c r="G145" i="15"/>
  <c r="H149" i="15"/>
  <c r="G149" i="15"/>
  <c r="H153" i="15"/>
  <c r="G153" i="15"/>
  <c r="H157" i="15"/>
  <c r="G157" i="15"/>
  <c r="H161" i="15"/>
  <c r="G161" i="15"/>
  <c r="H164" i="15"/>
  <c r="G164" i="15"/>
  <c r="H168" i="15"/>
  <c r="G168" i="15"/>
  <c r="H172" i="15"/>
  <c r="G172" i="15"/>
  <c r="H177" i="15"/>
  <c r="G177" i="15"/>
  <c r="H183" i="15"/>
  <c r="G183" i="15"/>
  <c r="H187" i="15"/>
  <c r="G187" i="15"/>
  <c r="H191" i="15"/>
  <c r="G191" i="15"/>
  <c r="H195" i="15"/>
  <c r="G195" i="15"/>
  <c r="H198" i="15"/>
  <c r="G198" i="15"/>
  <c r="H202" i="15"/>
  <c r="G202" i="15"/>
  <c r="H206" i="15"/>
  <c r="G206" i="15"/>
  <c r="H210" i="15"/>
  <c r="G210" i="15"/>
  <c r="H215" i="15"/>
  <c r="G215" i="15"/>
  <c r="H219" i="15"/>
  <c r="G219" i="15"/>
  <c r="H222" i="15"/>
  <c r="G222" i="15"/>
  <c r="H226" i="15"/>
  <c r="G226" i="15"/>
  <c r="H230" i="15"/>
  <c r="G230" i="15"/>
  <c r="H234" i="15"/>
  <c r="G234" i="15"/>
  <c r="H238" i="15"/>
  <c r="G238" i="15"/>
  <c r="H242" i="15"/>
  <c r="G242" i="15"/>
  <c r="H246" i="15"/>
  <c r="G246" i="15"/>
  <c r="H250" i="15"/>
  <c r="G250" i="15"/>
  <c r="H255" i="15"/>
  <c r="G255" i="15"/>
  <c r="H259" i="15"/>
  <c r="G259" i="15"/>
  <c r="H263" i="15"/>
  <c r="G263" i="15"/>
  <c r="H267" i="15"/>
  <c r="G267" i="15"/>
  <c r="H271" i="15"/>
  <c r="G271" i="15"/>
  <c r="H275" i="15"/>
  <c r="G275" i="15"/>
  <c r="H278" i="15"/>
  <c r="G278" i="15"/>
  <c r="H282" i="15"/>
  <c r="G282" i="15"/>
  <c r="H286" i="15"/>
  <c r="G286" i="15"/>
  <c r="H290" i="15"/>
  <c r="G290" i="15"/>
  <c r="H294" i="15"/>
  <c r="G294" i="15"/>
  <c r="H298" i="15"/>
  <c r="G298" i="15"/>
  <c r="H302" i="15"/>
  <c r="G302" i="15"/>
  <c r="H306" i="15"/>
  <c r="G306" i="15"/>
  <c r="H310" i="15"/>
  <c r="G310" i="15"/>
  <c r="H314" i="15"/>
  <c r="G314" i="15"/>
  <c r="H318" i="15"/>
  <c r="G318" i="15"/>
  <c r="H324" i="15"/>
  <c r="G324" i="15"/>
  <c r="H328" i="15"/>
  <c r="G328" i="15"/>
  <c r="H331" i="15"/>
  <c r="G331" i="15"/>
  <c r="H335" i="15"/>
  <c r="G335" i="15"/>
  <c r="H339" i="15"/>
  <c r="G339" i="15"/>
  <c r="H343" i="15"/>
  <c r="G343" i="15"/>
  <c r="H347" i="15"/>
  <c r="G347" i="15"/>
  <c r="H352" i="15"/>
  <c r="G352" i="15"/>
  <c r="H357" i="15"/>
  <c r="G357" i="15"/>
  <c r="H361" i="15"/>
  <c r="G361" i="15"/>
  <c r="H365" i="15"/>
  <c r="G365" i="15"/>
  <c r="H368" i="15"/>
  <c r="G368" i="15"/>
  <c r="H373" i="15"/>
  <c r="G373" i="15"/>
  <c r="H377" i="15"/>
  <c r="G377" i="15"/>
  <c r="H381" i="15"/>
  <c r="G381" i="15"/>
  <c r="H385" i="15"/>
  <c r="G385" i="15"/>
  <c r="H389" i="15"/>
  <c r="G389" i="15"/>
  <c r="H393" i="15"/>
  <c r="G393" i="15"/>
  <c r="H397" i="15"/>
  <c r="G397" i="15"/>
  <c r="H400" i="15"/>
  <c r="G400" i="15"/>
  <c r="H404" i="15"/>
  <c r="G404" i="15"/>
  <c r="H409" i="15"/>
  <c r="G409" i="15"/>
  <c r="H413" i="15"/>
  <c r="G413" i="15"/>
  <c r="H417" i="15"/>
  <c r="G417" i="15"/>
  <c r="H421" i="15"/>
  <c r="G421" i="15"/>
  <c r="H425" i="15"/>
  <c r="G425" i="15"/>
  <c r="H429" i="15"/>
  <c r="G429" i="15"/>
  <c r="H432" i="15"/>
  <c r="G432" i="15"/>
  <c r="H435" i="15"/>
  <c r="G435" i="15"/>
  <c r="H439" i="15"/>
  <c r="G439" i="15"/>
  <c r="H443" i="15"/>
  <c r="G443" i="15"/>
  <c r="H446" i="15"/>
  <c r="G446" i="15"/>
  <c r="H451" i="15"/>
  <c r="G451" i="15"/>
  <c r="H455" i="15"/>
  <c r="G455" i="15"/>
  <c r="H459" i="15"/>
  <c r="G459" i="15"/>
  <c r="H462" i="15"/>
  <c r="G462" i="15"/>
  <c r="H466" i="15"/>
  <c r="G466" i="15"/>
  <c r="H470" i="15"/>
  <c r="G470" i="15"/>
  <c r="H474" i="15"/>
  <c r="G474" i="15"/>
  <c r="H478" i="15"/>
  <c r="G478" i="15"/>
  <c r="H482" i="15"/>
  <c r="G482" i="15"/>
  <c r="H486" i="15"/>
  <c r="G486" i="15"/>
  <c r="H490" i="15"/>
  <c r="G490" i="15"/>
  <c r="H494" i="15"/>
  <c r="G494" i="15"/>
  <c r="H498" i="15"/>
  <c r="G498" i="15"/>
  <c r="H502" i="15"/>
  <c r="G502" i="15"/>
  <c r="H506" i="15"/>
  <c r="G506" i="15"/>
  <c r="H510" i="15"/>
  <c r="G510" i="15"/>
  <c r="H516" i="15"/>
  <c r="G516" i="15"/>
  <c r="H520" i="15"/>
  <c r="G520" i="15"/>
  <c r="H524" i="15"/>
  <c r="G524" i="15"/>
  <c r="H528" i="15"/>
  <c r="G528" i="15"/>
  <c r="H531" i="15"/>
  <c r="G531" i="15"/>
  <c r="H534" i="15"/>
  <c r="G534" i="15"/>
  <c r="H536" i="15"/>
  <c r="G536" i="15"/>
  <c r="H542" i="15"/>
  <c r="G542" i="15"/>
  <c r="G662" i="15"/>
  <c r="G812" i="15"/>
  <c r="H544" i="15"/>
  <c r="G544" i="15"/>
  <c r="H545" i="15"/>
  <c r="G545" i="15"/>
  <c r="H546" i="15"/>
  <c r="G546" i="15"/>
  <c r="H547" i="15"/>
  <c r="G547" i="15"/>
  <c r="H548" i="15"/>
  <c r="G548" i="15"/>
  <c r="H549" i="15"/>
  <c r="G549" i="15"/>
  <c r="H551" i="15"/>
  <c r="G551" i="15"/>
  <c r="H554" i="15"/>
  <c r="G554" i="15"/>
  <c r="H558" i="15"/>
  <c r="G558" i="15"/>
  <c r="H581" i="15"/>
  <c r="G581" i="15"/>
  <c r="H583" i="15"/>
  <c r="G583" i="15"/>
  <c r="H585" i="15"/>
  <c r="G585" i="15"/>
  <c r="H587" i="15"/>
  <c r="G587" i="15"/>
  <c r="H589" i="15"/>
  <c r="G589" i="15"/>
  <c r="H591" i="15"/>
  <c r="G591" i="15"/>
  <c r="H593" i="15"/>
  <c r="G593" i="15"/>
  <c r="H595" i="15"/>
  <c r="G595" i="15"/>
  <c r="H596" i="15"/>
  <c r="G596" i="15"/>
  <c r="H597" i="15"/>
  <c r="G597" i="15"/>
  <c r="H603" i="15"/>
  <c r="G603" i="15"/>
  <c r="H710" i="15"/>
  <c r="H713" i="15"/>
  <c r="G713" i="15"/>
  <c r="H715" i="15"/>
  <c r="G715" i="15"/>
  <c r="H716" i="15"/>
  <c r="G716" i="15"/>
  <c r="H718" i="15"/>
  <c r="G718" i="15"/>
  <c r="H719" i="15"/>
  <c r="G719" i="15"/>
  <c r="H720" i="15"/>
  <c r="G720" i="15"/>
  <c r="H726" i="15"/>
  <c r="H729" i="15"/>
  <c r="G729" i="15"/>
  <c r="H753" i="15"/>
  <c r="H754" i="15"/>
  <c r="G754" i="15"/>
  <c r="H755" i="15"/>
  <c r="G755" i="15"/>
  <c r="H756" i="15"/>
  <c r="G756" i="15"/>
  <c r="H757" i="15"/>
  <c r="G757" i="15"/>
  <c r="H760" i="15"/>
  <c r="G760" i="15"/>
  <c r="H764" i="15"/>
  <c r="H765" i="15"/>
  <c r="G765" i="15"/>
  <c r="H766" i="15"/>
  <c r="G766" i="15"/>
  <c r="H767" i="15"/>
  <c r="G767" i="15"/>
  <c r="H768" i="15"/>
  <c r="G768" i="15"/>
  <c r="H770" i="15"/>
  <c r="G770" i="15"/>
  <c r="H771" i="15"/>
  <c r="G771" i="15"/>
  <c r="H773" i="15"/>
  <c r="G773" i="15"/>
  <c r="H780" i="15"/>
  <c r="H781" i="15"/>
  <c r="G781" i="15"/>
  <c r="H782" i="15"/>
  <c r="G782" i="15"/>
  <c r="H783" i="15"/>
  <c r="G783" i="15"/>
  <c r="H784" i="15"/>
  <c r="G784" i="15"/>
  <c r="H790" i="15"/>
  <c r="H791" i="15"/>
  <c r="G791" i="15"/>
  <c r="H792" i="15"/>
  <c r="G792" i="15"/>
  <c r="H793" i="15"/>
  <c r="G793" i="15"/>
  <c r="H794" i="15"/>
  <c r="G794" i="15"/>
  <c r="H795" i="15"/>
  <c r="G795" i="15"/>
  <c r="H801" i="15"/>
  <c r="H803" i="15"/>
  <c r="G803" i="15"/>
  <c r="H804" i="15"/>
  <c r="G804" i="15"/>
  <c r="H805" i="15"/>
  <c r="G805" i="15"/>
  <c r="H807" i="15"/>
  <c r="G807" i="15"/>
  <c r="H809" i="15"/>
  <c r="G809" i="15"/>
  <c r="H810" i="15"/>
  <c r="G810" i="15"/>
  <c r="H811" i="15"/>
  <c r="G811" i="15"/>
  <c r="H817" i="15"/>
  <c r="H844" i="15"/>
  <c r="H845" i="15"/>
  <c r="G845" i="15"/>
  <c r="H846" i="15"/>
  <c r="G846" i="15"/>
  <c r="H847" i="15"/>
  <c r="G847" i="15"/>
  <c r="H848" i="15"/>
  <c r="G848" i="15"/>
  <c r="H854" i="15"/>
  <c r="H855" i="15"/>
  <c r="G855" i="15"/>
  <c r="H856" i="15"/>
  <c r="G856" i="15"/>
  <c r="H857" i="15"/>
  <c r="G857" i="15"/>
  <c r="H858" i="15"/>
  <c r="G858" i="15"/>
  <c r="H859" i="15"/>
  <c r="G859" i="15"/>
  <c r="H865" i="15"/>
  <c r="H866" i="15"/>
  <c r="G866" i="15"/>
  <c r="H867" i="15"/>
  <c r="G867" i="15"/>
  <c r="H868" i="15"/>
  <c r="G868" i="15"/>
  <c r="H869" i="15"/>
  <c r="G869" i="15"/>
  <c r="H876" i="15"/>
  <c r="H877" i="15"/>
  <c r="G877" i="15"/>
  <c r="H879" i="15"/>
  <c r="G879" i="15"/>
  <c r="H880" i="15"/>
  <c r="G880" i="15"/>
  <c r="H886" i="15"/>
  <c r="H887" i="15"/>
  <c r="G887" i="15"/>
  <c r="H888" i="15"/>
  <c r="G888" i="15"/>
  <c r="H889" i="15"/>
  <c r="G889" i="15"/>
  <c r="H890" i="15"/>
  <c r="G890" i="15"/>
  <c r="H891" i="15"/>
  <c r="G891" i="15"/>
  <c r="H894" i="15"/>
  <c r="G894" i="15"/>
  <c r="H918" i="15"/>
  <c r="H919" i="15"/>
  <c r="G919" i="15"/>
  <c r="H920" i="15"/>
  <c r="G920" i="15"/>
  <c r="H921" i="15"/>
  <c r="G921" i="15"/>
  <c r="H922" i="15"/>
  <c r="G922" i="15"/>
  <c r="H923" i="15"/>
  <c r="G923" i="15"/>
  <c r="H925" i="15"/>
  <c r="G925" i="15"/>
  <c r="H950" i="15"/>
  <c r="H951" i="15"/>
  <c r="G951" i="15"/>
  <c r="H952" i="15"/>
  <c r="G952" i="15"/>
  <c r="H953" i="15"/>
  <c r="G953" i="15"/>
  <c r="H954" i="15"/>
  <c r="G954" i="15"/>
  <c r="H955" i="15"/>
  <c r="G955" i="15"/>
  <c r="H961" i="15"/>
  <c r="H962" i="15"/>
  <c r="G962" i="15"/>
  <c r="H963" i="15"/>
  <c r="G963" i="15"/>
  <c r="H964" i="15"/>
  <c r="G964" i="15"/>
  <c r="H965" i="15"/>
  <c r="G965" i="15"/>
  <c r="H972" i="15"/>
  <c r="H973" i="15"/>
  <c r="G973" i="15"/>
  <c r="H974" i="15"/>
  <c r="G974" i="15"/>
  <c r="H976" i="15"/>
  <c r="G976" i="15"/>
  <c r="H982" i="15"/>
  <c r="H983" i="15"/>
  <c r="G983" i="15"/>
  <c r="H984" i="15"/>
  <c r="G984" i="15"/>
  <c r="H985" i="15"/>
  <c r="G985" i="15"/>
  <c r="H986" i="15"/>
  <c r="G986" i="15"/>
  <c r="H987" i="15"/>
  <c r="G987" i="15"/>
  <c r="H989" i="15"/>
  <c r="G989" i="15"/>
  <c r="H990" i="15"/>
  <c r="G990" i="15"/>
  <c r="H992" i="15"/>
  <c r="G992" i="15"/>
  <c r="H998" i="15"/>
  <c r="H999" i="15"/>
  <c r="G999" i="15"/>
  <c r="H1000" i="15"/>
  <c r="G1000" i="15"/>
  <c r="H1001" i="15"/>
  <c r="G1001" i="15"/>
  <c r="H1002" i="15"/>
  <c r="G1002" i="15"/>
  <c r="H1003" i="15"/>
  <c r="G1003" i="15"/>
  <c r="H1009" i="15"/>
  <c r="H1011" i="15"/>
  <c r="G1011" i="15"/>
  <c r="H1012" i="15"/>
  <c r="G1012" i="15"/>
  <c r="H1020" i="15"/>
  <c r="H1046" i="15"/>
  <c r="H1052" i="15"/>
  <c r="H1053" i="15"/>
  <c r="G1053" i="15"/>
  <c r="H1054" i="15"/>
  <c r="G1054" i="15"/>
  <c r="G1055" i="15"/>
  <c r="H1055" i="15"/>
  <c r="H1056" i="15"/>
  <c r="G1056" i="15"/>
  <c r="H1058" i="15"/>
  <c r="G1058" i="15"/>
  <c r="H1084" i="15"/>
  <c r="H1085" i="15"/>
  <c r="G1085" i="15"/>
  <c r="H1086" i="15"/>
  <c r="G1086" i="15"/>
  <c r="G1087" i="15"/>
  <c r="H1087" i="15"/>
  <c r="H1088" i="15"/>
  <c r="G1088" i="15"/>
  <c r="H1105" i="15"/>
  <c r="H1106" i="15"/>
  <c r="G1106" i="15"/>
  <c r="H1107" i="15"/>
  <c r="G1107" i="15"/>
  <c r="H1108" i="15"/>
  <c r="G1108" i="15"/>
  <c r="H1109" i="15"/>
  <c r="G1109" i="15"/>
  <c r="H1116" i="15"/>
  <c r="H1118" i="15"/>
  <c r="G1118" i="15"/>
  <c r="H1120" i="15"/>
  <c r="G1120" i="15"/>
  <c r="H1124" i="15"/>
  <c r="G1124" i="15"/>
  <c r="G1129" i="15"/>
  <c r="G1134" i="15"/>
  <c r="G1140" i="15"/>
  <c r="G1161" i="15"/>
  <c r="G1166" i="15"/>
  <c r="G1172" i="15"/>
  <c r="G1189" i="15"/>
  <c r="G1194" i="15"/>
  <c r="G1200" i="15"/>
  <c r="G1214" i="15"/>
  <c r="G1220" i="15"/>
  <c r="G1226" i="15"/>
  <c r="G1230" i="15"/>
  <c r="G1232" i="15"/>
  <c r="G1236" i="15"/>
  <c r="G1237" i="15"/>
  <c r="G1241" i="15"/>
  <c r="G1242" i="15"/>
  <c r="G1246" i="15"/>
  <c r="H1247" i="15"/>
  <c r="G1248" i="15"/>
  <c r="G1252" i="15"/>
  <c r="G1253" i="15"/>
  <c r="G1257" i="15"/>
  <c r="G1258" i="15"/>
  <c r="G1262" i="15"/>
  <c r="G1264" i="15"/>
  <c r="G1268" i="15"/>
  <c r="G1269" i="15"/>
  <c r="G1273" i="15"/>
  <c r="G1274" i="15"/>
  <c r="G1278" i="15"/>
  <c r="G1280" i="15"/>
  <c r="H1282" i="15"/>
  <c r="G1284" i="15"/>
  <c r="G1285" i="15"/>
  <c r="H1287" i="15"/>
  <c r="G1289" i="15"/>
  <c r="G1290" i="15"/>
  <c r="G1293" i="15"/>
  <c r="G1294" i="15"/>
  <c r="G1296" i="15"/>
  <c r="G1298" i="15"/>
  <c r="G1300" i="15"/>
  <c r="G1301" i="15"/>
  <c r="G1305" i="15"/>
  <c r="G1306" i="15"/>
  <c r="G1309" i="15"/>
  <c r="G1310" i="15"/>
  <c r="G1312" i="15"/>
  <c r="G1314" i="15"/>
  <c r="G1316" i="15"/>
  <c r="G1317" i="15"/>
  <c r="G1321" i="15"/>
  <c r="G1322" i="15"/>
  <c r="H1325" i="15"/>
  <c r="G1326" i="15"/>
  <c r="G1328" i="15"/>
  <c r="G1330" i="15"/>
  <c r="G1332" i="15"/>
  <c r="H1335" i="15"/>
  <c r="G1341" i="15"/>
  <c r="G1046" i="15"/>
  <c r="G982" i="15"/>
  <c r="G961" i="15"/>
  <c r="G918" i="15"/>
  <c r="G876" i="15"/>
  <c r="G854" i="15"/>
  <c r="G790" i="15"/>
  <c r="G726" i="15"/>
  <c r="G1105" i="15"/>
  <c r="G1084" i="15"/>
  <c r="G1020" i="15"/>
  <c r="G998" i="15"/>
  <c r="G764" i="15"/>
  <c r="H550" i="15"/>
  <c r="H552" i="15"/>
  <c r="G552" i="15"/>
  <c r="H553" i="15"/>
  <c r="G553" i="15"/>
  <c r="H555" i="15"/>
  <c r="G555" i="15"/>
  <c r="H556" i="15"/>
  <c r="G556" i="15"/>
  <c r="H557" i="15"/>
  <c r="G557" i="15"/>
  <c r="H559" i="15"/>
  <c r="G559" i="15"/>
  <c r="H560" i="15"/>
  <c r="G560" i="15"/>
  <c r="H561" i="15"/>
  <c r="G561" i="15"/>
  <c r="H562" i="15"/>
  <c r="G562" i="15"/>
  <c r="H563" i="15"/>
  <c r="G563" i="15"/>
  <c r="H564" i="15"/>
  <c r="G564" i="15"/>
  <c r="H565" i="15"/>
  <c r="G565" i="15"/>
  <c r="H568" i="15"/>
  <c r="G568" i="15"/>
  <c r="H582" i="15"/>
  <c r="H584" i="15"/>
  <c r="G584" i="15"/>
  <c r="H586" i="15"/>
  <c r="G586" i="15"/>
  <c r="H588" i="15"/>
  <c r="G588" i="15"/>
  <c r="H590" i="15"/>
  <c r="G590" i="15"/>
  <c r="H592" i="15"/>
  <c r="G592" i="15"/>
  <c r="H594" i="15"/>
  <c r="G594" i="15"/>
  <c r="H614" i="15"/>
  <c r="H616" i="15"/>
  <c r="G616" i="15"/>
  <c r="H618" i="15"/>
  <c r="G618" i="15"/>
  <c r="H619" i="15"/>
  <c r="G619" i="15"/>
  <c r="H621" i="15"/>
  <c r="G621" i="15"/>
  <c r="H622" i="15"/>
  <c r="G622" i="15"/>
  <c r="H623" i="15"/>
  <c r="G623" i="15"/>
  <c r="H624" i="15"/>
  <c r="G624" i="15"/>
  <c r="H625" i="15"/>
  <c r="G625" i="15"/>
  <c r="H626" i="15"/>
  <c r="G626" i="15"/>
  <c r="H627" i="15"/>
  <c r="G627" i="15"/>
  <c r="H628" i="15"/>
  <c r="G628" i="15"/>
  <c r="H629" i="15"/>
  <c r="G629" i="15"/>
  <c r="H632" i="15"/>
  <c r="G632" i="15"/>
  <c r="H634" i="15"/>
  <c r="G634" i="15"/>
  <c r="H636" i="15"/>
  <c r="G636" i="15"/>
  <c r="H639" i="15"/>
  <c r="G639" i="15"/>
  <c r="H643" i="15"/>
  <c r="G643" i="15"/>
  <c r="H662" i="15"/>
  <c r="H664" i="15"/>
  <c r="G664" i="15"/>
  <c r="H666" i="15"/>
  <c r="G666" i="15"/>
  <c r="H667" i="15"/>
  <c r="G667" i="15"/>
  <c r="H669" i="15"/>
  <c r="G669" i="15"/>
  <c r="H670" i="15"/>
  <c r="G670" i="15"/>
  <c r="H671" i="15"/>
  <c r="G671" i="15"/>
  <c r="H672" i="15"/>
  <c r="G672" i="15"/>
  <c r="H673" i="15"/>
  <c r="G673" i="15"/>
  <c r="H674" i="15"/>
  <c r="G674" i="15"/>
  <c r="H675" i="15"/>
  <c r="G675" i="15"/>
  <c r="H676" i="15"/>
  <c r="G676" i="15"/>
  <c r="H677" i="15"/>
  <c r="G677" i="15"/>
  <c r="H679" i="15"/>
  <c r="G679" i="15"/>
  <c r="H680" i="15"/>
  <c r="G680" i="15"/>
  <c r="H682" i="15"/>
  <c r="G682" i="15"/>
  <c r="H683" i="15"/>
  <c r="G683" i="15"/>
  <c r="H685" i="15"/>
  <c r="G685" i="15"/>
  <c r="H686" i="15"/>
  <c r="G686" i="15"/>
  <c r="H687" i="15"/>
  <c r="G687" i="15"/>
  <c r="H688" i="15"/>
  <c r="G688" i="15"/>
  <c r="H689" i="15"/>
  <c r="G689" i="15"/>
  <c r="H690" i="15"/>
  <c r="G690" i="15"/>
  <c r="H691" i="15"/>
  <c r="G691" i="15"/>
  <c r="H692" i="15"/>
  <c r="G692" i="15"/>
  <c r="H693" i="15"/>
  <c r="G693" i="15"/>
  <c r="H695" i="15"/>
  <c r="G695" i="15"/>
  <c r="H696" i="15"/>
  <c r="G696" i="15"/>
  <c r="H698" i="15"/>
  <c r="G698" i="15"/>
  <c r="H700" i="15"/>
  <c r="G700" i="15"/>
  <c r="H702" i="15"/>
  <c r="G702" i="15"/>
  <c r="H704" i="15"/>
  <c r="G704" i="15"/>
  <c r="H706" i="15"/>
  <c r="G706" i="15"/>
  <c r="H708" i="15"/>
  <c r="G708" i="15"/>
  <c r="H712" i="15"/>
  <c r="G712" i="15"/>
  <c r="H732" i="15"/>
  <c r="H733" i="15"/>
  <c r="G733" i="15"/>
  <c r="H734" i="15"/>
  <c r="G734" i="15"/>
  <c r="H735" i="15"/>
  <c r="G735" i="15"/>
  <c r="H736" i="15"/>
  <c r="G736" i="15"/>
  <c r="H742" i="15"/>
  <c r="H743" i="15"/>
  <c r="G743" i="15"/>
  <c r="H744" i="15"/>
  <c r="G744" i="15"/>
  <c r="H745" i="15"/>
  <c r="G745" i="15"/>
  <c r="H746" i="15"/>
  <c r="G746" i="15"/>
  <c r="H747" i="15"/>
  <c r="G747" i="15"/>
  <c r="H749" i="15"/>
  <c r="G749" i="15"/>
  <c r="H751" i="15"/>
  <c r="G751" i="15"/>
  <c r="H758" i="15"/>
  <c r="H759" i="15"/>
  <c r="G759" i="15"/>
  <c r="H761" i="15"/>
  <c r="G761" i="15"/>
  <c r="H762" i="15"/>
  <c r="G762" i="15"/>
  <c r="H763" i="15"/>
  <c r="G763" i="15"/>
  <c r="H769" i="15"/>
  <c r="H772" i="15"/>
  <c r="G772" i="15"/>
  <c r="H785" i="15"/>
  <c r="H786" i="15"/>
  <c r="G786" i="15"/>
  <c r="H787" i="15"/>
  <c r="G787" i="15"/>
  <c r="H788" i="15"/>
  <c r="G788" i="15"/>
  <c r="H789" i="15"/>
  <c r="G789" i="15"/>
  <c r="H796" i="15"/>
  <c r="H797" i="15"/>
  <c r="G797" i="15"/>
  <c r="H798" i="15"/>
  <c r="G798" i="15"/>
  <c r="H799" i="15"/>
  <c r="G799" i="15"/>
  <c r="H800" i="15"/>
  <c r="G800" i="15"/>
  <c r="H802" i="15"/>
  <c r="G802" i="15"/>
  <c r="H822" i="15"/>
  <c r="H823" i="15"/>
  <c r="G823" i="15"/>
  <c r="H824" i="15"/>
  <c r="G824" i="15"/>
  <c r="H825" i="15"/>
  <c r="G825" i="15"/>
  <c r="H826" i="15"/>
  <c r="G826" i="15"/>
  <c r="H827" i="15"/>
  <c r="G827" i="15"/>
  <c r="H833" i="15"/>
  <c r="H834" i="15"/>
  <c r="G834" i="15"/>
  <c r="H835" i="15"/>
  <c r="G835" i="15"/>
  <c r="H836" i="15"/>
  <c r="G836" i="15"/>
  <c r="H837" i="15"/>
  <c r="G837" i="15"/>
  <c r="H841" i="15"/>
  <c r="G841" i="15"/>
  <c r="H860" i="15"/>
  <c r="H861" i="15"/>
  <c r="G861" i="15"/>
  <c r="H862" i="15"/>
  <c r="G862" i="15"/>
  <c r="H863" i="15"/>
  <c r="G863" i="15"/>
  <c r="H864" i="15"/>
  <c r="G864" i="15"/>
  <c r="H870" i="15"/>
  <c r="H871" i="15"/>
  <c r="G871" i="15"/>
  <c r="H872" i="15"/>
  <c r="G872" i="15"/>
  <c r="H873" i="15"/>
  <c r="G873" i="15"/>
  <c r="H874" i="15"/>
  <c r="G874" i="15"/>
  <c r="H875" i="15"/>
  <c r="G875" i="15"/>
  <c r="H878" i="15"/>
  <c r="G878" i="15"/>
  <c r="H897" i="15"/>
  <c r="H898" i="15"/>
  <c r="G898" i="15"/>
  <c r="H899" i="15"/>
  <c r="G899" i="15"/>
  <c r="H900" i="15"/>
  <c r="G900" i="15"/>
  <c r="H901" i="15"/>
  <c r="G901" i="15"/>
  <c r="H908" i="15"/>
  <c r="H909" i="15"/>
  <c r="G909" i="15"/>
  <c r="H910" i="15"/>
  <c r="G910" i="15"/>
  <c r="H911" i="15"/>
  <c r="G911" i="15"/>
  <c r="H912" i="15"/>
  <c r="G912" i="15"/>
  <c r="H916" i="15"/>
  <c r="G916" i="15"/>
  <c r="H929" i="15"/>
  <c r="H930" i="15"/>
  <c r="G930" i="15"/>
  <c r="H931" i="15"/>
  <c r="G931" i="15"/>
  <c r="H932" i="15"/>
  <c r="G932" i="15"/>
  <c r="H933" i="15"/>
  <c r="G933" i="15"/>
  <c r="H940" i="15"/>
  <c r="H941" i="15"/>
  <c r="G941" i="15"/>
  <c r="H942" i="15"/>
  <c r="G942" i="15"/>
  <c r="H943" i="15"/>
  <c r="G943" i="15"/>
  <c r="H944" i="15"/>
  <c r="G944" i="15"/>
  <c r="H946" i="15"/>
  <c r="G946" i="15"/>
  <c r="H948" i="15"/>
  <c r="G948" i="15"/>
  <c r="H956" i="15"/>
  <c r="H957" i="15"/>
  <c r="G957" i="15"/>
  <c r="H958" i="15"/>
  <c r="G958" i="15"/>
  <c r="H959" i="15"/>
  <c r="G959" i="15"/>
  <c r="H960" i="15"/>
  <c r="G960" i="15"/>
  <c r="H966" i="15"/>
  <c r="H967" i="15"/>
  <c r="G967" i="15"/>
  <c r="H968" i="15"/>
  <c r="G968" i="15"/>
  <c r="H969" i="15"/>
  <c r="G969" i="15"/>
  <c r="H970" i="15"/>
  <c r="G970" i="15"/>
  <c r="H971" i="15"/>
  <c r="G971" i="15"/>
  <c r="H975" i="15"/>
  <c r="G975" i="15"/>
  <c r="H993" i="15"/>
  <c r="H994" i="15"/>
  <c r="G994" i="15"/>
  <c r="H995" i="15"/>
  <c r="G995" i="15"/>
  <c r="H996" i="15"/>
  <c r="G996" i="15"/>
  <c r="H997" i="15"/>
  <c r="G997" i="15"/>
  <c r="H1004" i="15"/>
  <c r="H1005" i="15"/>
  <c r="G1005" i="15"/>
  <c r="H1006" i="15"/>
  <c r="G1006" i="15"/>
  <c r="H1007" i="15"/>
  <c r="G1007" i="15"/>
  <c r="H1008" i="15"/>
  <c r="G1008" i="15"/>
  <c r="H1010" i="15"/>
  <c r="G1010" i="15"/>
  <c r="H1013" i="15"/>
  <c r="G1013" i="15"/>
  <c r="H1025" i="15"/>
  <c r="H1026" i="15"/>
  <c r="G1026" i="15"/>
  <c r="H1027" i="15"/>
  <c r="G1027" i="15"/>
  <c r="H1028" i="15"/>
  <c r="G1028" i="15"/>
  <c r="H1029" i="15"/>
  <c r="G1029" i="15"/>
  <c r="H1036" i="15"/>
  <c r="H1037" i="15"/>
  <c r="G1037" i="15"/>
  <c r="H1038" i="15"/>
  <c r="G1038" i="15"/>
  <c r="G1039" i="15"/>
  <c r="H1039" i="15"/>
  <c r="H1040" i="15"/>
  <c r="G1040" i="15"/>
  <c r="H1044" i="15"/>
  <c r="G1044" i="15"/>
  <c r="H1062" i="15"/>
  <c r="H1063" i="15"/>
  <c r="G1063" i="15"/>
  <c r="H1064" i="15"/>
  <c r="G1064" i="15"/>
  <c r="H1065" i="15"/>
  <c r="G1065" i="15"/>
  <c r="H1066" i="15"/>
  <c r="G1066" i="15"/>
  <c r="H1067" i="15"/>
  <c r="G1067" i="15"/>
  <c r="H1073" i="15"/>
  <c r="H1074" i="15"/>
  <c r="G1074" i="15"/>
  <c r="H1075" i="15"/>
  <c r="G1075" i="15"/>
  <c r="H1076" i="15"/>
  <c r="G1076" i="15"/>
  <c r="H1077" i="15"/>
  <c r="G1077" i="15"/>
  <c r="H1081" i="15"/>
  <c r="G1081" i="15"/>
  <c r="H1094" i="15"/>
  <c r="H1095" i="15"/>
  <c r="G1095" i="15"/>
  <c r="H1096" i="15"/>
  <c r="G1096" i="15"/>
  <c r="H1097" i="15"/>
  <c r="G1097" i="15"/>
  <c r="H1098" i="15"/>
  <c r="G1098" i="15"/>
  <c r="H1099" i="15"/>
  <c r="G1099" i="15"/>
  <c r="H1121" i="15"/>
  <c r="H1123" i="15"/>
  <c r="G1123" i="15"/>
  <c r="H1125" i="15"/>
  <c r="G1125" i="15"/>
  <c r="G1130" i="15"/>
  <c r="G1136" i="15"/>
  <c r="G1145" i="15"/>
  <c r="G1150" i="15"/>
  <c r="G1157" i="15"/>
  <c r="G1173" i="15"/>
  <c r="G1182" i="15"/>
  <c r="G1188" i="15"/>
  <c r="G1205" i="15"/>
  <c r="G1210" i="15"/>
  <c r="G1221" i="15"/>
  <c r="G1121" i="15"/>
  <c r="G1036" i="15"/>
  <c r="G993" i="15"/>
  <c r="G972" i="15"/>
  <c r="G950" i="15"/>
  <c r="G929" i="15"/>
  <c r="G908" i="15"/>
  <c r="G886" i="15"/>
  <c r="G865" i="15"/>
  <c r="G844" i="15"/>
  <c r="G822" i="15"/>
  <c r="G801" i="15"/>
  <c r="G780" i="15"/>
  <c r="G758" i="15"/>
  <c r="G710" i="15"/>
  <c r="G582" i="15"/>
  <c r="H566" i="15"/>
  <c r="H567" i="15"/>
  <c r="G567" i="15"/>
  <c r="H569" i="15"/>
  <c r="G569" i="15"/>
  <c r="H570" i="15"/>
  <c r="G570" i="15"/>
  <c r="H571" i="15"/>
  <c r="G571" i="15"/>
  <c r="H572" i="15"/>
  <c r="G572" i="15"/>
  <c r="H573" i="15"/>
  <c r="G573" i="15"/>
  <c r="H574" i="15"/>
  <c r="G574" i="15"/>
  <c r="H575" i="15"/>
  <c r="G575" i="15"/>
  <c r="H576" i="15"/>
  <c r="G576" i="15"/>
  <c r="H577" i="15"/>
  <c r="G577" i="15"/>
  <c r="H578" i="15"/>
  <c r="G578" i="15"/>
  <c r="H579" i="15"/>
  <c r="G579" i="15"/>
  <c r="H580" i="15"/>
  <c r="G580" i="15"/>
  <c r="H598" i="15"/>
  <c r="H599" i="15"/>
  <c r="G599" i="15"/>
  <c r="H600" i="15"/>
  <c r="G600" i="15"/>
  <c r="H601" i="15"/>
  <c r="G601" i="15"/>
  <c r="H602" i="15"/>
  <c r="G602" i="15"/>
  <c r="H604" i="15"/>
  <c r="G604" i="15"/>
  <c r="H605" i="15"/>
  <c r="G605" i="15"/>
  <c r="H606" i="15"/>
  <c r="G606" i="15"/>
  <c r="H607" i="15"/>
  <c r="G607" i="15"/>
  <c r="H608" i="15"/>
  <c r="G608" i="15"/>
  <c r="H609" i="15"/>
  <c r="G609" i="15"/>
  <c r="H610" i="15"/>
  <c r="G610" i="15"/>
  <c r="H611" i="15"/>
  <c r="G611" i="15"/>
  <c r="H612" i="15"/>
  <c r="G612" i="15"/>
  <c r="H613" i="15"/>
  <c r="G613" i="15"/>
  <c r="H615" i="15"/>
  <c r="G615" i="15"/>
  <c r="H617" i="15"/>
  <c r="G617" i="15"/>
  <c r="H620" i="15"/>
  <c r="G620" i="15"/>
  <c r="H630" i="15"/>
  <c r="H631" i="15"/>
  <c r="G631" i="15"/>
  <c r="H633" i="15"/>
  <c r="G633" i="15"/>
  <c r="H635" i="15"/>
  <c r="G635" i="15"/>
  <c r="H637" i="15"/>
  <c r="G637" i="15"/>
  <c r="H638" i="15"/>
  <c r="G638" i="15"/>
  <c r="H640" i="15"/>
  <c r="G640" i="15"/>
  <c r="H641" i="15"/>
  <c r="G641" i="15"/>
  <c r="H642" i="15"/>
  <c r="G642" i="15"/>
  <c r="H644" i="15"/>
  <c r="G644" i="15"/>
  <c r="H645" i="15"/>
  <c r="G645" i="15"/>
  <c r="H646" i="15"/>
  <c r="H647" i="15"/>
  <c r="G647" i="15"/>
  <c r="H648" i="15"/>
  <c r="G648" i="15"/>
  <c r="H649" i="15"/>
  <c r="G649" i="15"/>
  <c r="H650" i="15"/>
  <c r="G650" i="15"/>
  <c r="H651" i="15"/>
  <c r="G651" i="15"/>
  <c r="H652" i="15"/>
  <c r="G652" i="15"/>
  <c r="H653" i="15"/>
  <c r="G653" i="15"/>
  <c r="H654" i="15"/>
  <c r="G654" i="15"/>
  <c r="H655" i="15"/>
  <c r="G655" i="15"/>
  <c r="H656" i="15"/>
  <c r="G656" i="15"/>
  <c r="H657" i="15"/>
  <c r="G657" i="15"/>
  <c r="H658" i="15"/>
  <c r="G658" i="15"/>
  <c r="H659" i="15"/>
  <c r="G659" i="15"/>
  <c r="H660" i="15"/>
  <c r="G660" i="15"/>
  <c r="H661" i="15"/>
  <c r="G661" i="15"/>
  <c r="H663" i="15"/>
  <c r="G663" i="15"/>
  <c r="H665" i="15"/>
  <c r="G665" i="15"/>
  <c r="H668" i="15"/>
  <c r="G668" i="15"/>
  <c r="H678" i="15"/>
  <c r="H681" i="15"/>
  <c r="G681" i="15"/>
  <c r="H684" i="15"/>
  <c r="G684" i="15"/>
  <c r="H694" i="15"/>
  <c r="H697" i="15"/>
  <c r="G697" i="15"/>
  <c r="H699" i="15"/>
  <c r="G699" i="15"/>
  <c r="H701" i="15"/>
  <c r="G701" i="15"/>
  <c r="H703" i="15"/>
  <c r="G703" i="15"/>
  <c r="H705" i="15"/>
  <c r="G705" i="15"/>
  <c r="H707" i="15"/>
  <c r="G707" i="15"/>
  <c r="H709" i="15"/>
  <c r="G709" i="15"/>
  <c r="H711" i="15"/>
  <c r="G711" i="15"/>
  <c r="H714" i="15"/>
  <c r="G714" i="15"/>
  <c r="H717" i="15"/>
  <c r="G717" i="15"/>
  <c r="H721" i="15"/>
  <c r="H722" i="15"/>
  <c r="G722" i="15"/>
  <c r="H723" i="15"/>
  <c r="G723" i="15"/>
  <c r="H724" i="15"/>
  <c r="G724" i="15"/>
  <c r="H725" i="15"/>
  <c r="G725" i="15"/>
  <c r="H727" i="15"/>
  <c r="G727" i="15"/>
  <c r="H728" i="15"/>
  <c r="G728" i="15"/>
  <c r="H730" i="15"/>
  <c r="G730" i="15"/>
  <c r="H731" i="15"/>
  <c r="G731" i="15"/>
  <c r="H737" i="15"/>
  <c r="H738" i="15"/>
  <c r="G738" i="15"/>
  <c r="H739" i="15"/>
  <c r="G739" i="15"/>
  <c r="H740" i="15"/>
  <c r="G740" i="15"/>
  <c r="H741" i="15"/>
  <c r="G741" i="15"/>
  <c r="H748" i="15"/>
  <c r="H750" i="15"/>
  <c r="G750" i="15"/>
  <c r="H752" i="15"/>
  <c r="G752" i="15"/>
  <c r="H774" i="15"/>
  <c r="H775" i="15"/>
  <c r="G775" i="15"/>
  <c r="H776" i="15"/>
  <c r="G776" i="15"/>
  <c r="H777" i="15"/>
  <c r="G777" i="15"/>
  <c r="H778" i="15"/>
  <c r="G778" i="15"/>
  <c r="H779" i="15"/>
  <c r="G779" i="15"/>
  <c r="H806" i="15"/>
  <c r="H808" i="15"/>
  <c r="G808" i="15"/>
  <c r="H812" i="15"/>
  <c r="H813" i="15"/>
  <c r="G813" i="15"/>
  <c r="H814" i="15"/>
  <c r="G814" i="15"/>
  <c r="H815" i="15"/>
  <c r="G815" i="15"/>
  <c r="H816" i="15"/>
  <c r="G816" i="15"/>
  <c r="H818" i="15"/>
  <c r="G818" i="15"/>
  <c r="H819" i="15"/>
  <c r="G819" i="15"/>
  <c r="H820" i="15"/>
  <c r="G820" i="15"/>
  <c r="H821" i="15"/>
  <c r="G821" i="15"/>
  <c r="H828" i="15"/>
  <c r="H829" i="15"/>
  <c r="G829" i="15"/>
  <c r="H830" i="15"/>
  <c r="G830" i="15"/>
  <c r="H831" i="15"/>
  <c r="G831" i="15"/>
  <c r="H832" i="15"/>
  <c r="G832" i="15"/>
  <c r="H838" i="15"/>
  <c r="H839" i="15"/>
  <c r="G839" i="15"/>
  <c r="H840" i="15"/>
  <c r="G840" i="15"/>
  <c r="H842" i="15"/>
  <c r="G842" i="15"/>
  <c r="H843" i="15"/>
  <c r="G843" i="15"/>
  <c r="H849" i="15"/>
  <c r="H850" i="15"/>
  <c r="G850" i="15"/>
  <c r="H851" i="15"/>
  <c r="G851" i="15"/>
  <c r="H852" i="15"/>
  <c r="G852" i="15"/>
  <c r="H853" i="15"/>
  <c r="G853" i="15"/>
  <c r="H881" i="15"/>
  <c r="H882" i="15"/>
  <c r="G882" i="15"/>
  <c r="H883" i="15"/>
  <c r="G883" i="15"/>
  <c r="H884" i="15"/>
  <c r="G884" i="15"/>
  <c r="H885" i="15"/>
  <c r="G885" i="15"/>
  <c r="H892" i="15"/>
  <c r="H893" i="15"/>
  <c r="G893" i="15"/>
  <c r="H895" i="15"/>
  <c r="G895" i="15"/>
  <c r="H896" i="15"/>
  <c r="G896" i="15"/>
  <c r="H902" i="15"/>
  <c r="H903" i="15"/>
  <c r="G903" i="15"/>
  <c r="H904" i="15"/>
  <c r="G904" i="15"/>
  <c r="H905" i="15"/>
  <c r="G905" i="15"/>
  <c r="H906" i="15"/>
  <c r="G906" i="15"/>
  <c r="H907" i="15"/>
  <c r="G907" i="15"/>
  <c r="H913" i="15"/>
  <c r="H914" i="15"/>
  <c r="G914" i="15"/>
  <c r="H915" i="15"/>
  <c r="G915" i="15"/>
  <c r="H917" i="15"/>
  <c r="G917" i="15"/>
  <c r="H924" i="15"/>
  <c r="H926" i="15"/>
  <c r="G926" i="15"/>
  <c r="H927" i="15"/>
  <c r="G927" i="15"/>
  <c r="H928" i="15"/>
  <c r="G928" i="15"/>
  <c r="H934" i="15"/>
  <c r="H935" i="15"/>
  <c r="G935" i="15"/>
  <c r="H936" i="15"/>
  <c r="G936" i="15"/>
  <c r="H937" i="15"/>
  <c r="G937" i="15"/>
  <c r="H938" i="15"/>
  <c r="G938" i="15"/>
  <c r="H939" i="15"/>
  <c r="G939" i="15"/>
  <c r="H945" i="15"/>
  <c r="H947" i="15"/>
  <c r="G947" i="15"/>
  <c r="H949" i="15"/>
  <c r="G949" i="15"/>
  <c r="H977" i="15"/>
  <c r="H978" i="15"/>
  <c r="G978" i="15"/>
  <c r="H979" i="15"/>
  <c r="G979" i="15"/>
  <c r="H980" i="15"/>
  <c r="G980" i="15"/>
  <c r="H981" i="15"/>
  <c r="G981" i="15"/>
  <c r="H988" i="15"/>
  <c r="H991" i="15"/>
  <c r="G991" i="15"/>
  <c r="H1014" i="15"/>
  <c r="H1015" i="15"/>
  <c r="G1015" i="15"/>
  <c r="H1016" i="15"/>
  <c r="G1016" i="15"/>
  <c r="H1017" i="15"/>
  <c r="G1017" i="15"/>
  <c r="H1018" i="15"/>
  <c r="G1018" i="15"/>
  <c r="H1019" i="15"/>
  <c r="G1019" i="15"/>
  <c r="H1021" i="15"/>
  <c r="G1021" i="15"/>
  <c r="H1022" i="15"/>
  <c r="G1022" i="15"/>
  <c r="H1023" i="15"/>
  <c r="G1023" i="15"/>
  <c r="H1024" i="15"/>
  <c r="G1024" i="15"/>
  <c r="H1030" i="15"/>
  <c r="H1031" i="15"/>
  <c r="G1031" i="15"/>
  <c r="H1032" i="15"/>
  <c r="G1032" i="15"/>
  <c r="H1033" i="15"/>
  <c r="G1033" i="15"/>
  <c r="H1034" i="15"/>
  <c r="G1034" i="15"/>
  <c r="H1035" i="15"/>
  <c r="G1035" i="15"/>
  <c r="H1041" i="15"/>
  <c r="H1042" i="15"/>
  <c r="G1042" i="15"/>
  <c r="H1043" i="15"/>
  <c r="G1043" i="15"/>
  <c r="H1045" i="15"/>
  <c r="G1045" i="15"/>
  <c r="G1047" i="15"/>
  <c r="H1047" i="15"/>
  <c r="H1048" i="15"/>
  <c r="G1048" i="15"/>
  <c r="H1049" i="15"/>
  <c r="G1049" i="15"/>
  <c r="H1050" i="15"/>
  <c r="G1050" i="15"/>
  <c r="H1051" i="15"/>
  <c r="G1051" i="15"/>
  <c r="H1057" i="15"/>
  <c r="H1059" i="15"/>
  <c r="G1059" i="15"/>
  <c r="H1060" i="15"/>
  <c r="G1060" i="15"/>
  <c r="H1061" i="15"/>
  <c r="G1061" i="15"/>
  <c r="H1068" i="15"/>
  <c r="H1069" i="15"/>
  <c r="G1069" i="15"/>
  <c r="H1070" i="15"/>
  <c r="G1070" i="15"/>
  <c r="G1071" i="15"/>
  <c r="H1071" i="15"/>
  <c r="H1072" i="15"/>
  <c r="G1072" i="15"/>
  <c r="H1078" i="15"/>
  <c r="G1079" i="15"/>
  <c r="H1079" i="15"/>
  <c r="H1080" i="15"/>
  <c r="G1080" i="15"/>
  <c r="H1082" i="15"/>
  <c r="G1082" i="15"/>
  <c r="H1083" i="15"/>
  <c r="G1083" i="15"/>
  <c r="H1089" i="15"/>
  <c r="H1090" i="15"/>
  <c r="G1090" i="15"/>
  <c r="H1091" i="15"/>
  <c r="G1091" i="15"/>
  <c r="H1092" i="15"/>
  <c r="G1092" i="15"/>
  <c r="H1093" i="15"/>
  <c r="G1093" i="15"/>
  <c r="H1100" i="15"/>
  <c r="H1101" i="15"/>
  <c r="G1101" i="15"/>
  <c r="H1102" i="15"/>
  <c r="G1102" i="15"/>
  <c r="G1103" i="15"/>
  <c r="H1103" i="15"/>
  <c r="H1104" i="15"/>
  <c r="G1104" i="15"/>
  <c r="H1110" i="15"/>
  <c r="G1111" i="15"/>
  <c r="H1111" i="15"/>
  <c r="H1112" i="15"/>
  <c r="G1112" i="15"/>
  <c r="H1113" i="15"/>
  <c r="G1113" i="15"/>
  <c r="H1114" i="15"/>
  <c r="G1114" i="15"/>
  <c r="H1115" i="15"/>
  <c r="G1115" i="15"/>
  <c r="H1117" i="15"/>
  <c r="G1117" i="15"/>
  <c r="G1119" i="15"/>
  <c r="H1119" i="15"/>
  <c r="H1122" i="15"/>
  <c r="G1122" i="15"/>
  <c r="G1141" i="15"/>
  <c r="G1146" i="15"/>
  <c r="G1152" i="15"/>
  <c r="G1156" i="15"/>
  <c r="G1162" i="15"/>
  <c r="G1168" i="15"/>
  <c r="G1177" i="15"/>
  <c r="G1178" i="15"/>
  <c r="G1184" i="15"/>
  <c r="G1193" i="15"/>
  <c r="G1198" i="15"/>
  <c r="G1204" i="15"/>
  <c r="G1209" i="15"/>
  <c r="H1215" i="15"/>
  <c r="G1216" i="15"/>
  <c r="G1225" i="15"/>
  <c r="G1116" i="15"/>
  <c r="G1094" i="15"/>
  <c r="G1073" i="15"/>
  <c r="G1052" i="15"/>
  <c r="G1030" i="15"/>
  <c r="G1009" i="15"/>
  <c r="G988" i="15"/>
  <c r="G966" i="15"/>
  <c r="G945" i="15"/>
  <c r="G924" i="15"/>
  <c r="G902" i="15"/>
  <c r="G881" i="15"/>
  <c r="G860" i="15"/>
  <c r="G838" i="15"/>
  <c r="G817" i="15"/>
  <c r="G796" i="15"/>
  <c r="G774" i="15"/>
  <c r="G753" i="15"/>
  <c r="G732" i="15"/>
  <c r="G694" i="15"/>
  <c r="G630" i="15"/>
  <c r="G566" i="15"/>
  <c r="H1314" i="15"/>
  <c r="H1293" i="15"/>
  <c r="H1330" i="15"/>
  <c r="H1309" i="15"/>
  <c r="H1126" i="15"/>
  <c r="H1127" i="15"/>
  <c r="G1127" i="15"/>
  <c r="H1128" i="15"/>
  <c r="H1129" i="15"/>
  <c r="H1130" i="15"/>
  <c r="H1131" i="15"/>
  <c r="G1131" i="15"/>
  <c r="H1132" i="15"/>
  <c r="H1133" i="15"/>
  <c r="H1134" i="15"/>
  <c r="G1135" i="15"/>
  <c r="H1135" i="15"/>
  <c r="H1136" i="15"/>
  <c r="H1137" i="15"/>
  <c r="H1138" i="15"/>
  <c r="H1139" i="15"/>
  <c r="G1139" i="15"/>
  <c r="H1140" i="15"/>
  <c r="H1141" i="15"/>
  <c r="H1142" i="15"/>
  <c r="G1143" i="15"/>
  <c r="H1143" i="15"/>
  <c r="H1144" i="15"/>
  <c r="H1145" i="15"/>
  <c r="H1146" i="15"/>
  <c r="H1147" i="15"/>
  <c r="G1147" i="15"/>
  <c r="H1148" i="15"/>
  <c r="H1149" i="15"/>
  <c r="H1150" i="15"/>
  <c r="G1151" i="15"/>
  <c r="H1152" i="15"/>
  <c r="H1153" i="15"/>
  <c r="H1154" i="15"/>
  <c r="H1155" i="15"/>
  <c r="G1155" i="15"/>
  <c r="H1156" i="15"/>
  <c r="H1157" i="15"/>
  <c r="H1158" i="15"/>
  <c r="H1159" i="15"/>
  <c r="G1159" i="15"/>
  <c r="H1160" i="15"/>
  <c r="H1161" i="15"/>
  <c r="H1162" i="15"/>
  <c r="H1163" i="15"/>
  <c r="G1163" i="15"/>
  <c r="H1164" i="15"/>
  <c r="H1165" i="15"/>
  <c r="H1166" i="15"/>
  <c r="G1167" i="15"/>
  <c r="H1167" i="15"/>
  <c r="H1168" i="15"/>
  <c r="H1169" i="15"/>
  <c r="H1170" i="15"/>
  <c r="H1171" i="15"/>
  <c r="G1171" i="15"/>
  <c r="H1172" i="15"/>
  <c r="H1173" i="15"/>
  <c r="H1174" i="15"/>
  <c r="G1175" i="15"/>
  <c r="H1175" i="15"/>
  <c r="H1176" i="15"/>
  <c r="H1177" i="15"/>
  <c r="H1178" i="15"/>
  <c r="H1179" i="15"/>
  <c r="G1179" i="15"/>
  <c r="H1180" i="15"/>
  <c r="H1181" i="15"/>
  <c r="H1182" i="15"/>
  <c r="G1183" i="15"/>
  <c r="H1184" i="15"/>
  <c r="H1185" i="15"/>
  <c r="H1186" i="15"/>
  <c r="H1187" i="15"/>
  <c r="G1187" i="15"/>
  <c r="H1188" i="15"/>
  <c r="H1189" i="15"/>
  <c r="H1190" i="15"/>
  <c r="H1191" i="15"/>
  <c r="G1191" i="15"/>
  <c r="H1192" i="15"/>
  <c r="H1193" i="15"/>
  <c r="H1194" i="15"/>
  <c r="H1195" i="15"/>
  <c r="G1195" i="15"/>
  <c r="H1196" i="15"/>
  <c r="H1197" i="15"/>
  <c r="H1198" i="15"/>
  <c r="G1199" i="15"/>
  <c r="H1199" i="15"/>
  <c r="H1200" i="15"/>
  <c r="H1201" i="15"/>
  <c r="H1202" i="15"/>
  <c r="H1203" i="15"/>
  <c r="G1203" i="15"/>
  <c r="H1204" i="15"/>
  <c r="H1205" i="15"/>
  <c r="H1206" i="15"/>
  <c r="G1207" i="15"/>
  <c r="H1207" i="15"/>
  <c r="H1208" i="15"/>
  <c r="H1209" i="15"/>
  <c r="H1210" i="15"/>
  <c r="H1211" i="15"/>
  <c r="G1211" i="15"/>
  <c r="H1212" i="15"/>
  <c r="H1213" i="15"/>
  <c r="H1214" i="15"/>
  <c r="G1215" i="15"/>
  <c r="H1216" i="15"/>
  <c r="H1217" i="15"/>
  <c r="H1218" i="15"/>
  <c r="H1219" i="15"/>
  <c r="G1219" i="15"/>
  <c r="H1220" i="15"/>
  <c r="H1221" i="15"/>
  <c r="H1222" i="15"/>
  <c r="H1223" i="15"/>
  <c r="G1223" i="15"/>
  <c r="H1224" i="15"/>
  <c r="H1225" i="15"/>
  <c r="H1226" i="15"/>
  <c r="H1227" i="15"/>
  <c r="G1227" i="15"/>
  <c r="H1228" i="15"/>
  <c r="H1229" i="15"/>
  <c r="H1230" i="15"/>
  <c r="G1231" i="15"/>
  <c r="H1231" i="15"/>
  <c r="H1232" i="15"/>
  <c r="H1233" i="15"/>
  <c r="H1234" i="15"/>
  <c r="H1235" i="15"/>
  <c r="G1235" i="15"/>
  <c r="H1236" i="15"/>
  <c r="H1237" i="15"/>
  <c r="H1238" i="15"/>
  <c r="G1239" i="15"/>
  <c r="H1239" i="15"/>
  <c r="H1240" i="15"/>
  <c r="H1241" i="15"/>
  <c r="H1242" i="15"/>
  <c r="H1243" i="15"/>
  <c r="G1243" i="15"/>
  <c r="H1244" i="15"/>
  <c r="H1245" i="15"/>
  <c r="H1246" i="15"/>
  <c r="G1247" i="15"/>
  <c r="H1248" i="15"/>
  <c r="H1249" i="15"/>
  <c r="H1250" i="15"/>
  <c r="H1251" i="15"/>
  <c r="G1251" i="15"/>
  <c r="H1252" i="15"/>
  <c r="H1253" i="15"/>
  <c r="H1254" i="15"/>
  <c r="H1255" i="15"/>
  <c r="G1255" i="15"/>
  <c r="H1256" i="15"/>
  <c r="H1257" i="15"/>
  <c r="H1258" i="15"/>
  <c r="H1259" i="15"/>
  <c r="G1259" i="15"/>
  <c r="H1260" i="15"/>
  <c r="H1261" i="15"/>
  <c r="H1262" i="15"/>
  <c r="G1263" i="15"/>
  <c r="H1263" i="15"/>
  <c r="H1264" i="15"/>
  <c r="H1265" i="15"/>
  <c r="H1266" i="15"/>
  <c r="G1267" i="15"/>
  <c r="H1267" i="15"/>
  <c r="H1268" i="15"/>
  <c r="H1269" i="15"/>
  <c r="H1270" i="15"/>
  <c r="G1271" i="15"/>
  <c r="H1272" i="15"/>
  <c r="H1273" i="15"/>
  <c r="H1274" i="15"/>
  <c r="H1275" i="15"/>
  <c r="G1275" i="15"/>
  <c r="H1276" i="15"/>
  <c r="H1277" i="15"/>
  <c r="H1278" i="15"/>
  <c r="G1279" i="15"/>
  <c r="H1279" i="15"/>
  <c r="H1280" i="15"/>
  <c r="H1281" i="15"/>
  <c r="H1283" i="15"/>
  <c r="G1283" i="15"/>
  <c r="H1284" i="15"/>
  <c r="H1285" i="15"/>
  <c r="H1286" i="15"/>
  <c r="G1287" i="15"/>
  <c r="H1288" i="15"/>
  <c r="H1289" i="15"/>
  <c r="H1290" i="15"/>
  <c r="G1291" i="15"/>
  <c r="H1291" i="15"/>
  <c r="H1292" i="15"/>
  <c r="H1294" i="15"/>
  <c r="G1295" i="15"/>
  <c r="H1295" i="15"/>
  <c r="H1296" i="15"/>
  <c r="H1297" i="15"/>
  <c r="H1299" i="15"/>
  <c r="G1299" i="15"/>
  <c r="H1300" i="15"/>
  <c r="H1301" i="15"/>
  <c r="H1302" i="15"/>
  <c r="G1303" i="15"/>
  <c r="H1304" i="15"/>
  <c r="H1305" i="15"/>
  <c r="H1306" i="15"/>
  <c r="G1307" i="15"/>
  <c r="H1307" i="15"/>
  <c r="H1308" i="15"/>
  <c r="H1310" i="15"/>
  <c r="G1311" i="15"/>
  <c r="H1311" i="15"/>
  <c r="H1312" i="15"/>
  <c r="H1313" i="15"/>
  <c r="H1315" i="15"/>
  <c r="G1315" i="15"/>
  <c r="H1316" i="15"/>
  <c r="H1317" i="15"/>
  <c r="H1318" i="15"/>
  <c r="G1319" i="15"/>
  <c r="H1320" i="15"/>
  <c r="H1321" i="15"/>
  <c r="H1322" i="15"/>
  <c r="G1323" i="15"/>
  <c r="H1323" i="15"/>
  <c r="H1324" i="15"/>
  <c r="H1326" i="15"/>
  <c r="G1327" i="15"/>
  <c r="H1327" i="15"/>
  <c r="H1328" i="15"/>
  <c r="H1329" i="15"/>
  <c r="H1331" i="15"/>
  <c r="G1331" i="15"/>
  <c r="H1332" i="15"/>
  <c r="H1333" i="15"/>
  <c r="H1334" i="15"/>
  <c r="G1335" i="15"/>
  <c r="H1336" i="15"/>
  <c r="H1337" i="15"/>
  <c r="H1338" i="15"/>
  <c r="G1339" i="15"/>
  <c r="H1339" i="15"/>
  <c r="H1340" i="15"/>
  <c r="H1342" i="15"/>
  <c r="G1343" i="15"/>
  <c r="H1343" i="15"/>
  <c r="H1345" i="15"/>
  <c r="G1336" i="15"/>
  <c r="G1325" i="15"/>
  <c r="G1320" i="15"/>
  <c r="G1304" i="15"/>
  <c r="G1288" i="15"/>
  <c r="G1282" i="15"/>
  <c r="G1277" i="15"/>
  <c r="G1272" i="15"/>
  <c r="G1266" i="15"/>
  <c r="G1261" i="15"/>
  <c r="G1256" i="15"/>
  <c r="G1250" i="15"/>
  <c r="G1245" i="15"/>
  <c r="G1240" i="15"/>
  <c r="G1234" i="15"/>
  <c r="G1229" i="15"/>
  <c r="G1224" i="15"/>
  <c r="G1218" i="15"/>
  <c r="G1213" i="15"/>
  <c r="G1208" i="15"/>
  <c r="G1202" i="15"/>
  <c r="G1197" i="15"/>
  <c r="G1192" i="15"/>
  <c r="G1186" i="15"/>
  <c r="G1181" i="15"/>
  <c r="G1176" i="15"/>
  <c r="G1170" i="15"/>
  <c r="G1165" i="15"/>
  <c r="G1160" i="15"/>
  <c r="G1154" i="15"/>
  <c r="G1149" i="15"/>
  <c r="G1144" i="15"/>
  <c r="G1138" i="15"/>
  <c r="G1133" i="15"/>
  <c r="G1128" i="15"/>
  <c r="H1303" i="15"/>
  <c r="H1183" i="15"/>
  <c r="H1344" i="15"/>
  <c r="G379" i="14"/>
  <c r="G464" i="14"/>
  <c r="G550" i="14"/>
  <c r="G635" i="14"/>
  <c r="G720" i="14"/>
  <c r="G794" i="14"/>
  <c r="G858" i="14"/>
  <c r="G922" i="14"/>
  <c r="G972" i="14"/>
  <c r="G993" i="14"/>
  <c r="G1014" i="14"/>
  <c r="G1030" i="14"/>
  <c r="G1036" i="14"/>
  <c r="G1057" i="14"/>
  <c r="G1078" i="14"/>
  <c r="G1100" i="14"/>
  <c r="G1121" i="14"/>
  <c r="G1142" i="14"/>
  <c r="G1164" i="14"/>
  <c r="G1185" i="14"/>
  <c r="G1206" i="14"/>
  <c r="G1228" i="14"/>
  <c r="G1046" i="14"/>
  <c r="G1073" i="14"/>
  <c r="G1126" i="14"/>
  <c r="G1137" i="14"/>
  <c r="H4" i="14"/>
  <c r="G4" i="14"/>
  <c r="G1345" i="14"/>
  <c r="H5" i="14"/>
  <c r="G5" i="14"/>
  <c r="H6" i="14"/>
  <c r="G6" i="14"/>
  <c r="H7" i="14"/>
  <c r="G7" i="14"/>
  <c r="H8" i="14"/>
  <c r="G8" i="14"/>
  <c r="H9" i="14"/>
  <c r="G9" i="14"/>
  <c r="H10" i="14"/>
  <c r="G10" i="14"/>
  <c r="H11" i="14"/>
  <c r="G11" i="14"/>
  <c r="H12" i="14"/>
  <c r="G12" i="14"/>
  <c r="H13" i="14"/>
  <c r="G13" i="14"/>
  <c r="H14" i="14"/>
  <c r="G14" i="14"/>
  <c r="H15" i="14"/>
  <c r="G15" i="14"/>
  <c r="H16" i="14"/>
  <c r="G16" i="14"/>
  <c r="H17" i="14"/>
  <c r="G17" i="14"/>
  <c r="H18" i="14"/>
  <c r="G18" i="14"/>
  <c r="H19" i="14"/>
  <c r="G19" i="14"/>
  <c r="H20" i="14"/>
  <c r="G20" i="14"/>
  <c r="H21" i="14"/>
  <c r="G21" i="14"/>
  <c r="H22" i="14"/>
  <c r="G22" i="14"/>
  <c r="H23" i="14"/>
  <c r="G23" i="14"/>
  <c r="H24" i="14"/>
  <c r="G24" i="14"/>
  <c r="H25" i="14"/>
  <c r="G25" i="14"/>
  <c r="H26" i="14"/>
  <c r="G26" i="14"/>
  <c r="H27" i="14"/>
  <c r="G27" i="14"/>
  <c r="H28" i="14"/>
  <c r="G28" i="14"/>
  <c r="H29" i="14"/>
  <c r="G29" i="14"/>
  <c r="H30" i="14"/>
  <c r="G30" i="14"/>
  <c r="H31" i="14"/>
  <c r="G31" i="14"/>
  <c r="H32" i="14"/>
  <c r="G32" i="14"/>
  <c r="H33" i="14"/>
  <c r="G33" i="14"/>
  <c r="H34" i="14"/>
  <c r="G34" i="14"/>
  <c r="H35" i="14"/>
  <c r="G35" i="14"/>
  <c r="H36" i="14"/>
  <c r="G36" i="14"/>
  <c r="H37" i="14"/>
  <c r="G37" i="14"/>
  <c r="H38" i="14"/>
  <c r="G38" i="14"/>
  <c r="H39" i="14"/>
  <c r="G39" i="14"/>
  <c r="H40" i="14"/>
  <c r="G40" i="14"/>
  <c r="H41" i="14"/>
  <c r="G41" i="14"/>
  <c r="H42" i="14"/>
  <c r="G42" i="14"/>
  <c r="H43" i="14"/>
  <c r="G43" i="14"/>
  <c r="H44" i="14"/>
  <c r="G44" i="14"/>
  <c r="H45" i="14"/>
  <c r="G45" i="14"/>
  <c r="H46" i="14"/>
  <c r="G46" i="14"/>
  <c r="H47" i="14"/>
  <c r="G47" i="14"/>
  <c r="H48" i="14"/>
  <c r="G48" i="14"/>
  <c r="H49" i="14"/>
  <c r="G49" i="14"/>
  <c r="H50" i="14"/>
  <c r="G50" i="14"/>
  <c r="H51" i="14"/>
  <c r="G51" i="14"/>
  <c r="H52" i="14"/>
  <c r="G52" i="14"/>
  <c r="H53" i="14"/>
  <c r="G53" i="14"/>
  <c r="H54" i="14"/>
  <c r="G54" i="14"/>
  <c r="H55" i="14"/>
  <c r="G55" i="14"/>
  <c r="H56" i="14"/>
  <c r="G56" i="14"/>
  <c r="H57" i="14"/>
  <c r="G57" i="14"/>
  <c r="H58" i="14"/>
  <c r="G58" i="14"/>
  <c r="H59" i="14"/>
  <c r="G59" i="14"/>
  <c r="H60" i="14"/>
  <c r="G60" i="14"/>
  <c r="H61" i="14"/>
  <c r="G61" i="14"/>
  <c r="H62" i="14"/>
  <c r="G62" i="14"/>
  <c r="H63" i="14"/>
  <c r="G63" i="14"/>
  <c r="H64" i="14"/>
  <c r="G64" i="14"/>
  <c r="H65" i="14"/>
  <c r="G65" i="14"/>
  <c r="H66" i="14"/>
  <c r="G66" i="14"/>
  <c r="H67" i="14"/>
  <c r="G67" i="14"/>
  <c r="H68" i="14"/>
  <c r="G68" i="14"/>
  <c r="H69" i="14"/>
  <c r="G69" i="14"/>
  <c r="H70" i="14"/>
  <c r="G70" i="14"/>
  <c r="H71" i="14"/>
  <c r="G71" i="14"/>
  <c r="H72" i="14"/>
  <c r="G72" i="14"/>
  <c r="H73" i="14"/>
  <c r="G73" i="14"/>
  <c r="H74" i="14"/>
  <c r="G74" i="14"/>
  <c r="H75" i="14"/>
  <c r="G75" i="14"/>
  <c r="H76" i="14"/>
  <c r="G76" i="14"/>
  <c r="H77" i="14"/>
  <c r="G77" i="14"/>
  <c r="H78" i="14"/>
  <c r="G78" i="14"/>
  <c r="H79" i="14"/>
  <c r="G79" i="14"/>
  <c r="H80" i="14"/>
  <c r="G80" i="14"/>
  <c r="H81" i="14"/>
  <c r="G81" i="14"/>
  <c r="H82" i="14"/>
  <c r="G82" i="14"/>
  <c r="H83" i="14"/>
  <c r="G83" i="14"/>
  <c r="H84" i="14"/>
  <c r="G84" i="14"/>
  <c r="H85" i="14"/>
  <c r="G85" i="14"/>
  <c r="H86" i="14"/>
  <c r="G86" i="14"/>
  <c r="H87" i="14"/>
  <c r="G87" i="14"/>
  <c r="H88" i="14"/>
  <c r="G88" i="14"/>
  <c r="H89" i="14"/>
  <c r="G89" i="14"/>
  <c r="H90" i="14"/>
  <c r="G90" i="14"/>
  <c r="H91" i="14"/>
  <c r="G91" i="14"/>
  <c r="H92" i="14"/>
  <c r="G92" i="14"/>
  <c r="H93" i="14"/>
  <c r="G93" i="14"/>
  <c r="H94" i="14"/>
  <c r="G94" i="14"/>
  <c r="H95" i="14"/>
  <c r="G95" i="14"/>
  <c r="H96" i="14"/>
  <c r="G96" i="14"/>
  <c r="H97" i="14"/>
  <c r="G97" i="14"/>
  <c r="H98" i="14"/>
  <c r="G98" i="14"/>
  <c r="H99" i="14"/>
  <c r="G99" i="14"/>
  <c r="H100" i="14"/>
  <c r="G100" i="14"/>
  <c r="H101" i="14"/>
  <c r="G101" i="14"/>
  <c r="H102" i="14"/>
  <c r="G102" i="14"/>
  <c r="H103" i="14"/>
  <c r="G103" i="14"/>
  <c r="H104" i="14"/>
  <c r="G104" i="14"/>
  <c r="H105" i="14"/>
  <c r="G105" i="14"/>
  <c r="H106" i="14"/>
  <c r="G106" i="14"/>
  <c r="H107" i="14"/>
  <c r="G107" i="14"/>
  <c r="H108" i="14"/>
  <c r="G108" i="14"/>
  <c r="H109" i="14"/>
  <c r="G109" i="14"/>
  <c r="H110" i="14"/>
  <c r="G110" i="14"/>
  <c r="H111" i="14"/>
  <c r="G111" i="14"/>
  <c r="H112" i="14"/>
  <c r="G112" i="14"/>
  <c r="H113" i="14"/>
  <c r="G113" i="14"/>
  <c r="H114" i="14"/>
  <c r="G114" i="14"/>
  <c r="H115" i="14"/>
  <c r="G115" i="14"/>
  <c r="H116" i="14"/>
  <c r="G116" i="14"/>
  <c r="H117" i="14"/>
  <c r="G117" i="14"/>
  <c r="H118" i="14"/>
  <c r="G118" i="14"/>
  <c r="H119" i="14"/>
  <c r="G119" i="14"/>
  <c r="H120" i="14"/>
  <c r="G120" i="14"/>
  <c r="H121" i="14"/>
  <c r="G121" i="14"/>
  <c r="H122" i="14"/>
  <c r="G122" i="14"/>
  <c r="H123" i="14"/>
  <c r="G123" i="14"/>
  <c r="H124" i="14"/>
  <c r="G124" i="14"/>
  <c r="H125" i="14"/>
  <c r="G125" i="14"/>
  <c r="H126" i="14"/>
  <c r="G126" i="14"/>
  <c r="H127" i="14"/>
  <c r="G127" i="14"/>
  <c r="H128" i="14"/>
  <c r="G128" i="14"/>
  <c r="H129" i="14"/>
  <c r="G129" i="14"/>
  <c r="H130" i="14"/>
  <c r="G130" i="14"/>
  <c r="H131" i="14"/>
  <c r="G131" i="14"/>
  <c r="H132" i="14"/>
  <c r="G132" i="14"/>
  <c r="H133" i="14"/>
  <c r="G133" i="14"/>
  <c r="H134" i="14"/>
  <c r="G134" i="14"/>
  <c r="H135" i="14"/>
  <c r="G135" i="14"/>
  <c r="H136" i="14"/>
  <c r="G136" i="14"/>
  <c r="H137" i="14"/>
  <c r="G137" i="14"/>
  <c r="H138" i="14"/>
  <c r="G138" i="14"/>
  <c r="H139" i="14"/>
  <c r="G139" i="14"/>
  <c r="H140" i="14"/>
  <c r="G140" i="14"/>
  <c r="H141" i="14"/>
  <c r="G141" i="14"/>
  <c r="H142" i="14"/>
  <c r="G142" i="14"/>
  <c r="H143" i="14"/>
  <c r="G143" i="14"/>
  <c r="H144" i="14"/>
  <c r="G144" i="14"/>
  <c r="H145" i="14"/>
  <c r="G145" i="14"/>
  <c r="H146" i="14"/>
  <c r="G146" i="14"/>
  <c r="H147" i="14"/>
  <c r="G147" i="14"/>
  <c r="H148" i="14"/>
  <c r="G148" i="14"/>
  <c r="H149" i="14"/>
  <c r="G149" i="14"/>
  <c r="H150" i="14"/>
  <c r="G150" i="14"/>
  <c r="H151" i="14"/>
  <c r="G151" i="14"/>
  <c r="H152" i="14"/>
  <c r="G152" i="14"/>
  <c r="H153" i="14"/>
  <c r="G153" i="14"/>
  <c r="H154" i="14"/>
  <c r="G154" i="14"/>
  <c r="H155" i="14"/>
  <c r="G155" i="14"/>
  <c r="H156" i="14"/>
  <c r="G156" i="14"/>
  <c r="H157" i="14"/>
  <c r="G157" i="14"/>
  <c r="H158" i="14"/>
  <c r="G158" i="14"/>
  <c r="H159" i="14"/>
  <c r="G159" i="14"/>
  <c r="H160" i="14"/>
  <c r="G160" i="14"/>
  <c r="H161" i="14"/>
  <c r="G161" i="14"/>
  <c r="H162" i="14"/>
  <c r="G162" i="14"/>
  <c r="H163" i="14"/>
  <c r="G163" i="14"/>
  <c r="H164" i="14"/>
  <c r="G164" i="14"/>
  <c r="H165" i="14"/>
  <c r="G165" i="14"/>
  <c r="H166" i="14"/>
  <c r="G166" i="14"/>
  <c r="H167" i="14"/>
  <c r="G167" i="14"/>
  <c r="H168" i="14"/>
  <c r="G168" i="14"/>
  <c r="H169" i="14"/>
  <c r="G169" i="14"/>
  <c r="H170" i="14"/>
  <c r="G170" i="14"/>
  <c r="H171" i="14"/>
  <c r="G171" i="14"/>
  <c r="H172" i="14"/>
  <c r="G172" i="14"/>
  <c r="H173" i="14"/>
  <c r="G173" i="14"/>
  <c r="H174" i="14"/>
  <c r="G174" i="14"/>
  <c r="H175" i="14"/>
  <c r="G175" i="14"/>
  <c r="H176" i="14"/>
  <c r="G176" i="14"/>
  <c r="H177" i="14"/>
  <c r="G177" i="14"/>
  <c r="H178" i="14"/>
  <c r="G178" i="14"/>
  <c r="H179" i="14"/>
  <c r="G179" i="14"/>
  <c r="H180" i="14"/>
  <c r="G180" i="14"/>
  <c r="H181" i="14"/>
  <c r="G181" i="14"/>
  <c r="H182" i="14"/>
  <c r="G182" i="14"/>
  <c r="H183" i="14"/>
  <c r="G183" i="14"/>
  <c r="H184" i="14"/>
  <c r="G184" i="14"/>
  <c r="H185" i="14"/>
  <c r="G185" i="14"/>
  <c r="H186" i="14"/>
  <c r="G186" i="14"/>
  <c r="H187" i="14"/>
  <c r="G187" i="14"/>
  <c r="H188" i="14"/>
  <c r="G188" i="14"/>
  <c r="H189" i="14"/>
  <c r="G189" i="14"/>
  <c r="H190" i="14"/>
  <c r="G190" i="14"/>
  <c r="H191" i="14"/>
  <c r="G191" i="14"/>
  <c r="H192" i="14"/>
  <c r="G192" i="14"/>
  <c r="H193" i="14"/>
  <c r="G193" i="14"/>
  <c r="H194" i="14"/>
  <c r="G194" i="14"/>
  <c r="H195" i="14"/>
  <c r="H196" i="14"/>
  <c r="G196" i="14"/>
  <c r="H197" i="14"/>
  <c r="G197" i="14"/>
  <c r="H198" i="14"/>
  <c r="G198" i="14"/>
  <c r="H199" i="14"/>
  <c r="G199" i="14"/>
  <c r="H200" i="14"/>
  <c r="G200" i="14"/>
  <c r="H201" i="14"/>
  <c r="G201" i="14"/>
  <c r="H202" i="14"/>
  <c r="G202" i="14"/>
  <c r="H203" i="14"/>
  <c r="G203" i="14"/>
  <c r="H204" i="14"/>
  <c r="G204" i="14"/>
  <c r="H205" i="14"/>
  <c r="G205" i="14"/>
  <c r="H206" i="14"/>
  <c r="G206" i="14"/>
  <c r="H207" i="14"/>
  <c r="G207" i="14"/>
  <c r="H208" i="14"/>
  <c r="G208" i="14"/>
  <c r="H209" i="14"/>
  <c r="G209" i="14"/>
  <c r="H210" i="14"/>
  <c r="G210" i="14"/>
  <c r="H211" i="14"/>
  <c r="G211" i="14"/>
  <c r="H212" i="14"/>
  <c r="G212" i="14"/>
  <c r="H213" i="14"/>
  <c r="G213" i="14"/>
  <c r="H214" i="14"/>
  <c r="G214" i="14"/>
  <c r="H215" i="14"/>
  <c r="G215" i="14"/>
  <c r="H216" i="14"/>
  <c r="G216" i="14"/>
  <c r="H217" i="14"/>
  <c r="G217" i="14"/>
  <c r="H218" i="14"/>
  <c r="G218" i="14"/>
  <c r="H219" i="14"/>
  <c r="G219" i="14"/>
  <c r="H220" i="14"/>
  <c r="G220" i="14"/>
  <c r="H221" i="14"/>
  <c r="G221" i="14"/>
  <c r="H222" i="14"/>
  <c r="G222" i="14"/>
  <c r="H223" i="14"/>
  <c r="G223" i="14"/>
  <c r="H224" i="14"/>
  <c r="G224" i="14"/>
  <c r="H225" i="14"/>
  <c r="G225" i="14"/>
  <c r="H226" i="14"/>
  <c r="G226" i="14"/>
  <c r="H227" i="14"/>
  <c r="G227" i="14"/>
  <c r="H228" i="14"/>
  <c r="G228" i="14"/>
  <c r="H229" i="14"/>
  <c r="G229" i="14"/>
  <c r="H230" i="14"/>
  <c r="G230" i="14"/>
  <c r="H231" i="14"/>
  <c r="G231" i="14"/>
  <c r="H232" i="14"/>
  <c r="G232" i="14"/>
  <c r="H233" i="14"/>
  <c r="G233" i="14"/>
  <c r="H234" i="14"/>
  <c r="G234" i="14"/>
  <c r="H235" i="14"/>
  <c r="G235" i="14"/>
  <c r="H236" i="14"/>
  <c r="G236" i="14"/>
  <c r="H237" i="14"/>
  <c r="G237" i="14"/>
  <c r="H238" i="14"/>
  <c r="G238" i="14"/>
  <c r="H239" i="14"/>
  <c r="G239" i="14"/>
  <c r="H240" i="14"/>
  <c r="G240" i="14"/>
  <c r="H241" i="14"/>
  <c r="G241" i="14"/>
  <c r="H242" i="14"/>
  <c r="G242" i="14"/>
  <c r="H243" i="14"/>
  <c r="G243" i="14"/>
  <c r="H244" i="14"/>
  <c r="G244" i="14"/>
  <c r="H245" i="14"/>
  <c r="G245" i="14"/>
  <c r="H246" i="14"/>
  <c r="G246" i="14"/>
  <c r="H247" i="14"/>
  <c r="G247" i="14"/>
  <c r="H248" i="14"/>
  <c r="G248" i="14"/>
  <c r="H249" i="14"/>
  <c r="G249" i="14"/>
  <c r="H250" i="14"/>
  <c r="G250" i="14"/>
  <c r="H251" i="14"/>
  <c r="G251" i="14"/>
  <c r="H252" i="14"/>
  <c r="G252" i="14"/>
  <c r="H253" i="14"/>
  <c r="G253" i="14"/>
  <c r="H254" i="14"/>
  <c r="G254" i="14"/>
  <c r="H255" i="14"/>
  <c r="G255" i="14"/>
  <c r="H256" i="14"/>
  <c r="G256" i="14"/>
  <c r="H257" i="14"/>
  <c r="G257" i="14"/>
  <c r="H258" i="14"/>
  <c r="G258" i="14"/>
  <c r="H259" i="14"/>
  <c r="G259" i="14"/>
  <c r="H260" i="14"/>
  <c r="G260" i="14"/>
  <c r="H261" i="14"/>
  <c r="G261" i="14"/>
  <c r="H262" i="14"/>
  <c r="G262" i="14"/>
  <c r="H263" i="14"/>
  <c r="G263" i="14"/>
  <c r="H264" i="14"/>
  <c r="G264" i="14"/>
  <c r="H265" i="14"/>
  <c r="G265" i="14"/>
  <c r="H266" i="14"/>
  <c r="G266" i="14"/>
  <c r="H267" i="14"/>
  <c r="G267" i="14"/>
  <c r="H268" i="14"/>
  <c r="G268" i="14"/>
  <c r="H269" i="14"/>
  <c r="G269" i="14"/>
  <c r="H270" i="14"/>
  <c r="G270" i="14"/>
  <c r="H271" i="14"/>
  <c r="G271" i="14"/>
  <c r="H272" i="14"/>
  <c r="G272" i="14"/>
  <c r="H273" i="14"/>
  <c r="G273" i="14"/>
  <c r="H274" i="14"/>
  <c r="G274" i="14"/>
  <c r="H275" i="14"/>
  <c r="G275" i="14"/>
  <c r="H276" i="14"/>
  <c r="G276" i="14"/>
  <c r="H277" i="14"/>
  <c r="G277" i="14"/>
  <c r="H278" i="14"/>
  <c r="G278" i="14"/>
  <c r="H279" i="14"/>
  <c r="G279" i="14"/>
  <c r="H280" i="14"/>
  <c r="G280" i="14"/>
  <c r="H281" i="14"/>
  <c r="G281" i="14"/>
  <c r="H282" i="14"/>
  <c r="G282" i="14"/>
  <c r="H283" i="14"/>
  <c r="G283" i="14"/>
  <c r="H284" i="14"/>
  <c r="G284" i="14"/>
  <c r="H285" i="14"/>
  <c r="G285" i="14"/>
  <c r="H286" i="14"/>
  <c r="G286" i="14"/>
  <c r="H287" i="14"/>
  <c r="G287" i="14"/>
  <c r="H288" i="14"/>
  <c r="G288" i="14"/>
  <c r="H289" i="14"/>
  <c r="G289" i="14"/>
  <c r="H290" i="14"/>
  <c r="G290" i="14"/>
  <c r="H291" i="14"/>
  <c r="G291" i="14"/>
  <c r="H292" i="14"/>
  <c r="G292" i="14"/>
  <c r="H293" i="14"/>
  <c r="G293" i="14"/>
  <c r="H294" i="14"/>
  <c r="H295" i="14"/>
  <c r="G295" i="14"/>
  <c r="H296" i="14"/>
  <c r="G296" i="14"/>
  <c r="H297" i="14"/>
  <c r="G297" i="14"/>
  <c r="H298" i="14"/>
  <c r="G298" i="14"/>
  <c r="H299" i="14"/>
  <c r="G299" i="14"/>
  <c r="H300" i="14"/>
  <c r="G300" i="14"/>
  <c r="H301" i="14"/>
  <c r="G301" i="14"/>
  <c r="H302" i="14"/>
  <c r="G302" i="14"/>
  <c r="H303" i="14"/>
  <c r="G303" i="14"/>
  <c r="H304" i="14"/>
  <c r="G304" i="14"/>
  <c r="H305" i="14"/>
  <c r="G305" i="14"/>
  <c r="H306" i="14"/>
  <c r="G306" i="14"/>
  <c r="H307" i="14"/>
  <c r="G307" i="14"/>
  <c r="H308" i="14"/>
  <c r="G308" i="14"/>
  <c r="H309" i="14"/>
  <c r="G309" i="14"/>
  <c r="H310" i="14"/>
  <c r="G310" i="14"/>
  <c r="H311" i="14"/>
  <c r="G311" i="14"/>
  <c r="H312" i="14"/>
  <c r="G312" i="14"/>
  <c r="H313" i="14"/>
  <c r="G313" i="14"/>
  <c r="H314" i="14"/>
  <c r="G314" i="14"/>
  <c r="H315" i="14"/>
  <c r="G315" i="14"/>
  <c r="H316" i="14"/>
  <c r="G316" i="14"/>
  <c r="H317" i="14"/>
  <c r="G317" i="14"/>
  <c r="H318" i="14"/>
  <c r="G318" i="14"/>
  <c r="H319" i="14"/>
  <c r="G319" i="14"/>
  <c r="H320" i="14"/>
  <c r="G320" i="14"/>
  <c r="H321" i="14"/>
  <c r="G321" i="14"/>
  <c r="H322" i="14"/>
  <c r="G322" i="14"/>
  <c r="H323" i="14"/>
  <c r="G323" i="14"/>
  <c r="H324" i="14"/>
  <c r="G324" i="14"/>
  <c r="H325" i="14"/>
  <c r="G325" i="14"/>
  <c r="H326" i="14"/>
  <c r="G326" i="14"/>
  <c r="H327" i="14"/>
  <c r="G327" i="14"/>
  <c r="H328" i="14"/>
  <c r="G328" i="14"/>
  <c r="H329" i="14"/>
  <c r="G329" i="14"/>
  <c r="H330" i="14"/>
  <c r="G330" i="14"/>
  <c r="H331" i="14"/>
  <c r="G331" i="14"/>
  <c r="H332" i="14"/>
  <c r="G332" i="14"/>
  <c r="H333" i="14"/>
  <c r="G333" i="14"/>
  <c r="H334" i="14"/>
  <c r="G334" i="14"/>
  <c r="H335" i="14"/>
  <c r="G335" i="14"/>
  <c r="H336" i="14"/>
  <c r="G336" i="14"/>
  <c r="H337" i="14"/>
  <c r="G337" i="14"/>
  <c r="H338" i="14"/>
  <c r="G338" i="14"/>
  <c r="H339" i="14"/>
  <c r="G339" i="14"/>
  <c r="H340" i="14"/>
  <c r="G340" i="14"/>
  <c r="H341" i="14"/>
  <c r="G341" i="14"/>
  <c r="H342" i="14"/>
  <c r="G342" i="14"/>
  <c r="H343" i="14"/>
  <c r="G343" i="14"/>
  <c r="H344" i="14"/>
  <c r="G344" i="14"/>
  <c r="H345" i="14"/>
  <c r="G345" i="14"/>
  <c r="H346" i="14"/>
  <c r="G346" i="14"/>
  <c r="H347" i="14"/>
  <c r="G347" i="14"/>
  <c r="H348" i="14"/>
  <c r="G348" i="14"/>
  <c r="H349" i="14"/>
  <c r="G349" i="14"/>
  <c r="H350" i="14"/>
  <c r="G350" i="14"/>
  <c r="H351" i="14"/>
  <c r="G351" i="14"/>
  <c r="H352" i="14"/>
  <c r="G352" i="14"/>
  <c r="H353" i="14"/>
  <c r="G353" i="14"/>
  <c r="H354" i="14"/>
  <c r="G354" i="14"/>
  <c r="H355" i="14"/>
  <c r="G355" i="14"/>
  <c r="H356" i="14"/>
  <c r="G356" i="14"/>
  <c r="H357" i="14"/>
  <c r="G357" i="14"/>
  <c r="G358" i="14"/>
  <c r="G443" i="14"/>
  <c r="G528" i="14"/>
  <c r="G614" i="14"/>
  <c r="G699" i="14"/>
  <c r="G778" i="14"/>
  <c r="G842" i="14"/>
  <c r="G906" i="14"/>
  <c r="G966" i="14"/>
  <c r="G988" i="14"/>
  <c r="G1009" i="14"/>
  <c r="G1334" i="14"/>
  <c r="G1249" i="14"/>
  <c r="G1020" i="14"/>
  <c r="G1052" i="14"/>
  <c r="G1084" i="14"/>
  <c r="G1094" i="14"/>
  <c r="G1105" i="14"/>
  <c r="G1153" i="14"/>
  <c r="G1158" i="14"/>
  <c r="G1169" i="14"/>
  <c r="G1174" i="14"/>
  <c r="G1180" i="14"/>
  <c r="G1190" i="14"/>
  <c r="G1193" i="14"/>
  <c r="G1194" i="14"/>
  <c r="G1196" i="14"/>
  <c r="G1198" i="14"/>
  <c r="G1200" i="14"/>
  <c r="G1201" i="14"/>
  <c r="G1204" i="14"/>
  <c r="G1205" i="14"/>
  <c r="G1209" i="14"/>
  <c r="G1210" i="14"/>
  <c r="G1212" i="14"/>
  <c r="G1214" i="14"/>
  <c r="G1216" i="14"/>
  <c r="G1217" i="14"/>
  <c r="G1220" i="14"/>
  <c r="G1221" i="14"/>
  <c r="G1222" i="14"/>
  <c r="G1225" i="14"/>
  <c r="G1226" i="14"/>
  <c r="G1230" i="14"/>
  <c r="G1232" i="14"/>
  <c r="G1233" i="14"/>
  <c r="G1236" i="14"/>
  <c r="G1238" i="14"/>
  <c r="G1244" i="14"/>
  <c r="G1254" i="14"/>
  <c r="G1260" i="14"/>
  <c r="G1265" i="14"/>
  <c r="G1276" i="14"/>
  <c r="G1281" i="14"/>
  <c r="G1286" i="14"/>
  <c r="G1297" i="14"/>
  <c r="G1302" i="14"/>
  <c r="G1308" i="14"/>
  <c r="G1318" i="14"/>
  <c r="G1324" i="14"/>
  <c r="G1329" i="14"/>
  <c r="G1340" i="14"/>
  <c r="G1313" i="14"/>
  <c r="G1041" i="14"/>
  <c r="G1068" i="14"/>
  <c r="G1110" i="14"/>
  <c r="G1132" i="14"/>
  <c r="G1292" i="14"/>
  <c r="G294" i="14"/>
  <c r="G1025" i="14"/>
  <c r="G1062" i="14"/>
  <c r="G1089" i="14"/>
  <c r="G1116" i="14"/>
  <c r="G1148" i="14"/>
  <c r="G1270" i="14"/>
  <c r="G195" i="14"/>
  <c r="H358" i="14"/>
  <c r="H359" i="14"/>
  <c r="G359" i="14"/>
  <c r="H360" i="14"/>
  <c r="G360" i="14"/>
  <c r="H361" i="14"/>
  <c r="G361" i="14"/>
  <c r="H362" i="14"/>
  <c r="G362" i="14"/>
  <c r="H363" i="14"/>
  <c r="G363" i="14"/>
  <c r="H364" i="14"/>
  <c r="G364" i="14"/>
  <c r="H365" i="14"/>
  <c r="G365" i="14"/>
  <c r="H366" i="14"/>
  <c r="G366" i="14"/>
  <c r="H367" i="14"/>
  <c r="G367" i="14"/>
  <c r="H368" i="14"/>
  <c r="G368" i="14"/>
  <c r="H369" i="14"/>
  <c r="G369" i="14"/>
  <c r="H370" i="14"/>
  <c r="G370" i="14"/>
  <c r="H371" i="14"/>
  <c r="G371" i="14"/>
  <c r="H372" i="14"/>
  <c r="G372" i="14"/>
  <c r="H373" i="14"/>
  <c r="G373" i="14"/>
  <c r="H374" i="14"/>
  <c r="G374" i="14"/>
  <c r="H375" i="14"/>
  <c r="G375" i="14"/>
  <c r="H376" i="14"/>
  <c r="G376" i="14"/>
  <c r="H377" i="14"/>
  <c r="G377" i="14"/>
  <c r="H378" i="14"/>
  <c r="G378" i="14"/>
  <c r="H379" i="14"/>
  <c r="H380" i="14"/>
  <c r="G380" i="14"/>
  <c r="H381" i="14"/>
  <c r="G381" i="14"/>
  <c r="H382" i="14"/>
  <c r="G382" i="14"/>
  <c r="H383" i="14"/>
  <c r="G383" i="14"/>
  <c r="H384" i="14"/>
  <c r="G384" i="14"/>
  <c r="H385" i="14"/>
  <c r="G385" i="14"/>
  <c r="H386" i="14"/>
  <c r="G386" i="14"/>
  <c r="H387" i="14"/>
  <c r="G387" i="14"/>
  <c r="H388" i="14"/>
  <c r="G388" i="14"/>
  <c r="H389" i="14"/>
  <c r="G389" i="14"/>
  <c r="H390" i="14"/>
  <c r="G390" i="14"/>
  <c r="H391" i="14"/>
  <c r="G391" i="14"/>
  <c r="H392" i="14"/>
  <c r="G392" i="14"/>
  <c r="H393" i="14"/>
  <c r="G393" i="14"/>
  <c r="H394" i="14"/>
  <c r="G394" i="14"/>
  <c r="H395" i="14"/>
  <c r="G395" i="14"/>
  <c r="H396" i="14"/>
  <c r="G396" i="14"/>
  <c r="H397" i="14"/>
  <c r="G397" i="14"/>
  <c r="H398" i="14"/>
  <c r="G398" i="14"/>
  <c r="H399" i="14"/>
  <c r="G399" i="14"/>
  <c r="H400" i="14"/>
  <c r="H401" i="14"/>
  <c r="G401" i="14"/>
  <c r="H402" i="14"/>
  <c r="G402" i="14"/>
  <c r="H403" i="14"/>
  <c r="G403" i="14"/>
  <c r="H404" i="14"/>
  <c r="G404" i="14"/>
  <c r="H405" i="14"/>
  <c r="G405" i="14"/>
  <c r="H406" i="14"/>
  <c r="G406" i="14"/>
  <c r="H407" i="14"/>
  <c r="G407" i="14"/>
  <c r="H408" i="14"/>
  <c r="G408" i="14"/>
  <c r="H409" i="14"/>
  <c r="G409" i="14"/>
  <c r="H410" i="14"/>
  <c r="G410" i="14"/>
  <c r="H411" i="14"/>
  <c r="G411" i="14"/>
  <c r="H412" i="14"/>
  <c r="G412" i="14"/>
  <c r="H413" i="14"/>
  <c r="G413" i="14"/>
  <c r="H414" i="14"/>
  <c r="G414" i="14"/>
  <c r="H415" i="14"/>
  <c r="G415" i="14"/>
  <c r="H416" i="14"/>
  <c r="G416" i="14"/>
  <c r="H417" i="14"/>
  <c r="G417" i="14"/>
  <c r="H418" i="14"/>
  <c r="G418" i="14"/>
  <c r="H419" i="14"/>
  <c r="G419" i="14"/>
  <c r="H420" i="14"/>
  <c r="G420" i="14"/>
  <c r="H421" i="14"/>
  <c r="G421" i="14"/>
  <c r="H422" i="14"/>
  <c r="H423" i="14"/>
  <c r="G423" i="14"/>
  <c r="H424" i="14"/>
  <c r="G424" i="14"/>
  <c r="H425" i="14"/>
  <c r="G425" i="14"/>
  <c r="H426" i="14"/>
  <c r="G426" i="14"/>
  <c r="H427" i="14"/>
  <c r="G427" i="14"/>
  <c r="H428" i="14"/>
  <c r="G428" i="14"/>
  <c r="H429" i="14"/>
  <c r="G429" i="14"/>
  <c r="H430" i="14"/>
  <c r="G430" i="14"/>
  <c r="H431" i="14"/>
  <c r="G431" i="14"/>
  <c r="H432" i="14"/>
  <c r="G432" i="14"/>
  <c r="H433" i="14"/>
  <c r="G433" i="14"/>
  <c r="H434" i="14"/>
  <c r="G434" i="14"/>
  <c r="H435" i="14"/>
  <c r="G435" i="14"/>
  <c r="H436" i="14"/>
  <c r="G436" i="14"/>
  <c r="H437" i="14"/>
  <c r="G437" i="14"/>
  <c r="H438" i="14"/>
  <c r="G438" i="14"/>
  <c r="H439" i="14"/>
  <c r="G439" i="14"/>
  <c r="H440" i="14"/>
  <c r="G440" i="14"/>
  <c r="H441" i="14"/>
  <c r="G441" i="14"/>
  <c r="H442" i="14"/>
  <c r="G442" i="14"/>
  <c r="H443" i="14"/>
  <c r="H444" i="14"/>
  <c r="G444" i="14"/>
  <c r="H445" i="14"/>
  <c r="G445" i="14"/>
  <c r="H446" i="14"/>
  <c r="G446" i="14"/>
  <c r="H447" i="14"/>
  <c r="G447" i="14"/>
  <c r="H448" i="14"/>
  <c r="G448" i="14"/>
  <c r="H449" i="14"/>
  <c r="G449" i="14"/>
  <c r="H450" i="14"/>
  <c r="G450" i="14"/>
  <c r="H451" i="14"/>
  <c r="G451" i="14"/>
  <c r="H452" i="14"/>
  <c r="G452" i="14"/>
  <c r="H453" i="14"/>
  <c r="G453" i="14"/>
  <c r="H454" i="14"/>
  <c r="G454" i="14"/>
  <c r="H455" i="14"/>
  <c r="G455" i="14"/>
  <c r="H456" i="14"/>
  <c r="G456" i="14"/>
  <c r="H457" i="14"/>
  <c r="G457" i="14"/>
  <c r="H458" i="14"/>
  <c r="G458" i="14"/>
  <c r="H459" i="14"/>
  <c r="G459" i="14"/>
  <c r="H460" i="14"/>
  <c r="G460" i="14"/>
  <c r="H461" i="14"/>
  <c r="G461" i="14"/>
  <c r="H462" i="14"/>
  <c r="G462" i="14"/>
  <c r="H463" i="14"/>
  <c r="G463" i="14"/>
  <c r="H464" i="14"/>
  <c r="H465" i="14"/>
  <c r="G465" i="14"/>
  <c r="H466" i="14"/>
  <c r="G466" i="14"/>
  <c r="H467" i="14"/>
  <c r="G467" i="14"/>
  <c r="H468" i="14"/>
  <c r="G468" i="14"/>
  <c r="H469" i="14"/>
  <c r="G469" i="14"/>
  <c r="H470" i="14"/>
  <c r="G470" i="14"/>
  <c r="H471" i="14"/>
  <c r="G471" i="14"/>
  <c r="H472" i="14"/>
  <c r="G472" i="14"/>
  <c r="H473" i="14"/>
  <c r="G473" i="14"/>
  <c r="H474" i="14"/>
  <c r="G474" i="14"/>
  <c r="H475" i="14"/>
  <c r="G475" i="14"/>
  <c r="H476" i="14"/>
  <c r="G476" i="14"/>
  <c r="H477" i="14"/>
  <c r="G477" i="14"/>
  <c r="H478" i="14"/>
  <c r="G478" i="14"/>
  <c r="H479" i="14"/>
  <c r="G479" i="14"/>
  <c r="H480" i="14"/>
  <c r="G480" i="14"/>
  <c r="H481" i="14"/>
  <c r="G481" i="14"/>
  <c r="H482" i="14"/>
  <c r="G482" i="14"/>
  <c r="H483" i="14"/>
  <c r="G483" i="14"/>
  <c r="H484" i="14"/>
  <c r="G484" i="14"/>
  <c r="H485" i="14"/>
  <c r="G485" i="14"/>
  <c r="H486" i="14"/>
  <c r="H487" i="14"/>
  <c r="G487" i="14"/>
  <c r="H488" i="14"/>
  <c r="G488" i="14"/>
  <c r="H489" i="14"/>
  <c r="G489" i="14"/>
  <c r="H490" i="14"/>
  <c r="G490" i="14"/>
  <c r="H491" i="14"/>
  <c r="G491" i="14"/>
  <c r="H492" i="14"/>
  <c r="G492" i="14"/>
  <c r="H493" i="14"/>
  <c r="G493" i="14"/>
  <c r="H494" i="14"/>
  <c r="G494" i="14"/>
  <c r="H495" i="14"/>
  <c r="G495" i="14"/>
  <c r="H496" i="14"/>
  <c r="G496" i="14"/>
  <c r="H497" i="14"/>
  <c r="G497" i="14"/>
  <c r="H498" i="14"/>
  <c r="G498" i="14"/>
  <c r="H499" i="14"/>
  <c r="G499" i="14"/>
  <c r="H500" i="14"/>
  <c r="G500" i="14"/>
  <c r="H501" i="14"/>
  <c r="G501" i="14"/>
  <c r="H502" i="14"/>
  <c r="G502" i="14"/>
  <c r="H503" i="14"/>
  <c r="G503" i="14"/>
  <c r="H504" i="14"/>
  <c r="G504" i="14"/>
  <c r="H505" i="14"/>
  <c r="G505" i="14"/>
  <c r="H506" i="14"/>
  <c r="G506" i="14"/>
  <c r="H507" i="14"/>
  <c r="H508" i="14"/>
  <c r="G508" i="14"/>
  <c r="H509" i="14"/>
  <c r="G509" i="14"/>
  <c r="H510" i="14"/>
  <c r="G510" i="14"/>
  <c r="H511" i="14"/>
  <c r="G511" i="14"/>
  <c r="H512" i="14"/>
  <c r="G512" i="14"/>
  <c r="H513" i="14"/>
  <c r="G513" i="14"/>
  <c r="H514" i="14"/>
  <c r="G514" i="14"/>
  <c r="H515" i="14"/>
  <c r="G515" i="14"/>
  <c r="H516" i="14"/>
  <c r="G516" i="14"/>
  <c r="H517" i="14"/>
  <c r="G517" i="14"/>
  <c r="H518" i="14"/>
  <c r="G518" i="14"/>
  <c r="H519" i="14"/>
  <c r="G519" i="14"/>
  <c r="H520" i="14"/>
  <c r="G520" i="14"/>
  <c r="H521" i="14"/>
  <c r="G521" i="14"/>
  <c r="H522" i="14"/>
  <c r="G522" i="14"/>
  <c r="H523" i="14"/>
  <c r="G523" i="14"/>
  <c r="H524" i="14"/>
  <c r="G524" i="14"/>
  <c r="H525" i="14"/>
  <c r="G525" i="14"/>
  <c r="H526" i="14"/>
  <c r="G526" i="14"/>
  <c r="H527" i="14"/>
  <c r="G527" i="14"/>
  <c r="H528" i="14"/>
  <c r="H529" i="14"/>
  <c r="G529" i="14"/>
  <c r="H530" i="14"/>
  <c r="G530" i="14"/>
  <c r="H531" i="14"/>
  <c r="G531" i="14"/>
  <c r="H532" i="14"/>
  <c r="G532" i="14"/>
  <c r="H533" i="14"/>
  <c r="G533" i="14"/>
  <c r="H534" i="14"/>
  <c r="G534" i="14"/>
  <c r="H535" i="14"/>
  <c r="G535" i="14"/>
  <c r="H536" i="14"/>
  <c r="G536" i="14"/>
  <c r="H537" i="14"/>
  <c r="G537" i="14"/>
  <c r="H538" i="14"/>
  <c r="G538" i="14"/>
  <c r="H539" i="14"/>
  <c r="G539" i="14"/>
  <c r="H540" i="14"/>
  <c r="G540" i="14"/>
  <c r="H541" i="14"/>
  <c r="G541" i="14"/>
  <c r="H542" i="14"/>
  <c r="G542" i="14"/>
  <c r="H543" i="14"/>
  <c r="G543" i="14"/>
  <c r="H544" i="14"/>
  <c r="G544" i="14"/>
  <c r="H545" i="14"/>
  <c r="G545" i="14"/>
  <c r="H546" i="14"/>
  <c r="G546" i="14"/>
  <c r="H547" i="14"/>
  <c r="G547" i="14"/>
  <c r="H548" i="14"/>
  <c r="G548" i="14"/>
  <c r="H549" i="14"/>
  <c r="G549" i="14"/>
  <c r="H550" i="14"/>
  <c r="H551" i="14"/>
  <c r="G551" i="14"/>
  <c r="H552" i="14"/>
  <c r="G552" i="14"/>
  <c r="H553" i="14"/>
  <c r="G553" i="14"/>
  <c r="H554" i="14"/>
  <c r="G554" i="14"/>
  <c r="H555" i="14"/>
  <c r="G555" i="14"/>
  <c r="H556" i="14"/>
  <c r="G556" i="14"/>
  <c r="H557" i="14"/>
  <c r="G557" i="14"/>
  <c r="H558" i="14"/>
  <c r="G558" i="14"/>
  <c r="H559" i="14"/>
  <c r="G559" i="14"/>
  <c r="H560" i="14"/>
  <c r="G560" i="14"/>
  <c r="H561" i="14"/>
  <c r="G561" i="14"/>
  <c r="H562" i="14"/>
  <c r="G562" i="14"/>
  <c r="H563" i="14"/>
  <c r="G563" i="14"/>
  <c r="H564" i="14"/>
  <c r="G564" i="14"/>
  <c r="H565" i="14"/>
  <c r="G565" i="14"/>
  <c r="H566" i="14"/>
  <c r="G566" i="14"/>
  <c r="H567" i="14"/>
  <c r="G567" i="14"/>
  <c r="H568" i="14"/>
  <c r="G568" i="14"/>
  <c r="H569" i="14"/>
  <c r="G569" i="14"/>
  <c r="H570" i="14"/>
  <c r="G570" i="14"/>
  <c r="H571" i="14"/>
  <c r="H572" i="14"/>
  <c r="G572" i="14"/>
  <c r="H573" i="14"/>
  <c r="G573" i="14"/>
  <c r="H574" i="14"/>
  <c r="G574" i="14"/>
  <c r="H575" i="14"/>
  <c r="G575" i="14"/>
  <c r="H576" i="14"/>
  <c r="G576" i="14"/>
  <c r="H577" i="14"/>
  <c r="G577" i="14"/>
  <c r="H578" i="14"/>
  <c r="G578" i="14"/>
  <c r="H579" i="14"/>
  <c r="G579" i="14"/>
  <c r="H580" i="14"/>
  <c r="G580" i="14"/>
  <c r="H581" i="14"/>
  <c r="G581" i="14"/>
  <c r="H582" i="14"/>
  <c r="G582" i="14"/>
  <c r="H583" i="14"/>
  <c r="G583" i="14"/>
  <c r="H584" i="14"/>
  <c r="G584" i="14"/>
  <c r="H585" i="14"/>
  <c r="G585" i="14"/>
  <c r="H586" i="14"/>
  <c r="G586" i="14"/>
  <c r="H587" i="14"/>
  <c r="G587" i="14"/>
  <c r="H588" i="14"/>
  <c r="G588" i="14"/>
  <c r="H589" i="14"/>
  <c r="G589" i="14"/>
  <c r="H590" i="14"/>
  <c r="G590" i="14"/>
  <c r="H591" i="14"/>
  <c r="G591" i="14"/>
  <c r="H592" i="14"/>
  <c r="H593" i="14"/>
  <c r="G593" i="14"/>
  <c r="H594" i="14"/>
  <c r="G594" i="14"/>
  <c r="H595" i="14"/>
  <c r="G595" i="14"/>
  <c r="H596" i="14"/>
  <c r="G596" i="14"/>
  <c r="H597" i="14"/>
  <c r="G597" i="14"/>
  <c r="H598" i="14"/>
  <c r="G598" i="14"/>
  <c r="H599" i="14"/>
  <c r="G599" i="14"/>
  <c r="H600" i="14"/>
  <c r="G600" i="14"/>
  <c r="H601" i="14"/>
  <c r="G601" i="14"/>
  <c r="H602" i="14"/>
  <c r="G602" i="14"/>
  <c r="H603" i="14"/>
  <c r="G603" i="14"/>
  <c r="H604" i="14"/>
  <c r="G604" i="14"/>
  <c r="H605" i="14"/>
  <c r="G605" i="14"/>
  <c r="H606" i="14"/>
  <c r="G606" i="14"/>
  <c r="H607" i="14"/>
  <c r="G607" i="14"/>
  <c r="H608" i="14"/>
  <c r="G608" i="14"/>
  <c r="H609" i="14"/>
  <c r="G609" i="14"/>
  <c r="H610" i="14"/>
  <c r="G610" i="14"/>
  <c r="H611" i="14"/>
  <c r="G611" i="14"/>
  <c r="H612" i="14"/>
  <c r="G612" i="14"/>
  <c r="H613" i="14"/>
  <c r="G613" i="14"/>
  <c r="H614" i="14"/>
  <c r="H615" i="14"/>
  <c r="G615" i="14"/>
  <c r="H616" i="14"/>
  <c r="G616" i="14"/>
  <c r="H617" i="14"/>
  <c r="G617" i="14"/>
  <c r="H618" i="14"/>
  <c r="G618" i="14"/>
  <c r="H619" i="14"/>
  <c r="G619" i="14"/>
  <c r="H620" i="14"/>
  <c r="G620" i="14"/>
  <c r="H621" i="14"/>
  <c r="G621" i="14"/>
  <c r="H622" i="14"/>
  <c r="G622" i="14"/>
  <c r="H623" i="14"/>
  <c r="G623" i="14"/>
  <c r="H624" i="14"/>
  <c r="G624" i="14"/>
  <c r="H625" i="14"/>
  <c r="G625" i="14"/>
  <c r="H626" i="14"/>
  <c r="G626" i="14"/>
  <c r="H627" i="14"/>
  <c r="G627" i="14"/>
  <c r="H628" i="14"/>
  <c r="G628" i="14"/>
  <c r="H629" i="14"/>
  <c r="G629" i="14"/>
  <c r="H630" i="14"/>
  <c r="G630" i="14"/>
  <c r="H631" i="14"/>
  <c r="G631" i="14"/>
  <c r="H632" i="14"/>
  <c r="G632" i="14"/>
  <c r="H633" i="14"/>
  <c r="G633" i="14"/>
  <c r="H634" i="14"/>
  <c r="G634" i="14"/>
  <c r="H635" i="14"/>
  <c r="H636" i="14"/>
  <c r="G636" i="14"/>
  <c r="H637" i="14"/>
  <c r="G637" i="14"/>
  <c r="H638" i="14"/>
  <c r="G638" i="14"/>
  <c r="H639" i="14"/>
  <c r="G639" i="14"/>
  <c r="H640" i="14"/>
  <c r="G640" i="14"/>
  <c r="H641" i="14"/>
  <c r="G641" i="14"/>
  <c r="H642" i="14"/>
  <c r="G642" i="14"/>
  <c r="H643" i="14"/>
  <c r="G643" i="14"/>
  <c r="H644" i="14"/>
  <c r="G644" i="14"/>
  <c r="H645" i="14"/>
  <c r="G645" i="14"/>
  <c r="H646" i="14"/>
  <c r="G646" i="14"/>
  <c r="H647" i="14"/>
  <c r="G647" i="14"/>
  <c r="H648" i="14"/>
  <c r="G648" i="14"/>
  <c r="H649" i="14"/>
  <c r="G649" i="14"/>
  <c r="H650" i="14"/>
  <c r="G650" i="14"/>
  <c r="H651" i="14"/>
  <c r="G651" i="14"/>
  <c r="H652" i="14"/>
  <c r="G652" i="14"/>
  <c r="H653" i="14"/>
  <c r="G653" i="14"/>
  <c r="H654" i="14"/>
  <c r="G654" i="14"/>
  <c r="H655" i="14"/>
  <c r="G655" i="14"/>
  <c r="H656" i="14"/>
  <c r="H657" i="14"/>
  <c r="G657" i="14"/>
  <c r="H658" i="14"/>
  <c r="G658" i="14"/>
  <c r="H659" i="14"/>
  <c r="G659" i="14"/>
  <c r="H660" i="14"/>
  <c r="G660" i="14"/>
  <c r="H661" i="14"/>
  <c r="G661" i="14"/>
  <c r="H662" i="14"/>
  <c r="G662" i="14"/>
  <c r="H663" i="14"/>
  <c r="G663" i="14"/>
  <c r="H664" i="14"/>
  <c r="G664" i="14"/>
  <c r="H665" i="14"/>
  <c r="G665" i="14"/>
  <c r="H666" i="14"/>
  <c r="G666" i="14"/>
  <c r="H667" i="14"/>
  <c r="G667" i="14"/>
  <c r="H668" i="14"/>
  <c r="G668" i="14"/>
  <c r="H669" i="14"/>
  <c r="G669" i="14"/>
  <c r="H670" i="14"/>
  <c r="G670" i="14"/>
  <c r="H671" i="14"/>
  <c r="G671" i="14"/>
  <c r="H672" i="14"/>
  <c r="G672" i="14"/>
  <c r="H673" i="14"/>
  <c r="G673" i="14"/>
  <c r="H674" i="14"/>
  <c r="G674" i="14"/>
  <c r="H675" i="14"/>
  <c r="G675" i="14"/>
  <c r="H676" i="14"/>
  <c r="G676" i="14"/>
  <c r="H677" i="14"/>
  <c r="G677" i="14"/>
  <c r="H678" i="14"/>
  <c r="H679" i="14"/>
  <c r="G679" i="14"/>
  <c r="H680" i="14"/>
  <c r="G680" i="14"/>
  <c r="H681" i="14"/>
  <c r="G681" i="14"/>
  <c r="H682" i="14"/>
  <c r="G682" i="14"/>
  <c r="H683" i="14"/>
  <c r="G683" i="14"/>
  <c r="H684" i="14"/>
  <c r="G684" i="14"/>
  <c r="H685" i="14"/>
  <c r="G685" i="14"/>
  <c r="H686" i="14"/>
  <c r="G686" i="14"/>
  <c r="H687" i="14"/>
  <c r="G687" i="14"/>
  <c r="H688" i="14"/>
  <c r="G688" i="14"/>
  <c r="H689" i="14"/>
  <c r="G689" i="14"/>
  <c r="H690" i="14"/>
  <c r="G690" i="14"/>
  <c r="H691" i="14"/>
  <c r="G691" i="14"/>
  <c r="H692" i="14"/>
  <c r="G692" i="14"/>
  <c r="H693" i="14"/>
  <c r="G693" i="14"/>
  <c r="H694" i="14"/>
  <c r="G694" i="14"/>
  <c r="H695" i="14"/>
  <c r="G695" i="14"/>
  <c r="H696" i="14"/>
  <c r="G696" i="14"/>
  <c r="H697" i="14"/>
  <c r="G697" i="14"/>
  <c r="H698" i="14"/>
  <c r="G698" i="14"/>
  <c r="H699" i="14"/>
  <c r="H700" i="14"/>
  <c r="G700" i="14"/>
  <c r="H701" i="14"/>
  <c r="G701" i="14"/>
  <c r="H702" i="14"/>
  <c r="G702" i="14"/>
  <c r="H703" i="14"/>
  <c r="G703" i="14"/>
  <c r="H704" i="14"/>
  <c r="G704" i="14"/>
  <c r="H705" i="14"/>
  <c r="G705" i="14"/>
  <c r="H706" i="14"/>
  <c r="G706" i="14"/>
  <c r="H707" i="14"/>
  <c r="G707" i="14"/>
  <c r="H708" i="14"/>
  <c r="G708" i="14"/>
  <c r="H709" i="14"/>
  <c r="G709" i="14"/>
  <c r="H710" i="14"/>
  <c r="G710" i="14"/>
  <c r="H711" i="14"/>
  <c r="G711" i="14"/>
  <c r="H712" i="14"/>
  <c r="G712" i="14"/>
  <c r="H713" i="14"/>
  <c r="G713" i="14"/>
  <c r="H714" i="14"/>
  <c r="G714" i="14"/>
  <c r="H715" i="14"/>
  <c r="G715" i="14"/>
  <c r="H716" i="14"/>
  <c r="G716" i="14"/>
  <c r="H717" i="14"/>
  <c r="G717" i="14"/>
  <c r="H718" i="14"/>
  <c r="G718" i="14"/>
  <c r="H719" i="14"/>
  <c r="G719" i="14"/>
  <c r="H720" i="14"/>
  <c r="H721" i="14"/>
  <c r="G721" i="14"/>
  <c r="H722" i="14"/>
  <c r="G722" i="14"/>
  <c r="H723" i="14"/>
  <c r="G723" i="14"/>
  <c r="H724" i="14"/>
  <c r="G724" i="14"/>
  <c r="H725" i="14"/>
  <c r="G725" i="14"/>
  <c r="H726" i="14"/>
  <c r="G726" i="14"/>
  <c r="H727" i="14"/>
  <c r="G727" i="14"/>
  <c r="H728" i="14"/>
  <c r="G728" i="14"/>
  <c r="H729" i="14"/>
  <c r="G729" i="14"/>
  <c r="H730" i="14"/>
  <c r="G730" i="14"/>
  <c r="H731" i="14"/>
  <c r="G731" i="14"/>
  <c r="H732" i="14"/>
  <c r="G732" i="14"/>
  <c r="H733" i="14"/>
  <c r="G733" i="14"/>
  <c r="H734" i="14"/>
  <c r="G734" i="14"/>
  <c r="H735" i="14"/>
  <c r="G735" i="14"/>
  <c r="H736" i="14"/>
  <c r="G736" i="14"/>
  <c r="H737" i="14"/>
  <c r="G737" i="14"/>
  <c r="H738" i="14"/>
  <c r="G738" i="14"/>
  <c r="H739" i="14"/>
  <c r="G739" i="14"/>
  <c r="H740" i="14"/>
  <c r="G740" i="14"/>
  <c r="H741" i="14"/>
  <c r="G741" i="14"/>
  <c r="H742" i="14"/>
  <c r="H743" i="14"/>
  <c r="G743" i="14"/>
  <c r="H744" i="14"/>
  <c r="G744" i="14"/>
  <c r="H745" i="14"/>
  <c r="G745" i="14"/>
  <c r="H746" i="14"/>
  <c r="G746" i="14"/>
  <c r="H747" i="14"/>
  <c r="G747" i="14"/>
  <c r="H748" i="14"/>
  <c r="G748" i="14"/>
  <c r="H749" i="14"/>
  <c r="G749" i="14"/>
  <c r="H750" i="14"/>
  <c r="G750" i="14"/>
  <c r="H751" i="14"/>
  <c r="G751" i="14"/>
  <c r="H752" i="14"/>
  <c r="G752" i="14"/>
  <c r="H753" i="14"/>
  <c r="G753" i="14"/>
  <c r="H754" i="14"/>
  <c r="G754" i="14"/>
  <c r="H755" i="14"/>
  <c r="G755" i="14"/>
  <c r="H756" i="14"/>
  <c r="G756" i="14"/>
  <c r="H757" i="14"/>
  <c r="G757" i="14"/>
  <c r="H758" i="14"/>
  <c r="G758" i="14"/>
  <c r="H759" i="14"/>
  <c r="G759" i="14"/>
  <c r="H760" i="14"/>
  <c r="G760" i="14"/>
  <c r="H761" i="14"/>
  <c r="G761" i="14"/>
  <c r="H762" i="14"/>
  <c r="H763" i="14"/>
  <c r="G763" i="14"/>
  <c r="H764" i="14"/>
  <c r="G764" i="14"/>
  <c r="H765" i="14"/>
  <c r="G765" i="14"/>
  <c r="H766" i="14"/>
  <c r="G766" i="14"/>
  <c r="H767" i="14"/>
  <c r="G767" i="14"/>
  <c r="H768" i="14"/>
  <c r="G768" i="14"/>
  <c r="H769" i="14"/>
  <c r="G769" i="14"/>
  <c r="H770" i="14"/>
  <c r="G770" i="14"/>
  <c r="H771" i="14"/>
  <c r="G771" i="14"/>
  <c r="H772" i="14"/>
  <c r="G772" i="14"/>
  <c r="H773" i="14"/>
  <c r="G773" i="14"/>
  <c r="H774" i="14"/>
  <c r="G774" i="14"/>
  <c r="H775" i="14"/>
  <c r="G775" i="14"/>
  <c r="H776" i="14"/>
  <c r="G776" i="14"/>
  <c r="H777" i="14"/>
  <c r="G777" i="14"/>
  <c r="H778" i="14"/>
  <c r="H779" i="14"/>
  <c r="G779" i="14"/>
  <c r="H780" i="14"/>
  <c r="G780" i="14"/>
  <c r="H781" i="14"/>
  <c r="G781" i="14"/>
  <c r="H782" i="14"/>
  <c r="G782" i="14"/>
  <c r="H783" i="14"/>
  <c r="G783" i="14"/>
  <c r="H784" i="14"/>
  <c r="G784" i="14"/>
  <c r="H785" i="14"/>
  <c r="G785" i="14"/>
  <c r="H786" i="14"/>
  <c r="G786" i="14"/>
  <c r="H787" i="14"/>
  <c r="G787" i="14"/>
  <c r="H788" i="14"/>
  <c r="G788" i="14"/>
  <c r="H789" i="14"/>
  <c r="G789" i="14"/>
  <c r="H790" i="14"/>
  <c r="G790" i="14"/>
  <c r="H791" i="14"/>
  <c r="G791" i="14"/>
  <c r="H792" i="14"/>
  <c r="G792" i="14"/>
  <c r="H793" i="14"/>
  <c r="G793" i="14"/>
  <c r="H794" i="14"/>
  <c r="H795" i="14"/>
  <c r="G795" i="14"/>
  <c r="H796" i="14"/>
  <c r="G796" i="14"/>
  <c r="H797" i="14"/>
  <c r="G797" i="14"/>
  <c r="H798" i="14"/>
  <c r="G798" i="14"/>
  <c r="H799" i="14"/>
  <c r="G799" i="14"/>
  <c r="H800" i="14"/>
  <c r="G800" i="14"/>
  <c r="H801" i="14"/>
  <c r="G801" i="14"/>
  <c r="H802" i="14"/>
  <c r="G802" i="14"/>
  <c r="H803" i="14"/>
  <c r="G803" i="14"/>
  <c r="H804" i="14"/>
  <c r="G804" i="14"/>
  <c r="H805" i="14"/>
  <c r="G805" i="14"/>
  <c r="H806" i="14"/>
  <c r="G806" i="14"/>
  <c r="H807" i="14"/>
  <c r="G807" i="14"/>
  <c r="H808" i="14"/>
  <c r="G808" i="14"/>
  <c r="H809" i="14"/>
  <c r="G809" i="14"/>
  <c r="H810" i="14"/>
  <c r="H811" i="14"/>
  <c r="G811" i="14"/>
  <c r="H812" i="14"/>
  <c r="G812" i="14"/>
  <c r="H813" i="14"/>
  <c r="G813" i="14"/>
  <c r="H814" i="14"/>
  <c r="G814" i="14"/>
  <c r="H815" i="14"/>
  <c r="G815" i="14"/>
  <c r="H816" i="14"/>
  <c r="G816" i="14"/>
  <c r="H817" i="14"/>
  <c r="G817" i="14"/>
  <c r="H818" i="14"/>
  <c r="G818" i="14"/>
  <c r="H819" i="14"/>
  <c r="G819" i="14"/>
  <c r="H820" i="14"/>
  <c r="G820" i="14"/>
  <c r="H821" i="14"/>
  <c r="G821" i="14"/>
  <c r="H822" i="14"/>
  <c r="G822" i="14"/>
  <c r="H823" i="14"/>
  <c r="G823" i="14"/>
  <c r="H824" i="14"/>
  <c r="G824" i="14"/>
  <c r="H825" i="14"/>
  <c r="G825" i="14"/>
  <c r="H826" i="14"/>
  <c r="H827" i="14"/>
  <c r="G827" i="14"/>
  <c r="H828" i="14"/>
  <c r="G828" i="14"/>
  <c r="H829" i="14"/>
  <c r="G829" i="14"/>
  <c r="H830" i="14"/>
  <c r="G830" i="14"/>
  <c r="H831" i="14"/>
  <c r="G831" i="14"/>
  <c r="H832" i="14"/>
  <c r="G832" i="14"/>
  <c r="H833" i="14"/>
  <c r="G833" i="14"/>
  <c r="H834" i="14"/>
  <c r="G834" i="14"/>
  <c r="H835" i="14"/>
  <c r="G835" i="14"/>
  <c r="H836" i="14"/>
  <c r="G836" i="14"/>
  <c r="H837" i="14"/>
  <c r="G837" i="14"/>
  <c r="H838" i="14"/>
  <c r="G838" i="14"/>
  <c r="H839" i="14"/>
  <c r="G839" i="14"/>
  <c r="H840" i="14"/>
  <c r="G840" i="14"/>
  <c r="H841" i="14"/>
  <c r="G841" i="14"/>
  <c r="H842" i="14"/>
  <c r="H843" i="14"/>
  <c r="G843" i="14"/>
  <c r="H844" i="14"/>
  <c r="G844" i="14"/>
  <c r="H845" i="14"/>
  <c r="G845" i="14"/>
  <c r="H846" i="14"/>
  <c r="G846" i="14"/>
  <c r="H847" i="14"/>
  <c r="G847" i="14"/>
  <c r="H848" i="14"/>
  <c r="G848" i="14"/>
  <c r="H849" i="14"/>
  <c r="G849" i="14"/>
  <c r="H850" i="14"/>
  <c r="G850" i="14"/>
  <c r="H851" i="14"/>
  <c r="G851" i="14"/>
  <c r="H852" i="14"/>
  <c r="G852" i="14"/>
  <c r="H853" i="14"/>
  <c r="G853" i="14"/>
  <c r="H854" i="14"/>
  <c r="G854" i="14"/>
  <c r="H855" i="14"/>
  <c r="G855" i="14"/>
  <c r="H856" i="14"/>
  <c r="G856" i="14"/>
  <c r="H857" i="14"/>
  <c r="G857" i="14"/>
  <c r="H858" i="14"/>
  <c r="H859" i="14"/>
  <c r="G859" i="14"/>
  <c r="H860" i="14"/>
  <c r="G860" i="14"/>
  <c r="H861" i="14"/>
  <c r="G861" i="14"/>
  <c r="H862" i="14"/>
  <c r="G862" i="14"/>
  <c r="H863" i="14"/>
  <c r="G863" i="14"/>
  <c r="H864" i="14"/>
  <c r="G864" i="14"/>
  <c r="H865" i="14"/>
  <c r="G865" i="14"/>
  <c r="H866" i="14"/>
  <c r="G866" i="14"/>
  <c r="H867" i="14"/>
  <c r="G867" i="14"/>
  <c r="H868" i="14"/>
  <c r="G868" i="14"/>
  <c r="H869" i="14"/>
  <c r="G869" i="14"/>
  <c r="H870" i="14"/>
  <c r="G870" i="14"/>
  <c r="H871" i="14"/>
  <c r="G871" i="14"/>
  <c r="H872" i="14"/>
  <c r="G872" i="14"/>
  <c r="H873" i="14"/>
  <c r="G873" i="14"/>
  <c r="H874" i="14"/>
  <c r="H875" i="14"/>
  <c r="G875" i="14"/>
  <c r="H876" i="14"/>
  <c r="G876" i="14"/>
  <c r="H877" i="14"/>
  <c r="G877" i="14"/>
  <c r="H878" i="14"/>
  <c r="G878" i="14"/>
  <c r="H879" i="14"/>
  <c r="G879" i="14"/>
  <c r="H880" i="14"/>
  <c r="G880" i="14"/>
  <c r="H881" i="14"/>
  <c r="G881" i="14"/>
  <c r="H882" i="14"/>
  <c r="G882" i="14"/>
  <c r="H883" i="14"/>
  <c r="G883" i="14"/>
  <c r="H884" i="14"/>
  <c r="G884" i="14"/>
  <c r="H885" i="14"/>
  <c r="G885" i="14"/>
  <c r="H886" i="14"/>
  <c r="G886" i="14"/>
  <c r="H887" i="14"/>
  <c r="G887" i="14"/>
  <c r="H888" i="14"/>
  <c r="G888" i="14"/>
  <c r="H889" i="14"/>
  <c r="G889" i="14"/>
  <c r="H890" i="14"/>
  <c r="H891" i="14"/>
  <c r="G891" i="14"/>
  <c r="H892" i="14"/>
  <c r="G892" i="14"/>
  <c r="H893" i="14"/>
  <c r="G893" i="14"/>
  <c r="H894" i="14"/>
  <c r="G894" i="14"/>
  <c r="H895" i="14"/>
  <c r="G895" i="14"/>
  <c r="H896" i="14"/>
  <c r="G896" i="14"/>
  <c r="H897" i="14"/>
  <c r="G897" i="14"/>
  <c r="H898" i="14"/>
  <c r="G898" i="14"/>
  <c r="H899" i="14"/>
  <c r="G899" i="14"/>
  <c r="H900" i="14"/>
  <c r="G900" i="14"/>
  <c r="H901" i="14"/>
  <c r="G901" i="14"/>
  <c r="H902" i="14"/>
  <c r="G902" i="14"/>
  <c r="H903" i="14"/>
  <c r="G903" i="14"/>
  <c r="H904" i="14"/>
  <c r="G904" i="14"/>
  <c r="H905" i="14"/>
  <c r="G905" i="14"/>
  <c r="H906" i="14"/>
  <c r="H907" i="14"/>
  <c r="G907" i="14"/>
  <c r="H908" i="14"/>
  <c r="G908" i="14"/>
  <c r="H909" i="14"/>
  <c r="G909" i="14"/>
  <c r="H910" i="14"/>
  <c r="G910" i="14"/>
  <c r="H911" i="14"/>
  <c r="G911" i="14"/>
  <c r="H912" i="14"/>
  <c r="G912" i="14"/>
  <c r="H913" i="14"/>
  <c r="G913" i="14"/>
  <c r="H914" i="14"/>
  <c r="G914" i="14"/>
  <c r="H915" i="14"/>
  <c r="G915" i="14"/>
  <c r="H916" i="14"/>
  <c r="G916" i="14"/>
  <c r="H917" i="14"/>
  <c r="G917" i="14"/>
  <c r="H918" i="14"/>
  <c r="G918" i="14"/>
  <c r="H919" i="14"/>
  <c r="G919" i="14"/>
  <c r="H920" i="14"/>
  <c r="G920" i="14"/>
  <c r="H921" i="14"/>
  <c r="G921" i="14"/>
  <c r="H922" i="14"/>
  <c r="H923" i="14"/>
  <c r="G923" i="14"/>
  <c r="H924" i="14"/>
  <c r="G924" i="14"/>
  <c r="H925" i="14"/>
  <c r="G925" i="14"/>
  <c r="H926" i="14"/>
  <c r="G926" i="14"/>
  <c r="H927" i="14"/>
  <c r="G927" i="14"/>
  <c r="H928" i="14"/>
  <c r="G928" i="14"/>
  <c r="H929" i="14"/>
  <c r="G929" i="14"/>
  <c r="H930" i="14"/>
  <c r="G930" i="14"/>
  <c r="H931" i="14"/>
  <c r="G931" i="14"/>
  <c r="H932" i="14"/>
  <c r="G932" i="14"/>
  <c r="H933" i="14"/>
  <c r="G933" i="14"/>
  <c r="H934" i="14"/>
  <c r="G934" i="14"/>
  <c r="H935" i="14"/>
  <c r="G935" i="14"/>
  <c r="H936" i="14"/>
  <c r="G936" i="14"/>
  <c r="H937" i="14"/>
  <c r="G937" i="14"/>
  <c r="H938" i="14"/>
  <c r="H939" i="14"/>
  <c r="G939" i="14"/>
  <c r="H940" i="14"/>
  <c r="G940" i="14"/>
  <c r="H941" i="14"/>
  <c r="G941" i="14"/>
  <c r="H942" i="14"/>
  <c r="G942" i="14"/>
  <c r="H943" i="14"/>
  <c r="G943" i="14"/>
  <c r="H944" i="14"/>
  <c r="G944" i="14"/>
  <c r="H945" i="14"/>
  <c r="G945" i="14"/>
  <c r="H946" i="14"/>
  <c r="G946" i="14"/>
  <c r="H947" i="14"/>
  <c r="G947" i="14"/>
  <c r="H948" i="14"/>
  <c r="G948" i="14"/>
  <c r="H949" i="14"/>
  <c r="G949" i="14"/>
  <c r="H950" i="14"/>
  <c r="G950" i="14"/>
  <c r="H951" i="14"/>
  <c r="G951" i="14"/>
  <c r="H952" i="14"/>
  <c r="G952" i="14"/>
  <c r="H953" i="14"/>
  <c r="G953" i="14"/>
  <c r="H954" i="14"/>
  <c r="H955" i="14"/>
  <c r="G955" i="14"/>
  <c r="H956" i="14"/>
  <c r="G956" i="14"/>
  <c r="H957" i="14"/>
  <c r="G957" i="14"/>
  <c r="H958" i="14"/>
  <c r="G958" i="14"/>
  <c r="H959" i="14"/>
  <c r="G959" i="14"/>
  <c r="H960" i="14"/>
  <c r="G960" i="14"/>
  <c r="H961" i="14"/>
  <c r="G961" i="14"/>
  <c r="H962" i="14"/>
  <c r="G962" i="14"/>
  <c r="H963" i="14"/>
  <c r="G963" i="14"/>
  <c r="H964" i="14"/>
  <c r="G964" i="14"/>
  <c r="H965" i="14"/>
  <c r="G965" i="14"/>
  <c r="H966" i="14"/>
  <c r="H967" i="14"/>
  <c r="G967" i="14"/>
  <c r="H968" i="14"/>
  <c r="G968" i="14"/>
  <c r="H969" i="14"/>
  <c r="G969" i="14"/>
  <c r="H970" i="14"/>
  <c r="G970" i="14"/>
  <c r="H971" i="14"/>
  <c r="G971" i="14"/>
  <c r="H972" i="14"/>
  <c r="H973" i="14"/>
  <c r="G973" i="14"/>
  <c r="H974" i="14"/>
  <c r="G974" i="14"/>
  <c r="H975" i="14"/>
  <c r="G975" i="14"/>
  <c r="H976" i="14"/>
  <c r="G976" i="14"/>
  <c r="H977" i="14"/>
  <c r="H978" i="14"/>
  <c r="G978" i="14"/>
  <c r="H979" i="14"/>
  <c r="G979" i="14"/>
  <c r="H980" i="14"/>
  <c r="G980" i="14"/>
  <c r="H981" i="14"/>
  <c r="G981" i="14"/>
  <c r="H982" i="14"/>
  <c r="H983" i="14"/>
  <c r="G983" i="14"/>
  <c r="H984" i="14"/>
  <c r="G984" i="14"/>
  <c r="H985" i="14"/>
  <c r="G985" i="14"/>
  <c r="H986" i="14"/>
  <c r="G986" i="14"/>
  <c r="H987" i="14"/>
  <c r="G987" i="14"/>
  <c r="H988" i="14"/>
  <c r="H989" i="14"/>
  <c r="G989" i="14"/>
  <c r="H990" i="14"/>
  <c r="G990" i="14"/>
  <c r="H991" i="14"/>
  <c r="G991" i="14"/>
  <c r="H992" i="14"/>
  <c r="G992" i="14"/>
  <c r="H993" i="14"/>
  <c r="H994" i="14"/>
  <c r="G994" i="14"/>
  <c r="H995" i="14"/>
  <c r="G995" i="14"/>
  <c r="H996" i="14"/>
  <c r="G996" i="14"/>
  <c r="H997" i="14"/>
  <c r="G997" i="14"/>
  <c r="H998" i="14"/>
  <c r="H999" i="14"/>
  <c r="G999" i="14"/>
  <c r="H1000" i="14"/>
  <c r="G1000" i="14"/>
  <c r="H1001" i="14"/>
  <c r="G1001" i="14"/>
  <c r="H1002" i="14"/>
  <c r="G1002" i="14"/>
  <c r="H1003" i="14"/>
  <c r="G1003" i="14"/>
  <c r="H1004" i="14"/>
  <c r="H1005" i="14"/>
  <c r="G1005" i="14"/>
  <c r="H1006" i="14"/>
  <c r="G1006" i="14"/>
  <c r="H1007" i="14"/>
  <c r="G1007" i="14"/>
  <c r="H1008" i="14"/>
  <c r="G1008" i="14"/>
  <c r="H1009" i="14"/>
  <c r="H1010" i="14"/>
  <c r="G1010" i="14"/>
  <c r="H1011" i="14"/>
  <c r="G1011" i="14"/>
  <c r="H1012" i="14"/>
  <c r="G1012" i="14"/>
  <c r="H1013" i="14"/>
  <c r="G1013" i="14"/>
  <c r="G1017" i="14"/>
  <c r="G1018" i="14"/>
  <c r="G1022" i="14"/>
  <c r="G1024" i="14"/>
  <c r="G1028" i="14"/>
  <c r="G1029" i="14"/>
  <c r="G1033" i="14"/>
  <c r="G1034" i="14"/>
  <c r="G1038" i="14"/>
  <c r="G1040" i="14"/>
  <c r="G1044" i="14"/>
  <c r="G1045" i="14"/>
  <c r="G1049" i="14"/>
  <c r="G1050" i="14"/>
  <c r="G1054" i="14"/>
  <c r="G1056" i="14"/>
  <c r="G1060" i="14"/>
  <c r="G1061" i="14"/>
  <c r="G1065" i="14"/>
  <c r="G1066" i="14"/>
  <c r="G1070" i="14"/>
  <c r="G1072" i="14"/>
  <c r="G1076" i="14"/>
  <c r="G1077" i="14"/>
  <c r="G1081" i="14"/>
  <c r="G1082" i="14"/>
  <c r="G1086" i="14"/>
  <c r="G1088" i="14"/>
  <c r="G1092" i="14"/>
  <c r="G1093" i="14"/>
  <c r="G1097" i="14"/>
  <c r="G1098" i="14"/>
  <c r="G1102" i="14"/>
  <c r="G1104" i="14"/>
  <c r="G1108" i="14"/>
  <c r="G1109" i="14"/>
  <c r="G1113" i="14"/>
  <c r="G1114" i="14"/>
  <c r="G1118" i="14"/>
  <c r="G1120" i="14"/>
  <c r="G1124" i="14"/>
  <c r="G1125" i="14"/>
  <c r="G1129" i="14"/>
  <c r="G1130" i="14"/>
  <c r="G1134" i="14"/>
  <c r="G1136" i="14"/>
  <c r="G1140" i="14"/>
  <c r="G1141" i="14"/>
  <c r="G1145" i="14"/>
  <c r="G1146" i="14"/>
  <c r="G1150" i="14"/>
  <c r="G1152" i="14"/>
  <c r="G1156" i="14"/>
  <c r="G1157" i="14"/>
  <c r="G1161" i="14"/>
  <c r="G1162" i="14"/>
  <c r="G1166" i="14"/>
  <c r="G1168" i="14"/>
  <c r="G1172" i="14"/>
  <c r="G1173" i="14"/>
  <c r="G1177" i="14"/>
  <c r="G1178" i="14"/>
  <c r="G1182" i="14"/>
  <c r="G1184" i="14"/>
  <c r="G1188" i="14"/>
  <c r="G1189" i="14"/>
  <c r="G1004" i="14"/>
  <c r="G982" i="14"/>
  <c r="G954" i="14"/>
  <c r="G890" i="14"/>
  <c r="G826" i="14"/>
  <c r="G762" i="14"/>
  <c r="G678" i="14"/>
  <c r="G592" i="14"/>
  <c r="G507" i="14"/>
  <c r="G422" i="14"/>
  <c r="G1237" i="14"/>
  <c r="G1241" i="14"/>
  <c r="G1242" i="14"/>
  <c r="G1246" i="14"/>
  <c r="G1248" i="14"/>
  <c r="G1252" i="14"/>
  <c r="G1253" i="14"/>
  <c r="G1257" i="14"/>
  <c r="G1258" i="14"/>
  <c r="G1262" i="14"/>
  <c r="G1264" i="14"/>
  <c r="G1268" i="14"/>
  <c r="G1269" i="14"/>
  <c r="G1273" i="14"/>
  <c r="G1274" i="14"/>
  <c r="G1277" i="14"/>
  <c r="G1278" i="14"/>
  <c r="G1280" i="14"/>
  <c r="G1282" i="14"/>
  <c r="G1284" i="14"/>
  <c r="G1285" i="14"/>
  <c r="G1288" i="14"/>
  <c r="G1289" i="14"/>
  <c r="G1290" i="14"/>
  <c r="G1293" i="14"/>
  <c r="G1294" i="14"/>
  <c r="G1296" i="14"/>
  <c r="G1298" i="14"/>
  <c r="G1300" i="14"/>
  <c r="G1301" i="14"/>
  <c r="G1304" i="14"/>
  <c r="G1305" i="14"/>
  <c r="G1306" i="14"/>
  <c r="G1309" i="14"/>
  <c r="G1310" i="14"/>
  <c r="G1312" i="14"/>
  <c r="H1314" i="14"/>
  <c r="G1314" i="14"/>
  <c r="G1316" i="14"/>
  <c r="G1317" i="14"/>
  <c r="G1320" i="14"/>
  <c r="G1321" i="14"/>
  <c r="G1322" i="14"/>
  <c r="G1325" i="14"/>
  <c r="G1326" i="14"/>
  <c r="G1328" i="14"/>
  <c r="G1330" i="14"/>
  <c r="G1332" i="14"/>
  <c r="G1333" i="14"/>
  <c r="G1336" i="14"/>
  <c r="G1337" i="14"/>
  <c r="G1338" i="14"/>
  <c r="G1341" i="14"/>
  <c r="G1342" i="14"/>
  <c r="G1344" i="14"/>
  <c r="G1346" i="14"/>
  <c r="H1346" i="14"/>
  <c r="G998" i="14"/>
  <c r="G977" i="14"/>
  <c r="G938" i="14"/>
  <c r="G874" i="14"/>
  <c r="G810" i="14"/>
  <c r="G742" i="14"/>
  <c r="G656" i="14"/>
  <c r="G571" i="14"/>
  <c r="G486" i="14"/>
  <c r="G400" i="14"/>
  <c r="H1014" i="14"/>
  <c r="H1015" i="14"/>
  <c r="G1015" i="14"/>
  <c r="H1016" i="14"/>
  <c r="H1017" i="14"/>
  <c r="H1018" i="14"/>
  <c r="H1019" i="14"/>
  <c r="G1019" i="14"/>
  <c r="H1020" i="14"/>
  <c r="H1021" i="14"/>
  <c r="H1022" i="14"/>
  <c r="H1023" i="14"/>
  <c r="G1023" i="14"/>
  <c r="H1024" i="14"/>
  <c r="H1025" i="14"/>
  <c r="H1026" i="14"/>
  <c r="H1027" i="14"/>
  <c r="G1027" i="14"/>
  <c r="H1028" i="14"/>
  <c r="H1029" i="14"/>
  <c r="H1030" i="14"/>
  <c r="H1031" i="14"/>
  <c r="G1031" i="14"/>
  <c r="H1032" i="14"/>
  <c r="H1033" i="14"/>
  <c r="H1034" i="14"/>
  <c r="H1035" i="14"/>
  <c r="G1035" i="14"/>
  <c r="H1036" i="14"/>
  <c r="H1037" i="14"/>
  <c r="H1038" i="14"/>
  <c r="H1039" i="14"/>
  <c r="G1039" i="14"/>
  <c r="H1040" i="14"/>
  <c r="H1041" i="14"/>
  <c r="H1042" i="14"/>
  <c r="H1043" i="14"/>
  <c r="G1043" i="14"/>
  <c r="H1044" i="14"/>
  <c r="H1045" i="14"/>
  <c r="H1046" i="14"/>
  <c r="H1047" i="14"/>
  <c r="G1047" i="14"/>
  <c r="H1048" i="14"/>
  <c r="H1049" i="14"/>
  <c r="H1050" i="14"/>
  <c r="H1051" i="14"/>
  <c r="G1051" i="14"/>
  <c r="H1052" i="14"/>
  <c r="H1053" i="14"/>
  <c r="H1054" i="14"/>
  <c r="H1055" i="14"/>
  <c r="G1055" i="14"/>
  <c r="H1056" i="14"/>
  <c r="H1057" i="14"/>
  <c r="H1058" i="14"/>
  <c r="H1059" i="14"/>
  <c r="G1059" i="14"/>
  <c r="H1060" i="14"/>
  <c r="H1061" i="14"/>
  <c r="H1062" i="14"/>
  <c r="H1063" i="14"/>
  <c r="G1063" i="14"/>
  <c r="H1064" i="14"/>
  <c r="H1065" i="14"/>
  <c r="H1066" i="14"/>
  <c r="H1067" i="14"/>
  <c r="G1067" i="14"/>
  <c r="H1068" i="14"/>
  <c r="H1069" i="14"/>
  <c r="H1070" i="14"/>
  <c r="H1071" i="14"/>
  <c r="G1071" i="14"/>
  <c r="H1072" i="14"/>
  <c r="H1073" i="14"/>
  <c r="H1074" i="14"/>
  <c r="H1075" i="14"/>
  <c r="G1075" i="14"/>
  <c r="H1076" i="14"/>
  <c r="H1077" i="14"/>
  <c r="H1078" i="14"/>
  <c r="H1079" i="14"/>
  <c r="G1079" i="14"/>
  <c r="H1080" i="14"/>
  <c r="H1081" i="14"/>
  <c r="H1082" i="14"/>
  <c r="H1083" i="14"/>
  <c r="G1083" i="14"/>
  <c r="H1084" i="14"/>
  <c r="H1085" i="14"/>
  <c r="H1086" i="14"/>
  <c r="H1087" i="14"/>
  <c r="G1087" i="14"/>
  <c r="H1088" i="14"/>
  <c r="H1089" i="14"/>
  <c r="H1090" i="14"/>
  <c r="H1091" i="14"/>
  <c r="G1091" i="14"/>
  <c r="H1092" i="14"/>
  <c r="H1093" i="14"/>
  <c r="H1094" i="14"/>
  <c r="H1095" i="14"/>
  <c r="G1095" i="14"/>
  <c r="H1096" i="14"/>
  <c r="H1097" i="14"/>
  <c r="H1098" i="14"/>
  <c r="H1099" i="14"/>
  <c r="G1099" i="14"/>
  <c r="H1100" i="14"/>
  <c r="H1101" i="14"/>
  <c r="H1102" i="14"/>
  <c r="H1103" i="14"/>
  <c r="G1103" i="14"/>
  <c r="H1104" i="14"/>
  <c r="H1105" i="14"/>
  <c r="H1106" i="14"/>
  <c r="H1107" i="14"/>
  <c r="G1107" i="14"/>
  <c r="H1108" i="14"/>
  <c r="H1109" i="14"/>
  <c r="H1110" i="14"/>
  <c r="H1111" i="14"/>
  <c r="G1111" i="14"/>
  <c r="H1112" i="14"/>
  <c r="H1113" i="14"/>
  <c r="H1114" i="14"/>
  <c r="H1115" i="14"/>
  <c r="G1115" i="14"/>
  <c r="H1116" i="14"/>
  <c r="H1117" i="14"/>
  <c r="H1118" i="14"/>
  <c r="H1119" i="14"/>
  <c r="G1119" i="14"/>
  <c r="H1120" i="14"/>
  <c r="H1121" i="14"/>
  <c r="H1122" i="14"/>
  <c r="H1123" i="14"/>
  <c r="G1123" i="14"/>
  <c r="H1124" i="14"/>
  <c r="H1125" i="14"/>
  <c r="H1126" i="14"/>
  <c r="H1127" i="14"/>
  <c r="G1127" i="14"/>
  <c r="H1128" i="14"/>
  <c r="H1129" i="14"/>
  <c r="H1130" i="14"/>
  <c r="H1131" i="14"/>
  <c r="G1131" i="14"/>
  <c r="H1132" i="14"/>
  <c r="H1133" i="14"/>
  <c r="H1134" i="14"/>
  <c r="H1135" i="14"/>
  <c r="G1135" i="14"/>
  <c r="H1136" i="14"/>
  <c r="H1137" i="14"/>
  <c r="H1138" i="14"/>
  <c r="H1139" i="14"/>
  <c r="G1139" i="14"/>
  <c r="H1140" i="14"/>
  <c r="H1141" i="14"/>
  <c r="H1142" i="14"/>
  <c r="H1143" i="14"/>
  <c r="G1143" i="14"/>
  <c r="H1144" i="14"/>
  <c r="H1145" i="14"/>
  <c r="H1146" i="14"/>
  <c r="H1147" i="14"/>
  <c r="G1147" i="14"/>
  <c r="H1148" i="14"/>
  <c r="H1149" i="14"/>
  <c r="H1150" i="14"/>
  <c r="H1151" i="14"/>
  <c r="G1151" i="14"/>
  <c r="H1152" i="14"/>
  <c r="H1153" i="14"/>
  <c r="H1154" i="14"/>
  <c r="H1155" i="14"/>
  <c r="G1155" i="14"/>
  <c r="H1156" i="14"/>
  <c r="H1157" i="14"/>
  <c r="H1158" i="14"/>
  <c r="H1159" i="14"/>
  <c r="G1159" i="14"/>
  <c r="H1160" i="14"/>
  <c r="H1161" i="14"/>
  <c r="H1162" i="14"/>
  <c r="H1163" i="14"/>
  <c r="G1163" i="14"/>
  <c r="H1164" i="14"/>
  <c r="H1165" i="14"/>
  <c r="H1166" i="14"/>
  <c r="H1167" i="14"/>
  <c r="G1167" i="14"/>
  <c r="H1168" i="14"/>
  <c r="H1169" i="14"/>
  <c r="H1170" i="14"/>
  <c r="H1171" i="14"/>
  <c r="G1171" i="14"/>
  <c r="H1172" i="14"/>
  <c r="H1173" i="14"/>
  <c r="H1174" i="14"/>
  <c r="H1175" i="14"/>
  <c r="G1175" i="14"/>
  <c r="H1176" i="14"/>
  <c r="H1177" i="14"/>
  <c r="H1178" i="14"/>
  <c r="H1179" i="14"/>
  <c r="G1179" i="14"/>
  <c r="H1180" i="14"/>
  <c r="H1181" i="14"/>
  <c r="H1182" i="14"/>
  <c r="H1183" i="14"/>
  <c r="G1183" i="14"/>
  <c r="H1184" i="14"/>
  <c r="H1185" i="14"/>
  <c r="H1186" i="14"/>
  <c r="H1187" i="14"/>
  <c r="G1187" i="14"/>
  <c r="H1188" i="14"/>
  <c r="H1189" i="14"/>
  <c r="H1190" i="14"/>
  <c r="H1191" i="14"/>
  <c r="G1191" i="14"/>
  <c r="H1192" i="14"/>
  <c r="H1193" i="14"/>
  <c r="H1194" i="14"/>
  <c r="H1195" i="14"/>
  <c r="G1195" i="14"/>
  <c r="H1196" i="14"/>
  <c r="H1197" i="14"/>
  <c r="H1198" i="14"/>
  <c r="H1199" i="14"/>
  <c r="G1199" i="14"/>
  <c r="H1200" i="14"/>
  <c r="H1201" i="14"/>
  <c r="H1202" i="14"/>
  <c r="H1203" i="14"/>
  <c r="G1203" i="14"/>
  <c r="H1204" i="14"/>
  <c r="H1205" i="14"/>
  <c r="H1206" i="14"/>
  <c r="H1207" i="14"/>
  <c r="G1207" i="14"/>
  <c r="H1208" i="14"/>
  <c r="H1209" i="14"/>
  <c r="H1210" i="14"/>
  <c r="H1211" i="14"/>
  <c r="G1211" i="14"/>
  <c r="H1212" i="14"/>
  <c r="H1213" i="14"/>
  <c r="H1214" i="14"/>
  <c r="H1215" i="14"/>
  <c r="G1215" i="14"/>
  <c r="H1216" i="14"/>
  <c r="H1217" i="14"/>
  <c r="H1218" i="14"/>
  <c r="H1219" i="14"/>
  <c r="G1219" i="14"/>
  <c r="H1220" i="14"/>
  <c r="H1221" i="14"/>
  <c r="H1222" i="14"/>
  <c r="H1223" i="14"/>
  <c r="G1223" i="14"/>
  <c r="H1224" i="14"/>
  <c r="H1225" i="14"/>
  <c r="H1226" i="14"/>
  <c r="H1227" i="14"/>
  <c r="G1227" i="14"/>
  <c r="H1228" i="14"/>
  <c r="H1229" i="14"/>
  <c r="H1230" i="14"/>
  <c r="H1231" i="14"/>
  <c r="G1231" i="14"/>
  <c r="H1232" i="14"/>
  <c r="H1233" i="14"/>
  <c r="H1234" i="14"/>
  <c r="H1235" i="14"/>
  <c r="G1235" i="14"/>
  <c r="H1236" i="14"/>
  <c r="H1237" i="14"/>
  <c r="H1238" i="14"/>
  <c r="H1239" i="14"/>
  <c r="G1239" i="14"/>
  <c r="H1240" i="14"/>
  <c r="H1241" i="14"/>
  <c r="H1242" i="14"/>
  <c r="H1243" i="14"/>
  <c r="G1243" i="14"/>
  <c r="H1244" i="14"/>
  <c r="H1245" i="14"/>
  <c r="H1246" i="14"/>
  <c r="H1247" i="14"/>
  <c r="G1247" i="14"/>
  <c r="H1248" i="14"/>
  <c r="H1249" i="14"/>
  <c r="H1250" i="14"/>
  <c r="H1251" i="14"/>
  <c r="G1251" i="14"/>
  <c r="H1252" i="14"/>
  <c r="H1253" i="14"/>
  <c r="H1254" i="14"/>
  <c r="H1255" i="14"/>
  <c r="G1255" i="14"/>
  <c r="H1256" i="14"/>
  <c r="H1257" i="14"/>
  <c r="H1258" i="14"/>
  <c r="H1259" i="14"/>
  <c r="G1259" i="14"/>
  <c r="H1260" i="14"/>
  <c r="H1261" i="14"/>
  <c r="H1262" i="14"/>
  <c r="H1263" i="14"/>
  <c r="G1263" i="14"/>
  <c r="H1264" i="14"/>
  <c r="H1265" i="14"/>
  <c r="H1266" i="14"/>
  <c r="H1267" i="14"/>
  <c r="G1267" i="14"/>
  <c r="H1268" i="14"/>
  <c r="H1269" i="14"/>
  <c r="H1270" i="14"/>
  <c r="H1271" i="14"/>
  <c r="G1271" i="14"/>
  <c r="H1272" i="14"/>
  <c r="H1273" i="14"/>
  <c r="H1274" i="14"/>
  <c r="H1275" i="14"/>
  <c r="G1275" i="14"/>
  <c r="H1276" i="14"/>
  <c r="H1277" i="14"/>
  <c r="H1290" i="14"/>
  <c r="H1298" i="14"/>
  <c r="H1306" i="14"/>
  <c r="H1322" i="14"/>
  <c r="H1330" i="14"/>
  <c r="H1338" i="14"/>
  <c r="G1272" i="14"/>
  <c r="G1266" i="14"/>
  <c r="G1261" i="14"/>
  <c r="G1256" i="14"/>
  <c r="G1250" i="14"/>
  <c r="G1245" i="14"/>
  <c r="G1240" i="14"/>
  <c r="G1234" i="14"/>
  <c r="G1229" i="14"/>
  <c r="G1224" i="14"/>
  <c r="G1218" i="14"/>
  <c r="G1213" i="14"/>
  <c r="G1208" i="14"/>
  <c r="G1202" i="14"/>
  <c r="G1197" i="14"/>
  <c r="G1192" i="14"/>
  <c r="G1186" i="14"/>
  <c r="G1181" i="14"/>
  <c r="G1176" i="14"/>
  <c r="G1170" i="14"/>
  <c r="G1165" i="14"/>
  <c r="G1160" i="14"/>
  <c r="G1154" i="14"/>
  <c r="G1149" i="14"/>
  <c r="G1144" i="14"/>
  <c r="G1138" i="14"/>
  <c r="G1133" i="14"/>
  <c r="G1128" i="14"/>
  <c r="G1122" i="14"/>
  <c r="G1117" i="14"/>
  <c r="G1112" i="14"/>
  <c r="G1106" i="14"/>
  <c r="G1101" i="14"/>
  <c r="G1096" i="14"/>
  <c r="G1090" i="14"/>
  <c r="G1085" i="14"/>
  <c r="G1080" i="14"/>
  <c r="G1074" i="14"/>
  <c r="G1069" i="14"/>
  <c r="G1064" i="14"/>
  <c r="G1058" i="14"/>
  <c r="G1053" i="14"/>
  <c r="G1048" i="14"/>
  <c r="G1042" i="14"/>
  <c r="G1037" i="14"/>
  <c r="G1032" i="14"/>
  <c r="G1026" i="14"/>
  <c r="G1021" i="14"/>
  <c r="G1016" i="14"/>
  <c r="H1278" i="14"/>
  <c r="H1279" i="14"/>
  <c r="H1280" i="14"/>
  <c r="H1281" i="14"/>
  <c r="H1282" i="14"/>
  <c r="H1283" i="14"/>
  <c r="H1284" i="14"/>
  <c r="H1285" i="14"/>
  <c r="H1286" i="14"/>
  <c r="H1287" i="14"/>
  <c r="H1288" i="14"/>
  <c r="H1289" i="14"/>
  <c r="H1291" i="14"/>
  <c r="H1292" i="14"/>
  <c r="H1293" i="14"/>
  <c r="H1294" i="14"/>
  <c r="H1295" i="14"/>
  <c r="H1296" i="14"/>
  <c r="H1297" i="14"/>
  <c r="H1299" i="14"/>
  <c r="H1300" i="14"/>
  <c r="H1301" i="14"/>
  <c r="H1302" i="14"/>
  <c r="H1303" i="14"/>
  <c r="H1304" i="14"/>
  <c r="H1305" i="14"/>
  <c r="H1307" i="14"/>
  <c r="H1308" i="14"/>
  <c r="H1309" i="14"/>
  <c r="H1310" i="14"/>
  <c r="H1311" i="14"/>
  <c r="H1312" i="14"/>
  <c r="H1313" i="14"/>
  <c r="H1315" i="14"/>
  <c r="H1316" i="14"/>
  <c r="H1317" i="14"/>
  <c r="H1318" i="14"/>
  <c r="H1319" i="14"/>
  <c r="H1320" i="14"/>
  <c r="H1321" i="14"/>
  <c r="H1323" i="14"/>
  <c r="H1324" i="14"/>
  <c r="H1325" i="14"/>
  <c r="H1326" i="14"/>
  <c r="H1327" i="14"/>
  <c r="H1328" i="14"/>
  <c r="H1329" i="14"/>
  <c r="H1331" i="14"/>
  <c r="H1332" i="14"/>
  <c r="H1333" i="14"/>
  <c r="H1334" i="14"/>
  <c r="H1335" i="14"/>
  <c r="H1336" i="14"/>
  <c r="H1337" i="14"/>
  <c r="H1339" i="14"/>
  <c r="H1340" i="14"/>
  <c r="H1341" i="14"/>
  <c r="H1342" i="14"/>
  <c r="H1343" i="14"/>
  <c r="H1344" i="14"/>
  <c r="H1345" i="14"/>
  <c r="G1343" i="14"/>
  <c r="G1339" i="14"/>
  <c r="G1335" i="14"/>
  <c r="G1331" i="14"/>
  <c r="G1327" i="14"/>
  <c r="G1323" i="14"/>
  <c r="G1319" i="14"/>
  <c r="G1315" i="14"/>
  <c r="G1311" i="14"/>
  <c r="G1307" i="14"/>
  <c r="G1303" i="14"/>
  <c r="G1299" i="14"/>
  <c r="G1295" i="14"/>
  <c r="G1291" i="14"/>
  <c r="G1287" i="14"/>
  <c r="G1283" i="14"/>
  <c r="G1279" i="14"/>
  <c r="H302" i="12"/>
  <c r="G5" i="12"/>
  <c r="G6" i="12"/>
  <c r="H7" i="12"/>
  <c r="H8" i="12"/>
  <c r="G9" i="12"/>
  <c r="G10" i="12"/>
  <c r="H11" i="12"/>
  <c r="H12" i="12"/>
  <c r="G13" i="12"/>
  <c r="G14" i="12"/>
  <c r="H15" i="12"/>
  <c r="H16" i="12"/>
  <c r="G17" i="12"/>
  <c r="G18" i="12"/>
  <c r="H19" i="12"/>
  <c r="H20" i="12"/>
  <c r="G21" i="12"/>
  <c r="G22" i="12"/>
  <c r="H23" i="12"/>
  <c r="H24" i="12"/>
  <c r="G25" i="12"/>
  <c r="G26" i="12"/>
  <c r="H27" i="12"/>
  <c r="H28" i="12"/>
  <c r="G29" i="12"/>
  <c r="G30" i="12"/>
  <c r="H31" i="12"/>
  <c r="H32" i="12"/>
  <c r="G33" i="12"/>
  <c r="G34" i="12"/>
  <c r="H35" i="12"/>
  <c r="H36" i="12"/>
  <c r="G37" i="12"/>
  <c r="G38" i="12"/>
  <c r="H39" i="12"/>
  <c r="H40" i="12"/>
  <c r="H90" i="12"/>
  <c r="H9" i="12"/>
  <c r="H13" i="12"/>
  <c r="H17" i="12"/>
  <c r="H21" i="12"/>
  <c r="H25" i="12"/>
  <c r="H29" i="12"/>
  <c r="H33" i="12"/>
  <c r="H37" i="12"/>
  <c r="H41" i="12"/>
  <c r="H45" i="12"/>
  <c r="H49" i="12"/>
  <c r="H53" i="12"/>
  <c r="H57" i="12"/>
  <c r="H61" i="12"/>
  <c r="H65" i="12"/>
  <c r="H69" i="12"/>
  <c r="H73" i="12"/>
  <c r="H77" i="12"/>
  <c r="H81" i="12"/>
  <c r="H86" i="12"/>
  <c r="H98" i="12"/>
  <c r="H99" i="12"/>
  <c r="H102" i="12"/>
  <c r="H111" i="12"/>
  <c r="H114" i="12"/>
  <c r="H115" i="12"/>
  <c r="H118" i="12"/>
  <c r="H128" i="12"/>
  <c r="H137" i="12"/>
  <c r="H144" i="12"/>
  <c r="H168" i="12"/>
  <c r="H181" i="12"/>
  <c r="H197" i="12"/>
  <c r="H229" i="12"/>
  <c r="H5" i="12"/>
  <c r="G41" i="12"/>
  <c r="G42" i="12"/>
  <c r="H43" i="12"/>
  <c r="H44" i="12"/>
  <c r="G45" i="12"/>
  <c r="G46" i="12"/>
  <c r="H47" i="12"/>
  <c r="H48" i="12"/>
  <c r="G49" i="12"/>
  <c r="G50" i="12"/>
  <c r="H51" i="12"/>
  <c r="H52" i="12"/>
  <c r="G53" i="12"/>
  <c r="G54" i="12"/>
  <c r="H55" i="12"/>
  <c r="H56" i="12"/>
  <c r="G57" i="12"/>
  <c r="G58" i="12"/>
  <c r="H59" i="12"/>
  <c r="H60" i="12"/>
  <c r="G61" i="12"/>
  <c r="G62" i="12"/>
  <c r="H63" i="12"/>
  <c r="H64" i="12"/>
  <c r="G65" i="12"/>
  <c r="G66" i="12"/>
  <c r="H67" i="12"/>
  <c r="H68" i="12"/>
  <c r="G69" i="12"/>
  <c r="G70" i="12"/>
  <c r="H71" i="12"/>
  <c r="H72" i="12"/>
  <c r="G73" i="12"/>
  <c r="G74" i="12"/>
  <c r="H75" i="12"/>
  <c r="H76" i="12"/>
  <c r="G77" i="12"/>
  <c r="G78" i="12"/>
  <c r="H79" i="12"/>
  <c r="H80" i="12"/>
  <c r="G81" i="12"/>
  <c r="G82" i="12"/>
  <c r="H83" i="12"/>
  <c r="H84" i="12"/>
  <c r="H87" i="12"/>
  <c r="H88" i="12"/>
  <c r="H91" i="12"/>
  <c r="H92" i="12"/>
  <c r="G95" i="12"/>
  <c r="G96" i="12"/>
  <c r="G99" i="12"/>
  <c r="G100" i="12"/>
  <c r="H103" i="12"/>
  <c r="H104" i="12"/>
  <c r="H107" i="12"/>
  <c r="H108" i="12"/>
  <c r="G111" i="12"/>
  <c r="G112" i="12"/>
  <c r="G115" i="12"/>
  <c r="G116" i="12"/>
  <c r="H119" i="12"/>
  <c r="H120" i="12"/>
  <c r="H129" i="12"/>
  <c r="G130" i="12"/>
  <c r="G133" i="12"/>
  <c r="G134" i="12"/>
  <c r="H145" i="12"/>
  <c r="H146" i="12"/>
  <c r="H149" i="12"/>
  <c r="G150" i="12"/>
  <c r="G161" i="12"/>
  <c r="H162" i="12"/>
  <c r="H165" i="12"/>
  <c r="G166" i="12"/>
  <c r="G177" i="12"/>
  <c r="G178" i="12"/>
  <c r="G181" i="12"/>
  <c r="H182" i="12"/>
  <c r="G193" i="12"/>
  <c r="H194" i="12"/>
  <c r="H225" i="12"/>
  <c r="H242" i="12"/>
  <c r="H245" i="12"/>
  <c r="H262" i="12"/>
  <c r="G284" i="12"/>
  <c r="H6" i="12"/>
  <c r="G7" i="12"/>
  <c r="H10" i="12"/>
  <c r="G11" i="12"/>
  <c r="H14" i="12"/>
  <c r="G15" i="12"/>
  <c r="H18" i="12"/>
  <c r="G19" i="12"/>
  <c r="H22" i="12"/>
  <c r="G23" i="12"/>
  <c r="H26" i="12"/>
  <c r="G27" i="12"/>
  <c r="H30" i="12"/>
  <c r="G31" i="12"/>
  <c r="H34" i="12"/>
  <c r="G35" i="12"/>
  <c r="H38" i="12"/>
  <c r="G39" i="12"/>
  <c r="H42" i="12"/>
  <c r="G43" i="12"/>
  <c r="H46" i="12"/>
  <c r="G47" i="12"/>
  <c r="H50" i="12"/>
  <c r="G51" i="12"/>
  <c r="H54" i="12"/>
  <c r="G55" i="12"/>
  <c r="H58" i="12"/>
  <c r="G59" i="12"/>
  <c r="H62" i="12"/>
  <c r="G63" i="12"/>
  <c r="H66" i="12"/>
  <c r="G67" i="12"/>
  <c r="H70" i="12"/>
  <c r="G71" i="12"/>
  <c r="H74" i="12"/>
  <c r="G75" i="12"/>
  <c r="H78" i="12"/>
  <c r="G79" i="12"/>
  <c r="H82" i="12"/>
  <c r="G83" i="12"/>
  <c r="G91" i="12"/>
  <c r="G92" i="12"/>
  <c r="H93" i="12"/>
  <c r="G93" i="12"/>
  <c r="G94" i="12"/>
  <c r="H94" i="12"/>
  <c r="H95" i="12"/>
  <c r="H96" i="12"/>
  <c r="G107" i="12"/>
  <c r="G108" i="12"/>
  <c r="H109" i="12"/>
  <c r="G109" i="12"/>
  <c r="G110" i="12"/>
  <c r="H110" i="12"/>
  <c r="H112" i="12"/>
  <c r="H126" i="12"/>
  <c r="G126" i="12"/>
  <c r="G129" i="12"/>
  <c r="H130" i="12"/>
  <c r="H133" i="12"/>
  <c r="G136" i="12"/>
  <c r="H136" i="12"/>
  <c r="H143" i="12"/>
  <c r="G143" i="12"/>
  <c r="G146" i="12"/>
  <c r="G149" i="12"/>
  <c r="H150" i="12"/>
  <c r="G153" i="12"/>
  <c r="H153" i="12"/>
  <c r="G160" i="12"/>
  <c r="H160" i="12"/>
  <c r="H163" i="12"/>
  <c r="G163" i="12"/>
  <c r="G170" i="12"/>
  <c r="H170" i="12"/>
  <c r="H172" i="12"/>
  <c r="H173" i="12"/>
  <c r="G173" i="12"/>
  <c r="H177" i="12"/>
  <c r="G180" i="12"/>
  <c r="H180" i="12"/>
  <c r="H183" i="12"/>
  <c r="G183" i="12"/>
  <c r="H189" i="12"/>
  <c r="G189" i="12"/>
  <c r="H191" i="12"/>
  <c r="G191" i="12"/>
  <c r="H193" i="12"/>
  <c r="G218" i="12"/>
  <c r="H218" i="12"/>
  <c r="H221" i="12"/>
  <c r="G221" i="12"/>
  <c r="H238" i="12"/>
  <c r="G238" i="12"/>
  <c r="H241" i="12"/>
  <c r="G241" i="12"/>
  <c r="H255" i="12"/>
  <c r="G255" i="12"/>
  <c r="H258" i="12"/>
  <c r="G258" i="12"/>
  <c r="H261" i="12"/>
  <c r="G261" i="12"/>
  <c r="G272" i="12"/>
  <c r="H272" i="12"/>
  <c r="H275" i="12"/>
  <c r="G275" i="12"/>
  <c r="H278" i="12"/>
  <c r="G278" i="12"/>
  <c r="H284" i="12"/>
  <c r="G298" i="12"/>
  <c r="H298" i="12"/>
  <c r="H313" i="12"/>
  <c r="G313" i="12"/>
  <c r="G314" i="12"/>
  <c r="G316" i="12"/>
  <c r="G322" i="12"/>
  <c r="H324" i="12"/>
  <c r="G330" i="12"/>
  <c r="G332" i="12"/>
  <c r="H338" i="12"/>
  <c r="G340" i="12"/>
  <c r="G346" i="12"/>
  <c r="G348" i="12"/>
  <c r="G354" i="12"/>
  <c r="H356" i="12"/>
  <c r="H364" i="12"/>
  <c r="G372" i="12"/>
  <c r="H380" i="12"/>
  <c r="G8" i="12"/>
  <c r="G12" i="12"/>
  <c r="G16" i="12"/>
  <c r="G20" i="12"/>
  <c r="G24" i="12"/>
  <c r="G28" i="12"/>
  <c r="G32" i="12"/>
  <c r="G36" i="12"/>
  <c r="G40" i="12"/>
  <c r="G44" i="12"/>
  <c r="G48" i="12"/>
  <c r="G52" i="12"/>
  <c r="G56" i="12"/>
  <c r="G60" i="12"/>
  <c r="G64" i="12"/>
  <c r="G68" i="12"/>
  <c r="G72" i="12"/>
  <c r="G76" i="12"/>
  <c r="G80" i="12"/>
  <c r="G84" i="12"/>
  <c r="G87" i="12"/>
  <c r="G88" i="12"/>
  <c r="H89" i="12"/>
  <c r="G89" i="12"/>
  <c r="G90" i="12"/>
  <c r="G103" i="12"/>
  <c r="G104" i="12"/>
  <c r="H105" i="12"/>
  <c r="G105" i="12"/>
  <c r="G106" i="12"/>
  <c r="H106" i="12"/>
  <c r="G119" i="12"/>
  <c r="G120" i="12"/>
  <c r="H121" i="12"/>
  <c r="G121" i="12"/>
  <c r="G122" i="12"/>
  <c r="H122" i="12"/>
  <c r="H124" i="12"/>
  <c r="H125" i="12"/>
  <c r="G125" i="12"/>
  <c r="G132" i="12"/>
  <c r="H132" i="12"/>
  <c r="H135" i="12"/>
  <c r="G135" i="12"/>
  <c r="H142" i="12"/>
  <c r="G142" i="12"/>
  <c r="G145" i="12"/>
  <c r="G152" i="12"/>
  <c r="H152" i="12"/>
  <c r="H159" i="12"/>
  <c r="G159" i="12"/>
  <c r="G162" i="12"/>
  <c r="G165" i="12"/>
  <c r="H166" i="12"/>
  <c r="G169" i="12"/>
  <c r="H169" i="12"/>
  <c r="G176" i="12"/>
  <c r="H176" i="12"/>
  <c r="H179" i="12"/>
  <c r="G179" i="12"/>
  <c r="G182" i="12"/>
  <c r="H184" i="12"/>
  <c r="G185" i="12"/>
  <c r="H188" i="12"/>
  <c r="G194" i="12"/>
  <c r="G196" i="12"/>
  <c r="H196" i="12"/>
  <c r="G198" i="12"/>
  <c r="H198" i="12"/>
  <c r="H201" i="12"/>
  <c r="G202" i="12"/>
  <c r="H205" i="12"/>
  <c r="G205" i="12"/>
  <c r="G210" i="12"/>
  <c r="G213" i="12"/>
  <c r="H217" i="12"/>
  <c r="H220" i="12"/>
  <c r="H222" i="12"/>
  <c r="G222" i="12"/>
  <c r="G225" i="12"/>
  <c r="G230" i="12"/>
  <c r="H239" i="12"/>
  <c r="G239" i="12"/>
  <c r="H240" i="12"/>
  <c r="G242" i="12"/>
  <c r="G245" i="12"/>
  <c r="G256" i="12"/>
  <c r="H256" i="12"/>
  <c r="H259" i="12"/>
  <c r="G259" i="12"/>
  <c r="G262" i="12"/>
  <c r="H268" i="12"/>
  <c r="G273" i="12"/>
  <c r="H273" i="12"/>
  <c r="G276" i="12"/>
  <c r="H276" i="12"/>
  <c r="H277" i="12"/>
  <c r="H279" i="12"/>
  <c r="G279" i="12"/>
  <c r="H280" i="12"/>
  <c r="H288" i="12"/>
  <c r="G288" i="12"/>
  <c r="G300" i="12"/>
  <c r="G302" i="12"/>
  <c r="H308" i="12"/>
  <c r="H1343" i="12"/>
  <c r="H1341" i="12"/>
  <c r="H1339" i="12"/>
  <c r="H1337" i="12"/>
  <c r="H1335" i="12"/>
  <c r="H1333" i="12"/>
  <c r="H1331" i="12"/>
  <c r="H1329" i="12"/>
  <c r="H1327" i="12"/>
  <c r="H1325" i="12"/>
  <c r="H1323" i="12"/>
  <c r="H1321" i="12"/>
  <c r="H1319" i="12"/>
  <c r="H1317" i="12"/>
  <c r="H1309" i="12"/>
  <c r="H1301" i="12"/>
  <c r="H1293" i="12"/>
  <c r="H1285" i="12"/>
  <c r="H1277" i="12"/>
  <c r="H1269" i="12"/>
  <c r="H1261" i="12"/>
  <c r="H1253" i="12"/>
  <c r="H1245" i="12"/>
  <c r="H1237" i="12"/>
  <c r="H1227" i="12"/>
  <c r="H1315" i="12"/>
  <c r="H1307" i="12"/>
  <c r="H1299" i="12"/>
  <c r="H1291" i="12"/>
  <c r="H1283" i="12"/>
  <c r="H1275" i="12"/>
  <c r="H1267" i="12"/>
  <c r="H1259" i="12"/>
  <c r="H1251" i="12"/>
  <c r="H1243" i="12"/>
  <c r="H1235" i="12"/>
  <c r="H1313" i="12"/>
  <c r="H1305" i="12"/>
  <c r="H1297" i="12"/>
  <c r="H1289" i="12"/>
  <c r="H1281" i="12"/>
  <c r="H1273" i="12"/>
  <c r="H1265" i="12"/>
  <c r="H1257" i="12"/>
  <c r="H1249" i="12"/>
  <c r="H1241" i="12"/>
  <c r="H1233" i="12"/>
  <c r="H1311" i="12"/>
  <c r="H1279" i="12"/>
  <c r="H1247" i="12"/>
  <c r="H1213" i="12"/>
  <c r="H1303" i="12"/>
  <c r="H1271" i="12"/>
  <c r="H1239" i="12"/>
  <c r="H1221" i="12"/>
  <c r="H1140" i="12"/>
  <c r="H1132" i="12"/>
  <c r="H1127" i="12"/>
  <c r="H1125" i="12"/>
  <c r="H1123" i="12"/>
  <c r="H1121" i="12"/>
  <c r="H1295" i="12"/>
  <c r="H1263" i="12"/>
  <c r="H1287" i="12"/>
  <c r="H1255" i="12"/>
  <c r="H1207" i="12"/>
  <c r="H1191" i="12"/>
  <c r="H1128" i="12"/>
  <c r="H1120" i="12"/>
  <c r="H1116" i="12"/>
  <c r="H1112" i="12"/>
  <c r="H1108" i="12"/>
  <c r="H1104" i="12"/>
  <c r="H1100" i="12"/>
  <c r="H1096" i="12"/>
  <c r="H1092" i="12"/>
  <c r="H1088" i="12"/>
  <c r="H1084" i="12"/>
  <c r="H1080" i="12"/>
  <c r="H1076" i="12"/>
  <c r="H1072" i="12"/>
  <c r="H1136" i="12"/>
  <c r="H1126" i="12"/>
  <c r="H1119" i="12"/>
  <c r="H1115" i="12"/>
  <c r="H1111" i="12"/>
  <c r="H1107" i="12"/>
  <c r="H1103" i="12"/>
  <c r="H1099" i="12"/>
  <c r="H1095" i="12"/>
  <c r="H1091" i="12"/>
  <c r="H1087" i="12"/>
  <c r="H1083" i="12"/>
  <c r="H1079" i="12"/>
  <c r="H1075" i="12"/>
  <c r="H1068" i="12"/>
  <c r="H1060" i="12"/>
  <c r="H1144" i="12"/>
  <c r="H1124" i="12"/>
  <c r="H1118" i="12"/>
  <c r="H1114" i="12"/>
  <c r="H1110" i="12"/>
  <c r="H1106" i="12"/>
  <c r="H1102" i="12"/>
  <c r="H1098" i="12"/>
  <c r="H1094" i="12"/>
  <c r="H1090" i="12"/>
  <c r="H1086" i="12"/>
  <c r="H1082" i="12"/>
  <c r="H1078" i="12"/>
  <c r="H1074" i="12"/>
  <c r="H1065" i="12"/>
  <c r="H1057" i="12"/>
  <c r="H1049" i="12"/>
  <c r="H1041" i="12"/>
  <c r="H1122" i="12"/>
  <c r="H1117" i="12"/>
  <c r="H1113" i="12"/>
  <c r="H1109" i="12"/>
  <c r="H1105" i="12"/>
  <c r="H1101" i="12"/>
  <c r="H1097" i="12"/>
  <c r="H1093" i="12"/>
  <c r="H1089" i="12"/>
  <c r="H1085" i="12"/>
  <c r="H1081" i="12"/>
  <c r="H1077" i="12"/>
  <c r="H1073" i="12"/>
  <c r="H1067" i="12"/>
  <c r="H1064" i="12"/>
  <c r="H1059" i="12"/>
  <c r="H1056" i="12"/>
  <c r="H1051" i="12"/>
  <c r="H1048" i="12"/>
  <c r="H1043" i="12"/>
  <c r="H1040" i="12"/>
  <c r="H896" i="12"/>
  <c r="H880" i="12"/>
  <c r="H864" i="12"/>
  <c r="H848" i="12"/>
  <c r="H832" i="12"/>
  <c r="H816" i="12"/>
  <c r="H812" i="12"/>
  <c r="H808" i="12"/>
  <c r="H804" i="12"/>
  <c r="H800" i="12"/>
  <c r="H920" i="12"/>
  <c r="H910" i="12"/>
  <c r="H894" i="12"/>
  <c r="H878" i="12"/>
  <c r="H862" i="12"/>
  <c r="H846" i="12"/>
  <c r="H830" i="12"/>
  <c r="H902" i="12"/>
  <c r="H886" i="12"/>
  <c r="H796" i="12"/>
  <c r="H780" i="12"/>
  <c r="H764" i="12"/>
  <c r="H752" i="12"/>
  <c r="H740" i="12"/>
  <c r="H724" i="12"/>
  <c r="H708" i="12"/>
  <c r="H692" i="12"/>
  <c r="H688" i="12"/>
  <c r="H677" i="12"/>
  <c r="H670" i="12"/>
  <c r="H657" i="12"/>
  <c r="H649" i="12"/>
  <c r="H641" i="12"/>
  <c r="H633" i="12"/>
  <c r="H625" i="12"/>
  <c r="H617" i="12"/>
  <c r="H609" i="12"/>
  <c r="H601" i="12"/>
  <c r="H593" i="12"/>
  <c r="H590" i="12"/>
  <c r="H585" i="12"/>
  <c r="H582" i="12"/>
  <c r="H577" i="12"/>
  <c r="H574" i="12"/>
  <c r="H792" i="12"/>
  <c r="H776" i="12"/>
  <c r="H760" i="12"/>
  <c r="H744" i="12"/>
  <c r="H728" i="12"/>
  <c r="H712" i="12"/>
  <c r="H696" i="12"/>
  <c r="H683" i="12"/>
  <c r="H669" i="12"/>
  <c r="H665" i="12"/>
  <c r="H662" i="12"/>
  <c r="H656" i="12"/>
  <c r="H648" i="12"/>
  <c r="H640" i="12"/>
  <c r="H632" i="12"/>
  <c r="H624" i="12"/>
  <c r="H616" i="12"/>
  <c r="H608" i="12"/>
  <c r="H600" i="12"/>
  <c r="H592" i="12"/>
  <c r="H584" i="12"/>
  <c r="H576" i="12"/>
  <c r="H568" i="12"/>
  <c r="H560" i="12"/>
  <c r="H788" i="12"/>
  <c r="H772" i="12"/>
  <c r="H756" i="12"/>
  <c r="H748" i="12"/>
  <c r="H732" i="12"/>
  <c r="H716" i="12"/>
  <c r="H700" i="12"/>
  <c r="H686" i="12"/>
  <c r="H661" i="12"/>
  <c r="H784" i="12"/>
  <c r="H768" i="12"/>
  <c r="H736" i="12"/>
  <c r="H720" i="12"/>
  <c r="H704" i="12"/>
  <c r="H685" i="12"/>
  <c r="H681" i="12"/>
  <c r="H678" i="12"/>
  <c r="H667" i="12"/>
  <c r="H664" i="12"/>
  <c r="H660" i="12"/>
  <c r="H655" i="12"/>
  <c r="H652" i="12"/>
  <c r="H647" i="12"/>
  <c r="H644" i="12"/>
  <c r="H639" i="12"/>
  <c r="H636" i="12"/>
  <c r="H631" i="12"/>
  <c r="H628" i="12"/>
  <c r="H623" i="12"/>
  <c r="H620" i="12"/>
  <c r="H615" i="12"/>
  <c r="H612" i="12"/>
  <c r="H599" i="12"/>
  <c r="H588" i="12"/>
  <c r="H607" i="12"/>
  <c r="H596" i="12"/>
  <c r="H575" i="12"/>
  <c r="H569" i="12"/>
  <c r="H506" i="12"/>
  <c r="H498" i="12"/>
  <c r="H490" i="12"/>
  <c r="H482" i="12"/>
  <c r="H474" i="12"/>
  <c r="H466" i="12"/>
  <c r="H458" i="12"/>
  <c r="H450" i="12"/>
  <c r="H442" i="12"/>
  <c r="H434" i="12"/>
  <c r="H426" i="12"/>
  <c r="H418" i="12"/>
  <c r="H410" i="12"/>
  <c r="H402" i="12"/>
  <c r="H604" i="12"/>
  <c r="H583" i="12"/>
  <c r="H567" i="12"/>
  <c r="H591" i="12"/>
  <c r="H580" i="12"/>
  <c r="H566" i="12"/>
  <c r="H561" i="12"/>
  <c r="H556" i="12"/>
  <c r="H552" i="12"/>
  <c r="H548" i="12"/>
  <c r="H544" i="12"/>
  <c r="H540" i="12"/>
  <c r="H536" i="12"/>
  <c r="H532" i="12"/>
  <c r="H528" i="12"/>
  <c r="H524" i="12"/>
  <c r="H508" i="12"/>
  <c r="H486" i="12"/>
  <c r="H454" i="12"/>
  <c r="H422" i="12"/>
  <c r="H390" i="12"/>
  <c r="H244" i="12"/>
  <c r="H234" i="12"/>
  <c r="H520" i="12"/>
  <c r="H494" i="12"/>
  <c r="H462" i="12"/>
  <c r="H430" i="12"/>
  <c r="H398" i="12"/>
  <c r="H374" i="12"/>
  <c r="H348" i="12"/>
  <c r="H334" i="12"/>
  <c r="H330" i="12"/>
  <c r="H316" i="12"/>
  <c r="H516" i="12"/>
  <c r="H502" i="12"/>
  <c r="H470" i="12"/>
  <c r="H438" i="12"/>
  <c r="H406" i="12"/>
  <c r="H372" i="12"/>
  <c r="H358" i="12"/>
  <c r="H354" i="12"/>
  <c r="H326" i="12"/>
  <c r="H322" i="12"/>
  <c r="H294" i="12"/>
  <c r="H290" i="12"/>
  <c r="H512" i="12"/>
  <c r="H478" i="12"/>
  <c r="H446" i="12"/>
  <c r="H414" i="12"/>
  <c r="H346" i="12"/>
  <c r="H314" i="12"/>
  <c r="H274" i="12"/>
  <c r="H260" i="12"/>
  <c r="H257" i="12"/>
  <c r="H250" i="12"/>
  <c r="H230" i="12"/>
  <c r="H210" i="12"/>
  <c r="H202" i="12"/>
  <c r="H186" i="12"/>
  <c r="H85" i="12"/>
  <c r="G85" i="12"/>
  <c r="G86" i="12"/>
  <c r="H101" i="12"/>
  <c r="G101" i="12"/>
  <c r="G102" i="12"/>
  <c r="H117" i="12"/>
  <c r="G117" i="12"/>
  <c r="G118" i="12"/>
  <c r="G128" i="12"/>
  <c r="H131" i="12"/>
  <c r="G131" i="12"/>
  <c r="G138" i="12"/>
  <c r="H138" i="12"/>
  <c r="H140" i="12"/>
  <c r="H141" i="12"/>
  <c r="G141" i="12"/>
  <c r="G148" i="12"/>
  <c r="H148" i="12"/>
  <c r="H151" i="12"/>
  <c r="G151" i="12"/>
  <c r="H158" i="12"/>
  <c r="G158" i="12"/>
  <c r="G168" i="12"/>
  <c r="H175" i="12"/>
  <c r="G175" i="12"/>
  <c r="H190" i="12"/>
  <c r="G190" i="12"/>
  <c r="G192" i="12"/>
  <c r="H192" i="12"/>
  <c r="G208" i="12"/>
  <c r="H208" i="12"/>
  <c r="H211" i="12"/>
  <c r="G211" i="12"/>
  <c r="H214" i="12"/>
  <c r="G214" i="12"/>
  <c r="G228" i="12"/>
  <c r="H228" i="12"/>
  <c r="H231" i="12"/>
  <c r="G231" i="12"/>
  <c r="G248" i="12"/>
  <c r="H248" i="12"/>
  <c r="G265" i="12"/>
  <c r="H265" i="12"/>
  <c r="G282" i="12"/>
  <c r="H282" i="12"/>
  <c r="G290" i="12"/>
  <c r="H292" i="12"/>
  <c r="G292" i="12"/>
  <c r="H306" i="12"/>
  <c r="G306" i="12"/>
  <c r="H310" i="12"/>
  <c r="H318" i="12"/>
  <c r="H332" i="12"/>
  <c r="H340" i="12"/>
  <c r="H342" i="12"/>
  <c r="H350" i="12"/>
  <c r="H366" i="12"/>
  <c r="H382" i="12"/>
  <c r="H4" i="12"/>
  <c r="H97" i="12"/>
  <c r="G97" i="12"/>
  <c r="G98" i="12"/>
  <c r="H100" i="12"/>
  <c r="H113" i="12"/>
  <c r="G113" i="12"/>
  <c r="G114" i="12"/>
  <c r="H116" i="12"/>
  <c r="H127" i="12"/>
  <c r="G127" i="12"/>
  <c r="H134" i="12"/>
  <c r="G137" i="12"/>
  <c r="G144" i="12"/>
  <c r="H147" i="12"/>
  <c r="G147" i="12"/>
  <c r="G154" i="12"/>
  <c r="H154" i="12"/>
  <c r="H156" i="12"/>
  <c r="H157" i="12"/>
  <c r="G157" i="12"/>
  <c r="H161" i="12"/>
  <c r="G164" i="12"/>
  <c r="H164" i="12"/>
  <c r="H167" i="12"/>
  <c r="G167" i="12"/>
  <c r="H174" i="12"/>
  <c r="G174" i="12"/>
  <c r="H178" i="12"/>
  <c r="H185" i="12"/>
  <c r="G186" i="12"/>
  <c r="H195" i="12"/>
  <c r="G195" i="12"/>
  <c r="G197" i="12"/>
  <c r="H200" i="12"/>
  <c r="G201" i="12"/>
  <c r="G209" i="12"/>
  <c r="H209" i="12"/>
  <c r="G212" i="12"/>
  <c r="H212" i="12"/>
  <c r="H213" i="12"/>
  <c r="H215" i="12"/>
  <c r="G215" i="12"/>
  <c r="H216" i="12"/>
  <c r="H224" i="12"/>
  <c r="G226" i="12"/>
  <c r="H226" i="12"/>
  <c r="G229" i="12"/>
  <c r="G232" i="12"/>
  <c r="H232" i="12"/>
  <c r="H233" i="12"/>
  <c r="G246" i="12"/>
  <c r="H246" i="12"/>
  <c r="G249" i="12"/>
  <c r="H249" i="12"/>
  <c r="G257" i="12"/>
  <c r="H264" i="12"/>
  <c r="G266" i="12"/>
  <c r="H266" i="12"/>
  <c r="H269" i="12"/>
  <c r="G269" i="12"/>
  <c r="G274" i="12"/>
  <c r="G277" i="12"/>
  <c r="H281" i="12"/>
  <c r="H286" i="12"/>
  <c r="H295" i="12"/>
  <c r="G295" i="12"/>
  <c r="H300" i="12"/>
  <c r="G308" i="12"/>
  <c r="H309" i="12"/>
  <c r="G309" i="12"/>
  <c r="G184" i="12"/>
  <c r="H199" i="12"/>
  <c r="G199" i="12"/>
  <c r="G200" i="12"/>
  <c r="H206" i="12"/>
  <c r="G206" i="12"/>
  <c r="G216" i="12"/>
  <c r="H223" i="12"/>
  <c r="G223" i="12"/>
  <c r="G233" i="12"/>
  <c r="G240" i="12"/>
  <c r="H243" i="12"/>
  <c r="G243" i="12"/>
  <c r="G250" i="12"/>
  <c r="H252" i="12"/>
  <c r="H253" i="12"/>
  <c r="G253" i="12"/>
  <c r="G260" i="12"/>
  <c r="H263" i="12"/>
  <c r="G263" i="12"/>
  <c r="H270" i="12"/>
  <c r="G270" i="12"/>
  <c r="G280" i="12"/>
  <c r="G286" i="12"/>
  <c r="H293" i="12"/>
  <c r="G293" i="12"/>
  <c r="H297" i="12"/>
  <c r="G297" i="12"/>
  <c r="H304" i="12"/>
  <c r="G304" i="12"/>
  <c r="H311" i="12"/>
  <c r="G311" i="12"/>
  <c r="G318" i="12"/>
  <c r="H325" i="12"/>
  <c r="G325" i="12"/>
  <c r="H329" i="12"/>
  <c r="G329" i="12"/>
  <c r="H336" i="12"/>
  <c r="G336" i="12"/>
  <c r="H343" i="12"/>
  <c r="G343" i="12"/>
  <c r="G350" i="12"/>
  <c r="H357" i="12"/>
  <c r="G357" i="12"/>
  <c r="H361" i="12"/>
  <c r="G361" i="12"/>
  <c r="G366" i="12"/>
  <c r="H376" i="12"/>
  <c r="H377" i="12"/>
  <c r="G377" i="12"/>
  <c r="G382" i="12"/>
  <c r="H392" i="12"/>
  <c r="H393" i="12"/>
  <c r="G393" i="12"/>
  <c r="G402" i="12"/>
  <c r="H404" i="12"/>
  <c r="G404" i="12"/>
  <c r="G414" i="12"/>
  <c r="H424" i="12"/>
  <c r="H425" i="12"/>
  <c r="G425" i="12"/>
  <c r="G434" i="12"/>
  <c r="H436" i="12"/>
  <c r="G436" i="12"/>
  <c r="G446" i="12"/>
  <c r="H456" i="12"/>
  <c r="H457" i="12"/>
  <c r="G457" i="12"/>
  <c r="G466" i="12"/>
  <c r="H468" i="12"/>
  <c r="G468" i="12"/>
  <c r="G478" i="12"/>
  <c r="H488" i="12"/>
  <c r="H489" i="12"/>
  <c r="G489" i="12"/>
  <c r="G498" i="12"/>
  <c r="H500" i="12"/>
  <c r="G500" i="12"/>
  <c r="G512" i="12"/>
  <c r="H518" i="12"/>
  <c r="G528" i="12"/>
  <c r="H564" i="12"/>
  <c r="H572" i="12"/>
  <c r="H287" i="12"/>
  <c r="G287" i="12"/>
  <c r="G294" i="12"/>
  <c r="H301" i="12"/>
  <c r="G301" i="12"/>
  <c r="H305" i="12"/>
  <c r="G305" i="12"/>
  <c r="H312" i="12"/>
  <c r="G312" i="12"/>
  <c r="H319" i="12"/>
  <c r="G319" i="12"/>
  <c r="G326" i="12"/>
  <c r="H333" i="12"/>
  <c r="G333" i="12"/>
  <c r="H337" i="12"/>
  <c r="G337" i="12"/>
  <c r="H344" i="12"/>
  <c r="G344" i="12"/>
  <c r="H351" i="12"/>
  <c r="G351" i="12"/>
  <c r="G358" i="12"/>
  <c r="H362" i="12"/>
  <c r="G362" i="12"/>
  <c r="H367" i="12"/>
  <c r="G367" i="12"/>
  <c r="H378" i="12"/>
  <c r="G378" i="12"/>
  <c r="H384" i="12"/>
  <c r="H385" i="12"/>
  <c r="G385" i="12"/>
  <c r="H394" i="12"/>
  <c r="H396" i="12"/>
  <c r="G396" i="12"/>
  <c r="G406" i="12"/>
  <c r="H416" i="12"/>
  <c r="H417" i="12"/>
  <c r="G417" i="12"/>
  <c r="G426" i="12"/>
  <c r="H428" i="12"/>
  <c r="G428" i="12"/>
  <c r="G438" i="12"/>
  <c r="H448" i="12"/>
  <c r="H449" i="12"/>
  <c r="G449" i="12"/>
  <c r="G458" i="12"/>
  <c r="H460" i="12"/>
  <c r="G460" i="12"/>
  <c r="G470" i="12"/>
  <c r="H480" i="12"/>
  <c r="H481" i="12"/>
  <c r="G481" i="12"/>
  <c r="G490" i="12"/>
  <c r="H492" i="12"/>
  <c r="G492" i="12"/>
  <c r="G502" i="12"/>
  <c r="G516" i="12"/>
  <c r="H522" i="12"/>
  <c r="H320" i="12"/>
  <c r="G320" i="12"/>
  <c r="G324" i="12"/>
  <c r="H327" i="12"/>
  <c r="G327" i="12"/>
  <c r="G334" i="12"/>
  <c r="G338" i="12"/>
  <c r="H341" i="12"/>
  <c r="G341" i="12"/>
  <c r="H345" i="12"/>
  <c r="G345" i="12"/>
  <c r="H352" i="12"/>
  <c r="G352" i="12"/>
  <c r="G356" i="12"/>
  <c r="H359" i="12"/>
  <c r="G359" i="12"/>
  <c r="G364" i="12"/>
  <c r="H368" i="12"/>
  <c r="H369" i="12"/>
  <c r="G369" i="12"/>
  <c r="G374" i="12"/>
  <c r="G380" i="12"/>
  <c r="H386" i="12"/>
  <c r="H388" i="12"/>
  <c r="G388" i="12"/>
  <c r="G398" i="12"/>
  <c r="H408" i="12"/>
  <c r="H409" i="12"/>
  <c r="G409" i="12"/>
  <c r="G418" i="12"/>
  <c r="H420" i="12"/>
  <c r="G420" i="12"/>
  <c r="G430" i="12"/>
  <c r="H440" i="12"/>
  <c r="H441" i="12"/>
  <c r="G441" i="12"/>
  <c r="G450" i="12"/>
  <c r="H452" i="12"/>
  <c r="G452" i="12"/>
  <c r="G462" i="12"/>
  <c r="H472" i="12"/>
  <c r="H473" i="12"/>
  <c r="G473" i="12"/>
  <c r="G482" i="12"/>
  <c r="H484" i="12"/>
  <c r="G484" i="12"/>
  <c r="G494" i="12"/>
  <c r="H504" i="12"/>
  <c r="H505" i="12"/>
  <c r="G505" i="12"/>
  <c r="H510" i="12"/>
  <c r="G520" i="12"/>
  <c r="H526" i="12"/>
  <c r="H530" i="12"/>
  <c r="H534" i="12"/>
  <c r="H538" i="12"/>
  <c r="H542" i="12"/>
  <c r="H546" i="12"/>
  <c r="H550" i="12"/>
  <c r="H554" i="12"/>
  <c r="H558" i="12"/>
  <c r="H123" i="12"/>
  <c r="G123" i="12"/>
  <c r="G124" i="12"/>
  <c r="H139" i="12"/>
  <c r="G139" i="12"/>
  <c r="G140" i="12"/>
  <c r="H155" i="12"/>
  <c r="G155" i="12"/>
  <c r="G156" i="12"/>
  <c r="H171" i="12"/>
  <c r="G171" i="12"/>
  <c r="G172" i="12"/>
  <c r="H187" i="12"/>
  <c r="G187" i="12"/>
  <c r="G188" i="12"/>
  <c r="H203" i="12"/>
  <c r="G203" i="12"/>
  <c r="H207" i="12"/>
  <c r="G207" i="12"/>
  <c r="G217" i="12"/>
  <c r="G224" i="12"/>
  <c r="H227" i="12"/>
  <c r="G227" i="12"/>
  <c r="G234" i="12"/>
  <c r="H236" i="12"/>
  <c r="H237" i="12"/>
  <c r="G237" i="12"/>
  <c r="G244" i="12"/>
  <c r="H247" i="12"/>
  <c r="G247" i="12"/>
  <c r="H254" i="12"/>
  <c r="G254" i="12"/>
  <c r="G264" i="12"/>
  <c r="H271" i="12"/>
  <c r="G271" i="12"/>
  <c r="G281" i="12"/>
  <c r="H285" i="12"/>
  <c r="G285" i="12"/>
  <c r="H289" i="12"/>
  <c r="G289" i="12"/>
  <c r="H296" i="12"/>
  <c r="G296" i="12"/>
  <c r="H303" i="12"/>
  <c r="G303" i="12"/>
  <c r="G310" i="12"/>
  <c r="H317" i="12"/>
  <c r="G317" i="12"/>
  <c r="H321" i="12"/>
  <c r="G321" i="12"/>
  <c r="H328" i="12"/>
  <c r="G328" i="12"/>
  <c r="H335" i="12"/>
  <c r="G335" i="12"/>
  <c r="G342" i="12"/>
  <c r="H349" i="12"/>
  <c r="G349" i="12"/>
  <c r="H353" i="12"/>
  <c r="G353" i="12"/>
  <c r="H360" i="12"/>
  <c r="G360" i="12"/>
  <c r="H370" i="12"/>
  <c r="G370" i="12"/>
  <c r="H375" i="12"/>
  <c r="G375" i="12"/>
  <c r="G390" i="12"/>
  <c r="H400" i="12"/>
  <c r="H401" i="12"/>
  <c r="G401" i="12"/>
  <c r="G410" i="12"/>
  <c r="H412" i="12"/>
  <c r="G412" i="12"/>
  <c r="G422" i="12"/>
  <c r="H432" i="12"/>
  <c r="H433" i="12"/>
  <c r="G433" i="12"/>
  <c r="G442" i="12"/>
  <c r="H444" i="12"/>
  <c r="G444" i="12"/>
  <c r="G454" i="12"/>
  <c r="H464" i="12"/>
  <c r="H465" i="12"/>
  <c r="G465" i="12"/>
  <c r="G474" i="12"/>
  <c r="H476" i="12"/>
  <c r="G476" i="12"/>
  <c r="G486" i="12"/>
  <c r="H496" i="12"/>
  <c r="H497" i="12"/>
  <c r="G497" i="12"/>
  <c r="G506" i="12"/>
  <c r="G508" i="12"/>
  <c r="H514" i="12"/>
  <c r="G524" i="12"/>
  <c r="G532" i="12"/>
  <c r="G536" i="12"/>
  <c r="G540" i="12"/>
  <c r="G544" i="12"/>
  <c r="G548" i="12"/>
  <c r="G552" i="12"/>
  <c r="G556" i="12"/>
  <c r="G560" i="12"/>
  <c r="G561" i="12"/>
  <c r="H563" i="12"/>
  <c r="G566" i="12"/>
  <c r="G572" i="12"/>
  <c r="H573" i="12"/>
  <c r="G580" i="12"/>
  <c r="G590" i="12"/>
  <c r="G591" i="12"/>
  <c r="H595" i="12"/>
  <c r="G600" i="12"/>
  <c r="H602" i="12"/>
  <c r="G602" i="12"/>
  <c r="H605" i="12"/>
  <c r="G612" i="12"/>
  <c r="H614" i="12"/>
  <c r="G616" i="12"/>
  <c r="H618" i="12"/>
  <c r="G620" i="12"/>
  <c r="H622" i="12"/>
  <c r="G624" i="12"/>
  <c r="H626" i="12"/>
  <c r="G628" i="12"/>
  <c r="H630" i="12"/>
  <c r="G632" i="12"/>
  <c r="H634" i="12"/>
  <c r="G636" i="12"/>
  <c r="H638" i="12"/>
  <c r="G640" i="12"/>
  <c r="H642" i="12"/>
  <c r="G644" i="12"/>
  <c r="H646" i="12"/>
  <c r="G648" i="12"/>
  <c r="H650" i="12"/>
  <c r="G652" i="12"/>
  <c r="H654" i="12"/>
  <c r="G656" i="12"/>
  <c r="H658" i="12"/>
  <c r="G660" i="12"/>
  <c r="G665" i="12"/>
  <c r="G667" i="12"/>
  <c r="H673" i="12"/>
  <c r="H675" i="12"/>
  <c r="G681" i="12"/>
  <c r="G683" i="12"/>
  <c r="H689" i="12"/>
  <c r="H383" i="12"/>
  <c r="G383" i="12"/>
  <c r="G386" i="12"/>
  <c r="H391" i="12"/>
  <c r="G391" i="12"/>
  <c r="G394" i="12"/>
  <c r="H399" i="12"/>
  <c r="G399" i="12"/>
  <c r="H407" i="12"/>
  <c r="G407" i="12"/>
  <c r="H415" i="12"/>
  <c r="G415" i="12"/>
  <c r="H423" i="12"/>
  <c r="G423" i="12"/>
  <c r="H431" i="12"/>
  <c r="G431" i="12"/>
  <c r="H439" i="12"/>
  <c r="G439" i="12"/>
  <c r="H447" i="12"/>
  <c r="G447" i="12"/>
  <c r="H455" i="12"/>
  <c r="G455" i="12"/>
  <c r="H463" i="12"/>
  <c r="G463" i="12"/>
  <c r="H471" i="12"/>
  <c r="G471" i="12"/>
  <c r="H479" i="12"/>
  <c r="G479" i="12"/>
  <c r="H487" i="12"/>
  <c r="G487" i="12"/>
  <c r="H495" i="12"/>
  <c r="G495" i="12"/>
  <c r="H503" i="12"/>
  <c r="G503" i="12"/>
  <c r="H509" i="12"/>
  <c r="G509" i="12"/>
  <c r="H513" i="12"/>
  <c r="G513" i="12"/>
  <c r="H517" i="12"/>
  <c r="G517" i="12"/>
  <c r="H521" i="12"/>
  <c r="G521" i="12"/>
  <c r="H525" i="12"/>
  <c r="G525" i="12"/>
  <c r="H529" i="12"/>
  <c r="G529" i="12"/>
  <c r="H533" i="12"/>
  <c r="G533" i="12"/>
  <c r="H537" i="12"/>
  <c r="G537" i="12"/>
  <c r="H541" i="12"/>
  <c r="G541" i="12"/>
  <c r="H545" i="12"/>
  <c r="G545" i="12"/>
  <c r="H549" i="12"/>
  <c r="G549" i="12"/>
  <c r="H553" i="12"/>
  <c r="G553" i="12"/>
  <c r="H557" i="12"/>
  <c r="G557" i="12"/>
  <c r="H562" i="12"/>
  <c r="G562" i="12"/>
  <c r="G567" i="12"/>
  <c r="G582" i="12"/>
  <c r="G583" i="12"/>
  <c r="H587" i="12"/>
  <c r="G592" i="12"/>
  <c r="H594" i="12"/>
  <c r="G594" i="12"/>
  <c r="H597" i="12"/>
  <c r="G604" i="12"/>
  <c r="H365" i="12"/>
  <c r="G365" i="12"/>
  <c r="G368" i="12"/>
  <c r="H373" i="12"/>
  <c r="G373" i="12"/>
  <c r="G376" i="12"/>
  <c r="H381" i="12"/>
  <c r="G381" i="12"/>
  <c r="G384" i="12"/>
  <c r="H389" i="12"/>
  <c r="G389" i="12"/>
  <c r="G392" i="12"/>
  <c r="H397" i="12"/>
  <c r="G397" i="12"/>
  <c r="G400" i="12"/>
  <c r="H405" i="12"/>
  <c r="G405" i="12"/>
  <c r="G408" i="12"/>
  <c r="H413" i="12"/>
  <c r="G413" i="12"/>
  <c r="G416" i="12"/>
  <c r="H421" i="12"/>
  <c r="G421" i="12"/>
  <c r="G424" i="12"/>
  <c r="H429" i="12"/>
  <c r="G429" i="12"/>
  <c r="G432" i="12"/>
  <c r="H437" i="12"/>
  <c r="G437" i="12"/>
  <c r="G440" i="12"/>
  <c r="H445" i="12"/>
  <c r="G445" i="12"/>
  <c r="G448" i="12"/>
  <c r="H453" i="12"/>
  <c r="G453" i="12"/>
  <c r="G456" i="12"/>
  <c r="H461" i="12"/>
  <c r="G461" i="12"/>
  <c r="G464" i="12"/>
  <c r="H469" i="12"/>
  <c r="G469" i="12"/>
  <c r="G472" i="12"/>
  <c r="H477" i="12"/>
  <c r="G477" i="12"/>
  <c r="G480" i="12"/>
  <c r="H485" i="12"/>
  <c r="G485" i="12"/>
  <c r="G488" i="12"/>
  <c r="H493" i="12"/>
  <c r="G493" i="12"/>
  <c r="G496" i="12"/>
  <c r="H501" i="12"/>
  <c r="G501" i="12"/>
  <c r="G504" i="12"/>
  <c r="G510" i="12"/>
  <c r="G514" i="12"/>
  <c r="G518" i="12"/>
  <c r="G522" i="12"/>
  <c r="G526" i="12"/>
  <c r="G530" i="12"/>
  <c r="G534" i="12"/>
  <c r="G538" i="12"/>
  <c r="G542" i="12"/>
  <c r="G546" i="12"/>
  <c r="G550" i="12"/>
  <c r="G554" i="12"/>
  <c r="G558" i="12"/>
  <c r="G564" i="12"/>
  <c r="H565" i="12"/>
  <c r="G568" i="12"/>
  <c r="G569" i="12"/>
  <c r="H571" i="12"/>
  <c r="G574" i="12"/>
  <c r="G575" i="12"/>
  <c r="H579" i="12"/>
  <c r="G584" i="12"/>
  <c r="H586" i="12"/>
  <c r="G586" i="12"/>
  <c r="H589" i="12"/>
  <c r="G596" i="12"/>
  <c r="H606" i="12"/>
  <c r="G607" i="12"/>
  <c r="H611" i="12"/>
  <c r="H613" i="12"/>
  <c r="H619" i="12"/>
  <c r="H621" i="12"/>
  <c r="H627" i="12"/>
  <c r="H629" i="12"/>
  <c r="H635" i="12"/>
  <c r="H637" i="12"/>
  <c r="H643" i="12"/>
  <c r="H645" i="12"/>
  <c r="H651" i="12"/>
  <c r="H653" i="12"/>
  <c r="H659" i="12"/>
  <c r="H668" i="12"/>
  <c r="H672" i="12"/>
  <c r="H676" i="12"/>
  <c r="H680" i="12"/>
  <c r="H684" i="12"/>
  <c r="G204" i="12"/>
  <c r="H204" i="12"/>
  <c r="H219" i="12"/>
  <c r="G219" i="12"/>
  <c r="G220" i="12"/>
  <c r="H235" i="12"/>
  <c r="G235" i="12"/>
  <c r="G236" i="12"/>
  <c r="H251" i="12"/>
  <c r="G251" i="12"/>
  <c r="G252" i="12"/>
  <c r="H267" i="12"/>
  <c r="G267" i="12"/>
  <c r="G268" i="12"/>
  <c r="H283" i="12"/>
  <c r="G283" i="12"/>
  <c r="H291" i="12"/>
  <c r="G291" i="12"/>
  <c r="H299" i="12"/>
  <c r="G299" i="12"/>
  <c r="H307" i="12"/>
  <c r="G307" i="12"/>
  <c r="H315" i="12"/>
  <c r="G315" i="12"/>
  <c r="H323" i="12"/>
  <c r="G323" i="12"/>
  <c r="H331" i="12"/>
  <c r="G331" i="12"/>
  <c r="H339" i="12"/>
  <c r="G339" i="12"/>
  <c r="H347" i="12"/>
  <c r="G347" i="12"/>
  <c r="H355" i="12"/>
  <c r="G355" i="12"/>
  <c r="H363" i="12"/>
  <c r="G363" i="12"/>
  <c r="H371" i="12"/>
  <c r="G371" i="12"/>
  <c r="H379" i="12"/>
  <c r="G379" i="12"/>
  <c r="H387" i="12"/>
  <c r="G387" i="12"/>
  <c r="H395" i="12"/>
  <c r="G395" i="12"/>
  <c r="H403" i="12"/>
  <c r="G403" i="12"/>
  <c r="H411" i="12"/>
  <c r="G411" i="12"/>
  <c r="H419" i="12"/>
  <c r="G419" i="12"/>
  <c r="H427" i="12"/>
  <c r="G427" i="12"/>
  <c r="H435" i="12"/>
  <c r="G435" i="12"/>
  <c r="H443" i="12"/>
  <c r="G443" i="12"/>
  <c r="H451" i="12"/>
  <c r="G451" i="12"/>
  <c r="H459" i="12"/>
  <c r="G459" i="12"/>
  <c r="H467" i="12"/>
  <c r="G467" i="12"/>
  <c r="H475" i="12"/>
  <c r="G475" i="12"/>
  <c r="H483" i="12"/>
  <c r="G483" i="12"/>
  <c r="H491" i="12"/>
  <c r="G491" i="12"/>
  <c r="H499" i="12"/>
  <c r="G499" i="12"/>
  <c r="H507" i="12"/>
  <c r="G507" i="12"/>
  <c r="H511" i="12"/>
  <c r="G511" i="12"/>
  <c r="H515" i="12"/>
  <c r="G515" i="12"/>
  <c r="H519" i="12"/>
  <c r="G519" i="12"/>
  <c r="H523" i="12"/>
  <c r="G523" i="12"/>
  <c r="H527" i="12"/>
  <c r="G527" i="12"/>
  <c r="H531" i="12"/>
  <c r="G531" i="12"/>
  <c r="H535" i="12"/>
  <c r="G535" i="12"/>
  <c r="H539" i="12"/>
  <c r="G539" i="12"/>
  <c r="H543" i="12"/>
  <c r="G543" i="12"/>
  <c r="H547" i="12"/>
  <c r="G547" i="12"/>
  <c r="H551" i="12"/>
  <c r="G551" i="12"/>
  <c r="H555" i="12"/>
  <c r="G555" i="12"/>
  <c r="G559" i="12"/>
  <c r="H559" i="12"/>
  <c r="H570" i="12"/>
  <c r="G570" i="12"/>
  <c r="G576" i="12"/>
  <c r="H578" i="12"/>
  <c r="G578" i="12"/>
  <c r="H581" i="12"/>
  <c r="G588" i="12"/>
  <c r="H598" i="12"/>
  <c r="G599" i="12"/>
  <c r="H603" i="12"/>
  <c r="G608" i="12"/>
  <c r="H610" i="12"/>
  <c r="G610" i="12"/>
  <c r="G615" i="12"/>
  <c r="G618" i="12"/>
  <c r="G623" i="12"/>
  <c r="G626" i="12"/>
  <c r="G631" i="12"/>
  <c r="G634" i="12"/>
  <c r="G639" i="12"/>
  <c r="G642" i="12"/>
  <c r="G647" i="12"/>
  <c r="G650" i="12"/>
  <c r="G655" i="12"/>
  <c r="G658" i="12"/>
  <c r="G664" i="12"/>
  <c r="H671" i="12"/>
  <c r="G671" i="12"/>
  <c r="G675" i="12"/>
  <c r="G678" i="12"/>
  <c r="G685" i="12"/>
  <c r="G689" i="12"/>
  <c r="H690" i="12"/>
  <c r="H693" i="12"/>
  <c r="G693" i="12"/>
  <c r="H699" i="12"/>
  <c r="G699" i="12"/>
  <c r="G704" i="12"/>
  <c r="H706" i="12"/>
  <c r="H709" i="12"/>
  <c r="G709" i="12"/>
  <c r="H715" i="12"/>
  <c r="G715" i="12"/>
  <c r="G720" i="12"/>
  <c r="H722" i="12"/>
  <c r="H725" i="12"/>
  <c r="G725" i="12"/>
  <c r="H731" i="12"/>
  <c r="G731" i="12"/>
  <c r="G736" i="12"/>
  <c r="H738" i="12"/>
  <c r="H741" i="12"/>
  <c r="G741" i="12"/>
  <c r="H747" i="12"/>
  <c r="G747" i="12"/>
  <c r="H753" i="12"/>
  <c r="G753" i="12"/>
  <c r="H758" i="12"/>
  <c r="G768" i="12"/>
  <c r="H774" i="12"/>
  <c r="G784" i="12"/>
  <c r="H790" i="12"/>
  <c r="G800" i="12"/>
  <c r="G822" i="12"/>
  <c r="G830" i="12"/>
  <c r="G838" i="12"/>
  <c r="G846" i="12"/>
  <c r="G854" i="12"/>
  <c r="G862" i="12"/>
  <c r="G870" i="12"/>
  <c r="G878" i="12"/>
  <c r="G886" i="12"/>
  <c r="G894" i="12"/>
  <c r="G902" i="12"/>
  <c r="G910" i="12"/>
  <c r="G565" i="12"/>
  <c r="G573" i="12"/>
  <c r="G581" i="12"/>
  <c r="G589" i="12"/>
  <c r="G597" i="12"/>
  <c r="G605" i="12"/>
  <c r="G613" i="12"/>
  <c r="G621" i="12"/>
  <c r="G629" i="12"/>
  <c r="G637" i="12"/>
  <c r="G645" i="12"/>
  <c r="G653" i="12"/>
  <c r="G661" i="12"/>
  <c r="H666" i="12"/>
  <c r="G668" i="12"/>
  <c r="G672" i="12"/>
  <c r="H679" i="12"/>
  <c r="G679" i="12"/>
  <c r="G686" i="12"/>
  <c r="H695" i="12"/>
  <c r="G695" i="12"/>
  <c r="G700" i="12"/>
  <c r="H702" i="12"/>
  <c r="H705" i="12"/>
  <c r="G705" i="12"/>
  <c r="H711" i="12"/>
  <c r="G711" i="12"/>
  <c r="G716" i="12"/>
  <c r="H718" i="12"/>
  <c r="H721" i="12"/>
  <c r="G721" i="12"/>
  <c r="H727" i="12"/>
  <c r="G727" i="12"/>
  <c r="G732" i="12"/>
  <c r="H734" i="12"/>
  <c r="H737" i="12"/>
  <c r="G737" i="12"/>
  <c r="H743" i="12"/>
  <c r="G743" i="12"/>
  <c r="G748" i="12"/>
  <c r="H750" i="12"/>
  <c r="G756" i="12"/>
  <c r="H762" i="12"/>
  <c r="G772" i="12"/>
  <c r="H778" i="12"/>
  <c r="G788" i="12"/>
  <c r="H794" i="12"/>
  <c r="G563" i="12"/>
  <c r="G571" i="12"/>
  <c r="G579" i="12"/>
  <c r="G587" i="12"/>
  <c r="G595" i="12"/>
  <c r="G598" i="12"/>
  <c r="G603" i="12"/>
  <c r="G606" i="12"/>
  <c r="G611" i="12"/>
  <c r="G614" i="12"/>
  <c r="G619" i="12"/>
  <c r="G622" i="12"/>
  <c r="G627" i="12"/>
  <c r="G630" i="12"/>
  <c r="G635" i="12"/>
  <c r="G638" i="12"/>
  <c r="G643" i="12"/>
  <c r="G646" i="12"/>
  <c r="G651" i="12"/>
  <c r="G654" i="12"/>
  <c r="G659" i="12"/>
  <c r="G662" i="12"/>
  <c r="G669" i="12"/>
  <c r="G673" i="12"/>
  <c r="H674" i="12"/>
  <c r="G676" i="12"/>
  <c r="G680" i="12"/>
  <c r="H687" i="12"/>
  <c r="G687" i="12"/>
  <c r="H691" i="12"/>
  <c r="G691" i="12"/>
  <c r="G696" i="12"/>
  <c r="H698" i="12"/>
  <c r="H701" i="12"/>
  <c r="G701" i="12"/>
  <c r="H707" i="12"/>
  <c r="G707" i="12"/>
  <c r="G712" i="12"/>
  <c r="H714" i="12"/>
  <c r="H717" i="12"/>
  <c r="G717" i="12"/>
  <c r="H723" i="12"/>
  <c r="G723" i="12"/>
  <c r="G728" i="12"/>
  <c r="H730" i="12"/>
  <c r="H733" i="12"/>
  <c r="G733" i="12"/>
  <c r="H739" i="12"/>
  <c r="G739" i="12"/>
  <c r="G744" i="12"/>
  <c r="H746" i="12"/>
  <c r="H749" i="12"/>
  <c r="G749" i="12"/>
  <c r="G760" i="12"/>
  <c r="H766" i="12"/>
  <c r="G776" i="12"/>
  <c r="H782" i="12"/>
  <c r="G792" i="12"/>
  <c r="H798" i="12"/>
  <c r="H802" i="12"/>
  <c r="H806" i="12"/>
  <c r="H810" i="12"/>
  <c r="H814" i="12"/>
  <c r="H824" i="12"/>
  <c r="H840" i="12"/>
  <c r="H856" i="12"/>
  <c r="H872" i="12"/>
  <c r="H888" i="12"/>
  <c r="H904" i="12"/>
  <c r="H912" i="12"/>
  <c r="G577" i="12"/>
  <c r="G585" i="12"/>
  <c r="G593" i="12"/>
  <c r="G601" i="12"/>
  <c r="G609" i="12"/>
  <c r="G617" i="12"/>
  <c r="G625" i="12"/>
  <c r="G633" i="12"/>
  <c r="G641" i="12"/>
  <c r="G649" i="12"/>
  <c r="G657" i="12"/>
  <c r="H663" i="12"/>
  <c r="G663" i="12"/>
  <c r="G670" i="12"/>
  <c r="G677" i="12"/>
  <c r="H682" i="12"/>
  <c r="G684" i="12"/>
  <c r="G688" i="12"/>
  <c r="G692" i="12"/>
  <c r="H694" i="12"/>
  <c r="H697" i="12"/>
  <c r="G697" i="12"/>
  <c r="H703" i="12"/>
  <c r="G703" i="12"/>
  <c r="G708" i="12"/>
  <c r="H710" i="12"/>
  <c r="H713" i="12"/>
  <c r="G713" i="12"/>
  <c r="H719" i="12"/>
  <c r="G719" i="12"/>
  <c r="G724" i="12"/>
  <c r="H726" i="12"/>
  <c r="H729" i="12"/>
  <c r="G729" i="12"/>
  <c r="H735" i="12"/>
  <c r="G735" i="12"/>
  <c r="G740" i="12"/>
  <c r="H742" i="12"/>
  <c r="H745" i="12"/>
  <c r="G745" i="12"/>
  <c r="G752" i="12"/>
  <c r="H754" i="12"/>
  <c r="G764" i="12"/>
  <c r="H770" i="12"/>
  <c r="G780" i="12"/>
  <c r="H786" i="12"/>
  <c r="G796" i="12"/>
  <c r="H757" i="12"/>
  <c r="G757" i="12"/>
  <c r="H761" i="12"/>
  <c r="G761" i="12"/>
  <c r="H765" i="12"/>
  <c r="G765" i="12"/>
  <c r="H769" i="12"/>
  <c r="G769" i="12"/>
  <c r="H773" i="12"/>
  <c r="G773" i="12"/>
  <c r="H777" i="12"/>
  <c r="G777" i="12"/>
  <c r="H781" i="12"/>
  <c r="G781" i="12"/>
  <c r="H785" i="12"/>
  <c r="G785" i="12"/>
  <c r="H789" i="12"/>
  <c r="G789" i="12"/>
  <c r="H793" i="12"/>
  <c r="G793" i="12"/>
  <c r="H797" i="12"/>
  <c r="G797" i="12"/>
  <c r="H801" i="12"/>
  <c r="G801" i="12"/>
  <c r="H805" i="12"/>
  <c r="G805" i="12"/>
  <c r="H809" i="12"/>
  <c r="G809" i="12"/>
  <c r="H813" i="12"/>
  <c r="G813" i="12"/>
  <c r="H817" i="12"/>
  <c r="G817" i="12"/>
  <c r="H822" i="12"/>
  <c r="H828" i="12"/>
  <c r="G828" i="12"/>
  <c r="H833" i="12"/>
  <c r="G833" i="12"/>
  <c r="H838" i="12"/>
  <c r="H844" i="12"/>
  <c r="G844" i="12"/>
  <c r="H849" i="12"/>
  <c r="G849" i="12"/>
  <c r="H854" i="12"/>
  <c r="H860" i="12"/>
  <c r="G860" i="12"/>
  <c r="H865" i="12"/>
  <c r="G865" i="12"/>
  <c r="H870" i="12"/>
  <c r="H876" i="12"/>
  <c r="G876" i="12"/>
  <c r="H881" i="12"/>
  <c r="G881" i="12"/>
  <c r="H892" i="12"/>
  <c r="G892" i="12"/>
  <c r="H897" i="12"/>
  <c r="G897" i="12"/>
  <c r="H908" i="12"/>
  <c r="G908" i="12"/>
  <c r="H914" i="12"/>
  <c r="H915" i="12"/>
  <c r="G915" i="12"/>
  <c r="H927" i="12"/>
  <c r="G927" i="12"/>
  <c r="G666" i="12"/>
  <c r="G674" i="12"/>
  <c r="G682" i="12"/>
  <c r="G690" i="12"/>
  <c r="G694" i="12"/>
  <c r="G698" i="12"/>
  <c r="G702" i="12"/>
  <c r="G706" i="12"/>
  <c r="G710" i="12"/>
  <c r="G714" i="12"/>
  <c r="G718" i="12"/>
  <c r="G722" i="12"/>
  <c r="G726" i="12"/>
  <c r="G730" i="12"/>
  <c r="G734" i="12"/>
  <c r="G738" i="12"/>
  <c r="G742" i="12"/>
  <c r="G746" i="12"/>
  <c r="G750" i="12"/>
  <c r="G754" i="12"/>
  <c r="G758" i="12"/>
  <c r="G762" i="12"/>
  <c r="G766" i="12"/>
  <c r="G770" i="12"/>
  <c r="G774" i="12"/>
  <c r="G778" i="12"/>
  <c r="G782" i="12"/>
  <c r="G786" i="12"/>
  <c r="G790" i="12"/>
  <c r="G794" i="12"/>
  <c r="G798" i="12"/>
  <c r="G802" i="12"/>
  <c r="G806" i="12"/>
  <c r="G810" i="12"/>
  <c r="G814" i="12"/>
  <c r="H818" i="12"/>
  <c r="H819" i="12"/>
  <c r="G819" i="12"/>
  <c r="G824" i="12"/>
  <c r="H834" i="12"/>
  <c r="H835" i="12"/>
  <c r="G835" i="12"/>
  <c r="G840" i="12"/>
  <c r="H850" i="12"/>
  <c r="H851" i="12"/>
  <c r="G851" i="12"/>
  <c r="G856" i="12"/>
  <c r="H866" i="12"/>
  <c r="H867" i="12"/>
  <c r="G867" i="12"/>
  <c r="G872" i="12"/>
  <c r="H882" i="12"/>
  <c r="H883" i="12"/>
  <c r="G883" i="12"/>
  <c r="G888" i="12"/>
  <c r="H898" i="12"/>
  <c r="H899" i="12"/>
  <c r="G899" i="12"/>
  <c r="G904" i="12"/>
  <c r="H916" i="12"/>
  <c r="H918" i="12"/>
  <c r="G918" i="12"/>
  <c r="H931" i="12"/>
  <c r="G931" i="12"/>
  <c r="H751" i="12"/>
  <c r="G751" i="12"/>
  <c r="H755" i="12"/>
  <c r="G755" i="12"/>
  <c r="H759" i="12"/>
  <c r="G759" i="12"/>
  <c r="H763" i="12"/>
  <c r="G763" i="12"/>
  <c r="H767" i="12"/>
  <c r="G767" i="12"/>
  <c r="H771" i="12"/>
  <c r="G771" i="12"/>
  <c r="H775" i="12"/>
  <c r="G775" i="12"/>
  <c r="H779" i="12"/>
  <c r="G779" i="12"/>
  <c r="H783" i="12"/>
  <c r="G783" i="12"/>
  <c r="H787" i="12"/>
  <c r="G787" i="12"/>
  <c r="H791" i="12"/>
  <c r="G791" i="12"/>
  <c r="H795" i="12"/>
  <c r="G795" i="12"/>
  <c r="H799" i="12"/>
  <c r="G799" i="12"/>
  <c r="H803" i="12"/>
  <c r="G803" i="12"/>
  <c r="H807" i="12"/>
  <c r="G807" i="12"/>
  <c r="H811" i="12"/>
  <c r="G811" i="12"/>
  <c r="H815" i="12"/>
  <c r="G815" i="12"/>
  <c r="H820" i="12"/>
  <c r="G820" i="12"/>
  <c r="H825" i="12"/>
  <c r="G825" i="12"/>
  <c r="H836" i="12"/>
  <c r="G836" i="12"/>
  <c r="H841" i="12"/>
  <c r="G841" i="12"/>
  <c r="H852" i="12"/>
  <c r="G852" i="12"/>
  <c r="H857" i="12"/>
  <c r="G857" i="12"/>
  <c r="H868" i="12"/>
  <c r="G868" i="12"/>
  <c r="H873" i="12"/>
  <c r="G873" i="12"/>
  <c r="H884" i="12"/>
  <c r="G884" i="12"/>
  <c r="H889" i="12"/>
  <c r="G889" i="12"/>
  <c r="H900" i="12"/>
  <c r="G900" i="12"/>
  <c r="H905" i="12"/>
  <c r="G905" i="12"/>
  <c r="G920" i="12"/>
  <c r="H935" i="12"/>
  <c r="H936" i="12"/>
  <c r="G936" i="12"/>
  <c r="G804" i="12"/>
  <c r="G808" i="12"/>
  <c r="G812" i="12"/>
  <c r="G816" i="12"/>
  <c r="H826" i="12"/>
  <c r="H827" i="12"/>
  <c r="G827" i="12"/>
  <c r="G832" i="12"/>
  <c r="H842" i="12"/>
  <c r="H843" i="12"/>
  <c r="G843" i="12"/>
  <c r="G848" i="12"/>
  <c r="H858" i="12"/>
  <c r="H859" i="12"/>
  <c r="G859" i="12"/>
  <c r="G864" i="12"/>
  <c r="H874" i="12"/>
  <c r="H875" i="12"/>
  <c r="G875" i="12"/>
  <c r="G880" i="12"/>
  <c r="H890" i="12"/>
  <c r="H891" i="12"/>
  <c r="G891" i="12"/>
  <c r="G896" i="12"/>
  <c r="H906" i="12"/>
  <c r="H907" i="12"/>
  <c r="G907" i="12"/>
  <c r="G912" i="12"/>
  <c r="H922" i="12"/>
  <c r="H923" i="12"/>
  <c r="G923" i="12"/>
  <c r="H943" i="12"/>
  <c r="H944" i="12"/>
  <c r="G944" i="12"/>
  <c r="H951" i="12"/>
  <c r="H952" i="12"/>
  <c r="G952" i="12"/>
  <c r="H959" i="12"/>
  <c r="H960" i="12"/>
  <c r="G960" i="12"/>
  <c r="H967" i="12"/>
  <c r="H968" i="12"/>
  <c r="G968" i="12"/>
  <c r="H975" i="12"/>
  <c r="H976" i="12"/>
  <c r="G976" i="12"/>
  <c r="H983" i="12"/>
  <c r="H984" i="12"/>
  <c r="G984" i="12"/>
  <c r="H991" i="12"/>
  <c r="H992" i="12"/>
  <c r="G992" i="12"/>
  <c r="H999" i="12"/>
  <c r="H1000" i="12"/>
  <c r="G1000" i="12"/>
  <c r="H1007" i="12"/>
  <c r="H1008" i="12"/>
  <c r="G1008" i="12"/>
  <c r="H1015" i="12"/>
  <c r="H1016" i="12"/>
  <c r="G1016" i="12"/>
  <c r="H1023" i="12"/>
  <c r="H1024" i="12"/>
  <c r="G1024" i="12"/>
  <c r="H1031" i="12"/>
  <c r="H1032" i="12"/>
  <c r="G1032" i="12"/>
  <c r="G1040" i="12"/>
  <c r="H1045" i="12"/>
  <c r="H1050" i="12"/>
  <c r="G1051" i="12"/>
  <c r="H1052" i="12"/>
  <c r="H1054" i="12"/>
  <c r="G1056" i="12"/>
  <c r="H1058" i="12"/>
  <c r="G1060" i="12"/>
  <c r="H1062" i="12"/>
  <c r="G1064" i="12"/>
  <c r="H1066" i="12"/>
  <c r="G1068" i="12"/>
  <c r="H1070" i="12"/>
  <c r="H913" i="12"/>
  <c r="G913" i="12"/>
  <c r="G916" i="12"/>
  <c r="H921" i="12"/>
  <c r="G921" i="12"/>
  <c r="H924" i="12"/>
  <c r="G924" i="12"/>
  <c r="H928" i="12"/>
  <c r="G928" i="12"/>
  <c r="H932" i="12"/>
  <c r="G932" i="12"/>
  <c r="H937" i="12"/>
  <c r="H938" i="12"/>
  <c r="G938" i="12"/>
  <c r="H945" i="12"/>
  <c r="H946" i="12"/>
  <c r="G946" i="12"/>
  <c r="H953" i="12"/>
  <c r="H954" i="12"/>
  <c r="G954" i="12"/>
  <c r="H961" i="12"/>
  <c r="H962" i="12"/>
  <c r="G962" i="12"/>
  <c r="H969" i="12"/>
  <c r="H970" i="12"/>
  <c r="G970" i="12"/>
  <c r="H977" i="12"/>
  <c r="H978" i="12"/>
  <c r="G978" i="12"/>
  <c r="H985" i="12"/>
  <c r="H986" i="12"/>
  <c r="G986" i="12"/>
  <c r="H993" i="12"/>
  <c r="H994" i="12"/>
  <c r="G994" i="12"/>
  <c r="H1001" i="12"/>
  <c r="H1002" i="12"/>
  <c r="G1002" i="12"/>
  <c r="H1009" i="12"/>
  <c r="H1010" i="12"/>
  <c r="G1010" i="12"/>
  <c r="H1017" i="12"/>
  <c r="H1018" i="12"/>
  <c r="G1018" i="12"/>
  <c r="H1025" i="12"/>
  <c r="H1026" i="12"/>
  <c r="G1026" i="12"/>
  <c r="H1033" i="12"/>
  <c r="H1034" i="12"/>
  <c r="G1034" i="12"/>
  <c r="H1042" i="12"/>
  <c r="G1043" i="12"/>
  <c r="H1047" i="12"/>
  <c r="G818" i="12"/>
  <c r="H823" i="12"/>
  <c r="G823" i="12"/>
  <c r="G826" i="12"/>
  <c r="H831" i="12"/>
  <c r="G831" i="12"/>
  <c r="G834" i="12"/>
  <c r="H839" i="12"/>
  <c r="G839" i="12"/>
  <c r="G842" i="12"/>
  <c r="H847" i="12"/>
  <c r="G847" i="12"/>
  <c r="G850" i="12"/>
  <c r="H855" i="12"/>
  <c r="G855" i="12"/>
  <c r="G858" i="12"/>
  <c r="H863" i="12"/>
  <c r="G863" i="12"/>
  <c r="G866" i="12"/>
  <c r="H871" i="12"/>
  <c r="G871" i="12"/>
  <c r="G874" i="12"/>
  <c r="H879" i="12"/>
  <c r="G879" i="12"/>
  <c r="G882" i="12"/>
  <c r="H887" i="12"/>
  <c r="G887" i="12"/>
  <c r="G890" i="12"/>
  <c r="H895" i="12"/>
  <c r="G895" i="12"/>
  <c r="G898" i="12"/>
  <c r="H903" i="12"/>
  <c r="G903" i="12"/>
  <c r="G906" i="12"/>
  <c r="H911" i="12"/>
  <c r="G911" i="12"/>
  <c r="G914" i="12"/>
  <c r="H919" i="12"/>
  <c r="G919" i="12"/>
  <c r="G922" i="12"/>
  <c r="H925" i="12"/>
  <c r="G925" i="12"/>
  <c r="H929" i="12"/>
  <c r="G929" i="12"/>
  <c r="H933" i="12"/>
  <c r="G933" i="12"/>
  <c r="H939" i="12"/>
  <c r="H940" i="12"/>
  <c r="G940" i="12"/>
  <c r="H947" i="12"/>
  <c r="H948" i="12"/>
  <c r="G948" i="12"/>
  <c r="H955" i="12"/>
  <c r="H956" i="12"/>
  <c r="G956" i="12"/>
  <c r="H963" i="12"/>
  <c r="H964" i="12"/>
  <c r="G964" i="12"/>
  <c r="H971" i="12"/>
  <c r="H972" i="12"/>
  <c r="G972" i="12"/>
  <c r="H979" i="12"/>
  <c r="H980" i="12"/>
  <c r="G980" i="12"/>
  <c r="H987" i="12"/>
  <c r="H988" i="12"/>
  <c r="G988" i="12"/>
  <c r="H995" i="12"/>
  <c r="H996" i="12"/>
  <c r="G996" i="12"/>
  <c r="H1003" i="12"/>
  <c r="H1004" i="12"/>
  <c r="G1004" i="12"/>
  <c r="H1011" i="12"/>
  <c r="H1012" i="12"/>
  <c r="G1012" i="12"/>
  <c r="H1019" i="12"/>
  <c r="H1020" i="12"/>
  <c r="G1020" i="12"/>
  <c r="H1027" i="12"/>
  <c r="H1028" i="12"/>
  <c r="G1028" i="12"/>
  <c r="H1035" i="12"/>
  <c r="H1036" i="12"/>
  <c r="G1036" i="12"/>
  <c r="H1044" i="12"/>
  <c r="H1046" i="12"/>
  <c r="G1046" i="12"/>
  <c r="H1053" i="12"/>
  <c r="H1055" i="12"/>
  <c r="H1061" i="12"/>
  <c r="H1063" i="12"/>
  <c r="H1069" i="12"/>
  <c r="H1071" i="12"/>
  <c r="H821" i="12"/>
  <c r="G821" i="12"/>
  <c r="H829" i="12"/>
  <c r="G829" i="12"/>
  <c r="H837" i="12"/>
  <c r="G837" i="12"/>
  <c r="H845" i="12"/>
  <c r="G845" i="12"/>
  <c r="H853" i="12"/>
  <c r="G853" i="12"/>
  <c r="H861" i="12"/>
  <c r="G861" i="12"/>
  <c r="H869" i="12"/>
  <c r="G869" i="12"/>
  <c r="H877" i="12"/>
  <c r="G877" i="12"/>
  <c r="H885" i="12"/>
  <c r="G885" i="12"/>
  <c r="H893" i="12"/>
  <c r="G893" i="12"/>
  <c r="H901" i="12"/>
  <c r="G901" i="12"/>
  <c r="H909" i="12"/>
  <c r="G909" i="12"/>
  <c r="H917" i="12"/>
  <c r="G917" i="12"/>
  <c r="H926" i="12"/>
  <c r="G926" i="12"/>
  <c r="H930" i="12"/>
  <c r="G930" i="12"/>
  <c r="H934" i="12"/>
  <c r="G934" i="12"/>
  <c r="H941" i="12"/>
  <c r="H942" i="12"/>
  <c r="G942" i="12"/>
  <c r="H949" i="12"/>
  <c r="H950" i="12"/>
  <c r="G950" i="12"/>
  <c r="H957" i="12"/>
  <c r="H958" i="12"/>
  <c r="G958" i="12"/>
  <c r="H965" i="12"/>
  <c r="H966" i="12"/>
  <c r="G966" i="12"/>
  <c r="H973" i="12"/>
  <c r="H974" i="12"/>
  <c r="G974" i="12"/>
  <c r="H981" i="12"/>
  <c r="H982" i="12"/>
  <c r="G982" i="12"/>
  <c r="H989" i="12"/>
  <c r="H990" i="12"/>
  <c r="G990" i="12"/>
  <c r="H997" i="12"/>
  <c r="H998" i="12"/>
  <c r="G998" i="12"/>
  <c r="H1005" i="12"/>
  <c r="H1006" i="12"/>
  <c r="G1006" i="12"/>
  <c r="H1013" i="12"/>
  <c r="H1014" i="12"/>
  <c r="G1014" i="12"/>
  <c r="H1021" i="12"/>
  <c r="H1022" i="12"/>
  <c r="G1022" i="12"/>
  <c r="H1029" i="12"/>
  <c r="H1030" i="12"/>
  <c r="G1030" i="12"/>
  <c r="H1037" i="12"/>
  <c r="H1038" i="12"/>
  <c r="G1038" i="12"/>
  <c r="G1048" i="12"/>
  <c r="G1054" i="12"/>
  <c r="G1059" i="12"/>
  <c r="G1062" i="12"/>
  <c r="G1067" i="12"/>
  <c r="G1070" i="12"/>
  <c r="G1073" i="12"/>
  <c r="G1077" i="12"/>
  <c r="G1081" i="12"/>
  <c r="G1085" i="12"/>
  <c r="G1089" i="12"/>
  <c r="G1093" i="12"/>
  <c r="G1097" i="12"/>
  <c r="G1101" i="12"/>
  <c r="G1105" i="12"/>
  <c r="G1109" i="12"/>
  <c r="G1113" i="12"/>
  <c r="G1117" i="12"/>
  <c r="G1121" i="12"/>
  <c r="G1122" i="12"/>
  <c r="H1130" i="12"/>
  <c r="H1131" i="12"/>
  <c r="G1131" i="12"/>
  <c r="G1140" i="12"/>
  <c r="H1142" i="12"/>
  <c r="G1142" i="12"/>
  <c r="H1154" i="12"/>
  <c r="H1155" i="12"/>
  <c r="H1156" i="12"/>
  <c r="G1156" i="12"/>
  <c r="H1170" i="12"/>
  <c r="H1171" i="12"/>
  <c r="H1172" i="12"/>
  <c r="G1172" i="12"/>
  <c r="H1189" i="12"/>
  <c r="G1191" i="12"/>
  <c r="H1197" i="12"/>
  <c r="H1205" i="12"/>
  <c r="G1041" i="12"/>
  <c r="G1044" i="12"/>
  <c r="G1049" i="12"/>
  <c r="G1052" i="12"/>
  <c r="G1057" i="12"/>
  <c r="G1065" i="12"/>
  <c r="G1074" i="12"/>
  <c r="G1078" i="12"/>
  <c r="G1082" i="12"/>
  <c r="G1086" i="12"/>
  <c r="G1090" i="12"/>
  <c r="G1094" i="12"/>
  <c r="G1098" i="12"/>
  <c r="G1102" i="12"/>
  <c r="G1106" i="12"/>
  <c r="G1110" i="12"/>
  <c r="G1114" i="12"/>
  <c r="G1118" i="12"/>
  <c r="G1123" i="12"/>
  <c r="G1124" i="12"/>
  <c r="G1132" i="12"/>
  <c r="H1134" i="12"/>
  <c r="G1134" i="12"/>
  <c r="G1144" i="12"/>
  <c r="H1158" i="12"/>
  <c r="H1159" i="12"/>
  <c r="H1160" i="12"/>
  <c r="G1160" i="12"/>
  <c r="H1174" i="12"/>
  <c r="H1175" i="12"/>
  <c r="H1176" i="12"/>
  <c r="G1176" i="12"/>
  <c r="H1183" i="12"/>
  <c r="G935" i="12"/>
  <c r="G937" i="12"/>
  <c r="G939" i="12"/>
  <c r="G941" i="12"/>
  <c r="G943" i="12"/>
  <c r="G945" i="12"/>
  <c r="G947" i="12"/>
  <c r="G949" i="12"/>
  <c r="G951" i="12"/>
  <c r="G953" i="12"/>
  <c r="G955" i="12"/>
  <c r="G957" i="12"/>
  <c r="G959" i="12"/>
  <c r="G961" i="12"/>
  <c r="G963" i="12"/>
  <c r="G965" i="12"/>
  <c r="G967" i="12"/>
  <c r="G969" i="12"/>
  <c r="G971" i="12"/>
  <c r="G973" i="12"/>
  <c r="G975" i="12"/>
  <c r="G977" i="12"/>
  <c r="G979" i="12"/>
  <c r="G981" i="12"/>
  <c r="G983" i="12"/>
  <c r="G985" i="12"/>
  <c r="G987" i="12"/>
  <c r="G989" i="12"/>
  <c r="G991" i="12"/>
  <c r="G993" i="12"/>
  <c r="G995" i="12"/>
  <c r="G997" i="12"/>
  <c r="G999" i="12"/>
  <c r="G1001" i="12"/>
  <c r="G1003" i="12"/>
  <c r="G1005" i="12"/>
  <c r="G1007" i="12"/>
  <c r="G1009" i="12"/>
  <c r="G1011" i="12"/>
  <c r="G1013" i="12"/>
  <c r="G1015" i="12"/>
  <c r="G1017" i="12"/>
  <c r="G1019" i="12"/>
  <c r="G1021" i="12"/>
  <c r="G1023" i="12"/>
  <c r="G1025" i="12"/>
  <c r="G1027" i="12"/>
  <c r="G1029" i="12"/>
  <c r="G1031" i="12"/>
  <c r="G1033" i="12"/>
  <c r="G1035" i="12"/>
  <c r="G1037" i="12"/>
  <c r="G1039" i="12"/>
  <c r="H1039" i="12"/>
  <c r="G1042" i="12"/>
  <c r="G1047" i="12"/>
  <c r="G1050" i="12"/>
  <c r="G1055" i="12"/>
  <c r="G1058" i="12"/>
  <c r="G1063" i="12"/>
  <c r="G1066" i="12"/>
  <c r="G1071" i="12"/>
  <c r="G1075" i="12"/>
  <c r="G1079" i="12"/>
  <c r="G1083" i="12"/>
  <c r="G1087" i="12"/>
  <c r="G1091" i="12"/>
  <c r="G1095" i="12"/>
  <c r="G1099" i="12"/>
  <c r="G1103" i="12"/>
  <c r="G1107" i="12"/>
  <c r="G1111" i="12"/>
  <c r="G1115" i="12"/>
  <c r="G1119" i="12"/>
  <c r="G1125" i="12"/>
  <c r="G1126" i="12"/>
  <c r="G1136" i="12"/>
  <c r="H1146" i="12"/>
  <c r="H1147" i="12"/>
  <c r="H1148" i="12"/>
  <c r="G1148" i="12"/>
  <c r="H1162" i="12"/>
  <c r="H1163" i="12"/>
  <c r="H1164" i="12"/>
  <c r="G1164" i="12"/>
  <c r="H1181" i="12"/>
  <c r="G1181" i="12"/>
  <c r="H1199" i="12"/>
  <c r="G1045" i="12"/>
  <c r="G1053" i="12"/>
  <c r="G1061" i="12"/>
  <c r="G1069" i="12"/>
  <c r="G1072" i="12"/>
  <c r="G1076" i="12"/>
  <c r="G1080" i="12"/>
  <c r="G1084" i="12"/>
  <c r="G1088" i="12"/>
  <c r="G1092" i="12"/>
  <c r="G1096" i="12"/>
  <c r="G1100" i="12"/>
  <c r="G1104" i="12"/>
  <c r="G1108" i="12"/>
  <c r="G1112" i="12"/>
  <c r="G1116" i="12"/>
  <c r="G1120" i="12"/>
  <c r="G1127" i="12"/>
  <c r="G1128" i="12"/>
  <c r="H1138" i="12"/>
  <c r="H1139" i="12"/>
  <c r="G1139" i="12"/>
  <c r="H1150" i="12"/>
  <c r="H1151" i="12"/>
  <c r="H1152" i="12"/>
  <c r="G1152" i="12"/>
  <c r="H1166" i="12"/>
  <c r="H1167" i="12"/>
  <c r="H1168" i="12"/>
  <c r="G1168" i="12"/>
  <c r="H1185" i="12"/>
  <c r="H1186" i="12"/>
  <c r="G1186" i="12"/>
  <c r="G1197" i="12"/>
  <c r="H1201" i="12"/>
  <c r="H1202" i="12"/>
  <c r="G1202" i="12"/>
  <c r="G1207" i="12"/>
  <c r="G1215" i="12"/>
  <c r="H1216" i="12"/>
  <c r="G1216" i="12"/>
  <c r="H1228" i="12"/>
  <c r="G1228" i="12"/>
  <c r="H1254" i="12"/>
  <c r="G1255" i="12"/>
  <c r="H1286" i="12"/>
  <c r="G1287" i="12"/>
  <c r="H1318" i="12"/>
  <c r="G1319" i="12"/>
  <c r="H1320" i="12"/>
  <c r="G1321" i="12"/>
  <c r="H1322" i="12"/>
  <c r="G1323" i="12"/>
  <c r="H1324" i="12"/>
  <c r="G1325" i="12"/>
  <c r="H1326" i="12"/>
  <c r="G1327" i="12"/>
  <c r="H1328" i="12"/>
  <c r="G1329" i="12"/>
  <c r="H1330" i="12"/>
  <c r="G1331" i="12"/>
  <c r="H1129" i="12"/>
  <c r="G1129" i="12"/>
  <c r="H1137" i="12"/>
  <c r="G1137" i="12"/>
  <c r="H1145" i="12"/>
  <c r="G1145" i="12"/>
  <c r="H1187" i="12"/>
  <c r="G1187" i="12"/>
  <c r="H1192" i="12"/>
  <c r="G1192" i="12"/>
  <c r="H1203" i="12"/>
  <c r="G1203" i="12"/>
  <c r="H1208" i="12"/>
  <c r="G1208" i="12"/>
  <c r="H1217" i="12"/>
  <c r="H1219" i="12"/>
  <c r="G1219" i="12"/>
  <c r="H1223" i="12"/>
  <c r="H1232" i="12"/>
  <c r="G1232" i="12"/>
  <c r="H1262" i="12"/>
  <c r="G1263" i="12"/>
  <c r="H1294" i="12"/>
  <c r="G1295" i="12"/>
  <c r="G1130" i="12"/>
  <c r="H1135" i="12"/>
  <c r="G1135" i="12"/>
  <c r="G1138" i="12"/>
  <c r="H1143" i="12"/>
  <c r="G1143" i="12"/>
  <c r="G1146" i="12"/>
  <c r="H1149" i="12"/>
  <c r="G1150" i="12"/>
  <c r="H1153" i="12"/>
  <c r="G1154" i="12"/>
  <c r="H1157" i="12"/>
  <c r="G1158" i="12"/>
  <c r="H1161" i="12"/>
  <c r="G1162" i="12"/>
  <c r="H1165" i="12"/>
  <c r="G1166" i="12"/>
  <c r="H1169" i="12"/>
  <c r="G1170" i="12"/>
  <c r="H1173" i="12"/>
  <c r="G1174" i="12"/>
  <c r="H1177" i="12"/>
  <c r="H1178" i="12"/>
  <c r="G1178" i="12"/>
  <c r="G1183" i="12"/>
  <c r="G1189" i="12"/>
  <c r="H1193" i="12"/>
  <c r="H1194" i="12"/>
  <c r="G1194" i="12"/>
  <c r="G1199" i="12"/>
  <c r="G1205" i="12"/>
  <c r="H1209" i="12"/>
  <c r="H1211" i="12"/>
  <c r="G1211" i="12"/>
  <c r="H1215" i="12"/>
  <c r="G1221" i="12"/>
  <c r="H1225" i="12"/>
  <c r="H1238" i="12"/>
  <c r="G1239" i="12"/>
  <c r="H1270" i="12"/>
  <c r="G1271" i="12"/>
  <c r="H1302" i="12"/>
  <c r="G1303" i="12"/>
  <c r="H1133" i="12"/>
  <c r="G1133" i="12"/>
  <c r="H1141" i="12"/>
  <c r="G1141" i="12"/>
  <c r="H1179" i="12"/>
  <c r="G1179" i="12"/>
  <c r="H1184" i="12"/>
  <c r="G1184" i="12"/>
  <c r="H1195" i="12"/>
  <c r="G1195" i="12"/>
  <c r="H1200" i="12"/>
  <c r="G1200" i="12"/>
  <c r="G1213" i="12"/>
  <c r="G1223" i="12"/>
  <c r="H1224" i="12"/>
  <c r="G1224" i="12"/>
  <c r="H1229" i="12"/>
  <c r="H1231" i="12"/>
  <c r="H1246" i="12"/>
  <c r="G1247" i="12"/>
  <c r="H1278" i="12"/>
  <c r="G1279" i="12"/>
  <c r="H1310" i="12"/>
  <c r="G1311" i="12"/>
  <c r="H1332" i="12"/>
  <c r="G1333" i="12"/>
  <c r="H1334" i="12"/>
  <c r="G1335" i="12"/>
  <c r="H1336" i="12"/>
  <c r="G1337" i="12"/>
  <c r="H1338" i="12"/>
  <c r="G1339" i="12"/>
  <c r="H1340" i="12"/>
  <c r="G1341" i="12"/>
  <c r="H1342" i="12"/>
  <c r="G1343" i="12"/>
  <c r="H1344" i="12"/>
  <c r="H1345" i="12"/>
  <c r="H1346" i="12"/>
  <c r="G1147" i="12"/>
  <c r="G1149" i="12"/>
  <c r="G1151" i="12"/>
  <c r="G1153" i="12"/>
  <c r="G1155" i="12"/>
  <c r="G1157" i="12"/>
  <c r="G1159" i="12"/>
  <c r="G1161" i="12"/>
  <c r="G1163" i="12"/>
  <c r="G1165" i="12"/>
  <c r="G1167" i="12"/>
  <c r="G1169" i="12"/>
  <c r="G1171" i="12"/>
  <c r="G1173" i="12"/>
  <c r="G1175" i="12"/>
  <c r="G1177" i="12"/>
  <c r="H1182" i="12"/>
  <c r="G1182" i="12"/>
  <c r="G1185" i="12"/>
  <c r="H1190" i="12"/>
  <c r="G1190" i="12"/>
  <c r="G1193" i="12"/>
  <c r="H1198" i="12"/>
  <c r="G1198" i="12"/>
  <c r="G1201" i="12"/>
  <c r="H1206" i="12"/>
  <c r="G1206" i="12"/>
  <c r="G1209" i="12"/>
  <c r="H1214" i="12"/>
  <c r="G1214" i="12"/>
  <c r="G1217" i="12"/>
  <c r="H1222" i="12"/>
  <c r="G1222" i="12"/>
  <c r="G1225" i="12"/>
  <c r="G1229" i="12"/>
  <c r="G1233" i="12"/>
  <c r="H1240" i="12"/>
  <c r="G1241" i="12"/>
  <c r="H1248" i="12"/>
  <c r="G1249" i="12"/>
  <c r="H1256" i="12"/>
  <c r="G1257" i="12"/>
  <c r="H1264" i="12"/>
  <c r="G1265" i="12"/>
  <c r="H1272" i="12"/>
  <c r="G1273" i="12"/>
  <c r="H1280" i="12"/>
  <c r="G1281" i="12"/>
  <c r="H1288" i="12"/>
  <c r="G1289" i="12"/>
  <c r="H1296" i="12"/>
  <c r="G1297" i="12"/>
  <c r="H1304" i="12"/>
  <c r="G1305" i="12"/>
  <c r="H1312" i="12"/>
  <c r="G1313" i="12"/>
  <c r="H1180" i="12"/>
  <c r="G1180" i="12"/>
  <c r="H1188" i="12"/>
  <c r="G1188" i="12"/>
  <c r="H1196" i="12"/>
  <c r="G1196" i="12"/>
  <c r="H1204" i="12"/>
  <c r="G1204" i="12"/>
  <c r="H1212" i="12"/>
  <c r="G1212" i="12"/>
  <c r="H1220" i="12"/>
  <c r="G1220" i="12"/>
  <c r="H1226" i="12"/>
  <c r="G1226" i="12"/>
  <c r="H1230" i="12"/>
  <c r="G1230" i="12"/>
  <c r="H1234" i="12"/>
  <c r="G1235" i="12"/>
  <c r="H1242" i="12"/>
  <c r="G1243" i="12"/>
  <c r="H1250" i="12"/>
  <c r="G1251" i="12"/>
  <c r="H1258" i="12"/>
  <c r="G1259" i="12"/>
  <c r="H1266" i="12"/>
  <c r="G1267" i="12"/>
  <c r="H1274" i="12"/>
  <c r="G1275" i="12"/>
  <c r="H1282" i="12"/>
  <c r="G1283" i="12"/>
  <c r="H1290" i="12"/>
  <c r="G1291" i="12"/>
  <c r="H1298" i="12"/>
  <c r="G1299" i="12"/>
  <c r="H1306" i="12"/>
  <c r="G1307" i="12"/>
  <c r="H1314" i="12"/>
  <c r="G1315" i="12"/>
  <c r="H1210" i="12"/>
  <c r="G1210" i="12"/>
  <c r="H1218" i="12"/>
  <c r="G1218" i="12"/>
  <c r="G1227" i="12"/>
  <c r="G1231" i="12"/>
  <c r="H1236" i="12"/>
  <c r="G1237" i="12"/>
  <c r="H1244" i="12"/>
  <c r="G1245" i="12"/>
  <c r="H1252" i="12"/>
  <c r="G1253" i="12"/>
  <c r="H1260" i="12"/>
  <c r="G1261" i="12"/>
  <c r="H1268" i="12"/>
  <c r="G1269" i="12"/>
  <c r="H1276" i="12"/>
  <c r="G1277" i="12"/>
  <c r="H1284" i="12"/>
  <c r="G1285" i="12"/>
  <c r="H1292" i="12"/>
  <c r="G1293" i="12"/>
  <c r="H1300" i="12"/>
  <c r="G1301" i="12"/>
  <c r="H1308" i="12"/>
  <c r="G1309" i="12"/>
  <c r="H1316" i="12"/>
  <c r="G1317" i="12"/>
  <c r="G1345" i="12"/>
  <c r="G1234" i="12"/>
  <c r="G1236" i="12"/>
  <c r="G1238" i="12"/>
  <c r="G1240" i="12"/>
  <c r="G1242" i="12"/>
  <c r="G1244" i="12"/>
  <c r="G1246" i="12"/>
  <c r="G1248" i="12"/>
  <c r="G1250" i="12"/>
  <c r="G1252" i="12"/>
  <c r="G1254" i="12"/>
  <c r="G1256" i="12"/>
  <c r="G1258" i="12"/>
  <c r="G1260" i="12"/>
  <c r="G1262" i="12"/>
  <c r="G1264" i="12"/>
  <c r="G1266" i="12"/>
  <c r="G1268" i="12"/>
  <c r="G1270" i="12"/>
  <c r="G1272" i="12"/>
  <c r="G1274" i="12"/>
  <c r="G1276" i="12"/>
  <c r="G1278" i="12"/>
  <c r="G1280" i="12"/>
  <c r="G1282" i="12"/>
  <c r="G1284" i="12"/>
  <c r="G1286" i="12"/>
  <c r="G1288" i="12"/>
  <c r="G1290" i="12"/>
  <c r="G1292" i="12"/>
  <c r="G1294" i="12"/>
  <c r="G1296" i="12"/>
  <c r="G1298" i="12"/>
  <c r="G1300" i="12"/>
  <c r="G1302" i="12"/>
  <c r="G1304" i="12"/>
  <c r="G1306" i="12"/>
  <c r="G1308" i="12"/>
  <c r="G1310" i="12"/>
  <c r="G1312" i="12"/>
  <c r="G1314" i="12"/>
  <c r="G1316" i="12"/>
  <c r="G1318" i="12"/>
  <c r="G1320" i="12"/>
  <c r="G1322" i="12"/>
  <c r="G1324" i="12"/>
  <c r="G1326" i="12"/>
  <c r="G1328" i="12"/>
  <c r="G1330" i="12"/>
  <c r="G1332" i="12"/>
  <c r="G1334" i="12"/>
  <c r="G1336" i="12"/>
  <c r="G1338" i="12"/>
  <c r="G1340" i="12"/>
  <c r="G1342" i="12"/>
  <c r="G1344" i="12"/>
  <c r="G1346" i="12"/>
  <c r="J4" i="12" l="1" a="1"/>
  <c r="J4" i="12" s="1"/>
  <c r="L4" i="12" s="1"/>
  <c r="C283" i="21"/>
  <c r="B283" i="21" s="1"/>
  <c r="B284" i="21"/>
  <c r="B285" i="21"/>
  <c r="B286" i="21"/>
  <c r="B287" i="21"/>
  <c r="E113" i="13"/>
  <c r="E81" i="13"/>
  <c r="E49" i="13"/>
  <c r="E1304" i="13"/>
  <c r="E1325" i="13"/>
  <c r="E1346" i="13"/>
  <c r="E1309" i="13"/>
  <c r="E1330" i="13"/>
  <c r="E1293" i="13"/>
  <c r="E1314" i="13"/>
  <c r="E1336" i="13"/>
  <c r="E1298" i="13"/>
  <c r="E1320" i="13"/>
  <c r="E1341" i="13"/>
  <c r="E138" i="13"/>
  <c r="E251" i="13"/>
  <c r="E366" i="13"/>
  <c r="E479" i="13"/>
  <c r="E592" i="13"/>
  <c r="E707" i="13"/>
  <c r="E795" i="13"/>
  <c r="E880" i="13"/>
  <c r="E966" i="13"/>
  <c r="E1014" i="13"/>
  <c r="E1043" i="13"/>
  <c r="E1071" i="13"/>
  <c r="E1099" i="13"/>
  <c r="E1128" i="13"/>
  <c r="E1156" i="13"/>
  <c r="E1184" i="13"/>
  <c r="E1214" i="13"/>
  <c r="E1242" i="13"/>
  <c r="E1270" i="13"/>
  <c r="E1292" i="13"/>
  <c r="E1313" i="13"/>
  <c r="E1334" i="13"/>
  <c r="E59" i="13"/>
  <c r="E174" i="13"/>
  <c r="E287" i="13"/>
  <c r="E400" i="13"/>
  <c r="E515" i="13"/>
  <c r="E628" i="13"/>
  <c r="E736" i="13"/>
  <c r="E822" i="13"/>
  <c r="E907" i="13"/>
  <c r="E992" i="13"/>
  <c r="E1023" i="13"/>
  <c r="E1051" i="13"/>
  <c r="E1080" i="13"/>
  <c r="E1108" i="13"/>
  <c r="E1136" i="13"/>
  <c r="E1166" i="13"/>
  <c r="E1194" i="13"/>
  <c r="E1222" i="13"/>
  <c r="E1251" i="13"/>
  <c r="E1277" i="13"/>
  <c r="E52" i="13"/>
  <c r="E166" i="13"/>
  <c r="E280" i="13"/>
  <c r="E394" i="13"/>
  <c r="E507" i="13"/>
  <c r="E622" i="13"/>
  <c r="E731" i="13"/>
  <c r="E816" i="13"/>
  <c r="E902" i="13"/>
  <c r="E987" i="13"/>
  <c r="E1022" i="13"/>
  <c r="E1050" i="13"/>
  <c r="E1078" i="13"/>
  <c r="E1107" i="13"/>
  <c r="E1135" i="13"/>
  <c r="E1163" i="13"/>
  <c r="E1192" i="13"/>
  <c r="E1220" i="13"/>
  <c r="E1248" i="13"/>
  <c r="E1276" i="13"/>
  <c r="E1297" i="13"/>
  <c r="E1318" i="13"/>
  <c r="E1340" i="13"/>
  <c r="E88" i="13"/>
  <c r="E202" i="13"/>
  <c r="E315" i="13"/>
  <c r="E430" i="13"/>
  <c r="E543" i="13"/>
  <c r="E656" i="13"/>
  <c r="E758" i="13"/>
  <c r="E843" i="13"/>
  <c r="E928" i="13"/>
  <c r="E1002" i="13"/>
  <c r="E1030" i="13"/>
  <c r="E1059" i="13"/>
  <c r="E1087" i="13"/>
  <c r="E1115" i="13"/>
  <c r="E1144" i="13"/>
  <c r="E1172" i="13"/>
  <c r="E1200" i="13"/>
  <c r="E1230" i="13"/>
  <c r="E1258" i="13"/>
  <c r="E1282" i="13"/>
  <c r="E62" i="13"/>
  <c r="E32" i="13"/>
  <c r="E1269" i="13"/>
  <c r="E1253" i="13"/>
  <c r="E1237" i="13"/>
  <c r="E1221" i="13"/>
  <c r="E1205" i="13"/>
  <c r="E1189" i="13"/>
  <c r="E1173" i="13"/>
  <c r="E1157" i="13"/>
  <c r="E1141" i="13"/>
  <c r="E1125" i="13"/>
  <c r="E1109" i="13"/>
  <c r="E1093" i="13"/>
  <c r="E1077" i="13"/>
  <c r="E1061" i="13"/>
  <c r="E1045" i="13"/>
  <c r="E1029" i="13"/>
  <c r="E1013" i="13"/>
  <c r="E997" i="13"/>
  <c r="E981" i="13"/>
  <c r="E965" i="13"/>
  <c r="E949" i="13"/>
  <c r="E933" i="13"/>
  <c r="E917" i="13"/>
  <c r="E901" i="13"/>
  <c r="E885" i="13"/>
  <c r="E869" i="13"/>
  <c r="E853" i="13"/>
  <c r="E837" i="13"/>
  <c r="E821" i="13"/>
  <c r="E805" i="13"/>
  <c r="E789" i="13"/>
  <c r="E773" i="13"/>
  <c r="E757" i="13"/>
  <c r="E741" i="13"/>
  <c r="E725" i="13"/>
  <c r="E706" i="13"/>
  <c r="E684" i="13"/>
  <c r="E663" i="13"/>
  <c r="E642" i="13"/>
  <c r="E620" i="13"/>
  <c r="E599" i="13"/>
  <c r="E578" i="13"/>
  <c r="E556" i="13"/>
  <c r="E535" i="13"/>
  <c r="E514" i="13"/>
  <c r="E492" i="13"/>
  <c r="E471" i="13"/>
  <c r="E450" i="13"/>
  <c r="E428" i="13"/>
  <c r="E407" i="13"/>
  <c r="E386" i="13"/>
  <c r="E364" i="13"/>
  <c r="E343" i="13"/>
  <c r="E322" i="13"/>
  <c r="E300" i="13"/>
  <c r="E279" i="13"/>
  <c r="E258" i="13"/>
  <c r="E236" i="13"/>
  <c r="E215" i="13"/>
  <c r="E194" i="13"/>
  <c r="E172" i="13"/>
  <c r="E151" i="13"/>
  <c r="E130" i="13"/>
  <c r="E108" i="13"/>
  <c r="E87" i="13"/>
  <c r="E66" i="13"/>
  <c r="E44" i="13"/>
  <c r="E23" i="13"/>
  <c r="E717" i="13"/>
  <c r="E701" i="13"/>
  <c r="E685" i="13"/>
  <c r="E669" i="13"/>
  <c r="E653" i="13"/>
  <c r="E637" i="13"/>
  <c r="E621" i="13"/>
  <c r="E605" i="13"/>
  <c r="E589" i="13"/>
  <c r="E573" i="13"/>
  <c r="E557" i="13"/>
  <c r="E541" i="13"/>
  <c r="E525" i="13"/>
  <c r="E509" i="13"/>
  <c r="E493" i="13"/>
  <c r="E477" i="13"/>
  <c r="E461" i="13"/>
  <c r="E445" i="13"/>
  <c r="E429" i="13"/>
  <c r="E413" i="13"/>
  <c r="E397" i="13"/>
  <c r="E381" i="13"/>
  <c r="E365" i="13"/>
  <c r="E349" i="13"/>
  <c r="E333" i="13"/>
  <c r="E317" i="13"/>
  <c r="E301" i="13"/>
  <c r="E285" i="13"/>
  <c r="E269" i="13"/>
  <c r="E253" i="13"/>
  <c r="E237" i="13"/>
  <c r="E221" i="13"/>
  <c r="E205" i="13"/>
  <c r="E189" i="13"/>
  <c r="E173" i="13"/>
  <c r="E157" i="13"/>
  <c r="E141" i="13"/>
  <c r="E125" i="13"/>
  <c r="E109" i="13"/>
  <c r="E93" i="13"/>
  <c r="E77" i="13"/>
  <c r="E61" i="13"/>
  <c r="E45" i="13"/>
  <c r="E29" i="13"/>
  <c r="E13" i="13"/>
  <c r="E80" i="13"/>
  <c r="E195" i="13"/>
  <c r="E308" i="13"/>
  <c r="E422" i="13"/>
  <c r="E536" i="13"/>
  <c r="E650" i="13"/>
  <c r="E752" i="13"/>
  <c r="E838" i="13"/>
  <c r="E923" i="13"/>
  <c r="E1000" i="13"/>
  <c r="E1028" i="13"/>
  <c r="E1056" i="13"/>
  <c r="E1086" i="13"/>
  <c r="E1114" i="13"/>
  <c r="E1142" i="13"/>
  <c r="E1171" i="13"/>
  <c r="E1199" i="13"/>
  <c r="E1227" i="13"/>
  <c r="E1256" i="13"/>
  <c r="E1281" i="13"/>
  <c r="E1302" i="13"/>
  <c r="E1324" i="13"/>
  <c r="E1345" i="13"/>
  <c r="E116" i="13"/>
  <c r="E230" i="13"/>
  <c r="E344" i="13"/>
  <c r="E458" i="13"/>
  <c r="E571" i="13"/>
  <c r="E686" i="13"/>
  <c r="E779" i="13"/>
  <c r="E864" i="13"/>
  <c r="E950" i="13"/>
  <c r="E1008" i="13"/>
  <c r="E1038" i="13"/>
  <c r="E1066" i="13"/>
  <c r="E1094" i="13"/>
  <c r="E1123" i="13"/>
  <c r="E1151" i="13"/>
  <c r="E1179" i="13"/>
  <c r="E1208" i="13"/>
  <c r="E1236" i="13"/>
  <c r="E1264" i="13"/>
  <c r="E1288" i="13"/>
  <c r="E54" i="13"/>
  <c r="E26" i="13"/>
  <c r="E1265" i="13"/>
  <c r="E1249" i="13"/>
  <c r="E1233" i="13"/>
  <c r="E1217" i="13"/>
  <c r="E1201" i="13"/>
  <c r="E1185" i="13"/>
  <c r="E1169" i="13"/>
  <c r="E1153" i="13"/>
  <c r="E1137" i="13"/>
  <c r="E1121" i="13"/>
  <c r="E1105" i="13"/>
  <c r="E1089" i="13"/>
  <c r="E1073" i="13"/>
  <c r="E1057" i="13"/>
  <c r="E1041" i="13"/>
  <c r="E1025" i="13"/>
  <c r="E1009" i="13"/>
  <c r="E993" i="13"/>
  <c r="E977" i="13"/>
  <c r="E961" i="13"/>
  <c r="E945" i="13"/>
  <c r="E929" i="13"/>
  <c r="E913" i="13"/>
  <c r="E897" i="13"/>
  <c r="E881" i="13"/>
  <c r="E865" i="13"/>
  <c r="E849" i="13"/>
  <c r="E833" i="13"/>
  <c r="E817" i="13"/>
  <c r="E801" i="13"/>
  <c r="E785" i="13"/>
  <c r="E769" i="13"/>
  <c r="E753" i="13"/>
  <c r="E737" i="13"/>
  <c r="E721" i="13"/>
  <c r="E700" i="13"/>
  <c r="E679" i="13"/>
  <c r="E658" i="13"/>
  <c r="E636" i="13"/>
  <c r="E615" i="13"/>
  <c r="E594" i="13"/>
  <c r="E572" i="13"/>
  <c r="E551" i="13"/>
  <c r="E530" i="13"/>
  <c r="E508" i="13"/>
  <c r="E487" i="13"/>
  <c r="E466" i="13"/>
  <c r="E444" i="13"/>
  <c r="E423" i="13"/>
  <c r="E402" i="13"/>
  <c r="E380" i="13"/>
  <c r="E359" i="13"/>
  <c r="E338" i="13"/>
  <c r="E316" i="13"/>
  <c r="E295" i="13"/>
  <c r="E274" i="13"/>
  <c r="E252" i="13"/>
  <c r="E231" i="13"/>
  <c r="E210" i="13"/>
  <c r="E188" i="13"/>
  <c r="E167" i="13"/>
  <c r="E146" i="13"/>
  <c r="E124" i="13"/>
  <c r="E103" i="13"/>
  <c r="E82" i="13"/>
  <c r="E60" i="13"/>
  <c r="E39" i="13"/>
  <c r="E18" i="13"/>
  <c r="E713" i="13"/>
  <c r="E697" i="13"/>
  <c r="E681" i="13"/>
  <c r="E665" i="13"/>
  <c r="E649" i="13"/>
  <c r="E633" i="13"/>
  <c r="E617" i="13"/>
  <c r="E601" i="13"/>
  <c r="E585" i="13"/>
  <c r="E569" i="13"/>
  <c r="E553" i="13"/>
  <c r="E537" i="13"/>
  <c r="E521" i="13"/>
  <c r="E505" i="13"/>
  <c r="E489" i="13"/>
  <c r="E473" i="13"/>
  <c r="E457" i="13"/>
  <c r="E441" i="13"/>
  <c r="E425" i="13"/>
  <c r="E409" i="13"/>
  <c r="E393" i="13"/>
  <c r="E377" i="13"/>
  <c r="E361" i="13"/>
  <c r="E345" i="13"/>
  <c r="E329" i="13"/>
  <c r="E313" i="13"/>
  <c r="E297" i="13"/>
  <c r="E281" i="13"/>
  <c r="E265" i="13"/>
  <c r="E249" i="13"/>
  <c r="E233" i="13"/>
  <c r="E217" i="13"/>
  <c r="E201" i="13"/>
  <c r="E185" i="13"/>
  <c r="E169" i="13"/>
  <c r="E153" i="13"/>
  <c r="E137" i="13"/>
  <c r="E121" i="13"/>
  <c r="E105" i="13"/>
  <c r="E89" i="13"/>
  <c r="E73" i="13"/>
  <c r="E57" i="13"/>
  <c r="E41" i="13"/>
  <c r="E25" i="13"/>
  <c r="E9" i="13"/>
  <c r="E110" i="13"/>
  <c r="E223" i="13"/>
  <c r="E336" i="13"/>
  <c r="E451" i="13"/>
  <c r="E564" i="13"/>
  <c r="E678" i="13"/>
  <c r="E774" i="13"/>
  <c r="E859" i="13"/>
  <c r="E944" i="13"/>
  <c r="E1007" i="13"/>
  <c r="E1035" i="13"/>
  <c r="E1064" i="13"/>
  <c r="E1092" i="13"/>
  <c r="E1120" i="13"/>
  <c r="E1150" i="13"/>
  <c r="E1178" i="13"/>
  <c r="E1206" i="13"/>
  <c r="E1235" i="13"/>
  <c r="E1263" i="13"/>
  <c r="E1286" i="13"/>
  <c r="E1308" i="13"/>
  <c r="E1329" i="13"/>
  <c r="E31" i="13"/>
  <c r="E144" i="13"/>
  <c r="E259" i="13"/>
  <c r="E372" i="13"/>
  <c r="E486" i="13"/>
  <c r="E600" i="13"/>
  <c r="E714" i="13"/>
  <c r="E800" i="13"/>
  <c r="E886" i="13"/>
  <c r="E971" i="13"/>
  <c r="E1016" i="13"/>
  <c r="E1044" i="13"/>
  <c r="E1072" i="13"/>
  <c r="E1102" i="13"/>
  <c r="E1130" i="13"/>
  <c r="E1158" i="13"/>
  <c r="E1187" i="13"/>
  <c r="E1215" i="13"/>
  <c r="E1243" i="13"/>
  <c r="E1272" i="13"/>
  <c r="E24" i="13"/>
  <c r="K4" i="16" a="1"/>
  <c r="M9" i="16" s="1"/>
  <c r="J4" i="17" a="1"/>
  <c r="K4" i="17" a="1"/>
  <c r="J4" i="16" a="1"/>
  <c r="J4" i="15" a="1"/>
  <c r="K4" i="15" a="1"/>
  <c r="J4" i="14" a="1"/>
  <c r="K4" i="14" a="1"/>
  <c r="K4" i="12" a="1"/>
  <c r="K4" i="16" l="1"/>
  <c r="M4" i="16" s="1"/>
  <c r="M6" i="16"/>
  <c r="M7" i="16"/>
  <c r="M8" i="16"/>
  <c r="N9" i="16" s="1"/>
  <c r="M5" i="16"/>
  <c r="N5" i="16" s="1"/>
  <c r="M67" i="17"/>
  <c r="M63" i="17"/>
  <c r="M59" i="17"/>
  <c r="M55" i="17"/>
  <c r="M51" i="17"/>
  <c r="M47" i="17"/>
  <c r="M43" i="17"/>
  <c r="M39" i="17"/>
  <c r="M35" i="17"/>
  <c r="M31" i="17"/>
  <c r="M27" i="17"/>
  <c r="M23" i="17"/>
  <c r="M19" i="17"/>
  <c r="M15" i="17"/>
  <c r="M11" i="17"/>
  <c r="M7" i="17"/>
  <c r="K4" i="17"/>
  <c r="M4" i="17" s="1"/>
  <c r="M58" i="17"/>
  <c r="M57" i="17"/>
  <c r="N57" i="17" s="1"/>
  <c r="M56" i="17"/>
  <c r="N56" i="17" s="1"/>
  <c r="M42" i="17"/>
  <c r="M41" i="17"/>
  <c r="M40" i="17"/>
  <c r="N40" i="17" s="1"/>
  <c r="M26" i="17"/>
  <c r="M25" i="17"/>
  <c r="M24" i="17"/>
  <c r="M10" i="17"/>
  <c r="N10" i="17" s="1"/>
  <c r="M9" i="17"/>
  <c r="M8" i="17"/>
  <c r="M68" i="17"/>
  <c r="M66" i="17"/>
  <c r="M64" i="17"/>
  <c r="M60" i="17"/>
  <c r="M53" i="17"/>
  <c r="M50" i="17"/>
  <c r="M36" i="17"/>
  <c r="M33" i="17"/>
  <c r="M30" i="17"/>
  <c r="M16" i="17"/>
  <c r="M13" i="17"/>
  <c r="M6" i="17"/>
  <c r="M45" i="17"/>
  <c r="M21" i="17"/>
  <c r="M18" i="17"/>
  <c r="M61" i="17"/>
  <c r="N61" i="17" s="1"/>
  <c r="M54" i="17"/>
  <c r="N54" i="17" s="1"/>
  <c r="M44" i="17"/>
  <c r="N44" i="17" s="1"/>
  <c r="M37" i="17"/>
  <c r="N37" i="17" s="1"/>
  <c r="M34" i="17"/>
  <c r="N34" i="17" s="1"/>
  <c r="M20" i="17"/>
  <c r="N20" i="17" s="1"/>
  <c r="M17" i="17"/>
  <c r="N17" i="17" s="1"/>
  <c r="M14" i="17"/>
  <c r="N14" i="17" s="1"/>
  <c r="M28" i="17"/>
  <c r="M65" i="17"/>
  <c r="M48" i="17"/>
  <c r="M38" i="17"/>
  <c r="N38" i="17" s="1"/>
  <c r="M62" i="17"/>
  <c r="N62" i="17" s="1"/>
  <c r="M52" i="17"/>
  <c r="N52" i="17" s="1"/>
  <c r="M49" i="17"/>
  <c r="N49" i="17" s="1"/>
  <c r="M46" i="17"/>
  <c r="M32" i="17"/>
  <c r="M29" i="17"/>
  <c r="M22" i="17"/>
  <c r="N22" i="17" s="1"/>
  <c r="M12" i="17"/>
  <c r="N12" i="17" s="1"/>
  <c r="M5" i="17"/>
  <c r="N5" i="17" s="1"/>
  <c r="L68" i="17"/>
  <c r="L64" i="17"/>
  <c r="L60" i="17"/>
  <c r="L56" i="17"/>
  <c r="L52" i="17"/>
  <c r="L48" i="17"/>
  <c r="L44" i="17"/>
  <c r="L40" i="17"/>
  <c r="L36" i="17"/>
  <c r="L32" i="17"/>
  <c r="L28" i="17"/>
  <c r="L24" i="17"/>
  <c r="L20" i="17"/>
  <c r="L16" i="17"/>
  <c r="L12" i="17"/>
  <c r="L8" i="17"/>
  <c r="L55" i="17"/>
  <c r="L54" i="17"/>
  <c r="L53" i="17"/>
  <c r="L39" i="17"/>
  <c r="L38" i="17"/>
  <c r="L37" i="17"/>
  <c r="L23" i="17"/>
  <c r="L22" i="17"/>
  <c r="L21" i="17"/>
  <c r="L7" i="17"/>
  <c r="L6" i="17"/>
  <c r="L5" i="17"/>
  <c r="L67" i="17"/>
  <c r="L66" i="17"/>
  <c r="L65" i="17"/>
  <c r="L62" i="17"/>
  <c r="L49" i="17"/>
  <c r="L46" i="17"/>
  <c r="L43" i="17"/>
  <c r="L29" i="17"/>
  <c r="L26" i="17"/>
  <c r="L19" i="17"/>
  <c r="L9" i="17"/>
  <c r="L57" i="17"/>
  <c r="L50" i="17"/>
  <c r="L47" i="17"/>
  <c r="L33" i="17"/>
  <c r="L30" i="17"/>
  <c r="L27" i="17"/>
  <c r="L13" i="17"/>
  <c r="L10" i="17"/>
  <c r="L34" i="17"/>
  <c r="L17" i="17"/>
  <c r="L14" i="17"/>
  <c r="L11" i="17"/>
  <c r="L63" i="17"/>
  <c r="L61" i="17"/>
  <c r="L58" i="17"/>
  <c r="L51" i="17"/>
  <c r="L41" i="17"/>
  <c r="L31" i="17"/>
  <c r="L59" i="17"/>
  <c r="L45" i="17"/>
  <c r="L42" i="17"/>
  <c r="L35" i="17"/>
  <c r="L25" i="17"/>
  <c r="L18" i="17"/>
  <c r="L15" i="17"/>
  <c r="J4" i="17"/>
  <c r="L4" i="17" s="1"/>
  <c r="L7" i="16"/>
  <c r="L6" i="16"/>
  <c r="L5" i="16"/>
  <c r="L9" i="16"/>
  <c r="L8" i="16"/>
  <c r="J4" i="16"/>
  <c r="L4" i="16" s="1"/>
  <c r="M8" i="15"/>
  <c r="M7" i="15"/>
  <c r="K4" i="15"/>
  <c r="M4" i="15" s="1"/>
  <c r="M9" i="15"/>
  <c r="M5" i="15"/>
  <c r="M6" i="15"/>
  <c r="L9" i="15"/>
  <c r="L5" i="15"/>
  <c r="L6" i="15"/>
  <c r="J4" i="15"/>
  <c r="L4" i="15" s="1"/>
  <c r="L8" i="15"/>
  <c r="L7" i="15"/>
  <c r="M65" i="14"/>
  <c r="M61" i="14"/>
  <c r="M57" i="14"/>
  <c r="M53" i="14"/>
  <c r="M49" i="14"/>
  <c r="M45" i="14"/>
  <c r="M41" i="14"/>
  <c r="M37" i="14"/>
  <c r="M33" i="14"/>
  <c r="M29" i="14"/>
  <c r="M25" i="14"/>
  <c r="M21" i="14"/>
  <c r="M17" i="14"/>
  <c r="M13" i="14"/>
  <c r="M9" i="14"/>
  <c r="M5" i="14"/>
  <c r="N5" i="14" s="1"/>
  <c r="M59" i="14"/>
  <c r="M55" i="14"/>
  <c r="M35" i="14"/>
  <c r="M68" i="14"/>
  <c r="M64" i="14"/>
  <c r="M60" i="14"/>
  <c r="M56" i="14"/>
  <c r="M52" i="14"/>
  <c r="M48" i="14"/>
  <c r="M44" i="14"/>
  <c r="M40" i="14"/>
  <c r="M36" i="14"/>
  <c r="N36" i="14" s="1"/>
  <c r="M32" i="14"/>
  <c r="M28" i="14"/>
  <c r="M24" i="14"/>
  <c r="M20" i="14"/>
  <c r="M16" i="14"/>
  <c r="M12" i="14"/>
  <c r="M8" i="14"/>
  <c r="M63" i="14"/>
  <c r="M43" i="14"/>
  <c r="M39" i="14"/>
  <c r="M67" i="14"/>
  <c r="M51" i="14"/>
  <c r="M66" i="14"/>
  <c r="M62" i="14"/>
  <c r="N62" i="14" s="1"/>
  <c r="M58" i="14"/>
  <c r="N58" i="14" s="1"/>
  <c r="M54" i="14"/>
  <c r="M50" i="14"/>
  <c r="M46" i="14"/>
  <c r="N46" i="14" s="1"/>
  <c r="M42" i="14"/>
  <c r="N42" i="14" s="1"/>
  <c r="M38" i="14"/>
  <c r="N38" i="14" s="1"/>
  <c r="M34" i="14"/>
  <c r="M30" i="14"/>
  <c r="N30" i="14" s="1"/>
  <c r="M26" i="14"/>
  <c r="N26" i="14" s="1"/>
  <c r="M22" i="14"/>
  <c r="N22" i="14" s="1"/>
  <c r="M18" i="14"/>
  <c r="M14" i="14"/>
  <c r="N14" i="14" s="1"/>
  <c r="M10" i="14"/>
  <c r="N10" i="14" s="1"/>
  <c r="M6" i="14"/>
  <c r="N6" i="14" s="1"/>
  <c r="M47" i="14"/>
  <c r="M19" i="14"/>
  <c r="M31" i="14"/>
  <c r="M15" i="14"/>
  <c r="M7" i="14"/>
  <c r="K4" i="14"/>
  <c r="M4" i="14" s="1"/>
  <c r="M27" i="14"/>
  <c r="N27" i="14" s="1"/>
  <c r="M11" i="14"/>
  <c r="M23" i="14"/>
  <c r="L66" i="14"/>
  <c r="L62" i="14"/>
  <c r="L58" i="14"/>
  <c r="L54" i="14"/>
  <c r="L50" i="14"/>
  <c r="L46" i="14"/>
  <c r="L42" i="14"/>
  <c r="L38" i="14"/>
  <c r="L34" i="14"/>
  <c r="L30" i="14"/>
  <c r="L26" i="14"/>
  <c r="L22" i="14"/>
  <c r="L18" i="14"/>
  <c r="L14" i="14"/>
  <c r="L10" i="14"/>
  <c r="L6" i="14"/>
  <c r="J4" i="14"/>
  <c r="L4" i="14" s="1"/>
  <c r="L56" i="14"/>
  <c r="L36" i="14"/>
  <c r="L65" i="14"/>
  <c r="L61" i="14"/>
  <c r="L57" i="14"/>
  <c r="L53" i="14"/>
  <c r="L49" i="14"/>
  <c r="L45" i="14"/>
  <c r="L41" i="14"/>
  <c r="L37" i="14"/>
  <c r="L33" i="14"/>
  <c r="L29" i="14"/>
  <c r="L25" i="14"/>
  <c r="L21" i="14"/>
  <c r="L17" i="14"/>
  <c r="L13" i="14"/>
  <c r="L9" i="14"/>
  <c r="L5" i="14"/>
  <c r="L64" i="14"/>
  <c r="L60" i="14"/>
  <c r="L44" i="14"/>
  <c r="L40" i="14"/>
  <c r="L68" i="14"/>
  <c r="L52" i="14"/>
  <c r="L48" i="14"/>
  <c r="L67" i="14"/>
  <c r="L63" i="14"/>
  <c r="L59" i="14"/>
  <c r="L55" i="14"/>
  <c r="L51" i="14"/>
  <c r="L47" i="14"/>
  <c r="L43" i="14"/>
  <c r="L39" i="14"/>
  <c r="L35" i="14"/>
  <c r="L31" i="14"/>
  <c r="L27" i="14"/>
  <c r="L23" i="14"/>
  <c r="L19" i="14"/>
  <c r="L15" i="14"/>
  <c r="L11" i="14"/>
  <c r="L7" i="14"/>
  <c r="L32" i="14"/>
  <c r="L16" i="14"/>
  <c r="L28" i="14"/>
  <c r="L12" i="14"/>
  <c r="L24" i="14"/>
  <c r="L8" i="14"/>
  <c r="L20" i="14"/>
  <c r="L282" i="12"/>
  <c r="L278" i="12"/>
  <c r="L274" i="12"/>
  <c r="L270" i="12"/>
  <c r="L266" i="12"/>
  <c r="L262" i="12"/>
  <c r="L258" i="12"/>
  <c r="L254" i="12"/>
  <c r="L250" i="12"/>
  <c r="L246" i="12"/>
  <c r="L242" i="12"/>
  <c r="L238" i="12"/>
  <c r="L234" i="12"/>
  <c r="L230" i="12"/>
  <c r="L226" i="12"/>
  <c r="L222" i="12"/>
  <c r="L218" i="12"/>
  <c r="L214" i="12"/>
  <c r="L210" i="12"/>
  <c r="L206" i="12"/>
  <c r="L273" i="12"/>
  <c r="L272" i="12"/>
  <c r="L271" i="12"/>
  <c r="L257" i="12"/>
  <c r="L256" i="12"/>
  <c r="L255" i="12"/>
  <c r="L241" i="12"/>
  <c r="L240" i="12"/>
  <c r="L239" i="12"/>
  <c r="L225" i="12"/>
  <c r="L224" i="12"/>
  <c r="L223" i="12"/>
  <c r="L209" i="12"/>
  <c r="L208" i="12"/>
  <c r="L207" i="12"/>
  <c r="L202" i="12"/>
  <c r="L198" i="12"/>
  <c r="L194" i="12"/>
  <c r="L190" i="12"/>
  <c r="L186" i="12"/>
  <c r="L182" i="12"/>
  <c r="L178" i="12"/>
  <c r="L174" i="12"/>
  <c r="L170" i="12"/>
  <c r="L166" i="12"/>
  <c r="L162" i="12"/>
  <c r="L158" i="12"/>
  <c r="L154" i="12"/>
  <c r="L150" i="12"/>
  <c r="L146" i="12"/>
  <c r="L142" i="12"/>
  <c r="L138" i="12"/>
  <c r="L134" i="12"/>
  <c r="L130" i="12"/>
  <c r="L126" i="12"/>
  <c r="L122" i="12"/>
  <c r="L275" i="12"/>
  <c r="L268" i="12"/>
  <c r="L265" i="12"/>
  <c r="L251" i="12"/>
  <c r="L248" i="12"/>
  <c r="L245" i="12"/>
  <c r="L231" i="12"/>
  <c r="L228" i="12"/>
  <c r="L221" i="12"/>
  <c r="L211" i="12"/>
  <c r="L204" i="12"/>
  <c r="L193" i="12"/>
  <c r="L192" i="12"/>
  <c r="L191" i="12"/>
  <c r="L177" i="12"/>
  <c r="L176" i="12"/>
  <c r="L175" i="12"/>
  <c r="L161" i="12"/>
  <c r="L160" i="12"/>
  <c r="L159" i="12"/>
  <c r="L145" i="12"/>
  <c r="L144" i="12"/>
  <c r="L143" i="12"/>
  <c r="L129" i="12"/>
  <c r="L128" i="12"/>
  <c r="L127" i="12"/>
  <c r="L120" i="12"/>
  <c r="L116" i="12"/>
  <c r="L112" i="12"/>
  <c r="L108" i="12"/>
  <c r="L104" i="12"/>
  <c r="L100" i="12"/>
  <c r="L96" i="12"/>
  <c r="L92" i="12"/>
  <c r="L88" i="12"/>
  <c r="L281" i="12"/>
  <c r="L267" i="12"/>
  <c r="L264" i="12"/>
  <c r="L261" i="12"/>
  <c r="L247" i="12"/>
  <c r="L244" i="12"/>
  <c r="L237" i="12"/>
  <c r="L227" i="12"/>
  <c r="L220" i="12"/>
  <c r="L217" i="12"/>
  <c r="L203" i="12"/>
  <c r="L189" i="12"/>
  <c r="L188" i="12"/>
  <c r="L187" i="12"/>
  <c r="L280" i="12"/>
  <c r="L277" i="12"/>
  <c r="L263" i="12"/>
  <c r="L260" i="12"/>
  <c r="L243" i="12"/>
  <c r="L201" i="12"/>
  <c r="L199" i="12"/>
  <c r="L184" i="12"/>
  <c r="L171" i="12"/>
  <c r="L168" i="12"/>
  <c r="L165" i="12"/>
  <c r="L151" i="12"/>
  <c r="L148" i="12"/>
  <c r="L141" i="12"/>
  <c r="L131" i="12"/>
  <c r="L124" i="12"/>
  <c r="L119" i="12"/>
  <c r="L118" i="12"/>
  <c r="L117" i="12"/>
  <c r="L103" i="12"/>
  <c r="L102" i="12"/>
  <c r="L101" i="12"/>
  <c r="L87" i="12"/>
  <c r="L86" i="12"/>
  <c r="L85" i="12"/>
  <c r="L84" i="12"/>
  <c r="L80" i="12"/>
  <c r="L76" i="12"/>
  <c r="L72" i="12"/>
  <c r="L68" i="12"/>
  <c r="L64" i="12"/>
  <c r="L60" i="12"/>
  <c r="L56" i="12"/>
  <c r="L52" i="12"/>
  <c r="L48" i="12"/>
  <c r="L44" i="12"/>
  <c r="L40" i="12"/>
  <c r="L36" i="12"/>
  <c r="L32" i="12"/>
  <c r="L28" i="12"/>
  <c r="L24" i="12"/>
  <c r="L20" i="12"/>
  <c r="L16" i="12"/>
  <c r="L12" i="12"/>
  <c r="L8" i="12"/>
  <c r="L279" i="12"/>
  <c r="L276" i="12"/>
  <c r="L259" i="12"/>
  <c r="L205" i="12"/>
  <c r="L196" i="12"/>
  <c r="L179" i="12"/>
  <c r="L172" i="12"/>
  <c r="L169" i="12"/>
  <c r="L155" i="12"/>
  <c r="L152" i="12"/>
  <c r="L149" i="12"/>
  <c r="L135" i="12"/>
  <c r="L132" i="12"/>
  <c r="L125" i="12"/>
  <c r="L121" i="12"/>
  <c r="L107" i="12"/>
  <c r="L106" i="12"/>
  <c r="L105" i="12"/>
  <c r="L91" i="12"/>
  <c r="L90" i="12"/>
  <c r="L89" i="12"/>
  <c r="L83" i="12"/>
  <c r="L79" i="12"/>
  <c r="L75" i="12"/>
  <c r="L71" i="12"/>
  <c r="L67" i="12"/>
  <c r="L63" i="12"/>
  <c r="L59" i="12"/>
  <c r="L55" i="12"/>
  <c r="L51" i="12"/>
  <c r="L47" i="12"/>
  <c r="L43" i="12"/>
  <c r="L39" i="12"/>
  <c r="L35" i="12"/>
  <c r="L31" i="12"/>
  <c r="L27" i="12"/>
  <c r="L23" i="12"/>
  <c r="L19" i="12"/>
  <c r="L15" i="12"/>
  <c r="L11" i="12"/>
  <c r="L7" i="12"/>
  <c r="L253" i="12"/>
  <c r="L236" i="12"/>
  <c r="L233" i="12"/>
  <c r="L219" i="12"/>
  <c r="L216" i="12"/>
  <c r="L213" i="12"/>
  <c r="L200" i="12"/>
  <c r="L185" i="12"/>
  <c r="L183" i="12"/>
  <c r="L180" i="12"/>
  <c r="L173" i="12"/>
  <c r="L163" i="12"/>
  <c r="L156" i="12"/>
  <c r="L153" i="12"/>
  <c r="L139" i="12"/>
  <c r="L136" i="12"/>
  <c r="L133" i="12"/>
  <c r="L111" i="12"/>
  <c r="L110" i="12"/>
  <c r="L109" i="12"/>
  <c r="L95" i="12"/>
  <c r="L94" i="12"/>
  <c r="L93" i="12"/>
  <c r="L82" i="12"/>
  <c r="L78" i="12"/>
  <c r="L74" i="12"/>
  <c r="L70" i="12"/>
  <c r="L66" i="12"/>
  <c r="L62" i="12"/>
  <c r="L58" i="12"/>
  <c r="L54" i="12"/>
  <c r="L50" i="12"/>
  <c r="L46" i="12"/>
  <c r="L42" i="12"/>
  <c r="L38" i="12"/>
  <c r="L34" i="12"/>
  <c r="L30" i="12"/>
  <c r="L26" i="12"/>
  <c r="L22" i="12"/>
  <c r="L18" i="12"/>
  <c r="L14" i="12"/>
  <c r="L10" i="12"/>
  <c r="L6" i="12"/>
  <c r="L269" i="12"/>
  <c r="L252" i="12"/>
  <c r="L249" i="12"/>
  <c r="L235" i="12"/>
  <c r="L232" i="12"/>
  <c r="L229" i="12"/>
  <c r="L215" i="12"/>
  <c r="L212" i="12"/>
  <c r="L197" i="12"/>
  <c r="L195" i="12"/>
  <c r="L181" i="12"/>
  <c r="L167" i="12"/>
  <c r="L164" i="12"/>
  <c r="L157" i="12"/>
  <c r="L147" i="12"/>
  <c r="L140" i="12"/>
  <c r="L137" i="12"/>
  <c r="L123" i="12"/>
  <c r="L115" i="12"/>
  <c r="L114" i="12"/>
  <c r="L113" i="12"/>
  <c r="L99" i="12"/>
  <c r="L98" i="12"/>
  <c r="L97" i="12"/>
  <c r="L81" i="12"/>
  <c r="L77" i="12"/>
  <c r="L73" i="12"/>
  <c r="L69" i="12"/>
  <c r="L65" i="12"/>
  <c r="L61" i="12"/>
  <c r="L57" i="12"/>
  <c r="L53" i="12"/>
  <c r="L49" i="12"/>
  <c r="L45" i="12"/>
  <c r="L41" i="12"/>
  <c r="L37" i="12"/>
  <c r="L33" i="12"/>
  <c r="L29" i="12"/>
  <c r="L25" i="12"/>
  <c r="L21" i="12"/>
  <c r="L17" i="12"/>
  <c r="L13" i="12"/>
  <c r="L9" i="12"/>
  <c r="L5" i="12"/>
  <c r="M281" i="12"/>
  <c r="M277" i="12"/>
  <c r="M273" i="12"/>
  <c r="M269" i="12"/>
  <c r="M265" i="12"/>
  <c r="M261" i="12"/>
  <c r="N261" i="12" s="1"/>
  <c r="M257" i="12"/>
  <c r="M253" i="12"/>
  <c r="M249" i="12"/>
  <c r="M245" i="12"/>
  <c r="N245" i="12" s="1"/>
  <c r="M241" i="12"/>
  <c r="M237" i="12"/>
  <c r="M233" i="12"/>
  <c r="N233" i="12" s="1"/>
  <c r="M229" i="12"/>
  <c r="M225" i="12"/>
  <c r="M221" i="12"/>
  <c r="M217" i="12"/>
  <c r="M213" i="12"/>
  <c r="M209" i="12"/>
  <c r="M205" i="12"/>
  <c r="M276" i="12"/>
  <c r="M275" i="12"/>
  <c r="N275" i="12" s="1"/>
  <c r="M274" i="12"/>
  <c r="N274" i="12" s="1"/>
  <c r="M260" i="12"/>
  <c r="M259" i="12"/>
  <c r="M258" i="12"/>
  <c r="N258" i="12" s="1"/>
  <c r="M244" i="12"/>
  <c r="N244" i="12" s="1"/>
  <c r="M243" i="12"/>
  <c r="M242" i="12"/>
  <c r="N242" i="12" s="1"/>
  <c r="M228" i="12"/>
  <c r="N228" i="12" s="1"/>
  <c r="M227" i="12"/>
  <c r="N227" i="12" s="1"/>
  <c r="M226" i="12"/>
  <c r="N226" i="12" s="1"/>
  <c r="M212" i="12"/>
  <c r="M211" i="12"/>
  <c r="N211" i="12" s="1"/>
  <c r="M210" i="12"/>
  <c r="N210" i="12" s="1"/>
  <c r="M201" i="12"/>
  <c r="M197" i="12"/>
  <c r="N197" i="12" s="1"/>
  <c r="M193" i="12"/>
  <c r="N193" i="12" s="1"/>
  <c r="M189" i="12"/>
  <c r="M185" i="12"/>
  <c r="M181" i="12"/>
  <c r="N181" i="12" s="1"/>
  <c r="M177" i="12"/>
  <c r="M173" i="12"/>
  <c r="M169" i="12"/>
  <c r="M165" i="12"/>
  <c r="M161" i="12"/>
  <c r="M157" i="12"/>
  <c r="M153" i="12"/>
  <c r="M149" i="12"/>
  <c r="M145" i="12"/>
  <c r="M141" i="12"/>
  <c r="M137" i="12"/>
  <c r="M133" i="12"/>
  <c r="N133" i="12" s="1"/>
  <c r="M129" i="12"/>
  <c r="M125" i="12"/>
  <c r="M282" i="12"/>
  <c r="M279" i="12"/>
  <c r="N279" i="12" s="1"/>
  <c r="M272" i="12"/>
  <c r="M262" i="12"/>
  <c r="M255" i="12"/>
  <c r="M252" i="12"/>
  <c r="N252" i="12" s="1"/>
  <c r="M238" i="12"/>
  <c r="N238" i="12" s="1"/>
  <c r="M235" i="12"/>
  <c r="M232" i="12"/>
  <c r="M218" i="12"/>
  <c r="N218" i="12" s="1"/>
  <c r="M215" i="12"/>
  <c r="M208" i="12"/>
  <c r="M196" i="12"/>
  <c r="M195" i="12"/>
  <c r="N195" i="12" s="1"/>
  <c r="M194" i="12"/>
  <c r="N194" i="12" s="1"/>
  <c r="M180" i="12"/>
  <c r="N180" i="12" s="1"/>
  <c r="M179" i="12"/>
  <c r="M178" i="12"/>
  <c r="N178" i="12" s="1"/>
  <c r="M164" i="12"/>
  <c r="N164" i="12" s="1"/>
  <c r="M163" i="12"/>
  <c r="N163" i="12" s="1"/>
  <c r="M162" i="12"/>
  <c r="M148" i="12"/>
  <c r="N148" i="12" s="1"/>
  <c r="M147" i="12"/>
  <c r="N147" i="12" s="1"/>
  <c r="M146" i="12"/>
  <c r="M132" i="12"/>
  <c r="M131" i="12"/>
  <c r="N131" i="12" s="1"/>
  <c r="M130" i="12"/>
  <c r="N130" i="12" s="1"/>
  <c r="M119" i="12"/>
  <c r="M115" i="12"/>
  <c r="M111" i="12"/>
  <c r="M107" i="12"/>
  <c r="M103" i="12"/>
  <c r="M99" i="12"/>
  <c r="M95" i="12"/>
  <c r="M91" i="12"/>
  <c r="N91" i="12" s="1"/>
  <c r="M87" i="12"/>
  <c r="M278" i="12"/>
  <c r="N278" i="12" s="1"/>
  <c r="M271" i="12"/>
  <c r="M268" i="12"/>
  <c r="M254" i="12"/>
  <c r="N254" i="12" s="1"/>
  <c r="M251" i="12"/>
  <c r="M248" i="12"/>
  <c r="M234" i="12"/>
  <c r="N234" i="12" s="1"/>
  <c r="M231" i="12"/>
  <c r="M224" i="12"/>
  <c r="M214" i="12"/>
  <c r="N214" i="12" s="1"/>
  <c r="M207" i="12"/>
  <c r="M204" i="12"/>
  <c r="M192" i="12"/>
  <c r="M191" i="12"/>
  <c r="N191" i="12" s="1"/>
  <c r="M190" i="12"/>
  <c r="N190" i="12" s="1"/>
  <c r="M240" i="12"/>
  <c r="M223" i="12"/>
  <c r="M220" i="12"/>
  <c r="N220" i="12" s="1"/>
  <c r="M206" i="12"/>
  <c r="N206" i="12" s="1"/>
  <c r="M203" i="12"/>
  <c r="M188" i="12"/>
  <c r="M186" i="12"/>
  <c r="N186" i="12" s="1"/>
  <c r="M182" i="12"/>
  <c r="N182" i="12" s="1"/>
  <c r="M175" i="12"/>
  <c r="M172" i="12"/>
  <c r="M158" i="12"/>
  <c r="N158" i="12" s="1"/>
  <c r="M155" i="12"/>
  <c r="M152" i="12"/>
  <c r="M138" i="12"/>
  <c r="N138" i="12" s="1"/>
  <c r="M135" i="12"/>
  <c r="M128" i="12"/>
  <c r="M121" i="12"/>
  <c r="M120" i="12"/>
  <c r="N120" i="12" s="1"/>
  <c r="M106" i="12"/>
  <c r="N106" i="12" s="1"/>
  <c r="M105" i="12"/>
  <c r="N105" i="12" s="1"/>
  <c r="M104" i="12"/>
  <c r="N104" i="12" s="1"/>
  <c r="M90" i="12"/>
  <c r="M89" i="12"/>
  <c r="N89" i="12" s="1"/>
  <c r="M88" i="12"/>
  <c r="N88" i="12" s="1"/>
  <c r="M83" i="12"/>
  <c r="M79" i="12"/>
  <c r="M75" i="12"/>
  <c r="M71" i="12"/>
  <c r="M67" i="12"/>
  <c r="M63" i="12"/>
  <c r="M59" i="12"/>
  <c r="M55" i="12"/>
  <c r="M51" i="12"/>
  <c r="M47" i="12"/>
  <c r="M43" i="12"/>
  <c r="M39" i="12"/>
  <c r="M35" i="12"/>
  <c r="M31" i="12"/>
  <c r="M27" i="12"/>
  <c r="M23" i="12"/>
  <c r="M19" i="12"/>
  <c r="M15" i="12"/>
  <c r="M11" i="12"/>
  <c r="M7" i="12"/>
  <c r="K4" i="12"/>
  <c r="M4" i="12" s="1"/>
  <c r="M256" i="12"/>
  <c r="N256" i="12" s="1"/>
  <c r="M239" i="12"/>
  <c r="N239" i="12" s="1"/>
  <c r="M236" i="12"/>
  <c r="N236" i="12" s="1"/>
  <c r="M222" i="12"/>
  <c r="N222" i="12" s="1"/>
  <c r="M219" i="12"/>
  <c r="N219" i="12" s="1"/>
  <c r="M216" i="12"/>
  <c r="N216" i="12" s="1"/>
  <c r="M200" i="12"/>
  <c r="M198" i="12"/>
  <c r="N198" i="12" s="1"/>
  <c r="M183" i="12"/>
  <c r="M176" i="12"/>
  <c r="N176" i="12" s="1"/>
  <c r="M166" i="12"/>
  <c r="N166" i="12" s="1"/>
  <c r="M159" i="12"/>
  <c r="M156" i="12"/>
  <c r="M142" i="12"/>
  <c r="N142" i="12" s="1"/>
  <c r="M139" i="12"/>
  <c r="N139" i="12" s="1"/>
  <c r="M136" i="12"/>
  <c r="M122" i="12"/>
  <c r="N122" i="12" s="1"/>
  <c r="M110" i="12"/>
  <c r="N110" i="12" s="1"/>
  <c r="M109" i="12"/>
  <c r="N109" i="12" s="1"/>
  <c r="M108" i="12"/>
  <c r="N108" i="12" s="1"/>
  <c r="M94" i="12"/>
  <c r="M93" i="12"/>
  <c r="N93" i="12" s="1"/>
  <c r="M92" i="12"/>
  <c r="N92" i="12" s="1"/>
  <c r="M82" i="12"/>
  <c r="M78" i="12"/>
  <c r="M74" i="12"/>
  <c r="N74" i="12" s="1"/>
  <c r="M70" i="12"/>
  <c r="N70" i="12" s="1"/>
  <c r="M66" i="12"/>
  <c r="M62" i="12"/>
  <c r="M58" i="12"/>
  <c r="N58" i="12" s="1"/>
  <c r="M54" i="12"/>
  <c r="N54" i="12" s="1"/>
  <c r="M50" i="12"/>
  <c r="M46" i="12"/>
  <c r="M42" i="12"/>
  <c r="N42" i="12" s="1"/>
  <c r="M38" i="12"/>
  <c r="N38" i="12" s="1"/>
  <c r="M34" i="12"/>
  <c r="M30" i="12"/>
  <c r="M26" i="12"/>
  <c r="N26" i="12" s="1"/>
  <c r="M22" i="12"/>
  <c r="N22" i="12" s="1"/>
  <c r="M18" i="12"/>
  <c r="M14" i="12"/>
  <c r="M10" i="12"/>
  <c r="N10" i="12" s="1"/>
  <c r="M6" i="12"/>
  <c r="N6" i="12" s="1"/>
  <c r="M270" i="12"/>
  <c r="N270" i="12" s="1"/>
  <c r="M267" i="12"/>
  <c r="M264" i="12"/>
  <c r="N264" i="12" s="1"/>
  <c r="M250" i="12"/>
  <c r="N250" i="12" s="1"/>
  <c r="M247" i="12"/>
  <c r="M230" i="12"/>
  <c r="N230" i="12" s="1"/>
  <c r="M202" i="12"/>
  <c r="N202" i="12" s="1"/>
  <c r="M187" i="12"/>
  <c r="N187" i="12" s="1"/>
  <c r="M170" i="12"/>
  <c r="N170" i="12" s="1"/>
  <c r="M167" i="12"/>
  <c r="M160" i="12"/>
  <c r="N160" i="12" s="1"/>
  <c r="M150" i="12"/>
  <c r="N150" i="12" s="1"/>
  <c r="M143" i="12"/>
  <c r="M140" i="12"/>
  <c r="M126" i="12"/>
  <c r="N126" i="12" s="1"/>
  <c r="M123" i="12"/>
  <c r="N123" i="12" s="1"/>
  <c r="M114" i="12"/>
  <c r="N114" i="12" s="1"/>
  <c r="M113" i="12"/>
  <c r="M112" i="12"/>
  <c r="N112" i="12" s="1"/>
  <c r="M98" i="12"/>
  <c r="N98" i="12" s="1"/>
  <c r="M97" i="12"/>
  <c r="N97" i="12" s="1"/>
  <c r="M96" i="12"/>
  <c r="N96" i="12" s="1"/>
  <c r="M81" i="12"/>
  <c r="M77" i="12"/>
  <c r="M73" i="12"/>
  <c r="M69" i="12"/>
  <c r="M65" i="12"/>
  <c r="M61" i="12"/>
  <c r="M57" i="12"/>
  <c r="M53" i="12"/>
  <c r="M49" i="12"/>
  <c r="M45" i="12"/>
  <c r="M41" i="12"/>
  <c r="M37" i="12"/>
  <c r="M33" i="12"/>
  <c r="M29" i="12"/>
  <c r="M25" i="12"/>
  <c r="M21" i="12"/>
  <c r="M17" i="12"/>
  <c r="M13" i="12"/>
  <c r="M9" i="12"/>
  <c r="M5" i="12"/>
  <c r="N5" i="12" s="1"/>
  <c r="M280" i="12"/>
  <c r="N280" i="12" s="1"/>
  <c r="M266" i="12"/>
  <c r="N266" i="12" s="1"/>
  <c r="M263" i="12"/>
  <c r="N263" i="12" s="1"/>
  <c r="M246" i="12"/>
  <c r="N246" i="12" s="1"/>
  <c r="M199" i="12"/>
  <c r="N199" i="12" s="1"/>
  <c r="M184" i="12"/>
  <c r="N184" i="12" s="1"/>
  <c r="M174" i="12"/>
  <c r="N174" i="12" s="1"/>
  <c r="M171" i="12"/>
  <c r="N171" i="12" s="1"/>
  <c r="M168" i="12"/>
  <c r="N168" i="12" s="1"/>
  <c r="M154" i="12"/>
  <c r="N154" i="12" s="1"/>
  <c r="M151" i="12"/>
  <c r="M144" i="12"/>
  <c r="N144" i="12" s="1"/>
  <c r="M134" i="12"/>
  <c r="N134" i="12" s="1"/>
  <c r="M127" i="12"/>
  <c r="N127" i="12" s="1"/>
  <c r="M124" i="12"/>
  <c r="M118" i="12"/>
  <c r="M117" i="12"/>
  <c r="M116" i="12"/>
  <c r="N116" i="12" s="1"/>
  <c r="M102" i="12"/>
  <c r="M101" i="12"/>
  <c r="M100" i="12"/>
  <c r="N100" i="12" s="1"/>
  <c r="M86" i="12"/>
  <c r="N86" i="12" s="1"/>
  <c r="M85" i="12"/>
  <c r="N85" i="12" s="1"/>
  <c r="M84" i="12"/>
  <c r="N84" i="12" s="1"/>
  <c r="M80" i="12"/>
  <c r="N80" i="12" s="1"/>
  <c r="M76" i="12"/>
  <c r="N76" i="12" s="1"/>
  <c r="M72" i="12"/>
  <c r="N72" i="12" s="1"/>
  <c r="M68" i="12"/>
  <c r="N68" i="12" s="1"/>
  <c r="M64" i="12"/>
  <c r="N64" i="12" s="1"/>
  <c r="M60" i="12"/>
  <c r="N60" i="12" s="1"/>
  <c r="M56" i="12"/>
  <c r="N56" i="12" s="1"/>
  <c r="M52" i="12"/>
  <c r="N52" i="12" s="1"/>
  <c r="M48" i="12"/>
  <c r="N48" i="12" s="1"/>
  <c r="M44" i="12"/>
  <c r="N44" i="12" s="1"/>
  <c r="M40" i="12"/>
  <c r="N40" i="12" s="1"/>
  <c r="M36" i="12"/>
  <c r="N36" i="12" s="1"/>
  <c r="M32" i="12"/>
  <c r="N32" i="12" s="1"/>
  <c r="M28" i="12"/>
  <c r="N28" i="12" s="1"/>
  <c r="M24" i="12"/>
  <c r="N24" i="12" s="1"/>
  <c r="M20" i="12"/>
  <c r="N20" i="12" s="1"/>
  <c r="M16" i="12"/>
  <c r="N16" i="12" s="1"/>
  <c r="M12" i="12"/>
  <c r="N12" i="12" s="1"/>
  <c r="M8" i="12"/>
  <c r="N8" i="12" s="1"/>
  <c r="N6" i="16" l="1"/>
  <c r="N29" i="17"/>
  <c r="N68" i="17"/>
  <c r="N36" i="17"/>
  <c r="N102" i="12"/>
  <c r="N54" i="14"/>
  <c r="N8" i="16"/>
  <c r="N7" i="16"/>
  <c r="N65" i="17"/>
  <c r="N24" i="17"/>
  <c r="N28" i="17"/>
  <c r="N60" i="17"/>
  <c r="N8" i="17"/>
  <c r="N46" i="17"/>
  <c r="N64" i="17"/>
  <c r="N48" i="17"/>
  <c r="N16" i="17"/>
  <c r="N32" i="17"/>
  <c r="N25" i="17"/>
  <c r="N42" i="17"/>
  <c r="N18" i="17"/>
  <c r="N13" i="17"/>
  <c r="N9" i="17"/>
  <c r="N26" i="17"/>
  <c r="N7" i="17"/>
  <c r="N23" i="17"/>
  <c r="N39" i="17"/>
  <c r="N55" i="17"/>
  <c r="N21" i="17"/>
  <c r="N50" i="17"/>
  <c r="N66" i="17"/>
  <c r="N11" i="17"/>
  <c r="N27" i="17"/>
  <c r="N43" i="17"/>
  <c r="N59" i="17"/>
  <c r="N45" i="17"/>
  <c r="N30" i="17"/>
  <c r="N53" i="17"/>
  <c r="N41" i="17"/>
  <c r="N58" i="17"/>
  <c r="N15" i="17"/>
  <c r="N31" i="17"/>
  <c r="N47" i="17"/>
  <c r="N63" i="17"/>
  <c r="N6" i="17"/>
  <c r="N33" i="17"/>
  <c r="N19" i="17"/>
  <c r="N35" i="17"/>
  <c r="N51" i="17"/>
  <c r="N67" i="17"/>
  <c r="N5" i="15"/>
  <c r="N7" i="15"/>
  <c r="N8" i="15"/>
  <c r="N6" i="15"/>
  <c r="N9" i="15"/>
  <c r="N19" i="14"/>
  <c r="N31" i="14"/>
  <c r="N51" i="14"/>
  <c r="N47" i="14"/>
  <c r="N15" i="14"/>
  <c r="N63" i="14"/>
  <c r="N48" i="14"/>
  <c r="N13" i="14"/>
  <c r="N29" i="14"/>
  <c r="N45" i="14"/>
  <c r="N61" i="14"/>
  <c r="N20" i="14"/>
  <c r="N68" i="14"/>
  <c r="N17" i="14"/>
  <c r="N33" i="14"/>
  <c r="N49" i="14"/>
  <c r="N65" i="14"/>
  <c r="N52" i="14"/>
  <c r="N59" i="14"/>
  <c r="N67" i="14"/>
  <c r="N39" i="14"/>
  <c r="N8" i="14"/>
  <c r="N24" i="14"/>
  <c r="N40" i="14"/>
  <c r="N56" i="14"/>
  <c r="N21" i="14"/>
  <c r="N37" i="14"/>
  <c r="N53" i="14"/>
  <c r="N23" i="14"/>
  <c r="N7" i="14"/>
  <c r="N18" i="14"/>
  <c r="N34" i="14"/>
  <c r="N50" i="14"/>
  <c r="N66" i="14"/>
  <c r="N43" i="14"/>
  <c r="N12" i="14"/>
  <c r="N28" i="14"/>
  <c r="N44" i="14"/>
  <c r="N60" i="14"/>
  <c r="N35" i="14"/>
  <c r="N9" i="14"/>
  <c r="N25" i="14"/>
  <c r="N41" i="14"/>
  <c r="N57" i="14"/>
  <c r="N11" i="14"/>
  <c r="N16" i="14"/>
  <c r="N32" i="14"/>
  <c r="N64" i="14"/>
  <c r="N55" i="14"/>
  <c r="N13" i="12"/>
  <c r="N45" i="12"/>
  <c r="N61" i="12"/>
  <c r="N77" i="12"/>
  <c r="N200" i="12"/>
  <c r="N7" i="12"/>
  <c r="N23" i="12"/>
  <c r="N39" i="12"/>
  <c r="N55" i="12"/>
  <c r="N71" i="12"/>
  <c r="N128" i="12"/>
  <c r="N155" i="12"/>
  <c r="N207" i="12"/>
  <c r="N268" i="12"/>
  <c r="N107" i="12"/>
  <c r="N215" i="12"/>
  <c r="N272" i="12"/>
  <c r="N129" i="12"/>
  <c r="N145" i="12"/>
  <c r="N161" i="12"/>
  <c r="N177" i="12"/>
  <c r="N213" i="12"/>
  <c r="N229" i="12"/>
  <c r="N277" i="12"/>
  <c r="N33" i="12"/>
  <c r="N81" i="12"/>
  <c r="N11" i="12"/>
  <c r="N27" i="12"/>
  <c r="N43" i="12"/>
  <c r="N59" i="12"/>
  <c r="N75" i="12"/>
  <c r="N135" i="12"/>
  <c r="N248" i="12"/>
  <c r="N271" i="12"/>
  <c r="N95" i="12"/>
  <c r="N111" i="12"/>
  <c r="N149" i="12"/>
  <c r="N165" i="12"/>
  <c r="N212" i="12"/>
  <c r="N259" i="12"/>
  <c r="N276" i="12"/>
  <c r="N217" i="12"/>
  <c r="N249" i="12"/>
  <c r="N265" i="12"/>
  <c r="N281" i="12"/>
  <c r="N29" i="12"/>
  <c r="N49" i="12"/>
  <c r="N101" i="12"/>
  <c r="N118" i="12"/>
  <c r="N21" i="12"/>
  <c r="N37" i="12"/>
  <c r="N53" i="12"/>
  <c r="N69" i="12"/>
  <c r="N113" i="12"/>
  <c r="N140" i="12"/>
  <c r="N167" i="12"/>
  <c r="N267" i="12"/>
  <c r="N14" i="12"/>
  <c r="N30" i="12"/>
  <c r="N46" i="12"/>
  <c r="N62" i="12"/>
  <c r="N78" i="12"/>
  <c r="N94" i="12"/>
  <c r="N156" i="12"/>
  <c r="N183" i="12"/>
  <c r="N15" i="12"/>
  <c r="N31" i="12"/>
  <c r="N47" i="12"/>
  <c r="N63" i="12"/>
  <c r="N79" i="12"/>
  <c r="N90" i="12"/>
  <c r="N172" i="12"/>
  <c r="N188" i="12"/>
  <c r="N223" i="12"/>
  <c r="N192" i="12"/>
  <c r="N224" i="12"/>
  <c r="N251" i="12"/>
  <c r="N99" i="12"/>
  <c r="N115" i="12"/>
  <c r="N132" i="12"/>
  <c r="N162" i="12"/>
  <c r="N179" i="12"/>
  <c r="N196" i="12"/>
  <c r="N232" i="12"/>
  <c r="N255" i="12"/>
  <c r="N282" i="12"/>
  <c r="N137" i="12"/>
  <c r="N153" i="12"/>
  <c r="N169" i="12"/>
  <c r="N185" i="12"/>
  <c r="N201" i="12"/>
  <c r="N243" i="12"/>
  <c r="N260" i="12"/>
  <c r="N205" i="12"/>
  <c r="N221" i="12"/>
  <c r="N237" i="12"/>
  <c r="N253" i="12"/>
  <c r="N269" i="12"/>
  <c r="N117" i="12"/>
  <c r="N17" i="12"/>
  <c r="N65" i="12"/>
  <c r="N124" i="12"/>
  <c r="N151" i="12"/>
  <c r="N9" i="12"/>
  <c r="N25" i="12"/>
  <c r="N41" i="12"/>
  <c r="N57" i="12"/>
  <c r="N73" i="12"/>
  <c r="N143" i="12"/>
  <c r="N247" i="12"/>
  <c r="N18" i="12"/>
  <c r="N34" i="12"/>
  <c r="N50" i="12"/>
  <c r="N66" i="12"/>
  <c r="N82" i="12"/>
  <c r="N136" i="12"/>
  <c r="N159" i="12"/>
  <c r="N19" i="12"/>
  <c r="N35" i="12"/>
  <c r="N51" i="12"/>
  <c r="N67" i="12"/>
  <c r="N83" i="12"/>
  <c r="N121" i="12"/>
  <c r="N152" i="12"/>
  <c r="N175" i="12"/>
  <c r="N203" i="12"/>
  <c r="N240" i="12"/>
  <c r="N204" i="12"/>
  <c r="N231" i="12"/>
  <c r="N87" i="12"/>
  <c r="N103" i="12"/>
  <c r="N119" i="12"/>
  <c r="N146" i="12"/>
  <c r="N208" i="12"/>
  <c r="N235" i="12"/>
  <c r="N262" i="12"/>
  <c r="N125" i="12"/>
  <c r="N141" i="12"/>
  <c r="N157" i="12"/>
  <c r="N173" i="12"/>
  <c r="N189" i="12"/>
  <c r="N209" i="12"/>
  <c r="N225" i="12"/>
  <c r="N241" i="12"/>
  <c r="N257" i="12"/>
  <c r="N273" i="12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D4" i="11"/>
  <c r="C4" i="11"/>
  <c r="F3" i="8"/>
  <c r="F2" i="8"/>
  <c r="F4" i="8" s="1"/>
  <c r="F7" i="8"/>
  <c r="F8" i="8" s="1"/>
  <c r="F9" i="8"/>
  <c r="H4" i="11" l="1"/>
  <c r="G4" i="11"/>
  <c r="H1344" i="11"/>
  <c r="G1344" i="11"/>
  <c r="H1340" i="11"/>
  <c r="G1340" i="11"/>
  <c r="H1336" i="11"/>
  <c r="G1336" i="11"/>
  <c r="H1332" i="11"/>
  <c r="G1332" i="11"/>
  <c r="H1328" i="11"/>
  <c r="G1328" i="11"/>
  <c r="H1324" i="11"/>
  <c r="G1324" i="11"/>
  <c r="H1320" i="11"/>
  <c r="G1320" i="11"/>
  <c r="H1316" i="11"/>
  <c r="G1316" i="11"/>
  <c r="H1312" i="11"/>
  <c r="G1312" i="11"/>
  <c r="H1308" i="11"/>
  <c r="G1308" i="11"/>
  <c r="H1304" i="11"/>
  <c r="G1304" i="11"/>
  <c r="H1300" i="11"/>
  <c r="G1300" i="11"/>
  <c r="H1296" i="11"/>
  <c r="G1296" i="11"/>
  <c r="H1292" i="11"/>
  <c r="G1292" i="11"/>
  <c r="H1288" i="11"/>
  <c r="G1288" i="11"/>
  <c r="H1284" i="11"/>
  <c r="G1284" i="11"/>
  <c r="H1280" i="11"/>
  <c r="G1280" i="11"/>
  <c r="H1276" i="11"/>
  <c r="G1276" i="11"/>
  <c r="H1272" i="11"/>
  <c r="G1272" i="11"/>
  <c r="H1268" i="11"/>
  <c r="G1268" i="11"/>
  <c r="H1264" i="11"/>
  <c r="G1264" i="11"/>
  <c r="H1260" i="11"/>
  <c r="G1260" i="11"/>
  <c r="H1256" i="11"/>
  <c r="G1256" i="11"/>
  <c r="H1252" i="11"/>
  <c r="G1252" i="11"/>
  <c r="H1248" i="11"/>
  <c r="G1248" i="11"/>
  <c r="H1244" i="11"/>
  <c r="G1244" i="11"/>
  <c r="H1240" i="11"/>
  <c r="G1240" i="11"/>
  <c r="H1236" i="11"/>
  <c r="G1236" i="11"/>
  <c r="H1232" i="11"/>
  <c r="G1232" i="11"/>
  <c r="H1228" i="11"/>
  <c r="G1228" i="11"/>
  <c r="H1224" i="11"/>
  <c r="G1224" i="11"/>
  <c r="H1220" i="11"/>
  <c r="G1220" i="11"/>
  <c r="H1216" i="11"/>
  <c r="G1216" i="11"/>
  <c r="H1212" i="11"/>
  <c r="G1212" i="11"/>
  <c r="H1208" i="11"/>
  <c r="G1208" i="11"/>
  <c r="H1204" i="11"/>
  <c r="G1204" i="11"/>
  <c r="H1200" i="11"/>
  <c r="G1200" i="11"/>
  <c r="H1196" i="11"/>
  <c r="G1196" i="11"/>
  <c r="H1192" i="11"/>
  <c r="G1192" i="11"/>
  <c r="H1188" i="11"/>
  <c r="G1188" i="11"/>
  <c r="H1184" i="11"/>
  <c r="G1184" i="11"/>
  <c r="H1180" i="11"/>
  <c r="G1180" i="11"/>
  <c r="H1176" i="11"/>
  <c r="G1176" i="11"/>
  <c r="H1172" i="11"/>
  <c r="G1172" i="11"/>
  <c r="H1168" i="11"/>
  <c r="G1168" i="11"/>
  <c r="H1164" i="11"/>
  <c r="G1164" i="11"/>
  <c r="H1160" i="11"/>
  <c r="G1160" i="11"/>
  <c r="H1156" i="11"/>
  <c r="G1156" i="11"/>
  <c r="H1152" i="11"/>
  <c r="G1152" i="11"/>
  <c r="H1148" i="11"/>
  <c r="G1148" i="11"/>
  <c r="H1144" i="11"/>
  <c r="G1144" i="11"/>
  <c r="H1140" i="11"/>
  <c r="G1140" i="11"/>
  <c r="H1136" i="11"/>
  <c r="G1136" i="11"/>
  <c r="H1132" i="11"/>
  <c r="G1132" i="11"/>
  <c r="H1128" i="11"/>
  <c r="G1128" i="11"/>
  <c r="H1124" i="11"/>
  <c r="G1124" i="11"/>
  <c r="H1120" i="11"/>
  <c r="G1120" i="11"/>
  <c r="H1116" i="11"/>
  <c r="G1116" i="11"/>
  <c r="H1112" i="11"/>
  <c r="G1112" i="11"/>
  <c r="H1108" i="11"/>
  <c r="G1108" i="11"/>
  <c r="H1104" i="11"/>
  <c r="G1104" i="11"/>
  <c r="H1100" i="11"/>
  <c r="G1100" i="11"/>
  <c r="H1096" i="11"/>
  <c r="G1096" i="11"/>
  <c r="H1092" i="11"/>
  <c r="G1092" i="11"/>
  <c r="H1088" i="11"/>
  <c r="G1088" i="11"/>
  <c r="H1084" i="11"/>
  <c r="G1084" i="11"/>
  <c r="H1080" i="11"/>
  <c r="G1080" i="11"/>
  <c r="H1076" i="11"/>
  <c r="G1076" i="11"/>
  <c r="H1072" i="11"/>
  <c r="G1072" i="11"/>
  <c r="H1068" i="11"/>
  <c r="G1068" i="11"/>
  <c r="H1064" i="11"/>
  <c r="G1064" i="11"/>
  <c r="H1060" i="11"/>
  <c r="G1060" i="11"/>
  <c r="H1056" i="11"/>
  <c r="G1056" i="11"/>
  <c r="H1052" i="11"/>
  <c r="G1052" i="11"/>
  <c r="H1048" i="11"/>
  <c r="G1048" i="11"/>
  <c r="H1044" i="11"/>
  <c r="G1044" i="11"/>
  <c r="H1040" i="11"/>
  <c r="G1040" i="11"/>
  <c r="H1036" i="11"/>
  <c r="G1036" i="11"/>
  <c r="H1032" i="11"/>
  <c r="G1032" i="11"/>
  <c r="H1028" i="11"/>
  <c r="G1028" i="11"/>
  <c r="H1024" i="11"/>
  <c r="G1024" i="11"/>
  <c r="H1020" i="11"/>
  <c r="G1020" i="11"/>
  <c r="H1016" i="11"/>
  <c r="G1016" i="11"/>
  <c r="H1012" i="11"/>
  <c r="G1012" i="11"/>
  <c r="H1008" i="11"/>
  <c r="G1008" i="11"/>
  <c r="H1004" i="11"/>
  <c r="G1004" i="11"/>
  <c r="H1000" i="11"/>
  <c r="G1000" i="11"/>
  <c r="H996" i="11"/>
  <c r="G996" i="11"/>
  <c r="H992" i="11"/>
  <c r="G992" i="11"/>
  <c r="H988" i="11"/>
  <c r="G988" i="11"/>
  <c r="H984" i="11"/>
  <c r="G984" i="11"/>
  <c r="H980" i="11"/>
  <c r="G980" i="11"/>
  <c r="H976" i="11"/>
  <c r="G976" i="11"/>
  <c r="H972" i="11"/>
  <c r="G972" i="11"/>
  <c r="H968" i="11"/>
  <c r="G968" i="11"/>
  <c r="H964" i="11"/>
  <c r="G964" i="11"/>
  <c r="H960" i="11"/>
  <c r="G960" i="11"/>
  <c r="H956" i="11"/>
  <c r="G956" i="11"/>
  <c r="H952" i="11"/>
  <c r="G952" i="11"/>
  <c r="H948" i="11"/>
  <c r="G948" i="11"/>
  <c r="H944" i="11"/>
  <c r="G944" i="11"/>
  <c r="H940" i="11"/>
  <c r="G940" i="11"/>
  <c r="H936" i="11"/>
  <c r="G936" i="11"/>
  <c r="H932" i="11"/>
  <c r="G932" i="11"/>
  <c r="H928" i="11"/>
  <c r="G928" i="11"/>
  <c r="H924" i="11"/>
  <c r="G924" i="11"/>
  <c r="H920" i="11"/>
  <c r="G920" i="11"/>
  <c r="H916" i="11"/>
  <c r="G916" i="11"/>
  <c r="H912" i="11"/>
  <c r="G912" i="11"/>
  <c r="H908" i="11"/>
  <c r="G908" i="11"/>
  <c r="H904" i="11"/>
  <c r="G904" i="11"/>
  <c r="H900" i="11"/>
  <c r="G900" i="11"/>
  <c r="H896" i="11"/>
  <c r="G896" i="11"/>
  <c r="H892" i="11"/>
  <c r="G892" i="11"/>
  <c r="H888" i="11"/>
  <c r="G888" i="11"/>
  <c r="H884" i="11"/>
  <c r="G884" i="11"/>
  <c r="H880" i="11"/>
  <c r="G880" i="11"/>
  <c r="H876" i="11"/>
  <c r="G876" i="11"/>
  <c r="H872" i="11"/>
  <c r="G872" i="11"/>
  <c r="H868" i="11"/>
  <c r="G868" i="11"/>
  <c r="H864" i="11"/>
  <c r="G864" i="11"/>
  <c r="H860" i="11"/>
  <c r="G860" i="11"/>
  <c r="H856" i="11"/>
  <c r="G856" i="11"/>
  <c r="H852" i="11"/>
  <c r="G852" i="11"/>
  <c r="H848" i="11"/>
  <c r="G848" i="11"/>
  <c r="H844" i="11"/>
  <c r="G844" i="11"/>
  <c r="H840" i="11"/>
  <c r="G840" i="11"/>
  <c r="H836" i="11"/>
  <c r="G836" i="11"/>
  <c r="H832" i="11"/>
  <c r="G832" i="11"/>
  <c r="H828" i="11"/>
  <c r="G828" i="11"/>
  <c r="H824" i="11"/>
  <c r="G824" i="11"/>
  <c r="H820" i="11"/>
  <c r="G820" i="11"/>
  <c r="H816" i="11"/>
  <c r="G816" i="11"/>
  <c r="H812" i="11"/>
  <c r="G812" i="11"/>
  <c r="H808" i="11"/>
  <c r="G808" i="11"/>
  <c r="H804" i="11"/>
  <c r="G804" i="11"/>
  <c r="H800" i="11"/>
  <c r="G800" i="11"/>
  <c r="H796" i="11"/>
  <c r="G796" i="11"/>
  <c r="H792" i="11"/>
  <c r="G792" i="11"/>
  <c r="H788" i="11"/>
  <c r="G788" i="11"/>
  <c r="H784" i="11"/>
  <c r="G784" i="11"/>
  <c r="H780" i="11"/>
  <c r="G780" i="11"/>
  <c r="H776" i="11"/>
  <c r="G776" i="11"/>
  <c r="H772" i="11"/>
  <c r="G772" i="11"/>
  <c r="H768" i="11"/>
  <c r="G768" i="11"/>
  <c r="H764" i="11"/>
  <c r="G764" i="11"/>
  <c r="H760" i="11"/>
  <c r="G760" i="11"/>
  <c r="H756" i="11"/>
  <c r="G756" i="11"/>
  <c r="H752" i="11"/>
  <c r="G752" i="11"/>
  <c r="H748" i="11"/>
  <c r="G748" i="11"/>
  <c r="H744" i="11"/>
  <c r="G744" i="11"/>
  <c r="H740" i="11"/>
  <c r="G740" i="11"/>
  <c r="H736" i="11"/>
  <c r="G736" i="11"/>
  <c r="H732" i="11"/>
  <c r="G732" i="11"/>
  <c r="H728" i="11"/>
  <c r="G728" i="11"/>
  <c r="H724" i="11"/>
  <c r="G724" i="11"/>
  <c r="H720" i="11"/>
  <c r="G720" i="11"/>
  <c r="H716" i="11"/>
  <c r="G716" i="11"/>
  <c r="H712" i="11"/>
  <c r="G712" i="11"/>
  <c r="H708" i="11"/>
  <c r="G708" i="11"/>
  <c r="H704" i="11"/>
  <c r="G704" i="11"/>
  <c r="H700" i="11"/>
  <c r="G700" i="11"/>
  <c r="H696" i="11"/>
  <c r="G696" i="11"/>
  <c r="H692" i="11"/>
  <c r="G692" i="11"/>
  <c r="H688" i="11"/>
  <c r="G688" i="11"/>
  <c r="H684" i="11"/>
  <c r="G684" i="11"/>
  <c r="H680" i="11"/>
  <c r="G680" i="11"/>
  <c r="H676" i="11"/>
  <c r="G676" i="11"/>
  <c r="H672" i="11"/>
  <c r="G672" i="11"/>
  <c r="H668" i="11"/>
  <c r="G668" i="11"/>
  <c r="H664" i="11"/>
  <c r="G664" i="11"/>
  <c r="H660" i="11"/>
  <c r="G660" i="11"/>
  <c r="H656" i="11"/>
  <c r="G656" i="11"/>
  <c r="H652" i="11"/>
  <c r="G652" i="11"/>
  <c r="H648" i="11"/>
  <c r="G648" i="11"/>
  <c r="H644" i="11"/>
  <c r="G644" i="11"/>
  <c r="H640" i="11"/>
  <c r="G640" i="11"/>
  <c r="H636" i="11"/>
  <c r="G636" i="11"/>
  <c r="H632" i="11"/>
  <c r="G632" i="11"/>
  <c r="H628" i="11"/>
  <c r="G628" i="11"/>
  <c r="H624" i="11"/>
  <c r="G624" i="11"/>
  <c r="H620" i="11"/>
  <c r="G620" i="11"/>
  <c r="H616" i="11"/>
  <c r="G616" i="11"/>
  <c r="H612" i="11"/>
  <c r="G612" i="11"/>
  <c r="H608" i="11"/>
  <c r="G608" i="11"/>
  <c r="H604" i="11"/>
  <c r="G604" i="11"/>
  <c r="H600" i="11"/>
  <c r="G600" i="11"/>
  <c r="H596" i="11"/>
  <c r="G596" i="11"/>
  <c r="H592" i="11"/>
  <c r="G592" i="11"/>
  <c r="H588" i="11"/>
  <c r="G588" i="11"/>
  <c r="H584" i="11"/>
  <c r="G584" i="11"/>
  <c r="H580" i="11"/>
  <c r="G580" i="11"/>
  <c r="H576" i="11"/>
  <c r="G576" i="11"/>
  <c r="H572" i="11"/>
  <c r="G572" i="11"/>
  <c r="H568" i="11"/>
  <c r="G568" i="11"/>
  <c r="H564" i="11"/>
  <c r="G564" i="11"/>
  <c r="H560" i="11"/>
  <c r="G560" i="11"/>
  <c r="H556" i="11"/>
  <c r="G556" i="11"/>
  <c r="H552" i="11"/>
  <c r="G552" i="11"/>
  <c r="H548" i="11"/>
  <c r="G548" i="11"/>
  <c r="H544" i="11"/>
  <c r="G544" i="11"/>
  <c r="H540" i="11"/>
  <c r="G540" i="11"/>
  <c r="H536" i="11"/>
  <c r="G536" i="11"/>
  <c r="H532" i="11"/>
  <c r="G532" i="11"/>
  <c r="H528" i="11"/>
  <c r="G528" i="11"/>
  <c r="H524" i="11"/>
  <c r="G524" i="11"/>
  <c r="H520" i="11"/>
  <c r="G520" i="11"/>
  <c r="H516" i="11"/>
  <c r="G516" i="11"/>
  <c r="H512" i="11"/>
  <c r="G512" i="11"/>
  <c r="H508" i="11"/>
  <c r="G508" i="11"/>
  <c r="H504" i="11"/>
  <c r="G504" i="11"/>
  <c r="H500" i="11"/>
  <c r="G500" i="11"/>
  <c r="H496" i="11"/>
  <c r="G496" i="11"/>
  <c r="H492" i="11"/>
  <c r="G492" i="11"/>
  <c r="H488" i="11"/>
  <c r="G488" i="11"/>
  <c r="H484" i="11"/>
  <c r="G484" i="11"/>
  <c r="H480" i="11"/>
  <c r="G480" i="11"/>
  <c r="H476" i="11"/>
  <c r="G476" i="11"/>
  <c r="H472" i="11"/>
  <c r="G472" i="11"/>
  <c r="H468" i="11"/>
  <c r="G468" i="11"/>
  <c r="H464" i="11"/>
  <c r="G464" i="11"/>
  <c r="H460" i="11"/>
  <c r="G460" i="11"/>
  <c r="H456" i="11"/>
  <c r="G456" i="11"/>
  <c r="H452" i="11"/>
  <c r="G452" i="11"/>
  <c r="H448" i="11"/>
  <c r="G448" i="11"/>
  <c r="H444" i="11"/>
  <c r="G444" i="11"/>
  <c r="H440" i="11"/>
  <c r="G440" i="11"/>
  <c r="H436" i="11"/>
  <c r="G436" i="11"/>
  <c r="H432" i="11"/>
  <c r="G432" i="11"/>
  <c r="H428" i="11"/>
  <c r="G428" i="11"/>
  <c r="H424" i="11"/>
  <c r="G424" i="11"/>
  <c r="H420" i="11"/>
  <c r="G420" i="11"/>
  <c r="H416" i="11"/>
  <c r="G416" i="11"/>
  <c r="H412" i="11"/>
  <c r="G412" i="11"/>
  <c r="H408" i="11"/>
  <c r="G408" i="11"/>
  <c r="H404" i="11"/>
  <c r="G404" i="11"/>
  <c r="H400" i="11"/>
  <c r="G400" i="11"/>
  <c r="H396" i="11"/>
  <c r="G396" i="11"/>
  <c r="H392" i="11"/>
  <c r="G392" i="11"/>
  <c r="H388" i="11"/>
  <c r="G388" i="11"/>
  <c r="H384" i="11"/>
  <c r="G384" i="11"/>
  <c r="H380" i="11"/>
  <c r="G380" i="11"/>
  <c r="H376" i="11"/>
  <c r="G376" i="11"/>
  <c r="H372" i="11"/>
  <c r="G372" i="11"/>
  <c r="H368" i="11"/>
  <c r="G368" i="11"/>
  <c r="H364" i="11"/>
  <c r="G364" i="11"/>
  <c r="H360" i="11"/>
  <c r="G360" i="11"/>
  <c r="H356" i="11"/>
  <c r="G356" i="11"/>
  <c r="H352" i="11"/>
  <c r="G352" i="11"/>
  <c r="H348" i="11"/>
  <c r="G348" i="11"/>
  <c r="H344" i="11"/>
  <c r="G344" i="11"/>
  <c r="H340" i="11"/>
  <c r="G340" i="11"/>
  <c r="H336" i="11"/>
  <c r="G336" i="11"/>
  <c r="H332" i="11"/>
  <c r="G332" i="11"/>
  <c r="H328" i="11"/>
  <c r="G328" i="11"/>
  <c r="H324" i="11"/>
  <c r="G324" i="11"/>
  <c r="H320" i="11"/>
  <c r="G320" i="11"/>
  <c r="H316" i="11"/>
  <c r="G316" i="11"/>
  <c r="H312" i="11"/>
  <c r="G312" i="11"/>
  <c r="H308" i="11"/>
  <c r="G308" i="11"/>
  <c r="H304" i="11"/>
  <c r="G304" i="11"/>
  <c r="H300" i="11"/>
  <c r="G300" i="11"/>
  <c r="H296" i="11"/>
  <c r="G296" i="11"/>
  <c r="H292" i="11"/>
  <c r="G292" i="11"/>
  <c r="H288" i="11"/>
  <c r="G288" i="11"/>
  <c r="H284" i="11"/>
  <c r="G284" i="11"/>
  <c r="H280" i="11"/>
  <c r="G280" i="11"/>
  <c r="H276" i="11"/>
  <c r="G276" i="11"/>
  <c r="H272" i="11"/>
  <c r="G272" i="11"/>
  <c r="H268" i="11"/>
  <c r="G268" i="11"/>
  <c r="H264" i="11"/>
  <c r="G264" i="11"/>
  <c r="H260" i="11"/>
  <c r="G260" i="11"/>
  <c r="H256" i="11"/>
  <c r="G256" i="11"/>
  <c r="H252" i="11"/>
  <c r="G252" i="11"/>
  <c r="H248" i="11"/>
  <c r="G248" i="11"/>
  <c r="H244" i="11"/>
  <c r="G244" i="11"/>
  <c r="H240" i="11"/>
  <c r="G240" i="11"/>
  <c r="H236" i="11"/>
  <c r="G236" i="11"/>
  <c r="H232" i="11"/>
  <c r="G232" i="11"/>
  <c r="H228" i="11"/>
  <c r="G228" i="11"/>
  <c r="H224" i="11"/>
  <c r="G224" i="11"/>
  <c r="H220" i="11"/>
  <c r="G220" i="11"/>
  <c r="H216" i="11"/>
  <c r="G216" i="11"/>
  <c r="H212" i="11"/>
  <c r="G212" i="11"/>
  <c r="H208" i="11"/>
  <c r="G208" i="11"/>
  <c r="H204" i="11"/>
  <c r="G204" i="11"/>
  <c r="H200" i="11"/>
  <c r="G200" i="11"/>
  <c r="H196" i="11"/>
  <c r="G196" i="11"/>
  <c r="H192" i="11"/>
  <c r="G192" i="11"/>
  <c r="H188" i="11"/>
  <c r="G188" i="11"/>
  <c r="H184" i="11"/>
  <c r="G184" i="11"/>
  <c r="H180" i="11"/>
  <c r="G180" i="11"/>
  <c r="H176" i="11"/>
  <c r="G176" i="11"/>
  <c r="H172" i="11"/>
  <c r="G172" i="11"/>
  <c r="H168" i="11"/>
  <c r="G168" i="11"/>
  <c r="H164" i="11"/>
  <c r="G164" i="11"/>
  <c r="H160" i="11"/>
  <c r="G160" i="11"/>
  <c r="H156" i="11"/>
  <c r="G156" i="11"/>
  <c r="H152" i="11"/>
  <c r="G152" i="11"/>
  <c r="H148" i="11"/>
  <c r="G148" i="11"/>
  <c r="H144" i="11"/>
  <c r="G144" i="11"/>
  <c r="H140" i="11"/>
  <c r="G140" i="11"/>
  <c r="H136" i="11"/>
  <c r="G136" i="11"/>
  <c r="H132" i="11"/>
  <c r="G132" i="11"/>
  <c r="H128" i="11"/>
  <c r="G128" i="11"/>
  <c r="H124" i="11"/>
  <c r="G124" i="11"/>
  <c r="H120" i="11"/>
  <c r="G120" i="11"/>
  <c r="H116" i="11"/>
  <c r="G116" i="11"/>
  <c r="H112" i="11"/>
  <c r="G112" i="11"/>
  <c r="H108" i="11"/>
  <c r="G108" i="11"/>
  <c r="H104" i="11"/>
  <c r="G104" i="11"/>
  <c r="H100" i="11"/>
  <c r="G100" i="11"/>
  <c r="H96" i="11"/>
  <c r="G96" i="11"/>
  <c r="H92" i="11"/>
  <c r="G92" i="11"/>
  <c r="H88" i="11"/>
  <c r="G88" i="11"/>
  <c r="H84" i="11"/>
  <c r="G84" i="11"/>
  <c r="H80" i="11"/>
  <c r="G80" i="11"/>
  <c r="H76" i="11"/>
  <c r="G76" i="11"/>
  <c r="H72" i="11"/>
  <c r="G72" i="11"/>
  <c r="H68" i="11"/>
  <c r="G68" i="11"/>
  <c r="H64" i="11"/>
  <c r="G64" i="11"/>
  <c r="H60" i="11"/>
  <c r="G60" i="11"/>
  <c r="H56" i="11"/>
  <c r="G56" i="11"/>
  <c r="H52" i="11"/>
  <c r="G52" i="11"/>
  <c r="H48" i="11"/>
  <c r="G48" i="11"/>
  <c r="H44" i="11"/>
  <c r="G44" i="11"/>
  <c r="H40" i="11"/>
  <c r="G40" i="11"/>
  <c r="H36" i="11"/>
  <c r="G36" i="11"/>
  <c r="H32" i="11"/>
  <c r="G32" i="11"/>
  <c r="H28" i="11"/>
  <c r="G28" i="11"/>
  <c r="H24" i="11"/>
  <c r="G24" i="11"/>
  <c r="H20" i="11"/>
  <c r="G20" i="11"/>
  <c r="H16" i="11"/>
  <c r="G16" i="11"/>
  <c r="H12" i="11"/>
  <c r="G12" i="11"/>
  <c r="H8" i="11"/>
  <c r="G8" i="11"/>
  <c r="H1343" i="11"/>
  <c r="G1343" i="11"/>
  <c r="H1339" i="11"/>
  <c r="G1339" i="11"/>
  <c r="H1335" i="11"/>
  <c r="G1335" i="11"/>
  <c r="H1331" i="11"/>
  <c r="G1331" i="11"/>
  <c r="H1327" i="11"/>
  <c r="G1327" i="11"/>
  <c r="H1323" i="11"/>
  <c r="G1323" i="11"/>
  <c r="H1319" i="11"/>
  <c r="G1319" i="11"/>
  <c r="H1315" i="11"/>
  <c r="G1315" i="11"/>
  <c r="H1311" i="11"/>
  <c r="G1311" i="11"/>
  <c r="H1307" i="11"/>
  <c r="G1307" i="11"/>
  <c r="H1303" i="11"/>
  <c r="G1303" i="11"/>
  <c r="H1299" i="11"/>
  <c r="G1299" i="11"/>
  <c r="H1295" i="11"/>
  <c r="G1295" i="11"/>
  <c r="H1291" i="11"/>
  <c r="G1291" i="11"/>
  <c r="H1287" i="11"/>
  <c r="G1287" i="11"/>
  <c r="H1283" i="11"/>
  <c r="G1283" i="11"/>
  <c r="H1279" i="11"/>
  <c r="G1279" i="11"/>
  <c r="H1275" i="11"/>
  <c r="G1275" i="11"/>
  <c r="H1271" i="11"/>
  <c r="G1271" i="11"/>
  <c r="H1267" i="11"/>
  <c r="G1267" i="11"/>
  <c r="H1263" i="11"/>
  <c r="G1263" i="11"/>
  <c r="H1259" i="11"/>
  <c r="G1259" i="11"/>
  <c r="H1255" i="11"/>
  <c r="G1255" i="11"/>
  <c r="H1251" i="11"/>
  <c r="G1251" i="11"/>
  <c r="H1247" i="11"/>
  <c r="G1247" i="11"/>
  <c r="H1243" i="11"/>
  <c r="G1243" i="11"/>
  <c r="H1239" i="11"/>
  <c r="G1239" i="11"/>
  <c r="H1235" i="11"/>
  <c r="G1235" i="11"/>
  <c r="H1231" i="11"/>
  <c r="G1231" i="11"/>
  <c r="H1227" i="11"/>
  <c r="G1227" i="11"/>
  <c r="H1223" i="11"/>
  <c r="G1223" i="11"/>
  <c r="H1219" i="11"/>
  <c r="G1219" i="11"/>
  <c r="H1215" i="11"/>
  <c r="G1215" i="11"/>
  <c r="H1211" i="11"/>
  <c r="G1211" i="11"/>
  <c r="H1207" i="11"/>
  <c r="G1207" i="11"/>
  <c r="H1203" i="11"/>
  <c r="G1203" i="11"/>
  <c r="H1199" i="11"/>
  <c r="G1199" i="11"/>
  <c r="H1195" i="11"/>
  <c r="G1195" i="11"/>
  <c r="H1191" i="11"/>
  <c r="G1191" i="11"/>
  <c r="H1187" i="11"/>
  <c r="G1187" i="11"/>
  <c r="H1183" i="11"/>
  <c r="G1183" i="11"/>
  <c r="H1179" i="11"/>
  <c r="G1179" i="11"/>
  <c r="H1175" i="11"/>
  <c r="G1175" i="11"/>
  <c r="H1171" i="11"/>
  <c r="G1171" i="11"/>
  <c r="H1167" i="11"/>
  <c r="G1167" i="11"/>
  <c r="H1163" i="11"/>
  <c r="G1163" i="11"/>
  <c r="H1159" i="11"/>
  <c r="G1159" i="11"/>
  <c r="H1155" i="11"/>
  <c r="G1155" i="11"/>
  <c r="H1151" i="11"/>
  <c r="G1151" i="11"/>
  <c r="H1147" i="11"/>
  <c r="G1147" i="11"/>
  <c r="H1143" i="11"/>
  <c r="G1143" i="11"/>
  <c r="H1139" i="11"/>
  <c r="G1139" i="11"/>
  <c r="H1135" i="11"/>
  <c r="G1135" i="11"/>
  <c r="H1131" i="11"/>
  <c r="G1131" i="11"/>
  <c r="H1127" i="11"/>
  <c r="G1127" i="11"/>
  <c r="H1123" i="11"/>
  <c r="G1123" i="11"/>
  <c r="H1119" i="11"/>
  <c r="G1119" i="11"/>
  <c r="H1115" i="11"/>
  <c r="G1115" i="11"/>
  <c r="H1111" i="11"/>
  <c r="G1111" i="11"/>
  <c r="H1107" i="11"/>
  <c r="G1107" i="11"/>
  <c r="H1103" i="11"/>
  <c r="G1103" i="11"/>
  <c r="H1099" i="11"/>
  <c r="G1099" i="11"/>
  <c r="H1095" i="11"/>
  <c r="G1095" i="11"/>
  <c r="H1091" i="11"/>
  <c r="G1091" i="11"/>
  <c r="H1087" i="11"/>
  <c r="G1087" i="11"/>
  <c r="H1083" i="11"/>
  <c r="G1083" i="11"/>
  <c r="H1079" i="11"/>
  <c r="G1079" i="11"/>
  <c r="H1075" i="11"/>
  <c r="G1075" i="11"/>
  <c r="H1071" i="11"/>
  <c r="G1071" i="11"/>
  <c r="H1067" i="11"/>
  <c r="G1067" i="11"/>
  <c r="H1063" i="11"/>
  <c r="G1063" i="11"/>
  <c r="H1059" i="11"/>
  <c r="G1059" i="11"/>
  <c r="H1055" i="11"/>
  <c r="G1055" i="11"/>
  <c r="H1051" i="11"/>
  <c r="G1051" i="11"/>
  <c r="H1047" i="11"/>
  <c r="G1047" i="11"/>
  <c r="H1043" i="11"/>
  <c r="G1043" i="11"/>
  <c r="H1039" i="11"/>
  <c r="G1039" i="11"/>
  <c r="H1035" i="11"/>
  <c r="G1035" i="11"/>
  <c r="H1031" i="11"/>
  <c r="G1031" i="11"/>
  <c r="H1027" i="11"/>
  <c r="G1027" i="11"/>
  <c r="H1023" i="11"/>
  <c r="G1023" i="11"/>
  <c r="H1019" i="11"/>
  <c r="G1019" i="11"/>
  <c r="H1015" i="11"/>
  <c r="G1015" i="11"/>
  <c r="H1011" i="11"/>
  <c r="G1011" i="11"/>
  <c r="H1007" i="11"/>
  <c r="G1007" i="11"/>
  <c r="H1003" i="11"/>
  <c r="G1003" i="11"/>
  <c r="H999" i="11"/>
  <c r="G999" i="11"/>
  <c r="H995" i="11"/>
  <c r="G995" i="11"/>
  <c r="H991" i="11"/>
  <c r="G991" i="11"/>
  <c r="H987" i="11"/>
  <c r="G987" i="11"/>
  <c r="H983" i="11"/>
  <c r="G983" i="11"/>
  <c r="H979" i="11"/>
  <c r="G979" i="11"/>
  <c r="H975" i="11"/>
  <c r="G975" i="11"/>
  <c r="H971" i="11"/>
  <c r="G971" i="11"/>
  <c r="H967" i="11"/>
  <c r="G967" i="11"/>
  <c r="H963" i="11"/>
  <c r="G963" i="11"/>
  <c r="H959" i="11"/>
  <c r="G959" i="11"/>
  <c r="H955" i="11"/>
  <c r="G955" i="11"/>
  <c r="H951" i="11"/>
  <c r="G951" i="11"/>
  <c r="H947" i="11"/>
  <c r="G947" i="11"/>
  <c r="H943" i="11"/>
  <c r="G943" i="11"/>
  <c r="H939" i="11"/>
  <c r="G939" i="11"/>
  <c r="H935" i="11"/>
  <c r="G935" i="11"/>
  <c r="H931" i="11"/>
  <c r="G931" i="11"/>
  <c r="H927" i="11"/>
  <c r="G927" i="11"/>
  <c r="H923" i="11"/>
  <c r="G923" i="11"/>
  <c r="H919" i="11"/>
  <c r="G919" i="11"/>
  <c r="H915" i="11"/>
  <c r="G915" i="11"/>
  <c r="H911" i="11"/>
  <c r="G911" i="11"/>
  <c r="H907" i="11"/>
  <c r="G907" i="11"/>
  <c r="H903" i="11"/>
  <c r="G903" i="11"/>
  <c r="H899" i="11"/>
  <c r="G899" i="11"/>
  <c r="H895" i="11"/>
  <c r="G895" i="11"/>
  <c r="H891" i="11"/>
  <c r="G891" i="11"/>
  <c r="H887" i="11"/>
  <c r="G887" i="11"/>
  <c r="H883" i="11"/>
  <c r="G883" i="11"/>
  <c r="H879" i="11"/>
  <c r="G879" i="11"/>
  <c r="H875" i="11"/>
  <c r="G875" i="11"/>
  <c r="H871" i="11"/>
  <c r="G871" i="11"/>
  <c r="H867" i="11"/>
  <c r="G867" i="11"/>
  <c r="H863" i="11"/>
  <c r="G863" i="11"/>
  <c r="H859" i="11"/>
  <c r="G859" i="11"/>
  <c r="H855" i="11"/>
  <c r="G855" i="11"/>
  <c r="H851" i="11"/>
  <c r="G851" i="11"/>
  <c r="H847" i="11"/>
  <c r="G847" i="11"/>
  <c r="H843" i="11"/>
  <c r="G843" i="11"/>
  <c r="H839" i="11"/>
  <c r="G839" i="11"/>
  <c r="H835" i="11"/>
  <c r="G835" i="11"/>
  <c r="H831" i="11"/>
  <c r="G831" i="11"/>
  <c r="H827" i="11"/>
  <c r="G827" i="11"/>
  <c r="H823" i="11"/>
  <c r="G823" i="11"/>
  <c r="H819" i="11"/>
  <c r="G819" i="11"/>
  <c r="H815" i="11"/>
  <c r="G815" i="11"/>
  <c r="H811" i="11"/>
  <c r="G811" i="11"/>
  <c r="H807" i="11"/>
  <c r="G807" i="11"/>
  <c r="H803" i="11"/>
  <c r="G803" i="11"/>
  <c r="H799" i="11"/>
  <c r="G799" i="11"/>
  <c r="H795" i="11"/>
  <c r="G795" i="11"/>
  <c r="H791" i="11"/>
  <c r="G791" i="11"/>
  <c r="H787" i="11"/>
  <c r="G787" i="11"/>
  <c r="H783" i="11"/>
  <c r="G783" i="11"/>
  <c r="H779" i="11"/>
  <c r="G779" i="11"/>
  <c r="H775" i="11"/>
  <c r="G775" i="11"/>
  <c r="H771" i="11"/>
  <c r="G771" i="11"/>
  <c r="H767" i="11"/>
  <c r="G767" i="11"/>
  <c r="H763" i="11"/>
  <c r="G763" i="11"/>
  <c r="H759" i="11"/>
  <c r="G759" i="11"/>
  <c r="H755" i="11"/>
  <c r="G755" i="11"/>
  <c r="H751" i="11"/>
  <c r="G751" i="11"/>
  <c r="H747" i="11"/>
  <c r="G747" i="11"/>
  <c r="H743" i="11"/>
  <c r="G743" i="11"/>
  <c r="H739" i="11"/>
  <c r="G739" i="11"/>
  <c r="H735" i="11"/>
  <c r="G735" i="11"/>
  <c r="H731" i="11"/>
  <c r="G731" i="11"/>
  <c r="H727" i="11"/>
  <c r="G727" i="11"/>
  <c r="H723" i="11"/>
  <c r="G723" i="11"/>
  <c r="H719" i="11"/>
  <c r="G719" i="11"/>
  <c r="H715" i="11"/>
  <c r="G715" i="11"/>
  <c r="H711" i="11"/>
  <c r="G711" i="11"/>
  <c r="H707" i="11"/>
  <c r="G707" i="11"/>
  <c r="H703" i="11"/>
  <c r="G703" i="11"/>
  <c r="H699" i="11"/>
  <c r="G699" i="11"/>
  <c r="H695" i="11"/>
  <c r="G695" i="11"/>
  <c r="H691" i="11"/>
  <c r="G691" i="11"/>
  <c r="H687" i="11"/>
  <c r="G687" i="11"/>
  <c r="H683" i="11"/>
  <c r="G683" i="11"/>
  <c r="H679" i="11"/>
  <c r="G679" i="11"/>
  <c r="H675" i="11"/>
  <c r="G675" i="11"/>
  <c r="H671" i="11"/>
  <c r="G671" i="11"/>
  <c r="H667" i="11"/>
  <c r="G667" i="11"/>
  <c r="H663" i="11"/>
  <c r="G663" i="11"/>
  <c r="H659" i="11"/>
  <c r="G659" i="11"/>
  <c r="H655" i="11"/>
  <c r="G655" i="11"/>
  <c r="H651" i="11"/>
  <c r="G651" i="11"/>
  <c r="H647" i="11"/>
  <c r="G647" i="11"/>
  <c r="H643" i="11"/>
  <c r="G643" i="11"/>
  <c r="H639" i="11"/>
  <c r="G639" i="11"/>
  <c r="H635" i="11"/>
  <c r="G635" i="11"/>
  <c r="H631" i="11"/>
  <c r="G631" i="11"/>
  <c r="H627" i="11"/>
  <c r="G627" i="11"/>
  <c r="H623" i="11"/>
  <c r="G623" i="11"/>
  <c r="H619" i="11"/>
  <c r="G619" i="11"/>
  <c r="H615" i="11"/>
  <c r="G615" i="11"/>
  <c r="H611" i="11"/>
  <c r="G611" i="11"/>
  <c r="H607" i="11"/>
  <c r="G607" i="11"/>
  <c r="H603" i="11"/>
  <c r="G603" i="11"/>
  <c r="H599" i="11"/>
  <c r="G599" i="11"/>
  <c r="H595" i="11"/>
  <c r="G595" i="11"/>
  <c r="H591" i="11"/>
  <c r="G591" i="11"/>
  <c r="H587" i="11"/>
  <c r="G587" i="11"/>
  <c r="H583" i="11"/>
  <c r="G583" i="11"/>
  <c r="H579" i="11"/>
  <c r="G579" i="11"/>
  <c r="H575" i="11"/>
  <c r="G575" i="11"/>
  <c r="H571" i="11"/>
  <c r="G571" i="11"/>
  <c r="H567" i="11"/>
  <c r="G567" i="11"/>
  <c r="H563" i="11"/>
  <c r="G563" i="11"/>
  <c r="H559" i="11"/>
  <c r="G559" i="11"/>
  <c r="H555" i="11"/>
  <c r="G555" i="11"/>
  <c r="H551" i="11"/>
  <c r="G551" i="11"/>
  <c r="H547" i="11"/>
  <c r="G547" i="11"/>
  <c r="H543" i="11"/>
  <c r="G543" i="11"/>
  <c r="H539" i="11"/>
  <c r="G539" i="11"/>
  <c r="H535" i="11"/>
  <c r="G535" i="11"/>
  <c r="H531" i="11"/>
  <c r="G531" i="11"/>
  <c r="H527" i="11"/>
  <c r="G527" i="11"/>
  <c r="H523" i="11"/>
  <c r="G523" i="11"/>
  <c r="H519" i="11"/>
  <c r="G519" i="11"/>
  <c r="H515" i="11"/>
  <c r="G515" i="11"/>
  <c r="H511" i="11"/>
  <c r="G511" i="11"/>
  <c r="H507" i="11"/>
  <c r="G507" i="11"/>
  <c r="H503" i="11"/>
  <c r="G503" i="11"/>
  <c r="H499" i="11"/>
  <c r="G499" i="11"/>
  <c r="H495" i="11"/>
  <c r="G495" i="11"/>
  <c r="H491" i="11"/>
  <c r="G491" i="11"/>
  <c r="H487" i="11"/>
  <c r="G487" i="11"/>
  <c r="H483" i="11"/>
  <c r="G483" i="11"/>
  <c r="H479" i="11"/>
  <c r="G479" i="11"/>
  <c r="H475" i="11"/>
  <c r="G475" i="11"/>
  <c r="H471" i="11"/>
  <c r="G471" i="11"/>
  <c r="H467" i="11"/>
  <c r="G467" i="11"/>
  <c r="H463" i="11"/>
  <c r="G463" i="11"/>
  <c r="H459" i="11"/>
  <c r="G459" i="11"/>
  <c r="H455" i="11"/>
  <c r="G455" i="11"/>
  <c r="H451" i="11"/>
  <c r="G451" i="11"/>
  <c r="H447" i="11"/>
  <c r="G447" i="11"/>
  <c r="H443" i="11"/>
  <c r="G443" i="11"/>
  <c r="H439" i="11"/>
  <c r="G439" i="11"/>
  <c r="H435" i="11"/>
  <c r="G435" i="11"/>
  <c r="H431" i="11"/>
  <c r="G431" i="11"/>
  <c r="H427" i="11"/>
  <c r="G427" i="11"/>
  <c r="H423" i="11"/>
  <c r="G423" i="11"/>
  <c r="H419" i="11"/>
  <c r="G419" i="11"/>
  <c r="H415" i="11"/>
  <c r="G415" i="11"/>
  <c r="H411" i="11"/>
  <c r="G411" i="11"/>
  <c r="H407" i="11"/>
  <c r="G407" i="11"/>
  <c r="H403" i="11"/>
  <c r="G403" i="11"/>
  <c r="H399" i="11"/>
  <c r="G399" i="11"/>
  <c r="H395" i="11"/>
  <c r="G395" i="11"/>
  <c r="H391" i="11"/>
  <c r="G391" i="11"/>
  <c r="H387" i="11"/>
  <c r="G387" i="11"/>
  <c r="H383" i="11"/>
  <c r="G383" i="11"/>
  <c r="H379" i="11"/>
  <c r="G379" i="11"/>
  <c r="H375" i="11"/>
  <c r="G375" i="11"/>
  <c r="H371" i="11"/>
  <c r="G371" i="11"/>
  <c r="H367" i="11"/>
  <c r="G367" i="11"/>
  <c r="H363" i="11"/>
  <c r="G363" i="11"/>
  <c r="H359" i="11"/>
  <c r="G359" i="11"/>
  <c r="H355" i="11"/>
  <c r="G355" i="11"/>
  <c r="H351" i="11"/>
  <c r="G351" i="11"/>
  <c r="H347" i="11"/>
  <c r="G347" i="11"/>
  <c r="H343" i="11"/>
  <c r="G343" i="11"/>
  <c r="H339" i="11"/>
  <c r="G339" i="11"/>
  <c r="H335" i="11"/>
  <c r="G335" i="11"/>
  <c r="H331" i="11"/>
  <c r="G331" i="11"/>
  <c r="H327" i="11"/>
  <c r="G327" i="11"/>
  <c r="H323" i="11"/>
  <c r="G323" i="11"/>
  <c r="H319" i="11"/>
  <c r="G319" i="11"/>
  <c r="H315" i="11"/>
  <c r="G315" i="11"/>
  <c r="H311" i="11"/>
  <c r="G311" i="11"/>
  <c r="H307" i="11"/>
  <c r="G307" i="11"/>
  <c r="H303" i="11"/>
  <c r="G303" i="11"/>
  <c r="H299" i="11"/>
  <c r="G299" i="11"/>
  <c r="H295" i="11"/>
  <c r="G295" i="11"/>
  <c r="H291" i="11"/>
  <c r="G291" i="11"/>
  <c r="H287" i="11"/>
  <c r="G287" i="11"/>
  <c r="H283" i="11"/>
  <c r="G283" i="11"/>
  <c r="H279" i="11"/>
  <c r="G279" i="11"/>
  <c r="H275" i="11"/>
  <c r="G275" i="11"/>
  <c r="H271" i="11"/>
  <c r="G271" i="11"/>
  <c r="H267" i="11"/>
  <c r="G267" i="11"/>
  <c r="H263" i="11"/>
  <c r="G263" i="11"/>
  <c r="H259" i="11"/>
  <c r="G259" i="11"/>
  <c r="H255" i="11"/>
  <c r="G255" i="11"/>
  <c r="H251" i="11"/>
  <c r="G251" i="11"/>
  <c r="H247" i="11"/>
  <c r="G247" i="11"/>
  <c r="H243" i="11"/>
  <c r="G243" i="11"/>
  <c r="H239" i="11"/>
  <c r="G239" i="11"/>
  <c r="H235" i="11"/>
  <c r="G235" i="11"/>
  <c r="H231" i="11"/>
  <c r="G231" i="11"/>
  <c r="H227" i="11"/>
  <c r="G227" i="11"/>
  <c r="H223" i="11"/>
  <c r="G223" i="11"/>
  <c r="H219" i="11"/>
  <c r="G219" i="11"/>
  <c r="H215" i="11"/>
  <c r="G215" i="11"/>
  <c r="H211" i="11"/>
  <c r="G211" i="11"/>
  <c r="H207" i="11"/>
  <c r="G207" i="11"/>
  <c r="H203" i="11"/>
  <c r="G203" i="11"/>
  <c r="H199" i="11"/>
  <c r="G199" i="11"/>
  <c r="H195" i="11"/>
  <c r="G195" i="11"/>
  <c r="H191" i="11"/>
  <c r="G191" i="11"/>
  <c r="H187" i="11"/>
  <c r="G187" i="11"/>
  <c r="H183" i="11"/>
  <c r="G183" i="11"/>
  <c r="H179" i="11"/>
  <c r="G179" i="11"/>
  <c r="H175" i="11"/>
  <c r="G175" i="11"/>
  <c r="H171" i="11"/>
  <c r="G171" i="11"/>
  <c r="H167" i="11"/>
  <c r="G167" i="11"/>
  <c r="H163" i="11"/>
  <c r="G163" i="11"/>
  <c r="H159" i="11"/>
  <c r="G159" i="11"/>
  <c r="H155" i="11"/>
  <c r="G155" i="11"/>
  <c r="H151" i="11"/>
  <c r="G151" i="11"/>
  <c r="H147" i="11"/>
  <c r="G147" i="11"/>
  <c r="H143" i="11"/>
  <c r="G143" i="11"/>
  <c r="H139" i="11"/>
  <c r="G139" i="11"/>
  <c r="H135" i="11"/>
  <c r="G135" i="11"/>
  <c r="H131" i="11"/>
  <c r="G131" i="11"/>
  <c r="H127" i="11"/>
  <c r="G127" i="11"/>
  <c r="H123" i="11"/>
  <c r="G123" i="11"/>
  <c r="H119" i="11"/>
  <c r="G119" i="11"/>
  <c r="H115" i="11"/>
  <c r="G115" i="11"/>
  <c r="H111" i="11"/>
  <c r="G111" i="11"/>
  <c r="H107" i="11"/>
  <c r="G107" i="11"/>
  <c r="H103" i="11"/>
  <c r="G103" i="11"/>
  <c r="H99" i="11"/>
  <c r="G99" i="11"/>
  <c r="H95" i="11"/>
  <c r="G95" i="11"/>
  <c r="H91" i="11"/>
  <c r="G91" i="11"/>
  <c r="H87" i="11"/>
  <c r="G87" i="11"/>
  <c r="H83" i="11"/>
  <c r="G83" i="11"/>
  <c r="H79" i="11"/>
  <c r="G79" i="11"/>
  <c r="H75" i="11"/>
  <c r="G75" i="11"/>
  <c r="H71" i="11"/>
  <c r="G71" i="11"/>
  <c r="H67" i="11"/>
  <c r="G67" i="11"/>
  <c r="H63" i="11"/>
  <c r="G63" i="11"/>
  <c r="H59" i="11"/>
  <c r="G59" i="11"/>
  <c r="H55" i="11"/>
  <c r="G55" i="11"/>
  <c r="H51" i="11"/>
  <c r="G51" i="11"/>
  <c r="H47" i="11"/>
  <c r="G47" i="11"/>
  <c r="H43" i="11"/>
  <c r="G43" i="11"/>
  <c r="H39" i="11"/>
  <c r="G39" i="11"/>
  <c r="H35" i="11"/>
  <c r="G35" i="11"/>
  <c r="H31" i="11"/>
  <c r="G31" i="11"/>
  <c r="H27" i="11"/>
  <c r="G27" i="11"/>
  <c r="H23" i="11"/>
  <c r="G23" i="11"/>
  <c r="H19" i="11"/>
  <c r="G19" i="11"/>
  <c r="H15" i="11"/>
  <c r="G15" i="11"/>
  <c r="H11" i="11"/>
  <c r="G11" i="11"/>
  <c r="H7" i="11"/>
  <c r="G7" i="11"/>
  <c r="H1346" i="11"/>
  <c r="G1346" i="11"/>
  <c r="H1342" i="11"/>
  <c r="G1342" i="11"/>
  <c r="H1338" i="11"/>
  <c r="G1338" i="11"/>
  <c r="H1334" i="11"/>
  <c r="G1334" i="11"/>
  <c r="H1330" i="11"/>
  <c r="G1330" i="11"/>
  <c r="H1326" i="11"/>
  <c r="G1326" i="11"/>
  <c r="H1322" i="11"/>
  <c r="G1322" i="11"/>
  <c r="H1318" i="11"/>
  <c r="G1318" i="11"/>
  <c r="H1314" i="11"/>
  <c r="G1314" i="11"/>
  <c r="H1310" i="11"/>
  <c r="G1310" i="11"/>
  <c r="H1306" i="11"/>
  <c r="G1306" i="11"/>
  <c r="H1302" i="11"/>
  <c r="G1302" i="11"/>
  <c r="H1298" i="11"/>
  <c r="G1298" i="11"/>
  <c r="H1294" i="11"/>
  <c r="G1294" i="11"/>
  <c r="H1290" i="11"/>
  <c r="G1290" i="11"/>
  <c r="H1286" i="11"/>
  <c r="G1286" i="11"/>
  <c r="H1282" i="11"/>
  <c r="G1282" i="11"/>
  <c r="H1278" i="11"/>
  <c r="G1278" i="11"/>
  <c r="H1274" i="11"/>
  <c r="G1274" i="11"/>
  <c r="H1270" i="11"/>
  <c r="G1270" i="11"/>
  <c r="H1266" i="11"/>
  <c r="G1266" i="11"/>
  <c r="H1262" i="11"/>
  <c r="G1262" i="11"/>
  <c r="H1258" i="11"/>
  <c r="G1258" i="11"/>
  <c r="H1254" i="11"/>
  <c r="G1254" i="11"/>
  <c r="H1250" i="11"/>
  <c r="G1250" i="11"/>
  <c r="H1246" i="11"/>
  <c r="G1246" i="11"/>
  <c r="H1242" i="11"/>
  <c r="G1242" i="11"/>
  <c r="H1238" i="11"/>
  <c r="G1238" i="11"/>
  <c r="H1234" i="11"/>
  <c r="G1234" i="11"/>
  <c r="H1230" i="11"/>
  <c r="G1230" i="11"/>
  <c r="H1226" i="11"/>
  <c r="G1226" i="11"/>
  <c r="H1222" i="11"/>
  <c r="G1222" i="11"/>
  <c r="H1218" i="11"/>
  <c r="G1218" i="11"/>
  <c r="H1214" i="11"/>
  <c r="G1214" i="11"/>
  <c r="H1210" i="11"/>
  <c r="G1210" i="11"/>
  <c r="H1206" i="11"/>
  <c r="G1206" i="11"/>
  <c r="H1202" i="11"/>
  <c r="G1202" i="11"/>
  <c r="H1198" i="11"/>
  <c r="G1198" i="11"/>
  <c r="H1194" i="11"/>
  <c r="G1194" i="11"/>
  <c r="H1190" i="11"/>
  <c r="G1190" i="11"/>
  <c r="H1186" i="11"/>
  <c r="G1186" i="11"/>
  <c r="H1182" i="11"/>
  <c r="G1182" i="11"/>
  <c r="H1178" i="11"/>
  <c r="G1178" i="11"/>
  <c r="H1174" i="11"/>
  <c r="G1174" i="11"/>
  <c r="H1170" i="11"/>
  <c r="G1170" i="11"/>
  <c r="H1166" i="11"/>
  <c r="G1166" i="11"/>
  <c r="H1162" i="11"/>
  <c r="G1162" i="11"/>
  <c r="H1158" i="11"/>
  <c r="G1158" i="11"/>
  <c r="H1154" i="11"/>
  <c r="G1154" i="11"/>
  <c r="H1150" i="11"/>
  <c r="G1150" i="11"/>
  <c r="H1146" i="11"/>
  <c r="G1146" i="11"/>
  <c r="H1142" i="11"/>
  <c r="G1142" i="11"/>
  <c r="H1138" i="11"/>
  <c r="G1138" i="11"/>
  <c r="H1134" i="11"/>
  <c r="G1134" i="11"/>
  <c r="H1130" i="11"/>
  <c r="G1130" i="11"/>
  <c r="H1126" i="11"/>
  <c r="G1126" i="11"/>
  <c r="H1122" i="11"/>
  <c r="G1122" i="11"/>
  <c r="H1118" i="11"/>
  <c r="G1118" i="11"/>
  <c r="H1114" i="11"/>
  <c r="G1114" i="11"/>
  <c r="H1110" i="11"/>
  <c r="G1110" i="11"/>
  <c r="H1106" i="11"/>
  <c r="G1106" i="11"/>
  <c r="H1102" i="11"/>
  <c r="G1102" i="11"/>
  <c r="H1098" i="11"/>
  <c r="G1098" i="11"/>
  <c r="H1094" i="11"/>
  <c r="G1094" i="11"/>
  <c r="H1090" i="11"/>
  <c r="G1090" i="11"/>
  <c r="H1086" i="11"/>
  <c r="G1086" i="11"/>
  <c r="H1082" i="11"/>
  <c r="G1082" i="11"/>
  <c r="H1078" i="11"/>
  <c r="G1078" i="11"/>
  <c r="H1074" i="11"/>
  <c r="G1074" i="11"/>
  <c r="H1070" i="11"/>
  <c r="G1070" i="11"/>
  <c r="H1066" i="11"/>
  <c r="G1066" i="11"/>
  <c r="H1062" i="11"/>
  <c r="G1062" i="11"/>
  <c r="H1058" i="11"/>
  <c r="G1058" i="11"/>
  <c r="H1054" i="11"/>
  <c r="G1054" i="11"/>
  <c r="H1050" i="11"/>
  <c r="G1050" i="11"/>
  <c r="H1046" i="11"/>
  <c r="G1046" i="11"/>
  <c r="H1042" i="11"/>
  <c r="G1042" i="11"/>
  <c r="H1038" i="11"/>
  <c r="G1038" i="11"/>
  <c r="H1034" i="11"/>
  <c r="G1034" i="11"/>
  <c r="H1030" i="11"/>
  <c r="G1030" i="11"/>
  <c r="H1026" i="11"/>
  <c r="G1026" i="11"/>
  <c r="H1022" i="11"/>
  <c r="G1022" i="11"/>
  <c r="H1018" i="11"/>
  <c r="G1018" i="11"/>
  <c r="H1014" i="11"/>
  <c r="G1014" i="11"/>
  <c r="H1010" i="11"/>
  <c r="G1010" i="11"/>
  <c r="H1006" i="11"/>
  <c r="G1006" i="11"/>
  <c r="H1002" i="11"/>
  <c r="G1002" i="11"/>
  <c r="H998" i="11"/>
  <c r="G998" i="11"/>
  <c r="H994" i="11"/>
  <c r="G994" i="11"/>
  <c r="H990" i="11"/>
  <c r="G990" i="11"/>
  <c r="H986" i="11"/>
  <c r="G986" i="11"/>
  <c r="H982" i="11"/>
  <c r="G982" i="11"/>
  <c r="H978" i="11"/>
  <c r="G978" i="11"/>
  <c r="H974" i="11"/>
  <c r="G974" i="11"/>
  <c r="H970" i="11"/>
  <c r="G970" i="11"/>
  <c r="H966" i="11"/>
  <c r="G966" i="11"/>
  <c r="H962" i="11"/>
  <c r="G962" i="11"/>
  <c r="H958" i="11"/>
  <c r="G958" i="11"/>
  <c r="H954" i="11"/>
  <c r="G954" i="11"/>
  <c r="H950" i="11"/>
  <c r="G950" i="11"/>
  <c r="H946" i="11"/>
  <c r="G946" i="11"/>
  <c r="H942" i="11"/>
  <c r="G942" i="11"/>
  <c r="H938" i="11"/>
  <c r="G938" i="11"/>
  <c r="H934" i="11"/>
  <c r="G934" i="11"/>
  <c r="H930" i="11"/>
  <c r="G930" i="11"/>
  <c r="H926" i="11"/>
  <c r="G926" i="11"/>
  <c r="H922" i="11"/>
  <c r="G922" i="11"/>
  <c r="H918" i="11"/>
  <c r="G918" i="11"/>
  <c r="H914" i="11"/>
  <c r="G914" i="11"/>
  <c r="H910" i="11"/>
  <c r="G910" i="11"/>
  <c r="H906" i="11"/>
  <c r="G906" i="11"/>
  <c r="H902" i="11"/>
  <c r="G902" i="11"/>
  <c r="H898" i="11"/>
  <c r="G898" i="11"/>
  <c r="H894" i="11"/>
  <c r="G894" i="11"/>
  <c r="H890" i="11"/>
  <c r="G890" i="11"/>
  <c r="H886" i="11"/>
  <c r="G886" i="11"/>
  <c r="H882" i="11"/>
  <c r="G882" i="11"/>
  <c r="H878" i="11"/>
  <c r="G878" i="11"/>
  <c r="H874" i="11"/>
  <c r="G874" i="11"/>
  <c r="H870" i="11"/>
  <c r="G870" i="11"/>
  <c r="H866" i="11"/>
  <c r="G866" i="11"/>
  <c r="H862" i="11"/>
  <c r="G862" i="11"/>
  <c r="H858" i="11"/>
  <c r="G858" i="11"/>
  <c r="H854" i="11"/>
  <c r="G854" i="11"/>
  <c r="H850" i="11"/>
  <c r="G850" i="11"/>
  <c r="H846" i="11"/>
  <c r="G846" i="11"/>
  <c r="H842" i="11"/>
  <c r="G842" i="11"/>
  <c r="H838" i="11"/>
  <c r="G838" i="11"/>
  <c r="H834" i="11"/>
  <c r="G834" i="11"/>
  <c r="H830" i="11"/>
  <c r="G830" i="11"/>
  <c r="H826" i="11"/>
  <c r="G826" i="11"/>
  <c r="H822" i="11"/>
  <c r="G822" i="11"/>
  <c r="H818" i="11"/>
  <c r="G818" i="11"/>
  <c r="H814" i="11"/>
  <c r="G814" i="11"/>
  <c r="H810" i="11"/>
  <c r="G810" i="11"/>
  <c r="H806" i="11"/>
  <c r="G806" i="11"/>
  <c r="H802" i="11"/>
  <c r="G802" i="11"/>
  <c r="H798" i="11"/>
  <c r="G798" i="11"/>
  <c r="H794" i="11"/>
  <c r="G794" i="11"/>
  <c r="H790" i="11"/>
  <c r="G790" i="11"/>
  <c r="H786" i="11"/>
  <c r="G786" i="11"/>
  <c r="H782" i="11"/>
  <c r="G782" i="11"/>
  <c r="H778" i="11"/>
  <c r="G778" i="11"/>
  <c r="H774" i="11"/>
  <c r="G774" i="11"/>
  <c r="H770" i="11"/>
  <c r="G770" i="11"/>
  <c r="H766" i="11"/>
  <c r="G766" i="11"/>
  <c r="H762" i="11"/>
  <c r="G762" i="11"/>
  <c r="H758" i="11"/>
  <c r="G758" i="11"/>
  <c r="H754" i="11"/>
  <c r="G754" i="11"/>
  <c r="H750" i="11"/>
  <c r="G750" i="11"/>
  <c r="H746" i="11"/>
  <c r="G746" i="11"/>
  <c r="H742" i="11"/>
  <c r="G742" i="11"/>
  <c r="H738" i="11"/>
  <c r="G738" i="11"/>
  <c r="H734" i="11"/>
  <c r="G734" i="11"/>
  <c r="H730" i="11"/>
  <c r="G730" i="11"/>
  <c r="H726" i="11"/>
  <c r="G726" i="11"/>
  <c r="H722" i="11"/>
  <c r="G722" i="11"/>
  <c r="H718" i="11"/>
  <c r="G718" i="11"/>
  <c r="H714" i="11"/>
  <c r="G714" i="11"/>
  <c r="H710" i="11"/>
  <c r="G710" i="11"/>
  <c r="H706" i="11"/>
  <c r="G706" i="11"/>
  <c r="H702" i="11"/>
  <c r="G702" i="11"/>
  <c r="H698" i="11"/>
  <c r="G698" i="11"/>
  <c r="H694" i="11"/>
  <c r="G694" i="11"/>
  <c r="H690" i="11"/>
  <c r="G690" i="11"/>
  <c r="H686" i="11"/>
  <c r="G686" i="11"/>
  <c r="H682" i="11"/>
  <c r="G682" i="11"/>
  <c r="H678" i="11"/>
  <c r="G678" i="11"/>
  <c r="H674" i="11"/>
  <c r="G674" i="11"/>
  <c r="H670" i="11"/>
  <c r="G670" i="11"/>
  <c r="H666" i="11"/>
  <c r="G666" i="11"/>
  <c r="H662" i="11"/>
  <c r="G662" i="11"/>
  <c r="H658" i="11"/>
  <c r="G658" i="11"/>
  <c r="H654" i="11"/>
  <c r="G654" i="11"/>
  <c r="H650" i="11"/>
  <c r="G650" i="11"/>
  <c r="H646" i="11"/>
  <c r="G646" i="11"/>
  <c r="H642" i="11"/>
  <c r="G642" i="11"/>
  <c r="H638" i="11"/>
  <c r="G638" i="11"/>
  <c r="H634" i="11"/>
  <c r="G634" i="11"/>
  <c r="H630" i="11"/>
  <c r="G630" i="11"/>
  <c r="H626" i="11"/>
  <c r="G626" i="11"/>
  <c r="H622" i="11"/>
  <c r="G622" i="11"/>
  <c r="H618" i="11"/>
  <c r="G618" i="11"/>
  <c r="H614" i="11"/>
  <c r="G614" i="11"/>
  <c r="H610" i="11"/>
  <c r="G610" i="11"/>
  <c r="H606" i="11"/>
  <c r="G606" i="11"/>
  <c r="H602" i="11"/>
  <c r="G602" i="11"/>
  <c r="H598" i="11"/>
  <c r="G598" i="11"/>
  <c r="H594" i="11"/>
  <c r="G594" i="11"/>
  <c r="H590" i="11"/>
  <c r="G590" i="11"/>
  <c r="H586" i="11"/>
  <c r="G586" i="11"/>
  <c r="H582" i="11"/>
  <c r="G582" i="11"/>
  <c r="H578" i="11"/>
  <c r="G578" i="11"/>
  <c r="H574" i="11"/>
  <c r="G574" i="11"/>
  <c r="H570" i="11"/>
  <c r="G570" i="11"/>
  <c r="H566" i="11"/>
  <c r="G566" i="11"/>
  <c r="H562" i="11"/>
  <c r="G562" i="11"/>
  <c r="H558" i="11"/>
  <c r="G558" i="11"/>
  <c r="H554" i="11"/>
  <c r="G554" i="11"/>
  <c r="H550" i="11"/>
  <c r="G550" i="11"/>
  <c r="H546" i="11"/>
  <c r="G546" i="11"/>
  <c r="H542" i="11"/>
  <c r="G542" i="11"/>
  <c r="H538" i="11"/>
  <c r="G538" i="11"/>
  <c r="H534" i="11"/>
  <c r="G534" i="11"/>
  <c r="H530" i="11"/>
  <c r="G530" i="11"/>
  <c r="H526" i="11"/>
  <c r="G526" i="11"/>
  <c r="H522" i="11"/>
  <c r="G522" i="11"/>
  <c r="H518" i="11"/>
  <c r="G518" i="11"/>
  <c r="H514" i="11"/>
  <c r="G514" i="11"/>
  <c r="H510" i="11"/>
  <c r="G510" i="11"/>
  <c r="H506" i="11"/>
  <c r="G506" i="11"/>
  <c r="H502" i="11"/>
  <c r="G502" i="11"/>
  <c r="H498" i="11"/>
  <c r="G498" i="11"/>
  <c r="H494" i="11"/>
  <c r="G494" i="11"/>
  <c r="H490" i="11"/>
  <c r="G490" i="11"/>
  <c r="H486" i="11"/>
  <c r="G486" i="11"/>
  <c r="H482" i="11"/>
  <c r="G482" i="11"/>
  <c r="H478" i="11"/>
  <c r="G478" i="11"/>
  <c r="H474" i="11"/>
  <c r="G474" i="11"/>
  <c r="H470" i="11"/>
  <c r="G470" i="11"/>
  <c r="H466" i="11"/>
  <c r="G466" i="11"/>
  <c r="H462" i="11"/>
  <c r="G462" i="11"/>
  <c r="H458" i="11"/>
  <c r="G458" i="11"/>
  <c r="H454" i="11"/>
  <c r="G454" i="11"/>
  <c r="H450" i="11"/>
  <c r="G450" i="11"/>
  <c r="H446" i="11"/>
  <c r="G446" i="11"/>
  <c r="H442" i="11"/>
  <c r="G442" i="11"/>
  <c r="H438" i="11"/>
  <c r="G438" i="11"/>
  <c r="H434" i="11"/>
  <c r="G434" i="11"/>
  <c r="H430" i="11"/>
  <c r="G430" i="11"/>
  <c r="H426" i="11"/>
  <c r="G426" i="11"/>
  <c r="H422" i="11"/>
  <c r="G422" i="11"/>
  <c r="H418" i="11"/>
  <c r="G418" i="11"/>
  <c r="H414" i="11"/>
  <c r="G414" i="11"/>
  <c r="H410" i="11"/>
  <c r="G410" i="11"/>
  <c r="H406" i="11"/>
  <c r="G406" i="11"/>
  <c r="H402" i="11"/>
  <c r="G402" i="11"/>
  <c r="H398" i="11"/>
  <c r="G398" i="11"/>
  <c r="H394" i="11"/>
  <c r="G394" i="11"/>
  <c r="H390" i="11"/>
  <c r="G390" i="11"/>
  <c r="H386" i="11"/>
  <c r="G386" i="11"/>
  <c r="H382" i="11"/>
  <c r="G382" i="11"/>
  <c r="H378" i="11"/>
  <c r="G378" i="11"/>
  <c r="H374" i="11"/>
  <c r="G374" i="11"/>
  <c r="H370" i="11"/>
  <c r="G370" i="11"/>
  <c r="H366" i="11"/>
  <c r="G366" i="11"/>
  <c r="H362" i="11"/>
  <c r="G362" i="11"/>
  <c r="H358" i="11"/>
  <c r="G358" i="11"/>
  <c r="H354" i="11"/>
  <c r="G354" i="11"/>
  <c r="H350" i="11"/>
  <c r="G350" i="11"/>
  <c r="H346" i="11"/>
  <c r="G346" i="11"/>
  <c r="H342" i="11"/>
  <c r="G342" i="11"/>
  <c r="H338" i="11"/>
  <c r="G338" i="11"/>
  <c r="H334" i="11"/>
  <c r="G334" i="11"/>
  <c r="H330" i="11"/>
  <c r="G330" i="11"/>
  <c r="H326" i="11"/>
  <c r="G326" i="11"/>
  <c r="H322" i="11"/>
  <c r="G322" i="11"/>
  <c r="H318" i="11"/>
  <c r="G318" i="11"/>
  <c r="H314" i="11"/>
  <c r="G314" i="11"/>
  <c r="H310" i="11"/>
  <c r="G310" i="11"/>
  <c r="H306" i="11"/>
  <c r="G306" i="11"/>
  <c r="H302" i="11"/>
  <c r="G302" i="11"/>
  <c r="H298" i="11"/>
  <c r="G298" i="11"/>
  <c r="H294" i="11"/>
  <c r="G294" i="11"/>
  <c r="H290" i="11"/>
  <c r="G290" i="11"/>
  <c r="H286" i="11"/>
  <c r="G286" i="11"/>
  <c r="H282" i="11"/>
  <c r="G282" i="11"/>
  <c r="H278" i="11"/>
  <c r="G278" i="11"/>
  <c r="H274" i="11"/>
  <c r="G274" i="11"/>
  <c r="H270" i="11"/>
  <c r="G270" i="11"/>
  <c r="H266" i="11"/>
  <c r="G266" i="11"/>
  <c r="H262" i="11"/>
  <c r="G262" i="11"/>
  <c r="H258" i="11"/>
  <c r="G258" i="11"/>
  <c r="H254" i="11"/>
  <c r="G254" i="11"/>
  <c r="H250" i="11"/>
  <c r="G250" i="11"/>
  <c r="H246" i="11"/>
  <c r="G246" i="11"/>
  <c r="H242" i="11"/>
  <c r="G242" i="11"/>
  <c r="H238" i="11"/>
  <c r="G238" i="11"/>
  <c r="H234" i="11"/>
  <c r="G234" i="11"/>
  <c r="H230" i="11"/>
  <c r="G230" i="11"/>
  <c r="H226" i="11"/>
  <c r="G226" i="11"/>
  <c r="H222" i="11"/>
  <c r="G222" i="11"/>
  <c r="H218" i="11"/>
  <c r="G218" i="11"/>
  <c r="H214" i="11"/>
  <c r="G214" i="11"/>
  <c r="H210" i="11"/>
  <c r="G210" i="11"/>
  <c r="H206" i="11"/>
  <c r="G206" i="11"/>
  <c r="H202" i="11"/>
  <c r="G202" i="11"/>
  <c r="H198" i="11"/>
  <c r="G198" i="11"/>
  <c r="H194" i="11"/>
  <c r="G194" i="11"/>
  <c r="H190" i="11"/>
  <c r="G190" i="11"/>
  <c r="H186" i="11"/>
  <c r="G186" i="11"/>
  <c r="H182" i="11"/>
  <c r="G182" i="11"/>
  <c r="H178" i="11"/>
  <c r="G178" i="11"/>
  <c r="H174" i="11"/>
  <c r="G174" i="11"/>
  <c r="H170" i="11"/>
  <c r="G170" i="11"/>
  <c r="H166" i="11"/>
  <c r="G166" i="11"/>
  <c r="H162" i="11"/>
  <c r="G162" i="11"/>
  <c r="H158" i="11"/>
  <c r="G158" i="11"/>
  <c r="H154" i="11"/>
  <c r="G154" i="11"/>
  <c r="H150" i="11"/>
  <c r="G150" i="11"/>
  <c r="H146" i="11"/>
  <c r="G146" i="11"/>
  <c r="H142" i="11"/>
  <c r="G142" i="11"/>
  <c r="H138" i="11"/>
  <c r="G138" i="11"/>
  <c r="H134" i="11"/>
  <c r="G134" i="11"/>
  <c r="H130" i="11"/>
  <c r="G130" i="11"/>
  <c r="H126" i="11"/>
  <c r="G126" i="11"/>
  <c r="H122" i="11"/>
  <c r="G122" i="11"/>
  <c r="H118" i="11"/>
  <c r="G118" i="11"/>
  <c r="H114" i="11"/>
  <c r="G114" i="11"/>
  <c r="H110" i="11"/>
  <c r="G110" i="11"/>
  <c r="H106" i="11"/>
  <c r="G106" i="11"/>
  <c r="H102" i="11"/>
  <c r="G102" i="11"/>
  <c r="H98" i="11"/>
  <c r="G98" i="11"/>
  <c r="H94" i="11"/>
  <c r="G94" i="11"/>
  <c r="H90" i="11"/>
  <c r="G90" i="11"/>
  <c r="H86" i="11"/>
  <c r="G86" i="11"/>
  <c r="H82" i="11"/>
  <c r="G82" i="11"/>
  <c r="H78" i="11"/>
  <c r="G78" i="11"/>
  <c r="H74" i="11"/>
  <c r="G74" i="11"/>
  <c r="H70" i="11"/>
  <c r="G70" i="11"/>
  <c r="H66" i="11"/>
  <c r="G66" i="11"/>
  <c r="H62" i="11"/>
  <c r="G62" i="11"/>
  <c r="H58" i="11"/>
  <c r="G58" i="11"/>
  <c r="H54" i="11"/>
  <c r="G54" i="11"/>
  <c r="H50" i="11"/>
  <c r="G50" i="11"/>
  <c r="H46" i="11"/>
  <c r="G46" i="11"/>
  <c r="H42" i="11"/>
  <c r="G42" i="11"/>
  <c r="H38" i="11"/>
  <c r="G38" i="11"/>
  <c r="H34" i="11"/>
  <c r="G34" i="11"/>
  <c r="H30" i="11"/>
  <c r="G30" i="11"/>
  <c r="H26" i="11"/>
  <c r="G26" i="11"/>
  <c r="H22" i="11"/>
  <c r="G22" i="11"/>
  <c r="H18" i="11"/>
  <c r="G18" i="11"/>
  <c r="H14" i="11"/>
  <c r="G14" i="11"/>
  <c r="H10" i="11"/>
  <c r="G10" i="11"/>
  <c r="H6" i="11"/>
  <c r="G6" i="11"/>
  <c r="H1345" i="11"/>
  <c r="G1345" i="11"/>
  <c r="H1341" i="11"/>
  <c r="G1341" i="11"/>
  <c r="H1337" i="11"/>
  <c r="G1337" i="11"/>
  <c r="H1333" i="11"/>
  <c r="G1333" i="11"/>
  <c r="H1329" i="11"/>
  <c r="G1329" i="11"/>
  <c r="H1325" i="11"/>
  <c r="G1325" i="11"/>
  <c r="H1321" i="11"/>
  <c r="G1321" i="11"/>
  <c r="H1317" i="11"/>
  <c r="G1317" i="11"/>
  <c r="H1313" i="11"/>
  <c r="G1313" i="11"/>
  <c r="H1309" i="11"/>
  <c r="G1309" i="11"/>
  <c r="H1305" i="11"/>
  <c r="G1305" i="11"/>
  <c r="H1301" i="11"/>
  <c r="G1301" i="11"/>
  <c r="H1297" i="11"/>
  <c r="G1297" i="11"/>
  <c r="H1293" i="11"/>
  <c r="G1293" i="11"/>
  <c r="H1289" i="11"/>
  <c r="G1289" i="11"/>
  <c r="H1285" i="11"/>
  <c r="G1285" i="11"/>
  <c r="H1281" i="11"/>
  <c r="G1281" i="11"/>
  <c r="H1277" i="11"/>
  <c r="G1277" i="11"/>
  <c r="H1273" i="11"/>
  <c r="G1273" i="11"/>
  <c r="H1269" i="11"/>
  <c r="G1269" i="11"/>
  <c r="H1265" i="11"/>
  <c r="G1265" i="11"/>
  <c r="H1261" i="11"/>
  <c r="G1261" i="11"/>
  <c r="H1257" i="11"/>
  <c r="G1257" i="11"/>
  <c r="H1253" i="11"/>
  <c r="G1253" i="11"/>
  <c r="H1249" i="11"/>
  <c r="G1249" i="11"/>
  <c r="H1245" i="11"/>
  <c r="G1245" i="11"/>
  <c r="H1241" i="11"/>
  <c r="G1241" i="11"/>
  <c r="H1237" i="11"/>
  <c r="G1237" i="11"/>
  <c r="H1233" i="11"/>
  <c r="G1233" i="11"/>
  <c r="H1229" i="11"/>
  <c r="G1229" i="11"/>
  <c r="H1225" i="11"/>
  <c r="G1225" i="11"/>
  <c r="H1221" i="11"/>
  <c r="G1221" i="11"/>
  <c r="H1217" i="11"/>
  <c r="G1217" i="11"/>
  <c r="H1213" i="11"/>
  <c r="G1213" i="11"/>
  <c r="H1209" i="11"/>
  <c r="G1209" i="11"/>
  <c r="H1205" i="11"/>
  <c r="G1205" i="11"/>
  <c r="H1201" i="11"/>
  <c r="G1201" i="11"/>
  <c r="H1197" i="11"/>
  <c r="G1197" i="11"/>
  <c r="H1193" i="11"/>
  <c r="G1193" i="11"/>
  <c r="H1189" i="11"/>
  <c r="G1189" i="11"/>
  <c r="H1185" i="11"/>
  <c r="G1185" i="11"/>
  <c r="H1181" i="11"/>
  <c r="G1181" i="11"/>
  <c r="H1177" i="11"/>
  <c r="G1177" i="11"/>
  <c r="H1173" i="11"/>
  <c r="G1173" i="11"/>
  <c r="H1169" i="11"/>
  <c r="G1169" i="11"/>
  <c r="H1165" i="11"/>
  <c r="G1165" i="11"/>
  <c r="H1161" i="11"/>
  <c r="G1161" i="11"/>
  <c r="H1157" i="11"/>
  <c r="G1157" i="11"/>
  <c r="H1153" i="11"/>
  <c r="G1153" i="11"/>
  <c r="H1149" i="11"/>
  <c r="G1149" i="11"/>
  <c r="H1145" i="11"/>
  <c r="G1145" i="11"/>
  <c r="H1141" i="11"/>
  <c r="G1141" i="11"/>
  <c r="H1137" i="11"/>
  <c r="G1137" i="11"/>
  <c r="H1133" i="11"/>
  <c r="G1133" i="11"/>
  <c r="H1129" i="11"/>
  <c r="G1129" i="11"/>
  <c r="H1125" i="11"/>
  <c r="G1125" i="11"/>
  <c r="H1121" i="11"/>
  <c r="G1121" i="11"/>
  <c r="H1117" i="11"/>
  <c r="G1117" i="11"/>
  <c r="H1113" i="11"/>
  <c r="G1113" i="11"/>
  <c r="H1109" i="11"/>
  <c r="G1109" i="11"/>
  <c r="H1105" i="11"/>
  <c r="G1105" i="11"/>
  <c r="H1101" i="11"/>
  <c r="G1101" i="11"/>
  <c r="H1097" i="11"/>
  <c r="G1097" i="11"/>
  <c r="H1093" i="11"/>
  <c r="G1093" i="11"/>
  <c r="H1089" i="11"/>
  <c r="G1089" i="11"/>
  <c r="H1085" i="11"/>
  <c r="G1085" i="11"/>
  <c r="H1081" i="11"/>
  <c r="G1081" i="11"/>
  <c r="H1077" i="11"/>
  <c r="G1077" i="11"/>
  <c r="H1073" i="11"/>
  <c r="G1073" i="11"/>
  <c r="H1069" i="11"/>
  <c r="G1069" i="11"/>
  <c r="H1065" i="11"/>
  <c r="G1065" i="11"/>
  <c r="H1061" i="11"/>
  <c r="G1061" i="11"/>
  <c r="H1057" i="11"/>
  <c r="G1057" i="11"/>
  <c r="H1053" i="11"/>
  <c r="G1053" i="11"/>
  <c r="H1049" i="11"/>
  <c r="G1049" i="11"/>
  <c r="H1045" i="11"/>
  <c r="G1045" i="11"/>
  <c r="H1041" i="11"/>
  <c r="G1041" i="11"/>
  <c r="H1037" i="11"/>
  <c r="G1037" i="11"/>
  <c r="H1033" i="11"/>
  <c r="G1033" i="11"/>
  <c r="H1029" i="11"/>
  <c r="G1029" i="11"/>
  <c r="H1025" i="11"/>
  <c r="G1025" i="11"/>
  <c r="H1021" i="11"/>
  <c r="G1021" i="11"/>
  <c r="H1017" i="11"/>
  <c r="G1017" i="11"/>
  <c r="H1013" i="11"/>
  <c r="G1013" i="11"/>
  <c r="H1009" i="11"/>
  <c r="G1009" i="11"/>
  <c r="H1005" i="11"/>
  <c r="G1005" i="11"/>
  <c r="H1001" i="11"/>
  <c r="G1001" i="11"/>
  <c r="H997" i="11"/>
  <c r="G997" i="11"/>
  <c r="H993" i="11"/>
  <c r="G993" i="11"/>
  <c r="H989" i="11"/>
  <c r="G989" i="11"/>
  <c r="H985" i="11"/>
  <c r="G985" i="11"/>
  <c r="H981" i="11"/>
  <c r="G981" i="11"/>
  <c r="H977" i="11"/>
  <c r="G977" i="11"/>
  <c r="H973" i="11"/>
  <c r="G973" i="11"/>
  <c r="H969" i="11"/>
  <c r="G969" i="11"/>
  <c r="H965" i="11"/>
  <c r="G965" i="11"/>
  <c r="H961" i="11"/>
  <c r="G961" i="11"/>
  <c r="H957" i="11"/>
  <c r="G957" i="11"/>
  <c r="H953" i="11"/>
  <c r="G953" i="11"/>
  <c r="H949" i="11"/>
  <c r="G949" i="11"/>
  <c r="H945" i="11"/>
  <c r="G945" i="11"/>
  <c r="H941" i="11"/>
  <c r="G941" i="11"/>
  <c r="H937" i="11"/>
  <c r="G937" i="11"/>
  <c r="H933" i="11"/>
  <c r="G933" i="11"/>
  <c r="H929" i="11"/>
  <c r="G929" i="11"/>
  <c r="H925" i="11"/>
  <c r="G925" i="11"/>
  <c r="H921" i="11"/>
  <c r="G921" i="11"/>
  <c r="H917" i="11"/>
  <c r="G917" i="11"/>
  <c r="H913" i="11"/>
  <c r="G913" i="11"/>
  <c r="H909" i="11"/>
  <c r="G909" i="11"/>
  <c r="H905" i="11"/>
  <c r="G905" i="11"/>
  <c r="H901" i="11"/>
  <c r="G901" i="11"/>
  <c r="H897" i="11"/>
  <c r="G897" i="11"/>
  <c r="H893" i="11"/>
  <c r="G893" i="11"/>
  <c r="H889" i="11"/>
  <c r="G889" i="11"/>
  <c r="H885" i="11"/>
  <c r="G885" i="11"/>
  <c r="H881" i="11"/>
  <c r="G881" i="11"/>
  <c r="H877" i="11"/>
  <c r="G877" i="11"/>
  <c r="H873" i="11"/>
  <c r="G873" i="11"/>
  <c r="H869" i="11"/>
  <c r="G869" i="11"/>
  <c r="H865" i="11"/>
  <c r="G865" i="11"/>
  <c r="H861" i="11"/>
  <c r="G861" i="11"/>
  <c r="H857" i="11"/>
  <c r="G857" i="11"/>
  <c r="H853" i="11"/>
  <c r="G853" i="11"/>
  <c r="H849" i="11"/>
  <c r="G849" i="11"/>
  <c r="H845" i="11"/>
  <c r="G845" i="11"/>
  <c r="H841" i="11"/>
  <c r="G841" i="11"/>
  <c r="H837" i="11"/>
  <c r="G837" i="11"/>
  <c r="H833" i="11"/>
  <c r="G833" i="11"/>
  <c r="H829" i="11"/>
  <c r="G829" i="11"/>
  <c r="H825" i="11"/>
  <c r="G825" i="11"/>
  <c r="H821" i="11"/>
  <c r="G821" i="11"/>
  <c r="H817" i="11"/>
  <c r="G817" i="11"/>
  <c r="H813" i="11"/>
  <c r="G813" i="11"/>
  <c r="H809" i="11"/>
  <c r="G809" i="11"/>
  <c r="H805" i="11"/>
  <c r="G805" i="11"/>
  <c r="H801" i="11"/>
  <c r="G801" i="11"/>
  <c r="H797" i="11"/>
  <c r="G797" i="11"/>
  <c r="H793" i="11"/>
  <c r="G793" i="11"/>
  <c r="H789" i="11"/>
  <c r="G789" i="11"/>
  <c r="H785" i="11"/>
  <c r="G785" i="11"/>
  <c r="H781" i="11"/>
  <c r="G781" i="11"/>
  <c r="H777" i="11"/>
  <c r="G777" i="11"/>
  <c r="H773" i="11"/>
  <c r="G773" i="11"/>
  <c r="H769" i="11"/>
  <c r="G769" i="11"/>
  <c r="H765" i="11"/>
  <c r="G765" i="11"/>
  <c r="H761" i="11"/>
  <c r="G761" i="11"/>
  <c r="H757" i="11"/>
  <c r="G757" i="11"/>
  <c r="H753" i="11"/>
  <c r="G753" i="11"/>
  <c r="H749" i="11"/>
  <c r="G749" i="11"/>
  <c r="H745" i="11"/>
  <c r="G745" i="11"/>
  <c r="H741" i="11"/>
  <c r="G741" i="11"/>
  <c r="H737" i="11"/>
  <c r="G737" i="11"/>
  <c r="H733" i="11"/>
  <c r="G733" i="11"/>
  <c r="H729" i="11"/>
  <c r="G729" i="11"/>
  <c r="H725" i="11"/>
  <c r="G725" i="11"/>
  <c r="H721" i="11"/>
  <c r="G721" i="11"/>
  <c r="H717" i="11"/>
  <c r="G717" i="11"/>
  <c r="H713" i="11"/>
  <c r="G713" i="11"/>
  <c r="H709" i="11"/>
  <c r="G709" i="11"/>
  <c r="H705" i="11"/>
  <c r="G705" i="11"/>
  <c r="H701" i="11"/>
  <c r="G701" i="11"/>
  <c r="H697" i="11"/>
  <c r="G697" i="11"/>
  <c r="H693" i="11"/>
  <c r="G693" i="11"/>
  <c r="H689" i="11"/>
  <c r="G689" i="11"/>
  <c r="H685" i="11"/>
  <c r="G685" i="11"/>
  <c r="H681" i="11"/>
  <c r="G681" i="11"/>
  <c r="H677" i="11"/>
  <c r="G677" i="11"/>
  <c r="H673" i="11"/>
  <c r="G673" i="11"/>
  <c r="H669" i="11"/>
  <c r="G669" i="11"/>
  <c r="H665" i="11"/>
  <c r="G665" i="11"/>
  <c r="H661" i="11"/>
  <c r="G661" i="11"/>
  <c r="H657" i="11"/>
  <c r="G657" i="11"/>
  <c r="H653" i="11"/>
  <c r="G653" i="11"/>
  <c r="H649" i="11"/>
  <c r="G649" i="11"/>
  <c r="H645" i="11"/>
  <c r="G645" i="11"/>
  <c r="H641" i="11"/>
  <c r="G641" i="11"/>
  <c r="H637" i="11"/>
  <c r="G637" i="11"/>
  <c r="H633" i="11"/>
  <c r="G633" i="11"/>
  <c r="H629" i="11"/>
  <c r="G629" i="11"/>
  <c r="H625" i="11"/>
  <c r="G625" i="11"/>
  <c r="H621" i="11"/>
  <c r="G621" i="11"/>
  <c r="H617" i="11"/>
  <c r="G617" i="11"/>
  <c r="H613" i="11"/>
  <c r="G613" i="11"/>
  <c r="H609" i="11"/>
  <c r="G609" i="11"/>
  <c r="H605" i="11"/>
  <c r="G605" i="11"/>
  <c r="H601" i="11"/>
  <c r="G601" i="11"/>
  <c r="H597" i="11"/>
  <c r="G597" i="11"/>
  <c r="H593" i="11"/>
  <c r="G593" i="11"/>
  <c r="H589" i="11"/>
  <c r="G589" i="11"/>
  <c r="H585" i="11"/>
  <c r="G585" i="11"/>
  <c r="H581" i="11"/>
  <c r="G581" i="11"/>
  <c r="H577" i="11"/>
  <c r="G577" i="11"/>
  <c r="H573" i="11"/>
  <c r="G573" i="11"/>
  <c r="H569" i="11"/>
  <c r="G569" i="11"/>
  <c r="H565" i="11"/>
  <c r="G565" i="11"/>
  <c r="H561" i="11"/>
  <c r="G561" i="11"/>
  <c r="H557" i="11"/>
  <c r="G557" i="11"/>
  <c r="H553" i="11"/>
  <c r="G553" i="11"/>
  <c r="H549" i="11"/>
  <c r="G549" i="11"/>
  <c r="H545" i="11"/>
  <c r="G545" i="11"/>
  <c r="H541" i="11"/>
  <c r="G541" i="11"/>
  <c r="H537" i="11"/>
  <c r="G537" i="11"/>
  <c r="H533" i="11"/>
  <c r="G533" i="11"/>
  <c r="H529" i="11"/>
  <c r="G529" i="11"/>
  <c r="H525" i="11"/>
  <c r="G525" i="11"/>
  <c r="H521" i="11"/>
  <c r="G521" i="11"/>
  <c r="H517" i="11"/>
  <c r="G517" i="11"/>
  <c r="H513" i="11"/>
  <c r="G513" i="11"/>
  <c r="H509" i="11"/>
  <c r="G509" i="11"/>
  <c r="H505" i="11"/>
  <c r="G505" i="11"/>
  <c r="H501" i="11"/>
  <c r="G501" i="11"/>
  <c r="H497" i="11"/>
  <c r="G497" i="11"/>
  <c r="H493" i="11"/>
  <c r="G493" i="11"/>
  <c r="H489" i="11"/>
  <c r="G489" i="11"/>
  <c r="H485" i="11"/>
  <c r="G485" i="11"/>
  <c r="H481" i="11"/>
  <c r="G481" i="11"/>
  <c r="H477" i="11"/>
  <c r="G477" i="11"/>
  <c r="H473" i="11"/>
  <c r="G473" i="11"/>
  <c r="H469" i="11"/>
  <c r="G469" i="11"/>
  <c r="H465" i="11"/>
  <c r="G465" i="11"/>
  <c r="H461" i="11"/>
  <c r="G461" i="11"/>
  <c r="H457" i="11"/>
  <c r="G457" i="11"/>
  <c r="H453" i="11"/>
  <c r="G453" i="11"/>
  <c r="H449" i="11"/>
  <c r="G449" i="11"/>
  <c r="H445" i="11"/>
  <c r="G445" i="11"/>
  <c r="H441" i="11"/>
  <c r="G441" i="11"/>
  <c r="H437" i="11"/>
  <c r="G437" i="11"/>
  <c r="H433" i="11"/>
  <c r="G433" i="11"/>
  <c r="H429" i="11"/>
  <c r="G429" i="11"/>
  <c r="H425" i="11"/>
  <c r="G425" i="11"/>
  <c r="H421" i="11"/>
  <c r="G421" i="11"/>
  <c r="H417" i="11"/>
  <c r="G417" i="11"/>
  <c r="H413" i="11"/>
  <c r="G413" i="11"/>
  <c r="H409" i="11"/>
  <c r="G409" i="11"/>
  <c r="H405" i="11"/>
  <c r="G405" i="11"/>
  <c r="H401" i="11"/>
  <c r="G401" i="11"/>
  <c r="H397" i="11"/>
  <c r="G397" i="11"/>
  <c r="H393" i="11"/>
  <c r="G393" i="11"/>
  <c r="H389" i="11"/>
  <c r="G389" i="11"/>
  <c r="H385" i="11"/>
  <c r="G385" i="11"/>
  <c r="H381" i="11"/>
  <c r="G381" i="11"/>
  <c r="H377" i="11"/>
  <c r="G377" i="11"/>
  <c r="H373" i="11"/>
  <c r="G373" i="11"/>
  <c r="H369" i="11"/>
  <c r="G369" i="11"/>
  <c r="H365" i="11"/>
  <c r="G365" i="11"/>
  <c r="H361" i="11"/>
  <c r="G361" i="11"/>
  <c r="H357" i="11"/>
  <c r="G357" i="11"/>
  <c r="H353" i="11"/>
  <c r="G353" i="11"/>
  <c r="H349" i="11"/>
  <c r="G349" i="11"/>
  <c r="H345" i="11"/>
  <c r="G345" i="11"/>
  <c r="H341" i="11"/>
  <c r="G341" i="11"/>
  <c r="H337" i="11"/>
  <c r="G337" i="11"/>
  <c r="H333" i="11"/>
  <c r="G333" i="11"/>
  <c r="H329" i="11"/>
  <c r="G329" i="11"/>
  <c r="H325" i="11"/>
  <c r="G325" i="11"/>
  <c r="H321" i="11"/>
  <c r="G321" i="11"/>
  <c r="H317" i="11"/>
  <c r="G317" i="11"/>
  <c r="H313" i="11"/>
  <c r="G313" i="11"/>
  <c r="H309" i="11"/>
  <c r="G309" i="11"/>
  <c r="H305" i="11"/>
  <c r="G305" i="11"/>
  <c r="H301" i="11"/>
  <c r="G301" i="11"/>
  <c r="H297" i="11"/>
  <c r="G297" i="11"/>
  <c r="H293" i="11"/>
  <c r="G293" i="11"/>
  <c r="H289" i="11"/>
  <c r="G289" i="11"/>
  <c r="H285" i="11"/>
  <c r="G285" i="11"/>
  <c r="H281" i="11"/>
  <c r="G281" i="11"/>
  <c r="H277" i="11"/>
  <c r="G277" i="11"/>
  <c r="H273" i="11"/>
  <c r="G273" i="11"/>
  <c r="H269" i="11"/>
  <c r="G269" i="11"/>
  <c r="H265" i="11"/>
  <c r="G265" i="11"/>
  <c r="H261" i="11"/>
  <c r="G261" i="11"/>
  <c r="H257" i="11"/>
  <c r="G257" i="11"/>
  <c r="H253" i="11"/>
  <c r="G253" i="11"/>
  <c r="H249" i="11"/>
  <c r="G249" i="11"/>
  <c r="H245" i="11"/>
  <c r="G245" i="11"/>
  <c r="H241" i="11"/>
  <c r="G241" i="11"/>
  <c r="H237" i="11"/>
  <c r="G237" i="11"/>
  <c r="H233" i="11"/>
  <c r="G233" i="11"/>
  <c r="H229" i="11"/>
  <c r="G229" i="11"/>
  <c r="H225" i="11"/>
  <c r="G225" i="11"/>
  <c r="H221" i="11"/>
  <c r="G221" i="11"/>
  <c r="H217" i="11"/>
  <c r="G217" i="11"/>
  <c r="H213" i="11"/>
  <c r="G213" i="11"/>
  <c r="H209" i="11"/>
  <c r="G209" i="11"/>
  <c r="H205" i="11"/>
  <c r="G205" i="11"/>
  <c r="H201" i="11"/>
  <c r="G201" i="11"/>
  <c r="H197" i="11"/>
  <c r="G197" i="11"/>
  <c r="H193" i="11"/>
  <c r="G193" i="11"/>
  <c r="H189" i="11"/>
  <c r="G189" i="11"/>
  <c r="H185" i="11"/>
  <c r="G185" i="11"/>
  <c r="H181" i="11"/>
  <c r="G181" i="11"/>
  <c r="H177" i="11"/>
  <c r="G177" i="11"/>
  <c r="H173" i="11"/>
  <c r="G173" i="11"/>
  <c r="H169" i="11"/>
  <c r="G169" i="11"/>
  <c r="H165" i="11"/>
  <c r="G165" i="11"/>
  <c r="H161" i="11"/>
  <c r="G161" i="11"/>
  <c r="H157" i="11"/>
  <c r="G157" i="11"/>
  <c r="H153" i="11"/>
  <c r="G153" i="11"/>
  <c r="H149" i="11"/>
  <c r="G149" i="11"/>
  <c r="H145" i="11"/>
  <c r="G145" i="11"/>
  <c r="H141" i="11"/>
  <c r="G141" i="11"/>
  <c r="H137" i="11"/>
  <c r="G137" i="11"/>
  <c r="H133" i="11"/>
  <c r="G133" i="11"/>
  <c r="H129" i="11"/>
  <c r="G129" i="11"/>
  <c r="H125" i="11"/>
  <c r="G125" i="11"/>
  <c r="H121" i="11"/>
  <c r="G121" i="11"/>
  <c r="H117" i="11"/>
  <c r="G117" i="11"/>
  <c r="H113" i="11"/>
  <c r="G113" i="11"/>
  <c r="H109" i="11"/>
  <c r="G109" i="11"/>
  <c r="H105" i="11"/>
  <c r="G105" i="11"/>
  <c r="H101" i="11"/>
  <c r="G101" i="11"/>
  <c r="H97" i="11"/>
  <c r="G97" i="11"/>
  <c r="H93" i="11"/>
  <c r="G93" i="11"/>
  <c r="H89" i="11"/>
  <c r="G89" i="11"/>
  <c r="H85" i="11"/>
  <c r="G85" i="11"/>
  <c r="H81" i="11"/>
  <c r="G81" i="11"/>
  <c r="H77" i="11"/>
  <c r="G77" i="11"/>
  <c r="H73" i="11"/>
  <c r="G73" i="11"/>
  <c r="H69" i="11"/>
  <c r="G69" i="11"/>
  <c r="H65" i="11"/>
  <c r="G65" i="11"/>
  <c r="H61" i="11"/>
  <c r="G61" i="11"/>
  <c r="H57" i="11"/>
  <c r="G57" i="11"/>
  <c r="H53" i="11"/>
  <c r="G53" i="11"/>
  <c r="H49" i="11"/>
  <c r="G49" i="11"/>
  <c r="H45" i="11"/>
  <c r="G45" i="11"/>
  <c r="H41" i="11"/>
  <c r="G41" i="11"/>
  <c r="H37" i="11"/>
  <c r="G37" i="11"/>
  <c r="H33" i="11"/>
  <c r="G33" i="11"/>
  <c r="H29" i="11"/>
  <c r="G29" i="11"/>
  <c r="H25" i="11"/>
  <c r="G25" i="11"/>
  <c r="H21" i="11"/>
  <c r="G21" i="11"/>
  <c r="H17" i="11"/>
  <c r="G17" i="11"/>
  <c r="H13" i="11"/>
  <c r="G13" i="11"/>
  <c r="H9" i="11"/>
  <c r="G9" i="11"/>
  <c r="H5" i="11"/>
  <c r="G5" i="11"/>
  <c r="J4" i="11" l="1" a="1"/>
  <c r="K4" i="11" a="1"/>
  <c r="K4" i="11" l="1"/>
  <c r="M4" i="11" s="1"/>
  <c r="M6" i="11"/>
  <c r="M10" i="11"/>
  <c r="M14" i="11"/>
  <c r="M18" i="11"/>
  <c r="M22" i="11"/>
  <c r="M26" i="11"/>
  <c r="M30" i="11"/>
  <c r="M34" i="11"/>
  <c r="M38" i="11"/>
  <c r="M42" i="11"/>
  <c r="M46" i="11"/>
  <c r="M50" i="11"/>
  <c r="M54" i="11"/>
  <c r="M58" i="11"/>
  <c r="M62" i="11"/>
  <c r="M7" i="11"/>
  <c r="N7" i="11" s="1"/>
  <c r="M11" i="11"/>
  <c r="N11" i="11" s="1"/>
  <c r="M15" i="11"/>
  <c r="M19" i="11"/>
  <c r="M23" i="11"/>
  <c r="N23" i="11" s="1"/>
  <c r="M27" i="11"/>
  <c r="N27" i="11" s="1"/>
  <c r="M31" i="11"/>
  <c r="M35" i="11"/>
  <c r="M39" i="11"/>
  <c r="N39" i="11" s="1"/>
  <c r="M43" i="11"/>
  <c r="N43" i="11" s="1"/>
  <c r="M47" i="11"/>
  <c r="M51" i="11"/>
  <c r="M55" i="11"/>
  <c r="N55" i="11" s="1"/>
  <c r="M59" i="11"/>
  <c r="N59" i="11" s="1"/>
  <c r="M63" i="11"/>
  <c r="M8" i="11"/>
  <c r="M12" i="11"/>
  <c r="N12" i="11" s="1"/>
  <c r="M16" i="11"/>
  <c r="N16" i="11" s="1"/>
  <c r="M20" i="11"/>
  <c r="M24" i="11"/>
  <c r="M28" i="11"/>
  <c r="N28" i="11" s="1"/>
  <c r="M32" i="11"/>
  <c r="N32" i="11" s="1"/>
  <c r="M36" i="11"/>
  <c r="M40" i="11"/>
  <c r="M44" i="11"/>
  <c r="N44" i="11" s="1"/>
  <c r="M48" i="11"/>
  <c r="N48" i="11" s="1"/>
  <c r="M52" i="11"/>
  <c r="M56" i="11"/>
  <c r="M60" i="11"/>
  <c r="N60" i="11" s="1"/>
  <c r="M64" i="11"/>
  <c r="N64" i="11" s="1"/>
  <c r="M68" i="11"/>
  <c r="M5" i="11"/>
  <c r="N5" i="11" s="1"/>
  <c r="M9" i="11"/>
  <c r="N9" i="11" s="1"/>
  <c r="M13" i="11"/>
  <c r="M17" i="11"/>
  <c r="N17" i="11" s="1"/>
  <c r="M21" i="11"/>
  <c r="N21" i="11" s="1"/>
  <c r="M25" i="11"/>
  <c r="N25" i="11" s="1"/>
  <c r="M29" i="11"/>
  <c r="M33" i="11"/>
  <c r="N33" i="11" s="1"/>
  <c r="M37" i="11"/>
  <c r="N37" i="11" s="1"/>
  <c r="M41" i="11"/>
  <c r="N41" i="11" s="1"/>
  <c r="M45" i="11"/>
  <c r="M49" i="11"/>
  <c r="N49" i="11" s="1"/>
  <c r="M53" i="11"/>
  <c r="N53" i="11" s="1"/>
  <c r="M57" i="11"/>
  <c r="N57" i="11" s="1"/>
  <c r="M61" i="11"/>
  <c r="M65" i="11"/>
  <c r="N65" i="11" s="1"/>
  <c r="M70" i="11"/>
  <c r="M74" i="11"/>
  <c r="M78" i="11"/>
  <c r="M82" i="11"/>
  <c r="M86" i="11"/>
  <c r="M90" i="11"/>
  <c r="M94" i="11"/>
  <c r="M98" i="11"/>
  <c r="M102" i="11"/>
  <c r="M106" i="11"/>
  <c r="M110" i="11"/>
  <c r="M114" i="11"/>
  <c r="M118" i="11"/>
  <c r="M122" i="11"/>
  <c r="M126" i="11"/>
  <c r="M130" i="11"/>
  <c r="M134" i="11"/>
  <c r="M138" i="11"/>
  <c r="M142" i="11"/>
  <c r="M146" i="11"/>
  <c r="M150" i="11"/>
  <c r="M154" i="11"/>
  <c r="M158" i="11"/>
  <c r="M162" i="11"/>
  <c r="M166" i="11"/>
  <c r="M170" i="11"/>
  <c r="M174" i="11"/>
  <c r="M178" i="11"/>
  <c r="M182" i="11"/>
  <c r="M186" i="11"/>
  <c r="M190" i="11"/>
  <c r="M194" i="11"/>
  <c r="M198" i="11"/>
  <c r="M202" i="11"/>
  <c r="M206" i="11"/>
  <c r="M210" i="11"/>
  <c r="M214" i="11"/>
  <c r="M218" i="11"/>
  <c r="M222" i="11"/>
  <c r="M226" i="11"/>
  <c r="M230" i="11"/>
  <c r="M234" i="11"/>
  <c r="M238" i="11"/>
  <c r="M242" i="11"/>
  <c r="M246" i="11"/>
  <c r="M250" i="11"/>
  <c r="M254" i="11"/>
  <c r="M258" i="11"/>
  <c r="M262" i="11"/>
  <c r="M266" i="11"/>
  <c r="M270" i="11"/>
  <c r="M274" i="11"/>
  <c r="M278" i="11"/>
  <c r="M282" i="11"/>
  <c r="M66" i="11"/>
  <c r="N66" i="11" s="1"/>
  <c r="M71" i="11"/>
  <c r="M75" i="11"/>
  <c r="N75" i="11" s="1"/>
  <c r="M79" i="11"/>
  <c r="N79" i="11" s="1"/>
  <c r="M83" i="11"/>
  <c r="N83" i="11" s="1"/>
  <c r="M87" i="11"/>
  <c r="M91" i="11"/>
  <c r="N91" i="11" s="1"/>
  <c r="M95" i="11"/>
  <c r="N95" i="11" s="1"/>
  <c r="M99" i="11"/>
  <c r="N99" i="11" s="1"/>
  <c r="M103" i="11"/>
  <c r="M107" i="11"/>
  <c r="N107" i="11" s="1"/>
  <c r="M111" i="11"/>
  <c r="N111" i="11" s="1"/>
  <c r="M115" i="11"/>
  <c r="N115" i="11" s="1"/>
  <c r="M119" i="11"/>
  <c r="M123" i="11"/>
  <c r="N123" i="11" s="1"/>
  <c r="M127" i="11"/>
  <c r="N127" i="11" s="1"/>
  <c r="M131" i="11"/>
  <c r="N131" i="11" s="1"/>
  <c r="M135" i="11"/>
  <c r="M139" i="11"/>
  <c r="N139" i="11" s="1"/>
  <c r="M143" i="11"/>
  <c r="N143" i="11" s="1"/>
  <c r="M147" i="11"/>
  <c r="N147" i="11" s="1"/>
  <c r="M151" i="11"/>
  <c r="M155" i="11"/>
  <c r="N155" i="11" s="1"/>
  <c r="M159" i="11"/>
  <c r="N159" i="11" s="1"/>
  <c r="M163" i="11"/>
  <c r="N163" i="11" s="1"/>
  <c r="M167" i="11"/>
  <c r="M171" i="11"/>
  <c r="N171" i="11" s="1"/>
  <c r="M175" i="11"/>
  <c r="N175" i="11" s="1"/>
  <c r="M179" i="11"/>
  <c r="N179" i="11" s="1"/>
  <c r="M183" i="11"/>
  <c r="N183" i="11" s="1"/>
  <c r="M187" i="11"/>
  <c r="N187" i="11" s="1"/>
  <c r="M191" i="11"/>
  <c r="N191" i="11" s="1"/>
  <c r="M195" i="11"/>
  <c r="N195" i="11" s="1"/>
  <c r="M199" i="11"/>
  <c r="M203" i="11"/>
  <c r="N203" i="11" s="1"/>
  <c r="M207" i="11"/>
  <c r="N207" i="11" s="1"/>
  <c r="M211" i="11"/>
  <c r="N211" i="11" s="1"/>
  <c r="M215" i="11"/>
  <c r="M219" i="11"/>
  <c r="N219" i="11" s="1"/>
  <c r="M223" i="11"/>
  <c r="N223" i="11" s="1"/>
  <c r="M227" i="11"/>
  <c r="N227" i="11" s="1"/>
  <c r="M231" i="11"/>
  <c r="N231" i="11" s="1"/>
  <c r="M235" i="11"/>
  <c r="N235" i="11" s="1"/>
  <c r="M239" i="11"/>
  <c r="N239" i="11" s="1"/>
  <c r="M243" i="11"/>
  <c r="N243" i="11" s="1"/>
  <c r="M247" i="11"/>
  <c r="N247" i="11" s="1"/>
  <c r="M251" i="11"/>
  <c r="N251" i="11" s="1"/>
  <c r="M255" i="11"/>
  <c r="N255" i="11" s="1"/>
  <c r="M259" i="11"/>
  <c r="N259" i="11" s="1"/>
  <c r="M263" i="11"/>
  <c r="N263" i="11" s="1"/>
  <c r="M267" i="11"/>
  <c r="N267" i="11" s="1"/>
  <c r="M271" i="11"/>
  <c r="N271" i="11" s="1"/>
  <c r="M275" i="11"/>
  <c r="N275" i="11" s="1"/>
  <c r="M279" i="11"/>
  <c r="N279" i="11" s="1"/>
  <c r="M67" i="11"/>
  <c r="N67" i="11" s="1"/>
  <c r="M72" i="11"/>
  <c r="N72" i="11" s="1"/>
  <c r="M76" i="11"/>
  <c r="N76" i="11" s="1"/>
  <c r="M80" i="11"/>
  <c r="N80" i="11" s="1"/>
  <c r="M84" i="11"/>
  <c r="N84" i="11" s="1"/>
  <c r="M88" i="11"/>
  <c r="N88" i="11" s="1"/>
  <c r="M92" i="11"/>
  <c r="N92" i="11" s="1"/>
  <c r="M96" i="11"/>
  <c r="N96" i="11" s="1"/>
  <c r="M100" i="11"/>
  <c r="N100" i="11" s="1"/>
  <c r="M104" i="11"/>
  <c r="N104" i="11" s="1"/>
  <c r="M108" i="11"/>
  <c r="N108" i="11" s="1"/>
  <c r="M112" i="11"/>
  <c r="N112" i="11" s="1"/>
  <c r="M116" i="11"/>
  <c r="N116" i="11" s="1"/>
  <c r="M120" i="11"/>
  <c r="N120" i="11" s="1"/>
  <c r="M124" i="11"/>
  <c r="N124" i="11" s="1"/>
  <c r="M128" i="11"/>
  <c r="N128" i="11" s="1"/>
  <c r="M132" i="11"/>
  <c r="N132" i="11" s="1"/>
  <c r="M136" i="11"/>
  <c r="N136" i="11" s="1"/>
  <c r="M140" i="11"/>
  <c r="N140" i="11" s="1"/>
  <c r="M144" i="11"/>
  <c r="N144" i="11" s="1"/>
  <c r="M148" i="11"/>
  <c r="N148" i="11" s="1"/>
  <c r="M152" i="11"/>
  <c r="N152" i="11" s="1"/>
  <c r="M156" i="11"/>
  <c r="N156" i="11" s="1"/>
  <c r="M160" i="11"/>
  <c r="N160" i="11" s="1"/>
  <c r="M164" i="11"/>
  <c r="N164" i="11" s="1"/>
  <c r="M168" i="11"/>
  <c r="N168" i="11" s="1"/>
  <c r="M172" i="11"/>
  <c r="N172" i="11" s="1"/>
  <c r="M69" i="11"/>
  <c r="N69" i="11" s="1"/>
  <c r="M73" i="11"/>
  <c r="N73" i="11" s="1"/>
  <c r="M77" i="11"/>
  <c r="N77" i="11" s="1"/>
  <c r="M81" i="11"/>
  <c r="N81" i="11" s="1"/>
  <c r="M85" i="11"/>
  <c r="M89" i="11"/>
  <c r="N89" i="11" s="1"/>
  <c r="M93" i="11"/>
  <c r="N93" i="11" s="1"/>
  <c r="M97" i="11"/>
  <c r="N97" i="11" s="1"/>
  <c r="M101" i="11"/>
  <c r="M105" i="11"/>
  <c r="N105" i="11" s="1"/>
  <c r="M109" i="11"/>
  <c r="N109" i="11" s="1"/>
  <c r="M113" i="11"/>
  <c r="N113" i="11" s="1"/>
  <c r="M117" i="11"/>
  <c r="M121" i="11"/>
  <c r="N121" i="11" s="1"/>
  <c r="M125" i="11"/>
  <c r="N125" i="11" s="1"/>
  <c r="M129" i="11"/>
  <c r="N129" i="11" s="1"/>
  <c r="M133" i="11"/>
  <c r="M137" i="11"/>
  <c r="N137" i="11" s="1"/>
  <c r="M141" i="11"/>
  <c r="N141" i="11" s="1"/>
  <c r="M145" i="11"/>
  <c r="N145" i="11" s="1"/>
  <c r="M149" i="11"/>
  <c r="M153" i="11"/>
  <c r="N153" i="11" s="1"/>
  <c r="M157" i="11"/>
  <c r="N157" i="11" s="1"/>
  <c r="M161" i="11"/>
  <c r="N161" i="11" s="1"/>
  <c r="M165" i="11"/>
  <c r="M169" i="11"/>
  <c r="N169" i="11" s="1"/>
  <c r="M173" i="11"/>
  <c r="N173" i="11" s="1"/>
  <c r="M181" i="11"/>
  <c r="M189" i="11"/>
  <c r="M197" i="11"/>
  <c r="M205" i="11"/>
  <c r="M213" i="11"/>
  <c r="M221" i="11"/>
  <c r="M229" i="11"/>
  <c r="M237" i="11"/>
  <c r="M245" i="11"/>
  <c r="M253" i="11"/>
  <c r="M261" i="11"/>
  <c r="M269" i="11"/>
  <c r="M277" i="11"/>
  <c r="M176" i="11"/>
  <c r="N176" i="11" s="1"/>
  <c r="M184" i="11"/>
  <c r="N184" i="11" s="1"/>
  <c r="M192" i="11"/>
  <c r="N192" i="11" s="1"/>
  <c r="M200" i="11"/>
  <c r="N200" i="11" s="1"/>
  <c r="M208" i="11"/>
  <c r="N208" i="11" s="1"/>
  <c r="M216" i="11"/>
  <c r="N216" i="11" s="1"/>
  <c r="M224" i="11"/>
  <c r="N224" i="11" s="1"/>
  <c r="M232" i="11"/>
  <c r="N232" i="11" s="1"/>
  <c r="M240" i="11"/>
  <c r="N240" i="11" s="1"/>
  <c r="M248" i="11"/>
  <c r="N248" i="11" s="1"/>
  <c r="M256" i="11"/>
  <c r="N256" i="11" s="1"/>
  <c r="M264" i="11"/>
  <c r="N264" i="11" s="1"/>
  <c r="M272" i="11"/>
  <c r="N272" i="11" s="1"/>
  <c r="M280" i="11"/>
  <c r="N280" i="11" s="1"/>
  <c r="M177" i="11"/>
  <c r="N177" i="11" s="1"/>
  <c r="M185" i="11"/>
  <c r="M193" i="11"/>
  <c r="M201" i="11"/>
  <c r="N201" i="11" s="1"/>
  <c r="M209" i="11"/>
  <c r="N209" i="11" s="1"/>
  <c r="M217" i="11"/>
  <c r="M225" i="11"/>
  <c r="M233" i="11"/>
  <c r="N233" i="11" s="1"/>
  <c r="M241" i="11"/>
  <c r="N241" i="11" s="1"/>
  <c r="M249" i="11"/>
  <c r="M257" i="11"/>
  <c r="M265" i="11"/>
  <c r="N265" i="11" s="1"/>
  <c r="M273" i="11"/>
  <c r="N273" i="11" s="1"/>
  <c r="M281" i="11"/>
  <c r="M180" i="11"/>
  <c r="N180" i="11" s="1"/>
  <c r="M188" i="11"/>
  <c r="N188" i="11" s="1"/>
  <c r="M196" i="11"/>
  <c r="N196" i="11" s="1"/>
  <c r="M204" i="11"/>
  <c r="N204" i="11" s="1"/>
  <c r="M212" i="11"/>
  <c r="N212" i="11" s="1"/>
  <c r="M220" i="11"/>
  <c r="N220" i="11" s="1"/>
  <c r="M228" i="11"/>
  <c r="N228" i="11" s="1"/>
  <c r="M236" i="11"/>
  <c r="N236" i="11" s="1"/>
  <c r="M244" i="11"/>
  <c r="N244" i="11" s="1"/>
  <c r="M252" i="11"/>
  <c r="N252" i="11" s="1"/>
  <c r="M260" i="11"/>
  <c r="N260" i="11" s="1"/>
  <c r="M268" i="11"/>
  <c r="N268" i="11" s="1"/>
  <c r="M276" i="11"/>
  <c r="N276" i="11" s="1"/>
  <c r="J4" i="11"/>
  <c r="L4" i="11" s="1"/>
  <c r="L6" i="11"/>
  <c r="L10" i="11"/>
  <c r="L14" i="11"/>
  <c r="L18" i="11"/>
  <c r="L22" i="11"/>
  <c r="L26" i="11"/>
  <c r="L30" i="11"/>
  <c r="L34" i="11"/>
  <c r="L38" i="11"/>
  <c r="L42" i="11"/>
  <c r="L46" i="11"/>
  <c r="L50" i="11"/>
  <c r="L54" i="11"/>
  <c r="L58" i="11"/>
  <c r="L62" i="11"/>
  <c r="L66" i="11"/>
  <c r="L70" i="11"/>
  <c r="L74" i="11"/>
  <c r="L78" i="11"/>
  <c r="L82" i="11"/>
  <c r="L86" i="11"/>
  <c r="L90" i="11"/>
  <c r="L94" i="11"/>
  <c r="L98" i="11"/>
  <c r="L102" i="11"/>
  <c r="L106" i="11"/>
  <c r="L110" i="11"/>
  <c r="L114" i="11"/>
  <c r="L118" i="11"/>
  <c r="L122" i="11"/>
  <c r="L126" i="11"/>
  <c r="L7" i="11"/>
  <c r="L11" i="11"/>
  <c r="L15" i="11"/>
  <c r="L19" i="11"/>
  <c r="L23" i="11"/>
  <c r="L27" i="11"/>
  <c r="L31" i="11"/>
  <c r="L35" i="11"/>
  <c r="L39" i="11"/>
  <c r="L43" i="11"/>
  <c r="L47" i="11"/>
  <c r="L51" i="11"/>
  <c r="L55" i="11"/>
  <c r="L59" i="11"/>
  <c r="L63" i="11"/>
  <c r="L67" i="11"/>
  <c r="L71" i="11"/>
  <c r="L75" i="11"/>
  <c r="L79" i="11"/>
  <c r="L83" i="11"/>
  <c r="L87" i="11"/>
  <c r="L91" i="11"/>
  <c r="L95" i="11"/>
  <c r="L99" i="11"/>
  <c r="L103" i="11"/>
  <c r="L107" i="11"/>
  <c r="L111" i="11"/>
  <c r="L115" i="11"/>
  <c r="L119" i="11"/>
  <c r="L123" i="11"/>
  <c r="L5" i="11"/>
  <c r="L13" i="11"/>
  <c r="L21" i="11"/>
  <c r="L29" i="11"/>
  <c r="L37" i="11"/>
  <c r="L45" i="11"/>
  <c r="L53" i="11"/>
  <c r="L61" i="11"/>
  <c r="L69" i="11"/>
  <c r="L77" i="11"/>
  <c r="L85" i="11"/>
  <c r="L93" i="11"/>
  <c r="L101" i="11"/>
  <c r="L109" i="11"/>
  <c r="L117" i="11"/>
  <c r="L125" i="11"/>
  <c r="L130" i="11"/>
  <c r="L134" i="11"/>
  <c r="L138" i="11"/>
  <c r="L142" i="11"/>
  <c r="L146" i="11"/>
  <c r="L150" i="11"/>
  <c r="L154" i="11"/>
  <c r="L158" i="11"/>
  <c r="L162" i="11"/>
  <c r="L166" i="11"/>
  <c r="L170" i="11"/>
  <c r="L174" i="11"/>
  <c r="L178" i="11"/>
  <c r="L182" i="11"/>
  <c r="L186" i="11"/>
  <c r="L190" i="11"/>
  <c r="L194" i="11"/>
  <c r="L198" i="11"/>
  <c r="L202" i="11"/>
  <c r="L206" i="11"/>
  <c r="L210" i="11"/>
  <c r="L214" i="11"/>
  <c r="L218" i="11"/>
  <c r="L222" i="11"/>
  <c r="L226" i="11"/>
  <c r="L230" i="11"/>
  <c r="L234" i="11"/>
  <c r="L238" i="11"/>
  <c r="L242" i="11"/>
  <c r="L246" i="11"/>
  <c r="L250" i="11"/>
  <c r="L254" i="11"/>
  <c r="L258" i="11"/>
  <c r="L262" i="11"/>
  <c r="L266" i="11"/>
  <c r="L270" i="11"/>
  <c r="L274" i="11"/>
  <c r="L278" i="11"/>
  <c r="L282" i="11"/>
  <c r="L8" i="11"/>
  <c r="L16" i="11"/>
  <c r="L24" i="11"/>
  <c r="L32" i="11"/>
  <c r="L40" i="11"/>
  <c r="L48" i="11"/>
  <c r="L56" i="11"/>
  <c r="L64" i="11"/>
  <c r="L72" i="11"/>
  <c r="L80" i="11"/>
  <c r="L88" i="11"/>
  <c r="L96" i="11"/>
  <c r="L104" i="11"/>
  <c r="L112" i="11"/>
  <c r="L120" i="11"/>
  <c r="L127" i="11"/>
  <c r="L131" i="11"/>
  <c r="L135" i="11"/>
  <c r="L139" i="11"/>
  <c r="L143" i="11"/>
  <c r="L147" i="11"/>
  <c r="L151" i="11"/>
  <c r="L155" i="11"/>
  <c r="L159" i="11"/>
  <c r="L163" i="11"/>
  <c r="L167" i="11"/>
  <c r="L171" i="11"/>
  <c r="L175" i="11"/>
  <c r="L179" i="11"/>
  <c r="L183" i="11"/>
  <c r="L187" i="11"/>
  <c r="L191" i="11"/>
  <c r="L195" i="11"/>
  <c r="L199" i="11"/>
  <c r="L203" i="11"/>
  <c r="L207" i="11"/>
  <c r="L211" i="11"/>
  <c r="L215" i="11"/>
  <c r="L219" i="11"/>
  <c r="L223" i="11"/>
  <c r="L227" i="11"/>
  <c r="L231" i="11"/>
  <c r="L235" i="11"/>
  <c r="L239" i="11"/>
  <c r="L243" i="11"/>
  <c r="L247" i="11"/>
  <c r="L251" i="11"/>
  <c r="L255" i="11"/>
  <c r="L259" i="11"/>
  <c r="L263" i="11"/>
  <c r="L267" i="11"/>
  <c r="L271" i="11"/>
  <c r="L275" i="11"/>
  <c r="L279" i="11"/>
  <c r="L9" i="11"/>
  <c r="L17" i="11"/>
  <c r="L25" i="11"/>
  <c r="L33" i="11"/>
  <c r="L41" i="11"/>
  <c r="L49" i="11"/>
  <c r="L57" i="11"/>
  <c r="L65" i="11"/>
  <c r="L73" i="11"/>
  <c r="L81" i="11"/>
  <c r="L89" i="11"/>
  <c r="L97" i="11"/>
  <c r="L105" i="11"/>
  <c r="L113" i="11"/>
  <c r="L121" i="11"/>
  <c r="L128" i="11"/>
  <c r="L132" i="11"/>
  <c r="L136" i="11"/>
  <c r="L140" i="11"/>
  <c r="L144" i="11"/>
  <c r="L148" i="11"/>
  <c r="L152" i="11"/>
  <c r="L156" i="11"/>
  <c r="L160" i="11"/>
  <c r="L164" i="11"/>
  <c r="L168" i="11"/>
  <c r="L172" i="11"/>
  <c r="L176" i="11"/>
  <c r="L180" i="11"/>
  <c r="L184" i="11"/>
  <c r="L188" i="11"/>
  <c r="L192" i="11"/>
  <c r="L196" i="11"/>
  <c r="L200" i="11"/>
  <c r="L204" i="11"/>
  <c r="L208" i="11"/>
  <c r="L212" i="11"/>
  <c r="L216" i="11"/>
  <c r="L220" i="11"/>
  <c r="L224" i="11"/>
  <c r="L228" i="11"/>
  <c r="L232" i="11"/>
  <c r="L236" i="11"/>
  <c r="L240" i="11"/>
  <c r="L244" i="11"/>
  <c r="L248" i="11"/>
  <c r="L252" i="11"/>
  <c r="L256" i="11"/>
  <c r="L260" i="11"/>
  <c r="L264" i="11"/>
  <c r="L268" i="11"/>
  <c r="L272" i="11"/>
  <c r="L276" i="11"/>
  <c r="L280" i="11"/>
  <c r="L12" i="11"/>
  <c r="L20" i="11"/>
  <c r="L28" i="11"/>
  <c r="L36" i="11"/>
  <c r="L44" i="11"/>
  <c r="L52" i="11"/>
  <c r="L60" i="11"/>
  <c r="L68" i="11"/>
  <c r="L76" i="11"/>
  <c r="L84" i="11"/>
  <c r="L92" i="11"/>
  <c r="L100" i="11"/>
  <c r="L108" i="11"/>
  <c r="L116" i="11"/>
  <c r="L124" i="11"/>
  <c r="L129" i="11"/>
  <c r="L133" i="11"/>
  <c r="L137" i="11"/>
  <c r="L141" i="11"/>
  <c r="L145" i="11"/>
  <c r="L149" i="11"/>
  <c r="L153" i="11"/>
  <c r="L157" i="11"/>
  <c r="L161" i="11"/>
  <c r="L165" i="11"/>
  <c r="L169" i="11"/>
  <c r="L173" i="11"/>
  <c r="L177" i="11"/>
  <c r="L181" i="11"/>
  <c r="L185" i="11"/>
  <c r="L189" i="11"/>
  <c r="L193" i="11"/>
  <c r="L197" i="11"/>
  <c r="L201" i="11"/>
  <c r="L205" i="11"/>
  <c r="L209" i="11"/>
  <c r="L213" i="11"/>
  <c r="L217" i="11"/>
  <c r="L221" i="11"/>
  <c r="L225" i="11"/>
  <c r="L229" i="11"/>
  <c r="L233" i="11"/>
  <c r="L237" i="11"/>
  <c r="L241" i="11"/>
  <c r="L245" i="11"/>
  <c r="L249" i="11"/>
  <c r="L253" i="11"/>
  <c r="L257" i="11"/>
  <c r="L261" i="11"/>
  <c r="L265" i="11"/>
  <c r="L269" i="11"/>
  <c r="L273" i="11"/>
  <c r="L277" i="11"/>
  <c r="L281" i="11"/>
  <c r="N257" i="11" l="1"/>
  <c r="N225" i="11"/>
  <c r="N193" i="11"/>
  <c r="N165" i="11"/>
  <c r="N149" i="11"/>
  <c r="N133" i="11"/>
  <c r="N117" i="11"/>
  <c r="N101" i="11"/>
  <c r="N85" i="11"/>
  <c r="N215" i="11"/>
  <c r="N199" i="11"/>
  <c r="N167" i="11"/>
  <c r="N151" i="11"/>
  <c r="N135" i="11"/>
  <c r="N119" i="11"/>
  <c r="N103" i="11"/>
  <c r="N87" i="11"/>
  <c r="N71" i="11"/>
  <c r="N52" i="11"/>
  <c r="N36" i="11"/>
  <c r="N20" i="11"/>
  <c r="N63" i="11"/>
  <c r="N47" i="11"/>
  <c r="N31" i="11"/>
  <c r="N15" i="11"/>
  <c r="N281" i="11"/>
  <c r="N249" i="11"/>
  <c r="N217" i="11"/>
  <c r="N185" i="11"/>
  <c r="N61" i="11"/>
  <c r="N45" i="11"/>
  <c r="N29" i="11"/>
  <c r="N13" i="11"/>
  <c r="N261" i="11"/>
  <c r="N229" i="11"/>
  <c r="N197" i="11"/>
  <c r="N278" i="11"/>
  <c r="N262" i="11"/>
  <c r="N246" i="11"/>
  <c r="N230" i="11"/>
  <c r="N214" i="11"/>
  <c r="N198" i="11"/>
  <c r="N182" i="11"/>
  <c r="N166" i="11"/>
  <c r="N150" i="11"/>
  <c r="N134" i="11"/>
  <c r="N118" i="11"/>
  <c r="N102" i="11"/>
  <c r="N86" i="11"/>
  <c r="N70" i="11"/>
  <c r="N56" i="11"/>
  <c r="N40" i="11"/>
  <c r="N24" i="11"/>
  <c r="N8" i="11"/>
  <c r="N51" i="11"/>
  <c r="N35" i="11"/>
  <c r="N19" i="11"/>
  <c r="N62" i="11"/>
  <c r="N46" i="11"/>
  <c r="N30" i="11"/>
  <c r="N14" i="11"/>
  <c r="N253" i="11"/>
  <c r="N221" i="11"/>
  <c r="N189" i="11"/>
  <c r="N274" i="11"/>
  <c r="N258" i="11"/>
  <c r="N242" i="11"/>
  <c r="N226" i="11"/>
  <c r="N210" i="11"/>
  <c r="N194" i="11"/>
  <c r="N178" i="11"/>
  <c r="N162" i="11"/>
  <c r="N146" i="11"/>
  <c r="N130" i="11"/>
  <c r="N114" i="11"/>
  <c r="N98" i="11"/>
  <c r="N82" i="11"/>
  <c r="N68" i="11"/>
  <c r="N58" i="11"/>
  <c r="N42" i="11"/>
  <c r="N26" i="11"/>
  <c r="N10" i="11"/>
  <c r="N277" i="11"/>
  <c r="N245" i="11"/>
  <c r="N213" i="11"/>
  <c r="N181" i="11"/>
  <c r="N270" i="11"/>
  <c r="N254" i="11"/>
  <c r="N238" i="11"/>
  <c r="N222" i="11"/>
  <c r="N206" i="11"/>
  <c r="N190" i="11"/>
  <c r="N174" i="11"/>
  <c r="N158" i="11"/>
  <c r="N142" i="11"/>
  <c r="N126" i="11"/>
  <c r="N110" i="11"/>
  <c r="N94" i="11"/>
  <c r="N78" i="11"/>
  <c r="N54" i="11"/>
  <c r="N38" i="11"/>
  <c r="N22" i="11"/>
  <c r="N6" i="11"/>
  <c r="N269" i="11"/>
  <c r="N237" i="11"/>
  <c r="N205" i="11"/>
  <c r="N282" i="11"/>
  <c r="N266" i="11"/>
  <c r="N250" i="11"/>
  <c r="N234" i="11"/>
  <c r="N218" i="11"/>
  <c r="N202" i="11"/>
  <c r="N186" i="11"/>
  <c r="N170" i="11"/>
  <c r="N154" i="11"/>
  <c r="N138" i="11"/>
  <c r="N122" i="11"/>
  <c r="N106" i="11"/>
  <c r="N90" i="11"/>
  <c r="N74" i="11"/>
  <c r="N50" i="11"/>
  <c r="N34" i="11"/>
  <c r="N18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24C1BC-7679-254A-8017-C7B3D10A733C}" keepAlive="1" name="Query - Merge" description="Connessione alla query 'Merge' nella cartella di lavoro." type="5" refreshedVersion="8" background="1" saveData="1">
    <dbPr connection="Provider=Microsoft.Mashup.OleDb.1;Data Source=$Workbook$;Location=Merge;Extended Properties=&quot;&quot;" command="SELECT * FROM [Merge]"/>
  </connection>
  <connection id="2" xr16:uid="{3C348DA8-C369-A14F-82FA-E3580338F2D4}" keepAlive="1" name="Query - msft" description="Connessione alla query 'msft' nella cartella di lavoro." type="5" refreshedVersion="8" background="1" saveData="1">
    <dbPr connection="Provider=Microsoft.Mashup.OleDb.1;Data Source=$Workbook$;Location=msft;Extended Properties=&quot;&quot;" command="SELECT * FROM [msft]"/>
  </connection>
  <connection id="3" xr16:uid="{404E0D84-6EAC-7B4D-925D-6CE90B8F4457}" keepAlive="1" name="Query - sp500" description="Connessione alla query 'sp500' nella cartella di lavoro." type="5" refreshedVersion="8" background="1" saveData="1">
    <dbPr connection="Provider=Microsoft.Mashup.OleDb.1;Data Source=$Workbook$;Location=sp500;Extended Properties=&quot;&quot;" command="SELECT * FROM [sp50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<sst xmlns="http://schemas.openxmlformats.org/spreadsheetml/2006/main" count="36752" uniqueCount="36390">
  <si>
    <t>Price,Close,High,Low,Open,Volume</t>
  </si>
  <si>
    <t>Ticker,MSFT,MSFT,MSFT,MSFT,MSFT</t>
  </si>
  <si>
    <t>Date,,,,,</t>
  </si>
  <si>
    <t>1986-03-13,0.05925342068076134,0.0618991081671409,0.05396326266094622,0.05396326266094622,1031788800</t>
  </si>
  <si>
    <t>1986-03-14,0.061369478702545166,0.06242811869351785,0.05925341567344097,0.05925341567344097,308160000</t>
  </si>
  <si>
    <t>1986-03-17,0.06242809444665909,0.0629571099984673,0.0613694548668584,0.0613694548668584,133171200</t>
  </si>
  <si>
    <t>1986-03-18,0.06084045022726059,0.0629571212903192,0.060311434580569284,0.0624281056436279,67766400</t>
  </si>
  <si>
    <t>1986-03-19,0.059782400727272034,0.06136944718401425,0.05925338524169129,0.06084043169843351,47894400</t>
  </si>
  <si>
    <t>1986-03-20,0.058195389807224274,0.059782437233088265,0.05766637399860294,0.059782437233088265,58435200</t>
  </si>
  <si>
    <t>1986-03-21,0.05660834535956383,0.05925342454182989,0.0555503136866574,0.058195392868923466,59990400</t>
  </si>
  <si>
    <t>1986-03-24,0.055021267384290695,0.056608314014884226,0.05449225184075952,0.056608314014884226,65289600</t>
  </si>
  <si>
    <t>1986-03-25,0.05607929825782776,0.05607929825782775,0.054492251633277006,0.05502126717479392,32083200</t>
  </si>
  <si>
    <t>1986-03-26,0.057666338980197906,0.0581953544675698,0.055550277030710304,0.056079292518082205,22752000</t>
  </si>
  <si>
    <t>1986-03-27,0.05872439965605736,0.05872439965605736,0.057666368146191596,0.057666368146191596,16848000</t>
  </si>
  <si>
    <t>1986-03-31,0.058195389807224274,0.058724405615845604,0.05713735818998161,0.058724405615845604,12873600</t>
  </si>
  <si>
    <t>1986-04-01,0.057666338980197906,0.0581953544675698,0.0576663389801979,0.0581953544675698,11088000</t>
  </si>
  <si>
    <t>1986-04-02,0.058195389807224274,0.059253421424466934,0.05766637399860294,0.05766637399860294,27014400</t>
  </si>
  <si>
    <t>1986-04-03,0.05872439965605736,0.06031144692085601,0.05872439965605736,0.05872439965605736,23040000</t>
  </si>
  <si>
    <t>1986-04-04,0.05872439965605736,0.059253415410990246,0.05872439965605736,0.05872439965605736,26582400</t>
  </si>
  <si>
    <t>1986-04-07,0.057666338980197906,0.0592533854423136,0.056608308005454105,0.0587243699549417,16560000</t>
  </si>
  <si>
    <t>1986-04-08,0.058195389807224274,0.059253421424466934,0.05766637399860294,0.05766637399860294,10252800</t>
  </si>
  <si>
    <t>1986-04-09,0.05925342068076134,0.05978243648274285,0.05819538907679831,0.05819538907679831,12153600</t>
  </si>
  <si>
    <t>1986-04-10,0.059782400727272034,0.06031141621285277,0.05819535427052981,0.05925338524169129,13881600</t>
  </si>
  <si>
    <t>1986-04-11,0.06084045022726059,0.06189908999693659,0.060311434580569284,0.060311434580569284,17222400</t>
  </si>
  <si>
    <t>1986-04-14,0.061369478702545166,0.061899102936241804,0.06084046294526912,0.06084046294526912,12153600</t>
  </si>
  <si>
    <t>1986-04-15,0.061369478702545166,0.06136947870254517,0.05925341567344097,0.06136947870254517,9302400</t>
  </si>
  <si>
    <t>1986-04-16,0.06348612159490585,0.06401513711375487,0.060840435524514444,0.06136945104336346,31910400</t>
  </si>
  <si>
    <t>1986-04-17,0.06401516497135162,0.06401516497135162,0.06348614922228986,0.06348614922228986,22003200</t>
  </si>
  <si>
    <t>1986-04-18,0.06189907342195511,0.0640151354420933,0.061369449440790105,0.0640151354420933,21628800</t>
  </si>
  <si>
    <t>1986-04-21,0.06189907342195511,0.06242808892698966,0.06031141843072101,0.061899073421955116,22924800</t>
  </si>
  <si>
    <t>1986-04-22,0.06084045022726059,0.06189908999693659,0.06084045022726059,0.06189908999693659,15552000</t>
  </si>
  <si>
    <t>1986-04-23,0.06110493838787079,0.061369448406362874,0.060311417414127676,0.060840432910245275,15609600</t>
  </si>
  <si>
    <t>1986-04-24,0.06718921661376953,0.06824724743710195,0.06084042319775201,0.061104928633152186,62352000</t>
  </si>
  <si>
    <t>1986-04-25,0.07142196595668793,0.07433155370719682,0.06771824868769188,0.06771824868769188,85795200</t>
  </si>
  <si>
    <t>1986-04-28,0.07195097953081131,0.07247999505817573,0.07089233999992631,0.07142196400344687,28886400</t>
  </si>
  <si>
    <t>1986-04-29,0.06983432918787003,0.07195100038703715,0.06930531350716136,0.07195100038703715,30326400</t>
  </si>
  <si>
    <t>1986-04-30,0.06824728846549988,0.07036335138428369,0.06666024127641203,0.06983433565458774,30902400</t>
  </si>
  <si>
    <t>1986-05-01,0.06718921661376953,0.06824724743710195,0.06613118579043713,0.06824724743710195,54345600</t>
  </si>
  <si>
    <t>1986-05-02,0.06718921661376953,0.06824724743710195,0.06666020120210334,0.06718921661376953,20246400</t>
  </si>
  <si>
    <t>1986-05-05,0.06666021049022675,0.0671892259756035,0.06666021049022675,0.0671892259756035,3254400</t>
  </si>
  <si>
    <t>1986-05-06,0.06718921661376953,0.06824724743710195,0.06718921661376953,0.06718921661376953,9734400</t>
  </si>
  <si>
    <t>1986-05-07,0.06718921661376953,0.06771823202543574,0.06613118579043713,0.06718921661376953,5155200</t>
  </si>
  <si>
    <t>1986-05-08,0.0677182599902153,0.0677182599902153,0.06666022872996069,0.067189244360088,3542400</t>
  </si>
  <si>
    <t>1986-05-09,0.06718921661376953,0.06771823202543574,0.06718921661376953,0.06771823202543574,6076800</t>
  </si>
  <si>
    <t>1986-05-12,0.0677182599902153,0.06930530688059722,0.067189244360088,0.067189244360088,10483200</t>
  </si>
  <si>
    <t>1986-05-13,0.06824728846549988,0.06877630419519584,0.06771827273580393,0.06771827273580393,3830400</t>
  </si>
  <si>
    <t>1986-05-14,0.0677182599902153,0.0682472756203426,0.0677182599902153,0.0682472756203426,9302400</t>
  </si>
  <si>
    <t>1986-05-15,0.0677182599902153,0.06877629125046991,0.0677182599902153,0.0677182599902153,3801600</t>
  </si>
  <si>
    <t>1986-05-16,0.06824728846549988,0.06983433565458774,0.06771827273580393,0.06771827273580393,11952000</t>
  </si>
  <si>
    <t>1986-05-19,0.06718921661376953,0.06824724743710195,0.06666020120210334,0.06824724743710195,11001600</t>
  </si>
  <si>
    <t>1986-05-20,0.06666021049022675,0.0671892259756035,0.06613119500484999,0.0671892259756035,61977600</t>
  </si>
  <si>
    <t>1986-05-21,0.06560216844081879,0.06718921462893451,0.06560216844081879,0.06666019923289593,8092800</t>
  </si>
  <si>
    <t>1986-05-22,0.06560216844081879,0.06613118383685736,0.06560216844081879,0.06560216844081879,4406400</t>
  </si>
  <si>
    <t>1986-05-23,0.06560216844081879,0.06666019923289593,0.06560216844081879,0.06560216844081879,4089600</t>
  </si>
  <si>
    <t>1986-05-27,0.0677182599902153,0.0677182599902153,0.0656021974697061,0.0656021974697061,13881600</t>
  </si>
  <si>
    <t>1986-05-28,0.06983432918787003,0.06983432918787003,0.0677182664650354,0.0677182664650354,15523200</t>
  </si>
  <si>
    <t>1986-05-29,0.07142196595668793,0.07247999704035171,0.06930529531318758,0.06983431085501947,45676800</t>
  </si>
  <si>
    <t>1986-05-30,0.07406707853078842,0.07512511011249005,0.07195101536738514,0.07195101536738514,27072000</t>
  </si>
  <si>
    <t>1986-06-02,0.07195097953081131,0.07406704164026902,0.07195097953081131,0.07406704164026902,19728000</t>
  </si>
  <si>
    <t>1986-06-03,0.07195097953081131,0.07195097953081131,0.07089233999992631,0.07195097953081131,5011200</t>
  </si>
  <si>
    <t>1986-06-04,0.07142196595668793,0.07247999704035171,0.07089234193868325,0.07195098149851982,4723200</t>
  </si>
  <si>
    <t>1986-06-05,0.0724799856543541,0.0724799856543541,0.07089233080209288,0.0714219547368981,13708800</t>
  </si>
  <si>
    <t>1986-06-06,0.0724799856543541,0.0724799856543541,0.0714219547368981,0.0724799856543541,3427200</t>
  </si>
  <si>
    <t>1986-06-09,0.06930533051490784,0.07248003385457448,0.06930533051490784,0.07248003385457448,12672000</t>
  </si>
  <si>
    <t>1986-06-10,0.06930533051490784,0.06930533051490784,0.06824729889384623,0.06930533051490784,3427200</t>
  </si>
  <si>
    <t>1986-06-11,0.06930533051490784,0.06930533051490784,0.06824729889384623,0.06930533051490784,2304000</t>
  </si>
  <si>
    <t>1986-06-12,0.06666021049022675,0.06930528791711055,0.06613119500484999,0.06930528791711055,13708800</t>
  </si>
  <si>
    <t>1986-06-13,0.06666021049022675,0.0671892259756035,0.06613119500484999,0.06666021049022675,7891200</t>
  </si>
  <si>
    <t>1986-06-16,0.06613121181726456,0.06718924305699939,0.06560219619739714,0.06666022743713197,9590400</t>
  </si>
  <si>
    <t>1986-06-17,0.06718921661376953,0.06824724743710195,0.06666020120210334,0.06666020120210334,13075200</t>
  </si>
  <si>
    <t>1986-06-18,0.06666021049022675,0.0671892259756035,0.06560217951947322,0.0671892259756035,4348800</t>
  </si>
  <si>
    <t>1986-06-19,0.06613121181726456,0.06718924305699939,0.06560219619739714,0.06666022743713197,8467200</t>
  </si>
  <si>
    <t>1986-06-20,0.06639573723077774,0.06666024283136142,0.0661312270893254,0.0661312270893254,3801600</t>
  </si>
  <si>
    <t>1986-06-23,0.06718921661376953,0.06718921661376953,0.06507315496710471,0.06639569576670315,46195200</t>
  </si>
  <si>
    <t>1986-06-24,0.06666021049022675,0.06771824146098027,0.06613119500484999,0.0671892259756035,14572800</t>
  </si>
  <si>
    <t>1986-06-25,0.06560216844081879,0.06718921462893451,0.06560216844081879,0.06666019923289593,15235200</t>
  </si>
  <si>
    <t>1986-06-26,0.06348612159490585,0.0661311991891509,0.06348612159490585,0.0656021836703019,19152000</t>
  </si>
  <si>
    <t>1986-06-27,0.06295711547136307,0.06401514666695472,0.06242809987356725,0.06348613106915889,10396800</t>
  </si>
  <si>
    <t>1986-06-30,0.0650731697678566,0.06666021636382553,0.06242809210790837,0.06295710763989801,62352000</t>
  </si>
  <si>
    <t>1986-07-01,0.0650731697678566,0.0650731697678566,0.06454415423586694,0.0650731697678566,47577600</t>
  </si>
  <si>
    <t>1986-07-02,0.0650731697678566,0.0650731697678566,0.06454415423586694,0.0650731697678566,52617600</t>
  </si>
  <si>
    <t>1986-07-03,0.06613121181726456,0.06666022743713197,0.06560219619739714,0.06560219619739714,14140800</t>
  </si>
  <si>
    <t>1986-07-07,0.06348612159490585,0.0661311991891509,0.06348612159490585,0.0661311991891509,14054400</t>
  </si>
  <si>
    <t>1986-07-08,0.06189907342195511,0.06348611993705876,0.061369449440790105,0.06348611993705876,14256000</t>
  </si>
  <si>
    <t>1986-07-09,0.05925342068076134,0.0618991081671409,0.05872440487877982,0.0618991081671409,46137600</t>
  </si>
  <si>
    <t>1986-07-10,0.057666338980197906,0.0597824009296855,0.055021261543338404,0.0592533854423136,46886400</t>
  </si>
  <si>
    <t>1986-07-11,0.05925342068076134,0.06031145228472436,0.0576663732748168,0.0576663732748168,17395200</t>
  </si>
  <si>
    <t>1986-07-14,0.05845988169312477,0.05978242317409143,0.05766636043723932,0.05766636043723932,28598400</t>
  </si>
  <si>
    <t>1986-07-15,0.05925342068076134,0.06031145228472436,0.0576663732748168,0.05845989470735447,13190400</t>
  </si>
  <si>
    <t>1986-07-16,0.061369478702545166,0.06136947870254517,0.05978243143071702,0.05978243143071702,9360000</t>
  </si>
  <si>
    <t>1986-07-17,0.06242809444665909,0.06242809444665909,0.060840439315050183,0.0613694548668584,6940800</t>
  </si>
  <si>
    <t>1986-07-18,0.06295711547136307,0.06348613106915889,0.06084044460394262,0.06242809987356725,12326400</t>
  </si>
  <si>
    <t>1986-07-21,0.06295711547136307,0.06401514666695472,0.06295711547136307,0.06295711547136307,3513600</t>
  </si>
  <si>
    <t>1986-07-22,0.0650731697678566,0.0650731697678566,0.06295710763989801,0.06295710763989801,10512000</t>
  </si>
  <si>
    <t>1986-07-23,0.06348612159490585,0.0661311991891509,0.06348612159490585,0.06507316815145289,20793600</t>
  </si>
  <si>
    <t>1986-07-24,0.06560216844081879,0.06666019923289593,0.06454413764874165,0.06454413764874165,14140800</t>
  </si>
  <si>
    <t>1986-07-25,0.06613121181726456,0.06666022743713197,0.06560219619739714,0.06560219619739714,20448000</t>
  </si>
  <si>
    <t>1986-07-28,0.06454414129257202,0.06613118757028422,0.06454414129257202,0.06613118757028422,11808000</t>
  </si>
  <si>
    <t>1986-07-29,0.06295711547136307,0.06507317786254636,0.06189908427577142,0.06454416226475054,14054400</t>
  </si>
  <si>
    <t>1986-07-30,0.06084045022726059,0.0629571212903192,0.05872438764049536,0.0629571212903192,26409600</t>
  </si>
  <si>
    <t>1986-07-31,0.060311414301395416,0.06136944523902458,0.06031141430139541,0.060840429770209994,15638400</t>
  </si>
  <si>
    <t>1986-08-01,0.059782400727272034,0.06084043169843351,0.05925338524169129,0.06031141621285277,12902400</t>
  </si>
  <si>
    <t>1986-08-04,0.059782400727272034,0.059782400727272034,0.05819535427052981,0.059782400727272034,12441600</t>
  </si>
  <si>
    <t>1986-08-05,0.05925342068076134,0.06031145228472436,0.05925342068076133,0.05978243648274285,2822400</t>
  </si>
  <si>
    <t>1986-08-06,0.05872439965605736,0.059782431165923126,0.057666368146191596,0.059253415410990246,18316800</t>
  </si>
  <si>
    <t>1986-08-07,0.058195389807224274,0.059253421424466934,0.05766637399860294,0.058724405615845604,3657600</t>
  </si>
  <si>
    <t>1986-08-08,0.05872439965605736,0.059782431165923126,0.05819538390112448,0.05819538390112448,4147200</t>
  </si>
  <si>
    <t>1986-08-11,0.06084045022726059,0.061369465873951895,0.05978241893387798,0.05978241893387798,7948800</t>
  </si>
  <si>
    <t>1986-08-12,0.06242809444665909,0.06242809444665909,0.060840439315050183,0.060840439315050183,9993600</t>
  </si>
  <si>
    <t>1986-08-13,0.06295711547136307,0.06295711547136307,0.06189908427577142,0.06242809987356725,6883200</t>
  </si>
  <si>
    <t>1986-08-14,0.06454414129257202,0.06507315671847608,0.06295709501485983,0.06295709501485983,20131200</t>
  </si>
  <si>
    <t>1986-08-15,0.0648086667060852,0.06507317221157968,0.06401514110786766,0.06454415665972367,6105600</t>
  </si>
  <si>
    <t>1986-08-18,0.06401516497135162,0.06507319646947515,0.06401516497135162,0.06480869086537865,12787200</t>
  </si>
  <si>
    <t>1986-08-19,0.06401516497135162,0.06427967511631688,0.0629571334732281,0.06401516497135162,20390400</t>
  </si>
  <si>
    <t>1986-08-20,0.06348612159490585,0.06401513711375487,0.06348612159490585,0.06401513711375487,20764800</t>
  </si>
  <si>
    <t>1986-08-21,0.06348612159490585,0.06454415263260388,0.06348612159490585,0.06348612159490585,49536000</t>
  </si>
  <si>
    <t>1986-08-22,0.06242809444665909,0.06401514110208373,0.0613694548668584,0.06348612555027551,5760000</t>
  </si>
  <si>
    <t>1986-08-25,0.06242809444665909,0.06242809444665909,0.0613694548668584,0.06242809444665909,2419200</t>
  </si>
  <si>
    <t>1986-08-26,0.06189907342195511,0.06242808892698966,0.061899073421955116,0.06242808892698966,10857600</t>
  </si>
  <si>
    <t>1986-08-27,0.06189907342195511,0.06242808892698966,0.061369449440790105,0.061899073421955116,9532800</t>
  </si>
  <si>
    <t>1986-08-28,0.06189907342195511,0.06242808892698966,0.061899073421955116,0.061899073421955116,3427200</t>
  </si>
  <si>
    <t>1986-08-29,0.060311414301395416,0.06242808465274255,0.059253383363766246,0.061899069183927964,25430400</t>
  </si>
  <si>
    <t>1986-09-02,0.05872439965605736,0.06031144692085601,0.057930873753223644,0.06031144692085601,5212800</t>
  </si>
  <si>
    <t>1986-09-03,0.05713735520839691,0.05819538677042857,0.055550307865349424,0.05819538677042857,18316800</t>
  </si>
  <si>
    <t>1986-09-04,0.06189907342195511,0.061899073421955116,0.05819535641058283,0.05819535641058283,39427200</t>
  </si>
  <si>
    <t>1986-09-05,0.06454414129257202,0.06454414129257202,0.06136944026110818,0.061899064163051694,26352000</t>
  </si>
  <si>
    <t>1986-09-08,0.06401516497135162,0.06507319646947515,0.06401516497135162,0.06454418072041339,9619200</t>
  </si>
  <si>
    <t>1986-09-09,0.0650731697678566,0.06666021636382553,0.0640151387038773,0.0640151387038773,37526400</t>
  </si>
  <si>
    <t>1986-09-10,0.06401516497135162,0.06560221221853692,0.06401516497135162,0.06507319646947515,10886400</t>
  </si>
  <si>
    <t>1986-09-11,0.061369478702545166,0.06454418172262205,0.06136947870254517,0.064015165965346,35654400</t>
  </si>
  <si>
    <t>1986-09-12,0.059782400727272034,0.061899071145703075,0.059782400727272034,0.06136944718401425,24451200</t>
  </si>
  <si>
    <t>1986-09-15,0.06084045022726059,0.06084045022726059,0.05872438764049536,0.05978241893387798,22492800</t>
  </si>
  <si>
    <t>1986-09-16,0.06084045022726059,0.061369465873951895,0.05978241893387798,0.06084045022726059,5184000</t>
  </si>
  <si>
    <t>1986-09-17,0.06242809444665909,0.06348612555027551,0.06031142376324197,0.060840439315050183,8035200</t>
  </si>
  <si>
    <t>1986-09-18,0.06295711547136307,0.06401514666695472,0.06242809987356725,0.06242809987356725,5356800</t>
  </si>
  <si>
    <t>1986-09-19,0.06295711547136307,0.06348613106915889,0.06242809987356725,0.06295711547136307,2505600</t>
  </si>
  <si>
    <t>1986-09-22,0.06242809444665909,0.0629571099984673,0.06242809444665909,0.0629571099984673,4492800</t>
  </si>
  <si>
    <t>1986-09-23,0.06348612159490585,0.06401513711375487,0.06242809055720783,0.06242809055720783,5961600</t>
  </si>
  <si>
    <t>1986-09-24,0.06269262731075287,0.06348614865684357,0.062428117168143504,0.06348614865684357,4780800</t>
  </si>
  <si>
    <t>1986-09-25,0.061369478702545166,0.0629571344507939,0.06136947870254517,0.06269262884259029,5155200</t>
  </si>
  <si>
    <t>1986-09-26,0.061369478702545166,0.061899102936241804,0.06084046294526912,0.06136947870254517,2332800</t>
  </si>
  <si>
    <t>1986-09-29,0.059782400727272034,0.06136944718401425,0.059782400727272034,0.06136944718401425,6192000</t>
  </si>
  <si>
    <t>1986-09-30,0.059782400727272034,0.06084043169843351,0.059782400727272034,0.059782400727272034,5184000</t>
  </si>
  <si>
    <t>1986-10-01,0.05925342068076134,0.060840468086705866,0.05819538907679831,0.05978243648274285,32428800</t>
  </si>
  <si>
    <t>1986-10-02,0.05925342068076134,0.06031145228472436,0.05872440487877982,0.05925342068076133,22723200</t>
  </si>
  <si>
    <t>1986-10-03,0.059782400727272034,0.06031141621285277,0.05925338524169129,0.05925338524169129,14716800</t>
  </si>
  <si>
    <t>1986-10-06,0.06454414129257202,0.06560217214438015,0.06136944026110818,0.06136944026110818,85334400</t>
  </si>
  <si>
    <t>1986-10-07,0.06586673110723495,0.0671892683850203,0.06454418928858027,0.06454418928858027,59788800</t>
  </si>
  <si>
    <t>1986-10-08,0.0677182599902153,0.0685117811649724,0.06507318183957879,0.0658667075552036,119606400</t>
  </si>
  <si>
    <t>1986-10-09,0.06983432918787003,0.0714219847063285,0.0677182664650354,0.0677182664650354,92563200</t>
  </si>
  <si>
    <t>1986-10-10,0.07300903648138046,0.07459608362638925,0.06877630228498503,0.0698343337149909,76752000</t>
  </si>
  <si>
    <t>1986-10-13,0.06983432918787003,0.07300903174845447,0.06983432918787003,0.07300903174845447,27129600</t>
  </si>
  <si>
    <t>1986-10-14,0.0708923488855362,0.07142197295543956,0.07036333329186523,0.07036333329186523,12873600</t>
  </si>
  <si>
    <t>1986-10-15,0.07406707853078842,0.07459609432163924,0.07089237530922429,0.07089237530922429,63532800</t>
  </si>
  <si>
    <t>1986-10-16,0.07406707853078842,0.07459609432163924,0.0735380627399376,0.07406707853078842,21859200</t>
  </si>
  <si>
    <t>1986-10-17,0.07618310302495956,0.07671211400642441,0.07406704093563299,0.07406704093563299,124444800</t>
  </si>
  <si>
    <t>1986-10-20,0.07671211659908295,0.07777014767950478,0.07459605897910623,0.07618310559973898,43545600</t>
  </si>
  <si>
    <t>1986-10-21,0.07988622784614563,0.07988622784614563,0.07724115408977687,0.07724115408977687,112377600</t>
  </si>
  <si>
    <t>1986-10-22,0.07988622784614563,0.08067975360575062,0.07935721672756625,0.07988622784614563,54576000</t>
  </si>
  <si>
    <t>1986-10-23,0.07988622784614563,0.08041524804646094,0.07909271116827657,0.07988622784614563,70444800</t>
  </si>
  <si>
    <t>1986-10-24,0.07935720682144165,0.07988621787398481,0.07724114444779939,0.07988621787398481,101376000</t>
  </si>
  <si>
    <t>1986-10-27,0.0820029079914093,0.0820029079914093,0.07988622779688123,0.07988622779688123,125654400</t>
  </si>
  <si>
    <t>1986-10-28,0.08385445177555084,0.08517699766823242,0.08200290387292047,0.08200290387292047,142646400</t>
  </si>
  <si>
    <t>1986-10-29,0.08147388696670532,0.08411896977640414,0.08041524718287144,0.08385445513821917,53222400</t>
  </si>
  <si>
    <t>1986-10-30,0.08306091278791428,0.08411894376832227,0.08094485082709829,0.08147386177643577,44380800</t>
  </si>
  <si>
    <t>1986-10-31,0.0820029079914093,0.08411897062789375,0.08147388779142023,0.08306093930965153,63734400</t>
  </si>
  <si>
    <t>1986-11-03,0.08358995616436005,0.08411897640065374,0.08253192477350922,0.08253192477350922,42192000</t>
  </si>
  <si>
    <t>1986-11-04,0.08676403015851974,0.08676403015851974,0.08358993672415456,0.08358993672415456,54403200</t>
  </si>
  <si>
    <t>1986-11-05,0.0920548215508461,0.0925838418203754,0.08623503551832168,0.08676405578785099,45100800</t>
  </si>
  <si>
    <t>1986-11-06,0.09417085349559784,0.09628691571433318,0.09152578026304575,0.09205479127686252,72576000</t>
  </si>
  <si>
    <t>1986-11-07,0.09364186227321625,0.0946998936062014,0.09205481073287047,0.09417087339884078,44323200</t>
  </si>
  <si>
    <t>1986-11-10,0.08993813395500183,0.09364185640555642,0.08940911378078996,0.09364185640555642,28684800</t>
  </si>
  <si>
    <t>1986-11-11,0.09046775847673416,0.09152578969513608,0.09046775847673416,0.09046775847673416,11894400</t>
  </si>
  <si>
    <t>1986-11-12,0.09046775847673416,0.09258382091353799,0.08940910970034689,0.09046775847673416,34156800</t>
  </si>
  <si>
    <t>1986-11-13,0.08914459496736526,0.09099676015512807,0.08888008946049283,0.0904677491413832,30211200</t>
  </si>
  <si>
    <t>1986-11-14,0.08993813395500183,0.08993813395500183,0.0872930512474135,0.08914460823455178,18720000</t>
  </si>
  <si>
    <t>1986-11-17,0.09046775847673416,0.09152578969513608,0.08888009863201347,0.0899381298504154,24307200</t>
  </si>
  <si>
    <t>1986-11-18,0.08570601791143417,0.09099678327816857,0.08570601791143417,0.09046777212999757,59673600</t>
  </si>
  <si>
    <t>1986-11-19,0.0888800397515297,0.08940905046940864,0.0857059481990688,0.0857059481990688,48729600</t>
  </si>
  <si>
    <t>1986-11-20,0.09575788676738739,0.09575788676738738,0.08888008125692806,0.08888008125692806,98179200</t>
  </si>
  <si>
    <t>1986-11-21,0.09893197566270828,0.09999062418784671,0.09628690278532565,0.09628690278532565,91065600</t>
  </si>
  <si>
    <t>1986-11-24,0.10686785727739334,0.10739686840007955,0.0957579153255739,0.09893200930689923,173836800</t>
  </si>
  <si>
    <t>1986-11-25,0.1079259142279625,0.10845492547624505,0.10633886231963853,0.10686788264965924,95788800</t>
  </si>
  <si>
    <t>1986-11-26,0.10686785727739334,0.108454899727188,0.10686785727739334,0.10792588860450178,38793600</t>
  </si>
  <si>
    <t>1986-11-28,0.1052807942032814,0.10739685662550134,0.10422277207390644,0.10686784556081387,41328000</t>
  </si>
  <si>
    <t>1986-12-01,0.10316471010446548,0.1058097828027503,0.10263569011576913,0.10528076281405395,40291200</t>
  </si>
  <si>
    <t>1986-12-02,0.10369371622800827,0.10580977792171452,0.10369371622800828,0.10369371622800828,28771200</t>
  </si>
  <si>
    <t>1986-12-03,0.10290021449327469,0.10475177117162686,0.10263570899114838,0.10369374008138763,35164800</t>
  </si>
  <si>
    <t>1986-12-04,0.10422280430793762,0.10528082676453777,0.10210674123126165,0.10290025807371177,42508800</t>
  </si>
  <si>
    <t>1986-12-05,0.10369371622800827,0.1047517470748614,0.10369371622800828,0.10422273619230078,107510400</t>
  </si>
  <si>
    <t>1986-12-08,0.10263567417860031,0.1047517356413411,0.10104863262241016,0.10369370490997071,22665600</t>
  </si>
  <si>
    <t>1986-12-09,0.10210668295621872,0.10316471389070986,0.10157766294810681,0.10263569388259797,16099200</t>
  </si>
  <si>
    <t>1986-12-10,0.10290021449327469,0.10316472907713499,0.10104866689665651,0.10210669798689576,27590400</t>
  </si>
  <si>
    <t>1986-12-11,0.10369371622800827,0.10422273619230078,0.10263568538115515,0.10290019082243547,11635200</t>
  </si>
  <si>
    <t>1986-12-12,0.09999068081378937,0.10369378675558572,0.09999068081378937,0.10369378675558572,25286400</t>
  </si>
  <si>
    <t>1986-12-15,0.09734494239091873,0.10051964405064337,0.09575789125826947,0.09999063306091611,50774400</t>
  </si>
  <si>
    <t>1986-12-16,0.09840302169322968,0.09999068208037382,0.09787400136242161,0.09787400136242161,77299200</t>
  </si>
  <si>
    <t>1986-12-17,0.09946102648973465,0.09999065515437976,0.09840299519476878,0.09840299519476878,23356800</t>
  </si>
  <si>
    <t>1986-12-18,0.10025519132614136,0.10051969696023028,0.09893203651573959,0.09946105686565594,12672000</t>
  </si>
  <si>
    <t>1986-12-19,0.10263567417860031,0.10369370490997071,0.10051961271585952,0.10051961271585952,56592000</t>
  </si>
  <si>
    <t>1986-12-22,0.10369371622800827,0.1047517470748614,0.10263568538115515,0.10263568538115515,18316800</t>
  </si>
  <si>
    <t>1986-12-23,0.10475179553031921,0.10475179553031921,0.1036937641940483,0.1036937641940483,23788800</t>
  </si>
  <si>
    <t>1986-12-24,0.10448727011680603,0.10475177563019053,0.10422276460342154,0.10475177563019053,7027200</t>
  </si>
  <si>
    <t>1986-12-26,0.10422280430793762,0.10528082676453777,0.10422280430793762,0.10448730992208766,3715200</t>
  </si>
  <si>
    <t>1986-12-29,0.09999068081378937,0.10528082956443041,0.09999068081378937,0.10422280707969266,41702400</t>
  </si>
  <si>
    <t>1986-12-30,0.10104871541261673,0.10157772667086061,0.0989320346579575,0.09999068381439064,25401600</t>
  </si>
  <si>
    <t>1986-12-31,0.10210668295621872,0.1036937248170891,0.10104865202172757,0.10104865202172757,23356800</t>
  </si>
  <si>
    <t>1987-01-02,0.10104871541261673,0.10316477860906892,0.10051969507263452,0.10210674701084282,12643200</t>
  </si>
  <si>
    <t>1987-01-05,0.10686785727739334,0.10792588860450178,0.10051966931474268,0.1010486895191649,48499200</t>
  </si>
  <si>
    <t>1987-01-06,0.10845496505498886,0.10898398557806636,0.10633890112616179,0.1068679216492393,40032000</t>
  </si>
  <si>
    <t>1987-01-07,0.11427471041679382,0.11427471041679382,0.1084549238083028,0.1084549238083028,60998400</t>
  </si>
  <si>
    <t>1987-01-08,0.1179778203368187,0.11903646949287365,0.11480372554327432,0.11480372554327432,61488000</t>
  </si>
  <si>
    <t>1987-01-09,0.12273960560560226,0.12326862607496208,0.1174488378440893,0.11797784923170855,63705600</t>
  </si>
  <si>
    <t>1987-01-12,0.13067534565925598,0.13173337661029272,0.1216814695584807,0.12273950050951746,128793600</t>
  </si>
  <si>
    <t>1987-01-13,0.12697170674800873,0.12961739886023668,0.12485564347211509,0.12961739886023668,76320000</t>
  </si>
  <si>
    <t>1987-01-14,0.12697170674800873,0.1275007180261128,0.12432662311227234,0.12697170674800873,69465600</t>
  </si>
  <si>
    <t>1987-01-15,0.13384947180747986,0.1370235656655107,0.12697166451299177,0.12697166451299177,117014400</t>
  </si>
  <si>
    <t>1987-01-16,0.13067534565925598,0.13384942943063344,0.1280296552647012,0.13384942943063344,65433600</t>
  </si>
  <si>
    <t>1987-01-19,0.1354365199804306,0.1354365199804306,0.12802969268237402,0.1306753838501526,88243200</t>
  </si>
  <si>
    <t>1987-01-20,0.13755254447460175,0.14072724585399518,0.13490746251432922,0.1354364825390769,95760000</t>
  </si>
  <si>
    <t>1987-01-21,0.14337237179279327,0.1470754860913029,0.13490751244185287,0.13755259538103634,108489600</t>
  </si>
  <si>
    <t>1987-01-22,0.15765699744224548,0.1581860085166325,0.1391402384966874,0.14337235433698908,116035200</t>
  </si>
  <si>
    <t>1987-01-23,0.1428433507680893,0.16400519344270492,0.1428433507680893,0.15765700572609376,317894400</t>
  </si>
  <si>
    <t>1987-01-26,0.1454884558916092,0.14707550770469074,0.1391402758844959,0.14390141316026528,116553600</t>
  </si>
  <si>
    <t>1987-01-27,0.15130822360515594,0.15342427729242117,0.14548843797318717,0.14548843797318717,114105600</t>
  </si>
  <si>
    <t>1987-01-28,0.15183718502521515,0.15395324697457524,0.14707543262217834,0.15130816499700864,76723200</t>
  </si>
  <si>
    <t>1987-01-29,0.1454884558916092,0.15342429618822478,0.14231437042892137,0.15183726253861848,79228800</t>
  </si>
  <si>
    <t>1987-01-30,0.15474683046340942,0.15501132695402645,0.1433723733950376,0.14548843613733772,104169600</t>
  </si>
  <si>
    <t>1987-02-02,0.15448231995105743,0.1576570226259609,0.15448231995105743,0.15474683461223898,46915200</t>
  </si>
  <si>
    <t>1987-02-03,0.15183718502521515,0.15606930892393533,0.14919210304764854,0.15448225792104878,59328000</t>
  </si>
  <si>
    <t>1987-02-04,0.15236620604991913,0.15289521703138398,0.15025014396059255,0.15183719506845428,31737600</t>
  </si>
  <si>
    <t>1987-02-05,0.15130822360515594,0.15342427729242117,0.1497211810692729,0.1523662549896568,42652800</t>
  </si>
  <si>
    <t>1987-02-06,0.1457529515028,0.1521017482370249,0.1449594257001304,0.15130822243435532,45619200</t>
  </si>
  <si>
    <t>1987-02-09,0.14443038403987885,0.14548841525919742,0.14363686743669124,0.14548841525919742,136080000</t>
  </si>
  <si>
    <t>1987-02-10,0.14495941996574402,0.14495941996574402,0.14125631483600287,0.1444303997576461,44668800</t>
  </si>
  <si>
    <t>1987-02-11,0.15183718502521515,0.15183718502521515,0.14548838161929176,0.14548838161929176,60307200</t>
  </si>
  <si>
    <t>1987-02-12,0.16241809725761414,0.16321162277416018,0.15183718791505543,0.15183718791505543,185731200</t>
  </si>
  <si>
    <t>1987-02-13,0.16083109378814697,0.16453418932433805,0.15712798008848625,0.16241812694788474,81763200</t>
  </si>
  <si>
    <t>1987-02-17,0.16188913583755493,0.16241814695596907,0.15712799944488406,0.1608311136007267,70732800</t>
  </si>
  <si>
    <t>1987-02-18,0.15183718502521515,0.16453415611575287,0.15130816499700864,0.16188908321991924,128592000</t>
  </si>
  <si>
    <t>1987-02-19,0.1454884558916092,0.15130824224034542,0.14390141316026528,0.15130824224034542,317750400</t>
  </si>
  <si>
    <t>1987-02-20,0.14390131831169128,0.14548835999698057,0.1417852566768178,0.14548835999698057,87897600</t>
  </si>
  <si>
    <t>1987-02-23,0.15289518237113953,0.15501124398077007,0.14072722418061726,0.14390131659506308,125913600</t>
  </si>
  <si>
    <t>1987-02-24,0.16030211746692657,0.16083114685820796,0.1528952882290476,0.1528952882290476,120816000</t>
  </si>
  <si>
    <t>1987-02-25,0.15765699744224548,0.16321165913198504,0.15659835773547903,0.16030207097765092,65001600</t>
  </si>
  <si>
    <t>1987-02-26,0.16347618401050568,0.16823793786376456,0.15448230496960624,0.15765700733663207,145209600</t>
  </si>
  <si>
    <t>1987-02-27,0.16241809725761414,0.16453415924724815,0.15977302431143817,0.1634761373341643,37555200</t>
  </si>
  <si>
    <t>1987-03-02,0.15765699744224548,0.16241813343866934,0.15659835773547903,0.16241813343866934,79516800</t>
  </si>
  <si>
    <t>1987-03-03,0.15765699744224548,0.15924404882887688,0.15554031742323465,0.15765699744224548,81100800</t>
  </si>
  <si>
    <t>1987-03-04,0.16876693069934845,0.16929594174966084,0.15712797921716376,0.15765699026747618,98179200</t>
  </si>
  <si>
    <t>1987-03-05,0.17670270800590515,0.18040582041722164,0.16876687291978412,0.16876687291978412,128188800</t>
  </si>
  <si>
    <t>1987-03-06,0.17617374658584595,0.17776079780236467,0.1719410045595154,0.17670275760352938,63561600</t>
  </si>
  <si>
    <t>1987-03-09,0.1729990839958191,0.17670279768102737,0.17194104355701242,0.1761737865433603,38275200</t>
  </si>
  <si>
    <t>1987-03-10,0.17828987538814545,0.18040593841242214,0.17247007997235894,0.17299910935103452,74102400</t>
  </si>
  <si>
    <t>1987-03-11,0.18093496561050415,0.18199298813436526,0.1788189023993051,0.18093496561050415,43862400</t>
  </si>
  <si>
    <t>1987-03-12,0.18172845244407654,0.1830509893957905,0.17670280112947973,0.18093492664035357,71337600</t>
  </si>
  <si>
    <t>1987-03-13,0.17511512339115143,0.18305096144788344,0.17141200959365363,0.1817284246980921,105120000</t>
  </si>
  <si>
    <t>1987-03-16,0.17405714094638824,0.17458615218944362,0.1687669921888821,0.17458615218944362,88473600</t>
  </si>
  <si>
    <t>1987-03-17,0.17987696826457977,0.1809349909365356,0.17352816018410894,0.17405717152008685,54547200</t>
  </si>
  <si>
    <t>1987-03-18,0.1893998086452484,0.1909868422017138,0.18093493946541406,0.18093493946541406,119347200</t>
  </si>
  <si>
    <t>1987-03-19,0.19310297071933746,0.19310297071933746,0.18622576848084088,0.18939987299921182,62812800</t>
  </si>
  <si>
    <t>1987-03-20,0.19098681211471558,0.1931028746867909,0.18992878991041356,0.1931028746867909,38246400</t>
  </si>
  <si>
    <t>1987-03-23,0.18966427445411682,0.19363188494822975,0.1878127265228917,0.19098681128548778,67478400</t>
  </si>
  <si>
    <t>1987-03-24,0.19098681211471558,0.1920448524824889,0.18516703610608704,0.18516703610608704,69609600</t>
  </si>
  <si>
    <t>1987-03-25,0.1901933252811432,0.19204489176259076,0.1888707881735235,0.19098685117841002,33840000</t>
  </si>
  <si>
    <t>1987-03-26,0.18887071311473846,0.19045776427856484,0.18834170211461895,0.19019324969677118,33379200</t>
  </si>
  <si>
    <t>1987-03-27,0.19416087865829468,0.19839360240355708,0.1899287543074734,0.1899287543074734,120873600</t>
  </si>
  <si>
    <t>1987-03-30,0.2047424167394638,0.2047424167394638,0.18728369050665775,0.19416088838022713,186134400</t>
  </si>
  <si>
    <t>1987-03-31,0.2047424167394638,0.2095035523316681,0.20209672587068464,0.20209672587068464,125337600</t>
  </si>
  <si>
    <t>1987-04-01,0.19257378578186035,0.2089744855827548,0.19151574584155148,0.20474236214844724,259430400</t>
  </si>
  <si>
    <t>1987-04-02,0.2010386884212494,0.20527143060030295,0.19574854172660258,0.19574854172660258,159955200</t>
  </si>
  <si>
    <t>1987-04-03,0.21109065413475037,0.21214867644706967,0.20103873379226306,0.20103873379226306,155606400</t>
  </si>
  <si>
    <t>1987-04-06,0.2100326120853424,0.211619663705404,0.20632951585649612,0.2110906525532078,98956800</t>
  </si>
  <si>
    <t>1987-04-07,0.19892263412475586,0.21003255554191957,0.19892263412475586,0.21003255554191957,73728000</t>
  </si>
  <si>
    <t>1987-04-08,0.2047424167394638,0.2068584790208289,0.1989226415303714,0.1989226415303714,106214400</t>
  </si>
  <si>
    <t>1987-04-09,0.2010386884212494,0.2047424195635321,0.19945165531093678,0.2047424195635321,71568000</t>
  </si>
  <si>
    <t>1987-04-10,0.2023613005876541,0.20262579709923728,0.20050973418920082,0.20103874537584138,43372800</t>
  </si>
  <si>
    <t>1987-04-13,0.19574859738349915,0.20209678612012746,0.19468995745100745,0.20209678612012746,50256000</t>
  </si>
  <si>
    <t>1987-04-14,0.19892263412475586,0.20209671834690232,0.1925738299590778,0.19574853173914125,87379200</t>
  </si>
  <si>
    <t>1987-04-15,0.2031547874212265,0.20527146767199655,0.2005097135962071,0.2005097135962071,95961600</t>
  </si>
  <si>
    <t>1987-04-16,0.20844560861587524,0.21267771660575155,0.2026258130559753,0.2031548242842754,188092800</t>
  </si>
  <si>
    <t>1987-04-20,0.20262564718723297,0.21056148116408355,0.20209663639197953,0.20844543798306978,100310400</t>
  </si>
  <si>
    <t>1987-04-21,0.20580042898654938,0.20738748016277525,0.19839360287869814,0.2026257272396551,113184000</t>
  </si>
  <si>
    <t>1987-04-22,0.20844560861587524,0.2089746198441753,0.20580051614742353,0.20580051614742353,74678400</t>
  </si>
  <si>
    <t>1987-04-23,0.20844560861587524,0.21056165352907555,0.20527150491912344,0.20844560861587524,48326400</t>
  </si>
  <si>
    <t>1987-04-24,0.20950359106063843,0.21056161331517326,0.20580047684282218,0.2084455688061036,54172800</t>
  </si>
  <si>
    <t>1987-04-27,0.20950359106063843,0.21109064260591284,0.20580047684282218,0.20950359106063843,53107200</t>
  </si>
  <si>
    <t>1987-04-28,0.22484628856182098,0.22537531792482476,0.20738755671676018,0.20950361967835135,111081600</t>
  </si>
  <si>
    <t>1987-04-29,0.21849752962589264,0.2306654972246929,0.2184975296258926,0.22484631875795175,85161600</t>
  </si>
  <si>
    <t>1987-04-30,0.2200845628976822,0.2248463182063385,0.21532342514724584,0.2184975290898548,88041600</t>
  </si>
  <si>
    <t>1987-05-01,0.22220048308372498,0.22272951217588446,0.21743934839854712,0.2200844212054831,37843200</t>
  </si>
  <si>
    <t>1987-05-04,0.2264333814382553,0.22802043348848444,0.22114261459721152,0.22220063718837896,34531200</t>
  </si>
  <si>
    <t>1987-05-05,0.24495002627372742,0.24495002627372742,0.2269622714146346,0.2269622714146346,110995200</t>
  </si>
  <si>
    <t>1987-05-06,0.23913021385669708,0.24706606862252514,0.23807219191615175,0.24495000657796767,153504000</t>
  </si>
  <si>
    <t>1987-05-07,0.2502402067184448,0.25076921780310846,0.2375432323111593,0.23913026556515027,289699200</t>
  </si>
  <si>
    <t>1987-05-08,0.2676989436149597,0.2714026752148883,0.25076922608621705,0.25076922608621705,150048000</t>
  </si>
  <si>
    <t>1987-05-11,0.260292112827301,0.2676989402114933,0.26002761636133076,0.2676989402114933,127382400</t>
  </si>
  <si>
    <t>1987-05-12,0.2512981593608856,0.26293770693176366,0.2475950467334978,0.2602920167101825,148464000</t>
  </si>
  <si>
    <t>1987-05-13,0.25764697790145874,0.2587050180040818,0.2528858428483219,0.2528858428483219,73382400</t>
  </si>
  <si>
    <t>1987-05-14,0.25976309180259705,0.26452484536424514,0.2576470293383649,0.2576470293383649,59961600</t>
  </si>
  <si>
    <t>1987-05-15,0.2523569166660309,0.2592341160715597,0.2523569166660309,0.2592341160715597,84326400</t>
  </si>
  <si>
    <t>1987-05-18,0.24389199912548065,0.25235686599483226,0.23701420170635273,0.25235686599483226,172598400</t>
  </si>
  <si>
    <t>1987-05-19,0.23542718589305878,0.24389203587439925,0.23542718589305878,0.24389203587439925,78336000</t>
  </si>
  <si>
    <t>1987-05-20,0.23172342777252197,0.23436911879675937,0.22696229190055797,0.23436911879675937,228355200</t>
  </si>
  <si>
    <t>1987-05-21,0.23595626652240753,0.23860134106909608,0.232252551864206,0.232252551864206,93312000</t>
  </si>
  <si>
    <t>1987-05-22,0.2290782779455185,0.23701413142041794,0.228020256177082,0.2359560914885176,64627200</t>
  </si>
  <si>
    <t>1987-05-26,0.23172342777252197,0.23278146805710836,0.2285493432457026,0.22907835430626086,46886400</t>
  </si>
  <si>
    <t>1987-05-27,0.23172342777252197,0.2370142104264904,0.2306654056514055,0.23172342777252197,48758400</t>
  </si>
  <si>
    <t>1987-05-28,0.24600805342197418,0.2465370826092674,0.23119440065820693,0.23172341168203153,108662400</t>
  </si>
  <si>
    <t>1987-05-29,0.24389199912548065,0.25024018610902915,0.24336298808438558,0.24600806145333018,80380800</t>
  </si>
  <si>
    <t>1987-06-01,0.23913021385669708,0.24389196647395556,0.23913021385669708,0.24389196647395556,30326400</t>
  </si>
  <si>
    <t>1987-06-02,0.23807218670845032,0.24283393922154803,0.23489810279277892,0.239130208625852,51552000</t>
  </si>
  <si>
    <t>1987-06-03,0.23965933918952942,0.2428340420068266,0.23913030984343794,0.23913030984343794,21628800</t>
  </si>
  <si>
    <t>1987-06-04,0.23807218670845032,0.23965923774801923,0.23648513566888144,0.23965923774801923,20390400</t>
  </si>
  <si>
    <t>1987-06-05,0.23119446635246277,0.23913030601315177,0.22643332945821992,0.23807228366486394,59270400</t>
  </si>
  <si>
    <t>1987-06-08,0.23225252330303192,0.2327815345146192,0.2274913860717963,0.2311944827163823,111571200</t>
  </si>
  <si>
    <t>1987-06-09,0.23066535592079163,0.2327814178702792,0.22960731586431482,0.2322524069237738,25833600</t>
  </si>
  <si>
    <t>1987-06-10,0.21902655065059662,0.23172353008541793,0.21426541267644728,0.2306655074971527,176256000</t>
  </si>
  <si>
    <t>1987-06-11,0.20632942020893097,0.22378814239859057,0.2058003911385023,0.2227295030268655,268704000</t>
  </si>
  <si>
    <t>1987-06-12,0.20791658759117126,0.21479440588445156,0.20580052442933972,0.2063295538424049,196156800</t>
  </si>
  <si>
    <t>1987-06-15,0.20791658759117126,0.21109069141565673,0.20368386187278764,0.20791658759117126,125222400</t>
  </si>
  <si>
    <t>1987-06-16,0.21214865148067474,0.2147943426716799,0.20738751530859859,0.20791652640250238,73526400</t>
  </si>
  <si>
    <t>1987-06-17,0.21955549716949463,0.2200845083075536,0.21320670962777477,0.21320670962777477,71078400</t>
  </si>
  <si>
    <t>1987-06-18,0.22193597257137299,0.22220046893714798,0.21585230187004906,0.21902638540359853,56188800</t>
  </si>
  <si>
    <t>1987-06-19,0.22114264965057373,0.22484636502846503,0.22008460872821808,0.22272970195236683,40809600</t>
  </si>
  <si>
    <t>1987-06-22,0.21955549716949463,0.22220057102326216,0.21796846375531762,0.22220057102326216,87436800</t>
  </si>
  <si>
    <t>1987-06-23,0.2174394130706787,0.21955547557829255,0.21267765941140926,0.21955547557829255,100771200</t>
  </si>
  <si>
    <t>1987-06-24,0.2216716855764389,0.22431737848842156,0.2184975987848566,0.2184975987848566,82684800</t>
  </si>
  <si>
    <t>1987-06-25,0.22114264965057373,0.22220067240944857,0.21902658596934324,0.22114264965057373,44035200</t>
  </si>
  <si>
    <t>1987-06-26,0.2216716855764389,0.22272972661595491,0.21955562166088977,0.22167168557643893,21945600</t>
  </si>
  <si>
    <t>1987-06-29,0.2206135243177414,0.22167154653011653,0.2169104102474855,0.22167154653011653,25632000</t>
  </si>
  <si>
    <t>1987-06-30,0.21585234999656677,0.2216715074660929,0.21532332082013583,0.22114249645313022,38332800</t>
  </si>
  <si>
    <t>1987-07-01,0.21691036224365234,0.2184974133744606,0.21479430012373046,0.21532331111284408,21945600</t>
  </si>
  <si>
    <t>1987-07-02,0.21161966025829315,0.21743943672268107,0.2089745863769253,0.21743943672268107,56880000</t>
  </si>
  <si>
    <t>1987-07-06,0.20632942020893097,0.21373562739682136,0.20527138023153826,0.21109055469853655,65491200</t>
  </si>
  <si>
    <t>1987-07-07,0.19098681211471558,0.20580046707182134,0.18939977880826256,0.20580046707182134,197078400</t>
  </si>
  <si>
    <t>1987-07-08,0.1973356306552887,0.20050971564505093,0.18728372882674824,0.19257387653084276,193449600</t>
  </si>
  <si>
    <t>1987-07-09,0.20262564718723297,0.2073873982291021,0.197335502907777,0.19839352449828387,92707200</t>
  </si>
  <si>
    <t>1987-07-10,0.20527134835720062,0.20632938817030191,0.19892256457473897,0.2015676368622995,75830400</t>
  </si>
  <si>
    <t>1987-07-13,0.2100326120853424,0.2105616232375386,0.2031547950582897,0.20527147538863072,48326400</t>
  </si>
  <si>
    <t>1987-07-14,0.22220048308372498,0.22272951217588446,0.21056153427730506,0.2116195742981587,152812800</t>
  </si>
  <si>
    <t>1987-07-15,0.21638141572475433,0.223788243827483,0.21638141572475433,0.22220057466574045,96768000</t>
  </si>
  <si>
    <t>1987-07-16,0.21585234999656677,0.21796841221188581,0.211619608008008,0.21691037202249216,72979200</t>
  </si>
  <si>
    <t>1987-07-17,0.21638141572475433,0.2200845119153438,0.21532337526781958,0.21585240457802338,51264000</t>
  </si>
  <si>
    <t>1987-07-20,0.2105615884065628,0.21585237110182875,0.21003257734187533,0.21585237110182875,42019200</t>
  </si>
  <si>
    <t>1987-07-21,0.2100326120853424,0.21373572647766176,0.20844557862875387,0.2105616232375386,36547200</t>
  </si>
  <si>
    <t>1987-07-22,0.21161966025829315,0.2126776825454512,0.20844557523334628,0.21003260866408335,53366400</t>
  </si>
  <si>
    <t>1987-07-23,0.20685842633247375,0.21161956071198226,0.1989225908633316,0.21161956071198226,148492800</t>
  </si>
  <si>
    <t>1987-07-24,0.20844560861587524,0.21056165352907555,0.20685855676749934,0.20738756799579944,57744000</t>
  </si>
  <si>
    <t>1987-07-27,0.21109065413475037,0.21109065413475034,0.20527147692657458,0.20844558019047887,41817600</t>
  </si>
  <si>
    <t>1987-07-28,0.2105615884065628,0.21532334187367125,0.21003257734187533,0.21214863976409526,38160000</t>
  </si>
  <si>
    <t>1987-07-29,0.2100326120853424,0.2110906525532078,0.20685852700869228,0.2105616232375386,27676800</t>
  </si>
  <si>
    <t>1987-07-30,0.20527134835720062,0.21003248210750197,0.20315466933675877,0.21003248210750197,55555200</t>
  </si>
  <si>
    <t>1987-07-31,0.19892263412475586,0.20421278054948935,0.19468989216166482,0.20421278054948935,186624000</t>
  </si>
  <si>
    <t>1987-08-03,0.19416087865829468,0.19998065357598205,0.1931028384888554,0.1989226315700107,116352000</t>
  </si>
  <si>
    <t>1987-08-04,0.1983935832977295,0.1983935832977295,0.19416085996008955,0.19416085996008955,135072000</t>
  </si>
  <si>
    <t>1987-08-05,0.20580042898654938,0.20844552033474845,0.19839360287869814,0.19892263204641875,211190400</t>
  </si>
  <si>
    <t>1987-08-06,0.21373571455478668,0.215058869001287,0.2063295043467636,0.2063295043467636,152553600</t>
  </si>
  <si>
    <t>1987-08-07,0.21902655065059662,0.221142613990605,0.2132067725299331,0.21373578382406572,171014400</t>
  </si>
  <si>
    <t>1987-08-10,0.21902655065059662,0.22008457323886188,0.21691048731058826,0.21955556194472925,56448000</t>
  </si>
  <si>
    <t>1987-08-11,0.2147943377494812,0.2211425252212655,0.2137356980279181,0.22008448489423282,68544000</t>
  </si>
  <si>
    <t>1987-08-12,0.21161966025829315,0.21532337398489224,0.21161966025829315,0.21479436284131323,42364800</t>
  </si>
  <si>
    <t>1987-08-13,0.2179684042930603,0.22114248841898973,0.2116196003198355,0.2116196003198355,80640000</t>
  </si>
  <si>
    <t>1987-08-14,0.21902655065059662,0.21955556194472925,0.21691048731058826,0.2179685280623314,50832000</t>
  </si>
  <si>
    <t>1987-08-17,0.2206135243177414,0.2206135243177414,0.2179684506233321,0.21902647283570725,33667200</t>
  </si>
  <si>
    <t>1987-08-18,0.21691036224365234,0.2200844463418014,0.21479430012373046,0.2190264243635742,46944000</t>
  </si>
  <si>
    <t>1987-08-19,0.21691036224365234,0.21743937323276594,0.21267762044591573,0.21691036224365234,48902400</t>
  </si>
  <si>
    <t>1987-08-20,0.2227296680212021,0.2237883081771497,0.2169104892434555,0.2169104892434555,82051200</t>
  </si>
  <si>
    <t>1987-08-21,0.2264333814382553,0.22907845607965188,0.22220063718837896,0.22220063718837896,68976000</t>
  </si>
  <si>
    <t>1987-08-24,0.23648512363433838,0.2375431636613636,0.22325852440686203,0.22643322571883273,97747200</t>
  </si>
  <si>
    <t>1987-08-25,0.24283400177955627,0.24706612686636037,0.23595618549635095,0.23860125913473573,185961600</t>
  </si>
  <si>
    <t>1987-08-26,0.2444210797548294,0.24971122760573516,0.24177538827129308,0.2428340281341685,114105600</t>
  </si>
  <si>
    <t>1987-08-27,0.24495002627372742,0.24600804829934542,0.2417753244754847,0.24442101526091844,72432000</t>
  </si>
  <si>
    <t>1987-08-28,0.25447291135787964,0.2565889735446588,0.24547903404702273,0.24547903404702273,114796800</t>
  </si>
  <si>
    <t>1987-08-31,0.2512981593608856,0.25447286048253237,0.2470660358334322,0.2534148205189368,84326400</t>
  </si>
  <si>
    <t>1987-09-01,0.24018825590610504,0.2512981947470204,0.23913021579352334,0.24971114365988137,93859200</t>
  </si>
  <si>
    <t>1987-09-02,0.24336297810077667,0.24389198912016985,0.23754320300258663,0.2380722140219798,78393600</t>
  </si>
  <si>
    <t>1987-09-03,0.24389199912548065,0.24918216402683904,0.24071729715748746,0.24600806145333018,70934400</t>
  </si>
  <si>
    <t>1987-09-04,0.23701420426368713,0.2444210309672975,0.23648517505341474,0.24389200175702508,48355200</t>
  </si>
  <si>
    <t>1987-09-08,0.23595626652240753,0.23701430723916933,0.22907844787739792,0.2364852777990498,96336000</t>
  </si>
  <si>
    <t>1987-09-09,0.23860123753547668,0.2412463109344175,0.23595616413653586,0.23701420439419385,60710400</t>
  </si>
  <si>
    <t>1987-09-10,0.24230441451072693,0.24495010615899676,0.23913031107177013,0.23965934042057904,58176000</t>
  </si>
  <si>
    <t>1987-09-11,0.24600805342197418,0.2465370826092674,0.24124630032268218,0.24230434053379998,41040000</t>
  </si>
  <si>
    <t>1987-09-14,0.2523569166660309,0.25394396827145227,0.24653714016052974,0.24653714016052974,94464000</t>
  </si>
  <si>
    <t>1987-09-15,0.249446839094162,0.25288605812725695,0.2460082376194628,0.25288605812725695,39052800</t>
  </si>
  <si>
    <t>1987-09-16,0.24706614017486572,0.25394395682855264,0.24706614017486572,0.24971121395573048,57715200</t>
  </si>
  <si>
    <t>1987-09-17,0.24547921121120453,0.24865329770040123,0.24071745483731083,0.2475952749251627,69436800</t>
  </si>
  <si>
    <t>1987-09-18,0.24336297810077667,0.24547904034181783,0.2412462983018073,0.24547904034181783,31651200</t>
  </si>
  <si>
    <t>1987-09-21,0.2264333814382553,0.2423044650083634,0.22431731809244246,0.2264333814382553,85550400</t>
  </si>
  <si>
    <t>1987-09-22,0.24230441451072693,0.24442109497366202,0.2243172713434303,0.22643333424824347,82008000</t>
  </si>
  <si>
    <t>1987-09-23,0.25500190258026123,0.25553091354504753,0.24442099307280446,0.24442099307280446,107697600</t>
  </si>
  <si>
    <t>1987-09-24,0.2592340111732483,0.26769885815352673,0.2539438655137834,0.2539438655137834,118440000</t>
  </si>
  <si>
    <t>1987-09-25,0.26240867376327515,0.2751056608259374,0.2592339729110386,0.26029199462138436,82454400</t>
  </si>
  <si>
    <t>1987-09-28,0.2708730399608612,0.2761638047384086,0.2613501501422954,0.2624087898788244,95544000</t>
  </si>
  <si>
    <t>1987-09-29,0.27193161845207214,0.2761637425399179,0.26928592788016453,0.27298965855576696,57412800</t>
  </si>
  <si>
    <t>1987-09-30,0.2803959250450134,0.28198357584399486,0.27087303538723917,0.27087303538723917,85680000</t>
  </si>
  <si>
    <t>1987-10-01,0.28991883993148804,0.29097747974226484,0.27933790902883726,0.2803959494450331,127224000</t>
  </si>
  <si>
    <t>1987-10-02,0.3068484663963318,0.3079065247219553,0.29097740987730125,0.29203545003945697,131644800</t>
  </si>
  <si>
    <t>1987-10-05,0.33435916900634766,0.33435916900634766,0.31108126410694525,0.31108126410694525,184320000</t>
  </si>
  <si>
    <t>1987-10-06,0.3121393620967865,0.3354172336130545,0.3105523104497477,0.33435921129067747,203040000</t>
  </si>
  <si>
    <t>1987-10-07,0.30896463990211487,0.3184875309741164,0.30261645150501676,0.3131973830582713,125640000</t>
  </si>
  <si>
    <t>1987-10-08,0.30473241209983826,0.3142552999779582,0.2941515022587886,0.31002317579930505,96940800</t>
  </si>
  <si>
    <t>1987-10-09,0.3036743700504303,0.3184874030903281,0.3036743700504303,0.30579041383632444,93888000</t>
  </si>
  <si>
    <t>1987-10-12,0.3026164472103119,0.30896463551731707,0.292035533970694,0.3047325099793136,117187200</t>
  </si>
  <si>
    <t>1987-10-13,0.3100232779979706,0.313197381260032,0.30050038698064524,0.3057905348661167,96811200</t>
  </si>
  <si>
    <t>1987-10-14,0.30155837535858154,0.31637139353880733,0.2994416953792886,0.3100232244383409,114220800</t>
  </si>
  <si>
    <t>1987-10-15,0.29838359355926514,0.30790649913123264,0.2962675315742916,0.29838359355926514,128822400</t>
  </si>
  <si>
    <t>1987-10-16,0.2740478217601776,0.31531347771081053,0.27193175862548186,0.2983837556803426,210240000</t>
  </si>
  <si>
    <t>1987-10-19,0.19151577353477478,0.2687569142700523,0.19045775160493966,0.26029204861964045,146880000</t>
  </si>
  <si>
    <t>1987-10-20,0.2031547874212265,0.22008450591555437,0.18199294354147863,0.19468993725579875,324000000</t>
  </si>
  <si>
    <t>1987-10-21,0.23965933918952942,0.2560600481112246,0.21161967587476244,0.2190265044799469,262080000</t>
  </si>
  <si>
    <t>1987-10-22,0.22537533938884735,0.24547914730965048,0.21585244667835624,0.2401883809253958,223200000</t>
  </si>
  <si>
    <t>1987-10-23,0.20421285927295685,0.22431728337627976,0.20103875566373444,0.2222006027998015,112766400</t>
  </si>
  <si>
    <t>1987-10-26,0.16612125933170319,0.20315477990810463,0.15765700887389017,0.19680661022821658,148320000</t>
  </si>
  <si>
    <t>1987-10-27,0.17458613216876984,0.18199296077078453,0.16612128120197314,0.17247006927573177,234720000</t>
  </si>
  <si>
    <t>1987-10-28,0.17458613216876984,0.17987691604122052,0.162947177780679,0.1692959840179117,149760000</t>
  </si>
  <si>
    <t>1987-10-29,0.20209674537181854,0.20632948790092323,0.17458609854910725,0.17458609854910725,167040000</t>
  </si>
  <si>
    <t>1987-10-30,0.2105615884065628,0.2211425180756436,0.20527144143274798,0.2105615884065628,168480000</t>
  </si>
  <si>
    <t>1987-11-02,0.21267764270305634,0.21585236285480655,0.20527143358998892,0.20844553618378162,84772800</t>
  </si>
  <si>
    <t>1987-11-03,0.2031547874212265,0.21161965575012662,0.18516704666227982,0.20844557079279777,116150400</t>
  </si>
  <si>
    <t>1987-11-04,0.20632942020893097,0.21479426676854643,0.19468985432280503,0.19892259546324356,95342400</t>
  </si>
  <si>
    <t>1987-11-05,0.21373571455478668,0.21691041701242478,0.2063295043467636,0.20738752659213602,81432000</t>
  </si>
  <si>
    <t>1987-11-06,0.2010386884212494,0.21373567984251307,0.19892264427416592,0.21267763960550226,75355200</t>
  </si>
  <si>
    <t>1987-11-09,0.19892263412475586,0.20103867816387475,0.1925738299590778,0.19786459394172828,86587200</t>
  </si>
  <si>
    <t>1987-11-10,0.19892263412475586,0.20527142012696578,0.1925738299590778,0.19680657192216883,91166400</t>
  </si>
  <si>
    <t>1987-11-11,0.20738743245601654,0.20844547238460157,0.19998060805200812,0.20103862981712936,54619200</t>
  </si>
  <si>
    <t>1987-11-12,0.21161966025829315,0.22008451060404893,0.2073875347827155,0.21479436284131323,99172800</t>
  </si>
  <si>
    <t>1987-11-13,0.20421285927295685,0.2126777107409296,0.20421285927295682,0.21161968831350556,58492800</t>
  </si>
  <si>
    <t>1987-11-16,0.20209674537181854,0.21056159470855776,0.201038705047307,0.20632948790092323,59472000</t>
  </si>
  <si>
    <t>1987-11-17,0.19786451756954193,0.2010386005665488,0.19151571585438845,0.19786451756954193,69321600</t>
  </si>
  <si>
    <t>1987-11-18,0.2031547874212265,0.2031547874212265,0.19045781187037872,0.2010387247285165,89308800</t>
  </si>
  <si>
    <t>1987-11-19,0.19574859738349915,0.20527148896482858,0.19468995745100745,0.20421284903233689,75024000</t>
  </si>
  <si>
    <t>1987-11-20,0.2010386884212494,0.20209672865826017,0.18939975540046555,0.1925738397845598,82468800</t>
  </si>
  <si>
    <t>1987-11-23,0.20209674537181854,0.20632948790092323,0.19892266072522502,0.199980682886266,44640000</t>
  </si>
  <si>
    <t>1987-11-24,0.2010386884212494,0.20738749291085548,0.1925738397845598,0.20527143060030295,72230400</t>
  </si>
  <si>
    <t>1987-11-25,0.19468988478183746,0.20209671068631516,0.19468988478183746,0.20103867054339317,32155200</t>
  </si>
  <si>
    <t>1987-11-27,0.19151577353477478,0.19574851513891303,0.19045775160493966,0.1946898756512133,18316800</t>
  </si>
  <si>
    <t>1987-11-30,0.1893998086452484,0.19045783101622532,0.1714120479146028,0.18728374573982035,164160000</t>
  </si>
  <si>
    <t>1987-12-01,0.18516689538955688,0.19363173863960226,0.18199279486184788,0.1883415953113639,73540800</t>
  </si>
  <si>
    <t>1987-12-02,0.18622562289237976,0.18939972492928428,0.18093485949097793,0.1841089433644163,68515200</t>
  </si>
  <si>
    <t>1987-12-03,0.1708829700946808,0.18939973479035205,0.17035395911547585,0.1872836727100653,127670400</t>
  </si>
  <si>
    <t>1987-12-04,0.17776069045066833,0.17934772254529197,0.1692958290679592,0.17035386862783242,121752000</t>
  </si>
  <si>
    <t>1987-12-07,0.1830509752035141,0.18516703779488883,0.1788188500207646,0.18199293482609097,66211200</t>
  </si>
  <si>
    <t>1987-12-08,0.2010386884212494,0.20103868842124936,0.18199291067384865,0.18305095091085946,112521600</t>
  </si>
  <si>
    <t>1987-12-09,0.19574859738349915,0.20421284903233689,0.19468995745100745,0.19998072320791802,83793600</t>
  </si>
  <si>
    <t>1987-12-10,0.2010386884212494,0.209503555221408,0.18728369308991302,0.1925738397845598,165600000</t>
  </si>
  <si>
    <t>1987-12-11,0.2031547874212265,0.20527146767199655,0.19786463977118765,0.20209676515660768,72475200</t>
  </si>
  <si>
    <t>1987-12-14,0.2147943377494812,0.2158523780765139,0.2020967458533811,0.20315476801694318,95112000</t>
  </si>
  <si>
    <t>1987-12-15,0.21691036224365234,0.21955543535268782,0.2116195984676885,0.21691036224365234,112219200</t>
  </si>
  <si>
    <t>1987-12-16,0.2296074628829956,0.23172352618740796,0.21267773949469726,0.21373578022864226,105537600</t>
  </si>
  <si>
    <t>1987-12-17,0.2200845628976822,0.23172351919735512,0.2190265403591306,0.23172351919735512,94017600</t>
  </si>
  <si>
    <t>1987-12-18,0.2200845628976822,0.22749141087967162,0.22008456289768222,0.22220062613826247,52488000</t>
  </si>
  <si>
    <t>1987-12-21,0.2179684042930603,0.22643325224125965,0.21479430200366323,0.22220051040647704,51163200</t>
  </si>
  <si>
    <t>1987-12-22,0.22220048308372498,0.22431716251978917,0.2116195742981587,0.2179683774907066,41774400</t>
  </si>
  <si>
    <t>1987-12-23,0.22537533938884735,0.22749140255196557,0.2211425955044136,0.22537533938884735,60710400</t>
  </si>
  <si>
    <t>1987-12-24,0.22537533938884735,0.22749140255196557,0.22431729872555004,0.22537533938884735,12672000</t>
  </si>
  <si>
    <t>1987-12-28,0.21691036224365234,0.2253752282812327,0.2116195984676885,0.22431718813953805,50716800</t>
  </si>
  <si>
    <t>1987-12-29,0.23066535592079163,0.2327814178702792,0.21373564337267054,0.21691034477301208,79459200</t>
  </si>
  <si>
    <t>1987-12-30,0.23595626652240753,0.23701430723916933,0.22960745915404016,0.23066549987080195,70704000</t>
  </si>
  <si>
    <t>1987-12-31,0.2296074628829956,0.23595627035447123,0.22749141774206086,0.23384020705005887,61545600</t>
  </si>
  <si>
    <t>1988-01-04,0.23701420426368713,0.2391302484508991,0.2306653996536828,0.23172342174728877,110347200</t>
  </si>
  <si>
    <t>1988-01-05,0.241246297955513,0.2454790399894477,0.23913023571750933,0.24230433815624908,155520000</t>
  </si>
  <si>
    <t>1988-01-06,0.2475951611995697,0.2528859265309244,0.24124635541547526,0.24230439586821498,121680000</t>
  </si>
  <si>
    <t>1988-01-07,0.25606003403663635,0.2565890451901761,0.2433630398127583,0.24547910259039052,90676800</t>
  </si>
  <si>
    <t>1988-01-08,0.23701420426368713,0.2613501291672393,0.23542715295980876,0.2550019421151952,145440000</t>
  </si>
  <si>
    <t>1988-01-11,0.24495002627372742,0.24547903728653642,0.23172340685685203,0.235956148844181,143568000</t>
  </si>
  <si>
    <t>1988-01-12,0.24018825590610504,0.24759508159818494,0.229607328039747,0.2454790195364885,168480000</t>
  </si>
  <si>
    <t>1988-01-13,0.24018825590610504,0.24759508159818494,0.23172339010144344,0.23701417189529386,96148800</t>
  </si>
  <si>
    <t>1988-01-14,0.23807218670845032,0.2454790121785186,0.23701416479104864,0.2423043107049898,40608000</t>
  </si>
  <si>
    <t>1988-01-15,0.2444210797548294,0.25076924991052707,0.24442107975482943,0.24971122760573516,92174400</t>
  </si>
  <si>
    <t>1988-01-18,0.24230441451072693,0.2454791173443315,0.23807228870110064,0.2454791173443315,30038400</t>
  </si>
  <si>
    <t>1988-01-19,0.24230441451072693,0.24653715787847516,0.23595622579628747,0.23701426633043116,47419200</t>
  </si>
  <si>
    <t>1988-01-20,0.22854942083358765,0.2423044396164471,0.22220061390321177,0.24018837649238378,208800000</t>
  </si>
  <si>
    <t>1988-01-21,0.2327815592288971,0.23807232579159004,0.22960745529543058,0.22960745529543058,125107200</t>
  </si>
  <si>
    <t>1988-01-22,0.22802039980888367,0.23754329193498075,0.2232586449667554,0.23542722890171958,75297600</t>
  </si>
  <si>
    <t>1988-01-25,0.23595626652240753,0.23807232979245382,0.22960745915404016,0.22960745915404016,75499200</t>
  </si>
  <si>
    <t>1988-01-26,0.23066535592079163,0.23648513021712614,0.22960731586431482,0.2327814178702792,43560000</t>
  </si>
  <si>
    <t>1988-01-27,0.23595626652240753,0.23807232979245382,0.23172352242408645,0.23172352242408645,100411200</t>
  </si>
  <si>
    <t>1988-01-28,0.23913021385669708,0.2401882539607092,0.2370141699756064,0.2370141699756064,29318400</t>
  </si>
  <si>
    <t>1988-01-29,0.23595626652240753,0.2412464156157846,0.23066549987080195,0.23913035234573832,66700800</t>
  </si>
  <si>
    <t>1988-02-01,0.23384004831314087,0.24124625576931236,0.23278140890306784,0.24018823391705868,48729600</t>
  </si>
  <si>
    <t>1988-02-02,0.23595626652240753,0.23701430723916933,0.23172352242408645,0.23384020325236127,60753600</t>
  </si>
  <si>
    <t>1988-02-03,0.2232586294412613,0.23595622371067615,0.22114256655515196,0.23595622371067615,75801600</t>
  </si>
  <si>
    <t>1988-02-04,0.21585234999656677,0.225375238441689,0.21056156781861435,0.22431719825229535,114710400</t>
  </si>
  <si>
    <t>1988-02-05,0.2179684042930603,0.22643325224125965,0.2169103641421054,0.22008444826803486,94104000</t>
  </si>
  <si>
    <t>1988-02-08,0.21902655065059662,0.22220063657887024,0.21479442397057988,0.21479442397057988,72878400</t>
  </si>
  <si>
    <t>1988-02-09,0.2232586294412613,0.2243172693606954,0.2200845260303603,0.22114256655515196,49939200</t>
  </si>
  <si>
    <t>1988-02-10,0.2274913638830185,0.22854938620299692,0.222200580234614,0.22431726059613655,77025600</t>
  </si>
  <si>
    <t>1988-02-11,0.23172342777252197,0.23172342777252197,0.22749132112458612,0.2285493432457026,69436800</t>
  </si>
  <si>
    <t>1988-02-12,0.23384004831314087,0.23807217204908607,0.23066534703509523,0.2317233688873489,80222400</t>
  </si>
  <si>
    <t>1988-02-16,0.24336297810077667,0.2444210183030315,0.23066538770214176,0.23278144994318292,67334400</t>
  </si>
  <si>
    <t>1988-02-17,0.24336297810077667,0.24865312462164535,0.24230433850406213,0.24547904034181783,101318400</t>
  </si>
  <si>
    <t>1988-02-18,0.24547921121120453,0.2497113386391209,0.2412464662249301,0.24230450716364973,84153600</t>
  </si>
  <si>
    <t>1988-02-19,0.2486531287431717,0.24865312874317166,0.24442102235440896,0.2465370846305247,53164800</t>
  </si>
  <si>
    <t>1988-02-22,0.2486531287431717,0.24971116896296394,0.24547904441073246,0.24865312874317166,52228800</t>
  </si>
  <si>
    <t>1988-02-23,0.2518272399902344,0.25394391989784454,0.2486531373840243,0.2486531373840243,91728000</t>
  </si>
  <si>
    <t>1988-02-24,0.2534148395061493,0.2571179524109944,0.25182718912920826,0.25182718912920826,79560000</t>
  </si>
  <si>
    <t>1988-02-25,0.24600805342197418,0.25605997124991803,0.244950031374325,0.2528858687800332,61560000</t>
  </si>
  <si>
    <t>1988-02-26,0.24653708934783936,0.24865313350097534,0.24230434715667884,0.24653708934783936,29923200</t>
  </si>
  <si>
    <t>1988-02-29,0.2512981593608856,0.2518271702609512,0.2454789849697711,0.2475950467334978,39326400</t>
  </si>
  <si>
    <t>1988-03-01,0.24971118569374084,0.2539439280875067,0.24759512327584784,0.2528858877968252,43300800</t>
  </si>
  <si>
    <t>1988-03-02,0.2518272399902344,0.2571180043405852,0.2486531373840243,0.24971117764058415,67896000</t>
  </si>
  <si>
    <t>1988-03-03,0.25817596912384033,0.2602920310037677,0.25288582350575456,0.25394386352745096,83664000</t>
  </si>
  <si>
    <t>1988-03-04,0.2571179270744324,0.2592339887881878,0.2528858036469214,0.2581759488495781,68356800</t>
  </si>
  <si>
    <t>1988-03-07,0.2650538980960846,0.26558292741788925,0.25711805867260373,0.2581760809892665,78004800</t>
  </si>
  <si>
    <t>1988-03-08,0.2703441381454468,0.2740478529887963,0.2655830000907037,0.2666410226968785,96897600</t>
  </si>
  <si>
    <t>1988-03-09,0.2708730399608612,0.2729897200393802,0.26769893709836196,0.268756977440352,81734400</t>
  </si>
  <si>
    <t>1988-03-10,0.26558294892311096,0.2751058407561626,0.2639958971561342,0.27193173722220904,97948800</t>
  </si>
  <si>
    <t>1988-03-11,0.2645248472690582,0.2666409097485279,0.25817604227265145,0.2645248472690582,84297600</t>
  </si>
  <si>
    <t>1988-03-14,0.2692858874797821,0.26981489837052974,0.2602920121254376,0.2634667313546297,46281600</t>
  </si>
  <si>
    <t>1988-03-15,0.2645248472690582,0.2698149943859971,0.2634668251110587,0.2698149943859971,43761600</t>
  </si>
  <si>
    <t>1988-03-16,0.2740478217601776,0.2740478217601776,0.26240886604290004,0.2655829698266817,54547200</t>
  </si>
  <si>
    <t>1988-03-17,0.2703441381454468,0.27722193897079894,0.26981510867888114,0.27510589375844935,125308800</t>
  </si>
  <si>
    <t>1988-03-18,0.24653708934783936,0.2708730138594951,0.24653708934783936,0.26981497361945794,169920000</t>
  </si>
  <si>
    <t>1988-03-21,0.2486531287431717,0.24865312874317166,0.24018828024423902,0.2475951066868482,198720000</t>
  </si>
  <si>
    <t>1988-03-22,0.25500190258026123,0.257117964602873,0.24865309895456142,0.24865309895456142,115833600</t>
  </si>
  <si>
    <t>1988-03-23,0.24971118569374084,0.26399582850787584,0.24865314540305936,0.26135013746839725,151200000</t>
  </si>
  <si>
    <t>1988-03-24,0.23913021385669708,0.24865310153334316,0.23595612987159428,0.24865310153334316,159840000</t>
  </si>
  <si>
    <t>1988-03-25,0.23754319548606873,0.24389198140275894,0.2359561443146394,0.24018826866280568,47332800</t>
  </si>
  <si>
    <t>1988-03-28,0.2407173365354538,0.2412463476630876,0.232781497572475,0.23489817780453714,67147200</t>
  </si>
  <si>
    <t>1988-03-29,0.23913021385669708,0.24653705765225248,0.23807219191615175,0.24230431600526667,80712000</t>
  </si>
  <si>
    <t>1988-03-30,0.23172342777252197,0.24124631707442626,0.2296073653668191,0.24018829495330976,100713600</t>
  </si>
  <si>
    <t>1988-03-31,0.23913021385669708,0.23913021385669708,0.23066536628406314,0.23066536628406314,50256000</t>
  </si>
  <si>
    <t>1988-04-04,0.23384004831314087,0.23913019390133974,0.23066534703509523,0.2370141501968324,47721600</t>
  </si>
  <si>
    <t>1988-04-05,0.23701420426368713,0.23701420426368716,0.2306653996536828,0.23489814191300576,41760000</t>
  </si>
  <si>
    <t>1988-04-06,0.24600805342197418,0.2465370826092674,0.23595615375749895,0.23701419396861678,75297600</t>
  </si>
  <si>
    <t>1988-04-07,0.24230441451072693,0.24865320261981416,0.24230441451072693,0.24653715787847516,74923200</t>
  </si>
  <si>
    <t>1988-04-08,0.24547921121120453,0.2475952749251627,0.24177549577603047,0.24336314749724636,57974400</t>
  </si>
  <si>
    <t>1988-04-11,0.24336297810077667,0.247595102582859,0.2412462983018073,0.247595102582859,40406400</t>
  </si>
  <si>
    <t>1988-04-12,0.23595626652240753,0.2444211371608212,0.23278156314084825,0.2423044563325464,52444800</t>
  </si>
  <si>
    <t>1988-04-13,0.241246297955513,0.241246297955513,0.2348981294049704,0.2370141916429741,42206400</t>
  </si>
  <si>
    <t>1988-04-14,0.22431719303131104,0.23913022758822322,0.22325855347210477,0.2348981214195557,110030400</t>
  </si>
  <si>
    <t>1988-04-15,0.2296074628829956,0.23278156692135293,0.2232586735749976,0.2253753544376485,114220800</t>
  </si>
  <si>
    <t>1988-04-18,0.23172342777252197,0.23384010773620115,0.22749132112458612,0.2285493432457026,48052800</t>
  </si>
  <si>
    <t>1988-04-19,0.2296074628829956,0.2412464195337633,0.22854944031252822,0.23172352618740796,75772800</t>
  </si>
  <si>
    <t>1988-04-20,0.23066535592079163,0.2327814178702792,0.2274912720782932,0.22960731586431482,65404800</t>
  </si>
  <si>
    <t>1988-04-21,0.23013633489608765,0.2348980870908833,0.22749126211592846,0.23278140767624683,63979200</t>
  </si>
  <si>
    <t>1988-04-22,0.23384004831314087,0.23595611018111345,0.23066534703509523,0.23066534703509523,33926400</t>
  </si>
  <si>
    <t>1988-04-25,0.23331107199192047,0.23595614517833954,0.23172340325677093,0.2338400829965107,23385600</t>
  </si>
  <si>
    <t>1988-04-26,0.23595626652240753,0.23913035234573832,0.23384020325236127,0.23595626652240753,46454400</t>
  </si>
  <si>
    <t>1988-04-27,0.2348981499671936,0.23701421239043055,0.22960736726938488,0.23595617209707706,47894400</t>
  </si>
  <si>
    <t>1988-04-28,0.23436911404132843,0.23595616535427125,0.2327814633338914,0.23489814325462238,28468800</t>
  </si>
  <si>
    <t>1988-04-29,0.23066535592079163,0.2327814178702792,0.22960731586431482,0.2327814178702792,64771200</t>
  </si>
  <si>
    <t>1988-05-02,0.2327815592288971,0.2338401993226194,0.2264333695254411,0.23066549599441177,49262400</t>
  </si>
  <si>
    <t>1988-05-03,0.23913021385669708,0.24124627590125455,0.2338400678270368,0.2338400678270368,62740800</t>
  </si>
  <si>
    <t>1988-05-04,0.24177534878253937,0.24442103983395952,0.23701421286165777,0.2401882974210888,75153600</t>
  </si>
  <si>
    <t>1988-05-05,0.241246297955513,0.24230433815624908,0.2380722136802417,0.2401882759182454,24883200</t>
  </si>
  <si>
    <t>1988-05-06,0.24230441451072693,0.2454791173443315,0.24018835160591379,0.24018835160591379,43977600</t>
  </si>
  <si>
    <t>1988-05-09,0.24230441451072693,0.24653715787847516,0.24018835160591379,0.24230441451072693,34790400</t>
  </si>
  <si>
    <t>1988-05-10,0.241246297955513,0.2438919887700778,0.2380722136802417,0.24230433815624908,46828800</t>
  </si>
  <si>
    <t>1988-05-11,0.23595626652240753,0.23913035234573832,0.23278156314084825,0.23913035234573832,59486400</t>
  </si>
  <si>
    <t>1988-05-12,0.23701420426368713,0.2391302484508991,0.23489814191300576,0.23595616400661176,26409600</t>
  </si>
  <si>
    <t>1988-05-13,0.24018825590610504,0.2412462778552198,0.2380721938444086,0.23913021579352334,17913600</t>
  </si>
  <si>
    <t>1988-05-16,0.24653708934783936,0.24918216270272847,0.2401882848400737,0.2401882848400737,59788800</t>
  </si>
  <si>
    <t>1988-05-17,0.24547921121120453,0.2507693614143594,0.24547921121120453,0.2497113386391209,70430400</t>
  </si>
  <si>
    <t>1988-05-18,0.24018825590610504,0.24706607062362756,0.23913021579352334,0.2454790195364885,81374400</t>
  </si>
  <si>
    <t>1988-05-19,0.241246297955513,0.24230433815624908,0.23595615144223803,0.2370141916429741,57729600</t>
  </si>
  <si>
    <t>1988-05-20,0.23807218670845032,0.24442099026111694,0.23701416479104864,0.2423043107049898,42523200</t>
  </si>
  <si>
    <t>1988-05-23,0.2327815592288971,0.2391303483270942,0.23066549599441177,0.23807232579159004,50227200</t>
  </si>
  <si>
    <t>1988-05-24,0.24018825590610504,0.24018825590610504,0.23172339010144344,0.23278143021402511,55324800</t>
  </si>
  <si>
    <t>1988-05-25,0.23595626652240753,0.2412464156157846,0.23489824396912307,0.23913035234573832,53582400</t>
  </si>
  <si>
    <t>1988-05-26,0.23754319548606873,0.24124629066811332,0.2359561443146394,0.2370141844834149,43387200</t>
  </si>
  <si>
    <t>1988-05-27,0.2348981499671936,0.238072234520314,0.23489814996719363,0.238072234520314,33148800</t>
  </si>
  <si>
    <t>1988-05-31,0.24547921121120453,0.24653725214992417,0.23384025230781702,0.23489829324653666,44049600</t>
  </si>
  <si>
    <t>1988-06-01,0.2507692277431488,0.25394394826191674,0.2444210581486136,0.2465371207346158,95788800</t>
  </si>
  <si>
    <t>1988-06-02,0.24971118569374084,0.2539439280875067,0.24865314540305936,0.2518272481116339,63230400</t>
  </si>
  <si>
    <t>1988-06-03,0.2518272399902344,0.2528858796412847,0.2486531373840243,0.24971117764058415,34833600</t>
  </si>
  <si>
    <t>1988-06-06,0.2571179270744324,0.2581759488495781,0.2507691243753916,0.2518271643140014,81748800</t>
  </si>
  <si>
    <t>1988-06-07,0.25817596912384033,0.26240871044151787,0.2555308963147975,0.25817596912384033,82166400</t>
  </si>
  <si>
    <t>1988-06-08,0.26240867376327515,0.26452473534742943,0.25711791132688433,0.25711791132688433,66283200</t>
  </si>
  <si>
    <t>1988-06-09,0.2613500952720642,0.26611184796062604,0.26082108429387,0.2634667749061881,69264000</t>
  </si>
  <si>
    <t>1988-06-10,0.2634669244289398,0.26558298770609184,0.25923418031640516,0.2613502435935572,45014400</t>
  </si>
  <si>
    <t>1988-06-13,0.26399585604667664,0.266640929804097,0.2634668449278869,0.2645248671654663,31118400</t>
  </si>
  <si>
    <t>1988-06-14,0.266640841960907,0.268756903902414,0.2655828200718864,0.266640841960907,60379200</t>
  </si>
  <si>
    <t>1988-06-15,0.2708730399608612,0.2708730399608612,0.26452485239933354,0.26558289274132363,51033600</t>
  </si>
  <si>
    <t>1988-06-16,0.2687568664550781,0.26981488819667887,0.26664080480841335,0.26769882655001404,73713600</t>
  </si>
  <si>
    <t>1988-06-17,0.266640841960907,0.2719316052907824,0.2655828200718864,0.268756903902414,42105600</t>
  </si>
  <si>
    <t>1988-06-20,0.26558294892311096,0.2666409713254457,0.26240884538915743,0.26558294892311096,28137600</t>
  </si>
  <si>
    <t>1988-06-21,0.2708730399608612,0.2708730399608612,0.26452485239933354,0.26452485239933354,39715200</t>
  </si>
  <si>
    <t>1988-06-22,0.28357064723968506,0.28568670987364386,0.27246070539422657,0.2751057973092789,127324800</t>
  </si>
  <si>
    <t>1988-06-23,0.27933794260025024,0.28462872654819565,0.27827992022037124,0.2835706860048423,41054400</t>
  </si>
  <si>
    <t>1988-06-24,0.27616381645202637,0.2803959416725524,0.2751057942286307,0.27933790128568503,28555200</t>
  </si>
  <si>
    <t>1988-06-27,0.2708730399608612,0.2761638047384086,0.2708730399608612,0.2761638047384086,23630400</t>
  </si>
  <si>
    <t>1988-06-28,0.27827978134155273,0.2793378031934134,0.269814916314987,0.27087295633031294,32140800</t>
  </si>
  <si>
    <t>1988-06-29,0.27827978134155273,0.28145448261841916,0.2772217413262268,0.2793378031934134,49809600</t>
  </si>
  <si>
    <t>1988-06-30,0.28357064723968506,0.28357064723968506,0.27933790441372464,0.28039594481243996,31550400</t>
  </si>
  <si>
    <t>1988-07-01,0.28780263662338257,0.28780263662338257,0.2825124916179305,0.2835705133536356,42940800</t>
  </si>
  <si>
    <t>1988-07-05,0.2946805953979492,0.2952096065269037,0.28357065331448755,0.28568671599377776,48096000</t>
  </si>
  <si>
    <t>1988-07-06,0.29097744822502136,0.2983836576822996,0.2899188085289112,0.29520957310445756,89380800</t>
  </si>
  <si>
    <t>1988-07-07,0.29097744822502136,0.2920354885266155,0.286744705787599,0.28886076822731704,68428800</t>
  </si>
  <si>
    <t>1988-07-08,0.28991883993148804,0.29097747974226484,0.2867447368463727,0.28780277726256853,40089600</t>
  </si>
  <si>
    <t>1988-07-11,0.2825126349925995,0.2909774852222781,0.2825126349925995,0.2909774852222781,65764800</t>
  </si>
  <si>
    <t>1988-07-12,0.2777508795261383,0.28462869631330107,0.27404776526297914,0.2835706558823389,90000000</t>
  </si>
  <si>
    <t>1988-07-13,0.2825126349925995,0.2825126349925995,0.2751058070355704,0.2772218515808695,57427200</t>
  </si>
  <si>
    <t>1988-07-14,0.28357064723968506,0.28357064723968506,0.27933790441372464,0.28251262500444163,34848000</t>
  </si>
  <si>
    <t>1988-07-15,0.28357064723968506,0.2846286876384004,0.28039594481243996,0.28357064723968506,31579200</t>
  </si>
  <si>
    <t>1988-07-18,0.2856867015361786,0.2867447237405448,0.2835706389639749,0.2846286793318124,20102400</t>
  </si>
  <si>
    <t>1988-07-19,0.27933794260025024,0.28568674892807466,0.27827992022037124,0.28462872654819565,36460800</t>
  </si>
  <si>
    <t>1988-07-20,0.2708730399608612,0.281454569515956,0.2698149996188712,0.281454569515956,111096000</t>
  </si>
  <si>
    <t>1988-07-21,0.25817596912384033,0.2708729579612274,0.2560599254073783,0.269814917939531,128937600</t>
  </si>
  <si>
    <t>1988-07-22,0.2613500952720642,0.26452479686257646,0.2560599491631883,0.2571179711195767,68817600</t>
  </si>
  <si>
    <t>1988-07-25,0.25606003403663635,0.26452488454177686,0.2550019935660837,0.2624088217641447,52704000</t>
  </si>
  <si>
    <t>1988-07-26,0.24547921121120453,0.2497113386391209,0.24018844344969156,0.24547921121120453,228960000</t>
  </si>
  <si>
    <t>1988-07-27,0.24389199912548065,0.2497111750679341,0.24336298808438558,0.24653709065789445,68140800</t>
  </si>
  <si>
    <t>1988-07-28,0.24653708934783936,0.24759511142440735,0.2412463069166417,0.2433629867911971,57945600</t>
  </si>
  <si>
    <t>1988-07-29,0.2518272399902344,0.25394391989784454,0.24653709319784348,0.2475951152909339,59385600</t>
  </si>
  <si>
    <t>1988-08-01,0.2475951611995697,0.25394396698366417,0.2475951611995697,0.2528859265309244,51825600</t>
  </si>
  <si>
    <t>1988-08-02,0.24336297810077667,0.24865312462164535,0.24018827626302097,0.247595102582859,65476800</t>
  </si>
  <si>
    <t>1988-08-03,0.23807218670845032,0.24336295018024887,0.23489810279277892,0.2423043107049898,91987200</t>
  </si>
  <si>
    <t>1988-08-04,0.2348981499671936,0.23913025665019744,0.23489814996719363,0.238072234520314,53496000</t>
  </si>
  <si>
    <t>1988-08-05,0.2264333814382553,0.23489825237975737,0.21902655125139867,0.23489825237975737,201600000</t>
  </si>
  <si>
    <t>1988-08-08,0.22537533938884735,0.22749140255196557,0.2232586586675318,0.22749140255196557,148320000</t>
  </si>
  <si>
    <t>1988-08-09,0.21902655065059662,0.2253753582288707,0.21585246472232303,0.22431731747712758,138830400</t>
  </si>
  <si>
    <t>1988-08-10,0.21373571455478668,0.21902647966664168,0.21161965190056978,0.21691041701242478,113169600</t>
  </si>
  <si>
    <t>1988-08-11,0.21902655065059662,0.22008457323886188,0.21161972048405733,0.21585246472232303,123105600</t>
  </si>
  <si>
    <t>1988-08-12,0.2200845628976822,0.22114260359971086,0.217968517820579,0.2190265403591306,58262400</t>
  </si>
  <si>
    <t>1988-08-15,0.2147943377494812,0.2211425252212655,0.2116196355373233,0.22008448489423282,41083200</t>
  </si>
  <si>
    <t>1988-08-16,0.22220048308372498,0.22325852310457858,0.21267759615554693,0.21373563617640054,90878400</t>
  </si>
  <si>
    <t>1988-08-17,0.22220048308372498,0.22802027534757877,0.21743934839854712,0.22220048308372498,59112000</t>
  </si>
  <si>
    <t>1988-08-18,0.2232586294412613,0.22537530988548707,0.22220058891646963,0.2232586294412613,32025600</t>
  </si>
  <si>
    <t>1988-08-19,0.21373571455478668,0.22431724477849665,0.2126776741459422,0.22325860497507544,67377600</t>
  </si>
  <si>
    <t>1988-08-22,0.2031547874212265,0.21373571844283662,0.20209676515660768,0.21267767801474544,110174400</t>
  </si>
  <si>
    <t>1988-08-23,0.20897454023361206,0.21056157331391906,0.2020967248372721,0.20421278710781682,88315200</t>
  </si>
  <si>
    <t>1988-08-24,0.2179684042930603,0.21849741528680394,0.20844551619390606,0.20950353818139333,102585600</t>
  </si>
  <si>
    <t>1988-08-25,0.2147943377494812,0.21796844056710868,0.2116196355373233,0.2126776577008854,72633600</t>
  </si>
  <si>
    <t>1988-08-26,0.2174394130706787,0.2190264644922568,0.2147943394770291,0.2147943394770291,24451200</t>
  </si>
  <si>
    <t>1988-08-29,0.2206135243177414,0.2222005576363041,0.21902647283570725,0.2200844950480824,35035200</t>
  </si>
  <si>
    <t>1988-08-30,0.21691036224365234,0.22114248648349608,0.21585234026542513,0.2200844463418014,20966400</t>
  </si>
  <si>
    <t>1988-08-31,0.21161966025829315,0.21902648831689087,0.20844557523334628,0.21796846602973283,71884800</t>
  </si>
  <si>
    <t>1988-09-01,0.20685842633247375,0.21056152075905582,0.2031546961846448,0.20950349896959355,82382400</t>
  </si>
  <si>
    <t>1988-09-02,0.2179684042930603,0.21902642628054758,0.20950353818139333,0.2105615601688806,115329600</t>
  </si>
  <si>
    <t>1988-09-06,0.2200845628976822,0.22220062613826247,0.21691047711855033,0.217968517820579,67752000</t>
  </si>
  <si>
    <t>1988-09-07,0.21902655065059662,0.2232586773306134,0.21479442397057988,0.221142613990605,72115200</t>
  </si>
  <si>
    <t>1988-09-08,0.2200845628976822,0.22537534763909134,0.21691047711855033,0.217968517820579,69206400</t>
  </si>
  <si>
    <t>1988-09-09,0.22854942083358765,0.2317235064379446,0.2179685058185612,0.21902652829885483,111124800</t>
  </si>
  <si>
    <t>1988-09-12,0.2274913638830185,0.2327815118098573,0.22643332339956673,0.22749136388301847,43257600</t>
  </si>
  <si>
    <t>1988-09-13,0.22854942083358765,0.22960744331388128,0.22325865454698146,0.2253753352292307,40608000</t>
  </si>
  <si>
    <t>1988-09-14,0.22854942083358765,0.23384018712019383,0.22749139835329402,0.23225253584156746,79214400</t>
  </si>
  <si>
    <t>1988-09-15,0.22114264965057373,0.22960750377036343,0.22008460872821808,0.2285494810114886,72921600</t>
  </si>
  <si>
    <t>1988-09-16,0.2200845628976822,0.22220062613826247,0.2190265403591306,0.22114260359971086,48700800</t>
  </si>
  <si>
    <t>1988-09-19,0.21902655065059662,0.22220063657887024,0.21585246472232303,0.22220063657887024,44697600</t>
  </si>
  <si>
    <t>1988-09-20,0.22537533938884735,0.22537533938884735,0.21902653234129538,0.22008455484111628,53625600</t>
  </si>
  <si>
    <t>1988-09-21,0.2274913638830185,0.22854938620299692,0.22643332339956673,0.22643332339956673,16056000</t>
  </si>
  <si>
    <t>1988-09-22,0.23066535592079163,0.2327814178702792,0.2274912720782932,0.22854929397130402,59688000</t>
  </si>
  <si>
    <t>1988-09-23,0.2274913638830185,0.2306654490064271,0.22749136388301847,0.2306654490064271,35092800</t>
  </si>
  <si>
    <t>1988-09-26,0.2216716855764389,0.22854950631951987,0.2190266102228732,0.22749148344348671,50212800</t>
  </si>
  <si>
    <t>1988-09-27,0.2200845628976822,0.22114260359971086,0.217968517820579,0.22008456289768222,35366400</t>
  </si>
  <si>
    <t>1988-09-28,0.22431719303131104,0.224317193031311,0.21902642913996942,0.2211424913060371,25516800</t>
  </si>
  <si>
    <t>1988-09-29,0.22431719303131104,0.2264332551973787,0.222200513307337,0.22325855347210477,56462400</t>
  </si>
  <si>
    <t>1988-09-30,0.22114264965057373,0.2243173536490276,0.21902658596934324,0.22325871333180425,37252800</t>
  </si>
  <si>
    <t>1988-10-03,0.2174394130706787,0.2190264644922568,0.21373569974695156,0.21691040198464295,41097600</t>
  </si>
  <si>
    <t>1988-10-04,0.21638141572475433,0.2200845119153438,0.21532337526781958,0.21796846732842,29260800</t>
  </si>
  <si>
    <t>1988-10-05,0.21267764270305634,0.2169103849437579,0.211619620614105,0.2169103849437579,67089600</t>
  </si>
  <si>
    <t>1988-10-06,0.21161966025829315,0.21479436284131323,0.21161966025829315,0.2126776825454512,33609600</t>
  </si>
  <si>
    <t>1988-10-07,0.2105615884065628,0.21267765082878273,0.20262575038785946,0.21161962869940779,208065600</t>
  </si>
  <si>
    <t>1988-10-10,0.20844560861587524,0.21161969414915138,0.20209680182767523,0.21161969414915138,106358400</t>
  </si>
  <si>
    <t>1988-10-11,0.2105615884065628,0.21373569112162774,0.2073875038549679,0.2105615884065628,65952000</t>
  </si>
  <si>
    <t>1988-10-12,0.21426530182361603,0.21902643733453245,0.20738748650953304,0.20950354875477017,137534400</t>
  </si>
  <si>
    <t>1988-10-13,0.2179684042930603,0.22114248841898973,0.2126776223073228,0.21320665146453402,82468800</t>
  </si>
  <si>
    <t>1988-10-14,0.21691036224365234,0.22114248648349608,0.21585234026542513,0.2200844463418014,56764800</t>
  </si>
  <si>
    <t>1988-10-17,0.2200845628976822,0.22220062613826247,0.21691047711855033,0.21691047711855033,25675200</t>
  </si>
  <si>
    <t>1988-10-18,0.22220048308372498,0.22325852310457858,0.216910337469853,0.21902639934809487,37224000</t>
  </si>
  <si>
    <t>1988-10-19,0.22537533938884735,0.22749140255196557,0.2211425955044136,0.22643336188866825,80683200</t>
  </si>
  <si>
    <t>1988-10-20,0.2264333814382553,0.22854944478406816,0.22325867794302437,0.22325867794302437,73296000</t>
  </si>
  <si>
    <t>1988-10-21,0.22431719303131104,0.2264332551973787,0.222200513307337,0.224317193031311,24264000</t>
  </si>
  <si>
    <t>1988-10-24,0.2200845628976822,0.22537534763909134,0.2195555516284064,0.22537534763909134,28627200</t>
  </si>
  <si>
    <t>1988-10-25,0.21373571455478668,0.22114254232085856,0.21161965190056978,0.2200845019120141,74548800</t>
  </si>
  <si>
    <t>1988-10-26,0.2105615884065628,0.21373569112162774,0.20527144143274798,0.21267765082878273,157420800</t>
  </si>
  <si>
    <t>1988-10-27,0.20950359106063843,0.20950359106063843,0.20209676323042397,0.2084455688061036,114336000</t>
  </si>
  <si>
    <t>1988-10-28,0.20950359106063843,0.21056161331517326,0.20527146571555477,0.2084455688061036,46540800</t>
  </si>
  <si>
    <t>1988-10-31,0.20738743245601654,0.20844547238460157,0.2052713707623103,0.20844547238460157,41284800</t>
  </si>
  <si>
    <t>1988-11-01,0.20632942020893097,0.2105615256281079,0.20632942020893097,0.20738744202285903,53280000</t>
  </si>
  <si>
    <t>1988-11-02,0.19998078048229218,0.20632958859533937,0.19786471696404342,0.20632958859533937,221803200</t>
  </si>
  <si>
    <t>1988-11-03,0.19998078048229218,0.20209684400054093,0.19521964210710238,0.19998078048229218,118339200</t>
  </si>
  <si>
    <t>1988-11-04,0.19680656492710114,0.2020967111638077,0.1968065649271011,0.1968065649271011,106603200</t>
  </si>
  <si>
    <t>1988-11-07,0.19786451756954193,0.19892255734418499,0.19468981701485646,0.19680649595836003,55065600</t>
  </si>
  <si>
    <t>1988-11-08,0.20580042898654938,0.20738748016277525,0.19892263204641875,0.199980654054924,56606400</t>
  </si>
  <si>
    <t>1988-11-09,0.2105615884065628,0.21161962869940779,0.202096739323172,0.20315476145254693,124732800</t>
  </si>
  <si>
    <t>1988-11-10,0.20738743245601654,0.21373561753713527,0.20738743245601657,0.21056151591484404,78796800</t>
  </si>
  <si>
    <t>1988-11-11,0.20156769454479218,0.2073874691678751,0.2010386654051187,0.20527140709958222,54936000</t>
  </si>
  <si>
    <t>1988-11-14,0.20527134835720062,0.20632938817030191,0.20103860787401798,0.20315466933675877,34329600</t>
  </si>
  <si>
    <t>1988-11-15,0.19892263412475586,0.20527142012696578,0.19680657192216883,0.20527142012696578,93902400</t>
  </si>
  <si>
    <t>1988-11-16,0.19574859738349915,0.19998072320791802,0.19257389453879803,0.19945171202073422,199008000</t>
  </si>
  <si>
    <t>1988-11-17,0.19468988478183746,0.1978645864415621,0.19363184463891547,0.19574852431918557,65865600</t>
  </si>
  <si>
    <t>1988-11-18,0.1973356306552887,0.19786464179300364,0.19363189880627266,0.19574857907867133,34430400</t>
  </si>
  <si>
    <t>1988-11-21,0.19468988478183746,0.19574852431918557,0.19151578251653895,0.19468988478183746,47102400</t>
  </si>
  <si>
    <t>1988-11-22,0.19468988478183746,0.19680656446210756,0.19257382265946094,0.19468988478183746,30312000</t>
  </si>
  <si>
    <t>1988-11-23,0.1983935832977295,0.19892261241323617,0.19468987091213005,0.1957485103740607,56548800</t>
  </si>
  <si>
    <t>1988-11-25,0.19627761840820312,0.19680664778537638,0.1936319266180826,0.19574860719450507,11462400</t>
  </si>
  <si>
    <t>1988-11-28,0.19892263412475586,0.20103867816387475,0.19574853173914125,0.19574853173914125,58737600</t>
  </si>
  <si>
    <t>1988-11-29,0.2010386884212494,0.20103868842124936,0.1978646040371551,0.19892264427416592,21873600</t>
  </si>
  <si>
    <t>1988-11-30,0.19998078048229218,0.20209684400054093,0.19998078048229218,0.19998078048229218,35193600</t>
  </si>
  <si>
    <t>1988-12-01,0.20738743245601654,0.2095034941497228,0.1989225862868869,0.20103862981712936,82008000</t>
  </si>
  <si>
    <t>1988-12-02,0.2105615884065628,0.21267765082878273,0.20527144143274798,0.20527144143274798,91497600</t>
  </si>
  <si>
    <t>1988-12-05,0.20950359106063843,0.2137357164057221,0.20632950613356177,0.21056161331517326,70142400</t>
  </si>
  <si>
    <t>1988-12-06,0.2105615884065628,0.2105615884065628,0.2073875038549679,0.20950356627718786,44366400</t>
  </si>
  <si>
    <t>1988-12-07,0.20844560861587524,0.21161969414915138,0.2079165792240995,0.2095036310724754,30888000</t>
  </si>
  <si>
    <t>1988-12-08,0.20738743245601654,0.2095034941497228,0.20632941069089533,0.20844547238460157,40176000</t>
  </si>
  <si>
    <t>1988-12-09,0.20738743245601654,0.20844547238460157,0.2052713707623103,0.20632941069089533,22305600</t>
  </si>
  <si>
    <t>1988-12-12,0.20050963759422302,0.20738745175572804,0.20050963759422305,0.2063294298921461,38894400</t>
  </si>
  <si>
    <t>1988-12-13,0.20209674537181854,0.20209674537181854,0.199980682886266,0.199980682886266,39168000</t>
  </si>
  <si>
    <t>1988-12-14,0.2047424167394638,0.20632946799135485,0.20103868564826768,0.20209672587068464,28008000</t>
  </si>
  <si>
    <t>1988-12-15,0.20738743245601654,0.20844547238460157,0.2052713707623103,0.20738743245601657,23198400</t>
  </si>
  <si>
    <t>1988-12-16,0.2105615884065628,0.21267765082878273,0.20632948172559296,0.20632948172559296,51796800</t>
  </si>
  <si>
    <t>1988-12-19,0.2147943377494812,0.21796844056710868,0.2137356980279181,0.21426532666770018,83534400</t>
  </si>
  <si>
    <t>1988-12-20,0.21691036224365234,0.2222005084617233,0.21585234026542513,0.21743937323276594,92188800</t>
  </si>
  <si>
    <t>1988-12-21,0.22114264965057373,0.22220067240944857,0.21691052228811275,0.21796856321046842,46440000</t>
  </si>
  <si>
    <t>1988-12-22,0.2200845628976822,0.22431730693706267,0.2190265403591306,0.22220062613826247,74592000</t>
  </si>
  <si>
    <t>1988-12-23,0.2200845628976822,0.22008456289768222,0.217968517820579,0.2190265403591306,17121600</t>
  </si>
  <si>
    <t>1988-12-27,0.21902655065059662,0.22220063657887024,0.21902655065059665,0.22008457323886188,30772800</t>
  </si>
  <si>
    <t>1988-12-28,0.22114264965057373,0.22114264965057373,0.21902658596934324,0.22008460872821808,21268800</t>
  </si>
  <si>
    <t>1988-12-29,0.22537533938884735,0.22643336188866825,0.22008455484111628,0.22008455484111628,38275200</t>
  </si>
  <si>
    <t>1988-12-30,0.22537533938884735,0.2296074475516074,0.22537533938884735,0.22643336188866825,63820800</t>
  </si>
  <si>
    <t>1989-01-03,0.22696232795715332,0.2274913572652262,0.22325861422340526,0.2264333168125532,51825600</t>
  </si>
  <si>
    <t>1989-01-04,0.2296074628829956,0.23225255563611924,0.2264333770081159,0.2264333770081159,53899200</t>
  </si>
  <si>
    <t>1989-01-05,0.22590431571006775,0.23172347488629352,0.2253753045419515,0.23172347488629352,47246400</t>
  </si>
  <si>
    <t>1989-01-06,0.22431719303131104,0.22749129536214643,0.224317193031311,0.2264332551973787,59054400</t>
  </si>
  <si>
    <t>1989-01-09,0.22220048308372498,0.22537520254064278,0.2206134502976426,0.22431716251978917,46008000</t>
  </si>
  <si>
    <t>1989-01-10,0.2200845628976822,0.22220062613826247,0.2190265403591306,0.22114260359971086,54129600</t>
  </si>
  <si>
    <t>1989-01-11,0.22220048308372498,0.22220048308372498,0.2179683774907066,0.219555410276789,48297600</t>
  </si>
  <si>
    <t>1989-01-12,0.22220048308372498,0.22749126441888465,0.2211424612263367,0.2211424612263367,54590400</t>
  </si>
  <si>
    <t>1989-01-13,0.22431719303131104,0.22537523319607877,0.222200513307337,0.222200513307337,35568000</t>
  </si>
  <si>
    <t>1989-01-16,0.22484628856182098,0.22907841448500332,0.2232586374050951,0.22537531792482476,27532800</t>
  </si>
  <si>
    <t>1989-01-17,0.2179684042930603,0.22378817910907384,0.2169103641421054,0.22272953956368827,41745600</t>
  </si>
  <si>
    <t>1989-01-18,0.2179684042930603,0.21902642628054758,0.2126776223073228,0.21902642628054758,63633600</t>
  </si>
  <si>
    <t>1989-01-19,0.2264333814382553,0.22749142219290072,0.22114261459721152,0.22114261459721152,84297600</t>
  </si>
  <si>
    <t>1989-01-20,0.2290782779455185,0.2301363178774188,0.22537518359252692,0.22643320536096342,61027200</t>
  </si>
  <si>
    <t>1989-01-23,0.22431719303131104,0.22854931736344636,0.22378818203066106,0.22854931736344636,52228800</t>
  </si>
  <si>
    <t>1989-01-24,0.2232586294412613,0.22643333224680473,0.22220058891646963,0.2243172693606954,56217600</t>
  </si>
  <si>
    <t>1989-01-25,0.22431719303131104,0.22537523319607877,0.222200513307337,0.224317193031311,49046400</t>
  </si>
  <si>
    <t>1989-01-26,0.2296074628829956,0.23066550361694058,0.22220063284105263,0.2227296622897639,87134400</t>
  </si>
  <si>
    <t>1989-01-27,0.23436911404132843,0.23913024981668735,0.22749131650870807,0.22907834965818136,166420800</t>
  </si>
  <si>
    <t>1989-01-30,0.2475951611995697,0.24865318348883667,0.23384014490018828,0.23489818535292803,110088000</t>
  </si>
  <si>
    <t>1989-01-31,0.2523569166660309,0.25500199056608464,0.24759516245516208,0.24971122520789962,125092800</t>
  </si>
  <si>
    <t>1989-02-01,0.2507692277431488,0.2528859078871799,0.24971120553188342,0.25182726811788564,131212800</t>
  </si>
  <si>
    <t>1989-02-02,0.25764697790145874,0.2666408545960243,0.2507691632486725,0.25182720335129555,180028800</t>
  </si>
  <si>
    <t>1989-02-03,0.25817596912384033,0.2645247723214453,0.25394386352745096,0.2560599254073783,91324800</t>
  </si>
  <si>
    <t>1989-02-06,0.25606003403663635,0.25817607865079545,0.2528859307884515,0.25711805634371593,87580800</t>
  </si>
  <si>
    <t>1989-02-07,0.26293784379959106,0.264524895489365,0.25606004463389936,0.2565890558093327,127094400</t>
  </si>
  <si>
    <t>1989-02-08,0.2645248472690582,0.2708730347074672,0.2602921047521211,0.26240878478958857,133315200</t>
  </si>
  <si>
    <t>1989-02-09,0.2698149085044861,0.2740476496741507,0.26135006188642285,0.26240870126545757,199036800</t>
  </si>
  <si>
    <t>1989-02-10,0.2618798017501831,0.26875700100393685,0.26082116192083665,0.26664093829789937,129038400</t>
  </si>
  <si>
    <t>1989-02-13,0.2592340111732483,0.26240871249406184,0.258175971143276,0.26029203303975507,94075200</t>
  </si>
  <si>
    <t>1989-02-14,0.25500190258026123,0.26346676822857285,0.2539438806506886,0.2618797171707473,62956800</t>
  </si>
  <si>
    <t>1989-02-15,0.2634669244289398,0.2634669244289398,0.2550020537621011,0.2560600944824158,81936000</t>
  </si>
  <si>
    <t>1989-02-16,0.26558294892311096,0.2687570342935898,0.25923414246053816,0.2645249083573016,61387200</t>
  </si>
  <si>
    <t>1989-02-17,0.2645248472690582,0.2676989319065275,0.2634668251110587,0.2666409097485279,29692800</t>
  </si>
  <si>
    <t>1989-02-21,0.2613500952720642,0.2655828369824319,0.26029205515220877,0.2634667749061881,33753600</t>
  </si>
  <si>
    <t>1989-02-22,0.25394389033317566,0.2613500986129708,0.25394389033317566,0.2602920584795902,95515200</t>
  </si>
  <si>
    <t>1989-02-23,0.2555310130119324,0.2571180646875266,0.25076925859051835,0.2550020018412255,75945600</t>
  </si>
  <si>
    <t>1989-02-24,0.2486531287431717,0.2571179954055731,0.24865312874317166,0.25500193312945735,76017600</t>
  </si>
  <si>
    <t>1989-02-27,0.2528859078884125,0.25500197047442497,0.24759514294708795,0.2486531651583585,68788800</t>
  </si>
  <si>
    <t>1989-02-28,0.2518272399902344,0.25500194199093495,0.24971117764058415,0.25394391989784454,43444800</t>
  </si>
  <si>
    <t>1989-03-01,0.2507692277431488,0.2550019704731821,0.2507692277431488,0.25394394826191674,59889600</t>
  </si>
  <si>
    <t>1989-03-02,0.2571179270744324,0.2581759488495781,0.2507691243753916,0.2507691243753916,92304000</t>
  </si>
  <si>
    <t>1989-03-03,0.2613500952720642,0.2624087347863327,0.2560599491631883,0.2571179711195767,68947200</t>
  </si>
  <si>
    <t>1989-03-06,0.26240867376327515,0.2634667136370837,0.25817593303723,0.2613500344951929,56635200</t>
  </si>
  <si>
    <t>1989-03-07,0.2264333814382553,0.25394403944509636,0.22537535884708787,0.252885998690451,788688000</t>
  </si>
  <si>
    <t>1989-03-08,0.22220048308372498,0.23066534815451475,0.22167147215503086,0.22749126441888465,253612800</t>
  </si>
  <si>
    <t>1989-03-09,0.21902655065059662,0.2232586773306134,0.2179685280623314,0.2232586773306134,123307200</t>
  </si>
  <si>
    <t>1989-03-10,0.21902655065059662,0.22220063657887024,0.21585246472232303,0.2179685280623314,66902400</t>
  </si>
  <si>
    <t>1989-03-13,0.2232586294412613,0.2232586294412613,0.21902650366904264,0.2200845260303603,60206400</t>
  </si>
  <si>
    <t>1989-03-14,0.2232586294412613,0.22537530988548707,0.22114256655515196,0.22537530988548707,63720000</t>
  </si>
  <si>
    <t>1989-03-15,0.21267764270305634,0.22325857196787396,0.21267764270305634,0.22325857196787396,104889600</t>
  </si>
  <si>
    <t>1989-03-16,0.21691036224365234,0.21796840238534698,0.21373566058761037,0.21479430012373046,102888000</t>
  </si>
  <si>
    <t>1989-03-17,0.19680656492710114,0.2137356613405377,0.19468988524182995,0.2126776211951159,245577600</t>
  </si>
  <si>
    <t>1989-03-20,0.19680656492710114,0.1968065649271011,0.19363184509640813,0.19627753577265647,238996800</t>
  </si>
  <si>
    <t>1989-03-21,0.21109065413475037,0.21161966529091,0.1957485859037201,0.19786464869183193,224467200</t>
  </si>
  <si>
    <t>1989-03-22,0.20738743245601654,0.21056151591484404,0.2052713707623103,0.2095034941497228,167025600</t>
  </si>
  <si>
    <t>1989-03-23,0.21267764270305634,0.21267764270305634,0.2063294738424096,0.2063294738424096,87811200</t>
  </si>
  <si>
    <t>1989-03-27,0.2105615884065628,0.2142653197442963,0.20950356627718786,0.21161962869940779,75542400</t>
  </si>
  <si>
    <t>1989-03-28,0.2105615884065628,0.21373569112162774,0.20844554414781288,0.21267765082878273,70804800</t>
  </si>
  <si>
    <t>1989-03-29,0.20950359106063843,0.21056161331517326,0.2084455688061036,0.21056161331517326,30009600</t>
  </si>
  <si>
    <t>1989-03-30,0.21109065413475037,0.21161966529091,0.20791655087084604,0.2105616248151175,46742400</t>
  </si>
  <si>
    <t>1989-03-31,0.21109065413475037,0.21267768760322933,0.2095036025027982,0.21161966529091,29736000</t>
  </si>
  <si>
    <t>1989-04-03,0.21267764270305634,0.21479432260238587,0.21003256931720862,0.211619620614105,35049600</t>
  </si>
  <si>
    <t>1989-04-04,0.21161966025829315,0.2126776825454512,0.20950359752050432,0.2126776825454512,25027200</t>
  </si>
  <si>
    <t>1989-04-05,0.21320664882659912,0.2137356598137975,0.21056155756367254,0.21161959770153665,19641600</t>
  </si>
  <si>
    <t>1989-04-06,0.21691036224365234,0.21796840238534698,0.21267762044591573,0.21373566058761037,51681600</t>
  </si>
  <si>
    <t>1989-04-07,0.21691036224365234,0.2190264243635742,0.21585234026542513,0.21691036224365234,29448000</t>
  </si>
  <si>
    <t>1989-04-10,0.2174394130706787,0.2211425269998706,0.21691040198464295,0.21691040198464295,28670400</t>
  </si>
  <si>
    <t>1989-04-11,0.2174394130706787,0.2200844866643283,0.2132066886609158,0.21796844232018525,28728000</t>
  </si>
  <si>
    <t>1989-04-12,0.20368382334709167,0.2190264907804359,0.201567760585502,0.2190264907804359,71020800</t>
  </si>
  <si>
    <t>1989-04-13,0.20632942020893097,0.21320661648985734,0.20103863909109973,0.20209667906849244,92880000</t>
  </si>
  <si>
    <t>1989-04-14,0.2147943377494812,0.21691040024007596,0.20844555088316646,0.20844555088316646,62625600</t>
  </si>
  <si>
    <t>1989-04-17,0.2179684042930603,0.2216714994127334,0.21479430200366323,0.2169103641421054,51638400</t>
  </si>
  <si>
    <t>1989-04-18,0.22537533938884735,0.22537533938884735,0.22008455484111628,0.22220061800423452,69336000</t>
  </si>
  <si>
    <t>1989-04-19,0.23225252330303192,0.23595623750577047,0.23066547150479502,0.2327815345146192,168969600</t>
  </si>
  <si>
    <t>1989-04-20,0.23701420426368713,0.2391302484508991,0.2306653996536828,0.23278146200436417,138801600</t>
  </si>
  <si>
    <t>1989-04-21,0.23384004831314087,0.2370141501968324,0.23278140890306784,0.2370141501968324,58190400</t>
  </si>
  <si>
    <t>1989-04-24,0.23331107199192047,0.23489812316915912,0.23066538124759048,0.23278144342941934,29332800</t>
  </si>
  <si>
    <t>1989-04-25,0.23172342777252197,0.235956170141904,0.2306654056514055,0.2348981480207875,24897600</t>
  </si>
  <si>
    <t>1989-04-26,0.22854942083358765,0.23278154708171428,0.22696236894967114,0.23278154708171428,44510400</t>
  </si>
  <si>
    <t>1989-04-27,0.23172342777252197,0.23225245699655012,0.2285493432457026,0.2285493432457026,34588800</t>
  </si>
  <si>
    <t>1989-04-28,0.23648512363433838,0.23807217459314348,0.22749126574585798,0.23172337136356252,69782400</t>
  </si>
  <si>
    <t>1989-05-01,0.23119446635246277,0.2370142613165761,0.2296074146665572,0.23436916911890893,33739200</t>
  </si>
  <si>
    <t>1989-05-02,0.22854942083358765,0.23278154708171428,0.22643335770952433,0.2317235064379446,34372800</t>
  </si>
  <si>
    <t>1989-05-03,0.22854942083358765,0.2317235064379446,0.22854942083358765,0.22854942083358765,28857600</t>
  </si>
  <si>
    <t>1989-05-04,0.22220048308372498,0.22960730813366115,0.2211424612263367,0.22960730813366115,37425600</t>
  </si>
  <si>
    <t>1989-05-05,0.2200845628976822,0.22537534763909134,0.2190265403591306,0.22537534763909134,35827200</t>
  </si>
  <si>
    <t>1989-05-08,0.2179684042930603,0.22114248841898973,0.21585234215461813,0.22008444826803486,49003200</t>
  </si>
  <si>
    <t>1989-05-09,0.22431719303131104,0.2264332551973787,0.2179684071386695,0.21902642913996942,54590400</t>
  </si>
  <si>
    <t>1989-05-10,0.22854942083358765,0.2317235064379446,0.2253753352292307,0.22643335770952433,58752000</t>
  </si>
  <si>
    <t>1989-05-11,0.22854942083358765,0.22960744331388128,0.22643335770952433,0.22960744331388128,34401600</t>
  </si>
  <si>
    <t>1989-05-12,0.2296074628829956,0.23278156692135293,0.2264333770081159,0.23119451490217427,71092800</t>
  </si>
  <si>
    <t>1989-05-15,0.23172342777252197,0.23278146805710836,0.2285493432457026,0.22907835430626086,74736000</t>
  </si>
  <si>
    <t>1989-05-16,0.23807218670845032,0.239130208625852,0.23066536123838205,0.23172338315578372,83433600</t>
  </si>
  <si>
    <t>1989-05-17,0.24283400177955627,0.24547907541794106,0.23860125913473573,0.23860125913473573,89812800</t>
  </si>
  <si>
    <t>1989-05-18,0.24653708934783936,0.24812412246269133,0.24230434715667884,0.24230434715667884,52574400</t>
  </si>
  <si>
    <t>1989-05-19,0.24653708934783936,0.2518272360576176,0.24600806014608623,0.24600806014608623,62568000</t>
  </si>
  <si>
    <t>1989-05-22,0.2507692277431488,0.25182726811788564,0.2444210581486136,0.2465371207346158,74275200</t>
  </si>
  <si>
    <t>1989-05-23,0.23965933918952942,0.24971124187127494,0.23807228747820317,0.2465371566120965,97545600</t>
  </si>
  <si>
    <t>1989-05-24,0.24336297810077667,0.24336297810077667,0.23595615178093865,0.23754320300258663,69364800</t>
  </si>
  <si>
    <t>1989-05-25,0.24336297810077667,0.247595102582859,0.2412462983018073,0.24336297810077667,33840000</t>
  </si>
  <si>
    <t>1989-05-26,0.2491821050643921,0.24971111598031054,0.24442097049419637,0.2454789923260332,37886400</t>
  </si>
  <si>
    <t>1989-05-30,0.24971118569374084,0.25235687673321944,0.24759512327584784,0.24971118569374087,63907200</t>
  </si>
  <si>
    <t>1989-05-31,0.25606003403663635,0.25817607865079545,0.2497112281456549,0.2497112281456549,80971200</t>
  </si>
  <si>
    <t>1989-06-01,0.25394389033317566,0.25711797440638295,0.25288585019979504,0.255001912303089,62798400</t>
  </si>
  <si>
    <t>1989-06-02,0.24653708934783936,0.255001938008741,0.24653708934783936,0.254472926970457,54043200</t>
  </si>
  <si>
    <t>1989-06-05,0.24018825590610504,0.24759508159818494,0.23913021579352334,0.24759508159818494,61416000</t>
  </si>
  <si>
    <t>1989-06-06,0.2475951611995697,0.24812417234420317,0.23913029267346858,0.24018833312620833,53899200</t>
  </si>
  <si>
    <t>1989-06-07,0.2528859078884125,0.2539439482631544,0.2486531651583585,0.2486531651583585,44928000</t>
  </si>
  <si>
    <t>1989-06-08,0.2528859078884125,0.25500197047442497,0.251827268119113,0.2528859078884125,29217600</t>
  </si>
  <si>
    <t>1989-06-09,0.2528859078884125,0.2544729593687897,0.25076922774437105,0.2528859078884125,36144000</t>
  </si>
  <si>
    <t>1989-06-12,0.24971118569374084,0.2550019502147182,0.2481241343394536,0.2528858877968252,51681600</t>
  </si>
  <si>
    <t>1989-06-13,0.24230441451072693,0.24759518024914468,0.24230441451072693,0.2470661690638099,40564800</t>
  </si>
  <si>
    <t>1989-06-14,0.2444210797548294,0.24547910205962134,0.23913029618236717,0.24442107975482943,47304000</t>
  </si>
  <si>
    <t>1989-06-15,0.24018825590610504,0.24442099758737376,0.2380721938444086,0.24442099758737376,52113600</t>
  </si>
  <si>
    <t>1989-06-16,0.24018825590610504,0.2412462778552198,0.2380721938444086,0.23965924493154767,47361600</t>
  </si>
  <si>
    <t>1989-06-19,0.23913021385669708,0.24124627590125455,0.23489810793104896,0.24124627590125455,27158400</t>
  </si>
  <si>
    <t>1989-06-20,0.23066535592079163,0.24018824316959594,0.2306653559207916,0.23913020311311917,45806400</t>
  </si>
  <si>
    <t>1989-06-21,0.2327815592288971,0.23701430325608588,0.22537534698993694,0.22537534698993694,80496000</t>
  </si>
  <si>
    <t>1989-06-22,0.2348981499671936,0.23489814996719363,0.2327814699859753,0.23384010967384014,36072000</t>
  </si>
  <si>
    <t>1989-06-23,0.23436911404132843,0.23701420561738962,0.233840102991504,0.23489814325462238,33537600</t>
  </si>
  <si>
    <t>1989-06-26,0.23172342777252197,0.2348981480207875,0.2296073653668191,0.23384010773620115,30240000</t>
  </si>
  <si>
    <t>1989-06-27,0.22802039980888367,0.23384017708590488,0.2274913885914372,0.23172349649448426,35899200</t>
  </si>
  <si>
    <t>1989-06-28,0.2232586294412613,0.22854939513291406,0.2200845260303603,0.22854939513291406,57456000</t>
  </si>
  <si>
    <t>1989-06-29,0.2200845628976822,0.22378829566778688,0.21691047711855033,0.22378829566778688,77198400</t>
  </si>
  <si>
    <t>1989-06-30,0.22431719303131104,0.2264332551973787,0.21691036697390176,0.22008445114126934,67248000</t>
  </si>
  <si>
    <t>1989-07-03,0.22854942083358765,0.22960744331388128,0.22484630582560783,0.22484630582560783,14688000</t>
  </si>
  <si>
    <t>1989-07-05,0.23384004831314087,0.2348980883288598,0.22854928516712264,0.23066534703509523,26539200</t>
  </si>
  <si>
    <t>1989-07-06,0.2232586294412613,0.23701426423546781,0.22167157773581078,0.23595622371067615,94780800</t>
  </si>
  <si>
    <t>1989-07-07,0.2264333814382553,0.2296074673752356,0.22272966664744065,0.22325867794302437,41457600</t>
  </si>
  <si>
    <t>1989-07-10,0.23225252330303192,0.2327815345146192,0.22643334548514668,0.2274913860717963,27259200</t>
  </si>
  <si>
    <t>1989-07-11,0.2264333814382553,0.23489825237975737,0.22537535884708787,0.23225256018011015,43488000</t>
  </si>
  <si>
    <t>1989-07-12,0.22537533938884735,0.22643336188866825,0.22008455484111628,0.22431729872555004,52156800</t>
  </si>
  <si>
    <t>1989-07-13,0.22431719303131104,0.22749129536214643,0.222200513307337,0.22484620403196098,33408000</t>
  </si>
  <si>
    <t>1989-07-14,0.2232586294412613,0.22643333224680473,0.21902650366904264,0.22537530988548707,42768000</t>
  </si>
  <si>
    <t>1989-07-17,0.22537533938884735,0.22643336188866825,0.22220061800423452,0.2232586586675318,31291200</t>
  </si>
  <si>
    <t>1989-07-18,0.2264333814382553,0.2296074673752356,0.22537535884708787,0.22537535884708787,42984000</t>
  </si>
  <si>
    <t>1989-07-19,0.2290782779455185,0.23066532876163706,0.22537518359252692,0.22854926706130024,29764800</t>
  </si>
  <si>
    <t>1989-07-20,0.2264333814382553,0.23384021162511195,0.2264333814382553,0.2296074673752356,44524800</t>
  </si>
  <si>
    <t>1989-07-21,0.23384004831314087,0.23913019390133974,0.2232585220211044,0.22431716143117741,99763200</t>
  </si>
  <si>
    <t>1989-07-24,0.23384004831314087,0.23595611018111345,0.2296073070193763,0.2317233688873489,38361600</t>
  </si>
  <si>
    <t>1989-07-25,0.2200845628976822,0.24124641225644775,0.217968517820579,0.2327815598993838,326030400</t>
  </si>
  <si>
    <t>1989-07-26,0.2232586294412613,0.22537530988548707,0.2200845260303603,0.2232586294412613,123638400</t>
  </si>
  <si>
    <t>1989-07-27,0.2274913638830185,0.22854938620299692,0.22537530107958828,0.22696233455955594,45561600</t>
  </si>
  <si>
    <t>1989-07-28,0.2296074628829956,0.23066550361694058,0.2253753544376485,0.22854944031252822,29217600</t>
  </si>
  <si>
    <t>1989-07-31,0.23172342777252197,0.23278146805710836,0.22749132112458612,0.2285493432457026,33336000</t>
  </si>
  <si>
    <t>1989-08-01,0.2296074628829956,0.23384020705005887,0.22854944031252822,0.23172352618740796,62136000</t>
  </si>
  <si>
    <t>1989-08-02,0.2296074628829956,0.23172352618740796,0.22854944031252822,0.22854944031252822,28368000</t>
  </si>
  <si>
    <t>1989-08-03,0.2327815592288971,0.2338401993226194,0.22960745529543058,0.23013648472665968,27590400</t>
  </si>
  <si>
    <t>1989-08-04,0.241246297955513,0.24336297775144403,0.23066538737103573,0.23172340940830333,178128000</t>
  </si>
  <si>
    <t>1989-08-07,0.2444210797548294,0.24547910205962134,0.24124635895542407,0.24442107975482943,93571200</t>
  </si>
  <si>
    <t>1989-08-08,0.24971118569374084,0.25076920782095236,0.24336299844006185,0.24336299844006185,110548800</t>
  </si>
  <si>
    <t>1989-08-09,0.2486531287431717,0.2539439110731339,0.24865312874317166,0.2491821579348022,113774400</t>
  </si>
  <si>
    <t>1989-08-10,0.2475951611995697,0.24971122394157638,0.24653713891030277,0.24971122394157638,48340800</t>
  </si>
  <si>
    <t>1989-08-11,0.2444210797548294,0.25182729037879203,0.24442107975482943,0.24971122760573516,61473600</t>
  </si>
  <si>
    <t>1989-08-14,0.241246297955513,0.24442101795218008,0.241246297955513,0.24442101795218008,68990400</t>
  </si>
  <si>
    <t>1989-08-15,0.24336297810077667,0.24547904034181783,0.2396592652436278,0.2412462983018073,17856000</t>
  </si>
  <si>
    <t>1989-08-16,0.23648512363433838,0.24547899968628423,0.2348980908389987,0.24442097782272446,46670400</t>
  </si>
  <si>
    <t>1989-08-17,0.23913021385669708,0.2401882539607092,0.2338400678270368,0.23595612987159428,39960000</t>
  </si>
  <si>
    <t>1989-08-18,0.24336297810077667,0.2444210183030315,0.23913023606076614,0.23913023606076614,24912000</t>
  </si>
  <si>
    <t>1989-08-21,0.23754319548606873,0.24495002157153448,0.2370141844834149,0.24336297040010516,32097600</t>
  </si>
  <si>
    <t>1989-08-22,0.24706614017486572,0.24865317354530136,0.2370142386168355,0.2370142386168355,64771200</t>
  </si>
  <si>
    <t>1989-08-23,0.2507692277431488,0.2523568967815472,0.24547908035987898,0.2481241540515139,46094400</t>
  </si>
  <si>
    <t>1989-08-24,0.24971118569374084,0.25605999050539974,0.24653710114863633,0.25341489886043095,92764800</t>
  </si>
  <si>
    <t>1989-08-25,0.2491821050643921,0.2507691378121474,0.24442097049419637,0.24865307598500874,85147200</t>
  </si>
  <si>
    <t>1989-08-28,0.2502402067184448,0.2518272581359065,0.24653711096232858,0.24865315530098317,28540800</t>
  </si>
  <si>
    <t>1989-08-29,0.2475951611995697,0.25394396698366417,0.24706615005493623,0.2534149376755579,54417600</t>
  </si>
  <si>
    <t>1989-08-30,0.2507692277431488,0.2523568967815472,0.2475951429458812,0.24865316515714658,40377600</t>
  </si>
  <si>
    <t>1989-08-31,0.2486531287431717,0.25288587085334163,0.24865312874317166,0.2518272312390797,14198400</t>
  </si>
  <si>
    <t>1989-09-01,0.2534148395061493,0.25500189048872085,0.24865308716406515,0.24971112720693478,44409600</t>
  </si>
  <si>
    <t>1989-09-05,0.25394389033317566,0.2581759963762963,0.25235683921483837,0.25288585019979504,93340800</t>
  </si>
  <si>
    <t>1989-09-06,0.2507692277431488,0.25394394826191674,0.24865316515714658,0.2528859078871799,42379200</t>
  </si>
  <si>
    <t>1989-09-07,0.24653708934783936,0.25076919581758045,0.24547904910780222,0.24971117374101245,41904000</t>
  </si>
  <si>
    <t>1989-09-08,0.24971118569374084,0.2518272481116339,0.24442103873074333,0.24547906085795484,39787200</t>
  </si>
  <si>
    <t>1989-09-11,0.2512981593608856,0.2518271702609512,0.2475950467334978,0.24865306853362895,27907200</t>
  </si>
  <si>
    <t>1989-09-12,0.25500190258026123,0.2581759865324456,0.2507691609771732,0.2518272010702124,67795200</t>
  </si>
  <si>
    <t>1989-09-13,0.2634669244289398,0.2687570735400812,0.2560600944824158,0.2581761395960905,181022400</t>
  </si>
  <si>
    <t>1989-09-14,0.2698149085044861,0.27298962785291725,0.2634667412501558,0.26558280305608745,78163200</t>
  </si>
  <si>
    <t>1989-09-15,0.26558294892311096,0.2729897777880185,0.2645249083573016,0.2708730972617339,89150400</t>
  </si>
  <si>
    <t>1989-09-18,0.2687568664550781,0.2687568664550781,0.2645247431617485,0.2645247431617485,39110400</t>
  </si>
  <si>
    <t>1989-09-19,0.2645248472690582,0.2708730347074672,0.2645248472690582,0.2698149943859971,49204800</t>
  </si>
  <si>
    <t>1989-09-20,0.27510568499565125,0.27510568499565125,0.2634667367842449,0.26558279855430816,72129600</t>
  </si>
  <si>
    <t>1989-09-21,0.2772218585014343,0.2825126420452434,0.2729897511417133,0.2782798989639693,89352000</t>
  </si>
  <si>
    <t>1989-09-22,0.27933794260025024,0.27933794260025024,0.2740477943739065,0.2772218796770179,43948800</t>
  </si>
  <si>
    <t>1989-09-25,0.28357064723968506,0.2878027725076026,0.27722184177976583,0.27933790441372464,69940800</t>
  </si>
  <si>
    <t>1989-09-26,0.284628689289093,0.2856867115304724,0.28145458623801084,0.28357064888424166,39988800</t>
  </si>
  <si>
    <t>1989-09-27,0.28198355436325073,0.28515765693036155,0.2782798413616281,0.2803959036852122,69235200</t>
  </si>
  <si>
    <t>1989-09-28,0.28780263662338257,0.28780263662338257,0.28145445171876216,0.28145445171876216,41428800</t>
  </si>
  <si>
    <t>1989-09-29,0.28991883993148804,0.29415158282738024,0.2867447368463727,0.28780277726256853,64324800</t>
  </si>
  <si>
    <t>1989-10-02,0.2946805953979492,0.2962676287848127,0.28780277867306797,0.288860800930977,50428800</t>
  </si>
  <si>
    <t>1989-10-03,0.2920355200767517,0.29838368991826203,0.29150649078706575,0.29838368991826203,68918400</t>
  </si>
  <si>
    <t>1989-10-04,0.31954604387283325,0.32060406577018963,0.28991874255387906,0.29203542206990357,260020800</t>
  </si>
  <si>
    <t>1989-10-05,0.3354171812534332,0.34811479123684985,0.31848748264115023,0.31954612235636415,284760000</t>
  </si>
  <si>
    <t>1989-10-06,0.337533175945282,0.3407078954934588,0.3311850082915404,0.3370041468379153,87609600</t>
  </si>
  <si>
    <t>1989-10-09,0.3459981679916382,0.3470561902669723,0.3343591964240612,0.33647527730167454,58536000</t>
  </si>
  <si>
    <t>1989-10-10,0.3438820540904999,0.35128889951850445,0.3417660097430386,0.3491728188441016,68299200</t>
  </si>
  <si>
    <t>1989-10-11,0.33859172463417053,0.34070780416950774,0.3343589843327437,0.3396497462383781,106401600</t>
  </si>
  <si>
    <t>1989-10-12,0.3322431743144989,0.3407080433008814,0.3311851519677015,0.338591962280339,58881600</t>
  </si>
  <si>
    <t>1989-10-13,0.31108126044273376,0.3301270400365528,0.3089645985324992,0.32906901786043974,102643200</t>
  </si>
  <si>
    <t>1989-10-16,0.32060423493385315,0.32272031617202745,0.29203557615959597,0.2994417878393034,253065600</t>
  </si>
  <si>
    <t>1989-10-17,0.3327721059322357,0.34494006905104974,0.31425535601885146,0.31848748095221585,177206400</t>
  </si>
  <si>
    <t>1989-10-18,0.340707927942276,0.341765949930843,0.33224306182197055,0.3338301129682887,134784000</t>
  </si>
  <si>
    <t>1989-10-19,0.3565790057182312,0.36398581396773383,0.3396498900191073,0.3428239925023144,179424000</t>
  </si>
  <si>
    <t>1989-10-20,0.36081185936927795,0.3618698817484931,0.3491728866589387,0.3555210935881268,93542400</t>
  </si>
  <si>
    <t>1989-10-23,0.3518178462982178,0.3629277860405942,0.34917277304734257,0.35869566157380656,60912000</t>
  </si>
  <si>
    <t>1989-10-24,0.34229493141174316,0.3491727461576739,0.3333010727588428,0.3491727461576739,157089600</t>
  </si>
  <si>
    <t>1989-10-25,0.337533175945282,0.35023078269537716,0.335417095842747,0.34493998304466533,71481600</t>
  </si>
  <si>
    <t>1989-10-26,0.32906895875930786,0.3396498688319879,0.32801031921531915,0.3333010830306079,135460800</t>
  </si>
  <si>
    <t>1989-10-27,0.3258943259716034,0.3301270689314838,0.32272025916544855,0.3290690466627655,97041600</t>
  </si>
  <si>
    <t>1989-10-30,0.33700430393218994,0.33753333328616325,0.32959811093825603,0.3301271039652806,45921600</t>
  </si>
  <si>
    <t>1989-10-31,0.3459981679916382,0.3470561902669723,0.3385919394104091,0.33964996168574324,56563200</t>
  </si>
  <si>
    <t>1989-11-01,0.3475857675075531,0.3512888996069551,0.3459981348520212,0.3459981348520212,74649600</t>
  </si>
  <si>
    <t>1989-11-02,0.32272014021873474,0.3422949072356767,0.3216621183399773,0.3422949072356767,226051200</t>
  </si>
  <si>
    <t>1989-11-03,0.3311850428581238,0.3333010868545837,0.3227201766605085,0.3237781986587384,98755200</t>
  </si>
  <si>
    <t>1989-11-06,0.32695236802101135,0.33753328038467234,0.3237782650485452,0.33118511076668306,88027200</t>
  </si>
  <si>
    <t>1989-11-07,0.3428240716457367,0.348643866324115,0.326952393103612,0.32801041539995407,131544000</t>
  </si>
  <si>
    <t>1989-11-08,0.3523469865322113,0.357637752259436,0.3470562208049866,0.3475858313838487,106488000</t>
  </si>
  <si>
    <t>1989-11-09,0.35446301102638245,0.3576377318354427,0.3491728631593884,0.3555210696613382,111528000</t>
  </si>
  <si>
    <t>1989-11-10,0.3576376736164093,0.35975375421490263,0.3544629533241546,0.3555210117868714,59169600</t>
  </si>
  <si>
    <t>1989-11-13,0.3729797303676605,0.37350872325942786,0.3544629448471981,0.35763766506352956,178905600</t>
  </si>
  <si>
    <t>1989-11-14,0.3661019504070282,0.3777415025304429,0.36398586965218194,0.3756248405445092,95241600</t>
  </si>
  <si>
    <t>1989-11-15,0.3745667338371277,0.3777414173208792,0.3650438458477858,0.36716050735625055,94492800</t>
  </si>
  <si>
    <t>1989-11-16,0.37033456563949585,0.37774137247192463,0.36504380250640434,0.37668335062225594,68054400</t>
  </si>
  <si>
    <t>1989-11-17,0.3676895201206207,0.3735086588888251,0.36716049099308706,0.37086358590502316,31651200</t>
  </si>
  <si>
    <t>1989-11-20,0.3661019504070282,0.36716059017901026,0.3576377000415292,0.36716059017901026,56937600</t>
  </si>
  <si>
    <t>1989-11-21,0.3729797303676605,0.37456678169684127,0.3661019146012004,0.3661019146012004,67118400</t>
  </si>
  <si>
    <t>1989-11-22,0.3735087513923645,0.37456680990947155,0.3703346848218696,0.37350875139236445,38232000</t>
  </si>
  <si>
    <t>1989-11-24,0.3708636164665222,0.37668340959911106,0.3703346236223294,0.37615438042798205,17971200</t>
  </si>
  <si>
    <t>1989-11-27,0.3671603798866272,0.3713925026454136,0.362927639570164,0.3703344810374476,37281600</t>
  </si>
  <si>
    <t>1989-11-28,0.3682185709476471,0.3735087177489089,0.3650438871050924,0.3682185709476471,56664000</t>
  </si>
  <si>
    <t>1989-11-29,0.3618699312210083,0.37245084667173806,0.3565791647165377,0.3703348016240158,85896000</t>
  </si>
  <si>
    <t>1989-11-30,0.3682185709476471,0.36927662936945055,0.35446293961766895,0.3555209980394724,111211200</t>
  </si>
  <si>
    <t>1989-12-01,0.35975393652915955,0.37139287613288885,0.3592249070297023,0.3687478012895199,52070400</t>
  </si>
  <si>
    <t>1989-12-04,0.3650439977645874,0.3692767413120601,0.3571087388302601,0.35975384935966914,40536000</t>
  </si>
  <si>
    <t>1989-12-05,0.3671603798866272,0.3692764594294815,0.3639856611781301,0.3671603798866272,44049600</t>
  </si>
  <si>
    <t>1989-12-06,0.36081185936927795,0.36821866990885943,0.35763775590468394,0.3661020075923022,57384000</t>
  </si>
  <si>
    <t>1989-12-07,0.3618699312210083,0.36504403511954525,0.3555211421926766,0.3555211421926766,40348800</t>
  </si>
  <si>
    <t>1989-12-08,0.35869574546813965,0.36398589320718766,0.3512889356061801,0.36186984864234656,107625600</t>
  </si>
  <si>
    <t>1989-12-11,0.35128894448280334,0.35869575453192354,0.3470562013611494,0.35869575453192354,103377600</t>
  </si>
  <si>
    <t>1989-12-12,0.34917280077934265,0.35446294770124703,0.3407079699424845,0.35446294770124703,93628800</t>
  </si>
  <si>
    <t>1989-12-13,0.33859172463417053,0.3491726308877649,0.3354170059369513,0.3417658257737153,95788800</t>
  </si>
  <si>
    <t>1989-12-14,0.3301270008087158,0.33753322781533474,0.3301270008087158,0.3343591253372213,61516800</t>
  </si>
  <si>
    <t>1989-12-15,0.3258943259716034,0.3322431497958652,0.3174294939368498,0.3311851275271469,107164800</t>
  </si>
  <si>
    <t>1989-12-18,0.3311850428581238,0.3343591088528136,0.32589424265519834,0.3269523009803639,78436800</t>
  </si>
  <si>
    <t>1989-12-19,0.3401790261268616,0.34070805548264915,0.3290690827127839,0.3311851638089852,70473600</t>
  </si>
  <si>
    <t>1989-12-20,0.35023075342178345,0.3512887752211517,0.3417658888151917,0.34388193241392817,111009600</t>
  </si>
  <si>
    <t>1989-12-21,0.3534049391746521,0.35340493917465216,0.343882049525599,0.3502308726955948,55022400</t>
  </si>
  <si>
    <t>1989-12-22,0.36292776465415955,0.3650438449263264,0.3502308107710075,0.3534048766888558,54892800</t>
  </si>
  <si>
    <t>1989-12-26,0.3618699312210083,0.365573028217999,0.3586958273224713,0.36345698317027675,23817600</t>
  </si>
  <si>
    <t>1989-12-27,0.3650439977645874,0.3682186825695165,0.3608118717752628,0.3639859390220438,62798400</t>
  </si>
  <si>
    <t>1989-12-28,0.36081185936927795,0.3629279041277082,0.3512889677443176,0.35340501250274786,123091200</t>
  </si>
  <si>
    <t>1989-12-29,0.3682185709476471,0.3735087177489089,0.36081176239869517,0.3618697844935598,77630400</t>
  </si>
  <si>
    <t>1990-01-02,0.3756248652935028,0.3756248652935028,0.36451492293961624,0.3692766952645849,53035200</t>
  </si>
  <si>
    <t>1990-01-03,0.37774142622947693,0.3819735505573687,0.37456674267085416,0.37879948455665163,113774400</t>
  </si>
  <si>
    <t>1990-01-04,0.38885143399238586,0.38938046324901066,0.37562483073015784,0.37774149266078727,125740800</t>
  </si>
  <si>
    <t>1990-01-05,0.37932854890823364,0.3893804681808407,0.3787995559718507,0.3872643874544816,69566400</t>
  </si>
  <si>
    <t>1990-01-08,0.3851475715637207,0.3851475715637207,0.3745666635836405,0.37879940457572336,58982400</t>
  </si>
  <si>
    <t>1990-01-09,0.3840895891189575,0.3893803524296775,0.381973509021646,0.38514761100414746,70300800</t>
  </si>
  <si>
    <t>1990-01-10,0.3735087513923645,0.3862063617712036,0.37297975846075304,0.38091559693542004,103766400</t>
  </si>
  <si>
    <t>1990-01-11,0.3661019504070282,0.3787995610713375,0.3597537807963755,0.3756248405445092,95774400</t>
  </si>
  <si>
    <t>1990-01-12,0.36451485753059387,0.369276629001104,0.3555209976848468,0.3602827328284181,148910400</t>
  </si>
  <si>
    <t>1990-01-15,0.36451485753059387,0.3682185705803559,0.3608117620387921,0.3629278062264106,62467200</t>
  </si>
  <si>
    <t>1990-01-16,0.3756248652935028,0.37774152741889816,0.3576377236053946,0.3618698490669883,80092800</t>
  </si>
  <si>
    <t>1990-01-17,0.37033456563949585,0.38303151804719826,0.36821848561322806,0.3724506093388331,97588800</t>
  </si>
  <si>
    <t>1990-01-18,0.4020773768424988,0.4020773768424987,0.3787995108009311,0.3793285036742329,292363200</t>
  </si>
  <si>
    <t>1990-01-19,0.398374080657959,0.40630991425855345,0.3957290086436399,0.4031352320798852,99259200</t>
  </si>
  <si>
    <t>1990-01-22,0.3840895891189575,0.39784521772289894,0.38303153090683595,0.39784521772289894,167688000</t>
  </si>
  <si>
    <t>1990-01-23,0.3798573911190033,0.38620617507589633,0.37774131143466194,0.38514753583946987,139348800</t>
  </si>
  <si>
    <t>1990-01-24,0.3840895891189575,0.3840895891189575,0.36874752708160397,0.3724506218432346,180345600</t>
  </si>
  <si>
    <t>1990-01-25,0.3840895891189575,0.3914963962000574,0.38303153090683595,0.38726427233236593,112752000</t>
  </si>
  <si>
    <t>1990-01-26,0.3840895891189575,0.386206250447176,0.38091548713645607,0.38303153090683595,68083200</t>
  </si>
  <si>
    <t>1990-01-29,0.38726434111595154,0.39043844366221825,0.3819735768655176,0.3872643411159516,55080000</t>
  </si>
  <si>
    <t>1990-01-30,0.3862064778804779,0.3914966267486774,0.3809157114540762,0.38832255922392955,73108800</t>
  </si>
  <si>
    <t>1990-01-31,0.39149653911590576,0.39149653911590576,0.3862063914318555,0.3893804945730636,112939200</t>
  </si>
  <si>
    <t>1990-02-01,0.396787166595459,0.3989032467305534,0.39149640319027185,0.39149640319027185,89193600</t>
  </si>
  <si>
    <t>1990-02-02,0.396787166595459,0.40419339257789094,0.39361248332536625,0.39361248332536625,71395200</t>
  </si>
  <si>
    <t>1990-02-05,0.3989034593105316,0.3989034593105316,0.3946707155537505,0.39625838497727406,59731200</t>
  </si>
  <si>
    <t>1990-02-06,0.3978452682495117,0.3989032902690712,0.3904384239008061,0.3978452682495117,81964800</t>
  </si>
  <si>
    <t>1990-02-07,0.394670695066452,0.4010194834294939,0.39361267265346117,0.3957293350375896,134150400</t>
  </si>
  <si>
    <t>1990-02-08,0.3989034593105316,0.4020775267142697,0.3946707155537505,0.39625838497727406,95227200</t>
  </si>
  <si>
    <t>1990-02-09,0.39996156096458435,0.401019583641969,0.39784551560981507,0.3989035382871997,62380800</t>
  </si>
  <si>
    <t>1990-02-12,0.40101927518844604,0.40419337710612285,0.39784520959770026,0.39996125332486415,56088000</t>
  </si>
  <si>
    <t>1990-02-13,0.40101927518844604,0.4031353552425409,0.39996125332486415,0.40207729705202805,58752000</t>
  </si>
  <si>
    <t>1990-02-14,0.4020773768424988,0.4031354352429786,0.3999613326954153,0.4031354352429786,35870400</t>
  </si>
  <si>
    <t>1990-02-15,0.41054221987724304,0.4147749618112722,0.4020773535670975,0.4020773535670975,89496000</t>
  </si>
  <si>
    <t>1990-02-16,0.4147748649120331,0.41794896653432434,0.4137162255891434,0.41583288667715435,70876800</t>
  </si>
  <si>
    <t>1990-02-20,0.4242978096008301,0.42535583151205303,0.4105421806584262,0.41371628271902766,132652800</t>
  </si>
  <si>
    <t>1990-02-21,0.4068392813205719,0.42323937352804364,0.4052522295275811,0.41794922510270777,103348800</t>
  </si>
  <si>
    <t>1990-02-22,0.40789711475372314,0.4158329512730528,0.40736812195245203,0.40948416581140284,60811200</t>
  </si>
  <si>
    <t>1990-02-23,0.4126582145690918,0.41371623636176247,0.40419335001608453,0.40525198936653983,56851200</t>
  </si>
  <si>
    <t>1990-02-26,0.4200652241706848,0.423239327410808,0.41160035552357055,0.41265841415490895,69220800</t>
  </si>
  <si>
    <t>1990-02-27,0.4147748649120331,0.4211230318296881,0.41477486491203314,0.4211230318296881,62020800</t>
  </si>
  <si>
    <t>1990-02-28,0.4179490804672241,0.4221812050083136,0.4147749779796727,0.4147749779796727,39312000</t>
  </si>
  <si>
    <t>1990-03-01,0.4232393205165863,0.4306461304117113,0.41689115046669256,0.41689115046669256,76867200</t>
  </si>
  <si>
    <t>1990-03-02,0.43911099433898926,0.4417560681927568,0.42376892663290366,0.4242979559344352,100209600</t>
  </si>
  <si>
    <t>1990-03-05,0.4454599916934967,0.44757603706983345,0.43276237533798395,0.43805314266409234,75528000</t>
  </si>
  <si>
    <t>1990-03-06,0.44228529930114746,0.44440196237724566,0.4338210445762255,0.4433439396183708,68630400</t>
  </si>
  <si>
    <t>1990-03-07,0.4348788261413574,0.4465177965729749,0.4348788261413574,0.4433436937298188,47606400</t>
  </si>
  <si>
    <t>1990-03-08,0.44969189167022705,0.4539246345124809,0.4306461109386698,0.4359369123471837,88977600</t>
  </si>
  <si>
    <t>1990-03-09,0.4507501423358917,0.45709893236248705,0.44545999255782603,0.4486340606284898,75744000</t>
  </si>
  <si>
    <t>1990-03-12,0.458156555891037,0.4602726357548376,0.4486336697634828,0.4496916915319193,68875200</t>
  </si>
  <si>
    <t>1990-03-13,0.44969189167022705,0.46133086284158187,0.44969189167022705,0.45921478203600563,85204800</t>
  </si>
  <si>
    <t>1990-03-14,0.45656952261924744,0.46027265344146473,0.44863368700286615,0.4539244499330517,130968000</t>
  </si>
  <si>
    <t>1990-03-15,0.4697957932949066,0.4729704779920794,0.4560407758200689,0.4565697688464355,81676800</t>
  </si>
  <si>
    <t>1990-03-16,0.482493132352829,0.4877832779767315,0.47297024540659477,0.4740283035929199,118900800</t>
  </si>
  <si>
    <t>1990-03-19,0.4930741786956787,0.4951902228488147,0.4782604892000732,0.4814352093146657,81172800</t>
  </si>
  <si>
    <t>1990-03-20,0.47826042771339417,0.4941321372450503,0.4761443838323035,0.49307411530450496,92145600</t>
  </si>
  <si>
    <t>1990-03-21,0.47931867837905884,0.48884156987818694,0.47508655259117155,0.47773162666773256,69840000</t>
  </si>
  <si>
    <t>1990-03-22,0.4708538055419922,0.4814353368812521,0.4666216797873897,0.4803766969662246,92419200</t>
  </si>
  <si>
    <t>1990-03-23,0.4666215181350708,0.4793185085583566,0.4613307542983272,0.474028362279513,53596800</t>
  </si>
  <si>
    <t>1990-03-26,0.47191253304481506,0.47614465958490765,0.4671507958333291,0.467679788946494,55929600</t>
  </si>
  <si>
    <t>1990-03-27,0.47614437341690063,0.478260417251704,0.46873752978336597,0.4703245808229349,52516800</t>
  </si>
  <si>
    <t>1990-03-28,0.4697957932949066,0.47508655907839187,0.4592148429591146,0.47508655907839187,99532800</t>
  </si>
  <si>
    <t>1990-03-29,0.4676796495914459,0.4772025399455974,0.4655636051153972,0.46715065663590566,64785600</t>
  </si>
  <si>
    <t>1990-03-30,0.4687376916408539,0.4697957502505413,0.46238952161745595,0.4655636247926276,36691200</t>
  </si>
  <si>
    <t>1990-04-02,0.47191253304481506,0.4756156301447881,0.46238963985311693,0.4645057212866405,74059200</t>
  </si>
  <si>
    <t>1990-04-03,0.49095842242240906,0.4920164451976476,0.4761447594714667,0.47720278224670526,84643200</t>
  </si>
  <si>
    <t>1990-04-04,0.4951903223991394,0.5025971686359736,0.4888415347785178,0.49095819691512604,79646400</t>
  </si>
  <si>
    <t>1990-04-05,0.4846095144748688,0.49571945929892886,0.4846095144748688,0.49466140045307366,66369600</t>
  </si>
  <si>
    <t>1990-04-06,0.48355141282081604,0.4877835022038243,0.47931866955275293,0.4856674575123202,72878400</t>
  </si>
  <si>
    <t>1990-04-09,0.4846095144748688,0.4877835820315739,0.48143541059121014,0.48143541059121014,31176000</t>
  </si>
  <si>
    <t>1990-04-10,0.4994223713874817,0.49942237138748174,0.4846093350677208,0.48513832796785655,45187200</t>
  </si>
  <si>
    <t>1990-04-11,0.5121200680732727,0.5121200680732727,0.5004810961564742,0.5015391184635538,70372800</t>
  </si>
  <si>
    <t>1990-04-12,0.5110620260238647,0.5163521740578808,0.5078873414415186,0.515294151716467,48254400</t>
  </si>
  <si>
    <t>1990-04-16,0.5142358541488647,0.5227007185616609,0.5089450913884337,0.5163518976991562,39470400</t>
  </si>
  <si>
    <t>1990-04-17,0.5248169302940369,0.5332817974194723,0.5057711518147701,0.5131779968260074,66780000</t>
  </si>
  <si>
    <t>1990-04-18,0.5131778120994568,0.5227006979111753,0.49730610567605826,0.5216426761778292,97797600</t>
  </si>
  <si>
    <t>1990-04-19,0.5036550760269165,0.5184681112362821,0.5015389956041764,0.5078872005454595,58003200</t>
  </si>
  <si>
    <t>1990-04-20,0.5015390515327454,0.5121199997304279,0.4973063089842592,0.5078872571819417,44661600</t>
  </si>
  <si>
    <t>1990-04-23,0.4994223713874817,0.5036551137812476,0.4846093350677208,0.49836434926027023,64879200</t>
  </si>
  <si>
    <t>1990-04-24,0.49095842242240906,0.5057714678149933,0.4782608050219438,0.5057714678149933,47916000</t>
  </si>
  <si>
    <t>1990-04-25,0.49095842242240906,0.49730659540080246,0.48249355000821825,0.49307450429984834,53870400</t>
  </si>
  <si>
    <t>1990-04-26,0.48566749691963196,0.49730643387929646,0.48460947448803143,0.49519038901609536,46296000</t>
  </si>
  <si>
    <t>1990-04-27,0.47614437341690063,0.484609238967837,0.4708536099451021,0.4835512170504353,57124800</t>
  </si>
  <si>
    <t>1990-04-30,0.49095842242240906,0.49095842242240906,0.4719126320435504,0.4761447594714667,51451200</t>
  </si>
  <si>
    <t>1990-05-01,0.48355141282081604,0.4973063935275953,0.48037669189850496,0.4973063935275953,52473600</t>
  </si>
  <si>
    <t>1990-05-02,0.4930741786956787,0.4951902228488147,0.48460931187130796,0.48460931187130796,33264000</t>
  </si>
  <si>
    <t>1990-05-03,0.4994223713874817,0.5057711580356706,0.49307420229727267,0.4951902465516957,45892800</t>
  </si>
  <si>
    <t>1990-05-04,0.522700846195221,0.522700846195221,0.4994223271498822,0.5036550691687222,47815200</t>
  </si>
  <si>
    <t>1990-05-07,0.5417466163635254,0.5586763127817783,0.5205847592109976,0.5248168836183362,97351200</t>
  </si>
  <si>
    <t>1990-05-08,0.5311658978462219,0.5375140685871796,0.5269331543517933,0.5311658978462219,50824800</t>
  </si>
  <si>
    <t>1990-05-09,0.5311658978462219,0.5353979874555608,0.5248170732201745,0.5322239202485567,35164800</t>
  </si>
  <si>
    <t>1990-05-10,0.5459789037704468,0.5502116469993694,0.5311658645279451,0.535397953871819,48801600</t>
  </si>
  <si>
    <t>1990-05-11,0.5544437170028687,0.5586764600841427,0.5353979351958085,0.5502116278066206,49168800</t>
  </si>
  <si>
    <t>1990-05-14,0.5565595626831055,0.5629083476790192,0.5544434826524536,0.5607923039752979,47232000</t>
  </si>
  <si>
    <t>1990-05-15,0.5480956435203552,0.5565598960591382,0.5438628996927747,0.5544438147609664,54122400</t>
  </si>
  <si>
    <t>1990-05-16,0.5480956435203552,0.5480956435203552,0.5375141108939746,0.5459789809909465,38556000</t>
  </si>
  <si>
    <t>1990-05-17,0.5480956435203552,0.5523277697897467,0.5438628996927747,0.5480956435203552,41731200</t>
  </si>
  <si>
    <t>1990-05-18,0.5777221918106079,0.5861870596812879,0.5459788373964651,0.5470368596038112,101822400</t>
  </si>
  <si>
    <t>1990-05-21,0.5946513414382935,0.6115810417479303,0.581954347739887,0.581954347739887,159595200</t>
  </si>
  <si>
    <t>1990-05-22,0.6052328944206238,0.611581064564156,0.5840704503833056,0.601000151324538,142437600</t>
  </si>
  <si>
    <t>1990-05-23,0.6422656178474426,0.6433243300916244,0.6084068421757665,0.6094648642081503,141184800</t>
  </si>
  <si>
    <t>1990-05-24,0.6475565433502197,0.6666023240369909,0.6433244544029068,0.6496725878238763,146649600</t>
  </si>
  <si>
    <t>1990-05-25,0.6285107731819153,0.6454405096783582,0.6263947286728456,0.6285107731819153,104688000</t>
  </si>
  <si>
    <t>1990-05-29,0.6369757652282715,0.6390918829231865,0.6263948861380683,0.6285109311790763,61480800</t>
  </si>
  <si>
    <t>1990-05-30,0.6390916705131531,0.6475565017489567,0.6327428109611811,0.6443823989154435,65073600</t>
  </si>
  <si>
    <t>1990-05-31,0.6179298758506775,0.6390917757915046,0.613697132593038,0.6327429151936772,69436800</t>
  </si>
  <si>
    <t>1990-06-01,0.6359175443649292,0.636975530168056,0.6179297514031288,0.6200458683171427,69069600</t>
  </si>
  <si>
    <t>1990-06-04,0.6475565433502197,0.6539053306561768,0.6263947181897921,0.6338015640595211,59162400</t>
  </si>
  <si>
    <t>1990-06-05,0.6211038827896118,0.6560213392140696,0.615813735568151,0.653905294856262,80258400</t>
  </si>
  <si>
    <t>1990-06-06,0.6179298758506775,0.6306268705073841,0.613697132593038,0.6200459931908654,86292000</t>
  </si>
  <si>
    <t>1990-06-07,0.6094648241996765,0.6242785121041976,0.6009999582844863,0.6200457703676605,90122400</t>
  </si>
  <si>
    <t>1990-06-08,0.6221619844436646,0.6242786828332213,0.6052328655413576,0.6094649908774211,63770400</t>
  </si>
  <si>
    <t>1990-06-11,0.6338013410568237,0.6390914867065736,0.6179295963380593,0.6179295963380593,58240800</t>
  </si>
  <si>
    <t>1990-06-12,0.6422656178474426,0.6433243300916244,0.6306266852794226,0.6390915880772279,46656000</t>
  </si>
  <si>
    <t>1990-06-13,0.6475565433502197,0.6581374922573774,0.6359176085331777,0.6422657419541472,80265600</t>
  </si>
  <si>
    <t>1990-06-14,0.6390916705131531,0.6496725460866712,0.6285107222857521,0.6475565017489567,58204800</t>
  </si>
  <si>
    <t>1990-06-15,0.6433243751525879,0.6517885520045227,0.6306267294509932,0.6306267294509932,51552000</t>
  </si>
  <si>
    <t>1990-06-18,0.6338013410568237,0.6454402717787137,0.630626585251444,0.6412075304357011,52790400</t>
  </si>
  <si>
    <t>1990-06-19,0.6348594427108765,0.63909160359706,0.624278568245229,0.6327427447098454,41716800</t>
  </si>
  <si>
    <t>1990-06-20,0.65707927942276,0.6581373377381183,0.6348594009154034,0.6380335032076077,39564000</t>
  </si>
  <si>
    <t>1990-06-21,0.6517886519432068,0.6581375120944134,0.6433244737934605,0.6560213949030872,34308000</t>
  </si>
  <si>
    <t>1990-06-22,0.6412078142166138,0.6581375519656465,0.6390917695509831,0.6539053899804912,34034400</t>
  </si>
  <si>
    <t>1990-06-25,0.6306267380714417,0.6475564724304272,0.6285106938295324,0.6401496273718891,68983200</t>
  </si>
  <si>
    <t>1990-06-26,0.6327426433563232,0.6401494867882397,0.6306265995791197,0.6369753847955026,50198400</t>
  </si>
  <si>
    <t>1990-06-27,0.6454402804374695,0.6475563241949843,0.6306265937114702,0.6327426374689851,35762400</t>
  </si>
  <si>
    <t>1990-06-28,0.6475565433502197,0.6539053306561768,0.6443824403127912,0.6486146019139918,30052800</t>
  </si>
  <si>
    <t>1990-06-29,0.6433243751525879,0.6475564635785553,0.6369755159748512,0.6475564635785553,34956000</t>
  </si>
  <si>
    <t>1990-07-02,0.624278724193573,0.643324506420333,0.6232200116592088,0.643324506420333,35474400</t>
  </si>
  <si>
    <t>1990-07-03,0.6094648241996765,0.6221618142935199,0.6052327000210234,0.6211037560036559,79257600</t>
  </si>
  <si>
    <t>1990-07-05,0.6115807294845581,0.6136967729307257,0.5988837785959571,0.6052325628191296,61855200</t>
  </si>
  <si>
    <t>1990-07-06,0.6200459599494934,0.6263947475530602,0.6073489659734872,0.6105230691597069,41803200</t>
  </si>
  <si>
    <t>1990-07-09,0.6285107731819153,0.6327428622000546,0.6200459412606382,0.6221619857697078,37317600</t>
  </si>
  <si>
    <t>1990-07-10,0.624278724193573,0.6348596013023833,0.6221620256637785,0.6285108134830809,29700000</t>
  </si>
  <si>
    <t>1990-07-11,0.6390916705131531,0.6412077148508676,0.6200458910499484,0.6263946779480376,28922400</t>
  </si>
  <si>
    <t>1990-07-12,0.6560212969779968,0.6581374138534478,0.6369755185601498,0.6369755185601498,89042400</t>
  </si>
  <si>
    <t>1990-07-13,0.6634281873703003,0.6814159812353833,0.6560213418760252,0.6581374588963029,93628800</t>
  </si>
  <si>
    <t>1990-07-16,0.6708343625068665,0.6835320088172241,0.664486229563567,0.6666022738780001,48729600</t>
  </si>
  <si>
    <t>1990-07-17,0.6581371426582336,0.6729507538748885,0.6517882860708698,0.6718927685270004,54475200</t>
  </si>
  <si>
    <t>1990-07-18,0.6433243751525879,0.6581374111822593,0.6390916328417136,0.6539052501024134,41853600</t>
  </si>
  <si>
    <t>1990-07-19,0.6496723890304565,0.6496723890304564,0.6242784826930037,0.6380334577748139,63136800</t>
  </si>
  <si>
    <t>1990-07-20,0.6200459599494934,0.6623702661393568,0.617929842722753,0.6517886628511819,87724800</t>
  </si>
  <si>
    <t>1990-07-23,0.6094648241996765,0.626394556030057,0.60311603853728,0.6200457703676605,74203200</t>
  </si>
  <si>
    <t>1990-07-24,0.5883030891418457,0.6136970003284428,0.5650245683005773,0.6136970003284428,137102400</t>
  </si>
  <si>
    <t>1990-07-25,0.6052328944206238,0.6073489753530985,0.5819543694508309,0.5925352826904489,60148800</t>
  </si>
  <si>
    <t>1990-07-26,0.5819544196128845,0.6263948112194363,0.5586765101947149,0.6031162842431311,303321600</t>
  </si>
  <si>
    <t>1990-07-27,0.5840703845024109,0.5925352158547535,0.5734894361293372,0.5798382594417748,51019200</t>
  </si>
  <si>
    <t>1990-07-30,0.5756052732467651,0.5840701373440103,0.5565595015808645,0.5798380140742634,87955200</t>
  </si>
  <si>
    <t>1990-07-31,0.5629087090492249,0.580896472501812,0.5586765825979556,0.5777223685816216,42307200</t>
  </si>
  <si>
    <t>1990-08-01,0.5650245547294617,0.5692572969731916,0.5396305714989141,0.5607924300436897,111117600</t>
  </si>
  <si>
    <t>1990-08-02,0.5586763620376587,0.5650245673718264,0.5438627083535564,0.5544436196992216,91771200</t>
  </si>
  <si>
    <t>1990-08-03,0.5353978872299194,0.5565597480661746,0.5110619597808406,0.5544436673306827,117180000</t>
  </si>
  <si>
    <t>1990-08-06,0.5121200680732727,0.5248170259702045,0.49519033073604546,0.5205849004149401,113184000</t>
  </si>
  <si>
    <t>1990-08-07,0.5184680223464966,0.5269328874902406,0.5078871134697391,0.5184680223464966,91065600</t>
  </si>
  <si>
    <t>1990-08-08,0.5375137329101562,0.5417464737612406,0.5248167454724126,0.529049486323497,86263200</t>
  </si>
  <si>
    <t>1990-08-09,0.55126953125,0.5565596779316815,0.5353978197621236,0.5417466423996389,77054400</t>
  </si>
  <si>
    <t>1990-08-10,0.5459789037704468,0.5565598173421274,0.5311658645279451,0.5512696693353379,73188000</t>
  </si>
  <si>
    <t>1990-08-13,0.5502113699913025,0.5544434572045002,0.5353976843218139,0.5396304254197312,53942400</t>
  </si>
  <si>
    <t>1990-08-14,0.5438626408576965,0.5576182707212802,0.5396305166024573,0.5523275069260699,33710400</t>
  </si>
  <si>
    <t>1990-08-15,0.5438626408576965,0.5565596311813091,0.5438626408576965,0.5480953826708308,51408000</t>
  </si>
  <si>
    <t>1990-08-16,0.522700846195221,0.5459787476826345,0.522700846195221,0.5417466232217197,53330400</t>
  </si>
  <si>
    <t>1990-08-17,0.5100038051605225,0.5227007948540576,0.5078871437435128,0.5163519730648912,95227200</t>
  </si>
  <si>
    <t>1990-08-20,0.4697957932949066,0.5121201032153558,0.46979579329490656,0.5100040221290435,113601600</t>
  </si>
  <si>
    <t>1990-08-21,0.4592149257659912,0.4634476699330545,0.4295882231564578,0.4592149257659912,165650400</t>
  </si>
  <si>
    <t>1990-08-22,0.454982727766037,0.46979576678466733,0.45180800692106265,0.4655636411778069,79236000</t>
  </si>
  <si>
    <t>1990-08-23,0.43805310130119324,0.45498284313775816,0.43170431188639713,0.44440189071598946,107445600</t>
  </si>
  <si>
    <t>1990-08-24,0.4846095144748688,0.48884164087742904,0.4422851989851768,0.4422851989851768,95443200</t>
  </si>
  <si>
    <t>1990-08-27,0.5142358541488647,0.5184679775763756,0.49942220520049174,0.49942220520049174,110116800</t>
  </si>
  <si>
    <t>1990-08-28,0.5322238802909851,0.535397947259691,0.5078873325552243,0.5100039947591223,79826400</t>
  </si>
  <si>
    <t>1990-08-29,0.5121200680732727,0.5396306823663265,0.5078873249599235,0.5290497690835537,77954400</t>
  </si>
  <si>
    <t>1990-08-30,0.5078873038291931,0.5279911072512371,0.5078873038291931,0.5142360912925591,65383200</t>
  </si>
  <si>
    <t>1990-08-31,0.520584762096405,0.5248168865272008,0.501538985205451,0.507887190015113,40737600</t>
  </si>
  <si>
    <t>1990-09-04,0.5269332528114319,0.5290499155697489,0.5142362550719406,0.5163523002720017,47376000</t>
  </si>
  <si>
    <t>1990-09-05,0.4994223713874817,0.5332818039787492,0.4951902465516957,0.5290496791429632,54676800</t>
  </si>
  <si>
    <t>1990-09-06,0.4867253601551056,0.4951902270513146,0.4761444490878025,0.49095810238218784,115617600</t>
  </si>
  <si>
    <t>1990-09-07,0.4888415038585663,0.4994224162939428,0.47826055509624643,0.4824932978706069,53704800</t>
  </si>
  <si>
    <t>1990-09-10,0.47191253304481506,0.5078874431468102,0.47191253304481506,0.49730649107487296,74246400</t>
  </si>
  <si>
    <t>1990-09-11,0.4697957932949066,0.47826062621743753,0.46133092404542697,0.47402853669871,78868800</t>
  </si>
  <si>
    <t>1990-09-12,0.48566749691963196,0.4888416005413841,0.47191247876981596,0.4761446048231686,75016800</t>
  </si>
  <si>
    <t>1990-09-13,0.4867253601551056,0.4951902270513146,0.48249323548597883,0.49095810238218784,49867200</t>
  </si>
  <si>
    <t>1990-09-14,0.5057711601257324,0.5100039025369897,0.47720249193738434,0.4824932564802254,67672800</t>
  </si>
  <si>
    <t>1990-09-17,0.5142358541488647,0.5227007185616609,0.5015388663085576,0.503654946185777,70394400</t>
  </si>
  <si>
    <t>1990-09-18,0.522700846195221,0.5279909926896303,0.5057711132357112,0.5131779576819716,60638400</t>
  </si>
  <si>
    <t>1990-09-19,0.5248169302940369,0.5353978416478683,0.5227008860656409,0.5332817974194723,52696800</t>
  </si>
  <si>
    <t>1990-09-20,0.5057711601257324,0.5248169389179644,0.5057711601257324,0.5205848140646895,52444800</t>
  </si>
  <si>
    <t>1990-09-21,0.5121200680732727,0.5142361126874319,0.49519033073604546,0.5057712440188182,79891200</t>
  </si>
  <si>
    <t>1990-09-24,0.4951903223991394,0.5078873164092539,0.4867254538730383,0.5036551909252406,81439200</t>
  </si>
  <si>
    <t>1990-09-25,0.5110620260238647,0.5121200846922258,0.49730639148843436,0.5047132380903301,53308800</t>
  </si>
  <si>
    <t>1990-09-26,0.5100038051605225,0.514235929205746,0.5036550196982893,0.5121198853466008,39268800</t>
  </si>
  <si>
    <t>1990-09-27,0.5015390515327454,0.5205848309424564,0.49307422032071674,0.5163520883939703,65728800</t>
  </si>
  <si>
    <t>1990-09-28,0.533281683921814,0.537513807804828,0.49095801118724175,0.4930740912922147,97984800</t>
  </si>
  <si>
    <t>1990-10-01,0.5681992769241333,0.5713733797345278,0.545978813558196,0.5480954754384979,131623200</t>
  </si>
  <si>
    <t>1990-10-02,0.5576180815696716,0.5798379524064524,0.554443362815521,0.5777218728331682,83469600</t>
  </si>
  <si>
    <t>1990-10-03,0.5565595626831055,0.5703151908537243,0.5523274389487322,0.5544434826524536,57600000</t>
  </si>
  <si>
    <t>1990-10-04,0.5428045988082886,0.5565596106054583,0.5417465768653273,0.5523274865066796,69292800</t>
  </si>
  <si>
    <t>1990-10-05,0.5480956435203552,0.5565598960591382,0.5269331958257829,0.5332819846245831,82101600</t>
  </si>
  <si>
    <t>1990-10-08,0.5586763620376587,0.562908486818124,0.5459787889072588,0.5586763620376587,38678400</t>
  </si>
  <si>
    <t>1990-10-09,0.533281683921814,0.558676243566489,0.5290495600387999,0.552327458347593,66376800</t>
  </si>
  <si>
    <t>1990-10-10,0.5036550760269165,0.5269329778313018,0.4994223339504399,0.5248168974085615,115596000</t>
  </si>
  <si>
    <t>1990-10-11,0.49095842242240906,0.5100042128012677,0.48249355000821825,0.5057714678149933,83815200</t>
  </si>
  <si>
    <t>1990-10-12,0.482493132352829,0.49730616492296564,0.45709857341924026,0.49519012120417694,109252800</t>
  </si>
  <si>
    <t>1990-10-15,0.47826042771339417,0.49095803509648067,0.469795598304227,0.4888413736575192,130334400</t>
  </si>
  <si>
    <t>1990-10-16,0.46238958835601807,0.4877835435579088,0.45709882229365395,0.48037673262464314,300888000</t>
  </si>
  <si>
    <t>1990-10-17,0.47826042771339417,0.4803765079214184,0.4528664843898964,0.46344739400708784,135820800</t>
  </si>
  <si>
    <t>1990-10-18,0.5174099206924438,0.5205846033602377,0.4803764002287268,0.4824930611931669,123739200</t>
  </si>
  <si>
    <t>1990-10-19,0.5248169302940369,0.5353978416478683,0.5121199747118095,0.5248169302940369,170337600</t>
  </si>
  <si>
    <t>1990-10-22,0.5417466163635254,0.5480954023689825,0.522700839578135,0.5248168836183362,80294400</t>
  </si>
  <si>
    <t>1990-10-23,0.5438626408576965,0.5565596311813091,0.535397774789323,0.5396305166024573,71884800</t>
  </si>
  <si>
    <t>1990-10-24,0.5533856153488159,0.5544436374961585,0.5353978584202457,0.5375139390418715,54734400</t>
  </si>
  <si>
    <t>1990-10-25,0.5480956435203552,0.5607926398867188,0.541746854721555,0.5544438147609664,51501600</t>
  </si>
  <si>
    <t>1990-10-26,0.5364559292793274,0.5459788190371324,0.5353978707806174,0.5396306133526386,59126400</t>
  </si>
  <si>
    <t>1990-10-29,0.5290496945381165,0.5438627312889314,0.5248169520211794,0.539630606329992,67881600</t>
  </si>
  <si>
    <t>1990-10-30,0.5406887531280518,0.543862820120485,0.5248170377418999,0.52904978095019,52567200</t>
  </si>
  <si>
    <t>1990-10-31,0.5396304130554199,0.5523274009426697,0.5396304130554199,0.5459786163836206,61200000</t>
  </si>
  <si>
    <t>1990-11-01,0.5375137329101562,0.5438625172444421,0.5311655661336252,0.5332816096168267,49442400</t>
  </si>
  <si>
    <t>1990-11-02,0.5502113699913025,0.5565595371380279,0.5353976843218139,0.5375137642553416,74764800</t>
  </si>
  <si>
    <t>1990-11-05,0.5555017590522766,0.5586764434128079,0.5480955305259583,0.5523276559228624,50702400</t>
  </si>
  <si>
    <t>1990-11-06,0.5438626408576965,0.5629084169585955,0.5375138550804102,0.5565596311813091,59212800</t>
  </si>
  <si>
    <t>1990-11-07,0.5396304130554199,0.5480952774995119,0.5375137519395284,0.5396304130554199,63100800</t>
  </si>
  <si>
    <t>1990-11-08,0.5375137329101562,0.5480952580955265,0.5332816096168267,0.5375137329101562,43466400</t>
  </si>
  <si>
    <t>1990-11-09,0.5480956435203552,0.5544438147609664,0.5459789809909465,0.5480956435203552,43344000</t>
  </si>
  <si>
    <t>1990-11-12,0.5830123424530029,0.586187062977864,0.5586764147964186,0.5586764147964186,87660000</t>
  </si>
  <si>
    <t>1990-11-13,0.580896258354187,0.588303103553326,0.5734894131550481,0.5819542804952257,67658400</t>
  </si>
  <si>
    <t>1990-11-14,0.5883030891418457,0.5925351776023279,0.5777221414518487,0.5798382220090293,59724000</t>
  </si>
  <si>
    <t>1990-11-15,0.5745475888252258,0.5861871425208645,0.5692574407139529,0.5840704802490205,63129600</t>
  </si>
  <si>
    <t>1990-11-16,0.5756052732467651,0.5819540575456735,0.5692571065056079,0.5713731499770182,67075200</t>
  </si>
  <si>
    <t>1990-11-19,0.5883030891418457,0.5904191333720868,0.5756054796636348,0.5756054796636348,45554400</t>
  </si>
  <si>
    <t>1990-11-20,0.5777221918106079,0.59676797196666,0.576664169603262,0.5861870596812879,68868000</t>
  </si>
  <si>
    <t>1990-11-21,0.5819544196128845,0.5840705007277566,0.5671413795584406,0.5756056313640309,60739200</t>
  </si>
  <si>
    <t>1990-11-23,0.5819544196128845,0.5946514148794054,0.5798383748249615,0.5861871630738151,22060800</t>
  </si>
  <si>
    <t>1990-11-26,0.5946513414382935,0.5967680035229382,0.5734894794215962,0.5798383032133014,47577600</t>
  </si>
  <si>
    <t>1990-11-27,0.6084070205688477,0.6115810875966781,0.5904192603204746,0.5967680482611885,63417600</t>
  </si>
  <si>
    <t>1990-11-28,0.5957101583480835,0.6158139677508594,0.5946515182120266,0.6115812235544046,77623200</t>
  </si>
  <si>
    <t>1990-11-29,0.603115975856781,0.603115975856781,0.5904189870825073,0.5946511108213253,65865600</t>
  </si>
  <si>
    <t>1990-11-30,0.6115807294845581,0.6285104574770903,0.5967676988228635,0.6031159018152181,72165600</t>
  </si>
  <si>
    <t>1990-12-03,0.625336766242981,0.6306269146560113,0.6158138742759873,0.6200460365987515,68241600</t>
  </si>
  <si>
    <t>1990-12-04,0.6306267380714417,0.6369755246820854,0.6179297460811904,0.6221619072188885,54547200</t>
  </si>
  <si>
    <t>1990-12-05,0.6369757652282715,0.6412079279641946,0.6285109311790763,0.6306269762200845,68630400</t>
  </si>
  <si>
    <t>1990-12-06,0.6327426433563232,0.6496723739973596,0.6263945120247127,0.6454402864429526,108201600</t>
  </si>
  <si>
    <t>1990-12-07,0.6285107731819153,0.6369756051031924,0.6115810366854724,0.6285107731819153,81921600</t>
  </si>
  <si>
    <t>1990-12-10,0.6263946294784546,0.6380335626471663,0.6158136820697933,0.6200458430716261,55526400</t>
  </si>
  <si>
    <t>1990-12-11,0.6105231046676636,0.6306268733759488,0.6094650459927567,0.6200459960113004,61768800</t>
  </si>
  <si>
    <t>1990-12-12,0.6136969327926636,0.6158136306748798,0.596767854274945,0.607348800800536,71560800</t>
  </si>
  <si>
    <t>1990-12-13,0.615813672542572,0.6221618776201701,0.6073488420927247,0.6179297166838127,50709600</t>
  </si>
  <si>
    <t>1990-12-14,0.6232199668884277,0.62851076833222,0.6136970764591516,0.6179298193296289,48636000</t>
  </si>
  <si>
    <t>1990-12-17,0.6263946294784546,0.6285106736524324,0.6136969840109204,0.6179297262437711,27288000</t>
  </si>
  <si>
    <t>1990-12-18,0.6369757652282715,0.6412079279641946,0.6285109311790763,0.6306269762200845,51876000</t>
  </si>
  <si>
    <t>1990-12-19,0.6338013410568237,0.6412075304357011,0.6327426289805715,0.6380334285150788,34264800</t>
  </si>
  <si>
    <t>1990-12-20,0.6390916705131531,0.6433244130735277,0.6263946779480376,0.6285107222857521,46994400</t>
  </si>
  <si>
    <t>1990-12-21,0.6412078142166138,0.6433245127672913,0.6369756522314585,0.6412078142166138,33472800</t>
  </si>
  <si>
    <t>1990-12-24,0.6369757652282715,0.6390918829231865,0.6327430212610925,0.6390918829231865,13550400</t>
  </si>
  <si>
    <t>1990-12-26,0.6348594427108765,0.641207647713214,0.6306267005936912,0.6369754868270306,16214400</t>
  </si>
  <si>
    <t>1990-12-27,0.6327426433563232,0.6369753847955026,0.6306265995791197,0.6348593410182991,22629600</t>
  </si>
  <si>
    <t>1990-12-28,0.6348594427108765,0.6369754868270306,0.6285106564775371,0.6306267005936912,20268000</t>
  </si>
  <si>
    <t>1990-12-31,0.6369757652282715,0.6369757652282715,0.6306269762200845,0.6348597201872634,23702400</t>
  </si>
  <si>
    <t>1991-01-02,0.6327426433563232,0.6369753847955026,0.6327426433563232,0.6348593410182991,38109600</t>
  </si>
  <si>
    <t>1991-01-03,0.6369757652282715,0.6433246268903656,0.6327430212610925,0.6327430212610925,52826400</t>
  </si>
  <si>
    <t>1991-01-04,0.6422656178474426,0.6475564182211596,0.6348594272938192,0.6348594272938192,58485600</t>
  </si>
  <si>
    <t>1991-01-07,0.6338013410568237,0.6581372606920983,0.6327426289805715,0.6369753703235841,87552000</t>
  </si>
  <si>
    <t>1991-01-08,0.6221619844436646,0.6369756037455762,0.6179298227806568,0.6327428608514598,76442400</t>
  </si>
  <si>
    <t>1991-01-09,0.6263946294784546,0.6412076652350717,0.622161887245604,0.6263946294784546,115624800</t>
  </si>
  <si>
    <t>1991-01-10,0.6623700857162476,0.6666021737091674,0.6285106209257864,0.6285106209257864,123890400</t>
  </si>
  <si>
    <t>1991-01-11,0.6602534651756287,0.6687182960378606,0.6496725174151883,0.664486207549203,62006400</t>
  </si>
  <si>
    <t>1991-01-14,0.6496723890304565,0.6560211743937471,0.6390915160148304,0.6539051305675794,58658400</t>
  </si>
  <si>
    <t>1991-01-15,0.6634281873703003,0.6729510772309694,0.6496725548918889,0.6496725548918889,83440800</t>
  </si>
  <si>
    <t>1991-01-16,0.6962290406227112,0.7015197692660453,0.662370222714081,0.6644862671482017,139917600</t>
  </si>
  <si>
    <t>1991-01-17,0.7110423445701599,0.7300881164672995,0.7089256471883725,0.7279714190855122,163526400</t>
  </si>
  <si>
    <t>1991-01-18,0.7216237187385559,0.7237397634969862,0.6962291473282689,0.6983451920866991,103032000</t>
  </si>
  <si>
    <t>1991-01-21,0.7575992345809937,0.7618313240649013,0.7163329110527988,0.7163329110527988,154512000</t>
  </si>
  <si>
    <t>1991-01-22,0.7523084282875061,0.7702961525901455,0.7396114333681493,0.7586572163627697,113716800</t>
  </si>
  <si>
    <t>1991-01-23,0.753366231918335,0.7639471058714483,0.747017373338657,0.747017373338657,77083200</t>
  </si>
  <si>
    <t>1991-01-24,0.7660630941390991,0.7692378501403354,0.7512500605827434,0.7554822209559502,86083200</t>
  </si>
  <si>
    <t>1991-01-25,0.7575992345809937,0.7702961569177873,0.7533664912120154,0.7681801121758335,86889600</t>
  </si>
  <si>
    <t>1991-01-28,0.7808771133422852,0.7956908070771577,0.753366497170202,0.753366497170202,130989600</t>
  </si>
  <si>
    <t>1991-01-29,0.7829930782318115,0.7988647564000905,0.7618312523794823,0.7808770336889694,146980800</t>
  </si>
  <si>
    <t>1991-01-30,0.814736545085907,0.8168525897270892,0.7745282821704637,0.7829931146202315,148586400</t>
  </si>
  <si>
    <t>1991-01-31,0.830607533454895,0.8422464686797962,0.8126198107015583,0.8168525536821855,111420000</t>
  </si>
  <si>
    <t>1991-02-01,0.8443629145622253,0.8549438606753883,0.8232004411049525,0.8380141289327224,117878400</t>
  </si>
  <si>
    <t>1991-02-04,0.8390723466873169,0.8528279788450366,0.8295494570486596,0.8464791193550305,88236000</t>
  </si>
  <si>
    <t>1991-02-05,0.8570601344108582,0.8634089217427875,0.82954952183193,0.8401303981284854,88740000</t>
  </si>
  <si>
    <t>1991-02-06,0.8951514363288879,0.9015002218195459,0.8507111003561495,0.8549438419781884,106351200</t>
  </si>
  <si>
    <t>1991-02-07,0.8718736171722412,0.922662087303539,0.8655247587086136,0.8993835692704479,133466400</t>
  </si>
  <si>
    <t>1991-02-08,0.8803382515907288,0.8866871133611207,0.8612924654725436,0.871874071282316,74232000</t>
  </si>
  <si>
    <t>1991-02-11,0.8824546933174133,0.8845707377776894,0.8655249572113503,0.8813967074142187,152337600</t>
  </si>
  <si>
    <t>1991-02-12,0.8739901185035706,0.8866871155364215,0.8676413293715114,0.8739901185035704,96206400</t>
  </si>
  <si>
    <t>1991-02-13,0.8930356502532959,0.8940936361660815,0.8612922222136825,0.8676410821909357,95493600</t>
  </si>
  <si>
    <t>1991-02-14,0.852827787399292,0.8930353812450426,0.8380141000815285,0.8909193374029979,133704000</t>
  </si>
  <si>
    <t>1991-02-15,0.8739901185035706,0.8824549527179241,0.8570603774209549,0.8591764225032493,115452000</t>
  </si>
  <si>
    <t>1991-02-19,0.8676411509513855,0.8761059834250466,0.859176245823831,0.8655250336503371,66564000</t>
  </si>
  <si>
    <t>1991-02-20,0.8697570562362671,0.880337931661696,0.8591761081569562,0.8612921524650548,52552800</t>
  </si>
  <si>
    <t>1991-02-21,0.8464791178703308,0.8761058452198103,0.8464791178703309,0.8718737565931101,68277600</t>
  </si>
  <si>
    <t>1991-02-22,0.86552494764328,0.8845707279990749,0.8443631228506012,0.8443631228506012,105343200</t>
  </si>
  <si>
    <t>1991-02-25,0.8718736171722412,0.8803377930721394,0.8591759728988564,0.8739896611472158,88524000</t>
  </si>
  <si>
    <t>1991-02-26,0.8612921237945557,0.86764098304633,0.8507112487213404,0.8591760795568956,55540800</t>
  </si>
  <si>
    <t>1991-02-27,0.8909199833869934,0.8951520741396669,0.8570604965167024,0.8655253319073158,87674400</t>
  </si>
  <si>
    <t>1991-02-28,0.8782219886779785,0.8993838146242523,0.8739898995735065,0.8972677700720163,55008000</t>
  </si>
  <si>
    <t>1991-03-01,0.8951514363288879,0.8993835240661262,0.8634086713374656,0.8718735733506094,77724000</t>
  </si>
  <si>
    <t>1991-03-04,0.9057329297065735,0.9099656738872145,0.884571025151135,0.8951519774288542,47023200</t>
  </si>
  <si>
    <t>1991-03-05,0.9438242316246033,0.9522890636648967,0.9057326690780074,0.9078487136168288,76356000</t>
  </si>
  <si>
    <t>1991-03-06,0.9078487157821655,0.9565211550239662,0.9036165540405386,0.9522890659362293,101088000</t>
  </si>
  <si>
    <t>1991-03-07,0.8803382515907288,0.9099656435186865,0.8761061614365224,0.882454950553006,165391200</t>
  </si>
  <si>
    <t>1991-03-08,0.8676411509513855,0.8972678103205721,0.861292290470986,0.8845708158987077,134697600</t>
  </si>
  <si>
    <t>1991-03-11,0.8401304483413696,0.8676411352184433,0.8274334541497399,0.8612922748531676,160970400</t>
  </si>
  <si>
    <t>1991-03-12,0.8105034828186035,0.8369560284009248,0.8094454245876295,0.8316653013228665,152884800</t>
  </si>
  <si>
    <t>1991-03-13,0.8507111072540283,0.8560018345263425,0.8126195564630876,0.8126195564630876,110268000</t>
  </si>
  <si>
    <t>1991-03-14,0.8295491933822632,0.8591758387132034,0.8210842922657051,0.8591758387132034,100216800</t>
  </si>
  <si>
    <t>1991-03-15,0.8179104924201965,0.8358982867891864,0.8147364621086308,0.8316655440528687,76932000</t>
  </si>
  <si>
    <t>1991-03-18,0.8401304483413696,0.8443631914439684,0.8126198341181882,0.8147365326120022,66218400</t>
  </si>
  <si>
    <t>1991-03-19,0.8380143642425537,0.8549441007389966,0.8189685832370411,0.8316655768303463,92505600</t>
  </si>
  <si>
    <t>1991-03-20,0.8380143642425537,0.8549441007389966,0.835898319733484,0.8380143642425537,83217600</t>
  </si>
  <si>
    <t>1991-03-21,0.8020385503768921,0.8528277410989525,0.7956904191954005,0.8422461420397575,119188800</t>
  </si>
  <si>
    <t>1991-03-22,0.7935740351676941,0.808387654881021,0.7872258288238193,0.7999228227426936,95688000</t>
  </si>
  <si>
    <t>1991-03-25,0.8316655158996582,0.8358982584926906,0.7956906549183437,0.7956906549183437,59824800</t>
  </si>
  <si>
    <t>1991-03-26,0.8898605704307556,0.8909192824982579,0.8358980047255437,0.8358980047255437,89928000</t>
  </si>
  <si>
    <t>1991-03-27,0.9120815992355347,0.9247785949932612,0.8888030713586587,0.8888030713586587,91936800</t>
  </si>
  <si>
    <t>1991-03-28,0.8983258008956909,0.9163135231304221,0.8972677423253468,0.9078486912982286,30492000</t>
  </si>
  <si>
    <t>1991-04-01,0.903616726398468,0.9120816327274568,0.8845709414469067,0.8972679376708709,59205600</t>
  </si>
  <si>
    <t>1991-04-02,0.9501727819442749,0.9522888259548902,0.9036163263249022,0.9099651848954641,96256800</t>
  </si>
  <si>
    <t>1991-04-03,0.9628701210021973,0.9882646926280914,0.954405215357634,0.954405215357634,91778400</t>
  </si>
  <si>
    <t>1991-04-04,0.9628701210021973,0.9882646926280914,0.954405215357634,0.9649861657785934,73850400</t>
  </si>
  <si>
    <t>1991-04-05,0.9311274290084839,0.9671029544018499,0.9226625225764986,0.9649862555434734,108914400</t>
  </si>
  <si>
    <t>1991-04-08,0.9427657723426819,0.9586374437351722,0.9268941009501915,0.9311268421138817,46526400</t>
  </si>
  <si>
    <t>1991-04-09,0.9332430362701416,0.9586375983476779,0.929010948308615,0.9438239827126641,60768000</t>
  </si>
  <si>
    <t>1991-04-10,0.909965455532074,0.9332433269955708,0.8930357179884477,0.929011237715657,74340000</t>
  </si>
  <si>
    <t>1991-04-11,0.939592182636261,0.9438243448756176,0.9141976108143552,0.9184297003998134,47937600</t>
  </si>
  <si>
    <t>1991-04-12,0.9078487157821655,0.9311272400736362,0.8782219852051995,0.9268944971008901,176731200</t>
  </si>
  <si>
    <t>1991-04-15,0.9628701210021973,0.9671028644400705,0.8888030321320943,0.8972678651227597,88819200</t>
  </si>
  <si>
    <t>1991-04-16,0.9501727819442749,0.9692185584633727,0.9311270054251771,0.9628697725466825,81331200</t>
  </si>
  <si>
    <t>1991-04-17,0.9438242316246033,0.9946127152891354,0.9406501284894263,0.9649860574367227,128383200</t>
  </si>
  <si>
    <t>1991-04-18,0.9311274290084839,0.9480571692185495,0.9141976887984181,0.9417083077597991,88084800</t>
  </si>
  <si>
    <t>1991-04-19,0.9078487157821655,0.9268944971008901,0.8888029344634409,0.8993838110677924,96588000</t>
  </si>
  <si>
    <t>1991-04-22,0.8644666075706482,0.8993833971092138,0.8612918520041339,0.8972673535392952,139708800</t>
  </si>
  <si>
    <t>1991-04-23,0.8602339029312134,0.8718734871544269,0.8507110162521561,0.8655246296375704,103910400</t>
  </si>
  <si>
    <t>1991-04-24,0.8718736171722412,0.886686651535767,0.8507111431141247,0.8591759728988564,82130400</t>
  </si>
  <si>
    <t>1991-04-25,0.852827787399292,0.8782216939272791,0.850711089672455,0.8676408208322632,65707200</t>
  </si>
  <si>
    <t>1991-04-26,0.852827787399292,0.8655247043363526,0.8358980562394839,0.8485950458304102,88372800</t>
  </si>
  <si>
    <t>1991-04-29,0.8274331092834473,0.8591758721480072,0.8274331092834473,0.8570598284211695,71258400</t>
  </si>
  <si>
    <t>1991-04-30,0.8380143642425537,0.8401304087516234,0.8126197958248337,0.8274334151583183,115178400</t>
  </si>
  <si>
    <t>1991-05-01,0.852827787399292,0.8528277873992921,0.8210843689217203,0.8337820123974391,111628800</t>
  </si>
  <si>
    <t>1991-05-02,0.8507111072540283,0.8676408387637218,0.8485950633682515,0.8570598927961646,66888000</t>
  </si>
  <si>
    <t>1991-05-03,0.8570601344108582,0.8570601344108582,0.8443631409781018,0.8507113470789287,23047200</t>
  </si>
  <si>
    <t>1991-05-06,0.8697570562362671,0.8739897987374005,0.8485952327315273,0.8507112770396257,44755200</t>
  </si>
  <si>
    <t>1991-05-07,0.8570601344108582,0.878221959657857,0.8570601344108582,0.8739898706932309,50904000</t>
  </si>
  <si>
    <t>1991-05-08,0.8718736171722412,0.8739896611472158,0.84859509913915,0.8549438849489073,57592800</t>
  </si>
  <si>
    <t>1991-05-09,0.8951514363288879,0.897267480197507,0.8697568755971897,0.8739896172192286,76298400</t>
  </si>
  <si>
    <t>1991-05-10,0.8697570562362671,0.905732570321451,0.8634088506580896,0.8993837108583372,52070400</t>
  </si>
  <si>
    <t>1991-05-13,0.8729318380355835,0.8782219857253327,0.8570601598502064,0.8739898966350893,68745600</t>
  </si>
  <si>
    <t>1991-05-14,0.8570601344108582,0.8739898706932309,0.852828045446232,0.8686990692755141,58816800</t>
  </si>
  <si>
    <t>1991-05-15,0.8295491933822632,0.8507110102505042,0.8179101904720376,0.8485949666060123,111160800</t>
  </si>
  <si>
    <t>1991-05-16,0.8411880731582642,0.8464787995097952,0.8337818845200642,0.8401300150725837,70243200</t>
  </si>
  <si>
    <t>1991-05-17,0.8401304483413696,0.8422464929501544,0.8295495714124167,0.838014403732585,44812800</t>
  </si>
  <si>
    <t>1991-05-20,0.8390723466873169,0.8464791193550305,0.8274333400777159,0.8422463768359681,65937600</t>
  </si>
  <si>
    <t>1991-05-21,0.8634088635444641,0.8739898117816955,0.842246385838938,0.8443630840635646,83570400</t>
  </si>
  <si>
    <t>1991-05-22,0.903616726398468,0.903616726398468,0.8655251564953453,0.8697573190442246,88783200</t>
  </si>
  <si>
    <t>1991-05-23,0.9268943667411804,0.9290110648723627,0.9057325438548155,0.9057325438548155,67752000</t>
  </si>
  <si>
    <t>1991-05-24,0.9311274290084839,0.9522892591650188,0.9268946851768726,0.9311274290084839,67932000</t>
  </si>
  <si>
    <t>1991-05-28,0.9374753832817078,0.9459402880825512,0.9311272495852552,0.9353593387162236,43941600</t>
  </si>
  <si>
    <t>1991-05-29,0.9332430362701416,0.948056724559026,0.929010948308615,0.9417078660780301,64202400</t>
  </si>
  <si>
    <t>1991-05-30,0.9332430362701416,0.9459400266934275,0.9226620898276191,0.9321849779528246,61833600</t>
  </si>
  <si>
    <t>1991-05-31,0.9290111660957336,0.9395920423648494,0.914197474334091,0.93535929952621,81784800</t>
  </si>
  <si>
    <t>1991-06-03,0.9480568170547485,0.9501728612419605,0.9226621798457525,0.9268943408740541,46951200</t>
  </si>
  <si>
    <t>1991-06-04,0.9565208554267883,0.9607535970737742,0.9353590361924055,0.9480566799024256,35035200</t>
  </si>
  <si>
    <t>1991-06-05,0.9480568170547485,0.9671025951633321,0.9480568170547486,0.9522889054291725,41385600</t>
  </si>
  <si>
    <t>1991-06-06,0.940649688243866,0.9565207050689803,0.9353588891610747,0.9544046615205157,32680800</t>
  </si>
  <si>
    <t>1991-06-07,0.9332430362701416,0.9332430362701416,0.9205460458468558,0.929010948308615,51984000</t>
  </si>
  <si>
    <t>1991-06-10,0.9353592991828918,0.9395920420199777,0.9290111657547456,0.9332432547068431,29498400</t>
  </si>
  <si>
    <t>1991-06-11,0.9364171028137207,0.9565208639599715,0.9353590445368027,0.9395917862215492,41846400</t>
  </si>
  <si>
    <t>1991-06-12,0.940649688243866,0.9501725744235864,0.9332428456126101,0.9374749327095393,51069600</t>
  </si>
  <si>
    <t>1991-06-13,0.939592182636261,0.950173133138891,0.9353594391657167,0.939592182636261,38001600</t>
  </si>
  <si>
    <t>1991-06-14,0.9607534408569336,0.9628695570478147,0.9395916250634253,0.941707668600451,46360800</t>
  </si>
  <si>
    <t>1991-06-17,0.9607534408569336,0.9713343850806155,0.9522886128241328,0.9628695570478147,29419200</t>
  </si>
  <si>
    <t>1991-06-18,0.9438242316246033,0.9607538957051901,0.929011193313956,0.9586378511663687,46850400</t>
  </si>
  <si>
    <t>1991-06-19,0.8750476837158203,0.9290109849513012,0.8718736539464184,0.9290109849513012,157039200</t>
  </si>
  <si>
    <t>1991-06-20,0.852827787399292,0.8612919627674709,0.8380141000815285,0.8549438312413368,187999200</t>
  </si>
  <si>
    <t>1991-06-21,0.86552494764328,0.8718738074927946,0.8570601160107678,0.8570601160107678,67680000</t>
  </si>
  <si>
    <t>1991-06-24,0.830607533454895,0.8591762054861738,0.8253173857584292,0.8549441163905572,79696800</t>
  </si>
  <si>
    <t>1991-06-25,0.8358981609344482,0.8485951521156534,0.829549374728346,0.8401302491486002,97228800</t>
  </si>
  <si>
    <t>1991-06-26,0.852827787399292,0.8591759189254262,0.831665314670602,0.8380141000815285,96638400</t>
  </si>
  <si>
    <t>1991-06-27,0.8634088635444641,0.8665829663809262,0.8475371869000268,0.8602341794769387,56510400</t>
  </si>
  <si>
    <t>1991-06-28,0.8649958372116089,0.8729316748205063,0.8316654355004425,0.8602341021538662,61526400</t>
  </si>
  <si>
    <t>1991-07-01,0.906261146068573,0.9094358286273594,0.8602337706586478,0.8729313384322192,72388800</t>
  </si>
  <si>
    <t>1991-07-02,0.8649958372116089,0.9173714354607135,0.8634087859360317,0.9046744440250845,43920000</t>
  </si>
  <si>
    <t>1991-07-03,0.8126195669174194,0.825317138165046,0.7840509034566787,0.8189683525412327,191630400</t>
  </si>
  <si>
    <t>1991-07-05,0.7840510606765747,0.8094456270330642,0.780876957843662,0.8094456270330642,78758400</t>
  </si>
  <si>
    <t>1991-07-08,0.8507111072540283,0.8538857906405657,0.7681798013609492,0.7713539035165481,109185600</t>
  </si>
  <si>
    <t>1991-07-09,0.8618219494819641,0.872931892411329,0.8443632186367526,0.8570602132372901,76948800</t>
  </si>
  <si>
    <t>1991-07-10,0.8284913301467896,0.8729316718676816,0.8253172276063719,0.8665828855558373,67310400</t>
  </si>
  <si>
    <t>1991-07-11,0.8411880731582642,0.8475368575954758,0.8253169839114916,0.8348398699518901,51148800</t>
  </si>
  <si>
    <t>1991-07-12,0.8634088635444641,0.8697570692173885,0.8380142971595771,0.850711289736489,35174400</t>
  </si>
  <si>
    <t>1991-07-15,0.887215793132782,0.8919775285962799,0.8697570651517241,0.8729317492044095,36763200</t>
  </si>
  <si>
    <t>1991-07-16,0.8570601344108582,0.8888029086083002,0.8570601344108582,0.8888029086083002,42734400</t>
  </si>
  <si>
    <t>1991-07-17,0.8602339029312134,0.8602339029312134,0.825317039261921,0.8348399259409782,40526400</t>
  </si>
  <si>
    <t>1991-07-18,0.8507111072540283,0.8792797703472338,0.8475370050984294,0.8634086783383009,25656000</t>
  </si>
  <si>
    <t>1991-07-19,0.8602339029312134,0.8634085859781501,0.8380140277570385,0.857059801115153,24441600</t>
  </si>
  <si>
    <t>1991-07-22,0.8570601344108582,0.8729318121251304,0.8443631409781018,0.8475372440285153,35136000</t>
  </si>
  <si>
    <t>1991-07-23,0.8443629145622253,0.8665827924190652,0.8443629145622252,0.8634086902197872,35596800</t>
  </si>
  <si>
    <t>1991-07-24,0.8316655158996582,0.8538859795988815,0.825317310183652,0.8507112955098112,54321600</t>
  </si>
  <si>
    <t>1991-07-25,0.8380143642425537,0.8634089326602737,0.8364273126972793,0.8507113578358588,90211200</t>
  </si>
  <si>
    <t>1991-07-26,0.901500940322876,0.9110238355332183,0.8475376737204702,0.8507117783801186,149294400</t>
  </si>
  <si>
    <t>1991-07-29,0.8919774889945984,0.9046744809484422,0.8729317104483154,0.90150037826774,136468800</t>
  </si>
  <si>
    <t>1991-07-30,0.9237204194068909,0.9268945226370858,0.8856288557200087,0.8951517466417293,78038400</t>
  </si>
  <si>
    <t>1991-07-31,0.9332430362701416,0.9395918220972669,0.9237201481449361,0.9268942504430163,111628800</t>
  </si>
  <si>
    <t>1991-08-01,0.9300686120986938,0.9395914969282683,0.9268939296683266,0.936416814497901,53942400</t>
  </si>
  <si>
    <t>1991-08-02,0.9300686120986938,0.9491143817578427,0.9300686120986937,0.936416814497901,81369600</t>
  </si>
  <si>
    <t>1991-08-05,0.9173714518547058,0.9300690247482594,0.9110232466389504,0.9300690247482594,28252800</t>
  </si>
  <si>
    <t>1991-08-06,0.9459399580955505,0.9522887434622732,0.9173712957916824,0.9173712957916824,53097600</t>
  </si>
  <si>
    <t>1991-08-07,0.9649856686592102,0.9713344536028569,0.9459398950591542,0.9491145781464194,69235200</t>
  </si>
  <si>
    <t>1991-08-08,1.003077507019043,1.0062521910278124,0.9649859487622305,0.9649859487622305,91852800</t>
  </si>
  <si>
    <t>1991-08-09,1.025297999382019,1.0411690949540566,0.993554645775806,0.9999034327432624,114806400</t>
  </si>
  <si>
    <t>1991-08-12,1.053867220878601,1.0633901157021084,1.012600955822487,1.012600955822487,56899200</t>
  </si>
  <si>
    <t>1991-08-13,1.0475177764892578,1.0633894516948863,1.0443436739405363,1.0633894516948863,94497600</t>
  </si>
  <si>
    <t>1991-08-14,1.0475177764892578,1.0602147679151543,1.041168990160804,1.0506918790379793,67008000</t>
  </si>
  <si>
    <t>1991-08-15,1.0348204374313354,1.0570403102699824,1.0284716532356584,1.0475174245918744,45460800</t>
  </si>
  <si>
    <t>1991-08-16,1.0379949808120728,1.045930819127434,1.0189492013476311,1.0252979882461326,52075200</t>
  </si>
  <si>
    <t>1991-08-19,1.0189491510391235,1.031646142978176,0.9776834913139274,0.9840316966679366,85425600</t>
  </si>
  <si>
    <t>1991-08-20,1.0221234560012817,1.0395821866420762,1.0157752493909193,1.0237110888850214,57326400</t>
  </si>
  <si>
    <t>1991-08-21,1.066563367843628,1.0729121530625239,1.0379947062049593,1.0411688081989527,73214400</t>
  </si>
  <si>
    <t>1991-08-22,1.066563367843628,1.0824350402754135,1.0570404806307383,1.0697374698376214,43627200</t>
  </si>
  <si>
    <t>1991-08-23,1.0824352502822876,1.0983063445623682,1.0665635747711855,1.0665635747711855,43161600</t>
  </si>
  <si>
    <t>1991-08-26,1.0824352502822876,1.0824352502822876,1.0602147883205402,1.0760864638316423,44136000</t>
  </si>
  <si>
    <t>1991-08-27,1.0760862827301025,1.079260384805724,1.066563395272314,1.0760862827301025,34204800</t>
  </si>
  <si>
    <t>1991-08-28,1.0871964693069458,1.1014810943686189,1.0729124254763294,1.0760865282762315,41558400</t>
  </si>
  <si>
    <t>1991-08-29,1.0887835025787354,1.098306392050943,1.0792606131065277,1.0919581865568357,27974400</t>
  </si>
  <si>
    <t>1991-08-30,1.0824352502822876,1.0951322419525564,1.0729123612218305,1.0887834555019111,22032000</t>
  </si>
  <si>
    <t>1991-09-03,1.055453896522522,1.0792608344704877,1.0475180567961446,1.0792608344704877,33494400</t>
  </si>
  <si>
    <t>1991-09-04,1.049104928970337,1.0602148701936442,1.0284720979511852,1.0570407673387183,38467200</t>
  </si>
  <si>
    <t>1991-09-05,1.0221234560012817,1.0538668139776894,1.0157752493909193,1.0538668139776894,58459200</t>
  </si>
  <si>
    <t>1991-09-06,1.025297999382019,1.0443437790533192,1.0189492124145627,1.0284721022502128,50788800</t>
  </si>
  <si>
    <t>1991-09-09,1.025297999382019,1.0348208892176691,1.0189492124145627,1.025297999382019,31915200</t>
  </si>
  <si>
    <t>1991-09-10,1.0157749652862549,1.0475177331532985,1.0157749652862549,1.0411689470874952,65937600</t>
  </si>
  <si>
    <t>1991-09-11,1.0411691665649414,1.0443438508825567,1.0221233855836858,1.0221233855836858,64032000</t>
  </si>
  <si>
    <t>1991-09-12,1.0871964693069458,1.088783520706897,1.0538666462148032,1.0538666462148032,53808000</t>
  </si>
  <si>
    <t>1991-09-13,1.053867220878601,1.0887841144105457,1.047518430585805,1.0856100098798342,51360000</t>
  </si>
  <si>
    <t>1991-09-16,1.053867220878601,1.0602154299400237,1.0443443260550938,1.053867220878601,21686400</t>
  </si>
  <si>
    <t>1991-09-17,1.0729124546051025,1.0760865574911793,1.041169100820046,1.0506919907093486,23366400</t>
  </si>
  <si>
    <t>1991-09-18,1.0760862827301025,1.085609170187891,1.0633892931966924,1.066563395272314,26942400</t>
  </si>
  <si>
    <t>1991-09-19,1.0951327085494995,1.1078297056295052,1.076086922313856,1.07926102627604,51364800</t>
  </si>
  <si>
    <t>1991-09-20,1.0983060598373413,1.1046548446421265,1.091957856263427,1.1014807428551694,30316800</t>
  </si>
  <si>
    <t>1991-09-23,1.0776735544204712,1.0983063845984098,1.0729124003321975,1.0951322818728941,49771200</t>
  </si>
  <si>
    <t>1991-09-24,1.1173522472381592,1.1205269314328852,1.0824353709448673,1.0824353709448673,47625600</t>
  </si>
  <si>
    <t>1991-09-25,1.1141785383224487,1.122114379769277,1.0983068554287923,1.1173526424086633,25766400</t>
  </si>
  <si>
    <t>1991-09-26,1.1332236528396606,1.1427465406786494,1.107829091525375,1.1110037749590027,48000000</t>
  </si>
  <si>
    <t>1991-09-27,1.1205275058746338,1.1363986100602854,1.1141787154615423,1.1363986100602854,33273600</t>
  </si>
  <si>
    <t>1991-09-30,1.1300499439239502,1.1363981505386533,1.104655373771689,1.120527052770746,27700800</t>
  </si>
  <si>
    <t>1991-10-01,1.1284629106521606,1.133224065690744,1.1173523864331483,1.1300499623316884,19627200</t>
  </si>
  <si>
    <t>1991-10-02,1.1046552658081055,1.1490956139233934,1.0951323755856217,1.1237010462530728,67219200</t>
  </si>
  <si>
    <t>1991-10-03,1.1110039949417114,1.120526884666266,1.0951323183237665,1.0983064211549305,34632000</t>
  </si>
  <si>
    <t>1991-10-04,1.1189398765563965,1.1300498181265148,1.1110040379402877,1.1173522438483068,26457600</t>
  </si>
  <si>
    <t>1991-10-07,1.1237008571624756,1.1284625920879834,1.101480977459425,1.1078291823854423,27187200</t>
  </si>
  <si>
    <t>1991-10-08,1.1332236528396606,1.1363977550423412,1.1173519793643638,1.1173519793643638,37708800</t>
  </si>
  <si>
    <t>1991-10-09,1.1363977193832397,1.1586181777975877,1.1332236172801595,1.1363977193832397,60931200</t>
  </si>
  <si>
    <t>1991-10-10,1.1395726203918457,1.1490955097510225,1.123700944382871,1.1490955097510225,42048000</t>
  </si>
  <si>
    <t>1991-10-11,1.137985348701477,1.1554434914538718,1.1141778392976032,1.1522693893590596,69921600</t>
  </si>
  <si>
    <t>1991-10-14,1.1713156700134277,1.1713156700134277,1.1427469951350513,1.1427469951350513,50625600</t>
  </si>
  <si>
    <t>1991-10-15,1.160205364227295,1.171315304115364,1.1522695268126752,1.171315304115364,57854400</t>
  </si>
  <si>
    <t>1991-10-16,1.1522692441940308,1.1617921305096839,1.1411593070309112,1.1617921305096839,100200000</t>
  </si>
  <si>
    <t>1991-10-17,1.1332236528396606,1.1522694285176383,1.123700765000672,1.1522694285176383,95563200</t>
  </si>
  <si>
    <t>1991-10-18,1.1427468061447144,1.1586184833070852,1.1395727032046732,1.1427468061447144,37843200</t>
  </si>
  <si>
    <t>1991-10-21,1.1554436683654785,1.1617924547581022,1.1395725742304446,1.142746676811248,28704000</t>
  </si>
  <si>
    <t>1991-10-22,1.160205364227295,1.1776640902932591,1.1586183129905705,1.1617924154640196,32496000</t>
  </si>
  <si>
    <t>1991-10-23,1.1459211111068726,1.1681415792978034,1.1395729041076221,1.1649668945669933,36724800</t>
  </si>
  <si>
    <t>1991-10-24,1.1459211111068726,1.1490957958376824,1.133224115877187,1.1490957958376824,26942400</t>
  </si>
  <si>
    <t>1991-10-25,1.1363977193832397,1.1522693923604983,1.1332236172801595,1.1459206069234091,28080000</t>
  </si>
  <si>
    <t>1991-10-28,1.1459211111068726,1.1459211111068726,1.1141783324170662,1.136398219376812,37953600</t>
  </si>
  <si>
    <t>1991-10-29,1.1522692441940308,1.1522692441940308,1.1395722561834447,1.1459204595733106,36523200</t>
  </si>
  <si>
    <t>1991-10-30,1.1998841762542725,1.203058279273151,1.1522697248156109,1.1522697248156109,65592000</t>
  </si>
  <si>
    <t>1991-10-31,1.1919480562210083,1.2094067811674305,1.1840122193152747,1.199883893126742,41092800</t>
  </si>
  <si>
    <t>1991-11-01,1.176076889038086,1.1903609295775552,1.1681410526357485,1.1871868275089894,34296000</t>
  </si>
  <si>
    <t>1991-11-04,1.1554436683654785,1.1744894463123328,1.152269565784675,1.1713153437315291,28838400</t>
  </si>
  <si>
    <t>1991-11-05,1.1903613805770874,1.1998842716217042,1.1554439196697786,1.1586186041720794,51739200</t>
  </si>
  <si>
    <t>1991-11-06,1.209406852722168,1.2125809551798739,1.1840122893675393,1.1935351779716508,38308800</t>
  </si>
  <si>
    <t>1991-11-07,1.2030580043792725,1.2157555760156362,1.1998839020856633,1.2125808924910635,20894400</t>
  </si>
  <si>
    <t>1991-11-08,1.209406852722168,1.2284526299303913,1.206232750264462,1.206232750264462,36494400</t>
  </si>
  <si>
    <t>1991-11-11,1.237975835800171,1.2443246235736296,1.2141688988042005,1.2189300537109375,40564800</t>
  </si>
  <si>
    <t>1991-11-12,1.2681312561035156,1.279241196116322,1.24432432482336,1.2474984273324465,80035200</t>
  </si>
  <si>
    <t>1991-11-13,1.2824162244796753,1.2919391157970215,1.2538475505276365,1.263370441844983,57523200</t>
  </si>
  <si>
    <t>1991-11-14,1.2601954936981201,1.2887641616753902,1.253847288301641,1.2887641616753902,44371200</t>
  </si>
  <si>
    <t>1991-11-15,1.2062327861785889,1.2760671109443085,1.2030581023953668,1.2570213331690203,71592000</t>
  </si>
  <si>
    <t>1991-11-18,1.2348016500473022,1.2411498561655736,1.2062329788217692,1.2094070818809048,72432000</t>
  </si>
  <si>
    <t>1991-11-19,1.2221039533615112,1.236388578163978,1.196709968960975,1.2221039533615112,71976000</t>
  </si>
  <si>
    <t>1991-11-20,1.2252788543701172,1.2379758488194206,1.218930066529891,1.2316270609791944,36441600</t>
  </si>
  <si>
    <t>1991-11-21,1.2348016500473022,1.2348016500473022,1.2157558692302801,1.2221040753485515,35558400</t>
  </si>
  <si>
    <t>1991-11-22,1.218929648399353,1.237975424155593,1.209406760521233,1.2316266384931964,38102400</t>
  </si>
  <si>
    <t>1991-11-25,1.2141687870025635,1.2316269346175148,1.209407051303148,1.2157558384920053,33724800</t>
  </si>
  <si>
    <t>1991-11-26,1.1998841762542725,1.2221040598486157,1.1776642926599292,1.2205170083391765,58809600</t>
  </si>
  <si>
    <t>1991-11-27,1.209406852722168,1.2125809551798739,1.1935351779716508,1.1967098616603506,15009600</t>
  </si>
  <si>
    <t>1991-11-29,1.2348016500473022,1.2411498561655736,1.2030582945315293,1.2030582945315293,20524800</t>
  </si>
  <si>
    <t>1991-12-02,1.2855899333953857,1.288764035783566,1.2189297146267362,1.2221038170149163,55852800</t>
  </si>
  <si>
    <t>1991-12-03,1.2871776819229126,1.3046364169782019,1.2633707386520971,1.2824165257612679,64996800</t>
  </si>
  <si>
    <t>1991-12-04,1.2951130867004395,1.3078100800812535,1.2697185187077114,1.291938983663011,36297600</t>
  </si>
  <si>
    <t>1991-12-05,1.2919386625289917,1.2982868670258911,1.2792410910732817,1.2919386625289917,24892800</t>
  </si>
  <si>
    <t>1991-12-06,1.3236819505691528,1.336378945799709,1.2824162801464567,1.2887644871461426,51580800</t>
  </si>
  <si>
    <t>1991-12-09,1.2951130867004395,1.3173329704246393,1.285590196357054,1.3109847643497823,57720000</t>
  </si>
  <si>
    <t>1991-12-10,1.2919386625289917,1.2951127647774414,1.269718203096977,1.2951127647774414,46252800</t>
  </si>
  <si>
    <t>1991-12-11,1.2792410850524902,1.3046356466134341,1.2633699926539839,1.2966998097987046,39134400</t>
  </si>
  <si>
    <t>1991-12-12,1.2951130867004395,1.3109847643497823,1.2760673060136682,1.2824160933196254,36979200</t>
  </si>
  <si>
    <t>1991-12-13,1.2951130867004395,1.3046359770438252,1.2887642993944823,1.298287189737868,26193600</t>
  </si>
  <si>
    <t>1991-12-16,1.2967000007629395,1.2982870521134189,1.2792412734455887,1.29511294941246,27225600</t>
  </si>
  <si>
    <t>1991-12-17,1.2935255765914917,1.3141584014820757,1.2728927517009077,1.2951126275475529,27480000</t>
  </si>
  <si>
    <t>1991-12-18,1.3062235116958618,1.3109852492443301,1.2855906718589012,1.2951135657245227,33561600</t>
  </si>
  <si>
    <t>1991-12-19,1.3046362400054932,1.3109850285911082,1.2855904554798656,1.299875084489695,38116800</t>
  </si>
  <si>
    <t>1991-12-20,1.31098473072052,1.3332046138747373,1.298287156434323,1.3205076208196254,35356800</t>
  </si>
  <si>
    <t>1991-12-23,1.3554245233535767,1.3554245233535767,1.3014618658979913,1.3109847561820471,46113600</t>
  </si>
  <si>
    <t>1991-12-24,1.3490757942199707,1.3649468843853862,1.3459011112021908,1.3554239977937885,23995200</t>
  </si>
  <si>
    <t>1991-12-26,1.3697091341018677,1.3744702885751872,1.342727515059787,1.3490763022553032,24326400</t>
  </si>
  <si>
    <t>1991-12-27,1.4014513492584229,1.4157359694493583,1.3681215375310039,1.3744697409662123,36657600</t>
  </si>
  <si>
    <t>1991-12-30,1.4062126874923706,1.4125608891418042,1.390341020907397,1.403038005436959,35524800</t>
  </si>
  <si>
    <t>1991-12-31,1.4125621318817139,1.4220850239645821,1.3808193520158887,1.4062139246472727,40512000</t>
  </si>
  <si>
    <t>1992-01-02,1.4474797248840332,1.4570026178109017,1.3903423673228212,1.4062140492780215,74265600</t>
  </si>
  <si>
    <t>1992-01-03,1.4347825050354004,1.4506536032923325,1.4189108255473009,1.4474794998871794,38246400</t>
  </si>
  <si>
    <t>1992-01-06,1.4792224168777466,1.4950940978599154,1.4268467996065455,1.4379567438015746,63057600</t>
  </si>
  <si>
    <t>1992-01-07,1.5236624479293823,1.5268365509522026,1.4696992091548509,1.4792220994544094,64363200</t>
  </si>
  <si>
    <t>1992-01-08,1.5776259899139404,1.5966717741735406,1.5077910601412676,1.5109657450053402,90763200</t>
  </si>
  <si>
    <t>1992-01-09,1.615716576576233,1.6379364509658723,1.5744503482700882,1.5776250312049336,88348800</t>
  </si>
  <si>
    <t>1992-01-10,1.5903221368789673,1.622064899959266,1.5744504647233686,1.6125420129120864,64641600</t>
  </si>
  <si>
    <t>1992-01-13,1.6141307353973389,1.6363506264391638,1.5585804265614853,1.574451528206521,52804800</t>
  </si>
  <si>
    <t>1992-01-14,1.6284140348434448,1.6315881374639876,1.5998453675654898,1.618891145750793,44006400</t>
  </si>
  <si>
    <t>1992-01-15,1.6696799993515015,1.691900465454257,1.6284143328095884,1.6347631204433943,65294400</t>
  </si>
  <si>
    <t>1992-01-16,1.6220651865005493,1.6760284163775858,1.618891084001077,1.6665055276481677,58761600</t>
  </si>
  <si>
    <t>1992-01-17,1.6061949729919434,1.6442865487843903,1.5712775014384273,1.6220660754179161,85027200</t>
  </si>
  <si>
    <t>1992-01-20,1.5554051399230957,1.615717162797553,1.5554051399230957,1.615717162797553,58862400</t>
  </si>
  <si>
    <t>1992-01-21,1.515727162361145,1.5617545791469125,1.4728744309880124,1.5522316853716265,120019200</t>
  </si>
  <si>
    <t>1992-01-22,1.5934958457946777,1.5934958457946777,1.510964565895404,1.5236615517497334,56131200</t>
  </si>
  <si>
    <t>1992-01-23,1.5871484279632568,1.6426987130327824,1.57127675187738,1.5934966334127731,75590400</t>
  </si>
  <si>
    <t>1992-01-24,1.5823864936828613,1.5934964330536439,1.5744506566377399,1.5807994425200311,37756800</t>
  </si>
  <si>
    <t>1992-01-27,1.531598687171936,1.5934971996876093,1.5300116352455726,1.5839743068981789,46233600</t>
  </si>
  <si>
    <t>1992-01-28,1.5331846475601196,1.5458816351627613,1.472873229909027,1.5363587491530712,95539200</t>
  </si>
  <si>
    <t>1992-01-29,1.5807993412017822,1.5966710142747615,1.5458818929336007,1.555404780531202,97344000</t>
  </si>
  <si>
    <t>1992-01-30,1.5681029558181763,1.5839740537768365,1.542708385360701,1.5807999504313357,41923200</t>
  </si>
  <si>
    <t>1992-01-31,1.526836633682251,1.5712769845651777,1.5204884272926393,1.568102881370372,49948800</t>
  </si>
  <si>
    <t>1992-02-03,1.5871484279632568,1.5934966334127731,1.4919195339100821,1.5014424233153996,80265600</t>
  </si>
  <si>
    <t>1992-02-04,1.5807993412017822,1.5998451163969845,1.555404780531202,1.5903222287993832,58440000</t>
  </si>
  <si>
    <t>1992-02-05,1.615716576576233,1.6315876663270372,1.5681021448621089,1.583973234612913,71212800</t>
  </si>
  <si>
    <t>1992-02-06,1.6030199527740479,1.63793741703599,1.5966717456218393,1.606194637581351,62356800</t>
  </si>
  <si>
    <t>1992-02-07,1.5966709852218628,1.618890862134977,1.574450527077827,1.6030191893507972,36499200</t>
  </si>
  <si>
    <t>1992-02-10,1.5807993412017822,1.5998451163969845,1.549056576286756,1.5950839632136502,41371200</t>
  </si>
  <si>
    <t>1992-02-11,1.5554051399230957,1.5839738093169755,1.5427081472695048,1.5776256036057135,41078400</t>
  </si>
  <si>
    <t>1992-02-12,1.5966709852218628,1.6093679747106535,1.5062032640753298,1.5062032640753298,83342400</t>
  </si>
  <si>
    <t>1992-02-13,1.5554051399230957,1.606194272999593,1.5427081472695048,1.5934966991149353,97358400</t>
  </si>
  <si>
    <t>1992-02-14,1.5046168565750122,1.5554054174836098,1.4982680684997485,1.5522313140615631,82632000</t>
  </si>
  <si>
    <t>1992-02-18,1.5014424324035645,1.5522309824623306,1.4982677484285472,1.5141394246104944,73694400</t>
  </si>
  <si>
    <t>1992-02-19,1.4617640972137451,1.4982680293058692,1.44113068181669,1.4982680293058692,145372800</t>
  </si>
  <si>
    <t>1992-02-20,1.4919195175170898,1.5141393988083343,1.4696990549948092,1.4728737389157271,74323200</t>
  </si>
  <si>
    <t>1992-02-21,1.45382821559906,1.5046167737105558,1.4443053246262085,1.4855709917648527,91118400</t>
  </si>
  <si>
    <t>1992-02-24,1.4585891962051392,1.4792220273093561,1.43478226223291,1.4538280419031209,59049600</t>
  </si>
  <si>
    <t>1992-02-25,1.4696998596191406,1.4792227541333711,1.4379570716488235,1.46017696510491,57388800</t>
  </si>
  <si>
    <t>1992-02-26,1.5490567684173584,1.5490567684173584,1.4728736581875048,1.4728736581875048,100670400</t>
  </si>
  <si>
    <t>1992-02-27,1.5855612754821777,1.5903224292656741,1.5585796603493491,1.5585796603493491,79579200</t>
  </si>
  <si>
    <t>1992-02-28,1.5681029558181763,1.6061945208888109,1.5522312766283597,1.5871487383534937,58276800</t>
  </si>
  <si>
    <t>1992-03-02,1.5617542266845703,1.5966716897240896,1.5458825468973016,1.5712771183106955,34876800</t>
  </si>
  <si>
    <t>1992-03-03,1.5649281740188599,1.5903227428986733,1.5554052833428198,1.5681028583982868,27734400</t>
  </si>
  <si>
    <t>1992-03-04,1.5554051399230957,1.5776256036057135,1.545882250125136,1.5649280297210557,33086400</t>
  </si>
  <si>
    <t>1992-03-05,1.539534330368042,1.564928320391921,1.5141397591129881,1.5554054288251729,55689600</t>
  </si>
  <si>
    <t>1992-03-06,1.5014424324035645,1.5490568797183597,1.4823966534776463,1.5331852035364124,61867200</t>
  </si>
  <si>
    <t>1992-03-09,1.510965347290039,1.5300111265364218,1.501442457666848,1.5077906632616047,30427200</t>
  </si>
  <si>
    <t>1992-03-10,1.5458818674087524,1.5585794381498528,1.5141391030178473,1.5173132050876608,45480000</t>
  </si>
  <si>
    <t>1992-03-11,1.526836633682251,1.564928196944437,1.5141396396718987,1.5522312029340848,39532800</t>
  </si>
  <si>
    <t>1992-03-12,1.5379469394683838,1.542708093586151,1.5046165357198265,1.526836417398167,50025600</t>
  </si>
  <si>
    <t>1992-03-13,1.5363587141036987,1.5617532699604848,1.530010511062619,1.5554044856885827,36763200</t>
  </si>
  <si>
    <t>1992-03-16,1.5776259899139404,1.5776259899139404,1.5300115292649403,1.5363597365306676,55132800</t>
  </si>
  <si>
    <t>1992-03-17,1.6252399682998657,1.634762857603906,1.5839737271616672,1.5919095651202069,94473600</t>
  </si>
  <si>
    <t>1992-03-18,1.604607105255127,1.6379369265164017,1.5998453700857878,1.6315881400342913,69230400</t>
  </si>
  <si>
    <t>1992-03-19,1.6188914775848389,1.6538089384921477,1.6030197987667634,1.6125426898113802,111576000</t>
  </si>
  <si>
    <t>1992-03-20,1.6315876245498657,1.6379364090261388,1.6188906368281604,1.6188906368281604,35774400</t>
  </si>
  <si>
    <t>1992-03-23,1.6315876245498657,1.6411105106488548,1.6220647384508766,1.6315876245498657,37843200</t>
  </si>
  <si>
    <t>1992-03-24,1.6188914775848389,1.649047202354268,1.6061944832690642,1.6379372596740722,70228800</t>
  </si>
  <si>
    <t>1992-03-25,1.6315876245498657,1.6411105106488548,1.6125418523518873,1.6188906368281604,36739200</t>
  </si>
  <si>
    <t>1992-03-26,1.5871484279632568,1.6379369777146022,1.5776255385579392,1.634762874989844,60403200</t>
  </si>
  <si>
    <t>1992-03-27,1.539534330368042,1.5871487882017838,1.5173138625581795,1.5808000000802267,89971200</t>
  </si>
  <si>
    <t>1992-03-30,1.5236624479293823,1.5490570158052377,1.5236624479293823,1.5427082285284996,40713600</t>
  </si>
  <si>
    <t>1992-03-31,1.5046168565750122,1.5490572106395166,1.495093965077702,1.5300114276448962,86702400</t>
  </si>
  <si>
    <t>1992-04-01,1.5300110578536987,1.5331851605085904,1.485570714530063,1.4887448171849547,74203200</t>
  </si>
  <si>
    <t>1992-04-02,1.4855709075927734,1.5427082501924956,1.4823968045253797,1.5300112566918147,56918400</t>
  </si>
  <si>
    <t>1992-04-03,1.4919195175170898,1.5141393988083343,1.4823966282164085,1.4919195175170898,59534400</t>
  </si>
  <si>
    <t>1992-04-06,1.539534330368042,1.5442954855358288,1.4950939759794915,1.4950939759794915,40123200</t>
  </si>
  <si>
    <t>1992-04-07,1.472873568534851,1.555404878772907,1.469698884981178,1.5490566741274991,72758400</t>
  </si>
  <si>
    <t>1992-04-08,1.4887447357177734,1.49191941942997,1.437956189863608,1.4696989583685867,105388800</t>
  </si>
  <si>
    <t>1992-04-09,1.5236624479293823,1.5268365509522026,1.4808097321969171,1.5014425643074445,70008000</t>
  </si>
  <si>
    <t>1992-04-10,1.472873568534851,1.5490566741274991,1.447479006260312,1.5395337859284182,126446400</t>
  </si>
  <si>
    <t>1992-04-13,1.4919195175170898,1.4998553554728304,1.4506532763934465,1.4823966282164085,45552000</t>
  </si>
  <si>
    <t>1992-04-14,1.4855709075927734,1.5268365723933153,1.4792221202268803,1.5014425853919537,72806400</t>
  </si>
  <si>
    <t>1992-04-15,1.636350154876709,1.6411113096287653,1.6061944310869798,1.6347631032926901,223305600</t>
  </si>
  <si>
    <t>1992-04-16,1.6204783916473389,1.637937120618807,1.6125425529120267,1.637937120618807,66393600</t>
  </si>
  <si>
    <t>1992-04-20,1.4998555183410645,1.5871485828712286,1.4665251115538367,1.5807997955710187,226118400</t>
  </si>
  <si>
    <t>1992-04-21,1.4744609594345093,1.5046166821414428,1.466525120568242,1.501442579087377,99244800</t>
  </si>
  <si>
    <t>1992-04-22,1.493506908416748,1.5046168515882599,1.4538282908479907,1.479222280602541,61790400</t>
  </si>
  <si>
    <t>1992-04-23,1.4696998596191406,1.510966123335043,1.4252600727069675,1.5046173332484378,115334400</t>
  </si>
  <si>
    <t>1992-04-24,1.4252593517303467,1.48239668991244,1.4220846676773011,1.4728738002154242,90393600</t>
  </si>
  <si>
    <t>1992-04-27,1.4379559755325317,1.4792216265613514,1.4284330882773493,1.4284330882773493,99585600</t>
  </si>
  <si>
    <t>1992-04-28,1.38399338722229,1.4538283131988528,1.3585993970773378,1.4443054215867013,199876800</t>
  </si>
  <si>
    <t>1992-04-29,1.4141491651535034,1.4157362162890146,1.3744699806109242,1.3903416544279559,137308800</t>
  </si>
  <si>
    <t>1992-04-30,1.3998653888702393,1.4316081744659301,1.3935165992585767,1.4220852806640918,95870400</t>
  </si>
  <si>
    <t>1992-05-01,1.444305181503296,1.447479284435997,1.3998648342900761,1.4030389372227772,62083200</t>
  </si>
  <si>
    <t>1992-05-04,1.4474797248840332,1.4728742997661022,1.4284339390302958,1.4411309358557014,73920000</t>
  </si>
  <si>
    <t>1992-05-05,1.4792224168777466,1.4919199941559704,1.4379567438015746,1.4443055324406866,59246400</t>
  </si>
  <si>
    <t>1992-05-06,1.472873568534851,1.48874466137934,1.466524782658474,1.485570559056636,50016000</t>
  </si>
  <si>
    <t>1992-05-07,1.4601765871047974,1.4792223712028216,1.4506536950557851,1.4728741639909497,40579200</t>
  </si>
  <si>
    <t>1992-05-08,1.45382821559906,1.4855709917648527,1.4379565369005947,1.4728739975447633,59822400</t>
  </si>
  <si>
    <t>1992-05-11,1.4474797248840332,1.4633514068392335,1.4379568319571645,1.4570026178109017,41112000</t>
  </si>
  <si>
    <t>1992-05-12,1.4506529569625854,1.4633505273882053,1.4316071825550638,1.4570017421753954,49905600</t>
  </si>
  <si>
    <t>1992-05-13,1.4316071271896362,1.4506529008605886,1.4093872516504868,1.444304697124195,64320000</t>
  </si>
  <si>
    <t>1992-05-14,1.4062126874923706,1.4347813386069062,1.3871669200826802,1.4316066565514944,72307200</t>
  </si>
  <si>
    <t>1992-05-15,1.3966904878616333,1.4157362645996057,1.3903417018719826,1.3998645902409688,40814400</t>
  </si>
  <si>
    <t>1992-05-18,1.4316071271896362,1.4411300140251124,1.4030384666832074,1.40621314978229,37526400</t>
  </si>
  <si>
    <t>1992-05-19,1.45382821559906,1.45382821559906,1.4379565369005947,1.4379565369005947,51240000</t>
  </si>
  <si>
    <t>1992-05-20,1.4823967218399048,1.4855708247302526,1.4538280521335536,1.4538280521335536,58800000</t>
  </si>
  <si>
    <t>1992-05-21,1.4808094501495361,1.4855706037769176,1.4633507243871644,1.4855706037769176,48566400</t>
  </si>
  <si>
    <t>1992-05-22,1.4696998596191406,1.4855715442199766,1.46017696510491,1.4855715442199766,36969600</t>
  </si>
  <si>
    <t>1992-05-26,1.466524600982666,1.485570375021402,1.4601758158927882,1.4728733860725438,38217600</t>
  </si>
  <si>
    <t>1992-05-27,1.4601765871047974,1.4760482675968858,1.4570024834988613,1.4696994791538096,31166400</t>
  </si>
  <si>
    <t>1992-05-28,1.510965347290039,1.517313552884796,1.4538280095508913,1.4570021123482697,62702400</t>
  </si>
  <si>
    <t>1992-05-29,1.5363587141036987,1.5522303841680427,1.5173129425188148,1.520487625270177,89918400</t>
  </si>
  <si>
    <t>1992-06-01,1.5776259899139404,1.5776259899139404,1.523662740768004,1.5300115292649403,68529600</t>
  </si>
  <si>
    <t>1992-06-02,1.5601667165756226,1.5807995454984465,1.5522308790135348,1.5776254429660144,42585600</t>
  </si>
  <si>
    <t>1992-06-03,1.5617542266845703,1.5776259064718388,1.555405438523427,1.555405438523427,28190400</t>
  </si>
  <si>
    <t>1992-06-04,1.556992769241333,1.5681027104432712,1.555405136585857,1.564928026363385,41755200</t>
  </si>
  <si>
    <t>1992-06-05,1.5363587141036987,1.5617532699604848,1.5331846125831587,1.5554044856885827,40939200</t>
  </si>
  <si>
    <t>1992-06-08,1.5014424324035645,1.5363593062803835,1.5014424324035642,1.5331852035364124,40228800</t>
  </si>
  <si>
    <t>1992-06-09,1.4601765871047974,1.5109657321869983,1.4474795914498493,1.504616943743922,84604800</t>
  </si>
  <si>
    <t>1992-06-10,1.4284335374832153,1.4665250984827678,1.422084750239592,1.4633509954765032,65457600</t>
  </si>
  <si>
    <t>1992-06-11,1.3712962865829468,1.4633510921574573,1.3649474989198704,1.4284336318572362,130732800</t>
  </si>
  <si>
    <t>1992-06-12,1.4284335374832153,1.434782324726839,1.3824061377369072,1.3998648667335511,138028800</t>
  </si>
  <si>
    <t>1992-06-15,1.4427177906036377,1.4855704950373192,1.4284331683051146,1.4284331683051146,54940800</t>
  </si>
  <si>
    <t>1992-06-16,1.3855799436569214,1.4570012846416387,1.3808182109348863,1.4379555162149507,57376000</t>
  </si>
  <si>
    <t>1992-06-17,1.3784384727478027,1.3951036755548474,1.3617732699407579,1.3808190499399293,70032000</t>
  </si>
  <si>
    <t>1992-06-18,1.3760584592819214,1.4236729287859442,1.3522509339142512,1.3903425095174695,53356800</t>
  </si>
  <si>
    <t>1992-06-19,1.3998653888702393,1.4141500201886523,1.3855813387831373,1.3998653888702393,43110400</t>
  </si>
  <si>
    <t>1992-06-22,1.4141491651535034,1.4189103185600371,1.3617729902958746,1.3951033890654492,54080000</t>
  </si>
  <si>
    <t>1992-06-23,1.3998653888702393,1.4427187015941674,1.3855813387831373,1.4236729139904907,57420800</t>
  </si>
  <si>
    <t>1992-06-24,1.3760584592819214,1.4046271409843352,1.3665355653811166,1.4046271409843352,34096000</t>
  </si>
  <si>
    <t>1992-06-25,1.333204746246338,1.3760580465626846,1.266544508934021,1.3760580465626846,165340800</t>
  </si>
  <si>
    <t>1992-06-26,1.2713065147399902,1.3284438731276016,1.2522607286107863,1.3236821359796676,140982400</t>
  </si>
  <si>
    <t>1992-06-29,1.3760584592819214,1.385581353182726,1.2998753080754846,1.3046364644102284,90963200</t>
  </si>
  <si>
    <t>1992-06-30,1.333204746246338,1.3903420925140382,1.3236818552017213,1.3855809376073012,74048000</t>
  </si>
  <si>
    <t>1992-07-01,1.3736767768859863,1.385580825653275,1.3236817482491001,1.337966374277408,45136000</t>
  </si>
  <si>
    <t>1992-07-02,1.3308244943618774,1.3903424326432359,1.309398129577594,1.385581276571744,80563200</t>
  </si>
  <si>
    <t>1992-07-06,1.3236819505691528,1.3379665787808153,1.2903521201272485,1.3332048422998664,36224000</t>
  </si>
  <si>
    <t>1992-07-07,1.2951130867004395,1.328443493517839,1.2808290418009112,1.328443493517839,54396800</t>
  </si>
  <si>
    <t>1992-07-08,1.307016372680664,1.3141586847533828,1.2474984616137186,1.2951129067134788,93417600</t>
  </si>
  <si>
    <t>1992-07-09,1.31415855884552,1.3474889578375187,1.2998745172996375,1.31415855884552,61174400</t>
  </si>
  <si>
    <t>1992-07-10,1.3236819505691528,1.3332048422998664,1.2879709612711818,1.3189207953193887,28905600</t>
  </si>
  <si>
    <t>1992-07-13,1.333204746246338,1.357012264473451,1.3046360731124877,1.328443591339601,35113600</t>
  </si>
  <si>
    <t>1992-07-14,1.3546313047409058,1.3617736193811314,1.3379666788886837,1.342727834494682,41116800</t>
  </si>
  <si>
    <t>1992-07-15,1.3617726564407349,1.3951030470389587,1.352249770731359,1.3665343899108313,80172800</t>
  </si>
  <si>
    <t>1992-07-16,1.3760584592819214,1.3760584592819214,1.3474897775795076,1.3522509339142512,42291200</t>
  </si>
  <si>
    <t>1992-07-17,1.3379669189453125,1.3712967578609898,1.3284440247935,1.36653560140075,59865600</t>
  </si>
  <si>
    <t>1992-07-20,1.318920373916626,1.3379661512928156,1.3046357502689843,1.3236815276451739,48707200</t>
  </si>
  <si>
    <t>1992-07-21,1.3665351867675781,1.3855809692923446,1.3236818854712753,1.3332047767336586,45907200</t>
  </si>
  <si>
    <t>1992-07-22,1.333204746246338,1.3665351555180678,1.3236818552017213,1.3665351555180678,59008000</t>
  </si>
  <si>
    <t>1992-07-23,1.352250337600708,1.3760578524697722,1.3093976245598782,1.3284434039627049,68441600</t>
  </si>
  <si>
    <t>1992-07-24,1.3855799436569214,1.4046257120836094,1.3522495582948544,1.354630134040509,76259200</t>
  </si>
  <si>
    <t>1992-07-27,1.3903416395187378,1.399864527460647,1.3760575982213508,1.38558048616326,30512000</t>
  </si>
  <si>
    <t>1992-07-28,1.4093879461288452,1.4189108376567428,1.3855810079246873,1.3998650546009477,45363200</t>
  </si>
  <si>
    <t>1992-07-29,1.4093879461288452,1.423672574036278,1.3712963800172548,1.4189108376567428,145273600</t>
  </si>
  <si>
    <t>1992-07-30,1.3927228450775146,1.4189109440506835,1.390342267324831,1.3998651595667817,32035200</t>
  </si>
  <si>
    <t>1992-07-31,1.3855799436569214,1.3998639793615746,1.3760570594435775,1.3998639793615746,35312000</t>
  </si>
  <si>
    <t>1992-08-03,1.4046270847320557,1.4141499782514888,1.3712966667983921,1.385581297693189,31516800</t>
  </si>
  <si>
    <t>1992-08-04,1.4070067405700684,1.4189102043593143,1.3998644298041556,1.409387317081735,31430400</t>
  </si>
  <si>
    <t>1992-08-05,1.3712962865829468,1.404626695275182,1.3570122408799408,1.404626695275182,60150400</t>
  </si>
  <si>
    <t>1992-08-06,1.3617726564407349,1.3712955421501105,1.3379657327827041,1.3617726564407349,3705600</t>
  </si>
  <si>
    <t>1992-08-07,1.3474889993667603,1.4046263297731745,1.342727264550735,1.361773041352873,55008000</t>
  </si>
  <si>
    <t>1992-08-10,1.3498696088790894,1.3808188516250044,1.3474890320288642,1.3522501857293148,42067200</t>
  </si>
  <si>
    <t>1992-08-11,1.3593928813934326,1.368915772714523,1.3332047849526443,1.3570123038709498,33436800</t>
  </si>
  <si>
    <t>1992-08-12,1.352250337600708,1.3808190067049484,1.3474891833655318,1.3665349627683587,30441600</t>
  </si>
  <si>
    <t>1992-08-13,1.3498696088790894,1.3665348092926572,1.342727297097418,1.3570119206607607,28227200</t>
  </si>
  <si>
    <t>1992-08-14,1.352250337600708,1.3665349627683587,1.3474891833655318,1.352250337600708,33942400</t>
  </si>
  <si>
    <t>1992-08-17,1.3236819505691528,1.352250625761293,1.3236819505691528,1.3474894705115286,63318400</t>
  </si>
  <si>
    <t>1992-08-18,1.3236819505691528,1.3474894705115286,1.295113275377013,1.3141590588384395,66313600</t>
  </si>
  <si>
    <t>1992-08-19,1.318920373916626,1.3427273050213633,1.3093974852285313,1.3236815276451739,27433600</t>
  </si>
  <si>
    <t>1992-08-20,1.3403465747833252,1.3474888857898626,1.3141584885799766,1.3236813761783823,36534400</t>
  </si>
  <si>
    <t>1992-08-21,1.3284435272216797,1.3498698857301286,1.314158900728637,1.3427275724836074,52710400</t>
  </si>
  <si>
    <t>1992-08-24,1.31415855884552,1.3332043350606726,1.3093974054072137,1.3260620236722496,42800000</t>
  </si>
  <si>
    <t>1992-08-25,1.3403465747833252,1.3474888857898626,1.304635600981571,1.30939733539624,37123200</t>
  </si>
  <si>
    <t>1992-08-26,1.3641539812088013,1.3760580308015826,1.3379664670594094,1.3379664670594094,50016000</t>
  </si>
  <si>
    <t>1992-08-27,1.4022451639175415,1.4093874754861957,1.371295922094677,1.371295922094677,88028800</t>
  </si>
  <si>
    <t>1992-08-28,1.4165303707122803,1.4189109484723825,1.399865163929129,1.399865163929129,49468800</t>
  </si>
  <si>
    <t>1992-08-31,1.4189109802246094,1.4284338727093382,1.3998651952551515,1.4141498245978603,25651200</t>
  </si>
  <si>
    <t>1992-09-01,1.4189109802246094,1.421291558037984,1.3951040396284025,1.4093880877398803,30825600</t>
  </si>
  <si>
    <t>1992-09-02,1.4355759620666504,1.4427182756170167,1.4046267116565825,1.4189107575261755,61955200</t>
  </si>
  <si>
    <t>1992-09-03,1.459383249282837,1.4712873018016523,1.4379568847190158,1.4427186219727977,85296000</t>
  </si>
  <si>
    <t>1992-09-04,1.4474797248840332,1.4570026178109017,1.4379568319571645,1.4522414619630963,28585600</t>
  </si>
  <si>
    <t>1992-09-08,1.4617640972137451,1.4641446747180056,1.4331954234691555,1.4474794697258728,49376000</t>
  </si>
  <si>
    <t>1992-09-09,1.4879511594772339,1.492712894268035,1.457001917645451,1.461763652436252,60982400</t>
  </si>
  <si>
    <t>1992-09-10,1.5046168565750122,1.5046168565750122,1.4760481820830815,1.4903328099446322,53302400</t>
  </si>
  <si>
    <t>1992-09-11,1.4998555183410645,1.5093784086758297,1.485570892223367,1.495093782558132,30796800</t>
  </si>
  <si>
    <t>1992-09-14,1.556992769241333,1.561753923514564,1.5189012101312216,1.5189012101312216,95100800</t>
  </si>
  <si>
    <t>1992-09-15,1.5474697351455688,1.5569926240349847,1.5236622223065237,1.5522308889747711,44614400</t>
  </si>
  <si>
    <t>1992-09-16,1.5308048725128174,1.5569929680527257,1.5141396679664085,1.518901404078728,35708800</t>
  </si>
  <si>
    <t>1992-09-17,1.5450891256332397,1.5522314401441617,1.5284245000827128,1.5331856556025154,23590400</t>
  </si>
  <si>
    <t>1992-09-18,1.5212818384170532,1.5522310859268418,1.4927131681239212,1.547469931493529,71683200</t>
  </si>
  <si>
    <t>1992-09-21,1.506996989250183,1.5141393010724253,1.4903323699729496,1.4998552586589398,31811200</t>
  </si>
  <si>
    <t>1992-09-22,1.4808094501495361,1.5069969575621074,1.4760477152911682,1.5046163807484165,30777600</t>
  </si>
  <si>
    <t>1992-09-23,1.506996989250183,1.5189010360309199,1.476047746328465,1.4808094812869594,37654400</t>
  </si>
  <si>
    <t>1992-09-24,1.5284239053726196,1.5331850590398564,1.5093781282416896,1.5093781282416896,36953600</t>
  </si>
  <si>
    <t>1992-09-25,1.4998555183410645,1.5308047666212765,1.4474793308843064,1.52842418934536,41817600</t>
  </si>
  <si>
    <t>1992-09-28,1.466524600982666,1.4903321091465345,1.4522405610690627,1.457001713963298,52854400</t>
  </si>
  <si>
    <t>1992-09-29,1.4998555183410645,1.5046166728928974,1.4665251115538367,1.4665251115538367,39392000</t>
  </si>
  <si>
    <t>1992-09-30,1.5331846475601196,1.5331846475601196,1.4998548371416218,1.518900609161002,59843200</t>
  </si>
  <si>
    <t>1992-10-01,1.5165202617645264,1.5427083575869054,1.5141396842982588,1.5236625753944744,47804800</t>
  </si>
  <si>
    <t>1992-10-02,1.4998555183410645,1.5189012990105948,1.485570892223367,1.5093784086758297,36803200</t>
  </si>
  <si>
    <t>1992-10-05,1.556992769241333,1.556992769241333,1.442718091910999,1.4950936950718694,71347200</t>
  </si>
  <si>
    <t>1992-10-06,1.5712774991989136,1.5903232870679915,1.5474705549782262,1.566516342847304,74316800</t>
  </si>
  <si>
    <t>1992-10-07,1.5450891256332397,1.6046076382492973,1.5427085478733384,1.5712772246858078,58153600</t>
  </si>
  <si>
    <t>1992-10-08,1.587942123413086,1.6093684815580052,1.5569928748447468,1.566515765268167,59532800</t>
  </si>
  <si>
    <t>1992-10-09,1.5688954591751099,1.5903218052555894,1.5522302650099467,1.5903218052555894,40182400</t>
  </si>
  <si>
    <t>1992-10-12,1.5974644422531128,1.5998450186994058,1.5760380917746843,1.5807992446672698,34700800</t>
  </si>
  <si>
    <t>1992-10-13,1.604607105255127,1.626033460439591,1.58556132703982,1.6141299943627803,86643200</t>
  </si>
  <si>
    <t>1992-10-14,1.5903221368789673,1.6188907980205056,1.580799249831788,1.606987334519256,47456000</t>
  </si>
  <si>
    <t>1992-10-15,1.6093677282333374,1.6141294618316926,1.5760379179681816,1.5855608039340594,35942400</t>
  </si>
  <si>
    <t>1992-10-16,1.6260337829589844,1.6284143604003225,1.5950845325281666,1.614130314521153,47644800</t>
  </si>
  <si>
    <t>1992-10-19,1.6736479997634888,1.6807903123022163,1.6188912390183394,1.6188912390183394,83280000</t>
  </si>
  <si>
    <t>1992-10-20,1.6736479997634888,1.7093589812260694,1.656982797583477,1.6807903123022163,84150400</t>
  </si>
  <si>
    <t>1992-10-21,1.7141202688217163,1.7141202688217163,1.6712675527167247,1.6807904430990674,60396800</t>
  </si>
  <si>
    <t>1992-10-22,1.7093583345413208,1.7188812205799051,1.6807896764255676,1.7141194869451943,49174400</t>
  </si>
  <si>
    <t>1992-10-23,1.6879332065582275,1.7188830551394503,1.6807914703300604,1.7188830551394503,46006400</t>
  </si>
  <si>
    <t>1992-10-26,1.7141202688217163,1.718882004628439,1.6712675527167247,1.6855515976746878,40121600</t>
  </si>
  <si>
    <t>1992-10-27,1.6760287284851074,1.7188820263630658,1.6665058379823512,1.7141202904961326,49116800</t>
  </si>
  <si>
    <t>1992-10-28,1.6855523586273193,1.690314096583757,1.6617454125392261,1.6807912019022466,36172800</t>
  </si>
  <si>
    <t>1992-10-29,1.7141202688217163,1.7141202688217163,1.6855515976746878,1.6903133334814104,32774400</t>
  </si>
  <si>
    <t>1992-10-30,1.6903125047683716,1.7141194284368075,1.685550771296194,1.7117388523161274,24998400</t>
  </si>
  <si>
    <t>1992-11-02,1.7069783210754395,1.7141206356986574,1.6712679104218042,1.695074850857561,31091200</t>
  </si>
  <si>
    <t>1992-11-03,1.6807899475097656,1.7093586102331815,1.6688859021184774,1.70459687583048,35267200</t>
  </si>
  <si>
    <t>1992-11-04,1.6855523586273193,1.7093598859467776,1.676029463945809,1.6807912019022466,23657600</t>
  </si>
  <si>
    <t>1992-11-05,1.7498295307159424,1.7569718367803437,1.6807887887081452,1.6950728196064173,90361600</t>
  </si>
  <si>
    <t>1992-11-06,1.7664964199066162,1.7760193100914738,1.7379277493520437,1.7474506395369012,61155200</t>
  </si>
  <si>
    <t>1992-11-09,1.7498295307159424,1.7664947177893686,1.7236414626334917,1.7664947177893686,54796800</t>
  </si>
  <si>
    <t>1992-11-10,1.7688775062561035,1.776019821258191,1.7426894054026214,1.7522122983283188,38710400</t>
  </si>
  <si>
    <t>1992-11-11,1.7855420112609863,1.8093489435874117,1.756973343730659,1.7664962329074347,60748800</t>
  </si>
  <si>
    <t>1992-11-12,1.7807801961898804,1.7950648199298995,1.752211529940845,1.7855419311802212,46960000</t>
  </si>
  <si>
    <t>1992-11-13,1.776019811630249,1.7855427045043222,1.7617351817035123,1.7807809674516584,25811200</t>
  </si>
  <si>
    <t>1992-11-16,1.7664964199066162,1.7807804645683574,1.7569735297217588,1.7712575743834997,19312000</t>
  </si>
  <si>
    <t>1992-11-17,1.7141202688217163,1.7903033918804592,1.6998362238637532,1.7688770338279634,56649600</t>
  </si>
  <si>
    <t>1992-11-18,1.752212405204773,1.7617352987113208,1.7117402531097687,1.72364372468513,33273600</t>
  </si>
  <si>
    <t>1992-11-19,1.7903028726577759,1.8093486478988159,1.7569730566014223,1.7569730566014223,46857600</t>
  </si>
  <si>
    <t>1992-11-20,1.809349536895752,1.809349536895752,1.7855425967627334,1.7903037522968495,41113600</t>
  </si>
  <si>
    <t>1992-11-23,1.6855523586273193,1.7474514646728188,1.6617454125392261,1.7188827806282878,309884800</t>
  </si>
  <si>
    <t>1992-11-24,1.7426886558532715,1.7664961685432734,1.6998359467346784,1.7379275020538756,145513600</t>
  </si>
  <si>
    <t>1992-11-25,1.7355469465255737,1.7617350452080909,1.718882321210526,1.752212153071831,53152000</t>
  </si>
  <si>
    <t>1992-11-27,1.7474510669708252,1.7617351151265048,1.7331664375839129,1.7426893300981101,17593600</t>
  </si>
  <si>
    <t>1992-11-30,1.7736380100250244,1.7760191683044586,1.747450500030642,1.7617345435520284,35251200</t>
  </si>
  <si>
    <t>1992-12-01,1.7736380100250244,1.7807803224012395,1.7522116541274229,1.766496278879853,33593600</t>
  </si>
  <si>
    <t>1992-12-02,1.7284049987792969,1.780780608411114,1.723643262686693,1.7712577174570436,49881600</t>
  </si>
  <si>
    <t>1992-12-03,1.7450692653656006,1.761734466436948,1.7236429104058788,1.7284046455252717,26048000</t>
  </si>
  <si>
    <t>1992-12-04,1.7474510669708252,1.7617351151265048,1.7379281744566277,1.7426893300981101,23548800</t>
  </si>
  <si>
    <t>1992-12-07,1.7783994674682617,1.7807800441446742,1.7331656044616615,1.7522113803348667,46422400</t>
  </si>
  <si>
    <t>1992-12-08,1.7617340087890625,1.7903026683910475,1.7426882357210727,1.7855415157394836,26908800</t>
  </si>
  <si>
    <t>1992-12-09,1.752212405204773,1.776019929586789,1.7379283555605982,1.7474512490671459,26048000</t>
  </si>
  <si>
    <t>1992-12-10,1.6950739622116089,1.747450133681923,1.6855510747834537,1.714119737067919,89296000</t>
  </si>
  <si>
    <t>1992-12-11,1.6450800895690918,1.6950751379363496,1.6331766173352353,1.6855522439029993,112934400</t>
  </si>
  <si>
    <t>1992-12-14,1.6593633890151978,1.6807903268164093,1.647459922168566,1.652221657645856,51286400</t>
  </si>
  <si>
    <t>1992-12-15,1.6450800895690918,1.6712681934686364,1.6284148797028974,1.6617452994352861,45289600</t>
  </si>
  <si>
    <t>1992-12-16,1.656982660293579,1.6807901730397385,1.6236528399261667,1.647459771441317,73792000</t>
  </si>
  <si>
    <t>1992-12-17,1.7141202688217163,1.718882004628439,1.656982926527659,1.6617446623343817,51859200</t>
  </si>
  <si>
    <t>1992-12-18,1.7141202688217163,1.718882004628439,1.6855515976746878,1.6950744880570305,74387200</t>
  </si>
  <si>
    <t>1992-12-21,1.72364342212677,1.7522120976316338,1.6998364831549793,1.7093593749899338,64928000</t>
  </si>
  <si>
    <t>1992-12-22,1.6712675094604492,1.7426888948639185,1.656982883641103,1.7331660047280502,56928000</t>
  </si>
  <si>
    <t>1992-12-23,1.6617456674575806,1.680791459742301,1.637938136485953,1.6760297210553938,59974400</t>
  </si>
  <si>
    <t>1992-12-24,1.6617456674575806,1.6617456674575806,1.637938136485953,1.6617456674575806,32723200</t>
  </si>
  <si>
    <t>1992-12-28,1.6665061712265015,1.6712679080456188,1.6379374940054756,1.6617450156386102,45731200</t>
  </si>
  <si>
    <t>1992-12-29,1.6474595069885254,1.6665052816357917,1.6426983539421667,1.661744128589433,60035200</t>
  </si>
  <si>
    <t>1992-12-30,1.6355568170547485,1.656983178363723,1.6236533475754504,1.6522220230644802,50860800</t>
  </si>
  <si>
    <t>1992-12-31,1.6260337829589844,1.6426989875106321,1.623653205517646,1.6379372513968158,30851200</t>
  </si>
  <si>
    <t>1993-01-04,1.6212716102600098,1.6331756567233924,1.6093681450276107,1.6188910334597266,72646400</t>
  </si>
  <si>
    <t>1993-01-05,1.6474595069885254,1.6522212412658,1.6141296919712675,1.6188908450176263,71529600</t>
  </si>
  <si>
    <t>1993-01-06,1.6950739622116089,1.6998356965411474,1.652221259400372,1.6569824124989885,87440000</t>
  </si>
  <si>
    <t>1993-01-07,1.6617456674575806,1.711740726897108,1.6569839287706736,1.6950755133401143,58748800</t>
  </si>
  <si>
    <t>1993-01-08,1.6593633890151978,1.6807903268164093,1.6426987679223384,1.6617445473693737,43977600</t>
  </si>
  <si>
    <t>1993-01-11,1.697455644607544,1.6998368039390355,1.642699442146653,1.6617452294107804,58348800</t>
  </si>
  <si>
    <t>1993-01-12,1.7093583345413208,1.737926992657074,1.690312562464152,1.6950737148680255,85129600</t>
  </si>
  <si>
    <t>1993-01-13,1.7379276752471924,1.7569734548047997,1.6807903365743708,1.7045972704058472,83696000</t>
  </si>
  <si>
    <t>1993-01-14,1.7379276752471924,1.7903032784150796,1.7236430499634543,1.7569734548047997,121264000</t>
  </si>
  <si>
    <t>1993-01-15,1.7093583345413208,1.7331652590223632,1.6569821707136878,1.6665050567522723,181958400</t>
  </si>
  <si>
    <t>1993-01-18,1.6998357772827148,1.7093586651632038,1.6807900015217374,1.7045969306074844,50611200</t>
  </si>
  <si>
    <t>1993-01-19,1.6831703186035156,1.6998355151319813,1.6807897423082663,1.6950737813106225,52960000</t>
  </si>
  <si>
    <t>1993-01-20,1.6831703186035156,1.6950737813106225,1.671266855896409,1.685550894898765,47968000</t>
  </si>
  <si>
    <t>1993-01-21,1.7045971155166626,1.7141200044301637,1.652221517107914,1.6712672949349159,73363200</t>
  </si>
  <si>
    <t>1993-01-22,1.7022167444229126,1.718881947344398,1.6903132771494584,1.7093590572794182,49088000</t>
  </si>
  <si>
    <t>1993-01-25,1.6855523586273193,1.7188827806282878,1.6712683072207364,1.6998369912652673,49609600</t>
  </si>
  <si>
    <t>1993-01-26,1.6760287284851074,1.7141202904961326,1.6665058379823512,1.6855516189878637,42345600</t>
  </si>
  <si>
    <t>1993-01-27,1.6426994800567627,1.6712681616122602,1.628414848663357,1.6665064240706868,64192000</t>
  </si>
  <si>
    <t>1993-01-28,1.656982660293579,1.6593632371988922,1.614129951073905,1.6426986176306906,77030400</t>
  </si>
  <si>
    <t>1993-01-29,1.6474595069885254,1.6760281689594247,1.6331754666185336,1.6665052816357917,39424000</t>
  </si>
  <si>
    <t>1993-02-01,1.6665061712265015,1.67602906363351,1.628414601598467,1.642699230824593,42854400</t>
  </si>
  <si>
    <t>1993-02-02,1.6950739622116089,1.7045968496397639,1.661744146828527,1.6641247233778353,70371200</t>
  </si>
  <si>
    <t>1993-02-03,1.6831703186035156,1.718881287955696,1.6760280084869077,1.70459666772248,71728000</t>
  </si>
  <si>
    <t>1993-02-04,1.6188914775848389,1.6712676689458021,1.6093685865402223,1.6712676689458021,124214400</t>
  </si>
  <si>
    <t>1993-02-05,1.6950739622116089,1.7045968496397639,1.566515272546976,1.6141297096877516,177216000</t>
  </si>
  <si>
    <t>1993-02-08,1.6331756114959717,1.6950740939750837,1.618890988627889,1.6855512058066844,92665600</t>
  </si>
  <si>
    <t>1993-02-09,1.5974644422531128,1.6617440749192953,1.5903221316833378,1.6522211879032276,64550400</t>
  </si>
  <si>
    <t>1993-02-10,1.6284140348434448,1.6426986590979344,1.5998453675654898,1.6093682566581415,39193600</t>
  </si>
  <si>
    <t>1993-02-11,1.6236525774002075,1.6474595050660512,1.614129690087687,1.6426983520252485,31635200</t>
  </si>
  <si>
    <t>1993-02-12,1.592703104019165,1.6236529304375882,1.5855613729051057,1.6236529304375882,34752000</t>
  </si>
  <si>
    <t>1993-02-16,1.526043176651001,1.5950845740982438,1.5189014441408628,1.578419369112278,91180800</t>
  </si>
  <si>
    <t>1993-02-17,1.5284239053726196,1.5474696825035494,1.47128657397983,1.5427079476053212,121913600</t>
  </si>
  <si>
    <t>1993-02-18,1.5546118021011353,1.5760387426595266,1.5046167699271624,1.5474700698128083,138553600</t>
  </si>
  <si>
    <t>1993-02-19,1.5189014673233032,1.5617541879627979,1.5141397310127127,1.5593736104230846,97094400</t>
  </si>
  <si>
    <t>1993-02-22,1.4617640972137451,1.542708382207838,1.4617640972137451,1.5189014447029243,76256000</t>
  </si>
  <si>
    <t>1993-02-23,1.51413893699646,1.5331847097888682,1.4617633524327667,1.4855702778078475,105974400</t>
  </si>
  <si>
    <t>1993-02-24,1.5974644422531128,1.5998450186994058,1.4998549956461413,1.5046161485387268,77548800</t>
  </si>
  <si>
    <t>1993-02-25,1.6069881916046143,1.6188916614545663,1.5712772008235496,1.5712772008235496,60806400</t>
  </si>
  <si>
    <t>1993-02-26,1.587942123413086,1.6188913719814253,1.5807998102877447,1.6046073269618475,29833600</t>
  </si>
  <si>
    <t>1993-03-01,1.5522313117980957,1.5950846140890882,1.5474701566719686,1.5950846140890882,26432000</t>
  </si>
  <si>
    <t>1993-03-02,1.6117480993270874,1.6141292564386864,1.5474690631598478,1.5569919479139676,38380800</t>
  </si>
  <si>
    <t>1993-03-03,1.6141307353973389,1.6284147850010002,1.590323211082848,1.6141307353973389,42352000</t>
  </si>
  <si>
    <t>1993-03-04,1.5950847864151,1.6141305714395715,1.556993216366157,1.6141305714395715,56659200</t>
  </si>
  <si>
    <t>1993-03-05,1.576038122177124,1.618890823960628,1.5712763879617857,1.5903221623613226,35724800</t>
  </si>
  <si>
    <t>1993-03-08,1.592703104019165,1.6093683057473864,1.5617538588317834,1.5736573252529238,48022400</t>
  </si>
  <si>
    <t>1993-03-09,1.604607105255127,1.6188911483010948,1.5950842161474734,1.5998453700857878,41312000</t>
  </si>
  <si>
    <t>1993-03-10,1.6188914775848389,1.6331761047673354,1.5903228044509887,1.6093685865402223,26592000</t>
  </si>
  <si>
    <t>1993-03-11,1.6474595069885254,1.671267015913066,1.6188908450176263,1.6236525792949006,57779200</t>
  </si>
  <si>
    <t>1993-03-12,1.6950739622116089,1.6998356965411474,1.6236525971159066,1.6379366376426783,73580800</t>
  </si>
  <si>
    <t>1993-03-15,1.6688859462738037,1.6998357676329052,1.656982481798505,1.6998357676329052,35347200</t>
  </si>
  <si>
    <t>1993-03-16,1.6712675094604492,1.690313289732186,1.656982883641103,1.6807903995963176,36336000</t>
  </si>
  <si>
    <t>1993-03-17,1.6260337829589844,1.666505924386295,1.623653205517646,1.6522218785071254,39644800</t>
  </si>
  <si>
    <t>1993-03-18,1.6236525774002075,1.652221239337769,1.6188908431284896,1.633175464712728,34406400</t>
  </si>
  <si>
    <t>1993-03-19,1.604607105255127,1.6331757725780873,1.5998453700857878,1.6331757725780873,45404800</t>
  </si>
  <si>
    <t>1993-03-22,1.587942123413086,1.599845591134585,1.5712769198643246,1.5855615461150072,34083200</t>
  </si>
  <si>
    <t>1993-03-23,1.5831807851791382,1.6188917785430477,1.5808002072832112,1.5903231000981704,34409600</t>
  </si>
  <si>
    <t>1993-03-24,1.6426994800567627,1.6522223739085953,1.5808003794041943,1.5855621169457677,50576000</t>
  </si>
  <si>
    <t>1993-03-25,1.6641255617141724,1.6807907684166035,1.6450797772631693,1.647460355011741,43833600</t>
  </si>
  <si>
    <t>1993-03-26,1.649841070175171,1.6807909084092663,1.6379375992096608,1.676029171284304,28380800</t>
  </si>
  <si>
    <t>1993-03-29,1.656982660293579,1.685551326850365,1.6522215064829526,1.6522215064829526,48262400</t>
  </si>
  <si>
    <t>1993-03-30,1.7331651449203491,1.7379268782415738,1.6617437949483715,1.6855507178620976,140777600</t>
  </si>
  <si>
    <t>1993-03-31,1.7617340087890625,1.7950644022734785,1.7284041965355141,1.737927083069509,179660800</t>
  </si>
  <si>
    <t>1993-04-01,1.771257758140564,1.8045881678609348,1.761734866967765,1.761734866967765,100412800</t>
  </si>
  <si>
    <t>1993-04-02,1.7093583345413208,1.752211031099532,1.7093583345413208,1.7474498786956585,73251200</t>
  </si>
  <si>
    <t>1993-04-05,1.7426886558532715,1.756973279713474,1.6760284340446763,1.690313057904879,61187200</t>
  </si>
  <si>
    <t>1993-04-06,1.7093583345413208,1.7712568031767009,1.6998354485027363,1.7474498786956585,55699200</t>
  </si>
  <si>
    <t>1993-04-07,1.718882441520691,1.723643597306465,1.6998366559150946,1.7141207045036668,39417600</t>
  </si>
  <si>
    <t>1993-04-08,1.6950739622116089,1.7188814713974576,1.6807899216848372,1.714119737067919,40185600</t>
  </si>
  <si>
    <t>1993-04-12,1.716500163078308,1.7379270938356837,1.6855509269588158,1.6903126608707453,48976000</t>
  </si>
  <si>
    <t>1993-04-13,1.6926929950714111,1.7569726156865908,1.6903124190714234,1.718881074763638,53337600</t>
  </si>
  <si>
    <t>1993-04-14,1.6950739622116089,1.7188814713974576,1.6712670342566822,1.6950739622116089,38592000</t>
  </si>
  <si>
    <t>1993-04-15,1.6593633890151978,1.7117395731100762,1.6379370324450484,1.6760285913391193,109152000</t>
  </si>
  <si>
    <t>1993-04-16,1.656982660293579,1.6712672841874765,1.6284139937367932,1.6617443953352147,49600000</t>
  </si>
  <si>
    <t>1993-04-19,1.656982660293579,1.6617443953352147,1.6188911048845314,1.656982660293579,45673600</t>
  </si>
  <si>
    <t>1993-04-20,1.6522215604782104,1.6665056036079071,1.6188911577905383,1.6522215604782104,46009600</t>
  </si>
  <si>
    <t>1993-04-21,1.6165106296539307,1.6522216104038019,1.6046071631476555,1.6522216104038019,92528000</t>
  </si>
  <si>
    <t>1993-04-22,1.5855612754821777,1.6188910956596683,1.5784189635759278,1.6093682068616701,79872000</t>
  </si>
  <si>
    <t>1993-04-23,1.5498497486114502,1.5855607142717711,1.5379462871349432,1.5807989809426883,89296000</t>
  </si>
  <si>
    <t>1993-04-26,1.5308048725128174,1.571277013927405,1.518901404078728,1.5522312319404061,65376000</t>
  </si>
  <si>
    <t>1993-04-27,1.5712774991989136,1.5760392367818428,1.5284247671091484,1.5331859234607583,58208000</t>
  </si>
  <si>
    <t>1993-04-28,1.6379365921020508,1.6379365921020506,1.5760381161555075,1.5807992691217465,55372800</t>
  </si>
  <si>
    <t>1993-04-29,1.6284140348434448,1.6331757700052827,1.5998453675654898,1.6331757700052827,49660800</t>
  </si>
  <si>
    <t>1993-04-30,1.6284140348434448,1.652221548190586,1.618891145750793,1.618891145750793,46825600</t>
  </si>
  <si>
    <t>1993-05-03,1.6403177976608276,1.656983001895722,1.6188914386337514,1.6284143294492441,38096000</t>
  </si>
  <si>
    <t>1993-05-04,1.6760287284851074,1.6855516189878637,1.6474600569768385,1.6522217928437717,49664000</t>
  </si>
  <si>
    <t>1993-05-05,1.6998357772827148,1.7141198184879731,1.6665053790855295,1.6760282669660183,51868800</t>
  </si>
  <si>
    <t>1993-05-06,1.6617456674575806,1.7093601481693816,1.6522227713152204,1.6950755133401143,47244800</t>
  </si>
  <si>
    <t>1993-05-07,1.656982660293579,1.6712672841874765,1.647459771441317,1.6617443953352147,31798400</t>
  </si>
  <si>
    <t>1993-05-10,1.697455644607544,1.714120853771481,1.6760292792432256,1.6855521728752896,69091200</t>
  </si>
  <si>
    <t>1993-05-11,1.6712675094604492,1.690313289732186,1.6617446193245808,1.6807903995963176,38220800</t>
  </si>
  <si>
    <t>1993-05-12,1.6426994800567627,1.6760293179225194,1.6331765862049301,1.6665064240706868,48272000</t>
  </si>
  <si>
    <t>1993-05-13,1.6331756114959717,1.6379367649646877,1.6093681004594895,1.6331756114959717,43708800</t>
  </si>
  <si>
    <t>1993-05-14,1.6284140348434448,1.652221548190586,1.6141299918199792,1.6379369239360966,49116800</t>
  </si>
  <si>
    <t>1993-05-17,1.6474595069885254,1.6498400835117049,1.6236525792949006,1.6331754666185336,27763200</t>
  </si>
  <si>
    <t>1993-05-18,1.6855523586273193,1.690314096583757,1.6474607799012784,1.652222517857716,84185600</t>
  </si>
  <si>
    <t>1993-05-19,1.7617340087890625,1.7712568953230574,1.704596689585093,1.7284041965355141,181017600</t>
  </si>
  <si>
    <t>1993-05-20,1.7926841974258423,1.8141111394376743,1.7522120534554533,1.7569737898684747,150256000</t>
  </si>
  <si>
    <t>1993-05-21,1.7617340087890625,1.7950644022734785,1.7522111222550676,1.7807797818570525,75500800</t>
  </si>
  <si>
    <t>1993-05-24,1.7545918226242065,1.7903027949590422,1.7522112461301265,1.7569729803491954,64252800</t>
  </si>
  <si>
    <t>1993-05-25,1.7379276752471924,1.7522117192998652,1.7141201601846507,1.7474505650259962,36716800</t>
  </si>
  <si>
    <t>1993-05-26,1.8141101598739624,1.8141101598739626,1.737927068251557,1.742688220862526,87484800</t>
  </si>
  <si>
    <t>1993-05-27,1.7926841974258423,1.8188722946195195,1.7712578366451865,1.8093494030246529,95052800</t>
  </si>
  <si>
    <t>1993-05-28,1.7641156911849976,1.7855426352439618,1.7474510652252238,1.7807808983760036,35136000</t>
  </si>
  <si>
    <t>1993-06-01,1.8331561088562012,1.8664859240269371,1.7664958972838105,1.7712570503520935,173088000</t>
  </si>
  <si>
    <t>1993-06-02,1.8236333131790161,1.856963130025539,1.8141104253327311,1.823633313179016,70710400</t>
  </si>
  <si>
    <t>1993-06-03,1.8022067546844482,1.8283948470198432,1.7998261775351583,1.8236336927212633,23936000</t>
  </si>
  <si>
    <t>1993-06-04,1.7903028726577759,1.7998257602782959,1.7807799850372557,1.7903028726577759,32652800</t>
  </si>
  <si>
    <t>1993-06-07,1.776019811630249,1.8236342760006143,1.7712580745775854,1.795065597378395,52761600</t>
  </si>
  <si>
    <t>1993-06-08,1.7569730281829834,1.7760188031159647,1.7284043657835115,1.771257068767257,48131200</t>
  </si>
  <si>
    <t>1993-06-09,1.7331651449203491,1.7712566865669501,1.7284039928299235,1.7664955344765245,62480000</t>
  </si>
  <si>
    <t>1993-06-10,1.7355469465255737,1.7617350452080909,1.7045976923905313,1.7379281054830458,56544000</t>
  </si>
  <si>
    <t>1993-06-11,1.7022167444229126,1.7617346620212655,1.6950744315664068,1.7474506175393374,67542400</t>
  </si>
  <si>
    <t>1993-06-14,1.7569730281829834,1.7569730281829834,1.718881478317021,1.7331655189012947,40489600</t>
  </si>
  <si>
    <t>1993-06-15,1.7617340087890625,1.7712568953230574,1.7426882357210727,1.7712568953230574,42345600</t>
  </si>
  <si>
    <t>1993-06-16,1.7379276752471924,1.776019234362407,1.6998361161319782,1.7664963445836035,66966400</t>
  </si>
  <si>
    <t>1993-06-17,1.7307851314544678,1.7474503316494598,1.723642819766473,1.7426885967804673,28083200</t>
  </si>
  <si>
    <t>1993-06-18,1.6665061712265015,1.7379281548946788,1.656983278819493,1.723643525668553,75910400</t>
  </si>
  <si>
    <t>1993-06-21,1.6879332065582275,1.6998372627347553,1.6569839392084629,1.6903143665324079,68102400</t>
  </si>
  <si>
    <t>1993-06-22,1.6760287284851074,1.7093591358603093,1.661744683346528,1.699836245357553,41062400</t>
  </si>
  <si>
    <t>1993-06-23,1.6879332065582275,1.6998372627347553,1.671268574127713,1.6760297316131578,33129600</t>
  </si>
  <si>
    <t>1993-06-24,1.6855523586273193,1.70459814799034,1.6617454125392261,1.6807912019022466,35782400</t>
  </si>
  <si>
    <t>1993-06-25,1.6855523586273193,1.6998369912652673,1.652222517857716,1.6855523586273193,45484800</t>
  </si>
  <si>
    <t>1993-06-28,1.718882441520691,1.718882441520691,1.6855520260952723,1.6903137631122964,52224000</t>
  </si>
  <si>
    <t>1993-06-29,1.6950739622116089,1.747450133681923,1.6855510747834537,1.7188814713974576,42361600</t>
  </si>
  <si>
    <t>1993-06-30,1.6760287284851074,1.7188820263630658,1.661744683346528,1.699836245357553,56422400</t>
  </si>
  <si>
    <t>1993-07-01,1.6593633890151978,1.6855514810626369,1.647459922168566,1.6807903268164093,57907200</t>
  </si>
  <si>
    <t>1993-07-02,1.6617456674575806,1.6665068249130337,1.6474610326283132,1.6617456674575806,25404800</t>
  </si>
  <si>
    <t>1993-07-06,1.6379365921020508,1.6712669877893478,1.6236525519724276,1.6522212134625796,47721600</t>
  </si>
  <si>
    <t>1993-07-07,1.587942123413086,1.6046073269618475,1.5474699844213267,1.5641346067389832,182569600</t>
  </si>
  <si>
    <t>1993-07-08,1.6165106296539307,1.6284140961602058,1.599845427806518,1.599845427806518,70105600</t>
  </si>
  <si>
    <t>1993-07-09,1.6117480993270874,1.618890408200367,1.5903217539380075,1.618890408200367,50000000</t>
  </si>
  <si>
    <t>1993-07-12,1.5950847864151,1.6141305714395715,1.590323049543366,1.6141305714395715,26540800</t>
  </si>
  <si>
    <t>1993-07-13,1.576038122177124,1.599845049561091,1.5712763879617857,1.599845049561091,36476800</t>
  </si>
  <si>
    <t>1993-07-14,1.604607105255127,1.6284140374087483,1.5712767027628274,1.5807995918704807,43491200</t>
  </si>
  <si>
    <t>1993-07-15,1.5903221368789673,1.604606758065186,1.5760380969236476,1.604606758065186,34432000</t>
  </si>
  <si>
    <t>1993-07-16,1.5450891256332397,1.5855618537076512,1.5379473923535358,1.5855618537076512,86217600</t>
  </si>
  <si>
    <t>1993-07-19,1.4998555183410645,1.52842418934536,1.485570892223367,1.5141395632276624,122435200</t>
  </si>
  <si>
    <t>1993-07-20,1.5331846475601196,1.5331846475601196,1.4855702175116687,1.509377723151312,74822400</t>
  </si>
  <si>
    <t>1993-07-21,1.5046168565750122,1.5046168565750122,1.4617641354527016,1.495093965077702,178963200</t>
  </si>
  <si>
    <t>1993-07-22,1.4784284830093384,1.5569927590847514,1.4617638619306705,1.5379469796539351,147584000</t>
  </si>
  <si>
    <t>1993-07-23,1.4784284830093384,1.490332531076895,1.4617638619306705,1.4665250161728438,92790400</t>
  </si>
  <si>
    <t>1993-07-26,1.4903323650360107,1.509378142344899,1.4808094763815665,1.4903323650360107,65801600</t>
  </si>
  <si>
    <t>1993-07-27,1.4379559755325317,1.4998550333066727,1.4379559755325317,1.4950932990636256,112220800</t>
  </si>
  <si>
    <t>1993-07-28,1.4903323650360107,1.5141392960566227,1.4236721444549014,1.4474790754755134,113459200</t>
  </si>
  <si>
    <t>1993-07-29,1.5046168565750122,1.5379472674311832,1.4760481820830815,1.4855710735803918,96534400</t>
  </si>
  <si>
    <t>1993-07-30,1.4093879461288452,1.4141496825083801,1.3712963800172548,1.39034216307305,287936000</t>
  </si>
  <si>
    <t>1993-08-02,1.3855799436569214,1.4427172489369857,1.3760570594435775,1.4236714805102977,148208000</t>
  </si>
  <si>
    <t>1993-08-03,1.3903416395187378,1.395103374105169,1.3712958636349195,1.3903416395187378,85136000</t>
  </si>
  <si>
    <t>1993-08-04,1.3903416395187378,1.4046262620470782,1.3665347102794416,1.395103374105169,94416000</t>
  </si>
  <si>
    <t>1993-08-05,1.4236724376678467,1.4284335923601557,1.3951037658206435,1.3998649205129525,67910400</t>
  </si>
  <si>
    <t>1993-08-06,1.3951034545898438,1.4450984738613826,1.3855805660985512,1.4236721200637212,71760000</t>
  </si>
  <si>
    <t>1993-08-09,1.3903416395187378,1.409387415402556,1.3760575982213508,1.395103374105169,70876800</t>
  </si>
  <si>
    <t>1993-08-10,1.352250337600708,1.3951036318725991,1.3403468707817066,1.3903418964063619,192028800</t>
  </si>
  <si>
    <t>1993-08-11,1.3784384727478027,1.390341939939515,1.3546309571332988,1.3570121155565045,95974400</t>
  </si>
  <si>
    <t>1993-08-12,1.4093879461288452,1.4189108376567428,1.3760581163967898,1.3808192715451524,77366400</t>
  </si>
  <si>
    <t>1993-08-13,1.4331954717636108,1.4427183633327008,1.3903421690871192,1.4093879522252988,61900800</t>
  </si>
  <si>
    <t>1993-08-16,1.4808094501495361,1.4903323386352858,1.4379561613481704,1.4427178962065383,78451200</t>
  </si>
  <si>
    <t>1993-08-17,1.471286416053772,1.4950933442965326,1.4474789065800824,1.4855704567532426,54272000</t>
  </si>
  <si>
    <t>1993-08-18,1.471286416053772,1.5093779662269322,1.4570017941233724,1.480809303597062,66012800</t>
  </si>
  <si>
    <t>1993-08-19,1.4141491651535034,1.48318995816496,1.4046262771094764,1.471286493417666,114742400</t>
  </si>
  <si>
    <t>1993-08-20,1.4522411823272705,1.461764073420462,1.3951038357681218,1.3998649906991447,73683200</t>
  </si>
  <si>
    <t>1993-08-23,1.466524600982666,1.4903321091465345,1.437955939924562,1.437955939924562,59472000</t>
  </si>
  <si>
    <t>1993-08-24,1.4450994729995728,1.4665258416113722,1.4427188945385703,1.4570029465359737,39417600</t>
  </si>
  <si>
    <t>1993-08-25,1.4141491651535034,1.4474789826921184,1.387961077724689,1.4284332066040641,68800000</t>
  </si>
  <si>
    <t>1993-08-26,1.3736767768859863,1.4046266062036217,1.3617733093497935,1.399864870450487,136256000</t>
  </si>
  <si>
    <t>1993-08-27,1.3689159154891968,1.3808193855742734,1.3570124454041201,1.3760582300327309,67763200</t>
  </si>
  <si>
    <t>1993-08-30,1.383198857307434,1.3951028991049854,1.3665342450062221,1.380818281440226,54012800</t>
  </si>
  <si>
    <t>1993-08-31,1.4308139085769653,1.4379562205430443,1.3998646650319704,1.40462640008636,93020800</t>
  </si>
  <si>
    <t>1993-09-01,1.4617640972137451,1.4712869884619417,1.4284336872294796,1.4331954234691555,86035200</t>
  </si>
  <si>
    <t>1993-09-02,1.459383249282837,1.495094244376725,1.4498603560065522,1.4712873018016523,55497600</t>
  </si>
  <si>
    <t>1993-09-03,1.4427177906036377,1.4617635661810393,1.4331949028149369,1.4570018316712168,26800000</t>
  </si>
  <si>
    <t>1993-09-07,1.4236724376678467,1.4522411095150498,1.4141495470521124,1.4427182188993155,38659200</t>
  </si>
  <si>
    <t>1993-09-08,1.4189109802246094,1.4236727170825891,1.3951040396284025,1.4093880877398803,54777600</t>
  </si>
  <si>
    <t>1993-09-09,1.4522411823272705,1.4570023372582934,1.4189107728855275,1.428433663978719,29856000</t>
  </si>
  <si>
    <t>1993-09-10,1.4855709075927734,1.4903326434249697,1.4522410816918216,1.4665251267261994,56540800</t>
  </si>
  <si>
    <t>1993-09-13,1.4546211957931519,1.4950933219391895,1.4522406192506603,1.4950933219391895,33481600</t>
  </si>
  <si>
    <t>1993-09-14,1.4331954717636108,1.4522412549017907,1.4141496886254312,1.4474795185016582,57756800</t>
  </si>
  <si>
    <t>1993-09-15,1.4570019245147705,1.4617636593280219,1.41652979414155,1.442717882536979,60428800</t>
  </si>
  <si>
    <t>1993-09-16,1.4474797248840332,1.4712872478168335,1.4427185690362276,1.461764354889965,25641600</t>
  </si>
  <si>
    <t>1993-09-17,1.4474797248840332,1.4570026178109017,1.433195676109359,1.4379568319571645,25286400</t>
  </si>
  <si>
    <t>1993-09-20,1.440337061882019,1.4808097829660622,1.4284335939072381,1.4522411110879174,34691200</t>
  </si>
  <si>
    <t>1993-09-21,1.4474797248840332,1.4736678257407363,1.4236727831824905,1.4379568319571645,57846400</t>
  </si>
  <si>
    <t>1993-09-22,1.471286416053772,1.4855704567532426,1.433194865880612,1.4474789065800824,72051200</t>
  </si>
  <si>
    <t>1993-09-23,1.4998555183410645,1.5093784086758297,1.4617639570020038,1.471286847336769,72214400</t>
  </si>
  <si>
    <t>1993-09-24,1.5236624479293823,1.5379470739942689,1.4950937770307065,1.4950937770307065,91481600</t>
  </si>
  <si>
    <t>1993-09-27,1.566515326499939,1.5712764797625363,1.5474695509876657,1.5569924387438023,73472000</t>
  </si>
  <si>
    <t>1993-09-28,1.5998462438583374,1.6046079816283487,1.5665164043936264,1.5665164043936264,84012800</t>
  </si>
  <si>
    <t>1993-09-29,1.5807993412017822,1.5998451163969845,1.5379466376280435,1.5950839632136502,87529600</t>
  </si>
  <si>
    <t>1993-09-30,1.5712774991989136,1.5855621307163816,1.566516342847304,1.5760392367818428,38400000</t>
  </si>
  <si>
    <t>1993-10-01,1.5617542266845703,1.585561746365473,1.56175422668457,1.5712771183106955,46048000</t>
  </si>
  <si>
    <t>1993-10-04,1.5736571550369263,1.599845243315611,1.5712765782564035,1.5712765782564035,40505600</t>
  </si>
  <si>
    <t>1993-10-05,1.5855612754821777,1.614129941876172,1.571276651669678,1.5760383866841798,86931200</t>
  </si>
  <si>
    <t>1993-10-06,1.6165106296539307,1.6284140961602058,1.5807996489040594,1.585561384245197,77321600</t>
  </si>
  <si>
    <t>1993-10-07,1.602225661277771,1.6331754812806223,1.5950839316441172,1.6188908595514724,41596800</t>
  </si>
  <si>
    <t>1993-10-08,1.6093677282333374,1.6141294618316926,1.566515032002304,1.6046065758658148,38086400</t>
  </si>
  <si>
    <t>1993-10-11,1.5998462438583374,1.6141308759370294,1.5665164043936264,1.609369138167018,36457600</t>
  </si>
  <si>
    <t>1993-10-12,1.604607105255127,1.6236528834704338,1.5665155488245128,1.6046071052551267,79296000</t>
  </si>
  <si>
    <t>1993-10-13,1.5855612754821777,1.604607053078174,1.5474697202901857,1.5950841642801759,62409600</t>
  </si>
  <si>
    <t>1993-10-14,1.564134120941162,1.5998450942454434,1.5617535443824566,1.5950839411280322,63257600</t>
  </si>
  <si>
    <t>1993-10-15,1.5379469394683838,1.5807996514524758,1.5284240500018027,1.5665156078681273,126425600</t>
  </si>
  <si>
    <t>1993-10-18,1.5807993412017822,1.585561075616049,1.5379466376280435,1.5427077908113778,67750400</t>
  </si>
  <si>
    <t>1993-10-19,1.5284239053726196,1.599845278998111,1.5141392819089263,1.5617537247362512,91392000</t>
  </si>
  <si>
    <t>1993-10-20,1.5427088737487793,1.5569935057880493,1.5093790343760498,1.5331859794663794,81590400</t>
  </si>
  <si>
    <t>1993-10-21,1.51413893699646,1.523661823392664,1.4855702778078475,1.4998548980175832,127142400</t>
  </si>
  <si>
    <t>1993-10-22,1.5308048725128174,1.5379471860657268,1.5093785130852286,1.5093785130852286,47625600</t>
  </si>
  <si>
    <t>1993-10-25,1.5331846475601196,1.5474692671900727,1.5046159895310491,1.5331846475601196,48553600</t>
  </si>
  <si>
    <t>1993-10-26,1.51413893699646,1.5379464436024,1.5093777844137874,1.5331847097888682,66944000</t>
  </si>
  <si>
    <t>1993-10-27,1.5212818384170532,1.5331853057314204,1.514139525535999,1.514139525535999,45564800</t>
  </si>
  <si>
    <t>1993-10-28,1.5046168565750122,1.5331855310669429,1.4998557014419422,1.5189014844365627,56009600</t>
  </si>
  <si>
    <t>1993-10-29,1.526043176651001,1.5284243353855353,1.5093785528961903,1.514139707902949,39843200</t>
  </si>
  <si>
    <t>1993-11-01,1.5403274297714233,1.5522308956264492,1.5189010749861735,1.5284239639163972,30163200</t>
  </si>
  <si>
    <t>1993-11-02,1.5284239053726196,1.5522308361707862,1.5141392819089263,1.5474696825035494,42422400</t>
  </si>
  <si>
    <t>1993-11-03,1.4950932264328003,1.5331847736030626,1.4808091868593936,1.523661886810497,56796800</t>
  </si>
  <si>
    <t>1993-11-04,1.4570019245147705,1.5046163664923775,1.4570019245147705,1.4998552129101073,63177600</t>
  </si>
  <si>
    <t>1993-11-05,1.4998555183410645,1.5046166728928974,1.4474793308843064,1.4522410666672387,56432000</t>
  </si>
  <si>
    <t>1993-11-08,1.4950932264328003,1.5141390000179313,1.4808091868593936,1.5046161132253657,28819200</t>
  </si>
  <si>
    <t>1993-11-09,1.4903323650360107,1.5236621847110667,1.48557063009329,1.5046164074021784,36320000</t>
  </si>
  <si>
    <t>1993-11-10,1.5498497486114502,1.554610900709733,1.5046158975237636,1.523661668378495,57177600</t>
  </si>
  <si>
    <t>1993-11-11,1.5546118021011353,1.5712770065695052,1.542708333722787,1.5474700698128083,31158400</t>
  </si>
  <si>
    <t>1993-11-12,1.5593732595443726,1.5712767257956723,1.556992682540319,1.556992682540319,34339200</t>
  </si>
  <si>
    <t>1993-11-15,1.5331846475601196,1.5617533055891901,1.5331846475601196,1.5617533055891901,29244800</t>
  </si>
  <si>
    <t>1993-11-16,1.566515326499939,1.5760382142560756,1.53318492873799,1.5427078164941264,47664000</t>
  </si>
  <si>
    <t>1993-11-17,1.5379469394683838,1.5807996514524758,1.5379469394683838,1.5760384973347086,72217600</t>
  </si>
  <si>
    <t>1993-11-18,1.5284239053726196,1.5522308361707862,1.5236621704743913,1.5379467939380844,48438400</t>
  </si>
  <si>
    <t>1993-11-19,1.526043176651001,1.5284243353855353,1.514139707902949,1.5189014441408628,38403200</t>
  </si>
  <si>
    <t>1993-11-22,1.466524600982666,1.5189007702046384,1.457001713963298,1.5189007702046384,80355200</t>
  </si>
  <si>
    <t>1993-11-23,1.473667860031128,1.4950942243073324,1.4712872820518323,1.4808101752002867,98256000</t>
  </si>
  <si>
    <t>1993-11-24,1.4998555183410645,1.5189012990105948,1.4760480018886017,1.4760480018886017,32467200</t>
  </si>
  <si>
    <t>1993-11-26,1.5046168565750122,1.5093785929392525,1.4998557014419422,1.5046168565750122,6403200</t>
  </si>
  <si>
    <t>1993-11-29,1.51413893699646,1.523661823392664,1.5046160506002557,1.5046160506002557,32105600</t>
  </si>
  <si>
    <t>1993-11-30,1.5236624479293823,1.5331853382289409,1.4903326224964757,1.4950937770307065,44153600</t>
  </si>
  <si>
    <t>1993-12-01,1.5522313117980957,1.5665159396388164,1.533185528831248,1.533185528831248,58886400</t>
  </si>
  <si>
    <t>1993-12-02,1.5784190893173218,1.5807996663987134,1.5569927331226927,1.561753887285476,51936000</t>
  </si>
  <si>
    <t>1993-12-03,1.6331756114959717,1.647459653133087,1.590322324122691,1.5950840588223743,114502400</t>
  </si>
  <si>
    <t>1993-12-06,1.6165106296539307,1.6284140961602058,1.599845427806518,1.6188912067089767,59337600</t>
  </si>
  <si>
    <t>1993-12-07,1.6284140348434448,1.6379369239360966,1.618891145750793,1.618891145750793,32780800</t>
  </si>
  <si>
    <t>1993-12-08,1.5903221368789673,1.5950838710180064,1.566515209876468,1.580799249831788,105900800</t>
  </si>
  <si>
    <t>1993-12-09,1.5450891256332397,1.5903230092274538,1.5331856556025154,1.5903230092274538,61465600</t>
  </si>
  <si>
    <t>1993-12-10,1.5593732595443726,1.5665155717875656,1.5379469040458262,1.5474697932930728,19916800</t>
  </si>
  <si>
    <t>1993-12-13,1.5498497486114502,1.5617532100879572,1.5379462871349432,1.5522303246605915,20112000</t>
  </si>
  <si>
    <t>1993-12-14,1.5236624479293823,1.5522311188280582,1.509378403095593,1.5427082285284996,47414400</t>
  </si>
  <si>
    <t>1993-12-15,1.5189014673233032,1.5427084051827638,1.5189014673233032,1.5236626224027296,35219200</t>
  </si>
  <si>
    <t>1993-12-16,1.5236624479293823,1.5427082285284996,1.5189012933951516,1.5236624479293823,29113600</t>
  </si>
  <si>
    <t>1993-12-17,1.5331846475601196,1.5331846475601196,1.518900609161002,1.5331846475601196,26112000</t>
  </si>
  <si>
    <t>1993-12-20,1.5617542266845703,1.56175422668457,1.5331855518061939,1.5427084434323193,35462400</t>
  </si>
  <si>
    <t>1993-12-21,1.5712774991989136,1.5712774991989138,1.552231711329836,1.561754605264375,31008000</t>
  </si>
  <si>
    <t>1993-12-22,1.5450891256332397,1.5712772246858078,1.5427085478733384,1.5665160691660052,24169600</t>
  </si>
  <si>
    <t>1993-12-23,1.5403274297714233,1.5665155196372915,1.5379468528466207,1.5427080066962258,31820800</t>
  </si>
  <si>
    <t>1993-12-27,1.5331846475601196,1.5474692671900727,1.518900609161002,1.5379463811803824,24537600</t>
  </si>
  <si>
    <t>1993-12-28,1.576038122177124,1.5807992751615543,1.533184839162712,1.533184839162712,27776000</t>
  </si>
  <si>
    <t>1993-12-29,1.5522313117980957,1.5903228777317913,1.533185528831248,1.5760388311222404,48988800</t>
  </si>
  <si>
    <t>1993-12-30,1.5474697351455688,1.5665155129244004,1.5379468462561532,1.5569926240349847,25328000</t>
  </si>
  <si>
    <t>1993-12-31,1.5355662107467651,1.5522314172830665,1.5284244775722438,1.5427085251524955,22995200</t>
  </si>
  <si>
    <t>1994-01-03,1.526043176651001,1.537947226630208,1.5093785528961903,1.5331854903922941,36646400</t>
  </si>
  <si>
    <t>1994-01-04,1.5331846475601196,1.5379463811803824,1.509377723151312,1.5284234951706923,45302400</t>
  </si>
  <si>
    <t>1994-01-05,1.566515326499939,1.5712764797625363,1.5236620409818533,1.5284237754753927,53974400</t>
  </si>
  <si>
    <t>1994-01-06,1.6117480993270874,1.6141292564386864,1.571275984429768,1.573656560310608,82006400</t>
  </si>
  <si>
    <t>1994-01-07,1.6236525774002075,1.633175464712728,1.5855610281501253,1.6046068027751663,70832000</t>
  </si>
  <si>
    <t>1994-01-10,1.6331756114959717,1.647459653133087,1.618890988627889,1.618890988627889,74185600</t>
  </si>
  <si>
    <t>1994-01-11,1.6236525774002075,1.6379366177535308,1.6069873792955678,1.6188908431284896,35360000</t>
  </si>
  <si>
    <t>1994-01-12,1.6284140348434448,1.6331757700052827,1.5950842136346757,1.618891145750793,39488000</t>
  </si>
  <si>
    <t>1994-01-13,1.6260337829589844,1.6284143604003225,1.5998456874108433,1.614130314521153,40755200</t>
  </si>
  <si>
    <t>1994-01-14,1.6307942867279053,1.6379365974314088,1.614129670060941,1.6284137102370402,45216000</t>
  </si>
  <si>
    <t>1994-01-17,1.6141307353973389,1.6379376784805382,1.6093689980419241,1.6236536288768768,30755200</t>
  </si>
  <si>
    <t>1994-01-18,1.6117480993270874,1.6284132929544868,1.5998446386921272,1.6236521411928062,43686400</t>
  </si>
  <si>
    <t>1994-01-19,1.5855612754821777,1.604607053078174,1.571276651669678,1.5950841642801759,76563200</t>
  </si>
  <si>
    <t>1994-01-20,1.6426994800567627,1.6450800582118923,1.5855621169457677,1.5855621169457677,145004800</t>
  </si>
  <si>
    <t>1994-01-21,1.6426994800567627,1.6569835302188543,1.6188919548115244,1.6426994800567627,99078400</t>
  </si>
  <si>
    <t>1994-01-24,1.6236525774002075,1.6569823923785718,1.6188908431284896,1.6379366177535308,38374400</t>
  </si>
  <si>
    <t>1994-01-25,1.6212716102600098,1.6260333450915596,1.5998452565954946,1.6236527682912765,70361600</t>
  </si>
  <si>
    <t>1994-01-26,1.604607105255127,1.6188911483010948,1.5998453700857878,1.6188911483010948,50489600</t>
  </si>
  <si>
    <t>1994-01-27,1.604607105255127,1.6141299943627803,1.58556132703982,1.5998453700857878,51129600</t>
  </si>
  <si>
    <t>1994-01-28,1.6165106296539307,1.6284140961602058,1.6046071631476555,1.6093683172577473,41875200</t>
  </si>
  <si>
    <t>1994-01-31,1.6212716102600098,1.6355562335236755,1.6141298798591603,1.6236527682912765,62566400</t>
  </si>
  <si>
    <t>1994-02-01,1.6212716102600098,1.6331756567233924,1.6093681450276107,1.6188910334597266,44003200</t>
  </si>
  <si>
    <t>1994-02-02,1.5998462438583374,1.628414926784379,1.5998462438583374,1.6141308759370294,40924800</t>
  </si>
  <si>
    <t>1994-02-03,1.6093677282333374,1.6093677282333374,1.5903219563015818,1.6046065758658148,31792000</t>
  </si>
  <si>
    <t>1994-02-04,1.5474697351455688,1.6093682223112658,1.5474697351455688,1.59984533342185,78217600</t>
  </si>
  <si>
    <t>1994-02-07,1.5379469394683838,1.5474698289349649,1.5141394251864075,1.5189011605352214,118851200</t>
  </si>
  <si>
    <t>1994-02-08,1.4998555183410645,1.533185343897193,1.485570892223367,1.533185343897193,149875200</t>
  </si>
  <si>
    <t>1994-02-09,1.5165202617645264,1.528424311558155,1.4855710110096125,1.495093902105828,98585600</t>
  </si>
  <si>
    <t>1994-02-10,1.5117591619491577,1.5379472587263274,1.5046168480588082,1.5189014758395072,66620800</t>
  </si>
  <si>
    <t>1994-02-11,1.4998555183410645,1.5141395632276624,1.485570892223367,1.5093784086758297,53747200</t>
  </si>
  <si>
    <t>1994-02-14,1.506996989250183,1.5141393010724253,1.4998552586589398,1.5046164123864352,55270400</t>
  </si>
  <si>
    <t>1994-02-15,1.5189014673233032,1.5284243587133202,1.509378575933286,1.5189014673233032,28876800</t>
  </si>
  <si>
    <t>1994-02-16,1.4998555183410645,1.52842418934536,1.4998555183410645,1.52842418934536,43731200</t>
  </si>
  <si>
    <t>1994-02-17,1.4974740743637085,1.514139274580359,1.4855706090222391,1.5046163860609858,85017600</t>
  </si>
  <si>
    <t>1994-02-18,1.5236624479293823,1.5379470739942689,1.4950937770307065,1.4950937770307065,79465600</t>
  </si>
  <si>
    <t>1994-02-22,1.51413893699646,1.5284235572061957,1.4950931642040517,1.523661823392664,63235200</t>
  </si>
  <si>
    <t>1994-02-23,1.5427088737487793,1.561754662313579,1.4903332458112502,1.5189019286584498,139462400</t>
  </si>
  <si>
    <t>1994-02-24,1.5212818384170532,1.5379470413958183,1.5093783711026862,1.5236624156337097,82553600</t>
  </si>
  <si>
    <t>1994-02-25,1.5427088737487793,1.5474706115056494,1.5189019286584498,1.5284248229408497,52995200</t>
  </si>
  <si>
    <t>1994-02-28,1.5712774991989136,1.5808003931334527,1.5427088173952972,1.5474705549782262,55494400</t>
  </si>
  <si>
    <t>1994-03-01,1.5855612754821777,1.585561275482178,1.5665154978861817,1.580799540467676,48070400</t>
  </si>
  <si>
    <t>1994-03-02,1.576038122177124,1.5807992751615543,1.5427077263624807,1.5569923477775873,68499200</t>
  </si>
  <si>
    <t>1994-03-03,1.5427088737487793,1.585562188635249,1.5331859794663794,1.5808004508783786,31564800</t>
  </si>
  <si>
    <t>1994-03-04,1.5427088737487793,1.552231768031179,1.5331859794663794,1.542708873748779,25705600</t>
  </si>
  <si>
    <t>1994-03-07,1.5474697351455688,1.5665155129244004,1.5379468462561532,1.5474697351455688,30540800</t>
  </si>
  <si>
    <t>1994-03-08,1.5427088737487793,1.5474706115056494,1.5189019286584498,1.5474706115056494,24723200</t>
  </si>
  <si>
    <t>1994-03-09,1.5403274297714233,1.556992630707068,1.5236622288357784,1.5474697417768444,37024000</t>
  </si>
  <si>
    <t>1994-03-10,1.5403274297714233,1.5665155196372915,1.533185117766002,1.5522308956264492,46588800</t>
  </si>
  <si>
    <t>1994-03-11,1.556992769241333,1.5665156590188607,1.5379469896862774,1.5427081439595085,34857600</t>
  </si>
  <si>
    <t>1994-03-14,1.5974644422531128,1.604606752822888,1.5665152047586166,1.5712763576512019,69203200</t>
  </si>
  <si>
    <t>1994-03-15,1.6165106296539307,1.623652942050114,1.5903225383552888,1.599845427806518,62934400</t>
  </si>
  <si>
    <t>1994-03-16,1.6141307353973389,1.6236536288768768,1.6093689980419241,1.618891891521462,41286400</t>
  </si>
  <si>
    <t>1994-03-17,1.6093677282333374,1.6236523477975704,1.6093677282333374,1.6141294618316926,30992000</t>
  </si>
  <si>
    <t>1994-03-18,1.6141307353973389,1.618891891521462,1.590323211082848,1.6093689980419241,36857600</t>
  </si>
  <si>
    <t>1994-03-21,1.5855612754821777,1.6260334075659182,1.580799540467676,1.6188910956596683,65078400</t>
  </si>
  <si>
    <t>1994-03-22,1.6141307353973389,1.633176522356415,1.566516267999649,1.566516267999649,89024000</t>
  </si>
  <si>
    <t>1994-03-23,1.6426994800567627,1.6665064240706868,1.6188919548115244,1.6236536923530978,116441600</t>
  </si>
  <si>
    <t>1994-03-24,1.6617456674575806,1.6617456674575806,1.6188923442012326,1.6331769790305,60166400</t>
  </si>
  <si>
    <t>1994-03-25,1.6665061712265015,1.6998365852666444,1.656983278819493,1.656983278819493,102051200</t>
  </si>
  <si>
    <t>1994-03-28,1.6450800895690918,1.676029349869649,1.5950850412018343,1.6665064558362985,118403200</t>
  </si>
  <si>
    <t>1994-03-29,1.5712774991989136,1.6474606506752247,1.5712774991989138,1.6474606506752247,78339200</t>
  </si>
  <si>
    <t>1994-03-30,1.592703104019165,1.6188911951305072,1.571276748214904,1.576038483521985,86860800</t>
  </si>
  <si>
    <t>1994-03-31,1.6141307353973389,1.633176522356415,1.5712774241237721,1.590323211082848,72297600</t>
  </si>
  <si>
    <t>1994-04-04,1.6093677282333374,1.633175233763448,1.5617532984039486,1.5712761843698264,73996800</t>
  </si>
  <si>
    <t>1994-04-05,1.6712675094604492,1.6712675094604492,1.6188913230976294,1.623653058781107,101878400</t>
  </si>
  <si>
    <t>1994-04-06,1.6950739622116089,1.6998356965411474,1.661744146828527,1.6665052999271435,80780800</t>
  </si>
  <si>
    <t>1994-04-07,1.7093583345413208,1.716500063147131,1.690312562464152,1.6998354485027363,76630400</t>
  </si>
  <si>
    <t>1994-04-08,1.656982660293579,1.7141199934071507,1.6522215064829526,1.7093588395965242,118710400</t>
  </si>
  <si>
    <t>1994-04-11,1.656982660293579,1.6617443953352147,1.6379368825890552,1.656982660293579,40400000</t>
  </si>
  <si>
    <t>1994-04-12,1.6141307353973389,1.6522223093154909,1.5998461045623862,1.6522223093154909,84969600</t>
  </si>
  <si>
    <t>1994-04-13,1.6165106296539307,1.6284140961602058,1.5807996489040594,1.6141300525988849,69644800</t>
  </si>
  <si>
    <t>1994-04-14,1.602225661277771,1.623652593871496,1.5950839316441172,1.6093679721423462,53088000</t>
  </si>
  <si>
    <t>1994-04-15,1.6165106296539307,1.623652942050114,1.5903225383552888,1.5903225383552888,35241600</t>
  </si>
  <si>
    <t>1994-04-18,1.5807993412017822,1.6331755136040544,1.5665153004208467,1.6141297384088522,78006400</t>
  </si>
  <si>
    <t>1994-04-19,1.6784090995788574,1.7045971905515147,1.6331758111718586,1.6569827438880647,291273600</t>
  </si>
  <si>
    <t>1994-04-20,1.7045971155166626,1.7069776924372848,1.6569826709491582,1.685551337689661,104732800</t>
  </si>
  <si>
    <t>1994-04-21,1.7426886558532715,1.747450390883675,1.6998359467346784,1.704597100534074,141980800</t>
  </si>
  <si>
    <t>1994-04-22,1.7474510669708252,1.7664968519992197,1.7284052819424305,1.7522122226123076,66060800</t>
  </si>
  <si>
    <t>1994-04-25,1.7855420112609863,1.7950649004377623,1.7426887193499807,1.7522116085267565,142745600</t>
  </si>
  <si>
    <t>1994-04-26,1.8081588745117188,1.8141108260380656,1.7903033105482162,1.7998262004979406,113193600</t>
  </si>
  <si>
    <t>1994-04-28,1.7545918226242065,1.814110303592569,1.7474500931419663,1.814110303592569,141382400</t>
  </si>
  <si>
    <t>1994-04-29,1.7617340087890625,1.7807797818570525,1.737927083069509,1.7522111222550676,56803200</t>
  </si>
  <si>
    <t>1994-05-02,1.8188713788986206,1.8200615944409642,1.7522111712950064,1.7664957921112228,79260800</t>
  </si>
  <si>
    <t>1994-05-03,1.7807801961898804,1.8188717511885946,1.7760190424305426,1.8141105974292566,41929600</t>
  </si>
  <si>
    <t>1994-05-04,1.8117297887802124,1.814110947350182,1.7664964944175146,1.7855422755905814,68889600</t>
  </si>
  <si>
    <t>1994-05-05,1.7974456548690796,1.8331566381151554,1.7903033419736474,1.8141108578813931,56374400</t>
  </si>
  <si>
    <t>1994-05-06,1.7617340087890625,1.7950644022734785,1.730784772861296,1.7760186292054887,96403200</t>
  </si>
  <si>
    <t>1994-05-09,1.7569730281829834,1.7831605327926394,1.7450689829266768,1.7474501407164929,47600000</t>
  </si>
  <si>
    <t>1994-05-10,1.7903028726577759,1.7998257602782959,1.7664959442219426,1.7712570974167356,65305600</t>
  </si>
  <si>
    <t>1994-05-11,1.7807801961898804,1.7950648199298995,1.766496153680864,1.790303084939559,57433600</t>
  </si>
  <si>
    <t>1994-05-12,1.7998262643814087,1.815003225469708,1.7760193292776263,1.7807804838059442,58998400</t>
  </si>
  <si>
    <t>1994-05-13,1.8379179239273071,1.8569637055224089,1.799826360737104,1.8569637055224089,179920000</t>
  </si>
  <si>
    <t>1994-05-16,1.809349536895752,1.8426799505594413,1.8045883813616361,1.83315705825999,56633600</t>
  </si>
  <si>
    <t>1994-05-17,1.8022067546844482,1.814110802893035,1.7807803978787016,1.8093490673633865,122464000</t>
  </si>
  <si>
    <t>1994-05-18,1.8486311435699463,1.8569638188340436,1.8045882068671266,1.8141110982457627,96953600</t>
  </si>
  <si>
    <t>1994-05-19,1.8736273050308228,1.8855307630250913,1.847439232458928,1.8522009643950132,89651200</t>
  </si>
  <si>
    <t>1994-05-20,1.8617254495620728,1.8902941220778762,1.8522025587234718,1.8664866043658084,78140800</t>
  </si>
  <si>
    <t>1994-05-23,1.9260038137435913,1.9426690118490446,1.8474401387191897,1.8664859133451606,74947200</t>
  </si>
  <si>
    <t>1994-05-24,1.947432041168213,1.976000722105414,1.9141016227924936,1.9521931973754287,85144000</t>
  </si>
  <si>
    <t>1994-05-25,1.9998070001602173,2.0093298906371704,1.9141009858676366,1.9426696572984967,86003200</t>
  </si>
  <si>
    <t>1994-05-26,1.9807612895965576,2.0093299620426617,1.9521926171504536,2.0093299620426617,64296000</t>
  </si>
  <si>
    <t>1994-05-27,1.9950459003448486,2.009329945837133,1.9521926014057458,1.971238382882875,47544000</t>
  </si>
  <si>
    <t>1994-05-31,2.0474209785461426,2.0480164496786486,1.9759996071193222,1.9902836489122968,76000000</t>
  </si>
  <si>
    <t>1994-06-01,2.018852472305298,2.037898250345914,1.9950455403700373,2.037898250345914,100764800</t>
  </si>
  <si>
    <t>1994-06-02,1.990283727645874,2.0331370171819776,1.9807608389968507,2.0283752822419676,60291200</t>
  </si>
  <si>
    <t>1994-06-03,2.0140914916992188,2.037898425682782,1.9902839764845863,1.9998068663242254,86841600</t>
  </si>
  <si>
    <t>1994-06-06,2.0759899616241455,2.0807516971057876,1.9712381745697163,2.0045685792480206,764504000</t>
  </si>
  <si>
    <t>1994-06-07,2.0426602363586426,2.0664671712179583,2.037898500648125,2.056944281028014,166171200</t>
  </si>
  <si>
    <t>1994-06-08,1.9807612895965576,2.0426603705120145,1.96647724398907,2.0426603705120145,203835200</t>
  </si>
  <si>
    <t>1994-06-09,1.990283727645874,2.002187193149404,1.9712379503478275,1.9759996852878374,79356800</t>
  </si>
  <si>
    <t>1994-06-10,2.002187490463257,2.018852693381488,1.9759999787129885,1.9902840231921275,53726400</t>
  </si>
  <si>
    <t>1994-06-13,2.0140914916992188,2.033137271378497,1.975999932340662,2.00456860185958,56628800</t>
  </si>
  <si>
    <t>1994-06-14,2.0402793884277344,2.0617063305397063,2.018853027546941,2.023614763982217,59249600</t>
  </si>
  <si>
    <t>1994-06-15,2.066467523574829,2.0807521519109873,2.028375956319994,2.042660584656152,58860800</t>
  </si>
  <si>
    <t>1994-06-16,2.0402793884277344,2.0664674857438032,2.037898810825686,2.0664674857438032,48478400</t>
  </si>
  <si>
    <t>1994-06-17,2.018852472305298,2.0426599854715777,2.0140913184106535,2.037898250345914,47622400</t>
  </si>
  <si>
    <t>1994-06-20,2.037898302078247,2.037898302078247,1.9950455910145486,1.9998067450300554,45668800</t>
  </si>
  <si>
    <t>1994-06-21,2.0045688152313232,2.033137487791168,1.980761297482554,1.9855230335247602,86995200</t>
  </si>
  <si>
    <t>1994-06-22,1.9617148637771606,2.0188521899065925,1.952191976088922,2.009329302218354,82924800</t>
  </si>
  <si>
    <t>1994-06-23,1.9093390703201294,1.9902833165001519,1.9045773363637817,1.961714656454695,85979200</t>
  </si>
  <si>
    <t>1994-06-24,1.8855315446853638,1.9188619383634193,1.8760086580960438,1.904577317864004,81454400</t>
  </si>
  <si>
    <t>1994-06-27,1.975999116897583,1.9855220028073768,1.8807702577996472,1.895054296048923,76161600</t>
  </si>
  <si>
    <t>1994-06-28,1.9545730352401733,2.009329798273404,1.9117203206792672,1.9807611281557724,99417600</t>
  </si>
  <si>
    <t>1994-06-29,1.9569544792175293,1.9760002620749693,1.9379086963600896,1.9569544792175295,53435200</t>
  </si>
  <si>
    <t>1994-06-30,1.9664777517318726,1.9855235382802137,1.9426702279308063,1.9712389077533183,40827200</t>
  </si>
  <si>
    <t>1994-07-01,1.9141006469726562,1.9712379797181088,1.8992211332368614,1.966476825938157,66622400</t>
  </si>
  <si>
    <t>1994-07-05,1.8712486028671265,1.9426700035588307,1.8664868661643668,1.9188630637386666,40430400</t>
  </si>
  <si>
    <t>1994-07-06,1.840297818183899,1.866485903463694,1.8188714671508448,1.8498207054464688,89254400</t>
  </si>
  <si>
    <t>1994-07-07,1.9188625812530518,1.9236237355274384,1.8260142605918572,1.847440617288728,89667200</t>
  </si>
  <si>
    <t>1994-07-08,1.8855315446853638,1.9379077115420593,1.8712475054168192,1.8998161651847794,48945600</t>
  </si>
  <si>
    <t>1994-07-11,1.8426791429519653,1.890293583580815,1.8188716320220581,1.890293583580815,85406400</t>
  </si>
  <si>
    <t>1994-07-12,1.8283953666687012,1.837918259203434,1.7855426408780204,1.837918259203434,83752000</t>
  </si>
  <si>
    <t>1994-07-13,1.8855315446853638,1.8855315446853638,1.8236330724702192,1.8379171117387638,82956800</t>
  </si>
  <si>
    <t>1994-07-14,1.8569642305374146,1.8902946483678347,1.8426801809181574,1.8807717548778993,81446400</t>
  </si>
  <si>
    <t>1994-07-15,1.8522021770477295,1.8807708436765043,1.8283946642415787,1.8569633308703535,45520000</t>
  </si>
  <si>
    <t>1994-07-18,1.9236246347427368,1.9712391058997352,1.8855330578171379,1.9617162116683353,150499200</t>
  </si>
  <si>
    <t>1994-07-19,1.9093390703201294,1.9283848436837672,1.8902932969564916,1.9283848436837672,70126400</t>
  </si>
  <si>
    <t>1994-07-20,1.8426791429519653,1.9045776251539877,1.8236333667004254,1.9045776251539877,112604800</t>
  </si>
  <si>
    <t>1994-07-21,1.8188713788986206,1.8617246601163862,1.8093484920981042,1.8522017733158698,85740800</t>
  </si>
  <si>
    <t>1994-07-22,1.9260038137435913,1.9331461245360593,1.799825702154262,1.8474401387191897,152916800</t>
  </si>
  <si>
    <t>1994-07-25,1.949811577796936,1.9664767780832237,1.9141006003923164,1.9283852238465606,51513600</t>
  </si>
  <si>
    <t>1994-07-26,1.9188625812530518,1.9521924048669548,1.895055066187922,1.9474312505925684,54308800</t>
  </si>
  <si>
    <t>1994-07-27,1.8855315446853638,1.9188619383634193,1.8855315446853638,1.9188619383634193,29291200</t>
  </si>
  <si>
    <t>1994-07-28,1.8855315446853638,1.914100204453324,1.8760086580960438,1.8855315446853638,39899200</t>
  </si>
  <si>
    <t>1994-07-29,1.9617148637771606,1.966476598236749,1.8902934967308398,1.8998163844190785,67064000</t>
  </si>
  <si>
    <t>1994-08-01,2.0331380367279053,2.0426609301523184,1.9617160454291607,1.9664777827570115,83934400</t>
  </si>
  <si>
    <t>1994-08-02,2.0117106437683105,2.0807520416836405,2.004568911209753,2.047421631485735,95249600</t>
  </si>
  <si>
    <t>1994-08-03,2.0331380367279053,2.0569449796732946,2.0236151433034917,2.0474220862488814,58771200</t>
  </si>
  <si>
    <t>1994-08-04,2.0093300342559814,2.042660443923196,2.0093300342559814,2.0378987077288153,40192000</t>
  </si>
  <si>
    <t>1994-08-05,1.9998070001602173,2.014091626491201,1.9902841096832637,2.004568736014248,31204800</t>
  </si>
  <si>
    <t>1994-08-08,2.018852472305298,2.018852472305298,1.9807609162240658,1.9950455403700373,34537600</t>
  </si>
  <si>
    <t>1994-08-09,2.037898302078247,2.052182926586836,2.0093296342921034,2.018852523554151,40198400</t>
  </si>
  <si>
    <t>1994-08-10,2.061706066131592,2.0712289565496795,2.0283756590527315,2.0378985494708197,48646400</t>
  </si>
  <si>
    <t>1994-08-11,2.104557514190674,2.1331261682294613,2.052181939068274,2.052181939068274,81428800</t>
  </si>
  <si>
    <t>1994-08-12,2.104557514190674,2.1188421318254447,2.090273477786657,2.109319247145849,38088000</t>
  </si>
  <si>
    <t>1994-08-15,2.0736095905303955,2.114081730605835,2.0712290131685744,2.114081730605835,36113600</t>
  </si>
  <si>
    <t>1994-08-16,2.0902750492095947,2.099797941048292,2.0569446371585594,2.0902750492095947,56779200</t>
  </si>
  <si>
    <t>1994-08-17,2.1283657550811768,2.1426497964419786,2.0997970911286172,2.1093199791128034,79790400</t>
  </si>
  <si>
    <t>1994-08-18,2.1140801906585693,2.1474105743698866,2.1093190394030654,2.128364806886476,61276800</t>
  </si>
  <si>
    <t>1994-08-19,2.0902750492095947,2.1331277718681356,2.0855133126746503,2.128366616564383,74761600</t>
  </si>
  <si>
    <t>1994-08-22,2.080751657485962,2.0950357011967777,2.0759899220949887,2.0950357011967777,62835200</t>
  </si>
  <si>
    <t>1994-08-23,2.1140801906585693,2.1474105743698866,2.075988655691748,2.0807503881779494,58363200</t>
  </si>
  <si>
    <t>1994-08-24,2.1236042976379395,2.1331271868650155,2.1140814084108634,2.1140814084108634,35246400</t>
  </si>
  <si>
    <t>1994-08-25,2.140270233154297,2.161696595956187,2.1236050259833905,2.128366762845606,55174400</t>
  </si>
  <si>
    <t>1994-08-26,2.1664586067199707,2.1997884440443847,2.1426510818614135,2.147412819325647,60961600</t>
  </si>
  <si>
    <t>1994-08-29,2.1735994815826416,2.2140721997152983,2.171218904407507,2.1855035299204624,56625600</t>
  </si>
  <si>
    <t>1994-08-30,2.223595380783081,2.2283565357567294,2.156935142533948,2.171219188686044,39851200</t>
  </si>
  <si>
    <t>1994-08-31,2.2140722274780273,2.2569249420920827,2.199787601785954,2.2235951175290487,60968000</t>
  </si>
  <si>
    <t>1994-09-01,2.1378884315490723,2.171218245580695,2.123603810370592,2.171218245580695,115568000</t>
  </si>
  <si>
    <t>1994-09-02,2.133126735687256,2.1521725101130347,2.1236038484743665,2.1521725101130347,46964800</t>
  </si>
  <si>
    <t>1994-09-06,2.133126735687256,2.1426496229001453,2.121223271978871,2.1283655826962655,28804800</t>
  </si>
  <si>
    <t>1994-09-07,2.1664586067199707,2.2021690221608488,2.137889925628485,2.1426510818614135,43588800</t>
  </si>
  <si>
    <t>1994-09-08,2.20693039894104,2.2093109766684407,2.1712194081051917,2.1712194081051917,28377600</t>
  </si>
  <si>
    <t>1994-09-09,2.1664586067199707,2.2045501815086177,2.1283670319313233,2.137889925628485,60800000</t>
  </si>
  <si>
    <t>1994-09-12,2.1378884315490723,2.175979979717155,2.1283655445070515,2.175979979717155,36238400</t>
  </si>
  <si>
    <t>1994-09-13,2.1926465034484863,2.20455055852924,2.1474131865746773,2.1474131865746773,41134400</t>
  </si>
  <si>
    <t>1994-09-14,2.195026159286499,2.2140719368888506,2.190264424270408,2.199787313071584,29968000</t>
  </si>
  <si>
    <t>1994-09-15,2.2188334465026855,2.2188334465026855,2.1855036209690533,2.195026511297391,40640000</t>
  </si>
  <si>
    <t>1994-09-16,2.1664586067199707,2.21407307520578,2.1616968692557372,2.2093113377415463,52921600</t>
  </si>
  <si>
    <t>1994-09-19,2.1664586067199707,2.180742656650061,2.1569357130228086,2.1759815004171323,48350400</t>
  </si>
  <si>
    <t>1994-09-20,2.133126735687256,2.175980018760713,2.1307461591917605,2.1664571315478236,40276800</t>
  </si>
  <si>
    <t>1994-09-21,2.180741548538208,2.1855032835828356,2.0950355488139993,2.1450305700120356,82948800</t>
  </si>
  <si>
    <t>1994-09-22,2.1712183952331543,2.1902641706299364,2.156934354301037,2.1807412829315456,44320000</t>
  </si>
  <si>
    <t>1994-09-23,2.133126735687256,2.190264058964593,2.133126735687256,2.1664571315478236,48371200</t>
  </si>
  <si>
    <t>1994-09-26,2.116462230682373,2.1331274340688102,2.104558763076817,2.1331274340688102,29921600</t>
  </si>
  <si>
    <t>1994-09-27,2.152172565460205,2.152172565460205,2.090274087600042,2.114081015629051,50585600</t>
  </si>
  <si>
    <t>1994-09-28,2.1712183952331543,2.1902641706299364,2.152172619836372,2.156934354301037,33355200</t>
  </si>
  <si>
    <t>1994-09-29,2.152172565460205,2.1807412278335705,2.1474114123467727,2.16645718726235,27105600</t>
  </si>
  <si>
    <t>1994-09-30,2.1378884315490723,2.1902640196647365,2.1378884315490723,2.152172471496654,34608000</t>
  </si>
  <si>
    <t>1994-10-03,2.1283657550811768,2.14741153104955,2.114081132489419,2.1378886430653634,28833600</t>
  </si>
  <si>
    <t>1994-10-04,2.0950355529785156,2.1378888435413086,2.090274399155433,2.1331271084872157,42622400</t>
  </si>
  <si>
    <t>1994-10-05,2.1140801906585693,2.128364806886476,2.061704620694539,2.0902732719196546,50985600</t>
  </si>
  <si>
    <t>1994-10-06,2.0759899616241455,2.1283661457668916,2.0664670718919247,2.114081520553029,40790400</t>
  </si>
  <si>
    <t>1994-10-07,2.071228504180908,2.0902742808573715,2.0521827275044444,2.08075139251914,51518400</t>
  </si>
  <si>
    <t>1994-10-10,2.0855140686035156,2.1093215974452844,2.071230016283576,2.071230016283576,39480000</t>
  </si>
  <si>
    <t>1994-10-11,2.1259849071502686,2.156934733534864,2.09979739729859,2.09979739729859,55692800</t>
  </si>
  <si>
    <t>1994-10-12,2.142651081085205,2.152173974778917,2.123605293697781,2.1283670311602894,27912000</t>
  </si>
  <si>
    <t>1994-10-13,2.180741548538208,2.199787326254699,2.1569346170080994,2.1569346170080994,63033600</t>
  </si>
  <si>
    <t>1994-10-14,2.130746603012085,2.185503361199395,2.102177935422753,2.1807416259856582,99878400</t>
  </si>
  <si>
    <t>1994-10-17,2.099797248840332,2.142649957372278,2.095035513875116,2.133127068672845,31160000</t>
  </si>
  <si>
    <t>1994-10-18,2.156934976577759,2.16169613118508,2.0974164753684965,2.1045587885105848,52686400</t>
  </si>
  <si>
    <t>1994-10-19,2.195026159286499,2.2093102018727597,2.14264998026453,2.1569346040817963,59488000</t>
  </si>
  <si>
    <t>1994-10-20,2.271209478378296,2.28073236805445,2.204549250645217,2.2188332945439186,136558400</t>
  </si>
  <si>
    <t>1994-10-21,2.2616868019104004,2.2712096924842733,2.2235952396149083,2.256925066007907,67099200</t>
  </si>
  <si>
    <t>1994-10-24,2.2426412105560303,2.2664481483899226,2.223595427796451,2.2664481483899226,57145600</t>
  </si>
  <si>
    <t>1994-10-25,2.2735908031463623,2.275971381040475,2.2235957612137462,2.237879809809672,44780800</t>
  </si>
  <si>
    <t>1994-10-26,2.323585033416748,2.32834676877288,2.275970586010667,2.280732321366799,97904000</t>
  </si>
  <si>
    <t>1994-10-27,2.3473925590515137,2.3473925590515137,2.314062155091056,2.3283467799972666,41238400</t>
  </si>
  <si>
    <t>1994-10-28,2.366438865661621,2.3759617573117056,2.3378701907113673,2.3473930823614517,58414400</t>
  </si>
  <si>
    <t>1994-10-31,2.399768352508545,2.428337023371742,2.3616767913576155,2.371199681645348,59932800</t>
  </si>
  <si>
    <t>1994-11-01,2.3902456760406494,2.395007412226026,2.3664387388072132,2.3902456760406494,39624000</t>
  </si>
  <si>
    <t>1994-11-02,2.399768352508545,2.442621649418889,2.3807225719330805,2.390245462220813,61408000</t>
  </si>
  <si>
    <t>1994-11-03,2.385484457015991,2.40929139361001,2.3759615661321574,2.3997685027261757,63441600</t>
  </si>
  <si>
    <t>1994-11-04,2.3426313400268555,2.4045304262122595,2.3354890259994665,2.3854846429600087,46947200</t>
  </si>
  <si>
    <t>1994-11-07,2.3569154739379883,2.361676628137253,2.3188239154196455,2.3426308488780814,47094400</t>
  </si>
  <si>
    <t>1994-11-08,2.423576593399048,2.4330994865337567,2.3497740262972364,2.3569163414560856,43328000</t>
  </si>
  <si>
    <t>1994-11-09,2.4283368587493896,2.461667263112459,2.4045299252595322,2.447382638033699,60206400</t>
  </si>
  <si>
    <t>1994-11-10,2.4259564876556396,2.4521445817031875,2.418814174509744,2.418814174509744,24689600</t>
  </si>
  <si>
    <t>1994-11-11,2.371198892593384,2.3878640903590953,2.31406156988029,2.371198892593384,132899200</t>
  </si>
  <si>
    <t>1994-11-14,2.4569053649902344,2.4569053649902344,2.3902451419091038,2.3902451419091038,48934400</t>
  </si>
  <si>
    <t>1994-11-15,2.4592864513397217,2.4807135385511447,2.4473831275218365,2.456906019068614,52544000</t>
  </si>
  <si>
    <t>1994-11-16,2.4616663455963135,2.471189231689083,2.4569046119345086,2.466427498027278,30196800</t>
  </si>
  <si>
    <t>1994-11-17,2.447382688522339,2.4664284681995556,2.433098644379961,2.461667313895786,33232000</t>
  </si>
  <si>
    <t>1994-11-18,2.4426205158233643,2.4664274398785935,2.437858782273822,2.4426205158233643,25694400</t>
  </si>
  <si>
    <t>1994-11-21,2.418813705444336,2.4664281484648938,2.414052551757777,2.4569052598607826,35560000</t>
  </si>
  <si>
    <t>1994-11-22,2.3616764545440674,2.433098412131673,2.3569153006947676,2.409290899192133,56358400</t>
  </si>
  <si>
    <t>1994-11-23,2.3426313400268555,2.3640577008778427,2.325966134373341,2.347393076455507,87507200</t>
  </si>
  <si>
    <t>1994-11-25,2.371198892593384,2.37596062676826,2.3473919654117132,2.352153118355686,12563200</t>
  </si>
  <si>
    <t>1994-11-28,2.414052724838257,2.4188138788661764,2.3711994324318026,2.3807223217186775,43449600</t>
  </si>
  <si>
    <t>1994-11-29,2.4426205158233643,2.4521434016916213,2.4188130105373076,2.42357474408685,37673600</t>
  </si>
  <si>
    <t>1994-11-30,2.395007371902466,2.4473829816728925,2.3902456357972603,2.4473829816728925,40934400</t>
  </si>
  <si>
    <t>1994-12-01,2.383103132247925,2.4152433226637537,2.3807225550006974,2.385484290726245,43096000</t>
  </si>
  <si>
    <t>1994-12-02,2.4092917442321777,2.4092917442321777,2.361677282883716,2.390245959692793,37715200</t>
  </si>
  <si>
    <t>1994-12-05,2.4116716384887695,2.4473826196869055,2.4045299072339845,2.4140527968047505,38166400</t>
  </si>
  <si>
    <t>1994-12-06,2.414052724838257,2.442621392698881,2.3997681002924267,2.4092909895793015,38830400</t>
  </si>
  <si>
    <t>1994-12-07,2.399768352508545,2.4330987591311564,2.399768352508545,2.41881413308401,36744000</t>
  </si>
  <si>
    <t>1994-12-08,2.380722761154175,2.4283372163772583,2.371199870109558,2.404530279381288,41934400</t>
  </si>
  <si>
    <t>1994-12-09,2.404529333114624,2.4092904861476803,2.3711989369595745,2.380721824256601,79956800</t>
  </si>
  <si>
    <t>1994-12-12,2.404529333114624,2.418813373444707,2.3473920093324656,2.404529333114624,65313600</t>
  </si>
  <si>
    <t>1994-12-13,2.3902456760406494,2.418814349459462,2.371199893761441,2.414053194505234,30219200</t>
  </si>
  <si>
    <t>1994-12-14,2.4092917442321777,2.4235763732523252,2.3807230674231006,2.3807230674231006,33641600</t>
  </si>
  <si>
    <t>1994-12-15,2.418813705444336,2.442621217570112,2.399767928236113,2.414052551757777,28854400</t>
  </si>
  <si>
    <t>1994-12-16,2.414052724838257,2.4473825467268004,2.4075053025302537,2.4235756141251312,54020800</t>
  </si>
  <si>
    <t>1994-12-19,2.385484457015991,2.4235760205513275,2.3807227209585076,2.4140531296674936,31507200</t>
  </si>
  <si>
    <t>1994-12-20,2.2807328701019287,2.3902458348687685,2.2378795665106,2.3854846795981697,253456000</t>
  </si>
  <si>
    <t>1994-12-21,2.3426313400268555,2.347393076455507,2.2902557266987547,2.295016881896228,69395200</t>
  </si>
  <si>
    <t>1994-12-22,2.309300422668457,2.361676011336681,2.2950158013392747,2.342630237051708,57355200</t>
  </si>
  <si>
    <t>1994-12-23,2.318824529647827,2.3378703139519934,2.2997787453436613,2.3093016374957442,19486400</t>
  </si>
  <si>
    <t>1994-12-27,2.3140618801116943,2.3473922801115097,2.3093007265294245,2.323584768507216,20566400</t>
  </si>
  <si>
    <t>1994-12-28,2.323585033416748,2.323585033416748,2.2854934754918834,2.3140621439355322,34961600</t>
  </si>
  <si>
    <t>1994-12-29,2.35453462600708,2.356915784651678,2.3093013302267065,2.3188242211117007,23446400</t>
  </si>
  <si>
    <t>1994-12-30,2.3283467292785645,2.3569153972376204,2.3283467292785645,2.3569153972376204,20686400</t>
  </si>
  <si>
    <t>1995-01-03,2.292635917663574,2.3426309449616936,2.2902553404663015,2.3426309449616936,39545600</t>
  </si>
  <si>
    <t>1995-01-04,2.309300422668457,2.314061575624248,2.266447139911815,2.2950158013392747,51611200</t>
  </si>
  <si>
    <t>1995-01-05,2.271209478378296,2.3235850809816143,2.261686588702142,2.318823926759067,39824000</t>
  </si>
  <si>
    <t>1995-01-06,2.309300422668457,2.333107349909221,2.2759700270543015,2.280731761240997,46681600</t>
  </si>
  <si>
    <t>1995-01-09,2.295016288757324,2.3235849562522284,2.275970510427388,2.3188238022852588,46000000</t>
  </si>
  <si>
    <t>1995-01-10,2.323585033416748,2.3426308123791806,2.304539254454316,2.3093009898104477,42184000</t>
  </si>
  <si>
    <t>1995-01-11,2.3378689289093018,2.3521529680594115,2.3140614220179634,2.3283460423989397,31512000</t>
  </si>
  <si>
    <t>1995-01-12,2.3331077098846436,2.36643811064135,2.3235848212728696,2.3331077098846436,26996800</t>
  </si>
  <si>
    <t>1995-01-13,2.3902456760406494,2.3997685671802538,2.3569158476676093,2.3616770026218368,41307200</t>
  </si>
  <si>
    <t>1995-01-16,2.4426205158233643,2.4569045540103365,2.3997672388007936,2.4092901246690506,74648000</t>
  </si>
  <si>
    <t>1995-01-17,2.4616663455963135,2.4807121177818523,2.452143459503544,2.466427498027278,73932800</t>
  </si>
  <si>
    <t>1995-01-18,2.4783308506011963,2.4854733058887146,2.44738176097088,2.4711892671599514,50504000</t>
  </si>
  <si>
    <t>1995-01-19,2.418813705444336,2.4759510370690054,2.4164331286010565,2.4569052598607826,67108800</t>
  </si>
  <si>
    <t>1995-01-20,2.3473925590515137,2.418813939889416,2.3331079341453034,2.3950070066871323,82388800</t>
  </si>
  <si>
    <t>1995-01-23,2.392625570297241,2.3997678819202255,2.304538997717042,2.3235847745576788,53843200</t>
  </si>
  <si>
    <t>1995-01-24,2.362272024154663,2.404529845540725,2.361676552956242,2.399768110261988,36739200</t>
  </si>
  <si>
    <t>1995-01-25,2.3521533012390137,2.371199076957548,2.323584637661212,2.3473921479248543,52459200</t>
  </si>
  <si>
    <t>1995-01-26,2.2807328701019287,2.32358559246207,2.2759711336001422,2.318824437191471,80836800</t>
  </si>
  <si>
    <t>1995-01-27,2.2807328701019287,2.2950169171449133,2.2759711336001422,2.290255761874314,58376000</t>
  </si>
  <si>
    <t>1995-01-30,2.247401714324951,2.290255003730543,2.242640560630438,2.290255003730543,55164800</t>
  </si>
  <si>
    <t>1995-01-31,2.2616868019104004,2.275970847155653,2.218833503712415,2.2521639113365275,59945600</t>
  </si>
  <si>
    <t>1995-02-01,2.2521636486053467,2.3140621394990575,2.2468064420513856,2.2616865380683056,66705600</t>
  </si>
  <si>
    <t>1995-02-02,2.247401714324951,2.26168633787048,2.223594783390396,2.23787882570493,46312000</t>
  </si>
  <si>
    <t>1995-02-03,2.290255546569824,2.3045395922699807,2.256925137884237,2.266448028761386,60332800</t>
  </si>
  <si>
    <t>1995-02-06,2.318824529647827,2.3283474217999105,2.290255853191578,2.290255853191578,48345600</t>
  </si>
  <si>
    <t>1995-02-07,2.323585033416748,2.32834676877288,2.3093009898104477,2.3140621439355322,33152000</t>
  </si>
  <si>
    <t>1995-02-08,2.3569154739379883,2.361676628137253,2.32358506961891,2.333107959248496,49150400</t>
  </si>
  <si>
    <t>1995-02-09,2.3569154739379883,2.380722407396424,2.3521537385076674,2.366438363567574,42398400</t>
  </si>
  <si>
    <t>1995-02-10,2.3616764545440674,2.3854839674836072,2.342630676684841,2.3616764545440674,49862400</t>
  </si>
  <si>
    <t>1995-02-13,2.3616764545440674,2.390245121332907,2.3473924117651546,2.3616764545440674,38160000</t>
  </si>
  <si>
    <t>1995-02-14,2.3569154739379883,2.3711995177668386,2.3426308488780814,2.366438363567574,31121600</t>
  </si>
  <si>
    <t>1995-02-15,2.3140618801116943,2.3378693917159885,2.271209172947339,2.2902549497383817,147001600</t>
  </si>
  <si>
    <t>1995-02-16,2.318824529647827,2.3283474217999105,2.2950170086520143,2.318824529647827,56744000</t>
  </si>
  <si>
    <t>1995-02-17,2.2997777462005615,2.3188235222302516,2.29501601157766,2.31406178760735,37824000</t>
  </si>
  <si>
    <t>1995-02-21,2.275969982147217,2.3140615299655805,2.266447095192626,2.3045386430109898,55392000</t>
  </si>
  <si>
    <t>1995-02-22,2.3426313400268555,2.3616771232791063,2.271209943446504,2.275971098643977,60902400</t>
  </si>
  <si>
    <t>1995-02-23,2.3473925590515137,2.366438338105761,2.3235850446181794,2.3331079341453034,59939200</t>
  </si>
  <si>
    <t>1995-02-24,2.3331077098846436,2.356915222029576,2.3331077098846436,2.3378694448060275,34177600</t>
  </si>
  <si>
    <t>1995-02-27,2.3521533012390137,2.361676189098281,2.32834637220632,2.3378692600655873,28592000</t>
  </si>
  <si>
    <t>1995-02-28,2.399768352508545,2.4092912427962774,2.3521539010698835,2.356915636829298,52544000</t>
  </si>
  <si>
    <t>1995-03-01,2.4092917442321777,2.437860421041255,2.390245959692793,2.4045305887129405,52032000</t>
  </si>
  <si>
    <t>1995-03-02,2.4283368587493896,2.4283368587493896,2.4045299252595322,2.409291079465081,26038400</t>
  </si>
  <si>
    <t>1995-03-03,2.423576593399048,2.4330994865337567,2.40453080712963,2.423576593399048,31776000</t>
  </si>
  <si>
    <t>1995-03-06,2.449763059616089,2.4521443632477573,2.395007025633026,2.4092910694211813,45156800</t>
  </si>
  <si>
    <t>1995-03-07,2.489044427871704,2.514637769240112,2.4473820857052204,2.4521438200671914,91750400</t>
  </si>
  <si>
    <t>1995-03-08,2.6092724800109863,2.614034216758002,2.5045206651200345,2.5045206651200345,140096000</t>
  </si>
  <si>
    <t>1995-03-09,2.5854644775390625,2.618794296147266,2.547372924140557,2.6092714077976398,58238400</t>
  </si>
  <si>
    <t>1995-03-10,2.6116528511047363,2.6187953107496558,2.5330892823978486,2.5854654792284437,44324800</t>
  </si>
  <si>
    <t>1995-03-13,2.62831711769104,2.654505350602357,2.5997484533683117,2.614033076145158,34550400</t>
  </si>
  <si>
    <t>1995-03-14,2.733069896697998,2.7425927883241235,2.6378409804367435,2.6426027168653956,78643200</t>
  </si>
  <si>
    <t>1995-03-15,2.6854562759399414,2.7378324868310457,2.6806951192578556,2.7330707489176,57294400</t>
  </si>
  <si>
    <t>1995-03-16,2.6711714267730713,2.6854554737839886,2.652125643271057,2.6664096902819745,47510400</t>
  </si>
  <si>
    <t>1995-03-17,2.6640281677246094,2.7330688140494077,2.661647445761152,2.6854543747802544,59868800</t>
  </si>
  <si>
    <t>1995-03-20,2.709263324737549,2.723547373493389,2.666410016007514,2.6711717530802983,37772800</t>
  </si>
  <si>
    <t>1995-03-21,2.683075428009033,2.7235474331659693,2.6806947047282934,2.7140245400430114,74772800</t>
  </si>
  <si>
    <t>1995-03-22,2.702120780944824,2.7045012132282045,2.66164849166236,2.685455430036457,52464000</t>
  </si>
  <si>
    <t>1995-03-23,2.7711594104766846,2.790205179620854,2.7140221030441753,2.7187838359455916,105286400</t>
  </si>
  <si>
    <t>1995-03-24,2.8140134811401367,2.823536368417716,2.785444819307399,2.790205972330732,65683200</t>
  </si>
  <si>
    <t>1995-03-27,2.7806832790374756,2.8140136774496343,2.7663992377400883,2.7711603910955662,61008000</t>
  </si>
  <si>
    <t>1995-03-28,2.804490804672241,2.8187748460468653,2.7759221406920367,2.7759221406920367,47603200</t>
  </si>
  <si>
    <t>1995-03-29,2.7521159648895264,2.818776213174048,2.7449735048148516,2.8044921648715557,65763200</t>
  </si>
  <si>
    <t>1995-03-30,2.747354030609131,2.7711609647769007,2.680693801215872,2.761638074863578,75011200</t>
  </si>
  <si>
    <t>1995-03-31,2.709263324737549,2.747354896394799,2.685455801836139,2.733070266407702,63080000</t>
  </si>
  <si>
    <t>1995-04-03,2.666409492492676,2.718785683853639,2.6473637104034426,2.7045010566711425,65617600</t>
  </si>
  <si>
    <t>1995-04-04,2.661648988723755,2.7235475050408593,2.656887251420978,2.6759330381695157,66689600</t>
  </si>
  <si>
    <t>1995-04-05,2.6902170181274414,2.6902170181274414,2.6187950444805805,2.661648344914926,65792000</t>
  </si>
  <si>
    <t>1995-04-06,2.666409492492676,2.699739901764406,2.6449832782578597,2.690217010719789,35414400</t>
  </si>
  <si>
    <t>1995-04-07,2.6521248817443848,2.694977591703669,2.647363146620565,2.6759318136704273,43148800</t>
  </si>
  <si>
    <t>1995-04-10,2.702120780944824,2.7140241048240785,2.642602708470612,2.647363863652961,43169600</t>
  </si>
  <si>
    <t>1995-04-11,2.747354030609131,2.747948920613177,2.70926247095584,2.7283082507824856,43624000</t>
  </si>
  <si>
    <t>1995-04-12,2.7283084392547607,2.790206937351786,2.694978031640121,2.747354220397094,40430400</t>
  </si>
  <si>
    <t>1995-04-13,2.7616376876831055,2.761637687683106,2.709262091118405,2.733069021948453,32814400</t>
  </si>
  <si>
    <t>1995-04-17,2.947335720062256,2.975904399507619,2.875913730833213,2.875913730833213,187913600</t>
  </si>
  <si>
    <t>1995-04-18,2.923527240753174,2.9520959108582536,2.894958570648094,2.947334756456281,75609600</t>
  </si>
  <si>
    <t>1995-04-19,2.8997199535369873,2.933049773989545,2.8759124407300085,2.918765731290166,59163200</t>
  </si>
  <si>
    <t>1995-04-20,2.8663902282714844,2.928289311191924,2.818775772652357,2.9140046838906124,83913600</t>
  </si>
  <si>
    <t>1995-04-21,2.8568670749664307,2.8901974814565863,2.852105920457034,2.880674591206698,53555200</t>
  </si>
  <si>
    <t>1995-04-24,2.9616189002990723,2.962214371561789,2.861628842190699,2.8711517325453584,68089600</t>
  </si>
  <si>
    <t>1995-04-25,3.0473248958587646,3.0520866316240927,2.9568577286285063,2.9568577286285063,69371200</t>
  </si>
  <si>
    <t>1995-04-26,3.033041000366211,3.0568479366717676,3.013995218829315,3.0378021551348717,44305600</t>
  </si>
  <si>
    <t>1995-04-27,2.994948625564575,3.0663699963548723,2.9092426318776377,3.0330401783143253,128844800</t>
  </si>
  <si>
    <t>1995-04-28,3.1139848232269287,3.1282694478939486,2.9949489967466185,3.0044718861142847,92104000</t>
  </si>
  <si>
    <t>1995-05-01,3.1282689571380615,3.190167437701877,3.1139843347119815,3.1187460692643247,65550400</t>
  </si>
  <si>
    <t>1995-05-02,3.0306591987609863,3.133030548326375,3.0282787670753417,3.1282693943395707,78099200</t>
  </si>
  <si>
    <t>1995-05-03,3.0806548595428467,3.0854160133924515,3.0568473466017805,3.0568473466017805,61566400</t>
  </si>
  <si>
    <t>1995-05-04,3.1044626235961914,3.171122863980159,3.085416840629344,3.1044626235961914,66524800</t>
  </si>
  <si>
    <t>1995-05-05,3.0473248958587646,3.1092239734214444,3.042563741324534,3.099701083121886,43707200</t>
  </si>
  <si>
    <t>1995-05-08,3.0425636768341064,3.0616094570295282,3.0139950065409744,3.042563676834107,43988800</t>
  </si>
  <si>
    <t>1995-05-09,3.04018235206604,3.061609435868878,3.0139949857094175,3.0473248102054997,36748800</t>
  </si>
  <si>
    <t>1995-05-10,3.018756151199341,3.0616094471158193,3.00447210671457,3.0520865570489444,38688000</t>
  </si>
  <si>
    <t>1995-05-11,3.0996994972229004,3.104460649321183,3.009231795047527,3.01399352837661,38673600</t>
  </si>
  <si>
    <t>1995-05-12,3.075892925262451,3.1330302551434874,3.06160888340768,3.0997004366617045,36192000</t>
  </si>
  <si>
    <t>1995-05-15,3.097318172454834,3.123506397807951,3.042562162870399,3.0711308189479105,35232000</t>
  </si>
  <si>
    <t>1995-05-16,3.2330212593078613,3.2383778846241777,3.1044619611007436,3.1044619611007436,86708800</t>
  </si>
  <si>
    <t>1995-05-17,3.2758731842041016,3.309203579891398,3.24254336974771,3.247304522713949,66515200</t>
  </si>
  <si>
    <t>1995-05-18,3.223496198654175,3.304440413853708,3.223496198654175,3.2615877308023444,58326400</t>
  </si>
  <si>
    <t>1995-05-19,3.2520675659179688,3.256828720800645,3.1996913748216866,3.2092142658181797,45190400</t>
  </si>
  <si>
    <t>1995-05-22,3.323490858078003,3.3330137545194876,3.199693204338708,3.2520694253826075,91382400</t>
  </si>
  <si>
    <t>1995-05-23,3.3711047172546387,3.3711047172546387,3.277066132274725,3.3330131385285977,55516800</t>
  </si>
  <si>
    <t>1995-05-24,3.333012342453003,3.4091954817090713,3.313966557638986,3.3949114337141717,68684800</t>
  </si>
  <si>
    <t>1995-05-25,3.3996708393096924,3.40443257367769,3.3187265861320676,3.347295248647275,43440000</t>
  </si>
  <si>
    <t>1995-05-26,3.333012342453003,3.399672589302063,3.313966557638986,3.3972921568159236,52934400</t>
  </si>
  <si>
    <t>1995-05-30,3.1615986824035645,3.3663410563674545,3.147314641622629,3.3520564343555863,99612800</t>
  </si>
  <si>
    <t>1995-05-31,3.225879430770874,3.2282598627679815,3.0854165060083365,3.1711225200641233,119756800</t>
  </si>
  <si>
    <t>1995-06-01,3.2044520378112793,3.261589364655781,3.1949291500038624,3.237781854521766,61153600</t>
  </si>
  <si>
    <t>1995-06-02,3.1663618087768555,3.20445337591263,3.147316025208968,3.1901687476211205,55556800</t>
  </si>
  <si>
    <t>1995-06-05,3.2282605171203613,3.2520680386881886,3.1139858085497294,3.1473162224984423,55852800</t>
  </si>
  <si>
    <t>1995-06-06,3.1663618087768555,3.2764702450287038,3.1663618087768555,3.2330220512644607,49036800</t>
  </si>
  <si>
    <t>1995-06-07,3.199692487716675,3.2282611706427167,3.1282710710172417,3.156839753943283,64590400</t>
  </si>
  <si>
    <t>1995-06-08,3.2044520378112793,3.223497813426113,3.1854062621964454,3.2044520378112793,29320000</t>
  </si>
  <si>
    <t>1995-06-09,3.2330212593078613,3.2711128171127783,3.1473152542467977,3.1901679661618068,81214400</t>
  </si>
  <si>
    <t>1995-06-12,3.190168857574463,3.2282604260231134,3.1711230733501377,3.2234992705826357,45832000</t>
  </si>
  <si>
    <t>1995-06-13,3.1949288845062256,3.228258698447015,3.17588311047409,3.2044517715222938,37691200</t>
  </si>
  <si>
    <t>1995-06-14,3.1925482749938965,3.2044524675806594,3.152076286999893,3.175883800326884,43096000</t>
  </si>
  <si>
    <t>1995-06-15,3.2330212593078613,3.2377824134179534,3.1949297015029443,3.199690855613036,43912000</t>
  </si>
  <si>
    <t>1995-06-16,3.313965320587158,3.333011098291682,3.233021055958436,3.2377822097690627,92278400</t>
  </si>
  <si>
    <t>1995-06-19,3.421098232269287,3.4240744262624476,3.30920484650279,3.3234888920996886,78982400</t>
  </si>
  <si>
    <t>1995-06-20,3.4806153774261475,3.480615377426147,3.418716323296975,3.442523830648465,56670400</t>
  </si>
  <si>
    <t>1995-06-21,3.44728684425354,3.518708823631295,3.4282410605836313,3.4996630399613857,57224000</t>
  </si>
  <si>
    <t>1995-06-22,3.4996590614318848,3.5044202113211322,3.452044656386761,3.452044656386761,46296000</t>
  </si>
  <si>
    <t>1995-06-23,3.4710943698883057,3.5115666602501965,3.437763957798212,3.456809741497925,46356800</t>
  </si>
  <si>
    <t>1995-06-26,3.4187161922454834,3.4710923576724713,3.4091933059161086,3.466330623892356,41048000</t>
  </si>
  <si>
    <t>1995-06-27,3.3092048168182373,3.4472864416845144,3.3044430808412333,3.4091948787929724,66004800</t>
  </si>
  <si>
    <t>1995-06-28,3.3472959995269775,3.3901487122972287,3.2330213238315655,3.3044427055256693,107286400</t>
  </si>
  <si>
    <t>1995-06-29,3.404433488845825,3.418717533327753,3.3520573028728946,3.3520573028728946,57643200</t>
  </si>
  <si>
    <t>1995-06-30,3.4425249099731445,3.466331843557875,3.4139562409328326,3.4139562409328326,53342400</t>
  </si>
  <si>
    <t>1995-07-03,3.4639511108398438,3.471093277479482,3.4425246109209304,3.4615703886266314,16763200</t>
  </si>
  <si>
    <t>1995-07-05,3.4544286727905273,3.5044235551768286,3.442525060171041,3.490139510648987,48547200</t>
  </si>
  <si>
    <t>1995-07-06,3.532992124557495,3.5425150143810997,3.4425249618487803,3.452047851672386,47070400</t>
  </si>
  <si>
    <t>1995-07-07,3.6425044536590576,3.6425044536590576,3.532990965984791,3.5377526999506137,66699200</t>
  </si>
  <si>
    <t>1995-07-10,3.7663040161132812,3.7996338469622666,3.647267577409895,3.656790469256918,111982400</t>
  </si>
  <si>
    <t>1995-07-11,3.6758358478546143,3.775826491844462,3.6758358478546143,3.7710647558301225,78227200</t>
  </si>
  <si>
    <t>1995-07-12,3.804396867752075,3.8091580246672154,3.685360388865531,3.685360388865531,94675200</t>
  </si>
  <si>
    <t>1995-07-13,3.813918113708496,3.866293723285215,3.737734986156078,3.813918113708496,84811200</t>
  </si>
  <si>
    <t>1995-07-14,3.9472367763519287,3.9472367763519283,3.732971537777335,3.7424944243532976,89905600</t>
  </si>
  <si>
    <t>1995-07-17,4.151979923248291,4.161502812980512,4.056751025926083,4.104365474587187,155830400</t>
  </si>
  <si>
    <t>1995-07-18,3.880577325820923,4.080557982849914,3.8567698141305513,4.075796248019447,289624000</t>
  </si>
  <si>
    <t>1995-07-19,3.5996525287628174,3.761541663654267,3.371103161857242,3.6948814316401406,305092800</t>
  </si>
  <si>
    <t>1995-07-20,3.661550998687744,3.7091654422257445,3.580606154057643,3.6282205975956434,177848000</t>
  </si>
  <si>
    <t>1995-07-21,3.504424810409546,3.656791106514309,3.4949019169029985,3.5806079584619277,169257600</t>
  </si>
  <si>
    <t>1995-07-24,3.566321849822998,3.571083003211802,3.5091845217716093,3.528230297788739,94811200</t>
  </si>
  <si>
    <t>1995-07-25,3.671074390411377,3.71868884047358,3.618698204727414,3.637743984752295,109422400</t>
  </si>
  <si>
    <t>1995-07-26,3.6567907333374023,3.737735610498248,3.6139380075467216,3.7186898254287826,77470400</t>
  </si>
  <si>
    <t>1995-07-27,3.6758358478546143,3.7186891470591568,3.6663129570570634,3.6758358478546143,52916800</t>
  </si>
  <si>
    <t>1995-07-28,3.5282320976257324,3.6567908607068302,3.5044245748440455,3.6567908607068302,158468800</t>
  </si>
  <si>
    <t>1995-07-31,3.44728684425354,3.5615615462729946,3.4282410605836313,3.5472774991361584,101435200</t>
  </si>
  <si>
    <t>1995-08-01,3.409194231033325,3.462165300614674,3.3472957437110757,3.45680867560083,166144000</t>
  </si>
  <si>
    <t>1995-08-02,3.3901479244232178,3.5282300827469277,3.3520563747105974,3.4663310238484586,129804800</t>
  </si>
  <si>
    <t>1995-08-03,3.4710943698883057,3.4806172617381623,3.3330121474497902,3.352057931149503,113536000</t>
  </si>
  <si>
    <t>1995-08-04,3.5758442878723145,3.5758442878723145,3.4758536857490236,3.4806154197696015,77705600</t>
  </si>
  <si>
    <t>1995-08-07,3.566321849822998,3.637743219271756,3.4948998991432836,3.5996516672374965,64273600</t>
  </si>
  <si>
    <t>1995-08-08,3.5615603923797607,3.613936571118494,3.5567992386204232,3.5853679048694587,43913600</t>
  </si>
  <si>
    <t>1995-08-09,3.6758358478546143,3.7377349286542585,3.6567900662595125,3.7234503018423686,144384000</t>
  </si>
  <si>
    <t>1995-08-10,3.5853688716888428,3.699643567499943,3.5758459803712515,3.6948818312255676,71883200</t>
  </si>
  <si>
    <t>1995-08-11,3.6758358478546143,3.6805975838689537,3.509185549513039,3.6091756122717586,97195200</t>
  </si>
  <si>
    <t>1995-08-14,3.7615416049957275,3.7805873852741865,3.6472669233249713,3.6901202195670484,88872000</t>
  </si>
  <si>
    <t>1995-08-15,3.7472546100616455,3.785346140627809,3.6901173142124004,3.7805844086917237,63267200</t>
  </si>
  <si>
    <t>1995-08-16,3.7615416049957275,3.766303340680886,3.6996431097062783,3.7472575604024265,38118400</t>
  </si>
  <si>
    <t>1995-08-17,3.7758259773254395,3.837724468459258,3.757375088303861,3.7663030878255404,74564800</t>
  </si>
  <si>
    <t>1995-08-18,3.699643135070801,3.799633191602694,3.6948813993529956,3.7972527596671104,77502400</t>
  </si>
  <si>
    <t>1995-08-21,3.5996525287628174,3.7424958830788024,3.5948913742345,3.7139272122156055,110491200</t>
  </si>
  <si>
    <t>1995-08-22,3.7829666137695312,3.7853479167778947,3.5948901745810424,3.6234588359105704,94320000</t>
  </si>
  <si>
    <t>1995-08-23,3.7282114028930664,3.8282014486221603,3.713926778514036,3.8091556702708065,111188800</t>
  </si>
  <si>
    <t>1995-08-24,3.661550998687744,3.737734108348545,3.6377434863032434,3.737734108348545,95275200</t>
  </si>
  <si>
    <t>1995-08-25,3.594891309738159,3.6853584752329867,3.5948913097381596,3.671074430673208,73489600</t>
  </si>
  <si>
    <t>1995-08-28,3.430619239807129,3.5948895973038333,3.4234776568524645,3.5948895973038333,112622400</t>
  </si>
  <si>
    <t>1995-08-29,3.4996590614318848,3.499659061431885,3.313962591140636,3.4329988943687115,163929600</t>
  </si>
  <si>
    <t>1995-08-30,3.5520386695861816,3.571084453337314,3.4853784264572183,3.537754622388429,79499200</t>
  </si>
  <si>
    <t>1995-08-31,3.523468017578125,3.580605336782095,3.4853764714421454,3.556798411062541,38764800</t>
  </si>
  <si>
    <t>1995-09-01,3.4187161922454834,3.504422169209855,3.404432153366849,3.49489928288048,80262400</t>
  </si>
  <si>
    <t>1995-09-05,3.618699073791504,3.6234608105568396,3.437764120101929,3.461571641466167,92052800</t>
  </si>
  <si>
    <t>1995-09-06,3.5615603923797607,3.675835057375903,3.542514614880404,3.6282206136275104,100265600</t>
  </si>
  <si>
    <t>1995-09-07,3.6044139862060547,3.680597102625405,3.552037803052225,3.5901293612619005,93932800</t>
  </si>
  <si>
    <t>1995-09-08,3.637742757797241,3.6425044918129412,3.5520367765925944,3.5710825501936267,64417600</t>
  </si>
  <si>
    <t>1995-09-11,3.7186901569366455,3.7282130503203104,3.618699485792525,3.632984116483665,77408000</t>
  </si>
  <si>
    <t>1995-09-12,3.666311264038086,3.7234485824386794,3.6425043386532683,3.7234485824386794,71155200</t>
  </si>
  <si>
    <t>1995-09-13,3.661550998687744,3.694880818548844,3.6234594438573433,3.661550998687744,61208000</t>
  </si>
  <si>
    <t>1995-09-14,3.6139376163482666,3.6758361205080763,3.609175879980728,3.6615520738678016,54230400</t>
  </si>
  <si>
    <t>1995-09-15,3.5591816902160645,3.6329841138867085,3.523470549437207,3.6091765898289228,88316800</t>
  </si>
  <si>
    <t>1995-09-18,3.504424810409546,3.556801015311205,3.461572080245728,3.5520392779422845,76827200</t>
  </si>
  <si>
    <t>1995-09-19,3.554417133331299,3.5996511353030565,3.4853764960870866,3.504422269289748,58011200</t>
  </si>
  <si>
    <t>1995-09-20,3.547276735305786,3.6044140740122064,3.5282309557369795,3.5615607793668587,44652800</t>
  </si>
  <si>
    <t>1995-09-21,3.4520487785339355,3.5448963980122383,3.4472870417280914,3.475855718869484,83836800</t>
  </si>
  <si>
    <t>1995-09-22,3.4187161922454834,3.4568077375629818,3.3901475332573594,3.423477926025598,99899200</t>
  </si>
  <si>
    <t>1995-09-25,3.437167167663574,3.452047261700946,3.3711024214186303,3.4472855269874128,57878400</t>
  </si>
  <si>
    <t>1995-09-26,3.361579656600952,3.499661831127818,3.3568185029436415,3.4425244998541475,76548800</t>
  </si>
  <si>
    <t>1995-09-27,3.3758668899536133,3.3806280472918258,3.1758860758884633,3.3520593595682326,140756800</t>
  </si>
  <si>
    <t>1995-09-28,3.485377311706543,3.485377311706543,3.385387269609154,3.39014842340855,105510400</t>
  </si>
  <si>
    <t>1995-09-29,3.44728684425354,3.532992870768131,3.4306214929267744,3.4901401481264314,95158400</t>
  </si>
  <si>
    <t>1995-10-02,3.361579656600952,3.4615702769453707,3.3568185029436415,3.447285653511458,67731200</t>
  </si>
  <si>
    <t>1995-10-03,3.3853859901428223,3.3996700273735354,3.32348694552763,3.3568173344506076,80736000</t>
  </si>
  <si>
    <t>1995-10-04,3.2806360721588135,3.356819196258512,3.2568285552621026,3.356819196258512,73473600</t>
  </si>
  <si>
    <t>1995-10-05,3.333012342453003,3.333012342453003,3.237783418382917,3.2758749880109512,101289600</t>
  </si>
  <si>
    <t>1995-10-06,3.271113634109497,3.3901494913648587,3.2568290057493865,3.333012140386799,76616000</t>
  </si>
  <si>
    <t>1995-10-09,3.1663618087768555,3.2663518818926693,3.152077180485346,3.2330220512644607,108614400</t>
  </si>
  <si>
    <t>1995-10-10,3.190168857574463,3.204453486358311,3.0616101046758724,3.094939936452837,157644800</t>
  </si>
  <si>
    <t>1995-10-11,3.299682855606079,3.3282515358224463,3.237783757854973,3.2711141753897115,107009600</t>
  </si>
  <si>
    <t>1995-10-12,3.3377726078033447,3.3568183842209645,3.2996810549681053,3.313965096665835,78700800</t>
  </si>
  <si>
    <t>1995-10-13,3.285398006439209,3.3806269341620845,3.2758751136669213,3.371104041389797,68644800</t>
  </si>
  <si>
    <t>1995-10-16,3.3044424057006836,3.3282499182592744,3.2568279618145066,3.266350850591742,61067200</t>
  </si>
  <si>
    <t>1995-10-17,3.4710943698883057,3.4853784170474946,3.3044434719002203,3.3234892555999336,123140800</t>
  </si>
  <si>
    <t>1995-10-18,3.6425044536590576,3.7567790940682695,3.6139357935567546,3.742494473401679,294329600</t>
  </si>
  <si>
    <t>1995-10-19,3.6853578090667725,3.694880697462294,3.6091747019026017,3.6282204786936445,95840000</t>
  </si>
  <si>
    <t>1995-10-20,3.637742757797241,3.690118925815523,3.6139358314113923,3.6758343049993067,79984000</t>
  </si>
  <si>
    <t>1995-10-23,3.671074390411377,3.699643060448699,3.599652424702533,3.618698204727414,93473600</t>
  </si>
  <si>
    <t>1995-10-24,3.713928461074829,3.737735985415314,3.671075730985766,3.671075730985766,68681600</t>
  </si>
  <si>
    <t>1995-10-25,3.6520299911499023,3.723451402630751,3.652029991149903,3.718690246439967,60211200</t>
  </si>
  <si>
    <t>1995-10-26,3.7329721450805664,3.7377338797586517,3.632982110381391,3.647266151953717,82841600</t>
  </si>
  <si>
    <t>1995-10-27,3.809154987335205,3.8145116115361453,3.7091649595331186,3.713926112651825,130683200</t>
  </si>
  <si>
    <t>1995-10-30,3.9139084815979004,3.937716001420291,3.752019322991661,3.780587998039821,125464000</t>
  </si>
  <si>
    <t>1995-10-31,3.809154987335205,3.9377142587732306,3.799632099866867,3.9234296369552615,91958400</t>
  </si>
  <si>
    <t>1995-11-01,3.7472546100616455,3.8472445871825096,3.74249287812556,3.8139147885524314,72819200</t>
  </si>
  <si>
    <t>1995-11-02,3.809154987335205,3.8234396091531746,3.7424947750568394,3.7567793968748084,63504000</t>
  </si>
  <si>
    <t>1995-11-03,3.7901103496551514,3.8139178660851174,3.761541678677851,3.8091561303066843,40635200</t>
  </si>
  <si>
    <t>1995-11-06,3.709167003631592,3.7663043599296557,3.6901212181989043,3.6948823739414536,87729600</t>
  </si>
  <si>
    <t>1995-11-07,3.542515516281128,3.709166402420681,3.5377543613103035,3.67583599270031,115921600</t>
  </si>
  <si>
    <t>1995-11-08,3.628220319747925,3.6377432077262655,3.556798950525845,3.575844726482527,71280000</t>
  </si>
  <si>
    <t>1995-11-09,3.7710630893707275,3.7716585603979955,3.6567884502988877,3.6758342234775276,99814400</t>
  </si>
  <si>
    <t>1995-11-10,3.690119981765747,3.7710642521173883,3.680001621029326,3.75201847306629,60819200</t>
  </si>
  <si>
    <t>1995-11-13,3.6686935424804688,3.704404675079459,3.659170651284892,3.6805977377060923,59003200</t>
  </si>
  <si>
    <t>1995-11-14,3.5806057453155518,3.6567888462797122,3.5758445921207587,3.652027693084919,75657600</t>
  </si>
  <si>
    <t>1995-11-15,3.5806057453155518,3.604413254982319,3.4996614911565977,3.5948903673617987,108686400</t>
  </si>
  <si>
    <t>1995-11-16,3.423478841781616,3.498471010454453,3.4139559529049377,3.447285773357809,195126400</t>
  </si>
  <si>
    <t>1995-11-17,3.3282511234283447,3.4520487223598626,3.3282511234283443,3.4282412011805015,143803200</t>
  </si>
  <si>
    <t>1995-11-20,3.2758731842041016,3.4044324515252384,3.2663502970407174,3.3663409028717024,115296000</t>
  </si>
  <si>
    <t>1995-11-21,3.352057456970215,3.3806261284784838,3.2092140994288707,3.2711131783123415,130163200</t>
  </si>
  <si>
    <t>1995-11-22,3.3282511234283447,3.409195416729499,3.323489386699986,3.36634269233035,65428800</t>
  </si>
  <si>
    <t>1995-11-24,3.352057456970215,3.3615803474729713,3.328250521328879,3.3377734118316353,15014400</t>
  </si>
  <si>
    <t>1995-11-27,3.323490858078003,3.4091969260513615,3.319324590884854,3.3758670791219028,79100800</t>
  </si>
  <si>
    <t>1995-11-28,3.485377311706543,3.485377311706543,3.294919535110557,3.3139653127701556,86537600</t>
  </si>
  <si>
    <t>1995-11-29,3.4187161922454834,3.523467941868604,3.399670419586734,3.499661016660595,91067200</t>
  </si>
  <si>
    <t>1995-11-30,3.318727493286133,3.4187175488055717,3.309204603178039,3.409194658697478,93512000</t>
  </si>
  <si>
    <t>1995-12-01,3.285398006439209,3.347297100074702,3.2711139578964015,3.3187284217578394,96124800</t>
  </si>
  <si>
    <t>1995-12-04,3.3472959995269775,3.413956227015968,3.2473053676779635,3.280635772037987,130436800</t>
  </si>
  <si>
    <t>1995-12-05,3.2758731842041016,3.3568180157083183,3.24254336974771,3.3472951285449346,104528000</t>
  </si>
  <si>
    <t>1995-12-06,3.4520487785339355,3.46633282648902,3.2758749788797332,3.2806367156855774,145272000</t>
  </si>
  <si>
    <t>1995-12-07,3.44728684425354,3.5044241952632675,3.3847928665866513,3.471094364456522,132876800</t>
  </si>
  <si>
    <t>1995-12-08,3.5996525287628174,3.604414264522232,3.513351044914695,3.5282311422203736,147041600</t>
  </si>
  <si>
    <t>1995-12-11,3.547276735305786,3.6091752282888754,3.5425149997980516,3.599652338504472,61924800</t>
  </si>
  <si>
    <t>1995-12-12,3.4806153774261475,3.547275584287091,3.4710924907317264,3.542513850324442,44739200</t>
  </si>
  <si>
    <t>1995-12-13,3.494901657104492,3.5091862869180916,3.4472871931112428,3.4710947157234924,39577600</t>
  </si>
  <si>
    <t>1995-12-14,3.380624532699585,3.56155936684407,3.3758633803112006,3.513944936806048,92822400</t>
  </si>
  <si>
    <t>1995-12-15,3.3663406372070312,3.4187162218568172,3.323487357738243,3.3949092964426035,115470400</t>
  </si>
  <si>
    <t>1995-12-18,3.313965320587158,3.3901484314052537,3.25206683366296,3.3663414998901033,99460800</t>
  </si>
  <si>
    <t>1995-12-19,3.4615702629089355,3.4669268876941217,3.3282498238109763,3.3282498238109763,84340800</t>
  </si>
  <si>
    <t>1995-12-20,3.318727493286133,3.4806166251237225,3.313965757616543,3.4710937350156286,84980800</t>
  </si>
  <si>
    <t>1995-12-21,3.4282405376434326,3.4282405376434326,3.328250479244384,3.342534524202347,60593600</t>
  </si>
  <si>
    <t>1995-12-22,3.44728684425354,3.461571472621568,3.394911229776886,3.433002797116704,36057600</t>
  </si>
  <si>
    <t>1995-12-26,3.4377646446228027,3.475856219632474,3.4234805946098303,3.437764644622803,34707200</t>
  </si>
  <si>
    <t>1995-12-27,3.3853859901428223,3.4520461867579892,3.3663402196813457,3.442523301527251,40539200</t>
  </si>
  <si>
    <t>1995-12-28,3.3282511234283447,3.3711038478274933,3.323489386699986,3.3615809556019918,49777600</t>
  </si>
  <si>
    <t>1995-12-29,3.342534303665161,3.3806258626812884,3.2853969651409707,3.3234885241570975,52342400</t>
  </si>
  <si>
    <t>1996-01-02,3.4187161922454834,3.4187161922454834,3.328249062731852,3.3472948353906014,57779200</t>
  </si>
  <si>
    <t>1996-01-03,3.3092048168182373,3.433002396215748,3.3044430808412333,3.394910833324206,62857600</t>
  </si>
  <si>
    <t>1996-01-04,3.3282511234283447,3.3330122789254877,3.2330222011733305,3.323489386699986,102353600</t>
  </si>
  <si>
    <t>1996-01-05,3.2901601791381836,3.337774649304935,3.2806372851048335,3.285398441505846,62083200</t>
  </si>
  <si>
    <t>1996-01-08,3.285398006439209,3.3377742073024144,3.280636850668689,3.2949208992114962,11377600</t>
  </si>
  <si>
    <t>1996-01-09,3.05446720123291,3.2758740989941617,3.0425635889545886,3.2758740989941617,177424000</t>
  </si>
  <si>
    <t>1996-01-10,3.1377909183502197,3.171120725449768,3.0657735188425232,3.0663689897742503,181571200</t>
  </si>
  <si>
    <t>1996-01-11,3.299682855606079,3.3092057490115345,3.1663623479296974,3.1806463974222376,116617600</t>
  </si>
  <si>
    <t>1996-01-12,3.266350746154785,3.3092040348976735,3.19492937322462,3.2949194115730487,80544000</t>
  </si>
  <si>
    <t>1996-01-15,3.142554998397827,3.2711143571297616,3.1187480541771397,3.2711143571297616,84572800</t>
  </si>
  <si>
    <t>1996-01-16,3.2901601791381836,3.2943258640464492,3.1711237131056427,3.1854083447713304,122006400</t>
  </si>
  <si>
    <t>1996-01-17,3.2330212593078613,3.333011307930246,3.223498369856632,3.2282595239667238,143078400</t>
  </si>
  <si>
    <t>1996-01-18,3.3377726078033447,3.385387048847394,3.237781990995356,3.2568277674129757,121331200</t>
  </si>
  <si>
    <t>1996-01-19,3.4996590614318848,3.552034616366256,3.413953132350662,3.4377600442579586,227440000</t>
  </si>
  <si>
    <t>1996-01-22,3.504424810409546,3.532993490929189,3.461572080245728,3.4901407607653714,82643200</t>
  </si>
  <si>
    <t>1996-01-23,3.409194231033325,3.4949002312548334,3.3996713421198246,3.4806161885000884,66473600</t>
  </si>
  <si>
    <t>1996-01-24,3.4758546352386475,3.523469082296711,3.4091944093573585,3.423479034090299,92217600</t>
  </si>
  <si>
    <t>1996-01-25,3.404433488845825,3.4901394994306436,3.3901488631328136,3.4806166093656636,59881600</t>
  </si>
  <si>
    <t>1996-01-26,3.44728684425354,3.461571472621568,3.390149493243813,3.394911229776886,50881600</t>
  </si>
  <si>
    <t>1996-01-29,3.4425249099731445,3.475854733237979,3.4038378800321922,3.456808953877771,39587200</t>
  </si>
  <si>
    <t>1996-01-30,3.45918869972229,3.480615778484576,3.452047115109454,3.461570002901161,45120000</t>
  </si>
  <si>
    <t>1996-01-31,3.523468017578125,3.5282297514605565,3.433000886120607,3.456807811840161,68774400</t>
  </si>
  <si>
    <t>1996-02-01,3.5853688716888428,3.590130026732059,3.504424004873734,3.513946896191326,78587200</t>
  </si>
  <si>
    <t>1996-02-02,3.542515516281128,3.5853688171742975,3.5091856877919074,3.5806070809723227,44686400</t>
  </si>
  <si>
    <t>1996-02-05,3.699643135070801,3.7044042895575138,3.532992265876189,3.532992265876189,126480000</t>
  </si>
  <si>
    <t>1996-02-06,3.6758358478546143,3.7139274110448177,3.6425060206787503,3.6758358478546143,98158400</t>
  </si>
  <si>
    <t>1996-02-07,3.690119981765747,3.699642871291296,3.637148327548831,3.656789577810801,65555200</t>
  </si>
  <si>
    <t>1996-02-08,3.7663040161132812,3.790110955115243,3.637744685562872,3.680597989490072,103924800</t>
  </si>
  <si>
    <t>1996-02-09,3.813918113708496,3.8186792685649538,3.7520190319565883,3.76154192290064,122832000</t>
  </si>
  <si>
    <t>1996-02-12,3.7901103496551514,3.852009427388184,3.7758263047820506,3.799633239980918,87779200</t>
  </si>
  <si>
    <t>1996-02-13,3.7948710918426514,3.818678020808277,3.7139262546514415,3.723449142483881,114513600</t>
  </si>
  <si>
    <t>1996-02-14,3.7615416049957275,3.8139177913770346,3.7472575604024265,3.8139177913770346,80212800</t>
  </si>
  <si>
    <t>1996-02-15,3.752018690109253,3.7758262059158434,3.7234500198799947,3.752018690109253,52195200</t>
  </si>
  <si>
    <t>1996-02-16,3.7282114028930664,3.7805870027437756,3.728211402893066,3.7615412243924213,62206400</t>
  </si>
  <si>
    <t>1996-02-20,3.7234506607055664,3.752019335851645,3.6901208303174,3.7044048772748472,64182400</t>
  </si>
  <si>
    <t>1996-02-21,3.804396867752075,3.8139197628137436,3.7139290740505353,3.723451969112203,80046400</t>
  </si>
  <si>
    <t>1996-02-22,3.9043848514556885,3.9091465870120237,3.8091559526396956,3.8091559526396956,106500800</t>
  </si>
  <si>
    <t>1996-02-23,3.9424784183502197,3.947240156331061,3.880579893218859,3.9091485774098027,102640000</t>
  </si>
  <si>
    <t>1996-02-26,3.832962989807129,3.9329530304748888,3.828201254844807,3.923430141781245,63696000</t>
  </si>
  <si>
    <t>1996-02-27,3.813918113708496,3.840105482573503,3.7990380153772776,3.8377250504530585,60958400</t>
  </si>
  <si>
    <t>1996-02-28,3.813918113708496,3.8853395051733197,3.8043952227644438,3.8377250504530585,60051200</t>
  </si>
  <si>
    <t>1996-02-29,3.7591605186462402,3.8139171274142623,3.754398493174556,3.771063838632491,61723200</t>
  </si>
  <si>
    <t>1996-03-01,3.637742757797241,3.7567791334191374,3.604412944610876,3.7472562466186212,157652800</t>
  </si>
  <si>
    <t>1996-03-04,3.666311264038086,3.7091645434539604,3.637742604837789,3.656788377637987,72564800</t>
  </si>
  <si>
    <t>1996-03-05,3.7377350330352783,3.7430916592584915,3.6472672773165544,3.656790168380044,57369600</t>
  </si>
  <si>
    <t>1996-03-06,3.6948816776275635,3.766303650156035,3.694881677627563,3.7424961322361656,44256000</t>
  </si>
  <si>
    <t>1996-03-07,3.7067835330963135,3.7186877232665627,3.6805961746606615,3.699641948963612,44291200</t>
  </si>
  <si>
    <t>1996-03-08,3.623460054397583,3.7139272217476824,3.6091754283137734,3.6377440992502943,108524800</t>
  </si>
  <si>
    <t>1996-03-11,3.6758358478546143,3.6805975838689537,3.623460239083649,3.623460239083649,74592000</t>
  </si>
  <si>
    <t>1996-03-12,3.647266149520874,3.680596548552343,3.60917459704546,3.666311925758581,76888000</t>
  </si>
  <si>
    <t>1996-03-13,3.8424856662750244,3.847246819743382,3.7234492735635203,3.74189957877292,156710400</t>
  </si>
  <si>
    <t>1996-03-14,3.7948710918426514,3.8805770823346077,3.7948710918426514,3.852008418837289,60640000</t>
  </si>
  <si>
    <t>1996-03-15,3.899623155593872,3.928191821271369,3.7948713814430484,3.8091554236663017,121721600</t>
  </si>
  <si>
    <t>1996-03-18,4.00913667678833,4.032944192325414,3.8996237327647574,3.8996237327647574,119472000</t>
  </si>
  <si>
    <t>1996-03-19,4.071036338806152,4.078177926080588,3.9900914717938,4.051990556124559,92491200</t>
  </si>
  <si>
    <t>1996-03-20,3.98533034324646,4.061513474479547,3.951404461388061,4.04722884675776,92944000</t>
  </si>
  <si>
    <t>1996-03-21,3.837724447250366,3.9758066348513235,3.8282015578030943,3.971044899512165,66313600</t>
  </si>
  <si>
    <t>1996-03-22,3.852008581161499,3.863912191453668,3.7996324052604677,3.852008581161499,48046400</t>
  </si>
  <si>
    <t>1996-03-25,3.804396867752075,3.8996258183687558,3.763923982508598,3.866295395037224,63379200</t>
  </si>
  <si>
    <t>1996-03-26,3.9139084815979004,3.918670218054851,3.761542214674381,3.785349734496772,79899200</t>
  </si>
  <si>
    <t>1996-03-27,3.9043848514556885,3.9615221907452836,3.852009247722428,3.932953521100486,52729600</t>
  </si>
  <si>
    <t>1996-03-28,3.8948631286621094,3.9424775923376854,3.8520104019697143,3.88057908017506,54955200</t>
  </si>
  <si>
    <t>1996-03-29,3.928191661834717,3.9662832145253275,3.890100109144106,3.8996229973167584,53508800</t>
  </si>
  <si>
    <t>1996-04-01,3.9139084815979004,3.9424771566460604,3.890101543006691,3.92878799985215,31692800</t>
  </si>
  <si>
    <t>1996-04-02,3.98533034324646,3.999614389737081,3.9091472120133726,3.913908367099858,54396800</t>
  </si>
  <si>
    <t>1996-04-03,3.980567455291748,4.004374967529805,3.9377147469866416,3.966283412933712,46072000</t>
  </si>
  <si>
    <t>1996-04-04,3.975806474685669,3.9948522528129513,3.9424760723474144,3.9853293637493103,28961600</t>
  </si>
  <si>
    <t>1996-04-08,3.951997756958008,3.9567594906541026,3.8805764013633457,3.904383326151285,73753600</t>
  </si>
  <si>
    <t>1996-04-09,3.8710529804229736,3.961520095842455,3.8662912473847038,3.961520095842455,66942400</t>
  </si>
  <si>
    <t>1996-04-10,3.8710529804229736,3.9234285564593545,3.856768362538929,3.8662912473847038,51910400</t>
  </si>
  <si>
    <t>1996-04-11,3.852008581161499,3.8996230223301764,3.7948712517590857,3.8662926228966166,62465600</t>
  </si>
  <si>
    <t>1996-04-12,3.852008581161499,3.87105435762897,3.8282010699616746,3.852008581161499,33737600</t>
  </si>
  <si>
    <t>1996-04-15,3.9430699348449707,3.9472361971105716,3.8472456121207537,3.8472456121207537,50102400</t>
  </si>
  <si>
    <t>1996-04-16,4.00913667678833,4.0186595667569485,3.961522226945238,3.9710451169138565,80116800</t>
  </si>
  <si>
    <t>1996-04-17,4.035324573516846,4.037705005192128,3.973425212725089,4.009136337702562,62630400</t>
  </si>
  <si>
    <t>1996-04-18,4.151979923248291,4.161502812980512,4.0186594669972,4.037705246461641,133958400</t>
  </si>
  <si>
    <t>1996-04-19,4.180549621582031,4.271017386924353,4.1710267295055345,4.251971602771359,169492800</t>
  </si>
  <si>
    <t>1996-04-22,4.294823169708252,4.318630684102647,4.199594274592769,4.209117164104318,92758400</t>
  </si>
  <si>
    <t>1996-04-23,4.290062427520752,4.313869362970156,4.242447975390839,4.29482358211819,57139200</t>
  </si>
  <si>
    <t>1996-04-24,4.247208595275879,4.309107665867389,4.237685706048803,4.304345930638335,69251200</t>
  </si>
  <si>
    <t>1996-04-25,4.294823169708252,4.332914727754445,4.199594274592769,4.247208722150511,63896000</t>
  </si>
  <si>
    <t>1996-04-26,4.323392391204834,4.337677017914684,4.280539673537528,4.2948237190162555,54296000</t>
  </si>
  <si>
    <t>1996-04-29,4.290062427520752,4.323392253396139,4.266254910840242,4.3186310987987,34267200</t>
  </si>
  <si>
    <t>1996-04-30,4.313869476318359,4.313869476318359,4.2614938682148225,4.2900625402434205,28441600</t>
  </si>
  <si>
    <t>1996-05-01,4.385293483734131,4.390054640667968,4.290064532743503,4.299587427842566,65014400</t>
  </si>
  <si>
    <t>1996-05-02,4.2519707679748535,4.390052385358659,4.232924987561151,4.385291230870778,87340800</t>
  </si>
  <si>
    <t>1996-05-03,4.223401069641113,4.3614826534244475,4.194832405972394,4.285299550307863,75300800</t>
  </si>
  <si>
    <t>1996-05-06,4.256731033325195,4.2805385444850055,4.175786774089978,4.228162368672006,75852800</t>
  </si>
  <si>
    <t>1996-05-07,4.309107780456543,4.323391824061487,4.251970443574673,4.251970443574673,47366400</t>
  </si>
  <si>
    <t>1996-05-08,4.351958751678467,4.356720485129409,4.218638352283503,4.299583171102996,77851200</t>
  </si>
  <si>
    <t>1996-05-09,4.323392391204834,4.385291471562315,4.313869500475308,4.351961063393412,47776000</t>
  </si>
  <si>
    <t>1996-05-10,4.375767230987549,4.385885008650957,4.347198567611888,4.356721455403775,43913600</t>
  </si>
  <si>
    <t>1996-05-13,4.518611907958984,4.528134798617242,4.380529702798683,4.380529702798683,95606400</t>
  </si>
  <si>
    <t>1996-05-14,4.532894611358643,4.570986162714598,4.5037304767362665,4.542417499197632,76832000</t>
  </si>
  <si>
    <t>1996-05-15,4.480519771575928,4.561464041190296,4.4709968821371175,4.532895372873864,56323200</t>
  </si>
  <si>
    <t>1996-05-16,4.461474418640137,4.4709973089881085,4.404337076552308,4.418621121458716,67092800</t>
  </si>
  <si>
    <t>1996-05-17,4.456714153289795,4.4948057272495365,4.432907210180603,4.490044571120215,35392000</t>
  </si>
  <si>
    <t>1996-05-20,4.447190284729004,4.490043586653538,4.442429129643592,4.470997803849559,38457600</t>
  </si>
  <si>
    <t>1996-05-21,4.385293483734131,4.451953749427571,4.385293483734131,4.447192011262344,42113600</t>
  </si>
  <si>
    <t>1996-05-22,4.451952934265137,4.466236983682594,4.366246894066537,4.380530943483994,45646400</t>
  </si>
  <si>
    <t>1996-05-23,4.513850688934326,4.537658208921935,4.4519521831826765,4.4519521831826765,51976000</t>
  </si>
  <si>
    <t>1996-05-24,4.513850688934326,4.532896472431939,4.504327797185519,4.513850688934326,26443200</t>
  </si>
  <si>
    <t>1996-05-28,4.4662346839904785,4.538251527908768,4.461473530379968,4.52337201470251,43376000</t>
  </si>
  <si>
    <t>1996-05-29,4.461474418640137,4.504327134590458,4.442428637944194,4.4709973089881085,33569600</t>
  </si>
  <si>
    <t>1996-05-30,4.504326343536377,4.504326343536377,4.442427857760784,4.466234788834166,33824000</t>
  </si>
  <si>
    <t>1996-05-31,4.523372650146484,4.5471801652364725,4.494803980777139,4.5162301921886145,40259200</t>
  </si>
  <si>
    <t>1996-06-03,4.509089469909668,4.551942191557697,4.49956657829553,4.523373516715285,31684800</t>
  </si>
  <si>
    <t>1996-06-04,4.490042209625244,4.528133763551096,4.428143143880242,4.518610875069633,65852800</t>
  </si>
  <si>
    <t>1996-06-05,4.604315280914307,4.618599318086812,4.490040658611128,4.494801810591701,50968000</t>
  </si>
  <si>
    <t>1996-06-06,4.563844680786133,4.685261817276205,4.56146424893354,4.637647367913641,88136000</t>
  </si>
  <si>
    <t>1996-06-07,4.618600368499756,4.618600368499756,4.480518792428108,4.480518792428108,70198400</t>
  </si>
  <si>
    <t>1996-06-10,4.5947957038879395,4.6186026433929195,4.570392711783139,4.609079751344686,45819200</t>
  </si>
  <si>
    <t>1996-06-11,4.651932716369629,4.694785436840831,4.594795368253918,4.599556523314647,65259200</t>
  </si>
  <si>
    <t>1996-06-12,4.76144552230835,4.775730149490847,4.6757395029068,4.68050123904468,88844800</t>
  </si>
  <si>
    <t>1996-06-13,4.747160911560059,4.794775361118178,4.713830506253838,4.7662066913833065,62577600</t>
  </si>
  <si>
    <t>1996-06-14,4.685262680053711,4.761445813062714,4.680501524856237,4.751922921436589,55944000</t>
  </si>
  <si>
    <t>1996-06-17,4.747160911560059,4.761444955811958,4.661454902355443,4.690023572090315,57499200</t>
  </si>
  <si>
    <t>1996-06-18,4.661456108093262,4.742400402663677,4.64717147891541,4.742400402663677,74585600</t>
  </si>
  <si>
    <t>1996-06-19,4.637648105621338,4.69002429886714,4.623364059155951,4.6662167797832765,73409600</t>
  </si>
  <si>
    <t>1996-06-20,4.637648105621338,4.665621308455988,4.532896300360897,4.647170997008651,102228800</t>
  </si>
  <si>
    <t>1996-06-21,4.718592643737793,4.728115534460542,4.628124891256114,4.661455299401298,56806400</t>
  </si>
  <si>
    <t>1996-06-24,4.728116512298584,4.766208083067429,4.685263204568011,4.7233547753368565,48102400</t>
  </si>
  <si>
    <t>1996-06-25,4.647170066833496,4.732876072164442,4.62336313374598,4.732876072164442,41145600</t>
  </si>
  <si>
    <t>1996-06-26,4.590032577514648,4.647169912504457,4.532895242524839,4.642408758537488,71457600</t>
  </si>
  <si>
    <t>1996-06-27,4.568605422973633,4.609077402941862,4.532894305372576,4.590031628549541,77582400</t>
  </si>
  <si>
    <t>1996-06-28,4.575748920440674,4.6090787447145996,4.537657360566999,4.5900329647777625,52000000</t>
  </si>
  <si>
    <t>1996-07-01,4.659071922302246,4.66621437778163,4.57574724678701,4.580508399414212,47862400</t>
  </si>
  <si>
    <t>1996-07-02,4.6328840255737305,4.670975567073902,4.618599406895767,4.661452681698859,38548800</t>
  </si>
  <si>
    <t>1996-07-03,4.613839626312256,4.6804998437526635,4.594793849900711,4.632885402723801,44243200</t>
  </si>
  <si>
    <t>1996-07-05,4.509089469909668,4.57574971120863,4.509089469909668,4.57574971120863,35331200</t>
  </si>
  <si>
    <t>1996-07-08,4.582890033721924,4.599555380062296,4.499565336328624,4.51384937919157,64432000</t>
  </si>
  <si>
    <t>1996-07-09,4.570987224578857,4.623363410476031,4.570987224578857,4.60431763037362,35571200</t>
  </si>
  <si>
    <t>1996-07-10,4.551939964294434,4.570985738203616,4.499564376659631,4.570985738203616,77980800</t>
  </si>
  <si>
    <t>1996-07-11,4.361483097076416,4.509088164994726,4.33291443050168,4.5043264299500985,140915200</t>
  </si>
  <si>
    <t>1996-07-12,4.280540466308594,4.387673006857083,4.208523010597545,4.387673006857083,139478400</t>
  </si>
  <si>
    <t>1996-07-15,4.213878631591797,4.332914452303304,4.185309964873313,4.2805388539349245,111832000</t>
  </si>
  <si>
    <t>1996-07-16,4.394813537597656,4.404336426540196,4.094842245292143,4.199594023660081,182100800</t>
  </si>
  <si>
    <t>1996-07-17,4.461474418640137,4.499565980032022,4.404337076552308,4.485281353894515,126208000</t>
  </si>
  <si>
    <t>1996-07-18,4.566226959228516,4.570988114565591,4.413860688742996,4.466236303606795,98537600</t>
  </si>
  <si>
    <t>1996-07-19,4.608484268188477,4.632887260230859,4.485282143245193,4.485282143245193,99208000</t>
  </si>
  <si>
    <t>1996-07-22,4.561464786529541,4.628125023493439,4.490043394683792,4.609674712806501,144475200</t>
  </si>
  <si>
    <t>1996-07-23,4.271015644073486,4.570986331460069,4.199593692028938,4.570986331460069,257678400</t>
  </si>
  <si>
    <t>1996-07-24,4.371006488800049,4.4090980486152995,4.171025799769981,4.171025799769981,192225600</t>
  </si>
  <si>
    <t>1996-07-25,4.513850688934326,4.523373580683133,4.38529194094103,4.418621771446261,100920000</t>
  </si>
  <si>
    <t>1996-07-26,4.537655353546143,4.551939391565352,4.504324962783287,4.551939391565352,59304000</t>
  </si>
  <si>
    <t>1996-07-29,4.451952934265137,4.5662276545299365,4.4471911969717945,4.5424201305257945,56748800</t>
  </si>
  <si>
    <t>1996-07-30,4.518611907958984,4.523373062672554,4.423383001376404,4.490043235984211,66976000</t>
  </si>
  <si>
    <t>1996-07-31,4.490042209625244,4.556702428995485,4.480519321143782,4.532894917176335,56320000</t>
  </si>
  <si>
    <t>1996-08-01,4.5947957038879395,4.6043185959361725,4.470998107260913,4.490043891357378,96025600</t>
  </si>
  <si>
    <t>1996-08-02,4.699545860290527,4.718591637675228,4.59479408467467,4.651931416828774,109289600</t>
  </si>
  <si>
    <t>1996-08-05,4.637648105621338,4.71383123671984,4.618602322846712,4.704308345332527,55072000</t>
  </si>
  <si>
    <t>1996-08-06,4.723352909088135,4.728114644168448,4.6043170880834765,4.632885754872317,67388800</t>
  </si>
  <si>
    <t>1996-08-07,4.7519211769104,4.766205799721004,4.680499806550276,4.737637135330762,76790400</t>
  </si>
  <si>
    <t>1996-08-08,4.770967960357666,4.794775476324296,4.713830619515059,4.728115245341255,54379200</t>
  </si>
  <si>
    <t>1996-08-09,4.742397785186768,4.780489333662164,4.718590858005097,4.751920672305617,44313600</t>
  </si>
  <si>
    <t>1996-08-12,4.770967960357666,4.804298366464731,4.723353509655494,4.732876399795928,66187200</t>
  </si>
  <si>
    <t>1996-08-13,4.704306602478027,4.79477432775654,4.699545449163868,4.761443929633631,72508800</t>
  </si>
  <si>
    <t>1996-08-14,4.756683349609375,4.76620623861637,4.713830058462389,4.718591793581396,52032000</t>
  </si>
  <si>
    <t>1996-08-15,4.766207218170166,4.79001415496496,4.737638545277731,4.75192259110838,35556800</t>
  </si>
  <si>
    <t>1996-08-16,4.732876777648926,4.770968341251734,4.7138309958475215,4.76620718641695,47598400</t>
  </si>
  <si>
    <t>1996-08-19,4.704306602478027,4.72811411274167,4.656692163181691,4.7185912248824025,43131200</t>
  </si>
  <si>
    <t>1996-08-20,4.699545860290527,4.728114526367579,4.6947841253288525,4.713829902713553,25678400</t>
  </si>
  <si>
    <t>1996-08-21,4.704306602478027,4.704306602478027,4.637646387463157,4.666215051040958,49345600</t>
  </si>
  <si>
    <t>1996-08-22,4.76144552230835,4.766207258446229,4.70430817604065,4.728115694267763,50236800</t>
  </si>
  <si>
    <t>1996-08-23,4.694785118103027,4.761445353045667,4.694785118103027,4.756684198308182,44006400</t>
  </si>
  <si>
    <t>1996-08-26,4.680500030517578,4.7138298499522495,4.675738295609201,4.699545807689103,31944000</t>
  </si>
  <si>
    <t>1996-08-27,4.7519211769104,4.7519211769104,4.685260959999834,4.690022694680357,28038400</t>
  </si>
  <si>
    <t>1996-08-28,4.785251617431641,4.7900127709224405,4.756682952793932,4.761444106284732,32070400</t>
  </si>
  <si>
    <t>1996-08-29,4.728116512298584,4.770969238797914,4.709070726914161,4.770969238797914,34182400</t>
  </si>
  <si>
    <t>1996-08-30,4.666215419769287,4.732875640051706,4.666215419769287,4.732875640051706,28088000</t>
  </si>
  <si>
    <t>1996-09-03,4.699545860290527,4.699545860290527,4.59479408467467,4.647169681867099,48524800</t>
  </si>
  <si>
    <t>1996-09-04,4.699545860290527,4.709068748982878,4.682880805078914,4.699545860290527,27126400</t>
  </si>
  <si>
    <t>1996-09-05,4.628123760223389,4.6757382022009955,4.628123760223389,4.6757382022009955,40372800</t>
  </si>
  <si>
    <t>1996-09-06,4.666215419769287,4.675738308381061,4.632885600243575,4.647169642545739,41921600</t>
  </si>
  <si>
    <t>1996-09-09,4.756683349609375,4.761444503497363,4.656692724420421,4.666215613427416,41747200</t>
  </si>
  <si>
    <t>1996-09-10,4.737638473510742,4.766207145970411,4.709069801051073,4.751922519125013,38904000</t>
  </si>
  <si>
    <t>1996-09-11,4.766207218170166,4.780491264000815,4.709069872385296,4.720973486090477,36387200</t>
  </si>
  <si>
    <t>1996-09-12,4.899527072906494,4.9328566038637325,4.768587055837067,4.780490376717362,95944000</t>
  </si>
  <si>
    <t>1996-09-13,4.989993572235107,5.004278486211043,4.909049601244724,4.93761826673462,80137600</t>
  </si>
  <si>
    <t>1996-09-16,5.009040832519531,5.070940207308441,4.989995049886376,4.994757076775825,62409600</t>
  </si>
  <si>
    <t>1996-09-17,5.0995049476623535,5.128073599575136,5.037605620620614,5.061413411778644,75624000</t>
  </si>
  <si>
    <t>1996-09-18,5.199498176574707,5.2518746551888915,5.0757006009419765,5.1042692722418375,86049600</t>
  </si>
  <si>
    <t>1996-09-19,5.247110843658447,5.266156618045592,5.170927746109867,5.199496407690584,75912000</t>
  </si>
  <si>
    <t>1996-09-20,5.261396884918213,5.2804426633930985,5.175690881781227,5.218543302118688,104849600</t>
  </si>
  <si>
    <t>1996-09-23,5.247110843658447,5.261395755679714,5.189973520497012,5.242349981292569,46385600</t>
  </si>
  <si>
    <t>1996-09-24,5.21378231048584,5.270919644505071,5.185213643476224,5.2375889517628345,72520000</t>
  </si>
  <si>
    <t>1996-09-25,5.166167259216309,5.2518732501874945,5.156644371330621,5.237588337128013,44067200</t>
  </si>
  <si>
    <t>1996-09-26,5.028086185455322,5.1852144599819106,5.018563294952566,5.170929542996666,92604800</t>
  </si>
  <si>
    <t>1996-09-27,5.118556976318359,5.15188652975262,4.999520199852358,5.04713467794619,98372800</t>
  </si>
  <si>
    <t>1996-09-30,5.023324012756348,5.137598669018537,5.018561987514465,5.085222203667409,89574400</t>
  </si>
  <si>
    <t>1996-10-01,5.032849311828613,5.099509559915996,4.985234848909054,5.018564391721509,69124800</t>
  </si>
  <si>
    <t>1996-10-02,5.132838726043701,5.170930293583915,5.0423718343668895,5.061417618136996,68760000</t>
  </si>
  <si>
    <t>1996-10-03,5.1042680740356445,5.147121652156838,5.0899843229698725,5.132836738629128,58294400</t>
  </si>
  <si>
    <t>1996-10-04,5.194736003875732,5.2042588919099115,5.11379087435425,5.128075787636478,45166400</t>
  </si>
  <si>
    <t>1996-10-07,5.237590312957764,5.261398122884195,5.1756920995812505,5.19473788253746,42432000</t>
  </si>
  <si>
    <t>1996-10-08,5.15664529800415,5.247112167944554,5.1423603823776025,5.247112167944554,48465600</t>
  </si>
  <si>
    <t>1996-10-09,5.123314380645752,5.185213741568598,5.07569993472897,5.180451715745891,64955200</t>
  </si>
  <si>
    <t>1996-10-10,5.094746112823486,5.185214148394417,5.080462359158794,5.094746112823486,51739200</t>
  </si>
  <si>
    <t>1996-10-11,5.223306655883789,5.228067520481827,5.113792820580585,5.128077739299421,36523200</t>
  </si>
  <si>
    <t>1996-10-14,5.204259872436523,5.2613972114067575,5.194736982608151,5.2328285419216405,36091200</t>
  </si>
  <si>
    <t>1996-10-15,5.2899675369262695,5.299490429735802,5.232830180069078,5.285205509290253,61206400</t>
  </si>
  <si>
    <t>1996-10-16,5.25663423538208,5.292345065785492,5.218542682951775,5.285202899704809,36427200</t>
  </si>
  <si>
    <t>1996-10-17,5.161406993865967,5.294727469722283,5.161406993865967,5.266158796324501,49097600</t>
  </si>
  <si>
    <t>1996-10-18,5.132838726043701,5.142361617928755,5.087604989589699,5.104270050388542,69646400</t>
  </si>
  <si>
    <t>1996-10-21,5.1042680740356445,5.180451179618267,5.085222297639989,5.132836738629128,71401600</t>
  </si>
  <si>
    <t>1996-10-22,5.047130584716797,5.08046127358267,4.999516145238337,5.070938385686977,113806400</t>
  </si>
  <si>
    <t>1996-10-23,5.123314380645752,5.132837269829109,5.018562599628831,5.0518932930016085,67443200</t>
  </si>
  <si>
    <t>1996-10-24,5.204259872436523,5.2328285419216405,5.0995080843244285,5.137599643637918,81417600</t>
  </si>
  <si>
    <t>1996-10-25,5.197117328643799,5.251874528545897,5.185214297120324,5.20426007752763,53084800</t>
  </si>
  <si>
    <t>1996-10-28,5.204259872436523,5.242351431750013,5.189974956462897,5.206640013662548,51240000</t>
  </si>
  <si>
    <t>1996-10-29,5.15664529800415,5.232828414780115,5.137599518810159,5.213782635586123,66756800</t>
  </si>
  <si>
    <t>1996-10-30,5.189975738525391,5.218544412315439,5.137600417808126,5.156646200334825,60526400</t>
  </si>
  <si>
    <t>1996-10-31,5.228066444396973,5.232828470477211,5.185214021985435,5.19473691168379,37028800</t>
  </si>
  <si>
    <t>1996-11-01,5.232829570770264,5.285204893892975,5.199498868586603,5.228067543688726,56531200</t>
  </si>
  <si>
    <t>1996-11-04,5.25663423538208,5.270919148774408,5.209019794844199,5.228065571059352,36006400</t>
  </si>
  <si>
    <t>1996-11-05,5.389955043792725,5.389955043792725,5.268538211975839,5.275680378553303,86417600</t>
  </si>
  <si>
    <t>1996-11-06,5.504231929779053,5.504231929779053,5.3709114332100105,5.385196353359361,71438400</t>
  </si>
  <si>
    <t>1996-11-07,5.466139793395996,5.566130736701491,5.451856037187985,5.513754251526623,76742400</t>
  </si>
  <si>
    <t>1996-11-08,5.466139793395996,5.466139793395995,5.389956660386992,5.461378928814112,67369600</t>
  </si>
  <si>
    <t>1996-11-11,5.470898628234863,5.513751034317371,5.447090831829942,5.461375742165231,38593600</t>
  </si>
  <si>
    <t>1996-11-12,5.399477958679199,5.556606205374416,5.389955069863187,5.485183958023313,81156800</t>
  </si>
  <si>
    <t>1996-11-13,5.523275375366211,5.551844041100864,5.451854292260571,5.470900069417007,90409600</t>
  </si>
  <si>
    <t>1996-11-14,5.69944953918457,5.69944953918457,5.532798403627436,5.532798403627436,114969600</t>
  </si>
  <si>
    <t>1996-11-15,5.6756439208984375,5.747066195765135,5.61374570097893,5.74230416829154,104041600</t>
  </si>
  <si>
    <t>1996-11-18,5.728016376495361,5.780391667041688,5.661356176051717,5.6899248333847074,98585600</t>
  </si>
  <si>
    <t>1996-11-19,5.9375224113464355,5.9375224113464355,5.723256808178563,5.732779698042421,104739200</t>
  </si>
  <si>
    <t>1996-11-20,5.837533950805664,6.018468934598988,5.837533950805664,5.942285783528115,123857600</t>
  </si>
  <si>
    <t>1996-11-21,5.728016376495361,5.889905434715639,5.713731466598045,5.885143410595986,130718400</t>
  </si>
  <si>
    <t>1996-11-22,5.732780456542969,5.808963585533573,5.689928027716902,5.742303347666795,94424000</t>
  </si>
  <si>
    <t>1996-11-25,5.847054481506348,5.851816507754942,5.7327798010860285,5.756587607404676,75129600</t>
  </si>
  <si>
    <t>1996-11-26,5.8565778732299805,5.918477244991184,5.804202554781819,5.866100764080761,108238400</t>
  </si>
  <si>
    <t>1996-11-27,5.9232378005981445,5.932760690952804,5.8565775681155285,5.870862484878619,44446400</t>
  </si>
  <si>
    <t>1996-11-29,5.975613117218018,5.985136005721583,5.923236649217423,5.923236649217423,17152000</t>
  </si>
  <si>
    <t>1996-12-02,6.008941173553467,6.008941173553467,5.9137123118489745,5.999418287383017,64502400</t>
  </si>
  <si>
    <t>1996-12-03,5.8922882080078125,6.075603841145834,5.889908066730608,6.032751417227767,77563200</t>
  </si>
  <si>
    <t>1996-12-04,5.837533950805664,5.9137171018765375,5.794681509559615,5.908956236165924,102542400</t>
  </si>
  <si>
    <t>1996-12-05,5.828007698059082,5.918475719047517,5.785155281510217,5.842292611883345,74950400</t>
  </si>
  <si>
    <t>1996-12-06,5.823246002197266,5.885144186683917,5.64766719128678,5.675640671947596,110238400</t>
  </si>
  <si>
    <t>1996-12-09,6.227969646453857,6.2374925358215245,5.942282965423864,5.9708516335268635,94718400</t>
  </si>
  <si>
    <t>1996-12-10,6.237492084503174,6.442234772324734,6.227969195824543,6.42794985807579,125725600</t>
  </si>
  <si>
    <t>1996-12-11,6.3517680168151855,6.370813797975051,6.104172861736933,6.170833095796462,113558400</t>
  </si>
  <si>
    <t>1996-12-12,6.170835494995117,6.494613900596712,6.170835494995116,6.475568112031913,78272800</t>
  </si>
  <si>
    <t>1996-12-13,6.094649791717529,6.247016036510467,6.0363220886327325,6.180355804413557,74532000</t>
  </si>
  <si>
    <t>1996-12-16,5.847054481506348,6.1517869626272,5.8280087014362945,6.113695402487093,64883200</t>
  </si>
  <si>
    <t>1996-12-17,6.085126876831055,6.104172657353217,5.818485949520774,5.837531730042937,68944800</t>
  </si>
  <si>
    <t>1996-12-18,6.294629096984863,6.30415198518,6.094648444887008,6.199400215033504,61796800</t>
  </si>
  <si>
    <t>1996-12-19,6.466041564941406,6.48508734274683,6.323198231400727,6.399381342622423,94609600</t>
  </si>
  <si>
    <t>1996-12-20,6.370813369750977,6.52317960878837,6.351767589871303,6.513656718848533,90414400</t>
  </si>
  <si>
    <t>1996-12-23,6.380337715148926,6.456520852046227,6.313677470363788,6.408906391485414,36892800</t>
  </si>
  <si>
    <t>1996-12-24,6.466041564941406,6.48508734274683,6.332721120303439,6.408904231525135,16246400</t>
  </si>
  <si>
    <t>1996-12-26,6.513656139373779,6.561270584837038,6.485087472095825,6.494610361188476,27905600</t>
  </si>
  <si>
    <t>1996-12-27,6.418426990509033,6.532701655028482,6.40057157417787,6.513655877608574,19079200</t>
  </si>
  <si>
    <t>1996-12-30,6.361288547515869,6.52317762731792,6.361288547515869,6.504131853223561,27279200</t>
  </si>
  <si>
    <t>1996-12-31,6.294629096984863,6.418426643521631,6.285106208789728,6.3993808671313595,34367200</t>
  </si>
  <si>
    <t>1997-01-02,6.218447208404541,6.332721889110291,6.151786977992854,6.332721889110291,54480800</t>
  </si>
  <si>
    <t>1997-01-03,6.44699239730835,6.456515281203931,6.247011835501148,6.26605760329231,44131200</t>
  </si>
  <si>
    <t>1997-01-06,6.427951812744141,6.494612053765191,6.332722896999782,6.446997595893012,55948000</t>
  </si>
  <si>
    <t>1997-01-07,6.4755659103393555,6.485088801383973,6.351768326759339,6.437474346160889,36880800</t>
  </si>
  <si>
    <t>1997-01-08,6.3517680168151855,6.493421014191687,6.3327222356553206,6.475565594354313,50593600</t>
  </si>
  <si>
    <t>1997-01-09,6.275580883026123,6.380332612484829,6.2660579985298765,6.380332612484829,47763200</t>
  </si>
  <si>
    <t>1997-01-10,6.418426990509033,6.427949879218987,6.218446327599999,6.24701499372986,66556800</t>
  </si>
  <si>
    <t>1997-01-13,6.380337715148926,6.513658204719202,6.361291930924601,6.485089528382714,50361600</t>
  </si>
  <si>
    <t>1997-01-14,6.5041351318359375,6.599364050310842,6.418429105208524,6.418429105208524,63728000</t>
  </si>
  <si>
    <t>1997-01-15,6.44699239730835,6.570789887950903,6.427946629517187,6.5231754684729975,53058400</t>
  </si>
  <si>
    <t>1997-01-16,6.551746368408203,6.637452352878658,6.47556327110113,6.47556327110113,58688000</t>
  </si>
  <si>
    <t>1997-01-17,6.637454032897949,6.685068480766657,6.513656468439307,6.523179358013048,65368800</t>
  </si>
  <si>
    <t>1997-01-20,6.913619041442871,7.0755081925510375,6.599363630468195,6.627932304193166,146220800</t>
  </si>
  <si>
    <t>1997-01-21,7.237398147583008,7.242160174963953,6.827913778706601,6.904096917102212,114592000</t>
  </si>
  <si>
    <t>1997-01-22,7.418333053588867,7.504039083733026,7.20882942434759,7.24692099330055,129236800</t>
  </si>
  <si>
    <t>1997-01-23,7.218351364135742,7.59926700340412,7.1993055821723235,7.475469420641897,105048000</t>
  </si>
  <si>
    <t>1997-01-24,7.308818340301514,7.446899658101759,7.189781639215893,7.246918976746085,89817600</t>
  </si>
  <si>
    <t>1997-01-27,7.323101043701172,7.419520286961867,7.275486602584779,7.351669708371007,53263200</t>
  </si>
  <si>
    <t>1997-01-28,7.285008430480957,7.523080601411707,7.218348222620347,7.494511940900017,64656800</t>
  </si>
  <si>
    <t>1997-01-29,7.408807754516602,7.418330643661224,7.2945330847811265,7.37071619793811,48933600</t>
  </si>
  <si>
    <t>1997-01-30,7.704016208648682,7.713539096422043,7.465944014314668,7.484989789861389,79937600</t>
  </si>
  <si>
    <t>1997-01-31,7.770679950714111,7.865908871678745,7.684973921845941,7.761157058617648,86516000</t>
  </si>
  <si>
    <t>1997-02-03,7.799245357513428,7.876618823361776,7.704016476469308,7.818291133722252,60804800</t>
  </si>
  <si>
    <t>1997-02-04,7.856383323669434,7.865906212546609,7.656402657248757,7.799245990406383,56464000</t>
  </si>
  <si>
    <t>1997-02-05,7.494509220123291,7.884947438706589,7.3802346195623265,7.856378788566348,110099200</t>
  </si>
  <si>
    <t>1997-02-06,7.399285316467285,7.494514213719117,7.313579308940637,7.484991323993934,102122400</t>
  </si>
  <si>
    <t>1997-02-07,7.646881103515625,7.656403994055496,7.427854621098615,7.494514854877705,62448000</t>
  </si>
  <si>
    <t>1997-02-10,7.446901321411133,7.732588072871918,7.437378429695773,7.675450722579761,66804800</t>
  </si>
  <si>
    <t>1997-02-11,7.504037380218506,7.513560270294925,7.246919348155181,7.484991600065667,88834400</t>
  </si>
  <si>
    <t>1997-02-12,7.60879373550415,7.6183166312932675,7.427858715510936,7.494518986034752,72001600</t>
  </si>
  <si>
    <t>1997-02-13,7.61830997467041,7.704015961885452,7.570695537328721,7.656401524543763,58292000</t>
  </si>
  <si>
    <t>1997-02-14,7.456421852111816,7.656402514812133,7.4373760747117865,7.5706965165119975,57395200</t>
  </si>
  <si>
    <t>1997-02-18,7.418333053588867,7.456424622541826,7.332627023444708,7.437378838065347,52545600</t>
  </si>
  <si>
    <t>1997-02-19,7.427856922149658,7.475471389599336,7.351673774230175,7.418334028659723,56383200</t>
  </si>
  <si>
    <t>1997-02-20,7.25644063949585,7.427852623105988,7.2469177515175085,7.380238183214282,75395200</t>
  </si>
  <si>
    <t>1997-02-21,7.237398147583008,7.265966824481362,7.161215009187398,7.227875255283557,61131200</t>
  </si>
  <si>
    <t>1997-02-24,7.627835273742676,7.637358164221755,7.161213640267781,7.18025942122594,68599200</t>
  </si>
  <si>
    <t>1997-02-25,7.580220699310303,7.695685744510223,7.532606247681469,7.618312260613369,63941600</t>
  </si>
  <si>
    <t>1997-02-26,7.637354373931885,7.646877259684917,7.4945110876364005,7.580217059413691,48849600</t>
  </si>
  <si>
    <t>1997-02-27,7.323101043701172,7.637356355069363,7.313578155477893,7.637356355069363,56628800</t>
  </si>
  <si>
    <t>1997-02-28,7.427856922149658,7.4945171765792065,7.270729760797016,7.323105093760368,78412000</t>
  </si>
  <si>
    <t>1997-03-03,7.580220699310303,7.627835150939136,7.361194221817668,7.389762892794968,53874400</t>
  </si>
  <si>
    <t>1997-03-04,7.5516510009765625,7.627834113218444,7.5135594448556215,7.561173890006798,63920800</t>
  </si>
  <si>
    <t>1997-03-05,7.684970378875732,7.6944932665818975,7.561172838695578,7.580218614107909,46393600</t>
  </si>
  <si>
    <t>1997-03-06,7.446901321411133,7.68497361429512,7.445710959946712,7.675450722579761,57018400</t>
  </si>
  <si>
    <t>1997-03-07,7.370715618133545,7.580219162835015,7.351669841342503,7.494513167275323,46032000</t>
  </si>
  <si>
    <t>1997-03-10,7.61830997467041,7.627832862138749,7.30881671318035,7.399283562898637,45997600</t>
  </si>
  <si>
    <t>1997-03-11,7.494509220123291,7.661160260505374,7.494509220123292,7.589738053924096,47577600</t>
  </si>
  <si>
    <t>1997-03-12,7.523083209991455,7.580220550826833,7.446900088877618,7.446900088877618,43234400</t>
  </si>
  <si>
    <t>1997-03-13,7.589741230010986,7.627832779471518,7.465943694264258,7.484989468994524,45505600</t>
  </si>
  <si>
    <t>1997-03-14,7.542126178741455,7.637355044634655,7.532603292152135,7.5992634982773755,61327200</t>
  </si>
  <si>
    <t>1997-03-17,7.656402587890625,7.675448365472443,7.4659448120724505,7.504036367236085,83958400</t>
  </si>
  <si>
    <t>1997-03-18,7.589741230010986,7.680209241210668,7.532603905820189,7.66592432893205,59012000</t>
  </si>
  <si>
    <t>1997-03-19,7.370715618133545,7.484990278879802,7.232634317629467,7.446898725297716,111560000</t>
  </si>
  <si>
    <t>1997-03-20,7.313581466674805,7.446901962161064,7.265967004001141,7.361195929348469,81410400</t>
  </si>
  <si>
    <t>1997-03-21,7.1612114906311035,7.399283681144105,7.075505502046423,7.3516692430415045,85829600</t>
  </si>
  <si>
    <t>1997-03-24,6.866001129150391,7.123119063251723,6.675543400186441,7.094550403907131,186269600</t>
  </si>
  <si>
    <t>1997-03-25,6.8802900314331055,6.961234031968988,6.770776192517031,6.904096680133401,89701600</t>
  </si>
  <si>
    <t>1997-03-26,7.180259704589844,7.208828377154524,6.904095869797926,6.91361876065282,81270400</t>
  </si>
  <si>
    <t>1997-03-27,7.142168045043945,7.3231029688517255,6.93266444905599,7.246919843037923,93919200</t>
  </si>
  <si>
    <t>1997-03-31,6.985040664672852,7.199305116676159,6.951709967160841,7.094553322650448,93825600</t>
  </si>
  <si>
    <t>1997-04-01,7.104077339172363,7.142168906674628,6.83743636665651,6.866005042283208,86680800</t>
  </si>
  <si>
    <t>1997-04-02,7.008849620819092,7.132647236404212,6.932666472766711,7.075509875364926,63331200</t>
  </si>
  <si>
    <t>1997-04-03,7.24691915512085,7.265964934766371,6.9040951215014665,6.932663790969749,92252800</t>
  </si>
  <si>
    <t>1997-04-04,7.1754984855651855,7.370717157205813,7.142167787990129,7.142167787990129,94964000</t>
  </si>
  <si>
    <t>1997-04-07,7.3040595054626465,7.437380017948276,7.237399249219833,7.2850137179647,76511200</t>
  </si>
  <si>
    <t>1997-04-08,7.484992980957031,7.484992980957031,7.2754893606249,7.3611953871244085,53339200</t>
  </si>
  <si>
    <t>1997-04-09,7.465944290161133,7.561173171413188,7.446898513910722,7.551650283287983,73762400</t>
  </si>
  <si>
    <t>1997-04-10,7.370715618133545,7.446898725297716,7.275486734178331,7.446898725297716,67913600</t>
  </si>
  <si>
    <t>1997-04-11,7.237398147583008,7.408810208973132,7.232637282664502,7.275489716780814,60033600</t>
  </si>
  <si>
    <t>1997-04-14,7.418333053588867,7.418333053588867,7.113600501965191,7.21835231658583,59107200</t>
  </si>
  <si>
    <t>1997-04-15,7.399285316467285,7.542128662345032,7.3040564192154545,7.456422654818384,84440000</t>
  </si>
  <si>
    <t>1997-04-16,7.484992980957031,7.504038764623588,7.332626711624572,7.3611953871244085,42710400</t>
  </si>
  <si>
    <t>1997-04-17,7.47546911239624,7.618312471231838,7.427854659451041,7.50403778416336,71720800</t>
  </si>
  <si>
    <t>1997-04-18,8.199210166931152,8.199210166931152,7.846863156273252,7.9230462937127974,231764000</t>
  </si>
  <si>
    <t>1997-04-21,8.199210166931152,8.522988501049223,8.084935460771833,8.151595706031436,155695200</t>
  </si>
  <si>
    <t>1997-04-22,8.427756309509277,8.442041223468246,8.189684097376247,8.199206985861569,82300000</t>
  </si>
  <si>
    <t>1997-04-23,8.770586013793945,8.81820048726731,8.408716015396367,8.427761804785712,102814400</t>
  </si>
  <si>
    <t>1997-04-24,8.694398880004883,8.980085590191242,8.589647086269885,8.88485668679579,118163200</t>
  </si>
  <si>
    <t>1997-04-25,8.656307220458984,8.789627683700378,8.6277385497644,8.646784330227456,58566400</t>
  </si>
  <si>
    <t>1997-04-28,8.751533508300781,8.765818420611627,8.503938436248747,8.665827521821232,67224000</t>
  </si>
  <si>
    <t>1997-04-29,9.065789222717285,9.075312110556274,8.87533146593751,8.941991680810432,73953600</t>
  </si>
  <si>
    <t>1997-04-30,9.256247520446777,9.34195351600647,9.018175310558743,9.037221087349787,90204000</t>
  </si>
  <si>
    <t>1997-05-01,9.218153953552246,9.389565907234003,9.084833545133103,9.294337044077471,72325600</t>
  </si>
  <si>
    <t>1997-05-02,9.19911003112793,9.408613572209518,9.061028733009671,9.294338913437743,96192000</t>
  </si>
  <si>
    <t>1997-05-05,9.156257629394531,9.199110045268847,8.79914873895281,9.11340405105827,111063200</t>
  </si>
  <si>
    <t>1997-05-06,8.937234878540039,9.122930694535809,8.865812606067681,9.09436201803935,74770400</t>
  </si>
  <si>
    <t>1997-05-07,8.799150466918945,9.065791390158914,8.770581796571806,8.865810697728937,70532800</t>
  </si>
  <si>
    <t>1997-05-08,8.865813255310059,8.99913375538991,8.770584326681593,8.78010721954444,53834400</t>
  </si>
  <si>
    <t>1997-05-09,8.894380569458008,9.027701049085858,8.818197438242093,8.989609483477901,58392000</t>
  </si>
  <si>
    <t>1997-05-12,8.999131202697754,9.02769987318251,8.91342519124349,8.95151675188983,42976000</t>
  </si>
  <si>
    <t>1997-05-13,8.970564842224121,9.084839553590035,8.90390459392734,9.018179305293252,49813600</t>
  </si>
  <si>
    <t>1997-05-14,8.82772159576416,9.03722523665608,8.80867581022853,9.018179451120453,60744800</t>
  </si>
  <si>
    <t>1997-05-15,8.922947883605957,8.980085223308878,8.827718984101091,8.837241874051578,41861600</t>
  </si>
  <si>
    <t>1997-05-16,8.794389724731445,8.91342527159321,8.751536137386923,8.865810820356065,59913600</t>
  </si>
  <si>
    <t>1997-05-19,8.770586013793945,8.922952328908716,8.770586013793945,8.84676917135133,45632000</t>
  </si>
  <si>
    <t>1997-05-20,9.075309753417969,9.08483263878357,8.78010030708433,8.827714733912337,64876800</t>
  </si>
  <si>
    <t>1997-05-21,9.170543670654297,9.365763509671927,9.122929217535635,9.18958945190176,76620000</t>
  </si>
  <si>
    <t>1997-05-22,9.189590454101562,9.265773587399813,9.122930212465594,9.218159129088408,33655200</t>
  </si>
  <si>
    <t>1997-05-23,9.36099910736084,9.370521995567717,9.208632896050796,9.246724448878307,28904800</t>
  </si>
  <si>
    <t>1997-05-27,9.646687507629395,9.703824847259973,9.322909249722782,9.351477919538072,69036000</t>
  </si>
  <si>
    <t>1997-05-28,9.589550971984863,9.694302770089962,9.513367846090247,9.694302770089962,52241600</t>
  </si>
  <si>
    <t>1997-05-29,9.589550971984863,9.832384685773954,9.522890736827074,9.694302770089962,51111200</t>
  </si>
  <si>
    <t>1997-05-30,9.44670581817627,9.570503374261241,8.951515593836385,8.951515593836385,83337600</t>
  </si>
  <si>
    <t>1997-06-02,9.475275993347168,9.560982007357342,9.380047088891418,9.522890445575044,38939200</t>
  </si>
  <si>
    <t>1997-06-03,9.19911003112793,9.408613572209518,9.189587142896949,9.399090683978537,41995200</t>
  </si>
  <si>
    <t>1997-06-04,9.080074310302734,9.313384485613211,9.008652068906029,9.189586941325919,54639200</t>
  </si>
  <si>
    <t>1997-06-05,9.18482780456543,9.256248896921722,9.103882659935355,9.162210360031699,35892000</t>
  </si>
  <si>
    <t>1997-06-06,9.451467514038086,9.47051329123266,9.218156162173567,9.246724827965428,35964000</t>
  </si>
  <si>
    <t>1997-06-09,9.532413482666016,9.608596607402607,9.332432780232462,9.513367701481867,48200000</t>
  </si>
  <si>
    <t>1997-06-10,9.508605003356934,9.680017000951592,9.42765986770623,9.532411644014077,53135200</t>
  </si>
  <si>
    <t>1997-06-11,9.675254821777344,9.703823487589679,9.41337596639527,9.508604852436386,49056800</t>
  </si>
  <si>
    <t>1997-06-12,9.675254821777344,9.760960819214349,9.551457269923894,9.656209044569122,44614400</t>
  </si>
  <si>
    <t>1997-06-13,9.875237464904785,9.908567581710154,9.641927228498318,9.656210983040937,50116000</t>
  </si>
  <si>
    <t>1997-06-16,10.00855827331543,10.00855827331543,9.818100456506382,9.875237801549098,40612800</t>
  </si>
  <si>
    <t>1997-06-17,10.222824096679688,10.279961446078921,9.970467470166403,10.018081927999097,53191200</t>
  </si>
  <si>
    <t>1997-06-18,9.918091773986816,10.170448405778128,9.908568882221106,10.151402622246708,55657600</t>
  </si>
  <si>
    <t>1997-06-19,9.851428985595703,9.960942212598459,9.751438647897535,9.780007315811297,65519200</t>
  </si>
  <si>
    <t>1997-06-20,9.894282341003418,10.008557016741667,9.789530554910023,9.856190782424001,64240000</t>
  </si>
  <si>
    <t>1997-06-23,9.756202697753906,10.018082223559892,9.751441251830162,9.894284629542518,35724800</t>
  </si>
  <si>
    <t>1997-06-24,10.060935020446777,10.065696466268097,9.780009716988964,9.865715741772703,39319200</t>
  </si>
  <si>
    <t>1997-06-25,9.937132835388184,10.151397798297847,9.889518399186036,10.12282913657656,49576000</t>
  </si>
  <si>
    <t>1997-06-26,9.77048110961914,9.96570027409009,9.74191245140388,9.913324400695444,37312000</t>
  </si>
  <si>
    <t>1997-06-27,9.713347434997559,9.903805227840648,9.69430165571325,9.837145000345567,38198400</t>
  </si>
  <si>
    <t>1997-06-30,9.627641677856445,9.8085765857489,9.613357924253902,9.741916356525364,38286400</t>
  </si>
  <si>
    <t>1997-07-01,9.518126487731934,9.665730660428746,9.38956692727364,9.632401135934046,59377600</t>
  </si>
  <si>
    <t>1997-07-02,9.780006408691406,9.789529297112722,9.451467339386992,9.570502863422458,53237600</t>
  </si>
  <si>
    <t>1997-07-03,9.870475769042969,9.90856733013913,9.789531201713624,9.90856733013913,28764000</t>
  </si>
  <si>
    <t>1997-07-07,9.865715026855469,10.037127064001607,9.856192135902907,9.951421045428537,39320000</t>
  </si>
  <si>
    <t>1997-07-08,9.999032020568848,10.003793464388167,9.822858599254063,9.856188705989293,36007200</t>
  </si>
  <si>
    <t>1997-07-09,9.96094036102295,10.103783674039532,9.865711485678561,10.094260786505092,48266400</t>
  </si>
  <si>
    <t>1997-07-10,9.894282341003418,9.999034127096813,9.818099223844584,9.941896789227687,43780800</t>
  </si>
  <si>
    <t>1997-07-11,9.88476276397705,9.984753138757165,9.784772389196936,9.922854335321857,38094400</t>
  </si>
  <si>
    <t>1997-07-14,10.3561429977417,10.360904442798134,9.941897277832032,9.965704503114196,57424000</t>
  </si>
  <si>
    <t>1997-07-15,10.548980712890625,10.608498771528014,10.40851809450639,10.518031322399183,75503200</t>
  </si>
  <si>
    <t>1997-07-16,11.308429718017578,11.389374267578125,10.665634765625,10.84656964111328,111217600</t>
  </si>
  <si>
    <t>1997-07-17,11.389376640319824,11.484605541994739,11.16082727630003,11.465559761659756,131668000</t>
  </si>
  <si>
    <t>1997-07-18,10.703733444213867,11.227492642996573,10.665641866120579,11.046557647053456,158927200</t>
  </si>
  <si>
    <t>1997-07-21,10.3561429977417,10.74182004731277,10.189492420766546,10.732297157199904,127223200</t>
  </si>
  <si>
    <t>1997-07-22,10.97989273071289,11.032268628387582,10.41804219202073,10.427565082507037,101384000</t>
  </si>
  <si>
    <t>1997-07-23,10.775145530700684,11.189391072534956,10.741815429633558,11.065593554285632,95556000</t>
  </si>
  <si>
    <t>1997-07-24,10.51326847076416,10.694203344808109,10.332333596720213,10.54183713508689,141855200</t>
  </si>
  <si>
    <t>1997-07-25,10.551362037658691,10.837048735429235,10.456133138401844,10.551362037658691,90308800</t>
  </si>
  <si>
    <t>1997-07-28,10.437089920043945,10.618024873037408,10.341860997415807,10.608501980774594,56404000</t>
  </si>
  <si>
    <t>1997-07-29,10.66087532043457,10.670398210403695,10.370427176376282,10.418041626221902,79061600</t>
  </si>
  <si>
    <t>1997-07-30,10.751346588134766,10.818006841559871,10.637071867977443,10.722777908095436,78324000</t>
  </si>
  <si>
    <t>1997-07-31,10.770386695861816,10.827524025813338,10.732295142560801,10.818001137488084,42240800</t>
  </si>
  <si>
    <t>1997-08-01,10.713252067565918,10.803719529469808,10.603738824208579,10.77038941192627,58912800</t>
  </si>
  <si>
    <t>1997-08-04,10.784671783447266,10.818001894919288,10.622782670583156,10.684681449031197,46312800</t>
  </si>
  <si>
    <t>1997-08-05,10.91799259185791,10.99893715097766,10.818002254121751,10.837048032738162,59333600</t>
  </si>
  <si>
    <t>1997-08-06,10.927513122558594,11.01798055145995,10.837045693657236,10.917990235305819,43410400</t>
  </si>
  <si>
    <t>1997-08-07,10.96561050415039,10.998940627263309,10.818005673221748,10.994179181104322,43947200</t>
  </si>
  <si>
    <t>1997-08-08,10.665637969970703,10.90371024608612,10.665637969970703,10.879903018474579,66815200</t>
  </si>
  <si>
    <t>1997-08-11,10.532316207885742,10.684682445974504,10.389472859677525,10.665636666213409,72696000</t>
  </si>
  <si>
    <t>1997-08-12,10.360904693603516,10.646591403905084,10.346620358088439,10.618022732874927,60887200</t>
  </si>
  <si>
    <t>1997-08-13,10.365663528442383,10.532314067484865,10.265673205016894,10.52279117953958,66731200</t>
  </si>
  <si>
    <t>1997-08-14,10.379951477050781,10.418043042104179,10.218062325573843,10.360905694524083,45900800</t>
  </si>
  <si>
    <t>1997-08-15,10.122831344604492,10.360903577544391,10.113308455286896,10.322812020274007,51078400</t>
  </si>
  <si>
    <t>1997-08-18,10.199007987976074,10.199007987976074,9.979981672641388,10.132347805048127,69969600</t>
  </si>
  <si>
    <t>1997-08-19,10.575170516967773,10.5894548535508,10.2561536666135,10.26567655766885,91013600</t>
  </si>
  <si>
    <t>1997-08-20,10.708491325378418,10.718014216730467,10.437088921845039,10.589455183477812,51433600</t>
  </si>
  <si>
    <t>1997-08-21,10.503745079040527,10.84656903447612,10.475176416087562,10.789431708570188,64412000</t>
  </si>
  <si>
    <t>1997-08-22,10.456132888793945,10.475178668190654,10.218060646335067,10.303766653620261,72161600</t>
  </si>
  <si>
    <t>1997-08-25,10.398996353149414,10.589454161815155,10.332336120116405,10.503748147915571,38856800</t>
  </si>
  <si>
    <t>1997-08-26,10.284719467163086,10.427562793095907,10.265673690372044,10.360902574327257,34327200</t>
  </si>
  <si>
    <t>1997-08-27,10.251389503479004,10.308526834664208,10.132353396843158,10.303765390398775,49371200</t>
  </si>
  <si>
    <t>1997-08-28,10.060935020446777,10.189494057622388,10.05617357462546,10.170448274337112,43641600</t>
  </si>
  <si>
    <t>1997-08-29,10.070456504821777,10.199015524032268,10.037126388730169,10.060933614509889,37857600</t>
  </si>
  <si>
    <t>1997-09-02,10.45136833190918,10.475175549066147,10.132351622005801,10.141874508868588,50112800</t>
  </si>
  <si>
    <t>1997-09-03,10.403757095336914,10.579930556447882,10.375188425967568,10.484701658550062,42872800</t>
  </si>
  <si>
    <t>1997-09-04,10.52755355834961,10.551360780326881,10.341857226926889,10.360903004508707,44476000</t>
  </si>
  <si>
    <t>1997-09-05,10.460890769958496,10.641825612588638,10.379946235097643,10.594211180317547,48398400</t>
  </si>
  <si>
    <t>1997-09-08,10.613259315490723,10.651350869785889,10.494223208318328,10.494223208318328,42416000</t>
  </si>
  <si>
    <t>1997-09-09,10.627546310424805,10.684683656179777,10.541840291792345,10.60850052850648,39465600</t>
  </si>
  <si>
    <t>1997-09-10,10.294242858886719,10.598975302443034,10.289481414456151,10.579929524720765,53294400</t>
  </si>
  <si>
    <t>1997-09-11,10.422800064086914,10.465653056584301,10.122829116605198,10.284718199373108,61779200</t>
  </si>
  <si>
    <t>1997-09-12,10.508509635925293,10.541839752577525,10.332336162192064,10.427565066912727,48576000</t>
  </si>
  <si>
    <t>1997-09-15,9.95617961883545,10.456131249623457,9.951418174732707,10.332333702952141,129003200</t>
  </si>
  <si>
    <t>1997-09-16,10.389471054077148,10.437085495204908,9.979986860378416,10.037124189731726,102538400</t>
  </si>
  <si>
    <t>1997-09-17,10.146636962890625,10.41803926551135,10.103783967739984,10.408516377700098,61609600</t>
  </si>
  <si>
    <t>1997-09-18,10.075218200683594,10.294244683307149,10.013319412116067,10.227584449465198,61077600</t>
  </si>
  <si>
    <t>1997-09-19,10.299005508422852,10.303766953410564,10.056171814049497,10.075217594000348,77435200</t>
  </si>
  <si>
    <t>1997-09-22,10.156159400939941,10.351378592425426,10.146636513550407,10.284718380698676,43251200</t>
  </si>
  <si>
    <t>1997-09-23,10.322813987731934,10.322813987731934,10.141879056212648,10.175209175176727,39946400</t>
  </si>
  <si>
    <t>1997-09-24,10.089502334594727,10.365666154984767,10.065695108699034,10.332336038730796,60040000</t>
  </si>
  <si>
    <t>1997-09-25,10.113309860229492,10.218061657275184,10.060933961706647,10.122832750870009,39272000</t>
  </si>
  <si>
    <t>1997-09-26,10.16092300415039,10.189491672390739,10.0276025523621,10.179968782977289,36652000</t>
  </si>
  <si>
    <t>1997-09-29,10.246628761291504,10.265674539658217,10.122831201907871,10.170445647824653,27505600</t>
  </si>
  <si>
    <t>1997-09-30,10.079978942871094,10.341858414698166,10.075217497928785,10.241868070909648,43892800</t>
  </si>
  <si>
    <t>1997-10-01,10.199007987976074,10.24662240435318,10.00855032246765,10.094256271946442,61466400</t>
  </si>
  <si>
    <t>1997-10-02,10.146636962890625,10.25615017272004,10.113306855551238,10.189489958041266,28831200</t>
  </si>
  <si>
    <t>1997-10-03,10.279959678649902,10.379950022907266,10.160923554533992,10.279959678649902,60284800</t>
  </si>
  <si>
    <t>1997-10-06,10.294242858886719,10.379948858636933,10.227582636858775,10.35138019205353,41776800</t>
  </si>
  <si>
    <t>1997-10-07,10.403757095336914,10.489463103444953,10.256152303595293,10.284720972964639,54548800</t>
  </si>
  <si>
    <t>1997-10-08,10.589455604553223,10.59421705041858,10.379951986477531,10.40852066166967,71196800</t>
  </si>
  <si>
    <t>1997-10-09,10.58469009399414,10.63706597839987,10.522791321514644,10.55135998573595,34672800</t>
  </si>
  <si>
    <t>1997-10-10,10.398996353149414,10.57040838094858,10.37995057228284,10.537078264432076,24893600</t>
  </si>
  <si>
    <t>1997-10-13,10.418044090270996,10.503750120264085,10.403759751938814,10.437089874713905,19051200</t>
  </si>
  <si>
    <t>1997-10-14,10.413277626037598,10.465653508015839,10.313287305897319,10.446607732751024,33361600</t>
  </si>
  <si>
    <t>1997-10-15,10.341856956481934,10.360902733565695,10.275196736688772,10.341856956481934,45003200</t>
  </si>
  <si>
    <t>1997-10-16,10.201395034790039,10.408517874469556,10.075216753146195,10.370426317746887,47327200</t>
  </si>
  <si>
    <t>1997-10-17,10.075218200683594,10.256153121111748,9.93237484245084,10.141878434525545,87720000</t>
  </si>
  <si>
    <t>1997-10-20,10.103780746459961,10.303761326738622,9.713342470677812,10.132349400785483,154052800</t>
  </si>
  <si>
    <t>1997-10-21,10.551362037658691,10.60730901597209,10.308528344553732,10.370427129070682,115682400</t>
  </si>
  <si>
    <t>1997-10-22,10.337095260620117,10.551360247597504,10.313288039844853,10.541837359287397,55775200</t>
  </si>
  <si>
    <t>1997-10-23,10.3323335647583,10.456131109773839,10.056169810492872,10.056169810492872,66413600</t>
  </si>
  <si>
    <t>1997-10-24,10.313288688659668,10.456132022297613,10.15139957720333,10.427563355570024,70030400</t>
  </si>
  <si>
    <t>1997-10-27,9.818097114562988,10.379947482903644,9.799051339365,10.27519571931471,96795200</t>
  </si>
  <si>
    <t>1997-10-28,10.16092300415039,10.284720566525232,9.408614740487897,10.075216999429347,160057600</t>
  </si>
  <si>
    <t>1997-10-29,9.970465660095215,10.28948246965891,9.913328321068882,10.189492126362827,85532800</t>
  </si>
  <si>
    <t>1997-10-30,9.799052238464355,10.008555784864955,9.789529349991602,9.865712457773638,72097600</t>
  </si>
  <si>
    <t>1997-10-31,9.903806686401367,10.018081378936769,9.875238013267518,9.979989814758301,46808800</t>
  </si>
  <si>
    <t>1997-11-03,10.218062400817871,10.227585292151344,10.0037973458147,10.027604574148386,67714400</t>
  </si>
  <si>
    <t>1997-11-04,10.22758674621582,10.279962655996256,10.14664215837333,10.208540960841116,49134400</t>
  </si>
  <si>
    <t>1997-11-05,10.175209999084473,10.256154580265772,10.094265417903173,10.246631688362088,42512800</t>
  </si>
  <si>
    <t>1997-11-06,10.060935020446777,10.170448274337112,10.037127791340184,10.151402491051837,40266400</t>
  </si>
  <si>
    <t>1997-11-07,10.022843360900879,10.05617348134093,9.894284324917827,9.908568662249277,63628800</t>
  </si>
  <si>
    <t>1997-11-10,9.918091773986816,10.094265271652448,9.884761652806832,10.027605029292479,36764800</t>
  </si>
  <si>
    <t>1997-11-11,9.95141887664795,10.013317654349587,9.856189987876197,9.937134543332187,37013600</t>
  </si>
  <si>
    <t>1997-11-12,9.841906547546387,9.979988448794014,9.827622212934562,9.913328220605504,45784000</t>
  </si>
  <si>
    <t>1997-11-13,10.022843360900879,10.027604806678028,9.841908421369176,9.908568662249277,60094400</t>
  </si>
  <si>
    <t>1997-11-14,10.156159400939941,10.199012394192852,10.008554646402137,10.027600421181209,46663200</t>
  </si>
  <si>
    <t>1997-11-17,10.275203704833984,10.34662541733283,10.165690412335753,10.246635019834445,60094400</t>
  </si>
  <si>
    <t>1997-11-18,10.208536148071289,10.322810806445222,10.189490371675634,10.279957809554997,36683200</t>
  </si>
  <si>
    <t>1997-11-19,10.289481163024902,10.29424260733912,10.160922166541019,10.179967943797891,31720800</t>
  </si>
  <si>
    <t>1997-11-20,10.427562713623047,10.446608490268934,10.275196500455953,10.303765165424783,53680800</t>
  </si>
  <si>
    <t>1997-11-21,10.503745079040527,10.513267966691517,10.389470427228664,10.498983635215033,68220800</t>
  </si>
  <si>
    <t>1997-11-24,10.322813987731934,10.522794701516409,10.322813987731934,10.446611572455657,39084000</t>
  </si>
  <si>
    <t>1997-11-25,10.589455604553223,10.60850138801465,10.341860419554678,10.35138331128539,56463200</t>
  </si>
  <si>
    <t>1997-11-26,10.784671783447266,10.80847900592728,10.532315225159095,10.589452559111134,63053600</t>
  </si>
  <si>
    <t>1997-11-28,10.77991008758545,10.837047420205161,10.751341421275594,10.760864310045546,17392800</t>
  </si>
  <si>
    <t>1997-12-01,10.956084251403809,10.970368585499513,10.789433686953947,10.813240910446785,49006400</t>
  </si>
  <si>
    <t>1997-12-02,10.837051391601562,11.037032129056426,10.818005607082053,10.937041760328995,50167200</t>
  </si>
  <si>
    <t>1997-12-03,11.022746086120605,11.051314758482041,10.741820807899822,10.794196707229121,57712000</t>
  </si>
  <si>
    <t>1997-12-04,10.860855102539062,11.113211665640584,10.837047879604958,11.027505663077804,62630400</t>
  </si>
  <si>
    <t>1997-12-05,10.903706550598145,11.027504092220656,10.827523448061214,10.827523448061214,48136000</t>
  </si>
  <si>
    <t>1997-12-08,11.13226318359375,11.17035475992769,10.903713725590116,10.93228240784057,49952800</t>
  </si>
  <si>
    <t>1997-12-09,10.994172096252441,11.075116628793062,10.932273336074319,11.046547970249312,51782400</t>
  </si>
  <si>
    <t>1997-12-10,10.837051391601562,10.913234529679606,10.74182246900401,10.837051391601564,66434400</t>
  </si>
  <si>
    <t>1997-12-11,10.594212532043457,10.741817290916872,10.579928200539578,10.69420285257061,70189600</t>
  </si>
  <si>
    <t>1997-12-12,10.418044090270996,10.551364581371356,10.36090673694227,10.49422722804263,54308000</t>
  </si>
  <si>
    <t>1997-12-15,10.370431900024414,10.437092160171495,10.13235954235627,10.39423913579123,84305600</t>
  </si>
  <si>
    <t>1997-12-16,10.594212532043457,10.69420285257061,10.28471868279275,10.351378896477518,65401600</t>
  </si>
  <si>
    <t>1997-12-17,10.3323335647583,10.694203311726795,10.322810676680183,10.65611175941432,51472000</t>
  </si>
  <si>
    <t>1997-12-18,9.970465660095215,10.265675245064605,9.932374100744326,10.24662946538916,98774400</t>
  </si>
  <si>
    <t>1997-12-19,9.803815841674805,9.91809052851317,9.61811947556246,9.808577286959737,138065600</t>
  </si>
  <si>
    <t>1997-12-22,9.675254821777344,9.903804148276022,9.58954882434034,9.837143928047242,59063200</t>
  </si>
  <si>
    <t>1997-12-23,9.394332885742188,9.77048651234497,9.370525076167107,9.680019625869233,67195200</t>
  </si>
  <si>
    <t>1997-12-24,9.061033248901367,9.437186940263873,8.989610970342175,9.427664047286816,88411200</t>
  </si>
  <si>
    <t>1997-12-26,9.19911003112793,9.19911003112793,9.046743819432228,9.05626670766321,32388800</t>
  </si>
  <si>
    <t>1997-12-29,9.622881889343262,9.65621142644799,9.303864461183123,9.322910243089332,67815200</t>
  </si>
  <si>
    <t>1997-12-30,9.922849655151367,9.979986985219417,9.618117228121767,9.632402141869758,77864800</t>
  </si>
  <si>
    <t>1997-12-31,9.846664428710938,10.018076382015384,9.827618656121555,9.979984836836618,46147200</t>
  </si>
  <si>
    <t>1998-01-02,9.989511489868164,10.018080159524605,9.86571392135693,9.87523681124241,39748000</t>
  </si>
  <si>
    <t>1998-01-05,9.93237018585205,10.179965224042034,9.741912464167447,9.99903038844166,80377600</t>
  </si>
  <si>
    <t>1998-01-06,9.989511489868164,10.13235483815036,9.84666814158597,9.884759701127889,67834400</t>
  </si>
  <si>
    <t>1998-01-07,9.870475769042969,9.994273342605496,9.713348079521301,9.89428299472807,61492800</t>
  </si>
  <si>
    <t>1998-01-08,9.94189739227295,10.065694965165237,9.71334802693334,9.799054038935694,77619200</t>
  </si>
  <si>
    <t>1998-01-09,9.675254821777344,10.01807881152536,9.58954882434034,9.908565592578078,87534400</t>
  </si>
  <si>
    <t>1998-01-12,9.865715026855469,9.903806590665722,9.475276497800378,9.494322279705505,78393600</t>
  </si>
  <si>
    <t>1998-01-13,10.065696716308594,10.075219608187789,9.76096417617437,9.86571598684551,66945600</t>
  </si>
  <si>
    <t>1998-01-14,9.989511489868164,10.094263278608441,9.84666814158597,10.065694608952002,54774400</t>
  </si>
  <si>
    <t>1998-01-15,10.079978942871094,10.132354837236509,9.894282590120989,9.932374149659472,50622400</t>
  </si>
  <si>
    <t>1998-01-16,10.303766250610352,10.313289139936238,10.079978351451993,10.084739796114937,72943200</t>
  </si>
  <si>
    <t>1998-01-20,10.498983383178711,10.513267714312287,10.208535316795988,10.218058204218373,64956000</t>
  </si>
  <si>
    <t>1998-01-21,10.437089920043945,10.546603181066304,10.332338105152994,10.456135704569574,85567200</t>
  </si>
  <si>
    <t>1998-01-22,10.560882568359375,10.656111446342777,10.308526041703358,10.327571817300038,159139200</t>
  </si>
  <si>
    <t>1998-01-23,10.532316207885742,10.622783661750944,10.414470445613963,10.570407767407932,63312000</t>
  </si>
  <si>
    <t>1998-01-26,10.798955917358398,10.808478806174412,10.547789724836063,10.656112585118208,74277600</t>
  </si>
  <si>
    <t>1998-01-27,11.060835838317871,11.113211729071853,10.784672050705975,10.846570830687952,97540800</t>
  </si>
  <si>
    <t>1998-01-28,11.351287841796875,11.38937941173579,11.084646852224465,11.141784207132838,79387200</t>
  </si>
  <si>
    <t>1998-01-29,11.294143676757812,11.436986977897245,11.23700635630204,11.34651955384227,73571200</t>
  </si>
  <si>
    <t>1998-01-30,11.365567207336426,11.427465981402356,11.246531103363486,11.322714209906167,50071200</t>
  </si>
  <si>
    <t>1998-02-02,11.79886245727539,11.817908240095852,11.46556125791733,11.560790172019633,98397600</t>
  </si>
  <si>
    <t>1998-02-03,11.875042915344238,11.894088693877269,11.71791524244674,11.817905579745148,61374400</t>
  </si>
  <si>
    <t>1998-02-04,11.94646167755127,12.036929103567003,11.813141260264926,11.875040025433584,61940800</t>
  </si>
  <si>
    <t>1998-02-05,11.841715812683105,12.094072442386445,11.789339908405054,12.046457983951852,67014400</t>
  </si>
  <si>
    <t>1998-02-06,12.046451568603516,12.055974455219014,11.817902289831592,11.836948063062586,50070400</t>
  </si>
  <si>
    <t>1998-02-09,11.975035667419434,12.103594698441432,11.85599952758425,12.094071807254618,54681600</t>
  </si>
  <si>
    <t>1998-02-10,12.132164001464844,12.15120978482664,11.94170616784687,11.979797734570464,48099200</t>
  </si>
  <si>
    <t>1998-02-11,12.108356475830078,12.19406249885994,11.96551310411364,12.141686595897246,76460000</t>
  </si>
  <si>
    <t>1998-02-12,12.094071388244629,12.108355724529956,11.917897907392245,12.041695488531758,76658400</t>
  </si>
  <si>
    <t>1998-02-13,11.99884033203125,12.094069223555309,11.989317442878844,12.084546334402901,42203200</t>
  </si>
  <si>
    <t>1998-02-17,11.76076602935791,12.075021315972332,11.722674479465253,12.075021315972332,85673600</t>
  </si>
  <si>
    <t>1998-02-18,11.779813766479492,11.884565546132906,11.713153543063681,11.77981376647949,76608800</t>
  </si>
  <si>
    <t>1998-02-19,11.79886245727539,11.889329925672579,11.751248000224239,11.846476914326542,73773600</t>
  </si>
  <si>
    <t>1998-02-20,11.817907333374023,11.865521786771984,11.646495301141362,11.8464760054128,86092000</t>
  </si>
  <si>
    <t>1998-02-23,12.436894416809082,12.446417306867895,12.094070374691833,12.332142626162145,120803600</t>
  </si>
  <si>
    <t>1998-02-24,12.513073921203613,12.941603850011957,12.474982371976205,12.703531667340656,118302000</t>
  </si>
  <si>
    <t>1998-02-25,12.941604614257812,12.951127502127022,12.65591797818148,12.713055305396747,94944400</t>
  </si>
  <si>
    <t>1998-02-26,13.027312278747559,13.055880946025514,12.86542316417248,13.027312278747559,61388000</t>
  </si>
  <si>
    <t>1998-02-27,12.913042068481445,13.103499916099167,12.884473391338789,13.036839669432965,47532400</t>
  </si>
  <si>
    <t>1998-03-02,12.694008827209473,13.084447208241423,12.655917277840503,13.084447208241423,50093600</t>
  </si>
  <si>
    <t>1998-03-03,12.8749418258667,12.884464711832576,12.579732360924488,12.589255246890366,50753600</t>
  </si>
  <si>
    <t>1998-03-04,12.54164981842041,12.77019924563536,12.427375104812937,12.560695604021657,71513600</t>
  </si>
  <si>
    <t>1998-03-05,12.198822975158691,12.40832657036048,12.075025396175816,12.075025396175816,92255600</t>
  </si>
  <si>
    <t>1998-03-06,12.608302116394043,12.608302116394043,12.227386644599662,12.23690953139452,51404800</t>
  </si>
  <si>
    <t>1998-03-09,12.127395629882812,12.570209840161219,12.113111300518993,12.570209840161219,52256000</t>
  </si>
  <si>
    <t>1998-03-10,12.417850494384766,12.417850494384766,12.179778207299169,12.370236036967647,47406400</t>
  </si>
  <si>
    <t>1998-03-11,12.294046401977539,12.494027017346655,12.151203105285314,12.494027017346655,39838800</t>
  </si>
  <si>
    <t>1998-03-12,12.474984169006348,12.589258833149916,12.313095061469623,12.570213055792655,47962000</t>
  </si>
  <si>
    <t>1998-03-13,12.551161766052246,12.646390611014706,12.427364267601048,12.560684650548492,32542400</t>
  </si>
  <si>
    <t>1998-03-16,12.494033813476562,12.608308512990067,12.398804897215307,12.56069405485944,27979600</t>
  </si>
  <si>
    <t>1998-03-17,12.246438026428223,12.446418740701155,12.141686223713828,12.446418740701155,53842400</t>
  </si>
  <si>
    <t>1998-03-18,12.455939292907715,12.465462182275381,12.170252611877721,12.198821279980722,33887600</t>
  </si>
  <si>
    <t>1998-03-19,12.494033813476562,12.541648271607189,12.379759113963056,12.417850680467557,30299200</t>
  </si>
  <si>
    <t>1998-03-20,12.465460777282715,12.646395654875054,12.26548012310171,12.513075218754384,56310000</t>
  </si>
  <si>
    <t>1998-03-23,12.779714584350586,12.893989230410352,12.35118466162646,12.370230435969754,55050000</t>
  </si>
  <si>
    <t>1998-03-24,12.941604614257812,12.960650389996234,12.713055305396747,12.82732995982728,32281600</t>
  </si>
  <si>
    <t>1998-03-25,13.532022476196289,13.8558006353734,13.293950300330767,13.789140426131054,124244800</t>
  </si>
  <si>
    <t>1998-03-26,13.446318626403809,13.646299285861655,13.332043963856467,13.484410180586256,45441200</t>
  </si>
  <si>
    <t>1998-03-27,13.37966537475586,13.617737712384967,13.341573800735201,13.617737712384967,38924000</t>
  </si>
  <si>
    <t>1998-03-30,13.398707389831543,13.503459188899166,13.27490980911526,13.417753171480202,27463200</t>
  </si>
  <si>
    <t>1998-03-31,13.6367769241333,13.674868479787305,13.484410701517287,13.503456479344289,38177200</t>
  </si>
  <si>
    <t>1998-04-01,13.770097732543945,13.808189289203817,13.484411057594901,13.68439173005923,36835600</t>
  </si>
  <si>
    <t>1998-04-02,13.91294002532959,14.008168909828767,13.693913590981486,13.817711140830415,41414800</t>
  </si>
  <si>
    <t>1998-04-03,14.170062065124512,14.17958495629731,13.941512676977341,14.01769580635973,40987600</t>
  </si>
  <si>
    <t>1998-04-06,13.703439712524414,14.11292401248171,13.570119242770875,14.11292401248171,74232000</t>
  </si>
  <si>
    <t>1998-04-07,13.293963432312012,13.808199840152161,13.217780260780138,13.608219014880993,62630800</t>
  </si>
  <si>
    <t>1998-04-08,13.551066398620605,13.560589284354,13.198719626485003,13.217765397951792,36793200</t>
  </si>
  <si>
    <t>1998-04-09,13.560591697692871,13.655820571974422,13.332042399417148,13.398702611414233,33619200</t>
  </si>
  <si>
    <t>1998-04-13,13.50346565246582,13.560603024761162,13.217778790989112,13.532034338613492,33156400</t>
  </si>
  <si>
    <t>1998-04-14,13.474886894226074,13.646298882986546,13.332043570259012,13.512978447283956,28476800</t>
  </si>
  <si>
    <t>1998-04-15,13.92246150970459,13.92246150970459,13.541546010123069,13.598683335060297,40498400</t>
  </si>
  <si>
    <t>1998-04-16,13.97007942199707,14.027216761146342,13.74153006539998,13.770098734974617,39695600</t>
  </si>
  <si>
    <t>1998-04-17,14.036736488342285,14.055782263767444,13.760572744677477,13.941507611216489,37402800</t>
  </si>
  <si>
    <t>1998-04-20,14.417654037475586,14.474791371838105,14.046261364119214,14.074830031300474,45535200</t>
  </si>
  <si>
    <t>1998-04-21,14.455748558044434,14.474794340070844,14.189107609674709,14.42717988500482,51938400</t>
  </si>
  <si>
    <t>1998-04-22,15.065214157104492,15.10330572260918,14.570023805543535,14.627161153800568,80154000</t>
  </si>
  <si>
    <t>1998-04-23,14.39861011505127,14.836663068286956,14.34385349589681,14.817617287711492,64215200</t>
  </si>
  <si>
    <t>1998-04-24,14.036736488342285,14.436697772270627,13.998644937491967,14.246240018019035,51436000</t>
  </si>
  <si>
    <t>1998-04-27,13.760579109191895,13.793909231601702,13.484415237796348,13.636781511669753,58752000</t>
  </si>
  <si>
    <t>1998-04-28,13.693913459777832,14.055783217407567,13.56297374484602,14.036737440690212,56668000</t>
  </si>
  <si>
    <t>1998-04-29,13.78914737701416,13.941513646373433,13.655826891324798,13.72248713416948,50061600</t>
  </si>
  <si>
    <t>1998-04-30,13.732002258300781,13.960551533057522,13.6653420531634,13.941505760161126,54473600</t>
  </si>
  <si>
    <t>1998-05-01,13.655826568603516,13.789147051142184,13.4272771699658,13.74153259309266,35996000</t>
  </si>
  <si>
    <t>1998-05-04,13.417749404907227,13.693913161289277,13.398703628605016,13.58916139162712,37899600</t>
  </si>
  <si>
    <t>1998-05-05,13.370137214660645,13.646301017527568,13.255862537612263,13.351091435152581,50828000</t>
  </si>
  <si>
    <t>1998-05-06,13.160638809204102,13.332050892102563,13.103501448237948,13.332050892102563,48110800</t>
  </si>
  <si>
    <t>1998-05-07,12.703536033630371,13.141589000307281,12.674967361890573,13.132066109727349,78022000</t>
  </si>
  <si>
    <t>1998-05-08,13.06540298461914,13.122540315455668,12.474983899308365,12.474983899308365,96274800</t>
  </si>
  <si>
    <t>1998-05-11,12.836853981018066,13.132063531026644,12.808285314888206,13.12254064231669,51474400</t>
  </si>
  <si>
    <t>1998-05-12,13.055872917175293,13.065395800411745,12.684480470953675,12.684480470953675,64147200</t>
  </si>
  <si>
    <t>1998-05-13,13.246336936950684,13.522500683299764,13.1796767223147,13.512977795494622,80680400</t>
  </si>
  <si>
    <t>1998-05-14,13.551066398620605,13.86532162782263,13.074922111950873,13.084444997684267,94774400</t>
  </si>
  <si>
    <t>1998-05-15,13.62725830078125,13.741533003513167,13.522506489943657,13.732010111618841,48150800</t>
  </si>
  <si>
    <t>1998-05-18,13.113016128540039,13.179676341248665,12.87494394029494,12.87494394029494,80395600</t>
  </si>
  <si>
    <t>1998-05-19,13.179676055908203,13.246336267173636,13.036832746053706,13.07492429534824,52234400</t>
  </si>
  <si>
    <t>1998-05-20,13.06540298461914,13.236814977128722,13.008265653782615,13.122540315455668,35698800</t>
  </si>
  <si>
    <t>1998-05-21,13.160638809204102,13.313005105113845,13.027318300283076,13.07493276775487,36680000</t>
  </si>
  <si>
    <t>1998-05-22,13.036834716796875,13.217769603297343,13.017788939270512,13.198723825770978,36129200</t>
  </si>
  <si>
    <t>1998-05-26,12.741626739501953,13.132065227035273,12.72258095962228,12.998744767877554,44473600</t>
  </si>
  <si>
    <t>1998-05-27,13.103492736816406,13.122538511143173,12.627348378647204,12.627348378647204,58574400</t>
  </si>
  <si>
    <t>1998-05-28,13.151111602783203,13.160634493154516,12.960653795356944,13.065405589441387,30746800</t>
  </si>
  <si>
    <t>1998-05-29,12.922562599182129,13.179680646476099,12.91303970854161,13.160634865195064,34091200</t>
  </si>
  <si>
    <t>1998-06-01,12.760675430297852,12.891615196840087,12.665446509176226,12.779721214522176,42436800</t>
  </si>
  <si>
    <t>1998-06-02,13.027312278747559,13.093972502396122,12.779717162338613,12.808285829616569,38570800</t>
  </si>
  <si>
    <t>1998-06-03,12.846378326416016,13.170156579268607,12.81780965704667,13.084450571160568,36010800</t>
  </si>
  <si>
    <t>1998-06-04,13.113016128540039,13.122539016069842,12.741623514877684,12.903512602884351,33717600</t>
  </si>
  <si>
    <t>1998-06-05,13.141592025756836,13.179683596845985,12.913042599221933,13.08445466912311,34431600</t>
  </si>
  <si>
    <t>1998-06-08,13.055872917175293,13.151101749539809,12.951121201574324,13.04635003393884,18886400</t>
  </si>
  <si>
    <t>1998-06-09,13.265389442443848,13.341572583534695,12.989225555989526,12.998748448625882,35690400</t>
  </si>
  <si>
    <t>1998-06-10,13.103492736816406,13.465362449024997,13.084446962489636,13.198721608450246,33290400</t>
  </si>
  <si>
    <t>1998-06-11,12.998745918273926,13.274909750969856,12.970177245926072,13.170157952361055,41271200</t>
  </si>
  <si>
    <t>1998-06-12,13.06540298461914,13.122540315455668,12.798762107382016,12.93208254600058,41323600</t>
  </si>
  <si>
    <t>1998-06-15,13.093971252441406,13.303474792480468,12.884467712402344,12.903513488769532,42846000</t>
  </si>
  <si>
    <t>1998-06-16,13.693913459777832,13.70343634813651,13.027311274670428,13.151108823333232,61138400</t>
  </si>
  <si>
    <t>1998-06-17,13.874848365783691,14.074829021707822,13.674867709859562,13.70343637499158,76147600</t>
  </si>
  <si>
    <t>1998-06-18,13.893898963928223,13.979604989065546,13.7701013720632,13.836761613836673,39228400</t>
  </si>
  <si>
    <t>1998-06-19,14.427178382873535,14.436701272895233,14.09387723211408,14.151014572244272,91226800</t>
  </si>
  <si>
    <t>1998-06-22,14.598591804504395,14.617637586375894,14.274813512688903,14.43670265859665,48969600</t>
  </si>
  <si>
    <t>1998-06-23,15.350897789001465,15.369943567896007,14.512883517641582,14.598589522667025,124675200</t>
  </si>
  <si>
    <t>1998-06-24,15.988930702209473,16.017499369336708,15.227099578816526,15.493740472004056,105724800</t>
  </si>
  <si>
    <t>1998-06-25,15.474699020385742,16.284144815298227,15.446130345271184,16.131778548020584,88969600</t>
  </si>
  <si>
    <t>1998-06-26,15.912751197814941,15.941319871419635,15.541358440953909,15.579450005760169,55680400</t>
  </si>
  <si>
    <t>1998-06-29,16.36984634399414,16.40793790035015,16.036545225879074,16.074636782235082,65906000</t>
  </si>
  <si>
    <t>1998-06-30,16.51268768310547,16.54125634691707,15.941314406873445,16.03654328624545,77010000</t>
  </si>
  <si>
    <t>1998-07-01,16.66506004333496,16.77933474077497,16.33175884246826,16.626968477521622,53470400</t>
  </si>
  <si>
    <t>1998-07-02,16.341278076171875,16.62696475582523,16.32223229752832,16.579350309216338,27321200</t>
  </si>
  <si>
    <t>1998-07-06,16.426979064941406,16.46507061059924,16.055586494777515,16.284135768724525,35307600</t>
  </si>
  <si>
    <t>1998-07-07,16.446025848388672,16.54125471838513,16.22699944739681,16.426980074389377,32422800</t>
  </si>
  <si>
    <t>1998-07-08,16.741241455078125,16.77933301697819,16.265096931327324,16.474600521777678,41553600</t>
  </si>
  <si>
    <t>1998-07-09,16.912641525268555,17.06500766513584,16.72218385043445,16.760275385401272,43690000</t>
  </si>
  <si>
    <t>1998-07-10,17.245948791503906,17.25547167874383,16.741235767787888,16.931693512586385,45396800</t>
  </si>
  <si>
    <t>1998-07-13,17.912551879882812,18.017303645262242,17.31260995089152,17.388793052985655,69223200</t>
  </si>
  <si>
    <t>1998-07-14,17.750667572021484,18.093491623841643,17.598301326768084,18.01730850121494,56972400</t>
  </si>
  <si>
    <t>1998-07-15,17.883981704711914,17.97921057427907,17.617340869923876,17.67447819166417,48690000</t>
  </si>
  <si>
    <t>1998-07-16,17.883981704711914,18.11253099167309,17.769707061231326,17.988733461235785,65125200</t>
  </si>
  <si>
    <t>1998-07-17,17.969696044921875,18.22681411233729,17.664963520577675,17.90303580522158,83108400</t>
  </si>
  <si>
    <t>1998-07-20,17.82685661315918,18.2077723527566,17.798287932689373,18.007791589467953,45794800</t>
  </si>
  <si>
    <t>1998-07-21,17.18881607055664,18.131582159745065,17.14120162160773,17.807803906892477,74605200</t>
  </si>
  <si>
    <t>1998-07-22,17.788761138916016,17.86494427013193,17.04597560956085,17.065021392364827,71654400</t>
  </si>
  <si>
    <t>1998-07-23,17.21738052368164,17.903028420642414,17.21738052368164,17.722093558944433,51029600</t>
  </si>
  <si>
    <t>1998-07-24,17.3411808013916,17.617344581314917,17.14120013317127,17.331657912428728,60366400</t>
  </si>
  <si>
    <t>1998-07-27,17.788761138916016,17.788761138916016,16.865040672923055,17.236433437600635,58998000</t>
  </si>
  <si>
    <t>1998-07-28,17.103107452392578,17.807801189295166,17.06501589904649,17.674480752583865,78378400</t>
  </si>
  <si>
    <t>1998-07-29,16.865039825439453,17.407844608076406,16.769810916204897,17.255478353301122,59738000</t>
  </si>
  <si>
    <t>1998-07-30,17.284046173095703,17.312614844456192,16.874561883595366,17.055496802211792,72746400</t>
  </si>
  <si>
    <t>1998-07-31,16.750757217407227,17.29594246510283,16.750757217407227,17.207855765693495,53705200</t>
  </si>
  <si>
    <t>1998-08-03,16.522214889526367,16.893607616149726,16.36032575228029,16.62696668421501,73566400</t>
  </si>
  <si>
    <t>1998-08-04,15.922269821166992,16.703146690386905,15.874655377921878,16.550780472002533,91412000</t>
  </si>
  <si>
    <t>1998-08-05,15.893705368041992,16.188914994410656,15.465175265248769,15.865136694522445,120208800</t>
  </si>
  <si>
    <t>1998-08-06,16.284143447875977,16.29366633878117,15.788953120806065,15.807998902616445,68308000</t>
  </si>
  <si>
    <t>1998-08-07,16.13177490234375,16.379370030715023,16.007977338158113,16.369847141162282,54972400</t>
  </si>
  <si>
    <t>1998-08-10,15.912751197814941,16.198437933861886,15.91275119781494,16.12225480424937,46763200</t>
  </si>
  <si>
    <t>1998-08-11,15.76037883758545,15.903222150312809,15.541352424736829,15.674672849949031,60976400</t>
  </si>
  <si>
    <t>1998-08-12,16.007980346679688,16.02702612936461,15.69372493237842,15.893705650570135,53760000</t>
  </si>
  <si>
    <t>1998-08-13,15.836565971374512,16.15082133941742,15.807997301552428,15.865134641196594,51193200</t>
  </si>
  <si>
    <t>1998-08-14,15.884174346923828,16.007971868812323,15.769899711334448,15.950834551017634,29566400</t>
  </si>
  <si>
    <t>1998-08-17,16.350801467895508,16.360324357509892,15.693722084503085,15.76990520141815,54073200</t>
  </si>
  <si>
    <t>1998-08-18,16.95075225830078,17.036458309045,16.360332797618394,16.436515953835475,70591200</t>
  </si>
  <si>
    <t>1998-08-19,16.845993041992188,17.179294204496273,16.79837859020589,17.103111081638197,55709600</t>
  </si>
  <si>
    <t>1998-08-20,17.150724411010742,17.17929308021287,16.712671483244783,16.77933171138308,49970400</t>
  </si>
  <si>
    <t>1998-08-21,16.855512619018555,17.045970388724978,16.569825964458918,16.931695726901125,59523600</t>
  </si>
  <si>
    <t>1998-08-24,16.81742286682129,17.06501799396588,16.76028552978792,16.807899977315728,26319200</t>
  </si>
  <si>
    <t>1998-08-25,17.18881607055664,17.32213652761359,16.931698046232526,16.969789605391654,58026800</t>
  </si>
  <si>
    <t>1998-08-26,17.150724411010742,17.331659315957552,16.893606388191593,16.95074372659585,44804400</t>
  </si>
  <si>
    <t>1998-08-27,16.64600944519043,17.179291212313235,16.53173478080697,16.845990107861482,74874000</t>
  </si>
  <si>
    <t>1998-08-28,16.03654670715332,16.703149004956604,15.960363587404371,16.493645425647,72730000</t>
  </si>
  <si>
    <t>1998-08-31,14.617634773254395,16.227003031677842,14.589066105945102,15.979407914997312,132690400</t>
  </si>
  <si>
    <t>1998-09-01,15.427081108093262,15.503264224676437,14.398609034220378,14.512883709095142,140112400</t>
  </si>
  <si>
    <t>1998-09-02,15.322333335876465,15.88418396783216,15.274718875541236,15.512791177217379,63438400</t>
  </si>
  <si>
    <t>1998-09-03,15.122347831726074,15.350897169233269,14.989027384846876,15.046164719223675,67506800</t>
  </si>
  <si>
    <t>1998-09-04,14.722382545471191,15.274709963089126,14.646199453385957,15.18900398449324,50890400</t>
  </si>
  <si>
    <t>1998-09-08,15.536593437194824,15.550877770725801,15.093779097734474,15.236622433044264,60625600</t>
  </si>
  <si>
    <t>1998-09-09,15.579452514648438,15.91275376037747,15.484223587297286,15.579452514648438,65480800</t>
  </si>
  <si>
    <t>1998-09-10,15.350897789001465,15.408035125685092,15.036642437241508,15.236623115634206,60758000</t>
  </si>
  <si>
    <t>1998-09-11,15.884174346923828,15.941311664718517,15.255663851182238,15.408030031968078,58989200</t>
  </si>
  <si>
    <t>1998-09-14,16.150819778442383,16.31270889178762,15.979407776076838,15.988930665097147,45086800</t>
  </si>
  <si>
    <t>1998-09-15,16.5031681060791,16.52221388577452,16.01750072384596,16.131775402018462,49367600</t>
  </si>
  <si>
    <t>1998-09-16,16.484127044677734,16.531741507545085,16.1698715897532,16.43651258181038,42886800</t>
  </si>
  <si>
    <t>1998-09-17,15.988930702209473,16.22700292826977,15.96988492412465,16.046068036463943,45178400</t>
  </si>
  <si>
    <t>1998-09-18,16.05558967590332,16.188910112120784,15.89370057478211,16.112727005710806,47361600</t>
  </si>
  <si>
    <t>1998-09-21,16.436508178710938,16.46507684877822,15.598493856737262,15.61753963678212,45872000</t>
  </si>
  <si>
    <t>1998-09-22,16.636491775512695,16.741243584059138,16.265098999757114,16.52221707528021,43082000</t>
  </si>
  <si>
    <t>1998-09-23,17.31261444091797,17.35070600184408,16.53173744193267,16.703149466100175,65263600</t>
  </si>
  <si>
    <t>1998-09-24,16.779327392578125,17.46497527695135,16.60791542148482,17.236425982160274,63521600</t>
  </si>
  <si>
    <t>1998-09-25,17.226911544799805,17.236434436753814,16.550786216065266,16.626969351697326,47878400</t>
  </si>
  <si>
    <t>1998-09-28,16.960262298583984,17.426883776759514,16.722190115841368,17.21738025594601,41405200</t>
  </si>
  <si>
    <t>1998-09-29,17.198331832885742,17.369743778064006,16.969782572648057,17.036442773550714,48743200</t>
  </si>
  <si>
    <t>1998-09-30,16.76980972290039,17.303091576666674,16.765048277777478,17.112633771750144,38875600</t>
  </si>
  <si>
    <t>1998-10-01,15.855610847473145,16.68410222508886,15.846087958075262,16.465075768937577,65442400</t>
  </si>
  <si>
    <t>1998-10-02,15.865137100219727,16.0270262543036,15.3889925293848,15.750862403219344,65889600</t>
  </si>
  <si>
    <t>1998-10-05,15.417562484741211,15.674680574357032,14.70334556914171,15.61754322110907,114937600</t>
  </si>
  <si>
    <t>1998-10-06,14.87475872039795,15.788956439449295,14.83666714877081,15.617544367127168,76550000</t>
  </si>
  <si>
    <t>1998-10-07,14.341473579406738,15.19853375347487,14.227198889530987,14.836663902201657,90710400</t>
  </si>
  <si>
    <t>1998-10-08,13.893898963928223,13.998650772429395,13.37013992142236,13.798670047108974,144719200</t>
  </si>
  <si>
    <t>1998-10-09,14.760479927062988,14.779525707614038,14.055786046674175,14.198629400807043,72661600</t>
  </si>
  <si>
    <t>1998-10-12,15.19853687286377,15.388994728413442,15.008079017314099,15.122353730643901,51502800</t>
  </si>
  <si>
    <t>1998-10-13,14.693819046020508,15.19853220832711,14.589067257617252,15.160440648907745,47995600</t>
  </si>
  <si>
    <t>1998-10-14,15.265193939208984,15.446128864252632,14.60811447457678,14.60811447457678,62403200</t>
  </si>
  <si>
    <t>1998-10-15,16.06511688232422,16.09368555490689,15.179488032261293,15.255671159148427,66253600</t>
  </si>
  <si>
    <t>1998-10-16,16.007980346679688,16.22700684755633,15.846091193857822,16.150823716816625,68620000</t>
  </si>
  <si>
    <t>1998-10-19,15.684196472167969,15.874654231392837,15.408032721291908,15.865131343431594,60177600</t>
  </si>
  <si>
    <t>1998-10-20,15.27470874786377,15.750853035515384,15.179479890333447,15.73180726400932,94368400</t>
  </si>
  <si>
    <t>1998-10-21,16.21747589111328,16.284136097359784,15.703240014354552,15.979403725947202,125377200</t>
  </si>
  <si>
    <t>1998-10-22,16.760284423828125,16.779330201582475,16.036544869162817,16.15081953568892,81910800</t>
  </si>
  <si>
    <t>1998-10-23,16.207965850830078,16.760293711786687,16.179397168366805,16.6079274053159,59882000</t>
  </si>
  <si>
    <t>1998-10-26,16.312705993652344,16.455549303579247,16.10320247242622,16.274614444338503,59678400</t>
  </si>
  <si>
    <t>1998-10-27,16.06511688232422,16.436509625898992,15.998456646297976,16.41746384417721,65434800</t>
  </si>
  <si>
    <t>1998-10-28,16.103206634521484,16.246049981368216,15.979409067254318,15.979409067254318,56808400</t>
  </si>
  <si>
    <t>1998-10-29,16.246051788330078,16.379372260215554,16.06511686219979,16.06511686219979,52402800</t>
  </si>
  <si>
    <t>1998-10-30,16.13177490234375,16.484121815795177,16.017500227710855,16.341278472504058,59322800</t>
  </si>
  <si>
    <t>1998-11-02,16.12224769592285,16.284136774972286,15.998450164885051,16.20795367894902,48388400</t>
  </si>
  <si>
    <t>1998-11-03,16.027019500732422,16.236523023617814,15.960359288905252,16.07463393775183,36546800</t>
  </si>
  <si>
    <t>1998-11-04,16.07464027404785,16.35080411761858,15.97941136247174,16.12225472983591,67459600</t>
  </si>
  <si>
    <t>1998-11-05,16.207965850830078,16.398423733918566,16.03655375605044,16.046076650204867,76727200</t>
  </si>
  <si>
    <t>1998-11-06,16.65553092956543,16.722191144835275,16.14129498319806,16.16034075898944,74461200</t>
  </si>
  <si>
    <t>1998-11-09,16.865039825439453,16.96979162559746,16.57935309773579,16.63649044327652,68956800</t>
  </si>
  <si>
    <t>1998-11-10,17.074541091918945,17.284044663598934,16.769808624020783,16.7793315136426,72075600</t>
  </si>
  <si>
    <t>1998-11-11,16.92218780517578,17.484038722736486,16.893619114452356,17.284057887672507,63899200</t>
  </si>
  <si>
    <t>1998-11-12,16.569826126098633,16.931695892070902,16.531734571785766,16.798375451975858,38526800</t>
  </si>
  <si>
    <t>1998-11-13,16.760284423828125,16.836467534845525,16.51268931302157,16.522212201898746,28368800</t>
  </si>
  <si>
    <t>1998-11-16,16.5793514251709,17.026927253420773,16.379370735952868,16.96026702368143,42620400</t>
  </si>
  <si>
    <t>1998-11-17,17.04597282409668,17.122155942863593,16.59839700134107,16.607919891186935,58744000</t>
  </si>
  <si>
    <t>1998-11-18,16.722198486328125,16.922179219934556,16.626969565563158,16.693629810098635,41691200</t>
  </si>
  <si>
    <t>1998-11-19,17.02692413330078,17.14119879191354,16.617439939938404,16.617439939938404,45220800</t>
  </si>
  <si>
    <t>1998-11-20,17.31261444091797,17.331660221381025,16.9507446121199,17.179293977676576,48405200</t>
  </si>
  <si>
    <t>1998-11-23,18.16014862060547,18.312514838712282,17.141199537016174,17.141199537016174,110870400</t>
  </si>
  <si>
    <t>1998-11-24,18.54106330871582,19.055299271053084,18.074441787335708,18.083964675527138,101114800</t>
  </si>
  <si>
    <t>1998-11-25,18.931507110595703,18.95055289239711,18.398225220156387,18.69343483807815,41394000</t>
  </si>
  <si>
    <t>1998-11-27,19.512405395507812,19.521928287355305,18.94103188465839,19.064829478675765,26335600</t>
  </si>
  <si>
    <t>1998-11-30,18.588680267333984,19.848082401224826,18.57915737785277,19.712381226117493,70900000</t>
  </si>
  <si>
    <t>1998-12-01,19.731430053710938,19.769521617521193,18.30299641082646,18.322042192731587,86330800</t>
  </si>
  <si>
    <t>1998-12-02,19.31241798400879,19.769516634517874,19.121960212963337,19.68381063754742,65759600</t>
  </si>
  <si>
    <t>1998-12-03,18.607730865478516,19.64572608775956,18.588685081583453,19.331470653490985,51426800</t>
  </si>
  <si>
    <t>1998-12-04,19.407649993896484,19.407649993896484,18.893413929288826,19.03625728056873,44352000</t>
  </si>
  <si>
    <t>1998-12-07,20.350419998168945,20.37898867387999,19.31242478066758,19.455268159222815,89809200</t>
  </si>
  <si>
    <t>1998-12-08,19.98853874206543,20.45516018006505,19.7695123528003,20.245656677289713,77585200</t>
  </si>
  <si>
    <t>1998-12-09,20.359939575195312,20.38850824625499,19.80761193470826,20.13139020671791,44781600</t>
  </si>
  <si>
    <t>1998-12-10,20.045686721801758,20.51230840796246,20.017118047138855,20.28375901065926,57015600</t>
  </si>
  <si>
    <t>1998-12-11,20.417072296142578,20.521824066318683,19.921882109855538,19.95997366264685,51728800</t>
  </si>
  <si>
    <t>1998-12-14,19.49335479736328,20.378983520448177,19.455263239381136,20.22661728851959,64077600</t>
  </si>
  <si>
    <t>1998-12-15,20.093292236328125,20.112338010959714,19.69333096906472,19.702853856380514,51719600</t>
  </si>
  <si>
    <t>1998-12-16,20.378984451293945,20.58848802976519,19.674290596436116,20.18852665268372,60024000</t>
  </si>
  <si>
    <t>1998-12-17,20.474224090576172,20.550407249982968,20.150445663097294,20.44565540579862,46963600</t>
  </si>
  <si>
    <t>1998-12-18,20.997966766357422,21.06462697831411,20.436116408436746,20.569436832350124,59648000</t>
  </si>
  <si>
    <t>1998-12-21,21.397937774658203,21.66457874381282,20.98845342917075,21.12177391374806,48112000</t>
  </si>
  <si>
    <t>1998-12-22,21.09320068359375,21.40745604366535,20.93131155870838,21.40745604366535,41350000</t>
  </si>
  <si>
    <t>1998-12-23,21.87407875061035,21.912170311342805,21.236045108341788,21.388411351271593,34940000</t>
  </si>
  <si>
    <t>1998-12-24,21.597911834716797,21.940735832093253,21.559820279452747,21.883598499197177,13832400</t>
  </si>
  <si>
    <t>1998-12-28,21.69314193725586,21.88359972423791,21.55982148636842,21.788370830746885,23636400</t>
  </si>
  <si>
    <t>1998-12-29,21.407466888427734,21.721722407697357,21.274146365101227,21.721722407697357,29651600</t>
  </si>
  <si>
    <t>1998-12-30,21.178911209106445,21.843132907323703,21.15986542564502,21.464597961027845,34942800</t>
  </si>
  <si>
    <t>1998-12-31,21.131288528442383,21.331269176976537,21.026536760162585,21.20747163264587,23834400</t>
  </si>
  <si>
    <t>1999-01-04,21.48365020751953,22.13120704001569,21.236054948035708,21.271765802768954,69305200</t>
  </si>
  <si>
    <t>1999-01-05,22.321651458740234,22.550200791082283,21.550297462085815,21.616957684018914,64281600</t>
  </si>
  <si>
    <t>1999-01-06,23.04539680480957,23.083488369776198,22.359748635410277,22.77875585004318,69064800</t>
  </si>
  <si>
    <t>1999-01-07,22.931121826171875,22.950167608419527,22.588297745714158,22.81684713268597,51150400</t>
  </si>
  <si>
    <t>1999-01-08,22.83589744567871,23.235858952233553,22.39784436707103,23.1882444871675,50244800</t>
  </si>
  <si>
    <t>1999-01-11,22.47402572631836,22.99778480044866,21.9788353289588,22.988261908191745,46463200</t>
  </si>
  <si>
    <t>1999-01-12,21.664573669433594,22.56924817431104,21.483638768458103,22.56924817431104,57907200</t>
  </si>
  <si>
    <t>1999-01-13,21.912168502807617,22.512110534827123,20.721807328165745,20.721807328165745,75346000</t>
  </si>
  <si>
    <t>1999-01-14,21.597911834716797,22.178808052493572,21.559820279452747,22.131193608413508,59214000</t>
  </si>
  <si>
    <t>1999-01-15,22.81684112548828,22.85493267995487,21.540774050857465,21.778846266273664,59344000</t>
  </si>
  <si>
    <t>1999-01-19,23.711992263793945,24.130999356005567,22.988252740882967,23.064435848557807,102741600</t>
  </si>
  <si>
    <t>1999-01-20,24.778549194335938,25.559425840736992,24.757122700989566,25.43562832362463,125481200</t>
  </si>
  <si>
    <t>1999-01-21,24.121475219726562,24.883306257064948,24.035769228025995,24.6452340578967,80077200</t>
  </si>
  <si>
    <t>1999-01-22,23.807222366333008,24.4143065366745,23.654856143188475,23.711993476867676,82160000</t>
  </si>
  <si>
    <t>1999-01-25,24.664278030395508,24.883304437615237,24.2452709904969,24.63570936858424,103076400</t>
  </si>
  <si>
    <t>1999-01-26,26.140317916870117,26.16888657033118,25.06423196983685,25.21659812162917,120203200</t>
  </si>
  <si>
    <t>1999-01-27,25.69275665283203,26.578385403281764,25.673710873252467,26.283175819798522,98048000</t>
  </si>
  <si>
    <t>1999-01-28,26.511722564697266,26.521245453549525,25.873689011595715,26.168898566015834,78838400</t>
  </si>
  <si>
    <t>1999-01-29,26.664098739624023,26.68314452443804,26.035587840761455,26.626007169995987,79571600</t>
  </si>
  <si>
    <t>1999-02-01,26.349828720092773,26.80692730287718,26.026050557287153,26.730744205746447,81729200</t>
  </si>
  <si>
    <t>1999-02-02,25.540390014648438,26.2926982962134,25.330886442567056,26.283175406573335,91965600</t>
  </si>
  <si>
    <t>1999-02-03,25.416603088378906,25.883224876063647,25.292805471238058,25.349942832995374,73749200</t>
  </si>
  <si>
    <t>1999-02-04,24.235755920410156,25.654666581369334,24.20718724938413,25.616575020001303,89151600</t>
  </si>
  <si>
    <t>1999-02-05,24.378599166870117,24.62619431465864,23.597722162306308,24.41669072806835,127945200</t>
  </si>
  <si>
    <t>1999-02-08,25.178516387939453,25.226130828915135,24.62618887262157,24.769032195548608,109866800</t>
  </si>
  <si>
    <t>1999-02-09,24.388124465942383,25.407073828635014,24.34051000974179,25.13090998267159,77293600</t>
  </si>
  <si>
    <t>1999-02-10,24.47383689880371,25.045210522900295,24.169104299285532,24.359562173984393,73694000</t>
  </si>
  <si>
    <t>1999-02-11,24.797592163085938,24.969004090480542,24.43572253858622,24.797592163085938,60366000</t>
  </si>
  <si>
    <t>1999-02-12,24.035764694213867,24.940438880406543,23.940535832509376,24.63570652295217,62930400</t>
  </si>
  <si>
    <t>1999-02-16,23.807222366333008,24.35954992523193,23.55010436477661,24.340504147338866,73666800</t>
  </si>
  <si>
    <t>1999-02-17,22.854936599731445,23.48344735622406,22.626387233734132,23.302512441476186,101215600</t>
  </si>
  <si>
    <t>1999-02-18,22.207374572753906,23.064434483366192,21.938352989700604,22.99777426809635,117035200</t>
  </si>
  <si>
    <t>1999-02-19,22.512104034423828,22.740653313961126,22.20737166170743,22.46448960118689,73085600</t>
  </si>
  <si>
    <t>1999-02-22,22.673995971679688,22.702564635230736,22.05500826140704,22.588289981026552,92514400</t>
  </si>
  <si>
    <t>1999-02-23,23.68343162536621,23.712000300426965,22.93112318209965,23.302515957889472,95106800</t>
  </si>
  <si>
    <t>1999-02-24,23.292980194091797,24.283360382229795,23.273934421242988,23.835784720282817,67696800</t>
  </si>
  <si>
    <t>1999-02-25,23.38821792602539,23.426309486165497,22.79779874385374,23.21680590539491,70817200</t>
  </si>
  <si>
    <t>1999-02-26,22.873979568481445,23.235849353494892,22.778750677688436,23.21680357533629,59273200</t>
  </si>
  <si>
    <t>1999-03-01,23.121591567993164,23.245389216421465,22.778767310807105,22.788290206840053,58332000</t>
  </si>
  <si>
    <t>1999-03-02,22.635906219482422,23.483443305529516,22.493062890373363,23.14061931566777,58569600</t>
  </si>
  <si>
    <t>1999-03-03,22.79779624938965,22.9596853622717,22.40735780067412,22.70256735945903,76798400</t>
  </si>
  <si>
    <t>1999-03-04,23.197757720947266,23.38821550190742,22.56924704377874,23.02634571808312,61696400</t>
  </si>
  <si>
    <t>1999-03-05,23.60724639892578,23.673906634824323,23.331082564488973,23.57867772639784,47302800</t>
  </si>
  <si>
    <t>1999-03-08,24.22622299194336,24.261933815929126,23.616758262586295,23.692941353755927,46726000</t>
  </si>
  <si>
    <t>1999-03-09,24.65475845336914,25.102334215172288,24.340503131252035,24.359548908350042,90129600</t>
  </si>
  <si>
    <t>1999-03-10,24.588092803955078,24.75950475998575,24.254791778339882,24.730936100647302,53114800</t>
  </si>
  <si>
    <t>1999-03-11,24.597620010375977,25.0737644163066,24.273841814343154,24.530959793545687,62948400</t>
  </si>
  <si>
    <t>1999-03-12,24.407175064086914,24.797613681967352,23.89293883565902,24.77856789572928,73395200</t>
  </si>
  <si>
    <t>1999-03-15,25.27376365661621,25.292809446862343,24.05483308086381,24.464317571155632,60609600</t>
  </si>
  <si>
    <t>1999-03-16,25.759428024291992,25.902271432929467,25.026165193286268,25.21662307146957,68554000</t>
  </si>
  <si>
    <t>1999-03-17,25.464200973510742,25.816547808222744,25.40706364896285,25.759410483674852,44919600</t>
  </si>
  <si>
    <t>1999-03-18,26.273653030395508,26.292698810047842,25.32136404777878,25.359455607083447,56231200</t>
  </si>
  <si>
    <t>1999-03-19,26.083189010620117,26.53076472566179,25.883208371984473,26.49267317544548,91980400</t>
  </si>
  <si>
    <t>1999-03-22,26.33078956604004,26.654567810251745,26.206992002076742,26.349835345111316,55719200</t>
  </si>
  <si>
    <t>1999-03-23,25.37850570678711,26.53077557189827,25.33089124955111,26.311749068612677,69581200</t>
  </si>
  <si>
    <t>1999-03-24,26.09271240234375,26.178418391986487,24.854736996393136,25.4451560361542,82634400</t>
  </si>
  <si>
    <t>1999-03-25,27.416399002075195,27.4354447811666,26.283175146136692,26.368881152048008,109447600</t>
  </si>
  <si>
    <t>1999-03-26,27.14023780822754,27.483061864752518,26.778367970784505,27.26403538419489,94687600</t>
  </si>
  <si>
    <t>1999-03-29,28.149667739868164,28.225850873128973,26.778371341173642,27.464019540520905,79777000</t>
  </si>
  <si>
    <t>1999-03-30,28.340124130249023,28.492490389013803,28.11157474210185,28.454398824322606,67502400</t>
  </si>
  <si>
    <t>1999-03-31,27.31165313720703,28.835315794791804,27.159286871448554,28.797224228352185,58752600</t>
  </si>
  <si>
    <t>1999-04-01,28.244890213012695,28.30202754992371,27.50686627791206,27.806837296694898,41106000</t>
  </si>
  <si>
    <t>1999-04-05,28.9305419921875,28.954349218975015,28.492489019297235,28.740084177887386,39848600</t>
  </si>
  <si>
    <t>1999-04-06,28.663890838623047,29.14003520471313,28.4162957682562,29.006714782207904,39674800</t>
  </si>
  <si>
    <t>1999-04-07,28.43533706665039,28.94957290107742,27.806826602350682,28.91148135778653,46910200</t>
  </si>
  <si>
    <t>1999-04-08,28.816261291503906,28.835307068960287,27.730651976490208,28.41629996491991,38637000</t>
  </si>
  <si>
    <t>1999-04-09,28.721038818359375,28.94958819887682,28.340123184163627,28.721038818359375,31816800</t>
  </si>
  <si>
    <t>1999-04-12,28.340124130249023,28.530581953704996,27.84493378926349,27.92111691864588,37858800</t>
  </si>
  <si>
    <t>1999-04-13,27.464004516601562,28.378201615628523,27.17831792315564,28.378201615628523,46746800</t>
  </si>
  <si>
    <t>1999-04-14,26.16890525817871,27.768750994486577,26.168905258178707,27.67352208161111,52944000</t>
  </si>
  <si>
    <t>1999-04-15,27.083086013793945,27.387818345876017,25.559424353383598,26.606941744915712,72594600</t>
  </si>
  <si>
    <t>1999-04-16,26.3974609375,27.159292421987736,26.168911492153683,27.140246634875542,44774000</t>
  </si>
  <si>
    <t>1999-04-19,24.68334197998047,26.854561876367637,24.49288409433247,26.47364610507164,75389000</t>
  </si>
  <si>
    <t>1999-04-20,25.330894470214844,25.59753546463816,24.378605204417294,25.06425347579153,108459400</t>
  </si>
  <si>
    <t>1999-04-21,24.988067626953125,25.140433892971128,24.378602562881095,25.026159193457623,92732800</t>
  </si>
  <si>
    <t>1999-04-22,25.883209228515625,25.978438107207733,25.40706483505507,25.902255004254044,55096400</t>
  </si>
  <si>
    <t>1999-04-23,26.206985473632812,26.511717862861097,25.292788305947944,25.90225308440452,56592000</t>
  </si>
  <si>
    <t>1999-04-26,26.81645965576172,27.10214637084441,26.435544035651468,26.568864502690055,48349800</t>
  </si>
  <si>
    <t>1999-04-27,25.5975399017334,27.04501983665285,25.578494113116037,27.04501983665285,58665800</t>
  </si>
  <si>
    <t>1999-04-28,25.026147842407227,26.359352065366515,24.90235030741815,25.99748234770614,55963400</t>
  </si>
  <si>
    <t>1999-04-29,25.00710678100586,25.502297014293106,24.50239365861694,25.102335672022637,60880600</t>
  </si>
  <si>
    <t>1999-04-30,24.778549194335938,25.52133429701011,24.34049644147681,25.216601947195066,58558600</t>
  </si>
  <si>
    <t>1999-05-03,24.34050750732422,24.835697800900455,23.9405461163588,24.816652020378292,67180000</t>
  </si>
  <si>
    <t>1999-05-04,23.788188934326172,24.930936200987155,23.692959995437754,24.53097465765581,66502200</t>
  </si>
  <si>
    <t>1999-05-05,24.111955642700195,24.34050498528503,23.29298716510453,24.111955642700195,67028200</t>
  </si>
  <si>
    <t>1999-05-06,23.750085830688477,24.72142053587301,23.616765380957265,24.5881000861418,74021000</t>
  </si>
  <si>
    <t>1999-05-07,24.09290313720703,24.492864375057902,23.76912499228014,24.264315096285976,48011600</t>
  </si>
  <si>
    <t>1999-05-10,24.283376693725586,24.530971907073376,23.845323623956418,24.340514050651997,46218000</t>
  </si>
  <si>
    <t>1999-05-11,24.34050750732422,24.68809300185369,24.20718704366908,24.6071484346345,42786200</t>
  </si>
  <si>
    <t>1999-05-12,24.530954360961914,24.683320537116956,24.150038920574307,24.607137449039435,60142600</t>
  </si>
  <si>
    <t>1999-05-13,24.111955642700195,24.91187834174712,24.111955642700195,24.721420556259755,51737200</t>
  </si>
  <si>
    <t>1999-05-14,23.426311492919922,24.359554796296404,23.350128366113676,24.03577650736987,84401000</t>
  </si>
  <si>
    <t>1999-05-17,24.111955642700195,24.24527609254135,23.46439917204316,23.578673843335576,66850200</t>
  </si>
  <si>
    <t>1999-05-18,23.9786376953125,24.4547822087222,23.750088328875844,24.321461744967483,63858400</t>
  </si>
  <si>
    <t>1999-05-19,24.169086456298828,24.3404984169818,23.540575933794603,24.3404984169818,46510800</t>
  </si>
  <si>
    <t>1999-05-20,23.90245246887207,24.378596940363547,23.88340669001241,24.245276488345933,42386200</t>
  </si>
  <si>
    <t>1999-05-21,23.635814666748047,24.07386763800929,23.464402634515384,23.921501387135812,56568800</t>
  </si>
  <si>
    <t>1999-05-24,23.540576934814453,23.731034677005507,23.178707224651447,23.731034677005507,38990000</t>
  </si>
  <si>
    <t>1999-05-25,23.235855102539062,24.15005268034388,23.197763536797197,23.388221365506535,50791600</t>
  </si>
  <si>
    <t>1999-05-26,23.921491622924805,23.921491622924805,23.007294490838504,23.52153037763705,52022800</t>
  </si>
  <si>
    <t>1999-05-27,23.883413314819336,24.207191645243523,23.616772336822947,23.845321746534136,56702200</t>
  </si>
  <si>
    <t>1999-05-28,24.588092803955078,24.64523012263197,23.80721611537091,23.997673844293878,41548000</t>
  </si>
  <si>
    <t>1999-06-01,23.921491622924805,24.607139471989527,23.90244584933967,24.569047924819266,36046400</t>
  </si>
  <si>
    <t>1999-06-02,23.90245246887207,23.95958980545105,23.235850208784004,23.788177795714116,42812600</t>
  </si>
  <si>
    <t>1999-06-03,23.273935317993164,24.054812034881643,23.197752223662583,23.88340007263783,32934400</t>
  </si>
  <si>
    <t>1999-06-04,24.24527359008789,24.28336514325378,23.388213643855405,23.44535097360424,35668200</t>
  </si>
  <si>
    <t>1999-06-07,24.45478057861328,24.70237570908211,24.131002331077124,24.35955168227912,32392200</t>
  </si>
  <si>
    <t>1999-06-08,24.188142776489258,25.026157171895182,24.07386808620663,24.340509030199424,41516400</t>
  </si>
  <si>
    <t>1999-06-09,25.08329963684082,25.178528564847053,24.378605569594725,24.416697140797215,53310800</t>
  </si>
  <si>
    <t>1999-06-10,24.34050750732422,25.083292947688573,24.0929123605361,24.949972484033434,35277400</t>
  </si>
  <si>
    <t>1999-06-11,23.807222366333008,24.53096192626953,23.63581036529541,24.378595703125,34543000</t>
  </si>
  <si>
    <t>1999-06-14,23.635814666748047,24.28337123296032,23.597723104029676,23.99768451257255,28369800</t>
  </si>
  <si>
    <t>1999-06-15,23.673900604248047,24.03577036408772,23.369168174909376,23.78817526525005,36981000</t>
  </si>
  <si>
    <t>1999-06-16,24.68334197998047,24.873799865628463,24.054830957342077,24.092922534471676,48325200</t>
  </si>
  <si>
    <t>1999-06-17,25.25470542907715,25.2927969908103,24.530965756147335,24.58810309874706,44475200</t>
  </si>
  <si>
    <t>1999-06-18,25.902263641357422,25.902263641357422,25.026157665252686,25.083295011520388,69116200</t>
  </si>
  <si>
    <t>1999-06-21,27.10213279724121,27.121178568708,25.864157651899905,25.864157651899905,56194400</t>
  </si>
  <si>
    <t>1999-06-22,26.359352111816406,26.949771125881657,26.283169013227344,26.949771125881657,38751000</t>
  </si>
  <si>
    <t>1999-06-23,26.206985473632812,26.625992508821707,25.92129885873129,26.187939699306042,33942000</t>
  </si>
  <si>
    <t>1999-06-24,25.7879695892334,26.28315955180361,25.597511911321778,26.130793409474315,33559000</t>
  </si>
  <si>
    <t>1999-06-25,25.883209228515625,26.340307846237753,25.711797246869825,26.016529658684576,24933000</t>
  </si>
  <si>
    <t>1999-06-28,26.43553924560547,26.45458502315994,25.883211696525816,26.054623694516053,31701000</t>
  </si>
  <si>
    <t>1999-06-29,26.81645965576172,26.83550543676723,26.206994663585316,26.416498254645955,38973200</t>
  </si>
  <si>
    <t>1999-06-30,27.483064651489258,27.502110434338523,26.435546594779687,26.740279120367926,57610200</t>
  </si>
  <si>
    <t>1999-07-01,27.787797927856445,27.883026844675694,26.930737676483215,27.387836477215604,47737800</t>
  </si>
  <si>
    <t>1999-07-02,28.035398483276367,28.07349005730256,27.521162233922794,27.692574317040652,32094800</t>
  </si>
  <si>
    <t>1999-07-06,27.292604446411133,28.321076630714135,27.197375540457152,28.111573037615376,45419400</t>
  </si>
  <si>
    <t>1999-07-07,28.1306209564209,28.1306209564209,27.387835433536395,27.444972781450588,33834600</t>
  </si>
  <si>
    <t>1999-07-08,28.20680809020996,28.340128587597853,27.635434529976134,27.97825866611643,37790400</t>
  </si>
  <si>
    <t>1999-07-09,28.416309356689453,28.435355140440585,28.111576816671334,28.149668384173598,33884200</t>
  </si>
  <si>
    <t>1999-07-12,28.701990127563477,28.873402145578122,28.14966251396073,28.397257651092996,43847800</t>
  </si>
  <si>
    <t>1999-07-13,28.53057098388672,28.663891409045068,28.282975908592643,28.37820478370575,30845000</t>
  </si>
  <si>
    <t>1999-07-14,28.9305419921875,28.949587773617512,28.18775651641705,28.56867214501728,37985200</t>
  </si>
  <si>
    <t>1999-07-15,28.759126663208008,29.02576757266821,28.568668870736428,28.94958445567958,40926200</t>
  </si>
  <si>
    <t>1999-07-16,30.30185317993164,30.435173715607018,28.949602032367125,29.101968358853266,115369800</t>
  </si>
  <si>
    <t>1999-07-19,29.978036880493164,30.701776017379277,29.80662497965172,30.47322681625735,81181600</t>
  </si>
  <si>
    <t>1999-07-20,28.43533706665039,29.482854507149902,28.13060472032326,29.387625648922672,92287400</t>
  </si>
  <si>
    <t>1999-07-21,28.85435676574707,29.044814566181042,28.34012070457534,28.530578505009313,54050800</t>
  </si>
  <si>
    <t>1999-07-22,27.749696731567383,28.797214453074734,27.42591852673784,28.759122899565373,60904200</t>
  </si>
  <si>
    <t>1999-07-23,27.502117156982422,27.959216057098477,27.330705069438906,27.90207869458397,68833200</t>
  </si>
  <si>
    <t>1999-07-26,26.702177047729492,27.36877918515498,26.702177047729496,27.083092554829772,50885000</t>
  </si>
  <si>
    <t>1999-07-27,27.064044952392578,27.349731563431206,26.816449889492436,27.064044952392578,65513000</t>
  </si>
  <si>
    <t>1999-07-28,27.42592430114746,27.578290547264945,26.93073400126563,27.178329151206547,62215200</t>
  </si>
  <si>
    <t>1999-07-29,26.492673873901367,27.06404714220981,26.302216117798555,27.025955590989245,57968200</t>
  </si>
  <si>
    <t>1999-07-30,26.149856567382812,27.006916687945253,26.0546276650981,26.70218420063416,51127400</t>
  </si>
  <si>
    <t>1999-08-02,25.845125198364258,26.492681761919442,25.711804729397013,26.111766136298744,48050600</t>
  </si>
  <si>
    <t>1999-08-03,25.82608413696289,26.226045616960104,25.71180942839226,26.16890826267479,55051200</t>
  </si>
  <si>
    <t>1999-08-04,25.883209228515625,26.56885715509882,25.826071901300356,25.94034655573089,75573400</t>
  </si>
  <si>
    <t>1999-08-05,26.13080596923828,26.32126373869337,25.82607353811014,26.01653130756523,76634000</t>
  </si>
  <si>
    <t>1999-08-06,25.940349578857422,26.34031091597637,25.883212244983287,26.226036248228098,67205800</t>
  </si>
  <si>
    <t>1999-08-09,25.540390014648438,26.149854951612458,25.502298456088187,26.09271761377208,39333600</t>
  </si>
  <si>
    <t>1999-08-10,25.27376365661621,25.616587881046573,24.873802061447453,25.464221559077522,62743000</t>
  </si>
  <si>
    <t>1999-08-11,25.6546688079834,25.807035066679664,25.08329533787241,25.5975314609723,66105200</t>
  </si>
  <si>
    <t>1999-08-12,24.91187858581543,25.654663956493415,24.873787028344765,25.578480841552082,61062000</t>
  </si>
  <si>
    <t>1999-08-13,25.80703353881836,26.09272025696026,25.2166143213251,25.27375166495348,65099800</t>
  </si>
  <si>
    <t>1999-08-16,25.69275665283203,26.173662587216025,25.08329170628598,25.921306007786804,57321800</t>
  </si>
  <si>
    <t>1999-08-17,25.768939971923828,26.054626667843163,25.273749698996987,26.035580888115206,51749000</t>
  </si>
  <si>
    <t>1999-08-18,25.902263641357422,26.264133501052857,25.61657691001892,25.73085160255432,58361200</t>
  </si>
  <si>
    <t>1999-08-19,25.540390014648438,25.940351379531077,25.330886442567056,25.768939366009946,71478200</t>
  </si>
  <si>
    <t>1999-08-20,25.407072067260742,25.835602143357722,25.311843161461415,25.5975298788594,46072800</t>
  </si>
  <si>
    <t>1999-08-23,26.34031867980957,26.397456030524996,25.55944155336547,25.692762038368123,60447000</t>
  </si>
  <si>
    <t>1999-08-24,28.0925235748291,28.492484927419888,26.530769721855552,26.530769721855552,120450000</t>
  </si>
  <si>
    <t>1999-08-25,29.044830322265625,29.254334016393443,28.39727344950692,28.530593982133713,81877600</t>
  </si>
  <si>
    <t>1999-08-26,28.835308074951172,29.36858986233468,28.549621403138577,29.063857412401248,61246000</t>
  </si>
  <si>
    <t>1999-08-27,28.416309356689453,28.987682869223423,28.149668384173598,28.96863708547229,41948400</t>
  </si>
  <si>
    <t>1999-08-30,28.11156463623047,28.47343437070769,27.902061105743655,28.30202239121848,33300800</t>
  </si>
  <si>
    <t>1999-08-31,28.20680809020996,28.37822015828011,27.464022461905987,27.97825866611643,46882800</t>
  </si>
  <si>
    <t>1999-09-01,28.149667739868164,28.473446056226596,27.921118340085744,28.130621956552964,36607200</t>
  </si>
  <si>
    <t>1999-09-02,27.978260040283203,28.206809475602057,27.63543588730492,27.883031108900347,33340800</t>
  </si>
  <si>
    <t>1999-09-03,29.216238021850586,29.38765010933211,28.492498096928603,28.56868124692039,52098000</t>
  </si>
  <si>
    <t>1999-09-07,28.721038818359375,29.463824305041083,28.568672564681073,28.911496635457247,47028000</t>
  </si>
  <si>
    <t>1999-09-08,28.11156463623047,28.85434988068371,28.054427309734063,28.549617472702895,42568200</t>
  </si>
  <si>
    <t>1999-09-09,28.663890838623047,28.687698056927548,27.973481507792425,28.16870069788936,38475200</t>
  </si>
  <si>
    <t>1999-09-10,28.94959259033203,29.044821513326546,28.64486003674959,28.968638374930936,34455000</t>
  </si>
  <si>
    <t>1999-09-13,28.60675048828125,28.89243707771149,28.45438430725179,28.797208214568077,27870800</t>
  </si>
  <si>
    <t>1999-09-14,28.968631744384766,29.120997986301315,28.53057879887467,28.54962457911424,40207800</t>
  </si>
  <si>
    <t>1999-09-15,28.225852966308594,29.178142202688775,28.14966982739818,29.101959063778363,48413800</t>
  </si>
  <si>
    <t>1999-09-16,28.644845962524414,28.663891737765454,27.616374099508242,28.30202200818569,45796000</t>
  </si>
  <si>
    <t>1999-09-17,29.387638092041016,29.4066838717507,28.587715344234326,28.759127361621474,79773400</t>
  </si>
  <si>
    <t>1999-09-20,29.730451583862305,29.82568044864085,28.949574892678218,29.25430725996957,48601800</t>
  </si>
  <si>
    <t>1999-09-21,28.835308074951172,29.4257271966972,28.682941849984456,29.4257271966972,47082800</t>
  </si>
  <si>
    <t>1999-09-22,29.27336883544922,29.444780884583274,28.549629072438762,28.873407387469754,48531600</t>
  </si>
  <si>
    <t>1999-09-23,27.787797927856445,29.52096421396675,27.430689489784267,29.52096421396675,71073600</t>
  </si>
  <si>
    <t>1999-09-24,27.711606979370117,27.84492742531898,27.083096305611207,27.483057643457787,70277000</t>
  </si>
  <si>
    <t>1999-09-27,27.863975524902344,28.321074234811885,27.692563508686266,28.03538754111842,34132200</t>
  </si>
  <si>
    <t>1999-09-28,28.07347297668457,28.244884955511,27.14022998085177,27.80683212073234,46000600</t>
  </si>
  <si>
    <t>1999-09-29,27.2735538482666,28.073476517000678,27.15927918130459,27.90206451655766,37484400</t>
  </si>
  <si>
    <t>1999-09-30,27.597335815429688,27.94015986282633,27.0640539639238,27.425923791731368,47455400</t>
  </si>
  <si>
    <t>1999-10-01,27.421165466308594,27.616384737730485,26.91169078235391,27.48306425968627,44239000</t>
  </si>
  <si>
    <t>1999-10-04,28.20680809020996,28.22585387555109,27.502114032588242,27.578297173952752,29998000</t>
  </si>
  <si>
    <t>1999-10-05,27.978260040283203,28.606770987410055,27.273565948050067,28.26394683443177,43397000</t>
  </si>
  <si>
    <t>1999-10-06,28.549623489379883,28.64485238694286,28.054433222052413,28.130616340102794,35500200</t>
  </si>
  <si>
    <t>1999-10-07,28.56867218017578,28.968633590698243,28.244893895467122,28.54962639872233,46036400</t>
  </si>
  <si>
    <t>1999-10-08,28.9305419921875,29.006725117907546,28.073481827836982,28.492489019297235,35697000</t>
  </si>
  <si>
    <t>1999-10-11,28.74007797241211,28.94958152290683,28.682940640459,28.835306859000617,19943800</t>
  </si>
  <si>
    <t>1999-10-12,28.20680809020996,28.740090079761533,28.14967073418658,28.644861153055896,27668600</t>
  </si>
  <si>
    <t>1999-10-13,27.749696731567383,28.378207364471795,27.521147410511237,28.03538338288757,38098400</t>
  </si>
  <si>
    <t>1999-10-14,27.635427474975586,28.106810541829923,27.330694987312175,27.692564816412474,42737800</t>
  </si>
  <si>
    <t>1999-10-15,26.835498809814453,27.368780546276344,26.606949494187926,27.273551664765293,73788000</t>
  </si>
  <si>
    <t>1999-10-18,26.778366088867188,26.816457648026315,25.921306007786804,26.568862513491982,75312800</t>
  </si>
  <si>
    <t>1999-10-19,26.302223205566406,27.197374900469825,25.978444932941766,26.89264240858781,69945600</t>
  </si>
  <si>
    <t>1999-10-20,28.11156463623047,28.14965618722807,27.502099820268832,27.902061105743655,88090600</t>
  </si>
  <si>
    <t>1999-10-21,28.359169006347656,28.378214788084627,27.578291955131906,27.597337736868877,60801200</t>
  </si>
  <si>
    <t>1999-10-22,28.244890213012695,28.606760013449136,27.95920352845761,28.51153111859744,43650600</t>
  </si>
  <si>
    <t>1999-10-25,28.168703079223633,28.51152705179025,27.768741777895915,28.035382645447726,30492200</t>
  </si>
  <si>
    <t>1999-10-26,28.149667739868164,29.025773772367447,28.116337619066563,28.75913280595462,52467600</t>
  </si>
  <si>
    <t>1999-10-27,27.69256019592285,27.92110952353707,27.330690427200338,27.8830179689347,54416600</t>
  </si>
  <si>
    <t>1999-10-28,27.387826919555664,27.692559347033335,27.216414929099475,27.425918472990375,70570400</t>
  </si>
  <si>
    <t>1999-10-29,28.20680809020996,28.644861153055896,27.80684659804628,27.863983954069663,79452600</t>
  </si>
  <si>
    <t>1999-11-01,28.149667739868164,28.701995456009016,28.07348460660736,28.41630870628099,53261200</t>
  </si>
  <si>
    <t>1999-11-02,28.20680809020996,28.797227435784915,28.016350236798687,28.263945446233343,46349000</t>
  </si>
  <si>
    <t>1999-11-03,28.035398483276367,28.49249737159066,27.883032187171608,28.3210852884728,44517000</t>
  </si>
  <si>
    <t>1999-11-04,27.959213256835938,28.26394582639273,27.521160188098044,28.130625327211636,54239400</t>
  </si>
  <si>
    <t>1999-11-05,27.902067184448242,28.30202855705808,27.578288930430755,27.978250303040593,70167400</t>
  </si>
  <si>
    <t>1999-11-08,27.406879425048828,27.654474583162543,25.71180488103955,25.84512535079309,243819200</t>
  </si>
  <si>
    <t>1999-11-09,27.083086013793945,27.387818345876017,26.340300954343903,27.34972680436576,109769800</t>
  </si>
  <si>
    <t>1999-11-10,26.549816131591797,27.159281064311262,26.34031256096948,26.854548597951528,69385400</t>
  </si>
  <si>
    <t>1999-11-11,27.31165313720703,27.559248319064558,26.89264590637122,26.89264590637122,69274600</t>
  </si>
  <si>
    <t>1999-11-12,27.178327560424805,27.425922695873663,26.530771052327786,27.34973957727401,49414200</t>
  </si>
  <si>
    <t>1999-11-15,26.511722564697266,26.96882122960584,26.492676786992742,26.892638118787744,47080400</t>
  </si>
  <si>
    <t>1999-11-16,26.60695457458496,26.74027503415697,26.168901635991222,26.492679894951813,59165200</t>
  </si>
  <si>
    <t>1999-11-17,25.902263641357422,26.530774450302125,25.902263641357422,26.34031662940979,66819000</t>
  </si>
  <si>
    <t>1999-11-18,25.883209228515625,26.149850088853533,25.749888798346667,25.88320922851562,64493200</t>
  </si>
  <si>
    <t>1999-11-19,26.206985473632812,26.37839744257372,25.711795341136842,25.73084111546361,58226000</t>
  </si>
  <si>
    <t>1999-11-22,27.36878776550293,27.540199797437186,26.949780576330305,27.311650421524845,90596600</t>
  </si>
  <si>
    <t>1999-11-23,27.31165313720703,27.844935067361703,26.93073747281084,27.197378437888176,70787400</t>
  </si>
  <si>
    <t>1999-11-24,27.94015884399414,28.111570861441955,27.273556553919295,27.29260233363572,53771000</t>
  </si>
  <si>
    <t>1999-11-26,27.76875114440918,28.454399320814343,27.730659579053338,27.92111740583255,28514200</t>
  </si>
  <si>
    <t>1999-11-29,27.483064651489258,28.054438136967207,27.273561040147346,27.464018868639993,51460200</t>
  </si>
  <si>
    <t>1999-11-30,27.744935989379883,28.302024973549685,27.29259878001124,27.34973611172096,64145600</t>
  </si>
  <si>
    <t>1999-12-01,28.397254943847656,28.625804279411824,27.692561159191477,27.74969849308252,48864200</t>
  </si>
  <si>
    <t>1999-12-02,28.8924560546875,29.025776550655074,28.30203671540252,28.359174070817197,55473800</t>
  </si>
  <si>
    <t>1999-12-03,29.292404174804688,29.5971365979496,29.173368072013705,29.197175292571902,64100600</t>
  </si>
  <si>
    <t>1999-12-06,29.082902908325195,29.61618469053417,28.873399351028812,29.02576557451709,49098200</t>
  </si>
  <si>
    <t>1999-12-07,28.340124130249023,28.911497600616947,28.302032565557827,28.87340603592575,56859200</t>
  </si>
  <si>
    <t>1999-12-08,27.959213256835938,28.740090466325224,27.940167471238638,28.378220539976528,40955800</t>
  </si>
  <si>
    <t>1999-12-09,28.26393699645996,28.43534901328485,27.863975623868544,28.035387640693436,46258200</t>
  </si>
  <si>
    <t>1999-12-10,28.60675048828125,28.682933578795982,28.111560399935506,28.45438430725179,36836000</t>
  </si>
  <si>
    <t>1999-12-13,29.444765090942383,29.53999395604892,28.263927163621275,28.525806542664263,52691600</t>
  </si>
  <si>
    <t>1999-12-14,30.073284149169922,30.81606950814245,29.044812113669494,29.311453011762197,144116200</t>
  </si>
  <si>
    <t>1999-12-15,33.044429779052734,33.13965868331513,30.016150623508423,30.035196404360903,155571600</t>
  </si>
  <si>
    <t>1999-12-16,34.6442756652832,35.04423706658664,33.19679630818506,33.292025213257304,128660200</t>
  </si>
  <si>
    <t>1999-12-17,35.12041091918945,35.69178419878581,34.62522074353927,35.53941799089345,105898800</t>
  </si>
  <si>
    <t>1999-12-20,34.358585357666016,35.04423340249749,33.8824408820886,34.9870960654282,39433800</t>
  </si>
  <si>
    <t>1999-12-21,35.31088638305664,35.53943580948419,33.71104039806378,34.2443223930614,57446000</t>
  </si>
  <si>
    <t>1999-12-22,35.825103759765625,35.95842418843036,35.08231851434783,35.43942680541408,38565200</t>
  </si>
  <si>
    <t>1999-12-23,35.78702163696289,36.33934927265843,35.577518051009406,35.72988429533921,31028400</t>
  </si>
  <si>
    <t>1999-12-27,36.301239013671875,36.33933055513428,35.38704201857416,36.09173553562865,32202200</t>
  </si>
  <si>
    <t>1999-12-28,35.806060791015625,36.20602210836208,35.672740351900146,36.18697633134558,24591000</t>
  </si>
  <si>
    <t>1999-12-29,35.93939208984375,36.07271256924433,35.59656799995653,35.634659565499554,17449200</t>
  </si>
  <si>
    <t>1999-12-30,35.844154357910156,36.548848147093295,35.691788133221905,35.92033747025428,22360000</t>
  </si>
  <si>
    <t>1999-12-31,35.57752227783203,35.88225480269569,35.425156015400205,35.80607167147977,12517600</t>
  </si>
  <si>
    <t>2000-01-03,35.520389556884766,36.14890047129613,34.13004723106568,35.767984765592274,53228400</t>
  </si>
  <si>
    <t>2000-01-04,34.32049560546875,35.69179176728548,34.20622092531735,34.606182305847234,54119000</t>
  </si>
  <si>
    <t>2000-01-05,34.6823616027832,35.46323849773878,33.33011137005525,33.86339315197613,64059600</t>
  </si>
  <si>
    <t>2000-01-06,33.52056884765625,34.70140706842596,33.02537862604314,34.1871710690585,54976600</t>
  </si>
  <si>
    <t>2000-01-07,33.95863723754883,34.206232461378406,32.70161533195252,33.10157684736952,62013600</t>
  </si>
  <si>
    <t>2000-01-10,34.206214904785156,34.644267768265145,33.939574031362554,34.56808466157297,44963600</t>
  </si>
  <si>
    <t>2000-01-11,33.33012008666992,34.81569115339006,33.12061647469657,33.97767670549665,46743600</t>
  </si>
  <si>
    <t>2000-01-12,32.2444953918457,33.177738318130665,31.825488363717763,33.06346367409577,66532400</t>
  </si>
  <si>
    <t>2000-01-13,32.85395812988281,33.10155317665874,30.930335074162137,31.806440624292346,83144000</t>
  </si>
  <si>
    <t>2000-01-14,34.206214904785156,34.720450874957315,32.225454130788684,32.66350699426867,73416400</t>
  </si>
  <si>
    <t>2000-01-18,35.13945770263672,35.501327456756016,34.053848440278834,34.07289421681143,81483600</t>
  </si>
  <si>
    <t>2000-01-19,32.60637283325195,33.97766888698685,32.301640376866416,33.67293643060131,97568200</t>
  </si>
  <si>
    <t>2000-01-20,32.301639556884766,33.42534046128111,32.26354800080353,32.62541778357524,56349800</t>
  </si>
  <si>
    <t>2000-01-21,31.615982055664062,32.682545305734656,31.46361587708255,32.6063622164439,68416200</t>
  </si>
  <si>
    <t>2000-01-24,30.854162216186523,32.20641253553791,30.720841762165964,31.630277716377634,63597600</t>
  </si>
  <si>
    <t>2000-01-25,31.33030891418457,31.654087182598637,30.339928328447428,30.777981279831163,59823200</t>
  </si>
  <si>
    <t>2000-01-26,30.28277587890625,31.539796764445757,30.20659279493416,31.21601865756437,49365000</t>
  </si>
  <si>
    <t>2000-01-27,30.09233283996582,30.835118270825735,29.63523411328279,30.439918330047703,63654800</t>
  </si>
  <si>
    <t>2000-01-28,29.939971923828125,30.54943700115796,29.635239385163207,29.90188035649501,58225400</t>
  </si>
  <si>
    <t>2000-01-31,29.825687408447266,29.920916295447416,28.911490093245817,29.749504298847146,73194200</t>
  </si>
  <si>
    <t>2000-02-01,31.368392944335938,31.463621823948372,29.768547766847036,30.016142853839366,70196600</t>
  </si>
  <si>
    <t>2000-02-02,30.720842361450195,31.6731313373166,30.625613463863555,31.216032628900727,49915600</t>
  </si>
  <si>
    <t>2000-02-03,31.577890396118164,31.749302346398657,30.511327149928405,31.10174608978345,49186000</t>
  </si>
  <si>
    <t>2000-02-04,32.473045349121094,32.91109816028226,31.735021591186523,31.806443245180194,55365400</t>
  </si>
  <si>
    <t>2000-02-07,32.492103576660156,32.568286703451854,31.768363872139005,32.549240921753935,40005800</t>
  </si>
  <si>
    <t>2000-02-08,33.50151443481445,33.52056020765971,32.43495115547982,32.43495115547982,56229000</t>
  </si>
  <si>
    <t>2000-02-09,31.692180633544922,33.34916363541897,31.65408907028345,33.34916363541897,55090000</t>
  </si>
  <si>
    <t>2000-02-10,32.301639556884766,32.47305155925031,31.23507598661027,31.658844548013974,54527800</t>
  </si>
  <si>
    <t>2000-02-11,30.454204559326172,31.958821294902638,30.20660940030726,31.958821294902638,115559000</t>
  </si>
  <si>
    <t>2000-02-14,30.358964920043945,31.00652126087299,30.187552947471552,30.849393619348294,81028600</t>
  </si>
  <si>
    <t>2000-02-15,30.035200119018555,30.47325313280259,29.901879636562544,30.397069999970586,71027600</t>
  </si>
  <si>
    <t>2000-02-16,29.7495174407959,30.530394659152257,29.597151154287342,30.244707871948712,65202600</t>
  </si>
  <si>
    <t>2000-02-17,30.358964920043945,30.37801069477421,29.601895374515873,30.01614097489916,80343400</t>
  </si>
  <si>
    <t>2000-02-18,28.968631744384766,30.492294163550298,28.911494403666055,30.47324838331073,79063000</t>
  </si>
  <si>
    <t>2000-02-22,28.587711334228516,29.59713751724924,28.282978901618485,28.98767265202918,66296200</t>
  </si>
  <si>
    <t>2000-02-23,28.721038818359375,29.17813757939427,28.054436458516815,28.492489437841925,75847200</t>
  </si>
  <si>
    <t>2000-02-24,28.87340545654297,29.216229531884508,28.03539105015254,28.72103920083562,69733200</t>
  </si>
  <si>
    <t>2000-02-25,27.82588005065918,28.859113447475238,27.578284950961326,28.85435200325028,65301400</t>
  </si>
  <si>
    <t>2000-02-28,27.902067184448242,28.07347920128103,26.854549303803427,27.502105811838405,76131800</t>
  </si>
  <si>
    <t>2000-02-29,27.235464096069336,27.95920370141943,27.083097863364053,27.95920370141943,58437400</t>
  </si>
  <si>
    <t>2000-03-01,27.673513412475586,28.673416684433583,27.102140114213874,27.311643656909837,106889800</t>
  </si>
  <si>
    <t>2000-03-02,28.454387664794922,29.063852460828013,27.768739769257692,27.978243292894067,106932600</t>
  </si>
  <si>
    <t>2000-03-03,29.292404174804688,30.130418338453197,28.606756222728634,28.873397092980433,101435200</t>
  </si>
  <si>
    <t>2000-03-06,27.61638641357422,29.67333105679216,27.464020143706225,29.254323814655173,93609400</t>
  </si>
  <si>
    <t>2000-03-07,28.302038192749023,29.711426366546753,28.016351400762996,29.292419071633915,135061000</t>
  </si>
  <si>
    <t>2000-03-08,29.120990753173828,29.31144850826326,27.730649141020994,28.58770903892343,94290000</t>
  </si>
  <si>
    <t>2000-03-09,30.47323989868164,30.47323989868164,28.94957790374756,29.04480677843094,88198800</t>
  </si>
  <si>
    <t>2000-03-10,30.77799415588379,31.23509307899097,30.3208952327766,30.3399410212394,85589000</t>
  </si>
  <si>
    <t>2000-03-13,29.86377716064453,30.54942510565933,29.711410950641245,29.749502503142065,61831800</t>
  </si>
  <si>
    <t>2000-03-14,28.9876766204834,30.244698077087804,28.987676620483402,30.05424028063259,73489200</t>
  </si>
  <si>
    <t>2000-03-15,29.063875198364258,29.444790993886727,28.549638874408927,28.816279931274654,53208000</t>
  </si>
  <si>
    <t>2000-03-16,29.063875198364258,29.46383678366285,28.416318345976066,29.23528730634937,77300800</t>
  </si>
  <si>
    <t>2000-03-17,30.28277587890625,30.320867420892295,28.797205741450473,29.025754993366746,81161600</t>
  </si>
  <si>
    <t>2000-03-20,29.67333221435547,30.3970720244617,29.406691231684754,30.092339472838024,47773000</t>
  </si>
  <si>
    <t>2000-03-21,31.311267852783203,31.42554255297584,29.40668951623921,29.482872649700973,81648800</t>
  </si>
  <si>
    <t>2000-03-22,31.463640213012695,32.1873801210602,30.816083453180713,31.33031970363552,93975800</t>
  </si>
  <si>
    <t>2000-03-23,34.09194564819336,34.39667812326101,32.4921001540882,32.54923749316338,148224000</t>
  </si>
  <si>
    <t>2000-03-24,34.03480911254883,35.04423546003908,33.38725258774376,34.32049581466871,112196800</t>
  </si>
  <si>
    <t>2000-03-27,31.71122169494629,32.98728887426245,31.673130137354764,32.83968408859528,111434000</t>
  </si>
  <si>
    <t>2000-03-28,31.787410736083984,32.73969985340226,31.196991483346654,31.577907130273964,81114400</t>
  </si>
  <si>
    <t>2000-03-29,32.66351318359375,33.19679503148916,32.035002434288444,32.05404821457042,64363800</t>
  </si>
  <si>
    <t>2000-03-30,31.501720428466797,33.10156596413258,31.235079505855833,32.35878053685918,64178400</t>
  </si>
  <si>
    <t>2000-03-31,32.37782669067383,32.987291663674746,31.73027015686035,32.30164356904871,64281400</t>
  </si>
  <si>
    <t>2000-04-03,27.69256019592285,29.40668015302949,27.42591931370626,28.77816950209039,260118200</t>
  </si>
  <si>
    <t>2000-04-04,26.987873077392578,28.03539108674797,25.883217722072345,27.902070612830013,181244400</t>
  </si>
  <si>
    <t>2000-04-05,26.321277618408203,26.968834376024613,26.16891132249846,26.89265122806974,82887600</t>
  </si>
  <si>
    <t>2000-04-06,26.206985473632812,26.81645025208939,25.983197625293286,26.778358703435853,66421400</t>
  </si>
  <si>
    <t>2000-04-07,27.14023780822754,27.23546671281781,25.902262048554,26.511727037931742,82613600</t>
  </si>
  <si>
    <t>2000-04-10,26.226032257080078,27.006909034524,26.20698648202047,27.006909034524,60685400</t>
  </si>
  <si>
    <t>2000-04-11,25.559429168701172,26.226031270716476,25.445154522641403,25.94034465556706,71961800</t>
  </si>
  <si>
    <t>2000-04-12,24.188142776489258,25.064248735322725,23.997684959351545,25.026157171895182,153003800</t>
  </si>
  <si>
    <t>2000-04-13,24.150049209594727,25.064246656014717,24.073866089059727,24.64523949307222,94316200</t>
  </si>
  <si>
    <t>2000-04-14,22.588287353515625,24.226223873247786,22.321646524722016,24.11194923233624,151217800</t>
  </si>
  <si>
    <t>2000-04-17,23.121591567993164,23.15968315212495,22.245485132962123,22.626400974279967,119772200</t>
  </si>
  <si>
    <t>2000-04-18,24.55000877380371,24.969015905707266,23.12157536958705,23.31203315681594,91794600</t>
  </si>
  <si>
    <t>2000-04-19,23.9786376953125,24.83569781944996,23.807225670485007,24.81665203891357,53715400</t>
  </si>
  <si>
    <t>2000-04-20,24.054821014404297,24.34050772478915,23.616768058480865,23.959592110942683,52387400</t>
  </si>
  <si>
    <t>2000-04-24,20.30279541015625,20.72180244488743,19.80760527820122,20.49325315321588,313645800</t>
  </si>
  <si>
    <t>2000-04-25,21.140823364257812,21.178914937887107,20.607541333447706,20.950365496111345,159517400</t>
  </si>
  <si>
    <t>2000-04-26,20.72180938720703,21.67409842154559,20.531351580339322,21.33127436918371,107091200</t>
  </si>
  <si>
    <t>2000-04-27,21.274139404296875,21.312230969926773,20.531353874513904,20.550399657328853,77669800</t>
  </si>
  <si>
    <t>2000-04-28,21.25509262084961,21.63600825921609,20.79799385480983,21.559825131542794,78082600</t>
  </si>
  <si>
    <t>2000-05-01,22.378793716430664,22.55020575340758,21.845511823613595,22.20738167945375,107811000</t>
  </si>
  <si>
    <t>2000-05-02,21.293188095092773,22.39784364922102,21.178913382596747,22.18834000964497,97716200</t>
  </si>
  <si>
    <t>2000-05-03,21.50269317626953,21.57887632304108,20.969411148868694,21.445555816190872,55354800</t>
  </si>
  <si>
    <t>2000-05-04,21.464601516723633,21.7121967427373,21.121777357627778,21.42650994349076,43317200</t>
  </si>
  <si>
    <t>2000-05-05,21.674102783203125,21.883606412917743,21.293187092812914,21.407461799929976,36402200</t>
  </si>
  <si>
    <t>2000-05-08,21.274139404296875,21.750283974670573,21.23604783866698,21.61696349496594,36187600</t>
  </si>
  <si>
    <t>2000-05-09,20.6646671295166,21.464589728078536,20.56943824873542,21.38840662345359,60778400</t>
  </si>
  <si>
    <t>2000-05-10,20.16948890686035,20.683725167941777,20.03616839472813,20.645633593046856,67740000</t>
  </si>
  <si>
    <t>2000-05-11,20.683713912963867,20.759897021298908,20.03615749211601,20.30279837128866,58390800</t>
  </si>
  <si>
    <t>2000-05-12,20.969398498535156,21.255085126580592,20.79798652170789,20.855123847316978,37886000</t>
  </si>
  <si>
    <t>2000-05-15,21.140823364257812,21.15986915107246,20.721816054335587,21.02654864336993,33899600</t>
  </si>
  <si>
    <t>2000-05-16,21.178911209106445,21.521735311412126,21.04559072487646,21.197956992567875,48410600</t>
  </si>
  <si>
    <t>2000-05-17,20.626577377319336,21.06463026714237,20.493256932590587,20.988447155868798,53242000</t>
  </si>
  <si>
    <t>2000-05-18,20.16948890686035,20.740862530284158,20.07425996962305,20.740862530284158,53640400</t>
  </si>
  <si>
    <t>2000-05-19,19.826648712158203,20.093289520967247,19.655236763638104,19.921877572447148,66578000</t>
  </si>
  <si>
    <t>2000-05-22,19.560012817382812,19.883791023707552,19.026731065789125,19.84569947002229,69955000</t>
  </si>
  <si>
    <t>2000-05-23,19.25528335571289,19.97902298728271,19.217191796156584,19.464786933272574,57963200</t>
  </si>
  <si>
    <t>2000-05-24,19.979022979736328,20.283755456071678,19.198146009126997,19.236237568668916,85482400</t>
  </si>
  <si>
    <t>2000-05-25,18.741050720214844,19.731431449331886,18.626776020701335,19.674294099575135,94348800</t>
  </si>
  <si>
    <t>2000-05-26,18.72199821472168,19.083867966583036,18.398220015687837,18.912455978859235,55822000</t>
  </si>
  <si>
    <t>2000-05-30,19.31241798400879,19.54096730926333,18.893410887708797,19.02673132744061,68536400</t>
  </si>
  <si>
    <t>2000-05-31,19.06482696533203,19.41241247194273,18.912460715858845,19.39336669075858,54968200</t>
  </si>
  <si>
    <t>2000-06-01,19.67429542541504,20.11234846973696,19.44574601098621,19.61715807180783,94507200</t>
  </si>
  <si>
    <t>2000-06-02,20.207561492919922,20.34088187977236,19.8076003323626,20.112332645168177,80463200</t>
  </si>
  <si>
    <t>2000-06-05,20.378984451293945,20.83608316795848,20.11234353323963,20.117104978204885,64400000</t>
  </si>
  <si>
    <t>2000-06-06,21.216997146606445,21.293180260238785,20.664669572771988,20.778944243220497,99019000</t>
  </si>
  <si>
    <t>2000-06-07,21.48365020751953,21.559833364283786,20.45517759120211,21.102734423698266,76310600</t>
  </si>
  <si>
    <t>2000-06-08,20.969398498535156,21.978824584295705,20.79798652170789,21.80741260746844,94765600</t>
  </si>
  <si>
    <t>2000-06-09,20.969398498535156,21.236039351377563,20.81703229691092,21.216993576174534,35710200</t>
  </si>
  <si>
    <t>2000-06-12,20.378984451293945,21.026540966568703,20.226618212405764,21.026540966568703,49260600</t>
  </si>
  <si>
    <t>2000-06-13,20.683713912963867,20.72180546713139,20.150432154618574,20.340889925456178,44289200</t>
  </si>
  <si>
    <t>2000-06-14,21.48365020751953,21.63601652104804,21.178917580462517,21.274146526417834,79992400</t>
  </si>
  <si>
    <t>2000-06-15,22.05501365661621,22.150242558415073,21.52173180654259,21.578869147621905,65592600</t>
  </si>
  <si>
    <t>2000-06-16,22.112150192260742,22.283562209255013,21.788371937938233,22.131195971926772,68710600</t>
  </si>
  <si>
    <t>2000-06-19,22.45497703552246,22.49306859962004,21.940740920205155,22.112152958644256,46604800</t>
  </si>
  <si>
    <t>2000-06-20,22.83589744567871,22.931126375810816,22.474027511176715,22.512119083229557,62275000</t>
  </si>
  <si>
    <t>2000-06-21,24.588092803955078,25.0451913533702,23.445346430417274,23.46439220330957,160399600</t>
  </si>
  <si>
    <t>2000-06-22,24.34050750732422,24.98806404507776,24.16909548262475,24.79760623985613,87315200</t>
  </si>
  <si>
    <t>2000-06-23,23.673900604248047,24.397640123927392,23.46439705907771,24.359548570260056,49811600</t>
  </si>
  <si>
    <t>2000-06-26,24.22622299194336,24.416680719867443,23.616758262586295,23.616758262586295,48287000</t>
  </si>
  <si>
    <t>2000-06-27,24.016735076904297,24.416696565100164,23.883414580839005,24.150055572969585,31071200</t>
  </si>
  <si>
    <t>2000-06-28,24.054821014404297,24.39764506686612,23.959592110942683,24.07386679509662,37459200</t>
  </si>
  <si>
    <t>2000-06-29,23.52153205871582,24.054813757213022,23.483440508823165,23.845310232803406,38449000</t>
  </si>
  <si>
    <t>2000-06-30,24.378599166870117,24.378599166870117,23.3691727951169,23.483447478711604,52356400</t>
  </si>
  <si>
    <t>2000-07-03,24.378599166870117,24.397644947469235,24.188141360878944,24.28337026387453,15734800</t>
  </si>
  <si>
    <t>2000-07-05,23.921491622924805,24.34049864179769,23.84530852858428,24.34049864179769,34824400</t>
  </si>
  <si>
    <t>2000-07-06,24.664278030395508,24.892827324885662,23.92149282330252,24.035767470547594,47873200</t>
  </si>
  <si>
    <t>2000-07-07,24.988067626953125,25.254708592484636,24.550014612151354,24.764279673739175,54153200</t>
  </si>
  <si>
    <t>2000-07-10,24.207185745239258,24.778559130256706,24.188139965738674,24.58810133525089,52689800</t>
  </si>
  <si>
    <t>2000-07-11,24.111955642700195,24.530962770772394,23.92149785721283,24.01672674995651,37164800</t>
  </si>
  <si>
    <t>2000-07-12,24.47383689880371,24.683340560972457,23.5215475253094,23.84532591229747,58370200</t>
  </si>
  <si>
    <t>2000-07-13,24.359556198120117,24.37860198091771,23.57867910341885,24.016732107763463,80843200</t>
  </si>
  <si>
    <t>2000-07-14,24.054821014404297,24.3024161634045,23.902454768865713,24.226233040635208,51180600</t>
  </si>
  <si>
    <t>2000-07-17,23.826269149780273,24.245276281111344,23.61676558411474,23.84531492847714,53992800</t>
  </si>
  <si>
    <t>2000-07-18,23.921491622924805,24.2262240002869,23.597713471977574,23.654850792732965,70617200</t>
  </si>
  <si>
    <t>2000-07-19,22.2835693359375,23.61677433894231,22.188340407151443,23.178721266526445,139924600</t>
  </si>
  <si>
    <t>2000-07-20,22.79779624938965,22.931116695292513,22.28356024376432,22.378789133694937,54690600</t>
  </si>
  <si>
    <t>2000-07-21,22.035972595214844,22.854941326065525,21.902652104146128,22.778758188311972,56100600</t>
  </si>
  <si>
    <t>2000-07-24,21.50269317626953,21.97883784359171,21.33128109603355,21.959792056898824,56165600</t>
  </si>
  <si>
    <t>2000-07-25,21.02653694152832,21.636001780413203,20.836079179376796,21.578864451767743,64188600</t>
  </si>
  <si>
    <t>2000-07-26,20.6646671295166,21.178903085734987,20.493255144110474,21.045582652641333,85404600</t>
  </si>
  <si>
    <t>2000-07-27,21.140823364257812,21.369372806033574,20.56944975981841,20.683724480706292,74337600</t>
  </si>
  <si>
    <t>2000-07-28,21.236053466796875,21.883610254125212,21.217007678934277,21.616969224048837,75645600</t>
  </si>
  <si>
    <t>2000-07-31,21.274139404296875,21.674100843410784,21.102727358962344,21.388414101186562,70283800</t>
  </si>
  <si>
    <t>2000-08-01,20.931316375732422,21.350323618922697,20.77895010548141,21.312232051359945,47163600</t>
  </si>
  <si>
    <t>2000-08-02,21.140823364257812,21.464601740106808,20.87418234885276,20.893228135667407,48269200</t>
  </si>
  <si>
    <t>2000-08-03,21.407466888427734,21.44555846652102,20.75991006084184,20.778955849888483,54543400</t>
  </si>
  <si>
    <t>2000-08-04,21.064632415771484,21.293181772904628,20.77894571935505,21.15986131457696,38107400</t>
  </si>
  <si>
    <t>2000-08-07,21.331275939941406,21.67410001754761,21.255092811584472,21.388413286209108,52741800</t>
  </si>
  <si>
    <t>2000-08-08,22.588287353515625,22.759699314882944,21.33126630348862,21.350312076973875,138038800</t>
  </si>
  <si>
    <t>2000-08-09,22.62638282775879,22.816840595669216,22.28355884552002,22.474016613430447,63945600</t>
  </si>
  <si>
    <t>2000-08-10,22.13118553161621,22.569238257285033,21.864544742078664,22.49305517456002,48986000</t>
  </si>
  <si>
    <t>2000-08-11,22.074058532714844,22.150241651033102,21.82646339818051,22.074058532714844,35629600</t>
  </si>
  <si>
    <t>2000-08-14,21.99787712097168,22.35974696105693,21.750281967229142,22.03596868308592,53427000</t>
  </si>
  <si>
    <t>2000-08-15,21.826467514038086,22.24547474380147,21.78837594769596,21.940742213064464,40714200</t>
  </si>
  <si>
    <t>2000-08-16,21.636005401611328,22.016920989667867,21.502684945791543,21.902646313250905,44976200</t>
  </si>
  <si>
    <t>2000-08-17,21.80741310119629,21.940733530635917,21.502680691048567,21.67409267175666,36112800</t>
  </si>
  <si>
    <t>2000-08-18,21.636005401611328,21.769325857431117,21.3312729311661,21.674096960416982,54438800</t>
  </si>
  <si>
    <t>2000-08-21,21.521732330322266,21.578869672792145,21.350320302912618,21.540778111145556,34119600</t>
  </si>
  <si>
    <t>2000-08-22,21.712181091308594,22.074050776163737,21.397925838671235,21.578860681098806,54428200</t>
  </si>
  <si>
    <t>2000-08-23,21.5598201751709,21.674094840410323,21.445545509931478,21.578865952710803,36726800</t>
  </si>
  <si>
    <t>2000-08-24,21.674102783203125,21.693148567722638,21.312232877332423,21.52173650704704,42405400</t>
  </si>
  <si>
    <t>2000-08-25,21.521732330322266,21.845510604318264,21.50268654949897,21.540778111145556,52729400</t>
  </si>
  <si>
    <t>2000-08-28,21.73122215270996,21.978817146562047,21.369352546310758,21.38839831506861,56421600</t>
  </si>
  <si>
    <t>2000-08-29,21.616962432861328,22.169290107357345,21.597916650982153,21.693145560378017,59400200</t>
  </si>
  <si>
    <t>2000-08-30,21.331275939941406,21.616962671279907,21.23604702949524,21.540779542922973,53498800</t>
  </si>
  <si>
    <t>2000-08-31,21.274139404296875,21.940741802820053,21.23604783866698,21.59791771215099,72575400</t>
  </si>
  <si>
    <t>2000-09-01,21.38841438293457,21.52173486439543,21.23604811840788,21.331277033737063,37629800</t>
  </si>
  <si>
    <t>2000-09-05,21.36937141418457,21.540783484351824,21.27414248631387,21.331279843036288,50755200</t>
  </si>
  <si>
    <t>2000-09-06,21.159868240356445,21.54078396025485,21.121776668366604,21.350326100305647,62960800</t>
  </si>
  <si>
    <t>2000-09-07,21.350311279296875,21.959776008054682,21.15985355156006,21.331265506523195,111711200</t>
  </si>
  <si>
    <t>2000-09-08,21.12176513671875,21.597909526635764,21.08367358552539,21.445543321862317,56709600</t>
  </si>
  <si>
    <t>2000-09-11,20.969398498535156,21.236039351377563,20.740849196098804,21.0646273745503,48495200</t>
  </si>
  <si>
    <t>2000-09-12,20.759902954101562,21.121772822108838,20.607536693887972,20.950360779368552,46781200</t>
  </si>
  <si>
    <t>2000-09-13,20.797992706298828,20.950358953231422,20.47421443156707,20.588489116766514,40744800</t>
  </si>
  <si>
    <t>2000-09-14,20.05521011352539,20.95036194195435,20.0171185463582,20.931316158370755,78503000</t>
  </si>
  <si>
    <t>2000-09-15,19.560012817382812,19.998065684763343,19.29337194158597,19.94092835423545,99915200</t>
  </si>
  <si>
    <t>2000-09-18,19.19814682006836,19.69333711503044,18.95055167258732,19.579062431577654,69037800</t>
  </si>
  <si>
    <t>2000-09-19,19.807613372802734,20.036162757873537,19.312423038482667,19.3886061668396,79311200</t>
  </si>
  <si>
    <t>2000-09-20,19.57906150817871,19.80761086430531,19.25528325366603,19.76951930495088,67791400</t>
  </si>
  <si>
    <t>2000-09-21,19.560012817382812,19.84569947002229,19.369555048956496,19.50287548685492,48952200</t>
  </si>
  <si>
    <t>2000-09-22,19.274333953857422,19.35051709201496,18.58868571043957,18.62677727951834,84476600</t>
  </si>
  <si>
    <t>2000-09-25,18.66486167907715,19.35050965912488,18.417266575171023,19.274326550230686,53484200</t>
  </si>
  <si>
    <t>2000-09-26,19.102922439575195,20.07425747887563,18.417274176539596,18.569640457214174,155704800</t>
  </si>
  <si>
    <t>2000-09-27,18.474401473999023,19.36955288562578,18.226806402698003,19.331461336194852,106155600</t>
  </si>
  <si>
    <t>2000-09-28,18.68391227722168,18.855324316462248,18.474408673705433,18.531546020118956,52360400</t>
  </si>
  <si>
    <t>2000-09-29,18.379180908203125,18.683913441396133,17.86494475843993,18.588684524773317,74053600</t>
  </si>
  <si>
    <t>2000-10-02,18.017305374145508,18.531541362625347,17.750664491230033,18.43631247586982,58562400</t>
  </si>
  <si>
    <t>2000-10-03,17.236431121826172,18.226811694571985,17.21738534158106,18.15062857359154,85374000</t>
  </si>
  <si>
    <t>2000-10-04,16.89360237121582,17.23642632012437,16.60791574712536,17.17928899530628,136453400</t>
  </si>
  <si>
    <t>2000-10-05,16.874555587768555,17.44592880180135,16.83646404016637,16.91264713537074,81099400</t>
  </si>
  <si>
    <t>2000-10-06,16.931697845458984,17.293567653179704,16.684102713860597,17.007880962873873,61794000</t>
  </si>
  <si>
    <t>2000-10-09,16.51268768310547,16.988832079965487,16.150817941491855,16.950740528216688,58323600</t>
  </si>
  <si>
    <t>2000-10-10,16.62696647644043,16.9316989662721,16.398417109066678,16.436508670295638,62066200</t>
  </si>
  <si>
    <t>2000-10-11,16.988834381103516,17.350704171732403,16.455552584387263,16.455552584387263,101205800</t>
  </si>
  <si>
    <t>2000-10-12,16.569826126098633,17.331657212356042,16.398414131690718,17.160245217948127,90219600</t>
  </si>
  <si>
    <t>2000-10-13,16.37936782836914,16.722191806172216,15.884177638209144,16.41745938145837,104521200</t>
  </si>
  <si>
    <t>2000-10-16,15.350897789001465,16.398415628201317,15.103302663372407,16.3031867337286,119759000</t>
  </si>
  <si>
    <t>2000-10-17,15.369940757751465,15.97940557094607,15.31280343151447,15.807993592235087,81276600</t>
  </si>
  <si>
    <t>2000-10-18,15.769913673400879,16.227012620455977,14.760486831987537,15.12235683173949,110536400</t>
  </si>
  <si>
    <t>2000-10-19,18.855321884155273,18.950550782560097,17.674483543935448,17.807804001702202,256993200</t>
  </si>
  <si>
    <t>2000-10-20,19.8647403717041,20.150426954231005,18.62676518075418,18.683902497259563,160378600</t>
  </si>
  <si>
    <t>2000-10-23,18.931507110595703,20.188528709488377,18.493454129163407,19.69333838265187,185170400</t>
  </si>
  <si>
    <t>2000-10-24,18.741050720214844,19.17910373501661,18.341089271917575,19.08387481875536,94427400</t>
  </si>
  <si>
    <t>2000-10-25,18.66486167907715,19.331463881901332,18.417266575171023,18.874365228536178,167603800</t>
  </si>
  <si>
    <t>2000-10-26,19.636194229125977,19.82665198110586,18.531539267642653,18.588676593236617,114826600</t>
  </si>
  <si>
    <t>2000-10-27,20.626577377319336,21.08367604496076,19.69333426421809,19.712380042036486,124292400</t>
  </si>
  <si>
    <t>2000-10-30,21.04558563232422,21.369363872821513,20.531349603299102,20.569441161004665,110057600</t>
  </si>
  <si>
    <t>2000-10-31,20.98844337463379,21.178901118505237,20.721802533213758,21.02653492340808,104474000</t>
  </si>
  <si>
    <t>2000-11-01,21.216997146606445,21.35031759546304,20.855127356852833,20.874173135260918,81309400</t>
  </si>
  <si>
    <t>2000-11-02,21.426504135131836,21.588393277486166,21.217000539143882,21.445549916585286,77985200</t>
  </si>
  <si>
    <t>2000-11-03,20.797992706298828,21.216999885363457,20.740855363699108,21.102725200164013,68711000</t>
  </si>
  <si>
    <t>2000-11-06,21.178911209106445,21.369369043720713,20.797995539877913,20.9313160241079,74851400</t>
  </si>
  <si>
    <t>2000-11-07,21.48365020751953,21.902657569722926,21.178917580462517,21.255100737226773,104331200</t>
  </si>
  <si>
    <t>2000-11-08,21.159868240356445,22.055020182117698,20.721815162473277,21.67410446221929,206149400</t>
  </si>
  <si>
    <t>2000-11-09,21.597911834716797,21.731232278140975,20.855126507067805,20.87417228469983,91058600</t>
  </si>
  <si>
    <t>2000-11-10,20.531354904174805,21.426506741369813,20.359942850243847,21.312232038749173,93744400</t>
  </si>
  <si>
    <t>2000-11-13,20.245662689208984,20.759898712359167,19.626674883565247,20.321845803749753,83364800</t>
  </si>
  <si>
    <t>2000-11-14,20.969398498535156,21.27413090178362,20.512299893662455,20.721803420895775,84218600</t>
  </si>
  <si>
    <t>2000-11-15,21.350311279296875,21.597906325354735,20.931304278275885,21.04557891491797,60422200</t>
  </si>
  <si>
    <t>2000-11-16,21.007490158081055,21.78836694546213,21.007490158081055,21.159856360496875,92128600</t>
  </si>
  <si>
    <t>2000-11-17,21.04558563232422,21.33127231511595,20.65990861055538,21.159860305440912,106525600</t>
  </si>
  <si>
    <t>2000-11-20,20.474224090576172,20.874185677461846,19.979033554432004,20.759910938351652,80157200</t>
  </si>
  <si>
    <t>2000-11-21,20.645627975463867,21.10272674982838,20.53135328187274,20.53135328187274,59487600</t>
  </si>
  <si>
    <t>2000-11-22,20.797992706298828,21.17890832363031,20.112344595102165,20.13139037596874,76343200</t>
  </si>
  <si>
    <t>2000-11-24,21.312223434448242,21.46458964309488,20.874170584589162,21.0265367932358,34439200</t>
  </si>
  <si>
    <t>2000-11-27,21.540773391723633,22.01691780798631,21.521727615073125,21.769322711529718,85307600</t>
  </si>
  <si>
    <t>2000-11-28,20.417072296142578,21.255086457551418,20.359934966955613,21.140811799177484,127446200</t>
  </si>
  <si>
    <t>2000-11-29,19.826648712158203,20.455159190065235,19.274321322482326,20.35993032977629,98280400</t>
  </si>
  <si>
    <t>2000-11-30,17.484025955200195,18.912459448272106,17.369751275754442,18.89341366836448,197200800</t>
  </si>
  <si>
    <t>2000-12-01,17.255477905273438,18.47440791182697,17.084065873101846,17.693530876378613,109809800</t>
  </si>
  <si>
    <t>2000-12-04,17.198331832885742,17.979208472031164,16.81741639915627,17.4459268648099,80407200</t>
  </si>
  <si>
    <t>2000-12-05,18.245859146118164,18.436316966015013,17.75066881438636,18.036355544231633,101734400</t>
  </si>
  <si>
    <t>2000-12-06,17.274518966674805,18.30299087869293,17.08406120518997,18.283945102544447,90560800</t>
  </si>
  <si>
    <t>2000-12-07,16.188913345336914,16.455554271024816,15.92227241964901,16.284142247368305,145308400</t>
  </si>
  <si>
    <t>2000-12-08,16.58887481689453,17.026927768431356,16.284142328868914,16.646012158399333,120939800</t>
  </si>
  <si>
    <t>2000-12-11,17.69352149963379,17.903024983483057,16.760278707941588,16.912644878013783,95576200</t>
  </si>
  <si>
    <t>2000-12-12,17.788761138916016,18.283951491819458,17.293570786012573,17.617349093680208,63106000</t>
  </si>
  <si>
    <t>2000-12-13,17.445932388305664,18.436312829563192,17.31261194429023,18.436312829563192,98360400</t>
  </si>
  <si>
    <t>2000-12-14,16.912641525268555,17.89825999253505,16.874549990301734,17.655426457121568,71201400</t>
  </si>
  <si>
    <t>2000-12-15,14.989018440246582,15.846077944453821,14.550965804762884,15.555630001361369,116899800</t>
  </si>
  <si>
    <t>2000-12-18,14.570016860961914,15.236618939568014,14.322421803193933,14.931886560776654,107187400</t>
  </si>
  <si>
    <t>2000-12-19,13.655826568603516,14.627161512813808,13.560597652504468,14.455749463835522,120271800</t>
  </si>
  <si>
    <t>2000-12-20,12.646394729614258,13.408225737422345,12.608303179223853,13.046356008713504,149037800</t>
  </si>
  <si>
    <t>2000-12-21,13.236817359924316,13.751053430022095,12.284528341224725,12.417848803842668,163173000</t>
  </si>
  <si>
    <t>2000-12-22,14.151019096374512,14.36052274383093,13.636782870799664,13.636782870799664,109551800</t>
  </si>
  <si>
    <t>2000-12-26,14.28433609008789,14.798572189331056,13.979603586832683,14.28433609008789,66941600</t>
  </si>
  <si>
    <t>2000-12-27,14.151019096374512,14.265293813168922,13.712966015329272,14.055790165712503,69003800</t>
  </si>
  <si>
    <t>2000-12-28,13.579647064208984,14.093883348547894,13.370143392811652,13.751059158988621,77619200</t>
  </si>
  <si>
    <t>2000-12-29,13.217769622802734,13.960554947427095,13.10349495747591,13.389181620792971,99977600</t>
  </si>
  <si>
    <t>2001-01-02,13.217769622802734,13.712959839218975,13.065403402366968,13.446318953456384,82413200</t>
  </si>
  <si>
    <t>2001-01-03,14.608119010925293,14.893805823394498,13.14159337358338,13.160639161081328,135962200</t>
  </si>
  <si>
    <t>2001-01-04,14.760479927062988,15.388990685247606,14.284335413286763,14.570022121552498,112397000</t>
  </si>
  <si>
    <t>2001-01-05,14.969985961914062,15.19853536591275,14.493841370250129,14.779528125248488,93414600</t>
  </si>
  <si>
    <t>2001-01-08,14.912843704223633,15.160438810424026,14.227195717822546,14.912843704223633,79817600</t>
  </si>
  <si>
    <t>2001-01-09,15.788945198059082,16.036540237353133,15.16043471369726,15.236617802710814,114965400</t>
  </si>
  <si>
    <t>2001-01-10,16.112730026245117,16.398416728838118,15.465173500367655,15.541356621059121,90230200</t>
  </si>
  <si>
    <t>2001-01-11,16.760284423828125,16.988833756880325,15.941315980391067,16.15081953568892,101854800</t>
  </si>
  <si>
    <t>2001-01-12,16.303186416625977,16.760285101204275,15.998453960240443,16.72219354415608,73712000</t>
  </si>
  <si>
    <t>2001-01-16,16.017501831054688,16.303188546234022,15.579448867779707,16.26509698421011,68462400</t>
  </si>
  <si>
    <t>2001-01-17,16.13177490234375,16.722194054613713,16.017500227710855,16.341278472504058,72844200</t>
  </si>
  <si>
    <t>2001-01-18,16.912641525268555,17.12214496758607,16.03653622103167,16.36031426824965,109788800</t>
  </si>
  <si>
    <t>2001-01-19,18.588680267333984,18.722000720071012,17.941123782611285,18.283947803935067,209348800</t>
  </si>
  <si>
    <t>2001-01-22,18.32204246520996,18.588683415847115,17.979218385819337,18.51250028709364,76673000</t>
  </si>
  <si>
    <t>2001-01-23,18.455358505249023,18.5696331709162,17.960168287357927,18.207763396303477,70295200</t>
  </si>
  <si>
    <t>2001-01-24,19.179101943969727,19.331468195758962,18.512499592391833,18.58868271828645,110455000</t>
  </si>
  <si>
    <t>2001-01-25,18.836278915405273,19.502881303715874,18.760095785312632,19.121965653252673,85657400</t>
  </si>
  <si>
    <t>2001-01-26,19.50287437438965,19.598103253170848,18.588677138090134,18.588677138090134,93080000</t>
  </si>
  <si>
    <t>2001-01-29,19.655242919921875,19.693334475968232,19.35051047155099,19.36955624957417,84983800</t>
  </si>
  <si>
    <t>2001-01-30,19.31241798400879,19.73142508030878,19.16005176717243,19.655241971890604,57276800</t>
  </si>
  <si>
    <t>2001-01-31,18.607730865478516,19.426699572966314,18.588685081583453,19.19815016622553,81898800</t>
  </si>
  <si>
    <t>2001-02-01,19.0076847076416,19.08386781268225,18.39821986731642,18.531540301137554,71792800</t>
  </si>
  <si>
    <t>2001-02-02,18.53153419494629,19.31241076431196,18.51248842496176,19.04576998452856,71100000</t>
  </si>
  <si>
    <t>2001-02-05,18.874370574951172,18.912462140188207,18.36013444425119,18.512500705199333,51399200</t>
  </si>
  <si>
    <t>2001-02-06,19.06482696533203,19.445742589014987,18.79818602875396,18.912460715858845,96442000</t>
  </si>
  <si>
    <t>2001-02-07,19.712377548217773,19.826652200671212,18.836271879408095,18.893409205634814,126061800</t>
  </si>
  <si>
    <t>2001-02-08,18.96959114074707,19.655239013304193,18.89340804379628,19.42668972245182,88041200</t>
  </si>
  <si>
    <t>2001-02-09,18.017305374145508,18.76009069083861,17.826847600634455,18.683907581434188,100575200</t>
  </si>
  <si>
    <t>2001-02-12,17.903030395507812,18.11253394268929,17.426885970095373,17.92207617252431,71289400</t>
  </si>
  <si>
    <t>2001-02-13,17.731626510620117,18.607732654001993,17.712580724894423,18.169679582311055,76070600</t>
  </si>
  <si>
    <t>2001-02-14,17.788761138916016,17.979218966955802,17.1792960891887,17.560211745268273,61728400</t>
  </si>
  <si>
    <t>2001-02-15,17.922077178955078,18.341084296847757,17.636390507664615,17.97921451321317,65627800</t>
  </si>
  <si>
    <t>2001-02-16,17.464981079101562,17.75066779250017,17.10311124212999,17.36975217463536,66958400</t>
  </si>
  <si>
    <t>2001-02-20,17.02692413330078,17.750663637848245,16.874557921817107,17.48402276775181,60730800</t>
  </si>
  <si>
    <t>2001-02-21,17.14120864868164,17.69353648291694,16.81743026309543,16.836476050482858,63947200</t>
  </si>
  <si>
    <t>2001-02-22,16.81742286682129,17.312613121110477,16.417461507587713,17.160246889021494,100816400</t>
  </si>
  <si>
    <t>2001-02-23,17.293569564819336,17.52211894232796,16.550784087916302,16.588875650834407,92620600</t>
  </si>
  <si>
    <t>2001-02-26,18.150619506835938,18.26489413122315,17.48401753124385,17.56020061416866,87936800</t>
  </si>
  <si>
    <t>2001-02-27,18.093490600585938,18.645818208393298,17.879225580315843,18.093490600585938,99148600</t>
  </si>
  <si>
    <t>2001-02-28,17.97921371459961,18.307753371990334,17.731618610479064,18.150625709759986,84608400</t>
  </si>
  <si>
    <t>2001-03-01,18.08873748779297,18.131590511586108,17.141209517255774,17.845903686298513,81781600</t>
  </si>
  <si>
    <t>2001-03-02,17.274518966674805,17.712571818089934,17.19833586208087,17.522114056605094,79800800</t>
  </si>
  <si>
    <t>2001-03-05,17.503067016601562,17.864936737293,17.236426169776294,17.44592969228186,49383600</t>
  </si>
  <si>
    <t>2001-03-06,18.11253547668457,18.283947484350357,17.788757239982534,17.86494035450066,66781800</t>
  </si>
  <si>
    <t>2001-03-07,18.493446350097656,18.62676676662771,18.07443932671748,18.245851290827552,59743600</t>
  </si>
  <si>
    <t>2001-03-08,18.055402755737305,18.46488710093599,17.807807570268334,18.37918107519673,54626000</t>
  </si>
  <si>
    <t>2001-03-09,17.274518966674805,17.731617594238415,16.722191458368776,17.65543448964448,103794400</t>
  </si>
  <si>
    <t>2001-03-12,15.827046394348145,16.76028980388251,15.731817475007901,16.665060884542267,114376000</t>
  </si>
  <si>
    <t>2001-03-13,16.51268768310547,16.684099665975076,15.846085527501442,15.903222855124644,91035600</t>
  </si>
  <si>
    <t>2001-03-14,16.455547332763672,16.836462780281348,15.903219933863038,15.998448795742458,90686200</t>
  </si>
  <si>
    <t>2001-03-15,16.360326766967773,17.088827929757667,16.303189420866605,16.855517099844565,71638400</t>
  </si>
  <si>
    <t>2001-03-16,16.62696647644043,16.798378501970745,15.993694271008994,15.998455716162614,112848800</t>
  </si>
  <si>
    <t>2001-03-19,16.5507755279541,16.912645188519264,16.188905867388936,16.60791284278018,61036400</t>
  </si>
  <si>
    <t>2001-03-20,16.05558967590332,17.103107389040545,16.036543899300824,16.62696297397817,91822800</t>
  </si>
  <si>
    <t>2001-03-21,15.255670547485352,16.22700537635146,15.160441642694558,15.922272881020916,124988600</t>
  </si>
  <si>
    <t>2001-03-22,16.455547332763672,16.474593105139554,15.388984079714174,15.408029852090058,126363200</t>
  </si>
  <si>
    <t>2001-03-23,17.236431121826172,17.369751583541955,16.56982881324726,16.741240835453265,99519600</t>
  </si>
  <si>
    <t>2001-03-26,17.084062576293945,17.522115462865585,16.931696354877722,17.407840796803416,63118600</t>
  </si>
  <si>
    <t>2001-03-27,17.750667572021484,17.845896475304862,17.02692790706782,17.084065249037845,95135600</t>
  </si>
  <si>
    <t>2001-03-28,16.931697845458984,17.655437460900423,16.874560507397817,17.484025446716924,78681600</t>
  </si>
  <si>
    <t>2001-03-29,16.874555587768555,17.426883028000255,16.626960528354342,16.874555587768555,86985000</t>
  </si>
  <si>
    <t>2001-03-30,16.66506004333496,17.122158833095003,16.41746486554827,16.988838352748324,91201600</t>
  </si>
  <si>
    <t>2001-04-02,17.00788116455078,17.350705196982936,16.646011352539062,16.703148691277754,75924000</t>
  </si>
  <si>
    <t>2001-04-03,16.26510238647461,16.85552179394617,16.074644513096686,16.85552179394617,94187600</t>
  </si>
  <si>
    <t>2001-04-04,15.827046394348145,16.76028980388251,15.560405420195467,16.265099423313256,104046600</t>
  </si>
  <si>
    <t>2001-04-05,17.293569564819336,17.484027379409856,16.303188928948625,16.37937205478483,113364000</t>
  </si>
  <si>
    <t>2001-04-06,17.122159957885742,17.42689250441096,16.77933584304487,17.17929731035922,92622000</t>
  </si>
  <si>
    <t>2001-04-09,17.415462493896484,17.497739244294674,16.96141056643624,17.23871708942698,56295600</t>
  </si>
  <si>
    <t>2001-04-10,18.186443328857422,18.311383659817068,17.607450870773558,17.659256022005117,109199400</t>
  </si>
  <si>
    <t>2001-04-11,18.296140670776367,18.741049868334493,18.192531568095212,18.482027692862758,109879600</t>
  </si>
  <si>
    <t>2001-04-12,18.948257446289062,18.987872976923516,18.08586434553139,18.149859021929093,87520000</t>
  </si>
  <si>
    <t>2001-04-16,18.524688720703125,18.76542767166235,18.320517343793963,18.710575729356144,65857400</t>
  </si>
  <si>
    <t>2001-04-17,18.734954833984375,18.92693664342457,18.296140432011935,18.44241189933608,85149200</t>
  </si>
  <si>
    <t>2001-04-18,19.938648223876953,20.206811995725367,19.198148131521293,19.316993624436748,156696400</t>
  </si>
  <si>
    <t>2001-04-19,20.73398780822754,21.026530563158975,20.036150500401487,20.054433696046218,159375600</t>
  </si>
  <si>
    <t>2001-04-20,21.02653694152832,21.666474557372673,20.8741707318071,21.422690016773036,192919600</t>
  </si>
  <si>
    <t>2001-04-23,20.797992706298828,20.865034226937077,20.386604304565715,20.755330343151655,92171200</t>
  </si>
  <si>
    <t>2001-04-24,20.584680557250977,21.3099430439337,20.45973912082561,20.782754815116544,89176600</t>
  </si>
  <si>
    <t>2001-04-25,21.236801147460938,21.267273921683394,20.493253366830125,20.59076763929616,76744000</t>
  </si>
  <si>
    <t>2001-04-26,21.066152572631836,21.636003067870934,20.797988864537903,21.35260180792862,118737600</t>
  </si>
  <si>
    <t>2001-04-27,20.45365333557129,21.233768062340303,20.17634554836573,21.18805770649128,121572400</t>
  </si>
  <si>
    <t>2001-04-30,20.645627975463867,21.04482682776634,20.62429679232384,20.88331896614548,74368200</t>
  </si>
  <si>
    <t>2001-05-01,21.38307762145996,21.422694331918688,20.59991523873846,20.618200768536457,83702800</t>
  </si>
  <si>
    <t>2001-05-02,21.25813102722168,21.681708840410394,21.133189638118207,21.635998519398793,92864400</t>
  </si>
  <si>
    <t>2001-05-03,20.883317947387695,21.386127039644876,20.76447245784457,21.102725720367154,66273400</t>
  </si>
  <si>
    <t>2001-05-04,21.5598201751709,21.651240837332043,20.70961638679872,20.72180596341514,119538400</t>
  </si>
  <si>
    <t>2001-05-07,21.751798629760742,21.986443887859625,21.54458049757384,21.584197198899613,109356200</t>
  </si>
  <si>
    <t>2001-05-08,21.959014892578125,21.97120446695422,21.55981621268627,21.864548597317874,75084000</t>
  </si>
  <si>
    <t>2001-05-09,21.45316505432129,21.727424725703873,21.288609251491735,21.709139197662303,76676600</t>
  </si>
  <si>
    <t>2001-05-10,21.331275939941406,21.70914360561292,21.319086360413348,21.675622843141902,64334600</t>
  </si>
  <si>
    <t>2001-05-11,21.148426055908203,21.331265005254277,20.919876787994763,21.319075431974756,51128800</t>
  </si>
  <si>
    <t>2001-05-14,20.94121551513672,21.087485797415354,20.81322843691186,21.06615461771121,44968000</t>
  </si>
  <si>
    <t>2001-05-15,20.804092407226562,21.117968920484422,20.721815632827965,20.94731709314736,61385600</t>
  </si>
  <si>
    <t>2001-05-16,21.075298309326172,21.294703730294145,20.517637342670948,20.630386866309173,91893800</t>
  </si>
  <si>
    <t>2001-05-17,20.77361488342285,21.373938306893365,20.58468221303996,21.057016213921763,106984800</t>
  </si>
  <si>
    <t>2001-05-18,20.749235153198242,21.087488419802714,20.49326096491621,20.62734401111604,90605400</t>
  </si>
  <si>
    <t>2001-05-21,20.96253776550293,21.328215640357225,20.645615855665035,20.73703648684022,103491600</t>
  </si>
  <si>
    <t>2001-05-22,21.42573356628418,21.437923140857585,21.081386803049128,21.16366352526507,83455600</t>
  </si>
  <si>
    <t>2001-05-23,21.23984146118164,21.81883332563808,21.181943902182137,21.450107502859947,93637400</t>
  </si>
  <si>
    <t>2001-05-24,21.85541343688965,21.87369664137866,21.108817479623188,21.312990004422357,80781600</t>
  </si>
  <si>
    <t>2001-05-25,21.60858154296875,21.91026605096236,21.440977746903215,21.83713090582665,52747600</t>
  </si>
  <si>
    <t>2001-05-29,21.434873580932617,21.864547334408286,21.346503240426532,21.57505251569909,71210800</t>
  </si>
  <si>
    <t>2001-05-30,21.084434509277344,21.508012339380716,20.91987874201851,21.19718400402839,86501800</t>
  </si>
  <si>
    <t>2001-05-31,21.08138656616211,21.447064499560668,20.843695676960685,21.175852861889954,70682600</t>
  </si>
  <si>
    <t>2001-06-01,21.434873580932617,21.544577419057322,20.93511268499716,21.209372280308923,57587600</t>
  </si>
  <si>
    <t>2001-06-04,21.568960189819336,21.642095319214125,21.270323721918384,21.498873035585454,43736600</t>
  </si>
  <si>
    <t>2001-06-05,22.123577117919922,22.26984972821159,21.483639388357943,21.56287048247111,89454200</t>
  </si>
  <si>
    <t>2001-06-06,22.050451278686523,22.391752630084927,21.803618614908583,22.211959185846176,80022800</t>
  </si>
  <si>
    <t>2001-06-07,22.452680587768555,22.467918135880414,21.965109272193597,21.9772988456984,66960000</t>
  </si>
  <si>
    <t>2001-06-08,22.303375244140625,22.47402472178094,21.95598033613013,22.45878716488101,51867000</t>
  </si>
  <si>
    <t>2001-06-11,21.97730255126953,22.199755911700393,21.79141559259508,22.199755911700393,47345600</t>
  </si>
  <si>
    <t>2001-06-12,21.96511459350586,22.065676855590322,21.578103096971354,21.642096629682197,66714600</t>
  </si>
  <si>
    <t>2001-06-13,21.541545867919922,22.032165485934712,21.526308309626305,21.955982344316578,55302400</t>
  </si>
  <si>
    <t>2001-06-14,20.99607276916504,21.498881932290743,20.84370649700118,21.39831963468064,71972400</t>
  </si>
  <si>
    <t>2001-06-15,20.727901458740234,20.813228502750942,20.234236348332942,20.57248957394309,108354400</t>
  </si>
  <si>
    <t>2001-06-18,20.380512237548828,20.709623951638502,20.115396405302864,20.706575975140023,56846800</t>
  </si>
  <si>
    <t>2001-06-19,20.51459503173828,20.980835458039746,20.371370362236558,20.785806813376713,63457400</t>
  </si>
  <si>
    <t>2001-06-20,21.151477813720703,21.206327415904163,20.447544361690266,20.45973393715008,64108400</t>
  </si>
  <si>
    <t>2001-06-21,21.282503128051758,21.49886511117257,21.002149964605817,21.0722394179288,69603800</t>
  </si>
  <si>
    <t>2001-06-22,20.97473907470703,21.517162566728558,20.89855594773941,21.331275550933604,51092000</t>
  </si>
  <si>
    <t>2001-06-25,20.98082733154297,21.273370185226995,20.651715749301967,21.05701043901039,49215600</t>
  </si>
  <si>
    <t>2001-06-26,21.373937606811523,21.395268789056864,20.630389554389073,20.6669582917773,63077000</t>
  </si>
  <si>
    <t>2001-06-27,21.678668975830078,21.79751445996702,21.136245520041108,21.288611763798656,69199800</t>
  </si>
  <si>
    <t>2001-06-28,22.16623306274414,23.205371612908657,21.492774770009273,21.803603105070653,128975600</t>
  </si>
  <si>
    <t>2001-06-29,22.245466232299805,22.37040763806108,21.757894834658817,22.123572801658604,94283800</t>
  </si>
  <si>
    <t>2001-07-02,21.514116287231445,22.29118517354909,21.376987577845842,21.95597985344284,72810200</t>
  </si>
  <si>
    <t>2001-07-03,21.474496841430664,21.575059111274477,21.309941033938287,21.422692881180517,28037400</t>
  </si>
  <si>
    <t>2001-07-05,20.877222061157227,21.550680537333367,20.8558908813661,21.398314303132675,49242600</t>
  </si>
  <si>
    <t>2001-07-06,20.13062858581543,20.843703858229272,20.011783094567207,20.813231072639258,67467800</t>
  </si>
  <si>
    <t>2001-07-09,20.017873764038086,20.389647694931014,19.819797222587475,20.173285627012227,66476600</t>
  </si>
  <si>
    <t>2001-07-10,19.64914894104004,20.18852434200321,19.609532235511896,20.08186845197366,66562600</t>
  </si>
  <si>
    <t>2001-07-11,20.264699935913086,20.340883018378925,19.563814647258102,19.566862621535225,73822600</t>
  </si>
  <si>
    <t>2001-07-12,21.818849563598633,21.9559806025879,21.43184025784625,21.544589810544885,128078000</t>
  </si>
  <si>
    <t>2001-07-13,21.73961067199707,21.940735193904697,21.617719558636765,21.75789619894028,58934600</t>
  </si>
  <si>
    <t>2001-07-16,21.690845489501953,21.989484170357564,21.37697158840168,21.77312218860744,55990800</t>
  </si>
  <si>
    <t>2001-07-17,21.885889053344727,21.943788974956412,21.373938337041505,21.5324005462131,63241000</t>
  </si>
  <si>
    <t>2001-07-18,21.504966735839844,21.788367978770456,21.291654972310933,21.51410833643053,57590800</t>
  </si>
  <si>
    <t>2001-07-19,22.11443328857422,22.245468332020064,21.703044955638106,21.703044955638106,76549400</t>
  </si>
  <si>
    <t>2001-07-20,21.08138656616211,21.148428063100685,20.703519058327117,20.73094385711639,124203600</t>
  </si>
  <si>
    <t>2001-07-23,20.444501876831055,21.099677202965275,20.2190004825771,21.099677202965275,79999400</t>
  </si>
  <si>
    <t>2001-07-24,20.209863662719727,20.71876648941878,20.020928635026827,20.41708190037727,67530200</t>
  </si>
  <si>
    <t>2001-07-25,20.563343048095703,20.575530297969113,19.993492632181393,20.19156915401755,74065400</t>
  </si>
  <si>
    <t>2001-07-26,20.29213523864746,20.514590977620582,19.95997794303996,20.453645410054335,77974000</t>
  </si>
  <si>
    <t>2001-07-27,19.95083236694336,20.18852328800678,19.82284530558981,20.12757773257859,65396000</t>
  </si>
  <si>
    <t>2001-07-30,20.05139923095703,20.38050856074798,19.972168130764558,20.005688891425816,42196400</t>
  </si>
  <si>
    <t>2001-07-31,20.17025375366211,20.535931983861474,20.06664344931948,20.115401786639655,59031600</t>
  </si>
  <si>
    <t>2001-08-01,20.25555992126465,20.359167805553493,20.039200229140864,20.356122155961483,55679000</t>
  </si>
  <si>
    <t>2001-08-02,20.55420684814453,20.581633982976758,20.191576742570522,20.4810716967995,54198400</t>
  </si>
  <si>
    <t>2001-08-03,20.3835506439209,20.526775248081822,20.112338986012514,20.508492047524694,43260400</t>
  </si>
  <si>
    <t>2001-08-06,20.151954650878906,20.45364142890659,20.01482598808372,20.273848087210137,27831600</t>
  </si>
  <si>
    <t>2001-08-07,20.21900177001953,20.432315924047415,20.109297879359378,20.124535434977286,31347800</t>
  </si>
  <si>
    <t>2001-08-08,19.764951705932617,20.490214276567727,19.652199835003877,20.267760835855857,54996400</t>
  </si>
  <si>
    <t>2001-08-09,19.810653686523438,19.97520945911825,19.59429396466461,19.80151208664434,45536200</t>
  </si>
  <si>
    <t>2001-08-10,19.966060638427734,20.069670836473122,19.167663445779432,19.737511397798222,51756400</t>
  </si>
  <si>
    <t>2001-08-13,20.060543060302734,20.1092990562693,19.731431369060797,19.88074965817207,32675400</t>
  </si>
  <si>
    <t>2001-08-14,19.71314811706543,20.13977179928559,19.64001063589223,20.03616385501061,36481200</t>
  </si>
  <si>
    <t>2001-08-15,19.259090423583984,19.82284613456624,19.259090423583984,19.71923589609672,39503000</t>
  </si>
  <si>
    <t>2001-08-16,19.691808700561523,19.719233500842687,19.106721882864225,19.149384233250743,43905600</t>
  </si>
  <si>
    <t>2001-08-17,18.856843948364258,19.542490784471543,18.741045294227632,19.435834894123346,52234200</t>
  </si>
  <si>
    <t>2001-08-20,19.10672378540039,19.121960174561032,18.619151195026028,18.78980177602635,48371200</t>
  </si>
  <si>
    <t>2001-08-21,18.521642684936523,19.259096007379384,18.500311500967655,19.106729743337556,47111800</t>
  </si>
  <si>
    <t>2001-08-22,18.485063552856445,18.63438290976791,18.00358706391445,18.62828812352034,78107200</t>
  </si>
  <si>
    <t>2001-08-23,18.015785217285156,18.750190501606806,17.979217642484784,18.488120363535952,51813200</t>
  </si>
  <si>
    <t>2001-08-24,18.908649444580078,18.978737772864264,18.049303976104937,18.162054664000184,63399000</t>
  </si>
  <si>
    <t>2001-08-27,18.987882614135742,19.307851508676386,18.762380051219512,18.86294233484036,44562800</t>
  </si>
  <si>
    <t>2001-08-28,18.509450912475586,19.182909398486203,18.460693763317853,18.997022404052927,47422800</t>
  </si>
  <si>
    <t>2001-08-29,18.360130310058594,18.68009915350911,18.14377054722141,18.603916040189368,48170000</t>
  </si>
  <si>
    <t>2001-08-30,17.351470947265625,18.180343853760903,17.22348383447808,17.99140999859063,97632000</t>
  </si>
  <si>
    <t>2001-08-31,17.384990692138672,17.69277119997784,17.156441293480068,17.324043953337238,57900800</t>
  </si>
  <si>
    <t>2001-09-04,17.095495223999023,18.003599226523374,17.086353619682722,17.427653742885976,67189200</t>
  </si>
  <si>
    <t>2001-09-05,17.595247268676758,17.793322608473293,16.879125513364517,17.119864360733974,89470600</t>
  </si>
  <si>
    <t>2001-09-06,17.07111167907715,17.793327246997432,17.034544111229316,17.23566747808542,112356800</t>
  </si>
  <si>
    <t>2001-09-07,16.882179260253906,17.479454620951216,16.854753291524837,17.098539034415364,89863800</t>
  </si>
  <si>
    <t>2001-09-10,17.546493530273438,17.65924420165363,16.668863823745536,16.735904166545193,84471800</t>
  </si>
  <si>
    <t>2001-09-17,16.123394012451172,16.790757664822888,16.08987325668812,16.461647220660826,127502000</t>
  </si>
  <si>
    <t>2001-09-18,16.553068161010742,16.760286339661715,16.202625345287498,16.27576165170755,83182600</t>
  </si>
  <si>
    <t>2001-09-19,16.415937423706055,16.66886592547535,15.419462132180362,16.595729623017334,126950200</t>
  </si>
  <si>
    <t>2001-09-20,15.468228340148926,16.031984423275134,15.440802355970215,15.952753285664294,117983200</t>
  </si>
  <si>
    <t>2001-09-21,15.148250579833984,15.41946228811392,14.474792110122355,14.602779187640575,184976600</t>
  </si>
  <si>
    <t>2001-09-24,15.849135398864746,15.983218430872679,15.19700809306586,15.43470021232441,85580200</t>
  </si>
  <si>
    <t>2001-09-25,15.632771492004395,16.150816791390415,15.285376750787247,15.928362284513852,84940600</t>
  </si>
  <si>
    <t>2001-09-26,15.318906784057617,15.785147254842235,15.099498956647194,15.696774528528312,58524400</t>
  </si>
  <si>
    <t>2001-09-27,15.224441528320312,15.443849388324072,14.627165867713076,15.267103909440443,81191200</t>
  </si>
  <si>
    <t>2001-09-28,15.593160629272461,15.721148876876628,14.925796908613114,15.120825512141206,116641200</t>
  </si>
  <si>
    <t>2001-10-01,15.782099723815918,15.99845956465164,15.361568461198438,15.523076347672642,69999600</t>
  </si>
  <si>
    <t>2001-10-02,16.166057586669922,16.31842382436231,15.712006849325403,15.733338029605367,80860800</t>
  </si>
  <si>
    <t>2001-10-03,17.135095596313477,17.348408420217208,15.967971593499277,15.99234957089496,97199200</t>
  </si>
  <si>
    <t>2001-10-04,17.1991024017334,17.79637900327047,17.12901406410891,17.34537386666219,101778000</t>
  </si>
  <si>
    <t>2001-10-05,17.589160919189453,17.6744856503411,16.74200374754358,17.1137777832111,80844400</t>
  </si>
  <si>
    <t>2001-10-08,17.68666648864746,17.872553414611883,17.29051465235011,17.308797850011068,60605800</t>
  </si>
  <si>
    <t>2001-10-09,16.626203536987305,17.543447735670554,16.51345168913034,17.522116556338066,99477600</t>
  </si>
  <si>
    <t>2001-10-10,16.915693283081055,16.988829563086924,16.150815548764253,16.333654505086322,86349200</t>
  </si>
  <si>
    <t>2001-10-11,17.16253089904785,17.320991907077797,16.635343918226575,16.991880314447446,83742600</t>
  </si>
  <si>
    <t>2001-10-12,17.18081283569336,17.260042747279556,16.623151992261633,16.973594713130275,63307000</t>
  </si>
  <si>
    <t>2001-10-15,17.692764282226562,17.826846125194734,17.019304767359273,17.034542317948617,68437000</t>
  </si>
  <si>
    <t>2001-10-16,17.811614990234375,17.951791662288112,17.433746175934907,17.634869580935298,66169000</t>
  </si>
  <si>
    <t>2001-10-17,17.074153900146484,18.07062886509038,17.058917514512704,18.0157769468394,73710600</t>
  </si>
  <si>
    <t>2001-10-18,17.293569564819336,17.546498100577427,16.912653935638293,17.168629284946444,78348000</t>
  </si>
  <si>
    <t>2001-10-19,17.644012451171875,17.677532050152298,16.952269527416572,17.491646199132266,91219600</t>
  </si>
  <si>
    <t>2001-10-22,18.332706451416016,18.338801240678073,17.51297647629552,17.644011539274267,72323600</t>
  </si>
  <si>
    <t>2001-10-23,18.414976119995117,18.72275528395908,18.101102169497196,18.42716569306303,80325000</t>
  </si>
  <si>
    <t>2001-10-24,18.686199188232422,18.777618717389796,18.168153639724128,18.43631859938649,79141400</t>
  </si>
  <si>
    <t>2001-10-25,19.064064025878906,19.07625244138939,18.152913415512835,18.469835468028176,75318200</t>
  </si>
  <si>
    <t>2001-10-26,18.95435905456543,19.390126560995906,18.91779148522123,18.990926623909633,64509400</t>
  </si>
  <si>
    <t>2001-10-29,18.174240112304688,18.95435547317265,18.143767337352642,18.923881535758756,55129400</t>
  </si>
  <si>
    <t>2001-10-30,17.942655563354492,18.143779030052166,17.732389328309697,17.954843983712987,57395600</t>
  </si>
  <si>
    <t>2001-10-31,17.720190048217773,18.5063990589524,17.704952497798363,18.070631621088328,64700000</t>
  </si>
  <si>
    <t>2001-11-01,18.844654083251953,18.969594336803098,18.162052908082906,18.308325501839274,109671200</t>
  </si>
  <si>
    <t>2001-11-02,18.71058464050293,19.20425119391138,18.43937161328158,18.872092568401232,83360000</t>
  </si>
  <si>
    <t>2001-11-05,19.280424118041992,19.512020290985628,18.81723060969256,18.85075136843252,66401600</t>
  </si>
  <si>
    <t>2001-11-06,19.74056625366211,19.789324557956924,18.942167620225817,19.10672340983495,68612000</t>
  </si>
  <si>
    <t>2001-11-07,19.57906150817871,19.822848418016797,19.512019991727026,19.569919905921534,58899000</t>
  </si>
  <si>
    <t>2001-11-08,19.630861282348633,20.130622248452553,19.399265162371897,19.643050857732117,74227800</t>
  </si>
  <si>
    <t>2001-11-09,19.871604919433594,20.00568795580789,19.475452924384978,19.606486822491053,48013600</t>
  </si>
  <si>
    <t>2001-11-12,20.04835319519043,20.24642980237828,19.396225774547123,19.71619353238164,57752800</t>
  </si>
  <si>
    <t>2001-11-13,20.691328048706055,20.706563272002153,20.29517504423244,20.356122912187157,60159600</t>
  </si>
  <si>
    <t>2001-11-14,20.097108840942383,20.82541938053568,20.048352846516597,20.791900942138057,88625600</t>
  </si>
  <si>
    <t>2001-11-15,20.1489200592041,20.432321466125412,19.944747453197206,20.14282410533364,77922000</t>
  </si>
  <si>
    <t>2001-11-16,20.036163330078125,20.298233485104294,19.792376382403894,20.222050354571678,59249000</t>
  </si>
  <si>
    <t>2001-11-19,20.276899337768555,20.407934396128834,20.020922847633088,20.188526640276805,56005000</t>
  </si>
  <si>
    <t>2001-11-20,19.92951011657715,20.660868733914146,19.816758231116566,20.24947791327618,65921800</t>
  </si>
  <si>
    <t>2001-11-21,19.518115997314453,19.685717463984233,19.34441741671132,19.612582320799678,50785200</t>
  </si>
  <si>
    <t>2001-11-23,19.719234466552734,19.749707243332058,19.38707608482566,19.618672210749512,15754600</t>
  </si>
  <si>
    <t>2001-11-26,19.85027503967285,20.02397247321302,19.624773638656105,19.80456469928344,41983600</t>
  </si>
  <si>
    <t>2001-11-27,19.423646926879883,19.828940481992923,19.121961289082765,19.743615767750608,90819000</t>
  </si>
  <si>
    <t>2001-11-28,19.13719940185547,19.53944734261586,19.115868221374665,19.249950093320027,54536600</t>
  </si>
  <si>
    <t>2001-11-29,19.75885772705078,19.777143261278248,19.182914547233032,19.234718523540273,54034400</t>
  </si>
  <si>
    <t>2001-11-30,19.56686782836914,19.831985862871736,19.481543125289814,19.70399880825274,48234200</t>
  </si>
  <si>
    <t>2001-12-03,19.737516403198242,19.87769535226581,19.441926767496913,19.451069529914538,47211800</t>
  </si>
  <si>
    <t>2001-12-04,20.11234474182129,20.13672389949021,19.53335253426882,19.80761224573309,51005800</t>
  </si>
  <si>
    <t>2001-12-05,20.752273559570312,20.773604732090536,19.868549237445983,20.26165426668167,74243000</t>
  </si>
  <si>
    <t>2001-12-06,20.919883728027344,21.026539623451324,20.584678488870196,20.715713538940843,56026200</t>
  </si>
  <si>
    <t>2001-12-07,20.670000076293945,20.977778138652738,20.27994296068866,20.79798713142872,42334800</t>
  </si>
  <si>
    <t>2001-12-10,20.435359954833984,20.858937928269583,20.37441438704409,20.575536620690247,38367400</t>
  </si>
  <si>
    <t>2001-12-11,20.51459503173828,20.761427651562624,20.438411894762883,20.618205306985736,54334000</t>
  </si>
  <si>
    <t>2001-12-12,20.706573486328125,20.71571741472451,20.188529140246352,20.465836845155426,47884200</t>
  </si>
  <si>
    <t>2001-12-13,20.194618225097656,20.79494151724073,20.133672665711423,20.45668831532178,53227800</t>
  </si>
  <si>
    <t>2001-12-14,20.551164627075195,20.706576559006773,20.091017809674508,20.118442624159517,43000600</t>
  </si>
  <si>
    <t>2001-12-17,21.020450592041016,21.06006498330791,20.465837489681157,20.468883140984616,57079800</t>
  </si>
  <si>
    <t>2001-12-18,21.108814239501953,21.14843094304617,20.904644070966384,21.002158354813517,47255200</t>
  </si>
  <si>
    <t>2001-12-19,21.175853729248047,21.29774715368149,20.858931755690563,20.91073803039827,56996200</t>
  </si>
  <si>
    <t>2001-12-20,20.343935012817383,21.102718013141622,20.30127266419987,21.0722452391182,78585000</t>
  </si>
  <si>
    <t>2001-12-21,20.581632614135742,20.72790290709768,20.41707679086027,20.724857256149082,84307600</t>
  </si>
  <si>
    <t>2001-12-24,20.499353408813477,20.730950750265812,20.47802222768789,20.636484423127417,11701600</t>
  </si>
  <si>
    <t>2001-12-26,20.62429428100586,21.04787224101269,20.535921583065143,20.54506318545137,29328000</t>
  </si>
  <si>
    <t>2001-12-27,20.67609977722168,20.938169914701234,20.496308717166244,20.715716490397917,32406600</t>
  </si>
  <si>
    <t>2001-12-28,20.682191848754883,20.980828342458928,20.630385566238672,20.791895714787728,28787200</t>
  </si>
  <si>
    <t>2001-12-31,20.188522338867188,20.868076642070246,20.188522338867188,20.673045759036576,43006200</t>
  </si>
  <si>
    <t>2002-01-02,20.42926597595215,20.450597156803433,19.96302564811381,20.310420493362937,48124000</t>
  </si>
  <si>
    <t>2002-01-03,21.096633911132812,21.10272753871865,20.444504163063364,20.450600115573884,67590800</t>
  </si>
  <si>
    <t>2002-01-04,20.99607276916504,21.303853289914983,20.92598326100275,21.10272869469478,52731400</t>
  </si>
  <si>
    <t>2002-01-07,20.892454147338867,21.3373632052984,20.82846061759029,21.25508647417134,58508800</t>
  </si>
  <si>
    <t>2002-01-08,21.142335891723633,21.28860848617729,20.7218059606709,20.932072088659275,47736400</t>
  </si>
  <si>
    <t>2002-01-09,20.93817138671875,21.520211621901115,20.889415391975398,21.245951886080228,76304000</t>
  </si>
  <si>
    <t>2002-01-10,21.11185646057129,21.270318581710352,20.761413799318692,20.868071979860602,50296600</t>
  </si>
  <si>
    <t>2002-01-11,20.907695770263672,21.428788035349434,20.7522815535076,21.18500111984675,72993200</t>
  </si>
  <si>
    <t>2002-01-14,20.86503028869629,21.038727684417363,20.642574587196112,20.81322633249898,50997800</t>
  </si>
  <si>
    <t>2002-01-15,21.194141387939453,21.21547256499365,20.874171407202542,20.922929711854383,60717400</t>
  </si>
  <si>
    <t>2002-01-16,20.682191848754883,21.282512811587228,20.676095897906368,20.980828342458928,61955400</t>
  </si>
  <si>
    <t>2002-01-17,21.288610458374023,21.331272818016117,20.84370133287488,20.8833157168499,78958000</t>
  </si>
  <si>
    <t>2002-01-18,20.14281463623047,20.676096427866273,19.935596475626447,20.447547088593787,107140400</t>
  </si>
  <si>
    <t>2002-01-22,19.643054962158203,20.30432387164913,19.57906142171627,20.298230245146012,76837200</t>
  </si>
  <si>
    <t>2002-01-23,19.423646926879883,19.719236613703064,19.271280701468864,19.51811440512105,80403000</t>
  </si>
  <si>
    <t>2002-01-24,19.685710906982422,19.862456241987918,19.441925240131525,19.53334471989289,83886000</t>
  </si>
  <si>
    <t>2002-01-25,19.441926956176758,19.761895744814524,19.35355428087378,19.560773569064484,48981200</t>
  </si>
  <si>
    <t>2002-01-28,19.44801902770996,19.624764353632816,19.17071262795579,19.572960410666134,41622000</t>
  </si>
  <si>
    <t>2002-01-29,18.990928649902344,19.655245569913447,18.890367532862196,19.47240654122471,58666000</t>
  </si>
  <si>
    <t>2002-01-30,19.15243911743164,19.167676673958734,18.68924669305924,19.03054680245135,66100000</t>
  </si>
  <si>
    <t>2002-01-31,19.41450309753418,19.444977038421392,18.92997848081635,19.216427712846226,69566200</t>
  </si>
  <si>
    <t>2002-02-01,19.09453582763672,19.65524359849538,19.0366370789337,19.548587702868222,63462200</t>
  </si>
  <si>
    <t>2002-02-04,18.625244140625,19.103673920203306,18.512493477036077,19.01530240682921,70308400</t>
  </si>
  <si>
    <t>2002-02-05,18.63439178466797,18.963502261549177,18.436315205900698,18.527734718230914,66772600</t>
  </si>
  <si>
    <t>2002-02-06,18.405834197998047,18.859884743413396,18.360123881027427,18.774560058360663,66103000</t>
  </si>
  <si>
    <t>2002-02-07,18.222997665405273,18.774563739329587,18.20776127758168,18.375363868564953,63314000</t>
  </si>
  <si>
    <t>2002-02-08,18.48202133178711,18.485068144436898,17.92740843257334,18.32051236226264,61283000</t>
  </si>
  <si>
    <t>2002-02-11,18.6282958984375,18.66181665555894,18.159007623661548,18.286994700893842,50899600</t>
  </si>
  <si>
    <t>2002-02-12,18.326616287231445,18.54297612955721,18.290048704892758,18.43327338254114,44973800</t>
  </si>
  <si>
    <t>2002-02-13,18.83856201171875,18.85684637919062,18.26871259382708,18.363178919609652,54168600</t>
  </si>
  <si>
    <t>2002-02-14,18.7958984375,19.19509838308264,18.686194564670444,18.893412732801362,57267000</t>
  </si>
  <si>
    <t>2002-02-15,18.354040145874023,18.911701233861365,18.344898541960244,18.801997337046654,50179800</t>
  </si>
  <si>
    <t>2002-02-19,17.9578857421875,18.32661177637357,17.857323462430102,18.256523443116382,52262600</t>
  </si>
  <si>
    <t>2002-02-20,18.25347137451172,18.39364800066916,17.918265034288698,18.10110517326358,50492000</t>
  </si>
  <si>
    <t>2002-02-21,17.689722061157227,18.366228608716256,17.67753248170554,18.198625959873528,59398400</t>
  </si>
  <si>
    <t>2002-02-22,17.67144203186035,17.90303827077324,17.415466629660582,17.68972524186302,71347800</t>
  </si>
  <si>
    <t>2002-02-25,18.003597259521484,18.250429848792873,17.64096482842931,17.656201221445947,51832200</t>
  </si>
  <si>
    <t>2002-02-26,17.84207534790039,18.283937400914787,17.64400005686734,18.00967787491649,63276200</t>
  </si>
  <si>
    <t>2002-02-27,17.793319702148438,18.329649227987836,17.671427473520595,18.00053776952345,65750000</t>
  </si>
  <si>
    <t>2002-02-28,17.778087615966797,18.192523850888985,17.71714090569086,17.912169448604406,68068000</t>
  </si>
  <si>
    <t>2002-03-01,18.701433181762695,18.71666957425579,17.933507142996,17.994453875430604,62115600</t>
  </si>
  <si>
    <t>2002-03-04,19.289562225341797,19.35050894269306,18.5490623413095,18.661814175271022,74464200</t>
  </si>
  <si>
    <t>2002-03-05,19.222524642944336,19.466310384896587,18.997022105099685,19.198145487518055,55926400</t>
  </si>
  <si>
    <t>2002-03-06,19.390125274658203,19.411456452232386,18.951309821790446,19.170717548224324,49835400</t>
  </si>
  <si>
    <t>2002-03-07,19.112817764282227,19.466307325166746,18.85074769695265,19.40231263346255,58079200</t>
  </si>
  <si>
    <t>2002-03-08,19.487638473510742,19.716186625837928,19.249946395655954,19.390124192197675,57701800</t>
  </si>
  <si>
    <t>2002-03-11,19.60648536682129,19.807609906450384,19.198144986251908,19.353558029419204,43718200</t>
  </si>
  <si>
    <t>2002-03-12,19.057964324951172,19.137194236428464,18.792846303456976,19.051869537535715,66407200</t>
  </si>
  <si>
    <t>2002-03-13,18.92388153076172,19.204235942586273,18.878172368345723,18.9177879057424,44387400</t>
  </si>
  <si>
    <t>2002-03-14,18.65572738647461,18.96655473202656,18.603922247651393,18.936080779053363,51819600</t>
  </si>
  <si>
    <t>2002-03-15,19.042726516723633,19.048820141222564,18.579533169867595,18.58867476907774,69086800</t>
  </si>
  <si>
    <t>2002-03-18,18.93607521057129,19.19509850359217,18.649627111632938,19.11891538725581,52296800</t>
  </si>
  <si>
    <t>2002-03-19,18.96351432800293,19.198158628513646,18.741059613549034,18.94827792666336,36376400</t>
  </si>
  <si>
    <t>2002-03-20,18.314416885375977,18.89950370138181,18.314416885375977,18.710569937732636,55235200</t>
  </si>
  <si>
    <t>2002-03-21,18.698379516601562,18.76846782635712,18.23213933487634,18.34793680536197,46123400</t>
  </si>
  <si>
    <t>2002-03-22,18.42107582092285,18.63134078136155,18.35098750077662,18.60391481587285,41341400</t>
  </si>
  <si>
    <t>2002-03-25,18.049304962158203,18.521640081811018,18.024926967818136,18.430220568726952,47752400</t>
  </si>
  <si>
    <t>2002-03-26,18.003597259521484,18.56430396229218,17.76895308718604,18.00969088675832,69357200</t>
  </si>
  <si>
    <t>2002-03-27,18.11329460144043,18.247377610031943,17.854272509780895,17.918266038902154,47318400</t>
  </si>
  <si>
    <t>2002-03-28,18.378419876098633,18.4820289860292,18.18034326043472,18.26871597588246,43901200</t>
  </si>
  <si>
    <t>2002-04-01,18.399747848510742,18.405842637732277,18.040163421675324,18.232145213536107,47010000</t>
  </si>
  <si>
    <t>2002-04-02,17.455074310302734,18.006640461591896,17.403270351943917,17.948741714756387,76509400</t>
  </si>
  <si>
    <t>2002-04-03,17.16558265686035,17.55563989336816,16.91265411836952,17.503834762759446,76931400</t>
  </si>
  <si>
    <t>2002-04-04,17.2021541595459,17.36061523867059,16.888278815575102,17.0589294767392,61763800</t>
  </si>
  <si>
    <t>2002-04-05,17.02539825439453,17.461165663826662,17.016256654708844,17.336225430787774,50166000</t>
  </si>
  <si>
    <t>2002-04-08,17.43679428100586,17.46422025291175,16.534785184135508,16.546974763307514,73389600</t>
  </si>
  <si>
    <t>2002-04-09,16.720670700073242,17.5007862602662,16.699339519664175,17.470313477528148,63413000</t>
  </si>
  <si>
    <t>2002-04-10,17.156435012817383,17.40326869149375,16.778567463011267,16.796850664234896,75636400</t>
  </si>
  <si>
    <t>2002-04-11,16.696287155151367,17.202142852665062,16.60791448714637,17.0314923036687,58165800</t>
  </si>
  <si>
    <t>2002-04-12,17.043689727783203,17.14425085367076,16.717626028375015,16.805998737083257,52297600</t>
  </si>
  <si>
    <t>2002-04-15,16.970552444458008,17.29356931176325,16.882180903252454,17.06501993759898,47388800</t>
  </si>
  <si>
    <t>2002-04-16,17.616586685180664,17.704958228925072,17.174724316609563,17.186913895906123,51921600</t>
  </si>
  <si>
    <t>2002-04-17,17.257007598876953,17.759815695344095,17.193012868903303,17.659254541035715,55158600</t>
  </si>
  <si>
    <t>2002-04-18,17.177764892578125,17.464214089719984,16.05330276618823,17.305753103792153,74794800</t>
  </si>
  <si>
    <t>2002-04-19,17.430702209472656,17.66839322807986,17.327093095278823,17.50383737098452,104268600</t>
  </si>
  <si>
    <t>2002-04-22,16.94007110595703,17.278324194919037,16.760278975898924,17.223472279819163,51465200</t>
  </si>
  <si>
    <t>2002-04-23,16.45250701904297,17.010166849992068,16.24224086498725,16.97359927807626,68281400</t>
  </si>
  <si>
    <t>2002-04-24,16.156919479370117,16.586592316108575,16.150824689048576,16.409846884171,61220400</t>
  </si>
  <si>
    <t>2002-04-25,16.37327003479004,16.592677712295856,16.11424798631591,16.120342773186817,57290400</t>
  </si>
  <si>
    <t>2002-04-26,15.693718910217285,16.592679740479387,15.68152933498549,16.476881100701082,62776600</t>
  </si>
  <si>
    <t>2002-04-29,15.919219970703125,16.1233901063983,15.675433137836006,15.684575899668674,70246000</t>
  </si>
  <si>
    <t>2002-04-30,15.925318717956543,16.242240772657706,15.821709629398939,15.876561568191914,77384000</t>
  </si>
  <si>
    <t>2002-05-01,16.07464027404785,16.208722163060592,15.437749266928318,15.89484804249366,76413000</t>
  </si>
  <si>
    <t>2002-05-02,15.605344772338867,16.47687955795788,15.58706157366492,16.041112165148373,79009200</t>
  </si>
  <si>
    <t>2002-05-03,15.10253620147705,15.748568480102797,15.087298653486107,15.620580284241433,71628000</t>
  </si>
  <si>
    <t>2002-05-06,14.81609058380127,15.401177460306139,14.739907475464728,15.065971086148167,66299400</t>
  </si>
  <si>
    <t>2002-05-07,15.075118064880371,15.3249986370981,14.733816807126441,14.986745355508605,88385400</t>
  </si>
  <si>
    <t>2002-05-08,16.751140594482422,16.751140594482422,15.608394081214186,15.623630468898723,101242000</t>
  </si>
  <si>
    <t>2002-05-09,15.882651329040527,16.760280909423262,15.815610995876844,16.577441946305175,83288200</t>
  </si>
  <si>
    <t>2002-05-10,15.251861572265625,16.05026040618611,15.23357836602597,16.00759804167725,64408800</t>
  </si>
  <si>
    <t>2002-05-13,16.056350708007812,16.123392212047793,15.16043781634241,15.373750741728056,64819000</t>
  </si>
  <si>
    <t>2002-05-14,16.723718643188477,16.7907589975738,16.449458949232607,16.577447193899395,64832400</t>
  </si>
  <si>
    <t>2002-05-15,16.684112548828125,17.19911030764781,16.412900676950812,16.604882571495406,70412000</t>
  </si>
  <si>
    <t>2002-05-16,16.985790252685547,17.07416179520901,16.653631777448084,16.67191498367806,53406400</t>
  </si>
  <si>
    <t>2002-05-17,17.074153900146484,17.186905711252233,16.842557816112556,17.129005818397466,54646200</t>
  </si>
  <si>
    <t>2002-05-20,16.458593368530273,16.92788145672715,16.303180384756836,16.912645072037463,52115800</t>
  </si>
  <si>
    <t>2002-05-21,15.903992652893066,16.638398111319354,15.885709442389624,16.440322635269435,63120000</t>
  </si>
  <si>
    <t>2002-05-22,16.361085891723633,16.370228656295588,15.800378100565315,15.806472889459247,54169400</t>
  </si>
  <si>
    <t>2002-05-23,16.70543098449707,16.71152577232431,16.153864891981883,16.36413100340499,51412800</t>
  </si>
  <si>
    <t>2002-05-24,16.230052947998047,16.61401656102999,16.163012586367888,16.498217881905504,35982000</t>
  </si>
  <si>
    <t>2002-05-28,15.943604469299316,16.361087673059618,15.769907035528158,16.330614887734317,49602000</t>
  </si>
  <si>
    <t>2002-05-29,15.861323356628418,16.065494697030104,15.708957135791524,15.739431077436109,45393200</t>
  </si>
  <si>
    <t>2002-05-30,16.04111671447754,16.260524460484014,15.672390712131616,15.736384250562805,63213000</t>
  </si>
  <si>
    <t>2002-05-31,15.513934135437012,16.278812327482477,15.504792530888786,16.120352423821906,66468000</t>
  </si>
  <si>
    <t>2002-06-03,15.059873580932617,15.736379832895894,14.98369048634078,15.53830448443418,88439000</t>
  </si>
  <si>
    <t>2002-06-04,15.2305269241333,15.611442466941142,15.00502557376977,15.084255495190527,88008400</t>
  </si>
  <si>
    <t>2002-06-05,15.742477416992188,15.76990338241661,15.337183886233497,15.367656664499753,66969400</t>
  </si>
  <si>
    <t>2002-06-06,15.815610885620117,15.88874600537279,15.236618902346253,15.69371746941664,78703400</t>
  </si>
  <si>
    <t>2002-06-07,15.839996337890625,16.02893017584826,15.193963717399726,15.203105321062448,97834400</t>
  </si>
  <si>
    <t>2002-06-10,16.095970153808594,16.242241610649113,15.68153377819602,15.739433695721493,71825400</t>
  </si>
  <si>
    <t>2002-06-11,16.01978302001953,16.510402395892772,15.974072692623649,16.223954343269387,74368200</t>
  </si>
  <si>
    <t>2002-06-12,16.924848556518555,16.997983728128748,15.99846119139711,16.022840356908905,136198600</t>
  </si>
  <si>
    <t>2002-06-13,16.522600173950195,16.906562697333396,16.516505383107603,16.7115340402205,79771600</t>
  </si>
  <si>
    <t>2002-06-14,16.83646011352539,16.92787957395721,16.15081241659449,16.196522728041156,109433600</t>
  </si>
  <si>
    <t>2002-06-17,16.967500686645508,17.199096806828457,16.873033221032234,16.96140589894834,94486600</t>
  </si>
  <si>
    <t>2002-06-18,17.06197166442871,17.153391173780964,16.866941905358537,16.921793843462314,77518400</t>
  </si>
  <si>
    <t>2002-06-19,16.565256118774414,17.04673278386356,16.55306654181974,16.903509323263304,81247000</t>
  </si>
  <si>
    <t>2002-06-20,16.486024856567383,16.790757302437108,16.42507929736306,16.56830275644765,86401200</t>
  </si>
  <si>
    <t>2002-06-21,15.93142032623291,16.623163483803438,15.931420326232912,16.2727216831373,116820000</t>
  </si>
  <si>
    <t>2002-06-24,16.504314422607422,16.65058590322218,15.800381832340408,15.873518153878983,104523200</t>
  </si>
  <si>
    <t>2002-06-25,16.135589599609375,16.760291127316872,16.0898792497317,16.668871590024004,84025200</t>
  </si>
  <si>
    <t>2002-06-26,16.495174407958984,16.574404365003875,15.556597530486753,15.556597530486753,112131400</t>
  </si>
  <si>
    <t>2002-06-27,16.73590660095215,16.742001389813566,16.108158460233728,16.638392304093713,95812400</t>
  </si>
  <si>
    <t>2002-06-28,16.668872833251953,17.001031401410927,16.455559788683907,16.623162479965025,89555600</t>
  </si>
  <si>
    <t>2002-07-01,16.047208786010742,16.574395719820306,16.022830797505726,16.49211782899982,66473800</t>
  </si>
  <si>
    <t>2002-07-02,15.675436973571777,16.126440864796507,15.64191738018908,15.961886223545443,82814200</t>
  </si>
  <si>
    <t>2002-07-03,15.797330856323242,16.004549023214516,15.373752920680287,15.614491844342515,80936600</t>
  </si>
  <si>
    <t>2002-07-05,16.714574813842773,16.729812366673716,16.166056623328995,16.17824620060892,35673600</t>
  </si>
  <si>
    <t>2002-07-08,16.12643814086914,16.738950919298464,16.022830240248826,16.58048993091033,63199400</t>
  </si>
  <si>
    <t>2002-07-09,16.21480941772461,16.678002767876052,16.14167429859961,16.245283352744824,85277200</t>
  </si>
  <si>
    <t>2002-07-10,15.919219970703125,16.51649515381167,15.885699223060808,16.361080989735793,90673400</t>
  </si>
  <si>
    <t>2002-07-11,16.123394012451172,16.172151158344146,15.617538187888297,15.858277104312004,129550600</t>
  </si>
  <si>
    <t>2002-07-12,15.803427696228027,16.37327714791056,15.68762902029724,16.26357326149847,95733800</t>
  </si>
  <si>
    <t>2002-07-15,15.785143852233887,15.803428221397596,14.627160541831358,15.660203569104235,136965600</t>
  </si>
  <si>
    <t>2002-07-16,15.617539405822754,16.089874511457648,15.431652409339993,15.635823772881794,97154600</t>
  </si>
  <si>
    <t>2002-07-17,15.846090316772461,16.242242342199322,15.593161778734402,16.004551359435656,98034800</t>
  </si>
  <si>
    <t>2002-07-18,15.574878692626953,16.07159300688203,15.437748831334172,15.864374808142326,91053600</t>
  </si>
  <si>
    <t>2002-07-19,15.10253620147705,15.507829636371012,14.873986931153338,15.197002489235361,112543400</t>
  </si>
  <si>
    <t>2002-07-22,14.477840423583984,15.233578039246323,13.987222079794234,14.916655963318533,180069800</t>
  </si>
  <si>
    <t>2002-07-23,13.106548309326172,14.261485115424119,13.094359889081572,14.167018755599873,168061600</t>
  </si>
  <si>
    <t>2002-07-24,14.087782859802246,14.127398408953972,12.618972352396561,12.722581445396482,202307800</t>
  </si>
  <si>
    <t>2002-07-25,13.051688194274902,13.929316598313985,12.932841591420045,13.850086692205839,163411400</t>
  </si>
  <si>
    <t>2002-07-26,13.819618225097656,13.8379025933394,13.31071551488905,13.328999883130795,123538000</t>
  </si>
  <si>
    <t>2002-07-29,14.703343391418457,14.718579784202088,14.185297899539242,14.276717418703278,112148600</t>
  </si>
  <si>
    <t>2002-07-30,14.65762996673584,14.880085671930187,14.422987009818316,14.49002735645389,122690600</t>
  </si>
  <si>
    <t>2002-07-31,14.621063232421875,14.627158021092779,14.127396974699375,14.508312548165332,93875600</t>
  </si>
  <si>
    <t>2002-08-01,13.941509246826172,14.654583208900023,13.865326136187777,14.499170174680986,92002800</t>
  </si>
  <si>
    <t>2002-08-02,13.533164978027344,13.97197918767254,13.34727803983889,13.868370131754146,85947600</t>
  </si>
  <si>
    <t>2002-08-05,13.405183792114258,13.764767088894565,13.350331846639131,13.496603313752042,78941600</t>
  </si>
  <si>
    <t>2002-08-06,13.917131423950195,14.398609287197017,13.664204076930533,13.682488443718102,88715800</t>
  </si>
  <si>
    <t>2002-08-07,14.34985637664795,14.413849935612603,13.761722439582392,14.32243039959703,86349400</t>
  </si>
  <si>
    <t>2002-08-08,14.904467582702637,14.931893556140981,14.142636278817895,14.355949276398086,88748000</t>
  </si>
  <si>
    <t>2002-08-09,14.663728713989258,14.977604003853976,14.523552032087442,14.672871480174036,69049400</t>
  </si>
  <si>
    <t>2002-08-12,14.77037525177002,14.855699925508338,14.505257308434825,14.508305282474906,56866600</t>
  </si>
  <si>
    <t>2002-08-13,14.340712547302246,15.145206199388895,14.298049018814496,14.62411387871399,100122800</t>
  </si>
  <si>
    <t>2002-08-14,15.148250579833984,15.154345368638962,14.386419416143335,14.398608993753289,96706000</t>
  </si>
  <si>
    <t>2002-08-15,15.166533470153809,15.462124304885036,14.85570624612408,15.224432214472898,98745600</t>
  </si>
  <si>
    <t>2002-08-16,15.23661994934082,15.306708261612368,14.907508400453372,15.062922574915284,69334000</t>
  </si>
  <si>
    <t>2002-08-19,15.846090316772461,15.8613267095846,15.190914963690235,15.248814883823519,79848200</t>
  </si>
  <si>
    <t>2002-08-20,15.553548812866211,15.754672238788517,15.46517609902368,15.657157920914814,70317600</t>
  </si>
  <si>
    <t>2002-08-21,15.93142032623291,15.961894284418648,15.587073317203917,15.712013639608827,81203400</t>
  </si>
  <si>
    <t>2002-08-22,16.220905303955078,16.28794680308093,16.028923568934037,16.105106667954566,72517600</t>
  </si>
  <si>
    <t>2002-08-23,15.913132667541504,16.105113319388984,15.79733398371597,16.047214558707378,57929200</t>
  </si>
  <si>
    <t>2002-08-26,15.87656021118164,16.04416398898029,15.596206914613074,15.99845365640574,55652400</t>
  </si>
  <si>
    <t>2002-08-27,15.492596626281738,15.98321601946391,15.43469788367129,15.946648453734257,65470200</t>
  </si>
  <si>
    <t>2002-08-28,15.047687530517578,15.437744664046887,15.023308378441019,15.382892734336584,68875000</t>
  </si>
  <si>
    <t>2002-08-29,15.413366317749023,15.541353375803325,14.785617115847929,14.898367785437946,94275600</t>
  </si>
  <si>
    <t>2002-08-30,14.956269264221191,15.382893998462283,14.931890110141218,15.279284918546495,58138400</t>
  </si>
  <si>
    <t>2002-09-03,14.328520774841309,14.785619476521845,14.322425985990115,14.785619476521845,74452600</t>
  </si>
  <si>
    <t>2002-09-04,14.691149711608887,14.809995169596183,14.368134089892017,14.45955358353902,80232000</t>
  </si>
  <si>
    <t>2002-09-05,13.990266799926758,14.480886232767661,13.981125198370881,14.47479144424306,90438800</t>
  </si>
  <si>
    <t>2002-09-06,14.572310447692871,14.709440327682437,14.46565452018011,14.550979262190317,69918400</t>
  </si>
  <si>
    <t>2002-09-09,14.840472221374512,14.916655342467335,14.209676071722903,14.398609886543698,81653200</t>
  </si>
  <si>
    <t>2002-09-10,15.172633171081543,15.181774775128185,14.733817577444844,14.791717502973222,83950000</t>
  </si>
  <si>
    <t>2002-09-11,14.803906440734863,15.571831371340226,14.788668884702071,15.30671440333451,77443200</t>
  </si>
  <si>
    <t>2002-09-12,14.368139266967773,14.718580979294824,14.3285237125439,14.672871797232522,63726800</t>
  </si>
  <si>
    <t>2002-09-13,14.599732398986816,14.706388297097778,14.276715566553175,14.291953119822258,59549200</t>
  </si>
  <si>
    <t>2002-09-16,14.560115814208984,14.666772867173197,14.337661269402968,14.505263881247279,50166200</t>
  </si>
  <si>
    <t>2002-09-17,14.410797119140625,14.901416525110037,14.386417966377481,14.83132704214699,73343400</t>
  </si>
  <si>
    <t>2002-09-18,14.550971031188965,14.70029040770424,14.218812693088484,14.237097054231713,83951800</t>
  </si>
  <si>
    <t>2002-09-19,14.383365631103516,14.572299342629941,14.197478731271687,14.224904686369195,77777600</t>
  </si>
  <si>
    <t>2002-09-20,14.462601661682129,14.627157462121888,14.413844516640204,14.538784773464014,130619200</t>
  </si>
  <si>
    <t>2002-09-23,13.783049583435059,14.234053502969829,13.655062503043437,14.200532745020938,89783800</t>
  </si>
  <si>
    <t>2002-09-24,13.90799331665039,14.163968703688354,13.600213954389972,13.66116069653471,104142200</t>
  </si>
  <si>
    <t>2002-09-25,14.173110008239746,14.31023988454808,13.728200776183723,14.139590405108725,107116600</t>
  </si>
  <si>
    <t>2002-09-26,14.078642845153809,14.474794893969996,14.002459714132915,14.355949395571372,100852200</t>
  </si>
  <si>
    <t>2002-09-27,13.78914737701416,14.352902108658517,13.770863006204591,14.029886361592784,81011600</t>
  </si>
  <si>
    <t>2002-09-30,13.329000473022461,13.725152502761391,13.137018666605506,13.67334737168152,115577000</t>
  </si>
  <si>
    <t>2002-10-01,14.087782859802246,14.09387764909191,13.161395812092628,13.50574385095445,110636600</t>
  </si>
  <si>
    <t>2002-10-02,13.898852348327637,14.264531655470435,13.761722462841279,14.04817065283086,103488600</t>
  </si>
  <si>
    <t>2002-10-03,13.652016639709473,14.197488128549567,13.591069903323254,13.80438289944387,105221400</t>
  </si>
  <si>
    <t>2002-10-04,13.338149070739746,13.886667642821983,13.313769899220905,13.83181566936747,107120400</t>
  </si>
  <si>
    <t>2002-10-07,13.42346477508545,13.731245213979173,13.313760902309946,13.35032963487651,89790000</t>
  </si>
  <si>
    <t>2002-10-08,13.709915161132812,14.011599673593706,13.447845035181127,13.636778852451942,115667600</t>
  </si>
  <si>
    <t>2002-10-09,13.405183792114258,13.85009298322381,13.350331846639131,13.47831894443957,123142600</t>
  </si>
  <si>
    <t>2002-10-10,14.133490562438965,14.206625695351327,13.179677722036883,13.408227046696481,118515000</t>
  </si>
  <si>
    <t>2002-10-11,14.892271041870117,14.90141380371758,14.325468630721979,14.43212566088936,108828800</t>
  </si>
  <si>
    <t>2002-10-14,15.020255088806152,15.032444659588188,14.578393028879649,14.703333223241899,76216200</t>
  </si>
  <si>
    <t>2002-10-15,15.934466361999512,15.958844363115505,15.434705133265382,15.620591024470148,133374200</t>
  </si>
  <si>
    <t>2002-10-16,15.361560821533203,15.620582906396232,15.32194528253774,15.355466033806064,95437400</t>
  </si>
  <si>
    <t>2002-10-17,15.471267700195312,15.998454735803477,15.251859948973557,15.931413220160803,182602400</t>
  </si>
  <si>
    <t>2002-10-18,16.196537017822266,16.21177341425999,15.584023883847896,16.02893316961968,152817200</t>
  </si>
  <si>
    <t>2002-10-21,16.001502990722656,16.147775613024,15.651061314794225,15.836948324942545,112378600</t>
  </si>
  <si>
    <t>2002-10-22,15.745523452758789,15.824754532279993,15.550494891571082,15.672388323544359,87159000</t>
  </si>
  <si>
    <t>2002-10-23,16.211767196655273,16.23005040038348,15.672390599893502,15.672390599893502,110866600</t>
  </si>
  <si>
    <t>2002-10-24,15.61144733428955,16.26357476090342,15.51088620411549,16.260527947094293,95833400</t>
  </si>
  <si>
    <t>2002-10-25,16.053308486938477,16.089876062118616,15.59011493896178,15.617540910962447,75425800</t>
  </si>
  <si>
    <t>2002-10-28,15.830856323242188,16.303191546777843,15.696773256264692,16.272718756535195,79906600</t>
  </si>
  <si>
    <t>2002-10-29,15.867416381835938,15.995404597597656,15.49564247231604,15.891795532442696,90517200</t>
  </si>
  <si>
    <t>2002-10-30,16.18434715270996,16.26967190123938,15.733343083756214,15.907040557526829,94451200</t>
  </si>
  <si>
    <t>2002-10-31,16.294048309326172,16.47688735738413,16.10511330887566,16.20872241276512,105973800</t>
  </si>
  <si>
    <t>2002-11-01,16.150819778442383,16.223956077601645,15.815614549912356,15.977122375708927,105097800</t>
  </si>
  <si>
    <t>2002-11-04,17.095495223999023,17.44593811398098,16.918750953263594,17.293571842243157,139964200</t>
  </si>
  <si>
    <t>2002-11-05,17.272241592407227,17.308809174114796,16.937036241419186,16.99798182344431,76658200</t>
  </si>
  <si>
    <t>2002-11-06,17.378894805908203,17.400225988773972,16.921796037420666,17.366706388886534,115407000</t>
  </si>
  <si>
    <t>2002-11-07,17.068065643310547,17.253952641559877,16.912652590449227,17.125965558316693,73699600</t>
  </si>
  <si>
    <t>2002-11-08,16.79075813293457,17.23262043379329,16.763332164951283,17.065017812767454,64522200</t>
  </si>
  <si>
    <t>2002-11-11,16.41289520263672,16.790762910748686,16.40070562173958,16.78162130630704,58341200</t>
  </si>
  <si>
    <t>2002-11-12,16.61096954345703,16.891324072915346,16.42508367836396,16.48602925382407,81398600</t>
  </si>
  <si>
    <t>2002-11-13,16.86998748779297,17.04368487965919,16.48907195081232,16.528687492147657,107370200</t>
  </si>
  <si>
    <t>2002-11-14,17.36669158935547,17.369738400398887,17.025390629428134,17.061959336716892,78337000</t>
  </si>
  <si>
    <t>2002-11-15,17.27528190612793,17.34537022905375,16.964454672416462,17.247855939551567,77533600</t>
  </si>
  <si>
    <t>2002-11-18,17.01931381225586,17.378898342981493,16.98579420554628,17.3545203415143,58086400</t>
  </si>
  <si>
    <t>2002-11-19,16.717626571655273,17.004074727768206,16.55002391475449,16.92789159622582,76403400</t>
  </si>
  <si>
    <t>2002-11-20,17.25395393371582,17.33927982473019,16.738956423942657,16.76333441961659,76435400</t>
  </si>
  <si>
    <t>2002-11-21,17.625722885131836,17.67448002490897,17.302706107569627,17.363652822906523,82922200</t>
  </si>
  <si>
    <t>2002-11-22,17.74152183532715,17.765899824407015,17.384984300030954,17.506877732816065,70002000</t>
  </si>
  <si>
    <t>2002-11-25,17.74457359313965,17.86951387345518,17.543450186718008,17.692769625369372,61583000</t>
  </si>
  <si>
    <t>2002-11-26,17.339282989501953,17.750671477207618,17.30271424562315,17.564784431108965,68650400</t>
  </si>
  <si>
    <t>2002-11-27,17.698856353759766,17.860364135555802,17.49163825213457,17.552583795291152,55191800</t>
  </si>
  <si>
    <t>2002-11-29,17.576969146728516,17.866465228753622,17.576969146728516,17.805518501622736,28393000</t>
  </si>
  <si>
    <t>2002-12-02,17.580007553100586,17.967017748479407,17.37278947742592,17.87255147093996,63735000</t>
  </si>
  <si>
    <t>2002-12-03,17.281375885009766,17.476404454878313,17.18995638819163,17.455073277702816,58457400</t>
  </si>
  <si>
    <t>2002-12-04,17.22957992553711,17.503838543268152,17.010172101382263,17.10463961732949,83892000</t>
  </si>
  <si>
    <t>2002-12-05,16.863893508911133,17.3971752862733,16.85170393215197,17.354512930078247,68435800</t>
  </si>
  <si>
    <t>2002-12-06,16.903507232666016,16.985785123241005,16.5225917184088,16.720667088345415,71670200</t>
  </si>
  <si>
    <t>2002-12-09,16.312328338623047,16.827326944002344,16.30623354988022,16.7602854302933,63862800</t>
  </si>
  <si>
    <t>2002-12-10,16.458593368530273,16.601817942028944,16.29708559838863,16.32146474386144,63730200</t>
  </si>
  <si>
    <t>2002-12-11,16.656675338745117,16.763331229136,16.32756490378038,16.409841640675047,69186200</t>
  </si>
  <si>
    <t>2002-12-12,16.507366180419922,16.77857920040308,16.361094655997547,16.760294823926753,55242000</t>
  </si>
  <si>
    <t>2002-12-13,15.998456001281738,16.379371620359873,15.995409187812488,16.358040438688477,65245400</t>
  </si>
  <si>
    <t>2002-12-16,16.601821899414062,16.623153075556676,16.0502558074618,16.150818062815766,60140400</t>
  </si>
  <si>
    <t>2002-12-17,16.565256118774414,16.75723788719336,16.388510740317788,16.583539321744382,49549800</t>
  </si>
  <si>
    <t>2002-12-18,16.312328338623047,16.577446417856756,16.086826967448783,16.40679582044378,62709400</t>
  </si>
  <si>
    <t>2002-12-19,16.18434715270996,16.684108386889452,16.114258800351863,16.227009526974673,82686600</t>
  </si>
  <si>
    <t>2002-12-20,16.16300392150879,16.370222009922617,16.135577963852203,16.300133709791712,98294600</t>
  </si>
  <si>
    <t>2002-12-23,16.455547332763672,16.54087202101989,16.120342203932793,16.166051360157898,48798400</t>
  </si>
  <si>
    <t>2002-12-24,16.400697708129883,16.52563794588377,16.3092782204376,16.315373007945333,18386000</t>
  </si>
  <si>
    <t>2002-12-26,16.26966667175293,16.665818657186534,16.202625155192944,16.464695269968725,37228000</t>
  </si>
  <si>
    <t>2002-12-27,16.14167022705078,16.455544122586524,16.12033905914805,16.236136495631033,40891600</t>
  </si>
  <si>
    <t>2002-12-30,16.07464027404785,16.22395971888261,15.92836880536242,16.153870216995767,48019600</t>
  </si>
  <si>
    <t>2002-12-31,15.75466251373291,16.147767518890056,15.620579537576685,16.07158443242371,58208800</t>
  </si>
  <si>
    <t>2003-01-02,16.37023162841797,16.379373232187525,15.757718601686564,15.937510838082558,67025200</t>
  </si>
  <si>
    <t>2003-01-03,16.391550064086914,16.39459687548641,16.114243728275696,16.33060337394415,55546800</t>
  </si>
  <si>
    <t>2003-01-06,16.69019317626953,16.830369796985032,16.39460238533578,16.461643883270067,59456200</t>
  </si>
  <si>
    <t>2003-01-07,17.004070281982422,17.068063816755686,16.662770267396308,16.735905403576602,80517400</t>
  </si>
  <si>
    <t>2003-01-08,16.528688430786133,16.927887192236074,16.48907288720109,16.873035258798947,64566000</t>
  </si>
  <si>
    <t>2003-01-09,17.007116317749023,17.040635906572533,16.61705804024651,16.674957942452906,61808000</t>
  </si>
  <si>
    <t>2003-01-10,17.040639877319336,17.15643854625321,16.729813767882483,16.790759334462464,67730200</t>
  </si>
  <si>
    <t>2003-01-13,17.183866500854492,17.29357039330821,16.99493266521881,17.223482053676626,60817800</t>
  </si>
  <si>
    <t>2003-01-14,17.36060905456543,17.369750656607348,17.122916939316568,17.165580461257107,54206400</t>
  </si>
  <si>
    <t>2003-01-15,17.14729881286621,17.46726772213738,17.12291965360708,17.369753410025446,59622600</t>
  </si>
  <si>
    <t>2003-01-16,16.866943359375,17.263096538155406,16.793808210573427,17.162534255475453,81371000</t>
  </si>
  <si>
    <t>2003-01-17,15.681532859802246,16.150821149553778,15.635823686101546,16.132536782596215,155876000</t>
  </si>
  <si>
    <t>2003-01-21,15.641919136047363,15.891799682715568,15.629729557560575,15.806473795770245,86159200</t>
  </si>
  <si>
    <t>2003-01-22,15.541359901428223,15.967985932334747,15.513933925691912,15.721152150707947,86948000</t>
  </si>
  <si>
    <t>2003-01-23,15.93142032623291,16.010651455053182,15.681539681423091,15.83085917037659,71374800</t>
  </si>
  <si>
    <t>2003-01-24,15.19091510772705,15.861326859978107,15.145205928857234,15.85523207030301,103027000</t>
  </si>
  <si>
    <t>2003-01-27,14.983696937561035,15.419464519242709,14.752100741771448,15.029407278981399,114838600</t>
  </si>
  <si>
    <t>2003-01-28,14.877039909362793,15.145204823178231,14.797809974295284,15.142156847332068,86151200</t>
  </si>
  <si>
    <t>2003-01-29,15.209200859069824,15.24881641432735,14.605830575944086,14.84961637279352,106884000</t>
  </si>
  <si>
    <t>2003-01-30,14.700295448303223,15.288428069303666,14.68505789422816,15.285381255965953,87877400</t>
  </si>
  <si>
    <t>2003-01-31,14.462601661682129,14.733813353631714,14.331566616420325,14.459554848694149,106858400</t>
  </si>
  <si>
    <t>2003-02-03,14.79780387878418,14.96235847036602,14.462597583977507,14.605822165733375,80129800</t>
  </si>
  <si>
    <t>2003-02-04,14.419940948486328,14.608874761748394,14.285859074955535,14.56621240028233,81854800</t>
  </si>
  <si>
    <t>2003-02-05,14.310240745544434,14.788670771979305,14.24015239620596,14.575358909845894,101072000</t>
  </si>
  <si>
    <t>2003-02-06,14.450411796569824,14.511358517272061,14.188342873735628,14.279762373557977,83312000</t>
  </si>
  <si>
    <t>2003-02-07,14.19443416595459,14.611917181876276,14.142629059255613,14.590586009253675,75208000</t>
  </si>
  <si>
    <t>2003-02-10,14.438227653503418,14.480890021876727,14.182252280801217,14.261482227428452,74081400</t>
  </si>
  <si>
    <t>2003-02-11,14.151778221130371,14.526599092115696,14.017696326924494,14.413848381932064,84292000</t>
  </si>
  <si>
    <t>2003-02-12,14.151778221130371,14.352901643670357,14.096926272941069,14.185298985297425,71315200</t>
  </si>
  <si>
    <t>2003-02-13,14.319381713867188,14.358996104736624,14.05731155907028,14.142636293204225,73558200</t>
  </si>
  <si>
    <t>2003-02-14,14.71857738494873,14.779524108610673,14.252337099489699,14.39860853880112,90446400</t>
  </si>
  <si>
    <t>2003-02-18,15.212242126464844,15.230526490485337,14.870942135315966,15.005025146542346,57415500</t>
  </si>
  <si>
    <t>2003-02-19,14.99824333190918,15.212240972908958,14.77813013979549,15.175555829623237,46902700</t>
  </si>
  <si>
    <t>2003-02-20,14.759783744812012,15.20612441596769,14.735327376723706,15.144981746447788,50897200</t>
  </si>
  <si>
    <t>2003-02-21,15.059391021728516,15.163333275478658,14.490766986013195,14.851507680428387,56853200</t>
  </si>
  <si>
    <t>2003-02-24,14.716994285583496,14.979907127889511,14.576366865903607,14.943221967581762,62403700</t>
  </si>
  <si>
    <t>2003-02-25,14.790360450744629,14.839274368955534,14.295105716884452,14.39293471950606,68113000</t>
  </si>
  <si>
    <t>2003-02-26,14.435737609863281,14.961562061385315,14.417394448942717,14.716992413444826,57096000</t>
  </si>
  <si>
    <t>2003-02-27,14.417389869689941,14.802586797074918,14.246190587407895,14.613045525898166,75434300</t>
  </si>
  <si>
    <t>2003-02-28,14.490761756896973,14.716988178823192,14.39904714488391,14.515218131553981,56585400</t>
  </si>
  <si>
    <t>2003-03-03,14.392936706542969,14.747562954080394,14.307336463206376,14.686420256325672,50653500</t>
  </si>
  <si>
    <t>2003-03-04,14.105563163757324,14.466303715514767,14.099448778754692,14.417389801693405,56605700</t>
  </si>
  <si>
    <t>2003-03-05,14.33178997039795,14.399045869396911,14.093333632966406,14.105562402311538,55415900</t>
  </si>
  <si>
    <t>2003-03-06,14.227848052978516,14.368475404711177,14.14224783201979,14.166705371207899,54607600</t>
  </si>
  <si>
    <t>2003-03-07,14.40516471862793,14.545793277282357,14.001624534767384,14.0321964676053,66167600</t>
  </si>
  <si>
    <t>2003-03-10,14.032196998596191,14.344022561942738,13.995510677802448,14.252309092358457,48413600</t>
  </si>
  <si>
    <t>2003-03-11,13.94048023223877,14.221736151005269,13.916023854980734,14.09945076611551,53990700</t>
  </si>
  <si>
    <t>2003-03-12,14.301227569580078,14.331799513299393,13.787630577099696,13.946601185838901,72379500</t>
  </si>
  <si>
    <t>2003-03-13,15.083847045898438,15.126646587314033,14.331794962224306,14.502993127886686,80701300</t>
  </si>
  <si>
    <t>2003-03-14,15.200011253356934,15.261152761588685,14.833156372968848,15.089954672620557,75451400</t>
  </si>
  <si>
    <t>2003-03-17,15.854243278503418,15.866472052870359,14.875963486950312,14.992134511036022,100983800</t>
  </si>
  <si>
    <t>2003-03-18,15.921497344970703,15.921497344970701,15.591327497022514,15.829782720851835,78108800</t>
  </si>
  <si>
    <t>2003-03-19,16.09269905090332,16.15995614582462,15.738072746573085,15.884814544964891,73652100</t>
  </si>
  <si>
    <t>2003-03-20,16.049898147583008,16.214983094131874,15.695271873255843,15.909270748463626,71798500</t>
  </si>
  <si>
    <t>2003-03-21,16.245553970336914,16.386181370392208,15.915385241241877,16.355610602101947,85586800</t>
  </si>
  <si>
    <t>2003-03-24,15.46292781829834,15.854239166959175,15.39567074292233,15.621897179041948,61105200</t>
  </si>
  <si>
    <t>2003-03-25,15.585211753845215,15.744182277954947,15.303957018558616,15.652468828022352,63595100</t>
  </si>
  <si>
    <t>2003-03-26,15.43847942352295,15.664707159886952,15.432365034302247,15.566878098556208,51673600</t>
  </si>
  <si>
    <t>2003-03-27,15.310072898864746,15.44458589415257,15.034931356003398,15.24893020420668,60043300</t>
  </si>
  <si>
    <t>2003-03-28,15.083847045898438,15.346759847394281,15.041047504482842,15.083847045898438,39584600</t>
  </si>
  <si>
    <t>2003-03-31,14.802593231201172,15.108305618458035,14.680308976018551,14.827050781957821,71384000</t>
  </si>
  <si>
    <t>2003-04-01,14.888190269470215,15.102189127460948,14.827047572015726,14.955446187090192,49803200</t>
  </si>
  <si>
    <t>2003-04-02,15.725839614868164,15.897038915326695,15.34675703226689,15.34675703226689,68282500</t>
  </si>
  <si>
    <t>2003-04-03,15.731954574584961,15.952067802320425,15.652469890235968,15.89092510948281,57394300</t>
  </si>
  <si>
    <t>2003-04-04,15.340638160705566,15.774748921290946,15.242810350821552,15.750292551919685,55740600</t>
  </si>
  <si>
    <t>2003-04-07,15.38956069946289,16.159956009154495,15.38956069946289,16.037670595095456,65627100</t>
  </si>
  <si>
    <t>2003-04-08,15.640239715576172,15.793095850859832,15.407898903072901,15.475154809581873,54132100</t>
  </si>
  <si>
    <t>2003-04-09,15.022699356079102,15.695266520411344,15.004357367962541,15.658581377978575,76875800</t>
  </si>
  <si>
    <t>2003-04-10,15.034930229187012,15.157215609338275,14.845388939532386,15.108300524317919,51608900</t>
  </si>
  <si>
    <t>2003-04-11,14.796475410461426,15.395671223346268,14.643619264345915,15.218357534076349,71565500</t>
  </si>
  <si>
    <t>2003-04-14,15.138871192932129,15.212241481958774,14.674188419697733,14.839273319307265,51599600</t>
  </si>
  <si>
    <t>2003-04-15,15.041046142578125,15.157217148901676,14.735333827347674,15.089960066366999,63399000</t>
  </si>
  <si>
    <t>2003-04-16,15.236701011657715,15.738068994861402,15.041045327109924,15.652469924421709,86178700</t>
  </si>
  <si>
    <t>2003-04-17,15.591331481933594,15.61578903226958,15.126648521351552,15.144991684103541,58356600</t>
  </si>
  <si>
    <t>2003-04-21,15.41401195526123,15.658582702025665,15.334527278902614,15.658582702025665,41557800</t>
  </si>
  <si>
    <t>2003-04-22,15.750290870666504,15.77474723742719,15.30395138993993,15.322293373460605,58844000</t>
  </si>
  <si>
    <t>2003-04-23,15.725839614868164,15.890924529646052,15.57298347145156,15.744182771910092,55559300</t>
  </si>
  <si>
    <t>2003-04-24,15.585211753845215,15.725839121488512,15.481269532934995,15.579097368356402,51703600</t>
  </si>
  <si>
    <t>2003-04-25,15.420130729675293,15.676929153912235,15.38955996072807,15.48738782079928,53657400</t>
  </si>
  <si>
    <t>2003-04-28,15.738069534301758,15.860354924435535,15.481271147980754,15.524070684667604,56287600</t>
  </si>
  <si>
    <t>2003-04-29,15.774757385253906,16.04989897705489,15.701387071573716,15.866472026654307,65877300</t>
  </si>
  <si>
    <t>2003-04-30,15.634126663208008,15.823667960584364,15.43847097995501,15.731954504834505,55566800</t>
  </si>
  <si>
    <t>2003-05-01,15.725839614868164,15.866468153123304,15.49349879000285,15.615784171216061,42085800</t>
  </si>
  <si>
    <t>2003-05-02,15.95819091796875,16.074361981290274,15.628020895749845,15.68304923278633,52695400</t>
  </si>
  <si>
    <t>2003-05-05,15.811440467834473,16.1354947582092,15.799211695993952,16.04989568772529,50391500</t>
  </si>
  <si>
    <t>2003-05-06,16.123275756835938,16.20276048381701,15.786991348960948,15.81144890569389,54299500</t>
  </si>
  <si>
    <t>2003-05-07,15.8909273147583,16.11104057304015,15.799213845874208,15.964298789585593,49120000</t>
  </si>
  <si>
    <t>2003-05-08,15.738069534301758,15.982639148369403,15.71972637592172,15.744183920428439,46401400</t>
  </si>
  <si>
    <t>2003-05-09,16.117158889770508,16.20275799277465,15.829788473341775,15.835902861584973,58913600</t>
  </si>
  <si>
    <t>2003-05-12,16.01932716369629,16.184410941821227,15.933726915046286,15.988755229821276,53900800</t>
  </si>
  <si>
    <t>2003-05-13,15.8909273147583,16.019327104156055,15.829784613435562,15.921499248519686,44501900</t>
  </si>
  <si>
    <t>2003-05-14,15.664692878723145,16.00709019952272,15.615778975751777,15.945947529258651,45021000</t>
  </si>
  <si>
    <t>2003-05-15,15.768646240234375,15.903159277156869,15.63413203711162,15.805331401904098,45450200</t>
  </si>
  <si>
    <t>2003-05-16,15.634126663208008,15.927610188087503,15.536298821581509,15.823667960584364,60620900</t>
  </si>
  <si>
    <t>2003-05-19,15.138871192932129,15.615782736404203,15.126642422694447,15.530182510940158,55336300</t>
  </si>
  <si>
    <t>2003-05-20,15.059391021728516,15.285618691490646,14.979906317660832,15.20001960000235,52677600</t>
  </si>
  <si>
    <t>2003-05-21,14.692534446716309,15.108302220261969,14.60693420452166,15.059388295950718,108960900</t>
  </si>
  <si>
    <t>2003-05-22,14.772014617919922,14.83927168060022,14.698644336995587,14.796472155694426,93157100</t>
  </si>
  <si>
    <t>2003-05-23,14.808704376220703,15.004361240830184,14.692534534165015,14.796476769720071,76968000</t>
  </si>
  <si>
    <t>2003-05-27,15.157212257385254,15.218353767739888,14.808699350886243,14.827042503712368,68486800</t>
  </si>
  <si>
    <t>2003-05-28,14.924875259399414,15.20613119815603,14.8576181763098,15.151102887664516,91467000</t>
  </si>
  <si>
    <t>2003-05-29,14.9187593460083,15.08384426058466,14.814817121963905,14.961558879520728,75451300</t>
  </si>
  <si>
    <t>2003-05-30,15.047163009643555,15.230589962543345,14.986020303276918,15.120533324323421,85096700</t>
  </si>
  <si>
    <t>2003-06-02,15.065503120422363,15.303959528799814,15.02270358118025,15.273387596341177,66310800</t>
  </si>
  <si>
    <t>2003-06-03,15.212247848510742,15.23670539922195,15.022706495299692,15.132763141099723,61058200</t>
  </si>
  <si>
    <t>2003-06-04,15.20612907409668,15.420126733671598,15.126643229511897,15.279499367036713,83484600</t>
  </si>
  <si>
    <t>2003-06-05,14.729219436645508,14.992132214256188,14.680305512871422,14.961560283022427,115877900</t>
  </si>
  <si>
    <t>2003-06-06,14.472419738769531,15.016587237405956,14.46019096737999,14.943216941468371,119629400</t>
  </si>
  <si>
    <t>2003-06-09,14.521339416503906,14.66196684464935,14.429625927113413,14.502996252145692,73610000</t>
  </si>
  <si>
    <t>2003-06-10,15.089953422546387,15.132752941242844,14.582471249346625,14.637499535156188,80655300</t>
  </si>
  <si>
    <t>2003-06-11,15.212247848510742,15.261161783732955,14.930993012533069,15.08384920587751,75768600</t>
  </si>
  <si>
    <t>2003-06-12,15.279500961303711,15.37121442014805,15.126644807829843,15.267272189137824,66177700</t>
  </si>
  <si>
    <t>2003-06-13,15.071613311767578,15.4384682357582,14.973785487530034,15.407897478008838,55157500</t>
  </si>
  <si>
    <t>2003-06-16,15.524066925048828,15.54241007898652,15.083841726340813,15.163326394338233,69658600</t>
  </si>
  <si>
    <t>2003-06-17,15.872579574584961,15.982636171969862,15.609668017298437,15.676923919767226,122213900</t>
  </si>
  <si>
    <t>2003-06-18,15.939838409423828,16.15995162858267,15.719725190264983,15.884810104634116,89957700</t>
  </si>
  <si>
    <t>2003-06-19,15.939838409423828,16.13549408592066,15.903153261630628,15.952067180754836,63626900</t>
  </si>
  <si>
    <t>2003-06-20,16.09881019592285,16.129380960439033,15.903154504139499,16.10492458206607,86048900</t>
  </si>
  <si>
    <t>2003-06-23,15.762530326843262,16.043785149426583,15.58521659123192,15.982642441760596,52584500</t>
  </si>
  <si>
    <t>2003-06-24,15.71361255645752,15.921497012033369,15.603555942776204,15.683040626990563,51820300</t>
  </si>
  <si>
    <t>2003-06-25,15.444583892822266,15.89092352344902,15.37121243550018,15.676924702975997,60483500</t>
  </si>
  <si>
    <t>2003-06-26,15.744178771972656,16.208861469846667,15.414009026299203,15.524065608190353,51758100</t>
  </si>
  <si>
    <t>2003-06-27,15.670812606811523,16.104924696464394,15.609671077344853,15.8664694661846,76040300</t>
  </si>
  <si>
    <t>2003-06-30,15.676926612854004,15.970411311697056,15.59132754071639,15.860354695405897,48073100</t>
  </si>
  <si>
    <t>2003-07-01,15.988757133483887,16.019329070998875,15.524074179057642,15.646359596717243,60926000</t>
  </si>
  <si>
    <t>2003-07-02,16.435096740722656,16.46566867789411,16.1721850782491,16.2027558492204,94069300</t>
  </si>
  <si>
    <t>2003-07-03,16.20275115966797,16.477892683576222,16.147722854886318,16.318922154895876,39440900</t>
  </si>
  <si>
    <t>2003-07-07,16.765262603759766,16.844747288750877,16.477893461161287,16.520692996633414,88960800</t>
  </si>
  <si>
    <t>2003-07-08,16.936466217041016,16.997607759714672,16.661324610208876,16.667438997716275,61896800</t>
  </si>
  <si>
    <t>2003-07-09,16.795833587646484,16.936462134013738,16.66132059351247,16.850861895746736,62300700</t>
  </si>
  <si>
    <t>2003-07-10,16.45343589782715,16.76526258386823,16.257780212358206,16.66132035518787,55350800</t>
  </si>
  <si>
    <t>2003-07-11,16.6980037689209,16.783603997065402,16.441205416886902,16.477891728748723,50377300</t>
  </si>
  <si>
    <t>2003-07-14,16.753036499023438,17.003720532013126,16.5390376213932,16.89366389973471,60464400</t>
  </si>
  <si>
    <t>2003-07-15,16.673545837402344,16.832516342031074,16.5696036292297,16.795830033593923,53567600</t>
  </si>
  <si>
    <t>2003-07-16,16.826404571533203,16.887547262228274,16.630748894268837,16.850860948091338,49838900</t>
  </si>
  <si>
    <t>2003-07-17,16.318923950195312,16.673550194357446,16.22721048753613,16.594064338172856,72805000</t>
  </si>
  <si>
    <t>2003-07-18,16.441204071044922,16.649088489779267,16.35560501610713,16.57571820446106,63388400</t>
  </si>
  <si>
    <t>2003-07-21,15.921497344970703,16.45343610062071,15.8970398008857,16.428979722735598,48480800</t>
  </si>
  <si>
    <t>2003-07-22,16.129379272460938,16.239435879121363,15.976523133476963,16.06823774982718,51791000</t>
  </si>
  <si>
    <t>2003-07-23,16.172182083129883,16.29446631056795,15.982639606370974,16.1538389242242,49828200</t>
  </si>
  <si>
    <t>2003-07-24,15.897045135498047,16.45955601001753,15.884816359351904,16.37395690939509,53556600</t>
  </si>
  <si>
    <t>2003-07-25,16.441204071044922,16.477890379903684,15.939836178638444,16.06823592724479,54173000</t>
  </si>
  <si>
    <t>2003-07-28,16.270002365112305,16.50845748899171,16.196630929811274,16.471772354440894,52658300</t>
  </si>
  <si>
    <t>2003-07-29,16.18441390991211,16.447326758453148,16.043786486897215,16.435097982660483,62391100</t>
  </si>
  <si>
    <t>2003-07-30,16.037668228149414,16.245552701648716,16.000983075825996,16.17829561722248,41240300</t>
  </si>
  <si>
    <t>2003-07-31,16.147724151611328,16.502350385237705,16.08658145625507,16.26389515616822,64504800</t>
  </si>
  <si>
    <t>2003-08-01,16.0009822845459,16.208866747764905,15.97041152015483,16.098810130037208,42649700</t>
  </si>
  <si>
    <t>2003-08-04,16.007097244262695,16.147724631420708,15.744184462758618,15.9887540852508,51825600</t>
  </si>
  <si>
    <t>2003-08-05,15.689160346984863,16.227214826535853,15.652475185351923,16.086586235575776,58825800</t>
  </si>
  <si>
    <t>2003-08-06,15.683036804199219,16.01320656476321,15.548523845932175,15.615780908165489,56294900</t>
  </si>
  <si>
    <t>2003-08-07,15.719725608825684,15.780868300908914,15.560756242089084,15.725839994653992,44258500</t>
  </si>
  <si>
    <t>2003-08-08,15.640239715576172,15.884809298790076,15.59132579893339,15.823666611436659,33241400</t>
  </si>
  <si>
    <t>2003-08-11,15.658587455749512,15.890928336271404,15.61578791193233,15.658587455749512,36433900</t>
  </si>
  <si>
    <t>2003-08-12,15.731954574584961,15.756412118199952,15.560756434079481,15.719725802777464,38208400</t>
  </si>
  <si>
    <t>2003-08-13,15.652464866638184,15.829777336139662,15.591322193424073,15.768635829125044,39636900</t>
  </si>
  <si>
    <t>2003-08-14,15.670812606811523,15.719726530104813,15.603556691158202,15.689155765371478,37338300</t>
  </si>
  <si>
    <t>2003-08-15,15.615788459777832,15.689158775695578,15.548531365019777,15.658588005096542,27607900</t>
  </si>
  <si>
    <t>2003-08-18,15.71361255645752,15.793097240671878,15.566869627415855,15.628012320149905,45817400</t>
  </si>
  <si>
    <t>2003-08-19,16.276126861572266,16.294468857144583,15.756415606687703,15.80532953854742,72952900</t>
  </si>
  <si>
    <t>2003-08-20,16.172182083129883,16.2210960073451,15.89704053054433,16.080467454801404,56739300</t>
  </si>
  <si>
    <t>2003-08-21,16.043785095214844,16.343383078945667,15.976528000389505,16.294469146218187,63802700</t>
  </si>
  <si>
    <t>2003-08-22,16.03154754638672,16.477888250217013,16.02543316236718,16.373946054283863,65846300</t>
  </si>
  <si>
    <t>2003-08-25,16.20275115966797,16.2272087023264,16.037666245323017,16.086580164440058,36132900</t>
  </si>
  <si>
    <t>2003-08-26,16.245553970336914,16.306696673117493,15.87258453295543,16.08658340958743,47546000</t>
  </si>
  <si>
    <t>2003-08-27,16.153837203979492,16.251665041992098,16.080465742370126,16.20886550863656,30633900</t>
  </si>
  <si>
    <t>2003-08-28,16.20886993408203,16.251669479122967,16.04378497503831,16.20275554676188,46211200</t>
  </si>
  <si>
    <t>2003-08-29,16.214977264404297,16.233319252181914,16.111035057599153,16.1782909564498,34503000</t>
  </si>
  <si>
    <t>2003-09-02,16.66743278503418,16.691889159747646,16.184406847796044,16.32503537564749,74168900</t>
  </si>
  <si>
    <t>2003-09-03,17.303316116333008,17.364458810996354,16.740805424590032,16.765262968935332,109437800</t>
  </si>
  <si>
    <t>2003-09-04,17.38279914855957,17.40725552273645,17.11377203541564,17.18102910525155,59840800</t>
  </si>
  <si>
    <t>2003-09-05,17.352224349975586,17.578451896202328,17.223825782857357,17.26051092114835,64024500</t>
  </si>
  <si>
    <t>2003-09-08,17.633487701416016,17.682401628715645,17.32777536424334,17.3583461314806,46105300</t>
  </si>
  <si>
    <t>2003-09-09,17.346113204956055,17.553996457580094,17.309426896081526,17.517311314905225,44315200</t>
  </si>
  <si>
    <t>2003-09-10,16.844751358032227,17.22994960273563,16.80195181222077,17.138236123682493,54763500</t>
  </si>
  <si>
    <t>2003-09-11,17.02206039428711,17.187145310714854,16.869204249342864,16.91200378333528,37813300</t>
  </si>
  <si>
    <t>2003-09-12,17.327777862548828,17.36446302176278,16.783610197107798,16.80195219361468,55777200</t>
  </si>
  <si>
    <t>2003-09-15,17.340003967285156,17.49286013436997,17.321660807402978,17.34611835391255,41432300</t>
  </si>
  <si>
    <t>2003-09-16,17.670169830322266,17.700741758525826,17.315543626559666,17.37057193112626,52060600</t>
  </si>
  <si>
    <t>2003-09-17,17.42559814453125,17.700739634345826,17.407254989810387,17.584568653513042,47221600</t>
  </si>
  <si>
    <t>2003-09-18,18.037025451660156,18.04313983751996,17.376686939399917,17.419486474218658,67268100</t>
  </si>
  <si>
    <t>2003-09-19,18.318288803100586,18.32440319183064,18.049262696180573,18.19600452710069,92433800</t>
  </si>
  <si>
    <t>2003-09-22,17.77410888671875,18.342733821786055,17.615138386985983,17.969764527559196,65678700</t>
  </si>
  <si>
    <t>2003-09-23,18.098173141479492,18.165429072108854,17.65794656761366,17.804689536369057,57827800</t>
  </si>
  <si>
    <t>2003-09-24,17.401140213012695,18.159307597604922,17.376683840135335,18.1042793008813,66336500</t>
  </si>
  <si>
    <t>2003-09-25,17.266632080078125,17.706857410898255,17.254403307116462,17.407259470537337,56224500</t>
  </si>
  <si>
    <t>2003-09-26,17.236053466796875,17.596793941531427,17.205481548311226,17.28496737017447,49864700</t>
  </si>
  <si>
    <t>2003-09-29,17.62737274169922,17.676286667408757,17.181033023824693,17.370574340174155,47380300</t>
  </si>
  <si>
    <t>2003-09-30,16.997591018676758,17.492845423195334,16.967020277449254,17.48061666022472,63333700</t>
  </si>
  <si>
    <t>2003-10-01,17.437833786010742,17.505089714091195,17.003721616145327,17.138235804706508,58375900</t>
  </si>
  <si>
    <t>2003-10-02,17.42559814453125,17.578454268606087,17.236056877214363,17.395027386196155,38143600</t>
  </si>
  <si>
    <t>2003-10-03,17.780229568481445,18.012570432717574,17.688516100130343,17.82914349601537,57303000</t>
  </si>
  <si>
    <t>2003-10-06,17.847484588623047,17.914740502315915,17.676285278986896,17.82302704458936,34047600</t>
  </si>
  <si>
    <t>2003-10-07,17.81691551208496,17.957544080401544,17.682402496956136,17.73743081364522,52356800</t>
  </si>
  <si>
    <t>2003-10-08,17.62126350402832,17.951433473691186,17.53566440057513,17.951433473691186,46989100</t>
  </si>
  <si>
    <t>2003-10-09,17.694629669189453,17.945313681991863,17.609029425310602,17.865827824547214,62653300</t>
  </si>
  <si>
    <t>2003-10-10,17.676284790039062,17.85359848077892,17.529543028495656,17.676284790039062,37604700</t>
  </si>
  <si>
    <t>2003-10-13,17.596803665161133,17.792459386786817,17.425604325638616,17.71908790807714,39320300</t>
  </si>
  <si>
    <t>2003-10-14,17.53565788269043,17.590686190513924,17.41337249503824,17.523429110685232,34851300</t>
  </si>
  <si>
    <t>2003-10-15,17.873828887939453,17.990651628566024,17.646333268171485,17.953760668852226,57242100</t>
  </si>
  <si>
    <t>2003-10-16,17.972209930419922,18.021398279574196,17.707822113937166,17.775456533802824,42232500</t>
  </si>
  <si>
    <t>2003-10-17,17.787748336791992,18.009096424952208,17.7078165615153,18.002947736643048,49960000</t>
  </si>
  <si>
    <t>2003-10-20,18.045984268188477,18.058281642684854,17.70781350599114,17.8000426419718,38794500</t>
  </si>
  <si>
    <t>2003-10-21,18.045984268188477,18.095172593431812,17.93531024320543,18.045984268188477,44166800</t>
  </si>
  <si>
    <t>2003-10-22,17.76314926147461,17.959902548524717,17.707812252899004,17.8492297041156,48798500</t>
  </si>
  <si>
    <t>2003-10-23,17.77545166015625,17.87997702004332,17.27741961492606,17.658628923166603,67357900</t>
  </si>
  <si>
    <t>2003-10-24,16.36128807067871,16.84702279641691,16.244465319833296,16.767092181254824,210558300</t>
  </si>
  <si>
    <t>2003-10-27,16.54574203491211,16.662564771472443,16.49040501089629,16.54574203491211,65619100</t>
  </si>
  <si>
    <t>2003-10-28,16.724044799804688,16.736340999940385,16.527290351987176,16.65641042171923,71752600</t>
  </si>
  <si>
    <t>2003-10-29,16.441213607788086,16.754789627789542,16.392025281478578,16.69945261409857,73551500</t>
  </si>
  <si>
    <t>2003-10-30,16.06000328063965,16.62566958112753,15.930883199888285,16.607223520236726,98729400</t>
  </si>
  <si>
    <t>2003-10-31,16.072303771972656,16.256760911891075,16.05385887890052,16.21372126439951,69623700</t>
  </si>
  <si>
    <t>2003-11-03,16.404327392578125,16.447367043932786,16.16453437917784,16.20142534137576,57772300</t>
  </si>
  <si>
    <t>2003-11-04,16.02926254272461,16.3674333461667,15.992371587478274,16.34898728217237,84026100</t>
  </si>
  <si>
    <t>2003-11-05,16.047706604003906,16.18297420485428,15.986220904438401,16.07844886741557,61514400</t>
  </si>
  <si>
    <t>2003-11-06,16.127635955810547,16.170675590383357,15.986219678573573,16.14608201608836,68189800</t>
  </si>
  <si>
    <t>2003-11-07,16.047706604003906,16.287499542292988,16.004666966130706,16.219865155496713,57822100</t>
  </si>
  <si>
    <t>2003-11-10,15.986230850219727,16.127647226282605,15.986230850219727,16.060013970150695,54579100</t>
  </si>
  <si>
    <t>2003-11-11,15.863256454467773,16.035416254120186,15.783325830937214,15.992376597392756,64990700</t>
  </si>
  <si>
    <t>2003-11-12,15.973926544189453,16.072303212960655,15.740282249043448,15.893995940591251,75877300</t>
  </si>
  <si>
    <t>2003-11-13,15.795623779296875,15.94318882456319,15.64805873403056,15.90014916628669,78949500</t>
  </si>
  <si>
    <t>2003-11-14,15.67879867553711,15.998523479006275,15.64190771290376,15.801770114638344,83146400</t>
  </si>
  <si>
    <t>2003-11-17,15.463595390319824,15.641903815312126,15.272990762675365,15.611160376826074,103900200</t>
  </si>
  <si>
    <t>2003-11-18,15.463595390319824,15.887845459489213,15.445150499970458,15.57426942338508,106868300</t>
  </si>
  <si>
    <t>2003-11-19,15.586567878723145,15.703390607579884,15.475893837989638,15.549676922726091,78853300</t>
  </si>
  <si>
    <t>2003-11-20,15.432861328125,15.758733740103235,15.420563946193736,15.47590099214153,106845700</t>
  </si>
  <si>
    <t>2003-11-21,15.439003944396973,15.605013844178528,15.420557878757943,15.57427157418924,70712900</t>
  </si>
  <si>
    <t>2003-11-24,15.820215225219727,15.869403566982168,15.543531242584468,15.574273516407528,99463800</t>
  </si>
  <si>
    <t>2003-11-25,15.617304801940918,15.955475496533687,15.605007429902937,15.906287181123714,85663800</t>
  </si>
  <si>
    <t>2003-11-26,15.648058891296387,15.758731796801356,15.568127091342928,15.7464355891293,69758400</t>
  </si>
  <si>
    <t>2003-11-28,15.807910919189453,15.832505665663955,15.617306324980305,15.6787920184245,33402600</t>
  </si>
  <si>
    <t>2003-12-01,15.887845039367676,16.11534061443748,15.678794354159505,15.924735991833169,101914600</t>
  </si>
  <si>
    <t>2003-12-02,15.777177810668945,16.04156562492236,15.746435532485275,15.955486307813894,85121700</t>
  </si>
  <si>
    <t>2003-12-03,15.78332233428955,16.02926401306214,15.75258006422139,15.875550317236467,93121600</t>
  </si>
  <si>
    <t>2003-12-04,16.109201431274414,16.127646330675685,15.777179169137401,15.814070140682789,87202400</t>
  </si>
  <si>
    <t>2003-12-05,15.973926544189453,16.281353927285057,15.937035586585852,15.961629167407454,96610900</t>
  </si>
  <si>
    <t>2003-12-08,16.1337890625,16.19527477419493,15.869401323131468,16.060007146660006,90504000</t>
  </si>
  <si>
    <t>2003-12-09,16.219871520996094,16.36128903731881,16.139940901111636,16.256763658859047,103547100</t>
  </si>
  <si>
    <t>2003-12-10,16.348989486694336,16.373583069260686,16.21986936680793,16.262910188598386,82853700</t>
  </si>
  <si>
    <t>2003-12-11,16.36128807067871,16.45966475368246,16.158386015390654,16.3489906921176,79309000</t>
  </si>
  <si>
    <t>2003-12-12,16.385879516601562,16.48425618676656,16.29365153491468,16.41047427051402,69154100</t>
  </si>
  <si>
    <t>2003-12-15,16.441213607788086,16.662561662551987,16.404322656241504,16.631818225644665,88860600</t>
  </si>
  <si>
    <t>2003-12-16,16.637971878051758,16.699457597472477,16.45966458174848,16.49655554430389,73978000</t>
  </si>
  <si>
    <t>2003-12-17,16.625675201416016,16.650268784842122,16.508852455100072,16.625675201416016,53712300</t>
  </si>
  <si>
    <t>2003-12-18,16.847023010253906,16.877766457046903,16.63182357367324,16.66256702046624,61177800</t>
  </si>
  <si>
    <t>2003-12-19,16.822425842285156,16.939247396987117,16.717900490938646,16.902356441436094,76856400</t>
  </si>
  <si>
    <t>2003-12-22,16.711755752563477,16.865469471887653,16.58263561850501,16.699458373559317,43894800</t>
  </si>
  <si>
    <t>2003-12-23,16.693315505981445,16.810138301778615,16.607236168416698,16.705612889274416,39609000</t>
  </si>
  <si>
    <t>2003-12-24,16.625675201416016,16.699457124436858,16.601080445247387,16.687159746352545,19924200</t>
  </si>
  <si>
    <t>2003-12-26,16.730194091796875,16.75478884016656,16.601075181082464,16.631817443802426,12076900</t>
  </si>
  <si>
    <t>2003-12-29,16.88390350341797,16.9269443022372,16.699447628017253,16.73018988300342,40426700</t>
  </si>
  <si>
    <t>2003-12-30,16.920808792114258,16.939253690371377,16.847025680857488,16.853174371190782,34406600</t>
  </si>
  <si>
    <t>2003-12-31,16.828575134277344,16.939248004902236,16.742494671245925,16.859317402882752,42198900</t>
  </si>
  <si>
    <t>2004-01-02,16.877758026123047,17.074511296344017,16.803974963419186,16.957688602372066,44487700</t>
  </si>
  <si>
    <t>2004-01-05,17.30200958251953,17.32660433158759,17.04377058101586,17.049919268282874,67333700</t>
  </si>
  <si>
    <t>2004-01-06,17.363500595092773,17.388095351685994,17.258975225056663,17.332758322093788,46950800</t>
  </si>
  <si>
    <t>2004-01-07,17.34505271911621,17.40653843144574,17.222082467199577,17.320459137829854,54298200</t>
  </si>
  <si>
    <t>2004-01-08,17.314308166503906,17.511061481823365,17.21593150884418,17.45572446529698,58810800</t>
  </si>
  <si>
    <t>2004-01-09,17.00687599182129,17.252817566175874,16.963836362901976,17.23437268106299,67079900</t>
  </si>
  <si>
    <t>2004-01-12,16.951541900634766,17.049918547262394,16.81627430470731,17.013027597962566,55845200</t>
  </si>
  <si>
    <t>2004-01-13,16.86546516418457,16.994584092521436,16.76093981483183,16.93924707387926,51555900</t>
  </si>
  <si>
    <t>2004-01-14,17.0314884185791,17.04993332284242,16.890070840349154,16.9208143020266,43907000</t>
  </si>
  <si>
    <t>2004-01-15,16.933101654052734,17.043774532289834,16.859318562485548,16.93924917000275,58504100</t>
  </si>
  <si>
    <t>2004-01-16,17.099111557006836,17.142151205109727,16.92695296459527,17.037625842827367,63983400</t>
  </si>
  <si>
    <t>2004-01-20,17.27742576599121,17.338911500651676,17.172900368891273,17.20364264985008,63068500</t>
  </si>
  <si>
    <t>2004-01-21,17.4003849029541,17.4003849029541,17.123701033545544,17.295859572890755,53570600</t>
  </si>
  <si>
    <t>2004-01-22,17.222084045410156,17.4864718117356,17.17904439465811,17.437283471912906,78425200</t>
  </si>
  <si>
    <t>2004-01-23,17.51106834411621,17.683228148858397,17.351205919586192,17.3880980602227,127259100</t>
  </si>
  <si>
    <t>2004-01-26,17.70782470703125,17.726270780443834,17.41269456888741,17.517219972739554,58299600</t>
  </si>
  <si>
    <t>2004-01-27,17.369647979736328,17.658629311548196,17.351201913676757,17.609440974798463,63196200</t>
  </si>
  <si>
    <t>2004-01-28,17.037622451782227,17.4864672550378,16.890057470767243,17.400386803222393,71336000</t>
  </si>
  <si>
    <t>2004-01-29,17.16059112548828,17.18518587144897,16.951540475790573,17.099105433328596,63748400</t>
  </si>
  <si>
    <t>2004-01-30,17.000732421875,17.154446098696187,16.939246716598067,17.117555144626944,40528700</t>
  </si>
  <si>
    <t>2004-02-02,16.847023010253906,17.092964720884986,16.748646326001474,16.976143141299335,62891800</t>
  </si>
  <si>
    <t>2004-02-03,16.779380798339844,16.93924194519135,16.711746424312086,16.84701399962565,47993800</t>
  </si>
  <si>
    <t>2004-02-04,16.607234954833984,16.865474121400275,16.607234954833984,16.736353951745663,60648000</t>
  </si>
  <si>
    <t>2004-02-05,16.57647705078125,16.705597107894747,16.496546480371496,16.637962736419013,55527500</t>
  </si>
  <si>
    <t>2004-02-06,16.650270462036133,16.717904875570206,16.558042462598625,16.619528186471175,47209600</t>
  </si>
  <si>
    <t>2004-02-09,16.539588928222656,16.742490904499384,16.50884666653368,16.717897329696626,48108500</t>
  </si>
  <si>
    <t>2004-02-10,16.61338233947754,16.693312973268707,16.49041087069114,16.52115432425916,37790600</t>
  </si>
  <si>
    <t>2004-02-11,16.693315505981445,16.742503866410303,16.508859447558983,16.582641401830763,51515300</t>
  </si>
  <si>
    <t>2004-02-12,16.570329666137695,16.69329986562457,16.55803229436643,16.6564089230527,44537000</t>
  </si>
  <si>
    <t>2004-02-13,16.348989486694336,16.63797082511822,16.293652459991947,16.588782487243037,67541100</t>
  </si>
  <si>
    <t>2004-02-17,16.59493064880371,16.662565051011587,16.348988967242043,16.428919573971168,43477000</t>
  </si>
  <si>
    <t>2004-02-18,16.45966148376465,16.66871218680272,16.44121541958752,16.539592083047516,50334700</t>
  </si>
  <si>
    <t>2004-02-19,16.269060134887695,16.588784965206784,16.25061523839333,16.5518939994754,61840600</t>
  </si>
  <si>
    <t>2004-02-20,16.33669090270996,16.47810721706587,16.29365125684011,16.39202792532617,57821900</t>
  </si>
  <si>
    <t>2004-02-23,16.36128807067871,16.453516064401907,16.28135628277406,16.43506999656024,50256800</t>
  </si>
  <si>
    <t>2004-02-24,16.527294158935547,16.570334973921735,16.32439215068412,16.361284277815138,55426500</t>
  </si>
  <si>
    <t>2004-02-25,16.416624069213867,16.59493135616807,16.361287041910927,16.539594328865128,64275700</t>
  </si>
  <si>
    <t>2004-02-26,16.29364585876465,16.38587380832246,16.23830885448156,16.348982863047738,66602700</t>
  </si>
  <si>
    <t>2004-02-27,16.31209945678711,16.367436486645488,16.201425397070352,16.275207321719826,58266500</t>
  </si>
  <si>
    <t>2004-03-01,16.416624069213867,16.428920274259248,16.293652636820116,16.373583246956308,51912300</t>
  </si>
  <si>
    <t>2004-03-02,16.22602081298828,16.410477990922626,16.201427226242643,16.36128964468867,66331000</t>
  </si>
  <si>
    <t>2004-03-03,16.213720321655273,16.324393191880343,16.121491170687495,16.201422945160587,54998700</t>
  </si>
  <si>
    <t>2004-03-04,16.213720321655273,16.24446259014962,16.115342482440152,16.1891255686659,44023200</t>
  </si>
  <si>
    <t>2004-03-05,16.201419830322266,16.355133488726192,16.10919186982834,16.127636758281838,59849800</t>
  </si>
  <si>
    <t>2004-03-08,15.881707191467285,16.20143212503386,15.869409808004793,16.176837358108877,69367800</t>
  </si>
  <si>
    <t>2004-03-09,15.814067840576172,15.967781567858088,15.703394942037036,15.86325618639668,81111700</t>
  </si>
  <si>
    <t>2004-03-10,15.598868370056152,15.863254975698984,15.586570991353904,15.77102698091729,75155800</t>
  </si>
  <si>
    <t>2004-03-11,15.426700592041016,15.850950555473453,15.414403219711502,15.482037594781854,90536300</t>
  </si>
  <si>
    <t>2004-03-12,15.605012893676758,15.684944667168143,15.512784916584073,15.605012893676756,64137100</t>
  </si>
  <si>
    <t>2004-03-15,15.469741821289062,15.635752846669234,15.408256126028766,15.555821091008221,68835300</t>
  </si>
  <si>
    <t>2004-03-16,15.482044219970703,15.598866961608774,15.43285588234559,15.531232557595816,65453800</t>
  </si>
  <si>
    <t>2004-03-17,15.451306343078613,15.654208455480406,15.439010133798881,15.52508946247149,56241400</t>
  </si>
  <si>
    <t>2004-03-18,15.303733825683594,15.389814285186729,15.113129188109383,15.346773469063999,123231000</t>
  </si>
  <si>
    <t>2004-03-19,15.143879890441895,15.334485806923992,15.100840223088836,15.229960397890997,86281600</t>
  </si>
  <si>
    <t>2004-03-22,15.063939094543457,15.272989771715679,14.762660453381649,15.051641719946929,127605200</t>
  </si>
  <si>
    <t>2004-03-23,14.848742485046387,15.162318558984312,14.82414890403253,15.156169870545245,91696300</t>
  </si>
  <si>
    <t>2004-03-24,15.00860595703125,15.11313132260726,14.867189630882088,14.990159890373427,97584700</t>
  </si>
  <si>
    <t>2004-03-25,15.48819351196289,15.518935784397433,15.113131690000372,15.125429068071197,85677900</t>
  </si>
  <si>
    <t>2004-03-26,15.389813423156738,15.684943395013232,15.37136736013736,15.439001751799486,61584900</t>
  </si>
  <si>
    <t>2004-03-29,15.561978340148926,15.61731537905592,15.371373635437468,15.525087371791843,51881600</t>
  </si>
  <si>
    <t>2004-03-30,15.494341850280762,15.574272460446837,15.389816484529742,15.500489366434502,59010400</t>
  </si>
  <si>
    <t>2004-03-31,15.328333854675293,15.494344970072571,15.291442886612364,15.494344970072571,70533200</t>
  </si>
  <si>
    <t>2004-04-01,15.420559883117676,15.439005951154318,15.279143546397812,15.340629267110712,69051900</t>
  </si>
  <si>
    <t>2004-04-02,15.893993377685547,15.92473564194096,15.641903058016096,15.666496634871985,98043800</t>
  </si>
  <si>
    <t>2004-04-05,15.95548152923584,15.973926421524801,15.820212731157376,15.869401065165256,53800300</t>
  </si>
  <si>
    <t>2004-04-06,15.863256454467773,15.924742180968114,15.777177141012912,15.844811557437554,48992000</t>
  </si>
  <si>
    <t>2004-04-07,15.734137535095215,15.850960298548843,15.586572494663487,15.826365538772208,63268900</t>
  </si>
  <si>
    <t>2004-04-08,15.666499137878418,15.893995917038705,15.59271722278055,15.87554985189304,45294600</t>
  </si>
  <si>
    <t>2004-04-12,15.746431350708008,15.826361956404032,15.635757302250108,15.666499572269556,38786800</t>
  </si>
  <si>
    <t>2004-04-13,15.648058891296387,15.844812286962215,15.623464130466786,15.789475247838357,56971500</t>
  </si>
  <si>
    <t>2004-04-14,15.684944152832031,15.789469502840802,15.605012381961743,15.611161069931944,61079600</t>
  </si>
  <si>
    <t>2004-04-15,15.506635665893555,15.82021171482728,15.432853755992863,15.69724147407869,73756900</t>
  </si>
  <si>
    <t>2004-04-16,15.469741821289062,15.617306786268518,15.438999560029961,15.57426715140894,51768600</t>
  </si>
  <si>
    <t>2004-04-19,15.69723892211914,15.740278558021148,15.408256499219176,15.420553873117498,44592100</t>
  </si>
  <si>
    <t>2004-04-20,15.5742769241333,15.912446701150406,15.543534643583683,15.77103033423364,59902600</t>
  </si>
  <si>
    <t>2004-04-21,15.648058891296387,15.672652479383244,15.494345154339616,15.592721852172529,49252000</t>
  </si>
  <si>
    <t>2004-04-22,15.95548152923584,15.980075109868586,15.660350352446166,15.6849451058213,99207700</t>
  </si>
  <si>
    <t>2004-04-23,16.933101654052734,17.043774532289834,16.81013022568824,16.84702118510061,258269000</t>
  </si>
  <si>
    <t>2004-04-26,16.7486515045166,16.93925624259594,16.662572172366502,16.877771675484695,89391000</t>
  </si>
  <si>
    <t>2004-04-27,16.736345291137695,16.828574438626145,16.681008271741554,16.69945433578771,80716800</t>
  </si>
  <si>
    <t>2004-04-28,16.330551147460938,16.631830006097594,16.275214094574302,16.60723641189411,72842200</t>
  </si>
  <si>
    <t>2004-04-29,16.281352996826172,16.56418678293658,16.176827645637463,16.299799060945002,77787300</t>
  </si>
  <si>
    <t>2004-04-30,16.06615447998047,16.44736494996768,15.961629123108363,16.34898828146951,66172200</t>
  </si>
  <si>
    <t>2004-05-03,16.201419830322266,16.30594516494662,16.103043182763123,16.103043182763123,65916200</t>
  </si>
  <si>
    <t>2004-05-04,16.18913459777832,16.318254777501558,15.998529846774803,16.201431981131584,55496400</t>
  </si>
  <si>
    <t>2004-05-05,16.170684814453125,16.355142004222927,16.13994253586287,16.18298219498633,51841700</t>
  </si>
  <si>
    <t>2004-05-06,16.06000328063965,16.195270875612486,16.004666270709368,16.084596855751926,62693900</t>
  </si>
  <si>
    <t>2004-05-07,15.85095500946045,16.21986690107126,15.832508945782989,16.00466868854572,68290200</t>
  </si>
  <si>
    <t>2004-05-10,15.943181037902832,16.016962938129495,15.752576427451437,15.758723941851859,64621400</t>
  </si>
  <si>
    <t>2004-05-11,15.949335098266602,16.053860469420048,15.857107105541218,16.041563090991982,57917200</t>
  </si>
  <si>
    <t>2004-05-12,15.949335098266602,15.986226060808242,15.635758984806255,15.906295446510926,64145600</t>
  </si>
  <si>
    <t>2004-05-13,16.047706604003906,16.103043616338645,15.857101990818798,15.875546879768926,63861500</t>
  </si>
  <si>
    <t>2004-05-14,15.90014362335205,16.090748260448358,15.764874832790143,15.98622290989703,43775300</t>
  </si>
  <si>
    <t>2004-05-17,15.703397750854492,15.857111505630707,15.629614632555043,15.660356914413134,55149600</t>
  </si>
  <si>
    <t>2004-05-18,15.881707191467285,15.967786530218657,15.764884394059683,15.801776544447158,58158600</t>
  </si>
  <si>
    <t>2004-05-19,15.752582550048828,16.152237987714486,15.752582550048828,16.00467295716452,60052800</t>
  </si>
  <si>
    <t>2004-05-20,15.820215225219727,15.906295702860927,15.734135920321101,15.83251260384598,52089900</t>
  </si>
  <si>
    <t>2004-05-21,15.918590545654297,16.109196379812147,15.850957314486404,15.967778883204796,57809300</t>
  </si>
  <si>
    <t>2004-05-24,15.838661193847656,16.09075159039233,15.826363815298512,16.016968491840018,56250500</t>
  </si>
  <si>
    <t>2004-05-25,16.047706604003906,16.103043616338645,15.740279278918553,15.807912492972651,66615000</t>
  </si>
  <si>
    <t>2004-05-26,16.072303771972656,16.078452460577513,15.893996493401533,15.980075788384665,50306900</t>
  </si>
  <si>
    <t>2004-05-27,16.103050231933594,16.103050231933594,15.937039126727257,16.084604162663116,49071900</t>
  </si>
  <si>
    <t>2004-05-28,16.127635955810547,16.20141902417971,15.998517052092115,16.072298947719194,37393000</t>
  </si>
  <si>
    <t>2004-06-01,16.053852081298828,16.152228711836553,15.906287135492237,16.066148280559585,48369500</t>
  </si>
  <si>
    <t>2004-06-02,16.06615447998047,16.1583836328471,15.992372564978037,16.06000696434893,54020000</t>
  </si>
  <si>
    <t>2004-06-03,15.918590545654297,16.066155558305795,15.900145652036905,16.016967220755298,45933100</t>
  </si>
  <si>
    <t>2004-06-04,15.95548152923584,16.13378880023601,15.949332840892056,16.00466986324372,48815300</t>
  </si>
  <si>
    <t>2004-06-07,16.250608444213867,16.250608444213867,15.967774697875472,15.998518133750387,65218600</t>
  </si>
  <si>
    <t>2004-06-08,16.35513687133789,16.385879140280014,16.133788782178964,16.158383535526575,58447700</t>
  </si>
  <si>
    <t>2004-06-09,16.275209426879883,16.38588350091207,16.232169769810188,16.232169769810188,50385500</t>
  </si>
  <si>
    <t>2004-06-10,16.45966148376465,16.47195885988273,16.219867340431367,16.219867340431367,48109200</t>
  </si>
  <si>
    <t>2004-06-14,16.539588928222656,16.539588928222656,16.31209337714317,16.324389578173495,67377500</t>
  </si>
  <si>
    <t>2004-06-15,16.853168487548828,16.96999121761169,16.582632071045175,16.594929447418608,114183400</t>
  </si>
  <si>
    <t>2004-06-16,16.797832489013672,16.90850653762601,16.693307128962285,16.810129866135583,67431100</t>
  </si>
  <si>
    <t>2004-06-17,17.074512481689453,17.166740436915426,16.779382555869518,16.791678756555456,105427500</t>
  </si>
  <si>
    <t>2004-06-18,17.431137084960938,17.523365087716172,17.031481624526474,17.07452128096274,134218700</t>
  </si>
  <si>
    <t>2004-06-21,17.431137084960938,17.62174178035411,17.289720735886736,17.351205289228435,116881700</t>
  </si>
  <si>
    <t>2004-06-22,17.394243240356445,17.431134200806024,17.099112038532343,17.308162768984108,98932000</t>
  </si>
  <si>
    <t>2004-06-23,17.4003849029541,17.44957322458732,17.215928990015062,17.338900380469152,58558400</t>
  </si>
  <si>
    <t>2004-06-24,17.455726623535156,17.615589005183274,17.437281730907333,17.511063646903445,65503800</t>
  </si>
  <si>
    <t>2004-06-25,17.566408157348633,17.603299131070198,17.36965473384308,17.511071110394834,71136500</t>
  </si>
  <si>
    <t>2004-06-28,17.38810157775879,17.677083034748073,17.32046714565244,17.584855009984935,77024100</t>
  </si>
  <si>
    <t>2004-06-29,17.52337074279785,17.57255910499072,17.32661729402638,17.32661729402638,55371700</t>
  </si>
  <si>
    <t>2004-06-30,17.56025505065918,17.707820081182394,17.45572967411241,17.566403740190474,83544400</t>
  </si>
  <si>
    <t>2004-07-01,17.603281021118164,17.732401055421537,17.375785549011884,17.646321814380425,78441400</t>
  </si>
  <si>
    <t>2004-07-02,17.566408157348633,17.63404258645726,17.461882754518445,17.597151612735694,36690100</t>
  </si>
  <si>
    <t>2004-07-06,17.228235244750977,17.418839942743503,17.179046897761204,17.412691252776945,69158900</t>
  </si>
  <si>
    <t>2004-07-07,17.27742576599121,17.412693444049957,16.939254811730077,17.013037927871203,66255700</t>
  </si>
  <si>
    <t>2004-07-08,16.99458122253418,17.308157217636747,16.93924421323713,17.142146189745603,59125100</t>
  </si>
  <si>
    <t>2004-07-09,17.12985610961914,17.215935411398522,16.994587295117217,17.08066776963913,50249300</t>
  </si>
  <si>
    <t>2004-07-12,17.148296356201172,17.215930745120225,16.963840424457484,17.01302875110528,45757300</t>
  </si>
  <si>
    <t>2004-07-13,16.969995498657227,17.185194948511484,16.969995498657227,17.16060018956007,43274100</t>
  </si>
  <si>
    <t>2004-07-14,17.295862197875977,17.43727967018367,16.810127594621004,16.847018548259314,87656300</t>
  </si>
  <si>
    <t>2004-07-15,17.136005401611328,17.338907457760453,17.092964576464787,17.246678290903294,46759700</t>
  </si>
  <si>
    <t>2004-07-16,16.896207809448242,17.338903968498702,16.754791502081495,17.326606592360115,66406300</t>
  </si>
  <si>
    <t>2004-07-19,17.185192108154297,17.375796767554128,16.969992693868058,16.98229007131126,60354500</t>
  </si>
  <si>
    <t>2004-07-20,17.412687301635742,17.511063973292476,17.123705975236895,17.215933958322278,89010700</t>
  </si>
  <si>
    <t>2004-07-21,17.744714736938477,18.378014602894204,17.71397128491848,18.378014602894204,201518000</t>
  </si>
  <si>
    <t>2004-07-22,17.830785751342773,18.015241686570118,17.726260408649352,17.873825391379672,124640700</t>
  </si>
  <si>
    <t>2004-07-23,17.234384536743164,17.461880209739146,17.228235846561823,17.44958282937646,97372700</t>
  </si>
  <si>
    <t>2004-07-26,17.621734619140625,17.652476883318272,17.338902035931216,17.437278688590332,72387600</t>
  </si>
  <si>
    <t>2004-07-27,17.486474990844727,17.683228385906048,17.295869113229173,17.646337417517735,72968400</t>
  </si>
  <si>
    <t>2004-07-28,17.572553634643555,17.701673778169063,17.38809762702734,17.424988594002045,62718800</t>
  </si>
  <si>
    <t>2004-07-29,17.51106834411621,17.70782173654001,17.369651989904447,17.695525529070565,60148400</t>
  </si>
  <si>
    <t>2004-07-30,17.5172176361084,17.713971035292584,17.418840936516307,17.49262404758176,59552900</t>
  </si>
  <si>
    <t>2004-08-02,17.53565788269043,17.55410277477335,17.314309795756362,17.381944194040077,52267000</t>
  </si>
  <si>
    <t>2004-08-03,17.25897216796875,17.47417155907093,17.215932524296782,17.449576806834184,53990900</t>
  </si>
  <si>
    <t>2004-08-04,17.252824783325195,17.33890524991467,17.20978513640167,17.222082513449084,46217900</t>
  </si>
  <si>
    <t>2004-08-05,16.926959991455078,17.34506044140738,16.92081130021039,17.314318157926884,55591700</t>
  </si>
  <si>
    <t>2004-08-06,16.68715476989746,17.129850866971463,16.637966444971703,16.834719744674736,75628000</t>
  </si>
  <si>
    <t>2004-08-09,16.711755752563477,16.77324147484167,16.662567409289444,16.76094409583751,51877500</t>
  </si>
  <si>
    <t>2004-08-10,17.043773651123047,17.062219716246794,16.754792333972077,16.78553460310259,57632700</t>
  </si>
  <si>
    <t>2004-08-11,16.853168487548828,16.914654196673617,16.724049553854897,16.8408711111754,53097300</t>
  </si>
  <si>
    <t>2004-08-12,16.527294158935547,16.791681872996378,16.5149979559675,16.742493542897314,50279700</t>
  </si>
  <si>
    <t>2004-08-13,16.61338233947754,16.75479870766191,16.588787576623123,16.607233648763934,43333200</t>
  </si>
  <si>
    <t>2004-08-16,16.65641975402832,16.72405417000819,16.576487958280712,16.61952878746779,54347200</t>
  </si>
  <si>
    <t>2004-08-17,16.63182258605957,16.834724631874515,16.58878293584769,16.736347953463785,56879700</t>
  </si>
  <si>
    <t>2004-08-18,16.88390350341797,16.908498245600388,16.533436636511492,16.55803137869391,58844000</t>
  </si>
  <si>
    <t>2004-08-19,16.67485809326172,16.877760074393855,16.607223708636962,16.81627437680245,46293000</t>
  </si>
  <si>
    <t>2004-08-20,16.724044799804688,16.82857012378129,16.625668162266944,16.681003994732652,46494800</t>
  </si>
  <si>
    <t>2004-08-23,16.798053741455078,16.853554013577455,16.724054162759973,16.8165542242299,39572200</t>
  </si>
  <si>
    <t>2004-08-24,16.798053741455078,16.93372041986417,16.705553679985147,16.896720630516615,40835300</t>
  </si>
  <si>
    <t>2004-08-25,16.989213943481445,17.06321466898386,16.761047294235446,16.779546593459827,53512700</t>
  </si>
  <si>
    <t>2004-08-26,16.9213809967041,17.020047845274842,16.89054687139974,16.933713470624234,35465500</t>
  </si>
  <si>
    <t>2004-08-27,16.9337158203125,17.05088316032376,16.92755017059771,16.958383123978777,33248700</t>
  </si>
  <si>
    <t>2004-08-30,16.835052490234375,16.8905527589263,16.55755232297677,16.835052490234375,36679600</t>
  </si>
  <si>
    <t>2004-08-31,16.835052490234375,16.847386144655253,16.680885338579476,16.828886839225962,52106700</t>
  </si>
  <si>
    <t>2004-09-01,16.890544891357422,16.970712431549288,16.73637781151312,16.791878054353187,48507500</t>
  </si>
  <si>
    <t>2004-09-02,17.03239631652832,17.069396122888175,16.86589542360501,16.896728399537785,42161700</t>
  </si>
  <si>
    <t>2004-09-03,16.717885971069336,17.032387095366992,16.71171914398091,16.933719038154198,46174400</t>
  </si>
  <si>
    <t>2004-09-07,16.87204360961914,16.8843760806427,16.748709489772853,16.82887702053334,44893400</t>
  </si>
  <si>
    <t>2004-09-08,16.810386657714844,16.939886502839986,16.73638590607045,16.835052790794947,53278100</t>
  </si>
  <si>
    <t>2004-09-09,16.822715759277344,16.939881918050315,16.761048678964254,16.83504823437858,56904700</t>
  </si>
  <si>
    <t>2004-09-10,16.95222282409668,16.96455648067786,16.761055851897304,16.859722752142286,52664500</t>
  </si>
  <si>
    <t>2004-09-13,16.804208755493164,17.001542394888403,16.489707826631527,16.976876278064633,48239200</t>
  </si>
  <si>
    <t>2004-09-14,16.9213809967041,16.9645475959286,16.81654732307249,16.878214397479606,55920000</t>
  </si>
  <si>
    <t>2004-09-15,16.767213821411133,16.896713618487016,16.73637969624906,16.872047494558963,52605700</t>
  </si>
  <si>
    <t>2004-09-16,16.810386657714844,16.865886927397632,16.75488638803206,16.785719348432696,35951500</t>
  </si>
  <si>
    <t>2004-09-17,16.964548110961914,16.9768817614581,16.810381008364516,16.890547384186437,65283000</t>
  </si>
  <si>
    <t>2004-09-20,16.964548110961914,17.05088131203193,16.85354760889952,16.921381510426905,51513600</t>
  </si>
  <si>
    <t>2004-09-21,16.810386657714844,16.976887466763205,16.80421983039431,16.927554024400955,73874400</t>
  </si>
  <si>
    <t>2004-09-22,16.724044799804688,17.106378486818134,16.69321067910913,16.822711633627605,68409000</t>
  </si>
  <si>
    <t>2004-09-23,16.865882873535156,16.890549000686537,16.754882360849525,16.7672160125261,52155800</t>
  </si>
  <si>
    <t>2004-09-24,16.82888412475586,16.933716641817945,16.76721703880029,16.890550034509594,49859800</t>
  </si>
  <si>
    <t>2004-09-27,16.767213821411133,16.847380194429306,16.730212871216644,16.754880171346304,47813600</t>
  </si>
  <si>
    <t>2004-09-28,16.816553115844727,16.87205338430906,16.674719619192324,16.779552152733824,62055100</t>
  </si>
  <si>
    <t>2004-09-29,17.007720947265625,17.07555487366387,16.791886689254728,16.81038717178209,61529300</t>
  </si>
  <si>
    <t>2004-09-30,17.050888061523438,17.13722247297006,16.970721653968127,17.01388827159038,71218000</t>
  </si>
  <si>
    <t>2004-10-01,17.420883178710938,17.464049780696005,17.131049439524283,17.1557155651436,66302800</t>
  </si>
  <si>
    <t>2004-10-04,17.340721130371094,17.550387367197217,17.309886995395207,17.538054889408844,62016200</t>
  </si>
  <si>
    <t>2004-10-05,17.50104522705078,17.544212994556805,17.328378861832284,17.359211805278044,58017700</t>
  </si>
  <si>
    <t>2004-10-06,17.593557357788086,17.605889837119722,17.408556053387994,17.507222945253858,56999600</t>
  </si>
  <si>
    <t>2004-10-07,17.371553421020508,17.630554263846662,17.36538659426251,17.599721306258616,38401500</t>
  </si>
  <si>
    <t>2004-10-08,17.260557174682617,17.47022463167201,17.248223518106244,17.32839110965043,49556600</t>
  </si>
  <si>
    <t>2004-10-11,17.3037166595459,17.40238351905707,17.223550277268725,17.390051043769486,44691000</t>
  </si>
  <si>
    <t>2004-10-12,17.28521156311035,17.36537791850927,17.14954379461801,17.161877441972106,56412900</t>
  </si>
  <si>
    <t>2004-10-13,17.28521156311035,17.43321180275544,17.229711326218276,17.383878389540413,49500700</t>
  </si>
  <si>
    <t>2004-10-14,17.14337921142578,17.36538018800761,17.14337921142578,17.29138064661467,41548700</t>
  </si>
  <si>
    <t>2004-10-15,17.260557174682617,17.41472435328057,17.15572344618792,17.248223518106244,49828500</t>
  </si>
  <si>
    <t>2004-10-18,17.51955795288086,17.54422526585212,17.254390219450908,17.309890497434022,50350700</t>
  </si>
  <si>
    <t>2004-10-19,17.37771224975586,17.630546149458226,17.371545425836118,17.59354638214118,57026500</t>
  </si>
  <si>
    <t>2004-10-20,17.698383331298828,17.729216280436333,17.34071571077635,17.40238160905136,69078100</t>
  </si>
  <si>
    <t>2004-10-21,17.612060546875,17.81556120322851,17.556560260942007,17.76622774642167,94988500</t>
  </si>
  <si>
    <t>2004-10-22,17.10639190673828,17.476393411940165,17.007724995511428,17.45172609603227,101912800</t>
  </si>
  <si>
    <t>2004-10-25,17.038549423217773,17.124883809415888,16.989215992333897,17.063216726760597,61529500</t>
  </si>
  <si>
    <t>2004-10-26,17.205053329467773,17.205053329467773,17.038552528811152,17.08788596868697,76966600</t>
  </si>
  <si>
    <t>2004-10-27,17.359214782714844,17.482548930054847,17.00771399185792,17.1803815628936,72392600</t>
  </si>
  <si>
    <t>2004-10-28,17.272890090942383,17.599724918994696,17.205056158881934,17.334557194978956,63059600</t>
  </si>
  <si>
    <t>2004-10-29,17.24822425842285,17.359224819970027,17.14339052542855,17.340725510513682,80010100</t>
  </si>
  <si>
    <t>2004-11-01,17.316051483154297,17.439385653992595,17.242050745410957,17.36538491624925,72930900</t>
  </si>
  <si>
    <t>2004-11-02,17.414718627929688,17.55655210332138,17.285218805059493,17.427052280451186,89417100</t>
  </si>
  <si>
    <t>2004-11-03,17.55655288696289,17.667553412207223,17.457886014790574,17.667553412207223,79666700</t>
  </si>
  <si>
    <t>2004-11-04,17.88338851928711,17.88338851928711,17.501053488587285,17.501053488587285,87867700</t>
  </si>
  <si>
    <t>2004-11-05,18.074554443359375,18.105388575850714,17.90188800621542,18.01288735457858,95337700</t>
  </si>
  <si>
    <t>2004-11-08,18.056058883666992,18.179391910597587,17.963557643216383,17.99439178210063,112802100</t>
  </si>
  <si>
    <t>2004-11-09,18.358219146728516,18.432218698459774,18.099218363265773,18.1485517898205,100401000</t>
  </si>
  <si>
    <t>2004-11-10,18.333559036254883,18.500059857258723,18.308892901403645,18.45072641135412,84097700</t>
  </si>
  <si>
    <t>2004-11-11,18.487728118896484,18.549395226722606,18.389061216855584,18.432227839473196,87358900</t>
  </si>
  <si>
    <t>2004-11-12,18.481557846069336,18.623392520496242,18.376724135163553,18.59872521148216,162269000</t>
  </si>
  <si>
    <t>2004-11-15,18.8252010345459,18.90080467273267,18.69461460067266,18.790836459510732,104468000</t>
  </si>
  <si>
    <t>2004-11-16,18.639631271362305,18.79083724311686,18.59151902901241,18.783964065638305,64522600</t>
  </si>
  <si>
    <t>2004-11-17,18.673999786376953,18.797714385234578,18.598396129091775,18.72898390687758,58830700</t>
  </si>
  <si>
    <t>2004-11-18,18.605266571044922,18.673997039291148,18.557155636549957,18.6465043276228,63249900</t>
  </si>
  <si>
    <t>2004-11-19,18.4609432220459,18.605276099448634,18.447196859171736,18.57778468462563,85808600</t>
  </si>
  <si>
    <t>2004-11-22,18.316598892211914,18.433440290099085,17.938583298948796,18.385329357602824,92410800</t>
  </si>
  <si>
    <t>2004-11-23,18.234132766723633,18.350974224743545,18.14478272245385,18.227259585554783,70459700</t>
  </si>
  <si>
    <t>2004-11-24,18.309738159179688,18.371595488981683,18.144785716682854,18.29599310549906,60069200</t>
  </si>
  <si>
    <t>2004-11-26,18.282245635986328,18.433451704738758,18.247879726548003,18.254752908435666,24398700</t>
  </si>
  <si>
    <t>2004-11-29,18.399080276489258,18.52279488269358,18.289112028957618,18.30973025604173,67079900</t>
  </si>
  <si>
    <t>2004-11-30,18.42656707763672,18.564028008158704,18.350964745681758,18.38532932284996,75960400</t>
  </si>
  <si>
    <t>2004-12-01,18.728973388671875,18.749592913876484,18.42656024029145,18.522783380322192,99889000</t>
  </si>
  <si>
    <t>2004-12-02,18.619014739990234,18.832078032469358,18.50217332587108,18.74272933269578,96088300</t>
  </si>
  <si>
    <t>2004-12-03,18.71523094177246,18.85956502645875,18.65337366418182,18.66712001718516,76498400</t>
  </si>
  <si>
    <t>2004-12-06,18.78396987915039,18.859573543888775,18.605271142175557,18.625890680992832,55297400</t>
  </si>
  <si>
    <t>2004-12-07,18.605266571044922,18.818329842776038,18.557155636549957,18.735854329620285,111656000</t>
  </si>
  <si>
    <t>2004-12-08,18.804580688476562,18.804580688476562,18.495294304419637,18.564024757646106,95655000</t>
  </si>
  <si>
    <t>2004-12-09,18.71523094177246,18.804580925369777,18.515914066921578,18.646500487680154,83006000</t>
  </si>
  <si>
    <t>2004-12-10,18.61214828491211,18.680878784679688,18.584656871560227,18.61214828491211,70949200</t>
  </si>
  <si>
    <t>2004-12-13,18.728973388671875,18.749592913876484,18.49529068004938,18.625878384497035,93812500</t>
  </si>
  <si>
    <t>2004-12-14,18.71523094177246,18.78396139586477,18.58464452101389,18.59151638659118,127843200</t>
  </si>
  <si>
    <t>2004-12-15,18.632766723632812,18.83208371912619,18.605274000985357,18.708369089062977,106303900</t>
  </si>
  <si>
    <t>2004-12-16,18.667125701904297,18.7496025341167,18.56403064483238,18.660252523309534,88997500</t>
  </si>
  <si>
    <t>2004-12-17,18.529664993286133,18.777094182222378,18.419696756186642,18.5571577080234,126184400</t>
  </si>
  <si>
    <t>2004-12-20,18.52278709411621,18.66024669026843,18.481548035438617,18.56402484186944,85552800</t>
  </si>
  <si>
    <t>2004-12-21,18.605266571044922,18.673997039291148,18.51591787997208,18.557155636549957,94646100</t>
  </si>
  <si>
    <t>2004-12-22,18.53653907775879,18.660253678272227,18.40595260915003,18.447190372346224,63651900</t>
  </si>
  <si>
    <t>2004-12-23,18.56403350830078,18.660255401619988,18.440318896361813,18.467811614981574,65801900</t>
  </si>
  <si>
    <t>2004-12-27,18.45406150817871,18.625887031884428,18.43344197340113,18.564029738476393,55958500</t>
  </si>
  <si>
    <t>2004-12-28,18.52278709411621,18.577771194761972,18.41969075834659,18.45405664057792,55075900</t>
  </si>
  <si>
    <t>2004-12-29,18.488431930541992,18.557162423926744,18.433447798019213,18.45406733931218,47594900</t>
  </si>
  <si>
    <t>2004-12-30,18.392202377319336,18.515916951775843,18.3853291997468,18.48155106391316,48355400</t>
  </si>
  <si>
    <t>2004-12-31,18.364707946777344,18.48842250964531,18.33721654998694,18.385327477563493,54959500</t>
  </si>
  <si>
    <t>2005-01-03,18.378459930419922,18.52279406828722,18.31660263003749,18.419697693699923,65002900</t>
  </si>
  <si>
    <t>2005-01-04,18.44719696044922,18.625895746018436,18.323482315753196,18.467816504873664,109442100</t>
  </si>
  <si>
    <t>2005-01-05,18.405941009521484,18.625877355861334,18.392194660144238,18.447178746729197,72463500</t>
  </si>
  <si>
    <t>2005-01-06,18.385326385498047,18.59838961393471,18.309722754697393,18.454056839778243,76890500</t>
  </si>
  <si>
    <t>2005-01-07,18.330352783203125,18.481558820485247,18.295988191842458,18.43344786821026,68723300</t>
  </si>
  <si>
    <t>2005-01-10,18.41969871520996,18.460937791701838,18.24100129411156,18.282239059678503,70376600</t>
  </si>
  <si>
    <t>2005-01-11,18.371597290039062,18.433454625905235,18.2891217161679,18.344105869057213,64712000</t>
  </si>
  <si>
    <t>2005-01-12,18.405941009521484,18.454051921417822,18.29597283635156,18.39906783483286,72940600</t>
  </si>
  <si>
    <t>2005-01-13,18.0554256439209,18.41969490102841,17.9798219969327,18.337219386972794,89861600</t>
  </si>
  <si>
    <t>2005-01-14,17.952335357666016,18.179145047866207,17.89735123006976,18.144779148790416,92180800</t>
  </si>
  <si>
    <t>2005-01-18,18.089786529541016,18.110406059307333,17.759881918826295,17.890469652164185,69146400</t>
  </si>
  <si>
    <t>2005-01-19,17.85610580444336,18.048550838090524,17.814868051134876,18.01418495122967,58114100</t>
  </si>
  <si>
    <t>2005-01-20,17.773632049560547,17.938584389976405,17.69115522389028,17.759885693461392,58380100</t>
  </si>
  <si>
    <t>2005-01-21,17.629291534423828,17.959196095528032,17.622418358868636,17.835482868307103,76501000</t>
  </si>
  <si>
    <t>2005-01-24,17.643051147460938,17.86986086757391,17.622431605296057,17.7049084630304,69010900</t>
  </si>
  <si>
    <t>2005-01-25,17.883609771728516,18.000451238758462,17.6980377986353,17.704910980334162,67580700</t>
  </si>
  <si>
    <t>2005-01-26,17.876726150512695,17.986694371625358,17.801122506901013,17.917963905698794,64974500</t>
  </si>
  <si>
    <t>2005-01-27,17.945451736450195,17.979816304606263,17.76675309800531,17.835483545241686,93204100</t>
  </si>
  <si>
    <t>2005-01-28,17.993568420410156,18.316599921701542,17.84236112586659,18.24099758535442,110466500</t>
  </si>
  <si>
    <t>2005-01-31,18.062299728393555,18.2272520757078,17.97982289927407,18.11041066582795,71442100</t>
  </si>
  <si>
    <t>2005-02-01,18.137901306152344,18.165394018345253,18.021059901181815,18.041679435326497,57981700</t>
  </si>
  <si>
    <t>2005-02-02,18.18602180480957,18.21351453145972,18.062308467659975,18.15853038908478,79329500</t>
  </si>
  <si>
    <t>2005-02-03,17.993568420410156,18.14477440402906,17.93858430719195,18.124156180900147,62545400</t>
  </si>
  <si>
    <t>2005-02-04,18.089786529541016,18.12415241248488,17.966071972791898,17.986691502558212,61246500</t>
  </si>
  <si>
    <t>2005-02-07,17.979822158813477,18.07604402971958,17.911091689198546,18.05542580648237,57763400</t>
  </si>
  <si>
    <t>2005-02-08,18.03481674194336,18.103547251457922,17.979832596516797,18.000452142648797,61343700</t>
  </si>
  <si>
    <t>2005-02-09,17.917966842651367,18.082919201357875,17.897348617141066,18.041681439412454,77874800</t>
  </si>
  <si>
    <t>2005-02-10,17.911094665527344,17.959205608975104,17.86985690127568,17.938587382311717,71796400</t>
  </si>
  <si>
    <t>2005-02-11,17.84922981262207,17.952326146023964,17.739261613856094,17.89046887035256,83835900</t>
  </si>
  <si>
    <t>2005-02-14,17.876726150512695,17.952329794124378,17.807995684586132,17.821742039956366,58694000</t>
  </si>
  <si>
    <t>2005-02-15,17.876726150512695,17.98013926549873,17.82846678451715,17.924985516508237,76551600</t>
  </si>
  <si>
    <t>2005-02-16,17.780210494995117,17.876729243686643,17.69747919971,17.835364253528752,57506600</t>
  </si>
  <si>
    <t>2005-02-17,17.683696746826172,17.82847623653882,17.649226128545436,17.725061751757018,67024800</t>
  </si>
  <si>
    <t>2005-02-18,17.566490173339844,17.683692085558658,17.51133640964684,17.676797700725853,77091100</t>
  </si>
  <si>
    <t>2005-02-22,17.394128799438477,17.57337880146417,17.373446966684487,17.407917564587148,96419200</t>
  </si>
  <si>
    <t>2005-02-23,17.373445510864258,17.476858610875695,17.35276236487441,17.40102172388182,83689400</t>
  </si>
  <si>
    <t>2005-02-24,17.490646362304688,17.53890571851828,17.338972597097595,17.359655741890062,85236300</t>
  </si>
  <si>
    <t>2005-02-25,17.407922744750977,17.497547114949292,17.338980213461053,17.463076506789037,62467700</t>
  </si>
  <si>
    <t>2005-02-28,17.345870971679688,17.490650388617226,17.325187822126,17.387235955817925,82728000</t>
  </si>
  <si>
    <t>2005-03-01,17.428604125976562,17.518228487059243,17.325189682075187,17.36655598562345,56394800</t>
  </si>
  <si>
    <t>2005-03-02,17.41481590270996,17.56648840888874,17.34587337627622,17.36655652869714,67739000</t>
  </si>
  <si>
    <t>2005-03-03,17.352766036987305,17.449284775426978,17.33208288662058,17.4423903919714,52183600</t>
  </si>
  <si>
    <t>2005-03-04,17.352766036987305,17.4423903919714,17.325188503165005,17.380342255840414,63058200</t>
  </si>
  <si>
    <t>2005-03-07,17.559587478637695,17.780203743975093,17.345866909839245,17.352761291409365,80407400</t>
  </si>
  <si>
    <t>2005-03-08,17.51133155822754,17.663005352589987,17.46996657566009,17.51133155822754,52871800</t>
  </si>
  <si>
    <t>2005-03-09,17.44928741455078,17.628537466598903,17.428605576025213,17.504441175567944,62991800</t>
  </si>
  <si>
    <t>2005-03-10,17.532014846801758,17.56648544672133,17.40791858314075,17.532014846801758,59132900</t>
  </si>
  <si>
    <t>2005-03-11,17.297611236572266,17.566485600207667,17.276928087458348,17.545803766062857,60617900</t>
  </si>
  <si>
    <t>2005-03-14,17.311405181884766,17.338981407317817,17.20799072034468,17.29072202658285,65550500</t>
  </si>
  <si>
    <t>2005-03-15,17.17350959777832,17.40101890696127,17.159720836017247,17.304500204571138,71469400</t>
  </si>
  <si>
    <t>2005-03-16,16.98048210144043,17.214885946435363,16.932222718347866,17.11147279481279,74841400</t>
  </si>
  <si>
    <t>2005-03-17,16.91843605041504,17.014954821095507,16.91154166465649,16.987377278061302,60573200</t>
  </si>
  <si>
    <t>2005-03-18,16.75986671447754,17.173520628216053,16.739184873520816,16.91154056133107,135904000</t>
  </si>
  <si>
    <t>2005-03-21,16.684030532836914,16.794338064048272,16.649558607477427,16.787443678976377,71446200</t>
  </si>
  <si>
    <t>2005-03-22,16.53924560546875,16.73228437872065,16.518562457094564,16.677130631358544,102113300</t>
  </si>
  <si>
    <t>2005-03-23,16.67023277282715,16.81501083635308,16.51855901297851,16.539242157040267,79293300</t>
  </si>
  <si>
    <t>2005-03-24,16.73917579650879,16.870165101436044,16.684022058916042,16.711598270228002,78820900</t>
  </si>
  <si>
    <t>2005-03-28,16.684030532836914,16.870173669900147,16.67024176269312,16.821914289366365,49802000</t>
  </si>
  <si>
    <t>2005-03-29,16.490985870361328,16.71160085485274,16.422043358965507,16.642658343456915,74231700</t>
  </si>
  <si>
    <t>2005-03-30,16.656448364257812,16.67713151372632,16.54614086369736,16.57371839632204,59585700</t>
  </si>
  <si>
    <t>2005-03-31,16.663352966308594,16.759871759747398,16.628882344357574,16.71850675041219,62382300</t>
  </si>
  <si>
    <t>2005-04-01,16.628883361816406,16.78745033644511,16.61509458620434,16.711613385548766,64619600</t>
  </si>
  <si>
    <t>2005-04-04,16.704710006713867,16.72539315899961,16.50477812782895,16.621980027509526,62196400</t>
  </si>
  <si>
    <t>2005-04-05,16.870168685913086,16.890851835018314,16.628871854530967,16.69781305494351,73549600</t>
  </si>
  <si>
    <t>2005-04-06,17.008058547973633,17.194202997889423,16.856386023025294,16.870173478042794,78020200</t>
  </si>
  <si>
    <t>2005-04-07,17.30451011657715,17.3251919560966,16.980480604431595,17.001163758920498,77451500</t>
  </si>
  <si>
    <t>2005-04-08,17.19420623779297,17.40792695298462,17.17352307891517,17.2838306296573,47956300</t>
  </si>
  <si>
    <t>2005-04-11,17.214885711669922,17.311405791508335,17.139050102831334,17.256252023730475,47791800</t>
  </si>
  <si>
    <t>2005-04-12,17.456180572509766,17.476863724551443,17.097680493603132,17.180411786800548,67517800</t>
  </si>
  <si>
    <t>2005-04-13,17.263137817382812,17.545800900936943,17.22866590782201,17.394127128807188,60929300</t>
  </si>
  <si>
    <t>2005-04-14,17.12526512145996,17.332091467649107,17.11837073459101,17.242467068292434,66754400</t>
  </si>
  <si>
    <t>2005-04-15,16.8632755279541,17.166621828689276,16.828804925243624,16.946006815416133,100251600</t>
  </si>
  <si>
    <t>2005-04-18,16.994274139404297,17.12526485795916,16.821918415242042,16.856390349056387,75766400</t>
  </si>
  <si>
    <t>2005-04-19,16.98048210144043,17.097684023937898,16.856387108475083,17.03563586997044,65956200</t>
  </si>
  <si>
    <t>2005-04-20,16.766765594482422,17.028747046566775,16.75297682016853,17.001169497938996,91923500</t>
  </si>
  <si>
    <t>2005-04-21,17.428604125976562,17.50443971920982,16.870170862798528,16.877065246723237,93562300</t>
  </si>
  <si>
    <t>2005-04-22,17.221773147583008,17.407917531832794,17.083889441262773,17.270032510543544,80087500</t>
  </si>
  <si>
    <t>2005-04-25,17.22866439819336,17.42859751122059,17.139040071126214,17.283818133689014,75457900</t>
  </si>
  <si>
    <t>2005-04-26,17.070106506347656,17.407923477420066,17.056317736515442,17.201097189814742,60464300</t>
  </si>
  <si>
    <t>2005-04-27,17.22866439819336,17.338971869184668,16.98047193097853,17.00115507490269,47732800</t>
  </si>
  <si>
    <t>2005-04-28,16.85637855529785,17.180406616623806,16.849484173358714,17.111464112201354,83623100</t>
  </si>
  <si>
    <t>2005-04-29,17.442392349243164,17.442392349243164,17.090787958338403,17.152834786462694,98641200</t>
  </si>
  <si>
    <t>2005-05-02,17.394128799438477,17.483754457935834,17.201091347233127,17.394128799438477,54376700</t>
  </si>
  <si>
    <t>2005-05-03,17.483762741088867,17.51133896948178,17.297618268300546,17.325194496693456,67867800</t>
  </si>
  <si>
    <t>2005-05-04,17.38035011291504,17.511340827849104,17.31140887713164,17.46997582338511,86864200</t>
  </si>
  <si>
    <t>2005-05-05,17.394128799438477,17.463071310212822,17.290715690761466,17.373446966684487,59362300</t>
  </si>
  <si>
    <t>2005-05-06,17.387239456176758,17.566489510154177,17.366557617428587,17.46307637150512,64322600</t>
  </si>
  <si>
    <t>2005-05-09,17.311405181884766,17.46307770919032,17.270038871280928,17.39413517315343,61872400</t>
  </si>
  <si>
    <t>2005-05-10,17.1666259765625,17.290722280255622,17.111472209917725,17.263146054417994,62235100</t>
  </si>
  <si>
    <t>2005-05-11,17.17350959777832,17.21487456809285,16.987365258909904,17.159720836017247,59463300</t>
  </si>
  <si>
    <t>2005-05-12,17.235563278198242,17.311400177412434,17.11836139530773,17.125255778415305,74540700</t>
  </si>
  <si>
    <t>2005-05-13,17.442392349243164,17.497546108107574,17.228671698014754,17.256249234931627,77204300</t>
  </si>
  <si>
    <t>2005-05-16,17.62912368774414,17.63603994013514,17.421641392575125,17.449305082998873,50577300</t>
  </si>
  <si>
    <t>2005-05-17,17.608381271362305,17.636046290888505,17.463143876271953,17.50464008642052,39983200</t>
  </si>
  <si>
    <t>2005-05-18,17.77436637878418,17.871191295926046,17.58071522535989,17.636043937889607,71182400</t>
  </si>
  <si>
    <t>2005-05-19,17.926517486572266,18.016426137107093,17.77436387830549,17.808943824094182,52120800</t>
  </si>
  <si>
    <t>2005-05-20,17.802030563354492,17.926520499743223,17.795114309206163,17.898855483149905,64444500</t>
  </si>
  <si>
    <t>2005-05-23,17.87811279296875,18.030266467262184,17.80203529625156,17.80203529625156,75421100</t>
  </si>
  <si>
    <t>2005-05-24,17.808944702148438,17.89885335711613,17.788195942168,17.843524649642063,61287700</t>
  </si>
  <si>
    <t>2005-05-25,17.781272888183594,17.822770392273263,17.636035581289555,17.760525455278696,35749000</t>
  </si>
  <si>
    <t>2005-05-26,17.91267967224121,17.981840862463297,17.79510604460566,17.808938546478075,50579200</t>
  </si>
  <si>
    <t>2005-05-27,18.030258178710938,18.04409068432631,17.850439563132124,17.864272068747496,54978000</t>
  </si>
  <si>
    <t>2005-05-31,17.84351921081543,18.00259035056529,17.808939273862006,17.974925345690515,46131100</t>
  </si>
  <si>
    <t>2005-06-01,17.850439071655273,17.981845233102618,17.712117976730976,17.795110369857493,54621000</t>
  </si>
  <si>
    <t>2005-06-02,17.83661460876465,17.88502707619341,17.732872099542096,17.78128456697086,27212500</t>
  </si>
  <si>
    <t>2005-06-03,17.58762550354004,17.85043646897531,17.525380558200613,17.77436033955832,79659500</t>
  </si>
  <si>
    <t>2005-06-06,17.546127319335938,17.63603594175467,17.504629814398093,17.553042251018947,40756900</t>
  </si>
  <si>
    <t>2005-06-07,17.642953872680664,17.864268643531336,17.50463148132895,17.51846398429214,54511400</t>
  </si>
  <si>
    <t>2005-06-08,17.566884994506836,17.719039963041695,17.525388784515844,17.670626179054683,45369700</t>
  </si>
  <si>
    <t>2005-06-09,17.642953872680664,17.71211506835652,17.53229648725533,17.566876425523212,52767900</t>
  </si>
  <si>
    <t>2005-06-10,17.58762550354004,17.649870448879465,17.525380558200613,17.629121694052955,39459800</t>
  </si>
  <si>
    <t>2005-06-13,17.504638671875,17.629128611401434,17.47005871940238,17.53921994348825,49104100</t>
  </si>
  <si>
    <t>2005-06-14,17.53921890258789,17.594547614744865,17.456225174782155,17.504637633026938,44243300</t>
  </si>
  <si>
    <t>2005-06-15,17.470062255859375,17.573803453418147,17.366321058300603,17.56688719769544,50764800</t>
  </si>
  <si>
    <t>2005-06-16,17.31790542602539,17.449310303346323,17.25566045502467,17.442394048886168,65918800</t>
  </si>
  <si>
    <t>2005-06-17,17.31790542602539,17.490807830107236,17.234911691644214,17.47697532118693,90821300</t>
  </si>
  <si>
    <t>2005-06-20,17.366315841674805,17.483889515361312,17.24182591434315,17.276405863428387,50538900</t>
  </si>
  <si>
    <t>2005-06-21,17.393978118896484,17.42164313122141,17.317901973283732,17.345565666468264,81084000</t>
  </si>
  <si>
    <t>2005-06-22,17.338645935058594,17.470052078959633,17.310982247423713,17.366310941833603,60492700</t>
  </si>
  <si>
    <t>2005-06-23,17.504638671875,17.719038598455253,17.393981240993863,17.407813749639164,105159800</t>
  </si>
  <si>
    <t>2005-06-24,17.31790542602539,17.566883990887604,17.31790542602539,17.442394048886168,57970700</t>
  </si>
  <si>
    <t>2005-06-27,17.324819564819336,17.463142009381567,17.31098837567559,17.338652073103678,61636200</t>
  </si>
  <si>
    <t>2005-06-28,17.338645935058594,17.428555887937247,17.310982247423713,17.3524784384461,53058100</t>
  </si>
  <si>
    <t>2005-06-29,17.35248374938965,17.511553629610884,17.29023878423516,17.442392410645837,55859900</t>
  </si>
  <si>
    <t>2005-06-30,17.179582595825195,17.387064948486504,17.165750087210274,17.331736233167447,82018200</t>
  </si>
  <si>
    <t>2005-07-01,17.089670181274414,17.283321316952076,17.062006487115,17.186496408683464,69718400</t>
  </si>
  <si>
    <t>2005-07-05,17.276397705078125,17.421636324759888,17.0274192871292,17.0550829695058,61883500</t>
  </si>
  <si>
    <t>2005-07-06,17.082754135131836,17.345565148671245,17.07583788225707,17.26948768618915,64214600</t>
  </si>
  <si>
    <t>2005-07-07,17.048179626464844,17.089675841016863,16.94443843051436,16.999767156297345,80082900</t>
  </si>
  <si>
    <t>2005-07-08,17.35248374938965,17.37323251082132,17.034342669806644,17.041258923617203,56104000</t>
  </si>
  <si>
    <t>2005-07-11,17.490800857543945,17.553044484591098,17.366310965169376,17.39397465284143,61525400</t>
  </si>
  <si>
    <t>2005-07-12,17.71211051940918,17.719026769114496,17.428550877190006,17.456214556871515,63384800</t>
  </si>
  <si>
    <t>2005-07-13,17.746706008911133,17.808950991694932,17.622216043343535,17.65679732219059,44749200</t>
  </si>
  <si>
    <t>2005-07-14,17.961097717285156,18.051007688386637,17.83660911898682,17.83660911898682,69506800</t>
  </si>
  <si>
    <t>2005-07-15,17.83661460876465,18.05101324415237,17.808949587867755,18.00951703194783,56472800</t>
  </si>
  <si>
    <t>2005-07-18,17.670623779296875,17.836611235000394,17.670623779296875,17.781281203672187,39668000</t>
  </si>
  <si>
    <t>2005-07-19,18.092504501342773,18.154749462172887,17.808944710512453,17.836609723832698,113290100</t>
  </si>
  <si>
    <t>2005-07-20,18.113252639770508,18.140916333001023,17.898852751317126,17.981846469289465,71424800</t>
  </si>
  <si>
    <t>2005-07-21,18.286157608032227,18.313821305193606,17.981849024413556,18.18933137011594,112932100</t>
  </si>
  <si>
    <t>2005-07-22,17.76053237915039,18.216994548967207,17.725951112260965,17.974930957303027,97558900</t>
  </si>
  <si>
    <t>2005-07-25,17.76744842529297,17.91268578711319,17.739783412104106,17.76744842529297,45174600</t>
  </si>
  <si>
    <t>2005-07-26,17.663715362548828,17.802036534489115,17.65679910608066,17.788204021552776,51476400</t>
  </si>
  <si>
    <t>2005-07-27,17.788198471069336,17.84352718640934,17.656793596599716,17.712122311939723,57977300</t>
  </si>
  <si>
    <t>2005-07-28,17.808944702148438,17.87810591627613,17.74669974134756,17.808944702148438,44738700</t>
  </si>
  <si>
    <t>2005-07-29,17.71211051940918,17.98183766221773,17.69827801999855,17.82968412612004,59524400</t>
  </si>
  <si>
    <t>2005-08-01,17.926517486572266,18.016426137107093,17.815860077079996,17.85044002286869,61346800</t>
  </si>
  <si>
    <t>2005-08-02,18.542049407958984,18.604294365409597,17.891937459915386,17.91268489963868,137510100</t>
  </si>
  <si>
    <t>2005-08-03,18.84636116027832,18.97085109643623,18.4867238600756,18.507472622482116,139422400</t>
  </si>
  <si>
    <t>2005-08-04,18.894771575927734,19.01926149861752,18.708036691893053,18.784114160012468,91461400</t>
  </si>
  <si>
    <t>2005-08-05,19.199081420898438,19.323571351963384,18.846360389261267,18.874025404671496,82212400</t>
  </si>
  <si>
    <t>2005-08-08,18.76336669921875,19.254410170595527,18.72878674902823,19.226745155130676,77207200</t>
  </si>
  <si>
    <t>2005-08-09,18.915525436401367,19.026182882153897,18.680378034392046,18.825615437264435,64761800</t>
  </si>
  <si>
    <t>2005-08-10,18.63887596130371,19.019260646579134,18.569714749669888,18.957015688022736,62818800</t>
  </si>
  <si>
    <t>2005-08-11,18.860193252563477,18.880940695371788,18.597380877773308,18.659625844479372,48646800</t>
  </si>
  <si>
    <t>2005-08-12,18.708040237426758,18.77028521056827,18.604299055237803,18.72878900152083,52006500</t>
  </si>
  <si>
    <t>2005-08-15,18.81902313232422,18.93694556016193,18.513813232200018,18.71497424259763,45976600</t>
  </si>
  <si>
    <t>2005-08-16,18.548500061035156,18.82596427241247,18.520754301424287,18.749662441192285,46894600</t>
  </si>
  <si>
    <t>2005-08-17,18.694162368774414,18.832893759280545,18.49300006641869,18.60398570804488,52413100</t>
  </si>
  <si>
    <t>2005-08-18,18.603988647460938,18.78434067436228,18.590115109302353,18.652544707962566,40861900</t>
  </si>
  <si>
    <t>2005-08-19,18.534622192382812,18.66641815816148,18.520749977343016,18.62479886693526,36043500</t>
  </si>
  <si>
    <t>2005-08-22,18.66642189025879,18.84677395236922,18.569309750296892,18.58318329116393,41691700</t>
  </si>
  <si>
    <t>2005-08-23,18.638671875,18.77740328282675,18.548495203011903,18.617861568451968,48296700</t>
  </si>
  <si>
    <t>2005-08-24,18.597049713134766,18.839831310429357,18.57624073137309,18.617860017949706,63645000</t>
  </si>
  <si>
    <t>2005-08-25,18.749656677246094,18.79127596539482,18.624797489746598,18.65948000936165,39306300</t>
  </si>
  <si>
    <t>2005-08-26,18.708036422729492,18.784339555001377,18.63867138217688,18.77046601766952,36774600</t>
  </si>
  <si>
    <t>2005-08-29,18.8328914642334,18.88838427828393,18.597046673755383,18.597046673755383,52307700</t>
  </si>
  <si>
    <t>2005-08-30,18.853708267211914,18.888390791808618,18.701101983657995,18.770468355904914,55163200</t>
  </si>
  <si>
    <t>2005-08-31,18.9924373626709,19.034057974753924,18.75659384280047,18.84676918954034,65210200</t>
  </si>
  <si>
    <t>2005-09-01,18.867576599121094,18.99937121465816,18.83289276104307,18.992434447042555,75974500</t>
  </si>
  <si>
    <t>2005-09-02,18.742719650268555,18.916134892059226,18.708035808078442,18.87451428143109,52047500</t>
  </si>
  <si>
    <t>2005-09-06,18.728849411010742,18.930011761972477,18.71497587169196,18.770468705913554,46089000</t>
  </si>
  <si>
    <t>2005-09-07,18.624801635742188,18.805153688605238,18.603991325508662,18.687231243389153,44656100</t>
  </si>
  <si>
    <t>2005-09-08,18.45831298828125,18.645600385336188,18.395883414911978,18.590107578236044,52552300</t>
  </si>
  <si>
    <t>2005-09-09,18.437511444091797,18.603989944440624,18.402828919330858,18.46525852234336,41515800</t>
  </si>
  <si>
    <t>2005-09-12,18.45831298828125,18.555425069943283,18.395883414911978,18.465249754550378,40550500</t>
  </si>
  <si>
    <t>2005-09-13,18.36814308166504,18.56236863922465,18.291841270846174,18.409763694533552,63422900</t>
  </si>
  <si>
    <t>2005-09-14,18.250215530395508,18.479123544644832,18.243278763533045,18.395884988401257,54969600</t>
  </si>
  <si>
    <t>2005-09-15,18.222476959228516,18.33346262661116,18.18779311126299,18.291843332106048,60357200</t>
  </si>
  <si>
    <t>2005-09-16,18.083738327026367,18.312646356872786,18.014371976728313,18.27102707591519,187384300</t>
  </si>
  <si>
    <t>2005-09-19,18.03519630432129,18.22248519886069,17.9380841322138,18.097625935834422,61832300</t>
  </si>
  <si>
    <t>2005-09-20,17.924198150634766,18.187788716208868,17.820149277988495,18.083739843562597,61043400</t>
  </si>
  <si>
    <t>2005-09-21,17.681415557861328,17.965816410974213,17.63979627578589,17.896450058813066,68281800</t>
  </si>
  <si>
    <t>2005-09-22,17.57736587524414,17.757717853270336,17.44556994456095,17.681414737129582,71314900</t>
  </si>
  <si>
    <t>2005-09-23,17.528806686401367,17.716095398061253,17.424757843163484,17.556552427173486,66396800</t>
  </si>
  <si>
    <t>2005-09-26,17.528806686401367,17.681411568280076,17.487186090663954,17.61898199772678,56203700</t>
  </si>
  <si>
    <t>2005-09-27,17.57736587524414,17.653668991384894,17.549618806446393,17.598176176842454,48797900</t>
  </si>
  <si>
    <t>2005-09-28,17.806270599365234,17.945003271527096,17.60510835703582,17.612045122949194,71019400</t>
  </si>
  <si>
    <t>2005-09-29,17.993560791015625,18.035180066868964,17.68834968096764,17.764652789242867,66807100</t>
  </si>
  <si>
    <t>2005-09-30,17.8478946685791,18.000500913582048,17.764656101353104,17.972753842471267,57644500</t>
  </si>
  <si>
    <t>2005-10-03,17.688356399536133,17.847898120116774,17.64673710787454,17.834024581878435,55341300</t>
  </si>
  <si>
    <t>2005-10-04,17.32764434814453,17.612045135531996,17.16810270118138,17.591236160829823,151666300</t>
  </si>
  <si>
    <t>2005-10-05,17.11261558532715,17.376206162580306,17.11261558532715,17.369270717409368,73684700</t>
  </si>
  <si>
    <t>2005-10-06,17.15423011779785,17.30683633033305,17.015498760919268,17.105674076737703,81724600</t>
  </si>
  <si>
    <t>2005-10-07,17.057119369506836,17.23053457145542,17.008563324649714,17.181978526598296,50768700</t>
  </si>
  <si>
    <t>2005-10-10,16.966951370239258,17.119557672478766,16.89064954217317,17.112620902099366,48880900</t>
  </si>
  <si>
    <t>2005-10-11,16.932262420654297,17.029374523033525,16.821276782777133,17.001628775090815,76567300</t>
  </si>
  <si>
    <t>2005-10-12,16.85596466064453,17.13343016665721,16.83515567383109,16.987760643695193,71294400</t>
  </si>
  <si>
    <t>2005-10-13,17.057119369506836,17.154231459221084,16.83514812270113,16.862893867025345,70192000</t>
  </si>
  <si>
    <t>2005-10-14,17.11261558532715,17.154234871619067,16.994693171622334,17.140361335170677,53846700</t>
  </si>
  <si>
    <t>2005-10-17,17.015504837036133,17.12649049139235,16.95307524107909,17.119553722613418,46924400</t>
  </si>
  <si>
    <t>2005-10-18,17.04324722290039,17.223599206371407,16.960008660100293,16.987754406682622,69328200</t>
  </si>
  <si>
    <t>2005-10-19,17.403955459594727,17.403955459594727,16.994695343439062,17.036314635049667,66574500</t>
  </si>
  <si>
    <t>2005-10-20,17.195859909057617,17.4317034741459,17.161176059005225,17.376210637115665,58830600</t>
  </si>
  <si>
    <t>2005-10-21,17.188919067382812,17.341524002303903,17.04324957777575,17.279094410051346,69431200</t>
  </si>
  <si>
    <t>2005-10-24,17.410888671875,17.410888671875,17.119551044010603,17.265219196416222,51868000</t>
  </si>
  <si>
    <t>2005-10-25,17.362327575683594,17.431692586355975,17.22359490823328,17.306834773314023,41310500</t>
  </si>
  <si>
    <t>2005-10-26,17.417829513549805,17.57043446934287,17.29297031196754,17.320716066178342,58178100</t>
  </si>
  <si>
    <t>2005-10-27,17.237476348876953,17.528814025758518,17.237476348876953,17.49413018145513,61566100</t>
  </si>
  <si>
    <t>2005-10-28,17.709169387817383,17.75772545594887,17.410894885805543,17.410894885805543,106559300</t>
  </si>
  <si>
    <t>2005-10-31,17.827089309692383,17.8964543554538,17.688356572062673,17.764659710064358,75122100</t>
  </si>
  <si>
    <t>2005-11-01,18.007436752319336,18.10455018027879,17.764656490053703,17.764656490053703,71370400</t>
  </si>
  <si>
    <t>2005-11-02,18.354272842407227,18.382019922639206,17.986633290708752,17.986633290708752,75067100</t>
  </si>
  <si>
    <t>2005-11-03,18.34039878845215,18.4791302065565,18.20860281665756,18.451384452157022,73421600</t>
  </si>
  <si>
    <t>2005-11-04,18.49300193786621,18.52768445823923,18.347333764635522,18.402826591064358,57464000</t>
  </si>
  <si>
    <t>2005-11-07,18.735788345336914,18.784344415509114,18.52075375326559,18.53462597113359,77104800</t>
  </si>
  <si>
    <t>2005-11-08,18.763532638549805,18.853709324443553,18.569308373031415,18.687230815547686,60091700</t>
  </si>
  <si>
    <t>2005-11-09,18.70110321044922,18.832899194058818,18.687230993532623,18.714976750419407,59562100</t>
  </si>
  <si>
    <t>2005-11-10,18.791271209716797,18.832890487332552,18.47912331996616,18.68722235415091,73314800</t>
  </si>
  <si>
    <t>2005-11-11,18.923078536987305,18.999380371426412,18.81902829565927,18.83290183757684,51945600</t>
  </si>
  <si>
    <t>2005-11-14,18.98550033569336,19.03405638935919,18.867577924053528,18.978563567590637,67152200</t>
  </si>
  <si>
    <t>2005-11-15,19.1315975189209,19.159425934057534,18.957673905112525,19.01332940845393,65081000</t>
  </si>
  <si>
    <t>2005-11-16,19.298566818237305,19.39596363142891,19.089858982274702,19.11768607450142,86277000</t>
  </si>
  <si>
    <t>2005-11-17,19.458576202392578,19.47944751671317,19.312480982944617,19.37509359897433,91351000</t>
  </si>
  <si>
    <t>2005-11-18,19.52814292907715,19.65336814193664,19.409874819924504,19.56292844761137,75431200</t>
  </si>
  <si>
    <t>2005-11-21,19.59075927734375,19.646414790696856,19.368137223931313,19.528146658954988,65794400</t>
  </si>
  <si>
    <t>2005-11-22,19.41683578491211,19.535103917583854,19.382051586392468,19.52118970740315,104253300</t>
  </si>
  <si>
    <t>2005-11-23,19.423786163330078,19.54205425504427,19.298560968934858,19.423786163330078,70541300</t>
  </si>
  <si>
    <t>2005-11-25,19.31247901916504,19.437704238491005,19.11072698204389,19.34030610849752,44082500</t>
  </si>
  <si>
    <t>2005-11-28,19.305513381958008,19.375083064936916,19.152461140949477,19.333341785922105,57517200</t>
  </si>
  <si>
    <t>2005-11-29,19.256824493408203,19.333351315097282,19.201168984979414,19.333351315097282,62220400</t>
  </si>
  <si>
    <t>2005-11-30,19.256824493408203,19.319437106257087,19.222038971307718,19.256824493408203,55904700</t>
  </si>
  <si>
    <t>2005-12-01,19.402915954589844,19.549012465305484,19.29160495925018,19.29160495925018,61006100</t>
  </si>
  <si>
    <t>2005-12-02,19.48639678955078,19.54900938041536,19.333344526843767,19.35421450584428,42319600</t>
  </si>
  <si>
    <t>2005-12-05,19.375091552734375,19.493359667529752,19.27769342312341,19.430747058112676,47517300</t>
  </si>
  <si>
    <t>2005-12-06,19.263778686523438,19.42378808320773,19.256821583154757,19.409873876470368,65980000</t>
  </si>
  <si>
    <t>2005-12-07,19.305513381958008,19.305513381958008,19.16637401600019,19.24985790096115,55583200</t>
  </si>
  <si>
    <t>2005-12-08,19.263778686523438,19.34726127308403,19.201166083137096,19.277691566329008,63931600</t>
  </si>
  <si>
    <t>2005-12-09,19.277690887451172,19.361174798003606,19.228992492517143,19.277690887451172,48467000</t>
  </si>
  <si>
    <t>2005-12-12,19.09680938720703,19.305517149947338,19.013325485951952,19.270732965134485,63757200</t>
  </si>
  <si>
    <t>2005-12-13,18.87419319152832,19.082902359696924,18.78375348084106,18.985505544044166,104285500</t>
  </si>
  <si>
    <t>2005-12-14,18.846363067626953,18.950716971462462,18.679396556103764,18.783750459939274,65076200</t>
  </si>
  <si>
    <t>2005-12-15,18.728105545043945,18.86028793900238,18.651578686394437,18.839416615661797,79018100</t>
  </si>
  <si>
    <t>2005-12-16,18.714189529418945,18.839414803552124,18.65157689235236,18.700275315196926,88542500</t>
  </si>
  <si>
    <t>2005-12-19,18.66547966003418,18.693308071412545,18.540254462694918,18.65852255718959,68680100</t>
  </si>
  <si>
    <t>2005-12-20,18.686355590820312,18.700268473019293,18.55417325793987,18.616785872097342,62960600</t>
  </si>
  <si>
    <t>2005-12-21,18.595909118652344,18.721134310335923,18.581994913591586,18.693307227146033,75800900</t>
  </si>
  <si>
    <t>2005-12-22,18.498523712158203,18.63070608765343,18.380255550279827,18.58200633999444,91276900</t>
  </si>
  <si>
    <t>2005-12-23,18.53330421447754,18.554175530730664,18.39416608691991,18.449821603329397,30689200</t>
  </si>
  <si>
    <t>2005-12-27,18.408077239990234,18.679399018040915,18.40112146215873,18.561130890924478,37819000</t>
  </si>
  <si>
    <t>2005-12-28,18.3593807220459,18.54721858918713,18.33155362706138,18.442864660863844,35444400</t>
  </si>
  <si>
    <t>2005-12-29,18.275897979736328,18.43590742381896,18.2689408743068,18.373294801885375,34495500</t>
  </si>
  <si>
    <t>2005-12-30,18.192405700683594,18.303716682657985,18.157621516415936,18.192405700683594,49044600</t>
  </si>
  <si>
    <t>2006-01-03,18.672441482543945,18.78375250232911,18.157627684304547,18.261981599486635,79973000</t>
  </si>
  <si>
    <t>2006-01-04,18.762880325317383,18.839407145498512,18.623742220453106,18.623742220453106,57975600</t>
  </si>
  <si>
    <t>2006-01-05,18.776790618896484,18.87418740468731,18.72113512316863,18.755919310399154,48245500</t>
  </si>
  <si>
    <t>2006-01-06,18.72113609313965,18.783748694944002,18.428944393696582,18.707221886753846,100963000</t>
  </si>
  <si>
    <t>2006-01-09,18.686355590820312,18.832450805899736,18.616785872097342,18.735053995846787,55625000</t>
  </si>
  <si>
    <t>2006-01-10,18.78375244140625,18.797666650567272,18.49851778826538,18.54025908881643,64921900</t>
  </si>
  <si>
    <t>2006-01-11,18.985498428344727,19.055066798061517,18.71417674410919,18.79070354311557,70120700</t>
  </si>
  <si>
    <t>2006-01-12,18.881141662597656,18.96462555707632,18.762873586129583,18.95766845529214,45994800</t>
  </si>
  <si>
    <t>2006-01-13,18.915931701660156,18.95767299543029,18.79070649341795,18.804620700318598,41418000</t>
  </si>
  <si>
    <t>2006-01-17,18.776790618896484,18.915930021681966,18.714178020336185,18.714178020336185,58566600</t>
  </si>
  <si>
    <t>2006-01-18,18.66547966003418,18.769833548839667,18.57503997691787,18.60286706136455,52376200</t>
  </si>
  <si>
    <t>2006-01-19,18.797658920288086,18.950711177322635,18.679390844919553,18.693305048358553,60367600</t>
  </si>
  <si>
    <t>2006-01-20,18.373287200927734,18.790704065490484,18.268933316519956,18.790704065490484,79165900</t>
  </si>
  <si>
    <t>2006-01-23,18.3315486907959,18.456773901836442,18.29676317276695,18.3732899854988,47925600</t>
  </si>
  <si>
    <t>2006-01-24,18.282854080200195,18.401122212136908,18.24111144991751,18.32459538355077,63040700</t>
  </si>
  <si>
    <t>2006-01-25,18.366329193115234,18.484597276796485,18.248061109433984,18.373286295323727,59072100</t>
  </si>
  <si>
    <t>2006-01-26,18.435894012451172,18.588946239764965,18.303711759311724,18.477635287731076,69509300</t>
  </si>
  <si>
    <t>2006-01-27,19.333351135253906,19.444662151076038,18.915934162454917,18.943761252944462,134520700</t>
  </si>
  <si>
    <t>2006-01-30,19.479446411132812,19.604671636084927,19.326394095597998,19.354221186180702,103999200</t>
  </si>
  <si>
    <t>2006-01-31,19.583791732788086,19.74380108251567,19.388998203356728,19.416825281733463,94841300</t>
  </si>
  <si>
    <t>2006-02-01,19.507272720336914,19.528142704285354,19.312477799583153,19.451615891322835,68448800</t>
  </si>
  <si>
    <t>2006-02-02,19.256824493408203,19.472489422703255,19.16638346287893,19.45857521386306,55073400</t>
  </si>
  <si>
    <t>2006-02-03,19.159425735473633,19.270736741002725,19.020286315096342,19.117683113201334,75022700</t>
  </si>
  <si>
    <t>2006-02-06,18.902015686035156,19.1594231813387,18.846360190690024,19.138551872984895,60170500</t>
  </si>
  <si>
    <t>2006-02-07,18.74201202392578,18.888107246204054,18.65157098704983,18.74896912883409,72159500</t>
  </si>
  <si>
    <t>2006-02-08,18.72113609313965,18.839404193555456,18.58199668314514,18.790705798136905,51795200</t>
  </si>
  <si>
    <t>2006-02-09,18.547210693359375,18.80461817877794,18.540253590841942,18.7559184611559,52861700</t>
  </si>
  <si>
    <t>2006-02-10,18.56808090209961,18.707218963419578,18.442855718059555,18.519382514291042,52127000</t>
  </si>
  <si>
    <t>2006-02-13,18.3593807220459,18.57504701110384,18.3245965215822,18.526347272749597,46707000</t>
  </si>
  <si>
    <t>2006-02-14,18.540260314941406,18.561131630063226,18.331552471451648,18.373293774763177,58432900</t>
  </si>
  <si>
    <t>2006-02-15,18.763639450073242,18.7985428531639,18.498380243727656,18.56818571848029,62808900</t>
  </si>
  <si>
    <t>2006-02-16,18.714763641357422,18.777588393946772,18.54723141159509,18.742686345365048,48868500</t>
  </si>
  <si>
    <t>2006-02-17,18.637990951538086,18.71477577448443,18.540262755580248,18.617048909955262,41513200</t>
  </si>
  <si>
    <t>2006-02-21,18.52629280090332,18.65194098880102,18.386681928001934,18.65194098880102,50216100</t>
  </si>
  <si>
    <t>2006-02-22,18.65193748474121,18.749665609983598,18.47742459211345,18.519308644972064,43043100</t>
  </si>
  <si>
    <t>2006-02-23,18.610065460205078,18.770617094163573,18.526299969195634,18.658928885198666,47359100</t>
  </si>
  <si>
    <t>2006-02-24,18.589120864868164,18.665906997255547,18.512336063909075,18.561199482181667,44753800</t>
  </si>
  <si>
    <t>2006-02-27,18.88229751586914,19.028889061822476,18.617038461830244,18.672882543282007,51301500</t>
  </si>
  <si>
    <t>2006-02-28,18.75665855407715,19.056819807331287,18.75665855407715,18.81250266298822,65036100</t>
  </si>
  <si>
    <t>2006-03-01,18.94512367248535,18.987007735237057,18.812494801389025,18.833435501336854,53061200</t>
  </si>
  <si>
    <t>2006-03-02,18.826459884643555,18.91720738023657,18.777596463060412,18.861363279651783,41850300</t>
  </si>
  <si>
    <t>2006-03-03,18.798534393310547,18.959085980988927,18.665904184110623,18.71476759501899,45218800</t>
  </si>
  <si>
    <t>2006-03-06,18.784568786621094,18.95210101385654,18.728724710875944,18.79154946251771,53054100</t>
  </si>
  <si>
    <t>2006-03-07,18.8892879486084,18.917210669470048,18.71477493750891,18.777599728019016,51613900</t>
  </si>
  <si>
    <t>2006-03-08,19.02191162109375,19.196424571745986,18.826456637049112,18.840417992644046,57547400</t>
  </si>
  <si>
    <t>2006-03-09,18.847394943237305,19.140576695611447,18.847394943237305,19.035869212212372,45360700</t>
  </si>
  <si>
    <t>2006-03-10,18.96607208251953,19.000974148456173,18.763636372087305,18.88928593974476,41297200</t>
  </si>
  <si>
    <t>2006-03-13,18.924177169799805,19.049826656670852,18.805508357913546,18.97304056326574,40342600</t>
  </si>
  <si>
    <t>2006-03-14,19.007957458496094,19.112665002225267,18.840425122243687,18.87532852443918,39821800</t>
  </si>
  <si>
    <t>2006-03-15,19.098697662353516,19.16152243082927,18.854379266217602,18.98700948093621,57152000</t>
  </si>
  <si>
    <t>2006-03-16,19.035871505737305,19.182461733872262,19.000968119447045,19.084734915115625,73793700</t>
  </si>
  <si>
    <t>2006-03-17,19.19642448425293,19.30811266564706,19.035872889927386,19.09171698062445,120615000</t>
  </si>
  <si>
    <t>2006-03-20,19.468656539916992,19.538461958464882,19.31508568425373,19.336027709246384,67094100</t>
  </si>
  <si>
    <t>2006-03-21,19.36396026611328,19.699024871027017,19.32207752335616,19.36396026611328,73199600</t>
  </si>
  <si>
    <t>2006-03-22,18.952110290527344,19.196428740786683,18.70779184026801,18.903246866761165,145696100</t>
  </si>
  <si>
    <t>2006-03-23,18.742692947387695,18.91720591462328,18.61006271948873,18.903244557701647,73682900</t>
  </si>
  <si>
    <t>2006-03-24,18.85437774658203,18.993987296387267,18.582137992747995,18.644961424732127,69157600</t>
  </si>
  <si>
    <t>2006-03-27,18.85437774658203,19.056812059799434,18.847397069377564,18.85437774658203,59908600</t>
  </si>
  <si>
    <t>2006-03-28,18.777597427368164,18.993993161818487,18.71477264455542,18.854383568901177,58520500</t>
  </si>
  <si>
    <t>2006-03-29,18.861364364624023,18.987013931024695,18.791558902020487,18.812500940230088,53150300</t>
  </si>
  <si>
    <t>2006-03-30,19.007957458496094,19.119645682664366,18.847405802682783,18.86834784400008,54612000</t>
  </si>
  <si>
    <t>2006-03-31,18.993988037109375,19.224346399556136,18.993988037109375,19.056812802971567,62190500</t>
  </si>
  <si>
    <t>2006-04-03,19.238313674926758,19.356982573906453,19.15454817648732,19.315099824686737,57605300</t>
  </si>
  <si>
    <t>2006-04-04,19.29414939880371,19.405837569133816,19.175480551399474,19.26622802193519,45470000</t>
  </si>
  <si>
    <t>2006-04-05,19.36396026611328,19.503571183874865,19.294154807232488,19.461687109689358,41539300</t>
  </si>
  <si>
    <t>2006-04-06,19.238313674926758,19.350001893798403,19.10568474715955,19.308119144578683,51885500</t>
  </si>
  <si>
    <t>2006-04-07,19.02191162109375,19.34999548900582,19.007950265498813,19.27321069608998,47249400</t>
  </si>
  <si>
    <t>2006-04-10,19.049840927124023,19.154548467478307,18.987016136625734,19.007956845839423,39432000</t>
  </si>
  <si>
    <t>2006-04-11,18.93815040588379,19.070780660306536,18.84740423060204,19.049839952164582,42953400</t>
  </si>
  <si>
    <t>2006-04-12,18.98700714111328,18.98700714111328,18.826454235111665,18.91720170347275,32183000</t>
  </si>
  <si>
    <t>2006-04-13,18.896268844604492,18.987016357012514,18.84740541396723,18.903249524899618,28160000</t>
  </si>
  <si>
    <t>2006-04-17,18.7357120513916,18.882302303081904,18.65892592064244,18.86834227775063,35796200</t>
  </si>
  <si>
    <t>2006-04-18,19.0009708404541,19.19642583738528,18.721750367286873,18.80551717495116,56272700</t>
  </si>
  <si>
    <t>2006-04-19,18.86834716796875,18.980035388135363,18.81948240664583,18.924191278052056,45111100</t>
  </si>
  <si>
    <t>2006-04-20,18.86834716796875,18.980035388135363,18.63799004744654,18.882307196918124,45648300</t>
  </si>
  <si>
    <t>2006-04-21,18.952110290527344,19.119642599766433,18.84740276368147,18.882304828820615,58528000</t>
  </si>
  <si>
    <t>2006-04-24,18.924177169799805,19.02190395673168,18.833429726425106,18.89625446986063,42318400</t>
  </si>
  <si>
    <t>2006-04-25,18.924177169799805,18.993981256792505,18.861352426364277,18.910215819830217,49222500</t>
  </si>
  <si>
    <t>2006-04-26,18.91720199584961,19.00794813418525,18.847396557130192,18.903240641820126,39190000</t>
  </si>
  <si>
    <t>2006-04-27,19.02191162109375,19.28717072025676,18.80551593508486,18.826456637049112,96509600</t>
  </si>
  <si>
    <t>2006-04-28,16.857952117919922,17.102270534701308,16.75324460542169,16.91379621334753,591052200</t>
  </si>
  <si>
    <t>2006-05-01,16.955678939819336,17.451295081035223,16.816068046599792,16.97661964180256,174800900</t>
  </si>
  <si>
    <t>2006-05-02,16.760223388671875,17.451294490733552,16.683437266855655,17.095287923351215,190533500</t>
  </si>
  <si>
    <t>2006-05-03,16.17385482788086,16.767198924914357,16.159893477026493,16.74625689863281,211527100</t>
  </si>
  <si>
    <t>2006-05-04,16.362340927124023,16.52289258401009,16.152924506837763,16.29951613418101,171257400</t>
  </si>
  <si>
    <t>2006-05-05,16.61363410949707,16.718342955997276,16.41818043641037,16.515907272953722,131604300</t>
  </si>
  <si>
    <t>2006-05-08,16.564767837524414,17.45129388650142,16.411196930637303,16.648534634007966,80693500</t>
  </si>
  <si>
    <t>2006-05-09,16.48798179626465,16.7532408573443,16.397234329354376,16.57872793174696,75345900</t>
  </si>
  <si>
    <t>2006-05-10,16.59268569946289,16.606647050036177,16.467036207158667,16.522880278024136,76563300</t>
  </si>
  <si>
    <t>2006-05-11,16.208759307861328,16.606649878400727,16.159895903960322,16.550804466596265,92916700</t>
  </si>
  <si>
    <t>2006-05-12,16.17385482788086,16.313465673569105,16.09008805418237,16.152912801599314,83115900</t>
  </si>
  <si>
    <t>2006-05-15,16.222919464111328,16.2789813362843,16.138827324162104,16.187881295235897,67314800</t>
  </si>
  <si>
    <t>2006-05-16,16.124805450439453,16.818571358586762,16.054727802454682,16.22992125410663,82095100</t>
  </si>
  <si>
    <t>2006-05-17,15.928590774536133,16.173861912223728,15.928590774536133,16.04071449405843,98598300</t>
  </si>
  <si>
    <t>2006-05-18,15.998659133911133,16.215898547134117,15.949605202211046,16.005667029385346,95476400</t>
  </si>
  <si>
    <t>2006-05-19,15.809463500976562,16.04772680460737,15.781433231701456,15.97064256163543,100071200</t>
  </si>
  <si>
    <t>2006-05-22,16.033700942993164,16.13181016545902,15.73236938837716,15.753391742990079,87322300</t>
  </si>
  <si>
    <t>2006-05-23,15.970636367797852,16.3840917014453,15.956620570285729,16.194883781511727,79986300</t>
  </si>
  <si>
    <t>2006-05-24,16.468183517456055,16.49621510970161,16.103780837983148,16.110788736044537,107356700</t>
  </si>
  <si>
    <t>2006-05-25,16.636369705200195,16.762509201949317,16.496215748405564,16.517238106783793,83052700</t>
  </si>
  <si>
    <t>2006-05-26,16.622358322143555,16.734482051998597,16.510234592288512,16.657397823110937,46861600</t>
  </si>
  <si>
    <t>2006-05-30,16.222919464111328,16.650392074818022,16.21591156301215,16.503228824976183,52497500</t>
  </si>
  <si>
    <t>2006-05-31,15.872529029846191,16.36307130877767,15.872529029846191,16.30000154901162,120202000</t>
  </si>
  <si>
    <t>2006-06-01,15.991660118103027,16.005675916833983,15.85150614065388,15.935598259799342,80230800</t>
  </si>
  <si>
    <t>2006-06-02,15.949610710144043,16.110788351852747,15.886540965715444,16.026696250361187,73935600</t>
  </si>
  <si>
    <t>2006-06-05,15.767413139343262,15.928590819534373,15.7604052397758,15.92158291996691,63914100</t>
  </si>
  <si>
    <t>2006-06-06,15.508123397827148,15.809456341643598,15.403007596561393,15.802448443343222,126601300</t>
  </si>
  <si>
    <t>2006-06-07,15.445060729980469,15.690330578603406,15.424037027261177,15.522144966710352,73827500</t>
  </si>
  <si>
    <t>2006-06-08,15.494109153747559,15.564185464487913,15.395999912795151,15.438047303183305,104126900</t>
  </si>
  <si>
    <t>2006-06-09,15.360973358154297,15.55018274793357,15.339949647082946,15.52215113317177,52573800</t>
  </si>
  <si>
    <t>2006-06-12,15.213798522949219,15.487101213249469,15.206791961190191,15.388991972563762,74309700</t>
  </si>
  <si>
    <t>2006-06-13,15.073648452758789,15.438051242726155,15.038608951827143,15.227818246997156,113175300</t>
  </si>
  <si>
    <t>2006-06-14,15.332925796508789,15.37497317492046,15.101670561722884,15.129702147330663,86081500</t>
  </si>
  <si>
    <t>2006-06-15,15.466081619262695,15.50812768406598,15.276872322717459,15.42403555445941,121577300</t>
  </si>
  <si>
    <t>2006-06-16,15.487113952636719,15.61325355397827,15.269874270671297,15.396012535391801,147506500</t>
  </si>
  <si>
    <t>2006-06-19,15.802452087402344,15.837491586984354,15.50112041071848,15.515134873931045,129640900</t>
  </si>
  <si>
    <t>2006-06-20,15.809463500976562,15.949618857213698,15.767417428753635,15.795449034649279,90598500</t>
  </si>
  <si>
    <t>2006-06-21,16.17385482788086,16.222908766608132,15.788429877921237,15.84449171312663,91660300</t>
  </si>
  <si>
    <t>2006-06-22,16.033700942993164,16.236925948382712,15.963624645457168,16.15984041714948,76590600</t>
  </si>
  <si>
    <t>2006-06-23,15.767413139343262,16.02670007685867,15.767413139343262,16.012684277723746,60532600</t>
  </si>
  <si>
    <t>2006-06-26,15.991660118103027,16.040714077041237,15.858512703399223,15.872528502130178,53644100</t>
  </si>
  <si>
    <t>2006-06-27,16.019695281982422,16.22992696326947,16.00567948013117,16.04071764813887,84759100</t>
  </si>
  <si>
    <t>2006-06-28,16.22991943359375,16.292989176043502,16.05472600159328,16.08976415334545,71906500</t>
  </si>
  <si>
    <t>2006-06-29,16.447166442871094,16.55929018374072,16.271972930684743,16.34205060288337,121395500</t>
  </si>
  <si>
    <t>2006-06-30,16.328033447265625,16.573304611313713,16.328033447265625,16.496220381245116,73048800</t>
  </si>
  <si>
    <t>2006-07-03,16.60833740234375,16.62235186066268,16.43314397546932,16.489205818604347,25711400</t>
  </si>
  <si>
    <t>2006-07-05,16.36307144165039,16.48220306255141,16.32803194337351,16.454171463929903,53093500</t>
  </si>
  <si>
    <t>2006-07-06,16.45417594909668,16.54527733282928,16.41212987632347,16.433153581020353,44775200</t>
  </si>
  <si>
    <t>2006-07-07,16.328033447265625,16.503226944925643,16.328033447265625,16.391103213352856,63168800</t>
  </si>
  <si>
    <t>2006-07-10,16.468183517456055,16.580307213198505,16.384090077339273,16.419129567646216,50565100</t>
  </si>
  <si>
    <t>2006-07-11,16.187875747680664,16.377085002655456,15.935596741047613,16.377085002655456,88676300</t>
  </si>
  <si>
    <t>2006-07-12,15.865530014038086,16.0337156887152,15.851515543614022,15.970647230254595,77379300</t>
  </si>
  <si>
    <t>2006-07-13,15.599223136901855,15.844494205743228,15.59221523932127,15.67630867366852,73099500</t>
  </si>
  <si>
    <t>2006-07-14,15.620247840881348,15.802447843292866,15.578200452675723,15.613239942847079,67499400</t>
  </si>
  <si>
    <t>2006-07-17,15.753392219543457,15.844493547687664,15.599222489032922,15.620246180901523,37053500</t>
  </si>
  <si>
    <t>2006-07-18,15.935595512390137,15.94961130870467,15.75339417016092,15.830479713270947,65047300</t>
  </si>
  <si>
    <t>2006-07-19,16.398103713989258,16.440149760200644,15.92157740152784,15.991655036293292,82188200</t>
  </si>
  <si>
    <t>2006-07-20,16.012683868408203,16.433148475366824,15.963629909310056,16.4261405759785,76605200</t>
  </si>
  <si>
    <t>2006-07-21,16.72747802734375,16.923693916061833,16.11780398417708,16.87463994388231,175483800</t>
  </si>
  <si>
    <t>2006-07-24,16.818574905395508,16.89566046809705,16.671413016551014,16.825582805333852,59586700</t>
  </si>
  <si>
    <t>2006-07-25,16.972747802734375,17.021803111287255,16.74850031011745,16.81857798571536,60075800</t>
  </si>
  <si>
    <t>2006-07-26,17.077856063842773,17.189979751583554,16.888646839547782,16.902662634670325,54942100</t>
  </si>
  <si>
    <t>2006-07-27,16.72747802734375,17.239042789530888,16.657400351392795,17.225026987016598,85386800</t>
  </si>
  <si>
    <t>2006-07-28,16.993764877319336,17.014788572783743,16.860617479284688,16.87463327626096,51705800</t>
  </si>
  <si>
    <t>2006-07-31,16.860620498657227,17.112899542927973,16.825582336561936,16.867628398400324,40254400</t>
  </si>
  <si>
    <t>2006-08-01,16.811561584472656,16.958724762483783,16.713453690211782,16.83258527750848,49168700</t>
  </si>
  <si>
    <t>2006-08-02,17.028804779052734,17.09888243449898,16.839596846954006,16.902666603193616,46462000</t>
  </si>
  <si>
    <t>2006-08-03,16.965736389160156,17.154945673117087,16.923690327154244,16.951721926238328,43155300</t>
  </si>
  <si>
    <t>2006-08-04,17.021793365478516,17.161947299808872,16.92368414116557,17.098877561543308,45690400</t>
  </si>
  <si>
    <t>2006-08-07,16.972747802734375,17.15494922464075,16.951725435689344,17.014795210065415,36862400</t>
  </si>
  <si>
    <t>2006-08-08,17.05683708190918,17.18297659960967,16.95872916219554,17.09187524277258,58171300</t>
  </si>
  <si>
    <t>2006-08-09,17.126916885375977,17.2670708830038,17.056839218251902,17.161955050627853,44405700</t>
  </si>
  <si>
    <t>2006-08-10,17.140926361083984,17.23903560115368,17.056834254304178,17.0778579493091,31753400</t>
  </si>
  <si>
    <t>2006-08-11,17.119909286499023,17.133925087494735,16.95873158490939,17.119909286499023,30255500</t>
  </si>
  <si>
    <t>2006-08-14,17.18998146057129,17.239035411757236,17.063841965167466,17.182973562313308,47831900</t>
  </si>
  <si>
    <t>2006-08-15,17.316585540771484,17.337685313724588,17.189981536884762,17.26734960694952,48994500</t>
  </si>
  <si>
    <t>2006-08-16,17.372859954833984,17.39395973521628,17.2110873698289,17.309557930602104,52373600</t>
  </si>
  <si>
    <t>2006-08-17,17.372859954833984,17.40802714983281,17.309557930602104,17.372859954833984,45674800</t>
  </si>
  <si>
    <t>2006-08-18,18.13951301574707,18.146545380118873,17.569794910590307,17.61902951044632,128414800</t>
  </si>
  <si>
    <t>2006-08-21,18.37162208557129,18.37865445076257,17.977742557740257,18.04807828353454,88398300</t>
  </si>
  <si>
    <t>2006-08-22,18.019948959350586,18.46306185355717,18.019948959350586,18.294256877595487,89312400</t>
  </si>
  <si>
    <t>2006-08-23,18.05510711669922,18.252046827455302,17.94960422725711,18.041039707029064,44648500</t>
  </si>
  <si>
    <t>2006-08-24,18.104345321655273,18.188748454976494,17.935540396555123,18.16061363002199,35933300</t>
  </si>
  <si>
    <t>2006-08-25,18.181703567504883,18.287206413118426,18.06916701997824,18.08323308226297,33115900</t>
  </si>
  <si>
    <t>2006-08-28,18.252052307128906,18.287219500320244,18.069179951140615,18.17468287225705,34190900</t>
  </si>
  <si>
    <t>2006-08-29,18.174680709838867,18.273149912292716,18.026975564615825,18.23094901717568,42711200</t>
  </si>
  <si>
    <t>2006-08-30,18.14654541015625,18.209847421945117,18.034008798429873,18.181713939784636,30283100</t>
  </si>
  <si>
    <t>2006-08-31,18.076210021972656,18.273148410696944,18.062142610908875,18.195780332930468,26380500</t>
  </si>
  <si>
    <t>2006-09-01,18.174680709838867,18.266116206182833,18.03400927072571,18.20984789884602,31594600</t>
  </si>
  <si>
    <t>2006-09-05,18.012897491455078,18.259070333558046,17.977728984339386,18.06916576129881,44222400</t>
  </si>
  <si>
    <t>2006-09-06,18.012897491455078,18.09026552402685,17.94256181876507,17.94256181876507,50160400</t>
  </si>
  <si>
    <t>2006-09-07,17.88630485534668,18.07621088919212,17.85817003186933,17.921472043151145,51266900</t>
  </si>
  <si>
    <t>2006-09-08,18.005874633789062,18.139512358227172,17.907404096104155,17.9566400357177,36866800</t>
  </si>
  <si>
    <t>2006-09-11,18.223913192749023,18.25204801391822,17.879269682679062,17.88630338797136,55608200</t>
  </si>
  <si>
    <t>2006-09-12,18.23798179626465,18.273148983484283,18.09027665854933,18.216880679007545,52248800</t>
  </si>
  <si>
    <t>2006-09-13,18.273147583007812,18.357550704025265,18.160610982679277,18.160610982679277,37706700</t>
  </si>
  <si>
    <t>2006-09-14,18.519329071044922,18.63889942289121,18.273154659415194,18.28018836735234,74324500</t>
  </si>
  <si>
    <t>2006-09-15,18.885066986083984,18.948368993020008,18.63185895833988,18.695160965275907,126057700</t>
  </si>
  <si>
    <t>2006-09-18,18.842866897583008,19.01870551510487,18.758463770893954,18.807698369153325,49135000</t>
  </si>
  <si>
    <t>2006-09-19,18.89210319519043,18.948371504197084,18.793632648272055,18.807700060909298,43039100</t>
  </si>
  <si>
    <t>2006-09-20,19.11717414855957,19.15234133441128,18.983536427547214,18.99760383850476,71676400</t>
  </si>
  <si>
    <t>2006-09-21,18.920238494873047,19.166412873483154,18.88507130144693,19.15937916648944,58495100</t>
  </si>
  <si>
    <t>2006-09-22,18.751436233520508,18.885074002429274,18.624832172611427,18.871006586429903,47712500</t>
  </si>
  <si>
    <t>2006-09-25,18.95540428161621,19.124209200363975,18.8428676691177,18.856933739523335,67903900</t>
  </si>
  <si>
    <t>2006-09-26,19.13123893737793,19.21564070847073,18.906164417532548,18.92726553107673,54766500</t>
  </si>
  <si>
    <t>2006-09-27,19.300048828125,19.32114860560114,19.074975591430743,19.117176487925338,66233900</t>
  </si>
  <si>
    <t>2006-09-28,19.271909713745117,19.35631282949245,19.173440529991574,19.32114430562189,44179700</t>
  </si>
  <si>
    <t>2006-09-29,19.236751556396484,19.285986171371825,19.13828098490316,19.236751556396484,34283500</t>
  </si>
  <si>
    <t>2006-10-02,19.243783950805664,19.33521946644056,19.09607877442,19.21564912043028,52908100</t>
  </si>
  <si>
    <t>2006-10-03,19.25080680847168,19.32817486531355,19.138268891940076,19.25080680847168,39386200</t>
  </si>
  <si>
    <t>2006-10-04,19.651723861694336,19.66578993123186,19.250812036718475,19.264878106256,82191200</t>
  </si>
  <si>
    <t>2006-10-05,19.637659072875977,19.771296812893603,19.539189865253693,19.637659072875977,81967200</t>
  </si>
  <si>
    <t>2006-10-06,19.602489471435547,19.693924961334616,19.447750631009498,19.525120051222522,36452200</t>
  </si>
  <si>
    <t>2006-10-09,19.496976852416992,19.64468192377144,19.426642509577498,19.553245131613544,33366300</t>
  </si>
  <si>
    <t>2006-10-10,19.475889205932617,19.51809010620605,19.300050556327157,19.475889205932617,34598500</t>
  </si>
  <si>
    <t>2006-10-11,19.370378494262695,19.46181396500612,19.285975386117933,19.31410886113826,37219600</t>
  </si>
  <si>
    <t>2006-10-12,19.848663330078125,19.89789927153463,19.370383401237856,19.398516883385057,120174900</t>
  </si>
  <si>
    <t>2006-10-13,19.95416831970215,20.17924155142181,19.911966082598,19.933067201150074,129751900</t>
  </si>
  <si>
    <t>2006-10-16,20.01042938232422,20.115932253799908,19.926026280218593,20.03152915169428,49744800</t>
  </si>
  <si>
    <t>2006-10-17,20.003398895263672,20.05263348709987,19.813492891145184,19.862727482981384,40122600</t>
  </si>
  <si>
    <t>2006-10-18,20.059673309326172,20.186277350681376,19.8768009542067,20.0456058954995,40630800</t>
  </si>
  <si>
    <t>2006-10-19,19.897899627685547,20.010436241373096,19.77832930794974,19.940100522432815,44730800</t>
  </si>
  <si>
    <t>2006-10-20,19.996368408203125,20.038569302061745,19.813496079426123,20.031535596161604,48887800</t>
  </si>
  <si>
    <t>2006-10-23,20.01042938232422,20.17923424499368,19.820523408742904,19.904925169306736,48525000</t>
  </si>
  <si>
    <t>2006-10-24,19.8908634185791,19.99636631294196,19.78535918267416,19.99636631294196,61409600</t>
  </si>
  <si>
    <t>2006-10-25,19.911962509155273,20.017465399897308,19.792392208569755,19.89086273593209,40717100</t>
  </si>
  <si>
    <t>2006-10-26,19.940099716186523,19.982300609227465,19.72206020367576,19.92603230465881,69964200</t>
  </si>
  <si>
    <t>2006-10-27,19.933063507080078,20.24957351899296,19.869761504697504,20.038566397203695,89060100</t>
  </si>
  <si>
    <t>2006-10-30,20.066696166992188,20.284735597250855,19.91899108475511,19.940092194086606,47296800</t>
  </si>
  <si>
    <t>2006-10-31,20.19330596923828,20.29177650621162,20.087803068198866,20.1581387827392,61861700</t>
  </si>
  <si>
    <t>2006-11-01,20.26363754272461,20.39024153471613,20.186269479929045,20.242537771753955,75895900</t>
  </si>
  <si>
    <t>2006-11-02,20.235509872436523,20.2988118865914,20.101872137938205,20.193307635305086,58674400</t>
  </si>
  <si>
    <t>2006-11-03,20.207378387451172,20.348049851387504,20.12297658232338,20.291781534121473,41124500</t>
  </si>
  <si>
    <t>2006-11-06,20.284746170043945,20.43244998772535,20.228477857373544,20.235511564150144,60446200</t>
  </si>
  <si>
    <t>2006-11-07,20.36211395263672,20.446515744030116,20.256609701081544,20.298811938320526,56511200</t>
  </si>
  <si>
    <t>2006-11-08,20.383209228515625,20.55904782022099,20.15813604577948,20.24253916007653,77403300</t>
  </si>
  <si>
    <t>2006-11-09,20.58015251159668,20.678621710774994,20.397280183449652,20.474649606542453,89407500</t>
  </si>
  <si>
    <t>2006-11-10,20.566083908081055,20.601252435422666,20.5027819004083,20.516849311344945,37855100</t>
  </si>
  <si>
    <t>2006-11-13,20.643455505371094,20.720823590603665,20.509817770453328,20.530918889085278,47271800</t>
  </si>
  <si>
    <t>2006-11-14,20.62933921813965,20.763433830869236,20.51641786409222,20.664627982609918,63012500</t>
  </si>
  <si>
    <t>2006-11-15,20.551713943481445,20.72109603484032,20.544656188075344,20.558770352758348,63943200</t>
  </si>
  <si>
    <t>2006-11-16,20.79871940612793,20.918698502437437,20.558761213508912,20.56581896577754,64328500</t>
  </si>
  <si>
    <t>2006-11-17,20.74932289123535,20.848130107367187,20.664632530126948,20.68580444733954,49356700</t>
  </si>
  <si>
    <t>2006-11-20,21.095142364501953,21.172776308393967,20.81989670325407,20.83401221053059,85703800</t>
  </si>
  <si>
    <t>2006-11-21,21.116313934326172,21.172774612781772,21.024565836634103,21.109256181253127,66446600</t>
  </si>
  <si>
    <t>2006-11-22,21.116313934326172,21.172774612781772,21.04573774972448,21.15160135356264,43907200</t>
  </si>
  <si>
    <t>2006-11-24,21.003400802612305,21.05986150317863,20.918709078698175,20.932824590372075,20456700</t>
  </si>
  <si>
    <t>2006-11-27,20.80577850341797,20.989276035879026,20.699914904802007,20.95398861838327,72722100</t>
  </si>
  <si>
    <t>2006-11-28,20.74225616455078,20.763429418733725,20.55875866668393,20.70696875370765,52602300</t>
  </si>
  <si>
    <t>2006-11-29,20.869295120239258,21.017505222339075,20.770489282925094,20.777547035037333,58775100</t>
  </si>
  <si>
    <t>2006-11-30,20.721086502075195,20.869295259032114,20.699913245597674,20.76343166890166,53297400</t>
  </si>
  <si>
    <t>2006-12-01,20.551713943481445,20.6787495024037,20.396446016805577,20.629346560690177,72257000</t>
  </si>
  <si>
    <t>2006-12-04,20.699914932250977,20.83400954194431,20.586993580760385,20.629338751037185,55123400</t>
  </si>
  <si>
    <t>2006-12-05,20.558765411376953,20.74932072315341,20.48819056653727,20.72109105444331,45606000</t>
  </si>
  <si>
    <t>2006-12-06,20.459943771362305,20.558749554834087,20.37525348442302,20.537577656163187,48564100</t>
  </si>
  <si>
    <t>2006-12-07,20.36115264892578,20.516419184199272,20.33292163553307,20.43878524349812,46831100</t>
  </si>
  <si>
    <t>2006-12-08,20.74932289123535,20.74932289123535,20.32586704730626,20.339982556200667,108854900</t>
  </si>
  <si>
    <t>2006-12-11,20.848119735717773,20.996328466990214,20.544643176108472,20.601103837468692,107712000</t>
  </si>
  <si>
    <t>2006-12-12,20.77049446105957,20.911645500107873,20.62228432201061,20.862242569134523,68529400</t>
  </si>
  <si>
    <t>2006-12-13,20.855178833007812,20.89046759224408,20.692854578906555,20.89046759224408,46002500</t>
  </si>
  <si>
    <t>2006-12-14,21.222177505493164,21.229235258555345,20.83401050997458,20.848126016098938,85866500</t>
  </si>
  <si>
    <t>2006-12-15,21.306867599487305,21.335097263491885,21.193946251211667,21.27157883682076,102783700</t>
  </si>
  <si>
    <t>2006-12-18,21.095142364501953,21.35627386460218,21.017509766738804,21.306870935263213,56986800</t>
  </si>
  <si>
    <t>2006-12-19,21.16571807861328,21.292754948986452,20.841069495329698,20.968105019574036,53822100</t>
  </si>
  <si>
    <t>2006-12-20,21.236289978027344,21.342153566579984,21.151598299508098,21.165713803616065,31202100</t>
  </si>
  <si>
    <t>2006-12-21,21.158655166625977,21.271576502509795,21.095136746925267,21.264518750750995,32270500</t>
  </si>
  <si>
    <t>2006-12-22,20.918697357177734,21.07396520632977,20.9045831995418,21.052791950683073,37971700</t>
  </si>
  <si>
    <t>2006-12-26,21.16571807861328,21.17277583209277,20.74932004622515,20.841069495329698,37098300</t>
  </si>
  <si>
    <t>2006-12-27,21.1868839263916,21.26451649524701,21.10925001140783,21.16571067336102,31248400</t>
  </si>
  <si>
    <t>2006-12-28,21.158655166625977,21.193943925419987,21.038676078983357,21.073964837777368,26690600</t>
  </si>
  <si>
    <t>2006-12-29,21.073965072631836,21.278634491403963,21.05279181711947,21.073965072631836,41739800</t>
  </si>
  <si>
    <t>2007-01-03,21.073965072631836,21.34921066365,20.749315218751484,21.109252485690593,76935100</t>
  </si>
  <si>
    <t>2007-01-04,21.03868865966797,21.151610063076365,20.777558419084546,20.961056036155515,45774500</t>
  </si>
  <si>
    <t>2007-01-05,20.918697357177734,20.99633128175375,20.784604109800924,20.911639605295502,44607200</t>
  </si>
  <si>
    <t>2007-01-08,21.12336540222168,21.243344476506607,20.841062093941957,20.925752413361696,50220200</t>
  </si>
  <si>
    <t>2007-01-09,21.144546508789062,21.299814405494654,20.982222204168615,21.17277752496424,44636600</t>
  </si>
  <si>
    <t>2007-01-10,20.932811737060547,21.095135983251105,20.770487490869993,21.03161756584985,55017400</t>
  </si>
  <si>
    <t>2007-01-11,21.66680908203125,21.702096505377046,20.92576107660932,21.003395023324767,99464300</t>
  </si>
  <si>
    <t>2007-01-12,22.026748657226562,22.15378555554879,21.62446604329226,21.631523798324505,103972500</t>
  </si>
  <si>
    <t>2007-01-16,21.9914493560791,22.196120103135147,21.899701282448447,22.062025522171822,62379600</t>
  </si>
  <si>
    <t>2007-01-17,21.94910430908203,22.189062467368803,21.88558589388092,22.06202563696658,58519600</t>
  </si>
  <si>
    <t>2007-01-18,21.878530502319336,22.13966194254681,21.73737815417553,21.984394090362912,56364300</t>
  </si>
  <si>
    <t>2007-01-19,21.956165313720703,21.956165313720703,21.659746447569454,21.687976110659346,75826900</t>
  </si>
  <si>
    <t>2007-01-22,21.680919647216797,21.963224371669533,21.532710878394937,21.920877855324406,56143900</t>
  </si>
  <si>
    <t>2007-01-23,21.695032119750977,21.850298619591136,21.539765619910813,21.617398196766644,49171200</t>
  </si>
  <si>
    <t>2007-01-24,21.942045211791992,22.09025394075047,21.63151090609495,21.723260320703048,58527800</t>
  </si>
  <si>
    <t>2007-01-25,21.49036407470703,22.217295050371707,21.49036407470703,21.934991693505395,97378700</t>
  </si>
  <si>
    <t>2007-01-26,21.596235275268555,22.040863050743233,21.596235275268555,22.03380529606852,96103700</t>
  </si>
  <si>
    <t>2007-01-29,21.546823501586914,21.72326325770369,21.41272891002218,21.631513830691,57605900</t>
  </si>
  <si>
    <t>2007-01-30,21.51153564453125,21.624456985489797,21.2715774584622,21.575054067086505,61900400</t>
  </si>
  <si>
    <t>2007-01-31,21.77973175048828,21.949113815677833,21.419794357162107,21.462139536927246,73968400</t>
  </si>
  <si>
    <t>2007-02-01,21.5679988861084,21.836188112451914,21.433905619065367,21.76561192940737,55355800</t>
  </si>
  <si>
    <t>2007-02-02,21.306867599487305,21.765610745123162,21.26452108428745,21.751495240056542,60401700</t>
  </si>
  <si>
    <t>2007-02-05,20.897531509399414,21.18689268986316,20.75637912306782,21.1516039202158,99102100</t>
  </si>
  <si>
    <t>2007-02-06,20.82695198059082,20.996334009383173,20.622281187802955,20.883412656854937,79281100</t>
  </si>
  <si>
    <t>2007-02-07,20.728139877319336,20.961040264878957,20.64344821542116,20.918693760865718,65145500</t>
  </si>
  <si>
    <t>2007-02-08,20.650522232055664,21.03163164546829,20.60817704081634,20.636406719599435,48749000</t>
  </si>
  <si>
    <t>2007-02-09,20.452892303466797,20.749311091029863,20.417604897427868,20.714023684990934,69823100</t>
  </si>
  <si>
    <t>2007-02-12,20.42466926574707,20.530532864293438,20.347035331953016,20.389380502145823,52774400</t>
  </si>
  <si>
    <t>2007-02-13,20.545066833496094,20.6796264212181,20.509655704729013,20.566313510756338,50348100</t>
  </si>
  <si>
    <t>2007-02-14,20.82126808166504,21.026648587939512,20.64421648003388,20.658380932355538,55588600</t>
  </si>
  <si>
    <t>2007-02-15,20.863754272460938,20.99831383041774,20.693784944366307,20.948739611906323,63858100</t>
  </si>
  <si>
    <t>2007-02-16,20.353853225708008,20.495495056129666,20.29011453709792,20.474248376327438,109340300</t>
  </si>
  <si>
    <t>2007-02-20,20.41758918762207,20.438835864586885,20.162634467230017,20.275947376116168,53978200</t>
  </si>
  <si>
    <t>2007-02-21,20.78585433959961,20.8141818880468,20.35384808171078,20.360930306521645,68604900</t>
  </si>
  <si>
    <t>2007-02-22,20.814176559448242,20.920408553618678,20.651289482887588,20.757520126262104,57754400</t>
  </si>
  <si>
    <t>2007-02-23,20.467159271240234,20.736278388438045,20.460077047019645,20.693785043114506,63787100</t>
  </si>
  <si>
    <t>2007-02-26,20.587553024291992,20.60171747179947,20.410501482836718,20.50964991379693,63481900</t>
  </si>
  <si>
    <t>2007-02-27,19.737707138061523,20.516732867545997,19.681050696811813,20.332599095785415,87143300</t>
  </si>
  <si>
    <t>2007-02-28,19.950172424316406,20.00682887683843,19.773120841335537,19.794367517579936,86333300</t>
  </si>
  <si>
    <t>2007-03-01,19.893518447875977,20.063487826597584,19.638563704395292,19.702302390265462,80175700</t>
  </si>
  <si>
    <t>2007-03-02,19.659807205200195,19.943089457275867,19.659807205200195,19.843941006748462,63254700</t>
  </si>
  <si>
    <t>2007-03-05,19.511079788208008,19.766034446171272,19.41193135490945,19.468587795479497,56454300</t>
  </si>
  <si>
    <t>2007-03-06,19.709375381469727,19.787278483429958,19.58189806946059,19.688128712536233,49361800</t>
  </si>
  <si>
    <t>2007-03-07,19.553577423095703,19.75895655868751,19.51108407024521,19.65980810362915,52044700</t>
  </si>
  <si>
    <t>2007-03-08,19.34819793701172,19.72354780181835,18.83828983361103,19.631480216678767,72175200</t>
  </si>
  <si>
    <t>2007-03-09,19.32695198059082,19.461510214800825,19.142818167107407,19.41901821193432,80125000</t>
  </si>
  <si>
    <t>2007-03-12,19.43317985534668,19.461507402899297,19.213634945531844,19.24904606846789,36516400</t>
  </si>
  <si>
    <t>2007-03-13,18.923267364501953,19.40484775048471,18.91618514108503,19.298617100822863,75169500</t>
  </si>
  <si>
    <t>2007-03-14,19.40485191345215,19.40485191345215,18.930353649091114,18.994092322721425,75730300</t>
  </si>
  <si>
    <t>2007-03-15,19.319875717163086,19.454433992898252,19.263219245591216,19.348203277550603,51757100</t>
  </si>
  <si>
    <t>2007-03-16,19.355281829833984,19.46151252500873,19.263215587561625,19.36944628273637,65055300</t>
  </si>
  <si>
    <t>2007-03-19,19.709375381469727,19.709375381469727,19.263206140233656,19.362354560331468,49412000</t>
  </si>
  <si>
    <t>2007-03-20,19.71645736694336,19.943083096320382,19.659800934599104,19.780196022180135,47902400</t>
  </si>
  <si>
    <t>2007-03-21,20.198040008544922,20.198040008544922,19.518161392492136,19.758951594969574,72808200</t>
  </si>
  <si>
    <t>2007-03-22,20.02099609375,20.21929302957541,19.83686225991457,20.198047701192156,47934900</t>
  </si>
  <si>
    <t>2007-03-23,19.84393882751465,20.020990384467925,19.688132592886205,19.985579262599565,50519800</t>
  </si>
  <si>
    <t>2007-03-26,19.985578536987305,19.985578536987305,19.617312338500145,19.787281664908708,47491500</t>
  </si>
  <si>
    <t>2007-03-27,19.631471633911133,19.943082680708542,19.58189742549252,19.85809870936117,58979800</t>
  </si>
  <si>
    <t>2007-03-28,19.574817657470703,19.829772305076418,19.404848342665574,19.53232566646843,46947000</t>
  </si>
  <si>
    <t>2007-03-29,19.652725219726562,19.72354612130827,19.46859141593266,19.716463896070465,42629900</t>
  </si>
  <si>
    <t>2007-03-30,19.737707138061523,19.79436357931123,19.47567025303405,19.652721800788903,47061000</t>
  </si>
  <si>
    <t>2007-04-02,19.645639419555664,19.78019897299536,19.518162090065015,19.75187007719917,41977600</t>
  </si>
  <si>
    <t>2007-04-03,19.737707138061523,19.87226534178201,19.652721800788903,19.730624914055795,39821300</t>
  </si>
  <si>
    <t>2007-04-04,20.18387794494629,20.38217617946398,19.758953928577654,19.836857047637498,63244200</t>
  </si>
  <si>
    <t>2007-04-05,20.219289779663086,20.290110681415985,20.04223820067901,20.056402651188858,30131200</t>
  </si>
  <si>
    <t>2007-04-09,20.23345947265625,20.33969017741177,20.105982086630945,20.240541699746178,31384600</t>
  </si>
  <si>
    <t>2007-04-10,20.113061904907227,20.283031282319246,19.985584534149076,20.183882816528033,38643100</t>
  </si>
  <si>
    <t>2007-04-11,19.907676696777344,20.233450900109197,19.822691358501658,20.042234902086,44050200</t>
  </si>
  <si>
    <t>2007-04-12,20.21221160888672,20.26886806770841,19.858108403552023,19.87227150516005,43762100</t>
  </si>
  <si>
    <t>2007-04-13,20.261783599853516,20.325522277825787,19.900598208276115,20.134306243908977,36002900</t>
  </si>
  <si>
    <t>2007-04-16,20.346763610839844,20.36092805889797,19.97849606610523,20.254697400054248,30740100</t>
  </si>
  <si>
    <t>2007-04-17,20.4317569732666,20.46008452971281,20.226376448145874,20.275950685024217,33170200</t>
  </si>
  <si>
    <t>2007-04-18,20.254703521728516,20.304277754118896,20.084734146048692,20.261785747898074,41778400</t>
  </si>
  <si>
    <t>2007-04-19,20.318437576293945,20.46007801501852,20.01390867438159,20.070565120030665,43648800</t>
  </si>
  <si>
    <t>2007-04-20,20.552148818969727,20.608805273538223,20.325523000695735,20.523819916287263,60311500</t>
  </si>
  <si>
    <t>2007-04-23,20.382177352905273,20.53090002425863,20.3042742293604,20.509653349438313,41739100</t>
  </si>
  <si>
    <t>2007-04-24,20.38925552368164,20.509649271335693,20.2476137546359,20.38925552368164,34236700</t>
  </si>
  <si>
    <t>2007-04-25,20.530893325805664,20.53797554843511,20.31843205010571,20.438827133214577,39475000</t>
  </si>
  <si>
    <t>2007-04-26,20.608802795410156,20.785854363496505,20.47424322544158,20.60172057059115,68760300</t>
  </si>
  <si>
    <t>2007-04-27,21.3311710357666,21.7702581170923,21.24618569862183,21.366580804945862,128298800</t>
  </si>
  <si>
    <t>2007-04-30,21.203697204589844,21.508226132652386,21.203697204589844,21.338255430313403,67788800</t>
  </si>
  <si>
    <t>2007-05-01,21.529460906982422,21.54362535036887,21.175357927095224,21.20368681386812,73539300</t>
  </si>
  <si>
    <t>2007-05-02,21.678194046020508,21.734850492776022,21.458649132896173,21.52238780434566,80686700</t>
  </si>
  <si>
    <t>2007-05-03,21.93315315246582,21.954399832138538,21.621543288712243,21.671117523818648,82036800</t>
  </si>
  <si>
    <t>2007-05-04,21.642780303955078,21.741930086878117,21.451565663538236,21.72776563920396,104385900</t>
  </si>
  <si>
    <t>2007-05-07,21.749011993408203,21.784423114276297,21.586124889803386,21.61445378649786,59889100</t>
  </si>
  <si>
    <t>2007-05-08,21.77734375,21.91190332537744,21.656948624829937,21.727769525070503,60551700</t>
  </si>
  <si>
    <t>2007-05-09,21.7985897064209,21.90482037788023,21.649865685740814,21.741933258256168,51735000</t>
  </si>
  <si>
    <t>2007-05-10,21.65694808959961,21.9048205589175,21.621538315752602,21.727768988089903,55398600</t>
  </si>
  <si>
    <t>2007-05-11,21.87649154663086,21.94023021986451,21.635701303480687,21.649865753265114,43425300</t>
  </si>
  <si>
    <t>2007-05-14,21.93315315246582,21.947317605580967,21.819840229137867,21.84108690881058,70188500</t>
  </si>
  <si>
    <t>2007-05-15,21.9544677734375,22.089463263838812,21.91183811784794,21.9544677734375,75013900</t>
  </si>
  <si>
    <t>2007-05-16,22.07525062561035,22.089460961049575,21.890520330416987,22.025515806745247,45833600</t>
  </si>
  <si>
    <t>2007-05-17,22.01130485534668,22.124984825334913,21.99709452030512,22.04683069295059,41045600</t>
  </si>
  <si>
    <t>2007-05-18,21.904727935791016,22.018407894792098,21.72710283045532,22.00419756112396,58453000</t>
  </si>
  <si>
    <t>2007-05-21,22.061038970947266,22.139194456017208,21.833679038204266,21.833679038204266,41836400</t>
  </si>
  <si>
    <t>2007-05-22,21.805259704589844,21.97577965399376,21.78394420272482,21.954464152128736,39999500</t>
  </si>
  <si>
    <t>2007-05-23,21.727102279663086,21.91183254714985,21.719997113009136,21.91183254714985,46322500</t>
  </si>
  <si>
    <t>2007-05-24,21.43579864501953,21.883413332542695,21.286592845730436,21.698684407970767,64046400</t>
  </si>
  <si>
    <t>2007-05-25,21.656051635742188,21.78394192320543,21.44290206008475,21.513952370361213,47726500</t>
  </si>
  <si>
    <t>2007-05-29,21.876310348510742,21.904729662915788,21.592109073427572,21.663159392198363,42373100</t>
  </si>
  <si>
    <t>2007-05-30,22.103668212890625,22.11787719117543,21.67736769539074,21.705787007132336,57376800</t>
  </si>
  <si>
    <t>2007-05-31,21.805259704589844,22.139194436109335,21.748419721455203,22.110775122128064,85290500</t>
  </si>
  <si>
    <t>2007-06-01,21.734214782714844,21.954469602646537,21.70579410650563,21.876315453416055,39469400</t>
  </si>
  <si>
    <t>2007-06-04,21.826570510864258,21.85499117566802,21.599210613121695,21.613420945523576,41434500</t>
  </si>
  <si>
    <t>2007-06-05,21.727102279663086,21.76262675776086,21.54947717883027,21.755522946278884,44265000</t>
  </si>
  <si>
    <t>2007-06-06,21.521060943603516,21.691580902156478,21.49264027292527,21.577900929787837,38217500</t>
  </si>
  <si>
    <t>2007-06-07,21.045024871826172,21.521060248943886,21.023709369505514,21.32922479357433,71971400</t>
  </si>
  <si>
    <t>2007-06-08,21.35053825378418,21.357643420995796,20.895818393617418,21.016603525870725,61346200</t>
  </si>
  <si>
    <t>2007-06-11,21.329221725463867,21.49263648756608,21.26527658287223,21.272381749290403,48467400</t>
  </si>
  <si>
    <t>2007-06-12,21.20842933654785,21.485523956010244,21.151589379858862,21.286583430013046,56981800</t>
  </si>
  <si>
    <t>2007-06-13,21.592111587524414,21.606321923967588,21.208441989764605,21.293701298079107,64435600</t>
  </si>
  <si>
    <t>2007-06-14,21.684465408325195,21.819459464246062,21.52815450437458,21.563680325804956,59065700</t>
  </si>
  <si>
    <t>2007-06-15,21.66315269470215,21.940247361550842,21.620523058688125,21.926038386327296,100933000</t>
  </si>
  <si>
    <t>2007-06-18,21.6773624420166,21.82656684163821,21.613417312129727,21.80525270179036,45412600</t>
  </si>
  <si>
    <t>2007-06-19,21.64183235168457,21.783932913465318,21.58499239800655,21.656042678896924,46802600</t>
  </si>
  <si>
    <t>2007-06-20,21.322120666503906,21.677370924815854,21.286594827569395,21.627636105479734,46861600</t>
  </si>
  <si>
    <t>2007-06-21,21.47132682800293,21.52816681963552,21.251072029823174,21.300806853105154,56564800</t>
  </si>
  <si>
    <t>2007-06-22,20.952651977539062,21.38605755888804,20.92423267254347,21.31500726364157,86219900</t>
  </si>
  <si>
    <t>2007-06-25,20.952651977539062,21.15159253319485,20.874496517250776,20.938441647455434,53905800</t>
  </si>
  <si>
    <t>2007-06-26,20.973976135253906,21.172915417903152,20.959765799301184,20.99529028401077,48340300</t>
  </si>
  <si>
    <t>2007-06-27,21.222652435302734,21.279492426195347,20.860296985172727,20.860296985172727,53468600</t>
  </si>
  <si>
    <t>2007-06-28,21.194225311279297,21.293694926272238,21.087650530190878,21.215540809565727,46055200</t>
  </si>
  <si>
    <t>2007-06-29,20.938446044921875,21.265276929627593,20.6329320149902,21.222647285595354,71193900</t>
  </si>
  <si>
    <t>2007-07-02,21.130279541015625,21.172909181144455,20.952654459445046,21.080544735003354,47316000</t>
  </si>
  <si>
    <t>2007-07-03,21.329221725463867,21.47132098831156,21.15870179694348,21.16580696336165,35202600</t>
  </si>
  <si>
    <t>2007-07-05,21.307910919189453,21.471325717283108,21.194230941804978,21.350540571915577,47838500</t>
  </si>
  <si>
    <t>2007-07-06,21.2936954498291,21.343431613720323,21.07344071614129,21.251065807379955,57541000</t>
  </si>
  <si>
    <t>2007-07-09,21.222652435302734,21.279492426195347,21.180021425754067,21.215547267044624,33831400</t>
  </si>
  <si>
    <t>2007-07-10,20.83897590637207,21.30790604459937,20.732401121351668,21.101861640916184,66013500</t>
  </si>
  <si>
    <t>2007-07-11,20.952651977539062,21.06633190786475,20.753711421883274,20.775026917008717,48017000</t>
  </si>
  <si>
    <t>2007-07-12,21.36474609375,21.393166759278188,20.917131453056445,21.002390739297162,54302400</t>
  </si>
  <si>
    <t>2007-07-13,21.18712615966797,21.329226811572518,21.073446180213228,21.27238682184515,42173000</t>
  </si>
  <si>
    <t>2007-07-16,21.336322784423828,21.485527184966337,21.116066733377743,21.144487393579173,48023200</t>
  </si>
  <si>
    <t>2007-07-17,21.869203567504883,21.94025252586124,21.322117915060055,21.329223081930095,77539600</t>
  </si>
  <si>
    <t>2007-07-18,21.968671798706055,22.004196275629038,21.670261584968465,21.67736675138745,64414400</t>
  </si>
  <si>
    <t>2007-07-19,22.38787078857422,22.622335898015844,21.975780555156444,22.06103985576859,121159300</t>
  </si>
  <si>
    <t>2007-07-20,22.13918685913086,22.167607518557457,21.876302535292968,22.13208169427421,98292600</t>
  </si>
  <si>
    <t>2007-07-23,22.160507202148438,22.394972273029445,22.110772392442154,22.281292320794527,48910600</t>
  </si>
  <si>
    <t>2007-07-24,21.883407592773438,22.36654798920132,21.819462460589058,22.032613352927555,59729300</t>
  </si>
  <si>
    <t>2007-07-25,21.81946563720703,22.238660962479685,21.57789675899565,22.018406227985007,54950100</t>
  </si>
  <si>
    <t>2007-07-26,21.300798416137695,21.691574389606274,20.966863766959897,21.48552865456746,87025300</t>
  </si>
  <si>
    <t>2007-07-27,20.88159942626953,21.315004960793893,20.86028528861851,21.26527016604615,69214600</t>
  </si>
  <si>
    <t>2007-07-30,20.888715744018555,20.952660901458007,20.56899131199354,20.89582091208652,67499600</t>
  </si>
  <si>
    <t>2007-07-31,20.597400665283203,21.116065486795033,20.5902955006523,21.108960322164126,66554000</t>
  </si>
  <si>
    <t>2007-08-01,20.817659378051758,20.995284462694425,20.47661954077908,20.568985343689505,80006300</t>
  </si>
  <si>
    <t>2007-08-02,20.973976135253906,21.165811605099016,20.61872586746914,20.73951101272285,47938300</t>
  </si>
  <si>
    <t>2007-08-03,20.576093673706055,21.158705217638875,20.53346402347707,20.924240108621234,61535500</t>
  </si>
  <si>
    <t>2007-08-06,20.988176345825195,20.988176345825195,20.426880543030016,20.640030058801702,59530500</t>
  </si>
  <si>
    <t>2007-08-07,20.995283126831055,21.165804389789514,20.640032980149165,20.838973550152858,49163000</t>
  </si>
  <si>
    <t>2007-08-08,21.315011978149414,21.322117144762764,20.75371601224227,21.116071378491444,52898600</t>
  </si>
  <si>
    <t>2007-08-09,20.817659378051758,21.3860604620114,20.54766984567052,21.05922960157953,72964500</t>
  </si>
  <si>
    <t>2007-08-10,20.398469924926758,20.640040217793313,20.078745493901426,20.533465407451537,76576200</t>
  </si>
  <si>
    <t>2007-08-13,20.341636657714844,20.59741737119674,20.206642485752894,20.561892874401007,55492300</t>
  </si>
  <si>
    <t>2007-08-14,20.1562557220459,20.598309376665938,20.106346570065156,20.512751218962496,42944100</t>
  </si>
  <si>
    <t>2007-08-15,20.03504180908203,20.669603187715413,19.999391453027215,20.134860086191456,48117700</t>
  </si>
  <si>
    <t>2007-08-16,19.82827377319336,20.213289458071888,19.614377077097753,19.87818291162087,81447400</t>
  </si>
  <si>
    <t>2007-08-17,20.141979217529297,20.141979217529297,19.835393121586577,20.02790085995823,76747700</t>
  </si>
  <si>
    <t>2007-08-20,20.14911651611328,20.31310404398443,20.020777977806542,20.09207731685715,49952000</t>
  </si>
  <si>
    <t>2007-08-21,20.013652801513672,20.191900512763237,19.87105544846729,20.03504301643558,50786200</t>
  </si>
  <si>
    <t>2007-08-22,20.12059783935547,20.191897184085867,19.97087043935133,20.156248191681613,44763500</t>
  </si>
  <si>
    <t>2007-08-23,20.177629470825195,20.199019674193494,20.03503219480068,20.16337069516771,33886600</t>
  </si>
  <si>
    <t>2007-08-24,20.541263580322266,20.56265379286651,20.013650576861934,20.113468848891145,45158900</t>
  </si>
  <si>
    <t>2007-08-27,20.313112258911133,20.512750217005056,20.24894296380674,20.398671772357766,32789500</t>
  </si>
  <si>
    <t>2007-08-28,19.913829803466797,20.313104201352942,19.899569663561845,20.177635592099474,43924400</t>
  </si>
  <si>
    <t>2007-08-29,20.384408950805664,20.39866909449514,19.835405658060264,20.05643244555851,45753700</t>
  </si>
  <si>
    <t>2007-08-30,20.284582138061523,20.62681728321513,20.191892602964767,20.263191931518833,33690700</t>
  </si>
  <si>
    <t>2007-08-31,20.484220504760742,20.619689105445435,20.22041473281455,20.46283165617801,42511900</t>
  </si>
  <si>
    <t>2007-09-04,20.541263580322266,20.748031555150728,20.305976682023445,20.320236823719604,45689600</t>
  </si>
  <si>
    <t>2007-09-05,20.30597686767578,20.48422456074159,20.26319780211814,20.42718535335741,47669800</t>
  </si>
  <si>
    <t>2007-09-06,20.6125545501709,20.683853869747587,20.355877543663386,20.363007611613195,45430800</t>
  </si>
  <si>
    <t>2007-09-07,20.277454376220703,20.555520293303925,20.191894900237237,20.405792910235032,52160900</t>
  </si>
  <si>
    <t>2007-09-10,20.30597686767578,20.498484702568128,20.25606773120487,20.44144549518395,37247600</t>
  </si>
  <si>
    <t>2007-09-11,20.62681770324707,20.641077841232583,20.377270728187018,20.412919713229194,34380800</t>
  </si>
  <si>
    <t>2007-09-12,20.62681770324707,20.797935279308405,20.53412816626284,20.541258235255597,42364700</t>
  </si>
  <si>
    <t>2007-09-13,20.790813446044922,20.86211280429423,20.648214729546304,20.762294518698486,35288600</t>
  </si>
  <si>
    <t>2007-09-14,20.705251693725586,20.75516082782084,20.5911719244654,20.6624712702823,33496600</t>
  </si>
  <si>
    <t>2007-09-17,20.484220504760742,20.591168827439517,20.405792460087884,20.527000921769616,39536500</t>
  </si>
  <si>
    <t>2007-09-18,20.62681770324707,20.655336619296488,20.156244029097994,20.46283019617849,77462400</t>
  </si>
  <si>
    <t>2007-09-19,20.44144630432129,20.61256393324721,20.177639109775892,20.584045008387235,94242200</t>
  </si>
  <si>
    <t>2007-09-20,20.26319122314453,20.37726960087437,20.20615203427961,20.305970274812836,67168900</t>
  </si>
  <si>
    <t>2007-09-21,20.427181243896484,20.541259635714997,20.277453864605324,20.455701521811964,135636100</t>
  </si>
  <si>
    <t>2007-09-24,20.733760833740234,21.11164623633502,20.534123031628056,20.54125309883791,104459800</t>
  </si>
  <si>
    <t>2007-09-25,21.076000213623047,21.076000213623047,20.755155283044157,20.776544129129825,75621000</t>
  </si>
  <si>
    <t>2007-09-26,21.03322410583496,21.282771104498707,21.018963966500635,21.161562640000415,60337000</t>
  </si>
  <si>
    <t>2007-09-27,21.026092529296875,21.19008004012396,20.990443543437642,21.17582126173325,43407100</t>
  </si>
  <si>
    <t>2007-09-28,21.004701614379883,21.16869047960538,20.840714109075975,21.02609182112797,45819100</t>
  </si>
  <si>
    <t>2007-10-01,21.225732803344727,21.239992943281187,20.96905572417557,21.00470471409493,43875100</t>
  </si>
  <si>
    <t>2007-10-02,21.17582130432129,21.282769622035712,21.083131765026252,21.17582130432129,33700900</t>
  </si>
  <si>
    <t>2007-10-03,20.997575759887695,21.282771755691712,20.88349736156609,21.182952137218972,37633900</t>
  </si>
  <si>
    <t>2007-10-04,21.182947158813477,21.225727568071182,20.990440756839632,21.07599885551213,37868000</t>
  </si>
  <si>
    <t>2007-10-05,21.2756404876709,21.3825888100844,21.19721108327087,21.311289475168163,45012300</t>
  </si>
  <si>
    <t>2007-10-08,21.2756404876709,21.28277055715469,21.104522899824957,21.147301956806018,30265400</t>
  </si>
  <si>
    <t>2007-10-09,21.461027145385742,21.667793806773883,21.389727780798626,21.41111799815144,63603100</t>
  </si>
  <si>
    <t>2007-10-10,21.553709030151367,21.653528655193128,21.411111702826073,21.41824177318062,32251500</t>
  </si>
  <si>
    <t>2007-10-11,21.325557708740234,21.838910667132943,21.239999562302557,21.603623724546008,50788400</t>
  </si>
  <si>
    <t>2007-10-12,21.51093292236328,21.67492048327507,21.354075432785315,21.411114643533853,31121100</t>
  </si>
  <si>
    <t>2007-10-15,21.418243408203125,21.625010024581577,21.38972312460777,21.461022473674188,47150500</t>
  </si>
  <si>
    <t>2007-10-16,21.617877960205078,21.803255706714502,21.55370868795482,21.560838758196166,56286200</t>
  </si>
  <si>
    <t>2007-10-17,22.159751892089844,22.266700229885807,21.853165659798698,21.92446500496997,86092400</t>
  </si>
  <si>
    <t>2007-10-18,22.216785430908203,22.26669455182458,21.838899949807498,22.259564483133445,49208600</t>
  </si>
  <si>
    <t>2007-10-19,21.51093292236328,22.16688452593249,21.46815385428239,22.16688452593249,75200200</t>
  </si>
  <si>
    <t>2007-10-22,21.753341674804688,21.888810259030986,21.475275797638396,21.475275797638396,58785100</t>
  </si>
  <si>
    <t>2007-10-23,22.03141975402832,22.188278631036283,21.89595109477298,21.89595109477298,49956200</t>
  </si>
  <si>
    <t>2007-10-24,22.280954360961914,22.316603343970844,21.74621145629883,21.99575841712591,77979200</t>
  </si>
  <si>
    <t>2007-10-25,22.808570861816406,22.97255974580244,22.45207553476097,22.509114732692968,169588700</t>
  </si>
  <si>
    <t>2007-10-26,24.976062774658203,25.689053458215387,24.64095900287998,25.67479331816301,288121200</t>
  </si>
  <si>
    <t>2007-10-29,24.64808464050293,25.161438739022437,24.562526530697436,24.847721136663505,114655600</t>
  </si>
  <si>
    <t>2007-10-30,25.361074447631836,25.375334585463804,24.491225078784193,24.50548521661616,107297300</t>
  </si>
  <si>
    <t>2007-10-31,26.24519920349121,26.38066651184033,25.318308744766956,25.32544017774809,185635800</t>
  </si>
  <si>
    <t>2007-11-01,26.42344093322754,26.730027205328184,25.92434681214434,26.045553946775495,152078800</t>
  </si>
  <si>
    <t>2007-11-02,26.42344093322754,26.73715591684125,25.96712452091103,26.53751935634563,96389800</t>
  </si>
  <si>
    <t>2007-11-05,26.18814468383789,26.451950447023965,26.116846711034086,26.20953353171037,75485400</t>
  </si>
  <si>
    <t>2007-11-06,25.959993362426758,26.138241051737527,25.57497770075296,26.088331916318023,100966700</t>
  </si>
  <si>
    <t>2007-11-07,25.32542610168457,25.781739644443043,25.275516977935567,25.696181535136645,74897800</t>
  </si>
  <si>
    <t>2007-11-08,24.7692928314209,25.596361758212677,24.52687593633487,25.38246241796264,133742400</t>
  </si>
  <si>
    <t>2007-11-09,24.049177169799805,24.62670064440479,23.9921393253076,24.370023544580352,125136900</t>
  </si>
  <si>
    <t>2007-11-12,23.79963493347168,24.03492049568751,23.542957796622265,23.75685450404871,84865200</t>
  </si>
  <si>
    <t>2007-11-13,24.650888442993164,24.80111084989969,23.87831411544837,23.99276967244892,104311500</t>
  </si>
  <si>
    <t>2007-11-14,24.271766662597656,24.85835201706754,24.143003757583582,24.765355979260253,84063100</t>
  </si>
  <si>
    <t>2007-11-15,24.150161743164062,24.39338031798433,23.99993922811446,24.150161743164062,64014100</t>
  </si>
  <si>
    <t>2007-11-16,24.386213302612305,24.507821152139968,24.114380299948763,24.221683590926386,71113800</t>
  </si>
  <si>
    <t>2007-11-19,24.293231964111328,24.493531379595197,24.228850496426816,24.293231964111328,63026200</t>
  </si>
  <si>
    <t>2007-11-20,24.736736297607422,25.015721593938363,24.393366840299606,24.486362848688646,100009400</t>
  </si>
  <si>
    <t>2007-11-21,24.486366271972656,24.84404033857261,24.450599411079974,24.607976873611655,89518700</t>
  </si>
  <si>
    <t>2007-11-23,24.400516510009766,24.636579890318124,24.114376267805394,24.579353479178604,33467200</t>
  </si>
  <si>
    <t>2007-11-26,23.585037231445312,24.586523337591508,23.556422640997198,24.386226662129776,80335000</t>
  </si>
  <si>
    <t>2007-11-27,23.6494083404541,24.03569422701517,23.37757530789633,23.799630781274317,84178400</t>
  </si>
  <si>
    <t>2007-11-28,24.107229232788086,24.243144376535664,23.534951352750674,23.87831808077312,88585000</t>
  </si>
  <si>
    <t>2007-11-29,24.028539657592773,24.271758089058494,23.828243088916093,24.021387378212644,53633600</t>
  </si>
  <si>
    <t>2007-11-30,24.035688400268555,24.40766963653055,23.742395869789867,24.26459951045506,71027800</t>
  </si>
  <si>
    <t>2007-12-03,23.54926872253418,24.06432045916779,23.377586629548087,23.96417211678629,61770600</t>
  </si>
  <si>
    <t>2007-12-04,23.441957473754883,23.778171952681607,23.34180917675622,23.420497904065577,54801500</t>
  </si>
  <si>
    <t>2007-12-05,24.429136276245117,24.693814282839888,23.627944519188024,23.706633238973648,84894700</t>
  </si>
  <si>
    <t>2007-12-06,24.71527099609375,24.75819285524779,24.228834174358074,24.507819436769683,49209700</t>
  </si>
  <si>
    <t>2007-12-07,24.70096778869629,24.822578378630265,24.479211635203754,24.758196943685526,40771000</t>
  </si>
  <si>
    <t>2007-12-10,24.865501403808594,25.001419303740928,24.65805250662831,24.779660386739625,36083500</t>
  </si>
  <si>
    <t>2007-12-11,24.39336585998535,25.03002787616228,24.27175800907129,24.844035866858793,55070700</t>
  </si>
  <si>
    <t>2007-12-12,24.658044815063477,25.10155978188407,24.27175626549269,24.75819309187756,63345400</t>
  </si>
  <si>
    <t>2007-12-13,25.194562911987305,25.35909266030529,24.522133899307146,24.665204076186114,73913200</t>
  </si>
  <si>
    <t>2007-12-14,25.258930206298828,25.638063643144562,25.04432369677433,25.072938261888947,71126200</t>
  </si>
  <si>
    <t>2007-12-17,24.60082244873047,25.130181280565864,24.579362877452223,25.05864482824398,58121200</t>
  </si>
  <si>
    <t>2007-12-18,24.851192474365234,25.0371817668021,24.472056152002153,24.779656032015478,52791800</t>
  </si>
  <si>
    <t>2007-12-19,24.886947631835938,25.13731824027092,24.593655178168543,24.815411223115248,58469100</t>
  </si>
  <si>
    <t>2007-12-20,25.409160614013672,25.602304896354887,25.094408484736874,25.24463090583471,59345000</t>
  </si>
  <si>
    <t>2007-12-21,25.795446395874023,25.795446395874023,25.57368756329398,25.680990840408512,83240500</t>
  </si>
  <si>
    <t>2007-12-24,26.16742706298828,26.267575330733262,25.78829082659361,25.845519967496816,29622600</t>
  </si>
  <si>
    <t>2007-12-26,26.188892364501953,26.210351932624718,25.938518911446028,26.045822209732314,30252400</t>
  </si>
  <si>
    <t>2007-12-27,25.73107147216797,26.14597194217459,25.709609174024664,26.00290177951023,33311100</t>
  </si>
  <si>
    <t>2007-12-28,25.83837127685547,25.91706000041563,25.51646410267131,25.82406398813214,33447200</t>
  </si>
  <si>
    <t>2007-12-31,25.46639633178711,25.74538443847915,25.409169891404087,25.681002987525137,35229700</t>
  </si>
  <si>
    <t>2008-01-02,25.194562911987305,25.723919018951843,25.037185444536775,25.602311142348544,63004200</t>
  </si>
  <si>
    <t>2008-01-03,25.30185890197754,25.502158204758715,24.93703260960109,25.194558335436774,49599600</t>
  </si>
  <si>
    <t>2008-01-04,24.593673706054688,25.18025905529932,24.386222057731405,25.173104044619468,72090800</t>
  </si>
  <si>
    <t>2008-01-07,24.75819206237793,24.89410718542598,24.500666373372553,24.715270204598443,80164300</t>
  </si>
  <si>
    <t>2008-01-08,23.928396224975586,24.8297336956119,23.89262936315067,24.8297336956119,79148300</t>
  </si>
  <si>
    <t>2008-01-09,24.636585235595703,24.708121676085497,23.85685577169212,23.86401078015919,74305500</t>
  </si>
  <si>
    <t>2008-01-10,24.557907104492188,24.679514998993266,24.16446337796033,24.572211668332386,72446000</t>
  </si>
  <si>
    <t>2008-01-11,24.257469177246094,24.49353550815924,24.121553935374926,24.421999015986398,55187900</t>
  </si>
  <si>
    <t>2008-01-14,24.60082244873047,24.729585334073224,24.379066268624218,24.65089660093747,52792200</t>
  </si>
  <si>
    <t>2008-01-15,24.32183074951172,24.593663739609728,24.32183074951172,24.34329031518085,61606200</t>
  </si>
  <si>
    <t>2008-01-16,23.77101707458496,24.071464696073416,23.255965568511296,23.906932231427092,120778500</t>
  </si>
  <si>
    <t>2008-01-17,23.685165405273438,24.178754390527168,23.585017152801832,23.992765168627784,94247800</t>
  </si>
  <si>
    <t>2008-01-18,23.6136417388916,24.32183762331752,23.58502988619182,23.72094505523503,117062000</t>
  </si>
  <si>
    <t>2008-01-22,22.862525939941406,23.270274162156113,22.533466449879818,22.562081030451242,108521400</t>
  </si>
  <si>
    <t>2008-01-23,22.841064453125,22.926905458802718,22.204405097412227,22.519157270788103,137597400</t>
  </si>
  <si>
    <t>2008-01-24,23.78533172607422,23.864020478172943,22.97698735747455,23.141517144209473,155640400</t>
  </si>
  <si>
    <t>2008-01-25,23.56356430053711,25.037182298182646,23.51349015424765,24.965648583150934,196992300</t>
  </si>
  <si>
    <t>2008-01-28,23.406192779541016,23.678023116869042,23.191586147452906,23.620796682792445,81019000</t>
  </si>
  <si>
    <t>2008-01-29,23.320344924926758,23.52779651066873,23.14150791559807,23.49918193425545,68023000</t>
  </si>
  <si>
    <t>2008-01-30,23.034215927124023,23.463423817850437,22.92691259002381,23.291741753094758,106432600</t>
  </si>
  <si>
    <t>2008-01-31,23.320344924926758,23.420495942373236,22.690839252433733,22.826755761560605,103642200</t>
  </si>
  <si>
    <t>2008-02-01,21.782346725463867,23.785320541048083,21.639276582457278,22.218708069239756,291138900</t>
  </si>
  <si>
    <t>2008-02-04,21.596364974975586,21.975498690494224,21.539137167100026,21.810968913404302,119998600</t>
  </si>
  <si>
    <t>2008-02-05,20.795169830322266,21.417523301058715,20.66640694917553,21.396062366061503,137534100</t>
  </si>
  <si>
    <t>2008-02-06,20.401729583740234,20.99546849419549,20.237199836553213,20.945394341957552,138315600</t>
  </si>
  <si>
    <t>2008-02-07,20.11558723449707,20.58771682586073,19.95820979443046,20.272963310145595,164964900</t>
  </si>
  <si>
    <t>2008-02-08,20.430341720581055,20.802323066716557,20.20143054278021,20.237198767072993,124872000</t>
  </si>
  <si>
    <t>2008-02-11,20.179967880249023,20.466108192416915,19.965364010541233,20.401726758620953,156814100</t>
  </si>
  <si>
    <t>2008-02-12,20.27296257019043,20.473260502774373,20.108432856506138,20.337343999791766,84365900</t>
  </si>
  <si>
    <t>2008-02-13,20.716480255126953,20.78086169307545,20.408881719217522,20.473263157166016,88986200</t>
  </si>
  <si>
    <t>2008-02-14,20.387420654296875,20.773709279509553,20.358806075650808,20.659252329343488,69113500</t>
  </si>
  <si>
    <t>2008-02-15,20.330183029174805,20.487559042362097,20.208573857579044,20.25149434037239,68166100</t>
  </si>
  <si>
    <t>2008-02-19,20.229656219482422,20.71080180605484,20.157843179600604,20.68207604221419,68261200</t>
  </si>
  <si>
    <t>2008-02-20,20.265562057495117,20.294287821339925,20.05012430753831,20.215293340486518,93056200</t>
  </si>
  <si>
    <t>2008-02-21,20.179384231567383,20.79697298711736,20.078845444141436,20.552810882647567,98776500</t>
  </si>
  <si>
    <t>2008-02-22,19.877771377563477,20.38764129533179,19.53307047233535,20.279922433662954,125705400</t>
  </si>
  <si>
    <t>2008-02-25,19.99266242980957,20.2799130512714,19.73413618563442,19.85621787097057,109974300</t>
  </si>
  <si>
    <t>2008-02-26,20.380456924438477,20.725159149816207,19.870587079992195,19.920855783560764,108923500</t>
  </si>
  <si>
    <t>2008-02-27,20.29428482055664,20.595898447730416,20.17938452160659,20.244016110980944,75199500</t>
  </si>
  <si>
    <t>2008-02-28,20.05730628967285,20.301469810062326,19.963948924378133,20.121937890347706,83002900</t>
  </si>
  <si>
    <t>2008-02-29,19.533069610595703,19.98548935753328,19.403806434407947,19.884951940373725,117411400</t>
  </si>
  <si>
    <t>2008-03-03,19.382261276245117,19.669512005496642,19.296086742329422,19.56179315324226,76544300</t>
  </si>
  <si>
    <t>2008-03-04,19.813138961791992,19.841863351172044,19.360717844009805,19.40380648265926,86925600</t>
  </si>
  <si>
    <t>2008-03-05,20.193742752075195,20.401998982329186,19.89212919434377,19.928035015853986,106489800</t>
  </si>
  <si>
    <t>2008-03-06,19.79877471923828,20.22965148803296,19.74850601399414,20.15065702566675,91127700</t>
  </si>
  <si>
    <t>2008-03-07,20.014217376708984,20.157842078910384,19.619246363785727,19.63360924492179,77597600</t>
  </si>
  <si>
    <t>2008-03-10,20.14348602294922,20.294293586536195,19.928048211790912,19.98549838608114,72175100</t>
  </si>
  <si>
    <t>2008-03-11,21.02677345275879,21.06986071874483,20.380457614370705,20.394820492939214,98740700</t>
  </si>
  <si>
    <t>2008-03-12,20.55999755859375,21.177587882293356,20.495367319102424,21.13450059939246,75993800</t>
  </si>
  <si>
    <t>2008-03-13,20.552810668945312,20.818517090040697,20.222471290356978,20.495360520893374,84552200</t>
  </si>
  <si>
    <t>2008-03-14,20.078847885131836,20.832882718756508,19.849047262597757,20.62462504851015,105214900</t>
  </si>
  <si>
    <t>2008-03-17,20.323009490966797,20.631804562302413,19.590520417479095,19.604881927756388,84490100</t>
  </si>
  <si>
    <t>2008-03-18,21.127317428588867,21.170404707964234,20.588721642377106,20.588721642377106,83695300</t>
  </si>
  <si>
    <t>2008-03-19,20.552810668945312,21.249393885290036,20.552810668945312,21.09858639057896,61442100</t>
  </si>
  <si>
    <t>2008-03-20,20.954959869384766,20.983684256034323,20.53126455097803,20.638983397922914,60170200</t>
  </si>
  <si>
    <t>2008-03-24,20.94778060913086,21.11294961627401,20.868786140619093,21.062680907119102,48294700</t>
  </si>
  <si>
    <t>2008-03-25,20.92623519897461,21.091405567228968,20.782610518834566,21.062679809369243,49149000</t>
  </si>
  <si>
    <t>2008-03-26,20.50972557067871,20.875970841370094,20.3804623728206,20.847246447245965,45868100</t>
  </si>
  <si>
    <t>2008-03-27,20.14348602294922,20.459462666405578,20.1075801776629,20.452281223404274,47894400</t>
  </si>
  <si>
    <t>2008-03-28,20.042940139770508,20.416366800630087,19.985489989616696,20.27274074038575,49244000</t>
  </si>
  <si>
    <t>2008-03-31,20.380456924438477,20.53126440486363,19.99266880425277,20.021393190697903,46780600</t>
  </si>
  <si>
    <t>2008-04-01,21.184764862060547,21.21349062442373,20.559993227858687,20.70361930023513,65796200</t>
  </si>
  <si>
    <t>2008-04-02,20.94060516357422,21.242218874560677,20.825704832695568,21.235037432665763,49499400</t>
  </si>
  <si>
    <t>2008-04-03,20.825693130493164,21.05549366312284,20.682067112740008,20.825693130493164,38961400</t>
  </si>
  <si>
    <t>2008-04-04,20.94060516357422,21.012418212803375,20.63899145258776,20.919060837889475,43860800</t>
  </si>
  <si>
    <t>2008-04-07,20.94060516357422,21.249400316455592,20.847249158380308,21.220674548875937,44428600</t>
  </si>
  <si>
    <t>2008-04-08,20.646169662475586,20.82570157258407,20.49536351544995,20.78261429767957,44733500</t>
  </si>
  <si>
    <t>2008-04-09,20.7467098236084,20.854430079622777,20.495366212161393,20.62462805388273,45839300</t>
  </si>
  <si>
    <t>2008-04-10,20.90469741821289,21.11295373530146,20.68207684892391,20.703621172644738,65591600</t>
  </si>
  <si>
    <t>2008-04-11,20.308652877807617,20.83288579662918,20.258382785696547,20.73234835184695,54373700</t>
  </si>
  <si>
    <t>2008-04-14,20.150663375854492,20.33019530528585,20.057307375226948,20.279926584200258,43418100</t>
  </si>
  <si>
    <t>2008-04-15,20.2871036529541,20.452272663696768,20.12911608220715,20.193747672449,34310000</t>
  </si>
  <si>
    <t>2008-04-16,20.789794921875,20.861606587321976,20.38046103234074,20.516905662185493,54107400</t>
  </si>
  <si>
    <t>2008-04-17,20.983686447143555,21.069862355529594,20.753885851073584,20.911874788161388,48743300</t>
  </si>
  <si>
    <t>2008-04-18,21.543825149536133,21.615638173978493,21.26375586090241,21.551006588952323,73658900</t>
  </si>
  <si>
    <t>2008-04-21,21.845436096191406,21.97469925050273,21.629998418818765,21.68026711889109,54411700</t>
  </si>
  <si>
    <t>2008-04-22,21.723365783691406,22.04652383910542,21.522289508131568,22.00343518523684,67387500</t>
  </si>
  <si>
    <t>2008-04-23,22.585113525390625,22.592293596023783,21.759265691168824,21.866985926741886,98351500</t>
  </si>
  <si>
    <t>2008-04-24,22.836454391479492,23.051892097736655,22.37685322094713,22.71437265934189,115416700</t>
  </si>
  <si>
    <t>2008-04-25,21.4217472076416,21.823898298037637,21.256578181015342,21.579734793581533,145194900</t>
  </si>
  <si>
    <t>2008-04-28,20.818511962890625,21.42892049168678,20.696430257131397,21.400194739875555,97473000</t>
  </si>
  <si>
    <t>2008-04-29,20.567171096801758,20.75388441057903,20.43072785843027,20.682071386861693,84428900</t>
  </si>
  <si>
    <t>2008-04-30,20.48099708557129,20.97650408542577,20.473815646044763,20.638984645996256,74733600</t>
  </si>
  <si>
    <t>2008-05-01,21.112953186035156,21.177584785796352,20.45227567603613,20.466638558143025,71699400</t>
  </si>
  <si>
    <t>2008-05-02,20.998046875,21.270936078259,20.725159041460437,21.2493917612482,66024200</t>
  </si>
  <si>
    <t>2008-05-05,20.883148193359375,21.708994566092578,20.818516607085343,21.493556858325498,119687700</t>
  </si>
  <si>
    <t>2008-05-06,21.328386306762695,21.443286591845744,20.775427828725864,20.82569653223477,93582000</t>
  </si>
  <si>
    <t>2008-05-07,20.97650909423828,21.64436806276301,20.883153097540784,21.321211425222565,88775000</t>
  </si>
  <si>
    <t>2008-05-08,21.019588470458984,21.10576298790568,20.825693751625025,21.026769908532753,69589900</t>
  </si>
  <si>
    <t>2008-05-09,21.10577392578125,21.22067425506907,20.789798705099724,20.976510712902456,51621200</t>
  </si>
  <si>
    <t>2008-05-12,21.536649703979492,21.586918424163564,21.077048411188112,21.11295424854248,64278800</t>
  </si>
  <si>
    <t>2008-05-13,21.46457290649414,21.716841798089664,21.28438005549028,21.62314212046309,70934700</t>
  </si>
  <si>
    <t>2008-05-14,21.57267951965332,21.810533930713575,21.428524747899683,21.543848015397877,66730400</t>
  </si>
  <si>
    <t>2008-05-15,21.947484970092773,22.005146614728403,21.57989147000488,21.608721604941667,53355800</t>
  </si>
  <si>
    <t>2008-05-16,21.615938186645508,21.969116074101215,21.56548439911792,21.961908193774047,81538200</t>
  </si>
  <si>
    <t>2008-05-19,21.233919143676758,21.5438509833105,21.125803737348285,21.529436603958818,59615000</t>
  </si>
  <si>
    <t>2008-05-20,20.729389190673828,21.125812978882017,20.635688122707293,21.118605098672084,75767600</t>
  </si>
  <si>
    <t>2008-05-21,20.361791610717773,20.938408168372995,20.31854571258421,20.765423201076427,60125100</t>
  </si>
  <si>
    <t>2008-05-22,20.52036476135254,20.686143256433475,20.311341734595167,20.38341916183524,52203100</t>
  </si>
  <si>
    <t>2008-05-23,20.217628479003906,20.419444878663032,20.14555246997584,20.36899112243869,48890700</t>
  </si>
  <si>
    <t>2008-05-27,20.498733520507812,20.541979408012377,20.217631814823182,20.260879077089726,47334500</t>
  </si>
  <si>
    <t>2008-05-28,20.311336517333984,20.592436899126717,20.210428969975,20.585229020777902,52318500</t>
  </si>
  <si>
    <t>2008-05-29,20.405033111572266,20.6717190712435,20.282501947630674,20.33295571370744,47699200</t>
  </si>
  <si>
    <t>2008-05-30,20.412242889404297,20.686136751840277,20.325751103722936,20.455488782244977,63399200</t>
  </si>
  <si>
    <t>2008-06-02,20.037433624267578,20.441066381633217,19.857240870902718,20.35457325512298,77028400</t>
  </si>
  <si>
    <t>2008-06-03,19.68425941467285,20.405030553435438,19.655429283998508,20.116722372882773,86616700</t>
  </si>
  <si>
    <t>2008-06-04,19.85004425048828,19.922120287899226,19.60498187395665,19.66264352874278,79567400</t>
  </si>
  <si>
    <t>2008-06-05,20.3978214263916,20.3978214263916,19.893282485050516,19.979774246532184,76063400</t>
  </si>
  <si>
    <t>2008-06-06,19.814006805419922,20.304131606679334,19.814006805419922,20.174392526962144,78500800</t>
  </si>
  <si>
    <t>2008-06-09,19.972557067871094,20.116711769545706,19.677041166723143,19.929311207273155,66787100</t>
  </si>
  <si>
    <t>2008-06-10,20.10231590270996,20.390625591155786,19.691476383865886,19.72030790261546,77433900</t>
  </si>
  <si>
    <t>2008-06-11,19.547325134277344,20.138357588138813,19.540117253771395,20.073488038347907,59330800</t>
  </si>
  <si>
    <t>2008-06-12,20.354576110839844,20.57801477142713,19.597766990432884,19.749128264609556,113996300</t>
  </si>
  <si>
    <t>2008-06-13,20.95281982421875,21.313205445893686,20.541980435471253,20.635680092211437,131969100</t>
  </si>
  <si>
    <t>2008-06-16,20.851913452148438,20.981652503143682,20.64288912004229,20.91678297764606,74718900</t>
  </si>
  <si>
    <t>2008-06-17,20.758209228515625,20.988857158631415,20.75100272657749,20.931195519792944,44256700</t>
  </si>
  <si>
    <t>2008-06-18,20.513151168823242,20.801460797497498,20.513151168823242,20.57802069779873,49677800</t>
  </si>
  <si>
    <t>2008-06-19,20.851913452148438,21.039314150834667,20.419450407084987,20.578019594544667,62037800</t>
  </si>
  <si>
    <t>2008-06-20,20.347370147705078,20.844702648457655,20.253670498895254,20.830286894867857,97480400</t>
  </si>
  <si>
    <t>2008-06-23,20.15997314453125,20.47711290741804,20.030235462896005,20.3978276230058,57145300</t>
  </si>
  <si>
    <t>2008-06-24,19.986984252929688,20.188800675835473,19.828415090136367,20.123931160428683,65218300</t>
  </si>
  <si>
    <t>2008-06-25,20.433870315551758,20.664516953190894,20.0086150618687,20.044653083463913,64280200</t>
  </si>
  <si>
    <t>2008-06-26,20.00139808654785,20.325745632450637,20.00139808654785,20.203214490083116,67049100</t>
  </si>
  <si>
    <t>2008-06-27,19.914913177490234,20.116729664408588,19.792381984497368,19.95095257234834,73450200</t>
  </si>
  <si>
    <t>2008-06-30,19.82842254638672,20.16718462941718,19.814006787595016,19.98699176880817,57830500</t>
  </si>
  <si>
    <t>2008-07-01,19.36712646484375,19.734718637582716,19.057194569415557,19.655434725208735,100327800</t>
  </si>
  <si>
    <t>2008-07-02,18.65355682373047,19.460821119509028,18.65355682373047,19.388743729299215,84669000</t>
  </si>
  <si>
    <t>2008-07-03,18.72563934326172,18.812132510158055,18.451746835154115,18.718431464790168,37074500</t>
  </si>
  <si>
    <t>2008-07-07,18.761674880981445,19.021151578835745,18.34362763885633,18.81933652214484,71527600</t>
  </si>
  <si>
    <t>2008-07-08,18.631933212280273,18.884203372264146,18.386870928268713,18.689594845297005,65553200</t>
  </si>
  <si>
    <t>2008-07-09,18.18505859375,18.6319373806782,18.149020580587663,18.58869148993098,54255800</t>
  </si>
  <si>
    <t>2008-07-10,18.3436279296875,18.5021971017104,18.004864579564863,18.163435126349754,57830600</t>
  </si>
  <si>
    <t>2008-07-11,18.199472427368164,18.480572749688843,17.92557998187134,18.1346029107154,69532600</t>
  </si>
  <si>
    <t>2008-07-14,18.127395629882812,18.6031045178021,18.06973398815811,18.365250073842457,51216200</t>
  </si>
  <si>
    <t>2008-07-15,18.848163604736328,19.201341271544937,17.96882337562684,17.96882337562684,92719300</t>
  </si>
  <si>
    <t>2008-07-16,19.648225784301758,19.669849418195586,18.68239213323852,18.833753446208863,82060400</t>
  </si>
  <si>
    <t>2008-07-17,19.835620880126953,20.116721167476875,19.540104840922737,19.878866760928073,96526100</t>
  </si>
  <si>
    <t>2008-07-18,18.639144897460938,19.07881442353139,18.09856646191752,18.99953052115655,150277000</t>
  </si>
  <si>
    <t>2008-07-21,18.480575561523438,18.862584842739178,18.40129165392179,18.49499131736452,77575600</t>
  </si>
  <si>
    <t>2008-07-22,18.59589195251465,18.696800831164136,18.36524544376433,18.40849269522624,88657200</t>
  </si>
  <si>
    <t>2008-07-23,19.049978256225586,19.34549426409816,18.631931120106213,18.639138995269157,79408800</t>
  </si>
  <si>
    <t>2008-07-24,18.33641815185547,18.862580753117545,18.33641815185547,18.804919117017068,81092600</t>
  </si>
  <si>
    <t>2008-07-25,18.85538101196289,18.898626914006343,18.379671965197595,18.480579528219796,58682300</t>
  </si>
  <si>
    <t>2008-07-28,18.379661560058594,18.819332335340587,18.26433830338818,18.783292958405045,59707800</t>
  </si>
  <si>
    <t>2008-07-29,18.819334030151367,18.876995663679402,18.307585829673492,18.394078967346438,66368200</t>
  </si>
  <si>
    <t>2008-07-30,18.90583038330078,19.093231081457265,18.66797591540257,18.88420812470411,51977700</t>
  </si>
  <si>
    <t>2008-07-31,18.538240432739258,18.94187341788256,18.53103255356573,18.631941487232748,60461000</t>
  </si>
  <si>
    <t>2008-08-01,18.33641815185547,18.704011597531697,18.069732225664612,18.682387968458325,82720200</t>
  </si>
  <si>
    <t>2008-08-04,18.22109603881836,18.415703213811554,18.0985648824646,18.30037993427413,60588300</t>
  </si>
  <si>
    <t>2008-08-05,18.891414642333984,18.941869786876833,18.379667691972717,18.48057523153418,84297600</t>
  </si>
  <si>
    <t>2008-08-06,19.475234985351562,19.576142497010235,19.013940557565334,19.266210711473754,95550000</t>
  </si>
  <si>
    <t>2008-08-07,19.741924285888672,20.00140237828762,19.266215366331988,19.38874653499126,82565800</t>
  </si>
  <si>
    <t>2008-08-08,20.275297164916992,20.34737457378274,19.59777309596074,19.71309640024105,80814100</t>
  </si>
  <si>
    <t>2008-08-11,20.109514236450195,20.469899801170673,19.936529330355786,20.08068410614871,68743800</t>
  </si>
  <si>
    <t>2008-08-12,20.26808738708496,20.441072315560376,19.87887026694378,20.023025061387624,62813000</t>
  </si>
  <si>
    <t>2008-08-13,20.11672592163086,20.541981078500072,20.008610506696435,20.232049214195857,51165200</t>
  </si>
  <si>
    <t>2008-08-14,20.11672592163086,20.38341189491372,19.864455703609142,20.051856397717785,49732300</t>
  </si>
  <si>
    <t>2008-08-15,20.04465103149414,20.289713402589303,19.8788739495069,20.16718221704172,47267400</t>
  </si>
  <si>
    <t>2008-08-18,19.958160400390625,20.217637168895124,19.857251469807778,20.023029936207337,38078200</t>
  </si>
  <si>
    <t>2008-08-19,19.770008087158203,20.081176081512766,19.733826340010307,19.92921108719738,40332900</t>
  </si>
  <si>
    <t>2008-08-20,19.748300552368164,19.95815718048368,19.661462422642447,19.92921205740527,41497200</t>
  </si>
  <si>
    <t>2008-08-21,19.668697357177734,19.704879102975816,19.437130871481695,19.610805735753726,43614200</t>
  </si>
  <si>
    <t>2008-08-22,20.146299362182617,20.17524447671358,19.697638354871543,19.704874978565496,47930400</t>
  </si>
  <si>
    <t>2008-08-25,20.01603889465332,20.1462953346144,19.871309210197772,19.979857163661716,51381300</t>
  </si>
  <si>
    <t>2008-08-26,19.733829498291016,20.059469415474336,19.661464612168476,19.958159403050022,44774400</t>
  </si>
  <si>
    <t>2008-08-27,19.94368553161621,20.110125178612826,19.632517497105816,19.784483891277446,33975300</t>
  </si>
  <si>
    <t>2008-08-28,20.218671798706055,20.269326803309053,19.972632021852615,19.979868648259522,48372600</t>
  </si>
  <si>
    <t>2008-08-29,19.748300552368164,20.102886936611462,19.748300552368164,20.03052205854757,50735500</t>
  </si>
  <si>
    <t>2008-09-02,19.610807418823242,20.088413681622477,19.581860915504382,20.02328542940029,66079200</t>
  </si>
  <si>
    <t>2008-09-03,19.466073989868164,19.668695334133936,19.42265562332728,19.538438854266296,57127700</t>
  </si>
  <si>
    <t>2008-09-04,19.068073272705078,19.458841413353028,19.068073272705078,19.35029478429778,66141900</t>
  </si>
  <si>
    <t>2008-09-05,18.561513900756836,18.973991772735577,18.547040653960618,18.836500068905853,82305200</t>
  </si>
  <si>
    <t>2008-09-08,18.90163230895996,19.05359729182314,18.57599108818875,18.966759172869125,62110800</t>
  </si>
  <si>
    <t>2008-09-09,18.88715934753418,19.24898231825229,18.85097622231531,18.959524217726823,85735700</t>
  </si>
  <si>
    <t>2008-09-10,19.133193969726562,19.437125239193854,18.99570089109393,19.191085574375343,75064900</t>
  </si>
  <si>
    <t>2008-09-11,19.784482955932617,19.871319708286457,18.836507024638973,18.887162026886262,72913300</t>
  </si>
  <si>
    <t>2008-09-12,19.987106323242188,20.073943084190052,19.495026743719528,19.639755138714445,75628500</t>
  </si>
  <si>
    <t>2008-09-15,19.40818214416504,19.89302493556249,19.343053905003817,19.48054700770473,82349400</t>
  </si>
  <si>
    <t>2008-09-16,18.807558059692383,19.169381034400384,18.467444960355106,18.879922930683005,111729700</t>
  </si>
  <si>
    <t>2008-09-17,17.779977798461914,18.720718204349645,17.7293228112689,18.61940684971873,106972100</t>
  </si>
  <si>
    <t>2008-09-18,18.279296875,18.344425120963685,17.374739436887836,17.946419020047266,132291300</t>
  </si>
  <si>
    <t>2008-09-19,18.206933975219727,19.104254885353125,17.005681677763302,19.082546387844864,134926100</t>
  </si>
  <si>
    <t>2008-09-22,18.3806095123291,19.046363937826627,18.32271788316607,18.97399905631151,105207700</t>
  </si>
  <si>
    <t>2008-09-23,18.409547805786133,18.93780885880814,18.33718295654805,18.568749369914155,92181300</t>
  </si>
  <si>
    <t>2008-09-24,18.6121768951416,18.87992655513429,18.42402874654451,18.51086688445293,80250300</t>
  </si>
  <si>
    <t>2008-09-25,19.256223678588867,19.45160708183705,18.626650947413456,18.684542581754666,96203500</t>
  </si>
  <si>
    <t>2008-09-26,19.827898025512695,19.943681262839434,18.916103996380816,18.937813870971475,100744300</t>
  </si>
  <si>
    <t>2008-09-29,18.0983943939209,20.016056840981385,18.0983943939209,19.495031994232534,134383100</t>
  </si>
  <si>
    <t>2008-09-30,19.31410789489746,19.31410789489746,18.48191545327341,18.648353665549237,107192700</t>
  </si>
  <si>
    <t>2008-10-01,19.162147521972656,19.531207181754212,19.01741913672687,19.089782639227096,88957000</t>
  </si>
  <si>
    <t>2008-10-02,18.995716094970703,19.198337563538892,18.597711166983938,18.945061072890116,93819800</t>
  </si>
  <si>
    <t>2008-10-03,19.046367645263672,19.87856049406328,18.988476004831846,19.082550783187052,114289400</t>
  </si>
  <si>
    <t>2008-10-06,18.026016235351562,18.807553621066415,17.46880865454469,18.54704069907987,146374600</t>
  </si>
  <si>
    <t>2008-10-07,16.81029510498047,18.243113756233644,16.745166858992132,18.076675518816835,145941200</t>
  </si>
  <si>
    <t>2008-10-08,16.65109634399414,17.58459906260252,16.282036680278388,16.571494834100935,171598600</t>
  </si>
  <si>
    <t>2008-10-09,16.137306213378906,17.30237678476224,15.970867954679942,17.201066780379445,131948700</t>
  </si>
  <si>
    <t>2008-10-10,15.558392524719238,16.173492040117708,14.943293009320769,15.768250574779813,228467500</t>
  </si>
  <si>
    <t>2008-10-13,18.452970504760742,18.452970504760742,16.376106158289662,16.5425457647698,144935400</t>
  </si>
  <si>
    <t>2008-10-14,17.439870834350586,18.619413339492066,17.078047793721925,18.554285081759275,165674900</t>
  </si>
  <si>
    <t>2008-10-15,16.39781951904297,17.54841685853786,16.267563008119726,17.20830370909575,113280200</t>
  </si>
  <si>
    <t>2008-10-16,17.50499725341797,17.50499725341797,15.420895985366384,16.60043974685796,161147800</t>
  </si>
  <si>
    <t>2008-10-17,17.316850662231445,18.170753244994764,16.86818949187865,17.056337635559156,133673100</t>
  </si>
  <si>
    <t>2008-10-20,17.888530731201172,17.910240610647865,16.65109658789237,17.51223581584273,93484300</t>
  </si>
  <si>
    <t>2008-10-21,16.904375076293945,18.098390988049434,16.83924681017587,17.58460148647856,100385600</t>
  </si>
  <si>
    <t>2008-10-22,15.580101013183594,16.68727866163944,15.124203197734976,16.67280678864146,150054800</t>
  </si>
  <si>
    <t>2008-10-23,16.151777267456055,16.347162003815225,15.11696334552982,15.594569558688836,154774100</t>
  </si>
  <si>
    <t>2008-10-24,15.891263961791992,16.542546403049922,15.160382787038227,15.239982900779136,153919700</t>
  </si>
  <si>
    <t>2008-10-27,15.326823234558105,15.891266258221938,15.211039979434998,15.681409625903283,117683900</t>
  </si>
  <si>
    <t>2008-10-28,16.716222763061523,16.795822883956752,15.442605646040672,15.659698892475221,134088800</t>
  </si>
  <si>
    <t>2008-10-29,16.643856048583984,17.34579208939692,16.426762826135256,16.737929410246423,111701800</t>
  </si>
  <si>
    <t>2008-10-30,16.37611198425293,17.280669683742598,16.202437071580373,17.143177907196936,95323000</t>
  </si>
  <si>
    <t>2008-10-31,16.159015655517578,16.578730294092896,16.007050653044136,16.303745412369175,93055200</t>
  </si>
  <si>
    <t>2008-11-03,16.368871688842773,16.578728292673468,16.072175585090267,16.26756031917908,61923500</t>
  </si>
  <si>
    <t>2008-11-04,17.027395248413086,17.121468645257107,16.549788876214528,16.737935669902573,72123000</t>
  </si>
  <si>
    <t>2008-11-05,15.978103637695312,16.88989776406117,15.956393760789503,16.882661138425902,81179700</t>
  </si>
  <si>
    <t>2008-11-06,15.10972785949707,15.978103610836818,15.095255988496067,15.826138613487226,95509700</t>
  </si>
  <si>
    <t>2008-11-07,15.558392524719238,15.587339033794706,15.196569442749023,15.428135994370678,71256300</t>
  </si>
  <si>
    <t>2008-11-10,15.413667678833008,15.898510819241158,15.334067513860242,15.811674024680693,67106800</t>
  </si>
  <si>
    <t>2008-11-11,15.341296195983887,15.413659693881488,15.044601437818923,15.406424448287927,78014500</t>
  </si>
  <si>
    <t>2008-11-12,14.690013885498047,15.19656665958223,14.675542013856278,15.116965154448788,90162300</t>
  </si>
  <si>
    <t>2008-11-13,15.377479553222656,15.377479553222656,13.56112768507138,14.581468570889111,148413700</t>
  </si>
  <si>
    <t>2008-11-14,14.516337394714355,15.442604709145678,14.219642665139697,14.878160370317122,96624500</t>
  </si>
  <si>
    <t>2008-11-17,13.980840682983398,14.646595066946666,13.857820806156102,14.28477206218935,97289000</t>
  </si>
  <si>
    <t>2008-11-18,14.294116973876953,14.323258180670495,13.660279398370548,14.206690574305371,108966500</t>
  </si>
  <si>
    <t>2008-11-19,13.325150489807129,14.534540685137552,13.296007887704828,14.301404037106407,103010500</t>
  </si>
  <si>
    <t>2008-11-20,12.771451950073242,13.725849815365413,12.749595001245272,13.2012955498543,139532800</t>
  </si>
  <si>
    <t>2008-11-21,14.337827682495117,14.352398978864006,13.099295283045624,13.128437875783403,157231900</t>
  </si>
  <si>
    <t>2008-11-24,15.073660850524902,15.255797878816809,14.476251620062687,14.49082152623365,125289900</t>
  </si>
  <si>
    <t>2008-11-25,14.563680648803711,15.248516453929602,14.243119001145434,15.197518294219437,92948100</t>
  </si>
  <si>
    <t>2008-11-26,14.92795181274414,15.066376353910107,14.374255037675635,14.374255037675635,79678300</t>
  </si>
  <si>
    <t>2008-11-28,14.731244087219238,14.796813536313312,14.585535281139952,14.738529735962516,28650800</t>
  </si>
  <si>
    <t>2008-12-01,13.558280944824219,14.534535535852452,13.550995296879798,14.483536000241505,79639900</t>
  </si>
  <si>
    <t>2008-12-02,13.951696395874023,14.068263985375168,13.521852888490322,13.835128806372879,79689800</t>
  </si>
  <si>
    <t>2008-12-03,14.476259231567383,14.49811479711294,13.55100230784873,13.587429176821976,80961500</t>
  </si>
  <si>
    <t>2008-12-04,13.922551155090332,14.512674579475256,13.68941604370838,14.133829328682147,78719200</t>
  </si>
  <si>
    <t>2008-12-05,14.476259231567383,14.556398621227723,13.456290225164722,13.776851952594015,91996200</t>
  </si>
  <si>
    <t>2008-12-08,15.306802749633789,15.481654206865711,14.672965001271699,14.825960894847041,107225000</t>
  </si>
  <si>
    <t>2008-12-09,15.00809383392334,15.48164990607234,14.906096136676059,15.022665132043732,80484900</t>
  </si>
  <si>
    <t>2008-12-10,15.015375137329102,15.270365832660834,14.789524250613752,15.168369554528141,61499000</t>
  </si>
  <si>
    <t>2008-12-11,14.170263290405273,14.658390648413768,14.068265595719996,14.651104999536575,83564300</t>
  </si>
  <si>
    <t>2008-12-12,14.104696273803711,14.461684792810248,13.623854481705465,13.95170040017481,78112600</t>
  </si>
  <si>
    <t>2008-12-15,13.871560096740723,14.162979134572337,13.76227674165773,14.090124027715538,59925900</t>
  </si>
  <si>
    <t>2008-12-16,14.651111602783203,14.702109778312968,13.842422277679601,13.995416804268897,97688700</t>
  </si>
  <si>
    <t>2008-12-17,14.323258399963379,14.60739177112909,14.206690791813575,14.432540358904383,78922700</t>
  </si>
  <si>
    <t>2008-12-18,14.06098461151123,14.585540387924715,13.835134979775368,14.468972746409696,80759200</t>
  </si>
  <si>
    <t>2008-12-19,13.929842948913574,14.425254584451181,13.92255729976803,14.148406864897947,113530400</t>
  </si>
  <si>
    <t>2008-12-22,13.973546028137207,14.053686725082656,13.76226651422449,14.01725850392811,58575400</t>
  </si>
  <si>
    <t>2008-12-23,14.046412467956543,14.257690763553182,13.849704083038665,14.046412467956543,47511400</t>
  </si>
  <si>
    <t>2008-12-24,13.966275215148926,14.170269301458697,13.91527704097049,14.031844693262924,16880400</t>
  </si>
  <si>
    <t>2008-12-26,13.937127113342285,14.082837316067714,13.907985906554487,13.98812665701302,23101000</t>
  </si>
  <si>
    <t>2008-12-29,13.813273429870605,13.995410482835748,13.580138224410492,13.951697979210836,58512800</t>
  </si>
  <si>
    <t>2008-12-30,14.090128898620605,14.199410901886395,13.842422283433583,13.849707935597444,43224100</t>
  </si>
  <si>
    <t>2008-12-31,14.162978172302246,14.337829583121348,14.039124915939277,14.068266122944717,46419000</t>
  </si>
  <si>
    <t>2009-01-02,14.81139087677002,14.862389049184529,14.111984987206503,14.22855263546709,50084000</t>
  </si>
  <si>
    <t>2009-01-05,14.949810981750488,15.059092945412132,14.614678051646475,14.716675755380162,61475200</t>
  </si>
  <si>
    <t>2009-01-06,15.124662399291992,15.299513819043884,15.015380435646506,15.117376749769553,58083400</t>
  </si>
  <si>
    <t>2009-01-07,14.21397590637207,14.782244016923924,14.192118959567805,14.709388917171824,72709900</t>
  </si>
  <si>
    <t>2009-01-08,14.658387184143066,14.709385324635408,14.243113633858766,14.301397421506458,70255400</t>
  </si>
  <si>
    <t>2009-01-09,14.221259117126465,14.789525740655737,14.14111838217943,14.694815099932596,49815300</t>
  </si>
  <si>
    <t>2009-01-12,14.18484115600586,14.417977882075277,14.060987834804944,14.35969265836076,52163500</t>
  </si>
  <si>
    <t>2009-01-13,14.439824104309082,14.56367734533838,14.221260215243408,14.221260215243408,65843500</t>
  </si>
  <si>
    <t>2009-01-14,13.907986640930176,14.337830233111957,13.849702834681572,14.22854827009527,80257500</t>
  </si>
  <si>
    <t>2009-01-15,14.017263412475586,14.060975903573675,13.492709350513405,13.89341019636847,96169800</t>
  </si>
  <si>
    <t>2009-01-16,14.3596773147583,14.505387439157978,13.951690911871832,14.301393542917378,79634100</t>
  </si>
  <si>
    <t>2009-01-20,13.463576316833496,14.294122574604229,13.383436924554408,14.17755353296951,89873000</t>
  </si>
  <si>
    <t>2009-01-21,14.1192626953125,14.170262233649536,13.448998334145834,13.747704357452855,68340900</t>
  </si>
  <si>
    <t>2009-01-22,12.465460777282715,13.245007168383733,12.43631818080263,13.150295119418937,222436600</t>
  </si>
  <si>
    <t>2009-01-23,12.531031608581543,12.7423098979276,12.203184310084307,12.363464439574269,117020600</t>
  </si>
  <si>
    <t>2009-01-26,12.844305038452148,12.97544394581167,12.552886016317384,12.59659991183423,92476500</t>
  </si>
  <si>
    <t>2009-01-27,12.866161346435547,13.092010903660091,12.69859559073977,12.953587743526418,61695000</t>
  </si>
  <si>
    <t>2009-01-28,13.143010139465332,13.339717096541564,12.939016144073033,12.968157349360272,64145500</t>
  </si>
  <si>
    <t>2009-01-29,12.815162658691406,13.084724708407919,12.79330571293248,12.953587202640508,49192800</t>
  </si>
  <si>
    <t>2009-01-30,12.458173751831055,12.960872368812442,12.458173751831055,12.924444127236788,62370900</t>
  </si>
  <si>
    <t>2009-02-02,12.99001693725586,13.208580884942648,12.385321866420341,12.407178817027296,88871700</t>
  </si>
  <si>
    <t>2009-02-03,13.478144645690918,13.558285409876467,12.82245140030618,13.004588490112814,86865100</t>
  </si>
  <si>
    <t>2009-02-04,13.572851181030273,13.842414603145027,13.478140534641211,13.507283127127256,75618000</t>
  </si>
  <si>
    <t>2009-02-05,13.871560096740723,13.944413814001939,13.296006281127147,13.485429003116591,75195200</t>
  </si>
  <si>
    <t>2009-02-06,14.323258399963379,14.519966759814487,13.88612917460386,13.958984277096365,86746000</t>
  </si>
  <si>
    <t>2009-02-09,14.162978172302246,14.403399035877948,14.031839266789046,14.30868698652042,52196400</t>
  </si>
  <si>
    <t>2009-02-10,13.69670581817627,14.425254029560017,13.623852108714244,14.02455306913713,83953200</t>
  </si>
  <si>
    <t>2009-02-11,13.99541187286377,14.199405892699827,13.784133593029617,13.798704892216957,58599000</t>
  </si>
  <si>
    <t>2009-02-12,14.031840324401855,14.075552833002474,13.507286052407657,13.820560651906947,75323200</t>
  </si>
  <si>
    <t>2009-02-13,13.907986640930176,14.184834373212153,13.87155978312313,14.039125552388422,47416000</t>
  </si>
  <si>
    <t>2009-02-17,13.269801139831543,13.570553842796095,13.123091889989913,13.563218240391704,75853300</t>
  </si>
  <si>
    <t>2009-02-18,13.2918119430542,13.533881298681706,13.203786086860779,13.36516519090461,54946900</t>
  </si>
  <si>
    <t>2009-02-19,13.137765884399414,13.482530875872712,13.06441124390288,13.423847443300163,49195600</t>
  </si>
  <si>
    <t>2009-02-20,13.203787803649902,13.343161511109733,12.954382810984397,13.03507307305962,69413800</t>
  </si>
  <si>
    <t>2009-02-23,12.624281883239746,13.313813105995349,12.587605271027211,13.218453074768917,70803400</t>
  </si>
  <si>
    <t>2009-02-24,12.594941139221191,12.726979184571052,12.000771334269919,12.492245503559344,122674500</t>
  </si>
  <si>
    <t>2009-02-25,12.440896034240723,12.646288700521112,12.074124315319148,12.477574045606724,105894600</t>
  </si>
  <si>
    <t>2009-02-26,12.044781684875488,12.528920176787373,12.044781684875488,12.506913372928512,83219500</t>
  </si>
  <si>
    <t>2009-02-27,11.846723556518555,12.118135182624638,11.810046952587648,11.949420565946054,93428000</t>
  </si>
  <si>
    <t>2009-03-02,11.582653045654297,11.920083118847208,11.53130521915592,11.707355509631785,80602100</t>
  </si>
  <si>
    <t>2009-03-03,11.648672103881836,11.91274754014898,11.472621813037074,11.758704060331066,80476600</t>
  </si>
  <si>
    <t>2009-03-04,11.824719429016113,12.030110671775503,11.656004094581474,11.824719429016113,69285100</t>
  </si>
  <si>
    <t>2009-03-05,11.201211929321289,11.648673306297288,11.201211929321289,11.634002097431644,89708500</t>
  </si>
  <si>
    <t>2009-03-06,11.20854663848877,11.45795158835611,10.907793857611704,11.259895169060224,92821400</t>
  </si>
  <si>
    <t>2009-03-09,11.113182067871094,11.545972779480172,11.076505458055944,11.149859377247735,66479100</t>
  </si>
  <si>
    <t>2009-03-10,12.088798522949219,12.191495581162819,11.186540206053841,11.274565356514728,95184200</t>
  </si>
  <si>
    <t>2009-03-11,12.550931930541992,12.616950969032594,12.052122039334535,12.198829925550974,84522200</t>
  </si>
  <si>
    <t>2009-03-12,12.477575302124023,12.499582111159755,12.088796737232054,12.477575302124023,93694100</t>
  </si>
  <si>
    <t>2009-03-13,12.2135009765625,12.50691814433871,11.868735979315883,12.4555703148683,82965800</t>
  </si>
  <si>
    <t>2009-03-16,11.92008113861084,12.440896319857208,11.912745536169231,12.338200683920878,67028900</t>
  </si>
  <si>
    <t>2009-03-17,12.396885871887207,12.396885871887207,11.927418441672014,11.971430663473862,62481000</t>
  </si>
  <si>
    <t>2009-03-18,12.440896034240723,12.63161749597471,12.176821348020878,12.492245250153125,70710700</t>
  </si>
  <si>
    <t>2009-03-19,12.57293701171875,12.80033653789891,12.411557921408052,12.741653105138345,58994600</t>
  </si>
  <si>
    <t>2009-03-20,12.514251708984375,12.947042485593943,12.382213655222378,12.704973186738014,81725500</t>
  </si>
  <si>
    <t>2009-03-23,13.445853233337402,13.636574724484712,12.697638475557175,12.741652095984216,71600000</t>
  </si>
  <si>
    <t>2009-03-24,13.152436256408691,13.357827557797089,13.086417224070049,13.23312649573888,50044100</t>
  </si>
  <si>
    <t>2009-03-25,13.115757942199707,13.431181889765247,12.85168321794285,13.189112576374551,73927100</t>
  </si>
  <si>
    <t>2009-03-26,13.812627792358398,13.849304417648755,13.291812437792753,13.328489063083111,63775100</t>
  </si>
  <si>
    <t>2009-03-27,13.299139976501465,13.65857743994893,13.24045656598159,13.599894029429054,47670400</t>
  </si>
  <si>
    <t>2009-03-30,12.82233715057373,13.027729787906805,12.668293721916083,13.013058585428112,49633000</t>
  </si>
  <si>
    <t>2009-03-31,13.475193977355957,13.783282286556132,13.042403223976589,13.07907983733154,92423300</t>
  </si>
  <si>
    <t>2009-04-01,14.164728164672852,14.20140618839459,13.335824416291198,13.372501040889391,96438900</t>
  </si>
  <si>
    <t>2009-04-02,14.150054931640625,14.590179916854082,13.937326642880677,14.304098396640695,99082300</t>
  </si>
  <si>
    <t>2009-04-03,13.753945350646973,14.04736257163604,13.519211573855717,14.032691360805668,81858400</t>
  </si>
  <si>
    <t>2009-04-06,13.761273384094238,13.761273384094238,13.401837311267359,13.599894351127958,47476100</t>
  </si>
  <si>
    <t>2009-04-07,13.761273384094238,14.040019240876527,13.66591196529192,13.761273384094238,65815200</t>
  </si>
  <si>
    <t>2009-04-08,14.076703071594238,14.392127065768276,13.907986968324847,13.915322572738601,56408900</t>
  </si>
  <si>
    <t>2009-04-09,14.42879581451416,14.450802615745694,14.098700791654744,14.267416802851066,55759600</t>
  </si>
  <si>
    <t>2009-04-13,14.370119094848633,14.560840596870996,14.208740008117418,14.443473733953137,44444700</t>
  </si>
  <si>
    <t>2009-04-14,14.194067001342773,14.34077486183287,13.937326496581115,14.260086028256433,63796300</t>
  </si>
  <si>
    <t>2009-04-15,13.812627792358398,14.120716201817542,13.57789403260354,14.091373782286398,72725500</t>
  </si>
  <si>
    <t>2009-04-16,14.494823455810547,14.509494665373392,13.929994479752922,14.054696962790015,67688700</t>
  </si>
  <si>
    <t>2009-04-17,14.084040641784668,14.443476913485986,13.937331331279623,14.443476913485986,61398500</t>
  </si>
  <si>
    <t>2009-04-20,13.651243209838867,13.900648079378628,13.621900802070419,13.856634467725957,62937200</t>
  </si>
  <si>
    <t>2009-04-21,13.915323257446289,13.996013510844495,13.621906062075833,13.636577271625242,60928300</t>
  </si>
  <si>
    <t>2009-04-22,13.775952339172363,14.076705169337783,13.717268894240664,13.761281128158517,59401000</t>
  </si>
  <si>
    <t>2009-04-23,13.878645896911621,13.893317105683229,13.548550695167833,13.878645896911621,86116300</t>
  </si>
  <si>
    <t>2009-04-24,15.338400840759277,15.55112921565193,14.304104188304112,14.538837981893403,168478500</t>
  </si>
  <si>
    <t>2009-04-27,14.964285850524902,15.272374150349961,14.876261421502354,15.074317086364621,68219600</t>
  </si>
  <si>
    <t>2009-04-28,14.619524002075195,14.86892893510859,14.516828346987339,14.854257727489362,76685200</t>
  </si>
  <si>
    <t>2009-04-29,14.854257583618164,15.323725029899462,14.714883910832146,14.751561929524968,79301600</t>
  </si>
  <si>
    <t>2009-04-30,14.861594200134277,15.477770964930944,14.678208291542973,15.11099914774833,87439900</t>
  </si>
  <si>
    <t>2009-05-01,14.846924781799316,14.927615039028082,14.568178782745537,14.810248155308214,63224500</t>
  </si>
  <si>
    <t>2009-05-04,14.810242652893066,14.964286105872628,14.656197800790407,14.942280697803032,54313400</t>
  </si>
  <si>
    <t>2009-05-05,14.516826629638672,14.84692036728081,14.406793984634758,14.773565736985933,66835500</t>
  </si>
  <si>
    <t>2009-05-06,14.516826629638672,14.722217915516481,14.384788574932536,14.714882312574673,59639100</t>
  </si>
  <si>
    <t>2009-05-07,14.172060012817383,14.663534207424838,14.040021960665653,14.641527399025158,68727200</t>
  </si>
  <si>
    <t>2009-05-08,14.245420455932617,14.406799586027311,14.040027691074489,14.274761479984496,67597600</t>
  </si>
  <si>
    <t>2009-05-11,14.172060012817383,14.472812731997136,13.944661922513388,14.084035577465011,63762600</t>
  </si>
  <si>
    <t>2009-05-12,14.59018325805664,14.714885738857276,14.282094858379986,14.311437276979442,71966800</t>
  </si>
  <si>
    <t>2009-05-13,14.487480163574219,14.67086598842959,14.428796755585413,14.612182580440782,49281700</t>
  </si>
  <si>
    <t>2009-05-14,14.714879989624023,14.83958242170232,14.52415854061469,14.54616534596603,54539500</t>
  </si>
  <si>
    <t>2009-05-15,14.832252502441406,15.037645233708227,14.656202189551351,14.766233460217196,61289900</t>
  </si>
  <si>
    <t>2009-05-18,15.110994338989258,15.11099433898926,14.846918266934981,14.934944090660741,46073800</t>
  </si>
  <si>
    <t>2009-05-19,14.99288272857666,15.310309824503642,14.948591001333641,15.140523696731552,51368300</t>
  </si>
  <si>
    <t>2009-05-20,15.04455852508545,15.273402195124056,14.926446299004981,15.066705095478838,47450700</t>
  </si>
  <si>
    <t>2009-05-21,14.6311674118042,14.933830201847897,14.402325123529224,14.867391891056943,58232800</t>
  </si>
  <si>
    <t>2009-05-22,14.579495429992676,14.889540452419217,14.372798279038602,14.712372069319644,37318700</t>
  </si>
  <si>
    <t>2009-05-26,15.015030860900879,15.096233542648966,14.358031440964591,14.424469742756887,44991700</t>
  </si>
  <si>
    <t>2009-05-27,14.860008239746094,15.206964141560109,14.815716506241111,14.948593114764877,42892900</t>
  </si>
  <si>
    <t>2009-05-28,15.096237182617188,15.229112410231563,14.800955144338731,15.000270097773956,45480800</t>
  </si>
  <si>
    <t>2009-05-29,15.421035766601562,15.457946702878903,14.98549657458671,15.177429219204125,46134900</t>
  </si>
  <si>
    <t>2009-06-01,15.79753303527832,15.871353566024524,15.398904422064048,15.502252320303024,57317100</t>
  </si>
  <si>
    <t>2009-06-02,15.79753303527832,16.22569042399488,15.649893381795428,15.768005667785548,48935700</t>
  </si>
  <si>
    <t>2009-06-03,16.04113006591797,16.06327663410413,15.716322180572854,15.731085151354971,56039600</t>
  </si>
  <si>
    <t>2009-06-04,16.114957809448242,16.166631750479343,15.930407215474713,16.0706660611372,42330000</t>
  </si>
  <si>
    <t>2009-06-05,16.34379005432129,16.46928443701156,16.100183477099996,16.21091348347178,59579200</t>
  </si>
  <si>
    <t>2009-06-08,16.277355194091797,16.4766700923073,15.967310266203919,16.225681274111935,49000600</t>
  </si>
  <si>
    <t>2009-06-09,16.29950714111328,16.476675528646023,16.15186611416474,16.28474275681659,50887700</t>
  </si>
  <si>
    <t>2009-06-10,16.646459579467773,16.69813491784886,16.329033806037966,16.365943354015453,61297200</t>
  </si>
  <si>
    <t>2009-06-11,16.853151321411133,17.17057840137601,16.661218635664728,16.6759830133395,65124600</t>
  </si>
  <si>
    <t>2009-06-12,17.222251892089844,17.259161427361384,16.786712617444792,16.904824819923938,50963500</t>
  </si>
  <si>
    <t>2009-06-15,17.2886962890625,17.377281176217938,16.993415678559398,17.148437471070146,69089600</t>
  </si>
  <si>
    <t>2009-06-16,17.31083869934082,17.7980519414912,17.30345650985264,17.3256016703085,105295600</t>
  </si>
  <si>
    <t>2009-06-17,17.480628967285156,17.58397682854155,17.10414566241099,17.347752341093212,86483100</t>
  </si>
  <si>
    <t>2009-06-18,17.347749710083008,17.48800850623678,17.200108723814953,17.4363345834456,58852200</t>
  </si>
  <si>
    <t>2009-06-19,17.768522262573242,17.96783714439729,17.532297843230044,17.746377103265193,115459000</t>
  </si>
  <si>
    <t>2009-06-22,17.18534278869629,17.679938177010396,17.1631962221717,17.679938177010396,71291600</t>
  </si>
  <si>
    <t>2009-06-23,17.229637145996094,17.46586159298006,17.133670084403377,17.259164497864706,56752700</t>
  </si>
  <si>
    <t>2009-06-24,17.325599670410156,17.532296728194037,17.244398411430627,17.31083670114657,54287700</t>
  </si>
  <si>
    <t>2009-06-25,17.56182861328125,17.657794266639563,17.126289262175316,17.296075407044743,57724300</t>
  </si>
  <si>
    <t>2009-06-26,17.237018585205078,17.488007401195887,17.214872016261637,17.39942253343084,65126400</t>
  </si>
  <si>
    <t>2009-06-29,17.613502502441406,17.73899691537615,17.384658838378268,17.42156978807011,62854900</t>
  </si>
  <si>
    <t>2009-06-30,17.547073364257812,17.89402802449167,17.4437240591594,17.694713016097765,66452400</t>
  </si>
  <si>
    <t>2009-07-01,17.74637222290039,17.93830345482798,17.687314726297174,17.753753001967574,54908400</t>
  </si>
  <si>
    <t>2009-07-02,17.251779556274414,17.746374900896978,17.1336659532524,17.539677855618983,65422200</t>
  </si>
  <si>
    <t>2009-07-06,17.12628746032715,17.185343565721023,16.88268084957634,17.133668241493844,49207700</t>
  </si>
  <si>
    <t>2009-07-07,16.63168716430664,17.08198930766126,16.580011855258416,17.037697593628128,52842500</t>
  </si>
  <si>
    <t>2009-07-08,16.653841018676758,16.74980809189933,16.240448186357433,16.469290471104514,73023400</t>
  </si>
  <si>
    <t>2009-07-09,16.565250396728516,16.83838430079821,16.51357649098605,16.72027211395591,46981200</t>
  </si>
  <si>
    <t>2009-07-10,16.528343200683594,16.639074632927358,16.35117488030568,16.380703637706322,43229200</t>
  </si>
  <si>
    <t>2009-07-13,17.1484375,17.19273064765695,16.343796955015968,16.550494086721347,67584000</t>
  </si>
  <si>
    <t>2009-07-14,17.059852600097656,17.141053881355578,16.875302057588623,17.126290908041618,45448700</t>
  </si>
  <si>
    <t>2009-07-15,17.80543327331543,17.80543327331543,17.392039129942127,17.53229790744409,67238700</t>
  </si>
  <si>
    <t>2009-07-16,18.041656494140625,18.041656494140625,17.613499408974018,17.665173321458322,64555100</t>
  </si>
  <si>
    <t>2009-07-17,17.930927276611328,18.049039484107436,17.790668502206483,18.012128539259542,52860100</t>
  </si>
  <si>
    <t>2009-07-20,18.10810089111328,18.10810089111328,17.827583260149346,18.041662578938087,47798000</t>
  </si>
  <si>
    <t>2009-07-21,18.329559326171875,18.329559326171875,17.989987013053327,18.22621147574603,52028400</t>
  </si>
  <si>
    <t>2009-07-22,18.307415008544922,18.38123551422636,18.093337090878688,18.23359591087252,66192500</t>
  </si>
  <si>
    <t>2009-07-23,18.868450164794922,18.986562418720936,18.336945022127857,18.40338334096238,106060500</t>
  </si>
  <si>
    <t>2009-07-24,17.31083869934082,17.635646588768623,16.838388428158122,17.428950915134326,215135700</t>
  </si>
  <si>
    <t>2009-07-27,17.059852600097656,17.310841450550647,16.904829412225443,17.30345925988922,80950000</t>
  </si>
  <si>
    <t>2009-07-28,17.325599670410156,17.38465577149005,16.904824774214863,16.971263063930806,70288400</t>
  </si>
  <si>
    <t>2009-07-29,17.56922149658203,17.65042423397609,17.22964897295185,17.517547539334807,73626900</t>
  </si>
  <si>
    <t>2009-07-30,17.576595306396484,18.034281324257144,17.502774799256496,17.86449514344152,67820000</t>
  </si>
  <si>
    <t>2009-07-31,17.362516403198242,17.76852705750748,17.34775202100289,17.547066956613165,54258200</t>
  </si>
  <si>
    <t>2009-08-03,17.591358184814453,17.61350475746494,17.34775151769484,17.583975993930956,46902900</t>
  </si>
  <si>
    <t>2009-08-04,17.547073364257812,17.561837751844656,17.369904937244172,17.48063502812651,49218300</t>
  </si>
  <si>
    <t>2009-08-05,17.576595306396484,17.90140469300698,17.561832331375737,17.598741880941198,53310300</t>
  </si>
  <si>
    <t>2009-08-06,17.31822395324707,17.702089457713463,17.177966540776264,17.665179908749366,59686000</t>
  </si>
  <si>
    <t>2009-08-07,17.392044067382812,17.58397681529222,17.347752328021876,17.532302884702958,46169700</t>
  </si>
  <si>
    <t>2009-08-10,17.2886962890625,17.384661959472627,17.200111401907062,17.3182236461083,35261900</t>
  </si>
  <si>
    <t>2009-08-11,17.074615478515625,17.273930401239777,17.01555936156131,17.21487428428546,33615800</t>
  </si>
  <si>
    <t>2009-08-12,17.369897842407227,17.643031861153165,17.000796751554613,17.074615843317996,61972300</t>
  </si>
  <si>
    <t>2009-08-13,17.436344146728516,17.606130388453003,17.273938691157646,17.44372493288213,38954500</t>
  </si>
  <si>
    <t>2009-08-14,17.488008499145508,17.569209774352096,17.3551318931599,17.43633457637528,46330200</t>
  </si>
  <si>
    <t>2009-08-17,17.163198471069336,17.421569482343095,17.148434091451694,17.21487239172234,42474400</t>
  </si>
  <si>
    <t>2009-08-18,17.504684448242188,17.556648933964652,17.274555404645813,17.289402805116815,38878900</t>
  </si>
  <si>
    <t>2009-08-19,17.55664825439453,17.608612738105595,17.259707336098465,17.259707336098465,41821300</t>
  </si>
  <si>
    <t>2009-08-20,17.57149314880371,17.719964294744507,17.47498789509024,17.519528672502165,39505900</t>
  </si>
  <si>
    <t>2009-08-21,18.120830535888672,18.128254233308606,17.645725228416865,17.764501555284816,69011400</t>
  </si>
  <si>
    <t>2009-08-24,18.291574478149414,18.358386350506755,18.024328404645786,18.120833655869866,54180900</t>
  </si>
  <si>
    <t>2009-08-25,18.291574478149414,18.4251982228641,18.157950733434728,18.261881099282675,43980300</t>
  </si>
  <si>
    <t>2009-08-26,18.224760055541992,18.373231176876875,18.128254817822206,18.25445484617919,41079000</t>
  </si>
  <si>
    <t>2009-08-27,18.32869529724121,18.39550717807585,18.03917667498246,18.120835955097228,45495600</t>
  </si>
  <si>
    <t>2009-08-28,18.32127571105957,18.92258135764942,18.269311217838087,18.610792982394265,55808000</t>
  </si>
  <si>
    <t>2009-08-31,18.299001693725586,18.447472864371132,18.03175556886003,18.23961350865257,49592800</t>
  </si>
  <si>
    <t>2009-09-01,17.816471099853516,18.36581212218789,17.742235520418944,18.07629491991156,62608500</t>
  </si>
  <si>
    <t>2009-09-02,17.71254539489746,17.92040335642074,17.653157203615645,17.68285059129347,40771300</t>
  </si>
  <si>
    <t>2009-09-03,17.898130416870117,17.92040009959969,17.638306596259763,17.74965925768537,34120000</t>
  </si>
  <si>
    <t>2009-09-04,18.276731491088867,18.410353841770128,17.875860191267144,17.883283891181545,44999700</t>
  </si>
  <si>
    <t>2009-09-08,18.425199508666992,18.440046907099358,18.12083492043267,18.276729772120845,53737100</t>
  </si>
  <si>
    <t>2009-09-09,18.39550018310547,18.521700197146572,18.313840934041995,18.36580539583679,49900300</t>
  </si>
  <si>
    <t>2009-09-10,18.55881690979004,18.595933977239472,18.298993189867904,18.41034580814157,46256000</t>
  </si>
  <si>
    <t>2009-09-11,18.454893112182617,18.685022109300107,18.417774618501888,18.50685758740988,54303500</t>
  </si>
  <si>
    <t>2009-09-14,18.55881690979004,18.62562876393931,18.291569493192945,18.298993189867904,42806800</t>
  </si>
  <si>
    <t>2009-09-15,18.707298278808594,18.759262768128295,18.454898117033352,18.53655599342454,44716600</t>
  </si>
  <si>
    <t>2009-09-16,18.707298278808594,18.818650958197402,18.521710007851865,18.744415366629482,50055800</t>
  </si>
  <si>
    <t>2009-09-17,18.78153419494629,18.840922390518934,18.60336960822835,18.60336960822835,42428800</t>
  </si>
  <si>
    <t>2009-09-18,18.75183868408203,18.91515584945226,18.633062306371666,18.900308448256936,68016500</t>
  </si>
  <si>
    <t>2009-09-21,18.78153419494629,18.83350010500784,18.633064413977806,18.640488115415174,28878700</t>
  </si>
  <si>
    <t>2009-09-22,19.13043785095215,19.167554935942096,18.774108737714933,18.855766607878024,61376700</t>
  </si>
  <si>
    <t>2009-09-23,19.085887908935547,19.486759060685294,19.033923444655127,19.241782717702268,60599900</t>
  </si>
  <si>
    <t>2009-09-24,19.256633758544922,19.382833802520214,19.04877444613687,19.241786361388833,56302900</t>
  </si>
  <si>
    <t>2009-09-25,18.967121124267578,19.16755680093809,18.94485143747719,19.071051521018678,50158900</t>
  </si>
  <si>
    <t>2009-09-28,19.17497444152832,19.419950830280165,19.0042336224431,19.0042336224431,44358000</t>
  </si>
  <si>
    <t>2009-09-29,19.115585327148438,19.271478741434265,19.071044553913293,19.234361666392587,39050300</t>
  </si>
  <si>
    <t>2009-09-30,19.09331512451172,19.293750737321687,18.84091503784562,19.123009918672775,63533400</t>
  </si>
  <si>
    <t>2009-10-01,18.469741821289062,18.907730199922263,18.410353638555375,18.863189416853487,75958100</t>
  </si>
  <si>
    <t>2009-10-02,18.529132843017578,18.625639539700103,18.135686603096115,18.157956290079635,51219700</t>
  </si>
  <si>
    <t>2009-10-05,18.291574478149414,18.603362743841767,18.202492925623453,18.543974570182545,60804900</t>
  </si>
  <si>
    <t>2009-10-06,18.640485763549805,18.714719936704803,18.306426320647944,18.32127372164938,48795300</t>
  </si>
  <si>
    <t>2009-10-07,18.633056640625,18.692444811422043,18.469738108988867,18.551397374806935,38472700</t>
  </si>
  <si>
    <t>2009-10-08,19.056198120117188,19.226938939414627,18.72213876416505,18.88545730081975,60521300</t>
  </si>
  <si>
    <t>2009-10-09,18.967121124267578,19.1452871141477,18.900309232044076,18.981968526078617,39520000</t>
  </si>
  <si>
    <t>2009-10-12,19.09331512451172,19.21951516784477,18.96711508117867,19.048774349195853,29145800</t>
  </si>
  <si>
    <t>2009-10-13,19.160131454467773,19.256638142024894,18.944849810401823,18.996814296351328,37749000</t>
  </si>
  <si>
    <t>2009-10-14,19.2714786529541,19.449644576927977,19.167549710574047,19.405102387971684,45365500</t>
  </si>
  <si>
    <t>2009-10-15,19.828250885009766,19.828250885009766,19.226945262473592,19.226945262473592,65620100</t>
  </si>
  <si>
    <t>2009-10-16,19.67235565185547,19.76886092449861,19.375414717654184,19.635238566052582,56500900</t>
  </si>
  <si>
    <t>2009-10-19,19.56842613220215,19.731743287468905,19.486766846605757,19.664931402149318,48143200</t>
  </si>
  <si>
    <t>2009-10-20,19.575847625732422,19.679776584103024,19.256635635393167,19.612964706314532,54604700</t>
  </si>
  <si>
    <t>2009-10-21,19.731739044189453,19.857939087551106,19.59069160374391,19.642656077611814,61672700</t>
  </si>
  <si>
    <t>2009-10-22,19.73916244506836,19.835667692806943,19.397679396916917,19.716891349778365,61600000</t>
  </si>
  <si>
    <t>2009-10-23,20.80072784423828,21.788057108831566,20.69679747917401,21.67670446105089,281761000</t>
  </si>
  <si>
    <t>2009-10-26,21.290681838989258,21.54308194348473,20.86754090378385,20.88238688598737,124149700</t>
  </si>
  <si>
    <t>2009-10-27,21.2238712310791,21.43915285311045,21.112518570309376,21.327800192340725,69685800</t>
  </si>
  <si>
    <t>2009-10-28,20.80072784423828,21.357492499067405,20.748763369669014,20.964044966588226,73542400</t>
  </si>
  <si>
    <t>2009-10-29,20.949199676513672,21.090247133050415,20.674529878754935,20.837847017532404,65225500</t>
  </si>
  <si>
    <t>2009-10-30,20.58544921875,21.0828258063731,20.533484733105592,20.808155977702366,73371800</t>
  </si>
  <si>
    <t>2009-11-02,20.69679832458496,20.82299837480487,20.347892969706756,20.56317599134546,62428900</t>
  </si>
  <si>
    <t>2009-11-03,20.436973571777344,20.59286698377958,20.362738006855768,20.518631418858007,50294800</t>
  </si>
  <si>
    <t>2009-11-04,20.830425262451172,21.075401701446363,20.503790954408256,20.55575543905481,63898400</t>
  </si>
  <si>
    <t>2009-11-05,21.13477897644043,21.335214527406396,20.993732995472033,21.171897457688914,52681700</t>
  </si>
  <si>
    <t>2009-11-06,21.171905517578125,21.25356337556039,20.9343528108555,21.067975146442613,38908500</t>
  </si>
  <si>
    <t>2009-11-09,21.52080535888672,21.528229056058485,21.179323784538287,21.246135643158713,57518000</t>
  </si>
  <si>
    <t>2009-11-10,21.535667419433594,21.73610313179544,21.387196206737464,21.45400811085808,65881100</t>
  </si>
  <si>
    <t>2009-11-11,21.617321014404297,21.750943371401807,21.5430854276772,21.58762621334304,49693400</t>
  </si>
  <si>
    <t>2009-11-12,21.79547882080078,21.891984062500654,21.528231357746357,21.535655055711825,55352400</t>
  </si>
  <si>
    <t>2009-11-13,21.995920181274414,22.114697971563427,21.80290963487919,21.877143806911473,53037600</t>
  </si>
  <si>
    <t>2009-11-16,21.92910385131836,22.122114346151253,21.80290381028104,21.98106832422919,54129500</t>
  </si>
  <si>
    <t>2009-11-17,22.36902618408203,22.36902618408203,21.973839542843535,21.996209081013998,75648900</t>
  </si>
  <si>
    <t>2009-11-18,22.451053619384766,22.473421742561708,22.227362432321428,22.369033375243056,59431200</t>
  </si>
  <si>
    <t>2009-11-19,22.204984664916992,22.369023659768978,22.14533399204498,22.361567147886948,51967700</t>
  </si>
  <si>
    <t>2009-11-20,22.085693359375,22.197538244081915,21.944022413580974,22.115517998277237,42647100</t>
  </si>
  <si>
    <t>2009-11-23,22.324291229248047,22.376485402439084,22.14533916879968,22.249727515181757,41832700</t>
  </si>
  <si>
    <t>2009-11-24,22.301918029785156,22.361568706815696,22.182616675724077,22.33174407939259,37341400</t>
  </si>
  <si>
    <t>2009-11-25,22.212451934814453,22.264646121083317,22.055867953822954,22.227363543616335,32033500</t>
  </si>
  <si>
    <t>2009-11-27,21.787433624267578,21.914191511516464,21.43698601701927,21.70541481876622,29357900</t>
  </si>
  <si>
    <t>2009-11-30,21.929109573364258,21.95893563471023,21.62339955549243,21.73524444117007,44172000</t>
  </si>
  <si>
    <t>2009-12-01,22.376489639282227,22.40631427724511,21.929108692360355,22.01112893558173,49904200</t>
  </si>
  <si>
    <t>2009-12-02,22.204984664916992,22.361567147886948,22.10805143263483,22.294459963132905,36308600</t>
  </si>
  <si>
    <t>2009-12-03,22.242271423339844,22.518156743961402,22.19007724915904,22.249727937106325,43095200</t>
  </si>
  <si>
    <t>2009-12-04,22.354114532470703,22.644912857820987,22.242269679113427,22.40630870255847,58810700</t>
  </si>
  <si>
    <t>2009-12-07,22.212451934814453,22.428685195383302,22.130431686572006,22.204995419321058,38082700</t>
  </si>
  <si>
    <t>2009-12-08,22.04840087890625,22.175158737217274,21.90672999675058,22.01111974147887,37402200</t>
  </si>
  <si>
    <t>2009-12-09,22.15279197692871,22.22735568330964,21.809800918634597,21.97383993492512,44713300</t>
  </si>
  <si>
    <t>2009-12-10,22.2720947265625,22.339200497800388,22.11551080118234,22.15279194322388,45940200</t>
  </si>
  <si>
    <t>2009-12-11,22.257184982299805,22.369029847098375,22.2124473208173,22.346660305264813,43744200</t>
  </si>
  <si>
    <t>2009-12-14,22.451053619384766,22.4883347728029,22.294469646221945,22.30192616134254,34651200</t>
  </si>
  <si>
    <t>2009-12-15,22.38394546508789,22.525614979872845,22.27955567997003,22.287012194777365,49473200</t>
  </si>
  <si>
    <t>2009-12-16,22.44359588623047,22.674742153685045,22.398858220119692,22.421226342082697,55737800</t>
  </si>
  <si>
    <t>2009-12-17,22.070775985717773,22.339203371755936,22.048406444304344,22.33174828013605,43691200</t>
  </si>
  <si>
    <t>2009-12-18,22.63745880126953,22.704566005003304,22.219902550885024,22.249728606848755,94118000</t>
  </si>
  <si>
    <t>2009-12-21,22.75675392150879,22.995356614852465,22.64490908677697,22.667277200412794,40129100</t>
  </si>
  <si>
    <t>2009-12-22,22.98044776916504,23.062467993233533,22.771671085622685,22.81640874321255,36321000</t>
  </si>
  <si>
    <t>2009-12-23,23.055011749267578,23.077381289416078,22.88351620801594,22.8984278125971,28362700</t>
  </si>
  <si>
    <t>2009-12-24,23.114665985107422,23.114665985107422,22.93571390298166,23.02518923295218,11083900</t>
  </si>
  <si>
    <t>2009-12-28,23.24142837524414,23.2488848912122,23.03265019469354,23.11467044815717,25384000</t>
  </si>
  <si>
    <t>2009-12-29,23.40546226501465,23.487482500273433,23.286160880375334,23.375637629947164,29716200</t>
  </si>
  <si>
    <t>2009-12-30,23.084836959838867,23.330897641092776,22.965535587089146,23.226507873298363,42006200</t>
  </si>
  <si>
    <t>2009-12-31,22.72693634033203,23.10721005783294,22.72693634033203,23.099753543115106,31929700</t>
  </si>
  <si>
    <t>2010-01-04,23.07737922668457,23.189224073060995,22.80895045763365,22.831319995782685,38409100</t>
  </si>
  <si>
    <t>2010-01-05,23.084836959838867,23.18922672763328,22.84623421433943,23.002818154938776,49749600</t>
  </si>
  <si>
    <t>2010-01-06,22.943166732788086,23.174312957304856,22.75675816607161,23.025185535057876,58182400</t>
  </si>
  <si>
    <t>2010-01-07,22.70456886291504,22.89097746959846,22.5107037413021,22.838781865091867,50559700</t>
  </si>
  <si>
    <t>2010-01-08,22.861148834228516,23.025187877641937,22.54798235339588,22.57780840975358,51197400</t>
  </si>
  <si>
    <t>2010-01-11,22.570348739624023,22.93570934580916,22.45850388829134,22.898426780575303,68754700</t>
  </si>
  <si>
    <t>2010-01-12,22.421220779418945,22.667280015258527,22.301919417932144,22.480871460162348,65912100</t>
  </si>
  <si>
    <t>2010-01-13,22.630001068115234,22.756758954762923,22.376485294819854,22.562893867996777,51863500</t>
  </si>
  <si>
    <t>2010-01-14,23.084836959838867,23.18922672763328,22.56289380960498,22.600174955270063,63228100</t>
  </si>
  <si>
    <t>2010-01-15,23.010278701782227,23.29361915618098,22.898432400813313,23.174317762519948,79913200</t>
  </si>
  <si>
    <t>2010-01-19,23.189231872558594,23.293620241328796,22.87606534406313,22.92825952844823,46575700</t>
  </si>
  <si>
    <t>2010-01-20,22.808956146240234,23.06992846766191,22.600178004665946,22.972995200358415,54849500</t>
  </si>
  <si>
    <t>2010-01-21,22.376489639282227,22.905889407240647,22.3690331242453,22.823870586204094,73086700</t>
  </si>
  <si>
    <t>2010-01-22,21.593570709228516,22.518158581121483,21.50409538109997,22.36903113799431,102004600</t>
  </si>
  <si>
    <t>2010-01-25,21.86199951171875,22.115515311419557,21.697960462223694,21.802348818976483,63373000</t>
  </si>
  <si>
    <t>2010-01-26,21.9962100982666,22.257182366920212,21.69050017338748,21.77252039495462,66639900</t>
  </si>
  <si>
    <t>2010-01-27,22.122962951660156,22.234807777914803,21.63830108976728,21.884360276401146,63949500</t>
  </si>
  <si>
    <t>2010-01-28,21.74268913269043,22.272090056210743,21.541367594639713,22.24972052236596,117513700</t>
  </si>
  <si>
    <t>2010-01-29,21.011974334716797,22.309377817229638,20.624244166006882,22.29446479023667,193888500</t>
  </si>
  <si>
    <t>2010-02-01,21.1834659576416,21.235660120271604,20.818105397047326,21.168552933408954,85931100</t>
  </si>
  <si>
    <t>2010-02-02,21.220748901367188,21.2505749523699,20.982146182083063,21.15364313097987,54413700</t>
  </si>
  <si>
    <t>2010-02-03,21.347509384155273,21.466812180570194,20.967237142661364,21.071625489566784,61397900</t>
  </si>
  <si>
    <t>2010-02-04,20.758451461791992,21.250569806698714,20.73608192895658,21.161093097541105,77850000</t>
  </si>
  <si>
    <t>2010-02-05,20.892675399780273,21.086540506745024,20.557139364228835,20.877762371048053,80960100</t>
  </si>
  <si>
    <t>2010-02-08,20.66897964477539,20.937408413598572,20.55713479849386,20.885214246812815,52820600</t>
  </si>
  <si>
    <t>2010-02-09,20.885215759277344,21.131275007789572,20.691350681330665,20.85538970627732,59195800</t>
  </si>
  <si>
    <t>2010-02-10,20.87030792236328,21.056716533412096,20.75846304017096,20.900133982779813,48591300</t>
  </si>
  <si>
    <t>2010-02-11,20.96723175048828,21.176008390607738,20.654065368124904,20.825560871704226,65993700</t>
  </si>
  <si>
    <t>2010-02-12,20.8255672454834,20.922499083464782,20.56459494327788,20.736090499344357,81117200</t>
  </si>
  <si>
    <t>2010-02-16,21.237586975097656,21.25256974249033,20.99037702845992,21.07277939144894,51935600</t>
  </si>
  <si>
    <t>2010-02-17,21.417369842529297,21.46231670316532,21.245072352728762,21.372422981893276,45882900</t>
  </si>
  <si>
    <t>2010-02-18,21.70203399658203,21.74698228356397,21.357439036062985,21.417368656537377,42856500</t>
  </si>
  <si>
    <t>2010-02-19,21.55221939086914,21.66458729617582,21.49228974611655,21.56720215926615,44451800</t>
  </si>
  <si>
    <t>2010-02-22,21.52225112915039,21.679567319730342,21.462321491985467,21.60465491606538,36707100</t>
  </si>
  <si>
    <t>2010-02-23,21.222599029541016,21.59715954995567,21.04281015120218,21.484791679598274,52266200</t>
  </si>
  <si>
    <t>2010-02-24,21.44733428955078,21.567194967925193,21.260054033541017,21.364931948514258,43165900</t>
  </si>
  <si>
    <t>2010-02-25,21.42486000061035,21.462315477528932,20.990369895714476,21.177650137977093,48735300</t>
  </si>
  <si>
    <t>2010-02-26,21.477298736572266,21.612140742733647,21.35743949305879,21.462315973924362,40370600</t>
  </si>
  <si>
    <t>2010-03-01,21.739492416381836,21.76196513260299,21.372423286808395,21.55221216075243,43805400</t>
  </si>
  <si>
    <t>2010-03-02,21.319984436035156,21.949246233489387,21.155178319115244,21.784440116569474,93123900</t>
  </si>
  <si>
    <t>2010-03-03,21.319984436035156,21.432353736808064,21.237582091992707,21.357441345904466,48442100</t>
  </si>
  <si>
    <t>2010-03-04,21.44733428955078,21.462317052951953,21.177651692504494,21.319983658310743,42890600</t>
  </si>
  <si>
    <t>2010-03-05,21.417369842529297,21.4847908479008,21.290019213364783,21.469808084743814,56001800</t>
  </si>
  <si>
    <t>2010-03-08,21.44733428955078,21.672071454063474,21.349949185113086,21.364931948514258,39414500</t>
  </si>
  <si>
    <t>2010-03-09,21.574691772460938,21.806920392425162,21.387411456974867,21.394902841054563,50271600</t>
  </si>
  <si>
    <t>2010-03-10,21.70203399658203,21.806911904038362,21.574683374469586,21.619631661451525,44891400</t>
  </si>
  <si>
    <t>2010-03-11,21.859352111816406,21.866843493654674,21.612142226493557,21.642106325011635,35349700</t>
  </si>
  <si>
    <t>2010-03-12,21.926774978637695,22.009177328175326,21.754477468253885,21.96423046216979,31700200</t>
  </si>
  <si>
    <t>2010-03-15,21.94175148010254,22.001681093947475,21.73199711722791,21.859347725252736,37512000</t>
  </si>
  <si>
    <t>2010-03-16,22.00168800354004,22.091581738121068,21.874337355520954,22.03914348814294,36723500</t>
  </si>
  <si>
    <t>2010-03-17,22.196456909179688,22.376247225248033,22.024159404185507,22.099071797741473,50385700</t>
  </si>
  <si>
    <t>2010-03-18,22.181474685668945,22.263877029330597,22.099070913172287,22.196456020712425,43845200</t>
  </si>
  <si>
    <t>2010-03-19,22.16649055480957,22.398717665264883,21.98670168586014,22.293841182253114,81332100</t>
  </si>
  <si>
    <t>2010-03-22,22.173982620239258,22.248895008487573,22.016666462034294,22.09907023199094,37718200</t>
  </si>
  <si>
    <t>2010-03-23,22.383729934692383,22.398712694321777,22.031643656409237,22.16648563540458,42026600</t>
  </si>
  <si>
    <t>2010-03-24,22.211437225341797,22.36126199593889,22.173981747109977,22.263875466400307,33987700</t>
  </si>
  <si>
    <t>2010-03-25,22.48112678527832,22.900634246042106,22.323810594469865,22.346284744252575,73168700</t>
  </si>
  <si>
    <t>2010-03-26,22.218929290771484,22.62345532653614,22.166491048098646,22.541051557287425,55595500</t>
  </si>
  <si>
    <t>2010-03-29,22.16649055480957,22.33878804228174,22.13652502890054,22.256384274866825,33336000</t>
  </si>
  <si>
    <t>2010-03-30,22.301334381103516,22.36875539105817,22.09907135123956,22.19645646071015,34954800</t>
  </si>
  <si>
    <t>2010-03-31,21.94175148010254,22.26387226149739,21.85185634491778,22.203942647652454,63760000</t>
  </si>
  <si>
    <t>2010-04-01,21.844369888305664,22.129036689859063,21.439845260881125,21.986703289082364,74768100</t>
  </si>
  <si>
    <t>2010-04-05,21.926774978637695,22.046634240542527,21.746986085780446,21.821897052844633,34331200</t>
  </si>
  <si>
    <t>2010-04-06,21.964235305786133,22.15900700654188,21.709533960862114,21.83688463332412,47366800</t>
  </si>
  <si>
    <t>2010-04-07,21.986705780029297,22.144020533840713,21.8293895973827,21.844372363127174,58318800</t>
  </si>
  <si>
    <t>2010-04-08,22.4137020111084,22.45864887431124,21.949246328562296,21.964229092574918,63713800</t>
  </si>
  <si>
    <t>2010-04-09,22.728330612182617,22.780768852087537,22.398716981421135,22.436173887663845,54752500</t>
  </si>
  <si>
    <t>2010-04-12,22.713350296020508,22.84070093329224,22.630946522246145,22.66091205046774,37068800</t>
  </si>
  <si>
    <t>2010-04-13,22.810739517211914,22.8481950030599,22.57101954974513,22.586002315618405,41374600</t>
  </si>
  <si>
    <t>2010-04-14,23.087907791137695,23.22274979274138,22.968048551675494,23.065435076760306,68941200</t>
  </si>
  <si>
    <t>2010-04-15,23.1253604888916,23.185290097718664,23.005499842402898,23.087903590353076,52745400</t>
  </si>
  <si>
    <t>2010-04-16,22.975542068481445,23.207769187922217,22.92310382494659,23.06543722085189,88703100</t>
  </si>
  <si>
    <t>2010-04-19,23.252717971801758,23.41003270574355,23.042963564377693,23.05045494630373,64970300</t>
  </si>
  <si>
    <t>2010-04-20,23.4924373626709,23.552366991500772,23.32013842955434,23.38755944059233,52199500</t>
  </si>
  <si>
    <t>2010-04-21,23.469955444335938,23.59730604203363,23.3950430758959,23.469955444335938,55343100</t>
  </si>
  <si>
    <t>2010-04-22,23.51490592956543,23.619783833130757,23.147836839173795,23.252714742739123,84847600</t>
  </si>
  <si>
    <t>2010-04-23,23.192785263061523,23.657240907521473,22.960558155249,23.31264593649869,126766600</t>
  </si>
  <si>
    <t>2010-04-26,23.305152893066406,23.43250350997848,23.117872658127162,23.222749132466003,63649300</t>
  </si>
  <si>
    <t>2010-04-27,23.110387802124023,23.4100359768608,23.035475401231025,23.185300203017018,68730900</t>
  </si>
  <si>
    <t>2010-04-28,23.155324935913086,23.2227459254874,22.938080636378327,23.162816315736297,64557900</t>
  </si>
  <si>
    <t>2010-04-29,23.22275161743164,23.544873884609608,22.97554173801238,23.170313374651034,52665200</t>
  </si>
  <si>
    <t>2010-04-30,22.87816047668457,23.282685152388883,22.86317771084936,23.275193769471276,63214800</t>
  </si>
  <si>
    <t>2010-05-03,23.117876052856445,23.26769940550767,22.90812164454272,22.975542653328024,43989500</t>
  </si>
  <si>
    <t>2010-05-04,22.571016311645508,22.88564720567046,22.28635094506817,22.863174488919743,82085600</t>
  </si>
  <si>
    <t>2010-05-05,22.361268997192383,22.541057920899377,22.24140971472105,22.301339355956717,66833800</t>
  </si>
  <si>
    <t>2010-05-06,21.70952796936035,22.383736637390882,20.90796866401466,22.166492273050338,128613000</t>
  </si>
  <si>
    <t>2010-05-07,21.132699966430664,21.687050691464947,20.465982820661623,21.672067930499757,173718100</t>
  </si>
  <si>
    <t>2010-05-10,21.679561614990234,22.08408620219841,21.507262703248816,21.731999855106583,86653300</t>
  </si>
  <si>
    <t>2010-05-11,21.634611129760742,22.211434570118925,21.402384049047804,21.484787805908898,63789400</t>
  </si>
  <si>
    <t>2010-05-12,22.054122924804688,22.15899940893153,21.66457965685509,21.709526517361603,47146800</t>
  </si>
  <si>
    <t>2010-05-13,21.904293060302734,22.271362098266792,21.859346210242848,21.91927581993423,45188800</t>
  </si>
  <si>
    <t>2010-05-14,21.672073364257812,21.881826355022174,21.45482756229748,21.87433640149638,63334000</t>
  </si>
  <si>
    <t>2010-05-17,21.679561614990234,21.896805956734376,21.312492505340916,21.81440362033792,46053300</t>
  </si>
  <si>
    <t>2010-05-18,21.521533966064453,21.82253415004311,21.371033156434077,21.724709628480834,52690600</t>
  </si>
  <si>
    <t>2010-05-19,21.250638961791992,21.589265159499593,20.91201419936688,21.46133986650811,61746700</t>
  </si>
  <si>
    <t>2010-05-20,20.40030860900879,20.94963415717458,20.347633753058943,20.8066585229663,87991100</t>
  </si>
  <si>
    <t>2010-05-21,20.197139739990234,20.400315483071903,19.896139436507756,20.039113683610267,117596300</t>
  </si>
  <si>
    <t>2010-05-24,19.76822280883789,20.212198989666575,19.760697618535996,20.204673799364684,73711700</t>
  </si>
  <si>
    <t>2010-05-25,19.617708206176758,19.813358711871075,19.09848191934501,19.3016576100986,98373600</t>
  </si>
  <si>
    <t>2010-05-26,18.82005500793457,20.024057203712353,18.48142889699384,19.73810594663304,176684100</t>
  </si>
  <si>
    <t>2010-05-27,19.56504249572754,19.83594354342047,19.36186670995784,19.36186670995784,136433600</t>
  </si>
  <si>
    <t>2010-05-28,19.414518356323242,19.65531979675559,19.309168712889946,19.444619074607754,67496900</t>
  </si>
  <si>
    <t>2010-06-01,19.482255935668945,19.79830650238432,19.2038312907543,19.21135647511445,76152400</t>
  </si>
  <si>
    <t>2010-06-02,19.91118812561035,19.926238499416467,19.361862399230922,19.610187825901257,65718800</t>
  </si>
  <si>
    <t>2010-06-03,20.212188720703125,20.264863590771203,19.87356250557611,19.978912245712266,67837000</t>
  </si>
  <si>
    <t>2010-06-04,19.407007217407227,19.993957252382586,19.279081952169644,19.640282194505584,89832200</t>
  </si>
  <si>
    <t>2010-06-07,19.03076171875,19.437111741722944,18.99313578634714,19.429586555242373,80456200</t>
  </si>
  <si>
    <t>2010-06-08,18.895307540893555,19.008182445483474,18.549156206831217,19.000657260473176,87355000</t>
  </si>
  <si>
    <t>2010-06-09,18.65450096130371,19.20382636104056,18.624400231590123,18.978075194034027,87794000</t>
  </si>
  <si>
    <t>2010-06-10,18.812528610229492,18.925403494834462,18.646978875161004,18.910353127478594,78930900</t>
  </si>
  <si>
    <t>2010-06-11,19.309185028076172,19.354334708370658,18.639459268458534,18.842634982707413,68057700</t>
  </si>
  <si>
    <t>2010-06-14,19.188777923583984,19.53492773836821,19.16620237403121,19.459678777089508,50972400</t>
  </si>
  <si>
    <t>2010-06-15,20.001483917236328,20.054158777065403,19.36938272872285,19.37690791373876,81641500</t>
  </si>
  <si>
    <t>2010-06-16,19.805831909179688,20.001482398894343,19.73810668445992,19.91870680528525,48698000</t>
  </si>
  <si>
    <t>2010-06-17,19.843463897705078,20.069213758929696,19.59513847624495,19.98643814001545,47995500</t>
  </si>
  <si>
    <t>2010-06-18,19.896135330200195,19.963860563916466,19.692959629051387,19.843460467372513,52075600</t>
  </si>
  <si>
    <t>2010-06-21,19.527416229248047,20.23476666851596,19.482265101844096,20.15199247217438,54625300</t>
  </si>
  <si>
    <t>2010-06-22,19.391963958740234,19.903665207310777,19.384438771522113,19.6854390838334,55985400</t>
  </si>
  <si>
    <t>2010-06-23,19.04581069946289,19.3994872884361,18.97808545626728,19.3994872884361,61466200</t>
  </si>
  <si>
    <t>2010-06-24,18.812528610229492,19.35432891750257,18.759853759765974,19.15867844772234,85243400</t>
  </si>
  <si>
    <t>2010-06-25,18.45885467529297,18.89530530732249,18.293303495200384,18.850154202597906,156256700</t>
  </si>
  <si>
    <t>2010-06-28,18.29330062866211,18.519051811063754,18.150326458617815,18.443801416929873,73784800</t>
  </si>
  <si>
    <t>2010-06-29,17.54080581665039,18.210532984598288,17.39030640996458,18.157856685211733,119882100</t>
  </si>
  <si>
    <t>2010-06-30,17.315059661865234,17.819235723537865,17.26990997381054,17.5332843501985,81050500</t>
  </si>
  <si>
    <t>2010-07-01,17.427936553955078,17.548336692457337,17.104360643499177,17.375261672770698,92239400</t>
  </si>
  <si>
    <t>2010-07-02,17.510698318481445,17.668722836875087,17.34514718269946,17.578423522159213,62485100</t>
  </si>
  <si>
    <t>2010-07-06,17.924577713012695,18.127753374210773,17.74397760370843,17.834278376001606,73592000</t>
  </si>
  <si>
    <t>2010-07-07,18.285778045654297,18.300828413677362,17.76655326639735,17.924577824793264,79965300</t>
  </si>
  <si>
    <t>2010-07-08,18.368549346923828,18.526575303715518,18.037448504112188,18.511524939205497,50758100</t>
  </si>
  <si>
    <t>2010-07-09,18.263202667236328,18.3685523655558,18.172901900618214,18.308352332904388,53806100</t>
  </si>
  <si>
    <t>2010-07-12,18.68460464477539,18.7297543146697,18.376079269147034,18.383604453343107,49854200</t>
  </si>
  <si>
    <t>2010-07-13,18.910350799560547,19.03827603577343,18.737275902120135,18.91787598231211,61928700</t>
  </si>
  <si>
    <t>2010-07-14,19.14362907409668,19.271554323106898,18.90282894308497,19.188778739840874,72808100</t>
  </si>
  <si>
    <t>2010-07-15,19.19631004333496,19.25651009528031,18.797483802145486,19.188784857431486,56934700</t>
  </si>
  <si>
    <t>2010-07-16,18.729755401611328,19.29413133153002,18.72223021697855,19.196306801868285,65064800</t>
  </si>
  <si>
    <t>2010-07-19,18.985607147216797,19.03828200771899,18.744806964759743,18.782431455037795,38181800</t>
  </si>
  <si>
    <t>2010-07-20,19.173734664916992,19.173734664916992,18.58678451178191,18.707184616798465,45530700</t>
  </si>
  <si>
    <t>2010-07-21,18.902822494506836,19.30164703720776,18.79747139666758,19.26402256780328,73297300</t>
  </si>
  <si>
    <t>2010-07-22,19.44462776184082,19.5575026352741,19.166201734442303,19.19630246617485,73016400</t>
  </si>
  <si>
    <t>2010-07-23,19.422061920166016,19.580087970179356,19.00066151226811,19.444637480248666,108520100</t>
  </si>
  <si>
    <t>2010-07-26,19.640283584594727,19.715533999227958,19.414532340695033,19.45968345064434,67249900</t>
  </si>
  <si>
    <t>2010-07-27,19.685434341430664,19.745634389390176,19.53493350389071,19.670383970620197,60672100</t>
  </si>
  <si>
    <t>2010-07-28,19.527416229248047,19.708016433015356,19.437115409722974,19.617715613490283,69704800</t>
  </si>
  <si>
    <t>2010-07-29,19.587610244750977,19.873560120205546,19.26403444141923,19.66285922994054,69446200</t>
  </si>
  <si>
    <t>2010-07-30,19.422061920166016,19.444637480248666,19.07591194392767,19.376912235283317,83534800</t>
  </si>
  <si>
    <t>2010-08-02,19.813364028930664,19.85098852904156,19.376913225343934,19.557513409385063,55044600</t>
  </si>
  <si>
    <t>2010-08-03,19.685434341430664,19.828409993565387,19.54245868929594,19.7155350830516,56877700</t>
  </si>
  <si>
    <t>2010-08-04,19.361860275268555,19.745636153529098,19.14363562014932,19.67791091411356,78531900</t>
  </si>
  <si>
    <t>2010-08-05,19.09095573425293,19.248980294492647,18.970554223945673,19.181255072880738,64922100</t>
  </si>
  <si>
    <t>2010-08-06,19.226408004760742,19.23393319013704,18.827583226793383,18.947983322249456,55982100</t>
  </si>
  <si>
    <t>2010-08-09,19.271554946899414,19.361854281310666,19.09095484279487,19.226403844411745,57096500</t>
  </si>
  <si>
    <t>2010-08-10,18.865201950073242,19.06837758726224,18.722226342205214,19.06085240418688,87257700</t>
  </si>
  <si>
    <t>2010-08-11,18.707181930541992,18.73728123483279,18.481430689590837,18.57173147302775,76746900</t>
  </si>
  <si>
    <t>2010-08-12,18.428762435913086,18.571738129566373,18.330937867802593,18.376087558062608,70240500</t>
  </si>
  <si>
    <t>2010-08-13,18.361024856567383,18.56420047926364,18.240624806513704,18.323400379156286,45263500</t>
  </si>
  <si>
    <t>2010-08-16,18.436283111572266,18.519058719526843,18.285782267160748,18.330933381653658,40909700</t>
  </si>
  <si>
    <t>2010-08-17,18.693496704101562,18.882625572947294,18.610280983007797,18.693496704101562,52912600</t>
  </si>
  <si>
    <t>2010-08-18,18.77671241760254,18.875060229850497,18.46654121209187,18.670800720971183,46818900</t>
  </si>
  <si>
    <t>2010-08-19,18.489238739013672,18.716192805884695,18.315239081944533,18.62541175631179,54064600</t>
  </si>
  <si>
    <t>2010-08-20,18.330364227294922,18.458971877976218,18.307669693193613,18.39088538979563,49560100</t>
  </si>
  <si>
    <t>2010-08-23,18.368194580078125,18.640539145083455,18.33793327122274,18.48923692962241,51643000</t>
  </si>
  <si>
    <t>2010-08-24,18.186626434326172,18.421145746606783,18.15636513316054,18.224451617844952,66522500</t>
  </si>
  <si>
    <t>2010-08-25,18.23202133178711,18.322802371259495,18.0580231370162,18.156369503601052,47404800</t>
  </si>
  <si>
    <t>2010-08-26,18.02019500732422,18.300106315522438,17.997500470807125,18.224454493608988,49105300</t>
  </si>
  <si>
    <t>2010-08-27,18.103422164916992,18.171508697989584,17.78568549155798,18.065595511577058,60939400</t>
  </si>
  <si>
    <t>2010-08-30,17.8840274810791,18.020200513544403,17.853767608830662,17.959679326108596,45453100</t>
  </si>
  <si>
    <t>2010-08-31,17.755416870117188,17.952111057811354,17.641939842623277,17.853764685433617,66074600</t>
  </si>
  <si>
    <t>2010-09-01,18.080717086791992,18.118543721122865,17.808372534302485,17.906718897685643,65235900</t>
  </si>
  <si>
    <t>2010-09-02,18.110977172851562,18.118542499207532,17.936977552541197,18.06558521471575,48837100</t>
  </si>
  <si>
    <t>2010-09-03,18.375757217407227,18.49679954923306,18.30767072538789,18.337930586875142,64189100</t>
  </si>
  <si>
    <t>2010-09-07,18.126108169555664,18.383323519261893,18.095848304087134,18.232021306042032,51928700</t>
  </si>
  <si>
    <t>2010-09-08,18.103422164916992,18.307681764134774,17.959683768103815,18.20933390839023,65512400</t>
  </si>
  <si>
    <t>2010-09-09,18.1639404296875,18.31524268975943,18.148809770798593,18.30011347380957,46028900</t>
  </si>
  <si>
    <t>2010-09-10,18.042896270751953,18.17906930148757,17.997505741486382,18.141242657983835,58284300</t>
  </si>
  <si>
    <t>2010-09-13,18.99610710144043,19.13228013976371,18.224460846234475,18.3076780236407,114680400</t>
  </si>
  <si>
    <t>2010-09-14,18.93558120727539,19.17766590729221,18.82966806881406,18.943146534518245,87160400</t>
  </si>
  <si>
    <t>2010-09-15,19.00366973876953,19.0793201333989,18.852366063633216,18.988539082668144,56201900</t>
  </si>
  <si>
    <t>2010-09-16,19.162538528442383,19.192799842586656,18.9507136582491,18.95827898678517,44548300</t>
  </si>
  <si>
    <t>2010-09-17,19.079320907592773,19.313841757864243,18.973409196462978,19.21549393215328,70341600</t>
  </si>
  <si>
    <t>2010-09-20,19.238187789916992,19.306274294668416,18.996103080995795,19.124710762977518,49838700</t>
  </si>
  <si>
    <t>2010-09-21,19.026363372802734,19.230622891615997,18.973407521911604,19.230622891615997,52675700</t>
  </si>
  <si>
    <t>2010-09-22,18.617843627929688,18.890188178622093,18.42871478633898,18.829667007030608,94299400</t>
  </si>
  <si>
    <t>2010-09-23,18.481670379638672,18.602712721174647,18.428714535584,18.54219155040666,46201800</t>
  </si>
  <si>
    <t>2010-09-24,18.7464542388916,18.761583451959048,18.59515056470694,18.64054108978683,51948800</t>
  </si>
  <si>
    <t>2010-09-27,18.708627700805664,18.905321901141857,18.602715994062635,18.799410194398824,43603300</t>
  </si>
  <si>
    <t>2010-09-28,18.670806884765625,18.83723981197922,18.421156772475676,18.76158795672245,56041200</t>
  </si>
  <si>
    <t>2010-09-29,18.53463363647461,18.65567602642054,18.458981782023628,18.632980037203513,44318900</t>
  </si>
  <si>
    <t>2010-09-30,18.527067184448242,18.784282608237152,18.428720789676728,18.617849692878043,61262700</t>
  </si>
  <si>
    <t>2010-10-01,18.4438533782959,18.776720712827643,18.38333217592097,18.738895502445548,62672300</t>
  </si>
  <si>
    <t>2010-10-04,18.088285446166992,18.148806628304236,17.98993906629602,18.12611064390072,98143400</t>
  </si>
  <si>
    <t>2010-10-05,18.421154022216797,18.496805866178825,18.088286774547218,18.201763819020808,78152900</t>
  </si>
  <si>
    <t>2010-10-06,18.481670379638672,18.564887530546603,18.25471490705482,18.39845322873074,50489700</t>
  </si>
  <si>
    <t>2010-10-07,18.557323455810547,18.723756325916344,18.368194604033615,18.625409957885335,50096100</t>
  </si>
  <si>
    <t>2010-10-08,18.587587356567383,18.648108544555768,18.43628510806589,18.62541400089696,41327800</t>
  </si>
  <si>
    <t>2010-10-11,18.602720260620117,18.716197321433587,18.534633735544215,18.716197321433587,27587800</t>
  </si>
  <si>
    <t>2010-10-12,18.784286499023438,18.859938364561526,18.4816804798104,18.64811342964274,50141500</t>
  </si>
  <si>
    <t>2010-10-13,19.17009735107422,19.321400984568747,18.829664897180727,18.928012691833686,75336500</t>
  </si>
  <si>
    <t>2010-10-14,19.086883544921875,19.170100702184833,18.91288534604355,19.1322755086682,51949100</t>
  </si>
  <si>
    <t>2010-10-15,19.3214054107666,19.328969295529532,19.0868845808316,19.185232398014335,68954800</t>
  </si>
  <si>
    <t>2010-10-18,19.533227920532227,19.631575733213126,19.253318023077526,19.359229720175126,48330500</t>
  </si>
  <si>
    <t>2010-10-19,18.988540649414062,19.19280019481992,18.875063605168222,19.117148351009725,66150900</t>
  </si>
  <si>
    <t>2010-10-20,19.14740753173828,19.215494044416317,18.988539964115432,19.109582332667753,56283600</t>
  </si>
  <si>
    <t>2010-10-21,19.230628967285156,19.321411485307745,18.95071752607642,19.215498307124864,50032400</t>
  </si>
  <si>
    <t>2010-10-22,19.200366973876953,19.321410807976818,19.117151231790896,19.306280148346943,25837900</t>
  </si>
  <si>
    <t>2010-10-25,19.056621551513672,19.17766388878199,19.041490898620513,19.094446740808092,50912400</t>
  </si>
  <si>
    <t>2010-10-26,19.59375,19.646705850990852,18.958276902232328,19.003668868457673,69304200</t>
  </si>
  <si>
    <t>2010-10-27,19.707231521606445,19.752623498178107,19.381931013810515,19.510538728218783,64805500</t>
  </si>
  <si>
    <t>2010-10-28,19.881227493286133,19.956877887541765,19.60888145656178,19.828270197192904,80730300</t>
  </si>
  <si>
    <t>2010-10-29,20.176267623901367,20.577221342087377,20.032529280711856,20.53939470285922,114193200</t>
  </si>
  <si>
    <t>2010-11-01,20.388093948364258,20.592352043204606,20.19896506736993,20.335136649617212,61912100</t>
  </si>
  <si>
    <t>2010-11-02,20.7209529876709,20.743648965452277,20.44104314305914,20.471303003829263,54402100</t>
  </si>
  <si>
    <t>2010-11-03,20.448619842529297,20.79661637110283,20.395662531584502,20.77392038069792,110255300</t>
  </si>
  <si>
    <t>2010-11-04,20.531829833984375,20.75122001759573,20.433483455670206,20.736089361566236,93599300</t>
  </si>
  <si>
    <t>2010-11-05,20.312435150146484,20.56965045563481,20.070350496260613,20.554519804032356,110953700</t>
  </si>
  <si>
    <t>2010-11-08,20.28217887878418,21.84060174994856,20.108180671003474,20.183832504846,71670800</t>
  </si>
  <si>
    <t>2010-11-09,20.388093948364258,20.50913631676552,20.206528952823515,20.282180793809015,58538600</t>
  </si>
  <si>
    <t>2010-11-10,20.380535125732422,20.48644687115737,20.28218726817556,20.433490998444896,52277300</t>
  </si>
  <si>
    <t>2010-11-11,20.183834075927734,20.214093946056902,19.881228159941923,20.183834075927734,62073100</t>
  </si>
  <si>
    <t>2010-11-12,19.87366485595703,20.062793753079717,19.745057148196047,20.024967107891793,64962200</t>
  </si>
  <si>
    <t>2010-11-15,19.820711135864258,20.047665259742292,19.798015146300802,19.919057538094304,51794600</t>
  </si>
  <si>
    <t>2010-11-16,19.645631790161133,19.820700518686753,19.52384573228508,19.820700518686753,65339200</t>
  </si>
  <si>
    <t>2010-11-17,19.462963104248047,19.72175897848485,19.447739475927033,19.714147164324345,58299700</t>
  </si>
  <si>
    <t>2010-11-18,19.668474197387695,19.8511533490031,19.493406858565212,19.56952208288466,59514000</t>
  </si>
  <si>
    <t>2010-11-19,19.554298400878906,19.660860868150838,19.48579354283131,19.638025431533396,52423200</t>
  </si>
  <si>
    <t>2010-11-22,19.584741592407227,19.592353403600388,19.36400487502364,19.523848554666454,53350500</t>
  </si>
  <si>
    <t>2010-11-23,19.120426177978516,19.485784279338883,19.097590752216977,19.462948853577345,69742500</t>
  </si>
  <si>
    <t>2010-11-24,19.31072235107422,19.379225743601175,19.15087723036615,19.181324473093184,56825900</t>
  </si>
  <si>
    <t>2010-11-26,19.21938705444336,19.341173153297426,19.158494005016326,19.188939803827434,21356500</t>
  </si>
  <si>
    <t>2010-11-29,19.265052795410156,19.348781266791665,18.975811228881046,19.17371396463445,56603600</t>
  </si>
  <si>
    <t>2010-11-30,19.226999282836914,19.386842996612327,19.02909650496866,19.067154117256656,75282100</t>
  </si>
  <si>
    <t>2010-12-01,19.820707321166992,19.980551032561166,19.455347570342777,19.462959383047952,74123500</t>
  </si>
  <si>
    <t>2010-12-02,20.46769905090332,20.536203925559935,19.94249694760938,19.972942752009498,91759200</t>
  </si>
  <si>
    <t>2010-12-03,20.566652297973633,20.597098104026127,20.383973106243186,20.406807097831265,52622000</t>
  </si>
  <si>
    <t>2010-12-06,20.42963218688965,20.536194631772155,20.36873915384187,20.49813703054395,36264200</t>
  </si>
  <si>
    <t>2010-12-07,20.45246696472168,20.65036822694556,20.43724334399542,20.612310626934285,57860500</t>
  </si>
  <si>
    <t>2010-12-08,20.726486206054688,20.734098016905264,20.399185598502303,20.42202103105403,41666800</t>
  </si>
  <si>
    <t>2010-12-09,20.612319946289062,20.810222749794217,20.55903870146172,20.7645533187715,47148300</t>
  </si>
  <si>
    <t>2010-12-10,20.810211181640625,20.85588058727625,20.635143916867197,20.696036941649442,37625800</t>
  </si>
  <si>
    <t>2010-12-13,20.74171257019043,20.893945903721033,20.68081952713912,20.756936193904423,47943900</t>
  </si>
  <si>
    <t>2010-12-14,21.02334213256836,21.12229277524397,20.74932273469044,20.78738033914924,64070500</t>
  </si>
  <si>
    <t>2010-12-15,21.198406219482422,21.304968657241734,20.95483410357295,20.95483410357295,69634200</t>
  </si>
  <si>
    <t>2010-12-16,21.304975509643555,21.304975509643555,21.053791502847087,21.12990817650158,57680200</t>
  </si>
  <si>
    <t>2010-12-17,21.236473083496094,21.38109463484137,21.122298785825596,21.251696710333484,87456500</t>
  </si>
  <si>
    <t>2010-12-20,21.167959213256836,21.30496889292263,21.06900858450062,21.27452310399931,52811000</t>
  </si>
  <si>
    <t>2010-12-21,21.365869522094727,21.419150760515134,21.129909129745123,21.19841399394418,38153000</t>
  </si>
  <si>
    <t>2010-12-22,21.457212448120117,21.61705618292234,21.29736726151285,21.32020270297247,42252300</t>
  </si>
  <si>
    <t>2010-12-23,21.540931701660156,21.556155323791035,21.282135932653258,21.289747743718696,24902500</t>
  </si>
  <si>
    <t>2010-12-27,21.365869522094727,21.46482163785108,21.221247980807288,21.403928586541348,21652800</t>
  </si>
  <si>
    <t>2010-12-28,21.320199966430664,21.44198606830678,21.282140902216344,21.28975271505921,23042200</t>
  </si>
  <si>
    <t>2010-12-29,21.289749145507812,21.403924867202612,21.221244293212777,21.266915162612538,19502500</t>
  </si>
  <si>
    <t>2010-12-30,21.198406219482422,21.312580467339444,21.145125000602764,21.251687438362076,20786100</t>
  </si>
  <si>
    <t>2010-12-31,21.24408531188965,21.251697125457028,21.03095888741794,21.160356814453444,24752000</t>
  </si>
  <si>
    <t>2011-01-03,21.297365188598633,21.449598546568854,21.251695761929525,21.350646428346742,53443800</t>
  </si>
  <si>
    <t>2011-01-04,21.381101608276367,21.44199468368121,21.198422382061846,21.266927273367973,54405600</t>
  </si>
  <si>
    <t>2011-01-05,21.312583923339844,21.32019573467187,21.137516618116933,21.236467261824146,58998700</t>
  </si>
  <si>
    <t>2011-01-06,21.936738967895508,21.959574402967295,21.20602246725386,21.343032174075326,88026300</t>
  </si>
  <si>
    <t>2011-01-07,21.769285202026367,21.875847670582875,21.502877578830354,21.799730999411906,73762000</t>
  </si>
  <si>
    <t>2011-01-10,21.48004722595215,21.617056976127156,21.343038927582235,21.510494482348857,57573600</t>
  </si>
  <si>
    <t>2011-01-11,21.396320343017578,21.502882837635305,21.350649458062747,21.46482521864472,50298900</t>
  </si>
  <si>
    <t>2011-01-12,21.731224060058594,21.761671306333955,21.365865815581905,21.403924873426107,52631100</t>
  </si>
  <si>
    <t>2011-01-13,21.457212448120117,21.60944436910247,21.32020270297247,21.563774937988267,67077600</t>
  </si>
  <si>
    <t>2011-01-14,21.540931701660156,21.60182473837916,21.24407832913057,21.37347621363402,62688400</t>
  </si>
  <si>
    <t>2011-01-18,21.814950942993164,21.87584397929401,21.419145481135395,21.434369103161735,53322700</t>
  </si>
  <si>
    <t>2011-01-19,21.670337677001953,21.830182865446968,21.518105754269378,21.662725863094565,50005900</t>
  </si>
  <si>
    <t>2011-01-20,21.578996658325195,21.731228565852227,21.411539672699078,21.693170951921697,58613600</t>
  </si>
  <si>
    <t>2011-01-21,21.32780647277832,21.63988346266471,21.32780647277832,21.61704802981772,58080300</t>
  </si>
  <si>
    <t>2011-01-24,21.601821899414062,21.7388315769768,21.304968565897678,21.32780399609291,52047800</t>
  </si>
  <si>
    <t>2011-01-25,21.655107498168945,21.655107498168945,21.403923539272494,21.419145709656735,42436600</t>
  </si>
  <si>
    <t>2011-01-26,21.90629768371582,22.066141406718245,21.693171267907655,21.700783081165618,74628800</t>
  </si>
  <si>
    <t>2011-01-27,21.97480583190918,22.423891266734685,21.685562692144448,21.88346551098212,146938600</t>
  </si>
  <si>
    <t>2011-01-28,21.122291564941406,22.020464916027628,20.893943047663825,21.997629483578084,141249400</t>
  </si>
  <si>
    <t>2011-01-31,21.107074737548828,21.236472659473062,20.8711143335005,21.137521990615674,65029000</t>
  </si>
  <si>
    <t>2011-02-01,21.304975509643555,21.358256745660263,21.01573389192224,21.160353974880497,62810700</t>
  </si>
  <si>
    <t>2011-02-02,21.266918182373047,21.39631609377013,21.221247306488323,21.259306369725593,45824000</t>
  </si>
  <si>
    <t>2011-02-03,21.046178817749023,21.28975100190132,20.96245178682463,21.28975100190132,60340100</t>
  </si>
  <si>
    <t>2011-02-04,21.137516021728516,21.190797247744822,20.93961328809329,21.08423479571221,40412200</t>
  </si>
  <si>
    <t>2011-02-07,21.46482276916504,21.57138525162228,21.15274568327888,21.16035604476445,68980900</t>
  </si>
  <si>
    <t>2011-02-08,21.525712966918945,21.57138238879608,21.350644188081215,21.388703249482784,34904200</t>
  </si>
  <si>
    <t>2011-02-09,21.289749145507812,21.510487325526174,21.244079727912656,21.457206096364395,52905100</t>
  </si>
  <si>
    <t>2011-02-10,20.932003021240234,21.266915476085376,20.772159331398804,21.25930366440655,76672400</t>
  </si>
  <si>
    <t>2011-02-11,20.74171257019043,21.16796387154959,20.60470286037382,21.12990626406927,83939700</t>
  </si>
  <si>
    <t>2011-02-14,20.726486206054688,20.75693344945699,20.513361309456464,20.711262584353538,56766200</t>
  </si>
  <si>
    <t>2011-02-15,20.642269134521484,20.92556502335011,20.634613791383853,20.703523562710114,44116500</t>
  </si>
  <si>
    <t>2011-02-16,20.68821144104004,20.726494001020605,20.3666329718907,20.71118039287396,70817900</t>
  </si>
  <si>
    <t>2011-02-17,20.83368492126465,20.95619231772527,20.603986656221124,20.649926017152637,57207300</t>
  </si>
  <si>
    <t>2011-02-18,20.718839645385742,20.83368879928574,20.66524347092483,20.77243581984666,68667800</t>
  </si>
  <si>
    <t>2011-02-22,20.35896873474121,20.749456837596888,20.305372586181996,20.504445038248743,60889000</t>
  </si>
  <si>
    <t>2011-02-23,20.35896873474121,20.565697988085777,20.23646283506714,20.313029387459814,60234100</t>
  </si>
  <si>
    <t>2011-02-24,20.496789932250977,20.718831346130607,20.290060661807928,20.397252967792188,64494200</t>
  </si>
  <si>
    <t>2011-02-25,20.32834243774414,20.634608660996463,20.290059890030392,20.603981454516997,53006300</t>
  </si>
  <si>
    <t>2011-02-28,20.3513126373291,20.565698699366195,20.29771648691622,20.435535993912524,51379900</t>
  </si>
  <si>
    <t>2011-03-01,20.02973747253418,20.5044490212739,20.02208066976901,20.3666294922725,60055000</t>
  </si>
  <si>
    <t>2011-03-02,19.968481063842773,20.1905239245462,19.93785531845452,19.991451468173125,48658200</t>
  </si>
  <si>
    <t>2011-03-03,20.060367584228516,20.213499280516555,20.045053976483906,20.106306947076327,68271500</t>
  </si>
  <si>
    <t>2011-03-04,19.86894989013672,20.0909913387798,19.754099303874366,20.075677732560038,70437200</t>
  </si>
  <si>
    <t>2011-03-07,19.692852020263672,20.113967550472953,19.56268925061881,20.00677373639782,64980400</t>
  </si>
  <si>
    <t>2011-03-08,19.838319778442383,19.922543139956453,19.639247307836357,19.731127471341313,50549800</t>
  </si>
  <si>
    <t>2011-03-09,19.82300567626953,19.891915432069997,19.646903616061948,19.76175272226752,39789100</t>
  </si>
  <si>
    <t>2011-03-10,19.45549201965332,19.685190280085543,19.409552659644064,19.616281970264616,66549500</t>
  </si>
  <si>
    <t>2011-03-11,19.662216186523438,19.79237888948662,19.41720438338934,19.455486929984463,49905800</t>
  </si>
  <si>
    <t>2011-03-14,19.669876098632812,19.723472256496223,19.409550651537003,19.51674296726383,54473400</t>
  </si>
  <si>
    <t>2011-03-15,19.44017219543457,19.501425142652103,19.14156426029728,19.202817207514812,76067300</t>
  </si>
  <si>
    <t>2011-03-16,18.980783462524414,19.355958097812746,18.89656007855024,19.310017273616264,100725400</t>
  </si>
  <si>
    <t>2011-03-17,18.973121643066406,19.31001216913611,18.950151237040245,19.187506257767918,62497000</t>
  </si>
  <si>
    <t>2011-03-18,18.988439559936523,19.279392283186393,18.988439559936523,19.1875120915322,85486700</t>
  </si>
  <si>
    <t>2011-03-21,19.39423370361328,19.585649354640015,19.25641420121235,19.279384605074345,46878100</t>
  </si>
  <si>
    <t>2011-03-22,19.37127113342285,19.49377708279008,19.317674963122954,19.37127113342285,30895600</t>
  </si>
  <si>
    <t>2011-03-23,19.555025100708008,19.608621253419862,19.279386074892034,19.317668623861753,43969000</t>
  </si>
  <si>
    <t>2011-03-24,19.761751174926758,19.807691982120325,19.52439617930201,19.600962730905785,38696700</t>
  </si>
  <si>
    <t>2011-03-25,19.616275787353516,19.86894437834398,19.593305384396032,19.853630776372324,57029800</t>
  </si>
  <si>
    <t>2011-03-28,19.45549201965332,19.69284708348474,19.43252160945573,19.64690772347548,48973200</t>
  </si>
  <si>
    <t>2011-03-29,19.516748428344727,19.539718842593274,19.371272058876286,19.40189927787435,40763500</t>
  </si>
  <si>
    <t>2011-03-30,19.60862159729004,19.692843498577513,19.52439823561691,19.600964795284696,41999300</t>
  </si>
  <si>
    <t>2011-03-31,19.44017219543457,19.662215041839037,19.401889651068156,19.600962094621504,63233700</t>
  </si>
  <si>
    <t>2011-04-01,19.50908851623535,19.547372533885145,19.378925776997946,19.547372533885145,63114200</t>
  </si>
  <si>
    <t>2011-04-04,19.562681198120117,19.646904561570746,19.455488888554363,19.486116097222116,35433700</t>
  </si>
  <si>
    <t>2011-04-05,19.738780975341797,20.04504570187764,19.708153772495507,19.769406717802678,73651100</t>
  </si>
  <si>
    <t>2011-04-06,20.022071838378906,20.144577707814747,19.800030497670882,19.891909169555184,65581400</t>
  </si>
  <si>
    <t>2011-04-07,20.060367584228516,20.106306947076327,19.884264015937546,20.05271078035621,46134700</t>
  </si>
  <si>
    <t>2011-04-08,19.960824966430664,20.1216148816432,19.876601607967643,20.037391523180176,39887600</t>
  </si>
  <si>
    <t>2011-04-11,19.891918182373047,20.09864747835732,19.754098651716866,20.052708121600535,34286300</t>
  </si>
  <si>
    <t>2011-04-12,19.631591796875,19.792381728486266,19.562682034810994,19.77706812349743,36920400</t>
  </si>
  <si>
    <t>2011-04-13,19.623937606811523,19.807697970369084,19.57034144260138,19.63925121383898,38144700</t>
  </si>
  <si>
    <t>2011-04-14,19.463144302368164,19.478457905609684,19.21047569042543,19.463144302368164,55239900</t>
  </si>
  <si>
    <t>2011-04-15,19.42486000061035,19.570334837111847,19.279383703723404,19.493768288203693,65080400</t>
  </si>
  <si>
    <t>2011-04-18,19.20281219482422,19.355945253087018,18.92717327410521,19.218125792727513,58045100</t>
  </si>
  <si>
    <t>2011-04-19,19.256420135498047,19.271733742791934,19.04203547492753,19.141571001565847,38892400</t>
  </si>
  <si>
    <t>2011-04-20,19.723472595214844,19.90723147978192,19.532056907909247,19.555027316124807,61608600</t>
  </si>
  <si>
    <t>2011-04-21,19.539709091186523,19.823003423608004,19.417203197103916,19.746438335095466,46892300</t>
  </si>
  <si>
    <t>2011-04-25,19.60862159729004,19.616278399295386,19.401892324302715,19.570337587263317,33525100</t>
  </si>
  <si>
    <t>2011-04-26,20.052711486816406,20.244127209209573,19.65456643374596,19.708162602354275,69200000</t>
  </si>
  <si>
    <t>2011-04-27,20.198177337646484,20.205834138359076,20.006761700987877,20.136924392331146,52689000</t>
  </si>
  <si>
    <t>2011-04-28,20.450851440429688,20.573358824517253,20.213496395805755,20.259435752097463,80200000</t>
  </si>
  <si>
    <t>2011-04-29,19.845975875854492,20.39725245615565,19.417205202286926,20.328342701069804,319317900</t>
  </si>
  <si>
    <t>2011-05-02,19.646907806396484,19.907233281524213,19.509088265401104,19.861293921321064,89825600</t>
  </si>
  <si>
    <t>2011-05-03,19.761751174926758,19.792378379722468,19.51673937810308,19.600962730905785,71892900</t>
  </si>
  <si>
    <t>2011-05-04,19.953170776367188,20.098647107193948,19.746442944586395,19.79238230049482,73292300</t>
  </si>
  <si>
    <t>2011-05-05,19.746442794799805,19.968484230327704,19.662219425951747,19.94551382235484,55600000</t>
  </si>
  <si>
    <t>2011-05-06,19.807693481445312,20.075674241764826,19.7158133204889,19.960825135858517,55993000</t>
  </si>
  <si>
    <t>2011-05-09,19.777074813842773,19.876610359170368,19.65456885326131,19.754104398588908,38696400</t>
  </si>
  <si>
    <t>2011-05-10,19.65456199645996,19.792381519130174,19.332983597024715,19.43251910762779,120798700</t>
  </si>
  <si>
    <t>2011-05-11,19.417200088500977,19.6468982380359,19.302349553348296,19.63924143833337,78600000</t>
  </si>
  <si>
    <t>2011-05-12,19.386579513549805,19.4401756693946,19.218134243696777,19.409549920505736,77400000</t>
  </si>
  <si>
    <t>2011-05-13,19.164539337158203,19.386580777330554,19.10328637500178,19.35595502644525,66812300</t>
  </si>
  <si>
    <t>2011-05-16,18.81233787536621,19.195169338716394,18.758741704158965,19.11094594945579,91350900</t>
  </si>
  <si>
    <t>2011-05-17,18.897111892700195,19.035834806408378,18.704441505874033,18.804629460241944,82882100</t>
  </si>
  <si>
    <t>2011-05-18,19.028120040893555,19.06665351453317,18.689019887025324,18.904811161297435,53931100</t>
  </si>
  <si>
    <t>2011-05-19,19.051250457763672,19.174559408043674,18.881701018618333,19.151439898590322,37783600</t>
  </si>
  <si>
    <t>2011-05-20,18.87398910522461,19.16684888826303,18.835455619541882,19.051245491298346,45451500</t>
  </si>
  <si>
    <t>2011-05-23,18.627370834350586,18.689025291979405,18.519475900989708,18.658197328185885,52692500</t>
  </si>
  <si>
    <t>2011-05-24,18.611957550048828,18.719853957411996,18.527183586355676,18.650492506235057,47691800</t>
  </si>
  <si>
    <t>2011-05-25,18.642784118652344,18.735265066655916,18.619663146672366,18.62737013733236,34904200</t>
  </si>
  <si>
    <t>2011-05-26,19.01271629333496,19.29016215668617,18.74297742285002,18.76609840144882,78016600</t>
  </si>
  <si>
    <t>2011-05-27,19.08207893371582,19.18997390056753,18.997303476927378,19.020424456949318,50251000</t>
  </si>
  <si>
    <t>2011-05-31,19.274742126464844,19.313275608753624,19.035831302366525,19.236207174217938,60196300</t>
  </si>
  <si>
    <t>2011-06-01,18.82774543762207,19.344101996036734,18.781504968647653,19.259326577951967,74033500</t>
  </si>
  <si>
    <t>2011-06-02,18.66590690612793,18.997300213046486,18.635080408020244,18.873991280698895,51487800</t>
  </si>
  <si>
    <t>2011-06-03,18.426990509033203,18.604246862396565,18.373043051049397,18.53488542500082,60697700</t>
  </si>
  <si>
    <t>2011-06-06,18.504058837890625,18.689022179977925,18.319095495803328,18.41157643186799,54778700</t>
  </si>
  <si>
    <t>2011-06-07,18.542591094970703,18.62736650574465,18.41928220836744,18.56571206244302,41112600</t>
  </si>
  <si>
    <t>2011-06-08,18.450115203857422,18.511769663997335,18.38846074371751,18.419287238808327,42205000</t>
  </si>
  <si>
    <t>2011-06-09,18.465524673461914,18.52718059339973,18.357629753486805,18.50405962342305,42878700</t>
  </si>
  <si>
    <t>2011-06-10,18.27285385131836,18.51176612489851,18.25744134169867,18.51176612489851,49327200</t>
  </si>
  <si>
    <t>2011-06-13,18.527172088623047,18.64277394552411,18.265140429003377,18.334501837135488,47572500</t>
  </si>
  <si>
    <t>2011-06-14,18.66590690612793,18.84316478259121,18.64278740003677,18.727561372301725,42894500</t>
  </si>
  <si>
    <t>2011-06-15,18.295976638793945,18.504060973896497,18.242029174869167,18.49635398334179,49410200</t>
  </si>
  <si>
    <t>2011-06-16,18.496355056762695,18.573423496824187,18.226616251526593,18.303684691588085,57184100</t>
  </si>
  <si>
    <t>2011-06-17,18.69673728942871,18.72756379151855,18.480945894965398,18.66590931738026,83320400</t>
  </si>
  <si>
    <t>2011-06-20,18.858570098876953,19.004999951385944,18.619659317383864,18.62736630645885,54338400</t>
  </si>
  <si>
    <t>2011-06-21,19.08207893371582,19.15914739716362,18.804633053287223,18.897115503416316,49708700</t>
  </si>
  <si>
    <t>2011-06-22,18.997289657592773,19.120598521426324,18.951049201144592,18.95875618887889,44287300</t>
  </si>
  <si>
    <t>2011-06-23,18.98188591003418,18.99729989380821,18.65049407864289,18.835457474056074,59470400</t>
  </si>
  <si>
    <t>2011-06-24,18.727556228637695,18.91252104631553,18.642782279656544,18.889400076616294,101387200</t>
  </si>
  <si>
    <t>2011-06-27,19.42117691040039,19.621552832861852,18.673614817533917,18.673614817533917,92044200</t>
  </si>
  <si>
    <t>2011-06-28,19.883575439453125,19.97605783519938,19.390339915360585,19.498234818766374,81032100</t>
  </si>
  <si>
    <t>2011-06-29,19.74485206604004,19.81421201843048,19.544474787029692,19.81421201843048,66051000</t>
  </si>
  <si>
    <t>2011-06-30,20.0377197265625,20.0377197265625,19.77568788946463,19.83734235290187,52535400</t>
  </si>
  <si>
    <t>2011-07-01,20.053131103515625,20.168733023690358,19.91440821132268,19.983769657419153,52906200</t>
  </si>
  <si>
    <t>2011-07-05,20.060834884643555,20.153315818003996,19.96064549188549,20.114782340763465,37805300</t>
  </si>
  <si>
    <t>2011-07-06,20.29204559326172,20.322873561511056,20.00689276678908,20.01459975885141,48744200</t>
  </si>
  <si>
    <t>2011-07-07,20.631135940551758,20.715909872420696,20.315156768234953,20.415344676791957,51946500</t>
  </si>
  <si>
    <t>2011-07-08,20.746749877929688,20.792990364898042,20.430770522055205,20.453891500518672,58320700</t>
  </si>
  <si>
    <t>2011-07-11,20.523244857788086,20.654260753453734,20.41534993310747,20.51553933741784,43999800</t>
  </si>
  <si>
    <t>2011-07-12,20.453880310058594,20.64655061530048,20.29974347788197,20.461585828705427,47319300</t>
  </si>
  <si>
    <t>2011-07-13,20.523244857788086,20.777569658791037,20.43076391376416,20.500125356761156,40861800</t>
  </si>
  <si>
    <t>2011-07-14,20.399932861328125,20.81610145624969,20.31515892047801,20.515536228778256,46382300</t>
  </si>
  <si>
    <t>2011-07-15,20.638853073120117,20.75445501518482,20.39994072690015,20.39994072690015,49132400</t>
  </si>
  <si>
    <t>2011-07-18,20.492416381835938,20.731327179044783,20.238091605463175,20.523242870205806,44501900</t>
  </si>
  <si>
    <t>2011-07-19,21.224559783935547,21.30162672372235,20.63884192781839,20.66196142177137,86730600</t>
  </si>
  <si>
    <t>2011-07-20,20.854639053344727,21.07813737329385,20.79298459783431,21.024189908467005,49795400</t>
  </si>
  <si>
    <t>2011-07-21,20.885465621948242,21.047308005625595,20.538658414128093,20.83922515089158,81737400</t>
  </si>
  <si>
    <t>2011-07-22,21.21686363220215,21.23227614605666,20.561784019737363,20.700506934136776,76380600</t>
  </si>
  <si>
    <t>2011-07-25,21.509719848632812,21.648442749319553,20.954829715844113,21.008777183898232,108482400</t>
  </si>
  <si>
    <t>2011-07-26,21.640735626220703,21.69468309394588,21.40953177312474,21.44035826755702,74636500</t>
  </si>
  <si>
    <t>2011-07-27,21.062732696533203,21.571382546683253,20.962544713304357,21.48660708167197,71488700</t>
  </si>
  <si>
    <t>2011-07-28,21.3632869720459,21.6330257445884,20.970239298333915,21.031895218876706,83761400</t>
  </si>
  <si>
    <t>2011-07-29,21.116668701171875,21.35557950814205,21.00877378253206,21.20915110997602,104394800</t>
  </si>
  <si>
    <t>2011-08-01,21.016483306884766,21.340169571796764,20.615728603668348,21.20144667684045,61838400</t>
  </si>
  <si>
    <t>2011-08-02,20.65425682067871,21.155200806929678,20.623430335193103,20.792979680258497,63883100</t>
  </si>
  <si>
    <t>2011-08-03,20.746749877929688,20.808404350540354,20.407649543591738,20.677388412497866,64581200</t>
  </si>
  <si>
    <t>2011-08-04,19.991474151611328,20.70820802513234,19.983767161901017,20.446176254813732,92949500</t>
  </si>
  <si>
    <t>2011-08-05,19.79109001159668,20.114776118139893,19.44428294388699,20.014586756375994,112071700</t>
  </si>
  <si>
    <t>2011-08-08,18.866283416748047,19.72944737324715,18.79692196176337,19.2824521466561,134257200</t>
  </si>
  <si>
    <t>2011-08-09,19.714027404785156,19.744855362067195,18.51947198930646,19.043534033479922,126268900</t>
  </si>
  <si>
    <t>2011-08-10,18.650493621826172,19.33639971342793,18.57342517480209,19.228504769569234,127819900</t>
  </si>
  <si>
    <t>2011-08-11,19.413463592529297,19.559891990466742,18.80462462125102,18.881693050141156,90690100</t>
  </si>
  <si>
    <t>2011-08-12,19.344104766845703,19.52906813919514,18.997297524966626,19.3672242696655,64787100</t>
  </si>
  <si>
    <t>2011-08-15,19.66008186340332,19.71402932394075,19.382636100687343,19.45199754136634,56529400</t>
  </si>
  <si>
    <t>2011-08-16,19.660083770751953,19.84621456105338,19.42741917344815,19.55926200148283,54251500</t>
  </si>
  <si>
    <t>2011-08-17,19.58252716064453,19.931523285894933,19.334352795682424,19.58252716064453,50923700</t>
  </si>
  <si>
    <t>2011-08-18,19.132713317871094,19.45844258533623,18.636364521442736,19.05515844862014,105714200</t>
  </si>
  <si>
    <t>2011-08-19,18.651872634887695,19.093934906100863,18.54329671524023,18.931069547393705,77397900</t>
  </si>
  <si>
    <t>2011-08-22,18.59758758544922,18.99311611365137,18.45023495122119,18.938828145331975,54721000</t>
  </si>
  <si>
    <t>2011-08-23,19.171483993530273,19.194750890771186,18.636358670109942,18.636358670109942,59670600</t>
  </si>
  <si>
    <t>2011-08-24,19.31108856201172,19.334355466654618,18.938826963141945,19.117202127695865,45329700</t>
  </si>
  <si>
    <t>2011-08-25,19.055152893066406,19.512724861081654,19.00086494418929,19.450681279616994,48192000</t>
  </si>
  <si>
    <t>2011-08-26,19.58252716064453,19.65232638569461,18.938824346810602,19.00862357186068,71957000</t>
  </si>
  <si>
    <t>2011-08-29,20.040096282958984,20.05560754831968,19.6755904223967,19.79967758681091,38863200</t>
  </si>
  <si>
    <t>2011-08-30,20.34256362915039,20.49767336292767,19.931525349341886,19.95479077394324,57341400</t>
  </si>
  <si>
    <t>2011-08-31,20.6295108795166,20.714819879809415,20.365825287551896,20.389092185396667,59300800</t>
  </si>
  <si>
    <t>2011-09-01,20.32704734802246,20.831153118886636,20.32704734802246,20.52093372782078,60510800</t>
  </si>
  <si>
    <t>2011-09-02,20.009075164794922,20.164184870880625,19.9004992580764,19.99356537757498,43894400</t>
  </si>
  <si>
    <t>2011-09-06,19.78416633605957,19.846209918312493,19.473948424794965,19.54374763973396,54929300</t>
  </si>
  <si>
    <t>2011-09-07,20.1641902923584,20.1641902923584,19.83070537007622,19.923771514597178,41961000</t>
  </si>
  <si>
    <t>2011-09-08,20.334808349609375,20.67604888233625,20.12541212836059,20.164188822863974,65811900</t>
  </si>
  <si>
    <t>2011-09-09,19.962541580200195,20.30378202443249,19.77641083222868,20.16418359364493,64529200</t>
  </si>
  <si>
    <t>2011-09-12,20.078876495361328,20.109899031533963,19.59803901857299,19.729881838834814,55046100</t>
  </si>
  <si>
    <t>2011-09-13,20.19521141052246,20.311542973549027,20.016834769363236,20.102145272559557,48792300</t>
  </si>
  <si>
    <t>2011-09-14,20.551958084106445,20.784621168835965,20.078874802022494,20.296028099209646,66739200</t>
  </si>
  <si>
    <t>2011-09-15,20.931983947753906,20.963006494208678,20.404612491914225,20.73034183350718,67808300</t>
  </si>
  <si>
    <t>2011-09-16,21.032798767089844,21.14913031923063,20.80788981761317,20.97850932880393,89681500</t>
  </si>
  <si>
    <t>2011-09-19,21.102598190307617,21.180153057637153,20.62951631014595,20.784624565568965,52324900</t>
  </si>
  <si>
    <t>2011-09-20,20.92422103881836,21.32750512714833,20.885444348463366,21.180151041174703,49211900</t>
  </si>
  <si>
    <t>2011-09-21,20.156431198120117,20.986264804148117,20.140919930155725,20.97850917016592,72750700</t>
  </si>
  <si>
    <t>2011-09-22,19.435169219970703,19.89274116928132,19.07841901094106,19.62129995675603,96278300</t>
  </si>
  <si>
    <t>2011-09-23,19.435169219970703,19.50496843116965,19.14821822214001,19.31108206211382,64768100</t>
  </si>
  <si>
    <t>2011-09-26,19.72988510131836,19.791928704687063,19.179246827089447,19.535998655886633,51057600</t>
  </si>
  <si>
    <t>2011-09-27,19.908260345458984,20.102146791566206,19.737640805409658,19.900504710106354,55620700</t>
  </si>
  <si>
    <t>2011-09-28,19.83846092224121,20.451142796282177,19.784172954513263,20.10990224011713,60736200</t>
  </si>
  <si>
    <t>2011-09-29,19.737632751464844,20.296024955876568,19.45843590964119,20.148670902776797,63407300</t>
  </si>
  <si>
    <t>2011-09-30,19.303335189819336,19.776418618359223,19.295579554029274,19.543755461602448,54060500</t>
  </si>
  <si>
    <t>2011-10-03,19.02413558959961,19.652327160583965,19.01637995548425,19.171488200083523,64592500</t>
  </si>
  <si>
    <t>2011-10-04,19.652324676513672,19.691101362953095,18.814735527994515,18.8457565812989,83485400</t>
  </si>
  <si>
    <t>2011-10-05,20.078876495361328,20.288274176818803,19.512728523334182,19.714370570748496,94061300</t>
  </si>
  <si>
    <t>2011-10-06,20.427875518798828,20.47440785039963,19.931526703760532,20.086634968841924,55111400</t>
  </si>
  <si>
    <t>2011-10-07,20.358074188232422,20.559716243414663,20.319297495758757,20.427873418073812,52741600</t>
  </si>
  <si>
    <t>2011-10-10,20.893199920654297,20.916465343104193,20.528692523756227,20.614003017368272,41815300</t>
  </si>
  <si>
    <t>2011-10-11,20.939735412597656,20.994023378841423,20.722582068386448,20.83115948011012,38826200</t>
  </si>
  <si>
    <t>2011-10-12,20.908710479736328,21.180151759130236,20.86217815388582,21.07933147324814,52489800</t>
  </si>
  <si>
    <t>2011-10-13,21.079326629638672,21.09483789443665,20.645021569944657,20.753597465059254,43823500</t>
  </si>
  <si>
    <t>2011-10-14,21.149120330810547,21.32749539179822,20.955234009066924,21.1801413730872,50947700</t>
  </si>
  <si>
    <t>2011-10-17,20.92422103881836,21.26546153503879,20.823400756353827,21.02504280051881,39453300</t>
  </si>
  <si>
    <t>2011-10-18,21.180150985717773,21.249950211562737,20.784622532341615,20.89319992767596,52487900</t>
  </si>
  <si>
    <t>2011-10-19,21.04055404663086,21.304239701171298,20.947489391637777,21.22668631508907,42880000</t>
  </si>
  <si>
    <t>2011-10-20,20.97075843811035,21.203421578606086,20.474408136890656,21.141377975858145,76300200</t>
  </si>
  <si>
    <t>2011-10-21,21.06381607055664,21.08708296853314,20.7846192117814,21.05606043789781,76620600</t>
  </si>
  <si>
    <t>2011-10-24,21.08708953857422,21.249953437445672,20.97075797091802,20.98626776183234,56897800</t>
  </si>
  <si>
    <t>2011-10-25,20.792375564575195,21.11810475134924,20.72257634746392,21.001773215909022,53554600</t>
  </si>
  <si>
    <t>2011-10-26,20.621767044067383,20.986273110078997,20.241749703952337,20.96300767816036,63029900</t>
  </si>
  <si>
    <t>2011-10-27,21.133621215820312,21.24995277987669,20.668293480358702,21.040555077033552,74512400</t>
  </si>
  <si>
    <t>2011-10-28,20.92422103881836,21.08708639262835,20.77686843208065,21.04830822303744,57712100</t>
  </si>
  <si>
    <t>2011-10-31,20.652780532836914,20.939733081484043,20.645026377867726,20.753602298268056,46799000</t>
  </si>
  <si>
    <t>2011-11-01,20.156431198120117,20.4123612025889,20.055610914823415,20.3115409192922,61182600</t>
  </si>
  <si>
    <t>2011-11-02,20.171945571899414,20.319299681776975,19.931526798378453,20.24174480925004,53533100</t>
  </si>
  <si>
    <t>2011-11-03,20.575231552124023,20.62176388807642,20.148680454978805,20.350322549754242,65836100</t>
  </si>
  <si>
    <t>2011-11-04,20.358074188232422,20.474405744889406,20.16418776739211,20.458894476205543,36549200</t>
  </si>
  <si>
    <t>2011-11-07,20.784626007080078,20.800137277468977,20.26501028294127,20.327053885260703,42589700</t>
  </si>
  <si>
    <t>2011-11-08,21.06381607055664,21.09483860119197,20.699310211005606,20.947484539145517,47822500</t>
  </si>
  <si>
    <t>2011-11-09,20.319293975830078,20.74584343609283,20.210716593087977,20.62175626658964,62950900</t>
  </si>
  <si>
    <t>2011-11-10,20.3813419342041,20.551961459075216,20.257254738073097,20.52869455508713,32514400</t>
  </si>
  <si>
    <t>2011-11-11,20.869932174682617,21.001774987096706,20.60624654985444,20.614002183435957,37903000</t>
  </si>
  <si>
    <t>2011-11-14,20.75360679626465,20.939737619821372,20.668296280754205,20.846671468424862,34199200</t>
  </si>
  <si>
    <t>2011-11-15,20.89425277709961,21.050530508297772,20.628581528287675,20.753603117096244,43874200</t>
  </si>
  <si>
    <t>2011-11-16,20.370725631713867,20.714535768346693,20.347285013781512,20.683279623936894,53262800</t>
  </si>
  <si>
    <t>2011-11-17,19.956592559814453,20.347285430692185,19.8784536875639,20.323843321904512,70977500</t>
  </si>
  <si>
    <t>2011-11-18,19.76905632019043,19.92533404611381,19.65184877093532,19.909705975446503,47626200</t>
  </si>
  <si>
    <t>2011-11-21,19.53463363647461,19.729979972839356,19.456494803853857,19.722165940539853,61882500</t>
  </si>
  <si>
    <t>2011-11-22,19.37055015563965,19.503384279734398,19.261155155833993,19.448687525018965,49204500</t>
  </si>
  <si>
    <t>2011-11-23,19.120500564575195,19.37054514923817,19.120500564575195,19.229895536107247,49099700</t>
  </si>
  <si>
    <t>2011-11-25,18.9876708984375,19.27678424774143,18.9876708984375,19.050181691479583,26164600</t>
  </si>
  <si>
    <t>2011-11-28,19.433059692382812,19.511197056724065,19.292410051969053,19.487756443571566,46766700</t>
  </si>
  <si>
    <t>2011-11-29,19.40962028503418,19.56589801617451,19.33929545505852,19.393992213845166,40917100</t>
  </si>
  <si>
    <t>2011-11-30,19.98784637451172,19.995660410445893,19.644036245282734,19.823756091018886,81350900</t>
  </si>
  <si>
    <t>2011-12-01,19.75343132019043,20.026915126873025,19.690920522895127,19.972218365536506,48545400</t>
  </si>
  <si>
    <t>2011-12-02,19.7065486907959,20.0191041928078,19.659665961644148,19.99566208304438,52293800</t>
  </si>
  <si>
    <t>2011-12-05,20.08161163330078,20.159749005347802,19.925333908457066,20.1441224251633,56818400</t>
  </si>
  <si>
    <t>2011-12-06,20.05035400390625,20.214445751849613,20.011285320782687,20.167561543651665,46175300</t>
  </si>
  <si>
    <t>2011-12-07,20.00347137451172,20.12849294950947,19.80031094254669,20.058168127276396,62667000</t>
  </si>
  <si>
    <t>2011-12-08,19.847196578979492,20.097239765742234,19.823755961704833,19.909707375670177,60522200</t>
  </si>
  <si>
    <t>2011-12-09,20.08161163330078,20.214447252305487,19.925333908457066,19.940961979016404,53788500</t>
  </si>
  <si>
    <t>2011-12-12,19.933141708374023,19.980024415011645,19.761237457119837,19.855002870395076,38945900</t>
  </si>
  <si>
    <t>2011-12-13,20.128494262695312,20.39416549949165,20.042541365386256,20.120680227451324,54581100</t>
  </si>
  <si>
    <t>2011-12-14,19.99566078186035,20.206635284877045,19.980032709701707,20.09724027014154,47926400</t>
  </si>
  <si>
    <t>2011-12-15,19.972209930419922,20.222253013997268,19.95658335547709,20.097231472208595,46213900</t>
  </si>
  <si>
    <t>2011-12-16,20.316028594970703,20.448864226168205,20.02691522458498,20.058171368572612,101408100</t>
  </si>
  <si>
    <t>2011-12-19,19.94877815246582,20.409795850755717,19.89407989964541,20.3316569799587,52258300</t>
  </si>
  <si>
    <t>2011-12-20,20.339468002319336,20.394164756660174,20.16756221396267,20.206632388759537,60767600</t>
  </si>
  <si>
    <t>2011-12-21,20.128494262695312,20.464490326312728,19.87845109638696,20.32384067267057,64132500</t>
  </si>
  <si>
    <t>2011-12-22,20.167558670043945,20.20662883797526,19.90970152319534,20.17537270363021,35794100</t>
  </si>
  <si>
    <t>2011-12-23,20.339468002319336,20.34728203727871,20.105051424662456,20.24570107318163,23205800</t>
  </si>
  <si>
    <t>2011-12-27,20.3472843170166,20.4254216946154,20.261331413207984,20.28477203033765,21287200</t>
  </si>
  <si>
    <t>2011-12-28,20.175382614135742,20.43323988764841,20.12849987996305,20.40198522832503,29822500</t>
  </si>
  <si>
    <t>2011-12-29,20.331661224365234,20.355101847235268,20.206639601140687,20.27696445050141,22616900</t>
  </si>
  <si>
    <t>2011-12-30,20.284774780273438,20.409797880205343,20.24570608617763,20.3160309278502,27395700</t>
  </si>
  <si>
    <t>2012-01-03,20.917699813842773,21.066162054058697,20.620772352660424,20.745793970934493,64731500</t>
  </si>
  <si>
    <t>2012-01-04,21.409969329833984,21.464666094073014,20.92551099768111,20.956765652799817,80516100</t>
  </si>
  <si>
    <t>2012-01-05,21.628755569458008,21.667824256781675,21.324015635283708,21.39433897439133,56081400</t>
  </si>
  <si>
    <t>2012-01-06,21.964752197265625,22.0272629927779,21.51154855720789,21.51154855720789,99455500</t>
  </si>
  <si>
    <t>2012-01-09,21.675642013549805,21.95694137977274,21.660013939787387,21.917871195366693,59706800</t>
  </si>
  <si>
    <t>2012-01-10,21.753774642944336,21.996003755177902,21.683449821590283,21.824099464298392,60014400</t>
  </si>
  <si>
    <t>2012-01-11,21.660011291503906,21.863171754450274,21.3865274859751,21.433410211155042,65582400</t>
  </si>
  <si>
    <t>2012-01-12,21.878793716430664,21.894421783918006,21.605308496900374,21.77721425851204,49370800</t>
  </si>
  <si>
    <t>2012-01-13,22.07415008544922,22.07415008544922,21.714713312712274,21.824106853914785,60196100</t>
  </si>
  <si>
    <t>2012-01-17,22.081953048706055,22.386692898015728,22.01162823880775,22.191346535048098,72395300</t>
  </si>
  <si>
    <t>2012-01-18,22.058521270751953,22.19135691934447,21.85536077935309,22.12103207653813,64860600</t>
  </si>
  <si>
    <t>2012-01-19,21.972566604614258,22.222609790892236,21.902241772176705,22.00382125771153,74053500</t>
  </si>
  <si>
    <t>2012-01-20,23.214967727661133,23.238409834485267,22.464838193787656,22.519534952669066,165902900</t>
  </si>
  <si>
    <t>2012-01-23,23.2305965423584,23.40250235048732,22.93367063162427,23.089946877661987,76078100</t>
  </si>
  <si>
    <t>2012-01-24,22.925853729248047,23.105572060389193,22.80083215189988,23.0274332019529,51703300</t>
  </si>
  <si>
    <t>2012-01-25,23.09775733947754,23.168082160944,22.71487858392388,22.71487858392388,59231700</t>
  </si>
  <si>
    <t>2012-01-26,23.05087661743164,23.207154343191284,22.97273775455182,23.13682951563693,49102800</t>
  </si>
  <si>
    <t>2012-01-27,22.839906692504883,23.074323327922528,22.79302396157141,23.01181252321952,44187700</t>
  </si>
  <si>
    <t>2012-01-30,23.13682746887207,23.14464150350628,22.52734618077612,22.63673968490563,51114800</t>
  </si>
  <si>
    <t>2012-01-31,23.074312210083008,23.207147792369952,22.839895687613705,23.17589165989094,50572400</t>
  </si>
  <si>
    <t>2012-02-01,23.355615615844727,23.48063719533814,23.25403614139687,23.27747824644243,67409900</t>
  </si>
  <si>
    <t>2012-02-02,23.402502059936523,23.574406375556244,23.21496818241965,23.363431881130953,52223300</t>
  </si>
  <si>
    <t>2012-02-03,23.62910270690918,23.75412429606942,23.511895153368318,23.550963841090304,41838500</t>
  </si>
  <si>
    <t>2012-02-06,23.597850799560547,23.613477382241985,23.418130940160772,23.472829195858576,28039700</t>
  </si>
  <si>
    <t>2012-02-07,23.715055465698242,23.824448982961712,23.48063886965166,23.558777735000522,39242400</t>
  </si>
  <si>
    <t>2012-02-08,23.9572811126709,23.965095147103565,23.61347104950701,23.64472718723767,49659100</t>
  </si>
  <si>
    <t>2012-02-09,24.04323387145996,24.066674484256932,23.816631345258106,23.972909052319707,50481600</t>
  </si>
  <si>
    <t>2012-02-10,23.83226203918457,24.066677135223337,23.722868526416455,23.94165555195268,44605300</t>
  </si>
  <si>
    <t>2012-02-13,23.894771575927734,24.043235257155263,23.77756403406379,23.933840259757464,33319800</t>
  </si>
  <si>
    <t>2012-02-14,23.792530059814453,23.957700622784674,23.477918392118724,23.8554523933536,59644000</t>
  </si>
  <si>
    <t>2012-02-15,23.63521385192871,23.902634035626832,23.619484400088822,23.855442679734857,43311300</t>
  </si>
  <si>
    <t>2012-02-16,24.610511779785156,24.815008154588455,23.831846159554267,23.83971163553688,94705100</t>
  </si>
  <si>
    <t>2012-02-17,24.579057693481445,24.634114542684983,24.34309933969867,24.539731801246525,70036500</t>
  </si>
  <si>
    <t>2012-02-21,24.728496551513672,24.862206673300662,24.500402196623778,24.523998629946128,50829900</t>
  </si>
  <si>
    <t>2012-02-22,24.594783782958984,24.91726083606192,24.523995990796262,24.736359367284436,49253200</t>
  </si>
  <si>
    <t>2012-02-23,24.67343521118164,24.846471190121356,24.382418587315616,24.53972511375988,35034700</t>
  </si>
  <si>
    <t>2012-02-24,24.759952545166016,24.775683497907792,24.57118561282335,24.759952545166016,35575400</t>
  </si>
  <si>
    <t>2012-02-27,24.65770149230957,24.77568062381433,24.46106910640628,24.571182762452587,34568400</t>
  </si>
  <si>
    <t>2012-02-28,25.066699981689453,25.113891339462743,24.681299142617906,24.704895571597657,45230600</t>
  </si>
  <si>
    <t>2012-02-29,24.964454650878906,25.168952570536895,24.86220644114315,25.082433816016003,59323600</t>
  </si>
  <si>
    <t>2012-03-01,25.39704704284668,25.475698819850656,25.050973523320536,25.113895845035607,77344100</t>
  </si>
  <si>
    <t>2012-03-02,25.23187255859375,25.515020711679522,25.16894874654858,25.41277401766487,47314200</t>
  </si>
  <si>
    <t>2012-03-05,25.01165199279785,25.20828448173553,24.870077860919668,25.176822563415822,45240000</t>
  </si>
  <si>
    <t>2012-03-06,24.8228759765625,25.15321849812186,24.76781913966699,24.807146523296847,51932900</t>
  </si>
  <si>
    <t>2012-03-07,25.043113708496094,25.10603604443958,24.799289844238444,24.909403557092837,34340400</t>
  </si>
  <si>
    <t>2012-03-08,25.17681312561035,25.33411965786714,25.090295883036763,25.200411055691024,36747400</t>
  </si>
  <si>
    <t>2012-03-09,25.16108512878418,25.29479523888532,25.106028289363653,25.247602376365133,34628400</t>
  </si>
  <si>
    <t>2012-03-12,25.20041275024414,25.32625738443724,25.02737525308884,25.14535441012158,34073600</t>
  </si>
  <si>
    <t>2012-03-13,25.6959228515625,25.711653804990583,25.286930063922643,25.35771785416273,48951700</t>
  </si>
  <si>
    <t>2012-03-14,25.774580001831055,25.861098753498784,25.554352634220734,25.585811543613026,41986900</t>
  </si>
  <si>
    <t>2012-03-15,25.837501525878906,25.90828932459527,25.62514113010275,25.790311660316622,49068300</t>
  </si>
  <si>
    <t>2012-03-16,25.640867233276367,25.916154430791376,25.562215462770776,25.88469252244005,65626400</t>
  </si>
  <si>
    <t>2012-03-19,25.32625961303711,25.648736704056805,25.28693372396115,25.59367985927586,44789200</t>
  </si>
  <si>
    <t>2012-03-20,25.16108512878418,25.286931261984982,24.964452702175812,25.247602376365133,41566800</t>
  </si>
  <si>
    <t>2012-03-21,25.098163604736328,25.286932060404606,25.027375808907326,25.137489491225146,37928600</t>
  </si>
  <si>
    <t>2012-03-22,25.1689510345459,25.23973882934547,25.003780513471156,25.019509967726094,31749500</t>
  </si>
  <si>
    <t>2012-03-23,25.17681312561035,25.255467891925022,24.948720304042904,25.24760091510728,35912200</t>
  </si>
  <si>
    <t>2012-03-26,25.633007049560547,25.648738006064086,25.286935007602217,25.31839392023613,36758300</t>
  </si>
  <si>
    <t>2012-03-27,25.57794761657715,25.71952321042542,25.483564887469253,25.680197323328205,36274900</t>
  </si>
  <si>
    <t>2012-03-28,25.31839370727539,25.71952559380864,25.200416035050953,25.577949986840803,41344800</t>
  </si>
  <si>
    <t>2012-03-29,25.263324737548828,25.318381558242496,25.01950103154008,25.21613489145237,37038500</t>
  </si>
  <si>
    <t>2012-03-30,25.373445510864258,25.491426160010615,25.200411025921486,25.483562183574712,31749400</t>
  </si>
  <si>
    <t>2012-04-02,25.39704704284668,25.530755663828035,25.129626800510998,25.3419901988693,35853600</t>
  </si>
  <si>
    <t>2012-04-03,25.121763229370117,25.3183941869897,24.901534336560015,25.294799252172382,42752100</t>
  </si>
  <si>
    <t>2012-04-04,24.547590255737305,24.92512563709634,24.421745628679723,24.901529206953185,49455900</t>
  </si>
  <si>
    <t>2012-04-05,24.791412353515625,24.877929585904365,24.421742496285756,24.500395753155054,50368600</t>
  </si>
  <si>
    <t>2012-04-09,24.461071014404297,24.6970292958189,24.35882132565478,24.55545372689567,31056400</t>
  </si>
  <si>
    <t>2012-04-10,23.96556282043457,24.531865244930774,23.831852692449253,24.42961552931382,54131300</t>
  </si>
  <si>
    <t>2012-04-11,23.871170043945312,24.012745590528716,23.776785846161065,23.934092342406167,43014000</t>
  </si>
  <si>
    <t>2012-04-12,24.36669158935547,24.413884455059893,23.926235344086045,23.973426709604013,38304000</t>
  </si>
  <si>
    <t>2012-04-13,24.23297691345215,24.508262577550614,24.16218912839294,24.295899222372984,39749200</t>
  </si>
  <si>
    <t>2012-04-16,24.445344924926758,24.531863678742628,24.20152111893876,24.37455712638404,38124800</t>
  </si>
  <si>
    <t>2012-04-17,24.728496551513672,24.862206673300662,24.53972958549436,24.594786429726682,34361500</t>
  </si>
  <si>
    <t>2012-04-18,24.49253273010254,24.626242830114084,24.413880965543242,24.602647900820795,40552900</t>
  </si>
  <si>
    <t>2012-04-19,24.390291213989258,24.917266281825096,24.335234363648997,24.48467395737638,54781200</t>
  </si>
  <si>
    <t>2012-04-20,25.499292373657227,25.868962306401542,25.208277214035537,25.286931987158162,106045000</t>
  </si>
  <si>
    <t>2012-04-23,25.263324737548828,25.562206764437093,25.192536968032442,25.41276725117881,61398200</t>
  </si>
  <si>
    <t>2012-04-24,25.10603141784668,25.57794960055014,25.035243615431835,25.334124281038317,40871100</t>
  </si>
  <si>
    <t>2012-04-25,25.32625961303711,25.420642346894017,25.066704844650854,25.106030733726815,62495500</t>
  </si>
  <si>
    <t>2012-04-26,25.255464553833008,25.349847260563212,25.106023517959763,25.263328529238795,40308100</t>
  </si>
  <si>
    <t>2012-04-27,25.15322494506836,25.341993434501774,25.07457165783555,25.26333864708229,41419100</t>
  </si>
  <si>
    <t>2012-04-30,25.18468475341797,25.25547255598766,25.106031472764254,25.153222841081863,35697200</t>
  </si>
  <si>
    <t>2012-05-01,25.17681312561035,25.43636935388994,25.1296232661941,25.208275032136218,43832300</t>
  </si>
  <si>
    <t>2012-05-02,25.01165199279785,25.113901727150072,24.885807319892685,25.05097939069749,37385300</t>
  </si>
  <si>
    <t>2012-05-03,24.980182647705078,25.090296322099984,24.862203496541067,25.074565368561768,31501300</t>
  </si>
  <si>
    <t>2012-05-04,24.36669158935547,24.8307442674771,24.3195002238375,24.736361536441173,57927200</t>
  </si>
  <si>
    <t>2012-05-07,24.107139587402344,24.272311635896205,24.04421725944912,24.146466979989757,48641400</t>
  </si>
  <si>
    <t>2012-05-08,23.989152908325195,24.209381737386675,23.7295981991606,23.97342195620948,46328300</t>
  </si>
  <si>
    <t>2012-05-09,24.193653106689453,24.24870994419107,23.6745436385509,23.74533142967764,50309300</t>
  </si>
  <si>
    <t>2012-05-10,24.17792510986328,24.398153986988582,23.949832255150014,24.272309342970264,43839200</t>
  </si>
  <si>
    <t>2012-05-11,24.508272171020508,24.807154380527965,24.13860364893156,24.13860364893156,43459300</t>
  </si>
  <si>
    <t>2012-05-14,24.13072967529297,24.41388082669203,24.099267769499193,24.24084334519872,40528900</t>
  </si>
  <si>
    <t>2012-05-15,23.916973114013672,24.384070704690576,23.869472099207727,24.257400325188026,61822800</t>
  </si>
  <si>
    <t>2012-05-16,23.67154884338379,24.00405895867006,23.544878467087113,23.99614187139777,60083700</t>
  </si>
  <si>
    <t>2012-05-17,23.52904510498047,23.916973334537623,23.52112801743481,23.742801938623202,48484000</t>
  </si>
  <si>
    <t>2012-05-18,23.172788619995117,23.600300839873242,23.09361924297168,23.584468172492773,56205300</t>
  </si>
  <si>
    <t>2012-05-21,23.552793502807617,23.584461849138332,23.0065266088417,23.038194955172415,38787900</t>
  </si>
  <si>
    <t>2012-05-22,23.560712814331055,23.655714842234925,23.354873073832657,23.505294713048794,39504900</t>
  </si>
  <si>
    <t>2012-05-23,23.04611587524414,23.275705384212266,22.674020294113213,23.23612145474435,65171000</t>
  </si>
  <si>
    <t>2012-05-24,23.014450073242188,23.196538585014995,22.76902636128622,23.08570236220203,52575000</t>
  </si>
  <si>
    <t>2012-05-25,23.006526947021484,23.244035017903453,22.966943023556098,23.11736465077836,29507200</t>
  </si>
  <si>
    <t>2012-05-29,23.402379989624023,23.529050398794162,23.133204992629878,23.259875401800016,37758800</t>
  </si>
  <si>
    <t>2012-05-30,23.22820281982422,23.33903902297668,23.054031427723203,23.23611990719654,41585500</t>
  </si>
  <si>
    <t>2012-05-31,23.109451293945312,23.29153978732299,22.91152862461389,23.196536241630646,39134000</t>
  </si>
  <si>
    <t>2012-06-01,22.52359962463379,22.927360527811434,22.515682536920295,22.76902330363179,56634300</t>
  </si>
  <si>
    <t>2012-06-04,22.602767944335938,22.784857945413115,22.420679453288873,22.658187559464714,47926300</t>
  </si>
  <si>
    <t>2012-06-05,22.571107864379883,22.761113500221544,22.47610429144377,22.571107864379883,45715400</t>
  </si>
  <si>
    <t>2012-06-06,23.23612403869629,23.251958216256327,22.808610304756957,22.864028416186805,46860500</t>
  </si>
  <si>
    <t>2012-06-07,23.141124725341797,23.51322041605975,23.0936236939846,23.465717874671995,37792800</t>
  </si>
  <si>
    <t>2012-06-08,23.473623275756836,23.49737453462331,22.998608668635942,23.12527902919754,42551100</t>
  </si>
  <si>
    <t>2012-06-11,22.879859924316406,23.600298308910308,22.816524731495957,23.536963116089858,46361900</t>
  </si>
  <si>
    <t>2012-06-12,23.188623428344727,23.196539007235202,22.832361977060888,23.038201758910404,35337900</t>
  </si>
  <si>
    <t>2012-06-13,23.061952590942383,23.307377828839172,22.998617386653297,23.1332048845214,32984600</t>
  </si>
  <si>
    <t>2012-06-14,23.22820281982422,23.323204848232038,22.864024350847533,23.220285732451895,39458900</t>
  </si>
  <si>
    <t>2012-06-15,23.766559600830078,23.8140606288645,23.346962908106388,23.426132294850728,62314400</t>
  </si>
  <si>
    <t>2012-06-18,23.624048233032227,23.77446987371341,23.52112760676562,23.742801524083678,58679900</t>
  </si>
  <si>
    <t>2012-06-19,24.304908752441406,24.629501867497474,23.790308511958486,23.90114625346255,75725800</t>
  </si>
  <si>
    <t>2012-06-20,24.48699188232422,24.58199391407196,24.257400870545396,24.48699188232422,36257100</t>
  </si>
  <si>
    <t>2012-06-21,23.861557006835938,24.653247699936323,23.798221811789116,24.510743133573428,48456600</t>
  </si>
  <si>
    <t>2012-06-22,24.304908752441406,24.328658510596963,23.77447584319825,23.988231216750254,45098100</t>
  </si>
  <si>
    <t>2012-06-25,23.64780616760254,24.004066141277445,23.449883456661887,23.988231961994885,42217200</t>
  </si>
  <si>
    <t>2012-06-26,23.766559600830078,23.964482312675703,23.703224393440696,23.750725421475117,38421300</t>
  </si>
  <si>
    <t>2012-06-27,23.88530731201172,24.146565169841587,23.77447110263847,23.901141487645067,33781700</t>
  </si>
  <si>
    <t>2012-06-28,23.679471969604492,23.79030819962302,23.291543654509262,23.734890084613756,45328400</t>
  </si>
  <si>
    <t>2012-06-29,24.21782112121582,24.296990501353346,23.861559665612123,24.10698489504148,55227200</t>
  </si>
  <si>
    <t>2012-07-02,24.194068908691406,24.24157144093578,23.916976844053643,24.24157144093578,30589100</t>
  </si>
  <si>
    <t>2012-07-03,24.35240936279297,24.35240936279297,23.885311666660964,23.93281269219106,20938100</t>
  </si>
  <si>
    <t>2012-07-05,24.304908752441406,24.368243957573554,24.051566421882406,24.2178222791233,28801900</t>
  </si>
  <si>
    <t>2012-07-06,23.901145935058594,24.304908428658646,23.71114032219334,24.23365613508038,38294800</t>
  </si>
  <si>
    <t>2012-07-09,23.750717163085938,23.93280563226241,23.57654578083408,23.84572069615145,30680800</t>
  </si>
  <si>
    <t>2012-07-10,23.54488182067871,23.92489300369525,23.362793317570393,23.81405678615631,37534100</t>
  </si>
  <si>
    <t>2012-07-11,23.196531295776367,23.5448755423358,23.04611118637804,23.521124283469312,39184900</t>
  </si>
  <si>
    <t>2012-07-12,22.66610336303711,23.101534140347454,22.59485259150791,23.077782876484303,63523600</t>
  </si>
  <si>
    <t>2012-07-13,23.267784118652344,23.339036386925557,22.737351404857225,22.769019750769697,39085000</t>
  </si>
  <si>
    <t>2012-07-16,23.307376861572266,23.378629152194282,22.99070085326904,23.33904370738743,27900600</t>
  </si>
  <si>
    <t>2012-07-17,23.481538772583008,23.63987746758198,23.11736188812696,23.465704601077167,33771300</t>
  </si>
  <si>
    <t>2012-07-18,24.106983184814453,24.106983184814453,23.32320803808985,23.43404576643133,41090400</t>
  </si>
  <si>
    <t>2012-07-19,24.28114891052246,24.384068016259818,24.051557929218554,24.154478544985775,46663200</t>
  </si>
  <si>
    <t>2012-07-20,23.845722198486328,24.581993208503604,23.790302586522426,24.542409281416557,64021700</t>
  </si>
  <si>
    <t>2012-07-23,23.180709838867188,23.4182165022244,22.966952935827372,23.41029941210842,55151900</t>
  </si>
  <si>
    <t>2012-07-24,23.07777976989746,23.244035574498945,22.87985712777136,23.14903204186525,47723300</t>
  </si>
  <si>
    <t>2012-07-25,22.824445724487305,23.220291124849577,22.784861788463225,23.149038831981937,45579500</t>
  </si>
  <si>
    <t>2012-07-26,23.0856990814209,23.354874021453615,23.030280977890055,23.14111718495174,45301400</t>
  </si>
  <si>
    <t>2012-07-27,23.560712814331055,23.63196509027396,23.101532319382326,23.33903889917201,44242600</t>
  </si>
  <si>
    <t>2012-07-30,23.465707778930664,23.608212321722537,23.32320323613879,23.55279422397679,28905000</t>
  </si>
  <si>
    <t>2012-07-31,23.33112144470215,23.52112700754996,23.220285243881754,23.33903853190789,37620900</t>
  </si>
  <si>
    <t>2012-08-01,23.283626556396484,23.473632169226427,23.12528779068968,23.426131143526536,31721800</t>
  </si>
  <si>
    <t>2012-08-02,23.109451293945312,23.378626245038458,22.935278378514376,23.125283959868927,39520500</t>
  </si>
  <si>
    <t>2012-08-03,23.552793502807617,23.703215127818783,23.339036695164886,23.378622128078277,35859400</t>
  </si>
  <si>
    <t>2012-08-06,23.71113395690918,23.83780433148119,23.600296246636187,23.750717882701693,27471800</t>
  </si>
  <si>
    <t>2012-08-07,23.956560134887695,24.02781241682135,23.64780125319526,23.806138483024398,28002900</t>
  </si>
  <si>
    <t>2012-08-08,24.011978149414062,24.122814360875513,23.837806744256056,23.916974603854158,26257600</t>
  </si>
  <si>
    <t>2012-08-09,24.14656639099121,24.265319694186772,23.988227646710346,24.059479930633717,24920800</t>
  </si>
  <si>
    <t>2012-08-10,24.083227157592773,24.24156587532724,23.948639700527455,24.146562342680575,27810300</t>
  </si>
  <si>
    <t>2012-08-13,24.059473037719727,24.11489112933198,23.877384590985248,24.027806203954043,23049100</t>
  </si>
  <si>
    <t>2012-08-14,24.011661529541016,24.218864903832614,23.916030138350163,24.147140600422695,34551400</t>
  </si>
  <si>
    <t>2012-08-15,24.067445755004883,24.131200515784982,23.923997163241314,23.995721459123097,24351000</t>
  </si>
  <si>
    <t>2012-08-16,24.529664993286133,24.6571744984337,24.115258341539942,24.19495216226547,35787200</t>
  </si>
  <si>
    <t>2012-08-17,24.62530517578125,24.641244249637754,24.3782556111404,24.641244249637754,32589900</t>
  </si>
  <si>
    <t>2012-08-20,24.497800827026367,24.58546423181844,24.37029124916556,24.561555615956767,23737700</t>
  </si>
  <si>
    <t>2012-08-21,24.54560661315918,24.6731161394587,24.39419000069941,24.51372999160103,28822700</t>
  </si>
  <si>
    <t>2012-08-22,24.33841323852539,24.51373851816188,24.282626471335888,24.37825940934105,33437400</t>
  </si>
  <si>
    <t>2012-08-23,24.11526107788086,24.226831527536497,23.97181248830454,24.218861992556327,28355600</t>
  </si>
  <si>
    <t>2012-08-24,24.354347229003906,24.410132467991662,24.051512423055897,24.107297662043653,22943300</t>
  </si>
  <si>
    <t>2012-08-27,24.45794677734375,24.673118170667212,24.378252936837413,24.649211082538816,34691100</t>
  </si>
  <si>
    <t>2012-08-28,24.410127639770508,24.545606701958054,24.32246579014336,24.46591438775764,23947900</t>
  </si>
  <si>
    <t>2012-08-29,24.426069259643555,24.505763102194,24.25871355831788,24.426069259643555,23346800</t>
  </si>
  <si>
    <t>2012-08-30,24.1630802154541,24.394192202755292,24.0833863743146,24.33043743385041,23982100</t>
  </si>
  <si>
    <t>2012-08-31,24.561546325683594,24.67311678410235,24.210894359181577,24.386221102449333,36590100</t>
  </si>
  <si>
    <t>2012-09-04,24.21886444091797,24.43403734703496,24.02760014215849,24.266681655632986,48556700</t>
  </si>
  <si>
    <t>2012-09-05,24.21886444091797,24.330436421886148,24.075415836839976,24.083385372625813,33650000</t>
  </si>
  <si>
    <t>2012-09-06,24.98392105102539,24.99189058613977,24.2746476261795,24.306525766637023,48371700</t>
  </si>
  <si>
    <t>2012-09-07,24.665149688720703,24.760781079494965,24.489822938911974,24.736873991818175,42649100</t>
  </si>
  <si>
    <t>2012-09-10,24.481855392456055,24.625304010307936,24.314499684984643,24.56951877448413,40524000</t>
  </si>
  <si>
    <t>2012-09-11,24.537647247314453,24.633278665732437,24.394198599653485,24.457953385276806,25191800</t>
  </si>
  <si>
    <t>2012-09-12,24.529664993286133,24.84843875615505,24.48981732290677,24.6571744984337,32775800</t>
  </si>
  <si>
    <t>2012-09-13,24.65718650817871,24.84845085905895,24.226840578672718,24.61733881839078,45047300</t>
  </si>
  <si>
    <t>2012-09-14,24.872346878051758,24.904225015687803,24.553573101857605,24.712960749971312,51422800</t>
  </si>
  <si>
    <t>2012-09-17,24.872346878051758,24.912194550096817,24.736869353198347,24.856409329267,36488500</t>
  </si>
  <si>
    <t>2012-09-18,24.848451614379883,24.872358708945406,24.728911581450305,24.784696828815175,34542700</t>
  </si>
  <si>
    <t>2012-09-19,24.74485206604004,24.856424094006833,24.73688404693128,24.776730222611743,48871900</t>
  </si>
  <si>
    <t>2012-09-20,25.06362533569336,25.087532430974292,24.63327938022815,24.66515753398144,45543000</t>
  </si>
  <si>
    <t>2012-09-21,24.85641098022461,25.191123847468344,24.77671715087451,25.047675258644833,102348900</t>
  </si>
  <si>
    <t>2012-09-24,24.529664993286133,24.760775401353648,24.418093036257112,24.704990182855738,46825900</t>
  </si>
  <si>
    <t>2012-09-25,24.21886444091797,24.70499548361927,24.19495735359399,24.665149324723618,54266400</t>
  </si>
  <si>
    <t>2012-09-26,24.043542861938477,24.38622535255816,23.93994192106994,24.131206248850606,54672000</t>
  </si>
  <si>
    <t>2012-09-27,24.035573959350586,24.22683829217958,23.820401014905293,24.04354349655602,47129900</t>
  </si>
  <si>
    <t>2012-09-28,23.716794967651367,24.1152626219734,23.700855896670454,24.051507858083216,54229300</t>
  </si>
  <si>
    <t>2012-10-01,23.50162124633789,23.892119351491818,23.445836019892106,23.7566402929663,54042700</t>
  </si>
  <si>
    <t>2012-10-02,23.63709831237793,23.82039304668712,23.50958879981212,23.65303738145698,43338900</t>
  </si>
  <si>
    <t>2012-10-03,23.79649543762207,23.90009638781779,23.645077261150888,23.708832042817612,46655900</t>
  </si>
  <si>
    <t>2012-10-04,23.93196678161621,23.93196678161621,23.565375765830012,23.884149570839703,43634900</t>
  </si>
  <si>
    <t>2012-10-05,23.788522720336914,24.107296586063242,23.70085933724954,24.091357512768504,41133900</t>
  </si>
  <si>
    <t>2012-10-08,23.732736587524414,23.844307056306523,23.54944029162485,23.62116459870867,29752000</t>
  </si>
  <si>
    <t>2012-10-09,23.334278106689453,23.700867803212347,23.254584231782754,23.65305208628202,45121100</t>
  </si>
  <si>
    <t>2012-10-10,23.095195770263672,23.358184485327513,23.071288672552352,23.230674897419846,47227100</t>
  </si>
  <si>
    <t>2012-10-11,23.07127571105957,23.31035567406226,23.007520952923297,23.286447069748657,41488500</t>
  </si>
  <si>
    <t>2012-10-12,23.27051544189453,23.366146843417624,22.951740050060966,23.087219135580114,46464700</t>
  </si>
  <si>
    <t>2012-10-15,23.517562866210938,23.684918563690697,23.310359488354862,23.40599240122443,42440200</t>
  </si>
  <si>
    <t>2012-10-16,23.50162124633789,23.70085506652051,23.366142187812372,23.46974462552605,47739400</t>
  </si>
  <si>
    <t>2012-10-17,23.581321716308594,23.621167883548022,23.182853963778925,23.35020969022514,44206100</t>
  </si>
  <si>
    <t>2012-10-18,23.50959587097168,23.692890660411834,23.318331544594944,23.629135884952923,59238500</t>
  </si>
  <si>
    <t>2012-10-19,22.824228286743164,23.17488027171666,22.71265782244715,23.150971663638842,90470800</t>
  </si>
  <si>
    <t>2012-10-22,22.314186096191406,22.975642266098603,22.178707048377483,22.895948440319835,83374000</t>
  </si>
  <si>
    <t>2012-10-23,22.35403823852539,22.473579769239727,22.12292775388066,22.130897290597197,64414800</t>
  </si>
  <si>
    <t>2012-10-24,22.234498977661133,22.473580527118674,22.210591886739007,22.4417023791775,53320400</t>
  </si>
  <si>
    <t>2012-10-25,22.21856117248535,22.473581810476478,22.202623617638405,22.465612273036083,54084300</t>
  </si>
  <si>
    <t>2012-10-26,22.481544494628906,22.585146936742795,22.186679279453802,22.202618350553397,57790000</t>
  </si>
  <si>
    <t>2012-10-31,22.744537353515625,23.015493994752692,22.712659207467933,22.752505369993884,69464100</t>
  </si>
  <si>
    <t>2012-11-01,23.52553367614746,23.557410302140987,22.96767828094099,22.983617353954582,72047900</t>
  </si>
  <si>
    <t>2012-11-02,23.50959587097168,23.724768808158164,23.374116783117273,23.581320183367176,57131600</t>
  </si>
  <si>
    <t>2012-11-05,23.61319351196289,23.700856885983665,23.37411351740346,23.605225496173308,38070800</t>
  </si>
  <si>
    <t>2012-11-06,23.79649543762207,24.067453639714127,23.597261554909316,23.76461728677176,43401500</t>
  </si>
  <si>
    <t>2012-11-07,23.17487907409668,23.7725805648523,23.150970467254396,23.53350057656345,57871800</t>
  </si>
  <si>
    <t>2012-11-08,22.95970916748047,23.40599409988218,22.95173963082683,23.206760243642243,49841800</t>
  </si>
  <si>
    <t>2012-11-09,22.975650787353516,23.262548058548806,22.959711712279585,23.01549695500448,43291200</t>
  </si>
  <si>
    <t>2012-11-12,22.489519119262695,23.119098889861043,22.481549581909498,23.063313648422472,61112300</t>
  </si>
  <si>
    <t>2012-11-13,21.766372680664062,21.93510351527033,21.493188111043317,21.71012906912864,131689200</t>
  </si>
  <si>
    <t>2012-11-14,21.565505981445312,21.92707431563513,21.533365892840095,21.88689920487861,76086100</t>
  </si>
  <si>
    <t>2012-11-15,21.420881271362305,21.66996085846448,21.396776201956044,21.597647182769663,50955600</t>
  </si>
  <si>
    <t>2012-11-16,21.30839729309082,21.453024666746852,21.163769919434788,21.42891959362945,64083300</t>
  </si>
  <si>
    <t>2012-11-19,21.477121353149414,21.533364973282954,21.26821538370791,21.533364973282954,57179300</t>
  </si>
  <si>
    <t>2012-11-20,21.4610595703125,21.533373261897342,21.26018854536001,21.501234694817576,47070400</t>
  </si>
  <si>
    <t>2012-11-21,21.653894424438477,21.830660352823095,21.428918352611056,21.46105691571548,66360300</t>
  </si>
  <si>
    <t>2012-11-23,22.256505966186523,22.312749597326448,21.854763992302463,21.87886752992014,57845700</t>
  </si>
  <si>
    <t>2012-11-26,22.007427215576172,22.16008961124508,21.830661279686613,22.127951046776147,85198700</t>
  </si>
  <si>
    <t>2012-11-27,21.758346557617188,21.999391143487735,21.72620799467903,21.983322628280703,45018600</t>
  </si>
  <si>
    <t>2012-11-28,21.983320236206055,22.007423772655866,21.50926460738992,21.702100561608084,53018400</t>
  </si>
  <si>
    <t>2012-11-29,21.653894424438477,21.98332274201042,21.58158074179838,21.7824517419044,69551400</t>
  </si>
  <si>
    <t>2012-11-30,21.388744354248047,21.798519837962246,21.284290577988287,21.734241180465503,83690200</t>
  </si>
  <si>
    <t>2012-12-03,21.236085891723633,21.54944421335302,21.211980816012,21.51730564492854,53173800</t>
  </si>
  <si>
    <t>2012-12-04,21.18787384033203,21.396778332558952,21.163768768525486,21.29232608644549,49777500</t>
  </si>
  <si>
    <t>2012-12-05,21.428918838500977,21.637824867250966,21.09949051345941,21.19590773748301,68283800</t>
  </si>
  <si>
    <t>2012-12-06,21.477121353149414,21.67799230078274,21.380704156498698,21.54139999509113,39182300</t>
  </si>
  <si>
    <t>2012-12-07,21.26018524169922,21.54943996309074,21.1878730938754,21.54943996309074,46162100</t>
  </si>
  <si>
    <t>2012-12-10,21.645862579345703,21.669966122082734,21.308399188308265,21.340537756132417,47031100</t>
  </si>
  <si>
    <t>2012-12-11,21.951183319091797,22.087775664650827,21.734242264523196,21.734242264523196,52282800</t>
  </si>
  <si>
    <t>2012-12-12,21.88690185546875,22.192226604099247,21.758344550526633,22.11991292850381,43966300</t>
  </si>
  <si>
    <t>2012-12-13,21.78245735168457,22.111885754096384,21.653900001110422,21.951188299616447,45080100</t>
  </si>
  <si>
    <t>2012-12-14,21.54140281677246,21.79851741821844,21.45302063035285,21.782448905021003,42077500</t>
  </si>
  <si>
    <t>2012-12-17,21.7744140625,21.870831272578833,21.436950762176238,21.525334481851772,42046100</t>
  </si>
  <si>
    <t>2012-12-18,22.144018173217773,22.20026180690226,21.806554838586756,21.89493856724757,50486900</t>
  </si>
  <si>
    <t>2012-12-19,21.943153381347656,22.280616811392353,21.894944757776845,22.248478239853316,53519900</t>
  </si>
  <si>
    <t>2012-12-20,22.24043846130371,22.24043846130371,21.814591368607545,21.983323813835906,52607300</t>
  </si>
  <si>
    <t>2012-12-21,22.055639266967773,22.087777834213906,21.694070807171855,22.055639266967773,98776500</t>
  </si>
  <si>
    <t>2012-12-24,21.742273330688477,21.894935696763422,21.694064727068344,21.854762115833957,20842400</t>
  </si>
  <si>
    <t>2012-12-26,21.58157730102539,21.8547619402174,21.45302000405549,21.718169620621396,31631100</t>
  </si>
  <si>
    <t>2012-12-27,21.66192626953125,21.766380039861474,21.34856802358857,21.605682638979896,39394000</t>
  </si>
  <si>
    <t>2012-12-28,21.332502365112305,21.613722108240243,21.332502365112305,21.46105969925234,28239900</t>
  </si>
  <si>
    <t>2012-12-31,21.4610595703125,21.509269719718592,21.187876386299468,21.36464233654891,42749500</t>
  </si>
  <si>
    <t>2013-01-02,22.192222595214844,22.280604768569393,21.81458423920689,21.89493292341222,52899300</t>
  </si>
  <si>
    <t>2013-01-03,21.89493751525879,22.21633078695962,21.8226238375606,22.20026074024358,48294400</t>
  </si>
  <si>
    <t>2013-01-04,21.485157012939453,21.967247608079408,21.47712199089268,21.91100398627577,52521100</t>
  </si>
  <si>
    <t>2013-01-07,21.444982528686523,21.597643343550477,21.40480742015099,21.509261169819684,37110400</t>
  </si>
  <si>
    <t>2013-01-08,21.332502365112305,21.525339898846664,21.260188673092998,21.493199799049503,44703100</t>
  </si>
  <si>
    <t>2013-01-09,21.453025817871094,21.493199409364866,21.340537003144824,21.469094334954036,49047900</t>
  </si>
  <si>
    <t>2013-01-10,21.26018524169922,21.677997276481623,21.12359443717996,21.412847626047416,71431300</t>
  </si>
  <si>
    <t>2013-01-11,21.557477951049805,21.637826666098643,21.115562317067603,21.28429323939832,55512100</t>
  </si>
  <si>
    <t>2013-01-14,21.605684280395508,21.758346669578593,21.50123203465389,21.613719304302418,48324400</t>
  </si>
  <si>
    <t>2013-01-15,21.86280059814453,21.927080794347596,21.55747732880112,21.55747732880112,48244500</t>
  </si>
  <si>
    <t>2013-01-16,21.72620391845703,21.878864745688578,21.702098851382875,21.814586099347974,41077400</t>
  </si>
  <si>
    <t>2013-01-17,21.89493751525879,22.071703431563247,21.74227513650439,21.846728907634663,51685900</t>
  </si>
  <si>
    <t>2013-01-18,21.89493751525879,21.927077608690873,21.726206622312354,21.774415229936476,52167700</t>
  </si>
  <si>
    <t>2013-01-22,21.81459617614746,22.055642360663857,21.694073850151522,21.9351185021434,58650600</t>
  </si>
  <si>
    <t>2013-01-23,22.184192657470703,22.208296195489506,21.85476435600541,21.85476435600541,50387700</t>
  </si>
  <si>
    <t>2013-01-24,22.200258255004883,22.553791580561022,22.071700960716072,22.256503412214588,101739300</t>
  </si>
  <si>
    <t>2013-01-25,22.401140213012695,22.68236000698401,22.007433114462685,22.160095551051327,81847700</t>
  </si>
  <si>
    <t>2013-01-28,22.42523193359375,22.682346495196935,22.304709674407718,22.505580617225664,56056500</t>
  </si>
  <si>
    <t>2013-01-29,22.505586624145508,22.60200384421939,22.176158312598936,22.352924237750436,49242600</t>
  </si>
  <si>
    <t>2013-01-30,22.377029418945312,22.65021409803664,22.304715737272662,22.505586734691338,43580500</t>
  </si>
  <si>
    <t>2013-01-31,22.055639266967773,22.47344983631335,22.01546414225472,22.32882398491929,50530000</t>
  </si>
  <si>
    <t>2013-02-01,22.441312789916992,22.537730030713906,22.135987951503147,22.232406724824468,55565900</t>
  </si>
  <si>
    <t>2013-02-04,22.047597885131836,22.513618469767273,22.031527839880024,22.393096195426427,50540000</t>
  </si>
  <si>
    <t>2013-02-05,22.095808029174805,22.224365335106267,21.983320769615766,22.192226774885388,35410400</t>
  </si>
  <si>
    <t>2013-02-06,21.967252731323242,22.127950144689297,21.89493904856093,21.999391294481985,41889600</t>
  </si>
  <si>
    <t>2013-02-07,21.91904640197754,22.00742860925728,21.774419021397982,21.975290042753084,38028300</t>
  </si>
  <si>
    <t>2013-02-08,22.135984420776367,22.264541743016746,21.943148437415793,21.975288534237972,33318500</t>
  </si>
  <si>
    <t>2013-02-11,22.385068893432617,22.433277513291383,22.095814109231238,22.216336425140348,32247700</t>
  </si>
  <si>
    <t>2013-02-12,22.401140213012695,22.49755899731199,22.29668793483599,22.401140213012695,35990900</t>
  </si>
  <si>
    <t>2013-02-13,22.52166175842285,22.585940430498155,22.401137907322784,22.441313035197616,41715600</t>
  </si>
  <si>
    <t>2013-02-14,22.52968978881836,22.545758302454797,22.39309746150295,22.43327104437997,32663200</t>
  </si>
  <si>
    <t>2013-02-15,22.505586624145508,22.6261089154999,22.401132847787377,22.52969169542602,49650900</t>
  </si>
  <si>
    <t>2013-02-19,22.724319458007812,22.756725647233484,22.521785410983814,22.586596244223006,38781400</t>
  </si>
  <si>
    <t>2013-02-20,22.578493118286133,22.845837961560886,22.54608693354401,22.789127138262174,44110200</t>
  </si>
  <si>
    <t>2013-02-21,22.27064323425293,22.473177277720357,22.06000764362135,22.473177277720357,49078500</t>
  </si>
  <si>
    <t>2013-02-22,22.4893856048584,22.4893856048584,22.262546867117884,22.424574757677178,31425900</t>
  </si>
  <si>
    <t>2013-02-25,22.173433303833008,22.724324741852996,22.173433303833008,22.659513893544027,48011800</t>
  </si>
  <si>
    <t>2013-02-26,22.173433303833008,22.359764299569733,22.14912865626245,22.181533307810682,49923300</t>
  </si>
  <si>
    <t>2013-02-27,22.52988624572754,22.683812549256885,22.141021258591184,22.213933636830763,36394700</t>
  </si>
  <si>
    <t>2013-02-28,22.52178955078125,22.659512789881376,22.473181803220157,22.58660039593352,35840200</t>
  </si>
  <si>
    <t>2013-03-01,22.643308639526367,22.667611737912285,22.294949807347155,22.456976129031545,34849700</t>
  </si>
  <si>
    <t>2013-03-04,22.805339813232422,22.805339813232422,22.440779352970143,22.562299506390904,38157500</t>
  </si>
  <si>
    <t>2013-03-05,22.967363357543945,23.121289680122796,22.813437034965094,22.918755614439362,41432200</t>
  </si>
  <si>
    <t>2013-03-06,22.756736755371094,22.87015538259914,22.505594847132034,22.853952280077163,51448500</t>
  </si>
  <si>
    <t>2013-03-07,22.797237396240234,22.910657540968376,22.691920346006096,22.772934293608333,29196700</t>
  </si>
  <si>
    <t>2013-03-08,22.68381118774414,22.951156043505502,22.651405001488456,22.88634521620614,37667800</t>
  </si>
  <si>
    <t>2013-03-11,22.578493118286133,22.659505489717564,22.4164652849994,22.635202396372907,36627500</t>
  </si>
  <si>
    <t>2013-03-12,22.61089515686035,22.643301337874753,22.39215807064841,22.554185885296906,39255200</t>
  </si>
  <si>
    <t>2013-03-13,22.619007110595703,22.700021055199755,22.481283868332554,22.578500910899912,29093400</t>
  </si>
  <si>
    <t>2013-03-14,22.797237396240234,22.813440494803185,22.627109496966813,22.68381879672462,55914800</t>
  </si>
  <si>
    <t>2013-03-15,22.716218948364258,22.813434423444882,22.667609665611828,22.70811740123885,92710300</t>
  </si>
  <si>
    <t>2013-03-18,22.764827728271484,22.910652492781633,22.529887486513534,22.586596773775884,44809400</t>
  </si>
  <si>
    <t>2013-03-19,22.829639434814453,22.862044080825136,22.708119308152963,22.781031693192308,51901600</t>
  </si>
  <si>
    <t>2013-03-20,22.94305992126465,23.080783154988566,22.82964133297873,22.959263018223314,35447800</t>
  </si>
  <si>
    <t>2013-03-21,22.772926330566406,22.97546035614537,22.724317051874824,22.772926330566406,34233200</t>
  </si>
  <si>
    <t>2013-03-22,22.886356353759766,22.959268763105577,22.76483618658766,22.837748595933476,28720900</t>
  </si>
  <si>
    <t>2013-03-25,22.813440322875977,22.96736666763895,22.651412428892584,22.926858921536844,44154000</t>
  </si>
  <si>
    <t>2013-03-26,22.813440322875977,22.95926511841853,22.77293412198639,22.878251171426832,27824300</t>
  </si>
  <si>
    <t>2013-03-27,22.983570098876953,23.048380948366255,22.7486298037204,22.79723755453424,36047400</t>
  </si>
  <si>
    <t>2013-03-28,23.178003311157227,23.218509513793425,22.89445525706608,22.943063009272038,55453800</t>
  </si>
  <si>
    <t>2013-04-01,23.178003311157227,23.218509513793425,22.97546920755106,23.20230641465391,29201100</t>
  </si>
  <si>
    <t>2013-04-02,23.331924438476562,23.372432179938272,23.105087267140334,23.16179655997439,28456500</t>
  </si>
  <si>
    <t>2013-04-03,23.137489318847656,23.453443485946543,23.121287769293282,23.291415628705465,35062800</t>
  </si>
  <si>
    <t>2013-04-04,23.16989517211914,23.177996719384836,22.90255029319982,22.999765769963858,45263200</t>
  </si>
  <si>
    <t>2013-04-05,23.25090980529785,23.31572064017846,22.7729293185988,22.862043250802014,50927300</t>
  </si>
  <si>
    <t>2013-04-08,23.161794662475586,23.275213238852036,23.064577636144193,23.275213238852036,34759500</t>
  </si>
  <si>
    <t>2013-04-09,23.988142013549805,24.158269935103593,23.234714829039646,23.275221035539293,77733800</t>
  </si>
  <si>
    <t>2013-04-10,24.530927658081055,24.56333230648847,23.91522388621662,23.955730083028975,71116700</t>
  </si>
  <si>
    <t>2013-04-11,23.445341110229492,23.655976699116184,23.275211711615885,23.5749627733579,130923200</t>
  </si>
  <si>
    <t>2013-04-12,23.32382583618164,23.510156822459187,23.218507247268295,23.372433583642646,62886300</t>
  </si>
  <si>
    <t>2013-04-15,23.242809295654297,23.477748003132714,23.096984524358323,23.210403104160854,56332900</t>
  </si>
  <si>
    <t>2013-04-16,23.46964454650879,23.60736775873058,23.250908952566522,23.4129352612196,52797300</t>
  </si>
  <si>
    <t>2013-04-17,23.356237411499023,23.52636689587669,23.169906369972015,23.372440513861257,52840700</t>
  </si>
  <si>
    <t>2013-04-18,23.32382583618164,23.477750627343564,23.08888555723066,23.453447526219275,56906600</t>
  </si>
  <si>
    <t>2013-04-19,24.117767333984375,24.49853098572493,23.988145599552997,23.99624715110658,99790700</t>
  </si>
  <si>
    <t>2013-04-22,24.976497650146484,25.26004561404405,24.52282183503763,24.54712493080376,137904000</t>
  </si>
  <si>
    <t>2013-04-23,24.790172576904297,25.033212863406195,24.61194159127128,24.871186520809083,59126900</t>
  </si>
  <si>
    <t>2013-04-24,25.72992706298828,25.859548737243156,24.790169152034327,24.806372247619247,90946600</t>
  </si>
  <si>
    <t>2013-04-25,25.87575340270996,26.604875750932536,25.551699197412407,25.689420882603073,110700200</t>
  </si>
  <si>
    <t>2013-04-26,25.754228591918945,25.908153345724905,25.47878218113388,25.843342516435012,47799300</t>
  </si>
  <si>
    <t>2013-04-29,26.418546676635742,26.47525597349104,25.73803202394727,25.762335125335284,59116400</t>
  </si>
  <si>
    <t>2013-04-30,26.815509796142578,26.823612889630034,26.15119828970597,26.3780385509847,75165200</t>
  </si>
  <si>
    <t>2013-05-01,26.507659912109375,26.799309465634238,26.410441333984664,26.677787788190667,54330900</t>
  </si>
  <si>
    <t>2013-05-02,26.86412239074707,26.872222394806357,26.24031700373019,26.434751095828652,46059500</t>
  </si>
  <si>
    <t>2013-05-03,27.131460189819336,27.155763284637025,26.79930450213999,26.920823066652495,46784600</t>
  </si>
  <si>
    <t>2013-05-06,27.34209442138672,27.471716078730402,26.937026355884694,27.074748014751822,40978300</t>
  </si>
  <si>
    <t>2013-05-07,26.985639572143555,27.374504600890432,26.928930281936168,27.26108602047566,43078300</t>
  </si>
  <si>
    <t>2013-05-08,26.726404190063477,26.928938312754266,26.45095765958699,26.791213502303293,51595700</t>
  </si>
  <si>
    <t>2013-05-09,26.45905113220215,26.734497594673346,26.402341839083785,26.612975914891315,46417800</t>
  </si>
  <si>
    <t>2013-05-10,26.483356475830078,26.507662668100675,26.183606888175625,26.46715337779133,36394900</t>
  </si>
  <si>
    <t>2013-05-13,26.758798599243164,26.79120479003759,26.369933580983414,26.418542867175052,36027600</t>
  </si>
  <si>
    <t>2013-05-14,27.35435676574707,27.35435676574707,26.758810429804637,26.807760594767082,56870100</t>
  </si>
  <si>
    <t>2013-05-15,27.61541175842285,27.656205109256394,27.272770018510347,27.28908673642462,46303900</t>
  </si>
  <si>
    <t>2013-05-16,27.80306053161621,27.860167504850555,27.370675161574795,27.444098857461327,59382900</t>
  </si>
  <si>
    <t>2013-05-17,28.447538375854492,28.447538375854496,27.819358902306295,27.84383552892423,60666700</t>
  </si>
  <si>
    <t>2013-05-20,28.618858337402344,28.635171936754393,28.29253033266036,28.333320555229484,54020800</t>
  </si>
  <si>
    <t>2013-05-21,28.43121910095215,28.773863833882164,28.325165139509572,28.635173335857385,48702400</t>
  </si>
  <si>
    <t>2013-05-22,28.235431671142578,28.42306923961074,28.031477386447353,28.382279005090776,66047500</t>
  </si>
  <si>
    <t>2013-05-23,27.860158920288086,28.186483936491292,27.656204618125205,27.92542267869046,51102700</t>
  </si>
  <si>
    <t>2013-05-24,27.958045959472656,27.966202759274495,27.65619457329193,27.672508172895608,33174400</t>
  </si>
  <si>
    <t>2013-05-28,28.569917678833008,28.700448301603927,28.07226870698902,28.080425509370407,48212100</t>
  </si>
  <si>
    <t>2013-05-29,28.455705642700195,28.569919556117625,28.20280118292179,28.341491729282765,38412200</t>
  </si>
  <si>
    <t>2013-05-30,28.57807731628418,28.757558107435294,28.3985996372289,28.431229962087055,51131000</t>
  </si>
  <si>
    <t>2013-05-31,28.472021102905273,28.782029393602333,28.382280714299853,28.40675423406657,56165700</t>
  </si>
  <si>
    <t>2013-06-03,29.034927368164062,29.067560795306996,28.414907812922824,28.488328355852072,51252600</t>
  </si>
  <si>
    <t>2013-06-04,28.54544448852539,29.15730737333255,28.365963713111377,29.059407071054597,65529500</t>
  </si>
  <si>
    <t>2013-06-05,28.374122619628906,28.46386301399048,28.0885878303837,28.22727526741829,46025100</t>
  </si>
  <si>
    <t>2013-06-06,28.520967483520508,28.643341303718085,28.137535530286108,28.42307029461976,37618500</t>
  </si>
  <si>
    <t>2013-06-07,29.100189208984375,29.18992957171647,28.60254348199725,28.75754758265606,40757300</t>
  </si>
  <si>
    <t>2013-06-10,28.93703842163086,29.083885773407566,28.66781723934163,28.969668745951182,35994500</t>
  </si>
  <si>
    <t>2013-06-11,28.423078536987305,28.700456579388817,28.292547876568733,28.594399445268596,39435900</t>
  </si>
  <si>
    <t>2013-06-12,28.553600311279297,28.773871315703477,28.431226493678487,28.66781421458914,37372700</t>
  </si>
  <si>
    <t>2013-06-13,28.32516860961914,28.569913099070085,28.21911152308889,28.5454395837535,45654900</t>
  </si>
  <si>
    <t>2013-06-14,28.064105987548828,28.300690551873767,27.94173219296069,28.186476670042097,53192600</t>
  </si>
  <si>
    <t>2013-06-17,28.553600311279297,28.68413093107561,28.251748836518214,28.300695873882173,49670100</t>
  </si>
  <si>
    <t>2013-06-18,28.53728675842285,28.692290914084833,28.472022997337312,28.529129955323086,28616500</t>
  </si>
  <si>
    <t>2013-06-19,28.2191162109375,28.62702479848381,28.2191162109375,28.520967694335017,30816200</t>
  </si>
  <si>
    <t>2013-06-20,27.321712493896484,28.006998893227777,27.22381221392426,27.949888840529887,54493700</t>
  </si>
  <si>
    <t>2013-06-21,27.142234802246094,27.517509914593187,26.96275404760392,27.460402967587985,85338500</t>
  </si>
  <si>
    <t>2013-06-24,27.509353637695312,27.900945472668433,26.571162726840047,26.873014182780633,56109000</t>
  </si>
  <si>
    <t>2013-06-25,27.468563079833984,28.047795645421168,27.297242218169522,27.803051112743997,44073400</t>
  </si>
  <si>
    <t>2013-06-26,28.0233154296875,28.12937252138531,27.648040320104702,27.8356778748961,48665900</t>
  </si>
  <si>
    <t>2013-06-27,28.24358367919922,28.374114274764345,28.14568651054909,28.162003224006593,28993100</t>
  </si>
  <si>
    <t>2013-06-28,28.178329467773438,28.38228378683011,28.01516539010891,28.047798828061,65545500</t>
  </si>
  <si>
    <t>2013-07-01,28.03148078918457,28.54544652039348,28.007007267920834,28.349649013996252,31055400</t>
  </si>
  <si>
    <t>2013-07-02,27.688844680786133,28.09675342859316,27.43594324888771,28.072279899595706,37630000</t>
  </si>
  <si>
    <t>2013-07-03,27.745948791503906,28.039643557533942,27.411463777324467,27.460413942361622,15994400</t>
  </si>
  <si>
    <t>2013-07-05,27.909107208251953,27.933583841830355,27.39514458454271,27.811210010225782,26085900</t>
  </si>
  <si>
    <t>2013-07-08,28.007009506225586,28.219120635686586,27.721471582913587,28.023323113641325,32396900</t>
  </si>
  <si>
    <t>2013-07-09,28.0233154296875,28.22726969951665,27.851994589933852,28.21095609657408,25318500</t>
  </si>
  <si>
    <t>2013-07-10,28.308855056762695,28.398595439071954,27.99884367572035,28.01516039178525,29658800</t>
  </si>
  <si>
    <t>2013-07-11,29.116512298583984,29.181779162900135,28.47201912998658,28.55359959828639,53638300</t>
  </si>
  <si>
    <t>2013-07-12,29.100189208984375,29.149139346500437,28.782021095366737,29.026768670852338,35501200</t>
  </si>
  <si>
    <t>2013-07-15,29.508092880249023,29.548886210916987,29.026763944146648,29.092027671445845,34142600</t>
  </si>
  <si>
    <t>2013-07-16,29.589685440063477,29.7202160465049,29.336781028541605,29.37757125953671,36378500</t>
  </si>
  <si>
    <t>2013-07-17,29.157306671142578,29.687585957947494,28.953352381118652,29.646795722361805,37285100</t>
  </si>
  <si>
    <t>2013-07-18,28.912551879882812,29.27967013351244,28.733074265293112,29.140982744416092,49547100</t>
  </si>
  <si>
    <t>2013-07-19,25.61665916442871,26.652745801388466,25.306649320403668,26.432477901229305,248428500</t>
  </si>
  <si>
    <t>2013-07-22,26.11430549621582,26.11430549621582,25.779822146604573,25.86140417248309,79040700</t>
  </si>
  <si>
    <t>2013-07-23,25.959306716918945,26.138787522107577,25.869566314324633,26.032730399760105,65810400</t>
  </si>
  <si>
    <t>2013-07-24,26.073514938354492,26.2611525063176,26.016407987761173,26.138781803087085,52803100</t>
  </si>
  <si>
    <t>2013-07-25,25.608503341674805,25.820616016399878,25.494289422995127,25.796142494424483,63213000</t>
  </si>
  <si>
    <t>2013-07-26,25.796133041381836,25.796133041381836,25.461646655161214,25.502438436918546,38633600</t>
  </si>
  <si>
    <t>2013-07-29,25.73086929321289,25.77981787821645,25.616653853474634,25.67376079532003,28870700</t>
  </si>
  <si>
    <t>2013-07-30,25.98377799987793,26.204047460168265,25.739031907486275,25.92667104513422,45799500</t>
  </si>
  <si>
    <t>2013-07-31,25.975622177124023,26.14694305808075,25.869565059919225,26.08167773828086,43898400</t>
  </si>
  <si>
    <t>2013-08-01,25.83692741394043,26.179570655459674,25.779820466361826,26.155097138524624,42557900</t>
  </si>
  <si>
    <t>2013-08-02,26.016408920288086,26.024567278672087,25.755347676191082,25.853246420751336,29199900</t>
  </si>
  <si>
    <t>2013-08-05,25.861404418945312,26.106148942865584,25.812454269323073,26.024566916209583,30984000</t>
  </si>
  <si>
    <t>2013-08-06,25.76350212097168,25.836925779226515,25.6003380901726,25.73902704953756,36331500</t>
  </si>
  <si>
    <t>2013-08-07,26.15509796142578,26.187728281000727,25.4942849745316,25.730872685998133,38078600</t>
  </si>
  <si>
    <t>2013-08-08,26.83222770690918,26.97907505459596,26.146941121736102,26.301948384347536,59034400</t>
  </si>
  <si>
    <t>2013-08-09,26.67722511291504,26.840389187875473,26.4895875159441,26.73433207233681,26800700</t>
  </si>
  <si>
    <t>2013-08-12,26.815919876098633,26.897503491903933,26.481434831538717,26.481434831538717,25493700</t>
  </si>
  <si>
    <t>2013-08-13,26.479068756103516,26.741969595120864,26.46263706191178,26.709106206737392,39464100</t>
  </si>
  <si>
    <t>2013-08-14,26.57765007019043,27.407433211242264,26.043634226943016,26.405122019327013,48519600</t>
  </si>
  <si>
    <t>2013-08-15,26.11758041381836,26.437990609701934,25.337092190958916,26.290108498674876,33338000</t>
  </si>
  <si>
    <t>2013-08-16,26.125795364379883,26.281893326361185,26.01077663818977,26.11758108423426,32866300</t>
  </si>
  <si>
    <t>2013-08-19,25.788959503173828,26.26546778081438,25.78074365409225,26.092939651140224,27902500</t>
  </si>
  <si>
    <t>2013-08-20,25.97791290283203,26.20795033826588,25.77252144004466,25.830030798903124,22979600</t>
  </si>
  <si>
    <t>2013-08-21,25.969701766967773,26.298326286622327,25.91219239767759,25.969701766967773,37409100</t>
  </si>
  <si>
    <t>2013-08-22,26.610515594482422,26.692674054384565,26.372260761803393,26.446201808702927,31169900</t>
  </si>
  <si>
    <t>2013-08-23,28.54941177368164,28.919117013383204,27.933237418853977,28.89446790805321,225493800</t>
  </si>
  <si>
    <t>2013-08-26,28.056474685668945,28.483686164466967,27.95788452838482,28.261866145640095,72786800</t>
  </si>
  <si>
    <t>2013-08-27,27.32526969909668,28.015384908810507,27.23490011824964,27.53887850406884,58522300</t>
  </si>
  <si>
    <t>2013-08-28,27.128108978271484,27.604615615969788,27.111677282623198,27.43208751270103,44257400</t>
  </si>
  <si>
    <t>2013-08-29,27.563539505004883,27.604617179439405,26.947364986410022,27.05416944716032,45284700</t>
  </si>
  <si>
    <t>2013-08-30,27.440298080444336,27.506021712612167,27.1856115624853,27.41564897610978,42790200</t>
  </si>
  <si>
    <t>2013-09-03,26.19152069091797,26.347618653592317,25.70679824253075,26.084717811411917,154507000</t>
  </si>
  <si>
    <t>2013-09-04,25.63285255432129,25.854674120456956,25.55891150993862,25.788948921784844,142320600</t>
  </si>
  <si>
    <t>2013-09-05,25.657499313354492,25.83002894455642,25.427461894435105,25.550696449857977,71644900</t>
  </si>
  <si>
    <t>2013-09-06,25.591777801513672,25.788953432014047,25.57534610721882,25.723228221847254,75434900</t>
  </si>
  <si>
    <t>2013-09-09,26.010774612426758,26.117579050153136,25.632855074656483,25.649285200680737,49628500</t>
  </si>
  <si>
    <t>2013-09-10,26.610515594482422,26.618733007485034,26.117577371168725,26.20794854303629,56881200</t>
  </si>
  <si>
    <t>2013-09-11,26.898069381713867,27.054165776999326,26.725538158053336,26.758401546752985,39087500</t>
  </si>
  <si>
    <t>2013-09-12,26.856985092163086,26.930926140125397,26.77482976510489,26.881634197500414,32860200</t>
  </si>
  <si>
    <t>2013-09-13,27.13631820678711,27.169181591965106,26.709103601547866,26.922712471179942,40899000</t>
  </si>
  <si>
    <t>2013-09-16,26.947362899780273,27.522459699408827,26.889853533219963,27.423872661594782,52839700</t>
  </si>
  <si>
    <t>2013-09-17,27.05415916442871,27.497805401362324,27.029513195940556,27.4567246085161,84716500</t>
  </si>
  <si>
    <t>2013-09-18,27.374576568603516,27.440303347411835,26.972011017491138,27.103461441082466,64099900</t>
  </si>
  <si>
    <t>2013-09-19,27.63747215270996,27.670335535855862,27.374571355592188,27.506021754151075,42026600</t>
  </si>
  <si>
    <t>2013-09-20,26.939146041870117,27.50602537259929,26.85698757319733,27.448516011540903,102904900</t>
  </si>
  <si>
    <t>2013-09-23,26.898069381713867,27.087029165698976,26.700892183541225,26.73375557224087,39826100</t>
  </si>
  <si>
    <t>2013-09-24,26.65981101989746,27.004867153935304,26.413341905009737,27.004867153935304,40685000</t>
  </si>
  <si>
    <t>2013-09-25,26.709110260009766,26.947365160908767,26.61874062927889,26.692681697350107,28907500</t>
  </si>
  <si>
    <t>2013-09-26,26.92271614074707,27.11167593023842,26.774834021314653,26.815911691373582,28504000</t>
  </si>
  <si>
    <t>2013-09-27,27.333494186401367,27.72784538918683,27.004866617067762,27.013084030014728,55348000</t>
  </si>
  <si>
    <t>2013-09-30,27.341707229614258,27.366356333316364,26.865200723043507,27.111669821892146,39839500</t>
  </si>
  <si>
    <t>2013-10-01,27.588180541992188,27.61282651263404,27.358139991244133,27.399217653655473,36718700</t>
  </si>
  <si>
    <t>2013-10-02,27.867515563964844,27.957888320052557,27.349931271140388,27.407440637009774,46946800</t>
  </si>
  <si>
    <t>2013-10-03,27.818218231201172,27.933236940689458,27.456727276781095,27.83464992313161,38703800</t>
  </si>
  <si>
    <t>2013-10-04,27.83465576171875,27.92502851928033,27.62104685584131,27.6785562226486,33008100</t>
  </si>
  <si>
    <t>2013-10-07,27.358144760131836,27.694986665060437,27.27598942098839,27.60461391158747,35069300</t>
  </si>
  <si>
    <t>2013-10-08,27.119888305664062,27.382792270429853,26.947360223120203,27.36636057675542,41017600</t>
  </si>
  <si>
    <t>2013-10-09,27.16918182373047,27.39921925388896,27.07880908073251,27.16918182373047,35878600</t>
  </si>
  <si>
    <t>2013-10-10,27.73607063293457,27.842875105294432,27.3252875758862,27.366368388811846,42875100</t>
  </si>
  <si>
    <t>2013-10-11,28.0400447845459,28.04825906449865,27.670339506168684,27.670339506168684,30033300</t>
  </si>
  <si>
    <t>2013-10-14,28.302947998046875,28.344025669313258,27.752497174195973,27.851087346065807,27757900</t>
  </si>
  <si>
    <t>2013-10-15,28.335813522338867,28.74659653398525,28.319381825789932,28.483692523227955,47097800</t>
  </si>
  <si>
    <t>2013-10-16,28.459043502807617,28.67265240108078,28.393319857664178,28.426180113223232,35111600</t>
  </si>
  <si>
    <t>2013-10-17,28.689067840576172,28.74658031305752,28.237207409543057,28.30293415865095,31359200</t>
  </si>
  <si>
    <t>2013-10-18,28.721942901611328,28.746592009568047,28.204358644897788,28.606924177897206,41811700</t>
  </si>
  <si>
    <t>2013-10-21,28.746591567993164,28.919119650914148,28.680864793151766,28.738374154125427,27433500</t>
  </si>
  <si>
    <t>2013-10-22,28.40974998474121,28.83696148966237,28.360454903084854,28.771237848145716,40438500</t>
  </si>
  <si>
    <t>2013-10-23,27.73607063293457,28.33581665416808,27.662129557304826,28.22079476561269,58600500</t>
  </si>
  <si>
    <t>2013-10-24,27.703197479248047,28.015390200835093,27.57996136586794,27.785352798818415,53209700</t>
  </si>
  <si>
    <t>2013-10-25,29.35455322265625,29.814631317468418,29.14094743858044,29.47778937802443,113494000</t>
  </si>
  <si>
    <t>2013-10-28,29.223093032836914,29.354543425479008,28.976623938386062,29.255956414503583,38383600</t>
  </si>
  <si>
    <t>2013-10-29,29.182029724121094,29.34634357923734,28.96842077226214,29.272402501136334,31702200</t>
  </si>
  <si>
    <t>2013-10-30,29.19847297668457,29.403864593345503,29.108100163909384,29.190255556962818,36997700</t>
  </si>
  <si>
    <t>2013-10-31,29.09164810180664,29.321685548610965,29.03413874010556,29.29703957474626,41682300</t>
  </si>
  <si>
    <t>2013-11-01,29.190235137939453,29.321685555289744,29.075216414511093,29.305253861367813,40264600</t>
  </si>
  <si>
    <t>2013-11-04,29.52707862854004,29.559942018164982,29.20666841476017,29.239531804385113,28060700</t>
  </si>
  <si>
    <t>2013-11-05,30.1021728515625,30.15968221150399,29.38741142512894,29.403843118544376,51681900</t>
  </si>
  <si>
    <t>2013-11-06,31.367382049560547,31.400245433260107,30.447229244146172,30.595111336769435,88948800</t>
  </si>
  <si>
    <t>2013-11-07,30.808713912963867,31.227711043209418,30.751204564381624,31.186633384797023,60437400</t>
  </si>
  <si>
    <t>2013-11-08,31.038738250732422,31.038738250732422,30.677250621130227,30.94836555982609,36737800</t>
  </si>
  <si>
    <t>2013-11-11,30.882665634155273,31.038762043726535,30.685488417937147,30.96482097939793,26872500</t>
  </si>
  <si>
    <t>2013-11-12,30.693696975708008,30.89087100100281,30.5622465808366,30.71012866682001,31651600</t>
  </si>
  <si>
    <t>2013-11-13,31.3509578704834,31.3509578704834,30.315786108082406,30.38150975720642,44957600</t>
  </si>
  <si>
    <t>2013-11-14,31.235933303833008,31.326306046782847,30.989464181076578,31.112697175442328,46183700</t>
  </si>
  <si>
    <t>2013-11-15,31.088048934936523,31.235931024604685,30.989461919832653,31.178421671292032,50601300</t>
  </si>
  <si>
    <t>2013-11-18,30.562244415283203,30.874440256240728,30.455439997635345,30.68547738885436,53277500</t>
  </si>
  <si>
    <t>2013-11-19,30.413244247436523,30.81886275671055,30.355295588318675,30.504299208237743,44275000</t>
  </si>
  <si>
    <t>2013-11-20,30.6947021484375,30.9678734084557,30.512585869896235,30.562251649284793,32229900</t>
  </si>
  <si>
    <t>2013-11-21,30.9595890045166,31.0672002711833,30.84369484705623,30.851974580056996,23064700</t>
  </si>
  <si>
    <t>2013-11-22,31.100324630737305,31.19138278137083,30.901655172804244,31.067212001817094,27982000</t>
  </si>
  <si>
    <t>2013-11-25,31.15826416015625,31.414882248244453,31.100318649586896,31.398325936968423,30646800</t>
  </si>
  <si>
    <t>2013-11-26,30.918201446533203,31.166542950355478,30.918201446533203,31.100317707257965,34465300</t>
  </si>
  <si>
    <t>2013-11-27,31.125154495239258,31.257601840239662,31.034099511258933,31.10032160486224,26002100</t>
  </si>
  <si>
    <t>2013-11-29,31.563888549804688,31.69633589337229,31.307270440107697,31.307270440107697,22090400</t>
  </si>
  <si>
    <t>2013-12-02,31.82878875732422,32.101960069276444,31.5059484987469,31.53078139316229,42950400</t>
  </si>
  <si>
    <t>2013-12-03,31.712892532348633,31.861896190119555,31.522499671373293,31.572165452101075,52109800</t>
  </si>
  <si>
    <t>2013-12-04,32.234397888183594,32.26751050945923,31.555604940999896,31.63010675997339,51983600</t>
  </si>
  <si>
    <t>2013-12-05,31.456254959106445,32.18471648444642,30.777462341559602,32.15988045165393,116305000</t>
  </si>
  <si>
    <t>2013-12-06,31.754270553588867,31.911550733498437,31.44798676837857,31.803936316827322,36457300</t>
  </si>
  <si>
    <t>2013-12-09,32.044010162353516,32.17645751078307,31.762559152216493,31.91984254945987,30286000</t>
  </si>
  <si>
    <t>2013-12-10,31.54733657836914,32.20129680876052,31.472834739998046,31.96123497869874,37828600</t>
  </si>
  <si>
    <t>2013-12-11,31.133441925048828,31.70462064944095,30.95132559649138,31.505951161736984,39853400</t>
  </si>
  <si>
    <t>2013-12-12,30.810592651367188,31.15826573232604,30.77748002714435,31.15826573232604,36012800</t>
  </si>
  <si>
    <t>2013-12-13,30.371856689453125,31.000983885671296,30.313911178984803,30.97614783990381,40066100</t>
  </si>
  <si>
    <t>2013-12-16,30.53742790222168,30.62848606875431,30.24770024306754,30.404980521209122,31734200</t>
  </si>
  <si>
    <t>2013-12-17,30.23112678527832,30.719526817935666,30.073846596311427,30.57879977913972,45687700</t>
  </si>
  <si>
    <t>2013-12-18,30.28079605102539,30.297349201383216,29.41160724097344,30.09867981916035,63192100</t>
  </si>
  <si>
    <t>2013-12-19,30.00762367248535,30.255961995457646,29.866899780658525,30.222849376983177,34160100</t>
  </si>
  <si>
    <t>2013-12-20,30.462926864624023,30.570541351374587,29.95797022424992,29.966249962043282,62649100</t>
  </si>
  <si>
    <t>2013-12-23,30.313901901245117,30.53740729798648,30.25595640851134,30.471185231058957,25128700</t>
  </si>
  <si>
    <t>2013-12-24,30.6947021484375,30.769200817520343,30.330469591354966,30.396694840931318,14243000</t>
  </si>
  <si>
    <t>2013-12-26,30.99270248413086,31.034094838919113,30.769197031006215,30.79403307543783,17612800</t>
  </si>
  <si>
    <t>2013-12-27,30.868532180786133,31.141703383184332,30.769194327374933,31.10859392317364,14563000</t>
  </si>
  <si>
    <t>2013-12-30,30.868532180786133,30.943033991948013,30.54569205168233,30.810586678526118,16290500</t>
  </si>
  <si>
    <t>2013-12-31,30.967859268188477,31.108586280383864,30.810579108951053,30.959582694667457,17503500</t>
  </si>
  <si>
    <t>2014-01-02,30.76092529296875,30.959597890703392,30.711256354086636,30.918205529404723,30632200</t>
  </si>
  <si>
    <t>2014-01-03,30.553966522216797,30.810584555826434,30.29734848860716,30.794028248065217,31134800</t>
  </si>
  <si>
    <t>2014-01-06,29.908292770385742,30.537416812274472,29.89173645904742,30.504304189597825,43603700</t>
  </si>
  <si>
    <t>2014-01-07,30.14007568359375,30.206300930858774,29.974515723224783,30.07385359412232,35802800</t>
  </si>
  <si>
    <t>2014-01-08,29.602006912231445,29.91657052445144,29.45300641991,29.80067949831608,59971700</t>
  </si>
  <si>
    <t>2014-01-09,29.4116153717041,29.72617899794195,29.304004075665016,29.701346107747355,36516300</t>
  </si>
  <si>
    <t>2014-01-10,29.833789825439453,29.924847955476423,29.59372805675897,29.717898808226362,40548800</t>
  </si>
  <si>
    <t>2014-01-13,28.956331253051758,29.817240670078053,28.832163629580783,29.79240777694269,45901900</t>
  </si>
  <si>
    <t>2014-01-14,29.618566513061523,29.70134808220285,28.666602151391096,28.749380562738448,41623300</t>
  </si>
  <si>
    <t>2014-01-15,30.429807662963867,30.45464371319015,29.676512733843698,29.717905098289485,44812600</t>
  </si>
  <si>
    <t>2014-01-16,30.53742790222168,30.62848606875431,30.057307330224155,30.37186788650732,38018700</t>
  </si>
  <si>
    <t>2014-01-17,30.1152400970459,30.487749185058345,29.924847264904717,30.487749185058345,46267500</t>
  </si>
  <si>
    <t>2014-01-21,29.941396713256836,30.47946568024042,29.85034175437934,30.47946568024042,31567300</t>
  </si>
  <si>
    <t>2014-01-22,29.742727279663086,30.065567396195945,29.59372366314132,30.015898471424382,21904300</t>
  </si>
  <si>
    <t>2014-01-23,29.850341796875,29.908287297058138,29.403330945925454,29.875174680441223,43954000</t>
  </si>
  <si>
    <t>2014-01-24,30.47119903564453,31.08376685285831,30.239413801909574,31.00098844224908,76395500</t>
  </si>
  <si>
    <t>2014-01-27,29.82550621032715,30.537411689482045,29.784117017821323,30.52085538092112,44420800</t>
  </si>
  <si>
    <t>2014-01-28,30.024171829223633,30.12350649988147,29.593717379316683,29.900001122557153,36205500</t>
  </si>
  <si>
    <t>2014-01-29,30.347036361694336,30.529152702995038,29.717912062883876,29.784134177487445,52745900</t>
  </si>
  <si>
    <t>2014-01-30,30.512582778930664,30.529139089647575,29.991070043624784,30.454637270318166,35036300</t>
  </si>
  <si>
    <t>2014-01-31,31.32382583618164,31.36521503774906,30.26424711864619,30.58708731178317,93162300</t>
  </si>
  <si>
    <t>2014-02-03,30.198022842407227,31.44799761143586,30.156633639506904,31.241048439140474,64063100</t>
  </si>
  <si>
    <t>2014-02-04,30.09039878845215,30.78574791182901,30.0076204090615,30.603634845611023,54697900</t>
  </si>
  <si>
    <t>2014-02-05,29.65167808532715,30.189747213315382,29.635121772088173,30.040743551958453,55814400</t>
  </si>
  <si>
    <t>2014-02-06,29.949676513671875,30.007622013902875,29.544054854261955,29.635112971137218,35351800</t>
  </si>
  <si>
    <t>2014-02-07,30.26424217224121,30.289075057564226,29.808951556031595,30.06556961627764,33260500</t>
  </si>
  <si>
    <t>2014-02-10,30.462926864624023,30.462926864624023,30.040751813209866,30.322202900084218,26767000</t>
  </si>
  <si>
    <t>2014-02-11,30.769203186035156,30.843705018646617,30.512588218657648,30.52914453232619,32141400</t>
  </si>
  <si>
    <t>2014-02-12,31.01752281188965,31.12513403799089,30.876795824061674,30.918185000084588,27051800</t>
  </si>
  <si>
    <t>2014-02-13,31.133441925048828,31.340391150120627,30.901659803462675,30.901659803462675,37635500</t>
  </si>
  <si>
    <t>2014-02-14,31.141708374023438,31.274155708671632,30.90164975095664,30.95131552782875,31407500</t>
  </si>
  <si>
    <t>2014-02-18,31.20842933654785,31.508671296970896,31.200090696079613,31.383572601109893,32834000</t>
  </si>
  <si>
    <t>2014-02-19,31.28347396850586,31.48363623447972,31.033273522142,31.041615339854523,29750400</t>
  </si>
  <si>
    <t>2014-02-20,31.483633041381836,31.58371257348297,31.191733080473966,31.333512152494656,27526100</t>
  </si>
  <si>
    <t>2014-02-21,31.675466537475586,31.984047077946215,31.575386964087972,31.642105619188957,38021300</t>
  </si>
  <si>
    <t>2014-02-24,31.433605194091797,31.675467083631688,31.30850652056837,31.433605194091797,32085100</t>
  </si>
  <si>
    <t>2014-02-25,31.308507919311523,31.56704709836054,31.150045138374416,31.366887939191784,30736500</t>
  </si>
  <si>
    <t>2014-02-26,31.25010871887207,31.47529002083045,31.01658560120939,31.34184960279628,41041800</t>
  </si>
  <si>
    <t>2014-02-27,31.57537269592285,31.60039178259615,31.04994960548769,31.23343139168079,33903400</t>
  </si>
  <si>
    <t>2014-02-28,31.950698852539062,32.07579756114615,31.542035435553483,31.67547596695165,41215000</t>
  </si>
  <si>
    <t>2014-03-03,31.5086612701416,31.800564497205634,31.266802595853203,31.62542128837846,29717500</t>
  </si>
  <si>
    <t>2014-03-04,32.03410720825195,32.092487258693296,31.750545599762223,31.85896705692792,26802400</t>
  </si>
  <si>
    <t>2014-03-05,31.783897399902344,31.917337931329815,31.633776404362287,31.900657467217226,20520100</t>
  </si>
  <si>
    <t>2014-03-06,31.817249298095703,31.892309774562868,31.600406507647303,31.808907477670285,23582200</t>
  </si>
  <si>
    <t>2014-03-07,31.608760833740234,31.99240200681268,31.433617531708396,31.925680142900823,26591600</t>
  </si>
  <si>
    <t>2014-03-10,31.54202651977539,31.700486111809596,31.458627404277873,31.68380883388795,19006600</t>
  </si>
  <si>
    <t>2014-03-11,31.708826065063477,31.8839661061785,31.458625551831705,31.583724217711524,25216400</t>
  </si>
  <si>
    <t>2014-03-12,31.917333602905273,32.0507741162364,31.51701206291191,31.525350703100756,30494100</t>
  </si>
  <si>
    <t>2014-03-13,31.600393295288086,32.0674364181954,31.391892412440875,32.04241414885346,32169700</t>
  </si>
  <si>
    <t>2014-03-14,31.44194793701172,31.80890851084121,31.28348515850501,31.400248377947165,27195600</t>
  </si>
  <si>
    <t>2014-03-17,31.733848571777344,32.034090492505605,31.51700895206942,31.608749892455553,20479600</t>
  </si>
  <si>
    <t>2014-03-18,32.984867095947266,33.276770489187605,31.875643109760315,31.909000861481005,64063900</t>
  </si>
  <si>
    <t>2014-03-19,32.75132369995117,32.98484370375678,32.45108187707457,32.918125066157224,35597200</t>
  </si>
  <si>
    <t>2014-03-20,33.6353874206543,33.902268482425434,32.726322809785984,32.73466145107181,59269800</t>
  </si>
  <si>
    <t>2014-03-21,33.49360656738281,34.14412878690647,33.36850467217902,33.960650037140496,80721800</t>
  </si>
  <si>
    <t>2014-03-24,33.77716064453125,33.893920690810056,33.243398614986624,33.643720137145095,46098400</t>
  </si>
  <si>
    <t>2014-03-25,33.64371871948242,34.18582254747414,33.32679633474238,33.91059972300903,43193100</t>
  </si>
  <si>
    <t>2014-03-26,33.18502426147461,33.95230651466623,33.0265614446179,33.760485951368324,41977500</t>
  </si>
  <si>
    <t>2014-03-27,32.82640075683594,33.33514374938682,32.809720293632445,33.14332319475622,35369200</t>
  </si>
  <si>
    <t>2014-03-28,33.61036682128906,33.89392836134151,33.09328513583109,33.18502610194708,43472700</t>
  </si>
  <si>
    <t>2014-03-31,34.18581771850586,34.61115826358412,33.69375534123458,33.71877443757093,46886300</t>
  </si>
  <si>
    <t>2014-04-01,34.54444885253906,34.68623120619388,34.25254868541622,34.319270541600424,32605000</t>
  </si>
  <si>
    <t>2014-04-02,34.48607635498047,34.74461883198089,34.33595532723492,34.56113686885324,28666700</t>
  </si>
  <si>
    <t>2014-04-03,34.202491760253906,34.43601496937108,33.952291276137856,34.43601496937108,30139600</t>
  </si>
  <si>
    <t>2014-04-04,33.25174331665039,34.51942995865651,33.05992275115563,34.40266989109216,51409600</t>
  </si>
  <si>
    <t>2014-04-07,33.193363189697266,33.58534614239724,33.14332497886627,33.32680372103529,37559600</t>
  </si>
  <si>
    <t>2014-04-08,33.21003341674805,33.30177435028987,32.69295191488863,33.15165340112548,35918600</t>
  </si>
  <si>
    <t>2014-04-09,33.75214385986328,33.818862527398636,33.26008135858269,33.30178092347639,27398700</t>
  </si>
  <si>
    <t>2014-04-10,32.82640075683594,33.93562451734735,32.60121927579834,33.72712349951325,45960800</t>
  </si>
  <si>
    <t>2014-04-11,32.701290130615234,33.18501388977029,32.526150086013104,32.526150086013104,34330200</t>
  </si>
  <si>
    <t>2014-04-14,32.67626190185547,32.86808235159723,32.44274190764312,32.61788190330238,32006600</t>
  </si>
  <si>
    <t>2014-04-15,33.15165328979492,33.326793336074466,32.56784995405755,32.809711835951525,33968700</t>
  </si>
  <si>
    <t>2014-04-16,33.69377517700195,33.71045246339618,33.28511166791674,33.41021358619101,30615800</t>
  </si>
  <si>
    <t>2014-04-17,33.368492126464844,33.52695489167474,32.95149020786559,33.368492126464844,36688400</t>
  </si>
  <si>
    <t>2014-04-21,33.310123443603516,33.48526672691317,33.18502473435176,33.46858626271828,22221200</t>
  </si>
  <si>
    <t>2014-04-22,33.35181427001953,33.47691293454277,33.21837378564482,33.3267919919372,27056700</t>
  </si>
  <si>
    <t>2014-04-23,33.10159683227539,33.351800420366644,32.918118230871464,33.351800420366644,24602800</t>
  </si>
  <si>
    <t>2014-04-24,33.24339294433594,33.33513387404089,32.776349657416205,33.14331337623603,42381600</t>
  </si>
  <si>
    <t>2014-04-25,33.285091400146484,33.927274705403505,33.15165091992892,33.6020137337152,56876800</t>
  </si>
  <si>
    <t>2014-04-28,34.08574295043945,34.436026288517716,33.4352208416163,33.476920405763686,50610200</t>
  </si>
  <si>
    <t>2014-04-29,33.78549575805664,34.352618650623675,33.68541618333079,34.2775581742112,29636200</t>
  </si>
  <si>
    <t>2014-04-30,33.69377517700195,33.777174334868846,33.50195138725501,33.69377517700195,35458700</t>
  </si>
  <si>
    <t>2014-05-01,33.360164642333984,33.66040663315071,33.31846507282571,33.560327030036206,28787400</t>
  </si>
  <si>
    <t>2014-05-02,33.10159683227539,33.64370036451206,33.076577746054575,33.61868127829124,43416600</t>
  </si>
  <si>
    <t>2014-05-05,32.8847770690918,33.059917140716145,32.77635566126462,32.95983755428404,22460900</t>
  </si>
  <si>
    <t>2014-05-06,32.57620620727539,32.81806501485374,32.484465233395426,32.76802679744549,27112400</t>
  </si>
  <si>
    <t>2014-05-07,32.876434326171875,32.95149480926018,32.117490855600145,32.70963608061795,41744500</t>
  </si>
  <si>
    <t>2014-05-08,33.059913635253906,33.27675642791564,32.5011325569955,32.809713104966974,32120400</t>
  </si>
  <si>
    <t>2014-05-09,32.97652053833008,33.235059754847505,32.83473819702151,32.97652053833008,29647600</t>
  </si>
  <si>
    <t>2014-05-12,33.33513641357422,33.37683597166992,33.06825542399491,33.143315901156114,22782600</t>
  </si>
  <si>
    <t>2014-05-13,33.94825744628906,34.015449996508075,33.469521739688616,33.528313619171676,27004800</t>
  </si>
  <si>
    <t>2014-05-14,33.797080993652344,33.97345663407169,33.63750028705822,33.847472202962344,18818700</t>
  </si>
  <si>
    <t>2014-05-15,33.25954818725586,33.93146084066869,33.18395817394276,33.67109452727537,37793200</t>
  </si>
  <si>
    <t>2014-05-16,33.45273208618164,33.46112955432589,32.98239377216248,33.31834696453247,29867100</t>
  </si>
  <si>
    <t>2014-05-19,33.385520935058594,33.444312791083796,33.141952843573705,33.2679372230082,24537400</t>
  </si>
  <si>
    <t>2014-05-20,33.32674026489258,33.54510963143502,33.14196396741418,33.32674026489258,21320900</t>
  </si>
  <si>
    <t>2014-05-21,33.88945388793945,33.88945388793945,33.37712528670355,33.42751647808503,22398700</t>
  </si>
  <si>
    <t>2014-05-22,33.67948532104492,33.88945718265721,33.46951345943263,33.839065986376724,20201800</t>
  </si>
  <si>
    <t>2014-05-23,33.696292877197266,33.906264797525616,33.595507252536486,33.906264797525616,18020000</t>
  </si>
  <si>
    <t>2014-05-27,33.755088806152344,33.81388069458065,33.435933755803745,33.81388069458065,26160600</t>
  </si>
  <si>
    <t>2014-05-28,33.6038932800293,33.75507326751369,33.44431582831407,33.71307953852717,25711500</t>
  </si>
  <si>
    <t>2014-05-29,33.881065368652344,33.88946283479419,33.51991345013242,33.721487880622306,19888200</t>
  </si>
  <si>
    <t>2014-05-30,34.385005950927734,34.4102047640112,33.805484512691976,33.97346271627151,34567600</t>
  </si>
  <si>
    <t>2014-06-02,34.259033203125,34.510998969064886,34.16664500803272,34.39341515855418,18504300</t>
  </si>
  <si>
    <t>2014-06-03,33.83906936645508,34.166624990662136,33.80547309630136,34.099432450354705,18068900</t>
  </si>
  <si>
    <t>2014-06-04,33.8642692565918,33.90626299764482,33.47792171263664,33.7718811039249,23209000</t>
  </si>
  <si>
    <t>2014-06-05,34.61175537109375,34.645351632525696,33.93144869863392,34.091026134561915,31865200</t>
  </si>
  <si>
    <t>2014-06-06,34.83854293823242,34.98972298717085,34.63697167559282,34.83854293823242,24060500</t>
  </si>
  <si>
    <t>2014-06-09,34.66215896606445,34.838534579536244,34.45218708224089,34.76294457320309,15019200</t>
  </si>
  <si>
    <t>2014-06-10,34.52777862548828,34.5697723633389,34.31780673231836,34.46058608179383,15117700</t>
  </si>
  <si>
    <t>2014-06-11,34.31781005859375,34.494185697011766,34.2422200415693,34.37660193806642,18040000</t>
  </si>
  <si>
    <t>2014-06-12,34.08263397216797,34.3345995642651,33.839065844777,34.27580769957298,29818900</t>
  </si>
  <si>
    <t>2014-06-13,34.628570556640625,34.91413251162191,34.317812995134275,34.51938425516964,26310000</t>
  </si>
  <si>
    <t>2014-06-16,34.85533142089844,34.94771955897807,34.46898393794412,34.46898393794412,24205300</t>
  </si>
  <si>
    <t>2014-06-17,35.00651550292969,35.19968926689348,33.88106598824552,34.67895985082078,22518600</t>
  </si>
  <si>
    <t>2014-06-18,34.981319427490234,35.056909438795365,34.58657123468379,34.947723154928646,27097000</t>
  </si>
  <si>
    <t>2014-06-19,34.86372756958008,35.08210010659716,34.712550772151296,34.91412197133397,19828200</t>
  </si>
  <si>
    <t>2014-06-20,35.00651550292969,35.13249992477939,34.75454986314722,34.813341738965896,47764900</t>
  </si>
  <si>
    <t>2014-06-23,35.26688766479492,35.27528513248373,35.01491877928606,35.04851505787624,18743900</t>
  </si>
  <si>
    <t>2014-06-24,35.06529998779297,35.224877445106,34.905722530479935,35.13249251966136,26509100</t>
  </si>
  <si>
    <t>2014-06-25,35.30046081542969,35.317258945243694,34.821725329435324,35.02329968328774,20049100</t>
  </si>
  <si>
    <t>2014-06-26,35.04011917114258,35.224892303890286,34.79655094625058,35.216494835822594,23604400</t>
  </si>
  <si>
    <t>2014-06-27,35.48524475097656,35.51884101790558,34.8637266284552,34.947717295777736,74640000</t>
  </si>
  <si>
    <t>2014-06-30,35.023319244384766,35.45166058017276,35.023319244384766,35.418064301780674,30793100</t>
  </si>
  <si>
    <t>2014-07-01,35.16609573364258,35.40126645915621,35.014915697211386,35.15769826669293,26917000</t>
  </si>
  <si>
    <t>2014-07-02,35.19129180908203,35.19129180908203,34.88053108948903,35.04850925069015,20208100</t>
  </si>
  <si>
    <t>2014-07-03,35.10730743408203,35.26688815765681,34.905736167558906,35.19969559953743,15969300</t>
  </si>
  <si>
    <t>2014-07-07,35.26688766479492,35.376070764336795,35.03171691858115,35.06531319717133,21952400</t>
  </si>
  <si>
    <t>2014-07-08,35.09049987792969,35.275276159255306,34.94772053611746,35.16608988357047,31218200</t>
  </si>
  <si>
    <t>2014-07-09,34.99811935424805,35.266886369178174,34.88053558741963,35.25848569788051,18445900</t>
  </si>
  <si>
    <t>2014-07-10,35.014930725097656,35.275297167122815,34.4774028999399,34.74616681251877,21854700</t>
  </si>
  <si>
    <t>2014-07-11,35.350868225097656,35.350868225097656,34.83853629077616,35.0233125828703,24083000</t>
  </si>
  <si>
    <t>2014-07-14,35.39287567138672,35.65324207437113,35.30888816276882,35.4600682414155,21881100</t>
  </si>
  <si>
    <t>2014-07-15,35.65323257446289,35.670030712494174,35.30047808364041,35.55244695019242,28748700</t>
  </si>
  <si>
    <t>2014-07-16,37.02225112915039,37.21542491450772,35.67842889495718,35.703624500550696,63318000</t>
  </si>
  <si>
    <t>2014-07-17,37.40018844604492,38.391255928411056,37.16502097698058,38.1728865934108,82180300</t>
  </si>
  <si>
    <t>2014-07-18,37.534576416015625,37.66056084001728,37.16502701828349,37.50098334634325,43407500</t>
  </si>
  <si>
    <t>2014-07-21,37.660560607910156,37.929324387134734,37.13983118615216,37.42539310206789,37604400</t>
  </si>
  <si>
    <t>2014-07-22,37.65216827392578,37.920932089785815,37.45059381007206,37.79494764938755,43095800</t>
  </si>
  <si>
    <t>2014-07-23,37.68574905395508,38.17288531373397,37.47577719106756,38.17288531373397,52362900</t>
  </si>
  <si>
    <t>2014-07-24,37.29100799560547,37.794939237201476,37.2238154546371,37.7361473658125,30725300</t>
  </si>
  <si>
    <t>2014-07-25,37.374996185302734,37.50937806590221,37.2070180335742,37.2070180335742,26737700</t>
  </si>
  <si>
    <t>2014-07-28,36.929866790771484,37.38340375796329,36.89627051055946,37.257422513044645,29684200</t>
  </si>
  <si>
    <t>2014-07-29,36.86266326904297,37.03064141623628,36.6526913860305,36.879461404153965,27763100</t>
  </si>
  <si>
    <t>2014-07-30,36.60230255126953,37.03904127672774,36.35873438228627,37.01384567439046,31921400</t>
  </si>
  <si>
    <t>2014-07-31,36.24956130981445,36.69470086755708,36.18237194445615,36.434337671406354,31537500</t>
  </si>
  <si>
    <t>2014-08-01,35.99758529663086,36.32514096845959,35.77921271280029,36.291544693421486,31170300</t>
  </si>
  <si>
    <t>2014-08-04,36.425926208496094,36.50991689521249,35.95559117855268,36.08997307338181,34277400</t>
  </si>
  <si>
    <t>2014-08-05,36.18236541748047,36.50152045221625,35.97239348224602,36.375539213426066,26266400</t>
  </si>
  <si>
    <t>2014-08-06,35.89678955078125,36.257938191869364,35.45164704187113,35.89678955078125,24634000</t>
  </si>
  <si>
    <t>2014-08-07,36.308349609375,36.493125952663505,35.82121634604765,35.98079387639463,30314900</t>
  </si>
  <si>
    <t>2014-08-08,36.283145904541016,36.3839315220658,36.039577725265524,36.308341507942956,28942700</t>
  </si>
  <si>
    <t>2014-08-11,36.283145904541016,36.49311781000257,36.13196587629533,36.333537111344896,20351600</t>
  </si>
  <si>
    <t>2014-08-12,36.551910400390625,36.6107022787536,36.11516844403917,36.14876471850861,21431100</t>
  </si>
  <si>
    <t>2014-08-13,37.02225112915039,37.10623861707365,36.551912866595174,36.68629476962276,22889500</t>
  </si>
  <si>
    <t>2014-08-14,37.181827545166016,37.30780877334889,36.96345495671485,37.022250041234166,19313200</t>
  </si>
  <si>
    <t>2014-08-15,37.61857223510742,37.71096039813114,37.291016532690556,37.442196580562566,41611300</t>
  </si>
  <si>
    <t>2014-08-18,37.887332916259766,37.887332916259766,37.526180965564606,37.74455034779283,26891100</t>
  </si>
  <si>
    <t>2014-08-19,38.30990219116211,38.31835210743258,37.88733545121421,38.00565362257108,28139500</t>
  </si>
  <si>
    <t>2014-08-20,37.98874282836914,38.3690534616444,37.94648680776694,38.31834430256512,24770500</t>
  </si>
  <si>
    <t>2014-08-21,38.21693801879883,38.24229099221943,37.88733646861709,37.89578638511447,22285500</t>
  </si>
  <si>
    <t>2014-08-22,38.15776443481445,38.42820679498395,38.09015223280846,38.32678849197496,18294500</t>
  </si>
  <si>
    <t>2014-08-25,38.17466735839844,38.40285372278996,38.0648023571165,38.369050842971866,16910000</t>
  </si>
  <si>
    <t>2014-08-26,38.03945541381836,38.36906016956564,37.98029632984717,38.29299802961293,14873100</t>
  </si>
  <si>
    <t>2014-08-27,37.92112731933594,38.03099554249171,37.82816214773701,37.94648350863492,21287900</t>
  </si>
  <si>
    <t>2014-08-28,37.929588317871094,38.01410036924275,37.7014019104539,37.81972007194546,17657600</t>
  </si>
  <si>
    <t>2014-08-29,38.39440155029297,38.40285146376856,37.91267588400165,38.1070561332133,21607600</t>
  </si>
  <si>
    <t>2014-09-02,38.107051849365234,38.419750195646635,37.904218485552434,38.394397234142644,22976800</t>
  </si>
  <si>
    <t>2014-09-03,37.99720764160156,38.12397897704285,37.633799918860774,37.633799918860774,33684500</t>
  </si>
  <si>
    <t>2014-09-04,38.25074768066406,38.25920082258646,37.79437795865472,37.81128101857048,26475500</t>
  </si>
  <si>
    <t>2014-09-05,38.80006790161133,38.816970953710495,38.12396193728216,38.12396193728216,36939400</t>
  </si>
  <si>
    <t>2014-09-08,39.273353576660156,39.552245946695805,38.86768989592662,38.89304286849485,45736700</t>
  </si>
  <si>
    <t>2014-09-09,39.5184440612793,39.695924560027116,39.231098520364604,39.273357777736614,40302400</t>
  </si>
  <si>
    <t>2014-09-10,39.58604431152344,39.67055635282888,39.1127684980009,39.569141258476805,27302400</t>
  </si>
  <si>
    <t>2014-09-11,39.72126388549805,39.72126388549805,39.27334428185032,39.501530652744705,29216400</t>
  </si>
  <si>
    <t>2014-09-12,39.467735290527344,39.73817775395434,39.38322000575112,39.645212552664724,38244700</t>
  </si>
  <si>
    <t>2014-09-15,39.0789680480957,39.47617853566677,38.960646669404994,39.33250741171994,37667600</t>
  </si>
  <si>
    <t>2014-09-16,39.5184440612793,39.59450621104873,39.12123347819774,39.205745545084355,27910600</t>
  </si>
  <si>
    <t>2014-09-17,39.315608978271484,39.45928011910357,39.07051950092796,39.09587247309167,38311900</t>
  </si>
  <si>
    <t>2014-09-18,39.450828552246094,39.577599855616626,39.264898167016824,39.374766415009404,35556600</t>
  </si>
  <si>
    <t>2014-09-19,40.160736083984375,40.20299210554679,39.383211746739235,39.56069219558584,202522400</t>
  </si>
  <si>
    <t>2014-09-22,39.771976470947266,40.042418884076525,39.704364255701016,39.974806668830276,38686100</t>
  </si>
  <si>
    <t>2014-09-23,39.34941101074219,39.70436547994606,39.273348878208786,39.59449723874716,33430300</t>
  </si>
  <si>
    <t>2014-09-24,39.788883209228516,39.81423618032962,39.163483055999826,39.40857252307108,26582700</t>
  </si>
  <si>
    <t>2014-09-25,38.90993881225586,39.79732815314448,38.901485673659415,39.61985092975231,33077400</t>
  </si>
  <si>
    <t>2014-09-26,39.2226448059082,39.40012206354487,38.67330675254322,38.81698112105508,27078800</t>
  </si>
  <si>
    <t>2014-09-29,39.247989654541016,39.349407972707354,38.67329874730928,38.85922910668653,26091000</t>
  </si>
  <si>
    <t>2014-09-30,39.18037033081055,39.281785398296485,38.88457181674684,39.18882024313152,33033100</t>
  </si>
  <si>
    <t>2014-10-01,38.7916259765625,39.32405771966544,38.74936672564761,39.10432444497778,38088400</t>
  </si>
  <si>
    <t>2014-10-02,38.673301696777344,38.96064717230798,38.57188659480417,38.73246399885033,25119400</t>
  </si>
  <si>
    <t>2014-10-03,38.95219039916992,39.12966760235824,38.5465268387706,38.859225228758696,32453200</t>
  </si>
  <si>
    <t>2014-10-06,38.95219039916992,39.12966760235824,38.808516074736005,38.97754336421757,20604000</t>
  </si>
  <si>
    <t>2014-10-07,38.478912353515625,38.81696691244888,38.38594718861262,38.757807848224644,25723700</t>
  </si>
  <si>
    <t>2014-10-08,39.53533935546875,39.628304545144694,38.318348422079836,38.4366665820572,33031000</t>
  </si>
  <si>
    <t>2014-10-09,38.74936294555664,39.55224027569383,38.656400984825886,39.2987009145789,34422800</t>
  </si>
  <si>
    <t>2014-10-10,37.21122360229492,38.977552586236364,37.14361460486256,38.5380828191775,51978100</t>
  </si>
  <si>
    <t>2014-10-13,36.89006805419922,37.65913919112555,36.75484686168231,37.03373916078014,37100200</t>
  </si>
  <si>
    <t>2014-10-14,36.95769119262695,37.50702931107278,36.81402003102255,37.07600937840205,38115700</t>
  </si>
  <si>
    <t>2014-10-15,36.52666091918945,36.670332027439535,35.58010933664655,36.34073056834574,60218700</t>
  </si>
  <si>
    <t>2014-10-16,36.121009826660156,36.408355366444745,35.68153998793498,35.94352932861035,49040400</t>
  </si>
  <si>
    <t>2014-10-17,36.87317657470703,37.13516590397406,36.163264285207006,36.50976890127675,40683300</t>
  </si>
  <si>
    <t>2014-10-20,37.25347900390625,37.30418494075998,36.18015928015527,36.391442614186694,34527900</t>
  </si>
  <si>
    <t>2014-10-21,37.929588317871094,38.01410036924275,37.34644420205113,37.49011855809667,36433800</t>
  </si>
  <si>
    <t>2014-10-22,37.507015228271484,38.09015602089426,37.3802439488664,38.03099695021923,33570900</t>
  </si>
  <si>
    <t>2014-10-23,38.04791259765625,38.41132028006271,37.63379574191565,37.709857889952545,45451900</t>
  </si>
  <si>
    <t>2014-10-24,38.98601531982422,39.63676860288441,38.1831377251952,39.57760950659975,61076700</t>
  </si>
  <si>
    <t>2014-10-27,38.80006790161133,38.960642060662146,38.63104060454715,38.63104060454715,30371300</t>
  </si>
  <si>
    <t>2014-10-28,39.290252685546875,39.29870260091121,38.68175561361773,38.757817747608875,29049800</t>
  </si>
  <si>
    <t>2014-10-29,39.400115966796875,39.467728182440986,39.163479659898265,39.247991705525514,30276100</t>
  </si>
  <si>
    <t>2014-10-30,38.91838836669922,39.14657474777469,38.68175207103327,39.14657474777469,30073900</t>
  </si>
  <si>
    <t>2014-10-31,39.67902374267578,39.69592680179342,39.28180991323348,39.67057060115252,35849700</t>
  </si>
  <si>
    <t>2014-11-03,40.093135833740234,40.11003889219447,39.49309176629444,39.62831300999953,23130400</t>
  </si>
  <si>
    <t>2014-11-04,40.2029914855957,40.338212686866925,39.93254908305327,39.97480510396407,21530800</t>
  </si>
  <si>
    <t>2014-11-05,40.448081970214844,40.48188807739203,39.94100003434056,40.39737280944907,22449600</t>
  </si>
  <si>
    <t>2014-11-06,41.157989501953125,41.29321069162327,40.38891838121777,40.44807745020299,33037800</t>
  </si>
  <si>
    <t>2014-11-07,41.141082763671875,41.3439129180381,40.81148134488137,41.3439129180381,28000600</t>
  </si>
  <si>
    <t>2014-11-10,41.318572998046875,41.538309495891085,41.031227502047045,41.11574277965182,36370100</t>
  </si>
  <si>
    <t>2014-11-11,41.301666259765625,41.369278475820636,41.11573911347015,41.28476320575187,23445200</t>
  </si>
  <si>
    <t>2014-11-12,41.22560119628906,41.34391934204145,41.00586795759572,41.03967406321859,22722100</t>
  </si>
  <si>
    <t>2014-11-13,41.92707824707031,41.96088436468038,41.166456720487744,41.25097201451293,26210400</t>
  </si>
  <si>
    <t>2014-11-14,41.901710510253906,42.29892096849743,41.74113312013652,42.036931709131466,29081700</t>
  </si>
  <si>
    <t>2014-11-17,41.800289154052734,42.01157246343302,41.529846775960166,41.75803313696217,30318600</t>
  </si>
  <si>
    <t>2014-11-18,41.451622009277344,41.95339596225802,41.417602666368765,41.783302491978226,23995500</t>
  </si>
  <si>
    <t>2014-11-19,41.00936508178711,41.46010985331057,40.762729803524046,41.383567982272446,26177500</t>
  </si>
  <si>
    <t>2014-11-20,41.417579650878906,41.417579650878906,40.7116932769665,40.82225445784967,21510600</t>
  </si>
  <si>
    <t>2014-11-21,40.805240631103516,41.71523636764108,40.45655070630184,41.68972349937249,42884800</t>
  </si>
  <si>
    <t>2014-11-24,40.47357177734375,40.82226180045214,40.30347837098949,40.813758590052274,35434200</t>
  </si>
  <si>
    <t>2014-11-25,40.371517181396484,40.79674907673283,40.3545075162716,40.53310413369001,28008000</t>
  </si>
  <si>
    <t>2014-11-26,40.609642028808594,40.813754746061996,40.20992304816237,40.388522892357194,27163600</t>
  </si>
  <si>
    <t>2014-11-28,40.66067123413086,40.9923515626921,40.49057784289746,40.779735634715756,21534400</t>
  </si>
  <si>
    <t>2014-12-01,41.349552154541016,41.48562624299491,40.57563016816032,40.720210712040064,31191600</t>
  </si>
  <si>
    <t>2014-12-02,41.213470458984375,41.71524417584085,40.992351322658855,41.53664757600929,25773500</t>
  </si>
  <si>
    <t>2014-12-03,40.89030075073242,41.24749398677424,40.66067513716472,41.196464991227444,23534800</t>
  </si>
  <si>
    <t>2014-12-04,41.53665542602539,41.72375851507333,40.992359069808344,41.15394603672834,30320400</t>
  </si>
  <si>
    <t>2014-12-05,41.179447174072266,41.64720476333144,41.14543109470354,41.51963392184961,27313400</t>
  </si>
  <si>
    <t>2014-12-08,40.56713104248047,41.11993066313173,40.354515055092484,41.04338877790156,26663100</t>
  </si>
  <si>
    <t>2014-12-09,40.47357177734375,40.75422314020568,40.014320553465815,40.06534954865066,24330500</t>
  </si>
  <si>
    <t>2014-12-10,39.88676071166992,40.53311188877039,39.71666727213953,40.46507645951574,30431800</t>
  </si>
  <si>
    <t>2014-12-11,40.116371154785156,40.60113844830072,39.6996457587479,40.03983253630862,29060400</t>
  </si>
  <si>
    <t>2014-12-12,39.92927551269531,40.59263622945797,39.691143445854394,39.7846949816567,34248400</t>
  </si>
  <si>
    <t>2014-12-15,39.69114685058594,40.54161071190652,39.58909209562087,40.141894903184124,29247800</t>
  </si>
  <si>
    <t>2014-12-16,38.406944274902344,39.4104917974529,38.3814313995998,39.0362889012141,47801400</t>
  </si>
  <si>
    <t>2014-12-17,38.90021514892578,39.078811766050734,38.18582543616409,38.31339305799824,34970900</t>
  </si>
  <si>
    <t>2014-12-18,40.414031982421875,40.414031982421875,39.41048464207562,39.61459734022286,40105600</t>
  </si>
  <si>
    <t>2014-12-19,40.5330924987793,40.90729529132713,40.11636393349521,40.50757963054632,64551200</t>
  </si>
  <si>
    <t>2014-12-22,40.805240631103516,40.92430500870492,40.575615083903244,40.635147272703946,26566000</t>
  </si>
  <si>
    <t>2014-12-23,41.204978942871094,41.50264002706303,40.93283073896347,41.13694026976294,23648100</t>
  </si>
  <si>
    <t>2014-12-24,40.94132995605469,41.366561888700474,40.89030420046499,41.366561888700474,11437800</t>
  </si>
  <si>
    <t>2014-12-26,40.72020721435547,41.17095198534287,40.6691782189701,41.17095198534287,13197800</t>
  </si>
  <si>
    <t>2014-12-29,40.35451126098633,40.6351626509353,40.19292104943607,40.567127228384294,14439500</t>
  </si>
  <si>
    <t>2014-12-30,39.988807678222656,40.49908465302634,39.83572393692917,40.34600091173286,16384700</t>
  </si>
  <si>
    <t>2014-12-31,39.50403594970703,40.34599311995724,39.50403594970703,39.7421647260588,21552500</t>
  </si>
  <si>
    <t>2015-01-02,39.767704010009766,40.329010244412466,39.580604094717806,39.682658888901,27913900</t>
  </si>
  <si>
    <t>2015-01-05,39.40199279785156,39.742176400533225,39.3339541307579,39.43600888713618,39673900</t>
  </si>
  <si>
    <t>2015-01-06,38.82366943359375,39.75917821145271,38.73011790695554,39.44450754897456,36447900</t>
  </si>
  <si>
    <t>2015-01-07,39.316932678222656,39.512538921088094,38.687591417570594,39.10431677368267,29114100</t>
  </si>
  <si>
    <t>2015-01-08,40.47357177734375,40.60964585357478,39.733669190603884,39.759182066065364,29645200</t>
  </si>
  <si>
    <t>2015-01-09,40.13338851928711,40.669181661267075,39.88675646470398,40.490585028694476,23944200</t>
  </si>
  <si>
    <t>2015-01-12,39.63161849975586,40.43105668358628,39.42750896994649,40.32899867441911,23651900</t>
  </si>
  <si>
    <t>2015-01-13,39.42749786376953,40.74571595702822,39.17235940124552,39.9462812426499,35270600</t>
  </si>
  <si>
    <t>2015-01-14,39.087303161621094,39.32543515673653,38.7981454309002,39.087303161621094,29719600</t>
  </si>
  <si>
    <t>2015-01-15,38.67909240722656,39.44451110855673,38.61956020204109,39.30843703323824,32750800</t>
  </si>
  <si>
    <t>2015-01-16,39.32543182373047,39.35944789649745,38.41543293667518,38.53450054627184,35695300</t>
  </si>
  <si>
    <t>2015-01-20,39.45302200317383,39.67414444629811,38.755641825804936,39.37648011813273,36161900</t>
  </si>
  <si>
    <t>2015-01-21,39.05329895019531,39.24040203782866,38.6790960191908,39.07030861673127,39081100</t>
  </si>
  <si>
    <t>2015-01-22,40.08235549926758,40.090858708879445,39.18936925398838,39.44450771774507,35898000</t>
  </si>
  <si>
    <t>2015-01-23,40.124881744384766,40.303478361095046,39.8017045968172,40.27796548563983,26211600</t>
  </si>
  <si>
    <t>2015-01-26,39.98031234741211,40.08237036617829,39.32545790377448,39.97180913464632,42525500</t>
  </si>
  <si>
    <t>2015-01-27,36.280784606933594,36.74003582526155,35.81303017830853,36.52741988095363,169164000</t>
  </si>
  <si>
    <t>2015-01-28,35.03059768676758,36.391341516488396,35.005084814621924,36.34881898149182,84507100</t>
  </si>
  <si>
    <t>2015-01-29,35.72799301147461,35.82154457526708,34.69042908533057,34.809493532243586,63585300</t>
  </si>
  <si>
    <t>2015-01-30,34.35874938964844,35.362297241973955,34.31622359115401,35.33678111402471,78004900</t>
  </si>
  <si>
    <t>2015-02-02,35.10715103149414,35.183692917230466,34.21416452741203,34.520332070357334,50352500</t>
  </si>
  <si>
    <t>2015-02-03,35.37929153442383,35.65994613577052,34.91153710977449,35.40480765362196,52082400</t>
  </si>
  <si>
    <t>2015-02-04,35.58339309692383,35.89806368465525,35.17517100477638,35.66843814952341,41614800</t>
  </si>
  <si>
    <t>2015-02-05,36.10219192504883,36.2637788923907,35.600418112052054,35.90658562428903,36548200</t>
  </si>
  <si>
    <t>2015-02-06,36.068172454833984,36.3913496325542,35.84705327698048,36.29779808814081,34616600</t>
  </si>
  <si>
    <t>2015-02-09,36.02564239501953,36.34881950532154,35.89807154392988,35.92358766070472,31381100</t>
  </si>
  <si>
    <t>2015-02-10,36.229759216308594,36.37433975983624,35.87256595158529,36.3488268821452,29670700</t>
  </si>
  <si>
    <t>2015-02-11,36.042659759521484,36.27228539399115,35.89807921444257,36.27228539399115,38262500</t>
  </si>
  <si>
    <t>2015-02-12,36.64649200439453,36.64649200439453,36.15322135252605,36.28079224366791,33268800</t>
  </si>
  <si>
    <t>2015-02-13,37.30984878540039,37.30984878540039,36.69751700974504,36.89312330904932,40264900</t>
  </si>
  <si>
    <t>2015-02-17,37.32697296142578,37.686708152737744,36.99292894004376,37.6610137154582,33695700</t>
  </si>
  <si>
    <t>2015-02-18,37.284149169921875,37.42975862305899,37.16423742460308,37.369802750399586,27111700</t>
  </si>
  <si>
    <t>2015-02-19,37.25845718383789,37.28415162599881,36.873024214672974,36.984372242954,27603400</t>
  </si>
  <si>
    <t>2015-02-20,37.566802978515625,37.58393369547487,37.07858898090292,37.2670203327542,29721100</t>
  </si>
  <si>
    <t>2015-02-23,37.81519317626953,37.849451342568656,37.38693505770408,37.4297602160906,32518800</t>
  </si>
  <si>
    <t>2015-02-24,37.7637939453125,37.94366153722187,37.618184513279054,37.81518608615069,25271700</t>
  </si>
  <si>
    <t>2015-02-25,37.67814636230469,37.763796669196715,37.51540620492015,37.64388493260797,29759800</t>
  </si>
  <si>
    <t>2015-02-26,37.73811721801758,37.88372345103044,37.592507717653646,37.67816132591215,28957300</t>
  </si>
  <si>
    <t>2015-02-27,37.558231353759766,37.85801396254465,37.39549446374495,37.79805809425763,33807700</t>
  </si>
  <si>
    <t>2015-03-02,37.58393096923828,37.8494488944711,37.3012790609389,37.40406008788871,31924000</t>
  </si>
  <si>
    <t>2015-03-03,37.07002258300781,37.541109138563314,36.90728567031151,37.30984935693158,31748600</t>
  </si>
  <si>
    <t>2015-03-04,36.881595611572266,37.010071105070374,36.727422405494046,36.83876717972228,25748700</t>
  </si>
  <si>
    <t>2015-03-05,36.92441177368164,37.03575978811319,36.67602130585351,36.89015034349504,23193500</t>
  </si>
  <si>
    <t>2015-03-06,36.28202819824219,36.924415373799306,36.102160573250224,36.83019806527491,36248800</t>
  </si>
  <si>
    <t>2015-03-09,36.701717376708984,36.94154413132894,36.13641682289404,36.13641682289404,32108000</t>
  </si>
  <si>
    <t>2015-03-10,35.99937438964844,36.58180565974298,35.99937438964844,36.27345930882823,39159700</t>
  </si>
  <si>
    <t>2015-03-11,35.95654296875,36.290583701589256,35.83663124592046,36.239194830290536,32215300</t>
  </si>
  <si>
    <t>2015-03-12,35.134300231933594,35.67390643443451,34.99725774989294,35.3998214703532,59992500</t>
  </si>
  <si>
    <t>2015-03-13,35.44264602661133,35.51973262564894,34.78312807203411,34.86021467107172,58007700</t>
  </si>
  <si>
    <t>2015-03-16,35.5968132019043,35.665332796483234,35.356986452503286,35.519726615909306,35273500</t>
  </si>
  <si>
    <t>2015-03-17,35.71672439575195,35.82807241100551,35.24564116293283,35.434072495650575,31673400</t>
  </si>
  <si>
    <t>2015-03-18,36.40194320678711,36.68459515766213,35.399820691540235,35.485471015674854,44194800</t>
  </si>
  <si>
    <t>2015-03-19,36.222068786621094,36.479022978285606,36.1621129174777,36.19637108030977,33879100</t>
  </si>
  <si>
    <t>2015-03-20,36.7274169921875,36.81306730856211,36.39337618403632,36.45333205896858,71904500</t>
  </si>
  <si>
    <t>2015-03-23,36.710269927978516,36.9415296000278,36.64174709151265,36.72740063709498,26246100</t>
  </si>
  <si>
    <t>2015-03-24,36.744537353515625,36.97579379602397,36.61605864781169,36.64175308201279,25513300</t>
  </si>
  <si>
    <t>2015-03-25,35.51115798950195,36.77023774700006,35.494027274808474,36.76167075597844,43469900</t>
  </si>
  <si>
    <t>2015-03-26,35.297035217285156,35.63964303722164,35.04864471119872,35.30560220982624,37495600</t>
  </si>
  <si>
    <t>2015-03-27,35.09148025512695,35.48547704080417,34.97156847403832,35.21995576314292,34401400</t>
  </si>
  <si>
    <t>2015-03-30,35.08290481567383,35.57968580899963,35.04007965664407,35.202816567897244,35049700</t>
  </si>
  <si>
    <t>2015-03-31,34.825950622558594,35.142860720457634,34.72316958733327,34.92873165778392,34887200</t>
  </si>
  <si>
    <t>2015-04-01,34.87733840942383,34.91159657197853,34.526166921277266,34.77455411971035,36865300</t>
  </si>
  <si>
    <t>2015-04-02,34.509029388427734,34.8944622303294,34.363419973776374,34.82593938405837,37487500</t>
  </si>
  <si>
    <t>2015-04-06,35.5882568359375,35.7852552217751,34.41483024753489,34.55187274495891,39223700</t>
  </si>
  <si>
    <t>2015-04-07,35.571109771728516,35.89658677882247,35.38267846644201,35.63963262263224,28809400</t>
  </si>
  <si>
    <t>2015-04-08,35.476898193359375,35.70815795134323,35.15142440124866,35.511159624323625,24753400</t>
  </si>
  <si>
    <t>2015-04-09,35.52829360961914,35.6482053616801,35.33129526446898,35.33129526446898,25723900</t>
  </si>
  <si>
    <t>2015-04-10,35.73386001586914,35.930858366912055,35.46833879454158,35.65677342047406,28022000</t>
  </si>
  <si>
    <t>2015-04-13,35.76811218261719,36.02506963572292,35.45120212909645,35.45976912011984,30276700</t>
  </si>
  <si>
    <t>2015-04-14,35.67390060424805,35.999374403808346,35.45120456523315,35.802376072279756,24244400</t>
  </si>
  <si>
    <t>2015-04-15,36.19636535644531,36.36766921291602,35.699587766764495,35.7681073489432,27343600</t>
  </si>
  <si>
    <t>2015-04-16,36.110721588134766,36.26489476008702,35.81950595970828,35.930853976640435,22509700</t>
  </si>
  <si>
    <t>2015-04-17,35.64820861816406,35.750992929905884,35.254211891871904,35.691033781047906,42387600</t>
  </si>
  <si>
    <t>2015-04-20,36.75312423706055,36.97581709762259,35.699609295366464,35.74243446847248,46057700</t>
  </si>
  <si>
    <t>2015-04-21,36.52184295654297,36.95866796108161,36.42762567056995,36.83018924978216,26013800</t>
  </si>
  <si>
    <t>2015-04-22,36.821624755859375,36.94153647464086,36.444755619861226,36.547536626338314,25064300</t>
  </si>
  <si>
    <t>2015-04-23,37.12140655517578,37.352666285850475,36.65888709382639,36.735973670717954,46309500</t>
  </si>
  <si>
    <t>2015-04-24,41.00143051147461,41.232690282815234,39.09996672603518,39.10853045059591,130933700</t>
  </si>
  <si>
    <t>2015-04-27,41.138465881347656,41.22411944893392,40.44468995432125,40.453253677405115,59248200</t>
  </si>
  <si>
    <t>2015-04-28,42.10633850097656,42.14916365978447,40.85582556662476,40.92434516724737,60730800</t>
  </si>
  <si>
    <t>2015-04-29,42.020687103271484,42.23481615915726,41.541036841841304,41.72947145657282,47804600</t>
  </si>
  <si>
    <t>2015-04-30,41.66096496582031,42.43183117694953,41.62670351924759,41.71235713567938,64725500</t>
  </si>
  <si>
    <t>2015-05-01,41.67807388305664,41.86650847326586,41.45538113155003,41.609554293112176,38937300</t>
  </si>
  <si>
    <t>2015-05-04,41.3183479309082,41.8579508497833,41.266955776436596,41.42969269790442,34039500</t>
  </si>
  <si>
    <t>2015-05-05,40.77017593383789,41.24982625409322,40.52178868173381,40.95861057167936,50369200</t>
  </si>
  <si>
    <t>2015-05-06,39.63957214355469,40.91578283036274,39.41687934978934,40.74447892197,52433000</t>
  </si>
  <si>
    <t>2015-05-07,39.999298095703125,40.333338814950174,39.53677866873832,39.630995952084774,32971700</t>
  </si>
  <si>
    <t>2015-05-08,40.89864730834961,41.095645636286896,40.70164898041232,40.72734342008026,35364900</t>
  </si>
  <si>
    <t>2015-05-11,40.57317352294922,41.03569307841189,40.57317352294922,40.72734670810344,24609400</t>
  </si>
  <si>
    <t>2015-05-12,40.55603790283203,40.83868979722592,39.75947763162171,40.12777983303507,29928300</t>
  </si>
  <si>
    <t>2015-05-13,40.79587936401367,41.38687453733519,40.74448720084838,41.27552648415254,34184600</t>
  </si>
  <si>
    <t>2015-05-14,41.72947692871094,41.81512725535685,41.13847856586236,41.13847856586236,32980900</t>
  </si>
  <si>
    <t>2015-05-15,41.3697395324707,41.892215034820794,41.15561044248136,41.85795359625835,28642700</t>
  </si>
  <si>
    <t>2015-05-18,41.12134552001953,41.30121642355795,40.77874096547324,41.095651076949906,24136500</t>
  </si>
  <si>
    <t>2015-05-19,41.01789855957031,41.216177196164224,40.67306414635544,41.0006565100511,28574800</t>
  </si>
  <si>
    <t>2015-05-20,41.01789855957031,41.31962620469481,40.750651724899555,40.854100733430144,25047900</t>
  </si>
  <si>
    <t>2015-05-21,40.879947662353516,41.03512276439754,40.526493994049574,40.75925664711561,22410700</t>
  </si>
  <si>
    <t>2015-05-22,40.431678771972656,40.8196133448459,40.362710579453775,40.776509868813804,25720600</t>
  </si>
  <si>
    <t>2015-05-26,40.1644287109375,40.41443345572515,39.819594353396994,40.37132998317863,29581900</t>
  </si>
  <si>
    <t>2015-05-27,41.04375076293945,41.18168383950117,40.190287590812375,40.362704758660506,27335600</t>
  </si>
  <si>
    <t>2015-05-28,40.90580749511719,41.39719416348087,40.8540813710746,40.94891095419445,19283700</t>
  </si>
  <si>
    <t>2015-05-29,40.397193908691406,41.00927180704507,40.16443119623628,40.88858076101301,36519600</t>
  </si>
  <si>
    <t>2015-06-01,40.716163635253906,41.181689060892246,40.19029268650515,40.5696111615813,28837300</t>
  </si>
  <si>
    <t>2015-06-02,40.44892501831055,40.819620900251515,40.19030082566418,40.45754768826361,21498300</t>
  </si>
  <si>
    <t>2015-06-03,40.38856506347656,41.15582127470728,40.36270364002047,40.83684837202409,28002200</t>
  </si>
  <si>
    <t>2015-06-04,39.96615219116211,40.65581765363487,39.82821909866756,40.33684799385078,27745500</t>
  </si>
  <si>
    <t>2015-06-05,39.77649688720703,40.10408924747941,39.5178727242908,39.923052662296506,25438100</t>
  </si>
  <si>
    <t>2015-06-08,39.42304229736328,40.026500857647335,39.37131615039564,39.91442918350975,22121600</t>
  </si>
  <si>
    <t>2015-06-09,39.35408020019531,39.60408170692957,39.190282367393586,39.44890654353048,24406100</t>
  </si>
  <si>
    <t>2015-06-10,40.18167495727539,40.371334202603386,39.3885571674729,39.474767410160396,28417400</t>
  </si>
  <si>
    <t>2015-06-11,40.035118103027344,40.44891739094934,39.76787457940646,40.22477734321075,27347800</t>
  </si>
  <si>
    <t>2015-06-12,39.62993240356445,40.06097364079762,39.5695868934385,39.84545302218104,23931000</t>
  </si>
  <si>
    <t>2015-06-15,39.20751953125,39.354075295566304,38.810962291356674,39.18165810343482,33254500</t>
  </si>
  <si>
    <t>2015-06-16,39.509239196777344,39.862692860204234,39.052333274359555,39.09543673798069,27070300</t>
  </si>
  <si>
    <t>2015-06-17,39.62993240356445,39.71613933557762,39.104061567966596,39.42303116271572,28704100</t>
  </si>
  <si>
    <t>2015-06-18,40.276512145996094,40.34547706451684,39.80236394360602,39.84547071733975,32658300</t>
  </si>
  <si>
    <t>2015-06-19,39.742008209228516,40.371331427542835,39.64718188166722,40.33684733283822,63837000</t>
  </si>
  <si>
    <t>2015-06-22,39.85408401489258,40.276505997467176,39.79373848717972,39.94029426061424,20318100</t>
  </si>
  <si>
    <t>2015-06-23,39.57821273803711,39.897182384903864,39.328207990332594,39.7678719657556,25896500</t>
  </si>
  <si>
    <t>2015-06-24,39.345458984375,39.87133002547923,39.267871399809046,39.37132041636867,34890900</t>
  </si>
  <si>
    <t>2015-06-25,39.35408020019531,39.70753400825218,39.224766467834456,39.681669288629124,20616000</t>
  </si>
  <si>
    <t>2015-06-26,39.017860412597656,39.89718513548157,38.81958179203331,39.354075418164435,49835300</t>
  </si>
  <si>
    <t>2015-06-29,38.25059509277344,38.99198648150427,38.24197571576689,38.82819200971297,34081700</t>
  </si>
  <si>
    <t>2015-06-30,38.060935974121094,38.552322636412754,37.87989618650068,38.54369997155397,35945400</t>
  </si>
  <si>
    <t>2015-07-01,38.319576263427734,38.99199970989857,38.0178453484998,38.328195643358484,28343900</t>
  </si>
  <si>
    <t>2015-07-02,38.2764892578125,38.57821701399598,37.98338088526887,38.345454192689054,21752000</t>
  </si>
  <si>
    <t>2015-07-06,38.267852783203125,38.34544036232128,37.888537556728096,37.897156937259126,23034000</t>
  </si>
  <si>
    <t>2015-07-07,38.19025802612305,38.35405582268887,37.34541748372914,38.22474211893523,36435800</t>
  </si>
  <si>
    <t>2015-07-08,38.1385383605957,38.70751278517774,37.95749850250441,38.31095226188743,39785900</t>
  </si>
  <si>
    <t>2015-07-09,38.379913330078125,38.98337173835223,38.36267128543215,38.578191910631205,32424700</t>
  </si>
  <si>
    <t>2015-07-10,38.45750045776367,38.91440312574288,38.42301636885633,38.802331481085886,25465800</t>
  </si>
  <si>
    <t>2015-07-13,39.259246826171875,39.328211731895216,38.75061790319727,38.77647933177047,28178300</t>
  </si>
  <si>
    <t>2015-07-14,39.328216552734375,39.62132483730282,39.06097298849411,39.181664054742605,22880300</t>
  </si>
  <si>
    <t>2015-07-15,39.44890213012695,39.56097379972919,39.16441655477906,39.37993722554558,26629600</t>
  </si>
  <si>
    <t>2015-07-16,40.22478103637695,40.25064246656387,39.629945121984875,39.66442593270585,26271700</t>
  </si>
  <si>
    <t>2015-07-17,40.19028854370117,40.3282216235332,39.879938291933094,40.12994302681116,29467100</t>
  </si>
  <si>
    <t>2015-07-20,40.44892501831055,40.62996491288953,40.035125652359355,40.21616554693834,30631900</t>
  </si>
  <si>
    <t>2015-07-21,40.75926971435547,40.80237648097472,40.06960420004696,40.32822835683958,42781900</t>
  </si>
  <si>
    <t>2015-07-22,39.259246826171875,40.45754124930242,38.96613857753254,39.173036583287065,59152400</t>
  </si>
  <si>
    <t>2015-07-23,39.75062942504883,39.85407841679927,38.87992415277885,39.02647990562745,33934000</t>
  </si>
  <si>
    <t>2015-07-24,39.604061126708984,39.93165333349457,39.48337012646775,39.578199709109604,32333200</t>
  </si>
  <si>
    <t>2015-07-27,39.0954475402832,39.66442196761024,39.00924058922144,39.60407644415013,39701400</t>
  </si>
  <si>
    <t>2015-07-28,39.08682632446289,39.345450454083405,38.61268153872791,39.29372760130984,34328900</t>
  </si>
  <si>
    <t>2015-07-29,39.90580749511719,40.32822616087371,39.01786011074775,39.13855444669115,40945900</t>
  </si>
  <si>
    <t>2015-07-30,40.414424896240234,40.86270815066605,39.59544593697352,39.87993142639592,39777900</t>
  </si>
  <si>
    <t>2015-07-31,40.2592658996582,40.836859775358086,40.08684868844257,40.76789486402269,31201500</t>
  </si>
  <si>
    <t>2015-08-03,40.354095458984375,40.51789000062831,40.043745137061315,40.50064795067872,24125900</t>
  </si>
  <si>
    <t>2015-08-04,40.98340606689453,41.12995852491602,40.24201453233309,40.30236004899888,33403900</t>
  </si>
  <si>
    <t>2015-08-05,41.01789855957031,41.73342552740185,40.98341446053189,41.3627296842005,26959700</t>
  </si>
  <si>
    <t>2015-08-06,40.19028854370117,41.18168481589541,39.940287097407136,41.12995867773939,27368000</t>
  </si>
  <si>
    <t>2015-08-07,40.29374313354492,40.32822393904468,39.87994058170565,39.99201224318646,19163000</t>
  </si>
  <si>
    <t>2015-08-10,40.802371978759766,40.940305066401656,40.37995004802786,40.47477966239119,23079900</t>
  </si>
  <si>
    <t>2015-08-11,40.00925827026367,40.4661610522833,39.56959753700123,40.3627120483247,29237400</t>
  </si>
  <si>
    <t>2015-08-12,40.29374313354492,40.431676221296605,39.40579579809574,39.819595061350796,30181400</t>
  </si>
  <si>
    <t>2015-08-13,40.28512191772461,40.60409157803744,40.07822392293198,40.56961077129489,22627200</t>
  </si>
  <si>
    <t>2015-08-14,40.517879486083984,40.60408642487613,40.10408026043064,40.112699638876286,21473400</t>
  </si>
  <si>
    <t>2015-08-17,40.79375076293945,40.90582242832006,40.14718877499525,40.3540900581145,21099700</t>
  </si>
  <si>
    <t>2015-08-18,41.01937484741211,41.158217530995124,40.52474758025571,40.646234514607016,23574100</t>
  </si>
  <si>
    <t>2015-08-19,40.446651458740234,40.85450332121672,40.177642290470715,40.59417037309159,31485500</t>
  </si>
  <si>
    <t>2015-08-20,39.62228012084961,40.32517327499027,39.62228012084961,39.97806480893451,36238200</t>
  </si>
  <si>
    <t>2015-08-21,37.37474822998047,39.46606789957738,37.37474822998047,39.309869475269686,70053100</t>
  </si>
  <si>
    <t>2015-08-24,36.16854476928711,37.04498836913857,34.46772149396415,35.10119128598944,88753700</t>
  </si>
  <si>
    <t>2015-08-25,35.11854934692383,37.522265552329095,35.0491263628123,36.94085964634034,70616600</t>
  </si>
  <si>
    <t>2015-08-26,37.06235885620117,37.175169587679925,35.63054409163573,36.45492078474712,63408000</t>
  </si>
  <si>
    <t>2015-08-27,38.09498596191406,38.138373665051276,37.25325061792001,37.51358014701284,50943200</t>
  </si>
  <si>
    <t>2015-08-28,38.12102127075195,38.311931153650974,37.652426091056086,37.66110561860778,28246700</t>
  </si>
  <si>
    <t>2015-08-31,37.765235900878906,38.12102038603464,37.400771888372915,37.79994738974039,34441700</t>
  </si>
  <si>
    <t>2015-09-01,36.2900390625,36.95822048034552,36.15119638543279,36.593756384124994,49688900</t>
  </si>
  <si>
    <t>2015-09-02,37.62639236450195,37.64374810852161,36.34209709947437,36.75862502513713,37671500</t>
  </si>
  <si>
    <t>2015-09-03,37.74789047241211,38.164418521771765,37.55698054177076,37.669791256265256,28285200</t>
  </si>
  <si>
    <t>2015-09-04,36.97557067871094,37.34871093799626,36.61978616523773,37.14912482656202,37138800</t>
  </si>
  <si>
    <t>2015-09-08,38.086326599121094,38.18178158272131,37.48756803418064,37.57434348639648,32469800</t>
  </si>
  <si>
    <t>2015-09-09,37.37474822998047,38.52888066400172,37.23590555395924,38.364002710415534,33469500</t>
  </si>
  <si>
    <t>2015-09-10,37.56565475463867,37.99953849176242,37.09705952408018,37.41813256267609,31366600</t>
  </si>
  <si>
    <t>2015-09-11,37.73054122924805,37.82599621102836,37.261945851565386,37.43550006295948,27132500</t>
  </si>
  <si>
    <t>2015-09-14,37.34872055053711,37.695825625304614,37.19252210829692,37.68714940530055,23656000</t>
  </si>
  <si>
    <t>2015-09-15,38.164424896240234,38.43343408796008,37.383435914596575,37.47888758558952,28882200</t>
  </si>
  <si>
    <t>2015-09-16,38.442100524902344,38.51152351552415,38.04292825963812,38.15573896426336,23372200</t>
  </si>
  <si>
    <t>2015-09-17,38.398719787597656,39.04954554670948,38.25120087112905,38.43343128921532,32768200</t>
  </si>
  <si>
    <t>2015-09-18,37.73054122924805,38.173104633816536,37.60037805340592,37.747896981414584,63143700</t>
  </si>
  <si>
    <t>2015-09-21,38.27720642089844,38.589603099279856,37.834643356435194,37.85199909526401,26177200</t>
  </si>
  <si>
    <t>2015-09-22,38.09498596191406,38.225149071325696,37.58300312024803,37.643746566694034,28085900</t>
  </si>
  <si>
    <t>2015-09-23,38.06896209716797,38.3292917042548,37.75656524455555,38.121029342693554,17145200</t>
  </si>
  <si>
    <t>2015-09-24,38.103668212890625,38.29457810925212,37.548297580133635,37.7044959843803,27905600</t>
  </si>
  <si>
    <t>2015-09-25,38.12971496582031,38.81525230476517,37.97351650099056,38.59831036030956,29384600</t>
  </si>
  <si>
    <t>2015-09-28,37.56565475463867,38.25986807198262,37.496231767769174,38.03424998519717,27613800</t>
  </si>
  <si>
    <t>2015-09-29,37.69582748413086,37.8086382113718,37.357398612679084,37.63508401029444,32763600</t>
  </si>
  <si>
    <t>2015-09-30,38.40739059448242,38.44210209120763,37.886731384686406,38.07764130640452,34958900</t>
  </si>
  <si>
    <t>2015-10-01,38.711097717285156,38.83258460316032,37.964817349458414,38.83258460316032,28657900</t>
  </si>
  <si>
    <t>2015-10-02,39.54417419433594,39.54417419433594,38.11235615182482,38.416076835830474,41839000</t>
  </si>
  <si>
    <t>2015-10-05,40.46400833129883,40.68962647428955,39.65698411438379,39.70037183685073,34369300</t>
  </si>
  <si>
    <t>2015-10-06,40.56813049316406,40.94127078177308,40.10821477894517,40.20366973327821,27017200</t>
  </si>
  <si>
    <t>2015-10-07,40.61152267456055,41.08879418847091,39.873921544905514,40.87185229030523,27711500</t>
  </si>
  <si>
    <t>2015-10-08,41.175559997558594,41.23630344513924,40.35118038147454,40.40324761237351,33772700</t>
  </si>
  <si>
    <t>2015-10-09,40.88052749633789,41.253667786540085,40.71564955259673,41.17556857904962,28600600</t>
  </si>
  <si>
    <t>2015-10-12,40.78506851196289,40.84581196620166,40.351184804388815,40.76771276642753,19769100</t>
  </si>
  <si>
    <t>2015-10-13,40.68962097167969,40.89788664573591,40.4032593939068,40.4032593939068,19987800</t>
  </si>
  <si>
    <t>2015-10-14,40.50739669799805,40.871857544842,40.37723021825601,40.48136472615808,24697800</t>
  </si>
  <si>
    <t>2015-10-15,40.793758392333984,40.811114143682175,40.377230290790735,40.793758392333984,27189400</t>
  </si>
  <si>
    <t>2015-10-16,41.227638244628906,41.25367352426036,40.69830277609407,40.80243396380755,26450300</t>
  </si>
  <si>
    <t>2015-10-19,41.32308578491211,41.548707179718946,40.80242662966124,41.149531629738426,29387600</t>
  </si>
  <si>
    <t>2015-10-20,41.453250885009766,41.48796237697324,40.802425306909846,41.16688604171617,30802200</t>
  </si>
  <si>
    <t>2015-10-21,40.95862579345703,41.64416289838393,40.88052658770244,41.58341612922348,25144300</t>
  </si>
  <si>
    <t>2015-10-22,41.67886734008789,42.477215072825814,40.86316717231366,41.24498363824139,56637100</t>
  </si>
  <si>
    <t>2015-10-23,45.87886428833008,46.92018589341885,45.340849394637765,45.38423710521018,135227100</t>
  </si>
  <si>
    <t>2015-10-26,47.07638931274414,47.13713277606798,45.55779610910724,45.58382807616874,64633300</t>
  </si>
  <si>
    <t>2015-10-27,46.59044647216797,47.180528771100825,46.49499480610121,46.85077942955151,50999900</t>
  </si>
  <si>
    <t>2015-10-28,46.84209442138672,46.84209442138672,45.870195641021795,46.46027787095388,47000800</t>
  </si>
  <si>
    <t>2015-10-29,46.304080963134766,46.71193280584984,46.182594025373874,46.46027940033327,30202100</t>
  </si>
  <si>
    <t>2015-10-30,45.67928695678711,46.85077522917071,45.661931207166155,46.269369202816456,46619800</t>
  </si>
  <si>
    <t>2015-11-02,46.19994354248047,46.30407471647471,45.66192530459116,45.86151143402609,30285000</t>
  </si>
  <si>
    <t>2015-11-03,46.98960494995117,47.19786726739493,45.90489572497788,45.930927687090886,36596900</t>
  </si>
  <si>
    <t>2015-11-04,47.20655822753906,47.623086273572156,46.911517114481796,47.015648298422406,37087800</t>
  </si>
  <si>
    <t>2015-11-05,47.189205169677734,47.46689054953603,46.85945253974444,47.28466013967981,31468500</t>
  </si>
  <si>
    <t>2015-11-06,47.65779495239258,47.709862200034664,46.82473885174338,46.93754956649922,32851200</t>
  </si>
  <si>
    <t>2015-11-09,46.99828338623047,47.61439746064003,46.47762425776859,47.33671215075769,32513100</t>
  </si>
  <si>
    <t>2015-11-10,46.434242248535156,46.97226053731469,46.22597988084749,46.92019329025745,55283700</t>
  </si>
  <si>
    <t>2015-11-11,46.55572509765625,47.0329965339331,46.390847163296336,46.59911280817776,36516300</t>
  </si>
  <si>
    <t>2015-11-12,46.26936340332031,46.84208982794201,46.15655270005942,46.40820607261435,35361100</t>
  </si>
  <si>
    <t>2015-11-13,45.85282897949219,46.2433249667011,45.58381989713274,46.05241508178344,36848200</t>
  </si>
  <si>
    <t>2015-11-16,46.65986633300781,46.7639975227824,45.86151838401376,46.0611078539654,32165200</t>
  </si>
  <si>
    <t>2015-11-17,46.27547073364258,46.76469387950665,46.1706343458865,46.4501913814039,31551300</t>
  </si>
  <si>
    <t>2015-11-18,47.044246673583984,47.157817750455635,46.28420126008206,46.301673989799426,29710000</t>
  </si>
  <si>
    <t>2015-11-19,47.12287139892578,47.75187632651328,46.98309289641549,47.16655488868343,28149200</t>
  </si>
  <si>
    <t>2015-11-20,47.341285705566406,47.43738407158248,46.53755997631032,47.39370390500693,37147600</t>
  </si>
  <si>
    <t>2015-11-23,47.341285705566406,47.577162604174106,46.9568955740852,47.39370390500693,28235900</t>
  </si>
  <si>
    <t>2015-11-24,47.39369583129883,47.55968176904279,46.808374367215485,47.105400782362835,24600000</t>
  </si>
  <si>
    <t>2015-11-25,46.904476165771484,47.37622995082834,46.904476165771484,47.253924154535746,21005100</t>
  </si>
  <si>
    <t>2015-11-27,47.1141471862793,47.245191019552685,46.99184138593513,47.000576086281235,9009100</t>
  </si>
  <si>
    <t>2015-11-30,47.481056213378906,48.01396282025009,47.175291766444225,47.64704548392847,56241400</t>
  </si>
  <si>
    <t>2015-12-01,48.241111755371094,48.24984645540346,47.43738271649116,47.5334810797621,39952800</t>
  </si>
  <si>
    <t>2015-12-02,48.23236083984375,48.88757314250174,48.101320378861416,48.32845917744673,47274900</t>
  </si>
  <si>
    <t>2015-12-03,47.35002136230469,48.721599185963505,47.1141444755338,48.476987599349066,38627800</t>
  </si>
  <si>
    <t>2015-12-04,48.84389877319336,49.123455788827485,47.26265169578956,47.2801244258395,43963700</t>
  </si>
  <si>
    <t>2015-12-07,48.756534576416016,48.89631307311219,48.30225362900791,48.73906184775622,30709800</t>
  </si>
  <si>
    <t>2015-12-08,48.739078521728516,49.00989757714889,48.040185799151686,48.459521432697784,32878000</t>
  </si>
  <si>
    <t>2015-12-09,48.03144073486328,48.80895898320601,47.620839862446516,48.37215067896107,36373200</t>
  </si>
  <si>
    <t>2015-12-10,48.28478240966797,48.62549229772865,48.057640262572626,48.389615452321486,31775800</t>
  </si>
  <si>
    <t>2015-12-11,47.22770690917969,48.136265492544176,47.18402342022311,47.7955556072097,39549500</t>
  </si>
  <si>
    <t>2015-12-14,48.17121505737305,48.232367948026884,46.8957357200464,47.46358779906931,46768900</t>
  </si>
  <si>
    <t>2015-12-15,48.2236213684082,48.83515345686884,48.12752304031816,48.62548407443768,39843000</t>
  </si>
  <si>
    <t>2015-12-16,49.036102294921875,49.1409353572274,47.83924511431723,48.52066835076053,37503300</t>
  </si>
  <si>
    <t>2015-12-17,48.66043472290039,49.612676743483,48.51191820019852,49.237021420426785,41280900</t>
  </si>
  <si>
    <t>2015-12-18,47.28886413574219,48.922526128702515,47.20150048239136,48.72159472486955,84684200</t>
  </si>
  <si>
    <t>2015-12-21,47.9004020690918,48.35467979015055,47.376230084466826,47.94408223466479,37246300</t>
  </si>
  <si>
    <t>2015-12-22,48.354671478271484,48.46824255530549,47.612098793425346,48.04017234065664,28322200</t>
  </si>
  <si>
    <t>2015-12-23,48.76527786254883,48.81769605775964,48.433302624712645,48.66044480471002,27279800</t>
  </si>
  <si>
    <t>2015-12-24,48.63423156738281,48.88758116580938,48.42456546236836,48.800220844150466,9558500</t>
  </si>
  <si>
    <t>2015-12-28,48.87886047363281,48.87886047363281,48.03145111385659,48.35468839572215,22458300</t>
  </si>
  <si>
    <t>2015-12-29,49.403018951416016,49.66510326960995,48.974948675968605,49.17588009767005,27731400</t>
  </si>
  <si>
    <t>2015-12-30,49.1933479309082,49.60394543324173,49.175875200424265,49.333126442197134,21704500</t>
  </si>
  <si>
    <t>2015-12-31,48.46825408935547,49.08852114619336,48.41583588765442,48.95748064081558,27334100</t>
  </si>
  <si>
    <t>2016-01-04,47.87419509887695,47.87419509887695,46.64239566960355,47.45485947748423,53778000</t>
  </si>
  <si>
    <t>2016-01-05,48.092594146728516,48.389623930104555,47.64705113795592,47.98776108570842,34079700</t>
  </si>
  <si>
    <t>2016-01-06,47.218990325927734,47.52475822459654,46.86080754883511,47.454867276586356,39518900</t>
  </si>
  <si>
    <t>2016-01-07,45.576595306396484,46.72977276217595,45.48923494323306,46.0396145623985,56564900</t>
  </si>
  <si>
    <t>2016-01-08,45.71635055541992,46.54628351916474,45.559099327375534,45.75129268075467,48754000</t>
  </si>
  <si>
    <t>2016-01-11,45.690147399902344,46.170635862191325,44.95630932442327,45.8736060856264,36943800</t>
  </si>
  <si>
    <t>2016-01-12,46.10948944091797,46.38904652486739,45.48048766832343,46.092016706598216,36095500</t>
  </si>
  <si>
    <t>2016-01-13,45.11355209350586,47.23644029355409,44.81652237280744,47.00056345659515,66883600</t>
  </si>
  <si>
    <t>2016-01-14,46.39777755737305,46.668596567007135,45.052407211004386,45.428062610738266,52381900</t>
  </si>
  <si>
    <t>2016-01-15,44.54572296142578,45.40186704210384,43.97787069739,44.825280076235615,71820700</t>
  </si>
  <si>
    <t>2016-01-19,44.17005157470703,45.14850112457394,43.73324332337221,44.973777157523514,43564500</t>
  </si>
  <si>
    <t>2016-01-20,44.37098693847656,44.88642085444984,42.89457278407742,43.66335630830156,63273000</t>
  </si>
  <si>
    <t>2016-01-21,44.10017013549805,45.06115049457548,43.942918864605076,44.5544512144574,40191200</t>
  </si>
  <si>
    <t>2016-01-22,45.68141555786133,45.71636102378036,44.78158813965317,44.912631970557996,37555800</t>
  </si>
  <si>
    <t>2016-01-25,45.24460983276367,45.99592073030083,45.122304027598695,45.375650338619046,34707700</t>
  </si>
  <si>
    <t>2016-01-26,45.576595306396484,45.81247228603881,45.034953723097935,45.24462326030808,28900800</t>
  </si>
  <si>
    <t>2016-01-27,44.746639251708984,45.60278304198996,44.57191528107188,45.436793770222565,36775200</t>
  </si>
  <si>
    <t>2016-01-28,45.48048782348633,45.611528332456565,44.772857077747055,45.30576381227601,62513800</t>
  </si>
  <si>
    <t>2016-01-29,48.127532958984375,48.127532958984375,47.17529084383333,47.81303048681229,83611700</t>
  </si>
  <si>
    <t>2016-02-01,47.795570373535156,48.12754566319066,47.612111660534744,47.944086950190254,44208500</t>
  </si>
  <si>
    <t>2016-02-02,46.30167770385742,47.40243310368821,45.99591324073295,47.323807479944385,56313800</t>
  </si>
  <si>
    <t>2016-02-03,45.56783676147461,46.6423846625727,44.78158057404552,46.520078885102066,57559800</t>
  </si>
  <si>
    <t>2016-02-04,45.42806625366211,46.135696946958674,44.877686825542554,45.515426586501306,46987100</t>
  </si>
  <si>
    <t>2016-02-05,43.82061004638672,45.428064779582975,43.29644140119395,45.375646582030505,62009000</t>
  </si>
  <si>
    <t>2016-02-08,43.16539001464844,43.3051685177279,42.09957684580351,43.28769578827017,59290500</t>
  </si>
  <si>
    <t>2016-02-09,43.05182647705078,43.89050097494652,42.51891979932612,42.82468761949719,46740500</t>
  </si>
  <si>
    <t>2016-02-10,43.42747116088867,44.02153058929934,43.261485241878866,43.58472238209045,38237000</t>
  </si>
  <si>
    <t>2016-02-11,43.41000747680664,43.77692818024972,42.37913962641428,42.52765618075021,48878600</t>
  </si>
  <si>
    <t>2016-02-12,44.11763381958008,44.27488505821687,43.46242143612097,43.899229691760375,34243300</t>
  </si>
  <si>
    <t>2016-02-16,44.95353698730469,44.95353698730469,44.10884420549356,44.78635925648084,37291200</t>
  </si>
  <si>
    <t>2016-02-17,46.123775482177734,46.431738617462045,45.27028551392714,45.30548187621847,40789000</t>
  </si>
  <si>
    <t>2016-02-18,45.92141342163086,46.5901310536965,45.84222326405758,46.04460072180875,27176000</t>
  </si>
  <si>
    <t>2016-02-19,45.595855712890625,46.00060391835562,45.34068705254978,45.727840428656094,33559100</t>
  </si>
  <si>
    <t>2016-02-22,46.32617950439453,46.634139460111314,46.00061800090905,46.00061800090905,25008300</t>
  </si>
  <si>
    <t>2016-02-23,45.03273391723633,46.07980095902849,44.85675538876833,46.053405354537226,28895300</t>
  </si>
  <si>
    <t>2016-02-24,45.191104888916016,45.31428882635373,44.1704336632042,44.60157744423621,33014500</t>
  </si>
  <si>
    <t>2016-02-25,45.84221649169922,45.84221649169922,44.53118373462495,45.51665849488692,26939500</t>
  </si>
  <si>
    <t>2016-02-26,45.1383056640625,46.35255344097704,44.9623271902834,46.28216070886131,35975900</t>
  </si>
  <si>
    <t>2016-02-29,44.76874923706055,45.446264108962666,44.57517260037141,45.18229474747389,31654000</t>
  </si>
  <si>
    <t>2016-03-01,46.26456832885742,46.273365742581994,44.80394926880913,44.84794640696317,33024500</t>
  </si>
  <si>
    <t>2016-03-02,46.590126037597656,46.59892345126497,45.895012880016786,46.11498514331374,29289900</t>
  </si>
  <si>
    <t>2016-03-03,46.06219482421875,46.60772850400921,45.560658286338665,46.60772850400921,24427800</t>
  </si>
  <si>
    <t>2016-03-04,45.7806282043457,46.15018336693163,45.49906396452334,46.106189583805104,33034200</t>
  </si>
  <si>
    <t>2016-03-07,44.90074157714844,45.57825661527067,44.50479415079409,45.36708510208311,38407800</t>
  </si>
  <si>
    <t>2016-03-08,45.44626998901367,45.868616322927046,44.52238381728598,44.69836229554412,33835100</t>
  </si>
  <si>
    <t>2016-03-09,46.49333953857422,46.502136952588536,45.63104863521945,45.657444233772914,28251600</t>
  </si>
  <si>
    <t>2016-03-10,45.79822540283203,46.58132613775923,45.015124667904836,46.57252872392753,38387800</t>
  </si>
  <si>
    <t>2016-03-11,46.695716857910156,46.695716857910156,46.08859455358702,46.63412488601552,32275700</t>
  </si>
  <si>
    <t>2016-03-14,46.7837028503418,47.15325802574079,46.30856527698684,46.37895466112769,24083600</t>
  </si>
  <si>
    <t>2016-03-15,47.153255462646484,47.153255462646484,46.405351094686594,46.41414850853452,21104800</t>
  </si>
  <si>
    <t>2016-03-16,47.821964263916016,48.04193650681629,46.986072426103014,47.030066203381054,31691700</t>
  </si>
  <si>
    <t>2016-03-17,48.09474182128906,48.39390427287271,47.514015104275025,47.698791024117945,28223900</t>
  </si>
  <si>
    <t>2016-03-18,47.06526184082031,48.36749709589394,47.03006547693751,48.323499962785434,67625500</t>
  </si>
  <si>
    <t>2016-03-21,47.39081954956055,47.45241150775487,46.57252255468173,46.85408675114434,23925700</t>
  </si>
  <si>
    <t>2016-03-22,47.57561111450195,47.73399144680949,47.03887813907209,47.1708628681654,23124100</t>
  </si>
  <si>
    <t>2016-03-23,47.487606048583984,47.72517645957557,47.28523199992668,47.6107899602441,20129000</t>
  </si>
  <si>
    <t>2016-03-24,47.69878387451172,47.80437297560439,47.27643753967193,47.37322587075173,19950000</t>
  </si>
  <si>
    <t>2016-03-28,47.10926055908203,47.76917734681344,46.92448466407972,47.69878461166379,17025100</t>
  </si>
  <si>
    <t>2016-03-29,48.138736724853516,48.27072144580848,47.030077823573095,47.21485374770135,23924300</t>
  </si>
  <si>
    <t>2016-03-30,48.43790054321289,48.95703531355987,48.30591917506358,48.33231477739125,23008300</t>
  </si>
  <si>
    <t>2016-03-31,48.596275329589844,48.9130359474509,48.27071729745957,48.349907451924835,26360500</t>
  </si>
  <si>
    <t>2016-04-01,48.895423889160156,48.93062024927182,48.015535025426466,48.43788127723748,24399200</t>
  </si>
  <si>
    <t>2016-04-04,48.77225875854492,48.974632872319724,48.39390613298435,48.77225875854492,18928800</t>
  </si>
  <si>
    <t>2016-04-05,48.00674819946289,48.65786422255586,47.91875727978115,48.56107588916114,19272300</t>
  </si>
  <si>
    <t>2016-04-06,48.49947738647461,48.569870112731884,47.69877858610274,47.83076326958016,21188700</t>
  </si>
  <si>
    <t>2016-04-07,47.91875457763672,48.31470530260089,47.71638050854619,48.27950893671292,19225100</t>
  </si>
  <si>
    <t>2016-04-08,47.88356018066406,48.64026529581925,47.79557261883639,48.103532441743575,22167200</t>
  </si>
  <si>
    <t>2016-04-11,47.78678894042969,48.525896084355985,47.77798816781115,47.945169282450415,21414200</t>
  </si>
  <si>
    <t>2016-04-12,48.08594512939453,48.20032830634409,47.30284093810028,47.83957387605587,24944300</t>
  </si>
  <si>
    <t>2016-04-13,48.70185470581055,48.781044849905776,48.29710657221724,48.49948063901389,20818000</t>
  </si>
  <si>
    <t>2016-04-14,48.71065902709961,48.90423569489343,48.455490393464196,48.587475095416416,20877100</t>
  </si>
  <si>
    <t>2016-04-15,48.965843200683594,49.20341036917599,48.49070215067587,48.657879917229046,28793800</t>
  </si>
  <si>
    <t>2016-04-18,49.67853546142578,49.79292197890913,48.5786741377677,48.825045356694176,23786000</t>
  </si>
  <si>
    <t>2016-04-19,49.616947174072266,49.951305981074235,48.9922267014846,49.8281220407342,29596800</t>
  </si>
  <si>
    <t>2016-04-20,48.913028717041016,49.71372755760217,48.82504116131302,49.52895167666731,36195700</t>
  </si>
  <si>
    <t>2016-04-21,49.0802001953125,49.476150858927596,48.763439664420424,49.0977983755298,38909100</t>
  </si>
  <si>
    <t>2016-04-22,45.5606575012207,46.13258677109316,44.67197096802247,45.67504402649732,126834100</t>
  </si>
  <si>
    <t>2016-04-25,45.85102462768555,45.86862281365265,45.42867823400725,45.56065959399441,33226900</t>
  </si>
  <si>
    <t>2016-04-26,45.26149368286133,46.062192622298355,44.95353384327421,45.983002469760166,33532600</t>
  </si>
  <si>
    <t>2016-04-27,44.82155227661133,45.314291410977475,44.478396043744674,45.29669322512396,43369300</t>
  </si>
  <si>
    <t>2016-04-28,43.90645980834961,44.67196225259894,43.60729743203804,44.53997756791355,43134800</t>
  </si>
  <si>
    <t>2016-04-29,43.880062103271484,44.214420852526345,43.422519434951695,43.422519434951695,48411700</t>
  </si>
  <si>
    <t>2016-05-02,44.53118896484375,44.65437290478076,43.80087938305918,43.99445606382341,33114500</t>
  </si>
  <si>
    <t>2016-05-03,43.80087661743164,44.35520766865782,43.6424963170813,44.29361570257829,26460200</t>
  </si>
  <si>
    <t>2016-05-04,43.880062103271484,44.04724315615394,43.51930775893416,43.853666508189015,24257600</t>
  </si>
  <si>
    <t>2016-05-05,43.94165802001953,44.25841861557562,43.75688212478193,43.88006605494033,25390700</t>
  </si>
  <si>
    <t>2016-05-06,44.33761215209961,44.33761215209961,43.69529349826106,43.92406319224728,24787300</t>
  </si>
  <si>
    <t>2016-05-09,44.0560417175293,44.51358439777698,43.99444975639116,44.42559684086826,17951600</t>
  </si>
  <si>
    <t>2016-05-10,44.891937255859375,44.96232663058868,44.161627773545646,44.284815053214714,22891000</t>
  </si>
  <si>
    <t>2016-05-11,44.91834259033203,45.56066129785421,44.87434880202438,44.98873533683298,24039100</t>
  </si>
  <si>
    <t>2016-05-12,45.32307815551758,45.58704752466487,44.80394354284317,45.05031473027998,24102800</t>
  </si>
  <si>
    <t>2016-05-13,44.944740295410156,45.6662491443739,44.909543923140994,45.26149757630018,22592300</t>
  </si>
  <si>
    <t>2016-05-16,45.604644775390625,45.71902791940878,44.65436312148357,44.6983568966067,20032000</t>
  </si>
  <si>
    <t>2016-05-17,44.754051208496094,45.83502525165892,44.62114672482046,45.826166304742166,27803500</t>
  </si>
  <si>
    <t>2016-05-18,45.01985168457031,45.31224415359361,44.567967805189454,44.72745583556079,24907500</t>
  </si>
  <si>
    <t>2016-05-19,44.58570098876953,44.85151331709942,44.14267931489067,44.71860884292804,23842400</t>
  </si>
  <si>
    <t>2016-05-20,44.85151672363281,45.3831448006576,44.656589470712376,44.72747118632324,23905800</t>
  </si>
  <si>
    <t>2016-05-23,44.32875442504883,44.9046840416715,44.28445292684424,44.833798940554026,26118700</t>
  </si>
  <si>
    <t>2016-05-24,45.71098709106445,45.81731137115948,44.65659647848466,44.92240886871618,34757900</t>
  </si>
  <si>
    <t>2016-05-25,46.180572509765625,46.508410940646534,45.88817999950504,46.00336318658424,24040200</t>
  </si>
  <si>
    <t>2016-05-26,45.9767951965332,46.05653924416978,45.507193238222015,46.01223774659115,24335200</t>
  </si>
  <si>
    <t>2016-05-27,46.35778045654297,46.35778045654297,45.870457367253245,46.0033618207032,17721400</t>
  </si>
  <si>
    <t>2016-05-31,46.96029281616211,46.96029281616211,46.14513463872806,46.30461931606301,37653100</t>
  </si>
  <si>
    <t>2016-06-01,46.827388763427734,46.915995124656355,46.46411113235809,46.46411113235809,25324800</t>
  </si>
  <si>
    <t>2016-06-02,46.49956512451172,46.7299383404343,45.93249779299136,46.641331957391806,22840800</t>
  </si>
  <si>
    <t>2016-06-03,45.888179779052734,46.44638458141036,45.719829401845175,46.41094542093371,23368300</t>
  </si>
  <si>
    <t>2016-06-06,46.18943786621094,46.38436509251499,45.976785988440135,46.06539234583919,18243300</t>
  </si>
  <si>
    <t>2016-06-07,46.16285705566406,46.72106531102064,46.16285705566406,46.286905963511074,20866800</t>
  </si>
  <si>
    <t>2016-06-08,46.10969161987305,46.46410689248572,45.95906250952291,46.09197034924439,21149400</t>
  </si>
  <si>
    <t>2016-06-09,45.73756790161133,46.07426540287513,45.62238467169548,46.07426540287513,20305700</t>
  </si>
  <si>
    <t>2016-06-10,45.61349868774414,46.11854298772608,45.22364093792942,45.232499881794794,25833200</t>
  </si>
  <si>
    <t>2016-06-13,44.426212310791016,44.94011906788609,43.46928726583711,43.93003020599532,83217800</t>
  </si>
  <si>
    <t>2016-06-14,44.15154266357422,44.390771398619925,43.92116949502969,44.213565428954546,42577100</t>
  </si>
  <si>
    <t>2016-06-15,44.027488708496094,44.408487583601726,44.027488708496094,44.107232737703946,33757600</t>
  </si>
  <si>
    <t>2016-06-16,44.647727966308594,44.718613063212764,43.868008800300004,43.87687112740675,31188600</t>
  </si>
  <si>
    <t>2016-06-17,44.417354583740234,44.68316691574605,44.14267992534148,44.665445642947375,45710500</t>
  </si>
  <si>
    <t>2016-06-20,44.36418533325195,45.03758009720042,44.328742791994294,44.86922971621992,35607900</t>
  </si>
  <si>
    <t>2016-06-21,45.3565559387207,45.56920782086173,44.4439324086701,44.4793749523581,34097800</t>
  </si>
  <si>
    <t>2016-06-22,45.17934799194336,45.595786031995765,45.14390544981516,45.25909202173839,28816800</t>
  </si>
  <si>
    <t>2016-06-23,45.994503021240234,46.12741085509707,45.32111166699928,45.43629485102281,29028800</t>
  </si>
  <si>
    <t>2016-06-24,44.15154266357422,45.13504796317104,43.87686800261334,44.133821390610244,133503000</t>
  </si>
  <si>
    <t>2016-06-27,42.91107940673828,43.54903169581225,42.565523043485584,43.504726824636585,50216300</t>
  </si>
  <si>
    <t>2016-06-28,43.80598831176758,43.83257191448475,43.12373442847906,43.34524529785893,38140700</t>
  </si>
  <si>
    <t>2016-06-29,44.78062438964844,44.94011243693936,44.12495093078726,44.22241622413022,31304000</t>
  </si>
  <si>
    <t>2016-06-30,45.33884048461914,45.454027076392045,44.745193011611526,44.94012364692146,28527800</t>
  </si>
  <si>
    <t>2016-07-01,45.32998275756836,45.82616830626281,45.250238711885096,45.30340253566978,21400400</t>
  </si>
  <si>
    <t>2016-07-05,45.33884048461914,45.436305802274106,44.9578449210394,45.03758896457642,24806400</t>
  </si>
  <si>
    <t>2016-07-06,45.52491760253906,45.66668443240344,44.64773301901158,44.99328945555676,28167500</t>
  </si>
  <si>
    <t>2016-07-07,45.52491760253906,45.72870720921987,45.25024289093215,45.56035677501428,19585200</t>
  </si>
  <si>
    <t>2016-07-08,46.340049743652344,46.39321354219066,45.67551747186005,45.83500548748907,28391000</t>
  </si>
  <si>
    <t>2016-07-11,46.597015380859375,46.80966725137661,46.49069113559416,46.51727135191376,22269200</t>
  </si>
  <si>
    <t>2016-07-12,47.1463623046875,47.31471269174714,46.774225748004504,46.90713021253976,27317600</t>
  </si>
  <si>
    <t>2016-07-13,47.412174224853516,47.722291399532544,47.11978170128474,47.45647909265542,25356800</t>
  </si>
  <si>
    <t>2016-07-14,47.61597442626953,47.8374852791681,47.47420761561395,47.70457741543401,24545500</t>
  </si>
  <si>
    <t>2016-07-15,47.580528259277344,47.84634058653846,47.14636553342738,47.80203909532613,32024400</t>
  </si>
  <si>
    <t>2016-07-18,47.81089782714844,48.14759524282895,47.44762019285716,47.5805280458852,31433900</t>
  </si>
  <si>
    <t>2016-07-19,47.0400505065918,47.757746972979184,46.89828367890898,47.58939654136424,53336500</t>
  </si>
  <si>
    <t>2016-07-20,49.53868103027344,50.36270157403833,49.20198362809315,49.7513329105944,89893300</t>
  </si>
  <si>
    <t>2016-07-21,49.44120788574219,49.82220671674232,49.40576534797789,49.600695925695106,32776700</t>
  </si>
  <si>
    <t>2016-07-22,50.123470306396484,50.17663412235405,49.423495272896815,49.68931097269762,32157200</t>
  </si>
  <si>
    <t>2016-07-25,50.26523971557617,50.27410204202336,49.84879825222542,50.03486992775722,25610600</t>
  </si>
  <si>
    <t>2016-07-26,50.29180908203125,50.7614142627633,50.070298288474056,50.07916061300877,28079000</t>
  </si>
  <si>
    <t>2016-07-27,49.786773681640625,50.32726065575491,49.71589197256947,50.15891363922222,32327500</t>
  </si>
  <si>
    <t>2016-07-28,49.80449676513672,49.94626356842173,49.370337408820795,49.61842846957275,37550400</t>
  </si>
  <si>
    <t>2016-07-29,50.220947265625,50.29182899002884,49.662738898498134,49.848807227544484,30558700</t>
  </si>
  <si>
    <t>2016-08-01,50.13233947753906,50.282965240005,49.74247820059197,50.150057371957125,26003400</t>
  </si>
  <si>
    <t>2016-08-02,50.13233947753906,50.415873108052864,49.893107343045386,50.37156823204525,35122000</t>
  </si>
  <si>
    <t>2016-08-03,50.477882385253906,50.6019278929467,50.05258205317008,50.22092904504078,22075600</t>
  </si>
  <si>
    <t>2016-08-04,50.85002899169922,50.96521557739212,50.21207667707667,50.32726326276958,26587700</t>
  </si>
  <si>
    <t>2016-08-05,51.35507583618164,51.57658669128593,50.90319517896335,51.08040453904427,29335200</t>
  </si>
  <si>
    <t>2016-08-08,51.443687438964844,51.470267662685075,51.195592957620924,51.443687438964844,19473500</t>
  </si>
  <si>
    <t>2016-08-09,51.56772232055664,51.83353464272706,51.40823425125698,51.541138722348656,16920700</t>
  </si>
  <si>
    <t>2016-08-10,51.408241271972656,51.67405363044451,51.23103190632891,51.532286813927016,15756900</t>
  </si>
  <si>
    <t>2016-08-11,51.656314849853516,51.789222674041504,51.41708279430696,51.41708279430696,18162300</t>
  </si>
  <si>
    <t>2016-08-12,51.33734130859375,51.558852106511374,51.05380775765811,51.41708533104355,21655200</t>
  </si>
  <si>
    <t>2016-08-15,51.49683380126953,51.83353118958107,51.35506701355733,51.399368500969864,19283900</t>
  </si>
  <si>
    <t>2016-08-16,51.21153259277344,51.37201469088638,51.059968056251904,51.36310053034821,20523500</t>
  </si>
  <si>
    <t>2016-08-17,51.31852340698242,51.42551033971031,51.02430509066415,51.30069168468556,18856400</t>
  </si>
  <si>
    <t>2016-08-18,51.35420227050781,51.44336091466644,51.05998724742062,51.1937201120768,14214300</t>
  </si>
  <si>
    <t>2016-08-19,51.372013092041016,51.47008586017475,50.99755714213379,51.202616838662,17271000</t>
  </si>
  <si>
    <t>2016-08-22,51.41661071777344,51.4879376318475,51.05106878577999,51.35420136848586,15221900</t>
  </si>
  <si>
    <t>2016-08-23,51.612735748291016,51.87129060712129,51.57707230547585,51.621653309521356,18732400</t>
  </si>
  <si>
    <t>2016-08-24,51.66623306274414,51.74647411189115,51.46117335960249,51.53249684714803,18151500</t>
  </si>
  <si>
    <t>2016-08-25,51.86237716674805,51.96936750369473,51.514667074304775,51.60382568842701,18552600</t>
  </si>
  <si>
    <t>2016-08-26,51.73756790161133,52.334918820999754,51.43443536066511,51.96045937580549,20971200</t>
  </si>
  <si>
    <t>2016-08-29,51.79996109008789,52.24574389947265,51.79996109008789,51.871287972094855,16417200</t>
  </si>
  <si>
    <t>2016-08-30,51.612735748291016,51.88020476729853,51.363098450691076,51.69297679409858,16930200</t>
  </si>
  <si>
    <t>2016-08-31,51.22937774658203,51.532510300155764,51.08672733319757,51.398777450700784,20860300</t>
  </si>
  <si>
    <t>2016-09-01,51.345272064208984,51.550331780122825,50.8281622928192,50.8281622928192,26075400</t>
  </si>
  <si>
    <t>2016-09-02,51.41661071777344,51.8802254560915,51.19371921287367,51.41661071777344,18900500</t>
  </si>
  <si>
    <t>2016-09-06,51.36310958862305,51.53250587714848,51.00648188524401,51.514674151874146,16278400</t>
  </si>
  <si>
    <t>2016-09-07,51.40768814086914,51.568170270217486,51.18479667244688,51.238291849247624,17493400</t>
  </si>
  <si>
    <t>2016-09-08,51.20262145996094,51.52358567516615,50.979730021741034,51.38093529074755,20146100</t>
  </si>
  <si>
    <t>2016-09-09,50.11491394042969,51.28286638934654,50.11491394042969,50.6320237486849,35113900</t>
  </si>
  <si>
    <t>2016-09-12,50.863826751708984,51.00647713957757,49.57997326089168,49.927683368755524,29303000</t>
  </si>
  <si>
    <t>2016-09-13,50.400211334228516,50.50720167420774,49.972260177472016,50.373465449760445,30130200</t>
  </si>
  <si>
    <t>2016-09-14,50.159481048583984,50.48936278176566,49.95442136098761,50.27538553324384,24062500</t>
  </si>
  <si>
    <t>2016-09-15,50.98863983154297,51.13129020378808,49.90984617887343,50.06141411247627,26847000</t>
  </si>
  <si>
    <t>2016-09-16,51.04214096069336,51.38093690975802,50.59635807020695,51.38093690975802,44607000</t>
  </si>
  <si>
    <t>2016-09-19,50.75684356689453,51.487927283950306,50.68551666715554,51.059976088677686,20937100</t>
  </si>
  <si>
    <t>2016-09-20,50.649845123291016,51.13128798305001,50.59634996062757,51.13128798305001,17384000</t>
  </si>
  <si>
    <t>2016-09-21,51.49683380126953,51.57707485103736,50.89057224875553,51.27394237425372,33707300</t>
  </si>
  <si>
    <t>2016-09-22,51.550331115722656,51.710813221944,51.38093484851276,51.639486329821885,19822200</t>
  </si>
  <si>
    <t>2016-09-23,51.20262145996094,51.63057261321674,51.15804385252764,51.59490916684873,19955300</t>
  </si>
  <si>
    <t>2016-09-26,50.73008728027344,50.94406113351789,50.66767795632272,50.89056937073332,21688700</t>
  </si>
  <si>
    <t>2016-09-27,51.66623306274414,51.76430583404085,50.533944214137726,50.75683563942906,28065100</t>
  </si>
  <si>
    <t>2016-09-28,51.73756790161133,51.76431719123134,51.4166036346031,51.603835057727224,20536400</t>
  </si>
  <si>
    <t>2016-09-29,51.17587661743164,51.86237926819615,51.00647694426206,51.541418447511,25463500</t>
  </si>
  <si>
    <t>2016-09-30,51.35420227050781,51.505770265050224,51.12239659780441,51.32745637778748,29910800</t>
  </si>
  <si>
    <t>2016-10-03,51.193702697753906,51.309607195206176,50.87274189112613,51.18478853689759,19189500</t>
  </si>
  <si>
    <t>2016-10-04,51.033226013183594,51.35418683250444,50.79250284790283,51.05997189786362,20085900</t>
  </si>
  <si>
    <t>2016-10-05,51.389854431152344,51.67515522763332,51.051058459936016,51.077807747830576,16726400</t>
  </si>
  <si>
    <t>2016-10-06,51.47900390625,51.585990835651934,51.06888110827845,51.47900390625,16212600</t>
  </si>
  <si>
    <t>2016-10-07,51.53248977661133,51.692971852886345,51.193693904358206,51.577067375342665,20089000</t>
  </si>
  <si>
    <t>2016-10-10,51.74647521972656,52.05852186139373,51.59490727873586,51.63057072379877,18196500</t>
  </si>
  <si>
    <t>2016-10-11,50.98863983154297,51.72864097578856,50.721170808715016,51.61273648551029,26497400</t>
  </si>
  <si>
    <t>2016-10-12,50.917320251464844,51.05997063465169,50.28430938863904,50.917320251464844,22177500</t>
  </si>
  <si>
    <t>2016-10-13,50.7479133605957,51.08670924784095,50.21297535004251,50.55177123728776,25313700</t>
  </si>
  <si>
    <t>2016-10-14,51.193702697753906,51.479006860956424,50.92623365837075,50.92623365837075,27402500</t>
  </si>
  <si>
    <t>2016-10-17,51.015384674072266,51.22935851328862,50.70333467372354,51.140203313790614,23830000</t>
  </si>
  <si>
    <t>2016-10-18,51.40768814086914,51.66624306049191,51.18479667244688,51.29178362499447,19149500</t>
  </si>
  <si>
    <t>2016-10-19,51.29177474975586,51.5681613471545,51.17587365498996,51.238282983264924,22878400</t>
  </si>
  <si>
    <t>2016-10-20,51.04214096069336,51.282864129682444,50.51611701387726,51.265032405936566,49455600</t>
  </si>
  <si>
    <t>2016-10-21,53.19080352783203,53.89514116765932,53.03923900842894,53.74357324720337,80032200</t>
  </si>
  <si>
    <t>2016-10-24,54.38551712036133,54.38551712036133,53.43154192820323,53.440456090283874,54067000</t>
  </si>
  <si>
    <t>2016-10-25,54.37660598754883,54.715398582348094,54.207206289095176,54.25178390408939,35137200</t>
  </si>
  <si>
    <t>2016-10-26,54.05562973022461,54.56382191077799,53.91297935324565,54.2161118294576,29911600</t>
  </si>
  <si>
    <t>2016-10-27,53.583099365234375,54.23394534534485,53.57418520433918,54.037799795116854,28479900</t>
  </si>
  <si>
    <t>2016-10-28,53.37803268432617,53.957551697391466,53.119481239485175,53.50285132688105,33574700</t>
  </si>
  <si>
    <t>2016-10-31,53.4226188659668,53.868401747295835,53.4226188659668,53.63659614546827,26434700</t>
  </si>
  <si>
    <t>2016-11-01,53.31563186645508,53.51177742235517,52.82527137775831,53.46719981448337,24533000</t>
  </si>
  <si>
    <t>2016-11-02,52.985755920410156,53.43153882170854,52.86985141377756,53.33346603925432,22147000</t>
  </si>
  <si>
    <t>2016-11-03,52.78961181640625,53.17298539421667,52.700456594100736,53.07491260904837,21600400</t>
  </si>
  <si>
    <t>2016-11-04,52.34381103515625,52.85200311114397,52.17441481017786,52.29031928045389,28697000</t>
  </si>
  <si>
    <t>2016-11-07,53.86840057373047,53.95755918868598,53.29779904222885,53.29779904222885,31664800</t>
  </si>
  <si>
    <t>2016-11-08,53.91299057006836,54.18937381987533,53.62768975675242,53.98431407287036,22935400</t>
  </si>
  <si>
    <t>2016-11-09,53.64550018310547,54.019959501304875,52.78068386924433,53.49393566456124,49632500</t>
  </si>
  <si>
    <t>2016-11-10,52.33490753173828,53.9308109589661,51.380932500055344,53.92189339733172,57822400</t>
  </si>
  <si>
    <t>2016-11-11,52.620208740234375,52.709363951029786,51.71972546635567,51.915871011369504,38767800</t>
  </si>
  <si>
    <t>2016-11-14,51.81779479980469,52.67370041148071,51.06887951524633,52.620205247921874,41328400</t>
  </si>
  <si>
    <t>2016-11-15,52.84104537963867,53.39755283440436,52.34737228346774,52.356350087850906,35904100</t>
  </si>
  <si>
    <t>2016-11-16,53.54116439819336,53.55013877813001,52.78718979444245,52.90387385376381,27332500</t>
  </si>
  <si>
    <t>2016-11-17,54.429771423339844,54.70802511824393,53.82838871297038,54.22332645900277,32132700</t>
  </si>
  <si>
    <t>2016-11-18,54.16948699951172,54.87858302942482,54.12460824076414,54.555450487994555,27686300</t>
  </si>
  <si>
    <t>2016-11-21,54.62725067138672,54.72598597955986,54.23230943869417,54.30411818064892,19652600</t>
  </si>
  <si>
    <t>2016-11-22,54.86061477661133,54.98627663391966,54.582364499436835,54.734952919303005,23206700</t>
  </si>
  <si>
    <t>2016-11-23,54.21436309814453,54.84267249815895,54.079723412981764,54.76188937186718,21848900</t>
  </si>
  <si>
    <t>2016-11-25,54.3310432434082,54.3310432434082,53.97200981565754,54.12459825204501,8409600</t>
  </si>
  <si>
    <t>2016-11-28,54.40284729003906,54.770858490551916,54.04381046923335,54.16049794959954,20732600</t>
  </si>
  <si>
    <t>2016-11-29,54.83369827270508,55.12092640610697,54.32207294608112,54.438760445284835,22366700</t>
  </si>
  <si>
    <t>2016-11-30,54.08869934082031,54.91448281364228,54.05279839124246,54.62725467284234,34655400</t>
  </si>
  <si>
    <t>2016-12-01,53.13725280761719,53.98996277479923,52.90387782340523,53.95405840430059,34542100</t>
  </si>
  <si>
    <t>2016-12-02,53.18213653564453,53.37960716783765,52.77822088980841,53.029548082789525,25515700</t>
  </si>
  <si>
    <t>2016-12-05,54.05279541015625,54.38490228763449,53.46038697442483,53.58604885109068,23552700</t>
  </si>
  <si>
    <t>2016-12-06,53.810455322265625,54.268224155393945,53.675815617447334,54.24129758404226,19907000</t>
  </si>
  <si>
    <t>2016-12-07,55.085025787353516,55.0940035931507,53.6758115918063,53.864304425191165,30809000</t>
  </si>
  <si>
    <t>2016-12-08,54.761898040771484,55.27352687096407,54.609309569192796,55.02219964714333,21220800</t>
  </si>
  <si>
    <t>2016-12-09,55.62358474731445,55.641536936042684,54.86960994087828,54.914488700683904,27349400</t>
  </si>
  <si>
    <t>2016-12-12,55.8030891418457,55.919776634305585,55.39917695661323,55.488934459102836,20198100</t>
  </si>
  <si>
    <t>2016-12-13,56.530147552490234,56.92508542914219,55.865933695210586,56.09930529867996,35718900</t>
  </si>
  <si>
    <t>2016-12-14,56.2608642578125,56.95200802012544,56.12622457298721,56.54809238967899,30352700</t>
  </si>
  <si>
    <t>2016-12-15,56.17110824584961,56.68273358335773,55.919781055754214,56.27881794215934,27669900</t>
  </si>
  <si>
    <t>2016-12-16,55.91978073120117,56.50321481221593,55.758214475659535,56.50321481221593,42453100</t>
  </si>
  <si>
    <t>2016-12-19,57.10458755493164,57.2392272187439,56.02748051652021,56.15314580062513,34338200</t>
  </si>
  <si>
    <t>2016-12-20,57.03279113769531,57.266162710790944,56.575018948581246,57.16742739847107,26028400</t>
  </si>
  <si>
    <t>2016-12-21,57.03279113769531,57.1764052036071,56.65580207465847,56.93405582537544,17096300</t>
  </si>
  <si>
    <t>2016-12-22,57.0417594909668,57.5354325763683,56.91609762457686,57.30206102793399,22176600</t>
  </si>
  <si>
    <t>2016-12-23,56.76351547241211,57.03279141932273,56.36857422118239,56.95200829284659,12403800</t>
  </si>
  <si>
    <t>2016-12-27,56.79942321777344,57.50851925457909,56.73659227011014,56.73659227011014,11763200</t>
  </si>
  <si>
    <t>2016-12-28,56.53911590576172,56.907127150030384,56.39550184516978,56.907127150030384,14653300</t>
  </si>
  <si>
    <t>2016-12-29,56.45834732055664,56.727623325500744,56.305755415869214,56.42244294015605,10250600</t>
  </si>
  <si>
    <t>2016-12-30,55.77615737915039,56.539109775343505,55.677422081193605,56.51217978788234,25579900</t>
  </si>
  <si>
    <t>2017-01-03,56.17110824584961,56.40447982519228,55.767192604651214,56.359601070399016,20694100</t>
  </si>
  <si>
    <t>2017-01-04,55.91978073120117,56.32369637005528,55.758214475659535,56.081346986742815,21340000</t>
  </si>
  <si>
    <t>2017-01-05,55.91978073120117,56.24291324228446,55.677431347888714,55.82104541681134,24876000</t>
  </si>
  <si>
    <t>2017-01-06,56.40448760986328,56.68274140643196,55.68641716197798,55.919788773529454,19922900</t>
  </si>
  <si>
    <t>2017-01-09,56.2249755859375,56.619916945561904,56.1352180536758,56.332685309457624,20382700</t>
  </si>
  <si>
    <t>2017-01-10,56.207008361816406,56.610923997025445,55.90182804010618,56.30574367531522,18593000</t>
  </si>
  <si>
    <t>2017-01-11,56.71863555908203,56.75453993317812,56.036469571404105,56.19803583080695,21517300</t>
  </si>
  <si>
    <t>2017-01-12,56.198036193847656,56.90713217869322,55.605627713553424,56.60195184496409,20968200</t>
  </si>
  <si>
    <t>2017-01-13,56.27881622314453,56.43140466958677,55.96465810112851,56.20700747844507,19422300</t>
  </si>
  <si>
    <t>2017-01-17,56.126216888427734,56.27880873860614,55.677422565829644,56.26085655481874,20664000</t>
  </si>
  <si>
    <t>2017-01-18,56.09929275512695,56.27881117674918,55.75820809644764,56.25188118788694,19670100</t>
  </si>
  <si>
    <t>2017-01-19,55.91978073120117,56.53014138012971,55.830023222135594,55.86592759537362,18451700</t>
  </si>
  <si>
    <t>2017-01-20,56.314720153808594,56.38652547391547,55.9826098482225,56.251885790674685,30213500</t>
  </si>
  <si>
    <t>2017-01-23,56.51219177246094,56.65580584793743,56.16213267748883,56.278820183822745,23097600</t>
  </si>
  <si>
    <t>2017-01-24,57.014827728271484,57.21229831403979,56.49422470180183,56.7275996529878,24672900</t>
  </si>
  <si>
    <t>2017-01-25,57.15845489501953,57.53544054641093,56.952009882491446,57.40080428121237,23672700</t>
  </si>
  <si>
    <t>2017-01-26,57.68804168701172,57.930394550539965,57.041779939047444,57.55340881623,43554600</t>
  </si>
  <si>
    <t>2017-01-27,59.04338073730469,59.16007164542345,58.244527380750355,58.693321709064385,44818000</t>
  </si>
  <si>
    <t>2017-01-30,58.45995330810547,59.05236517509764,58.16375422266814,58.96260766896334,31651400</t>
  </si>
  <si>
    <t>2017-01-31,58.02910614013672,58.47790045390722,57.67904712324036,58.2175989301534,25270500</t>
  </si>
  <si>
    <t>2017-02-01,57.068695068359375,58.00218820157371,56.9699597568039,57.76881320625543,39671500</t>
  </si>
  <si>
    <t>2017-02-02,56.70066833496094,56.916091098377606,56.32368277901761,56.77247706410938,45827000</t>
  </si>
  <si>
    <t>2017-02-03,57.15845489501953,57.17640708185191,56.61092518073527,56.99688863755763,30301800</t>
  </si>
  <si>
    <t>2017-02-06,57.12255859375,57.13153640044967,56.67376413160673,56.99689669219469,19796400</t>
  </si>
  <si>
    <t>2017-02-07,56.93405532836914,57.248210024799576,56.75453689153915,57.21230907665709,20277200</t>
  </si>
  <si>
    <t>2017-02-08,56.8532600402832,57.27512776297839,56.745550370839474,57.05970500006228,18096400</t>
  </si>
  <si>
    <t>2017-02-09,57.49953079223633,57.840618886104764,56.835317061739595,57.01483548923546,22644400</t>
  </si>
  <si>
    <t>2017-02-10,57.4456901550293,57.71496956685496,57.427737965972256,57.67008738219738,18170700</t>
  </si>
  <si>
    <t>2017-02-13,58.09194564819336,58.217607526760126,57.562364718754445,57.66110003020816,22920100</t>
  </si>
  <si>
    <t>2017-02-14,58.30866241455078,58.4441183286824,57.811993025926185,58.16418115849798,23108400</t>
  </si>
  <si>
    <t>2017-02-15,58.27254867553711,58.3086707170872,57.938431847954945,58.24545886676828,17005200</t>
  </si>
  <si>
    <t>2017-02-16,58.26351547241211,58.91369843033544,58.19127828008995,58.46218325284144,20546300</t>
  </si>
  <si>
    <t>2017-02-17,58.353824615478516,58.4170364653902,58.064855174514406,58.21836868293207,21248800</t>
  </si>
  <si>
    <t>2017-02-21,58.236419677734375,58.65181277157991,58.20029764049901,58.344785789440486,20655900</t>
  </si>
  <si>
    <t>2017-02-22,58.119041442871094,58.14613125456557,57.839104202593916,58.09195163117662,19292700</t>
  </si>
  <si>
    <t>2017-02-23,58.353824615478516,58.453158506707574,57.96552128328534,58.17321440889162,20273100</t>
  </si>
  <si>
    <t>2017-02-24,58.353824615478516,58.51637035661926,57.920367009244885,58.27254830012068,21796800</t>
  </si>
  <si>
    <t>2017-02-27,58.00163650512695,58.28157368045469,57.83909078309733,58.28157368045469,15871500</t>
  </si>
  <si>
    <t>2017-02-28,57.77588653564453,57.97455088791824,57.577218738583106,57.86619164557596,23239800</t>
  </si>
  <si>
    <t>2017-03-01,58.64280319213867,58.68795058363751,57.81200989156328,57.91134379826712,26937500</t>
  </si>
  <si>
    <t>2017-03-02,57.8029670715332,58.47120751404155,57.68557217684884,58.41702790479258,24539600</t>
  </si>
  <si>
    <t>2017-03-03,58.01970291137695,58.04679272091016,57.45079279766651,57.78491652425146,18135900</t>
  </si>
  <si>
    <t>2017-03-06,58.03777313232422,58.29965283082515,57.62238333142796,57.76686808839601,18750300</t>
  </si>
  <si>
    <t>2017-03-07,58.1551628112793,58.4983119047072,57.96552724205001,57.96552724205001,18521000</t>
  </si>
  <si>
    <t>2017-03-08,58.68793869018555,58.76921500173393,58.01969818107199,58.02873041337172,21510900</t>
  </si>
  <si>
    <t>2017-03-09,58.453147888183594,58.87756629501992,58.227390338141994,58.8685409535113,19846800</t>
  </si>
  <si>
    <t>2017-03-10,58.63376998901367,58.93177170420035,58.47122422523693,58.79631575279042,19538200</t>
  </si>
  <si>
    <t>2017-03-13,58.43509292602539,58.868550523986464,58.308669228614825,58.70600478594791,20100000</t>
  </si>
  <si>
    <t>2017-03-14,58.16419219970703,58.290615906342275,57.929402363280744,58.272551439922786,14280200</t>
  </si>
  <si>
    <t>2017-03-15,58.471229553222656,58.624743097006885,58.019714267097385,58.29062619460315,24833800</t>
  </si>
  <si>
    <t>2017-03-16,58.37187957763672,58.48024569673656,58.06485257454911,58.471213464417914,20674300</t>
  </si>
  <si>
    <t>2017-03-17,58.57957077026367,58.91368753046497,58.407992829896365,58.61569280452908,49219700</t>
  </si>
  <si>
    <t>2017-03-20,58.63376998901367,58.85952761150494,58.44413441287012,58.61571241062776,14598100</t>
  </si>
  <si>
    <t>2017-03-21,57.98358154296875,59.14849159346697,57.91133745699012,58.86855437226884,26640500</t>
  </si>
  <si>
    <t>2017-03-22,58.72407150268555,58.82340540748151,57.90231734159952,57.90231734159952,20680000</t>
  </si>
  <si>
    <t>2017-03-23,58.57957077026367,58.91368753046497,58.48926223981336,58.64278260783475,19269200</t>
  </si>
  <si>
    <t>2017-03-24,58.678916931152344,59.103335421115816,58.48024914587263,59.02206599417867,22617100</t>
  </si>
  <si>
    <t>2017-03-27,58.787269592285156,58.89563570565668,58.10999688525521,58.36284426021451,18614700</t>
  </si>
  <si>
    <t>2017-03-28,58.95885467529297,59.121400420208765,58.38091577994239,58.66085299468484,20080400</t>
  </si>
  <si>
    <t>2017-03-29,59.12141036987305,59.1485001836555,58.651830632389725,58.80535105978403,13618400</t>
  </si>
  <si>
    <t>2017-03-30,59.33811569213867,59.58193771283391,59.02205648899105,59.07623609822381,15122800</t>
  </si>
  <si>
    <t>2017-03-31,59.47358322143555,59.77158490957055,59.10333744716323,59.28394766250653,21040300</t>
  </si>
  <si>
    <t>2017-04-03,59.19364929199219,59.54583061953099,58.86855777586781,59.428432250634295,20400900</t>
  </si>
  <si>
    <t>2017-04-04,59.35618209838867,59.42841928320626,58.94981434711583,59.04914822701092,12997400</t>
  </si>
  <si>
    <t>2017-04-05,59.20267868041992,59.916073617895364,59.09431942735983,59.8709262256457,21448600</t>
  </si>
  <si>
    <t>2017-04-06,59.35618209838867,59.654176848499795,59.13042453309514,59.238783755108585,18103500</t>
  </si>
  <si>
    <t>2017-04-07,59.31104278564453,59.5638902202006,59.09431739739303,59.46455631525701,14108500</t>
  </si>
  <si>
    <t>2017-04-10,59.17558288574219,59.43746253679372,59.022069366373316,59.24782697353063,17952700</t>
  </si>
  <si>
    <t>2017-04-11,59.130428314208984,59.24781977542157,58.561514803962474,59.238787543151496,18791500</t>
  </si>
  <si>
    <t>2017-04-12,58.9046745300293,59.157521933286944,58.79630840452958,59.076245616768404,17108500</t>
  </si>
  <si>
    <t>2017-04-13,58.651817321777344,59.47357823109225,58.651817321777344,58.95885121731055,17896500</t>
  </si>
  <si>
    <t>2017-04-17,59.130428314208984,59.13945365690448,58.70600296198526,58.733092769220896,16689300</t>
  </si>
  <si>
    <t>2017-04-18,59.04915237426758,59.338121802555804,58.84145925777192,58.9949727594556,15155600</t>
  </si>
  <si>
    <t>2017-04-19,58.73310470581055,59.3742555357978,58.597648752528514,59.28395386346843,26992800</t>
  </si>
  <si>
    <t>2017-04-20,59.14849853515625,59.374256163153035,58.82340699967481,59.11237648792764,22299500</t>
  </si>
  <si>
    <t>2017-04-21,59.96121597290039,60.23212094124133,59.10333301588392,59.302000793078776,32522600</t>
  </si>
  <si>
    <t>2017-04-24,60.98164749145508,61.09904586372146,60.593344107693035,60.93650010099372,29770000</t>
  </si>
  <si>
    <t>2017-04-25,61.33382797241211,61.44219410924226,61.04485849710746,61.31577039439495,30242700</t>
  </si>
  <si>
    <t>2017-04-26,61.2525520324707,61.686002754611025,61.062916480337435,61.47830962637817,26190800</t>
  </si>
  <si>
    <t>2017-04-27,61.64987564086914,61.749209525182174,61.02678941785718,61.54151641403634,34971000</t>
  </si>
  <si>
    <t>2017-04-28,61.821468353271484,62.43552938027746,61.126137886750165,62.227836219576425,39548800</t>
  </si>
  <si>
    <t>2017-05-01,62.679344177246094,62.80576788370628,61.85758319567962,62.02012894535346,31954400</t>
  </si>
  <si>
    <t>2017-05-02,62.58001708984375,62.950256016311045,62.42649666708801,62.950256016311045,23906100</t>
  </si>
  <si>
    <t>2017-05-03,62.381343841552734,62.65224883717077,62.04722010175752,62.65224883717077,28928000</t>
  </si>
  <si>
    <t>2017-05-04,62.13752365112305,62.381345733105526,61.98401012666038,62.33619145434562,21749400</t>
  </si>
  <si>
    <t>2017-05-05,62.309078216552734,62.336168017793455,61.84853092674123,62.21877658255929,19128800</t>
  </si>
  <si>
    <t>2017-05-08,62.254920959472656,62.35425485939165,61.78534127084183,62.282010770436834,18566100</t>
  </si>
  <si>
    <t>2017-05-09,62.34522247314453,62.56194784990254,62.02013096321976,62.182676718182144,22858400</t>
  </si>
  <si>
    <t>2017-05-10,62.58905029296875,62.81480794878188,62.23686890106641,62.30008076911101,17977800</t>
  </si>
  <si>
    <t>2017-05-11,61.821468353271484,62.06529045096967,61.51444128455654,61.731166679506856,28789400</t>
  </si>
  <si>
    <t>2017-05-12,61.749202728271484,61.95690270612964,61.442175766607946,61.95690270612964,18714100</t>
  </si>
  <si>
    <t>2017-05-15,61.79434585571289,61.83950011350017,61.01773947086433,61.53246631760606,31530300</t>
  </si>
  <si>
    <t>2017-05-16,63.03862380981445,63.06586889932713,61.90336555300956,61.96693973822797,34956000</t>
  </si>
  <si>
    <t>2017-05-17,61.28577423095703,62.75706424382281,61.2403611368782,62.566341721009294,30548800</t>
  </si>
  <si>
    <t>2017-05-18,61.49465560913086,61.87610064095749,60.97697822906185,61.21311383741098,25201300</t>
  </si>
  <si>
    <t>2017-05-19,61.476497650146484,61.848858696574005,61.240362029811095,61.30393620500923,26961100</t>
  </si>
  <si>
    <t>2017-05-22,62.1667366027832,62.2121497026598,61.30394313765747,61.658143143683084,16237600</t>
  </si>
  <si>
    <t>2017-05-23,62.375614166259766,62.439188335402314,62.10314948189757,62.41194325277905,15425800</t>
  </si>
  <si>
    <t>2017-05-24,62.45735168457031,62.5572549438638,62.16672591091606,62.54817786870258,14593900</t>
  </si>
  <si>
    <t>2017-05-25,63.22932815551758,63.46545681600041,62.58450248284921,62.63899264618148,21854100</t>
  </si>
  <si>
    <t>2017-05-26,63.538108825683594,63.77424439233469,63.13849585582234,63.39279942786558,19827900</t>
  </si>
  <si>
    <t>2017-05-30,63.94680404663086,63.94680404663086,63.36554568408893,63.383713688983434,17072800</t>
  </si>
  <si>
    <t>2017-05-31,63.42916488647461,64.2465524605928,63.40191978884876,64.05582984814332,30436400</t>
  </si>
  <si>
    <t>2017-06-01,63.66526794433594,64.1284551534952,63.07493239212355,63.79241628738906,21603600</t>
  </si>
  <si>
    <t>2017-06-02,65.17288208007812,65.26370131876362,63.79240470742911,63.974050113863846,34770300</t>
  </si>
  <si>
    <t>2017-06-05,65.64517211914062,66.19917870098328,65.2183139073209,65.3636302896708,33316800</t>
  </si>
  <si>
    <t>2017-06-06,65.86311340332031,65.95393957047105,65.6360618435709,65.66331385115436,31511100</t>
  </si>
  <si>
    <t>2017-06-07,65.74507904052734,66.09019507412023,65.34546589600208,65.97213070372271,22301800</t>
  </si>
  <si>
    <t>2017-06-08,65.34544372558594,65.86312106487104,64.93675364212147,65.85404399035104,24588300</t>
  </si>
  <si>
    <t>2017-06-09,63.86506271362305,65.46350764101605,62.293862864862604,65.42717855981806,49187400</t>
  </si>
  <si>
    <t>2017-06-12,63.37466812133789,63.51998453236925,61.876125545649266,62.89331963566524,47761700</t>
  </si>
  <si>
    <t>2017-06-13,64.16480255126953,64.31919602202491,63.538137732352176,63.59262791519125,25258600</t>
  </si>
  <si>
    <t>2017-06-14,63.819664001464844,64.57347701568159,63.05677391170233,64.4009225024631,25510700</t>
  </si>
  <si>
    <t>2017-06-15,63.48363494873047,63.765176742938834,62.48460919692973,62.911460426222355,26068700</t>
  </si>
  <si>
    <t>2017-06-16,63.57447052001953,63.60171561302018,62.866070385732954,63.32925775394625,48345100</t>
  </si>
  <si>
    <t>2017-06-19,64.36459350585938,64.42816768009789,63.8923222723173,64.0285546254185,23798300</t>
  </si>
  <si>
    <t>2017-06-20,63.49271774291992,64.36459512399522,63.456388652575264,64.31918202879802,21512200</t>
  </si>
  <si>
    <t>2017-06-21,63.819664001464844,64.13754180126453,63.5199611399526,63.76517383192904,19891100</t>
  </si>
  <si>
    <t>2017-06-22,63.81060791015625,64.11031087022637,63.31109142826008,64.06490469036973,22965700</t>
  </si>
  <si>
    <t>2017-06-23,64.67338562011719,64.70971471249632,63.501798374887244,63.65619182069915,27617300</t>
  </si>
  <si>
    <t>2017-06-26,64.05580139160156,65.12748530622763,63.9740661350346,64.84594351707632,19607000</t>
  </si>
  <si>
    <t>2017-06-27,62.85698318481445,63.737944768769516,62.82973809319803,63.6743705786422,25215100</t>
  </si>
  <si>
    <t>2017-06-28,63.392818450927734,63.42914061448399,62.47552791714895,62.85697299608297,25806200</t>
  </si>
  <si>
    <t>2017-06-29,62.203060150146484,63.11126663416291,61.8397761707268,63.01136336659586,28918700</t>
  </si>
  <si>
    <t>2017-06-30,62.6026611328125,63.011351200081954,62.430099716867325,62.46642880070127,24161100</t>
  </si>
  <si>
    <t>2017-07-03,61.91244125366211,63.21117694773531,61.77620888006101,62.965964218506436,16165500</t>
  </si>
  <si>
    <t>2017-07-05,62.73891067504883,63.065865590178205,61.95785248102489,61.99418157482439,21176300</t>
  </si>
  <si>
    <t>2017-07-06,62.27571105957031,62.46643356745418,61.867020961114115,62.00324637455633,21117600</t>
  </si>
  <si>
    <t>2017-07-07,63.084041595458984,63.42915767459435,62.393802508120466,62.393802508120466,16878300</t>
  </si>
  <si>
    <t>2017-07-10,63.55629348754883,63.80150619209611,62.847886601940296,63.08402223047648,15014500</t>
  </si>
  <si>
    <t>2017-07-11,63.56538009643555,64.19204488846522,63.34741244536436,63.57446410287463,17460000</t>
  </si>
  <si>
    <t>2017-07-12,64.6189193725586,64.73698376970712,64.0739966432346,64.20114504910791,17750900</t>
  </si>
  <si>
    <t>2017-07-13,65.18199920654297,65.4272189236462,64.76422490862535,64.93678641850777,20269800</t>
  </si>
  <si>
    <t>2017-07-14,66.09928131103516,66.54430064577471,65.35455210778917,65.6088488704975,25868100</t>
  </si>
  <si>
    <t>2017-07-17,66.61695098876953,66.70777026059034,66.04478334013882,66.11744152922198,21803900</t>
  </si>
  <si>
    <t>2017-07-18,66.57154083251953,66.65327609354581,65.9902892127797,66.38081136532645,26435300</t>
  </si>
  <si>
    <t>2017-07-19,67.08013153076172,67.24360897521055,66.70776354599168,66.75317664186407,22416200</t>
  </si>
  <si>
    <t>2017-07-20,67.40705871582031,67.47971686772792,66.55334275356282,67.37072963986651,42361000</t>
  </si>
  <si>
    <t>2017-07-21,67.01657104492188,67.47067438015317,66.45348041477095,66.70777717384975,46717100</t>
  </si>
  <si>
    <t>2017-07-24,66.84397888183594,66.98021120569419,66.41712083397655,66.78040472124394,21394800</t>
  </si>
  <si>
    <t>2017-07-25,67.37983703613281,67.48881737277064,66.75317238420475,67.0256370839296,22018700</t>
  </si>
  <si>
    <t>2017-07-26,67.25269317626953,67.55239605107815,67.03471863032522,67.51606696008743,16252200</t>
  </si>
  <si>
    <t>2017-07-27,66.44438171386719,67.58871675731856,65.68148475583484,66.98930415299614,36844200</t>
  </si>
  <si>
    <t>2017-07-28,66.33539581298828,66.5806084904457,65.8812926162365,65.99935695292861,18306700</t>
  </si>
  <si>
    <t>2017-07-31,66.026611328125,66.69868914282706,65.76323753452101,66.57154078416794,23600100</t>
  </si>
  <si>
    <t>2017-08-01,65.9176254272461,66.68051551493471,65.83588324409929,66.3898897297583,22132300</t>
  </si>
  <si>
    <t>2017-08-02,65.62701416015625,65.89947199643336,64.88228498782523,65.89039491890424,26499200</t>
  </si>
  <si>
    <t>2017-08-03,65.527099609375,65.79048032284254,65.25463489087323,65.56342870044627,18214400</t>
  </si>
  <si>
    <t>2017-08-04,66.0084228515625,66.3353776178686,65.60880993072993,65.75412623978286,22579000</t>
  </si>
  <si>
    <t>2017-08-07,65.754150390625,66.2082536296085,65.62700203803486,66.11743436762492,18705700</t>
  </si>
  <si>
    <t>2017-08-08,66.10835266113281,66.41713954842591,65.16381705972006,65.47260394701314,22044600</t>
  </si>
  <si>
    <t>2017-08-09,65.81774139404297,65.8540704939375,65.43629623875135,65.61793480915671,22213400</t>
  </si>
  <si>
    <t>2017-08-10,64.85503387451172,65.56343388374205,64.80053676906357,65.30005314945224,24734500</t>
  </si>
  <si>
    <t>2017-08-11,65.844970703125,66.02660922999011,64.73695767367708,65.03666747916361,21443700</t>
  </si>
  <si>
    <t>2017-08-14,66.83493041992188,66.95300173028217,66.2536786628278,66.35358195817842,20096600</t>
  </si>
  <si>
    <t>2017-08-15,66.8531723022461,67.19099457632346,66.68882388356604,67.19099457632346,19181400</t>
  </si>
  <si>
    <t>2017-08-16,67.24578857421875,67.65665617793367,66.80752375973766,66.96273979083148,18150400</t>
  </si>
  <si>
    <t>2017-08-17,66.10448455810547,67.44666233360775,66.10448455810547,67.1818783468911,22977500</t>
  </si>
  <si>
    <t>2017-08-18,66.1866455078125,66.50620993901117,65.67534241789464,65.98577444649273,18761500</t>
  </si>
  <si>
    <t>2017-08-21,65.87621307373047,66.17751966385552,65.46533855101937,66.16838726131115,17734800</t>
  </si>
  <si>
    <t>2017-08-22,66.79839324951172,66.87143157472634,66.0588218666113,66.0588218666113,14343700</t>
  </si>
  <si>
    <t>2017-08-23,66.39665985107422,66.78926963544377,66.22317900314853,66.61578878751808,13766500</t>
  </si>
  <si>
    <t>2017-08-24,66.3692626953125,66.52447871888532,65.80317212195082,66.41491077907844,17098300</t>
  </si>
  <si>
    <t>2017-08-25,66.48795318603516,66.97186604203934,66.1775211523654,66.524475831052,12794300</t>
  </si>
  <si>
    <t>2017-08-28,66.49712371826172,66.73451059801552,66.24147202253532,66.70712034004288,14569700</t>
  </si>
  <si>
    <t>2017-08-29,66.69795989990234,66.79839543709178,65.78491462798571,65.96752089597601,11478400</t>
  </si>
  <si>
    <t>2017-08-30,67.57450103759766,67.7571073556144,66.49710704293607,66.66145551554493,16897800</t>
  </si>
  <si>
    <t>2017-08-31,68.26838684082031,68.44186765870163,67.3827388443293,67.59273534030785,27652800</t>
  </si>
  <si>
    <t>2017-09-01,67.51056671142578,68.24099871774185,67.23665035531832,68.21360847532756,21736200</t>
  </si>
  <si>
    <t>2017-09-05,67.20923614501953,67.46488760435989,66.63402036150373,66.96271011924146,21556000</t>
  </si>
  <si>
    <t>2017-09-06,67.01751708984375,67.60186544327166,66.97186204480207,67.32794910498527,16535800</t>
  </si>
  <si>
    <t>2017-09-07,67.87577819824219,68.11317190552239,67.2001266870409,67.27317197635516,17471200</t>
  </si>
  <si>
    <t>2017-09-08,67.54710388183594,67.96710394312969,67.41927111310986,67.86666838869164,14703800</t>
  </si>
  <si>
    <t>2017-09-11,68.25927734375,68.42362579749354,67.8484027263993,67.8484027263993,17910400</t>
  </si>
  <si>
    <t>2017-09-12,68.18621826171875,68.69752136295423,67.90317646867516,68.25926355217591,14394900</t>
  </si>
  <si>
    <t>2017-09-13,68.67012023925781,68.68838504196907,68.06751410342929,68.41446872914987,13380800</t>
  </si>
  <si>
    <t>2017-09-14,68.26838684082031,68.92578050228414,68.04012553981104,68.47839030278097,15733900</t>
  </si>
  <si>
    <t>2017-09-15,68.7614517211914,68.83449703020756,67.62927729537721,68.3231937990626,38578400</t>
  </si>
  <si>
    <t>2017-09-18,68.62449645996094,69.3640610140313,68.51492850284606,68.68840936011537,23307000</t>
  </si>
  <si>
    <t>2017-09-19,68.88015747070312,69.12667670041047,68.48754761155098,68.67015393237237,16093300</t>
  </si>
  <si>
    <t>2017-09-20,68.42362213134766,68.98058036330423,67.84839909107393,68.79796711004934,21587900</t>
  </si>
  <si>
    <t>2017-09-21,67.75711059570312,68.69754641383076,67.66580743232872,68.57885299804252,19186100</t>
  </si>
  <si>
    <t>2017-09-22,67.9397201538086,68.0310233121641,67.42840992824576,67.55623574314035,14111400</t>
  </si>
  <si>
    <t>2017-09-25,66.88970184326172,67.79361475620253,66.57926281331275,67.64752416187761,24149200</t>
  </si>
  <si>
    <t>2017-09-26,66.88970184326172,67.39187258779197,66.64317570683417,67.26404680074914,18019600</t>
  </si>
  <si>
    <t>2017-09-27,67.42838287353516,67.72055704263258,66.80751189345544,67.15447350837101,19565100</t>
  </si>
  <si>
    <t>2017-09-28,67.44668579101562,67.53798896433165,66.9353754816718,67.1453790496857,10883800</t>
  </si>
  <si>
    <t>2017-09-29,68.01273345947266,68.05838850483302,67.45577534278924,67.51056279041806,17079100</t>
  </si>
  <si>
    <t>2017-10-02,68.12232208251953,68.48754165840091,67.83928022005387,68.21362523499387,15304800</t>
  </si>
  <si>
    <t>2017-10-03,67.80274200439453,68.36882559940346,67.7388291157328,68.17708693341827,12190400</t>
  </si>
  <si>
    <t>2017-10-04,68.19535827636719,68.22274852185029,67.30057078334819,67.6475255027727,13317700</t>
  </si>
  <si>
    <t>2017-10-05,69.3640365600586,69.50099471667231,68.44185906923956,68.67925274297124,21195300</t>
  </si>
  <si>
    <t>2017-10-06,69.3914566040039,69.41884685389539,68.97145651837147,69.09014992322926,13959800</t>
  </si>
  <si>
    <t>2017-10-09,69.65621948242188,69.8936131860505,69.26360976587465,69.36404529564129,11386500</t>
  </si>
  <si>
    <t>2017-10-10,69.65621948242188,69.96665150825908,69.51926130855989,69.6927421265172,13944500</t>
  </si>
  <si>
    <t>2017-10-11,69.7749252319336,69.81144788250941,69.34579279514685,69.72014473906152,15388900</t>
  </si>
  <si>
    <t>2017-10-12,70.41405487060547,70.56927089718359,69.72927090701445,69.8388318829601,16876500</t>
  </si>
  <si>
    <t>2017-10-13,70.75187683105469,71.09883849585195,70.56927056135915,70.84317996590246,15335700</t>
  </si>
  <si>
    <t>2017-10-16,70.89797973632812,71.04406338426637,70.6240633182161,70.68797622031106,12380100</t>
  </si>
  <si>
    <t>2017-10-17,70.84318542480469,70.87058263675455,70.53275334920504,70.73362444093809,16824000</t>
  </si>
  <si>
    <t>2017-10-18,70.86144256591797,71.08057147592572,70.64231365591021,70.91622305192429,13300700</t>
  </si>
  <si>
    <t>2017-10-19,71.13536834716797,71.1536261895935,70.62405820146911,70.82492929806688,15092800</t>
  </si>
  <si>
    <t>2017-10-20,71.95710754394531,72.10319815526996,71.4184140881491,71.50971723723514,22866400</t>
  </si>
  <si>
    <t>2017-10-23,71.97537994384766,72.44102814308862,71.91146703614884,72.12146360459448,20627200</t>
  </si>
  <si>
    <t>2017-10-24,72.00275421142578,72.31318627534222,71.63753469165476,72.03927686000117,17517200</t>
  </si>
  <si>
    <t>2017-10-25,71.79275512695312,72.22188756655578,71.22667145427165,71.74710703792131,20410800</t>
  </si>
  <si>
    <t>2017-10-26,71.91145324707031,72.51405955182551,71.90232084315463,72.31318846157939,32120700</t>
  </si>
  <si>
    <t>2017-10-27,76.52230834960938,78.7044856026536,76.33970211421759,77.03361834747282,71066700</t>
  </si>
  <si>
    <t>2017-10-30,76.59538269042969,76.99712491989015,75.88320834982903,76.42190182480194,31756700</t>
  </si>
  <si>
    <t>2017-10-31,75.94710540771484,77.02449909886086,75.8831925178156,77.02449909886086,27086600</t>
  </si>
  <si>
    <t>2017-11-01,75.94710540771484,76.47667333315565,75.67318904187096,76.40362804013294,22307400</t>
  </si>
  <si>
    <t>2017-11-02,76.741455078125,77.11580000357873,75.8923227277271,76.10231923162051,23992900</t>
  </si>
  <si>
    <t>2017-11-03,76.8236312866211,77.1888508012529,76.14797971244113,76.76885079752033,17633500</t>
  </si>
  <si>
    <t>2017-11-06,77.12493896484375,77.33493548659445,76.76885184884652,76.87841282854848,19860900</t>
  </si>
  <si>
    <t>2017-11-07,76.94234466552734,77.51756781451644,76.63191252529835,77.39886743597093,17939700</t>
  </si>
  <si>
    <t>2017-11-08,77.20709991455078,77.25275496096233,76.54058081922737,76.82362260222921,18034200</t>
  </si>
  <si>
    <t>2017-11-09,76.77799987792969,76.94234836182403,75.69148036894734,76.79626469057628,21178400</t>
  </si>
  <si>
    <t>2017-11-10,76.5771255493164,76.78712210501918,75.99277700981916,76.50408024038323,19397800</t>
  </si>
  <si>
    <t>2017-11-13,76.63190460205078,76.64103700699113,76.20277212764583,76.38538539653301,14196900</t>
  </si>
  <si>
    <t>2017-11-14,76.741455078125,76.7871031604581,75.76449695162268,76.23927741058449,18801300</t>
  </si>
  <si>
    <t>2017-11-15,76.14501190185547,76.79652897284097,75.87889811213442,76.59464906333068,19383100</t>
  </si>
  <si>
    <t>2017-11-16,76.34687805175781,76.54875794339661,76.10829908979127,76.25511637400398,20962800</t>
  </si>
  <si>
    <t>2017-11-17,75.6127700805664,76.27346529598645,75.4659458100435,76.27346529598645,22079000</t>
  </si>
  <si>
    <t>2017-11-20,75.73207092285156,75.78712653208247,75.4751354118172,75.61278143586208,16315000</t>
  </si>
  <si>
    <t>2017-11-21,76.82405090332031,76.93416211756481,75.92476964817536,75.92476964817536,21237500</t>
  </si>
  <si>
    <t>2017-11-22,76.2642822265625,76.98921126444672,76.20004836249508,76.92497740037932,20553100</t>
  </si>
  <si>
    <t>2017-11-24,76.40192413330078,76.5579196518369,75.9614583740018,76.17251648805387,7425600</t>
  </si>
  <si>
    <t>2017-11-27,76.96170043945312,77.06264039110204,76.43865114498497,76.44782241261295,18265200</t>
  </si>
  <si>
    <t>2017-11-28,77.88850402832031,78.05367786136044,77.09934093723611,77.14522528012363,21926000</t>
  </si>
  <si>
    <t>2017-11-29,76.47533416748047,77.9251922587293,76.32851690560143,77.73249066446957,27381100</t>
  </si>
  <si>
    <t>2017-11-30,77.23697662353516,77.55814597784241,76.47534143977303,76.63134398412244,33054600</t>
  </si>
  <si>
    <t>2017-12-01,77.3195571899414,77.82424982506464,76.36522051504198,76.71391762663437,29532100</t>
  </si>
  <si>
    <t>2017-12-04,74.40150451660156,77.47556619610519,74.05280034336022,77.46638792813378,39094900</t>
  </si>
  <si>
    <t>2017-12-05,74.86947631835938,75.86969729983372,74.30972810053872,74.64006867134741,26152300</t>
  </si>
  <si>
    <t>2017-12-06,75.96145629882812,76.29180385903625,74.72265644853046,74.83277463558835,26162100</t>
  </si>
  <si>
    <t>2017-12-07,75.69536590576172,75.97983622634787,75.24572875517856,75.74125024807269,23184500</t>
  </si>
  <si>
    <t>2017-12-08,77.2278060913086,77.61320932014206,76.46617090030418,76.74145592048512,24489100</t>
  </si>
  <si>
    <t>2017-12-11,78.20967102050781,78.338138763981,77.1911003394227,77.34709588493057,22857900</t>
  </si>
  <si>
    <t>2017-12-12,78.53083801269531,78.96212556748726,78.07202265669821,78.2830737999155,23924100</t>
  </si>
  <si>
    <t>2017-12-13,78.31978607177734,78.91624748200924,78.15461225049724,78.67766151772302,22062700</t>
  </si>
  <si>
    <t>2017-12-14,77.7141342163086,78.79693855505167,77.56730996652927,78.39317886912407,19306000</t>
  </si>
  <si>
    <t>2017-12-15,79.69622039794922,79.91644979325213,77.88848690079588,78.23719102773892,53936700</t>
  </si>
  <si>
    <t>2017-12-18,79.26493835449219,80.2926872719208,79.12729934851372,79.94399012183077,22283800</t>
  </si>
  <si>
    <t>2017-12-19,78.76025390625,79.23741884583514,78.24637589327277,79.23741884583514,23524800</t>
  </si>
  <si>
    <t>2017-12-20,78.47579193115234,79.19154991801138,77.73251313826083,79.09978122671812,23674900</t>
  </si>
  <si>
    <t>2017-12-21,78.45743560791016,79.00801270321074,78.36567392552134,78.96213536250013,17990700</t>
  </si>
  <si>
    <t>2017-12-22,78.46661376953125,78.57672498786079,77.92520794252987,78.36567381875078,14145800</t>
  </si>
  <si>
    <t>2017-12-26,78.36566925048828,78.48495873038058,78.02614334484022,78.28307884058808,9891200</t>
  </si>
  <si>
    <t>2017-12-27,78.65011596679688,78.89788014329226,78.20047894403861,78.59506037244934,14678000</t>
  </si>
  <si>
    <t>2017-12-28,78.6593246459961,78.85202630168514,78.5033290677195,78.8244984938679,10594300</t>
  </si>
  <si>
    <t>2017-12-29,78.49412536621094,78.96211895038032,78.45741930069117,78.57670876290581,18717400</t>
  </si>
  <si>
    <t>2018-01-02,78.87036895751953,79.20071662443635,78.4574378743574,79.03554279097794,22483800</t>
  </si>
  <si>
    <t>2018-01-03,79.2374267578125,79.38425106217161,78.88872953641184,78.97131295688773,26061400</t>
  </si>
  <si>
    <t>2018-01-04,79.93479919433594,80.4394988062116,79.4392778483941,79.45762737929611,21912000</t>
  </si>
  <si>
    <t>2018-01-05,80.92584991455078,81.12772977932875,80.22844865467228,80.4395067862946,23407100</t>
  </si>
  <si>
    <t>2018-01-08,81.00843811035156,81.2837301242538,80.38444894634434,80.93502597318206,22113000</t>
  </si>
  <si>
    <t>2018-01-09,80.953369140625,81.4213626865952,80.62302157887729,81.3479505615478,19484300</t>
  </si>
  <si>
    <t>2018-01-10,80.5863265991211,80.92585247343499,80.21010165820196,80.62303266669285,18652200</t>
  </si>
  <si>
    <t>2018-01-11,80.82492065429688,80.87079799264367,80.0541071598178,80.87079799264367,17808900</t>
  </si>
  <si>
    <t>2018-01-12,82.21973419189453,82.38490804789953,81.16445716747197,81.36633710269683,24271500</t>
  </si>
  <si>
    <t>2018-01-16,81.07266998291016,83.31169110465434,80.7606789090758,82.67852368885731,36599700</t>
  </si>
  <si>
    <t>2018-01-17,82.71525573730469,82.84372351405472,81.43974923888028,81.74256914163482,25621200</t>
  </si>
  <si>
    <t>2018-01-18,82.67852020263672,83.2015693933374,82.27476747710904,82.40323520809052,24159700</t>
  </si>
  <si>
    <t>2018-01-19,82.58677673339844,83.14653211355778,82.27478560398126,82.71524449268408,36875000</t>
  </si>
  <si>
    <t>2018-01-22,84.06414031982422,84.07331858614857,82.34816856739782,82.58675448506959,23601600</t>
  </si>
  <si>
    <t>2018-01-23,84.33026885986328,84.69732256673645,83.99992122377415,84.33026885986328,23412800</t>
  </si>
  <si>
    <t>2018-01-24,84.2568588256836,85.73424495709853,84.03662939643829,84.92673238255419,33277500</t>
  </si>
  <si>
    <t>2018-01-25,84.72483825683594,85.55987849464731,84.35778460243885,84.85330598573,26383200</t>
  </si>
  <si>
    <t>2018-01-26,86.31237030029297,86.31237030029297,84.95428033012656,85.4498019141502,29172200</t>
  </si>
  <si>
    <t>2018-01-29,86.18386840820312,87.58784217343296,86.00034507978118,87.3033789140891,31569900</t>
  </si>
  <si>
    <t>2018-01-30,85.10108184814453,85.94530753877152,84.51379867264522,85.6149598774322,38635100</t>
  </si>
  <si>
    <t>2018-01-31,87.18409729003906,87.54197271331725,85.80765120021006,86.02788061431198,48756300</t>
  </si>
  <si>
    <t>2018-02-01,86.49586486816406,88.15677406285691,85.87187576171584,86.98220798035814,47227900</t>
  </si>
  <si>
    <t>2018-02-02,84.22015380859375,86.22976750340277,83.96321830442898,85.92694765879396,47867800</t>
  </si>
  <si>
    <t>2018-02-05,80.75149536132812,85.55987789757307,80.75149536132812,83.10062753153034,51031500</t>
  </si>
  <si>
    <t>2018-02-06,83.80720520019531,83.9448511917385,78.22800941724392,79.73292305592652,67998600</t>
  </si>
  <si>
    <t>2018-02-07,82.2288818359375,84.21096036880702,81.8526499147874,83.03639427511158,41107600</t>
  </si>
  <si>
    <t>2018-02-08,78.00780487060547,82.47666287879102,77.77839714530747,82.32066730582073,55628700</t>
  </si>
  <si>
    <t>2018-02-09,80.91667938232422,81.60490244114384,76.92498704136382,79.19153610189782,63499100</t>
  </si>
  <si>
    <t>2018-02-12,81.78841400146484,82.38487529999955,80.68726006645154,81.43053862253723,35720300</t>
  </si>
  <si>
    <t>2018-02-13,82.4307632446289,82.58675877541722,80.56797413907132,81.60489425668148,26407700</t>
  </si>
  <si>
    <t>2018-02-14,83.72147369384766,83.8874233824261,81.50882055793865,81.60101326629272,34960900</t>
  </si>
  <si>
    <t>2018-02-15,85.42708587646484,85.48240010469493,83.5463247442474,84.09026674545404,27823900</t>
  </si>
  <si>
    <t>2018-02-16,84.818603515625,86.20151552946672,84.63421806065448,85.23347430623582,30596900</t>
  </si>
  <si>
    <t>2018-02-20,85.48238372802734,85.79584033975138,83.905865220812,84.33917868254451,30911700</t>
  </si>
  <si>
    <t>2018-02-21,84.34842681884766,86.07245997552107,84.34842681884766,85.72212473374945,26922500</t>
  </si>
  <si>
    <t>2018-02-22,84.5696792602539,85.49162056806333,84.22855844417698,84.86470019739876,24392800</t>
  </si>
  <si>
    <t>2018-02-23,86.71778106689453,86.72700244774025,85.15048394805056,86.2936889880762,26329200</t>
  </si>
  <si>
    <t>2018-02-26,87.97162628173828,87.99928339190234,86.89295678222163,87.03124936689498,30199800</t>
  </si>
  <si>
    <t>2018-02-27,86.84687042236328,88.35885363998281,86.84687042236328,88.26666091380682,25869100</t>
  </si>
  <si>
    <t>2018-02-28,86.45042419433594,88.23899239313857,86.32135298760309,87.43690100799597,31167300</t>
  </si>
  <si>
    <t>2018-03-01,85.60224151611328,87.1879815518945,84.67107890740857,86.65325395213509,37135600</t>
  </si>
  <si>
    <t>2018-03-02,85.78663635253906,85.87882907101176,83.76758275887514,84.4313815860443,32830400</t>
  </si>
  <si>
    <t>2018-03-05,86.33057403564453,86.91139446369833,85.05829770254199,85.13204765335209,23901600</t>
  </si>
  <si>
    <t>2018-03-06,86.03558349609375,87.1142534005489,85.68524824607616,86.97596076395976,22175800</t>
  </si>
  <si>
    <t>2018-03-07,86.53339385986328,86.60715083739522,85.21501778035308,85.88803789109012,26716100</t>
  </si>
  <si>
    <t>2018-03-08,87.05892944335938,87.676628512817,86.4504447238185,86.91141543843254,25887800</t>
  </si>
  <si>
    <t>2018-03-09,89.00421142578125,89.00421142578125,87.58442101992217,87.85178483341384,36937300</t>
  </si>
  <si>
    <t>2018-03-12,89.21624755859375,89.62190394074366,88.54323441604853,88.9673265274538,26073700</t>
  </si>
  <si>
    <t>2018-03-13,87.04048156738281,89.64957010239641,86.63482514427864,89.42830615972773,35387800</t>
  </si>
  <si>
    <t>2018-03-14,86.5241928100586,87.96242607446733,86.20151474985138,87.69506224348015,32132000</t>
  </si>
  <si>
    <t>2018-03-15,86.82841491699219,87.19719277156749,85.58379581242153,86.22915178253889,27611000</t>
  </si>
  <si>
    <t>2018-03-16,87.21565246582031,87.93476561123468,86.58873205092108,87.28940946377422,49081300</t>
  </si>
  <si>
    <t>2018-03-19,85.63911437988281,86.57027692737881,84.92000139554342,86.42276296451284,33344100</t>
  </si>
  <si>
    <t>2018-03-20,85.86040496826172,86.45044693535345,85.74055511158389,85.78665499776656,23075200</t>
  </si>
  <si>
    <t>2018-03-21,85.26112365722656,86.70857103247776,85.01219559898006,85.67599437583337,24457100</t>
  </si>
  <si>
    <t>2018-03-22,82.78111267089844,84.58811682940414,82.66126283046661,84.1455818971447,38604700</t>
  </si>
  <si>
    <t>2018-03-23,80.37484741210938,83.39881392363783,80.28265468360752,82.51375106908226,44068900</t>
  </si>
  <si>
    <t>2018-03-26,86.45966339111328,86.66249162458757,83.34350399041685,83.53711084040923,56396800</t>
  </si>
  <si>
    <t>2018-03-27,82.48607635498047,87.713481021518,81.60101368925872,87.5290956038541,56569000</t>
  </si>
  <si>
    <t>2018-03-28,82.41234588623047,84.1087218166402,81.93293942576874,82.8087809922076,52501100</t>
  </si>
  <si>
    <t>2018-03-29,84.14556884765625,85.08595279517539,81.49960214876207,83.14065633240378,45867500</t>
  </si>
  <si>
    <t>2018-04-02,81.6102523803711,83.78603472032339,80.67909659940072,83.40804239120337,48515400</t>
  </si>
  <si>
    <t>2018-04-03,82.70735168457031,83.02081537851065,81.02941883024158,82.58750184992319,37213800</t>
  </si>
  <si>
    <t>2018-04-04,85.1228256225586,85.51926058702551,80.88189786114546,80.992526294302,35560000</t>
  </si>
  <si>
    <t>2018-04-05,85.16893005371094,85.80507176637856,84.26543156861413,85.22425131167347,29771900</t>
  </si>
  <si>
    <t>2018-04-06,83.18677520751953,85.24270058044334,82.4953191609223,84.34841630142752,38026000</t>
  </si>
  <si>
    <t>2018-04-09,83.6845932006836,85.89725331748375,83.54630765838883,83.93352124451938,31533900</t>
  </si>
  <si>
    <t>2018-04-10,85.62989807128906,85.9986759664468,84.4866929267681,85.17814884249384,26812000</t>
  </si>
  <si>
    <t>2018-04-11,84.68951416015625,86.00789027913665,84.33917905716982,84.82780673870577,24872100</t>
  </si>
  <si>
    <t>2018-04-12,86.27526092529297,86.80998852020936,85.21502711712517,85.21502711712517,26758900</t>
  </si>
  <si>
    <t>2018-04-13,85.81429290771484,86.82842687203943,85.22425107269495,86.70857704218815,23346100</t>
  </si>
  <si>
    <t>2018-04-16,86.81922912597656,87.27098552409899,86.12777300289515,86.72703638300347,20288100</t>
  </si>
  <si>
    <t>2018-04-17,88.57091522216797,89.00422883105159,87.47380264085457,87.58443814754456,26771000</t>
  </si>
  <si>
    <t>2018-04-18,88.91199493408203,89.17013729634004,88.06380384313907,88.70916678263593,21043300</t>
  </si>
  <si>
    <t>2018-04-19,88.60777282714844,89.49283557037,87.89787413588984,88.91201512340213,23552500</t>
  </si>
  <si>
    <t>2018-04-20,87.58441925048828,88.60777460654438,86.70857787152482,88.42338916903215,31154400</t>
  </si>
  <si>
    <t>2018-04-23,87.90711212158203,88.77373929865207,87.24331318032453,88.26666870912071,22331800</t>
  </si>
  <si>
    <t>2018-04-24,85.85118103027344,88.93968314550202,85.19660351594204,88.7276335401405,34524800</t>
  </si>
  <si>
    <t>2018-04-25,85.1043930053711,86.01711989082281,83.23285342696254,86.01711989082281,33729300</t>
  </si>
  <si>
    <t>2018-04-26,86.90219116210938,87.7227183776892,85.83273585011307,86.24761366618918,42529000</t>
  </si>
  <si>
    <t>2018-04-27,88.34041595458984,90.258055565599,86.57951171185313,89.98147035933371,48272800</t>
  </si>
  <si>
    <t>2018-04-30,86.21994018554688,88.8751354127014,85.87882643428568,88.81059980836658,41523600</t>
  </si>
  <si>
    <t>2018-05-01,87.58441925048828,87.85178305857852,85.54692992040778,85.93414355949561,31408900</t>
  </si>
  <si>
    <t>2018-05-02,86.21070098876953,87.74111932209856,85.91568016343795,87.57516966823384,27471000</t>
  </si>
  <si>
    <t>2018-05-03,86.72701263427734,87.51988266767174,85.23346528521623,85.70365728963698,31142500</t>
  </si>
  <si>
    <t>2018-05-04,87.73193359375,87.92554041410197,85.66678010895505,86.03555801937226,22531300</t>
  </si>
  <si>
    <t>2018-05-07,88.7092056274414,89.16095495920908,87.67662869240321,87.74116431122717,24242000</t>
  </si>
  <si>
    <t>2018-05-08,88.33119201660156,88.65387709252711,87.63973605479616,88.36807051196031,23484600</t>
  </si>
  <si>
    <t>2018-05-09,89.37297821044922,89.40063531980466,87.63050998252741,88.51557265116604,27327400</t>
  </si>
  <si>
    <t>2018-05-10,90.26726531982422,90.30413677764604,89.47439533344654,89.85238756387139,22388100</t>
  </si>
  <si>
    <t>2018-05-11,90.07365417480469,90.23038952757534,89.46517662859767,90.16585392367682,16778300</t>
  </si>
  <si>
    <t>2018-05-14,90.3779067993164,90.98639144895537,89.71410792111175,90.27649269104325,19454100</t>
  </si>
  <si>
    <t>2018-05-15,89.72332000732422,90.21194773263723,88.81981450919298,89.64956302097609,24594000</t>
  </si>
  <si>
    <t>2018-05-16,89.95481872558594,90.18630307276226,89.4640730398668,90.14926472949304,17384700</t>
  </si>
  <si>
    <t>2018-05-17,89.05663299560547,90.31590805118437,88.73255641461229,89.5936782237311,17246700</t>
  </si>
  <si>
    <t>2018-05-18,89.22331237792969,89.75109631840802,88.89923575909921,88.89923575909921,17865800</t>
  </si>
  <si>
    <t>2018-05-21,90.3714599609375,90.75109756455876,89.63071451614934,89.8158991112615,19422500</t>
  </si>
  <si>
    <t>2018-05-22,90.27890014648438,90.89927653410018,90.00111608952761,90.44556916779003,15441200</t>
  </si>
  <si>
    <t>2018-05-23,91.35296630859375,91.4177816291444,89.18626961641154,89.54738455438522,21251200</t>
  </si>
  <si>
    <t>2018-05-24,91.02888488769531,91.61222985138575,89.63997907218899,91.4177838849357,26649300</t>
  </si>
  <si>
    <t>2018-05-25,91.07518005371094,91.64926363878983,90.61221147152018,91.01962608443682,18363900</t>
  </si>
  <si>
    <t>2018-05-29,90.7511215209961,91.55668249315906,90.02889151932943,90.59370680282306,28671000</t>
  </si>
  <si>
    <t>2018-05-30,91.62151336669922,91.89929744415662,90.65854457735671,91.0289139281765,22158500</t>
  </si>
  <si>
    <t>2018-05-31,91.51966094970703,92.58449050899078,91.30669927645587,91.93633707169249,34140900</t>
  </si>
  <si>
    <t>2018-06-01,93.32524108886719,93.39005643102689,91.82521980187359,91.92707349160206,28655600</t>
  </si>
  <si>
    <t>2018-06-04,94.14006042480469,94.31599080384456,93.38079198564529,93.76042973739611,27281600</t>
  </si>
  <si>
    <t>2018-06-05,94.62153625488281,94.75116691352652,94.01041423755586,94.44560590486304,23514400</t>
  </si>
  <si>
    <t>2018-06-06,94.89930725097656,95.00116091413523,94.35300766161707,94.89005296475533,21122900</t>
  </si>
  <si>
    <t>2018-06-07,93.4085693359375,95.08452095869472,92.94560060140589,95.04748261221113,28232200</t>
  </si>
  <si>
    <t>2018-06-08,94.10299682617188,94.39929645305597,93.09372865046493,93.60298988124116,22165100</t>
  </si>
  <si>
    <t>2018-06-11,93.56596374511719,94.06596365315312,93.21410306214432,93.52892540668107,23490900</t>
  </si>
  <si>
    <t>2018-06-12,93.80670928955078,93.93633995149872,93.28818664175898,93.61226329662885,18325200</t>
  </si>
  <si>
    <t>2018-06-13,93.38079833984375,94.45488926382836,93.1122756088476,94.18636653283221,29492900</t>
  </si>
  <si>
    <t>2018-06-14,93.9085464477539,94.47336868877716,93.51965453029725,94.12151510598399,25691800</t>
  </si>
  <si>
    <t>2018-06-15,92.71409606933594,94.0104096569519,92.65854209386436,93.99189401990827,65738600</t>
  </si>
  <si>
    <t>2018-06-18,93.39004516601562,93.62152951214112,92.05669307174348,92.60299980205728,23586000</t>
  </si>
  <si>
    <t>2018-06-19,93.39004516601562,93.51967583469857,92.13076975794563,92.26966177848924,28653100</t>
  </si>
  <si>
    <t>2018-06-20,94.32521057128906,94.92706400706899,93.63075777830687,93.86224204263428,26180800</t>
  </si>
  <si>
    <t>2018-06-21,93.64929962158203,94.87153659673513,93.40855394128701,94.51968295964326,23198200</t>
  </si>
  <si>
    <t>2018-06-22,92.9733657836914,93.30669670568508,92.2511287704061,92.9733657836914,38923100</t>
  </si>
  <si>
    <t>2018-06-25,91.10298156738281,92.6955950492168,90.09371317734954,92.59374136856404,35433300</t>
  </si>
  <si>
    <t>2018-06-26,91.74186706542969,92.6678043420747,91.43630606869505,91.50112139548656,26897200</t>
  </si>
  <si>
    <t>2018-06-27,90.31591033935547,92.61223051229025,90.18627970367397,92.20482297057978,31298400</t>
  </si>
  <si>
    <t>2018-06-28,91.3251953125,91.76964833433253,90.0566657054997,90.16777366270198,26650700</t>
  </si>
  <si>
    <t>2018-06-29,91.30667114257812,92.51039237162696,91.04740984754372,91.60297077466609,28053200</t>
  </si>
  <si>
    <t>2018-07-02,92.60301971435547,92.64931235492985,90.74188319329328,90.83447553878516,19564500</t>
  </si>
  <si>
    <t>2018-07-03,91.71410369873047,93.17707944421058,91.61225001802502,93.03819448355938,14670300</t>
  </si>
  <si>
    <t>2018-07-05,92.37150573730469,92.51965202978053,91.69556840942492,92.13076006464794,18977400</t>
  </si>
  <si>
    <t>2018-07-06,93.66780090332031,93.91780081328257,92.28814953097837,92.49185682430884,19234600</t>
  </si>
  <si>
    <t>2018-07-09,94.30671691894531,94.67709326880646,93.75115592632424,94.12153227618539,18212000</t>
  </si>
  <si>
    <t>2018-07-10,94.55670166015625,94.91781657342298,94.31595602986522,94.4455866620974,19293100</t>
  </si>
  <si>
    <t>2018-07-11,94.42708587646484,94.76041679437802,93.61225655791498,93.6585562471383,19644600</t>
  </si>
  <si>
    <t>2018-07-12,96.47343444824219,96.67714183711544,95.12156648903394,95.15859777397199,24335900</t>
  </si>
  <si>
    <t>2018-07-13,97.62158966064453,97.77899733819176,96.38082975303477,96.64009818377082,24635200</t>
  </si>
  <si>
    <t>2018-07-16,97.14009094238281,97.98269025883917,96.7789688760828,97.59379826662854,21786900</t>
  </si>
  <si>
    <t>2018-07-17,98.10306549072266,98.61233389054198,96.59379005978633,96.86231275565999,25901700</t>
  </si>
  <si>
    <t>2018-07-18,97.33454895019531,98.1956710759819,96.96417255099874,98.09381738959429,29493900</t>
  </si>
  <si>
    <t>2018-07-19,96.66787719726562,97.51047665564468,96.19564709041788,97.15862294595291,40171600</t>
  </si>
  <si>
    <t>2018-07-20,98.39936065673828,100.18642005351673,98.22343736116461,100.07531209091051,56004000</t>
  </si>
  <si>
    <t>2018-07-23,99.97344970703125,100.13085734990607,98.26972143061766,98.42713613783334,29707000</t>
  </si>
  <si>
    <t>2018-07-24,99.68641662597656,100.76050025841461,99.31604028004091,100.52901592524748,26316600</t>
  </si>
  <si>
    <t>2018-07-25,102.62164306640625,102.9179427498951,99.6308621756524,99.96420020262006,30702100</t>
  </si>
  <si>
    <t>2018-07-26,101.50125122070312,102.77904217484927,101.39013619951346,102.53829649444222,31372100</t>
  </si>
  <si>
    <t>2018-07-27,99.70494842529297,102.0197921321726,98.27900385413403,102.0197921321726,37005300</t>
  </si>
  <si>
    <t>2018-07-30,97.56600952148438,99.5660302864175,97.00118723993991,99.2512150157025,34668300</t>
  </si>
  <si>
    <t>2018-07-31,98.22344207763672,98.8160414544634,97.57528165249755,98.60307274200609,27655200</t>
  </si>
  <si>
    <t>2018-08-01,98.40861511230469,98.56602275786062,97.61230846916875,98.17713078730799,23628700</t>
  </si>
  <si>
    <t>2018-08-02,99.60308074951172,100.08456506461589,97.07526866827604,97.59379838955135,26104300</t>
  </si>
  <si>
    <t>2018-08-03,100.03827667236328,100.04753802429829,98.90863192390808,99.81605367631458,18659600</t>
  </si>
  <si>
    <t>2018-08-06,100.12162017822266,100.39014290321373,99.59383608133469,100.11236588947102,20265900</t>
  </si>
  <si>
    <t>2018-08-07,100.8160629272461,101.01977028828554,100.158648212109,100.51976323782738,16080200</t>
  </si>
  <si>
    <t>2018-08-08,101.38087463378906,101.62162031368665,100.70494434992038,101.23272833685746,15487500</t>
  </si>
  <si>
    <t>2018-08-09,101.54754638671875,102.00126076966394,101.48273105548961,101.58458472804129,13677200</t>
  </si>
  <si>
    <t>2018-08-10,100.92716217041016,101.56606114565591,100.35307852132405,101.31605412736812,18183700</t>
  </si>
  <si>
    <t>2018-08-13,100.1956787109375,101.46421540986564,100.09382503839298,101.14939304081679,18472500</t>
  </si>
  <si>
    <t>2018-08-14,101.44569396972656,101.62162432710075,100.0382723037571,100.51975661822678,16788300</t>
  </si>
  <si>
    <t>2018-08-15,100.0700454711914,101.30627597192837,99.28926122130389,100.84152563722998,29982800</t>
  </si>
  <si>
    <t>2018-08-16,100.05146789550781,101.18546003279687,99.73544102001598,100.66494184185572,21384300</t>
  </si>
  <si>
    <t>2018-08-17,99.99566650390625,100.29310638325525,99.16841161785665,99.79117525719266,18061500</t>
  </si>
  <si>
    <t>2018-08-20,99.33572387695312,100.2931082851528,98.97321923873241,99.93060364693207,17914200</t>
  </si>
  <si>
    <t>2018-08-21,98.50846862792969,99.78187980689859,98.38762902126463,99.38219429802247,22881900</t>
  </si>
  <si>
    <t>2018-08-22,99.51235961914062,99.77261872481697,98.3225996551752,98.38766443159429,18000600</t>
  </si>
  <si>
    <t>2018-08-23,99.9770736694336,100.55336654482637,99.33572313282315,99.59598214379854,18167700</t>
  </si>
  <si>
    <t>2018-08-24,100.75786590576172,100.90658231335225,99.97708171844951,100.07932735121095,17234000</t>
  </si>
  <si>
    <t>2018-08-27,101.8732681274414,101.91044900380632,100.86011583972417,101.56653121607623,19662300</t>
  </si>
  <si>
    <t>2018-08-28,102.48674774169922,102.70982592096776,102.04988128413306,102.1893078054987,19151500</t>
  </si>
  <si>
    <t>2018-08-29,104.12266540527344,104.13196239791111,102.49603917853085,102.66334958837119,20818000</t>
  </si>
  <si>
    <t>2018-08-30,104.05757904052734,104.6710527797784,103.58353888731635,103.79732003291517,22798700</t>
  </si>
  <si>
    <t>2018-08-31,104.41081237792969,104.8290848444807,103.65791200999955,103.81593251408819,23222700</t>
  </si>
  <si>
    <t>2018-09-04,103.83450317382812,104.06687830592196,102.44954937217618,103.03513215210322,22634600</t>
  </si>
  <si>
    <t>2018-09-05,100.84152221679688,103.56495936941458,100.47901753535008,103.18386779548231,32872400</t>
  </si>
  <si>
    <t>2018-09-06,101.07389831542969,101.30627347705618,99.93061649148257,100.61844498426937,23477600</t>
  </si>
  <si>
    <t>2018-09-07,100.58126068115234,101.05530798034968,99.6703540498615,100.59985466470427,22498600</t>
  </si>
  <si>
    <t>2018-09-10,101.66879272460938,101.91046491294493,100.72070504964397,101.16686145261774,20727900</t>
  </si>
  <si>
    <t>2018-09-11,103.39765930175781,103.72298313921084,101.21333400282717,101.22263099576233,24301800</t>
  </si>
  <si>
    <t>2018-09-12,103.83450317382812,103.96463268047857,102.71910537638819,103.57424416052721,18891100</t>
  </si>
  <si>
    <t>2018-09-13,104.94991302490234,105.71210321054599,104.21560672178413,104.21560672178413,26055600</t>
  </si>
  <si>
    <t>2018-09-14,105.3774642944336,105.71208501018056,104.51302862734151,105.36816730468358,19122300</t>
  </si>
  <si>
    <t>2018-09-17,104.23419952392578,105.6842182296893,103.97394048356074,105.67492832933839,20736500</t>
  </si>
  <si>
    <t>2018-09-18,105.22877502441406,105.68422838883441,103.84382094560985,104.2806874160147,22170900</t>
  </si>
  <si>
    <t>2018-09-19,103.8252182006836,105.33101178389668,103.21175146854074,105.08004973245804,21728400</t>
  </si>
  <si>
    <t>2018-09-20,105.56340026855469,105.77718856208585,104.03901960046586,104.36434344581507,23714500</t>
  </si>
  <si>
    <t>2018-09-21,106.2047348022461,107.16211923386406,105.50760938991927,105.96306267367873,71229700</t>
  </si>
  <si>
    <t>2018-09-24,106.58580780029297,106.79959600982471,104.308534686083,105.06142773114769,27334500</t>
  </si>
  <si>
    <t>2018-09-25,106.38133239746094,106.98550915785572,105.73068486566733,106.70666325488398,22668000</t>
  </si>
  <si>
    <t>2018-09-26,105.94446563720703,106.94832074526364,105.72138042072714,106.39991887735013,19352000</t>
  </si>
  <si>
    <t>2018-09-27,106.34416198730469,106.80891226517976,106.14896063005388,106.68807265435531,19091300</t>
  </si>
  <si>
    <t>2018-09-28,106.30699920654297,106.49289651272038,105.66564144463385,106.13968879437223,21647800</t>
  </si>
  <si>
    <t>2018-10-01,107.45956420898438,107.52462896688472,106.64160623944751,106.66019313105043,18883100</t>
  </si>
  <si>
    <t>2018-10-02,107.03199005126953,107.67334061033199,106.37204550990008,107.17141655246621,20787200</t>
  </si>
  <si>
    <t>2018-10-03,107.05059051513672,107.98938817793095,106.8275123398535,107.2829656827522,16648000</t>
  </si>
  <si>
    <t>2018-10-04,104.8383560180664,106.66947302893317,103.76013209818575,106.53004654391059,34821700</t>
  </si>
  <si>
    <t>2018-10-05,104.22489929199219,105.19158076295881,102.83994538937422,104.68964959006114,29068900</t>
  </si>
  <si>
    <t>2018-10-08,103.0351333618164,104.13194428183779,101.63158556186352,103.78803362087793,29640600</t>
  </si>
  <si>
    <t>2018-10-09,104.34574890136719,105.10793917953494,102.98867875202107,103.30470558104132,26198600</t>
  </si>
  <si>
    <t>2018-10-10,98.6758041381836,103.63933479529852,98.33188630385,103.39766261194173,61376300</t>
  </si>
  <si>
    <t>2018-10-11,98.44340515136719,101.25049364923605,96.85395299459222,97.92288002907678,63904300</t>
  </si>
  <si>
    <t>2018-10-12,101.84537506103516,103.39763927880637,99.56810154833016,101.32485702190863,47742100</t>
  </si>
  <si>
    <t>2018-10-15,100.0142593383789,101.76172493850389,99.41008255304902,101.23190990031263,32068100</t>
  </si>
  <si>
    <t>2018-10-16,103.17456817626953,103.55566683202471,101.26908908054749,101.81749813051985,31610200</t>
  </si>
  <si>
    <t>2018-10-17,102.90502166748047,103.92747101938822,101.82680454284991,103.80663848131293,26548200</t>
  </si>
  <si>
    <t>2018-10-18,100.85081481933594,102.73769989744052,100.22805112103549,102.33801435689176,32506200</t>
  </si>
  <si>
    <t>2018-10-19,100.99954223632812,103.04444079334209,100.58126269635228,101.250504287092,32785500</t>
  </si>
  <si>
    <t>2018-10-22,101.901123046875,102.74697178781186,100.60911809943138,101.61298020135916,26545600</t>
  </si>
  <si>
    <t>2018-10-23,100.47899627685547,101.28766421366028,97.69979194325478,100.17225942928893,43770400</t>
  </si>
  <si>
    <t>2018-10-24,95.10649108886719,100.8415074847166,94.42795260207944,100.76715283411023,63897800</t>
  </si>
  <si>
    <t>2018-10-25,100.66492462158203,101.56653430764854,98.6664967781825,99.03829846162175,61646800</t>
  </si>
  <si>
    <t>2018-10-26,99.41938018798828,101.08318706047258,97.37448176912268,98.23891758350779,55523100</t>
  </si>
  <si>
    <t>2018-10-29,96.52865600585938,101.03673343692493,94.46516310923462,100.48833137258448,55162000</t>
  </si>
  <si>
    <t>2018-10-30,96.41712951660156,97.02129941609232,93.05233377407522,96.35206473858584,65350900</t>
  </si>
  <si>
    <t>2018-10-31,99.27995300292969,100.51619045540677,97.9600639035989,98.00654176842419,51062400</t>
  </si>
  <si>
    <t>2018-11-01,98.45269775390625,99.75399995807089,98.09019310231041,99.50303792678396,33384200</t>
  </si>
  <si>
    <t>2018-11-02,98.6758041381836,99.75402133276432,97.57899295713725,98.97324409788118,37680200</t>
  </si>
  <si>
    <t>2018-11-05,99.93060302734375,100.14438417598113,98.43410662077727,98.87097300041826,27922100</t>
  </si>
  <si>
    <t>2018-11-06,100.12581634521484,101.16685258862607,98.78733307051179,99.80978242023106,24340200</t>
  </si>
  <si>
    <t>2018-11-07,104.06689453125,104.32715358512853,101.6873750769007,101.72455595481581,37901700</t>
  </si>
  <si>
    <t>2018-11-08,103.87169647216797,104.29926591538782,103.09091933886052,103.9181743407574,25644100</t>
  </si>
  <si>
    <t>2018-11-09,101.84537506103516,103.5928335434788,101.09248188422336,103.03513463133946,32039200</t>
  </si>
  <si>
    <t>2018-11-12,99.33572387695312,102.20787710155213,98.62000449988312,101.70594596597122,33621800</t>
  </si>
  <si>
    <t>2018-11-13,99.4007797241211,101.07387626795924,99.12192675438527,99.96777556213182,35374600</t>
  </si>
  <si>
    <t>2018-11-14,97.9911880493164,101.0624569322997,97.52442999030065,100.91309093477652,39495100</t>
  </si>
  <si>
    <t>2018-11-15,100.14763641357422,100.6330689210732,97.00169076152463,98.00988304216717,38505200</t>
  </si>
  <si>
    <t>2018-11-16,101.09046173095703,101.64123282443465,99.69952470303977,99.96090807771814,33502100</t>
  </si>
  <si>
    <t>2018-11-19,97.6644515991211,101.34249998868756,96.6655897116925,101.07177947984925,44773900</t>
  </si>
  <si>
    <t>2018-11-20,94.94793701171875,96.12416948190176,92.74483809011541,95.03195717781371,64052500</t>
  </si>
  <si>
    <t>2018-11-21,96.25483703613281,97.48707789309091,95.44267553775693,96.71225789003643,28130600</t>
  </si>
  <si>
    <t>2018-11-23,96.2175064086914,96.90830634475891,95.2186444430479,95.37734047446725,13823100</t>
  </si>
  <si>
    <t>2018-11-26,99.3914566040039,99.5408154709154,97.6271118105025,97.82314932954017,32336200</t>
  </si>
  <si>
    <t>2018-11-27,100.01690673828125,100.19427706281394,98.35524934685522,99.20474522938963,29124500</t>
  </si>
  <si>
    <t>2018-11-28,103.73231506347656,103.92835259637006,100.68905048154271,100.7170548259328,46788500</t>
  </si>
  <si>
    <t>2018-11-29,102.86415100097656,103.73232134041753,101.78126880461438,102.99484269748051,28123200</t>
  </si>
  <si>
    <t>2018-11-30,103.51761627197266,103.59229928120484,102.08933755068496,103.34024590558715,33665600</t>
  </si>
  <si>
    <t>2018-12-03,104.63780975341797,105.87938779888493,103.36823448839264,105.4873127704729,34732800</t>
  </si>
  <si>
    <t>2018-12-04,101.30517578125,105.15126512305604,101.01578803579704,104.49780662617408,45197000</t>
  </si>
  <si>
    <t>2018-12-06,101.93063354492188,101.9773050804278,98.01919848806772,98.78468146756418,49107400</t>
  </si>
  <si>
    <t>2018-12-07,97.85114288330078,102.17331922476725,97.36571771665636,101.17445742999372,45044900</t>
  </si>
  <si>
    <t>2018-12-10,100.4369888305664,100.80106664401333,96.98298227965387,97.83248530742621,40801500</t>
  </si>
  <si>
    <t>2018-12-11,101.3705062866211,103.57360477429087,100.29696850740977,102.50006699507954,42381900</t>
  </si>
  <si>
    <t>2018-12-12,101.82793426513672,103.87232960814295,101.79059276780917,103.51759606677477,36183000</t>
  </si>
  <si>
    <t>2018-12-13,102.17333221435547,103.49893046219002,101.40784931283866,102.2946938630668,31333400</t>
  </si>
  <si>
    <t>2018-12-14,98.98070526123047,101.99596522488383,98.48594289617951,101.05311202380504,47043100</t>
  </si>
  <si>
    <t>2018-12-17,96.04948425292969,98.76601989854912,94.94793481758353,98.40194913893302,56957300</t>
  </si>
  <si>
    <t>2018-12-18,97.05766296386719,97.56176247568864,95.70406044448677,96.85228829732932,49319200</t>
  </si>
  <si>
    <t>2018-12-19,96.7962646484375,99.77417548632292,94.61183376828855,96.75892315828031,68198200</t>
  </si>
  <si>
    <t>2018-12-20,94.76123809814453,97.37507936805405,92.21273555976477,96.1988540015685,70334200</t>
  </si>
  <si>
    <t>2018-12-21,91.69927215576172,96.15213997014261,90.98046090738043,94.87322059296945,111242100</t>
  </si>
  <si>
    <t>2018-12-24,87.87187957763672,91.45658558036291,87.73185784180502,91.1858650208157,43935200</t>
  </si>
  <si>
    <t>2018-12-26,93.87435913085938,93.99572075928221,87.71315545081991,88.81470452711191,51634800</t>
  </si>
  <si>
    <t>2018-12-27,94.45315551757812,94.46249267241144,89.99094987700683,92.69814788351881,49498500</t>
  </si>
  <si>
    <t>2018-12-28,93.7156753540039,95.60138175665949,92.90351382943496,95.3026497844539,38196300</t>
  </si>
  <si>
    <t>2018-12-31,94.81722259521484,95.59204260708847,93.76235204848614,94.55583924715195,33173800</t>
  </si>
  <si>
    <t>2019-01-02,94.39714813232422,94.98526069599663,92.36208280255053,92.93152817846168,35329300</t>
  </si>
  <si>
    <t>2019-01-03,90.92447662353516,93.52898759940106,90.73776911574217,93.44496744035342,42579100</t>
  </si>
  <si>
    <t>2019-01-04,95.15330505371094,95.69474615051092,92.35275649777576,93.09023513883162,44060600</t>
  </si>
  <si>
    <t>2019-01-07,95.2746353149414,96.40418875666435,94.26644350456684,94.88256032634231,35656100</t>
  </si>
  <si>
    <t>2019-01-08,95.96544647216797,97.05765846945678,94.9479103411205,96.18948831521553,31514400</t>
  </si>
  <si>
    <t>2019-01-09,97.33772277832031,97.90716818175943,96.37620231347934,96.95498487233168,32280800</t>
  </si>
  <si>
    <t>2019-01-10,96.71226501464844,96.85229385187884,95.57337425101286,96.3575314662056,30067600</t>
  </si>
  <si>
    <t>2019-01-11,95.96544647216797,96.5628961350693,94.88256450680822,96.3295171379309,28314200</t>
  </si>
  <si>
    <t>2019-01-14,95.26532745361328,96.03081042375756,94.52784882886306,95.12529860447991,28437100</t>
  </si>
  <si>
    <t>2019-01-15,98.0285415649414,98.0658830688995,95.10663119915357,95.69475098378877,31587600</t>
  </si>
  <si>
    <t>2019-01-16,98.37391662597656,99.1954152901307,97.9818416029005,98.26189926061888,29853900</t>
  </si>
  <si>
    <t>2019-01-17,99.06472778320312,99.5408158503254,97.7951453598856,98.01918722218798,28393000</t>
  </si>
  <si>
    <t>2019-01-18,100.54900360107422,100.72637391327882,98.86867913961747,100.31562461013621,37427600</t>
  </si>
  <si>
    <t>2019-01-22,98.65398406982422,99.97957525390608,97.8885011345778,99.65284603559897,32371300</t>
  </si>
  <si>
    <t>2019-01-23,99.6155014038086,99.92356342373857,98.33658179274825,99.06473032771797,25874300</t>
  </si>
  <si>
    <t>2019-01-24,99.13941192626953,99.88622769246155,98.33658747037018,99.7555360017024,23164800</t>
  </si>
  <si>
    <t>2019-01-25,100.04493713378906,100.70773283206964,99.1394252106484,100.11028298792478,31225600</t>
  </si>
  <si>
    <t>2019-01-28,98.09387969970703,99.4008037467752,97.70180462223551,99.19542905224351,29476700</t>
  </si>
  <si>
    <t>2019-01-29,96.09616088867188,97.99119765448269,95.37734941891803,97.90717749209949,31490500</t>
  </si>
  <si>
    <t>2019-01-30,99.30742645263672,99.30742645263672,97.39372298496679,97.66444347127516,49471900</t>
  </si>
  <si>
    <t>2019-01-31,97.48706817626953,98.22454661049599,96.3201732718912,96.89895570844092,55636400</t>
  </si>
  <si>
    <t>2019-02-01,95.94679260253906,97.17903368503482,95.54538035706587,96.8803087899499,35535700</t>
  </si>
  <si>
    <t>2019-02-04,98.70999145507812,98.76600726473622,95.93744746945329,96.03080477816253,31315100</t>
  </si>
  <si>
    <t>2019-02-05,100.09159851074219,100.13827004297114,98.91536621726684,99.00871640388745,27325400</t>
  </si>
  <si>
    <t>2019-02-06,98.98070526123047,99.88621696579344,98.51394723802584,99.88621696579344,20609800</t>
  </si>
  <si>
    <t>2019-02-07,98.27125549316406,98.56998041736473,97.35641352874624,98.19657960373688,29760700</t>
  </si>
  <si>
    <t>2019-02-08,98.6446304321289,98.74731775817665,97.3283766234031,97.44973113502242,21461100</t>
  </si>
  <si>
    <t>2019-02-11,98.2525634765625,99.49414152244987,97.9911801241993,99.13940086810365,18914100</t>
  </si>
  <si>
    <t>2019-02-12,99.7835464477539,100.01692549868835,98.46729230400868,99.0834092949506,25056600</t>
  </si>
  <si>
    <t>2019-02-13,99.70884704589844,100.6143587541668,99.61549686530796,100.35297539964856,18394900</t>
  </si>
  <si>
    <t>2019-02-14,99.79286193847656,100.15693260911968,98.63530409135902,99.24208379432295,21784700</t>
  </si>
  <si>
    <t>2019-02-15,101.02511596679688,101.09979896595313,100.22229153127412,100.73572824776988,26606900</t>
  </si>
  <si>
    <t>2019-02-19,100.97843933105469,101.43586736841188,100.6143686055911,100.62370576121305,18038500</t>
  </si>
  <si>
    <t>2019-02-20,100.45342254638672,101.1940505879116,99.64716959751549,101.11904865020766,21607700</t>
  </si>
  <si>
    <t>2019-02-21,102.57220458984375,102.637829512414,100.19094615966888,100.21907010468755,29063200</t>
  </si>
  <si>
    <t>2019-02-22,104.0346908569336,104.25031250377266,102.95656116500119,103.17218996441927,27763200</t>
  </si>
  <si>
    <t>2019-02-25,104.61592864990234,105.16905899285679,104.30655817773899,104.7753095536828,23750600</t>
  </si>
  <si>
    <t>2019-02-26,105.33782958984375,106.16282959177087,104.22219881640638,104.3065777992899,21536700</t>
  </si>
  <si>
    <t>2019-02-27,105.1596908569336,105.33781868368321,103.95031134640085,104.70969350341102,21487100</t>
  </si>
  <si>
    <t>2019-02-28,105.02845764160156,105.82533374360462,104.74721103931935,105.03783467411833,29083900</t>
  </si>
  <si>
    <t>2019-03-01,105.49720001220703,105.95657442969933,104.69094694737922,105.83470162783632,23501200</t>
  </si>
  <si>
    <t>2019-03-04,105.24407958984375,106.17220547605116,103.8753261877115,105.95657665775063,26608000</t>
  </si>
  <si>
    <t>2019-03-05,104.71908569335938,105.36596507352381,104.27846527699195,105.23471522140066,19538300</t>
  </si>
  <si>
    <t>2019-03-06,104.76593017578125,105.6190610941191,104.46592958800294,104.87843307841493,17687000</t>
  </si>
  <si>
    <t>2019-03-07,103.49095153808594,104.5784584086641,103.00345314434466,104.43783153366452,25339000</t>
  </si>
  <si>
    <t>2019-03-08,103.60343933105469,103.79093703527211,102.00031035648524,102.33781194613975,22818400</t>
  </si>
  <si>
    <t>2019-03-11,105.7784423828125,105.89093814088794,104.04406363755533,104.0534335156758,26491600</t>
  </si>
  <si>
    <t>2019-03-12,106.5190658569336,106.86593729947653,105.60968703796071,105.76906079007928,26132700</t>
  </si>
  <si>
    <t>2019-03-13,107.34407043457031,107.81282183384792,106.66906727519797,106.99719182417655,35513800</t>
  </si>
  <si>
    <t>2019-03-14,107.42843627929688,108.00031352682076,107.18469071508348,107.38156543352277,30763400</t>
  </si>
  <si>
    <t>2019-03-15,108.66596221923828,109.92221264479788,107.42845155155841,108.13157871133325,54681100</t>
  </si>
  <si>
    <t>2019-03-18,110.22222900390625,110.25972998275344,108.7972275706145,108.90972335457573,31207600</t>
  </si>
  <si>
    <t>2019-03-19,110.29721069335938,111.03783879618774,109.67845538495375,110.7097070797174,37588700</t>
  </si>
  <si>
    <t>2019-03-20,110.17532348632812,111.32845505210769,109.41594852385047,110.0534506999362,28113300</t>
  </si>
  <si>
    <t>2019-03-21,112.70658874511719,113.26908899951594,109.77220037782938,109.81907837927045,29854400</t>
  </si>
  <si>
    <t>2019-03-22,109.73471069335938,112.11596162159397,109.72533366220217,112.03158979891641,33624500</t>
  </si>
  <si>
    <t>2019-03-25,110.30659484863281,110.63471943371599,109.05033724099783,109.27533593468637,27067100</t>
  </si>
  <si>
    <t>2019-03-26,110.54097747802734,111.29097555469097,109.54721947639258,111.20660372150554,26097700</t>
  </si>
  <si>
    <t>2019-03-27,109.47221374511719,110.82222025013559,108.30033508522753,110.51284256730558,22733400</t>
  </si>
  <si>
    <t>2019-03-28,109.62223052978516,110.23160893505876,108.87222523828217,110.10035908193281,18334800</t>
  </si>
  <si>
    <t>2019-03-29,110.569091796875,110.92534031583367,109.65033582866252,110.69096459617101,25399800</t>
  </si>
  <si>
    <t>2019-04-01,111.58158874511719,111.66596772298894,110.71908781897977,111.51596383014106,22789100</t>
  </si>
  <si>
    <t>2019-04-02,111.740966796875,112.01284348123814,111.11283445244611,111.61908684892447,18142300</t>
  </si>
  <si>
    <t>2019-04-03,112.47223663330078,112.90348715721076,111.70348445544727,112.36911073056358,22860700</t>
  </si>
  <si>
    <t>2019-04-04,111.90034484863281,112.71597493294888,110.98158887483152,112.59409498033213,20112800</t>
  </si>
  <si>
    <t>2019-04-05,112.39722442626953,112.71597913818316,111.90972605535296,111.92847296660453,15826200</t>
  </si>
  <si>
    <t>2019-04-08,112.43470764160156,112.51907945777599,111.22532820838516,112.3222047341238,15116200</t>
  </si>
  <si>
    <t>2019-04-09,111.82537078857422,112.06912360201606,111.16912146690136,111.21599233126018,17612000</t>
  </si>
  <si>
    <t>2019-04-10,112.678466796875,112.82846352949575,112.06908853026442,112.27534029612453,16477200</t>
  </si>
  <si>
    <t>2019-04-11,112.80974578857422,113.29724423636443,112.42536609779782,113.00662057436915,14209100</t>
  </si>
  <si>
    <t>2019-04-12,113.39098358154297,113.41911467936121,112.84723728425301,113.1003599439759,19745100</t>
  </si>
  <si>
    <t>2019-04-15,113.48472595214844,113.9816013318026,113.03472142472658,113.38160006362634,15792600</t>
  </si>
  <si>
    <t>2019-04-16,113.22222900390625,114.04723618396625,112.59410373914596,114.03785915167104,14071800</t>
  </si>
  <si>
    <t>2019-04-17,114.15971374511719,114.2347156863512,113.00658929710423,113.66283840145479,19300900</t>
  </si>
  <si>
    <t>2019-04-18,115.65973663330078,115.80035634779995,113.71910589483697,114.55348291290336,27991000</t>
  </si>
  <si>
    <t>2019-04-22,116.02535247802734,116.25035115495999,114.90972181924721,114.95659982187354,15648700</t>
  </si>
  <si>
    <t>2019-04-23,117.60037231445312,117.73162215522176,116.09099199303388,116.34411464235058,24025500</t>
  </si>
  <si>
    <t>2019-04-24,117.19722747802734,117.98472639979519,116.73784595441734,117.9284785204057,31257000</t>
  </si>
  <si>
    <t>2019-04-25,121.0784912109375,123.15974874862361,120.7784977280671,121.93162226484172,38033900</t>
  </si>
  <si>
    <t>2019-04-26,121.77227020263672,122.36290169989837,120.95664712939822,121.5941423348809,23654900</t>
  </si>
  <si>
    <t>2019-04-29,121.6597671508789,122.04413250527764,121.26601761126727,121.78163281220323,16324200</t>
  </si>
  <si>
    <t>2019-04-30,122.43785095214844,122.53159263339695,121.30346645934723,121.69721585296321,24166500</t>
  </si>
  <si>
    <t>2019-05-01,119.88787078857422,122.48475072884067,119.71911997693591,122.3722549561349,26821700</t>
  </si>
  <si>
    <t>2019-05-02,118.32222747802734,120.00035834760406,117.67534825748459,119.9816114387469,27350200</t>
  </si>
  <si>
    <t>2019-05-03,120.84408569335938,121.3409609527497,119.29721204509215,119.40033790865364,24911100</t>
  </si>
  <si>
    <t>2019-05-06,120.14097595214844,120.52535552652098,118.2284765685761,118.4909762034751,24239800</t>
  </si>
  <si>
    <t>2019-05-07,117.67536163330078,119.23161989075442,116.45661214684846,118.5566166539109,36017700</t>
  </si>
  <si>
    <t>2019-05-08,117.6659927368164,118.47224581504875,116.9534885194665,117.60036781894073,28419000</t>
  </si>
  <si>
    <t>2019-05-09,117.65660095214844,117.928477621423,115.84722026893256,116.52222342677581,27235800</t>
  </si>
  <si>
    <t>2019-05-10,119.18473052978516,119.93473564428773,116.08159849487404,117.10348028456933,30915100</t>
  </si>
  <si>
    <t>2019-05-13,115.64098358154297,117.70349429405978,115.35035996559554,116.3534878024182,33944900</t>
  </si>
  <si>
    <t>2019-05-14,116.93473052978516,118.0128530566601,115.9690966117004,116.12847752793819,25266300</t>
  </si>
  <si>
    <t>2019-05-15,118.5814208984375,119.2306946018569,116.39836370414632,116.92531349521981,24722700</t>
  </si>
  <si>
    <t>2019-05-16,121.31965637207031,121.74310575872744,118.99545881710478,119.26834188092249,30112200</t>
  </si>
  <si>
    <t>2019-05-17,120.51045227050781,122.75937778703118,120.36929766667497,120.73627666366038,25770500</t>
  </si>
  <si>
    <t>2019-05-20,118.76964569091797,120.05877445888662,118.33679885402535,119.05193336068817,23706900</t>
  </si>
  <si>
    <t>2019-05-21,119.40949249267578,120.00230298438471,119.1083813760697,119.90820710651818,15293300</t>
  </si>
  <si>
    <t>2019-05-22,120.13404846191406,120.67041008558014,119.05192783042168,119.14603089502997,15396500</t>
  </si>
  <si>
    <t>2019-05-23,118.73199462890625,118.83550225171375,117.37699096964849,118.75081093348237,23603800</t>
  </si>
  <si>
    <t>2019-05-24,118.78845977783203,119.8988084879173,118.53440016188009,119.41891730455738,14123400</t>
  </si>
  <si>
    <t>2019-05-28,118.71316528320312,120.44455227622761,118.60965767176636,119.48476290906052,23128400</t>
  </si>
  <si>
    <t>2019-05-29,117.5652084350586,117.98864355576819,116.71833101458274,117.97923181246938,22763100</t>
  </si>
  <si>
    <t>2019-05-30,118.30854797363281,118.33677601725672,117.41461924423135,117.86628947937854,16829600</t>
  </si>
  <si>
    <t>2019-05-31,116.37955474853516,117.26407177087881,116.04080385398036,116.8970928316203,26646800</t>
  </si>
  <si>
    <t>2019-06-03,112.76622009277344,117.02883453965536,111.98521782574865,116.53952447599198,37983600</t>
  </si>
  <si>
    <t>2019-06-04,115.89027404785156,116.00318624825564,113.52842907562757,114.12123966491845,29382600</t>
  </si>
  <si>
    <t>2019-06-05,118.40266418457031,118.4403039755529,116.87828495552786,117.57460314106554,24926100</t>
  </si>
  <si>
    <t>2019-06-06,120.27519226074219,120.41633967435168,118.18623064067764,118.97665184945737,21459000</t>
  </si>
  <si>
    <t>2019-06-07,123.6438980102539,124.44373113698886,120.68924213263031,121.56435485372623,33885600</t>
  </si>
  <si>
    <t>2019-06-10,124.77304077148438,126.16567696118179,124.2084511593342,124.58483466202748,26477100</t>
  </si>
  <si>
    <t>2019-06-11,124.30256652832031,126.3162486192499,123.53096160581532,125.97749769002289,23913700</t>
  </si>
  <si>
    <t>2019-06-12,123.72854614257812,124.18020916670162,122.9945883440867,123.64384765959167,17092500</t>
  </si>
  <si>
    <t>2019-06-13,124.50955200195312,125.14940673849858,123.7944033456867,124.18961027557212,17200800</t>
  </si>
  <si>
    <t>2019-06-14,124.63190460205078,125.89280531627537,123.86971856372269,124.45311738651952,17821700</t>
  </si>
  <si>
    <t>2019-06-17,125.00830841064453,125.83635514955378,124.70719006332259,124.80129313638896,14517800</t>
  </si>
  <si>
    <t>2019-06-18,127.1819839477539,127.25726355205478,125.68583950232961,126.26923848801587,25934500</t>
  </si>
  <si>
    <t>2019-06-19,127.68067169189453,127.9064960988012,125.91163726118769,127.03139780581114,23744400</t>
  </si>
  <si>
    <t>2019-06-20,128.86624145507812,129.53433856104968,127.70884875740857,129.3367279257853,33042600</t>
  </si>
  <si>
    <t>2019-06-21,128.88510131835938,129.60023578679758,128.4052101516838,128.51812234193414,36727900</t>
  </si>
  <si>
    <t>2019-06-24,129.64727783203125,130.2306765831175,128.91331993288702,128.91331993288702,20628800</t>
  </si>
  <si>
    <t>2019-06-25,125.55406951904297,129.46852217333557,124.89539103349232,129.14859467437012,33327400</t>
  </si>
  <si>
    <t>2019-06-26,126.0245361328125,127.72770971736809,125.71402760616377,126.41975751931638,23657700</t>
  </si>
  <si>
    <t>2019-06-27,126.23152923583984,126.7584862059941,125.62930705663001,126.22212467423523,16557500</t>
  </si>
  <si>
    <t>2019-06-28,126.05278778076172,126.65501010981465,125.30000627991733,126.62678205986786,30043000</t>
  </si>
  <si>
    <t>2019-07-01,127.67121887207031,128.6310154209321,127.00313603486687,128.56515477244182,22613500</t>
  </si>
  <si>
    <t>2019-07-02,128.51812744140625,128.52753200492972,127.35131544944545,128.08527343141864,15237800</t>
  </si>
  <si>
    <t>2019-07-03,129.34613037109375,129.60960161248593,128.24517953471937,128.72508486290968,13629300</t>
  </si>
  <si>
    <t>2019-07-05,128.96975708007812,129.22382381034333,127.70885670604983,127.91587191469429,18141100</t>
  </si>
  <si>
    <t>2019-07-08,128.87571716308594,129.00745285860933,127.3795586147893,128.3487600228785,16779700</t>
  </si>
  <si>
    <t>2019-07-09,128.4052276611328,128.88511889324678,127.78418181384632,127.97237360929608,19953100</t>
  </si>
  <si>
    <t>2019-07-10,129.713134765625,130.40004104050394,128.93212544679722,129.0356330518975,24204400</t>
  </si>
  <si>
    <t>2019-07-11,130.23069763183594,131.0023026217617,129.73198293663532,130.04250584540205,22327900</t>
  </si>
  <si>
    <t>2019-07-12,130.701171875,130.91760604906926,129.86370630043865,130.6541347014395,18936800</t>
  </si>
  <si>
    <t>2019-07-15,130.701171875,131.3033941493125,130.2871557273758,131.20930544407994,16651500</t>
  </si>
  <si>
    <t>2019-07-16,128.9886016845703,130.84231994676125,128.46165901558197,130.75763580884046,22726100</t>
  </si>
  <si>
    <t>2019-07-17,128.2264404296875,129.7884452542176,128.1793888912968,129.5720254073568,20211000</t>
  </si>
  <si>
    <t>2019-07-18,128.3675079345703,128.55569962336196,126.72080553095867,127.54886619136857,30381800</t>
  </si>
  <si>
    <t>2019-07-19,128.55572509765625,132.36666857280315,128.39576141258004,131.94323359958867,48992400</t>
  </si>
  <si>
    <t>2019-07-22,130.25892639160156,130.97407528530488,129.22386438151926,129.29914396812555,25074900</t>
  </si>
  <si>
    <t>2019-07-23,131.06814575195312,131.7268384535232,129.88252473372688,131.51040428787084,18034600</t>
  </si>
  <si>
    <t>2019-07-24,132.41375732421875,132.43258080955212,130.6541419355265,130.70117911169137,20738300</t>
  </si>
  <si>
    <t>2019-07-25,131.91502380371094,132.3102307905793,131.09638178506293,132.14084816300124,18356900</t>
  </si>
  <si>
    <t>2019-07-26,132.99716186523438,133.31708933909624,132.018555957506,132.08441662183617,19037600</t>
  </si>
  <si>
    <t>2019-07-29,132.70541381835938,133.15707681350554,131.14339527743206,133.14767225293647,16605900</t>
  </si>
  <si>
    <t>2019-07-30,132.0655975341797,132.88423964323982,131.54805939013113,131.8679868398659,16846500</t>
  </si>
  <si>
    <t>2019-07-31,128.2264404296875,132.19734905355295,127.10667986331171,132.0467898739482,38598800</t>
  </si>
  <si>
    <t>2019-08-01,129.9107666015625,132.62077419796006,128.8474622180652,128.91333723847524,40557500</t>
  </si>
  <si>
    <t>2019-08-02,128.81924438476562,130.15543916148184,127.27604868290362,129.9390049556382,30791600</t>
  </si>
  <si>
    <t>2019-08-05,124.40606689453125,126.02452750847426,123.06046781931991,125.4317241855099,42749600</t>
  </si>
  <si>
    <t>2019-08-06,126.73970794677734,127.67126241184933,125.34707135259227,125.90224220565136,32696700</t>
  </si>
  <si>
    <t>2019-08-07,127.2948226928711,127.64297809843441,124.04846880626354,125.89276779358653,33414500</t>
  </si>
  <si>
    <t>2019-08-08,130.6917724609375,130.78587552798916,127.90648535868692,128.53695006333118,27496500</t>
  </si>
  <si>
    <t>2019-08-09,129.5813751220703,131.15279802986893,128.4051590810738,130.4282449283454,23466700</t>
  </si>
  <si>
    <t>2019-08-12,127.77471923828125,129.72254026892156,127.25719556712986,128.9791779055179,20484300</t>
  </si>
  <si>
    <t>2019-08-13,130.4188690185547,130.60706075483375,127.03136033309518,128.01938489619664,25154600</t>
  </si>
  <si>
    <t>2019-08-14,126.49139404296875,129.26706965994273,126.19872331161433,128.7383722864092,32527300</t>
  </si>
  <si>
    <t>2019-08-15,126.20817565917969,127.0578803254502,124.85811000459772,126.87849774904004,28074400</t>
  </si>
  <si>
    <t>2019-08-16,128.52120971679688,128.83276655962823,127.19001622631394,127.34107670876318,24449100</t>
  </si>
  <si>
    <t>2019-08-19,130.67379760742188,130.80597195482486,129.23875154567287,130.14510021780998,24355700</t>
  </si>
  <si>
    <t>2019-08-20,129.58802795410156,130.9569936392138,129.5691562000133,130.48494048046314,21170800</t>
  </si>
  <si>
    <t>2019-08-21,131.03257751464844,131.69346380484316,130.2867394751016,130.80600110057173,14970300</t>
  </si>
  <si>
    <t>2019-08-22,130.0790557861328,131.41968594051627,128.67233122970862,130.909874520765,18697000</t>
  </si>
  <si>
    <t>2019-08-23,125.93436431884766,130.61713885506643,125.37734494631088,129.52197186755822,38508600</t>
  </si>
  <si>
    <t>2019-08-26,127.87922668457031,127.98307897916995,126.41585868100178,127.44494574782449,20312600</t>
  </si>
  <si>
    <t>2019-08-27,128.15306091308594,129.07828153400453,127.13342385075823,128.76672456446607,23102100</t>
  </si>
  <si>
    <t>2019-08-28,127.98307800292969,128.17189642641898,126.08542907709038,127.34109248188159,17393300</t>
  </si>
  <si>
    <t>2019-08-29,130.40000915527344,130.7021302056867,129.25764814746918,129.57864095908982,20168700</t>
  </si>
  <si>
    <t>2019-08-30,130.15451049804688,131.4007234704586,128.6533847608089,131.3724014305802,23940100</t>
  </si>
  <si>
    <t>2019-09-03,128.43629455566406,129.5314620018941,128.11530167153975,128.97444239604408,18869300</t>
  </si>
  <si>
    <t>2019-09-04,129.93736267089844,129.9940067474354,128.8516317155675,129.62580584402536,17995900</t>
  </si>
  <si>
    <t>2019-09-05,132.2221221923828,132.5336790754862,131.00421670334944,131.33465975068032,26101800</t>
  </si>
  <si>
    <t>2019-09-06,131.32522583007812,132.3448482188125,130.475521298236,132.20323799980014,20824500</t>
  </si>
  <si>
    <t>2019-09-09,129.8335418701172,131.9388955253425,128.8327911929049,131.78783501400997,25773900</t>
  </si>
  <si>
    <t>2019-09-10,128.47406005859375,129.23878429132327,126.99180541022497,129.15381813344823,28903400</t>
  </si>
  <si>
    <t>2019-09-11,128.5117645263672,128.65338913649668,127.53933604167992,128.3135102404754,24726100</t>
  </si>
  <si>
    <t>2019-09-12,129.8335418701172,130.68323203599695,129.21986394505,130.1450987725193,27010000</t>
  </si>
  <si>
    <t>2019-09-13,129.6447296142578,130.34335930210972,128.9366496402951,130.07901059763753,23363100</t>
  </si>
  <si>
    <t>2019-09-16,128.7100830078125,129.05939791726803,128.07753317445375,128.23802960328268,16731400</t>
  </si>
  <si>
    <t>2019-09-17,129.71083068847656,129.8335691804926,128.80448183575498,129.30487168554095,17814200</t>
  </si>
  <si>
    <t>2019-09-18,130.77761840820312,130.91922860133747,128.8988415457411,129.68245156156436,23982100</t>
  </si>
  <si>
    <t>2019-09-19,133.1851348876953,134.412462034287,132.24102821744046,132.45816871794023,35772100</t>
  </si>
  <si>
    <t>2019-09-20,131.64625549316406,133.7327234696343,130.52276608771396,133.12849568929894,39167300</t>
  </si>
  <si>
    <t>2019-09-23,131.3629913330078,131.82560875167962,130.7021195962791,131.4479574693179,17139300</t>
  </si>
  <si>
    <t>2019-09-24,129.7013702392578,132.8263608025091,129.22931693590448,132.51480389358508,29773200</t>
  </si>
  <si>
    <t>2019-09-25,131.5706787109375,132.13714835735334,128.42680242576486,129.81464009415427,21382000</t>
  </si>
  <si>
    <t>2019-09-26,131.7406005859375,132.34482810509775,130.70209219052603,131.64619858958395,17456600</t>
  </si>
  <si>
    <t>2019-09-27,130.03179931640625,132.51480430973803,129.01216244925013,132.3165355831006,22477700</t>
  </si>
  <si>
    <t>2019-09-30,131.25914001464844,131.43852257437396,130.07900675953152,130.33391957629536,17280900</t>
  </si>
  <si>
    <t>2019-10-01,129.40869140625,132.41094331305064,129.34259703306907,131.85392390733696,21466600</t>
  </si>
  <si>
    <t>2019-10-02,127.1239242553711,128.74778845745865,126.11373787256218,128.63450029645,30521700</t>
  </si>
  <si>
    <t>2019-10-03,128.66282653808594,129.10655772442053,125.77386309066239,127.40716322419455,24132900</t>
  </si>
  <si>
    <t>2019-10-04,130.40000915527344,130.5227476327444,128.79503069124559,129.10658762226254,22897700</t>
  </si>
  <si>
    <t>2019-10-07,129.45587158203125,130.45662211228984,129.36146958075318,129.4747577446553,15303700</t>
  </si>
  <si>
    <t>2019-10-08,128.08694458007812,130.06012397653248,128.0397363674609,129.41813838389473,25550500</t>
  </si>
  <si>
    <t>2019-10-09,130.51329040527344,130.9475713368054,129.3142710921859,129.77688847274337,19749900</t>
  </si>
  <si>
    <t>2019-10-10,131.32522583007812,131.8633590682478,130.52272950654768,130.74932026289008,17654600</t>
  </si>
  <si>
    <t>2019-10-11,131.872802734375,133.14735240443656,131.70287046152598,132.28821194257057,25446000</t>
  </si>
  <si>
    <t>2019-10-14,131.7500762939453,132.4487059442759,131.72175424898182,131.8822506390827,13304300</t>
  </si>
  <si>
    <t>2019-10-15,133.65719604492188,133.86488627108216,131.99555898823667,132.2315856696135,19695700</t>
  </si>
  <si>
    <t>2019-10-16,132.56199645996094,133.1095799559351,131.73117813421783,132.92074713214123,20751600</t>
  </si>
  <si>
    <t>2019-10-17,131.88226318359375,133.5155636908473,131.24971344270278,133.07183240298096,21460600</t>
  </si>
  <si>
    <t>2019-10-18,129.7296600341797,132.17489208024338,128.92716385561022,131.9483013648318,32273500</t>
  </si>
  <si>
    <t>2019-10-21,130.6926727294922,130.75876710785582,129.3520430553644,130.7115588955852,20078200</t>
  </si>
  <si>
    <t>2019-10-22,128.74777221679688,132.18431859112957,128.64391994699895,131.20245437242835,27431000</t>
  </si>
  <si>
    <t>2019-10-23,129.56919860839844,129.7674529326482,128.0303001972911,129.2293196466178,29844600</t>
  </si>
  <si>
    <t>2019-10-24,132.11827087402344,132.57143797737498,130.91925154035994,131.5990093983485,37029300</t>
  </si>
  <si>
    <t>2019-10-25,132.86410522460938,133.2511923514394,131.41962341563107,131.55179775089962,25959700</t>
  </si>
  <si>
    <t>2019-10-28,136.13075256347656,137.5280264990429,135.48875249194035,136.32900691071055,35280100</t>
  </si>
  <si>
    <t>2019-10-29,134.84671020507812,136.42336606339808,134.67676357288295,136.026843129502,20589500</t>
  </si>
  <si>
    <t>2019-10-30,136.52725219726562,136.89545318476704,134.8089713183103,135.49817948936717,18496600</t>
  </si>
  <si>
    <t>2019-10-31,135.3565673828125,136.8293714690805,134.99781664764748,136.80104942172338,24605100</t>
  </si>
  <si>
    <t>2019-11-01,135.68698120117188,136.3478528401246,134.97890135816795,136.19679234952932,33128400</t>
  </si>
  <si>
    <t>2019-11-04,136.47061157226562,136.89545666002584,136.10241057541697,136.73496026713525,16912000</t>
  </si>
  <si>
    <t>2019-11-05,136.3856658935547,136.9143633625978,135.86640430577106,136.86715514444919,18250200</t>
  </si>
  <si>
    <t>2019-11-06,136.00799560546875,136.44229098363357,135.19606334657902,136.30066634891907,16575800</t>
  </si>
  <si>
    <t>2019-11-07,136.19677734375,136.78213307883354,135.734174450412,135.80025440406615,17786700</t>
  </si>
  <si>
    <t>2019-11-08,137.80184936523438,137.8301714197401,135.72480266195964,135.93250733228712,16732700</t>
  </si>
  <si>
    <t>2019-11-11,137.9434051513672,138.2360758696096,136.64053353501333,137.21643909236604,14362600</t>
  </si>
  <si>
    <t>2019-11-12,138.84976196289062,139.32181525400387,137.89620509505104,138.10390969561473,18641600</t>
  </si>
  <si>
    <t>2019-11-13,139.07635498046875,139.21797962831948,138.10392623677834,138.53822165522573,16919200</t>
  </si>
  <si>
    <t>2019-11-14,139.784423828125,140.11486690743746,138.78367311604555,138.80255928210093,19729800</t>
  </si>
  <si>
    <t>2019-11-15,141.58763122558594,141.6065173863453,139.9826533031139,140.60575254897546,23485700</t>
  </si>
  <si>
    <t>2019-11-18,141.9369659423828,142.13523464345982,140.65298054252128,141.68206756289746,21534000</t>
  </si>
  <si>
    <t>2019-11-19,141.98416137695312,142.87162370075802,141.80477885542825,142.4467787005741,23935700</t>
  </si>
  <si>
    <t>2019-11-20,141.73788452148438,142.89361502395266,140.63900530933563,142.39153703820168,25696800</t>
  </si>
  <si>
    <t>2019-11-21,141.605224609375,141.90837359464282,140.67685613813595,141.52943736305804,18576100</t>
  </si>
  <si>
    <t>2019-11-22,141.70944213867188,142.3820449717488,140.98001693477065,142.16416565467054,15901800</t>
  </si>
  <si>
    <t>2019-11-25,143.2630615234375,143.37674964327292,142.02207583187874,142.09786309345495,22420900</t>
  </si>
  <si>
    <t>2019-11-26,144.0209197998047,144.39037366594638,143.34833134205698,143.38621774540442,24620100</t>
  </si>
  <si>
    <t>2019-11-27,144.29566955566406,144.46618007574097,143.53781129378612,144.3051375440203,15184400</t>
  </si>
  <si>
    <t>2019-11-29,143.40516662597656,144.27669844297796,143.31042893621776,144.08723751840233,11977300</t>
  </si>
  <si>
    <t>2019-12-02,141.67156982421875,143.83145614764797,140.50637141538132,143.8125057188623,27418400</t>
  </si>
  <si>
    <t>2019-12-03,141.44422912597656,141.55790280575013,138.92435655473975,139.72011567798677,24066000</t>
  </si>
  <si>
    <t>2019-12-04,141.95579528808594,142.26839792000038,141.34002910308067,142.23051151020442,17574700</t>
  </si>
  <si>
    <t>2019-12-05,142.03155517578125,142.4010235261113,141.6052644434032,142.14524330470715,17869100</t>
  </si>
  <si>
    <t>2019-12-06,143.7556610107422,143.86933466734416,142.3536329112005,143.0357037606945,16403500</t>
  </si>
  <si>
    <t>2019-12-09,143.38623046875,144.19145754702078,142.95993973228923,143.11151426901324,16687400</t>
  </si>
  <si>
    <t>2019-12-10,143.16839599609375,143.88835358885578,142.81787796314885,143.31995612539504,16476100</t>
  </si>
  <si>
    <t>2019-12-11,143.70831298828125,143.86935551011177,142.4104903709191,143.55673845422552,18856600</t>
  </si>
  <si>
    <t>2019-12-12,145.16720581054688,145.35666676790927,143.06415593745186,143.6609572303962,24612100</t>
  </si>
  <si>
    <t>2019-12-13,146.38916015625,146.73019547250837,144.77872122861635,144.93976367588604,23845400</t>
  </si>
  <si>
    <t>2019-12-16,147.33653259277344,147.68703602021847,146.66394415335506,146.9386603212284,24144200</t>
  </si>
  <si>
    <t>2019-12-17,146.54078674316406,147.50705622541088,146.3134249664761,147.2607440202635,25425600</t>
  </si>
  <si>
    <t>2019-12-18,146.23765563964844,147.289180496491,146.05766268456694,146.1713508143225,24129200</t>
  </si>
  <si>
    <t>2019-12-19,147.507080078125,147.5639169177524,145.65032807228027,145.8871578740238,24958900</t>
  </si>
  <si>
    <t>2019-12-20,149.11753845214844,150.1406450579801,148.05653097853835,149.06070160542652,53477500</t>
  </si>
  <si>
    <t>2019-12-23,149.11753845214844,149.79012707828537,148.9849143248154,149.79012707828537,17718200</t>
  </si>
  <si>
    <t>2019-12-24,149.08909606933594,149.40171313101288,148.84278383319707,149.18381931366798,8989200</t>
  </si>
  <si>
    <t>2019-12-26,150.31112670898438,150.3679635447825,149.1080273498001,149.2596018818904,14520600</t>
  </si>
  <si>
    <t>2019-12-27,150.5858612060547,151.14477604561935,149.88483981841782,151.05003834690453,18412800</t>
  </si>
  <si>
    <t>2019-12-30,149.2880096435547,150.6426834381321,148.4733146604014,150.61426502226158,16348400</t>
  </si>
  <si>
    <t>2019-12-31,149.39224243164062,149.4585617173354,148.20809337232998,148.51124246988692,18369400</t>
  </si>
  <si>
    <t>2020-01-02,152.1584014892578,152.26260717686054,149.98904693545595,150.41533767385138,22622100</t>
  </si>
  <si>
    <t>2020-01-03,150.2637481689453,151.5236842826628,149.7332517957889,149.9795640082844,21116200</t>
  </si>
  <si>
    <t>2020-01-06,150.65216064453125,150.718479922249,148.26491238072057,148.80489122518964,20813700</t>
  </si>
  <si>
    <t>2020-01-07,149.2785186767578,151.2584117706458,149.03222095881404,150.92685881821455,21634100</t>
  </si>
  <si>
    <t>2020-01-08,151.6563262939453,152.32892928184137,149.6290637970409,150.55743255975017,27746500</t>
  </si>
  <si>
    <t>2020-01-09,153.5509490966797,153.674105204978,152.5467931657798,153.31411932222434,21385000</t>
  </si>
  <si>
    <t>2020-01-10,152.84043884277344,154.62140312836723,152.68886433869304,154.24248132310657,20725900</t>
  </si>
  <si>
    <t>2020-01-13,154.67828369140625,154.70670211208954,152.76469478737948,153.23835440536027,21626500</t>
  </si>
  <si>
    <t>2020-01-14,153.5888671875,154.98142757393325,153.20046284462947,154.7824841808954,23477400</t>
  </si>
  <si>
    <t>2020-01-15,154.5835418701172,155.30351372144347,154.00569102831227,154.05304542489407,21417900</t>
  </si>
  <si>
    <t>2020-01-16,157.41600036621094,157.4823196362133,155.3887382345589,155.69188726038482,23865400</t>
  </si>
  <si>
    <t>2020-01-17,158.29702758789062,158.64753102974288,156.7149919685834,158.60016218369577,34371700</t>
  </si>
  <si>
    <t>2020-01-21,157.72862243652344,159.32959395002115,157.66230316439436,157.89913292781256,29517200</t>
  </si>
  <si>
    <t>2020-01-22,156.9707794189453,158.66648878308445,156.95182898866327,158.58121907428676,24138800</t>
  </si>
  <si>
    <t>2020-01-23,157.93707275390625,158.01286003149272,156.5634626781463,157.4349946879729,19680800</t>
  </si>
  <si>
    <t>2020-01-24,156.34555053710938,158.70438049049056,155.7866356921332,158.68543005957545,24918100</t>
  </si>
  <si>
    <t>2020-01-27,153.73094177246094,154.77299856024104,151.76051631780365,152.66046656819069,32078100</t>
  </si>
  <si>
    <t>2020-01-28,156.7434539794922,157.02763819872118,154.47936148498258,155.1519500770846,24899900</t>
  </si>
  <si>
    <t>2020-01-29,159.18746948242188,159.86007229491779,156.96127863009366,158.9980085840233,34754500</t>
  </si>
  <si>
    <t>2020-01-30,163.6778106689453,164.88091010363243,161.7926402519902,164.88091010363243,51597500</t>
  </si>
  <si>
    <t>2020-01-31,161.26210021972656,163.31778059909504,160.6463486864607,163.1378021414047,36142700</t>
  </si>
  <si>
    <t>2020-02-03,165.19351196289062,165.30718563115278,161.4231714761802,161.45158989324574,30107000</t>
  </si>
  <si>
    <t>2020-02-04,170.63111877441406,171.1237287743186,167.0218351658526,167.80811178619967,36433300</t>
  </si>
  <si>
    <t>2020-02-05,170.42269897460938,174.49617396372633,169.01120277781624,174.33513145257945,39186300</t>
  </si>
  <si>
    <t>2020-02-06,173.95620727539062,174.1362002133704,170.57427122162437,171.43633505355797,27751400</t>
  </si>
  <si>
    <t>2020-02-07,174.20252990722656,175.85087054547617,172.86680634459037,173.21732428358098,33529100</t>
  </si>
  <si>
    <t>2020-02-10,178.75912475585938,178.89174886166035,173.5962381626121,173.90885522377374,35844300</t>
  </si>
  <si>
    <t>2020-02-11,174.72354125976562,180.65375376260124,173.8330589718601,180.60638491548957,53159900</t>
  </si>
  <si>
    <t>2020-02-12,174.9792938232422,176.05923687401918,172.26996098288024,175.80345670398398,47062900</t>
  </si>
  <si>
    <t>2020-02-13,174.03201293945312,176.41924686578838,173.23625384239782,173.43519723039753,35295800</t>
  </si>
  <si>
    <t>2020-02-14,175.5856170654297,175.64245390384997,173.02784369696806,173.59624099105812,23149500</t>
  </si>
  <si>
    <t>2020-02-18,177.36656188964844,177.81180305026547,175.727703793834,175.83190947940273,27792200</t>
  </si>
  <si>
    <t>2020-02-19,177.89849853515625,178.75340863724387,177.12907654439266,178.63942448881184,29997500</t>
  </si>
  <si>
    <t>2020-02-20,175.18179321289062,177.8700309337573,172.028110481901,177.58505602269517,36862400</t>
  </si>
  <si>
    <t>2020-02-21,169.64382934570312,174.30787459136025,168.37095788184524,173.99440364976678,48572600</t>
  </si>
  <si>
    <t>2020-02-24,162.32949829101562,165.8061590689165,155.05321204946463,159.3657950675832,68311100</t>
  </si>
  <si>
    <t>2020-02-25,159.6508026123047,166.08165959218329,159.25182910172236,165.47371997311936,68073300</t>
  </si>
  <si>
    <t>2020-02-26,161.64561462402344,164.58082272532707,159.7838056869428,161.20866567721743,56206100</t>
  </si>
  <si>
    <t>2020-02-27,150.25619506835938,158.66287293546242,150.06621667754132,155.13872812835803,93174900</t>
  </si>
  <si>
    <t>2020-02-28,153.89437866210938,155.50923164149168,144.3858178493649,144.77528307354186,97012700</t>
  </si>
  <si>
    <t>2020-03-02,164.1343231201172,164.2578155923196,154.17930794633403,157.02902719219887,71030800</t>
  </si>
  <si>
    <t>2020-03-03,156.26913452148438,166.23366029061174,154.13184460346224,165.09377523321822,71677000</t>
  </si>
  <si>
    <t>2020-03-04,162.006591796875,162.1490720051714,157.32354419371018,160.049786299332,49814400</t>
  </si>
  <si>
    <t>2020-03-05,157.94091796875,162.31047806976153,157.38997059841,157.73193743191692,47817300</t>
  </si>
  <si>
    <t>2020-03-06,153.4764404296875,154.939290445947,148.1854528791767,154.46433707133426,72821100</t>
  </si>
  <si>
    <t>2020-03-09,143.07492065429688,149.84775902864055,142.48598322850134,143.435889783358,70419300</t>
  </si>
  <si>
    <t>2020-03-10,152.85897827148438,152.96346858405525,144.93676019104754,150.2372411030131,65354400</t>
  </si>
  <si>
    <t>2020-03-11,145.93418884277344,149.80030204844616,143.57840950209692,149.25886270019677,56371600</t>
  </si>
  <si>
    <t>2020-03-12,132.0940399169922,145.78220065599004,131.63808870236042,138.0214636849162,93226400</t>
  </si>
  <si>
    <t>2020-03-13,150.87368774414062,153.799402213402,133.68037012437767,140.11124274828052,92727400</t>
  </si>
  <si>
    <t>2020-03-16,128.6363525390625,141.8685592719839,128.23739349861998,132.98692659116145,87905900</t>
  </si>
  <si>
    <t>2020-03-17,139.22781372070312,140.111219878546,128.23738768544888,132.98692056268771,81059800</t>
  </si>
  <si>
    <t>2020-03-18,133.3668670654297,138.68634927369683,128.25637994155176,131.08709725869974,81593200</t>
  </si>
  <si>
    <t>2020-03-19,135.56118774414062,142.62848121921525,132.03702760813172,135.61817982543892,85922700</t>
  </si>
  <si>
    <t>2020-03-20,130.4696807861328,139.73127038304972,129.0543146964059,138.6863672974225,84866200</t>
  </si>
  <si>
    <t>2020-03-23,129.1683349609375,133.5284186057588,125.8816652354361,130.14673789897077,78975200</t>
  </si>
  <si>
    <t>2020-03-24,140.9091339111328,142.10602543854912,134.19330215103852,136.5490663326342,82516700</t>
  </si>
  <si>
    <t>2020-03-25,139.56028747558594,146.59909944242216,137.20452297118143,141.4506069839255,75638200</t>
  </si>
  <si>
    <t>2020-03-26,148.2899169921875,148.81236851080732,140.93763483465182,140.96613087253797,64568100</t>
  </si>
  <si>
    <t>2020-03-27,142.20101928710938,147.1310370046496,141.7260659731949,144.1483307730437,57042300</t>
  </si>
  <si>
    <t>2020-03-30,152.2035369873047,152.55501230058746,142.49548995938957,144.8037706334884,63420300</t>
  </si>
  <si>
    <t>2020-03-31,149.80975341796875,156.52558451872216,148.71735229790227,151.41508315184382,77927200</t>
  </si>
  <si>
    <t>2020-04-01,144.49024963378906,149.84772065130784,143.26487686939925,145.33566567131598,57969900</t>
  </si>
  <si>
    <t>2020-04-02,147.4824981689453,147.69147878711792,142.82796147930063,144.25282142442757,49630700</t>
  </si>
  <si>
    <t>2020-04-03,146.12408447265625,149.49625465817675,144.56623875663473,147.3304695040595,41243300</t>
  </si>
  <si>
    <t>2020-04-06,156.99111938476562,158.15950082793725,149.68633291330357,152.28908306984792,67111700</t>
  </si>
  <si>
    <t>2020-04-07,155.3002471923828,161.48413441584339,155.0817582215985,161.09466920123717,62769000</t>
  </si>
  <si>
    <t>2020-04-08,156.8580780029297,158.32092775680474,155.30972564119622,157.3710211779595,48318200</t>
  </si>
  <si>
    <t>2020-04-09,156.86758422851562,158.98587200804732,155.14825550424828,158.02647150570388,51385100</t>
  </si>
  <si>
    <t>2020-04-13,157.2190704345703,157.27607701831892,154.1698777004756,156.1171895540331,41905300</t>
  </si>
  <si>
    <t>2020-04-14,164.998779296875,165.04627752742255,159.58431438622728,160.53422101947862,52874300</t>
  </si>
  <si>
    <t>2020-04-15,163.26998901367188,164.8753338600931,160.76223558628584,162.62404483836073,40940800</t>
  </si>
  <si>
    <t>2020-04-16,168.17141723632812,168.39939998294219,164.23880544736662,165.56868306098383,50479600</t>
  </si>
  <si>
    <t>2020-04-17,169.65330505371094,170.98316834305447,167.06004989785689,170.50821509765711,52765600</t>
  </si>
  <si>
    <t>2020-04-20,166.29063415527344,169.795791556013,166.22414823554044,167.781994358711,36669600</t>
  </si>
  <si>
    <t>2020-04-21,159.413330078125,164.97027490463032,157.78898343996238,164.8087925244848,56203700</t>
  </si>
  <si>
    <t>2020-04-22,164.82777404785156,165.28372509311845,162.26302948839455,162.8044686369448,34620200</t>
  </si>
  <si>
    <t>2020-04-23,162.83302307128906,166.29068326802962,162.34857581784783,165.38827470051632,32790800</t>
  </si>
  <si>
    <t>2020-04-24,165.80624389648438,165.8157377470091,162.15860506388518,163.44097061728124,34277600</t>
  </si>
  <si>
    <t>2020-04-27,165.3312225341797,168.03844725298504,164.61879268800635,167.74397856900762,33194400</t>
  </si>
  <si>
    <t>2020-04-28,161.30361938476562,166.87007201792395,160.9046603967209,166.7940777590931,34392700</t>
  </si>
  <si>
    <t>2020-04-29,168.54190063476562,168.7793772559572,163.26993123985068,164.54280245077612,51286600</t>
  </si>
  <si>
    <t>2020-04-30,170.23275756835938,171.36313417668887,167.4020256405569,170.98317735810693,53875900</t>
  </si>
  <si>
    <t>2020-05-01,165.82521057128906,169.69132309324073,165.29325067285902,166.9935916904016,39370500</t>
  </si>
  <si>
    <t>2020-05-04,169.88124084472656,170.0332293328469,165.09371942429624,165.74915709669764,30372900</t>
  </si>
  <si>
    <t>2020-05-05,171.70513916015625,174.45036909184662,170.88821877419855,171.57215279474113,36839200</t>
  </si>
  <si>
    <t>2020-05-06,173.39590454101562,174.97275261332638,172.5315007494135,172.95895572230177,32139300</t>
  </si>
  <si>
    <t>2020-05-07,174.40286254882812,175.30527094576834,173.43395373066107,174.94430178922232,28316000</t>
  </si>
  <si>
    <t>2020-05-08,175.42874145507812,175.73271852011223,174.17487229787307,175.71371632994155,30877800</t>
  </si>
  <si>
    <t>2020-05-11,177.3855743408203,178.11699203070202,173.69043802497885,173.97539842652998,30892700</t>
  </si>
  <si>
    <t>2020-05-12,173.367431640625,177.6705069643846,173.16795939072577,177.4425386787855,32038200</t>
  </si>
  <si>
    <t>2020-05-13,170.74571228027344,174.83031358141244,167.6965057001137,173.4054536736494,44711500</t>
  </si>
  <si>
    <t>2020-05-14,171.48666381835938,171.63865237649037,166.8796102991968,168.64643742779634,41873900</t>
  </si>
  <si>
    <t>2020-05-15,173.9849090576172,177.6895392707551,168.13348049505922,170.0902859150462,46610400</t>
  </si>
  <si>
    <t>2020-05-18,175.64724731445312,176.87262055157336,174.74483886920328,176.44516544534193,35264500</t>
  </si>
  <si>
    <t>2020-05-19,174.43136596679688,177.25258992843055,174.29837961314254,175.76122950334033,26799100</t>
  </si>
  <si>
    <t>2020-05-20,176.85084533691406,177.0318325808868,175.21245438645676,176.04117015118126,31261300</t>
  </si>
  <si>
    <t>2020-05-21,174.7266387939453,177.81291307895333,174.5932820706001,176.6031677448123,29119500</t>
  </si>
  <si>
    <t>2020-05-22,174.80284118652344,175.70777736396283,173.878864430985,174.49803205422208,20826900</t>
  </si>
  <si>
    <t>2020-05-26,172.95494079589844,177.65101700325025,172.50724001921918,177.49860513570079,36073600</t>
  </si>
  <si>
    <t>2020-05-27,173.1835174560547,173.3549844144041,168.2207285103278,171.64990779458807,39517100</t>
  </si>
  <si>
    <t>2020-05-28,172.79293823242188,175.4124564029149,171.821345594234,172.1642649179447,33810200</t>
  </si>
  <si>
    <t>2020-05-29,174.55519104003906,175.52679835595217,171.8499462743446,174.0598598251902,42130400</t>
  </si>
  <si>
    <t>2020-06-01,174.15512084960938,174.317052979787,172.85012898389996,173.87887257152337,22622400</t>
  </si>
  <si>
    <t>2020-06-02,176.13644409179688,176.22217030792038,172.7453603292764,175.50775610396937,30794600</t>
  </si>
  <si>
    <t>2020-06-03,176.5650634765625,177.11754545638277,174.86952184719328,176.0506917214427,27311000</t>
  </si>
  <si>
    <t>2020-06-04,174.24082946777344,177.02227987283794,173.65025181324634,175.5553560250542,28761800</t>
  </si>
  <si>
    <t>2020-06-05,178.31777954101562,178.82263107426536,173.3740310033493,173.95508846130764,39893600</t>
  </si>
  <si>
    <t>2020-06-08,179.42274475097656,179.60373200642374,175.688741626046,177.1175700198365,33211600</t>
  </si>
  <si>
    <t>2020-06-09,180.79441833496094,181.6517095383522,178.37492750218286,179.0798213933847,29783900</t>
  </si>
  <si>
    <t>2020-06-10,187.5003662109375,189.10066141937924,181.94698529918034,182.06130144357863,43872300</t>
  </si>
  <si>
    <t>2020-06-11,177.43191528320312,186.47162701714973,177.2414077362902,183.96642443239614,52854700</t>
  </si>
  <si>
    <t>2020-06-12,178.83216857910156,182.62332254770675,176.39362255626395,181.4993033099027,43373600</t>
  </si>
  <si>
    <t>2020-06-15,179.97520446777344,181.7660071501727,175.27911483833037,175.8220765372761,32770200</t>
  </si>
  <si>
    <t>2020-06-16,184.385498046875,186.30012233881746,182.37561274079428,183.73775512727298,42556700</t>
  </si>
  <si>
    <t>2020-06-17,185.02374267578125,187.0050529757738,184.4998360641594,185.77625251080684,25687800</t>
  </si>
  <si>
    <t>2020-06-18,187.00503540039062,187.166967513347,184.79510754989806,184.79510754989806,23061600</t>
  </si>
  <si>
    <t>2020-06-19,185.89053344726562,189.8340984950889,185.1475439842548,189.16731494300117,44441100</t>
  </si>
  <si>
    <t>2020-06-22,191.05340576171875,191.2343784743109,185.96676585995345,186.50019277764127,32818900</t>
  </si>
  <si>
    <t>2020-06-23,192.32980346679688,194.27300341072882,191.8725679807489,192.50125587297086,30917400</t>
  </si>
  <si>
    <t>2020-06-24,188.4529266357422,193.60623760474027,187.23366096391769,192.0345322646708,36740600</t>
  </si>
  <si>
    <t>2020-06-25,190.83432006835938,191.09151325340733,186.19539512120477,188.41484367523898,27803900</t>
  </si>
  <si>
    <t>2020-06-26,187.01455688476562,190.40564005963446,185.6333592367713,190.25322823418622,54675800</t>
  </si>
  <si>
    <t>2020-06-29,189.02444458007812,189.1101707823293,184.3664653054702,186.49065245840316,26701600</t>
  </si>
  <si>
    <t>2020-06-30,193.85391235351562,194.7016833148076,188.35769607555034,188.4910528154796,34310300</t>
  </si>
  <si>
    <t>2020-07-01,194.98741149902344,196.5591311811581,192.19644082936517,193.50143255212635,32061200</t>
  </si>
  <si>
    <t>2020-07-02,196.473388671875,198.1498896510141,195.2731782720934,195.92090671600337,29315800</t>
  </si>
  <si>
    <t>2020-07-06,200.70274353027344,201.1123485300744,198.21658173292928,198.92147558606962,31897600</t>
  </si>
  <si>
    <t>2020-07-07,198.36900329589844,204.4843869114335,198.12134494687825,200.46461530971268,33600700</t>
  </si>
  <si>
    <t>2020-07-08,202.73165893554688,203.1412493492164,198.7880939445461,200.1026204531434,33600000</t>
  </si>
  <si>
    <t>2020-07-09,204.15098571777344,206.11324083997917,201.4362062503847,206.06561032506502,33121700</t>
  </si>
  <si>
    <t>2020-07-10,203.53184509277344,203.9223950181679,201.06473816174983,203.48421457154092,26177600</t>
  </si>
  <si>
    <t>2020-07-13,197.24497985839844,205.5607560236362,196.70201815845206,204.30338021415548,38135600</t>
  </si>
  <si>
    <t>2020-07-14,198.4642333984375,198.94050944255682,192.44409722406942,196.34956659976442,37591800</t>
  </si>
  <si>
    <t>2020-07-15,198.16896057128906,201.30286556387918,195.3017835765053,199.6168440382108,32179400</t>
  </si>
  <si>
    <t>2020-07-16,194.24441528320312,195.93995679553132,192.7108058776938,195.65418826917232,29940700</t>
  </si>
  <si>
    <t>2020-07-17,193.25379943847656,195.3113011914256,191.8344913952592,194.76835398301196,31635300</t>
  </si>
  <si>
    <t>2020-07-20,201.56005859375,202.22684225080772,193.37762385459058,195.27320803339165,36884800</t>
  </si>
  <si>
    <t>2020-07-21,198.84527587890625,203.78902422512718,198.15943711788177,203.5223107663725,37990400</t>
  </si>
  <si>
    <t>2020-07-22,201.70289611816406,202.22680265140318,198.50232065621975,199.2738854893579,49605700</t>
  </si>
  <si>
    <t>2020-07-23,192.92990112304688,200.91229258668062,192.55840637545583,197.35927722794668,67457000</t>
  </si>
  <si>
    <t>2020-07-24,191.74876403808594,193.23474316986903,188.13858299901412,190.91051343665205,39827000</t>
  </si>
  <si>
    <t>2020-07-27,194.17776489257812,194.2920665013878,191.32962868313254,191.91068608590263,30160900</t>
  </si>
  <si>
    <t>2020-07-28,192.4346160888672,194.98744922805173,192.16790261267758,193.94917072897118,23251400</t>
  </si>
  <si>
    <t>2020-07-29,194.37779235839844,194.93979464709193,192.42505751425415,192.8918133073751,19632600</t>
  </si>
  <si>
    <t>2020-07-30,194.2254180908203,194.75885961533362,190.10087921146712,191.46302209344006,25079600</t>
  </si>
  <si>
    <t>2020-07-31,195.28273010253906,195.36847085085128,189.5674166446083,194.70167265292434,51044000</t>
  </si>
  <si>
    <t>2020-08-03,206.265625,207.3134381221961,200.455065920416,201.48382393090174,78983000</t>
  </si>
  <si>
    <t>2020-08-04,203.1698760986328,204.57966398452538,200.3312742804671,204.0081267837803,49280100</t>
  </si>
  <si>
    <t>2020-08-05,202.83645629882812,204.79871139406026,201.53146450991576,204.70345036554147,28806400</t>
  </si>
  <si>
    <t>2020-08-06,206.0846405029297,206.10368107875757,201.51238778544572,202.26489750478686,32656800</t>
  </si>
  <si>
    <t>2020-08-07,202.3983154296875,205.46553510145156,200.92185640815717,204.65587434014435,27820400</t>
  </si>
  <si>
    <t>2020-08-10,198.36900329589844,201.82677256630785,196.55915986005738,201.6267302012885,36716500</t>
  </si>
  <si>
    <t>2020-08-11,193.7300262451172,197.79741273260234,193.501408537509,197.33067156490486,36446500</t>
  </si>
  <si>
    <t>2020-08-12,199.264404296875,200.30268274431842,195.03507004935855,195.54944186077296,28013100</t>
  </si>
  <si>
    <t>2020-08-13,198.79759216308594,201.3218635908864,198.2736856754451,199.5024858496199,22588900</t>
  </si>
  <si>
    <t>2020-08-14,198.98814392089844,199.64540724846154,197.66409697652952,198.85478719753726,17958900</t>
  </si>
  <si>
    <t>2020-08-17,200.30264282226562,201.1694686714029,199.00717145991686,199.6549144084866,20184800</t>
  </si>
  <si>
    <t>2020-08-18,201.4552459716797,202.28396163565859,199.2834283776174,200.54078957348915,21336200</t>
  </si>
  <si>
    <t>2020-08-19,200.2330322265625,202.5246923005992,199.8033505157827,201.94223033756498,27627600</t>
  </si>
  <si>
    <t>2020-08-20,204.89273071289062,205.29376795305888,199.47870611572912,200.08025469101796,26981500</t>
  </si>
  <si>
    <t>2020-08-21,203.40318298339844,206.48736005046817,203.24085940828198,204.20525755571333,36249300</t>
  </si>
  <si>
    <t>2020-08-24,204.0428924560547,205.79027821365773,202.83976627250055,205.09322382892614,25460100</t>
  </si>
  <si>
    <t>2020-08-25,206.69740295410156,206.83108203246027,203.4795472015141,203.4795472015141,23043700</t>
  </si>
  <si>
    <t>2020-08-26,211.16612243652344,212.0636882339954,207.54722933961594,208.04375788990563,39600800</t>
  </si>
  <si>
    <t>2020-08-27,216.35096740722656,220.71464556244297,209.49510347359436,212.82755143281707,57602200</t>
  </si>
  <si>
    <t>2020-08-28,218.57582092285156,220.22771568625402,216.35100743795786,217.87876641205395,26292900</t>
  </si>
  <si>
    <t>2020-08-31,215.348388671875,218.37527645385566,214.1834647217213,216.75202630738926,28774200</t>
  </si>
  <si>
    <t>2020-09-01,217.0098114013672,217.18167823768798,214.29801323448592,215.32925796218584,25725500</t>
  </si>
  <si>
    <t>2020-09-02,221.19210815429688,222.34748887077873,217.08624417836464,217.6782494908161,34080800</t>
  </si>
  <si>
    <t>2020-09-03,207.48992919921875,218.9577288996764,205.2555726982678,218.91954112244858,58400300</t>
  </si>
  <si>
    <t>2020-09-04,204.57766723632812,208.5021215523403,195.92668396583133,205.3892997487849,59664100</t>
  </si>
  <si>
    <t>2020-09-08,193.5108642578125,200.54813899842011,193.07162466856798,197.17750294657407,52924300</t>
  </si>
  <si>
    <t>2020-09-09,201.75128173828125,205.14101948557266,197.3685013238326,198.2278794601493,45679000</t>
  </si>
  <si>
    <t>2020-09-10,196.09854125976562,205.04554135717223,194.89542936094682,203.766024749938,35461500</t>
  </si>
  <si>
    <t>2020-09-11,194.8190155029297,199.21135322657878,192.15497713349296,197.8459033435166,33620100</t>
  </si>
  <si>
    <t>2020-09-14,196.13671875,199.75561186121092,194.81901452553066,195.019540434878,30375800</t>
  </si>
  <si>
    <t>2020-09-15,199.3545684814453,200.30942320721906,197.58808141079317,199.0108201973697,21823900</t>
  </si>
  <si>
    <t>2020-09-16,195.79295349121094,201.1401309147392,195.40145957874148,201.11148644016103,26328100</t>
  </si>
  <si>
    <t>2020-09-17,193.7495574951172,195.1054493284995,190.93273923569984,191.0186726560724,34011300</t>
  </si>
  <si>
    <t>2020-09-18,191.3433837890625,194.45620569620186,187.39028485941148,193.64458772666708,55225300</t>
  </si>
  <si>
    <t>2020-09-21,193.39627075195312,193.55860887771348,187.5143766837805,188.28780668448618,39839700</t>
  </si>
  <si>
    <t>2020-09-22,198.0559844970703,198.70529334933173,192.9570632684131,195.8025265449776,33517100</t>
  </si>
  <si>
    <t>2020-09-23,191.53431701660156,198.70528574638803,190.99960067045066,198.51430313425325,30803800</t>
  </si>
  <si>
    <t>2020-09-24,194.01695251464844,196.28951164051597,190.2070765512696,190.82774092401178,31202500</t>
  </si>
  <si>
    <t>2020-09-25,198.4379425048828,199.60285202097856,193.39629547770284,194.360708203797,29437300</t>
  </si>
  <si>
    <t>2020-09-28,199.9847869873047,202.97348710410114,198.66708273160546,201.35978019848167,32004900</t>
  </si>
  <si>
    <t>2020-09-29,197.90318298339844,200.5863369712553,197.47350127563882,199.89884041086924,24221900</t>
  </si>
  <si>
    <t>2020-09-30,200.83457946777344,202.41008380590873,197.21567219980292,198.35195155987927,33829100</t>
  </si>
  <si>
    <t>2020-10-01,202.86843872070312,204.32936526589785,201.77990493075555,203.85193790943092,27158400</t>
  </si>
  <si>
    <t>2020-10-02,196.88148498535156,201.4647902745246,196.2608207134227,198.60976959147385,33154800</t>
  </si>
  <si>
    <t>2020-10-05,200.8823699951172,200.9110144753066,197.6358547310032,197.86502514244748,21331600</t>
  </si>
  <si>
    <t>2020-10-06,196.6141815185547,200.69140156656152,195.57339314489093,199.3928128529531,28554300</t>
  </si>
  <si>
    <t>2020-10-07,200.35720825195312,200.6245664621439,197.3876088881138,197.7122560619269,25681100</t>
  </si>
  <si>
    <t>2020-10-08,201.0733184814453,201.6557804718175,198.91535195429182,201.006471654224,19925800</t>
  </si>
  <si>
    <t>2020-10-09,206.06719970703125,206.1149453581554,201.69396323673163,201.69396323673163,26458000</t>
  </si>
  <si>
    <t>2020-10-12,211.40481567382812,213.7537645457266,207.02203628581694,208.91264443105055,40461400</t>
  </si>
  <si>
    <t>2020-10-13,212.7989501953125,215.0428648969688,210.47864535807548,212.6652711005284,28950800</t>
  </si>
  <si>
    <t>2020-10-14,210.88922119140625,214.09753374216916,209.23732654938445,212.93260977868263,23421700</t>
  </si>
  <si>
    <t>2020-10-15,209.74339294433594,210.41178833961618,206.25816444692333,207.29896717306707,22733100</t>
  </si>
  <si>
    <t>2020-10-16,209.74339294433594,212.25465097016937,209.4187458337608,210.21126243606867,26057900</t>
  </si>
  <si>
    <t>2020-10-19,204.54901123046875,212.2642403214248,204.0715837959041,210.46910850508448,27625800</t>
  </si>
  <si>
    <t>2020-10-20,204.95956420898438,207.55677026859448,203.46999314507534,206.0576559024547,22753500</t>
  </si>
  <si>
    <t>2020-10-21,205.10281372070312,207.12710123202376,203.49865008216514,203.49865008216514,22724900</t>
  </si>
  <si>
    <t>2020-10-22,205.18873596191406,206.30591426730527,202.14274698836158,204.27206899419642,22351500</t>
  </si>
  <si>
    <t>2020-10-23,206.46826171875,206.51600737560176,203.53686488314023,205.32243880395163,18879600</t>
  </si>
  <si>
    <t>2020-10-26,200.59591674804688,206.57330310558484,198.7053081481749,204.19572375769516,37111600</t>
  </si>
  <si>
    <t>2020-10-27,203.62277221679688,204.97866419195947,200.83459813928872,202.0377098600853,36700300</t>
  </si>
  <si>
    <t>2020-10-28,193.52992248535156,199.41183029232755,192.97611964131525,198.29465216362,51195600</t>
  </si>
  <si>
    <t>2020-10-29,195.4779052734375,197.99872174244132,194.188845271249,194.85725538789796,31432600</t>
  </si>
  <si>
    <t>2020-10-30,193.32940673828125,195.06723448637493,190.60806537476464,194.31290578377963,36953700</t>
  </si>
  <si>
    <t>2020-11-02,193.19577026367188,196.01258896348594,191.0855347795148,195.0672774818165,30842200</t>
  </si>
  <si>
    <t>2020-11-03,197.1106414794922,198.72434819434292,193.95007486989743,194.6853170414413,27512000</t>
  </si>
  <si>
    <t>2020-11-04,206.62107849121094,208.46395626773625,202.8303028724355,204.35807674199233,42311800</t>
  </si>
  <si>
    <t>2020-11-05,213.2095184326172,214.00204965218953,211.16612977646565,212.0159499519229,36080100</t>
  </si>
  <si>
    <t>2020-11-06,213.6201171875,214.2312236771775,208.18699104009195,212.22602276764897,25231900</t>
  </si>
  <si>
    <t>2020-11-09,208.53073120117188,217.8214639696989,208.04376051699998,214.30760543386708,44395000</t>
  </si>
  <si>
    <t>2020-11-10,201.48387145996094,206.72602865580558,200.2521153905157,204.81631938415842,44045100</t>
  </si>
  <si>
    <t>2020-11-11,206.7738494873047,208.19657408725112,202.6202244831886,202.80164926115162,29440800</t>
  </si>
  <si>
    <t>2020-11-12,205.71392822265625,209.21824372278732,204.77817456284876,207.40402536215038,21593900</t>
  </si>
  <si>
    <t>2020-11-13,206.73558044433594,207.6045016953903,204.4916806999845,206.59235807105273,18621100</t>
  </si>
  <si>
    <t>2020-11-16,207.423095703125,207.91008095610752,204.83544745934216,205.1696378838174,24953300</t>
  </si>
  <si>
    <t>2020-11-17,204.77813720703125,207.85275581409536,204.41528777312377,206.3440982697899,24154100</t>
  </si>
  <si>
    <t>2020-11-18,202.07843017578125,205.9940073608106,201.93481820711207,204.53882413845477,28372800</t>
  </si>
  <si>
    <t>2020-11-19,203.3612823486328,203.94526929630183,200.97746390164156,202.3656398944147,24792700</t>
  </si>
  <si>
    <t>2020-11-20,201.41781616210938,204.19413841700677,201.04444848496013,203.1506254998551,22843100</t>
  </si>
  <si>
    <t>2020-11-23,201.14979553222656,203.23682175525894,199.28295679876337,201.9539699700148,25683500</t>
  </si>
  <si>
    <t>2020-11-24,204.73985290527344,205.11322061050996,199.95307996220436,200.65194472163236,33979700</t>
  </si>
  <si>
    <t>2020-11-25,204.7494659423828,206.10890800236606,203.39960677954608,205.93659115062835,21012900</t>
  </si>
  <si>
    <t>2020-11-27,206.05142211914062,207.0470790626481,204.91216783189242,205.68763731230698,14512200</t>
  </si>
  <si>
    <t>2020-11-30,204.94090270996094,205.60146510182233,201.84863688732,204.96962217882137,33064800</t>
  </si>
  <si>
    <t>2020-12-01,206.9896240234375,208.05228810866888,204.2515895538909,205.36210967793204,30904500</t>
  </si>
  <si>
    <t>2020-12-02,206.18544006347656,206.2811813595247,203.72504652220385,205.71634569382474,23724500</t>
  </si>
  <si>
    <t>2020-12-03,205.1036376953125,207.15237578450493,204.53878742618159,205.45785419325355,25120900</t>
  </si>
  <si>
    <t>2020-12-04,205.2185821533203,206.19508817118162,204.08889585656402,205.08455306130605,24666000</t>
  </si>
  <si>
    <t>2020-12-07,205.1515350341797,206.34822842550528,203.90698559365995,205.22812516419336,24620000</t>
  </si>
  <si>
    <t>2020-12-08,206.79820251464844,207.6981183527373,203.81126025041706,204.8452051745144,23284100</t>
  </si>
  <si>
    <t>2020-12-09,202.76773071289062,206.0514503597692,202.2028949393342,205.984443126197,32440600</t>
  </si>
  <si>
    <t>2020-12-10,201.54229736328125,203.99312283702398,201.3891171191543,202.7389906303878,26733300</t>
  </si>
  <si>
    <t>2020-12-11,204.1654510498047,204.22290460061276,200.19243502451116,201.09235074888988,30979400</t>
  </si>
  <si>
    <t>2020-12-14,205.0653533935547,206.98964549805916,203.8016529116194,204.0122720932873,28798400</t>
  </si>
  <si>
    <t>2020-12-15,204.99832153320312,206.23330239723967,203.18892213217688,205.99396377483902,27000600</t>
  </si>
  <si>
    <t>2020-12-16,209.92869567871094,210.72330167458028,205.56316145259495,205.59188091923488,35023300</t>
  </si>
  <si>
    <t>2020-12-17,210.06277465820312,211.47008729036386,208.62674255257576,210.49358136827655,32515800</t>
  </si>
  <si>
    <t>2020-12-18,209.26817321777344,210.3212692956712,206.80777908388407,209.26817321777344,63354900</t>
  </si>
  <si>
    <t>2020-12-21,213.0975799560547,214.44745359399022,208.01402881752463,208.27251867774226,37181900</t>
  </si>
  <si>
    <t>2020-12-22,214.3900146484375,216.00794643471485,212.38914682397282,213.19332126901028,22612200</t>
  </si>
  <si>
    <t>2020-12-23,211.59454345703125,214.0262180085377,211.38392425082907,213.59541130787824,18699600</t>
  </si>
  <si>
    <t>2020-12-24,213.250732421875,214.0740579439434,211.76682990316124,211.97744907913722,10550600</t>
  </si>
  <si>
    <t>2020-12-28,215.36647033691406,216.39083203473885,213.50920030765909,214.87821020274842,17933500</t>
  </si>
  <si>
    <t>2020-12-29,214.59103393554688,217.4918172885593,214.0453493940068,216.65892343712179,17403200</t>
  </si>
  <si>
    <t>2020-12-30,212.2263641357422,216.00792655313228,212.02532784702316,215.62497594211862,20272300</t>
  </si>
  <si>
    <t>2020-12-31,212.93482971191406,213.49009718851218,210.3116725862071,212.2455331622111,20942100</t>
  </si>
  <si>
    <t>2021-01-04,208.40652465820312,213.4900752334204,205.64933874293737,213.04011740396882,37130100</t>
  </si>
  <si>
    <t>2021-01-05,208.60757446289062,209.2011442852732,206.5013971335944,207.9948680651304,23823000</t>
  </si>
  <si>
    <t>2021-01-06,203.19854736328125,207.25773679566413,202.90176972562557,203.1219572296807,35930700</t>
  </si>
  <si>
    <t>2021-01-07,208.98089599609375,209.98612108796203,204.59622547999018,204.9121395926832,27694500</t>
  </si>
  <si>
    <t>2021-01-08,210.2542266845703,211.17329358978736,207.77468161014076,209.35431096289832,22956200</t>
  </si>
  <si>
    <t>2021-01-11,208.2150421142578,209.5744837947097,207.4874433218534,209.15324546396417,23031300</t>
  </si>
  <si>
    <t>2021-01-12,205.7642364501953,207.84170898199775,204.22290942349233,207.26729032493492,23249300</t>
  </si>
  <si>
    <t>2021-01-13,207.11410522460938,207.51619243191996,204.8068769704024,204.8930499925977,20087100</t>
  </si>
  <si>
    <t>2021-01-14,203.93569946289062,208.1863566093762,203.66764131924498,206.70245392329073,29480800</t>
  </si>
  <si>
    <t>2021-01-15,203.5814666748047,205.36214696231852,202.98791144832447,204.41437517914176,31746500</t>
  </si>
  <si>
    <t>2021-01-19,207.20986938476562,207.72683453458131,203.562350037291,204.63458270836028,30480900</t>
  </si>
  <si>
    <t>2021-01-20,214.77293395996094,216.16109525037086,208.02358090402097,208.4160998078411,37777300</t>
  </si>
  <si>
    <t>2021-01-21,215.37611389160156,216.6493975484757,212.9348561918226,215.11762400129965,30709400</t>
  </si>
  <si>
    <t>2021-01-22,216.3142547607422,220.25856538753118,216.1706574233892,217.39607006237097,30172700</t>
  </si>
  <si>
    <t>2021-01-25,219.74160766601562,219.98094632418085,214.6580569038777,219.34908876068727,33152100</t>
  </si>
  <si>
    <t>2021-01-26,222.42221069335938,224.19330805574725,220.26816270078035,221.97225283293037,49169600</t>
  </si>
  <si>
    <t>2021-01-27,222.96788024902344,230.18634210552298,220.32558681486526,227.85039454682703,69870600</t>
  </si>
  <si>
    <t>2021-01-28,228.74073791503906,232.29253006928437,225.0644995906523,225.5623280954357,49111200</t>
  </si>
  <si>
    <t>2021-01-29,222.0679931640625,227.86956006122185,221.4840062376579,225.9261312717925,42503100</t>
  </si>
  <si>
    <t>2021-02-01,229.4300537109375,232.15852051694344,222.51795143659126,225.03579903471945,33314200</t>
  </si>
  <si>
    <t>2021-02-02,229.29598999023438,231.97658573343273,228.51096683153912,231.00966286740996,25916300</t>
  </si>
  <si>
    <t>2021-02-03,232.6371612548828,234.63802880665224,229.0566498927126,229.35344208114293,27158100</t>
  </si>
  <si>
    <t>2021-02-04,231.68939208984375,232.86694881954378,230.11933105831628,232.31168137316456,25296100</t>
  </si>
  <si>
    <t>2021-02-05,231.87132263183594,232.9052675375618,230.1672323079751,231.9000421063221,18054800</t>
  </si>
  <si>
    <t>2021-02-08,232.12979125976562,233.2881822461942,230.54057897933532,232.78078543262248,22211900</t>
  </si>
  <si>
    <t>2021-02-09,233.37435913085938,234.32213093396786,231.0862819839314,231.5553764374058,23565000</t>
  </si>
  <si>
    <t>2021-02-10,232.46487426757812,235.43266505998918,230.61717210831472,234.55190049274034,22186700</t>
  </si>
  <si>
    <t>2021-02-11,234.06361389160156,234.69545677816905,231.82339319316318,234.34124027726764,15751100</t>
  </si>
  <si>
    <t>2021-02-12,234.54229736328125,234.8390749376285,232.37866672281444,233.52748926560795,16561100</t>
  </si>
  <si>
    <t>2021-02-16,233.30728149414062,235.63366045320234,232.56054617594057,234.58056469262792,26728500</t>
  </si>
  <si>
    <t>2021-02-17,234.32444763183594,234.429999771811,231.1962886570467,231.56092598454555,21653500</t>
  </si>
  <si>
    <t>2021-02-18,233.93101501464844,234.06535276526913,231.11951257604537,232.02150089094852,16925600</t>
  </si>
  <si>
    <t>2021-02-19,231.22508239746094,233.9982091087317,230.46702209962763,233.89265696504796,25262600</t>
  </si>
  <si>
    <t>2021-02-22,225.0262908935547,228.3079825947503,223.00161978250443,227.8186125255099,36446900</t>
  </si>
  <si>
    <t>2021-02-23,223.83645629882812,225.33336682720707,219.48004782088785,221.01534892993712,30228700</t>
  </si>
  <si>
    <t>2021-02-24,225.06471252441406,225.68842042273627,219.73915368791364,220.70830363621744,26339700</t>
  </si>
  <si>
    <t>2021-02-25,219.72955322265625,225.10307807896038,218.66444150450877,222.69458880716616,39542200</t>
  </si>
  <si>
    <t>2021-02-26,222.98248291015625,225.85155697990797,220.25732229386043,222.16685132625005,37819200</t>
  </si>
  <si>
    <t>2021-03-01,227.35806274414062,227.86662818043706,223.72132352037755,226.36011252225157,25324000</t>
  </si>
  <si>
    <t>2021-03-02,224.4122314453125,227.70352896334748,224.0092181119914,227.42524843971077,22812500</t>
  </si>
  <si>
    <t>2021-03-03,218.35739135742188,224.1339445433861,218.06952053441296,222.77137159897669,34029500</t>
  </si>
  <si>
    <t>2021-03-04,217.5609588623047,223.0880319063651,215.19084531714768,217.5705638296597,44727800</t>
  </si>
  <si>
    <t>2021-03-05,222.2340087890625,223.8364715609729,217.30187304022164,220.23812306789688,41872800</t>
  </si>
  <si>
    <t>2021-03-08,218.1942901611328,223.93245334526267,217.94480989807317,222.01333385234915,35267400</t>
  </si>
  <si>
    <t>2021-03-09,224.3258514404297,225.8611527209292,222.30118001460858,223.46225362122254,33080500</t>
  </si>
  <si>
    <t>2021-03-10,223.0208282470703,227.41561273111648,222.65619093371328,227.41561273111648,29746800</t>
  </si>
  <si>
    <t>2021-03-11,227.54039001464844,229.4978853058214,224.8344247079214,225.4581472805967,29907600</t>
  </si>
  <si>
    <t>2021-03-12,226.21617126464844,226.28334746335574,223.79807702037834,224.54653232236623,22653700</t>
  </si>
  <si>
    <t>2021-03-15,225.3141632080078,225.6788005023142,222.4354847162398,225.4581059176258,26034900</t>
  </si>
  <si>
    <t>2021-03-16,228.09695434570312,230.35191097051037,226.3985294905257,226.72477629112797,28092200</t>
  </si>
  <si>
    <t>2021-03-17,227.45399475097656,228.90293907696545,223.79807512037002,226.5999873166399,29562100</t>
  </si>
  <si>
    <t>2021-03-18,221.3896026611328,224.719275803559,221.01537498492127,223.15518889547872,34833000</t>
  </si>
  <si>
    <t>2021-03-19,221.0345458984375,223.0688074379135,220.07498635842558,221.67744903323953,46430700</t>
  </si>
  <si>
    <t>2021-03-22,226.4464569091797,227.31964494665482,220.8330278477673,220.95777527099935,30127000</t>
  </si>
  <si>
    <t>2021-03-23,227.9721221923828,231.3017944551871,227.48275217329964,227.88576536108243,31638400</t>
  </si>
  <si>
    <t>2021-03-24,225.9378662109375,228.3751406817411,225.803528478558,228.2312126262326,25620100</t>
  </si>
  <si>
    <t>2021-03-25,222.94406127929688,227.35804104512198,222.20521097132493,225.78436397622824,34061900</t>
  </si>
  <si>
    <t>2021-03-26,226.9166259765625,227.1373352031275,222.18600467967124,222.18600467967124,25479900</t>
  </si>
  <si>
    <t>2021-03-29,225.726806640625,227.22371728101677,222.50268578373593,227.02220332170978,25227500</t>
  </si>
  <si>
    <t>2021-03-30,222.47386169433594,224.39298057152078,221.75419211539165,224.08591452314798,24792000</t>
  </si>
  <si>
    <t>2021-03-31,226.23538208007812,229.4307174616961,222.99206578776494,223.49104090390196,43623500</t>
  </si>
  <si>
    <t>2021-04-01,232.54925537109375,233.0194301648767,228.42314650954665,228.82615975066759,30338000</t>
  </si>
  <si>
    <t>2021-04-05,238.99749755859375,239.8515049488845,232.88509343721387,232.94266466595224,36910600</t>
  </si>
  <si>
    <t>2021-04-06,237.8364715576172,239.3141870764356,236.89610713655097,237.59658162885503,22931900</t>
  </si>
  <si>
    <t>2021-04-07,239.79397583007812,240.78232120190728,237.193577105187,237.78849946523798,22719800</t>
  </si>
  <si>
    <t>2021-04-08,243.0084686279297,243.8624760860077,241.8090191282854,242.54788411974718,23625200</t>
  </si>
  <si>
    <t>2021-04-09,245.5033416748047,245.63767943978883,242.23123976274744,242.64384338315648,24326800</t>
  </si>
  <si>
    <t>2021-04-12,245.56089782714844,247.24973207374578,244.32305775852038,244.40942924919764,27148700</t>
  </si>
  <si>
    <t>2021-04-13,248.0365447998047,248.70824821467303,246.44367239367668,246.85630526571913,23837500</t>
  </si>
  <si>
    <t>2021-04-14,245.25381469726562,248.36277817763542,244.84121113085754,247.06739624976979,23070900</t>
  </si>
  <si>
    <t>2021-04-15,249.00570678710938,249.41831037148776,247.30729690134913,247.4991912440341,25627500</t>
  </si>
  <si>
    <t>2021-04-16,250.19552612304688,250.4450209552328,247.18252462323014,248.97689614166003,24878600</t>
  </si>
  <si>
    <t>2021-04-19,248.27642822265625,250.9056412984342,247.39364983670757,249.66780128143571,23209300</t>
  </si>
  <si>
    <t>2021-04-20,247.81582641601562,249.67737404277548,246.45323914810996,247.39361792643527,19722900</t>
  </si>
  <si>
    <t>2021-04-21,250.04209899902344,250.1380608430802,246.84677750438155,248.46843603357755,24030400</t>
  </si>
  <si>
    <t>2021-04-22,246.76995849609375,251.19351425483057,245.30181881820317,249.6869986347857,25606200</t>
  </si>
  <si>
    <t>2021-04-23,250.58900451660156,250.93446122870813,246.86590827372385,247.45125490577422,21462600</t>
  </si>
  <si>
    <t>2021-04-26,250.9727783203125,251.82680034091737,249.64861079357635,251.07834509387854,19763300</t>
  </si>
  <si>
    <t>2021-04-27,251.37583923339844,252.54650316167644,249.60064804856367,251.00159691898284,31014200</t>
  </si>
  <si>
    <t>2021-04-28,244.26548767089844,246.1654262072266,242.72059614037644,245.72400771033827,46903100</t>
  </si>
  <si>
    <t>2021-04-29,242.2983856201172,245.7432156591493,238.93033674663465,245.1290981102082,40589000</t>
  </si>
  <si>
    <t>2021-04-30,241.9817352294922,242.84534766283653,239.50608432237092,239.64042208199547,30945100</t>
  </si>
  <si>
    <t>2021-05-03,241.67466735839844,244.06397589418296,240.96458802475905,243.15238261393083,19626600</t>
  </si>
  <si>
    <t>2021-05-04,237.76927185058594,241.0509786364311,235.821366992888,240.8206790565612,32756100</t>
  </si>
  <si>
    <t>2021-05-05,236.50265502929688,239.41011943668963,235.87894714797247,238.98791087136092,21901300</t>
  </si>
  <si>
    <t>2021-05-06,239.6307830810547,239.75553049788766,234.79460977972275,236.4834291811037,26491100</t>
  </si>
  <si>
    <t>2021-05-07,242.2504119873047,244.0159980566037,241.0125719605132,241.95293622585686,27032900</t>
  </si>
  <si>
    <t>2021-05-10,237.18392944335938,241.5499284512594,237.12635821135868,240.72470662857563,29299900</t>
  </si>
  <si>
    <t>2021-05-11,236.2723846435547,236.6274316946523,232.7604072125957,234.66033134956947,33641600</t>
  </si>
  <si>
    <t>2021-05-12,229.33474731445312,234.49718271340848,228.44236390313688,232.37654952810314,36684400</t>
  </si>
  <si>
    <t>2021-05-13,233.20179748535156,235.66787299277317,231.65690575111154,232.02154312991334,29624300</t>
  </si>
  <si>
    <t>2021-05-14,238.11471557617188,239.10306082061462,235.5622980961346,235.64865494854968,23901100</t>
  </si>
  <si>
    <t>2021-05-17,235.26483154296875,236.6178141840923,233.67197362740927,236.57943823986372,24970200</t>
  </si>
  <si>
    <t>2021-05-18,233.249755859375,236.44509117389674,233.07702751284302,236.31075341180204,20168000</t>
  </si>
  <si>
    <t>2021-05-19,233.82681274414062,233.9326086171046,229.47959883359417,230.1624510972941,25739800</t>
  </si>
  <si>
    <t>2021-05-20,237.05836486816406,238.47217569165701,234.53851835238595,234.63470174976987,21800700</t>
  </si>
  <si>
    <t>2021-05-21,235.79844665527344,238.83766010110827,235.38489032383154,238.10671616214,21863100</t>
  </si>
  <si>
    <t>2021-05-24,241.19400024414062,241.5594795417082,238.04899101242594,238.31828691309914,21411500</t>
  </si>
  <si>
    <t>2021-05-25,242.09808349609375,243.0887108966254,241.23249158269627,242.14617519695508,17704300</t>
  </si>
  <si>
    <t>2021-05-26,241.87686157226562,243.27143274197246,241.16514260799994,241.81914273014226,17771600</t>
  </si>
  <si>
    <t>2021-05-27,239.78018188476562,241.86723238709067,239.72247771865466,241.5690844118336,24426200</t>
  </si>
  <si>
    <t>2021-05-28,240.13604736328125,242.44431686460024,240.0206390246495,241.40559779033563,18270200</t>
  </si>
  <si>
    <t>2021-06-01,237.94314575195312,241.6844501762912,237.5199770498299,241.6267460203436,23213300</t>
  </si>
  <si>
    <t>2021-06-02,237.8470458984375,239.7417445032834,236.4428474366505,238.64532119633685,19406700</t>
  </si>
  <si>
    <t>2021-06-03,236.31781005859375,236.9237185044888,233.7113925974972,235.84653488909666,25307700</t>
  </si>
  <si>
    <t>2021-06-04,241.20362854003906,242.0307559108141,238.04900663185686,238.28945046434345,25281100</t>
  </si>
  <si>
    <t>2021-06-07,244.1082000732422,244.3774959981243,240.2610986600382,240.42459870903608,23079200</t>
  </si>
  <si>
    <t>2021-06-08,242.91555786132812,246.22406674150506,242.8578390246071,245.4065519898189,22455000</t>
  </si>
  <si>
    <t>2021-06-09,243.8966064453125,245.76245296444787,243.531141793228,244.10819819545324,17937600</t>
  </si>
  <si>
    <t>2021-06-10,247.40708923339844,247.61868099093334,243.973558759814,244.56985479894277,24563600</t>
  </si>
  <si>
    <t>2021-06-11,248.03224182128906,248.609283510247,246.80114128203925,248.12839586874716,18999700</t>
  </si>
  <si>
    <t>2021-06-14,249.95578002929688,250.01348419533974,246.98386872283527,248.04182735203915,19150500</t>
  </si>
  <si>
    <t>2021-06-15,248.48422241210938,250.0519206579599,247.83022233134025,249.84032894346996,18038900</t>
  </si>
  <si>
    <t>2021-06-16,247.54168701171875,250.61934980908524,244.69482617709286,249.4844622028885,27220000</t>
  </si>
  <si>
    <t>2021-06-17,250.9271697998047,251.74468467468952,246.22410384722616,246.28180801711895,27565500</t>
  </si>
  <si>
    <t>2021-06-18,249.51336669921875,252.27365719884,248.85936651938206,249.70573350554895,37202200</t>
  </si>
  <si>
    <t>2021-06-21,252.59100341796875,253.44696800868695,248.06105083978144,249.88841769002062,26696100</t>
  </si>
  <si>
    <t>2021-06-22,255.36094665527344,255.63024254135578,252.3698104749173,252.67758558788293,24694100</t>
  </si>
  <si>
    <t>2021-06-23,255.13011169433594,256.6304787462093,254.3222240011004,255.82259105297376,19518700</t>
  </si>
  <si>
    <t>2021-06-24,256.4958190917969,257.61148179657937,255.3224522256505,255.9860794323836,21446900</t>
  </si>
  <si>
    <t>2021-06-25,254.88970947265625,257.03447921074826,254.6396678239104,256.0534788555384,25611100</t>
  </si>
  <si>
    <t>2021-06-28,258.4482727050781,258.6213852234761,255.74568632511017,256.0149822485252,19590000</t>
  </si>
  <si>
    <t>2021-06-29,261.0258483886719,261.2662922485271,257.7365928224437,258.5925577009788,19937800</t>
  </si>
  <si>
    <t>2021-06-30,260.54498291015625,260.98739143175976,259.2946864726012,260.3430182689333,21656500</t>
  </si>
  <si>
    <t>2021-07-01,261.2181701660156,261.44898683933064,259.2946196189184,259.3042174129385,16725300</t>
  </si>
  <si>
    <t>2021-07-02,267.036865234375,267.373492407976,262.0837290689693,262.39150416203586,26458000</t>
  </si>
  <si>
    <t>2021-07-06,267.04656982421875,268.69119759373734,263.81498911192836,267.4024220376937,31565600</t>
  </si>
  <si>
    <t>2021-07-07,269.229736328125,269.9606949040537,266.55600233060557,268.71999662413555,23260000</t>
  </si>
  <si>
    <t>2021-07-08,266.8157653808594,268.07568890593086,264.36322030721055,266.31562334882244,24618600</t>
  </si>
  <si>
    <t>2021-07-09,267.3158264160156,267.4216076093967,264.79597985271084,265.18068409845046,23916700</t>
  </si>
  <si>
    <t>2021-07-12,266.719482421875,269.07581384728866,266.00774887676647,268.48914511457275,18931700</t>
  </si>
  <si>
    <t>2021-07-13,270.2397155761719,272.0382312315157,266.7869447336287,266.9119509053127,26120100</t>
  </si>
  <si>
    <t>2021-07-14,271.7112121582031,272.817248138477,269.82611100200353,271.55732455253013,23113700</t>
  </si>
  <si>
    <t>2021-07-15,270.2877197265625,271.7111577808716,269.1335775905223,271.22064297039645,22604200</t>
  </si>
  <si>
    <t>2021-07-16,270.0184020996094,273.2403550652202,268.77770380577266,271.28795247697474,26186800</t>
  </si>
  <si>
    <t>2021-07-19,266.42132568359375,269.65287588063586,263.95918381411985,268.267917410176,32935600</t>
  </si>
  <si>
    <t>2021-07-20,268.64312744140625,270.2300510737556,265.7000968938325,267.4024288847443,26259700</t>
  </si>
  <si>
    <t>2021-07-21,270.6435852050781,270.75899355414396,266.69070249429734,268.23914676268924,24364300</t>
  </si>
  <si>
    <t>2021-07-22,275.20245361328125,275.4717495772376,272.5864230986805,272.9903523690856,23384100</t>
  </si>
  <si>
    <t>2021-07-23,278.5974426269531,278.9051883924715,275.5486022461029,276.38534199654606,22768100</t>
  </si>
  <si>
    <t>2021-07-26,278.0011291503906,278.6166794096968,275.68327658614254,277.9530521274675,23176100</t>
  </si>
  <si>
    <t>2021-07-27,275.58709716796875,278.51087288872895,272.1343274321578,278.3666124668251,33604100</t>
  </si>
  <si>
    <t>2021-07-28,275.2793273925781,279.0590972753007,272.98067033830415,277.943434405772,33566900</t>
  </si>
  <si>
    <t>2021-07-29,275.5486145019531,277.5875733755724,275.1446559746078,275.2985435397369,18168300</t>
  </si>
  <si>
    <t>2021-07-30,274.01934814453125,275.7024545749451,273.0575730414376,274.26941906367057,20944800</t>
  </si>
  <si>
    <t>2021-08-02,273.93292236328125,275.80836709683444,272.89418832067446,275.41403559464675,16267400</t>
  </si>
  <si>
    <t>2021-08-03,276.14495849609375,276.25076905660643,273.14422383185655,274.50995786548094,17879000</t>
  </si>
  <si>
    <t>2021-08-04,275.55828857421875,276.59699312691515,273.7693710071133,275.2793654804813,16191300</t>
  </si>
  <si>
    <t>2021-08-05,278.4531555175781,278.55896605599236,275.1639006499143,275.9140841592982,13900200</t>
  </si>
  <si>
    <t>2021-08-06,278.39556884765625,278.434048091597,276.6259051902034,277.4818995992717,16589300</t>
  </si>
  <si>
    <t>2021-08-09,277.3086853027344,280.40560323278316,276.808572666281,278.67441927108996,16117600</t>
  </si>
  <si>
    <t>2021-08-10,275.490966796875,278.193553507934,274.29837461151317,277.7607428078615,18616600</t>
  </si>
  <si>
    <t>2021-08-11,275.9814758300781,277.62610362360755,274.9331147655397,276.23151748719226,13955900</t>
  </si>
  <si>
    <t>2021-08-12,278.7321472167969,278.8860348144574,275.3947851546205,275.6737082598213,14561300</t>
  </si>
  <si>
    <t>2021-08-13,281.6559753417969,281.7040523788136,278.2416545328539,278.4147964384472,18249000</t>
  </si>
  <si>
    <t>2021-08-16,283.3389892578125,283.5505809829247,278.9340422580359,281.982882658373,22507600</t>
  </si>
  <si>
    <t>2021-08-17,281.8770446777344,282.2136718464197,279.95349440073016,281.213446835132,20075300</t>
  </si>
  <si>
    <t>2021-08-18,280.1522521972656,284.09344038644264,279.7089674078397,281.4145875343293,21813000</t>
  </si>
  <si>
    <t>2021-08-19,285.9725341796875,286.64707767199536,278.1383546530816,278.1865237279966,29850500</t>
  </si>
  <si>
    <t>2021-08-20,293.28631591796875,294.7124789833826,287.21554348054167,288.8151504653693,40817600</t>
  </si>
  <si>
    <t>2021-08-23,293.56573486328125,294.2884471743219,290.86762066495834,292.21667776411977,22830200</t>
  </si>
  <si>
    <t>2021-08-24,291.6096496582031,294.5294067686128,291.0122120736746,293.92232360780326,18175800</t>
  </si>
  <si>
    <t>2021-08-25,291.0218200683594,293.5079376265004,289.48967340701506,293.2284806156416,20006100</t>
  </si>
  <si>
    <t>2021-08-26,288.2080383300781,291.42651371995913,288.0731473198594,290.0389036898351,17666100</t>
  </si>
  <si>
    <t>2021-08-27,288.815185546875,289.92333882072455,286.0303192932978,288.11173480081567,22605700</t>
  </si>
  <si>
    <t>2021-08-30,292.5443420410156,293.15142516677145,290.10639336951124,290.1642080093696,16348100</t>
  </si>
  <si>
    <t>2021-08-31,290.8966369628906,293.4213082101463,290.53045788295276,293.34423180727794,26285300</t>
  </si>
  <si>
    <t>2021-09-01,290.8482971191406,294.08606320372036,290.52067110349765,291.85046631284814,18983800</t>
  </si>
  <si>
    <t>2021-09-02,290.1931457519531,292.3227302959744,289.2584364332611,291.20496087003505,16285600</t>
  </si>
  <si>
    <t>2021-09-03,290.1834716796875,291.5903434617449,289.33548449908074,290.0389056864893,14747900</t>
  </si>
  <si>
    <t>2021-09-07,289.2584533691406,290.1353480932548,287.35051112759913,290.0582716965981,17180400</t>
  </si>
  <si>
    <t>2021-09-08,289.2873229980469,289.67276374560055,286.6470229996981,288.8729749296078,15046800</t>
  </si>
  <si>
    <t>2021-09-09,286.43505859375,291.1471582820578,286.19415442336,289.87517720465905,19927000</t>
  </si>
  <si>
    <t>2021-09-10,284.9510498046875,289.00789676784274,284.63306927340466,287.56247190206864,19633400</t>
  </si>
  <si>
    <t>2021-09-13,286.1844787597656,287.6781021035082,283.38035098235275,286.7241016921292,23652900</t>
  </si>
  <si>
    <t>2021-09-14,288.88262939453125,290.4244218394307,287.25411498430714,288.66098698942704,21853400</t>
  </si>
  <si>
    <t>2021-09-15,293.7296142578125,294.21142254991946,290.83876450517084,292.2263747390184,28356300</t>
  </si>
  <si>
    <t>2021-09-16,294.11505126953125,294.20177323213824,289.81732959262365,292.70817930849984,19550800</t>
  </si>
  <si>
    <t>2021-09-17,288.9596252441406,293.42117357375326,288.63199921959335,293.10319312285753,41372500</t>
  </si>
  <si>
    <t>2021-09-20,283.5923156738281,287.8515134151559,278.98623011838976,285.5484559338163,38278700</t>
  </si>
  <si>
    <t>2021-09-21,284.0740966796875,286.7144255542644,283.37067554386437,284.9317293722103,22364100</t>
  </si>
  <si>
    <t>2021-09-22,287.7166748046875,289.29702038208677,283.7947770017501,285.934007352102,26626300</t>
  </si>
  <si>
    <t>2021-09-23,288.6609802246094,289.9522229123692,286.70483974436394,287.9768206871402,18604600</t>
  </si>
  <si>
    <t>2021-09-24,288.4586486816406,288.8922585277224,286.12668346058666,287.3794027439531,14999000</t>
  </si>
  <si>
    <t>2021-09-27,283.4670715332031,285.6833776639269,282.28181268174734,285.36539716620223,23571700</t>
  </si>
  <si>
    <t>2021-09-28,273.20452880859375,280.20039373530875,272.4625547192188,279.2560390156346,43186200</t>
  </si>
  <si>
    <t>2021-09-29,273.6671142578125,276.3363216518175,272.7131432346265,274.7270983987107,26353700</t>
  </si>
  <si>
    <t>2021-09-30,271.6628112792969,277.3577596425143,271.3737086480666,275.3148971070343,32343600</t>
  </si>
  <si>
    <t>2021-10-01,278.58154296875,279.42953021502547,271.05570026891905,271.8554890446492,30086300</t>
  </si>
  <si>
    <t>2021-10-04,272.8094787597656,277.28067385415983,270.0535494270314,276.9434021661116,31350700</t>
  </si>
  <si>
    <t>2021-10-05,278.25390625,279.83422199721866,273.7152514221425,273.7152514221425,24993000</t>
  </si>
  <si>
    <t>2021-10-06,282.44561767578125,282.94671707548684,275.1221558151547,275.38232168306524,28002600</t>
  </si>
  <si>
    <t>2021-10-07,284.1223449707031,285.8472268251137,283.2261886390808,284.440325492257,20430500</t>
  </si>
  <si>
    <t>2021-10-08,284.1223449707031,285.8472268251137,283.0720064625797,285.4424949358928,17685700</t>
  </si>
  <si>
    <t>2021-10-11,283.5249328613281,287.12884966284184,282.0987696561335,282.26259742313226,19298600</t>
  </si>
  <si>
    <t>2021-10-12,282.2240295410156,284.69088564097564,281.7133139283031,284.5945181012245,17974100</t>
  </si>
  <si>
    <t>2021-10-13,285.5292053222656,286.46391451193523,282.81179971016536,284.18014809161934,23416300</t>
  </si>
  <si>
    <t>2021-10-14,291.7348937988281,292.2359637895139,286.9938877052562,288.32368317323034,27262900</t>
  </si>
  <si>
    <t>2021-10-15,293.14178466796875,293.3730726386509,289.5860372188823,291.33982641094127,25384800</t>
  </si>
  <si>
    <t>2021-10-18,296.1097412109375,296.996251978843,291.6770991496789,292.5250864283667,22729300</t>
  </si>
  <si>
    <t>2021-10-19,297.01556396484375,298.0466114077476,296.0423017598198,297.13119325509496,17682100</t>
  </si>
  <si>
    <t>2021-10-20,296.225341796875,298.4320317414315,294.9726227448066,297.95983967544254,16537100</t>
  </si>
  <si>
    <t>2021-10-21,299.45343017578125,299.703950433072,295.2134946556288,295.994050963795,16918100</t>
  </si>
  <si>
    <t>2021-10-22,297.91168212890625,299.7714549252828,296.6011483907177,299.10655718444485,17449300</t>
  </si>
  <si>
    <t>2021-10-25,296.9191589355469,298.14294131253496,295.309906430058,298.10438841823645,17554500</t>
  </si>
  <si>
    <t>2021-10-26,298.8271179199219,301.0338080808827,297.37207690825886,299.6847507755604,28107300</t>
  </si>
  <si>
    <t>2021-10-27,311.4119873046875,314.2353768644904,304.50284339356364,304.50284339356364,52588700</t>
  </si>
  <si>
    <t>2021-10-28,312.54901123046875,313.05008121355974,309.6677779577822,312.5297200802306,26297900</t>
  </si>
  <si>
    <t>2021-10-29,319.5545349121094,319.9207139283914,312.11541352037625,312.33705592687465,34766000</t>
  </si>
  <si>
    <t>2021-11-01,317.3863830566406,319.429245467658,314.4955333639382,319.30397060914856,27073200</t>
  </si>
  <si>
    <t>2021-11-02,321.0096130371094,321.31797741681345,317.9934882764792,318.2922070795532,26487100</t>
  </si>
  <si>
    <t>2021-11-03,321.8479309082031,322.71517993039924,318.61980955207633,321.75156337079386,21500100</t>
  </si>
  <si>
    <t>2021-11-04,324.1991271972656,324.2954947256181,317.52127212453837,320.7783004950608,23992200</t>
  </si>
  <si>
    <t>2021-11-05,323.83294677734375,326.4636303126045,322.2526310669871,326.19381887877574,22570100</t>
  </si>
  <si>
    <t>2021-11-08,324.7291259765625,325.36511641707693,322.2719155808302,325.0278447491498,20897000</t>
  </si>
  <si>
    <t>2021-11-09,323.7270202636719,326.39622775578675,322.35867170289976,324.84478968180053,21307400</t>
  </si>
  <si>
    <t>2021-11-10,318.764404296875,322.45507286139434,317.91644627184024,322.39725820985217,25500900</t>
  </si>
  <si>
    <t>2021-11-11,320.3351135253906,321.6263564591786,318.48498580814953,319.198052802581,16849800</t>
  </si>
  <si>
    <t>2021-11-12,324.4689025878906,324.9603563428251,321.6455137049767,321.7707885371943,23831000</t>
  </si>
  <si>
    <t>2021-11-15,323.8426513671875,325.58679513357146,321.87686518692334,325.2591690047351,16723000</t>
  </si>
  <si>
    <t>2021-11-16,327.157470703125,328.27526945186895,323.30300442769504,323.4668027763442,20886800</t>
  </si>
  <si>
    <t>2021-11-17,327.37945556640625,330.34317737832805,326.2982353582756,327.2056943460369,19053400</t>
  </si>
  <si>
    <t>2021-11-18,329.4550476074219,330.5942177948435,325.44872862025187,326.47202852171574,22463500</t>
  </si>
  <si>
    <t>2021-11-19,331.2313537597656,333.15247904268057,330.3528843201797,330.77765366688135,21963400</t>
  </si>
  <si>
    <t>2021-11-22,328.06488037109375,337.5642399354129,327.7945753077866,332.6890561129603,31031100</t>
  </si>
  <si>
    <t>2021-11-23,325.9893493652344,327.69808997134413,322.0119904551096,325.381155553639,30427600</t>
  </si>
  <si>
    <t>2021-11-24,326.21136474609375,326.4527096021285,322.34984704953825,324.63779157098065,21661300</t>
  </si>
  <si>
    <t>2021-11-26,318.2663269042969,326.230708290166,316.76033714457986,322.77466242134005,24217200</t>
  </si>
  <si>
    <t>2021-11-29,324.9757385253906,327.2926436665053,323.1511569453452,323.3442446492078,28563500</t>
  </si>
  <si>
    <t>2021-11-30,319.14483642578125,326.0859180631041,317.6002231832655,323.7110925111013,42885600</t>
  </si>
  <si>
    <t>2021-12-01,318.65252685546875,327.5340321151941,317.986441948988,323.5277121462614,33337600</t>
  </si>
  <si>
    <t>2021-12-02,318.0829162597656,321.94443467534484,316.4514223722996,318.8648713820366,30766000</t>
  </si>
  <si>
    <t>2021-12-03,311.82720947265625,321.1817382170732,307.01960945389317,320.4962976310111,41779300</t>
  </si>
  <si>
    <t>2021-12-06,314.89715576171875,316.11354341449044,308.1781223856923,312.73471501105405,30032600</t>
  </si>
  <si>
    <t>2021-12-07,323.32489013671875,324.1743992838451,318.6717542353688,320.1584467996634,31021900</t>
  </si>
  <si>
    <t>2021-12-08,323.3731689453125,323.8848188965732,319.34752350913357,323.70139443658877,24761000</t>
  </si>
  <si>
    <t>2021-12-09,321.5679626464844,324.8405842928064,320.6218799972191,322.832607612771,22214200</t>
  </si>
  <si>
    <t>2021-12-10,330.6810607910156,331.12512705634384,323.1993706024248,323.3827950413509,38095700</t>
  </si>
  <si>
    <t>2021-12-13,327.6497802734375,331.8878102110468,327.3408517779993,328.8854647941473,28899400</t>
  </si>
  <si>
    <t>2021-12-14,316.9726867675781,323.0545950116288,312.88912106633165,321.68374322246143,44438700</t>
  </si>
  <si>
    <t>2021-12-15,323.064208984375,323.5855221073149,313.26561400702604,317.23330918334995,35381100</t>
  </si>
  <si>
    <t>2021-12-16,313.6517639160156,325.1011790200771,311.83684591434667,324.0875129645706,35034800</t>
  </si>
  <si>
    <t>2021-12-17,312.5898742675781,313.67112406852533,306.2666502470529,309.7709825901244,47750300</t>
  </si>
  <si>
    <t>2021-12-20,308.8345642089844,311.6244956878622,306.5755796789902,308.96970202135424,28326500</t>
  </si>
  <si>
    <t>2021-12-21,315.9590759277344,316.38384527957237,308.7283631846601,312.09755779178596,24740600</t>
  </si>
  <si>
    <t>2021-12-22,321.66448974609375,322.0602694505174,314.4724000480661,316.9341062072316,24831500</t>
  </si>
  <si>
    <t>2021-12-23,323.10284423828125,324.74400105600773,321.2107088019103,321.23000578456225,19617800</t>
  </si>
  <si>
    <t>2021-12-27,330.5941467285156,330.6231069285186,323.8171653174358,323.8461255174388,19947000</t>
  </si>
  <si>
    <t>2021-12-28,329.435791015625,331.90716045361296,328.53799505142064,331.2700063774219,15661500</t>
  </si>
  <si>
    <t>2021-12-29,330.111572265625,332.38019079981586,327.92014167698994,329.4840519448849,15042000</t>
  </si>
  <si>
    <t>2021-12-30,327.57257080078125,331.25066424671456,327.0898810628788,330.0729001077908,15994500</t>
  </si>
  <si>
    <t>2021-12-31,324.6764221191406,327.6111544209489,324.2226926014007,326.7906054612649,18000800</t>
  </si>
  <si>
    <t>2022-01-03,323.1607360839844,326.2982189585862,318.36279955576714,323.7399695838111,28865100</t>
  </si>
  <si>
    <t>2022-01-04,317.61944580078125,323.5951458907131,314.8294855450226,323.23793081044835,32674300</t>
  </si>
  <si>
    <t>2022-01-05,305.4267578125,314.7812871228152,305.04061192128523,314.5785362245669,40054300</t>
  </si>
  <si>
    <t>2022-01-06,303.0132751464844,307.6664106849742,300.7060043582687,302.3085376148828,39646100</t>
  </si>
  <si>
    <t>2022-01-07,303.1678161621094,305.54264171592666,299.35455497870817,303.2739937762214,32720000</t>
  </si>
  <si>
    <t>2022-01-10,303.3898010253906,303.82423357931884,294.1414784951119,298.77528825214137,44289500</t>
  </si>
  <si>
    <t>2022-01-11,304.0752258300781,305.64876956592934,299.1614480285225,302.53061283786786,29386800</t>
  </si>
  <si>
    <t>2022-01-12,307.2513427734375,312.2134078663537,306.10253873709456,308.60289772987363,34372200</t>
  </si>
  <si>
    <t>2022-01-13,294.24761962890625,309.77093636700425,293.4753279187992,309.3751272907363,45366000</t>
  </si>
  <si>
    <t>2022-01-14,299.4607238769531,300.0592544355826,293.2340145006697,293.7167042364733,39846400</t>
  </si>
  <si>
    <t>2022-01-18,292.17205810546875,299.0745146536486,291.2935593504582,293.54290976278105,42333200</t>
  </si>
  <si>
    <t>2022-01-19,292.8285217285156,303.0422523236715,292.2203574511124,295.6860659770476,45933900</t>
  </si>
  <si>
    <t>2022-01-20,291.15850830078125,300.86056199781444,290.7144419109229,298.36989546394483,35380700</t>
  </si>
  <si>
    <t>2022-01-21,285.78125,293.58150224513423,285.37577770702404,292.2106800557735,57984400</t>
  </si>
  <si>
    <t>2022-01-24,286.1094665527344,286.82383782749025,266.49295154897675,282.0838512555884,85731500</t>
  </si>
  <si>
    <t>2022-01-25,278.5022888183594,284.77725480885573,275.2972516566814,281.4273871708722,72848600</t>
  </si>
  <si>
    <t>2022-01-26,286.43768310546875,297.8195132718196,282.88509436140055,297.32716040257384,90428900</t>
  </si>
  <si>
    <t>2022-01-27,289.4593505859375,296.66107253209896,287.615472429576,292.1817275159188,53481300</t>
  </si>
  <si>
    <t>2022-01-28,297.58795166015625,297.8003363696797,284.2560605432438,289.8359539541243,49743700</t>
  </si>
  <si>
    <t>2022-01-31,300.21368408203125,301.5652092942881,295.76326991115974,298.2539651589988,46444500</t>
  </si>
  <si>
    <t>2022-02-01,298.0705261230469,299.87578072467323,294.5661945029304,299.663396097362,40950400</t>
  </si>
  <si>
    <t>2022-02-02,302.6078796386719,304.2104133019044,298.1864540558619,298.9104887522053,36636000</t>
  </si>
  <si>
    <t>2022-02-03,290.82061767578125,300.4551171262544,289.57526968626684,298.77533651263883,43730000</t>
  </si>
  <si>
    <t>2022-02-04,295.3482360839844,298.10920758842764,289.584918714947,289.8166003905514,35096500</t>
  </si>
  <si>
    <t>2022-02-07,290.53094482421875,297.18239363022644,289.5172787684884,295.57022651592763,28533300</t>
  </si>
  <si>
    <t>2022-02-08,294.0159912109375,294.98137075377906,289.5656056597399,290.82058728101566,32421200</t>
  </si>
  <si>
    <t>2022-02-09,300.4357604980469,301.1308349501558,296.74803301981893,299.14215544071413,31284700</t>
  </si>
  <si>
    <t>2022-02-10,291.9114990234375,298.4181483420068,290.2896683057425,293.5140327543915,45386200</t>
  </si>
  <si>
    <t>2022-02-11,284.8255920410156,293.7553529211515,284.03397373558494,292.69342951887205,39175600</t>
  </si>
  <si>
    <t>2022-02-14,284.7869567871094,286.48603416022104,281.26332745127445,283.59952937825824,36359500</t>
  </si>
  <si>
    <t>2022-02-15,290.0675354003906,290.3860976240517,286.73696484782573,289.62346914706194,27058300</t>
  </si>
  <si>
    <t>2022-02-16,289.7290344238281,291.0543344654578,284.0989005260468,288.6358951130052,29982100</t>
  </si>
  <si>
    <t>2022-02-17,281.24517822265625,287.11712691828404,280.53898325758263,286.69147920261867,32461600</t>
  </si>
  <si>
    <t>2022-02-18,278.5364685058594,284.2729991216109,276.9693246500047,283.4894271936835,34264000</t>
  </si>
  <si>
    <t>2022-02-22,278.33331298828125,282.02869492098785,275.21836232867406,275.70205013593005,41736100</t>
  </si>
  <si>
    <t>2022-02-23,271.12628173828125,282.1834045486963,270.9618444592422,280.7129751062586,37811200</t>
  </si>
  <si>
    <t>2022-02-24,284.97918701171875,285.53059821327315,262.6618238516017,263.61954581271243,56989700</t>
  </si>
  <si>
    <t>2022-02-25,287.6104736328125,287.92004094921725,282.1351235020053,285.51128484773926,32546700</t>
  </si>
  <si>
    <t>2022-02-28,289.0422058105469,289.3807932241622,283.4410920061188,284.7083518645938,34627500</t>
  </si>
  <si>
    <t>2022-03-01,285.3274230957031,290.1836376065008,282.6187539107419,286.73009989470324,31217800</t>
  </si>
  <si>
    <t>2022-03-02,290.3965148925781,291.63475461259384,284.118256021791,285.7240737108103,31873000</t>
  </si>
  <si>
    <t>2022-03-03,286.2657470703125,293.24051557735214,284.45673023777056,293.0083549237446,27314500</t>
  </si>
  <si>
    <t>2022-03-04,280.4035339355469,286.01433126307614,277.80132020565253,284.68903114664965,32356500</t>
  </si>
  <si>
    <t>2022-03-07,269.8107604980469,280.23906938127266,269.4431530078945,279.1169100246889,43157200</t>
  </si>
  <si>
    <t>2022-03-08,266.85052490234375,274.6959256640992,261.19137259179695,268.73688932455536,48159500</t>
  </si>
  <si>
    <t>2022-03-09,279.0879211425781,280.1520404378098,271.6197787096346,274.19300190647954,35204500</t>
  </si>
  <si>
    <t>2022-03-10,276.2727966308594,277.2498554429739,271.42623538275626,273.7866342304661,30628000</t>
  </si>
  <si>
    <t>2022-03-11,270.9329833984375,280.0650145258476,270.3138486336102,278.5655641233897,27209300</t>
  </si>
  <si>
    <t>2022-03-14,267.4213562011719,276.08903470394495,266.821587956301,271.19411574307355,30660700</t>
  </si>
  <si>
    <t>2022-03-15,277.78192138671875,278.4300760838003,269.6366346705724,271.2037785530538,34245100</t>
  </si>
  <si>
    <t>2022-03-16,284.7856750488281,284.95979554587495,273.9607413197424,279.67790429313914,37826300</t>
  </si>
  <si>
    <t>2022-03-17,285.5886535644531,285.96591473369335,279.92949985014275,283.7216255602985,30816600</t>
  </si>
  <si>
    <t>2022-03-18,290.62860107421875,291.1800121692439,283.1798277784117,285.73368363007364,43390600</t>
  </si>
  <si>
    <t>2022-03-21,289.40008544921875,290.3481241566419,285.27905598306444,289.1389046674614,28351200</t>
  </si>
  <si>
    <t>2022-03-22,294.1402587890625,295.04959432677754,289.0228329688514,290.01922877865013,27599700</t>
  </si>
  <si>
    <t>2022-03-23,289.7192687988281,293.3372731157682,288.00702485230534,290.70601066797377,25715400</t>
  </si>
  <si>
    <t>2022-03-24,294.178955078125,294.2756985521243,288.5875247357409,289.3807798917864,24484500</t>
  </si>
  <si>
    <t>2022-03-25,293.7726135253906,295.533244193088,289.52585001590114,295.2720634104139,22566500</t>
  </si>
  <si>
    <t>2022-03-28,300.56365966796875,300.6603736261478,294.4014512941623,294.4014512941623,29578200</t>
  </si>
  <si>
    <t>2022-03-29,305.11993408203125,305.5165616109736,298.9674100649689,303.6688707174927,30393400</t>
  </si>
  <si>
    <t>2022-03-30,303.62054443359375,305.6423857684407,301.414928862999,303.52383047434716,28163600</t>
  </si>
  <si>
    <t>2022-03-31,298.2515869140625,304.858779193998,297.84530566978634,303.6592133025089,33422100</t>
  </si>
  <si>
    <t>2022-04-01,299.3254089355469,300.0122374321194,295.5719864101128,299.2770224362612,27110500</t>
  </si>
  <si>
    <t>2022-04-04,304.6942443847656,304.82966159533413,299.60584010885947,299.9734475006185,24289600</t>
  </si>
  <si>
    <t>2022-04-05,300.73773193359375,304.59755113932056,299.7606731283504,303.04974427141804,23156700</t>
  </si>
  <si>
    <t>2022-04-06,289.7290344238281,296.9843524811861,287.03004784034084,295.2334047517675,40110400</t>
  </si>
  <si>
    <t>2022-04-07,291.5379638671875,293.7435789334034,286.6817492492974,286.9816333071018,31411200</t>
  </si>
  <si>
    <t>2022-04-08,287.2815246582031,291.2961273756615,286.6140331520905,290.6383190722913,24361900</t>
  </si>
  <si>
    <t>2022-04-11,275.9535217285156,283.0637074472377,275.7019946723153,282.2704820396031,34569300</t>
  </si>
  <si>
    <t>2022-04-12,272.85797119140625,281.25478467779203,271.33918434835886,279.80372121494815,30966700</t>
  </si>
  <si>
    <t>2022-04-13,278.23663330078125,279.1653058374372,272.12281093036347,273.50618081290673,21907200</t>
  </si>
  <si>
    <t>2022-04-14,270.7007141113281,278.9040702197633,270.2073726066549,278.6912463967013,28221600</t>
  </si>
  <si>
    <t>2022-04-18,271.3681640625,273.2448748903174,269.2592925621962,269.8107036813086,20778000</t>
  </si>
  <si>
    <t>2022-04-19,275.9922180175781,276.83385950003543,269.32701618181187,270.2653715965898,22297700</t>
  </si>
  <si>
    <t>2022-04-20,277.0176086425781,280.2486684960281,276.0599164323017,279.9584381594304,22906700</t>
  </si>
  <si>
    <t>2022-04-21,271.6487731933594,283.7312864723143,270.92324140436915,279.16527189939075,29454600</t>
  </si>
  <si>
    <t>2022-04-22,265.0899658203125,273.96081411049454,264.46117751038287,272.4903841306375,29405800</t>
  </si>
  <si>
    <t>2022-04-25,271.5616760253906,271.93893715298736,261.9362771237636,264.3740824976134,35678900</t>
  </si>
  <si>
    <t>2022-04-26,261.40423583984375,269.2786578732366,261.1914120269434,268.4467290276918,46518400</t>
  </si>
  <si>
    <t>2022-04-27,273.9801330566406,281.4772943518781,270.05259027534413,272.89667705103636,63477700</t>
  </si>
  <si>
    <t>2022-04-28,280.1809997558594,281.4869627202717,272.2775281140742,275.88584973003594,33646600</t>
  </si>
  <si>
    <t>2022-04-29,268.46612548828125,280.4229059103156,267.4794127851195,279.19431973149324,37073900</t>
  </si>
  <si>
    <t>2022-05-02,275.18939208984375,275.6440598919029,267.20854182444157,268.6499223041335,35151100</t>
  </si>
  <si>
    <t>2022-05-03,272.5871276855469,274.8604665193033,271.0103005471974,274.6959996581533,25978600</t>
  </si>
  <si>
    <t>2022-05-04,280.51959228515625,281.39022443680767,267.7018653489587,273.37067229887913,33599300</t>
  </si>
  <si>
    <t>2022-05-05,268.3016662597656,277.00804788297944,265.3898558476399,276.22447589864737,43260400</t>
  </si>
  <si>
    <t>2022-05-06,265.76708984375,270.1396166091243,262.4199492559165,265.8444668964473,37780300</t>
  </si>
  <si>
    <t>2022-05-09,255.94821166992188,263.47439231628505,254.72933854404118,261.24944034580705,47726000</t>
  </si>
  <si>
    <t>2022-05-10,260.70770263671875,264.819048596667,256.4222361684426,262.82625738724875,39336400</t>
  </si>
  <si>
    <t>2022-05-11,252.04969787597656,262.5070256300987,250.84047838986658,257.01233937048545,48975900</t>
  </si>
  <si>
    <t>2022-05-12,247.0193634033203,251.40157365565182,241.86324972493676,249.28301874671405,51033800</t>
  </si>
  <si>
    <t>2022-05-13,252.6011199951172,254.4584941959466,247.0193732332159,248.95412449484758,34925100</t>
  </si>
  <si>
    <t>2022-05-16,252.96871948242188,257.147789161054,247.43532986774056,251.47895279178755,32550900</t>
  </si>
  <si>
    <t>2022-05-17,258.1151428222656,259.57585977965135,253.89737021197146,257.4282849486114,28828800</t>
  </si>
  <si>
    <t>2022-05-18,246.3632354736328,255.5941038512464,245.09302437999344,255.0123207754405,31356000</t>
  </si>
  <si>
    <t>2022-05-19,245.45184326171875,249.84427550605224,244.2301162531535,246.18875585167464,32692300</t>
  </si>
  <si>
    <t>2022-05-20,244.88946533203125,250.68785663420815,238.95534137506934,249.42732134726975,39199300</t>
  </si>
  <si>
    <t>2022-05-23,252.73370361328125,253.55789389015007,245.73298352377535,247.73043098596386,33175400</t>
  </si>
  <si>
    <t>2022-05-24,251.73495483398438,253.39301133890146,245.8008329505216,250.05751641107753,29043900</t>
  </si>
  <si>
    <t>2022-05-25,254.54696655273438,256.5443997067437,249.32068220222658,250.30001685401606,28547900</t>
  </si>
  <si>
    <t>2022-05-26,257.82427978515625,258.9975222921612,253.49003807090028,254.30452267342017,25002100</t>
  </si>
  <si>
    <t>2022-05-27,264.94134521484375,265.03831400617037,259.43386111985046,260.32593257304654,26910800</t>
  </si>
  <si>
    <t>2022-05-31,263.61297607421875,266.4248936649032,260.7622650462861,264.2529346305631,37827700</t>
  </si>
  <si>
    <t>2022-06-01,264.14630126953125,269.25623459703166,261.8385798988137,266.84186825760014,25292200</t>
  </si>
  <si>
    <t>2022-06-02,266.2406311035156,266.30851221318625,253.65486971991317,256.4183173881909,44008200</t>
  </si>
  <si>
    <t>2022-06-03,261.81915283203125,265.14500204030634,260.25806469793486,262.1003534639654,28059000</t>
  </si>
  <si>
    <t>2022-06-06,260.5876770019531,265.8527530113279,259.1041464802311,263.79714518679435,22400300</t>
  </si>
  <si>
    <t>2022-06-07,264.2238464355469,264.83471731044557,257.8630839124664,258.54183590473656,22860700</t>
  </si>
  <si>
    <t>2022-06-08,262.197265625,264.708600074824,261.42154501320846,263.45777093192714,17372300</t>
  </si>
  <si>
    <t>2022-06-09,256.7480163574219,264.42745982638615,256.59287219967115,259.647196979162,26439700</t>
  </si>
  <si>
    <t>2022-06-10,245.30638122558594,252.66584504493977,244.86034549346968,252.66584504493977,31422800</t>
  </si>
  <si>
    <t>2022-06-13,234.90225219726562,241.45695191998857,234.1944273628666,237.66570001230667,46135800</t>
  </si>
  <si>
    <t>2022-06-14,237.0645294189453,238.27656531045733,234.1750252009215,236.45365859510807,28651500</t>
  </si>
  <si>
    <t>2022-06-15,244.1137237548828,247.54621774471534,238.93590988722116,240.76850759522998,33111700</t>
  </si>
  <si>
    <t>2022-06-16,237.52996826171875,239.9055558620673,235.639195061252,238.5092880231499,33169200</t>
  </si>
  <si>
    <t>2022-06-17,240.12855529785156,242.892003168209,236.61850393867869,237.26815342919429,43084800</t>
  </si>
  <si>
    <t>2022-06-21,246.03359985351562,247.0129195467826,241.9320596633375,242.65928121254296,29928300</t>
  </si>
  <si>
    <t>2022-06-22,245.44210815429688,249.35941623749332,242.76592357588206,244.23976328606997,25939900</t>
  </si>
  <si>
    <t>2022-06-23,250.9980926513672,251.4926127999007,245.92695305257084,247.8080352595046,25861400</t>
  </si>
  <si>
    <t>2022-06-24,259.5696105957031,259.8411054436494,253.7712204115489,253.8584834422403,33923200</t>
  </si>
  <si>
    <t>2022-06-27,256.844970703125,260.1513786610391,255.28385304721854,260.06411562547476,24615100</t>
  </si>
  <si>
    <t>2022-06-28,248.6903839111328,258.8036043245108,248.53523976557486,255.9625992863611,27295500</t>
  </si>
  <si>
    <t>2022-06-29,252.35565185546875,254.0137091524854,247.99230658005,249.76672941738255,20069800</t>
  </si>
  <si>
    <t>2022-06-30,249.02975463867188,251.64776426602208,245.21912051123442,249.2430741608317,31730900</t>
  </si>
  <si>
    <t>2022-07-01,251.6962127685547,251.88044459455264,246.8771715911317,248.6031243426408,22837700</t>
  </si>
  <si>
    <t>2022-07-05,254.86692810058594,254.99298457519546,247.00323818444357,248.3801092623351,22941000</t>
  </si>
  <si>
    <t>2022-07-06,258.1249084472656,259.8508467542047,254.43062460156605,255.73962957154674,23824400</t>
  </si>
  <si>
    <t>2022-07-07,260.24835205078125,260.8883105802799,256.97100212276746,257.067970916459,20859900</t>
  </si>
  <si>
    <t>2022-07-08,259.5308837890625,259.95752288689226,255.29361008585622,256.7480534855321,19658800</t>
  </si>
  <si>
    <t>2022-07-11,256.4765319824219,258.43517157163143,254.2172802316378,257.58189346441975,19455200</t>
  </si>
  <si>
    <t>2022-07-12,245.96571350097656,257.8630619352438,244.3852139665222,257.8048865798043,35868500</t>
  </si>
  <si>
    <t>2022-07-13,245.04457092285156,245.84936453464945,240.57458193875394,242.59141144867633,29497400</t>
  </si>
  <si>
    <t>2022-07-14,246.3632354736328,247.3910394182461,238.47045929315783,242.95984442763555,25102800</t>
  </si>
  <si>
    <t>2022-07-15,248.923095703125,252.46223474835,247.03232258587656,247.95346694603754,29774100</t>
  </si>
  <si>
    <t>2022-07-18,246.528076171875,252.91792521478504,245.60693194367718,251.86103357185658,20975000</t>
  </si>
  <si>
    <t>2022-07-19,251.6477813720703,251.8320132260373,245.9754465210434,249.75699322481967,25012600</t>
  </si>
  <si>
    <t>2022-07-20,254.30455017089844,256.8255911221819,251.046611408544,252.00653450982264,22788300</t>
  </si>
  <si>
    <t>2022-07-21,256.7964172363281,256.8449164174271,249.22362075768535,251.89980497891423,22404700</t>
  </si>
  <si>
    <t>2022-07-22,252.45252990722656,257.2715860310557,251.20173011136725,257.1843229934879,21881300</t>
  </si>
  <si>
    <t>2022-07-25,250.9690399169922,253.55796214891018,249.01040015458366,253.07314768973444,21056000</t>
  </si>
  <si>
    <t>2022-07-26,244.24948120117188,251.98712943704783,241.9902591873935,251.9677179235894,39348000</t>
  </si>
  <si>
    <t>2022-07-27,260.5780029296875,261.84821413779025,250.9883906372331,253.22823052881697,45994000</t>
  </si>
  <si>
    <t>2022-07-28,268.0151062011719,269.40166831465785,259.7344677770861,261.5573746966984,33459300</t>
  </si>
  <si>
    <t>2022-07-29,272.2135925292969,273.43533434326656,268.22843217911804,269.26594214524397,32152800</t>
  </si>
  <si>
    <t>2022-08-01,269.5665283203125,272.7372040337669,267.4624206782317,269.3822964700081,21539600</t>
  </si>
  <si>
    <t>2022-08-02,266.4733581542969,269.45012527255744,264.1074618325668,267.6175128829661,22754200</t>
  </si>
  <si>
    <t>2022-08-03,273.8909912109375,274.8897074830674,268.208952240517,268.35442020276383,23518900</t>
  </si>
  <si>
    <t>2022-08-04,275.03515625,275.18059462702735,271.6608675400947,273.24133735808226,18098700</t>
  </si>
  <si>
    <t>2022-08-05,274.3176574707031,275.03517323549517,270.2161174409248,270.67184411090017,16774600</t>
  </si>
  <si>
    <t>2022-08-08,271.80633544921875,277.23626231037696,270.83670670939483,275.4230317107007,18739200</t>
  </si>
  <si>
    <t>2022-08-09,273.7261657714844,274.48247496169216,269.17860487436343,271.1469795107976,23405200</t>
  </si>
  <si>
    <t>2022-08-10,280.3778381347656,281.0080908709291,278.2252612395024,279.4179151918508,24687800</t>
  </si>
  <si>
    <t>2022-08-11,278.3028564453125,282.3656036148159,277.80836586315127,282.0165514391727,20065900</t>
  </si>
  <si>
    <t>2022-08-12,283.04443359375,283.04443359375,278.225375792283,279.71861288884884,22619700</t>
  </si>
  <si>
    <t>2022-08-15,284.5569763183594,285.2454045080501,281.29900803496633,282.16199190447594,18085700</t>
  </si>
  <si>
    <t>2022-08-16,283.8199768066406,285.10959940447333,281.59954863684186,283.12184303694977,18102900</t>
  </si>
  <si>
    <t>2022-08-17,283.0718078613281,285.0443308942976,281.27418133685177,281.53652609959147,18253400</t>
  </si>
  <si>
    <t>2022-08-18,281.95440673828125,283.64513249063674,280.89524189994404,281.97382980141776,17186200</t>
  </si>
  <si>
    <t>2022-08-19,278.0481872558594,281.06042243303864,277.4748955705993,280.7203261035374,20570000</t>
  </si>
  <si>
    <t>2022-08-22,269.8860168457031,274.46265350884744,269.3710240123007,274.0934077691384,25061100</t>
  </si>
  <si>
    <t>2022-08-23,268.6131591796875,270.96462513583367,267.6025963871895,268.6131591796875,17527400</t>
  </si>
  <si>
    <t>2022-08-24,267.98150634765625,269.38073768829963,267.3207367981383,267.6122606253299,18137000</t>
  </si>
  <si>
    <t>2022-08-25,270.9548645019531,271.12003464855854,266.7474441390709,269.4778816182688,16583400</t>
  </si>
  <si>
    <t>2022-08-26,260.49951171875,272.4026750674216,260.3926404040064,271.1783402052865,27549300</t>
  </si>
  <si>
    <t>2022-08-29,257.7205505371094,259.82909469537367,256.379617748924,258.32299172518486,20338500</t>
  </si>
  <si>
    <t>2022-08-30,255.52447509765625,259.4889441338361,253.27988099606083,259.1197280644123,22767100</t>
  </si>
  <si>
    <t>2022-08-31,254.0669403076172,259.54723825698477,253.93088992646184,257.87596548411756,24791800</t>
  </si>
  <si>
    <t>2022-09-01,253.0272674560547,253.50341421016233,248.17855922552292,251.54058765801105,23263400</t>
  </si>
  <si>
    <t>2022-09-02,248.8101348876953,257.2443697118644,247.265156339412,254.29046300933095,22855400</t>
  </si>
  <si>
    <t>2022-09-06,246.0797119140625,250.5300249496929,244.80680442412418,248.9462001827662,21328200</t>
  </si>
  <si>
    <t>2022-09-07,250.7826385498047,251.50167728090952,246.05052865580473,247.4886209447781,24126700</t>
  </si>
  <si>
    <t>2022-09-08,251.20046997070312,253.056395384433,247.5760822267559,250.21908643151144,20319900</t>
  </si>
  <si>
    <t>2022-09-09,256.9722900390625,257.7205078743252,252.92037257528756,253.12441850602798,22084700</t>
  </si>
  <si>
    <t>2022-09-12,259.1003723144531,259.87773982566915,257.65256795177487,258.25500923950574,18747700</t>
  </si>
  <si>
    <t>2022-09-13,244.85537719726562,253.02725242179903,244.46669355719365,251.51142329243044,33353300</t>
  </si>
  <si>
    <t>2022-09-14,245.07884216308594,247.031927263813,242.78566075681428,246.35174947948744,23913000</t>
  </si>
  <si>
    <t>2022-09-15,238.43252563476562,244.28206983666107,237.111030916621,242.69823034248557,31530900</t>
  </si>
  <si>
    <t>2022-09-16,237.81063842773438,238.35478067639863,235.20651003185853,237.34421807736706,39791800</t>
  </si>
  <si>
    <t>2022-09-19,237.5968780517578,238.19931916772862,234.03078901134762,235.60491699915002,26826900</t>
  </si>
  <si>
    <t>2022-09-20,235.58547973632812,236.6154654509246,232.85504199150714,235.21624880625103,26660300</t>
  </si>
  <si>
    <t>2022-09-21,232.18460083007812,240.6480009469009,232.13601351574061,237.35398267884366,28625600</t>
  </si>
  <si>
    <t>2022-09-22,234.15708923339844,236.9555520614077,230.8436483959942,231.13514258494146,31061200</t>
  </si>
  <si>
    <t>2022-09-23,231.1837158203125,234.30283689307328,228.54072660512506,232.75784365187135,34176000</t>
  </si>
  <si>
    <t>2022-09-26,230.72706604003906,234.6138138859922,230.19263524586722,230.3383971861503,27694200</t>
  </si>
  <si>
    <t>2022-09-27,229.71649169921875,234.95388322610455,227.86056625784224,233.18540604277874,27018700</t>
  </si>
  <si>
    <t>2022-09-28,234.24453735351562,235.468857349179,228.0840319477859,230.105142213712,29029700</t>
  </si>
  <si>
    <t>2022-09-29,230.77565002441406,233.15628008036532,227.77314091515188,232.1262942883284,27484200</t>
  </si>
  <si>
    <t>2022-09-30,226.3058624267578,233.7295494002438,226.14067744074515,231.5432539781558,35694800</t>
  </si>
  <si>
    <t>2022-10-03,233.92388916015625,234.76925194456734,228.01603154626426,228.74479665745017,28880400</t>
  </si>
  <si>
    <t>2022-10-04,241.8334503173828,243.27154283676492,238.04386235617537,238.15074851262196,34888400</t>
  </si>
  <si>
    <t>2022-10-05,242.14437866210938,243.48531136271737,237.18878424235803,239.0252719369114,20347100</t>
  </si>
  <si>
    <t>2022-10-06,239.80262756347656,243.25211936958422,239.11273809831516,240.91035014743682,20239900</t>
  </si>
  <si>
    <t>2022-10-07,227.60794067382812,234.4874855805171,226.56822859279998,234.07936404235068,37769600</t>
  </si>
  <si>
    <t>2022-10-10,222.7592315673828,227.91888685975806,220.31057632079649,226.45164491422375,29743600</t>
  </si>
  <si>
    <t>2022-10-11,219.02792358398438,222.5745744479787,217.7647277876426,221.17534309367792,30474000</t>
  </si>
  <si>
    <t>2022-10-12,219.35830688476562,221.40856673598395,217.6189939430992,219.01821055578878,21903900</t>
  </si>
  <si>
    <t>2022-10-13,227.60794067382812,229.4152788681851,212.92575128751184,213.6253670289897,42551800</t>
  </si>
  <si>
    <t>2022-10-14,222.0887451171875,230.52299472511268,221.8749728230323,228.8711152108653,30198600</t>
  </si>
  <si>
    <t>2022-10-17,230.8047637939453,232.1942836241064,228.48243294129364,229.1431876734247,28142300</t>
  </si>
  <si>
    <t>2022-10-18,231.747314453125,237.02356694835538,228.7059298585046,236.3531154742312,26329600</t>
  </si>
  <si>
    <t>2022-10-19,229.7845001220703,232.8258846804723,227.65650356694331,230.32864238101766,19985700</t>
  </si>
  <si>
    <t>2022-10-20,229.46385192871094,234.47775981300623,228.22009390223283,229.09462099466492,21811000</t>
  </si>
  <si>
    <t>2022-10-21,235.2648162841797,236.11990546004,227.86056720320732,228.09377738574145,26299700</t>
  </si>
  <si>
    <t>2022-10-24,240.24957275390625,240.8228644348146,234.4680389836242,236.85838032259602,24911200</t>
  </si>
  <si>
    <t>2022-10-25,243.56300354003906,243.93223442166772,238.86975477322991,240.25925970447153,34775500</t>
  </si>
  <si>
    <t>2022-10-26,224.77061462402344,231.55298484742156,223.5462796746697,224.62485269698536,82543200</t>
  </si>
  <si>
    <t>2022-10-27,220.32998657226562,227.0734954795491,219.38744917013727,224.49851650888635,40424600</t>
  </si>
  <si>
    <t>2022-10-28,229.1917724609375,229.9011145363862,219.64981530818488,219.83443818188346,40647700</t>
  </si>
  <si>
    <t>2022-10-31,225.5576629638672,228.2686626281402,224.60539921895975,227.14150237504404,28357300</t>
  </si>
  <si>
    <t>2022-11-01,221.70980834960938,229.06548563639697,220.89359487464492,227.95776311272633,30592300</t>
  </si>
  <si>
    <t>2022-11-02,213.8682861328125,224.7511761173168,213.80997246609851,222.96327583397812,38407000</t>
  </si>
  <si>
    <t>2022-11-03,208.1839141845703,214.16950892795055,207.9215545752939,213.85856200928737,36633900</t>
  </si>
  <si>
    <t>2022-11-04,215.12176513671875,215.31609955402047,207.3871307832787,211.39049094816932,36789100</t>
  </si>
  <si>
    <t>2022-11-07,221.4182891845703,221.9430084136209,215.01487607123818,215.70478029409642,33498000</t>
  </si>
  <si>
    <t>2022-11-08,222.38998413085938,225.09127262477088,219.44577390313017,222.22479913107526,28192500</t>
  </si>
  <si>
    <t>2022-11-09,218.15342712402344,222.1567873542891,217.97853059362552,220.93245233444006,27852900</t>
  </si>
  <si>
    <t>2022-11-10,236.10047912597656,236.44057547213717,228.34642180511014,228.764240055821,46268000</t>
  </si>
  <si>
    <t>2022-11-11,240.113525390625,240.96861451794143,235.0801800640539,236.11018052503232,34620200</t>
  </si>
  <si>
    <t>2022-11-14,234.71096801757812,237.0041496395175,232.43722428466577,235.13851261558185,31123300</t>
  </si>
  <si>
    <t>2022-11-15,235.1190948486328,240.00667907027895,233.2340197743407,238.7046221025726,31390100</t>
  </si>
  <si>
    <t>2022-11-16,235.54782104492188,237.5648885308963,234.271326294768,236.58070947272424,24093300</t>
  </si>
  <si>
    <t>2022-11-17,235.4990997314453,237.02895459171626,231.55268915517976,231.69884700298584,23123500</t>
  </si>
  <si>
    <t>2022-11-18,235.05084228515625,237.50639789334227,232.91684876946883,237.28226939737314,27613500</t>
  </si>
  <si>
    <t>2022-11-21,235.85963439941406,238.41262379283273,235.02162809086872,235.2554806346632,26394700</t>
  </si>
  <si>
    <t>2022-11-22,238.76339721679688,239.03623507377168,234.55388823165154,237.36022259889907,19665700</t>
  </si>
  <si>
    <t>2022-11-23,241.24822998046875,241.93032475188082,238.02288445035876,238.84139817605325,19508500</t>
  </si>
  <si>
    <t>2022-11-25,241.16050720214844,242.3395534122588,240.4199345063279,240.98510292788336,9200800</t>
  </si>
  <si>
    <t>2022-11-28,235.5770263671875,240.3419649067529,234.6415865199682,239.78655028531924,24778200</t>
  </si>
  <si>
    <t>2022-11-29,234.18360900878906,236.58068666323004,232.11783235235237,235.22623623628454,17956300</t>
  </si>
  <si>
    <t>2022-11-30,248.61483764648438,248.79998080802568,233.72562221636355,234.41747063024718,47594200</t>
  </si>
  <si>
    <t>2022-12-01,248.17636108398438,249.56978200844247,244.50277384992842,247.37732526853793,26041500</t>
  </si>
  <si>
    <t>2022-12-02,248.4979248046875,249.51132049555534,243.304236576186,243.43091661325036,21528500</t>
  </si>
  <si>
    <t>2022-12-05,243.8011932373047,247.32862273354516,241.7159238084992,245.5649005511503,23435300</t>
  </si>
  <si>
    <t>2022-12-06,238.8511505126953,245.4187830949923,237.54542403846395,244.40538721596766,22463700</t>
  </si>
  <si>
    <t>2022-12-07,238.1203155517578,239.864545236555,236.0155681176871,238.568557750271,20481500</t>
  </si>
  <si>
    <t>2022-12-08,241.0727996826172,242.37854081110692,236.84379768747013,238.57827343420877,22611800</t>
  </si>
  <si>
    <t>2022-12-09,239.14344787597656,241.95953631031935,237.91567738898425,238.44186049239534,20609700</t>
  </si>
  <si>
    <t>2022-12-12,246.05210876464844,246.0813403319802,240.84868161991452,241.12151949404333,30665100</t>
  </si>
  <si>
    <t>2022-12-13,250.3493194580078,257.1702954217934,246.59777673050667,254.9973166594046,42196900</t>
  </si>
  <si>
    <t>2022-12-14,250.6416778564453,255.8743369804064,247.80609665366913,250.55398314754714,35410900</t>
  </si>
  <si>
    <t>2022-12-15,242.64163208007812,247.69890163014767,241.0143436570325,247.23118166191023,35560400</t>
  </si>
  <si>
    <t>2022-12-16,238.43211364746094,243.45039767115878,237.28228413602537,242.19339565744826,86102000</t>
  </si>
  <si>
    <t>2022-12-19,234.300537109375,238.93881059195638,232.60504677186884,238.5977558234553,29696400</t>
  </si>
  <si>
    <t>2022-12-20,235.61602783203125,236.69764045155708,232.32246573736623,233.2773983167744,25150800</t>
  </si>
  <si>
    <t>2022-12-21,238.17874145507812,239.33830980722615,233.96923237652257,235.5088259570718,23690600</t>
  </si>
  <si>
    <t>2022-12-22,232.09837341308594,235.80119266762082,227.8888488200861,235.08985146621117,28651700</t>
  </si>
  <si>
    <t>2022-12-23,232.62454223632812,232.76096118037862,227.9570517012324,230.07155276829016,21207000</t>
  </si>
  <si>
    <t>2022-12-27,230.8998260498047,232.81943021522733,229.79872070086748,232.59531655901404,16688600</t>
  </si>
  <si>
    <t>2022-12-28,228.5319366455078,233.58920571685437,228.18114298539857,230.83158066876882,17457100</t>
  </si>
  <si>
    <t>2022-12-29,234.84622192382812,235.73295246137508,229.62330203859167,229.62330203859167,19770700</t>
  </si>
  <si>
    <t>2022-12-30,233.68667602539062,233.82309496882053,230.60748859534408,232.11785074167162,21938500</t>
  </si>
  <si>
    <t>2023-01-03,233.4528045654297,239.46500660940322,231.32854977617055,236.86329296068058,25740000</t>
  </si>
  <si>
    <t>2023-01-04,223.24082946777344,226.9144019342719,220.18113479471134,226.3394946084548,50623400</t>
  </si>
  <si>
    <t>2023-01-05,216.62448120117188,221.73047501122883,216.08854432449274,221.3894202164649,39585600</t>
  </si>
  <si>
    <t>2023-01-06,219.17745971679688,219.98623444144232,213.74018002094996,217.2968261609176,43613600</t>
  </si>
  <si>
    <t>2023-01-09,221.31143188476562,225.3260735512424,220.6195983653601,220.6585688285959,27369800</t>
  </si>
  <si>
    <t>2023-01-10,222.9972381591797,225.3943160955878,221.51610752466433,221.9351032710945,27033900</t>
  </si>
  <si>
    <t>2023-01-11,229.74024963378906,229.91563904515138,225.1994243157805,225.37481372714282,28669300</t>
  </si>
  <si>
    <t>2023-01-12,232.41015625,233.7646067249311,227.58675433530573,229.24327425256297,27269500</t>
  </si>
  <si>
    <t>2023-01-13,233.11175537109375,233.24817431543465,228.91198479686696,230.93879116175304,21333300</t>
  </si>
  <si>
    <t>2023-01-17,234.20310974121094,234.74878549049157,231.02647397875015,231.8839729382192,29831300</t>
  </si>
  <si>
    <t>2023-01-18,229.7792205810547,236.1812017430098,229.49664379486572,235.39191965313583,30028700</t>
  </si>
  <si>
    <t>2023-01-19,225.99847412109375,229.49667257988827,224.78044238060093,227.8011670444437,28623000</t>
  </si>
  <si>
    <t>2023-01-20,234.07644653320312,234.583151851916,228.51247153332469,228.85352633542087,35389800</t>
  </si>
  <si>
    <t>2023-01-23,236.37606811523438,238.89982582882288,233.52099453170575,234.93392297440502,31934000</t>
  </si>
  <si>
    <t>2023-01-24,235.84988403320312,237.7110398533446,234.29081253406932,236.29812619619068,40234400</t>
  </si>
  <si>
    <t>2023-01-25,234.45645141601562,237.07765762154605,224.9947760426561,228.48322009420318,66526600</t>
  </si>
  <si>
    <t>2023-01-26,241.657470703125,241.95954016253594,235.81091899256552,237.41871476554942,33454500</t>
  </si>
  <si>
    <t>2023-01-27,241.8133544921875,243.44064274681827,240.5173672279143,242.62212916997672,26498900</t>
  </si>
  <si>
    <t>2023-01-30,236.50274658203125,239.31883481228712,236.00578021468996,238.25670004532253,25867400</t>
  </si>
  <si>
    <t>2023-01-31,241.4723358154297,241.60875476528724,236.736628172446,237.22384083173012,26541100</t>
  </si>
  <si>
    <t>2023-02-01,246.28598022460938,248.65382642873757,239.19216564342997,241.65746031930018,31259900</t>
  </si>
  <si>
    <t>2023-02-02,257.83294677734375,257.9206414880855,250.67091469575902,252.20076959193378,39940400</t>
  </si>
  <si>
    <t>2023-02-03,251.74278259277344,257.4431765540325,250.52475096588475,252.9023510805395,29077300</t>
  </si>
  <si>
    <t>2023-02-06,250.20315551757812,251.69402492949268,248.2640588264018,250.85603350578165,22518000</t>
  </si>
  <si>
    <t>2023-02-07,260.71722412109375,261.8962703770989,253.42851236094478,253.8670156294018,50841400</t>
  </si>
  <si>
    <t>2023-02-08,259.9084777832031,269.681962608756,259.4017575821844,266.2130108288476,54686000</t>
  </si>
  <si>
    <t>2023-02-09,256.8779602050781,266.97302049431784,256.07892442365,266.7976013623995,42375100</t>
  </si>
  <si>
    <t>2023-02-10,256.37127685546875,257.3359482905629,253.99367698119255,254.84142214986286,25818500</t>
  </si>
  <si>
    <t>2023-02-13,264.38104248046875,267.5771558270563,260.3176764646167,260.7951650159258,44630900</t>
  </si>
  <si>
    <t>2023-02-14,265.2093200683594,267.93769873660716,262.3932169633668,265.69653266891055,37047900</t>
  </si>
  <si>
    <t>2023-02-15,263.0895690917969,264.46695378581865,260.0221954161202,262.1127030516327,28922400</t>
  </si>
  <si>
    <t>2023-02-16,256.0853271484375,260.5691369564324,255.84111073311158,257.91206116522346,29603600</t>
  </si>
  <si>
    <t>2023-02-17,252.0900421142578,254.0730789375014,250.07770050294994,253.38929061213966,30000100</t>
  </si>
  <si>
    <t>2023-02-21,246.82469177246094,249.57946061577636,245.7696748690076,248.59281657060217,28397400</t>
  </si>
  <si>
    <t>2023-02-22,245.69154357910156,248.4560759372167,244.54861223485597,248.21185945581914,22491100</t>
  </si>
  <si>
    <t>2023-02-23,248.87612915039062,250.89823380940385,244.68536609831472,249.6478466517071,29219100</t>
  </si>
  <si>
    <t>2023-02-24,243.45452880859375,245.19334897539824,242.36044373441328,244.17741496448653,24990900</t>
  </si>
  <si>
    <t>2023-02-27,244.372802734375,246.971269878113,243.6206117389156,246.6195975210222,21190000</t>
  </si>
  <si>
    <t>2023-02-28,243.64987182617188,245.67199123491113,242.9758320232588,243.30797773153637,22491000</t>
  </si>
  <si>
    <t>2023-03-01,240.57276916503906,245.12495292682374,240.10386280126266,244.95888751265778,27565300</t>
  </si>
  <si>
    <t>2023-03-02,245.30079650878906,245.5840810609681,239.9280340639678,240.8462903940092,24808200</t>
  </si>
  <si>
    <t>2023-03-03,249.38409423828125,249.7064617806796,245.57432311137507,246.35581882878407,30760100</t>
  </si>
  <si>
    <t>2023-03-06,250.9275360107422,254.10235014838744,250.05812596620328,250.49771263487295,24109800</t>
  </si>
  <si>
    <t>2023-03-07,248.27044677734375,251.7285601912726,247.5280341065123,250.37070236682902,21473200</t>
  </si>
  <si>
    <t>2023-03-08,247.8308868408203,248.65145065582482,245.00774486083787,248.16301768416147,17340200</t>
  </si>
  <si>
    <t>2023-03-09,246.48281860351562,253.55531839675493,245.75993244925678,249.90184935839267,26653400</t>
  </si>
  <si>
    <t>2023-03-10,242.8390655517578,246.9418989290312,241.87197794983268,245.27146675891186,28333900</t>
  </si>
  <si>
    <t>2023-03-13,248.04579162597656,251.94349199727765,240.04525738823747,241.67662167942007,33339700</t>
  </si>
  <si>
    <t>2023-03-14,254.7568359375,255.03035716432163,249.94087987551168,250.81028982629238,33620300</t>
  </si>
  <si>
    <t>2023-03-15,259.29925537109375,260.3152041308793,253.21337082147616,253.96557655248083,46028000</t>
  </si>
  <si>
    <t>2023-03-16,269.81036376953125,270.1620211712839,257.1892436798215,259.07458764401633,54768800</t>
  </si>
  <si>
    <t>2023-03-17,272.96563720703125,276.7754083374073,269.9275985016487,271.8227207737094,69527400</t>
  </si>
  <si>
    <t>2023-03-20,265.9322204589844,271.0607665452562,263.607274796688,270.57233358465885,43466600</t>
  </si>
  <si>
    <t>2023-03-21,267.4463195800781,268.6380970576698,263.2848617004978,268.5208779306245,34558700</t>
  </si>
  <si>
    <t>2023-03-22,265.9908142089844,274.5383905110529,265.8833434620223,267.0751210074597,34873300</t>
  </si>
  <si>
    <t>2023-03-23,271.236572265625,274.55791015384574,268.8334906504202,271.5100935079119,36610900</t>
  </si>
  <si>
    <t>2023-03-24,274.0792236328125,274.1378331913896,268.91159560004246,270.82624407390443,28172000</t>
  </si>
  <si>
    <t>2023-03-27,269.9862365722656,274.94870285872935,269.14611628932346,274.01091982262307,26840200</t>
  </si>
  <si>
    <t>2023-03-28,268.86285400390625,269.75180568788846,265.7563973042853,269.40989660765126,21878600</t>
  </si>
  <si>
    <t>2023-03-29,274.0206298828125,274.63606009495277,271.96920577953756,272.5064700346815,25087000</t>
  </si>
  <si>
    <t>2023-03-30,277.4787292480469,277.8792478188559,274.9682067021936,277.65458775561683,25053400</t>
  </si>
  <si>
    <t>2023-03-31,281.63037109375,282.57793202096093,276.452994776974,277.16611747446694,32766000</t>
  </si>
  <si>
    <t>2023-04-03,280.5852355957031,281.6011547846993,277.3811162661027,279.8916392622568,24883300</t>
  </si>
  <si>
    <t>2023-04-04,280.53631591796875,283.73068619331156,279.0612688180202,280.58517709537364,25824300</t>
  </si>
  <si>
    <t>2023-04-05,277.7620544433594,280.5070453166388,276.3749215198196,279.2371315346284,22064800</t>
  </si>
  <si>
    <t>2023-04-06,284.85406494140625,285.32294143233264,275.50545235305464,276.6581468086852,29770300</t>
  </si>
  <si>
    <t>2023-04-10,282.69525146484375,282.9003849670169,278.123496163904,282.5193929371124,23103000</t>
  </si>
  <si>
    <t>2023-04-11,276.2869873046875,279.36413893859026,275.1245442349261,279.1394490348436,27276600</t>
  </si>
  <si>
    <t>2023-04-12,276.9316711425781,280.3702577764048,275.4370676878089,278.20161454678106,27403400</t>
  </si>
  <si>
    <t>2023-04-13,283.13482666015625,283.1934362329106,276.61914739244156,277.02941440172174,24222700</t>
  </si>
  <si>
    <t>2023-04-14,279.52044677734375,281.80630960092736,277.12711319357106,280.36053721344047,20987900</t>
  </si>
  <si>
    <t>2023-04-17,282.1188659667969,284.85410843164084,279.53995543823305,283.22272922701467,23836200</t>
  </si>
  <si>
    <t>2023-04-18,281.69879150390625,285.01038094044696,280.37026829939435,284.82477404987856,20161800</t>
  </si>
  <si>
    <t>2023-04-19,281.7769775390625,282.363073223057,277.9574283365994,279.3738659883608,17150300</t>
  </si>
  <si>
    <t>2023-04-20,279.4910888671875,282.34355041766946,278.48491818075087,278.6509985011603,23244400</t>
  </si>
  <si>
    <t>2023-04-21,279.1492004394531,279.6473817610795,276.511650666874,278.41655103724565,21676400</t>
  </si>
  <si>
    <t>2023-04-24,275.2514953613281,278.35795159650013,272.27206627525993,275.564099605755,26611000</t>
  </si>
  <si>
    <t>2023-04-25,269.0483703613281,275.0853933705517,268.999509188266,273.04374758827026,45772200</t>
  </si>
  <si>
    <t>2023-04-26,288.5368957519531,292.6397447358396,285.957985102446,289.83614418187,64599200</t>
  </si>
  <si>
    <t>2023-04-27,297.7780456542969,298.1395111111619,288.4196826173737,289.12302732036886,46462600</t>
  </si>
  <si>
    <t>2023-04-28,300.1518249511719,301.78317430412875,296.2931927346846,296.9770107869876,36469600</t>
  </si>
  <si>
    <t>2023-05-01,298.49114990234375,301.460830664017,298.0906312953761,299.8685344351108,21294100</t>
  </si>
  <si>
    <t>2023-05-02,298.3446044921875,302.02737803508757,296.8793057090036,300.640245214825,26404400</t>
  </si>
  <si>
    <t>2023-05-03,297.3580017089844,301.47059918400157,297.05517563669,299.5266454015473,22360800</t>
  </si>
  <si>
    <t>2023-05-04,298.3446044921875,300.640245214825,296.38109458301545,299.15539003512066,22519900</t>
  </si>
  <si>
    <t>2023-05-05,303.4634094238281,304.7528796666807,297.2309997282912,298.6474673178527,28197100</t>
  </si>
  <si>
    <t>2023-05-08,301.5096435546875,303.02380353381574,299.00886932285215,302.95541576842186,21318600</t>
  </si>
  <si>
    <t>2023-05-09,299.8978576660156,302.8675386103428,299.22381775082977,300.8747236518984,21340800</t>
  </si>
  <si>
    <t>2023-05-10,305.0849914550781,305.75903132119197,300.55234911259487,301.4803538446717,30078000</t>
  </si>
  <si>
    <t>2023-05-11,302.935791015625,303.9224348572809,299.17488212971915,302.9260426310401,31680200</t>
  </si>
  <si>
    <t>2023-05-12,301.822265625,303.4633932219653,299.50709815578426,303.36570066728314,19774700</t>
  </si>
  <si>
    <t>2023-05-15,302.3009338378906,302.73075724835036,300.4741992492285,301.94927639928727,16336500</t>
  </si>
  <si>
    <t>2023-05-16,304.5281677246094,306.452594750173,302.66235026842685,302.66235026842685,26730300</t>
  </si>
  <si>
    <t>2023-05-17,307.4064636230469,307.8274270875237,304.2149092490743,305.7323794637119,24315000</t>
  </si>
  <si>
    <t>2023-05-18,311.83154296875,312.3406428632518,307.1323477805687,307.92533659511486,27276000</t>
  </si>
  <si>
    <t>2023-05-19,311.6553039550781,312.05669811668946,309.7266699904712,310.0888957303577,27546700</t>
  </si>
  <si>
    <t>2023-05-22,314.43560791015625,315.8160032297939,311.33219074174633,311.9097978822903,24115700</t>
  </si>
  <si>
    <t>2023-05-23,308.6399841308594,315.94332604860966,308.63018455651456,313.3098099504378,30797200</t>
  </si>
  <si>
    <t>2023-05-24,307.2595520019531,309.85389937046375,306.0455701210907,308.12107789264667,23384900</t>
  </si>
  <si>
    <t>2023-05-25,319.0761413574219,320.0355435840167,313.28044007035,316.452394965502,43301700</t>
  </si>
  <si>
    <t>2023-05-26,325.8997802734375,326.39905065575283,317.0789683726066,317.2160130284429,36630600</t>
  </si>
  <si>
    <t>2023-05-30,324.25506591796875,328.6899413465032,323.5795525189351,328.19067091699185,29503100</t>
  </si>
  <si>
    <t>2023-05-31,321.4942321777344,328.8856796035957,320.45646337468304,325.3123310459061,45950600</t>
  </si>
  <si>
    <t>2023-06-01,325.5962829589844,326.52634626965755,317.90134604784606,319.08592941453026,26773900</t>
  </si>
  <si>
    <t>2023-06-02,328.3570251464844,330.4129338211657,325.566865507756,327.2311796436286,25873800</t>
  </si>
  <si>
    <t>2023-06-05,328.8857421875,331.45072114916485,327.6326215544442,328.18085996410906,21307100</t>
  </si>
  <si>
    <t>2023-06-06,326.6731872558594,328.32770204884184,325.19491542513276,328.2885336264792,20396200</t>
  </si>
  <si>
    <t>2023-06-07,316.5894470214844,327.4661371871072,315.72792109217784,324.6857770640945,40717100</t>
  </si>
  <si>
    <t>2023-06-08,318.42999267578125,319.7810193360927,316.5600964884988,317.1377037070702,23277700</t>
  </si>
  <si>
    <t>2023-06-09,319.92791748046875,323.0607044418597,317.59788906515115,318.1656968052279,22529000</t>
  </si>
  <si>
    <t>2023-06-12,324.8816223144531,325.1263726657708,318.33210052305157,321.6802685980965,24260300</t>
  </si>
  <si>
    <t>2023-06-13,327.2703857421875,329.90390189326365,323.4522862648796,327.44659882342825,22951300</t>
  </si>
  <si>
    <t>2023-06-14,330.25628662109375,331.9206007397858,325.8214120391003,327.319282795224,26003800</t>
  </si>
  <si>
    <t>2023-06-15,340.7903747558594,342.49382753852854,330.11926605235976,330.3933852343611,38899100</t>
  </si>
  <si>
    <t>2023-06-16,335.1415710449219,344.08965911433876,334.76957557062366,343.9428148643849,46552000</t>
  </si>
  <si>
    <t>2023-06-20,330.9513854980469,334.89675963715365,328.8073702091856,332.1849367263642,26375400</t>
  </si>
  <si>
    <t>2023-06-21,326.5556640625,330.63811253956635,325.09696171811146,329.306655264913,25117800</t>
  </si>
  <si>
    <t>2023-06-22,332.5765075683594,332.9779016676336,326.3402743618307,327.10389414473735,23556800</t>
  </si>
  <si>
    <t>2023-06-23,327.9850158691406,330.86328217867896,326.44800648245837,327.33887140406574,23146900</t>
  </si>
  <si>
    <t>2023-06-26,321.6998291015625,329.0521084557262,321.5921234240104,326.71231091411966,21520600</t>
  </si>
  <si>
    <t>2023-06-27,327.5444641113281,329.0912729817788,322.3851082652234,324.89134914186997,24354100</t>
  </si>
  <si>
    <t>2023-06-28,328.797607421875,330.8828850652817,326.80043631423547,327.63259343214776,20259500</t>
  </si>
  <si>
    <t>2023-06-29,328.0143737792969,329.052112767679,325.6354077895199,327.6815169223393,16997000</t>
  </si>
  <si>
    <t>2023-06-30,333.3891296386719,335.5331449952425,330.11926869973666,330.65770749403055,26832800</t>
  </si>
  <si>
    <t>2023-07-03,330.8926696777344,333.7415673029559,329.5025044373006,332.067483294419,12508700</t>
  </si>
  <si>
    <t>2023-07-05,331.0493469238281,334.475852129054,327.7011785685613,328.05360476311387,18172400</t>
  </si>
  <si>
    <t>2023-07-06,334.1037902832031,335.78767385230776,328.45496307477555,330.21715360852994,28161200</t>
  </si>
  <si>
    <t>2023-07-07,330.1388854980469,334.6129295027738,329.9235039739729,332.1947946138884,21214800</t>
  </si>
  <si>
    <t>2023-07-10,324.8619689941406,328.1905971184104,320.71101328852956,327.5738215556575,32791400</t>
  </si>
  <si>
    <t>2023-07-11,325.48858642578125,325.8703814238738,320.1334477409768,324.10819090994494,26698200</t>
  </si>
  <si>
    <t>2023-07-12,330.1192626953125,334.4758007177013,328.62139184518895,329.53185591792584,29995300</t>
  </si>
  <si>
    <t>2023-07-13,335.4646301269531,336.52193851467035,331.90105061768867,332.42971974992344,20567200</t>
  </si>
  <si>
    <t>2023-07-14,337.9903869628906,344.0504071797022,337.0799229574127,340.2910459095937,28352700</t>
  </si>
  <si>
    <t>2023-07-17,338.4701843261719,339.70370584522345,335.01431037964596,338.42121632729265,20363900</t>
  </si>
  <si>
    <t>2023-07-18,351.9411926269531,359.0781209733801,334.98491162000175,338.56803033946636,64738600</t>
  </si>
  <si>
    <t>2023-07-19,347.623779296875,354.84881389642584,345.0392313202001,354.15373131724334,39732900</t>
  </si>
  <si>
    <t>2023-07-20,339.5862121582031,350.4531337158096,338.11771005249284,346.1455335144098,33778400</t>
  </si>
  <si>
    <t>2023-07-21,336.55133056640625,342.9442090840303,332.6940623159266,341.81836334887606,69405400</t>
  </si>
  <si>
    <t>2023-07-24,337.8631591796875,339.6351792022214,335.1219672074144,338.58764053266464,26678100</t>
  </si>
  <si>
    <t>2023-07-25,343.60992431640625,344.5008191812914,337.82402242034016,339.8211637778006,41637700</t>
  </si>
  <si>
    <t>2023-07-26,330.67724609375,337.43237871487065,326.1150966195682,334.2701938774004,58383700</t>
  </si>
  <si>
    <t>2023-07-27,323.77532958984375,334.1625196341891,322.1403841798644,333.33039238314757,39635300</t>
  </si>
  <si>
    <t>2023-07-28,331.2646789550781,332.8702554950669,326.1738899082172,326.66339057868936,28484900</t>
  </si>
  <si>
    <t>2023-07-31,328.86614990234375,330.6087711275723,326.35987893485446,329.8451512620621,25446000</t>
  </si>
  <si>
    <t>2023-08-01,329.27728271484375,331.4310974539715,326.6927349046381,328.15143723260553,18311900</t>
  </si>
  <si>
    <t>2023-08-02,320.6229248046875,326.62420753627333,319.50684898513873,326.62420753627333,27761300</t>
  </si>
  <si>
    <t>2023-08-03,319.800537109375,322.9529221835479,319.10545461953365,319.15439272906985,18253700</t>
  </si>
  <si>
    <t>2023-08-04,320.8970642089844,328.10252974603515,320.3683951097149,324.910975755622,23741500</t>
  </si>
  <si>
    <t>2023-08-07,323.1781311035156,324.15713248319014,320.64252111536877,321.4746782634423,17741500</t>
  </si>
  <si>
    <t>2023-08-08,319.20343017578125,321.8467462017524,316.2174875229385,320.0943251345085,22327600</t>
  </si>
  <si>
    <t>2023-08-09,315.4636535644531,320.2411556284152,314.30840912670357,319.61461022525367,22373300</t>
  </si>
  <si>
    <t>2023-08-10,316.14892578125,321.3670201533067,314.4356732724542,319.1740366258562,20113700</t>
  </si>
  <si>
    <t>2023-08-11,314.2692565917969,315.63985260966695,312.5070361030333,313.53500552400016,24355500</t>
  </si>
  <si>
    <t>2023-08-14,317.235595703125,317.2551649738709,313.35872896949473,314.64124818370647,18836100</t>
  </si>
  <si>
    <t>2023-08-15,315.10137939453125,318.2635647035866,314.16154640668196,316.21745534246327,16966300</t>
  </si>
  <si>
    <t>2023-08-16,314.33612060546875,318.2800574602853,313.74747018564494,314.72854423868324,20698900</t>
  </si>
  <si>
    <t>2023-08-17,310.88275146484375,315.77830142047725,310.2254186741254,314.47348610040007,21257200</t>
  </si>
  <si>
    <t>2023-08-18,310.4903869628906,312.3544220351469,305.65366819423417,308.538028861624,24755000</t>
  </si>
  <si>
    <t>2023-08-21,315.7882080078125,316.661348586836,311.0398118753366,311.91295245436015,24040000</t>
  </si>
  <si>
    <t>2023-08-22,316.357177734375,319.9086615433213,315.3761035356602,319.33965168167043,16084600</t>
  </si>
  <si>
    <t>2023-08-23,320.8112487792969,322.96962389693414,317.33823788637403,317.69144015108157,21166400</t>
  </si>
  <si>
    <t>2023-08-24,313.9142761230469,326.67805954758404,313.9044558013969,326.5505151261544,23281400</t>
  </si>
  <si>
    <t>2023-08-25,316.8673400878906,319.20227141780845,312.76642738205277,315.38590853898717,21684100</t>
  </si>
  <si>
    <t>2023-08-28,317.5736999511719,319.97731354583135,315.63116244372804,319.49659681490056,14808500</t>
  </si>
  <si>
    <t>2023-08-29,322.1945495605469,322.7537689845137,315.7881368695037,315.7881368695037,19284600</t>
  </si>
  <si>
    <t>2023-08-30,322.5673828125,323.5680676815254,320.2716728612012,322.4496587032038,15222100</t>
  </si>
  <si>
    <t>2023-08-31,321.556884765625,324.6472624633452,320.5954212849975,322.9696339885842,26411000</t>
  </si>
  <si>
    <t>2023-09-01,322.4398498535156,325.7068137627579,320.5954255688949,325.039690493004,14942000</t>
  </si>
  <si>
    <t>2023-09-05,327.2372741699219,328.51268854222997,322.4398370951833,322.77339871686183,18553900</t>
  </si>
  <si>
    <t>2023-09-06,326.5799865722656,328.13007064456224,323.9310742393436,327.0705236753987,17535800</t>
  </si>
  <si>
    <t>2023-09-07,323.66619873046875,326.7761872339446,322.8028486285546,325.0200859411969,18381000</t>
  </si>
  <si>
    <t>2023-09-08,327.9436340332031,329.79787848396427,323.2246699296337,323.8427514132207,19530100</t>
  </si>
  <si>
    <t>2023-09-11,331.5442199707031,332.01514636855427,329.0817141298704,330.8574560496714,16583300</t>
  </si>
  <si>
    <t>2023-09-12,325.4909362792969,330.4159473154807,325.20644635330586,329.4643042616368,17565500</t>
  </si>
  <si>
    <t>2023-09-13,329.69976806640625,330.4748250083912,324.90233116375424,325.0396659724569,16544400</t>
  </si>
  <si>
    <t>2023-09-14,332.289794921875,334.4088885367708,330.2001023910707,332.7312602833099,20267000</t>
  </si>
  <si>
    <t>2023-09-15,323.9703063964844,331.0144115945299,323.4110869464427,330.54351516502703,37679800</t>
  </si>
  <si>
    <t>2023-09-18,322.8321838378906,324.1468193065151,320.18327226051287,321.59602110978096,16834200</t>
  </si>
  <si>
    <t>2023-09-19,322.4300231933594,323.15603844559445,318.36839165791633,319.9969783891352,16505900</t>
  </si>
  <si>
    <t>2023-09-20,314.6991271972656,323.3522079151342,314.4440682913458,323.2737351610063,21436500</t>
  </si>
  <si>
    <t>2023-09-21,313.4826354980469,319.19249448338184,309.0383706041025,313.2177562445035,35560400</t>
  </si>
  <si>
    <t>2023-09-22,311.0103454589844,315.3663173545135,310.166606068044,315.23877291658,21447900</t>
  </si>
  <si>
    <t>2023-09-25,311.5303039550781,311.6578483890655,309.0383671510389,310.59827150671464,17836000</t>
  </si>
  <si>
    <t>2023-09-26,306.2325134277344,309.9017213341856,304.1526109858872,309.1659156883459,26297600</t>
  </si>
  <si>
    <t>2023-09-27,306.87017822265625,308.3515797645924,303.82884250383796,306.3894315511619,19410100</t>
  </si>
  <si>
    <t>2023-09-28,307.7041320800781,309.50930504825243,303.59342871178666,305.1042614505791,19683600</t>
  </si>
  <si>
    <t>2023-09-29,309.77410888671875,313.42370528640464,309.01869270124683,311.7362568448294,24147300</t>
  </si>
  <si>
    <t>2023-10-02,315.70965576171875,315.7979787841784,309.21494955018176,310.294137124608,20570000</t>
  </si>
  <si>
    <t>2023-10-03,307.4588317871094,315.3074247202829,305.320067458415,314.75799567015525,21033500</t>
  </si>
  <si>
    <t>2023-10-04,312.9233703613281,313.98294710090596,308.05725146031534,308.0866824841923,20720100</t>
  </si>
  <si>
    <t>2023-10-05,313.3157958984375,313.92408696226687,308.94021399543317,313.05091668193415,16965600</t>
  </si>
  <si>
    <t>2023-10-06,321.06634521484375,322.9598111936179,310.3137506624104,310.55901920701876,25673600</t>
  </si>
  <si>
    <t>2023-10-09,323.5779113769531,324.0488078481523,317.063564085275,318.60385781984473,19891200</t>
  </si>
  <si>
    <t>2023-10-10,322.1749267578125,324.83362909225707,321.4685522330149,324.6962643518777,20557100</t>
  </si>
  <si>
    <t>2023-10-11,326.1286315917969,326.52105520300006,322.910710075927,324.9415104974041,20063200</t>
  </si>
  <si>
    <t>2023-10-12,324.89251708984375,327.3157714229003,322.4986937835042,324.313686937738,19313100</t>
  </si>
  <si>
    <t>2023-10-13,321.5274353027344,327.5119635418574,320.1833385954494,326.0894240178062,21072400</t>
  </si>
  <si>
    <t>2023-10-16,326.34454345703125,329.77830323276595,324.34314366168616,324.78460909741796,22158000</t>
  </si>
  <si>
    <t>2023-10-17,325.77545166015625,327.148949363288,321.21346324546664,323.3521975217721,18338500</t>
  </si>
  <si>
    <t>2023-10-18,323.86236572265625,329.2386627175147,322.0866239478229,326.1973269355328,23153600</t>
  </si>
  <si>
    <t>2023-10-19,325.0494384765625,330.5042074141456,324.6471945516685,325.8637167069563,25052100</t>
  </si>
  <si>
    <t>2023-10-20,320.487548828125,325.638188807879,319.2906370066579,325.441961975503,25027700</t>
  </si>
  <si>
    <t>2023-10-23,323.0873107910156,326.4327768680091,318.25062294814967,319.3101697402162,24374700</t>
  </si>
  <si>
    <t>2023-10-24,324.2744140625,325.55961871050516,321.39987419726737,325.02983032476106,31153600</t>
  </si>
  <si>
    <t>2023-10-25,334.2225646972656,339.64790388750646,331.2302703891526,338.4902135639039,55053800</t>
  </si>
  <si>
    <t>2023-10-26,321.68438720703125,335.1643351813987,320.7523548760507,334.09496805111814,37828500</t>
  </si>
  <si>
    <t>2023-10-27,323.56805419921875,330.3472799837888,322.1847360926127,324.1763153652428,29856500</t>
  </si>
  <si>
    <t>2023-10-30,330.92608642578125,333.02559927042574,325.5497898368821,327.09990360704097,22828100</t>
  </si>
  <si>
    <t>2023-10-31,331.7109680175781,332.5841383863149,328.355711175483,332.4369832511366,20265300</t>
  </si>
  <si>
    <t>2023-11-01,339.5203552246094,340.84481138122624,333.22184569359115,333.3592104526516,28158800</t>
  </si>
  <si>
    <t>2023-11-02,341.7277526855469,342.22808013928716,338.244921513789,340.66817584467145,24348100</t>
  </si>
  <si>
    <t>2023-11-03,346.1229553222656,347.6828896003234,340.75647841286957,343.01296696867126,23637700</t>
  </si>
  <si>
    <t>2023-11-06,349.7823486328125,350.7732430573265,346.66254017187435,346.76065357014403,23828300</t>
  </si>
  <si>
    <t>2023-11-07,353.7066955566406,355.6001616596292,350.86158624054224,352.5980768718827,25833900</t>
  </si>
  <si>
    <t>2023-11-08,356.3261413574219,356.9834442680157,353.7262709217689,354.8348894957631,26767800</t>
  </si>
  <si>
    <t>2023-11-09,353.86358642578125,357.8859958475487,353.5398152366619,355.4431012078397,24847300</t>
  </si>
  <si>
    <t>2023-11-10,362.6736755371094,363.0955302142946,354.23643229337705,354.6484666487655,28042100</t>
  </si>
  <si>
    <t>2023-11-13,359.74029541015625,361.49642668428953,358.97505869997684,361.2511581241037,19986500</t>
  </si>
  <si>
    <t>2023-11-14,363.2622985839844,364.9105258370756,360.3975789598127,363.98831378189556,27683900</t>
  </si>
  <si>
    <t>2023-11-15,363.4097900390625,366.8111878331865,360.89311508068755,364.99251089097083,26860100</t>
  </si>
  <si>
    <t>2023-11-16,369.7997131347656,369.97665770103697,363.91113117269197,364.6779209606421,27182300</t>
  </si>
  <si>
    <t>2023-11-17,363.58673095703125,368.03017560302834,360.7849886688486,367.2830363259732,40157000</t>
  </si>
  <si>
    <t>2023-11-20,371.0482482910156,372.454024769358,364.71730401002463,364.9335796221372,52465100</t>
  </si>
  <si>
    <t>2023-11-21,366.7522277832031,369.848877892723,364.83523819118903,369.30820390562985,28423100</t>
  </si>
  <si>
    <t>2023-11-22,371.4512939453125,373.3584433577172,368.6200605907828,371.598747765699,23345300</t>
  </si>
  <si>
    <t>2023-11-24,371.038330078125,371.56919374191403,368.78713213501106,370.9400175476793,10176600</t>
  </si>
  <si>
    <t>2023-11-27,372.1983947753906,374.19404643508545,369.82923344697656,370.3993982063347,22179200</t>
  </si>
  <si>
    <t>2023-11-28,376.2191467285156,376.51405435302496,371.75602133936184,371.9428061684763,20453100</t>
  </si>
  <si>
    <t>2023-11-29,372.4343566894531,377.79204546279357,371.0482307864117,377.2612117132878,28963400</t>
  </si>
  <si>
    <t>2023-11-30,372.4932556152344,373.65326540424974,369.11150877208047,372.0803550119597,30554400</t>
  </si>
  <si>
    <t>2023-12-01,368.1678466796875,371.75602952719976,365.0220252786822,370.37974391455106,33040500</t>
  </si>
  <si>
    <t>2023-12-04,362.8887939453125,363.2623336149724,356.7544451480774,362.84946292716745,32063300</t>
  </si>
  <si>
    <t>2023-12-05,366.2115173339844,366.76203156592914,359.4283719754838,360.2443330697854,23065000</t>
  </si>
  <si>
    <t>2023-12-06,362.554443359375,367.84333907553696,361.79749393560945,367.2141929312784,21182100</t>
  </si>
  <si>
    <t>2023-12-07,364.66815185546875,365.15968459553505,360.1165538823308,361.9942125494772,23118900</t>
  </si>
  <si>
    <t>2023-12-08,367.8925476074219,368.11863343182006,361.99415565369594,362.9477302195792,20154400</t>
  </si>
  <si>
    <t>2023-12-11,365.01220703125,365.30714468081317,359.90028444738044,362.2399851303358,27708800</t>
  </si>
  <si>
    <t>2023-12-12,368.0400390625,368.07937007976545,364.1864093914376,364.56981930802976,24838300</t>
  </si>
  <si>
    <t>2023-12-13,368.0301818847656,371.2448248811306,364.4911405130115,369.65223376326037,30955500</t>
  </si>
  <si>
    <t>2023-12-14,359.7331237792969,367.430542857679,357.9636180145618,366.98815141610726,43277500</t>
  </si>
  <si>
    <t>2023-12-15,364.4518127441406,366.09351500946013,360.0771601195224,360.6375145457429,78502300</t>
  </si>
  <si>
    <t>2023-12-18,366.3393249511719,366.6834038503824,362.43655401042764,363.1935335888459,21802900</t>
  </si>
  <si>
    <t>2023-12-19,366.9389953613281,366.9389953613281,363.5768985428581,365.19895042864266,20603700</t>
  </si>
  <si>
    <t>2023-12-20,364.3436584472656,369.6620453460696,364.2551861699306,368.64948928220537,26316700</t>
  </si>
  <si>
    <t>2023-12-21,367.2142639160156,368.0695260278655,363.77353495979867,366.25084900799567,17708000</t>
  </si>
  <si>
    <t>2023-12-22,368.2366027832031,368.8264479888416,366.39827539290235,367.3518499751321,17107500</t>
  </si>
  <si>
    <t>2023-12-26,368.3152770996094,370.5566649551992,367.1749176642006,368.649515727109,12673100</t>
  </si>
  <si>
    <t>2023-12-27,367.7352600097656,368.70848509896524,366.49658807749455,367.36169037934906,14905400</t>
  </si>
  <si>
    <t>2023-12-28,368.9248046875,370.0848147302982,367.82377617224904,369.01327697882084,14327000</t>
  </si>
  <si>
    <t>2023-12-29,369.67193603515625,370.77296452657316,367.1552909116957,369.6326050173838,18730800</t>
  </si>
  <si>
    <t>2024-01-02,364.5894775390625,369.5342955375811,360.55890320609336,367.528833625427,25258600</t>
  </si>
  <si>
    <t>2024-01-03,364.32403564453125,366.93899315410624,362.26943260145976,362.760965291212,23083500</t>
  </si>
  <si>
    <t>2024-01-04,361.70904541015625,366.78166590955874,360.95209593669983,364.3928244536736,20901500</t>
  </si>
  <si>
    <t>2024-01-05,361.5223083496094,365.7593179114421,360.29347657411785,362.72164936252017,21004600</t>
  </si>
  <si>
    <t>2024-01-08,368.3447570800781,368.84613000704053,362.7609531121448,363.0460204620728,23134000</t>
  </si>
  <si>
    <t>2024-01-09,369.4261474609375,369.62274253642516,364.9040407138779,365.71016152546855,20830000</t>
  </si>
  <si>
    <t>2024-01-10,376.2879638671875,377.66427954305703,369.9472095066928,369.9963507804977,25514200</t>
  </si>
  <si>
    <t>2024-01-11,378.1164855957031,384.06401983154944,373.9384572479892,379.4632805217829,27850800</t>
  </si>
  <si>
    <t>2024-01-12,381.8913879394531,382.0978232574525,378.13607119839037,378.9618424711607,21661200</t>
  </si>
  <si>
    <t>2024-01-16,383.66094970703125,387.3572854699558,381.0558322148753,386.9935560466254,27202300</t>
  </si>
  <si>
    <t>2024-01-17,382.87451171875,383.5036580222972,378.29342300551,381.40975376136174,22234100</t>
  </si>
  <si>
    <t>2024-01-18,387.1999816894531,387.31794474262756,383.51348627386955,385.08639698467385,23392100</t>
  </si>
  <si>
    <t>2024-01-19,391.918701171875,391.918701171875,386.83623978929575,389.05797722162475,29331100</t>
  </si>
  <si>
    <t>2024-01-22,389.7952575683594,393.83564181909105,386.9246935015416,393.2457965997971,27016900</t>
  </si>
  <si>
    <t>2024-01-23,392.144775390625,392.61665757487873,387.2589392356876,389.04812543344485,20525900</t>
  </si>
  <si>
    <t>2024-01-24,395.7427978515625,398.7608157750505,393.66854429552797,394.7400819620146,24867000</t>
  </si>
  <si>
    <t>2024-01-25,398.0137023925781,400.1174768477645,395.7133328486228,397.4730283974927,21021200</t>
  </si>
  <si>
    <t>2024-01-26,397.089599609375,399.291686504724,395.6150015101639,397.52215078520555,17803300</t>
  </si>
  <si>
    <t>2024-01-29,402.78155517578125,403.03716177894273,397.48281829193445,399.1835322269837,24510200</t>
  </si>
  <si>
    <t>2024-01-30,401.6706848144531,406.05514806143475,399.56694047651416,405.27854800251134,33477600</t>
  </si>
  <si>
    <t>2024-01-31,390.84710693359375,408.2867065664151,390.48337755581736,400.06826467616,47871100</t>
  </si>
  <si>
    <t>2024-02-01,396.942138671875,401.0906757831929,394.9956584155895,395.02514917701313,30657700</t>
  </si>
  <si>
    <t>2024-02-02,404.25616455078125,405.6619409058491,396.72587980855803,396.9716461643717,28256700</t>
  </si>
  <si>
    <t>2024-02-05,398.7804260253906,404.1971253346496,397.1485340556138,402.95845347789543,25352300</t>
  </si>
  <si>
    <t>2024-02-06,398.6231689453125,401.06118187336995,396.0868734804641,399.0065788415849,18382600</t>
  </si>
  <si>
    <t>2024-02-07,407.0381774902344,407.2839438164574,400.50079921285686,400.5401302252688,22340500</t>
  </si>
  <si>
    <t>2024-02-08,407.09716796875,408.5226246925269,405.5439379531735,407.03818644922006,21225300</t>
  </si>
  <si>
    <t>2024-02-09,413.42816162109375,413.69360849220726,408.060632682177,408.21792675374667,22032800</t>
  </si>
  <si>
    <t>2024-02-12,408.2277526855469,413.61493194410616,407.7263797250581,413.43798737008973,21202900</t>
  </si>
  <si>
    <t>2024-02-13,399.4390869140625,403.12558166924816,396.55871287886254,398.0824520440308,27824900</t>
  </si>
  <si>
    <t>2024-02-14,403.2998352050781,403.64455035620506,398.4542264131706,401.9013178119368,20401200</t>
  </si>
  <si>
    <t>2024-02-15,400.41412353515625,402.9452806494458,398.17844942358096,401.97025586986575,21825500</t>
  </si>
  <si>
    <t>2024-02-16,397.95196533203125,402.11803273676423,397.3413424619827,401.7930043986709,22296500</t>
  </si>
  <si>
    <t>2024-02-20,396.7011413574219,398.37542488528044,391.99340052173363,397.1443207958614,24307900</t>
  </si>
  <si>
    <t>2024-02-21,396.1003723144531,396.20872511051635,391.2153593903598,394.12077725006736,18518900</t>
  </si>
  <si>
    <t>2024-02-22,405.42724609375,406.5894012936675,402.3938184427991,403.9893247437461,27009900</t>
  </si>
  <si>
    <t>2024-02-23,404.13702392578125,409.5735691126935,402.7877385663373,409.38646893086735,16295900</t>
  </si>
  <si>
    <t>2024-02-26,401.3793640136719,405.92952022656453,401.2020621700657,405.24008986741234,16193500</t>
  </si>
  <si>
    <t>2024-02-27,401.3202819824219,402.14758039730725,397.74515057992284,401.82255205730473,14835800</t>
  </si>
  <si>
    <t>2024-02-28,401.5566711425781,403.112773728935,399.1929569344221,402.00970910221264,13183100</t>
  </si>
  <si>
    <t>2024-02-29,407.3871765136719,407.9387088030321,399.7838756031993,402.46275960420144,31947300</t>
  </si>
  <si>
    <t>2024-03-01,409.218994140625,409.583396137478,404.6688382927548,405.0529271345384,17823400</t>
  </si>
  <si>
    <t>2024-03-04,408.6477966308594,411.04105586312363,406.08709401097116,407.1901585103068,17596000</t>
  </si>
  <si>
    <t>2024-03-05,396.5632629394531,407.9879154671031,394.58366790374333,407.7022908884421,26919200</t>
  </si>
  <si>
    <t>2024-03-06,396.0117492675781,399.03534841652714,392.3676988449284,396.87845143918287,22344100</t>
  </si>
  <si>
    <t>2024-03-07,402.9552001953125,403.58550992875143,396.15948083378726,399.98083315410713,18718500</t>
  </si>
  <si>
    <t>2024-03-08,400.0793151855469,404.21583727335775,398.2178712291556,401.793002594602,18002200</t>
  </si>
  <si>
    <t>2024-03-11,398.40496826171875,399.54743645794565,395.19426925023413,397.6564774172096,16120800</t>
  </si>
  <si>
    <t>2024-03-12,409.0023498535156,409.28797443620516,400.64069996356216,401.4581399062547,22457000</t>
  </si>
  <si>
    <t>2024-03-13,408.8250427246094,411.8584699071754,405.2302248765396,411.7796924719957,17115900</t>
  </si>
  <si>
    <t>2024-03-14,418.79205322265625,421.35275566223316,411.6713365651744,413.8873238589186,34157300</t>
  </si>
  <si>
    <t>2024-03-15,410.1250915527344,416.21166275541714,406.5499605866558,412.9517016392755,45079900</t>
  </si>
  <si>
    <t>2024-03-18,411.011474609375,414.3699300128756,407.5249795776433,407.98787589557446,20106000</t>
  </si>
  <si>
    <t>2024-03-19,415.0396728515625,415.295752126201,409.2682411150174,411.5137738248201,19837900</t>
  </si>
  <si>
    <t>2024-03-20,418.8019714355469,419.52091706855344,414.3010471653659,415.62078729077075,17860100</t>
  </si>
  <si>
    <t>2024-03-21,422.87933349609375,424.3074262893576,420.7027498405441,423.3323713938263,21296200</t>
  </si>
  <si>
    <t>2024-03-22,422.2588806152344,423.36194516542855,419.62925888508494,423.2043902779049,17648500</t>
  </si>
  <si>
    <t>2024-03-25,416.4677429199219,420.9489800236463,415.2366387798196,418.8117700116772,18060500</t>
  </si>
  <si>
    <t>2024-03-26,415.27606201171875,419.5504521799467,414.9806090267337,419.1761916947957,16725600</t>
  </si>
  <si>
    <t>2024-03-27,415.0593566894531,418.0337234540762,412.67595596490696,418.02386500319915,16705000</t>
  </si>
  <si>
    <t>2024-03-28,414.3600769042969,415.49268661622915,412.7842577129666,414.5964392633085,21871200</t>
  </si>
  <si>
    <t>2024-04-01,418.15191650390625,421.42173632509054,415.8374347010724,417.5412936572551,16316000</t>
  </si>
  <si>
    <t>2024-04-02,415.0692138671875,415.9950065592136,411.5236280313696,413.7593022671653,17912000</t>
  </si>
  <si>
    <t>2024-04-03,414.09417724609375,416.86169679254687,412.75472038791173,413.38506009911544,16502300</t>
  </si>
  <si>
    <t>2024-04-04,411.56304931640625,422.1899488258563,411.2577378896696,418.5655553413228,19370900</t>
  </si>
  <si>
    <t>2024-04-05,419.0875549316406,420.0626098925823,411.99641280038685,413.6608680769513,16554800</t>
  </si>
  <si>
    <t>2024-04-08,418.17156982421875,420.8209081351917,416.9010620332454,418.7428189329514,14272400</t>
  </si>
  <si>
    <t>2024-04-09,419.8360290527344,421.2739501766581,415.2464695179833,419.9936139789009,12496900</t>
  </si>
  <si>
    <t>2024-04-10,416.8617248535156,417.6200741918698,413.3555426286193,415.80789248455,16216600</t>
  </si>
  <si>
    <t>2024-04-11,421.4610900878906,422.8793243997448,415.9752830660833,419.3830008173104,17966400</t>
  </si>
  <si>
    <t>2024-04-12,415.52227783203125,418.75269400595073,413.4244714952131,417.6397710155257,19253800</t>
  </si>
  <si>
    <t>2024-04-15,407.3871765136719,420.36793227353456,407.1803293629701,420.15125672726765,20273500</t>
  </si>
  <si>
    <t>2024-04-16,408.31292724609375,412.0751888679084,407.4758004410801,408.3030988508173,16765600</t>
  </si>
  <si>
    <t>2024-04-17,405.6143493652344,412.5479364642673,404.127165910336,410.9425718180864,15855500</t>
  </si>
  <si>
    <t>2024-04-18,398.15875244140625,405.66358827577534,397.8436126348303,404.4226257260466,21029900</t>
  </si>
  <si>
    <t>2024-04-19,393.08660888671875,399.35048216055003,391.7570104509112,397.922389385747,30565800</t>
  </si>
  <si>
    <t>2024-04-22,394.8988342285156,396.76027825597146,389.7676002006902,394.0321320394096,20286900</t>
  </si>
  <si>
    <t>2024-04-23,401.4089050292969,402.0293863346637,396.9670716039761,398.1292267170022,15734500</t>
  </si>
  <si>
    <t>2024-04-24,402.8763427734375,406.2347982871372,400.6308101493401,403.36878440202247,15065300</t>
  </si>
  <si>
    <t>2024-04-25,393.0078125,393.84496925671834,382.1642385201122,388.0735378998874,40586500</t>
  </si>
  <si>
    <t>2024-04-26,400.1777648925781,406.7567777157392,399.62623268322636,405.93933785210214,29694700</t>
  </si>
  <si>
    <t>2024-04-29,396.1693115234375,400.17779380940664,393.1555709987601,399.12396145400385,19582100</t>
  </si>
  <si>
    <t>2024-04-30,383.44464111328125,396.0807119739039,383.2870862186978,395.4208268707794,28781400</t>
  </si>
  <si>
    <t>2024-05-01,388.96978759765625,395.64729473492514,384.40977340635925,386.6749928264685,23562500</t>
  </si>
  <si>
    <t>2024-05-02,391.82598876953125,393.88439136644655,388.6842084752251,391.6487169798458,17709400</t>
  </si>
  <si>
    <t>2024-05-03,400.51263427734375,400.99521746175435,395.7851765465019,396.1988407447482,17446700</t>
  </si>
  <si>
    <t>2024-05-06,407.28863525390625,407.67272409935384,400.2270089943109,402.5808944329267,16996600</t>
  </si>
  <si>
    <t>2024-05-07,403.1521301269531,408.4015749957849,402.90590929968624,408.3917165446932,20018200</t>
  </si>
  <si>
    <t>2024-05-08,404.3340148925781,405.9984701419799,400.56189486819255,401.9998461853561,11792300</t>
  </si>
  <si>
    <t>2024-05-09,406.0870666503906,406.48101393700307,402.9157414003457,404.36352097224125,14689700</t>
  </si>
  <si>
    <t>2024-05-10,408.4705505371094,409.10089036918424,405.57499080306246,406.6977723578493,13402300</t>
  </si>
  <si>
    <t>2024-05-13,407.4659423828125,412.0259571204268,404.60978666771797,411.6911003868472,15440200</t>
  </si>
  <si>
    <t>2024-05-14,410.2630310058594,411.1789653639721,405.3287555020644,405.7916519071735,15109300</t>
  </si>
  <si>
    <t>2024-05-15,417.4360046386719,418.15627711467357,411.7035137509103,412.32511422725236,22239500</t>
  </si>
  <si>
    <t>2024-05-16,415.3739013671875,419.7448271840896,414.74245474989345,416.1730933998144,17530100</t>
  </si>
  <si>
    <t>2024-05-17,414.6042785644531,417.27814812423264,412.45336756995647,416.90321260748334,15352200</t>
  </si>
  <si>
    <t>2024-05-20,419.6658935546875,421.0768099021397,414.3872573782501,414.6043237478942,16272100</t>
  </si>
  <si>
    <t>2024-05-21,423.3165588378906,427.19412489848247,419.18245157588046,421.13601884677456,21453300</t>
  </si>
  <si>
    <t>2024-05-22,424.7767639160156,426.6415653807663,421.43200286988593,424.35250743086516,18073700</t>
  </si>
  <si>
    <t>2024-05-23,421.3037109375,427.8156712738496,419.7448017896618,427.194070817087,17211700</t>
  </si>
  <si>
    <t>2024-05-24,424.42156982421875,425.30955759417924,418.7482761527639,421.49118910602255,11855300</t>
  </si>
  <si>
    <t>2024-05-28,424.5794677734375,425.07279769134385,420.9090919797955,423.8986700778892,15718000</t>
  </si>
  <si>
    <t>2024-05-29,423.4447937011719,425.1911706830153,420.0112068053538,420.0112068053538,15517100</t>
  </si>
  <si>
    <t>2024-05-30,409.13824462890625,418.63975349144664,408.7139580183881,418.63975349144664,28394500</t>
  </si>
  <si>
    <t>2024-05-31,409.59210205078125,411.1904861655314,399.11377942255837,411.1904861655314,47995300</t>
  </si>
  <si>
    <t>2024-06-03,408.0035705566406,410.8747543349761,403.4649593325196,409.98676649158153,17484700</t>
  </si>
  <si>
    <t>2024-06-04,410.51953125,410.88459054146256,404.21476096620233,406.9280752908703,14348900</t>
  </si>
  <si>
    <t>2024-06-05,418.3536071777344,418.42265047577604,410.7464388812518,412.23630472822083,16988000</t>
  </si>
  <si>
    <t>2024-06-06,418.8568115234375,419.63628120393724,414.96936946485204,418.35363549566944,14861300</t>
  </si>
  <si>
    <t>2024-06-07,418.19580078125,420.59337708963096,417.35713385188853,420.5144575469657,13621700</t>
  </si>
  <si>
    <t>2024-06-10,422.162109375,422.36929949498546,418.2352227759558,419.0344147777948,13982900</t>
  </si>
  <si>
    <t>2024-06-11,426.907958984375,427.04610581067664,419.57708382911113,419.8040264249776,14551100</t>
  </si>
  <si>
    <t>2024-06-12,435.1761474609375,437.4849276655188,427.47033721280536,429.51273012432705,22366200</t>
  </si>
  <si>
    <t>2024-06-13,435.689208984375,437.4750908737884,433.508699318619,434.9689666213265,15960600</t>
  </si>
  <si>
    <t>2024-06-14,436.666015625,437.22841891267086,430.89405002785384,432.43323683903066,13582000</t>
  </si>
  <si>
    <t>2024-06-17,442.3886413574219,444.92436422206765,434.84070005199675,436.68574902549324,20790000</t>
  </si>
  <si>
    <t>2024-06-18,440.3857421875,444.1350675846114,438.95510350912195,443.71078097637735,17112500</t>
  </si>
  <si>
    <t>2024-06-20,439.7542724609375,440.57318682315986,435.38334678666155,440.3462442358131,19877400</t>
  </si>
  <si>
    <t>2024-06-21,443.7798156738281,444.56913141990066,440.553449170913,441.4118383251449,34187100</t>
  </si>
  <si>
    <t>2024-06-24,441.6980285644531,446.71024735686916,440.45482751735335,443.79958875342635,15913700</t>
  </si>
  <si>
    <t>2024-06-25,444.93426513671875,445.3979964641079,440.7902817808812,442.27027153504196,16413400</t>
  </si>
  <si>
    <t>2024-06-26,446.1280822753906,447.5488747436615,442.21104180989477,443.0102338094888,16507000</t>
  </si>
  <si>
    <t>2024-06-27,446.8089294433594,450.0846474477425,445.7433199188156,446.1478540799415,14806300</t>
  </si>
  <si>
    <t>2024-06-28,440.9875793457031,449.305113661538,440.45477465939115,447.02593208902044,28362300</t>
  </si>
  <si>
    <t>2024-07-01,450.6370849609375,451.2685314965591,439.714755113794,442.6747341437756,17662800</t>
  </si>
  <si>
    <t>2024-07-02,453.153076171875,453.45893827703065,447.0653724350894,447.15419830732895,13979800</t>
  </si>
  <si>
    <t>2024-07-03,454.6231994628906,454.869864398923,451.7717684597979,452.07763057164084,9932800</t>
  </si>
  <si>
    <t>2024-07-05,461.3226318359375,462.1021014719612,452.8472281684966,453.478674753155,16000300</t>
  </si>
  <si>
    <t>2024-07-08,460.0202331542969,461.4607780718062,458.26398000009,460.326095268591,12962300</t>
  </si>
  <si>
    <t>2024-07-09,453.40960693359375,461.09566431646033,451.89014256478214,460.77007986409006,17207200</t>
  </si>
  <si>
    <t>2024-07-10,460.0301208496094,460.2373109717691,452.73869064735504,455.0672233776237,18196100</t>
  </si>
  <si>
    <t>2024-07-11,448.63427734375,458.5797960815504,445.5262745096207,456.8038202710232,23111200</t>
  </si>
  <si>
    <t>2024-07-12,447.4995422363281,450.2720538778231,444.6382348256943,448.26913567933263,16324300</t>
  </si>
  <si>
    <t>2024-07-15,447.9040832519531,451.1600787227488,445.40783511291056,447.25288415779397,14429400</t>
  </si>
  <si>
    <t>2024-07-16,443.5232849121094,448.23951736513413,440.7014524487549,448.1605978328616,17175700</t>
  </si>
  <si>
    <t>2024-07-17,437.60333251953125,438.9156068819966,433.3212327097638,436.68574615539535,21778000</t>
  </si>
  <si>
    <t>2024-07-18,434.4953308105469,438.7182331565263,428.60497114914784,438.41237105587203,20794800</t>
  </si>
  <si>
    <t>2024-07-19,431.2788391113281,435.2551069043024,426.23702212212055,427.3223538949878,20940400</t>
  </si>
  <si>
    <t>2024-07-22,437.0310974121094,438.6689563053254,433.05485959349295,435.8964446559175,15808800</t>
  </si>
  <si>
    <t>2024-07-23,438.91558837890625,442.4083722657051,437.1889338456379,437.97824958808866,13107100</t>
  </si>
  <si>
    <t>2024-07-24,423.1783752441406,435.5905721860423,421.88585333621705,434.5743138131604,26805800</t>
  </si>
  <si>
    <t>2024-07-25,412.8184814453125,424.0663978828946,411.94036982301,423.0797380180107,29943800</t>
  </si>
  <si>
    <t>2024-07-26,419.5967712402344,423.19810333197387,411.7034934246348,412.6211098546519,23583800</t>
  </si>
  <si>
    <t>2024-07-29,421.0373229980469,426.38500194360023,419.0344049240428,425.8225986635412,15125800</t>
  </si>
  <si>
    <t>2024-07-30,417.2781677246094,423.32636688783225,411.7923116419938,422.0141226280364,32687600</t>
  </si>
  <si>
    <t>2024-07-31,412.7691345214844,416.1533704185598,406.7110288792971,414.89044707540063,42891400</t>
  </si>
  <si>
    <t>2024-08-01,411.5456237792969,421.75755796351626,407.57926252131097,415.1765544542287,30296400</t>
  </si>
  <si>
    <t>2024-08-02,403.0406799316406,409.4638453090681,398.9460475006439,406.98731940449915,29437900</t>
  </si>
  <si>
    <t>2024-08-05,389.87860107421875,395.6900415573509,380.43625987349014,383.9783949357412,40709200</t>
  </si>
  <si>
    <t>2024-08-06,394.2790832519531,400.25826896287094,393.18390539634436,394.66389500260414,24946500</t>
  </si>
  <si>
    <t>2024-08-07,393.1148376464844,404.6094177317887,392.16765271577526,403.18865539095805,20650900</t>
  </si>
  <si>
    <t>2024-08-08,397.31805419921875,400.4457490366174,394.6047396336136,397.0713892387092,20203000</t>
  </si>
  <si>
    <t>2024-08-09,400.60357666015625,402.6064947272633,396.89375651412195,398.64013341356633,19276700</t>
  </si>
  <si>
    <t>2024-08-12,401.383056640625,403.30705522680034,398.84733381774834,401.6297215819056,16762900</t>
  </si>
  <si>
    <t>2024-08-13,408.4870300292969,409.41449264240543,404.10625814496586,404.1259805010332,19414300</t>
  </si>
  <si>
    <t>2024-08-14,411.29901123046875,412.1475543601763,406.94786778270196,409.2664943452795,18267000</t>
  </si>
  <si>
    <t>2024-08-15,416.1620788574219,416.2411406304339,412.8310473922666,414.9462891736181,20752100</t>
  </si>
  <si>
    <t>2024-08-16,413.6317138671875,416.46852653153576,412.4752279591184,415.73709195319884,22775600</t>
  </si>
  <si>
    <t>2024-08-19,416.65631103515625,416.87376862371895,411.64492262923585,414.11601787893187,15234000</t>
  </si>
  <si>
    <t>2024-08-20,419.8885498046875,420.9362919197164,416.76511152971835,416.8244154105886,16387600</t>
  </si>
  <si>
    <t>2024-08-21,419.2361755371094,421.4700252660244,416.8441419181339,419.1768414959673,16067300</t>
  </si>
  <si>
    <t>2024-08-22,410.7454528808594,421.8555179747642,409.8163186254232,419.45359039351575,19361900</t>
  </si>
  <si>
    <t>2024-08-23,411.97113037109375,414.41257372157986,407.32545916499066,412.15893602611095,18493800</t>
  </si>
  <si>
    <t>2024-08-26,408.70928955078125,412.4554786638681,406.58415351672016,411.55599630876077,13152800</t>
  </si>
  <si>
    <t>2024-08-27,409.05523681640625,409.5692137906275,405.5067475085558,408.0865565785304,13492900</t>
  </si>
  <si>
    <t>2024-08-28,405.8526916503906,410.201813276276,402.60072184118246,410.0832055301203,14882700</t>
  </si>
  <si>
    <t>2024-08-29,408.34356689453125,417.17031240351145,405.85271359636084,410.14253158113485,17045200</t>
  </si>
  <si>
    <t>2024-08-30,412.31707763671875,412.663006834999,407.36499317358016,410.7948745382869,24308300</t>
  </si>
  <si>
    <t>2024-09-03,404.70611572265625,415.02541234976394,402.32397617802485,413.0781880012741,20313600</t>
  </si>
  <si>
    <t>2024-09-04,404.17236328125,406.4853049884444,399.6947395600007,401.2169427939581,15135800</t>
  </si>
  <si>
    <t>2024-09-05,403.66827392578125,408.32380920500026,401.43439403542544,402.90715723849786,14195500</t>
  </si>
  <si>
    <t>2024-09-06,397.05560302734375,405.9021060614487,396.165984591682,404.33049307771034,19609500</t>
  </si>
  <si>
    <t>2024-09-09,401.0291442871094,403.9252609488484,397.50041270369564,402.5315594789773,15295100</t>
  </si>
  <si>
    <t>2024-09-10,409.4111022949219,411.5164502597468,402.9862541865475,403.48047327180706,19594300</t>
  </si>
  <si>
    <t>2024-09-11,418.14886474609375,419.0878628478116,404.8444661227044,410.6960329818373,19266900</t>
  </si>
  <si>
    <t>2024-09-12,422.0630798339844,422.42879711427406,414.89690341994134,418.415740735589,17395700</t>
  </si>
  <si>
    <t>2024-09-13,425.6115417480469,426.8371952929349,420.54084966063596,420.9065669174341,15874600</t>
  </si>
  <si>
    <t>2024-09-16,426.3529052734375,428.517587221267,423.2689830915265,425.6214706998335,13834700</t>
  </si>
  <si>
    <t>2024-09-17,430.1188659667969,436.741413807479,427.2721591954558,435.1401487897844,18874200</t>
  </si>
  <si>
    <t>2024-09-18,425.82904052734375,430.9886889198146,425.43367129700556,429.9705988234429,18898000</t>
  </si>
  <si>
    <t>2024-09-19,433.6179504394531,436.3954593302787,431.84863763952944,436.1285918792357,21706600</t>
  </si>
  <si>
    <t>2024-09-20,430.2374267578125,434.16152709216163,429.19957885288886,432.1648930552261,55167100</t>
  </si>
  <si>
    <t>2024-09-23,428.4978332519531,431.41370770372646,425.4139110417271,429.2589197702658,15128900</t>
  </si>
  <si>
    <t>2024-09-24,424.2080078125,428.33967197864655,421.1734954974966,427.9937125983331,17015800</t>
  </si>
  <si>
    <t>2024-09-25,427.1139831542969,428.1123153119531,423.61493391499886,424.8603454388432,13396400</t>
  </si>
  <si>
    <t>2024-09-26,426.3232421875,430.2671006249204,424.1684543301705,430.0595370663028,14492000</t>
  </si>
  <si>
    <t>2024-09-27,423.0712585449219,426.85699330507344,422.52762966372916,426.5307918445686,14896100</t>
  </si>
  <si>
    <t>2024-09-30,425.3249206542969,425.4435585697777,420.4519278512811,423.2590885562286,16807300</t>
  </si>
  <si>
    <t>2024-10-01,415.8260498046875,423.52599147760804,413.9677812470877,423.49633953955015,19092900</t>
  </si>
  <si>
    <t>2024-10-02,412.3072204589844,417.9314360837514,411.89206315330637,417.6941904099043,16582300</t>
  </si>
  <si>
    <t>2024-10-03,411.7240295410156,414.699207817815,409.50004373541833,412.80142348929195,13686400</t>
  </si>
  <si>
    <t>2024-10-04,411.2496032714844,414.8969427153237,410.17220923179,413.4043913508732,19169700</t>
  </si>
  <si>
    <t>2024-10-07,404.8049621582031,412.287415913181,404.2711971193028,411.190264062665,20919800</t>
  </si>
  <si>
    <t>2024-10-08,409.9151611328125,410.8541894054543,403.45079759655545,406.1492143378804,19229300</t>
  </si>
  <si>
    <t>2024-10-09,412.6333923339844,415.51964507918063,409.50992407936405,411.051885220099,14974300</t>
  </si>
  <si>
    <t>2024-10-10,411.0320739746094,412.5246250787664,408.37317321416026,410.4291412448218,13848400</t>
  </si>
  <si>
    <t>2024-10-11,411.506591796875,412.30722431233596,408.4720793339732,411.32868016338136,14144900</t>
  </si>
  <si>
    <t>2024-10-14,414.2939758300781,419.137316675548,412.692680707405,412.9397902420181,16653100</t>
  </si>
  <si>
    <t>2024-10-15,413.8985595703125,417.59533856944756,410.45881429415135,417.2987890411578,18900200</t>
  </si>
  <si>
    <t>2024-10-16,411.3088684082031,411.5460839058675,405.7340930599272,410.36987028679,15508900</t>
  </si>
  <si>
    <t>2024-10-17,411.9019470214844,417.61511832115826,410.78500708577025,417.4767225011017,14820000</t>
  </si>
  <si>
    <t>2024-10-18,413.3253173828125,414.79808063402476,411.44729085370335,412.3171212877513,17145300</t>
  </si>
  <si>
    <t>2024-10-21,413.9381103515625,414.1160219717621,408.9662678666254,411.30886136013186,14206100</t>
  </si>
  <si>
    <t>2024-10-22,422.5672302246094,425.6017126142665,413.20671913798,413.65149823512496,25482200</t>
  </si>
  <si>
    <t>2024-10-23,419.69085693359375,426.0959170295647,417.64478266305224,425.8784594235447,19654400</t>
  </si>
  <si>
    <t>2024-10-24,419.8193054199219,421.05485298708396,417.51622786247975,420.41234412037124,13581600</t>
  </si>
  <si>
    <t>2024-10-25,423.19976806640625,427.5192377532194,421.63804913504384,421.8258547879259,16899100</t>
  </si>
  <si>
    <t>2024-10-28,421.6578369140625,426.94598717649535,421.3711813975522,426.669225694439,14882400</t>
  </si>
  <si>
    <t>2024-10-29,426.9558410644531,428.16173672961014,420.8769227357868,423.05149857942604,17644100</t>
  </si>
  <si>
    <t>2024-10-30,427.52911376953125,433.43009020652653,427.1040926423887,432.3823482739382,29749100</t>
  </si>
  <si>
    <t>2024-10-31,401.65185546875,411.3484314804884,401.60241546152275,410.55766284750285,53971000</t>
  </si>
  <si>
    <t>2024-11-01,405.6253662109375,410.69605883957496,402.78855349489004,404.2811047814158,24230400</t>
  </si>
  <si>
    <t>2024-11-04,403.7374267578125,405.67478719502446,400.88085627166146,405.06193022116906,19672300</t>
  </si>
  <si>
    <t>2024-11-05,406.7027282714844,410.1029577159873,403.36180269923256,403.64845819160416,17626000</t>
  </si>
  <si>
    <t>2024-11-06,415.3219299316406,415.58882753455555,405.77361389082967,407.65167048638625,26681800</t>
  </si>
  <si>
    <t>2024-11-07,420.51123046875,421.91482589939426,415.0254108601489,416.40921822256973,19901800</t>
  </si>
  <si>
    <t>2024-11-08,417.6546630859375,421.568869701991,416.90344044148964,420.40251992805025,16891400</t>
  </si>
  <si>
    <t>2024-11-11,413.1770324707031,419.89839969038087,411.1902621762221,417.6348679260246,24503300</t>
  </si>
  <si>
    <t>2024-11-12,418.1390075683594,419.5327090402253,412.37642617579047,413.4142742125201,19401200</t>
  </si>
  <si>
    <t>2024-11-13,420.283935546875,424.3661599826618,413.3747320030266,416.76509796101305,21502200</t>
  </si>
  <si>
    <t>2024-11-14,421.9543762207031,423.21957584577814,415.14402288993426,420.086213638624,30246900</t>
  </si>
  <si>
    <t>2024-11-15,410.20184326171875,417.91164897279026,408.85758182070697,414.9661225121513,28247600</t>
  </si>
  <si>
    <t>2024-11-18,410.9530334472656,413.5624943414024,407.33534638732004,410.07330906060787,24727000</t>
  </si>
  <si>
    <t>2024-11-19,412.9595947265625,413.1078544202765,406.79171998540573,408.33368112951007,18133500</t>
  </si>
  <si>
    <t>2024-11-20,410.6861572265625,412.46536399512735,405.8329222910528,412.05020669970736,19191700</t>
  </si>
  <si>
    <t>2024-11-21,408.913330078125,415.7571129679985,406.35806834126146,415.4797975064388,20780200</t>
  </si>
  <si>
    <t>2024-11-22,413.0037536621094,413.3999142872652,407.1206761919346,407.4277029433142,24814600</t>
  </si>
  <si>
    <t>2024-11-25,414.7765808105469,417.0446130867062,410.8743369468268,414.3705063731925,27691100</t>
  </si>
  <si>
    <t>2024-11-26,423.888427734375,424.92838338966095,414.83603494213827,415.5689336176803,23458900</t>
  </si>
  <si>
    <t>2024-11-27,418.9363098144531,423.1356967701012,417.97560449920036,421.03598817971914,18332400</t>
  </si>
  <si>
    <t>2024-11-29,419.4018249511719,420.808229889217,413.7960631011275,416.06412568619913,16271900</t>
  </si>
  <si>
    <t>2024-12-02,426.8497314453125,428.85036197579825,417.2723902009829,417.529908173513,20207200</t>
  </si>
  <si>
    <t>2024-12-03,427.0676574707031,428.32547569363487,423.6407942127541,425.72067515411175,18302000</t>
  </si>
  <si>
    <t>2024-12-04,433.22802734375,435.4564646159383,428.48392353237045,428.8800841135143,26009400</t>
  </si>
  <si>
    <t>2024-12-05,438.3782043457031,440.3986627358307,431.9900352112823,433.72326431540773,21697800</t>
  </si>
  <si>
    <t>2024-12-06,439.3191223144531,441.82487523918803,437.5363542028089,438.0612738202398,18821000</t>
  </si>
  <si>
    <t>2024-12-09,441.74560546875,444.03346541962105,436.2785166631167,438.3583975889403,19144400</t>
  </si>
  <si>
    <t>2024-12-10,439.0813903808594,445.31111943385133,437.3679889585384,440.13125981361975,18469500</t>
  </si>
  <si>
    <t>2024-12-11,444.68719482421875,446.0341772846715,439.7945337941877,439.7945337941877,19200200</t>
  </si>
  <si>
    <t>2024-12-12,445.2517395019531,451.78849591772126,444.8060398866272,444.8060398866272,20834800</t>
  </si>
  <si>
    <t>2024-12-13,442.983642578125,447.10377945438483,441.30983602760955,444.142443353527,20177800</t>
  </si>
  <si>
    <t>2024-12-16,447.26226806640625,447.8466102847365,441.0127411892908,442.9836607244317,23598800</t>
  </si>
  <si>
    <t>2024-12-17,450.104736328125,450.92679906279125,445.26161469090005,446.6878170659997,22733500</t>
  </si>
  <si>
    <t>2024-12-18,433.19830322265625,448.31203901010963,432.83182371521207,446.9947983161777,24444500</t>
  </si>
  <si>
    <t>2024-12-19,432.841796875,438.93285336164837,432.1386095010433,437.38780577162396,22963700</t>
  </si>
  <si>
    <t>2024-12-20,432.4159240722656,439.48748337745457,424.5223020050907,428.9593493416428,64263700</t>
  </si>
  <si>
    <t>2024-12-23,431.078857421875,433.4558513948008,428.6820357713906,432.5545685943141,19152500</t>
  </si>
  <si>
    <t>2024-12-24,435.1197509765625,435.38718282685113,430.02902490868655,430.48460812290455,7164500</t>
  </si>
  <si>
    <t>2024-12-26,433.9114074707031,436.7143034093448,432.44561022869516,434.8721127935591,8194200</t>
  </si>
  <si>
    <t>2024-12-27,426.4040832519531,431.04913980352325,422.2641488688207,430.4350863105853,18117700</t>
  </si>
  <si>
    <t>2024-12-30,420.7586669921875,423.45260132830686,417.8567536350218,421.97689027997586,13158700</t>
  </si>
  <si>
    <t>2024-12-31,417.46063232421875,422.6405224628075,416.62868593663666,422.0165551158413,13246500</t>
  </si>
  <si>
    <t>2025-01-02,414.568603515625,421.9868450538027,410.8743686174563,421.45201157982797,16896500</t>
  </si>
  <si>
    <t>2025-01-03,419.29290771484375,419.9663838035234,415.5194225803269,417.0446425061394,16662900</t>
  </si>
  <si>
    <t>2025-01-06,423.7497863769531,430.15778356293015,421.4025036603563,423.8983428352595,20573600</t>
  </si>
  <si>
    <t>2025-01-07,418.322265625,426.52291408196885,416.76730426764124,424.8887326935554,18139100</t>
  </si>
  <si>
    <t>2025-01-08,420.49127197265625,422.87817962096636,417.50022470253026,419.40180766065134,15054600</t>
  </si>
  <si>
    <t>2025-01-10,414.93505859375,420.63983782074297,411.042698272716,420.56061778951556,20201100</t>
  </si>
  <si>
    <t>2025-01-13,413.1919250488281,414.48936844362913,408.3388895039501,411.2606004893305,17604800</t>
  </si>
  <si>
    <t>2025-01-14,411.6864929199219,415.7174656234234,406.783918522941,413.80596878606093,16935900</t>
  </si>
  <si>
    <t>2025-01-15,422.2244873046875,424.04685017409594,414.2615295855494,415.1133035563719,19637800</t>
  </si>
  <si>
    <t>2025-01-16,420.5110778808594,425.3740271428382,420.3229265289763,424.5916197701724,15300000</t>
  </si>
  <si>
    <t>2025-01-17,424.91845703125,430.31623990051855,424.06671321451194,429.9299628963343,26197500</t>
  </si>
  <si>
    <t>2025-01-21,424.3935241699219,426.7705180269004,421.52132200002626,426.0772445238866,26085700</t>
  </si>
  <si>
    <t>2025-01-22,441.9239501953125,442.9836731089654,431.8216876151847,433.36673527212855,27803800</t>
  </si>
  <si>
    <t>2025-01-23,442.4289855957031,442.46861072225846,437.26892363486763,437.7641319289048,18389300</t>
  </si>
  <si>
    <t>2025-01-24,439.80438232421875,442.3695576290663,437.16987060502294,440.8938466028509,15549500</t>
  </si>
  <si>
    <t>2025-01-27,430.3954772949219,431.02935848885954,419.4414710475572,419.94659323490635,35647800</t>
  </si>
  <si>
    <t>2025-01-28,442.9143371582031,444.08302154903276,427.24593852989443,430.43508134605355,23491700</t>
  </si>
  <si>
    <t>2025-01-29,438.09100341796875,442.5974175154718,436.17950645057016,442.40923592540474,23581400</t>
  </si>
  <si>
    <t>2025-01-30,411.01300048828125,418.8075747745586,409.20055129765046,414.75677425796516,54586300</t>
  </si>
  <si>
    <t>2025-01-31,411.08233642578125,416.6583870568431,410.933779971825,414.964783031506,34161900</t>
  </si>
  <si>
    <t>2025-02-03,406.9820251464844,411.42898625512174,404.7436738342851,407.6555012178145,25679100</t>
  </si>
  <si>
    <t>2025-02-04,408.4180908203125,409.9532546940812,405.81329031153365,408.7350313881363,20532100</t>
  </si>
  <si>
    <t>2025-02-05,409.3293151855469,409.8641184268012,406.4669964929513,408.39832109505767,16316700</t>
  </si>
  <si>
    <t>2025-02-06,411.83502197265625,414.1922182257068,410.03245657619226,410.03245657619226,16309800</t>
  </si>
  <si>
    <t>2025-02-07,405.8232116699219,414.63791357819275,404.1890302854019,412.48872643025265,22886800</t>
  </si>
  <si>
    <t>2025-02-10,408.2695617675781,411.47850211303046,406.9820321839411,409.74527293691693,20817900</t>
  </si>
  <si>
    <t>2025-02-11,407.4970397949219,408.5369652151938,405.3775335991668,405.714301867279,18140600</t>
  </si>
  <si>
    <t>2025-02-12,405.1200256347656,406.813629604169,400.4947666868975,403.30754628100544,19121700</t>
  </si>
  <si>
    <t>2025-02-13,406.60565185546875,407.0612350423618,402.46568736983716,403.0995685212682,23891700</t>
  </si>
  <si>
    <t>2025-02-14,404.515869140625,404.99128001840967,401.99031874797896,403.8820181953633,22758500</t>
  </si>
  <si>
    <t>2025-02-18,405.71429443359375,406.66508596257455,402.60437161832556,404.08999660584703,21423100</t>
  </si>
  <si>
    <t>2025-02-19,410.79510498046875,411.5082061808428,403.7433432351679,403.97114994678657,24114200</t>
  </si>
  <si>
    <t>2025-02-20,412.968505859375,416.1243389128722,409.40578409861945,412.134891295379,23508700</t>
  </si>
  <si>
    <t>2025-02-21,405.1086120605469,414.87384893021425,404.791066280818,414.1692516421462,27524800</t>
  </si>
  <si>
    <t>2025-02-24,400.9306335449219,406.25983043716724,396.2861968407472,405.4063787741937,26443700</t>
  </si>
  <si>
    <t>2025-02-25,394.8769836425781,398.86646142853965,393.6861187086097,398.05268403794094,29387400</t>
  </si>
  <si>
    <t>2025-02-26,396.693115234375,400.5337085768434,391.25473790483426,394.986181494864,19619000</t>
  </si>
  <si>
    <t>2025-02-27,389.5477600097656,402.657388820498,389.1905096396701,398.22134834414993,21127400</t>
  </si>
  <si>
    <t>2025-02-28,393.973876953125,394.6090291195634,383.6330593862238,389.67678725566606,32845700</t>
  </si>
  <si>
    <t>2025-03-03,385.5384521484375,395.7899873220531,383.2261675615013,395.7899873220531,23007700</t>
  </si>
  <si>
    <t>2025-03-04,385.65753173828125,389.59737098453536,378.10536303990614,380.48712304915495,29342900</t>
  </si>
  <si>
    <t>2025-03-05,397.9732666015625,398.61835249883035,385.85603973587394,386.3820118850688,23433100</t>
  </si>
  <si>
    <t>2025-03-06,393.87469482421875,399.09471206990673,389.69665794124984,391.28450820827493,23304600</t>
  </si>
  <si>
    <t>2025-03-07,390.32183837890625,391.80050846371955,382.61088158953936,389.33936956128906,22034100</t>
  </si>
  <si>
    <t>2025-03-10,377.271728515625,383.4643102679539,374.3540628163808,382.9085673048331,32840100</t>
  </si>
  <si>
    <t>2025-03-11,377.5596008300781,383.0674234309217,374.04648696420594,376.12060487129355,30380200</t>
  </si>
  <si>
    <t>2025-03-12,380.3581237792969,382.2933209136247,376.0709676751301,380.0405779726452,24253600</t>
  </si>
  <si>
    <t>2025-03-13,375.89227294921875,382.3925273041687,374.58232470495466,380.24893433302753,20473000</t>
  </si>
  <si>
    <t>2025-03-14,385.6079406738281,387.2652662935844,376.6267095180303,376.8946473094157,19952800</t>
  </si>
  <si>
    <t>2025-03-17,385.7468566894531,389.72637004614455,382.6406320765131,383.7620517263702,22474300</t>
  </si>
  <si>
    <t>2025-03-18,380.6062316894531,384.4269877309022,378.2046343736099,384.1292790671939,19486900</t>
  </si>
  <si>
    <t>2025-03-19,384.8735656738281,386.719419886704,381.0825806498319,382.60095534567967,19185500</t>
  </si>
  <si>
    <t>2025-03-20,383.9010314941406,388.81343664918575,380.3680805381929,382.80938253905003,18470500</t>
  </si>
  <si>
    <t>2025-03-21,388.28741455078125,388.76374837124365,379.8916675364793,380.30848991510493,39675900</t>
  </si>
  <si>
    <t>2025-03-24,390.09356689453125,392.39594799568545,386.8484215764684,392.39594799568545,21004500</t>
  </si>
  <si>
    <t>2025-03-25,392.1578063964844,393.34867131877104,389.65696280253144,390.9272368910712,15775000</t>
  </si>
  <si>
    <t>2025-03-26,387.0072326660156,392.30665877239477,385.61787512073846,391.99901639757354,16108400</t>
  </si>
  <si>
    <t>2025-03-27,387.6125793457031,389.259971232933,384.4567464670721,387.1660163642304,13766800</t>
  </si>
  <si>
    <t>2025-03-28,375.92205810546875,386.1735929782764,374.06627026028934,385.1315521729189,21632000</t>
  </si>
  <si>
    <t>2025-03-31,372.5379943847656,374.20522334023684,364.449889664545,369.7096411618319,35184700</t>
  </si>
  <si>
    <t>2025-04-01,379.28631591796875,379.9413052057438,370.39439795061145,371.80359254811333,19689500</t>
  </si>
  <si>
    <t>2025-04-02,379.2367248535156,382.1543604865691,373.7586433966847,375.0983928958324,16092600</t>
  </si>
  <si>
    <t>2025-04-03,370.2752990722656,374.61212363444304,366.54388609690864,371.9425583652147,30198000</t>
  </si>
  <si>
    <t>2025-04-04,357.10614013671875,371.74407816646067,356.74888974568233,361.363555677575,49209900</t>
  </si>
  <si>
    <t>2025-04-07,355.14117431640625,368.1813588125757,342.17049555544185,348.2142236601539,50425000</t>
  </si>
  <si>
    <t>2025-04-08,351.8662414550781,370.8112022714622,347.5889889390993,365.46216834014683,35868900</t>
  </si>
  <si>
    <t>2025-04-09,387.5232849121094,390.2424886537646,350.4173671278774,350.854026698487,50199700</t>
  </si>
  <si>
    <t>2025-04-10,378.4527282714844,380.9833427250372,365.0056552003408,379.1573256201752,38024400</t>
  </si>
  <si>
    <t>2025-04-11,385.498779296875,387.0865991344375,376.0114134245454,377.7481178718862,23839200</t>
  </si>
  <si>
    <t>2025-04-14,384.8636474609375,391.651677567929,381.29099206627785,390.23254912743425,19251200</t>
  </si>
  <si>
    <t>2025-04-15,382.7994689941406,388.91267269542334,381.24138963056953,385.558347033726,17199900</t>
  </si>
  <si>
    <t>2025-04-16,368.7867126464844,378.71073856569086,365.2041538267982,377.7779079921512,21967800</t>
  </si>
  <si>
    <t>2025-04-17,364.9858093261719,371.4761304955969,364.10258680355696,370.9104537724408,21120200</t>
  </si>
  <si>
    <t>2025-04-21,356.3916015625,361.71089501866106,352.9678309109542,360.0635031391147,20807300</t>
  </si>
  <si>
    <t>2025-04-22,364.0331115722656,364.9758758256959,357.12596800122816,360.6192443688487,19485000</t>
  </si>
  <si>
    <t>2025-04-23,371.5456237792969,377.50003937654276,370.18600677791767,373.20291916052497,20545500</t>
  </si>
  <si>
    <t>2025-04-24,384.35748291015625,385.49877003384853,372.33950296048084,372.8456379358323,22232300</t>
  </si>
  <si>
    <t>2025-04-25,388.8729553222656,389.1805976978566,381.67803664886475,384.05979677325973,18973200</t>
  </si>
  <si>
    <t>2025-04-28,388.1882019042969,389.7561846754867,383.7025530868883,388.9821118643913,16579400</t>
  </si>
  <si>
    <t>2025-04-29,391.04632568359375,392.0982700078575,387.41412856396244,388.32712198825146,14974000</t>
  </si>
  <si>
    <t>2025-04-30,392.2570495605469,393.6464071015826,381.5192464831796,387.3347110069874,36461100</t>
  </si>
  <si>
    <t>2025-05-01,422.16802978515625,433.669971462135,421.67182852064957,427.8346397458207,58938100</t>
  </si>
  <si>
    <t>2025-05-02,431.9729919433594,436.1013902925972,426.7231738378541,428.4598783453456,30757400</t>
  </si>
  <si>
    <t>2025-05-05,432.8562316894531,436.1609188409604,428.827049490993,429.58128511716615,20136100</t>
  </si>
  <si>
    <t>2025-05-06,430.0179443359375,434.4043769104007,427.8942186382879,428.91639204817295,15104200</t>
  </si>
  <si>
    <t>2025-05-07,430.0576477050781,434.79139692835327,427.83464541633373,430.54391525930873,23295300</t>
  </si>
  <si>
    <t>2025-05-08,434.841064453125,440.2992788018954,432.35012421343623,434.6028672327044,23491300</t>
  </si>
  <si>
    <t>2025-05-09,435.3967590332031,437.3914674607305,432.5684058555715,436.6570993033328,15324200</t>
  </si>
  <si>
    <t>2025-05-12,445.8467712402344,445.9559209816134,436.43878433354007,442.551987565255,22821900</t>
  </si>
  <si>
    <t>2025-05-13,445.7276916503906,447.24606632617565,441.9763809723924,444.37800844651383,23618800</t>
  </si>
  <si>
    <t>2025-05-14,449.4988098144531,450.45150777480933,444.73528972695,444.73528972695,19902800</t>
  </si>
  <si>
    <t>2025-05-15,450.512939453125,453.55526390744575,447.82852124457236,448.16655392379437,21992300</t>
  </si>
  <si>
    <t>2025-05-16,451.6463623046875,451.735838870633,446.13838030321216,449.4391826540583,23849800</t>
  </si>
  <si>
    <t>2025-05-19,456.2197570800781,456.9355998797858,448.1963586877965,448.27591363294266,21336500</t>
  </si>
  <si>
    <t>2025-05-20,455.5238342285156,455.69283539558984,451.69606398891386,452.9587181303489,15441800</t>
  </si>
  <si>
    <t>2025-05-21,449.9561462402344,455.1360468945702,449.2005259832327,451.944595050179,19216900</t>
  </si>
  <si>
    <t>2025-05-22,452.2329406738281,457.5918252828005,451.27849365115543,452.32244757902833,18025600</t>
  </si>
  <si>
    <t>2025-05-23,447.5799865722656,451.06972434232773,446.3173323563206,447.38115987330883,16883500</t>
  </si>
  <si>
    <t>2025-05-27,458.02923583984375,458.2877438900054,453.48562310372705,453.8435596609756,20974300</t>
  </si>
  <si>
    <t>2025-05-28,454.718505859375,459.8487079553447,454.29099660337516,458.5562282330538,17086300</t>
  </si>
  <si>
    <t>2025-05-29,456.0308837890625,459.05333474747385,452.68035209769624,458.884303233251,13974800</t>
  </si>
  <si>
    <t>2025-05-30,457.7011413574219,459.0135248792732,452.90900269221845,457.0648535034259,34770500</t>
  </si>
  <si>
    <t>2025-06-02,459.3018798828125,459.44105553120437,454.2512329224997,454.49978904014216,16626500</t>
  </si>
  <si>
    <t>2025-06-03,460.2961120605469,461.4593680607732,458.1982826150306,458.8047753297213,15743800</t>
  </si>
  <si>
    <t>2025-06-04,461.1908874511719,463.00038321907994,460.3457906064832,461.3201414833542,14162700</t>
  </si>
  <si>
    <t>2025-06-05,464.9788818359375,466.93750520910584,461.3499686746429,462.2745901279283,20131700</t>
  </si>
  <si>
    <t>2025-06-06,467.6632995605469,470.6061954238558,466.0725343793748,467.37496597576217,15285600</t>
  </si>
  <si>
    <t>2025-06-09,470.0196228027344,470.69568816704816,465.9134708467471,466.98725027602023,16469900</t>
  </si>
  <si>
    <t>2025-06-10,468.2001953125,470.06931180763127,464.26304461137784,468.4686249933991,15375900</t>
  </si>
  <si>
    <t>2025-06-11,469.8903503417969,472.72389606625393,466.9474544926898,467.30536072753216,16399200</t>
  </si>
  <si>
    <t>2025-06-12,476.104248046875,477.6453141185156,470.7851412769109,472.2764779222473,18950600</t>
  </si>
  <si>
    <t>2025-06-13,472.2168273925781,476.4124557062983,470.0295518485209,473.6584649544854,16814500</t>
  </si>
  <si>
    <t>2025-06-16,476.3727111816406,477.91374692205306,472.25660744971805,472.4653860858625,15626100</t>
  </si>
  <si>
    <t>2025-06-17,475.279052734375,475.97499162724574,471.3419021646973,472.65428568792316,15414100</t>
  </si>
  <si>
    <t>2025-06-18,477.4663391113281,478.2219594008936,471.71972301658775,475.2392860574369,17526500</t>
  </si>
  <si>
    <t>2025-06-20,474.64276123046875,480.667759158903,474.1158234691147,479.44488246554124,37576200</t>
  </si>
  <si>
    <t>2025-06-23,483.19305419921875,484.9329468840925,469.78097686904323,475.4480376949825,24864000</t>
  </si>
  <si>
    <t>2025-06-24,487.2793273925781,489.009298556199,483.9884469122188,486.1260537385937,22305600</t>
  </si>
  <si>
    <t>2025-06-25,489.4268493652344,491.70363180611855,486.5635084927723,489.1981971647186,17495100</t>
  </si>
  <si>
    <t>2025-06-26,494.57696533203125,495.1635541172166,489.9637493151316,490.13278082199906,21578900</t>
  </si>
  <si>
    <t>2025-06-27,493.07568359375,496.4162632322767,490.1824867596744,494.6763704185467,34539200</t>
  </si>
  <si>
    <t>2025-06-30,494.5372009277344,497.86785899517616,492.4691970236715,494.1693427257206,28369000</t>
  </si>
  <si>
    <t>2025-07-01,489.2081298828125,495.17347659984546,488.14433277768,493.602615314542,19945400</t>
  </si>
  <si>
    <t>2025-07-02,488.2536926269531,490.6497772469701,485.87751191483574,487.1600396387865,16319600</t>
  </si>
  <si>
    <t>2025-07-03,495.9589538574219,497.2415119784696,490.59014753996934,490.9580057562307,13984800</t>
  </si>
  <si>
    <t>2025-07-07,494.84539794921875,495.8694479262707,492.36978876052433,494.50736527479916,13981600</t>
  </si>
  <si>
    <t>2025-07-08,493.7517395019531,495.3226311177228,491.25622643335066,494.36815380384166,11846600</t>
  </si>
  <si>
    <t>2025-07-09,500.6019592285156,503.8530622357068,496.85371365827956,497.41047691930333,18659500</t>
  </si>
  <si>
    <t>2025-07-10,498.58367919921875,501.52657502305914,494.87521114411277,500.14458849842043,16492100</t>
  </si>
  <si>
    <t>2025-07-11,500.4130554199219,502.1131707269345,494.9249170598048,495.59106078877636,16459500</t>
  </si>
  <si>
    <t>2025-07-14,500.1147766113281,501.05930198422453,498.1362796464767,498.6234399223271,12058800</t>
  </si>
  <si>
    <t>2025-07-15,502.89862060546875,505.36427783294863,499.88612172349406,500.11477392946824,14927200</t>
  </si>
  <si>
    <t>2025-07-16,502.6997375488281,503.7933904598671,498.99129994586445,502.26227638441253,15154400</t>
  </si>
  <si>
    <t>2025-07-17,508.7446594238281,510.40499725185873,502.6997578215743,502.75940886082554,17503100</t>
  </si>
  <si>
    <t>2025-07-18,507.10418701171875,511.6677041033988,504.499323712682,511.50859420333654,21209700</t>
  </si>
  <si>
    <t>2025-07-21,507.1141052246094,509.132409924825,502.630143381304,503.7834473494323,14066800</t>
  </si>
  <si>
    <t>2025-07-22,502.3517761230469,508.2475501614973,502.3517761230469,508.01886761548803,13868600</t>
  </si>
  <si>
    <t>2025-07-23,502.9483337402344,503.8630336136484,497.80821016060554,503.8232561388069,16396600</t>
  </si>
  <si>
    <t>2025-07-24,507.92938232421875,510.70324664183266,504.370041868975,505.83155299665924,16107000</t>
  </si>
  <si>
    <t>2025-07-25,510.74310302734375,515.2966076642933,507.41241445610984,509.51021364184703,19125700</t>
  </si>
  <si>
    <t>2025-07-28,509.5400390625,512.0256002286585,507.17377997770546,511.110930710653,14308000</t>
  </si>
  <si>
    <t>2025-07-29,509.6096496582031,514.6304711522027,508.60547322287385,512.5525759685828,16469200</t>
  </si>
  <si>
    <t>2025-07-30,510.2757568359375,512.9701269930791,506.49771598970693,512.1946027794743,26380400</t>
  </si>
  <si>
    <t>2025-07-31,530.4187622070312,552.2420017670738,528.8280273057109,552.0232408256204,51617300</t>
  </si>
  <si>
    <t>2025-08-01,521.0830078125,532.7054950837879,517.8517780654563,531.9101275902764,28977600</t>
  </si>
  <si>
    <t>2025-08-04,532.54638671875,535.141297909759,525.0797515616827,525.218957545317,25349000</t>
  </si>
  <si>
    <t>2025-08-05,524.701904296875,534.196734767709,524.194840165689,534.077432699505,19171600</t>
  </si>
  <si>
    <t>2025-08-06,521.908203125,528.6291703469228,521.0034855448089,527.8338028961505,21355700</t>
  </si>
  <si>
    <t>2025-08-07,517.8319091796875,525.0400367197672,514.5608717763297,523.757448292983,16079100</t>
  </si>
  <si>
    <t>2025-08-08,519.0249633789062,521.629826851029,516.4101479520375,519.5817267008259,15531000</t>
  </si>
  <si>
    <t>2025-08-11,518.7565307617188,524.5429245664681,516.7183220142601,519.2834381856256,20194400</t>
  </si>
  <si>
    <t>2025-08-12,526.183349609375,527.9132904806338,519.6811434112465,520.7250669698358,18667000</t>
  </si>
  <si>
    <t>2025-08-13,517.5734252929688,529.6234217995657,516.3703917601634,529.0368026236954,19619200</t>
  </si>
  <si>
    <t>2025-08-14,519.4623413085938,522.9123315064297,517.1358902118243,519.5418962511537,20269100</t>
  </si>
  <si>
    <t>2025-08-15,517.1657104492188,523.0614541020369,516.0820397908819,519.7507304052322,25213300</t>
  </si>
  <si>
    <t>2025-08-18,514.1134033203125,519.8003983365775,511.0512359172718,518.5775217659684,23760600</t>
  </si>
  <si>
    <t>2025-08-19,506.8258056640625,512.1846598699071,505.61285057663105,512.0256106523992,21481000</t>
  </si>
  <si>
    <t>2025-08-20,502.7991943359375,508.0486982628479,501.52658824278717,506.925219770199,27723000</t>
  </si>
  <si>
    <t>2025-08-21,502.15185546875,505.5278315490841,500.6381609615915,501.6041452591809,18443300</t>
  </si>
  <si>
    <t>2025-08-22,505.1295166015625,508.6150227226763,500.32946944945456,502.1618461633245,24324200</t>
  </si>
  <si>
    <t>2025-08-25,502.17181396484375,506.0855321115255,502.0323791323648,504.5319946732823,21638600</t>
  </si>
  <si>
    <t>2025-08-26,499.96099853515625,502.88882606141556,496.4456179190968,502.2713680297872,30835700</t>
  </si>
  <si>
    <t>2025-08-27,504.6415100097656,505.1892506185915,497.82983904056124,499.9211487290224,17277900</t>
  </si>
  <si>
    <t>2025-08-28,507.5295104980469,508.9734875719172,503.4066403395377,504.9900522378754,18015600</t>
  </si>
  <si>
    <t>2025-08-29,504.59173583984375,507.4896888132377,502.40083415821226,506.5535790393771,20961600</t>
  </si>
  <si>
    <t>2025-09-02,503.0282287597656,503.90458943006223,494.75264396148896,498.3974910813857,18128000</t>
  </si>
  <si>
    <t>2025-09-03,503.2572937011719,505.68719181229375,500.2398424947412,501.70375627159575,16345100</t>
  </si>
  <si>
    <t>2025-09-04,505.866455078125,506.04570238922344,501.0664078062513,502.2116394820944,15509500</t>
  </si>
  <si>
    <t>2025-09-05,492.9501647949219,509.8498918622262,490.3310509759443,506.9619070760115,31994800</t>
  </si>
  <si>
    <t>2025-09-08,496.13690185546875,499.1244784694731,492.9800158612091,496.04724781279185,16771000</t>
  </si>
  <si>
    <t>2025-09-09,496.3460388183594,500.17013335375145,495.6389875077243,499.3535217605099,14410500</t>
  </si>
  <si>
    <t>2025-09-10,498.29791259765625,501.1460848531792,494.6630336933239,500.8971201283455,21611800</t>
  </si>
  <si>
    <t>2025-09-11,498.9352722167969,501.08633106619584,495.8182290284252,500.17012751524385,18881600</t>
  </si>
  <si>
    <t>2025-09-12,507.7884521484375,510.42747218178897,501.7635178992086,504.55191069082485,23624900</t>
  </si>
  <si>
    <t>2025-09-15,513.225830078125,513.3353599697668,504.9004642300766,506.68306017742736,17143800</t>
  </si>
  <si>
    <t>2025-09-16,506.9320068359375,515.0880630075219,506.4938265025834,514.7395367165727,19711900</t>
  </si>
  <si>
    <t>2025-09-17,507.9079284667969,509.1726886784055,503.8348693472275,508.5054498653079,15816600</t>
  </si>
  <si>
    <t>2025-09-18,506.3444519042969,510.9453149965379,505.55771489166153,509.37184097126715,18913700</t>
  </si>
  <si>
    <t>2025-09-19,515.78515625,517.1494779837726,508.1967168320822,508.44568153944795,52474100</t>
  </si>
  <si>
    <t>2025-09-22,512.319580078125,515.5959337012963,510.4174557013089,513.4548737162081,20009300</t>
  </si>
  <si>
    <t>2025-09-23,507.1212463378906,512.4590659268906,505.2091838485409,511.67229848312854,19799600</t>
  </si>
  <si>
    <t>2025-09-24,508.0373840332031,510.35772177145367,504.82077941210207,508.26644250853604,13533700</t>
  </si>
  <si>
    <t>2025-09-25,504.9303283691406,507.89799878212006,502.94857891661616,506.1950582100621,15786500</t>
  </si>
  <si>
    <t>2025-09-26,509.34197998046875,511.8117209714621,504.52202659403474,507.94778361103766,16213100</t>
  </si>
  <si>
    <t>2025-09-29,512.4689331054688,514.7096154882738,506.77264973451184,509.3817950243417,17617800</t>
  </si>
  <si>
    <t>2025-09-30,515.8051147460938,516.0142062084105,507.54943619028296,511.11459757878936,19728200</t>
  </si>
  <si>
    <t>2025-10-01,517.557861328125,518.3545363078492,509.5710533372991,512.6681599915194,22632300</t>
  </si>
  <si>
    <t>2025-10-02,513.604248046875,519.439966484546,508.5652045551738,515.496404228155,21222900</t>
  </si>
  <si>
    <t>2025-10-03,515.20751953125,518.3345307125708,512.8672756929882,514.9585548343116,15112300</t>
  </si>
  <si>
    <t>2025-10-06,526.3811645507812,528.8309994124726,516.0541122577388,516.4623876768178,21388600</t>
  </si>
  <si>
    <t>2025-10-07,521.8101196289062,527.6060256392368,519.2806599401652,526.1022689962125,14615200</t>
  </si>
  <si>
    <t>2025-10-08,522.676513671875,524.7678538085896,520.923853084141,521.1130687043808,13363400</t>
  </si>
  <si>
    <t>2025-10-09,520.2366943359375,522.158694647609,515.2574000210162,520.1769452354545,18343600</t>
  </si>
  <si>
    <t>2025-10-10,508.84405517578125,521.4118200258811,507.5195762105422,517.4881335274953,24133800</t>
  </si>
  <si>
    <t>2025-10-13,511.9212341308594,514.2714464494894,509.56105349845876,514.2714464494894,14284200</t>
  </si>
  <si>
    <t>2025-10-14,511.4432373046875,513.1461778212379,503.9045785101632,508.11707238992415,14684300</t>
  </si>
  <si>
    <t>2025-10-15,511.3038024902344,515.0482414945574,507.888013925759,512.8274957075639,14694700</t>
  </si>
  <si>
    <t>2025-10-16,509.4913330078125,514.7096236704256,506.02576365101777,510.4573477017149,15559600</t>
  </si>
  <si>
    <t>2025-10-17,511.4532470703125,513.3453425707617,505.2091921192977,506.93203901166436,19867800</t>
  </si>
  <si>
    <t>2025-10-20,514.6498413085938,516.5519656323323,511.30377036778043,512.4788764440519,14665600</t>
  </si>
  <si>
    <t>2025-10-21,515.5162963867188,516.5420602391357,510.91543308707116,515.3569857054445,15586200</t>
  </si>
  <si>
    <t>2025-10-22,518.3843994140625,523.0549803520576,515.5661623300699,518.9919195722497,18962700</t>
  </si>
  <si>
    <t>2025-10-23,518.404296875,521.7802730707533,516.4623598997719,520.2964530626382,14023500</t>
  </si>
  <si>
    <t>2025-10-24,521.441650390625,523.1744351060786,518.5536961256696,520.6250388201142,15532400</t>
  </si>
  <si>
    <t>2025-10-27,529.3189697265625,532.3662956890146,526.819354031342,529.577902779321,18734700</t>
  </si>
  <si>
    <t>2025-10-28,539.8252563476562,551.4269763883988,538.5306518978505,547.7224103521172,29986700</t>
  </si>
  <si>
    <t>2025-10-29,539.307373046875,544.0078586434945,534.507325873603,542.6833492925585,36023000</t>
  </si>
  <si>
    <t>2025-10-30,523.582763671875,532.7545848667123,519.9578228356851,528.2831883129468,41023100</t>
  </si>
  <si>
    <t>2025-10-31,515.6656494140625,527.1279940743384,512.9668501497666,526.6898137654194,34006400</t>
  </si>
  <si>
    <t>2025-11-03,514.888916015625,522.7860691817526,512.4590180581705,517.657371934483,22374700</t>
  </si>
  <si>
    <t>2025-11-04,512.2001342773438,513.4150529816625,505.73698923396887,509.6407695643784,20958700</t>
  </si>
  <si>
    <t>2025-11-05,505.0597839355469,512.6980347767452,504.4821687767013,511.17434154282535,23024300</t>
  </si>
  <si>
    <t>2025-11-06,495.04144287109375,503.6058351018555,493.75677643867937,503.5659922381216,27406500</t>
  </si>
  <si>
    <t>2025-11-07,494.7626037597656,497.31199999791255,491.2073803526309,494.89207027354036,24019800</t>
  </si>
  <si>
    <t>2025-11-10,503.9045715332031,504.7510576229119,496.73437575016374,497.9692613740871,26101500</t>
  </si>
  <si>
    <t>2025-11-11,506.573486328125,507.48968986721945,500.26971300797675,502.70954902224156,17980000</t>
  </si>
  <si>
    <t>2025-11-12,509.0233154296875,509.5511194130969,497.05307240824305,507.2506574723947,26574900</t>
  </si>
  <si>
    <t>2025-11-13,501.205810546875,511.3735209246628,499.2140928412288,508.1967287528611,25273100</t>
  </si>
  <si>
    <t>2025-11-14,508.0672607421875,509.4813936811572,495.3800287197931,496.166765720741,28505700</t>
  </si>
  <si>
    <t>2025-11-17,505.3883972167969,509.9992285471841,502.8190947602184,506.34444359286346,19092800</t>
  </si>
  <si>
    <t>2025-11-18,491.74517822265625,500.89712400975867,484.76419755903834,493.31862192366924,33815100</t>
  </si>
  <si>
    <t>2025-11-19,485.1027526855469,493.13934080841636,480.8305097576304,488.0704229659532,23245300</t>
  </si>
  <si>
    <t>2025-11-20,477.3404846191406,492.4460215630244,474.41716428973194,491.5879641710541,26802500</t>
  </si>
  <si>
    <t>2025-11-21,471.04486083984375,477.8293938228302,467.20362215472323,477.4103368698009,31769200</t>
  </si>
  <si>
    <t>2025-11-24,472.92059326171875,475.8139832068258,466.9542001322548,473.9183160323131,34421000</t>
  </si>
  <si>
    <t>2025-11-25,475.90374755859375,478.0588322743821,463.8313270788984,472.9904142849383,28019800</t>
  </si>
  <si>
    <t>2025-11-26,484.3943786621094,487.1979770584782,480.10418316215106,485.2025316262965,25709100</t>
  </si>
  <si>
    <t>2025-11-28,490.88958740234375,491.5081706450152,485.54177754838196,486.48962635446395,14386700</t>
  </si>
  <si>
    <t>2025-12-01,485.6315612792969,488.7444513856018,483.5463243869077,487.32770213243884,23964000</t>
  </si>
  <si>
    <t>2025-12-02,488.8841552734375,492.3761849539621,485.2125428025972,485.6116258193264,19562700</t>
  </si>
  <si>
    <t>2025-12-03,476.64208984375,483.13724409881166,474.1178525596479,475.23529714339696,34615100</t>
  </si>
  <si>
    <t>2025-12-04,479.7449951171875,480.2239129901724,475.40489514051177,478.6674679630734,22318200</t>
  </si>
  <si>
    <t>2025-12-05,482.0597229003906,482.299166614698,477.78947078944657,481.4211657314621,22608700</t>
  </si>
  <si>
    <t>2025-12-08,489.9018249511719,491.17890888246444,483.2769615726175,483.7858099301447,21965900</t>
  </si>
  <si>
    <t>2025-12-09,490.8995361328125,490.99931449735556,487.3875630167038,487.9862027558801,14696100</t>
  </si>
  <si>
    <t>2025-12-10,477.4701843261719,483.14722906115725,473.99809828560024,482.92772884397027,35756200</t>
  </si>
  <si>
    <t>2025-12-11,482.3690185546875,484.92318635563356,474.7763326037194,475.5445986070271,24669200</t>
  </si>
  <si>
    <t>2025-12-12,477.4402770996094,481.3513637649093,475.2552617920193,478.72734800157895,21248100</t>
  </si>
  <si>
    <t>2025-12-15,473.73870849609375,479.6252664455081,471.44392797474177,479.0066832317436,23727700</t>
  </si>
  <si>
    <t>2025-12-16,475.3051452636719,476.80172935648005,469.8076832860371,470.8353364785088,20705600</t>
  </si>
  <si>
    <t>2025-12-17,475.0357360839844,478.9069051052783,473.9182915104317,475.8239455574328,24527200</t>
  </si>
  <si>
    <t>2025-12-18,482.87786865234375,488.4850656489584,476.8017407441929,477.10104539067044,28573500</t>
  </si>
  <si>
    <t>2025-12-19,484.8134460449219,486.73904362092316,481.39123391446003,486.2501387748106,70836100</t>
  </si>
  <si>
    <t>2025-12-22,483.81573486328125,487.6170561484318,481.5908021440126,485.01298390813173,16963000</t>
  </si>
  <si>
    <t>2025-12-23,485.7413330078125,486.71908182827985,483.63612214595605,483.8755963136496,14683600</t>
  </si>
  <si>
    <t>2025-12-24,486.90863037109375,488.04604888584674,483.7258924615979,484.5739628623746,5855900</t>
  </si>
  <si>
    <t>2025-12-26,486.599365234375,487.00843522519267,484.85335038112265,485.601642461088,8842200</t>
  </si>
  <si>
    <t>2025-12-29,485.9907531738281,487.23790659993216,483.0773893732932,483.7558335295542,10893400</t>
  </si>
  <si>
    <t>2025-12-30,486.3699035644531,488.56487537463653,484.39440153201394,484.82341501264875,13944500</t>
  </si>
  <si>
    <t>2025-12-31,482.5186767578125,487.0284031238816,482.1993981667827,486.7290680267604,15601600</t>
  </si>
  <si>
    <t>2026-01-02,471.8630065917969,483.5563186075122,469.0893385249197,483.2869444224563,25571600</t>
  </si>
  <si>
    <t>2026-01-05,471.773193359375,474.9858617296903,468.4308161640092,472.98042932285466,25250300</t>
  </si>
  <si>
    <t>2026-01-06,477.4203186035156,477.64977534720424,468.68025764779384,472.72102257015473,23037700</t>
  </si>
  <si>
    <t>2026-01-07,482.3690185546875,488.5848422406915,476.86159994291296,478.6674756822987,25564200</t>
  </si>
  <si>
    <t>2026-01-08,477.0212097167969,481.5608665012806,474.7763335277468,480.14408679814625,18162600</t>
  </si>
  <si>
    <t>2026-01-09,478.1885681152344,478.72734693664125,471.1247042989064,472.9804540365218,18491000</t>
  </si>
  <si>
    <t>2026-01-12,476.09332275390625,479.89464390147504,474.59673866594744,475.5845048686955,23519900</t>
  </si>
  <si>
    <t>2026-01-13,469.5981750488281,474.6965236309785,464.888922501957,473.5990225282599,28545800</t>
  </si>
  <si>
    <t>2026-01-14,458.3338928222656,467.13381499707015,456.1289340170423,465.39775666549855,28184300</t>
  </si>
  <si>
    <t>2026-01-15,455.6200866699219,463.1927988881192,454.8618076165624,463.0630900555096,23225800</t>
  </si>
  <si>
    <t>2026-01-16,458.8127746582031,462.13520850615447,455.4404972994736,456.78739866953146,34246700</t>
  </si>
  <si>
    <t>2026-01-20,453.48492431640625,455.7597309230742,448.2568669541529,450.1924514863621,26130000</t>
  </si>
  <si>
    <t>2026-01-21,443.0986328125,451.65911099901973,437.68100562513575,451.56931960591265,37980500</t>
  </si>
  <si>
    <t>2026-01-22,450.1126403808594,451.8087507279656,443.6873036586902,446.600636936346,25349400</t>
  </si>
  <si>
    <t>2026-01-23,464.888916015625,470.0271819611143,449.50401819491054,450.8409629929935,38000200</t>
  </si>
  <si>
    <t>2026-01-26,469.20904541015625,473.1700058760031,460.94790240319116,464.25036221183507,29291200</t>
  </si>
  <si>
    <t>2026-01-27,479.485595703125,481.7703893732875,472.0825097961169,472.62128861771004,29213900</t>
  </si>
  <si>
    <t>2026-01-28,480.533203125,482.63838346935967,476.9114647448887,482.10959164059926,36875400</t>
  </si>
  <si>
    <t>2026-01-29,432.5128173828125,441.49232224197124,420.06122635013605,438.98802836564175,128855300</t>
  </si>
  <si>
    <t>2026-01-30,429.31011962890625,438.5989157576861,425.47886802078926,438.1699022937122,58566800</t>
  </si>
  <si>
    <t>2026-02-02,422.4058837890625,429.7590957240154,421.28843915961005,429.2602343395754,42219900</t>
  </si>
  <si>
    <t>2026-02-03,410.2735595703125,421.0888704228976,407.6296003977664,421.0489834358989,61424100</t>
  </si>
  <si>
    <t>2026-02-04,413.2467956542969,418.84400576689177,408.3080557741746,410.0640575889883,45012400</t>
  </si>
  <si>
    <t>2026-02-05,392.7735290527344,407.37018733348754,391.4265972483441,406.51216038211834,66289200</t>
  </si>
  <si>
    <t>2026-02-06,400.22650146484375,400.87501513504304,392.0252195920243,398.2609865133262,53515300</t>
  </si>
  <si>
    <t>2026-02-09,412.65814208984375,413.94521298339265,399.9571203178888,403.9280678877113,45480500</t>
  </si>
  <si>
    <t>2026-02-10,412.328857421875,422.7151545880433,411.76017861216997,418.66440278178237,44857900</t>
  </si>
  <si>
    <t>2026-02-11,403.4491271972656,415.51159110220135,400.096793508188,415.2322299614449,42491000</t>
  </si>
  <si>
    <t>2026-02-12,400.9248962402344,405.2749831551046,397.1036315998776,404.07770370563327,40802400</t>
  </si>
  <si>
    <t>2026-02-13,400.4060974121094,404.61648859375555,397.1435245648219,403.528974460687,34091600</t>
  </si>
  <si>
    <t>2026-02-17,395.95623779296875,399.60790672873594,393.6315571718042,398.31087932693146,32078800</t>
  </si>
  <si>
    <t>2026-02-18,398.69000244140625,401.6432531481791,395.41747315874426,397.2233488345012,23223400</t>
  </si>
  <si>
    <t>2026-02-19,398.4599914550781,404.42999267578125,396.6700134277344,400.69000244140625,28234000</t>
  </si>
  <si>
    <t>2026-02-20,397.2300109863281,400.1199951171875,395.1600036621094,396.1099853515625,34015200</t>
  </si>
  <si>
    <t>2026-02-23,384.4700012207031,395.3599853515625,383.1000061035156,395.0,43238300</t>
  </si>
  <si>
    <t>2026-02-24,389.0,389.3599853515625,381.7099914550781,384.1400146484375,33884700</t>
  </si>
  <si>
    <t>2026-02-25,400.6000061035156,401.4700012207031,390.1600036621094,390.5299987792969,43625500</t>
  </si>
  <si>
    <t>2026-02-26,401.7200012207031,407.489990234375,398.739990234375,404.7099914550781,34405900</t>
  </si>
  <si>
    <t>2026-02-27,392.739990234375,396.82000732421875,389.8800048828125,390.8800048828125,51367200</t>
  </si>
  <si>
    <t>2026-03-02,398.54998779296875,401.19000244140625,390.6300048828125,392.8599853515625,35474900</t>
  </si>
  <si>
    <t>2026-03-03,403.92999267578125,406.70001220703125,392.6700134277344,393.1400146484375,38199200</t>
  </si>
  <si>
    <t>2026-03-04,405.20001220703125,411.0299987792969,400.30999755859375,401.2699890136719,35808000</t>
  </si>
  <si>
    <t>2026-03-05,410.67999267578125,411.6099853515625,404.3999938964844,404.4200134277344,39001300</t>
  </si>
  <si>
    <t>2026-03-06,408.9599914550781,413.04998779296875,408.510009765625,409.20001220703125,31123900</t>
  </si>
  <si>
    <t>2026-03-09,409.4100036621094,410.2099914550781,403.5,404.9200134277344,30131900</t>
  </si>
  <si>
    <t>2026-03-10,405.760009765625,410.20001220703125,402.92999267578125,410.0299987792969,31706400</t>
  </si>
  <si>
    <t>2026-03-11,404.8800048828125,409.010009765625,401.5899963378906,405.57000732421875,25512100</t>
  </si>
  <si>
    <t>2026-03-12,401.8599853515625,406.1199951171875,401.7099914550781,404.6300048828125,27263900</t>
  </si>
  <si>
    <t>2026-03-13,395.54998779296875,404.79998779296875,394.25,401.0,26848000</t>
  </si>
  <si>
    <t>2026-03-16,399.95001220703125,400.6300048828125,394.7900085449219,398.07000732421875,27733700</t>
  </si>
  <si>
    <t>2026-03-17,399.4100036621094,404.3999938964844,397.75,400.2699890136719,26228300</t>
  </si>
  <si>
    <t>2026-03-18,391.7900085449219,398.0,391.0,397.1300048828125,25908500</t>
  </si>
  <si>
    <t>2026-03-19,389.0199890136719,392.489990234375,387.05999755859375,390.1000061035156,25138800</t>
  </si>
  <si>
    <t>2026-03-20,381.8699951171875,387.0,380.1199951171875,386.7900085449219,50853200</t>
  </si>
  <si>
    <t>2026-03-23,383.0,387.2099914550781,381.67999267578125,383.8999938964844,29680100</t>
  </si>
  <si>
    <t>2026-03-24,372.739990234375,382.4700012207031,371.8500061035156,382.3599853515625,42733600</t>
  </si>
  <si>
    <t>2026-03-25,371.0400085449219,377.05999755859375,369.6300048828125,376.9200134277344,31181200</t>
  </si>
  <si>
    <t>2026-03-26,365.9700012207031,374.7200012207031,365.19000244140625,370.82000732421875,36836600</t>
  </si>
  <si>
    <t>2026-03-27,356.7699890136719,362.45001220703125,356.510009765625,361.8999938964844,37883400</t>
  </si>
  <si>
    <t>2026-03-30,358.9599914550781,365.3599853515625,356.2799987792969,361.8999938964844,44797000</t>
  </si>
  <si>
    <t>2026-03-31,370.1700134277344,372.8999938964844,363.07000732421875,364.54998779296875,45244400</t>
  </si>
  <si>
    <t>2026-04-01,369.3699951171875,373.989990234375,368.20001220703125,373.489990234375,29417200</t>
  </si>
  <si>
    <t>2026-04-02,373.4599914550781,373.6400146484375,364.1499938964844,367.2099914550781,24099100</t>
  </si>
  <si>
    <t>2026-04-06,372.8800048828125,373.7300109863281,369.5,373.489990234375,16146600</t>
  </si>
  <si>
    <t>2026-04-07,372.2900085449219,372.45001220703125,366.55999755859375,370.3399963378906,21443300</t>
  </si>
  <si>
    <t>2026-04-08,374.3299865722656,385.0,371.4100036621094,384.9800109863281,33064800</t>
  </si>
  <si>
    <t>2026-04-09,373.07000732421875,373.5,367.04998779296875,372.5,30435300</t>
  </si>
  <si>
    <t>2026-04-10,370.8699951171875,375.6400146484375,370.0299987792969,372.9800109863281,28111100</t>
  </si>
  <si>
    <t>2026-04-13,384.3699951171875,384.5400085449219,371.0199890136719,373.6099853515625,35745800</t>
  </si>
  <si>
    <t>2026-04-14,393.1099853515625,394.69000244140625,386.5199890136719,387.9200134277344,37504500</t>
  </si>
  <si>
    <t>2026-04-15,411.2200012207031,414.3699951171875,396.7300109863281,398.0,45063400</t>
  </si>
  <si>
    <t>2026-04-16,420.260009765625,420.82000732421875,412.1400146484375,419.8599853515625,41642400</t>
  </si>
  <si>
    <t>2026-04-17,422.7900085449219,431.5799865722656,420.69000244140625,424.82000732421875,48568200</t>
  </si>
  <si>
    <t>2026-04-20,418.07000732421875,423.3299865722656,416.29998779296875,421.1499938964844,27582200</t>
  </si>
  <si>
    <t>2026-04-21,424.1600036621094,427.17999267578125,417.20001220703125,420.239990234375,32048500</t>
  </si>
  <si>
    <t>2026-04-22,432.9200134277344,433.70001220703125,423.6700134277344,426.19000244140625,29378200</t>
  </si>
  <si>
    <t>2026-04-23,415.75,423.6600036621094,411.4100036621094,419.8900146484375,38308000</t>
  </si>
  <si>
    <t>2026-04-24,424.6199951171875,424.95001220703125,415.79998779296875,416.9700012207031,27457400</t>
  </si>
  <si>
    <t>2026-04-27,424.82000732421875,427.1099853515625,417.07000732421875,422.3800048828125,30867300</t>
  </si>
  <si>
    <t>2026-04-28,429.25,429.9200134277344,421.8999938964844,424.57000732421875,30438100</t>
  </si>
  <si>
    <t>2026-04-29,424.4599914550781,426.82000732421875,420.2900085449219,424.5799865722656,38288300</t>
  </si>
  <si>
    <t>2026-04-30,407.7799987792969,414.4200134277344,398.010009765625,410.80999755859375,70909400</t>
  </si>
  <si>
    <t>2026-05-01,414.44000244140625,417.1099853515625,410.44000244140625,412.79998779296875,31372400</t>
  </si>
  <si>
    <t>2026-05-04,413.6199951171875,420.7799987792969,410.79998779296875,411.5400085449219,28066500</t>
  </si>
  <si>
    <t>2026-05-05,411.3800048828125,416.7799987792969,408.79998779296875,415.32000732421875,25700900</t>
  </si>
  <si>
    <t>2026-05-06,413.9599914550781,418.4200134277344,405.1099853515625,408.0,30285900</t>
  </si>
  <si>
    <t>2026-05-07,420.7699890136719,427.9800109863281,418.760009765625,420.1099853515625,34942400</t>
  </si>
  <si>
    <t>2026-05-08,415.1199951171875,418.6300048828125,414.0,417.3900146484375,33304300</t>
  </si>
  <si>
    <t>Date</t>
  </si>
  <si>
    <t>Close</t>
  </si>
  <si>
    <t>High</t>
  </si>
  <si>
    <t>Low</t>
  </si>
  <si>
    <t>Open</t>
  </si>
  <si>
    <t>213,4900752334204</t>
  </si>
  <si>
    <t>209,2011442852732</t>
  </si>
  <si>
    <t>207,25773679566413</t>
  </si>
  <si>
    <t>209,98612108796203</t>
  </si>
  <si>
    <t>211,17329358978736</t>
  </si>
  <si>
    <t>209,5744837947097</t>
  </si>
  <si>
    <t>207,84170898199775</t>
  </si>
  <si>
    <t>207,51619243191996</t>
  </si>
  <si>
    <t>208,1863566093762</t>
  </si>
  <si>
    <t>205,36214696231852</t>
  </si>
  <si>
    <t>207,72683453458131</t>
  </si>
  <si>
    <t>216,16109525037086</t>
  </si>
  <si>
    <t>216,6493975484757</t>
  </si>
  <si>
    <t>220,25856538753118</t>
  </si>
  <si>
    <t>219,98094632418085</t>
  </si>
  <si>
    <t>224,19330805574725</t>
  </si>
  <si>
    <t>230,18634210552298</t>
  </si>
  <si>
    <t>232,29253006928437</t>
  </si>
  <si>
    <t>227,86956006122185</t>
  </si>
  <si>
    <t>232,15852051694344</t>
  </si>
  <si>
    <t>231,97658573343273</t>
  </si>
  <si>
    <t>234,63802880665224</t>
  </si>
  <si>
    <t>232,86694881954378</t>
  </si>
  <si>
    <t>232,9052675375618</t>
  </si>
  <si>
    <t>233,2881822461942</t>
  </si>
  <si>
    <t>234,32213093396786</t>
  </si>
  <si>
    <t>235,43266505998918</t>
  </si>
  <si>
    <t>234,69545677816905</t>
  </si>
  <si>
    <t>234,8390749376285</t>
  </si>
  <si>
    <t>235,63366045320234</t>
  </si>
  <si>
    <t>234,429999771811</t>
  </si>
  <si>
    <t>234,06535276526913</t>
  </si>
  <si>
    <t>233,9982091087317</t>
  </si>
  <si>
    <t>228,3079825947503</t>
  </si>
  <si>
    <t>225,33336682720707</t>
  </si>
  <si>
    <t>225,68842042273627</t>
  </si>
  <si>
    <t>225,10307807896038</t>
  </si>
  <si>
    <t>225,85155697990797</t>
  </si>
  <si>
    <t>227,86662818043706</t>
  </si>
  <si>
    <t>227,70352896334748</t>
  </si>
  <si>
    <t>224,1339445433861</t>
  </si>
  <si>
    <t>223,0880319063651</t>
  </si>
  <si>
    <t>223,8364715609729</t>
  </si>
  <si>
    <t>223,93245334526267</t>
  </si>
  <si>
    <t>225,8611527209292</t>
  </si>
  <si>
    <t>227,41561273111648</t>
  </si>
  <si>
    <t>229,4978853058214</t>
  </si>
  <si>
    <t>226,28334746335574</t>
  </si>
  <si>
    <t>225,6788005023142</t>
  </si>
  <si>
    <t>230,35191097051037</t>
  </si>
  <si>
    <t>228,90293907696545</t>
  </si>
  <si>
    <t>224,719275803559</t>
  </si>
  <si>
    <t>223,0688074379135</t>
  </si>
  <si>
    <t>227,31964494665482</t>
  </si>
  <si>
    <t>231,3017944551871</t>
  </si>
  <si>
    <t>228,3751406817411</t>
  </si>
  <si>
    <t>227,35804104512198</t>
  </si>
  <si>
    <t>227,1373352031275</t>
  </si>
  <si>
    <t>227,22371728101677</t>
  </si>
  <si>
    <t>224,39298057152078</t>
  </si>
  <si>
    <t>229,4307174616961</t>
  </si>
  <si>
    <t>233,0194301648767</t>
  </si>
  <si>
    <t>239,8515049488845</t>
  </si>
  <si>
    <t>239,3141870764356</t>
  </si>
  <si>
    <t>240,78232120190728</t>
  </si>
  <si>
    <t>243,8624760860077</t>
  </si>
  <si>
    <t>245,63767943978883</t>
  </si>
  <si>
    <t>247,24973207374578</t>
  </si>
  <si>
    <t>248,70824821467303</t>
  </si>
  <si>
    <t>248,36277817763542</t>
  </si>
  <si>
    <t>249,41831037148776</t>
  </si>
  <si>
    <t>250,4450209552328</t>
  </si>
  <si>
    <t>250,9056412984342</t>
  </si>
  <si>
    <t>249,67737404277548</t>
  </si>
  <si>
    <t>250,1380608430802</t>
  </si>
  <si>
    <t>251,19351425483057</t>
  </si>
  <si>
    <t>250,93446122870813</t>
  </si>
  <si>
    <t>251,82680034091737</t>
  </si>
  <si>
    <t>252,54650316167644</t>
  </si>
  <si>
    <t>246,1654262072266</t>
  </si>
  <si>
    <t>245,7432156591493</t>
  </si>
  <si>
    <t>242,84534766283653</t>
  </si>
  <si>
    <t>244,06397589418296</t>
  </si>
  <si>
    <t>241,0509786364311</t>
  </si>
  <si>
    <t>239,41011943668963</t>
  </si>
  <si>
    <t>239,75553049788766</t>
  </si>
  <si>
    <t>244,0159980566037</t>
  </si>
  <si>
    <t>241,5499284512594</t>
  </si>
  <si>
    <t>236,6274316946523</t>
  </si>
  <si>
    <t>234,49718271340848</t>
  </si>
  <si>
    <t>235,66787299277317</t>
  </si>
  <si>
    <t>239,10306082061462</t>
  </si>
  <si>
    <t>236,6178141840923</t>
  </si>
  <si>
    <t>236,44509117389674</t>
  </si>
  <si>
    <t>233,9326086171046</t>
  </si>
  <si>
    <t>238,47217569165701</t>
  </si>
  <si>
    <t>238,83766010110827</t>
  </si>
  <si>
    <t>241,5594795417082</t>
  </si>
  <si>
    <t>243,0887108966254</t>
  </si>
  <si>
    <t>243,27143274197246</t>
  </si>
  <si>
    <t>241,86723238709067</t>
  </si>
  <si>
    <t>242,44431686460024</t>
  </si>
  <si>
    <t>241,6844501762912</t>
  </si>
  <si>
    <t>239,7417445032834</t>
  </si>
  <si>
    <t>236,9237185044888</t>
  </si>
  <si>
    <t>242,0307559108141</t>
  </si>
  <si>
    <t>244,3774959981243</t>
  </si>
  <si>
    <t>246,22406674150506</t>
  </si>
  <si>
    <t>245,76245296444787</t>
  </si>
  <si>
    <t>247,61868099093334</t>
  </si>
  <si>
    <t>248,609283510247</t>
  </si>
  <si>
    <t>250,01348419533974</t>
  </si>
  <si>
    <t>250,0519206579599</t>
  </si>
  <si>
    <t>250,61934980908524</t>
  </si>
  <si>
    <t>251,74468467468952</t>
  </si>
  <si>
    <t>252,27365719884</t>
  </si>
  <si>
    <t>253,44696800868695</t>
  </si>
  <si>
    <t>255,63024254135578</t>
  </si>
  <si>
    <t>256,6304787462093</t>
  </si>
  <si>
    <t>257,61148179657937</t>
  </si>
  <si>
    <t>257,03447921074826</t>
  </si>
  <si>
    <t>258,6213852234761</t>
  </si>
  <si>
    <t>261,2662922485271</t>
  </si>
  <si>
    <t>260,98739143175976</t>
  </si>
  <si>
    <t>261,44898683933064</t>
  </si>
  <si>
    <t>267,373492407976</t>
  </si>
  <si>
    <t>268,69119759373734</t>
  </si>
  <si>
    <t>269,9606949040537</t>
  </si>
  <si>
    <t>268,07568890593086</t>
  </si>
  <si>
    <t>267,4216076093967</t>
  </si>
  <si>
    <t>269,07581384728866</t>
  </si>
  <si>
    <t>272,0382312315157</t>
  </si>
  <si>
    <t>272,817248138477</t>
  </si>
  <si>
    <t>271,7111577808716</t>
  </si>
  <si>
    <t>273,2403550652202</t>
  </si>
  <si>
    <t>269,65287588063586</t>
  </si>
  <si>
    <t>270,2300510737556</t>
  </si>
  <si>
    <t>270,75899355414396</t>
  </si>
  <si>
    <t>275,4717495772376</t>
  </si>
  <si>
    <t>278,9051883924715</t>
  </si>
  <si>
    <t>278,6166794096968</t>
  </si>
  <si>
    <t>278,51087288872895</t>
  </si>
  <si>
    <t>279,0590972753007</t>
  </si>
  <si>
    <t>277,5875733755724</t>
  </si>
  <si>
    <t>275,7024545749451</t>
  </si>
  <si>
    <t>275,80836709683444</t>
  </si>
  <si>
    <t>276,25076905660643</t>
  </si>
  <si>
    <t>276,59699312691515</t>
  </si>
  <si>
    <t>278,55896605599236</t>
  </si>
  <si>
    <t>278,434048091597</t>
  </si>
  <si>
    <t>280,40560323278316</t>
  </si>
  <si>
    <t>278,193553507934</t>
  </si>
  <si>
    <t>277,62610362360755</t>
  </si>
  <si>
    <t>278,8860348144574</t>
  </si>
  <si>
    <t>281,7040523788136</t>
  </si>
  <si>
    <t>283,5505809829247</t>
  </si>
  <si>
    <t>282,2136718464197</t>
  </si>
  <si>
    <t>284,09344038644264</t>
  </si>
  <si>
    <t>286,64707767199536</t>
  </si>
  <si>
    <t>294,7124789833826</t>
  </si>
  <si>
    <t>294,2884471743219</t>
  </si>
  <si>
    <t>294,5294067686128</t>
  </si>
  <si>
    <t>293,5079376265004</t>
  </si>
  <si>
    <t>291,42651371995913</t>
  </si>
  <si>
    <t>289,92333882072455</t>
  </si>
  <si>
    <t>293,15142516677145</t>
  </si>
  <si>
    <t>293,4213082101463</t>
  </si>
  <si>
    <t>294,08606320372036</t>
  </si>
  <si>
    <t>292,3227302959744</t>
  </si>
  <si>
    <t>291,5903434617449</t>
  </si>
  <si>
    <t>290,1353480932548</t>
  </si>
  <si>
    <t>289,67276374560055</t>
  </si>
  <si>
    <t>291,1471582820578</t>
  </si>
  <si>
    <t>289,00789676784274</t>
  </si>
  <si>
    <t>287,6781021035082</t>
  </si>
  <si>
    <t>290,4244218394307</t>
  </si>
  <si>
    <t>294,21142254991946</t>
  </si>
  <si>
    <t>294,20177323213824</t>
  </si>
  <si>
    <t>293,42117357375326</t>
  </si>
  <si>
    <t>287,8515134151559</t>
  </si>
  <si>
    <t>286,7144255542644</t>
  </si>
  <si>
    <t>289,29702038208677</t>
  </si>
  <si>
    <t>289,9522229123692</t>
  </si>
  <si>
    <t>288,8922585277224</t>
  </si>
  <si>
    <t>285,6833776639269</t>
  </si>
  <si>
    <t>280,20039373530875</t>
  </si>
  <si>
    <t>276,3363216518175</t>
  </si>
  <si>
    <t>277,3577596425143</t>
  </si>
  <si>
    <t>279,42953021502547</t>
  </si>
  <si>
    <t>277,28067385415983</t>
  </si>
  <si>
    <t>279,83422199721866</t>
  </si>
  <si>
    <t>282,94671707548684</t>
  </si>
  <si>
    <t>285,8472268251137</t>
  </si>
  <si>
    <t>287,12884966284184</t>
  </si>
  <si>
    <t>284,69088564097564</t>
  </si>
  <si>
    <t>286,46391451193523</t>
  </si>
  <si>
    <t>292,2359637895139</t>
  </si>
  <si>
    <t>293,3730726386509</t>
  </si>
  <si>
    <t>296,996251978843</t>
  </si>
  <si>
    <t>298,0466114077476</t>
  </si>
  <si>
    <t>298,4320317414315</t>
  </si>
  <si>
    <t>299,703950433072</t>
  </si>
  <si>
    <t>299,7714549252828</t>
  </si>
  <si>
    <t>298,14294131253496</t>
  </si>
  <si>
    <t>301,0338080808827</t>
  </si>
  <si>
    <t>314,2353768644904</t>
  </si>
  <si>
    <t>313,05008121355974</t>
  </si>
  <si>
    <t>319,9207139283914</t>
  </si>
  <si>
    <t>319,429245467658</t>
  </si>
  <si>
    <t>321,31797741681345</t>
  </si>
  <si>
    <t>322,71517993039924</t>
  </si>
  <si>
    <t>324,2954947256181</t>
  </si>
  <si>
    <t>326,4636303126045</t>
  </si>
  <si>
    <t>325,36511641707693</t>
  </si>
  <si>
    <t>326,39622775578675</t>
  </si>
  <si>
    <t>322,45507286139434</t>
  </si>
  <si>
    <t>321,6263564591786</t>
  </si>
  <si>
    <t>324,9603563428251</t>
  </si>
  <si>
    <t>325,58679513357146</t>
  </si>
  <si>
    <t>328,27526945186895</t>
  </si>
  <si>
    <t>330,34317737832805</t>
  </si>
  <si>
    <t>330,5942177948435</t>
  </si>
  <si>
    <t>333,15247904268057</t>
  </si>
  <si>
    <t>337,5642399354129</t>
  </si>
  <si>
    <t>327,69808997134413</t>
  </si>
  <si>
    <t>326,4527096021285</t>
  </si>
  <si>
    <t>326,230708290166</t>
  </si>
  <si>
    <t>327,2926436665053</t>
  </si>
  <si>
    <t>326,0859180631041</t>
  </si>
  <si>
    <t>327,5340321151941</t>
  </si>
  <si>
    <t>321,94443467534484</t>
  </si>
  <si>
    <t>321,1817382170732</t>
  </si>
  <si>
    <t>316,11354341449044</t>
  </si>
  <si>
    <t>324,1743992838451</t>
  </si>
  <si>
    <t>323,8848188965732</t>
  </si>
  <si>
    <t>324,8405842928064</t>
  </si>
  <si>
    <t>331,12512705634384</t>
  </si>
  <si>
    <t>331,8878102110468</t>
  </si>
  <si>
    <t>323,0545950116288</t>
  </si>
  <si>
    <t>323,5855221073149</t>
  </si>
  <si>
    <t>325,1011790200771</t>
  </si>
  <si>
    <t>313,67112406852533</t>
  </si>
  <si>
    <t>311,6244956878622</t>
  </si>
  <si>
    <t>316,38384527957237</t>
  </si>
  <si>
    <t>322,0602694505174</t>
  </si>
  <si>
    <t>324,74400105600773</t>
  </si>
  <si>
    <t>330,6231069285186</t>
  </si>
  <si>
    <t>331,90716045361296</t>
  </si>
  <si>
    <t>332,38019079981586</t>
  </si>
  <si>
    <t>331,25066424671456</t>
  </si>
  <si>
    <t>327,6111544209489</t>
  </si>
  <si>
    <t>326,2982189585862</t>
  </si>
  <si>
    <t>323,5951458907131</t>
  </si>
  <si>
    <t>314,7812871228152</t>
  </si>
  <si>
    <t>307,6664106849742</t>
  </si>
  <si>
    <t>305,54264171592666</t>
  </si>
  <si>
    <t>303,82423357931884</t>
  </si>
  <si>
    <t>305,64876956592934</t>
  </si>
  <si>
    <t>312,2134078663537</t>
  </si>
  <si>
    <t>309,77093636700425</t>
  </si>
  <si>
    <t>300,0592544355826</t>
  </si>
  <si>
    <t>299,0745146536486</t>
  </si>
  <si>
    <t>303,0422523236715</t>
  </si>
  <si>
    <t>300,86056199781444</t>
  </si>
  <si>
    <t>293,58150224513423</t>
  </si>
  <si>
    <t>286,82383782749025</t>
  </si>
  <si>
    <t>284,77725480885573</t>
  </si>
  <si>
    <t>297,8195132718196</t>
  </si>
  <si>
    <t>296,66107253209896</t>
  </si>
  <si>
    <t>297,8003363696797</t>
  </si>
  <si>
    <t>301,5652092942881</t>
  </si>
  <si>
    <t>299,87578072467323</t>
  </si>
  <si>
    <t>304,2104133019044</t>
  </si>
  <si>
    <t>300,4551171262544</t>
  </si>
  <si>
    <t>298,10920758842764</t>
  </si>
  <si>
    <t>297,18239363022644</t>
  </si>
  <si>
    <t>294,98137075377906</t>
  </si>
  <si>
    <t>301,1308349501558</t>
  </si>
  <si>
    <t>298,4181483420068</t>
  </si>
  <si>
    <t>293,7553529211515</t>
  </si>
  <si>
    <t>286,48603416022104</t>
  </si>
  <si>
    <t>290,3860976240517</t>
  </si>
  <si>
    <t>291,0543344654578</t>
  </si>
  <si>
    <t>287,11712691828404</t>
  </si>
  <si>
    <t>284,2729991216109</t>
  </si>
  <si>
    <t>282,02869492098785</t>
  </si>
  <si>
    <t>282,1834045486963</t>
  </si>
  <si>
    <t>285,53059821327315</t>
  </si>
  <si>
    <t>287,92004094921725</t>
  </si>
  <si>
    <t>289,3807932241622</t>
  </si>
  <si>
    <t>290,1836376065008</t>
  </si>
  <si>
    <t>291,63475461259384</t>
  </si>
  <si>
    <t>293,24051557735214</t>
  </si>
  <si>
    <t>286,01433126307614</t>
  </si>
  <si>
    <t>280,23906938127266</t>
  </si>
  <si>
    <t>274,6959256640992</t>
  </si>
  <si>
    <t>280,1520404378098</t>
  </si>
  <si>
    <t>277,2498554429739</t>
  </si>
  <si>
    <t>280,0650145258476</t>
  </si>
  <si>
    <t>276,08903470394495</t>
  </si>
  <si>
    <t>278,4300760838003</t>
  </si>
  <si>
    <t>284,95979554587495</t>
  </si>
  <si>
    <t>285,96591473369335</t>
  </si>
  <si>
    <t>291,1800121692439</t>
  </si>
  <si>
    <t>290,3481241566419</t>
  </si>
  <si>
    <t>295,04959432677754</t>
  </si>
  <si>
    <t>293,3372731157682</t>
  </si>
  <si>
    <t>294,2756985521243</t>
  </si>
  <si>
    <t>295,533244193088</t>
  </si>
  <si>
    <t>300,6603736261478</t>
  </si>
  <si>
    <t>305,5165616109736</t>
  </si>
  <si>
    <t>305,6423857684407</t>
  </si>
  <si>
    <t>304,858779193998</t>
  </si>
  <si>
    <t>300,0122374321194</t>
  </si>
  <si>
    <t>304,82966159533413</t>
  </si>
  <si>
    <t>304,59755113932056</t>
  </si>
  <si>
    <t>296,9843524811861</t>
  </si>
  <si>
    <t>293,7435789334034</t>
  </si>
  <si>
    <t>291,2961273756615</t>
  </si>
  <si>
    <t>283,0637074472377</t>
  </si>
  <si>
    <t>281,25478467779203</t>
  </si>
  <si>
    <t>279,1653058374372</t>
  </si>
  <si>
    <t>278,9040702197633</t>
  </si>
  <si>
    <t>273,2448748903174</t>
  </si>
  <si>
    <t>276,83385950003543</t>
  </si>
  <si>
    <t>280,2486684960281</t>
  </si>
  <si>
    <t>283,7312864723143</t>
  </si>
  <si>
    <t>273,96081411049454</t>
  </si>
  <si>
    <t>271,93893715298736</t>
  </si>
  <si>
    <t>269,2786578732366</t>
  </si>
  <si>
    <t>281,4772943518781</t>
  </si>
  <si>
    <t>281,4869627202717</t>
  </si>
  <si>
    <t>280,4229059103156</t>
  </si>
  <si>
    <t>275,6440598919029</t>
  </si>
  <si>
    <t>274,8604665193033</t>
  </si>
  <si>
    <t>281,39022443680767</t>
  </si>
  <si>
    <t>277,00804788297944</t>
  </si>
  <si>
    <t>270,1396166091243</t>
  </si>
  <si>
    <t>263,47439231628505</t>
  </si>
  <si>
    <t>264,819048596667</t>
  </si>
  <si>
    <t>262,5070256300987</t>
  </si>
  <si>
    <t>251,40157365565182</t>
  </si>
  <si>
    <t>254,4584941959466</t>
  </si>
  <si>
    <t>257,147789161054</t>
  </si>
  <si>
    <t>259,57585977965135</t>
  </si>
  <si>
    <t>255,5941038512464</t>
  </si>
  <si>
    <t>249,84427550605224</t>
  </si>
  <si>
    <t>250,68785663420815</t>
  </si>
  <si>
    <t>253,55789389015007</t>
  </si>
  <si>
    <t>253,39301133890146</t>
  </si>
  <si>
    <t>256,5443997067437</t>
  </si>
  <si>
    <t>258,9975222921612</t>
  </si>
  <si>
    <t>265,03831400617037</t>
  </si>
  <si>
    <t>266,4248936649032</t>
  </si>
  <si>
    <t>269,25623459703166</t>
  </si>
  <si>
    <t>266,30851221318625</t>
  </si>
  <si>
    <t>265,14500204030634</t>
  </si>
  <si>
    <t>265,8527530113279</t>
  </si>
  <si>
    <t>264,83471731044557</t>
  </si>
  <si>
    <t>264,708600074824</t>
  </si>
  <si>
    <t>264,42745982638615</t>
  </si>
  <si>
    <t>252,66584504493977</t>
  </si>
  <si>
    <t>241,45695191998857</t>
  </si>
  <si>
    <t>238,27656531045733</t>
  </si>
  <si>
    <t>247,54621774471534</t>
  </si>
  <si>
    <t>239,9055558620673</t>
  </si>
  <si>
    <t>242,892003168209</t>
  </si>
  <si>
    <t>247,0129195467826</t>
  </si>
  <si>
    <t>249,35941623749332</t>
  </si>
  <si>
    <t>251,4926127999007</t>
  </si>
  <si>
    <t>259,8411054436494</t>
  </si>
  <si>
    <t>260,1513786610391</t>
  </si>
  <si>
    <t>258,8036043245108</t>
  </si>
  <si>
    <t>254,0137091524854</t>
  </si>
  <si>
    <t>251,64776426602208</t>
  </si>
  <si>
    <t>251,88044459455264</t>
  </si>
  <si>
    <t>254,99298457519546</t>
  </si>
  <si>
    <t>259,8508467542047</t>
  </si>
  <si>
    <t>260,8883105802799</t>
  </si>
  <si>
    <t>259,95752288689226</t>
  </si>
  <si>
    <t>258,43517157163143</t>
  </si>
  <si>
    <t>257,8630619352438</t>
  </si>
  <si>
    <t>245,84936453464945</t>
  </si>
  <si>
    <t>247,3910394182461</t>
  </si>
  <si>
    <t>252,46223474835</t>
  </si>
  <si>
    <t>252,91792521478504</t>
  </si>
  <si>
    <t>251,8320132260373</t>
  </si>
  <si>
    <t>256,8255911221819</t>
  </si>
  <si>
    <t>256,8449164174271</t>
  </si>
  <si>
    <t>257,2715860310557</t>
  </si>
  <si>
    <t>253,55796214891018</t>
  </si>
  <si>
    <t>251,98712943704783</t>
  </si>
  <si>
    <t>261,84821413779025</t>
  </si>
  <si>
    <t>269,40166831465785</t>
  </si>
  <si>
    <t>273,43533434326656</t>
  </si>
  <si>
    <t>272,7372040337669</t>
  </si>
  <si>
    <t>269,45012527255744</t>
  </si>
  <si>
    <t>274,8897074830674</t>
  </si>
  <si>
    <t>275,18059462702735</t>
  </si>
  <si>
    <t>275,03517323549517</t>
  </si>
  <si>
    <t>277,23626231037696</t>
  </si>
  <si>
    <t>274,48247496169216</t>
  </si>
  <si>
    <t>281,0080908709291</t>
  </si>
  <si>
    <t>282,3656036148159</t>
  </si>
  <si>
    <t>283,04443359375</t>
  </si>
  <si>
    <t>285,2454045080501</t>
  </si>
  <si>
    <t>285,10959940447333</t>
  </si>
  <si>
    <t>285,0443308942976</t>
  </si>
  <si>
    <t>283,64513249063674</t>
  </si>
  <si>
    <t>281,06042243303864</t>
  </si>
  <si>
    <t>274,46265350884744</t>
  </si>
  <si>
    <t>270,96462513583367</t>
  </si>
  <si>
    <t>269,38073768829963</t>
  </si>
  <si>
    <t>271,12003464855854</t>
  </si>
  <si>
    <t>272,4026750674216</t>
  </si>
  <si>
    <t>259,82909469537367</t>
  </si>
  <si>
    <t>259,4889441338361</t>
  </si>
  <si>
    <t>259,54723825698477</t>
  </si>
  <si>
    <t>253,50341421016233</t>
  </si>
  <si>
    <t>257,2443697118644</t>
  </si>
  <si>
    <t>250,5300249496929</t>
  </si>
  <si>
    <t>251,50167728090952</t>
  </si>
  <si>
    <t>253,056395384433</t>
  </si>
  <si>
    <t>257,7205078743252</t>
  </si>
  <si>
    <t>259,87773982566915</t>
  </si>
  <si>
    <t>253,02725242179903</t>
  </si>
  <si>
    <t>247,031927263813</t>
  </si>
  <si>
    <t>244,28206983666107</t>
  </si>
  <si>
    <t>238,35478067639863</t>
  </si>
  <si>
    <t>238,19931916772862</t>
  </si>
  <si>
    <t>236,6154654509246</t>
  </si>
  <si>
    <t>240,6480009469009</t>
  </si>
  <si>
    <t>236,9555520614077</t>
  </si>
  <si>
    <t>234,30283689307328</t>
  </si>
  <si>
    <t>234,6138138859922</t>
  </si>
  <si>
    <t>234,95388322610455</t>
  </si>
  <si>
    <t>235,468857349179</t>
  </si>
  <si>
    <t>233,15628008036532</t>
  </si>
  <si>
    <t>233,7295494002438</t>
  </si>
  <si>
    <t>234,76925194456734</t>
  </si>
  <si>
    <t>243,27154283676492</t>
  </si>
  <si>
    <t>243,48531136271737</t>
  </si>
  <si>
    <t>243,25211936958422</t>
  </si>
  <si>
    <t>234,4874855805171</t>
  </si>
  <si>
    <t>227,91888685975806</t>
  </si>
  <si>
    <t>222,5745744479787</t>
  </si>
  <si>
    <t>221,40856673598395</t>
  </si>
  <si>
    <t>229,4152788681851</t>
  </si>
  <si>
    <t>230,52299472511268</t>
  </si>
  <si>
    <t>232,1942836241064</t>
  </si>
  <si>
    <t>237,02356694835538</t>
  </si>
  <si>
    <t>232,8258846804723</t>
  </si>
  <si>
    <t>234,47775981300623</t>
  </si>
  <si>
    <t>236,11990546004</t>
  </si>
  <si>
    <t>240,8228644348146</t>
  </si>
  <si>
    <t>243,93223442166772</t>
  </si>
  <si>
    <t>231,55298484742156</t>
  </si>
  <si>
    <t>227,0734954795491</t>
  </si>
  <si>
    <t>229,9011145363862</t>
  </si>
  <si>
    <t>228,2686626281402</t>
  </si>
  <si>
    <t>229,06548563639697</t>
  </si>
  <si>
    <t>224,7511761173168</t>
  </si>
  <si>
    <t>214,16950892795055</t>
  </si>
  <si>
    <t>215,31609955402047</t>
  </si>
  <si>
    <t>221,9430084136209</t>
  </si>
  <si>
    <t>225,09127262477088</t>
  </si>
  <si>
    <t>222,1567873542891</t>
  </si>
  <si>
    <t>236,44057547213717</t>
  </si>
  <si>
    <t>240,96861451794143</t>
  </si>
  <si>
    <t>237,0041496395175</t>
  </si>
  <si>
    <t>240,00667907027895</t>
  </si>
  <si>
    <t>237,5648885308963</t>
  </si>
  <si>
    <t>237,02895459171626</t>
  </si>
  <si>
    <t>237,50639789334227</t>
  </si>
  <si>
    <t>238,41262379283273</t>
  </si>
  <si>
    <t>239,03623507377168</t>
  </si>
  <si>
    <t>241,93032475188082</t>
  </si>
  <si>
    <t>242,3395534122588</t>
  </si>
  <si>
    <t>240,3419649067529</t>
  </si>
  <si>
    <t>236,58068666323004</t>
  </si>
  <si>
    <t>248,79998080802568</t>
  </si>
  <si>
    <t>249,56978200844247</t>
  </si>
  <si>
    <t>249,51132049555534</t>
  </si>
  <si>
    <t>247,32862273354516</t>
  </si>
  <si>
    <t>245,4187830949923</t>
  </si>
  <si>
    <t>239,864545236555</t>
  </si>
  <si>
    <t>242,37854081110692</t>
  </si>
  <si>
    <t>241,95953631031935</t>
  </si>
  <si>
    <t>246,0813403319802</t>
  </si>
  <si>
    <t>257,1702954217934</t>
  </si>
  <si>
    <t>255,8743369804064</t>
  </si>
  <si>
    <t>247,69890163014767</t>
  </si>
  <si>
    <t>243,45039767115878</t>
  </si>
  <si>
    <t>238,93881059195638</t>
  </si>
  <si>
    <t>236,69764045155708</t>
  </si>
  <si>
    <t>239,33830980722615</t>
  </si>
  <si>
    <t>235,80119266762082</t>
  </si>
  <si>
    <t>232,76096118037862</t>
  </si>
  <si>
    <t>232,81943021522733</t>
  </si>
  <si>
    <t>233,58920571685437</t>
  </si>
  <si>
    <t>235,73295246137508</t>
  </si>
  <si>
    <t>233,82309496882053</t>
  </si>
  <si>
    <t>239,46500660940322</t>
  </si>
  <si>
    <t>226,9144019342719</t>
  </si>
  <si>
    <t>221,73047501122883</t>
  </si>
  <si>
    <t>219,98623444144232</t>
  </si>
  <si>
    <t>225,3260735512424</t>
  </si>
  <si>
    <t>225,3943160955878</t>
  </si>
  <si>
    <t>229,91563904515138</t>
  </si>
  <si>
    <t>233,7646067249311</t>
  </si>
  <si>
    <t>233,24817431543465</t>
  </si>
  <si>
    <t>234,74878549049157</t>
  </si>
  <si>
    <t>236,1812017430098</t>
  </si>
  <si>
    <t>229,49667257988827</t>
  </si>
  <si>
    <t>234,583151851916</t>
  </si>
  <si>
    <t>238,89982582882288</t>
  </si>
  <si>
    <t>237,7110398533446</t>
  </si>
  <si>
    <t>237,07765762154605</t>
  </si>
  <si>
    <t>241,95954016253594</t>
  </si>
  <si>
    <t>243,44064274681827</t>
  </si>
  <si>
    <t>239,31883481228712</t>
  </si>
  <si>
    <t>241,60875476528724</t>
  </si>
  <si>
    <t>248,65382642873757</t>
  </si>
  <si>
    <t>257,9206414880855</t>
  </si>
  <si>
    <t>257,4431765540325</t>
  </si>
  <si>
    <t>251,69402492949268</t>
  </si>
  <si>
    <t>261,8962703770989</t>
  </si>
  <si>
    <t>269,681962608756</t>
  </si>
  <si>
    <t>266,97302049431784</t>
  </si>
  <si>
    <t>257,3359482905629</t>
  </si>
  <si>
    <t>267,5771558270563</t>
  </si>
  <si>
    <t>267,93769873660716</t>
  </si>
  <si>
    <t>264,46695378581865</t>
  </si>
  <si>
    <t>260,5691369564324</t>
  </si>
  <si>
    <t>254,0730789375014</t>
  </si>
  <si>
    <t>249,57946061577636</t>
  </si>
  <si>
    <t>248,4560759372167</t>
  </si>
  <si>
    <t>250,89823380940385</t>
  </si>
  <si>
    <t>245,19334897539824</t>
  </si>
  <si>
    <t>246,971269878113</t>
  </si>
  <si>
    <t>245,67199123491113</t>
  </si>
  <si>
    <t>245,12495292682374</t>
  </si>
  <si>
    <t>245,5840810609681</t>
  </si>
  <si>
    <t>249,7064617806796</t>
  </si>
  <si>
    <t>254,10235014838744</t>
  </si>
  <si>
    <t>251,7285601912726</t>
  </si>
  <si>
    <t>248,65145065582482</t>
  </si>
  <si>
    <t>253,55531839675493</t>
  </si>
  <si>
    <t>246,9418989290312</t>
  </si>
  <si>
    <t>251,94349199727765</t>
  </si>
  <si>
    <t>255,03035716432163</t>
  </si>
  <si>
    <t>260,3152041308793</t>
  </si>
  <si>
    <t>270,1620211712839</t>
  </si>
  <si>
    <t>276,7754083374073</t>
  </si>
  <si>
    <t>271,0607665452562</t>
  </si>
  <si>
    <t>268,6380970576698</t>
  </si>
  <si>
    <t>274,5383905110529</t>
  </si>
  <si>
    <t>274,55791015384574</t>
  </si>
  <si>
    <t>274,1378331913896</t>
  </si>
  <si>
    <t>274,94870285872935</t>
  </si>
  <si>
    <t>269,75180568788846</t>
  </si>
  <si>
    <t>274,63606009495277</t>
  </si>
  <si>
    <t>277,8792478188559</t>
  </si>
  <si>
    <t>282,57793202096093</t>
  </si>
  <si>
    <t>281,6011547846993</t>
  </si>
  <si>
    <t>283,73068619331156</t>
  </si>
  <si>
    <t>280,5070453166388</t>
  </si>
  <si>
    <t>285,32294143233264</t>
  </si>
  <si>
    <t>282,9003849670169</t>
  </si>
  <si>
    <t>279,36413893859026</t>
  </si>
  <si>
    <t>280,3702577764048</t>
  </si>
  <si>
    <t>283,1934362329106</t>
  </si>
  <si>
    <t>281,80630960092736</t>
  </si>
  <si>
    <t>284,85410843164084</t>
  </si>
  <si>
    <t>285,01038094044696</t>
  </si>
  <si>
    <t>282,363073223057</t>
  </si>
  <si>
    <t>282,34355041766946</t>
  </si>
  <si>
    <t>279,6473817610795</t>
  </si>
  <si>
    <t>278,35795159650013</t>
  </si>
  <si>
    <t>275,0853933705517</t>
  </si>
  <si>
    <t>292,6397447358396</t>
  </si>
  <si>
    <t>298,1395111111619</t>
  </si>
  <si>
    <t>301,78317430412875</t>
  </si>
  <si>
    <t>301,460830664017</t>
  </si>
  <si>
    <t>302,02737803508757</t>
  </si>
  <si>
    <t>301,47059918400157</t>
  </si>
  <si>
    <t>300,640245214825</t>
  </si>
  <si>
    <t>304,7528796666807</t>
  </si>
  <si>
    <t>303,02380353381574</t>
  </si>
  <si>
    <t>302,8675386103428</t>
  </si>
  <si>
    <t>305,75903132119197</t>
  </si>
  <si>
    <t>303,9224348572809</t>
  </si>
  <si>
    <t>303,4633932219653</t>
  </si>
  <si>
    <t>302,73075724835036</t>
  </si>
  <si>
    <t>306,452594750173</t>
  </si>
  <si>
    <t>307,8274270875237</t>
  </si>
  <si>
    <t>312,3406428632518</t>
  </si>
  <si>
    <t>312,05669811668946</t>
  </si>
  <si>
    <t>315,8160032297939</t>
  </si>
  <si>
    <t>315,94332604860966</t>
  </si>
  <si>
    <t>309,85389937046375</t>
  </si>
  <si>
    <t>320,0355435840167</t>
  </si>
  <si>
    <t>326,39905065575283</t>
  </si>
  <si>
    <t>328,6899413465032</t>
  </si>
  <si>
    <t>328,8856796035957</t>
  </si>
  <si>
    <t>326,52634626965755</t>
  </si>
  <si>
    <t>330,4129338211657</t>
  </si>
  <si>
    <t>331,45072114916485</t>
  </si>
  <si>
    <t>328,32770204884184</t>
  </si>
  <si>
    <t>327,4661371871072</t>
  </si>
  <si>
    <t>319,7810193360927</t>
  </si>
  <si>
    <t>323,0607044418597</t>
  </si>
  <si>
    <t>325,1263726657708</t>
  </si>
  <si>
    <t>329,90390189326365</t>
  </si>
  <si>
    <t>331,9206007397858</t>
  </si>
  <si>
    <t>342,49382753852854</t>
  </si>
  <si>
    <t>344,08965911433876</t>
  </si>
  <si>
    <t>334,89675963715365</t>
  </si>
  <si>
    <t>330,63811253956635</t>
  </si>
  <si>
    <t>332,9779016676336</t>
  </si>
  <si>
    <t>330,86328217867896</t>
  </si>
  <si>
    <t>329,0521084557262</t>
  </si>
  <si>
    <t>329,0912729817788</t>
  </si>
  <si>
    <t>330,8828850652817</t>
  </si>
  <si>
    <t>329,052112767679</t>
  </si>
  <si>
    <t>335,5331449952425</t>
  </si>
  <si>
    <t>333,7415673029559</t>
  </si>
  <si>
    <t>334,475852129054</t>
  </si>
  <si>
    <t>335,78767385230776</t>
  </si>
  <si>
    <t>334,6129295027738</t>
  </si>
  <si>
    <t>328,1905971184104</t>
  </si>
  <si>
    <t>325,8703814238738</t>
  </si>
  <si>
    <t>334,4758007177013</t>
  </si>
  <si>
    <t>336,52193851467035</t>
  </si>
  <si>
    <t>344,0504071797022</t>
  </si>
  <si>
    <t>339,70370584522345</t>
  </si>
  <si>
    <t>359,0781209733801</t>
  </si>
  <si>
    <t>354,84881389642584</t>
  </si>
  <si>
    <t>350,4531337158096</t>
  </si>
  <si>
    <t>342,9442090840303</t>
  </si>
  <si>
    <t>339,6351792022214</t>
  </si>
  <si>
    <t>344,5008191812914</t>
  </si>
  <si>
    <t>337,43237871487065</t>
  </si>
  <si>
    <t>334,1625196341891</t>
  </si>
  <si>
    <t>332,8702554950669</t>
  </si>
  <si>
    <t>330,6087711275723</t>
  </si>
  <si>
    <t>331,4310974539715</t>
  </si>
  <si>
    <t>326,62420753627333</t>
  </si>
  <si>
    <t>322,9529221835479</t>
  </si>
  <si>
    <t>328,10252974603515</t>
  </si>
  <si>
    <t>324,15713248319014</t>
  </si>
  <si>
    <t>321,8467462017524</t>
  </si>
  <si>
    <t>320,2411556284152</t>
  </si>
  <si>
    <t>321,3670201533067</t>
  </si>
  <si>
    <t>315,63985260966695</t>
  </si>
  <si>
    <t>317,2551649738709</t>
  </si>
  <si>
    <t>318,2635647035866</t>
  </si>
  <si>
    <t>318,2800574602853</t>
  </si>
  <si>
    <t>315,77830142047725</t>
  </si>
  <si>
    <t>312,3544220351469</t>
  </si>
  <si>
    <t>316,661348586836</t>
  </si>
  <si>
    <t>319,9086615433213</t>
  </si>
  <si>
    <t>322,96962389693414</t>
  </si>
  <si>
    <t>326,67805954758404</t>
  </si>
  <si>
    <t>319,20227141780845</t>
  </si>
  <si>
    <t>319,97731354583135</t>
  </si>
  <si>
    <t>322,7537689845137</t>
  </si>
  <si>
    <t>323,5680676815254</t>
  </si>
  <si>
    <t>324,6472624633452</t>
  </si>
  <si>
    <t>325,7068137627579</t>
  </si>
  <si>
    <t>328,51268854222997</t>
  </si>
  <si>
    <t>328,13007064456224</t>
  </si>
  <si>
    <t>326,7761872339446</t>
  </si>
  <si>
    <t>329,79787848396427</t>
  </si>
  <si>
    <t>332,01514636855427</t>
  </si>
  <si>
    <t>330,4159473154807</t>
  </si>
  <si>
    <t>330,4748250083912</t>
  </si>
  <si>
    <t>334,4088885367708</t>
  </si>
  <si>
    <t>331,0144115945299</t>
  </si>
  <si>
    <t>324,1468193065151</t>
  </si>
  <si>
    <t>323,15603844559445</t>
  </si>
  <si>
    <t>323,3522079151342</t>
  </si>
  <si>
    <t>319,19249448338184</t>
  </si>
  <si>
    <t>315,3663173545135</t>
  </si>
  <si>
    <t>311,6578483890655</t>
  </si>
  <si>
    <t>309,9017213341856</t>
  </si>
  <si>
    <t>308,3515797645924</t>
  </si>
  <si>
    <t>309,50930504825243</t>
  </si>
  <si>
    <t>313,42370528640464</t>
  </si>
  <si>
    <t>315,7979787841784</t>
  </si>
  <si>
    <t>315,3074247202829</t>
  </si>
  <si>
    <t>313,98294710090596</t>
  </si>
  <si>
    <t>313,92408696226687</t>
  </si>
  <si>
    <t>322,9598111936179</t>
  </si>
  <si>
    <t>324,0488078481523</t>
  </si>
  <si>
    <t>324,83362909225707</t>
  </si>
  <si>
    <t>326,52105520300006</t>
  </si>
  <si>
    <t>327,3157714229003</t>
  </si>
  <si>
    <t>327,5119635418574</t>
  </si>
  <si>
    <t>329,77830323276595</t>
  </si>
  <si>
    <t>327,148949363288</t>
  </si>
  <si>
    <t>329,2386627175147</t>
  </si>
  <si>
    <t>330,5042074141456</t>
  </si>
  <si>
    <t>325,638188807879</t>
  </si>
  <si>
    <t>326,4327768680091</t>
  </si>
  <si>
    <t>325,55961871050516</t>
  </si>
  <si>
    <t>339,64790388750646</t>
  </si>
  <si>
    <t>335,1643351813987</t>
  </si>
  <si>
    <t>330,3472799837888</t>
  </si>
  <si>
    <t>333,02559927042574</t>
  </si>
  <si>
    <t>332,5841383863149</t>
  </si>
  <si>
    <t>340,84481138122624</t>
  </si>
  <si>
    <t>342,22808013928716</t>
  </si>
  <si>
    <t>347,6828896003234</t>
  </si>
  <si>
    <t>350,7732430573265</t>
  </si>
  <si>
    <t>355,6001616596292</t>
  </si>
  <si>
    <t>356,9834442680157</t>
  </si>
  <si>
    <t>357,8859958475487</t>
  </si>
  <si>
    <t>363,0955302142946</t>
  </si>
  <si>
    <t>361,49642668428953</t>
  </si>
  <si>
    <t>364,9105258370756</t>
  </si>
  <si>
    <t>366,8111878331865</t>
  </si>
  <si>
    <t>369,97665770103697</t>
  </si>
  <si>
    <t>368,03017560302834</t>
  </si>
  <si>
    <t>372,454024769358</t>
  </si>
  <si>
    <t>369,848877892723</t>
  </si>
  <si>
    <t>373,3584433577172</t>
  </si>
  <si>
    <t>371,56919374191403</t>
  </si>
  <si>
    <t>374,19404643508545</t>
  </si>
  <si>
    <t>376,51405435302496</t>
  </si>
  <si>
    <t>377,79204546279357</t>
  </si>
  <si>
    <t>373,65326540424974</t>
  </si>
  <si>
    <t>371,75602952719976</t>
  </si>
  <si>
    <t>363,2623336149724</t>
  </si>
  <si>
    <t>366,76203156592914</t>
  </si>
  <si>
    <t>367,84333907553696</t>
  </si>
  <si>
    <t>365,15968459553505</t>
  </si>
  <si>
    <t>368,11863343182006</t>
  </si>
  <si>
    <t>365,30714468081317</t>
  </si>
  <si>
    <t>368,07937007976545</t>
  </si>
  <si>
    <t>371,2448248811306</t>
  </si>
  <si>
    <t>367,430542857679</t>
  </si>
  <si>
    <t>366,09351500946013</t>
  </si>
  <si>
    <t>366,6834038503824</t>
  </si>
  <si>
    <t>366,9389953613281</t>
  </si>
  <si>
    <t>369,6620453460696</t>
  </si>
  <si>
    <t>368,0695260278655</t>
  </si>
  <si>
    <t>368,8264479888416</t>
  </si>
  <si>
    <t>370,5566649551992</t>
  </si>
  <si>
    <t>368,70848509896524</t>
  </si>
  <si>
    <t>370,0848147302982</t>
  </si>
  <si>
    <t>370,77296452657316</t>
  </si>
  <si>
    <t>369,5342955375811</t>
  </si>
  <si>
    <t>366,93899315410624</t>
  </si>
  <si>
    <t>366,78166590955874</t>
  </si>
  <si>
    <t>365,7593179114421</t>
  </si>
  <si>
    <t>368,84613000704053</t>
  </si>
  <si>
    <t>369,62274253642516</t>
  </si>
  <si>
    <t>377,66427954305703</t>
  </si>
  <si>
    <t>384,06401983154944</t>
  </si>
  <si>
    <t>382,0978232574525</t>
  </si>
  <si>
    <t>387,3572854699558</t>
  </si>
  <si>
    <t>383,5036580222972</t>
  </si>
  <si>
    <t>387,31794474262756</t>
  </si>
  <si>
    <t>391,918701171875</t>
  </si>
  <si>
    <t>393,83564181909105</t>
  </si>
  <si>
    <t>392,61665757487873</t>
  </si>
  <si>
    <t>398,7608157750505</t>
  </si>
  <si>
    <t>400,1174768477645</t>
  </si>
  <si>
    <t>399,291686504724</t>
  </si>
  <si>
    <t>403,03716177894273</t>
  </si>
  <si>
    <t>406,05514806143475</t>
  </si>
  <si>
    <t>408,2867065664151</t>
  </si>
  <si>
    <t>401,0906757831929</t>
  </si>
  <si>
    <t>405,6619409058491</t>
  </si>
  <si>
    <t>404,1971253346496</t>
  </si>
  <si>
    <t>401,06118187336995</t>
  </si>
  <si>
    <t>407,2839438164574</t>
  </si>
  <si>
    <t>408,5226246925269</t>
  </si>
  <si>
    <t>413,69360849220726</t>
  </si>
  <si>
    <t>413,61493194410616</t>
  </si>
  <si>
    <t>403,12558166924816</t>
  </si>
  <si>
    <t>403,64455035620506</t>
  </si>
  <si>
    <t>402,9452806494458</t>
  </si>
  <si>
    <t>402,11803273676423</t>
  </si>
  <si>
    <t>398,37542488528044</t>
  </si>
  <si>
    <t>396,20872511051635</t>
  </si>
  <si>
    <t>406,5894012936675</t>
  </si>
  <si>
    <t>409,5735691126935</t>
  </si>
  <si>
    <t>405,92952022656453</t>
  </si>
  <si>
    <t>402,14758039730725</t>
  </si>
  <si>
    <t>403,112773728935</t>
  </si>
  <si>
    <t>407,9387088030321</t>
  </si>
  <si>
    <t>409,583396137478</t>
  </si>
  <si>
    <t>411,04105586312363</t>
  </si>
  <si>
    <t>407,9879154671031</t>
  </si>
  <si>
    <t>399,03534841652714</t>
  </si>
  <si>
    <t>403,58550992875143</t>
  </si>
  <si>
    <t>404,21583727335775</t>
  </si>
  <si>
    <t>399,54743645794565</t>
  </si>
  <si>
    <t>409,28797443620516</t>
  </si>
  <si>
    <t>411,8584699071754</t>
  </si>
  <si>
    <t>421,35275566223316</t>
  </si>
  <si>
    <t>416,21166275541714</t>
  </si>
  <si>
    <t>414,3699300128756</t>
  </si>
  <si>
    <t>415,295752126201</t>
  </si>
  <si>
    <t>419,52091706855344</t>
  </si>
  <si>
    <t>424,3074262893576</t>
  </si>
  <si>
    <t>423,36194516542855</t>
  </si>
  <si>
    <t>420,9489800236463</t>
  </si>
  <si>
    <t>419,5504521799467</t>
  </si>
  <si>
    <t>418,0337234540762</t>
  </si>
  <si>
    <t>415,49268661622915</t>
  </si>
  <si>
    <t>421,42173632509054</t>
  </si>
  <si>
    <t>415,9950065592136</t>
  </si>
  <si>
    <t>416,86169679254687</t>
  </si>
  <si>
    <t>422,1899488258563</t>
  </si>
  <si>
    <t>420,0626098925823</t>
  </si>
  <si>
    <t>420,8209081351917</t>
  </si>
  <si>
    <t>421,2739501766581</t>
  </si>
  <si>
    <t>417,6200741918698</t>
  </si>
  <si>
    <t>422,8793243997448</t>
  </si>
  <si>
    <t>418,75269400595073</t>
  </si>
  <si>
    <t>420,36793227353456</t>
  </si>
  <si>
    <t>412,0751888679084</t>
  </si>
  <si>
    <t>412,5479364642673</t>
  </si>
  <si>
    <t>405,66358827577534</t>
  </si>
  <si>
    <t>399,35048216055003</t>
  </si>
  <si>
    <t>396,76027825597146</t>
  </si>
  <si>
    <t>402,0293863346637</t>
  </si>
  <si>
    <t>406,2347982871372</t>
  </si>
  <si>
    <t>393,84496925671834</t>
  </si>
  <si>
    <t>406,7567777157392</t>
  </si>
  <si>
    <t>400,17779380940664</t>
  </si>
  <si>
    <t>396,0807119739039</t>
  </si>
  <si>
    <t>395,64729473492514</t>
  </si>
  <si>
    <t>393,88439136644655</t>
  </si>
  <si>
    <t>400,99521746175435</t>
  </si>
  <si>
    <t>407,67272409935384</t>
  </si>
  <si>
    <t>408,4015749957849</t>
  </si>
  <si>
    <t>405,9984701419799</t>
  </si>
  <si>
    <t>406,48101393700307</t>
  </si>
  <si>
    <t>409,10089036918424</t>
  </si>
  <si>
    <t>412,0259571204268</t>
  </si>
  <si>
    <t>411,1789653639721</t>
  </si>
  <si>
    <t>418,15627711467357</t>
  </si>
  <si>
    <t>419,7448271840896</t>
  </si>
  <si>
    <t>417,27814812423264</t>
  </si>
  <si>
    <t>421,0768099021397</t>
  </si>
  <si>
    <t>427,19412489848247</t>
  </si>
  <si>
    <t>426,6415653807663</t>
  </si>
  <si>
    <t>427,8156712738496</t>
  </si>
  <si>
    <t>425,30955759417924</t>
  </si>
  <si>
    <t>425,07279769134385</t>
  </si>
  <si>
    <t>425,1911706830153</t>
  </si>
  <si>
    <t>418,63975349144664</t>
  </si>
  <si>
    <t>411,1904861655314</t>
  </si>
  <si>
    <t>410,8747543349761</t>
  </si>
  <si>
    <t>410,88459054146256</t>
  </si>
  <si>
    <t>418,42265047577604</t>
  </si>
  <si>
    <t>419,63628120393724</t>
  </si>
  <si>
    <t>420,59337708963096</t>
  </si>
  <si>
    <t>422,36929949498546</t>
  </si>
  <si>
    <t>427,04610581067664</t>
  </si>
  <si>
    <t>437,4849276655188</t>
  </si>
  <si>
    <t>437,4750908737884</t>
  </si>
  <si>
    <t>437,22841891267086</t>
  </si>
  <si>
    <t>444,92436422206765</t>
  </si>
  <si>
    <t>444,1350675846114</t>
  </si>
  <si>
    <t>440,57318682315986</t>
  </si>
  <si>
    <t>444,56913141990066</t>
  </si>
  <si>
    <t>446,71024735686916</t>
  </si>
  <si>
    <t>445,3979964641079</t>
  </si>
  <si>
    <t>447,5488747436615</t>
  </si>
  <si>
    <t>450,0846474477425</t>
  </si>
  <si>
    <t>449,305113661538</t>
  </si>
  <si>
    <t>451,2685314965591</t>
  </si>
  <si>
    <t>453,45893827703065</t>
  </si>
  <si>
    <t>454,869864398923</t>
  </si>
  <si>
    <t>462,1021014719612</t>
  </si>
  <si>
    <t>461,4607780718062</t>
  </si>
  <si>
    <t>461,09566431646033</t>
  </si>
  <si>
    <t>460,2373109717691</t>
  </si>
  <si>
    <t>458,5797960815504</t>
  </si>
  <si>
    <t>450,2720538778231</t>
  </si>
  <si>
    <t>451,1600787227488</t>
  </si>
  <si>
    <t>448,23951736513413</t>
  </si>
  <si>
    <t>438,9156068819966</t>
  </si>
  <si>
    <t>438,7182331565263</t>
  </si>
  <si>
    <t>435,2551069043024</t>
  </si>
  <si>
    <t>438,6689563053254</t>
  </si>
  <si>
    <t>442,4083722657051</t>
  </si>
  <si>
    <t>435,5905721860423</t>
  </si>
  <si>
    <t>424,0663978828946</t>
  </si>
  <si>
    <t>423,19810333197387</t>
  </si>
  <si>
    <t>426,38500194360023</t>
  </si>
  <si>
    <t>423,32636688783225</t>
  </si>
  <si>
    <t>416,1533704185598</t>
  </si>
  <si>
    <t>421,75755796351626</t>
  </si>
  <si>
    <t>409,4638453090681</t>
  </si>
  <si>
    <t>395,6900415573509</t>
  </si>
  <si>
    <t>400,25826896287094</t>
  </si>
  <si>
    <t>404,6094177317887</t>
  </si>
  <si>
    <t>400,4457490366174</t>
  </si>
  <si>
    <t>402,6064947272633</t>
  </si>
  <si>
    <t>403,30705522680034</t>
  </si>
  <si>
    <t>409,41449264240543</t>
  </si>
  <si>
    <t>412,1475543601763</t>
  </si>
  <si>
    <t>416,2411406304339</t>
  </si>
  <si>
    <t>416,46852653153576</t>
  </si>
  <si>
    <t>416,87376862371895</t>
  </si>
  <si>
    <t>420,9362919197164</t>
  </si>
  <si>
    <t>421,4700252660244</t>
  </si>
  <si>
    <t>421,8555179747642</t>
  </si>
  <si>
    <t>414,41257372157986</t>
  </si>
  <si>
    <t>412,4554786638681</t>
  </si>
  <si>
    <t>409,5692137906275</t>
  </si>
  <si>
    <t>410,201813276276</t>
  </si>
  <si>
    <t>417,17031240351145</t>
  </si>
  <si>
    <t>412,663006834999</t>
  </si>
  <si>
    <t>415,02541234976394</t>
  </si>
  <si>
    <t>406,4853049884444</t>
  </si>
  <si>
    <t>408,32380920500026</t>
  </si>
  <si>
    <t>405,9021060614487</t>
  </si>
  <si>
    <t>403,9252609488484</t>
  </si>
  <si>
    <t>411,5164502597468</t>
  </si>
  <si>
    <t>419,0878628478116</t>
  </si>
  <si>
    <t>422,42879711427406</t>
  </si>
  <si>
    <t>426,8371952929349</t>
  </si>
  <si>
    <t>428,517587221267</t>
  </si>
  <si>
    <t>436,741413807479</t>
  </si>
  <si>
    <t>430,9886889198146</t>
  </si>
  <si>
    <t>436,3954593302787</t>
  </si>
  <si>
    <t>434,16152709216163</t>
  </si>
  <si>
    <t>431,41370770372646</t>
  </si>
  <si>
    <t>428,33967197864655</t>
  </si>
  <si>
    <t>428,1123153119531</t>
  </si>
  <si>
    <t>430,2671006249204</t>
  </si>
  <si>
    <t>426,85699330507344</t>
  </si>
  <si>
    <t>425,4435585697777</t>
  </si>
  <si>
    <t>423,52599147760804</t>
  </si>
  <si>
    <t>417,9314360837514</t>
  </si>
  <si>
    <t>414,699207817815</t>
  </si>
  <si>
    <t>414,8969427153237</t>
  </si>
  <si>
    <t>412,287415913181</t>
  </si>
  <si>
    <t>410,8541894054543</t>
  </si>
  <si>
    <t>415,51964507918063</t>
  </si>
  <si>
    <t>412,5246250787664</t>
  </si>
  <si>
    <t>412,30722431233596</t>
  </si>
  <si>
    <t>419,137316675548</t>
  </si>
  <si>
    <t>417,59533856944756</t>
  </si>
  <si>
    <t>411,5460839058675</t>
  </si>
  <si>
    <t>417,61511832115826</t>
  </si>
  <si>
    <t>414,79808063402476</t>
  </si>
  <si>
    <t>414,1160219717621</t>
  </si>
  <si>
    <t>425,6017126142665</t>
  </si>
  <si>
    <t>426,0959170295647</t>
  </si>
  <si>
    <t>421,05485298708396</t>
  </si>
  <si>
    <t>427,5192377532194</t>
  </si>
  <si>
    <t>426,94598717649535</t>
  </si>
  <si>
    <t>428,16173672961014</t>
  </si>
  <si>
    <t>433,43009020652653</t>
  </si>
  <si>
    <t>411,3484314804884</t>
  </si>
  <si>
    <t>410,69605883957496</t>
  </si>
  <si>
    <t>405,67478719502446</t>
  </si>
  <si>
    <t>410,1029577159873</t>
  </si>
  <si>
    <t>415,58882753455555</t>
  </si>
  <si>
    <t>421,91482589939426</t>
  </si>
  <si>
    <t>421,568869701991</t>
  </si>
  <si>
    <t>419,89839969038087</t>
  </si>
  <si>
    <t>419,5327090402253</t>
  </si>
  <si>
    <t>424,3661599826618</t>
  </si>
  <si>
    <t>423,21957584577814</t>
  </si>
  <si>
    <t>417,91164897279026</t>
  </si>
  <si>
    <t>413,5624943414024</t>
  </si>
  <si>
    <t>413,1078544202765</t>
  </si>
  <si>
    <t>412,46536399512735</t>
  </si>
  <si>
    <t>415,7571129679985</t>
  </si>
  <si>
    <t>413,3999142872652</t>
  </si>
  <si>
    <t>417,0446130867062</t>
  </si>
  <si>
    <t>424,92838338966095</t>
  </si>
  <si>
    <t>423,1356967701012</t>
  </si>
  <si>
    <t>420,808229889217</t>
  </si>
  <si>
    <t>428,85036197579825</t>
  </si>
  <si>
    <t>428,32547569363487</t>
  </si>
  <si>
    <t>435,4564646159383</t>
  </si>
  <si>
    <t>440,3986627358307</t>
  </si>
  <si>
    <t>441,82487523918803</t>
  </si>
  <si>
    <t>444,03346541962105</t>
  </si>
  <si>
    <t>445,31111943385133</t>
  </si>
  <si>
    <t>446,0341772846715</t>
  </si>
  <si>
    <t>451,78849591772126</t>
  </si>
  <si>
    <t>447,10377945438483</t>
  </si>
  <si>
    <t>447,8466102847365</t>
  </si>
  <si>
    <t>450,92679906279125</t>
  </si>
  <si>
    <t>448,31203901010963</t>
  </si>
  <si>
    <t>438,93285336164837</t>
  </si>
  <si>
    <t>439,48748337745457</t>
  </si>
  <si>
    <t>433,4558513948008</t>
  </si>
  <si>
    <t>435,38718282685113</t>
  </si>
  <si>
    <t>436,7143034093448</t>
  </si>
  <si>
    <t>431,04913980352325</t>
  </si>
  <si>
    <t>423,45260132830686</t>
  </si>
  <si>
    <t>422,6405224628075</t>
  </si>
  <si>
    <t>421,9868450538027</t>
  </si>
  <si>
    <t>419,9663838035234</t>
  </si>
  <si>
    <t>430,15778356293015</t>
  </si>
  <si>
    <t>426,52291408196885</t>
  </si>
  <si>
    <t>422,87817962096636</t>
  </si>
  <si>
    <t>420,63983782074297</t>
  </si>
  <si>
    <t>414,48936844362913</t>
  </si>
  <si>
    <t>415,7174656234234</t>
  </si>
  <si>
    <t>424,04685017409594</t>
  </si>
  <si>
    <t>425,3740271428382</t>
  </si>
  <si>
    <t>430,31623990051855</t>
  </si>
  <si>
    <t>426,7705180269004</t>
  </si>
  <si>
    <t>442,9836731089654</t>
  </si>
  <si>
    <t>442,46861072225846</t>
  </si>
  <si>
    <t>442,3695576290663</t>
  </si>
  <si>
    <t>431,02935848885954</t>
  </si>
  <si>
    <t>444,08302154903276</t>
  </si>
  <si>
    <t>442,5974175154718</t>
  </si>
  <si>
    <t>418,8075747745586</t>
  </si>
  <si>
    <t>416,6583870568431</t>
  </si>
  <si>
    <t>411,42898625512174</t>
  </si>
  <si>
    <t>409,9532546940812</t>
  </si>
  <si>
    <t>409,8641184268012</t>
  </si>
  <si>
    <t>414,1922182257068</t>
  </si>
  <si>
    <t>414,63791357819275</t>
  </si>
  <si>
    <t>411,47850211303046</t>
  </si>
  <si>
    <t>408,5369652151938</t>
  </si>
  <si>
    <t>406,813629604169</t>
  </si>
  <si>
    <t>407,0612350423618</t>
  </si>
  <si>
    <t>404,99128001840967</t>
  </si>
  <si>
    <t>406,66508596257455</t>
  </si>
  <si>
    <t>411,5082061808428</t>
  </si>
  <si>
    <t>416,1243389128722</t>
  </si>
  <si>
    <t>414,87384893021425</t>
  </si>
  <si>
    <t>406,25983043716724</t>
  </si>
  <si>
    <t>398,86646142853965</t>
  </si>
  <si>
    <t>400,5337085768434</t>
  </si>
  <si>
    <t>402,657388820498</t>
  </si>
  <si>
    <t>394,6090291195634</t>
  </si>
  <si>
    <t>395,7899873220531</t>
  </si>
  <si>
    <t>389,59737098453536</t>
  </si>
  <si>
    <t>398,61835249883035</t>
  </si>
  <si>
    <t>399,09471206990673</t>
  </si>
  <si>
    <t>391,80050846371955</t>
  </si>
  <si>
    <t>383,4643102679539</t>
  </si>
  <si>
    <t>383,0674234309217</t>
  </si>
  <si>
    <t>382,2933209136247</t>
  </si>
  <si>
    <t>382,3925273041687</t>
  </si>
  <si>
    <t>387,2652662935844</t>
  </si>
  <si>
    <t>389,72637004614455</t>
  </si>
  <si>
    <t>384,4269877309022</t>
  </si>
  <si>
    <t>386,719419886704</t>
  </si>
  <si>
    <t>388,81343664918575</t>
  </si>
  <si>
    <t>388,76374837124365</t>
  </si>
  <si>
    <t>392,39594799568545</t>
  </si>
  <si>
    <t>393,34867131877104</t>
  </si>
  <si>
    <t>392,30665877239477</t>
  </si>
  <si>
    <t>389,259971232933</t>
  </si>
  <si>
    <t>386,1735929782764</t>
  </si>
  <si>
    <t>374,20522334023684</t>
  </si>
  <si>
    <t>379,9413052057438</t>
  </si>
  <si>
    <t>382,1543604865691</t>
  </si>
  <si>
    <t>374,61212363444304</t>
  </si>
  <si>
    <t>371,74407816646067</t>
  </si>
  <si>
    <t>368,1813588125757</t>
  </si>
  <si>
    <t>370,8112022714622</t>
  </si>
  <si>
    <t>390,2424886537646</t>
  </si>
  <si>
    <t>380,9833427250372</t>
  </si>
  <si>
    <t>387,0865991344375</t>
  </si>
  <si>
    <t>391,651677567929</t>
  </si>
  <si>
    <t>388,91267269542334</t>
  </si>
  <si>
    <t>378,71073856569086</t>
  </si>
  <si>
    <t>371,4761304955969</t>
  </si>
  <si>
    <t>361,71089501866106</t>
  </si>
  <si>
    <t>364,9758758256959</t>
  </si>
  <si>
    <t>377,50003937654276</t>
  </si>
  <si>
    <t>385,49877003384853</t>
  </si>
  <si>
    <t>389,1805976978566</t>
  </si>
  <si>
    <t>389,7561846754867</t>
  </si>
  <si>
    <t>392,0982700078575</t>
  </si>
  <si>
    <t>393,6464071015826</t>
  </si>
  <si>
    <t>433,669971462135</t>
  </si>
  <si>
    <t>436,1013902925972</t>
  </si>
  <si>
    <t>436,1609188409604</t>
  </si>
  <si>
    <t>434,4043769104007</t>
  </si>
  <si>
    <t>434,79139692835327</t>
  </si>
  <si>
    <t>440,2992788018954</t>
  </si>
  <si>
    <t>437,3914674607305</t>
  </si>
  <si>
    <t>445,9559209816134</t>
  </si>
  <si>
    <t>447,24606632617565</t>
  </si>
  <si>
    <t>450,45150777480933</t>
  </si>
  <si>
    <t>453,55526390744575</t>
  </si>
  <si>
    <t>451,735838870633</t>
  </si>
  <si>
    <t>456,9355998797858</t>
  </si>
  <si>
    <t>455,69283539558984</t>
  </si>
  <si>
    <t>455,1360468945702</t>
  </si>
  <si>
    <t>457,5918252828005</t>
  </si>
  <si>
    <t>451,06972434232773</t>
  </si>
  <si>
    <t>458,2877438900054</t>
  </si>
  <si>
    <t>459,8487079553447</t>
  </si>
  <si>
    <t>459,05333474747385</t>
  </si>
  <si>
    <t>459,0135248792732</t>
  </si>
  <si>
    <t>459,44105553120437</t>
  </si>
  <si>
    <t>461,4593680607732</t>
  </si>
  <si>
    <t>463,00038321907994</t>
  </si>
  <si>
    <t>466,93750520910584</t>
  </si>
  <si>
    <t>470,6061954238558</t>
  </si>
  <si>
    <t>470,69568816704816</t>
  </si>
  <si>
    <t>470,06931180763127</t>
  </si>
  <si>
    <t>472,72389606625393</t>
  </si>
  <si>
    <t>477,6453141185156</t>
  </si>
  <si>
    <t>476,4124557062983</t>
  </si>
  <si>
    <t>477,91374692205306</t>
  </si>
  <si>
    <t>475,97499162724574</t>
  </si>
  <si>
    <t>478,2219594008936</t>
  </si>
  <si>
    <t>480,667759158903</t>
  </si>
  <si>
    <t>484,9329468840925</t>
  </si>
  <si>
    <t>489,009298556199</t>
  </si>
  <si>
    <t>491,70363180611855</t>
  </si>
  <si>
    <t>495,1635541172166</t>
  </si>
  <si>
    <t>496,4162632322767</t>
  </si>
  <si>
    <t>497,86785899517616</t>
  </si>
  <si>
    <t>495,17347659984546</t>
  </si>
  <si>
    <t>490,6497772469701</t>
  </si>
  <si>
    <t>497,2415119784696</t>
  </si>
  <si>
    <t>495,8694479262707</t>
  </si>
  <si>
    <t>495,3226311177228</t>
  </si>
  <si>
    <t>503,8530622357068</t>
  </si>
  <si>
    <t>501,52657502305914</t>
  </si>
  <si>
    <t>502,1131707269345</t>
  </si>
  <si>
    <t>501,05930198422453</t>
  </si>
  <si>
    <t>505,36427783294863</t>
  </si>
  <si>
    <t>503,7933904598671</t>
  </si>
  <si>
    <t>510,40499725185873</t>
  </si>
  <si>
    <t>511,6677041033988</t>
  </si>
  <si>
    <t>509,132409924825</t>
  </si>
  <si>
    <t>508,2475501614973</t>
  </si>
  <si>
    <t>503,8630336136484</t>
  </si>
  <si>
    <t>510,70324664183266</t>
  </si>
  <si>
    <t>515,2966076642933</t>
  </si>
  <si>
    <t>512,0256002286585</t>
  </si>
  <si>
    <t>514,6304711522027</t>
  </si>
  <si>
    <t>512,9701269930791</t>
  </si>
  <si>
    <t>552,2420017670738</t>
  </si>
  <si>
    <t>532,7054950837879</t>
  </si>
  <si>
    <t>535,141297909759</t>
  </si>
  <si>
    <t>534,196734767709</t>
  </si>
  <si>
    <t>528,6291703469228</t>
  </si>
  <si>
    <t>525,0400367197672</t>
  </si>
  <si>
    <t>521,629826851029</t>
  </si>
  <si>
    <t>524,5429245664681</t>
  </si>
  <si>
    <t>527,9132904806338</t>
  </si>
  <si>
    <t>529,6234217995657</t>
  </si>
  <si>
    <t>522,9123315064297</t>
  </si>
  <si>
    <t>523,0614541020369</t>
  </si>
  <si>
    <t>519,8003983365775</t>
  </si>
  <si>
    <t>512,1846598699071</t>
  </si>
  <si>
    <t>508,0486982628479</t>
  </si>
  <si>
    <t>505,5278315490841</t>
  </si>
  <si>
    <t>508,6150227226763</t>
  </si>
  <si>
    <t>506,0855321115255</t>
  </si>
  <si>
    <t>502,88882606141556</t>
  </si>
  <si>
    <t>505,1892506185915</t>
  </si>
  <si>
    <t>508,9734875719172</t>
  </si>
  <si>
    <t>507,4896888132377</t>
  </si>
  <si>
    <t>503,90458943006223</t>
  </si>
  <si>
    <t>505,68719181229375</t>
  </si>
  <si>
    <t>506,04570238922344</t>
  </si>
  <si>
    <t>509,8498918622262</t>
  </si>
  <si>
    <t>499,1244784694731</t>
  </si>
  <si>
    <t>500,17013335375145</t>
  </si>
  <si>
    <t>501,1460848531792</t>
  </si>
  <si>
    <t>501,08633106619584</t>
  </si>
  <si>
    <t>510,42747218178897</t>
  </si>
  <si>
    <t>513,3353599697668</t>
  </si>
  <si>
    <t>515,0880630075219</t>
  </si>
  <si>
    <t>509,1726886784055</t>
  </si>
  <si>
    <t>510,9453149965379</t>
  </si>
  <si>
    <t>517,1494779837726</t>
  </si>
  <si>
    <t>515,5959337012963</t>
  </si>
  <si>
    <t>512,4590659268906</t>
  </si>
  <si>
    <t>510,35772177145367</t>
  </si>
  <si>
    <t>507,89799878212006</t>
  </si>
  <si>
    <t>511,8117209714621</t>
  </si>
  <si>
    <t>514,7096154882738</t>
  </si>
  <si>
    <t>516,0142062084105</t>
  </si>
  <si>
    <t>518,3545363078492</t>
  </si>
  <si>
    <t>519,439966484546</t>
  </si>
  <si>
    <t>518,3345307125708</t>
  </si>
  <si>
    <t>528,8309994124726</t>
  </si>
  <si>
    <t>527,6060256392368</t>
  </si>
  <si>
    <t>524,7678538085896</t>
  </si>
  <si>
    <t>522,158694647609</t>
  </si>
  <si>
    <t>521,4118200258811</t>
  </si>
  <si>
    <t>514,2714464494894</t>
  </si>
  <si>
    <t>513,1461778212379</t>
  </si>
  <si>
    <t>515,0482414945574</t>
  </si>
  <si>
    <t>514,7096236704256</t>
  </si>
  <si>
    <t>513,3453425707617</t>
  </si>
  <si>
    <t>516,5519656323323</t>
  </si>
  <si>
    <t>516,5420602391357</t>
  </si>
  <si>
    <t>523,0549803520576</t>
  </si>
  <si>
    <t>521,7802730707533</t>
  </si>
  <si>
    <t>523,1744351060786</t>
  </si>
  <si>
    <t>532,3662956890146</t>
  </si>
  <si>
    <t>551,4269763883988</t>
  </si>
  <si>
    <t>544,0078586434945</t>
  </si>
  <si>
    <t>532,7545848667123</t>
  </si>
  <si>
    <t>527,1279940743384</t>
  </si>
  <si>
    <t>522,7860691817526</t>
  </si>
  <si>
    <t>513,4150529816625</t>
  </si>
  <si>
    <t>512,6980347767452</t>
  </si>
  <si>
    <t>503,6058351018555</t>
  </si>
  <si>
    <t>497,31199999791255</t>
  </si>
  <si>
    <t>504,7510576229119</t>
  </si>
  <si>
    <t>507,48968986721945</t>
  </si>
  <si>
    <t>509,5511194130969</t>
  </si>
  <si>
    <t>511,3735209246628</t>
  </si>
  <si>
    <t>509,4813936811572</t>
  </si>
  <si>
    <t>509,9992285471841</t>
  </si>
  <si>
    <t>500,89712400975867</t>
  </si>
  <si>
    <t>493,13934080841636</t>
  </si>
  <si>
    <t>492,4460215630244</t>
  </si>
  <si>
    <t>477,8293938228302</t>
  </si>
  <si>
    <t>475,8139832068258</t>
  </si>
  <si>
    <t>478,0588322743821</t>
  </si>
  <si>
    <t>487,1979770584782</t>
  </si>
  <si>
    <t>491,5081706450152</t>
  </si>
  <si>
    <t>488,7444513856018</t>
  </si>
  <si>
    <t>492,3761849539621</t>
  </si>
  <si>
    <t>483,13724409881166</t>
  </si>
  <si>
    <t>480,2239129901724</t>
  </si>
  <si>
    <t>482,299166614698</t>
  </si>
  <si>
    <t>491,17890888246444</t>
  </si>
  <si>
    <t>490,99931449735556</t>
  </si>
  <si>
    <t>483,14722906115725</t>
  </si>
  <si>
    <t>484,92318635563356</t>
  </si>
  <si>
    <t>481,3513637649093</t>
  </si>
  <si>
    <t>479,6252664455081</t>
  </si>
  <si>
    <t>476,80172935648005</t>
  </si>
  <si>
    <t>478,9069051052783</t>
  </si>
  <si>
    <t>488,4850656489584</t>
  </si>
  <si>
    <t>486,73904362092316</t>
  </si>
  <si>
    <t>487,6170561484318</t>
  </si>
  <si>
    <t>486,71908182827985</t>
  </si>
  <si>
    <t>488,04604888584674</t>
  </si>
  <si>
    <t>487,00843522519267</t>
  </si>
  <si>
    <t>487,23790659993216</t>
  </si>
  <si>
    <t>488,56487537463653</t>
  </si>
  <si>
    <t>487,0284031238816</t>
  </si>
  <si>
    <t>483,5563186075122</t>
  </si>
  <si>
    <t>474,9858617296903</t>
  </si>
  <si>
    <t>477,64977534720424</t>
  </si>
  <si>
    <t>488,5848422406915</t>
  </si>
  <si>
    <t>481,5608665012806</t>
  </si>
  <si>
    <t>478,72734693664125</t>
  </si>
  <si>
    <t>479,89464390147504</t>
  </si>
  <si>
    <t>474,6965236309785</t>
  </si>
  <si>
    <t>467,13381499707015</t>
  </si>
  <si>
    <t>463,1927988881192</t>
  </si>
  <si>
    <t>462,13520850615447</t>
  </si>
  <si>
    <t>455,7597309230742</t>
  </si>
  <si>
    <t>451,65911099901973</t>
  </si>
  <si>
    <t>451,8087507279656</t>
  </si>
  <si>
    <t>470,0271819611143</t>
  </si>
  <si>
    <t>473,1700058760031</t>
  </si>
  <si>
    <t>481,7703893732875</t>
  </si>
  <si>
    <t>482,63838346935967</t>
  </si>
  <si>
    <t>441,49232224197124</t>
  </si>
  <si>
    <t>438,5989157576861</t>
  </si>
  <si>
    <t>429,7590957240154</t>
  </si>
  <si>
    <t>421,0888704228976</t>
  </si>
  <si>
    <t>418,84400576689177</t>
  </si>
  <si>
    <t>407,37018733348754</t>
  </si>
  <si>
    <t>400,87501513504304</t>
  </si>
  <si>
    <t>413,94521298339265</t>
  </si>
  <si>
    <t>422,7151545880433</t>
  </si>
  <si>
    <t>415,51159110220135</t>
  </si>
  <si>
    <t>405,2749831551046</t>
  </si>
  <si>
    <t>404,61648859375555</t>
  </si>
  <si>
    <t>399,60790672873594</t>
  </si>
  <si>
    <t>401,6432531481791</t>
  </si>
  <si>
    <t>404,42999267578125</t>
  </si>
  <si>
    <t>400,1199951171875</t>
  </si>
  <si>
    <t>395,3599853515625</t>
  </si>
  <si>
    <t>389,3599853515625</t>
  </si>
  <si>
    <t>401,4700012207031</t>
  </si>
  <si>
    <t>407,489990234375</t>
  </si>
  <si>
    <t>396,82000732421875</t>
  </si>
  <si>
    <t>401,19000244140625</t>
  </si>
  <si>
    <t>406,70001220703125</t>
  </si>
  <si>
    <t>411,0299987792969</t>
  </si>
  <si>
    <t>411,6099853515625</t>
  </si>
  <si>
    <t>413,04998779296875</t>
  </si>
  <si>
    <t>410,2099914550781</t>
  </si>
  <si>
    <t>410,20001220703125</t>
  </si>
  <si>
    <t>409,010009765625</t>
  </si>
  <si>
    <t>406,1199951171875</t>
  </si>
  <si>
    <t>404,79998779296875</t>
  </si>
  <si>
    <t>400,6300048828125</t>
  </si>
  <si>
    <t>404,3999938964844</t>
  </si>
  <si>
    <t>398,0</t>
  </si>
  <si>
    <t>392,489990234375</t>
  </si>
  <si>
    <t>387,0</t>
  </si>
  <si>
    <t>387,2099914550781</t>
  </si>
  <si>
    <t>382,4700012207031</t>
  </si>
  <si>
    <t>377,05999755859375</t>
  </si>
  <si>
    <t>374,7200012207031</t>
  </si>
  <si>
    <t>362,45001220703125</t>
  </si>
  <si>
    <t>365,3599853515625</t>
  </si>
  <si>
    <t>372,8999938964844</t>
  </si>
  <si>
    <t>373,989990234375</t>
  </si>
  <si>
    <t>373,6400146484375</t>
  </si>
  <si>
    <t>373,7300109863281</t>
  </si>
  <si>
    <t>372,45001220703125</t>
  </si>
  <si>
    <t>385,0</t>
  </si>
  <si>
    <t>373,5</t>
  </si>
  <si>
    <t>375,6400146484375</t>
  </si>
  <si>
    <t>384,5400085449219</t>
  </si>
  <si>
    <t>394,69000244140625</t>
  </si>
  <si>
    <t>414,3699951171875</t>
  </si>
  <si>
    <t>420,82000732421875</t>
  </si>
  <si>
    <t>431,5799865722656</t>
  </si>
  <si>
    <t>423,3299865722656</t>
  </si>
  <si>
    <t>427,17999267578125</t>
  </si>
  <si>
    <t>433,70001220703125</t>
  </si>
  <si>
    <t>423,6600036621094</t>
  </si>
  <si>
    <t>424,95001220703125</t>
  </si>
  <si>
    <t>427,1099853515625</t>
  </si>
  <si>
    <t>429,9200134277344</t>
  </si>
  <si>
    <t>426,82000732421875</t>
  </si>
  <si>
    <t>414,4200134277344</t>
  </si>
  <si>
    <t>417,1099853515625</t>
  </si>
  <si>
    <t>420,7799987792969</t>
  </si>
  <si>
    <t>416,7799987792969</t>
  </si>
  <si>
    <t>418,4200134277344</t>
  </si>
  <si>
    <t>427,9800109863281</t>
  </si>
  <si>
    <t>418,6300048828125</t>
  </si>
  <si>
    <t>Ticker,^GSPC,^GSPC,^GSPC,^GSPC,^GSPC</t>
  </si>
  <si>
    <t>1927-12-30,17.65999984741211,17.65999984741211,17.65999984741211,17.65999984741211,0</t>
  </si>
  <si>
    <t>1928-01-03,17.760000228881836,17.760000228881836,17.760000228881836,17.760000228881836,0</t>
  </si>
  <si>
    <t>1928-01-04,17.719999313354492,17.719999313354492,17.719999313354492,17.719999313354492,0</t>
  </si>
  <si>
    <t>1928-01-05,17.549999237060547,17.549999237060547,17.549999237060547,17.549999237060547,0</t>
  </si>
  <si>
    <t>1928-01-06,17.65999984741211,17.65999984741211,17.65999984741211,17.65999984741211,0</t>
  </si>
  <si>
    <t>1928-01-09,17.5,17.5,17.5,17.5,0</t>
  </si>
  <si>
    <t>1928-01-10,17.3700008392334,17.3700008392334,17.3700008392334,17.3700008392334,0</t>
  </si>
  <si>
    <t>1928-01-11,17.350000381469727,17.350000381469727,17.350000381469727,17.350000381469727,0</t>
  </si>
  <si>
    <t>1928-01-12,17.469999313354492,17.469999313354492,17.469999313354492,17.469999313354492,0</t>
  </si>
  <si>
    <t>1928-01-13,17.579999923706055,17.579999923706055,17.579999923706055,17.579999923706055,0</t>
  </si>
  <si>
    <t>1928-01-16,17.290000915527344,17.290000915527344,17.290000915527344,17.290000915527344,0</t>
  </si>
  <si>
    <t>1928-01-17,17.299999237060547,17.299999237060547,17.299999237060547,17.299999237060547,0</t>
  </si>
  <si>
    <t>1928-01-18,17.260000228881836,17.260000228881836,17.260000228881836,17.260000228881836,0</t>
  </si>
  <si>
    <t>1928-01-19,17.3799991607666,17.3799991607666,17.3799991607666,17.3799991607666,0</t>
  </si>
  <si>
    <t>1928-01-20,17.479999542236328,17.479999542236328,17.479999542236328,17.479999542236328,0</t>
  </si>
  <si>
    <t>1928-01-23,17.639999389648438,17.639999389648438,17.639999389648438,17.639999389648438,0</t>
  </si>
  <si>
    <t>1928-01-24,17.709999084472656,17.709999084472656,17.709999084472656,17.709999084472656,0</t>
  </si>
  <si>
    <t>1928-01-25,17.520000457763672,17.520000457763672,17.520000457763672,17.520000457763672,0</t>
  </si>
  <si>
    <t>1928-01-26,17.6299991607666,17.6299991607666,17.6299991607666,17.6299991607666,0</t>
  </si>
  <si>
    <t>1928-01-27,17.690000534057617,17.690000534057617,17.690000534057617,17.690000534057617,0</t>
  </si>
  <si>
    <t>1928-01-30,17.489999771118164,17.489999771118164,17.489999771118164,17.489999771118164,0</t>
  </si>
  <si>
    <t>1928-01-31,17.56999969482422,17.56999969482422,17.56999969482422,17.56999969482422,0</t>
  </si>
  <si>
    <t>1928-02-01,17.530000686645508,17.530000686645508,17.530000686645508,17.530000686645508,0</t>
  </si>
  <si>
    <t>1928-02-02,17.6299991607666,17.6299991607666,17.6299991607666,17.6299991607666,0</t>
  </si>
  <si>
    <t>1928-02-03,17.399999618530273,17.399999618530273,17.399999618530273,17.399999618530273,0</t>
  </si>
  <si>
    <t>1928-02-06,17.450000762939453,17.450000762939453,17.450000762939453,17.450000762939453,0</t>
  </si>
  <si>
    <t>1928-02-07,17.440000534057617,17.440000534057617,17.440000534057617,17.440000534057617,0</t>
  </si>
  <si>
    <t>1928-02-08,17.489999771118164,17.489999771118164,17.489999771118164,17.489999771118164,0</t>
  </si>
  <si>
    <t>1928-02-09,17.549999237060547,17.549999237060547,17.549999237060547,17.549999237060547,0</t>
  </si>
  <si>
    <t>1928-02-10,17.540000915527344,17.540000915527344,17.540000915527344,17.540000915527344,0</t>
  </si>
  <si>
    <t>1928-02-14,17.440000534057617,17.440000534057617,17.440000534057617,17.440000534057617,0</t>
  </si>
  <si>
    <t>1928-02-15,17.399999618530273,17.399999618530273,17.399999618530273,17.399999618530273,0</t>
  </si>
  <si>
    <t>1928-02-16,17.350000381469727,17.350000381469727,17.350000381469727,17.350000381469727,0</t>
  </si>
  <si>
    <t>1928-02-17,17.040000915527344,17.040000915527344,17.040000915527344,17.040000915527344,0</t>
  </si>
  <si>
    <t>1928-02-20,16.950000762939453,16.950000762939453,16.950000762939453,16.950000762939453,0</t>
  </si>
  <si>
    <t>1928-02-21,17.110000610351562,17.110000610351562,17.110000610351562,17.110000610351562,0</t>
  </si>
  <si>
    <t>1928-02-23,17.1299991607666,17.1299991607666,17.1299991607666,17.1299991607666,0</t>
  </si>
  <si>
    <t>1928-02-24,17.18000030517578,17.18000030517578,17.18000030517578,17.18000030517578,0</t>
  </si>
  <si>
    <t>1928-02-27,17.110000610351562,17.110000610351562,17.110000610351562,17.110000610351562,0</t>
  </si>
  <si>
    <t>1928-02-28,17.15999984741211,17.15999984741211,17.15999984741211,17.15999984741211,0</t>
  </si>
  <si>
    <t>1928-02-29,17.260000228881836,17.260000228881836,17.260000228881836,17.260000228881836,0</t>
  </si>
  <si>
    <t>1928-03-01,17.299999237060547,17.299999237060547,17.299999237060547,17.299999237060547,0</t>
  </si>
  <si>
    <t>1928-03-02,17.299999237060547,17.299999237060547,17.299999237060547,17.299999237060547,0</t>
  </si>
  <si>
    <t>1928-03-05,17.56999969482422,17.56999969482422,17.56999969482422,17.56999969482422,0</t>
  </si>
  <si>
    <t>1928-03-06,17.670000076293945,17.670000076293945,17.670000076293945,17.670000076293945,0</t>
  </si>
  <si>
    <t>1928-03-07,17.579999923706055,17.579999923706055,17.579999923706055,17.579999923706055,0</t>
  </si>
  <si>
    <t>1928-03-08,17.639999389648438,17.639999389648438,17.639999389648438,17.639999389648438,0</t>
  </si>
  <si>
    <t>1928-03-09,17.93000030517578,17.93000030517578,17.93000030517578,17.93000030517578,0</t>
  </si>
  <si>
    <t>1928-03-12,18.0,18.0,18.0,18.0,0</t>
  </si>
  <si>
    <t>1928-03-13,17.920000076293945,17.920000076293945,17.920000076293945,17.920000076293945,0</t>
  </si>
  <si>
    <t>1928-03-14,17.93000030517578,17.93000030517578,17.93000030517578,17.93000030517578,0</t>
  </si>
  <si>
    <t>1928-03-15,18.06999969482422,18.06999969482422,18.06999969482422,18.06999969482422,0</t>
  </si>
  <si>
    <t>1928-03-16,18.260000228881836,18.260000228881836,18.260000228881836,18.260000228881836,0</t>
  </si>
  <si>
    <t>1928-03-19,18.360000610351562,18.360000610351562,18.360000610351562,18.360000610351562,0</t>
  </si>
  <si>
    <t>1928-03-20,18.459999084472656,18.459999084472656,18.459999084472656,18.459999084472656,0</t>
  </si>
  <si>
    <t>1928-03-21,18.649999618530273,18.649999618530273,18.649999618530273,18.649999618530273,0</t>
  </si>
  <si>
    <t>1928-03-22,18.600000381469727,18.600000381469727,18.600000381469727,18.600000381469727,0</t>
  </si>
  <si>
    <t>1928-03-23,18.780000686645508,18.780000686645508,18.780000686645508,18.780000686645508,0</t>
  </si>
  <si>
    <t>1928-03-26,19.049999237060547,19.049999237060547,19.049999237060547,19.049999237060547,0</t>
  </si>
  <si>
    <t>1928-03-27,18.940000534057617,18.940000534057617,18.940000534057617,18.940000534057617,0</t>
  </si>
  <si>
    <t>1928-03-28,18.889999389648438,18.889999389648438,18.889999389648438,18.889999389648438,0</t>
  </si>
  <si>
    <t>1928-03-29,18.950000762939453,18.950000762939453,18.950000762939453,18.950000762939453,0</t>
  </si>
  <si>
    <t>1928-03-30,19.280000686645508,19.280000686645508,19.280000686645508,19.280000686645508,0</t>
  </si>
  <si>
    <t>1928-04-02,18.90999984741211,18.90999984741211,18.90999984741211,18.90999984741211,0</t>
  </si>
  <si>
    <t>1928-04-03,19.020000457763672,19.020000457763672,19.020000457763672,19.020000457763672,0</t>
  </si>
  <si>
    <t>1928-04-04,18.989999771118164,18.989999771118164,18.989999771118164,18.989999771118164,0</t>
  </si>
  <si>
    <t>1928-04-05,19.229999542236328,19.229999542236328,19.229999542236328,19.229999542236328,0</t>
  </si>
  <si>
    <t>1928-04-09,19.270000457763672,19.270000457763672,19.270000457763672,19.270000457763672,0</t>
  </si>
  <si>
    <t>1928-04-10,19.100000381469727,19.100000381469727,19.100000381469727,19.100000381469727,0</t>
  </si>
  <si>
    <t>1928-04-11,19.440000534057617,19.440000534057617,19.440000534057617,19.440000534057617,0</t>
  </si>
  <si>
    <t>1928-04-12,19.40999984741211,19.40999984741211,19.40999984741211,19.40999984741211,0</t>
  </si>
  <si>
    <t>1928-04-13,19.729999542236328,19.729999542236328,19.729999542236328,19.729999542236328,0</t>
  </si>
  <si>
    <t>1928-04-16,19.68000030517578,19.68000030517578,19.68000030517578,19.68000030517578,0</t>
  </si>
  <si>
    <t>1928-04-17,19.520000457763672,19.520000457763672,19.520000457763672,19.520000457763672,0</t>
  </si>
  <si>
    <t>1928-04-18,19.520000457763672,19.520000457763672,19.520000457763672,19.520000457763672,0</t>
  </si>
  <si>
    <t>1928-04-19,19.6299991607666,19.6299991607666,19.6299991607666,19.6299991607666,0</t>
  </si>
  <si>
    <t>1928-04-20,19.34000015258789,19.34000015258789,19.34000015258789,19.34000015258789,0</t>
  </si>
  <si>
    <t>1928-04-23,19.149999618530273,19.149999618530273,19.149999618530273,19.149999618530273,0</t>
  </si>
  <si>
    <t>1928-04-24,19.25,19.25,19.25,19.25,0</t>
  </si>
  <si>
    <t>1928-04-25,19.329999923706055,19.329999923706055,19.329999923706055,19.329999923706055,0</t>
  </si>
  <si>
    <t>1928-04-26,19.469999313354492,19.469999313354492,19.469999313354492,19.469999313354492,0</t>
  </si>
  <si>
    <t>1928-04-27,19.68000030517578,19.68000030517578,19.68000030517578,19.68000030517578,0</t>
  </si>
  <si>
    <t>1928-04-30,19.75,19.75,19.75,19.75,0</t>
  </si>
  <si>
    <t>1928-05-01,19.780000686645508,19.780000686645508,19.780000686645508,19.780000686645508,0</t>
  </si>
  <si>
    <t>1928-05-02,19.829999923706055,19.829999923706055,19.829999923706055,19.829999923706055,0</t>
  </si>
  <si>
    <t>1928-05-03,19.93000030517578,19.93000030517578,19.93000030517578,19.93000030517578,0</t>
  </si>
  <si>
    <t>1928-05-04,20.239999771118164,20.239999771118164,20.239999771118164,20.239999771118164,0</t>
  </si>
  <si>
    <t>1928-05-07,20.40999984741211,20.40999984741211,20.40999984741211,20.40999984741211,0</t>
  </si>
  <si>
    <t>1928-05-08,20.270000457763672,20.270000457763672,20.270000457763672,20.270000457763672,0</t>
  </si>
  <si>
    <t>1928-05-09,20.239999771118164,20.239999771118164,20.239999771118164,20.239999771118164,0</t>
  </si>
  <si>
    <t>1928-05-10,20.209999084472656,20.209999084472656,20.209999084472656,20.209999084472656,0</t>
  </si>
  <si>
    <t>1928-05-11,20.360000610351562,20.360000610351562,20.360000610351562,20.360000610351562,0</t>
  </si>
  <si>
    <t>1928-05-14,20.440000534057617,20.440000534057617,20.440000534057617,20.440000534057617,0</t>
  </si>
  <si>
    <t>1928-05-15,20.389999389648438,20.389999389648438,20.389999389648438,20.389999389648438,0</t>
  </si>
  <si>
    <t>1928-05-16,20.049999237060547,20.049999237060547,20.049999237060547,20.049999237060547,0</t>
  </si>
  <si>
    <t>1928-05-17,20.1200008392334,20.1200008392334,20.1200008392334,20.1200008392334,0</t>
  </si>
  <si>
    <t>1928-05-18,19.920000076293945,19.920000076293945,19.920000076293945,19.920000076293945,0</t>
  </si>
  <si>
    <t>1928-05-21,19.6299991607666,19.6299991607666,19.6299991607666,19.6299991607666,0</t>
  </si>
  <si>
    <t>1928-05-22,19.360000610351562,19.360000610351562,19.360000610351562,19.360000610351562,0</t>
  </si>
  <si>
    <t>1928-05-23,19.75,19.75,19.75,19.75,0</t>
  </si>
  <si>
    <t>1928-05-24,19.8700008392334,19.8700008392334,19.8700008392334,19.8700008392334,0</t>
  </si>
  <si>
    <t>1928-05-25,19.899999618530273,19.899999618530273,19.899999618530273,19.899999618530273,0</t>
  </si>
  <si>
    <t>1928-05-28,19.56999969482422,19.56999969482422,19.56999969482422,19.56999969482422,0</t>
  </si>
  <si>
    <t>1928-05-29,19.81999969482422,19.81999969482422,19.81999969482422,19.81999969482422,0</t>
  </si>
  <si>
    <t>1928-05-31,20.0,20.0,20.0,20.0,0</t>
  </si>
  <si>
    <t>1928-06-01,20.06999969482422,20.06999969482422,20.06999969482422,20.06999969482422,0</t>
  </si>
  <si>
    <t>1928-06-04,19.799999237060547,19.799999237060547,19.799999237060547,19.799999237060547,0</t>
  </si>
  <si>
    <t>1928-06-05,19.850000381469727,19.850000381469727,19.850000381469727,19.850000381469727,0</t>
  </si>
  <si>
    <t>1928-06-06,19.65999984741211,19.65999984741211,19.65999984741211,19.65999984741211,0</t>
  </si>
  <si>
    <t>1928-06-07,19.610000610351562,19.610000610351562,19.610000610351562,19.610000610351562,0</t>
  </si>
  <si>
    <t>1928-06-08,19.3700008392334,19.3700008392334,19.3700008392334,19.3700008392334,0</t>
  </si>
  <si>
    <t>1928-06-11,18.68000030517578,18.68000030517578,18.68000030517578,18.68000030517578,0</t>
  </si>
  <si>
    <t>1928-06-12,18.34000015258789,18.34000015258789,18.34000015258789,18.34000015258789,0</t>
  </si>
  <si>
    <t>1928-06-13,18.889999389648438,18.889999389648438,18.889999389648438,18.889999389648438,0</t>
  </si>
  <si>
    <t>1928-06-14,19.049999237060547,19.049999237060547,19.049999237060547,19.049999237060547,0</t>
  </si>
  <si>
    <t>1928-06-15,18.739999771118164,18.739999771118164,18.739999771118164,18.739999771118164,0</t>
  </si>
  <si>
    <t>1928-06-18,18.399999618530273,18.399999618530273,18.399999618530273,18.399999618530273,0</t>
  </si>
  <si>
    <t>1928-06-19,18.34000015258789,18.34000015258789,18.34000015258789,18.34000015258789,0</t>
  </si>
  <si>
    <t>1928-06-20,18.56999969482422,18.56999969482422,18.56999969482422,18.56999969482422,0</t>
  </si>
  <si>
    <t>1928-06-21,18.559999465942383,18.559999465942383,18.559999465942383,18.559999465942383,0</t>
  </si>
  <si>
    <t>1928-06-22,18.540000915527344,18.540000915527344,18.540000915527344,18.540000915527344,0</t>
  </si>
  <si>
    <t>1928-06-25,18.469999313354492,18.469999313354492,18.469999313354492,18.469999313354492,0</t>
  </si>
  <si>
    <t>1928-06-26,18.68000030517578,18.68000030517578,18.68000030517578,18.68000030517578,0</t>
  </si>
  <si>
    <t>1928-06-27,18.860000610351562,18.860000610351562,18.860000610351562,18.860000610351562,0</t>
  </si>
  <si>
    <t>1928-06-28,19.06999969482422,19.06999969482422,19.06999969482422,19.06999969482422,0</t>
  </si>
  <si>
    <t>1928-06-29,19.139999389648438,19.139999389648438,19.139999389648438,19.139999389648438,0</t>
  </si>
  <si>
    <t>1928-07-02,18.979999542236328,18.979999542236328,18.979999542236328,18.979999542236328,0</t>
  </si>
  <si>
    <t>1928-07-03,19.290000915527344,19.290000915527344,19.290000915527344,19.290000915527344,0</t>
  </si>
  <si>
    <t>1928-07-05,19.479999542236328,19.479999542236328,19.479999542236328,19.479999542236328,0</t>
  </si>
  <si>
    <t>1928-07-06,19.389999389648438,19.389999389648438,19.389999389648438,19.389999389648438,0</t>
  </si>
  <si>
    <t>1928-07-09,19.459999084472656,19.459999084472656,19.459999084472656,19.459999084472656,0</t>
  </si>
  <si>
    <t>1928-07-10,19.43000030517578,19.43000030517578,19.43000030517578,19.43000030517578,0</t>
  </si>
  <si>
    <t>1928-07-11,18.950000762939453,18.950000762939453,18.950000762939453,18.950000762939453,0</t>
  </si>
  <si>
    <t>1928-07-12,18.809999465942383,18.809999465942383,18.809999465942383,18.809999465942383,0</t>
  </si>
  <si>
    <t>1928-07-13,18.959999084472656,18.959999084472656,18.959999084472656,18.959999084472656,0</t>
  </si>
  <si>
    <t>1928-07-16,18.700000762939453,18.700000762939453,18.700000762939453,18.700000762939453,0</t>
  </si>
  <si>
    <t>1928-07-17,18.799999237060547,18.799999237060547,18.799999237060547,18.799999237060547,0</t>
  </si>
  <si>
    <t>1928-07-18,19.030000686645508,19.030000686645508,19.030000686645508,19.030000686645508,0</t>
  </si>
  <si>
    <t>1928-07-19,18.989999771118164,18.989999771118164,18.989999771118164,18.989999771118164,0</t>
  </si>
  <si>
    <t>1928-07-20,19.030000686645508,19.030000686645508,19.030000686645508,19.030000686645508,0</t>
  </si>
  <si>
    <t>1928-07-23,19.1200008392334,19.1200008392334,19.1200008392334,19.1200008392334,0</t>
  </si>
  <si>
    <t>1928-07-24,19.09000015258789,19.09000015258789,19.09000015258789,19.09000015258789,0</t>
  </si>
  <si>
    <t>1928-07-25,19.200000762939453,19.200000762939453,19.200000762939453,19.200000762939453,0</t>
  </si>
  <si>
    <t>1928-07-26,19.239999771118164,19.239999771118164,19.239999771118164,19.239999771118164,0</t>
  </si>
  <si>
    <t>1928-07-27,19.420000076293945,19.420000076293945,19.420000076293945,19.420000076293945,0</t>
  </si>
  <si>
    <t>1928-07-30,19.469999313354492,19.469999313354492,19.469999313354492,19.469999313354492,0</t>
  </si>
  <si>
    <t>1928-07-31,19.43000030517578,19.43000030517578,19.43000030517578,19.43000030517578,0</t>
  </si>
  <si>
    <t>1928-08-01,19.420000076293945,19.420000076293945,19.420000076293945,19.420000076293945,0</t>
  </si>
  <si>
    <t>1928-08-02,19.329999923706055,19.329999923706055,19.329999923706055,19.329999923706055,0</t>
  </si>
  <si>
    <t>1928-08-03,19.360000610351562,19.360000610351562,19.360000610351562,19.360000610351562,0</t>
  </si>
  <si>
    <t>1928-08-06,19.579999923706055,19.579999923706055,19.579999923706055,19.579999923706055,0</t>
  </si>
  <si>
    <t>1928-08-07,19.489999771118164,19.489999771118164,19.489999771118164,19.489999771118164,0</t>
  </si>
  <si>
    <t>1928-08-08,19.25,19.25,19.25,19.25,0</t>
  </si>
  <si>
    <t>1928-08-09,19.299999237060547,19.299999237060547,19.299999237060547,19.299999237060547,0</t>
  </si>
  <si>
    <t>1928-08-10,19.25,19.25,19.25,19.25,0</t>
  </si>
  <si>
    <t>1928-08-13,19.290000915527344,19.290000915527344,19.290000915527344,19.290000915527344,0</t>
  </si>
  <si>
    <t>1928-08-14,19.1299991607666,19.1299991607666,19.1299991607666,19.1299991607666,0</t>
  </si>
  <si>
    <t>1928-08-15,19.469999313354492,19.469999313354492,19.469999313354492,19.469999313354492,0</t>
  </si>
  <si>
    <t>1928-08-16,19.610000610351562,19.610000610351562,19.610000610351562,19.610000610351562,0</t>
  </si>
  <si>
    <t>1928-08-17,19.639999389648438,19.639999389648438,19.639999389648438,19.639999389648438,0</t>
  </si>
  <si>
    <t>1928-08-20,19.770000457763672,19.770000457763672,19.770000457763672,19.770000457763672,0</t>
  </si>
  <si>
    <t>1928-08-21,20.020000457763672,20.020000457763672,20.020000457763672,20.020000457763672,0</t>
  </si>
  <si>
    <t>1928-08-22,20.0,20.0,20.0,20.0,0</t>
  </si>
  <si>
    <t>1928-08-23,20.020000457763672,20.020000457763672,20.020000457763672,20.020000457763672,0</t>
  </si>
  <si>
    <t>1928-08-24,20.34000015258789,20.34000015258789,20.34000015258789,20.34000015258789,0</t>
  </si>
  <si>
    <t>1928-08-27,20.3799991607666,20.3799991607666,20.3799991607666,20.3799991607666,0</t>
  </si>
  <si>
    <t>1928-08-28,20.540000915527344,20.540000915527344,20.540000915527344,20.540000915527344,0</t>
  </si>
  <si>
    <t>1928-08-29,20.579999923706055,20.579999923706055,20.579999923706055,20.579999923706055,0</t>
  </si>
  <si>
    <t>1928-08-30,20.610000610351562,20.610000610351562,20.610000610351562,20.610000610351562,0</t>
  </si>
  <si>
    <t>1928-08-31,20.8700008392334,20.8700008392334,20.8700008392334,20.8700008392334,0</t>
  </si>
  <si>
    <t>1928-09-04,20.969999313354492,20.969999313354492,20.969999313354492,20.969999313354492,0</t>
  </si>
  <si>
    <t>1928-09-05,21.06999969482422,21.06999969482422,21.06999969482422,21.06999969482422,0</t>
  </si>
  <si>
    <t>1928-09-06,20.940000534057617,20.940000534057617,20.940000534057617,20.940000534057617,0</t>
  </si>
  <si>
    <t>1928-09-07,21.09000015258789,21.09000015258789,21.09000015258789,21.09000015258789,0</t>
  </si>
  <si>
    <t>1928-09-10,20.920000076293945,20.920000076293945,20.920000076293945,20.920000076293945,0</t>
  </si>
  <si>
    <t>1928-09-11,21.079999923706055,21.079999923706055,21.079999923706055,21.079999923706055,0</t>
  </si>
  <si>
    <t>1928-09-12,21.15999984741211,21.15999984741211,21.15999984741211,21.15999984741211,0</t>
  </si>
  <si>
    <t>1928-09-13,21.139999389648438,21.139999389648438,21.139999389648438,21.139999389648438,0</t>
  </si>
  <si>
    <t>1928-09-14,21.139999389648438,21.139999389648438,21.139999389648438,21.139999389648438,0</t>
  </si>
  <si>
    <t>1928-09-17,21.329999923706055,21.329999923706055,21.329999923706055,21.329999923706055,0</t>
  </si>
  <si>
    <t>1928-09-18,21.18000030517578,21.18000030517578,21.18000030517578,21.18000030517578,0</t>
  </si>
  <si>
    <t>1928-09-19,21.18000030517578,21.18000030517578,21.18000030517578,21.18000030517578,0</t>
  </si>
  <si>
    <t>1928-09-20,21.219999313354492,21.219999313354492,21.219999313354492,21.219999313354492,0</t>
  </si>
  <si>
    <t>1928-09-21,21.360000610351562,21.360000610351562,21.360000610351562,21.360000610351562,0</t>
  </si>
  <si>
    <t>1928-09-24,21.43000030517578,21.43000030517578,21.43000030517578,21.43000030517578,0</t>
  </si>
  <si>
    <t>1928-09-25,21.40999984741211,21.40999984741211,21.40999984741211,21.40999984741211,0</t>
  </si>
  <si>
    <t>1928-09-26,21.399999618530273,21.399999618530273,21.399999618530273,21.399999618530273,0</t>
  </si>
  <si>
    <t>1928-09-27,21.1299991607666,21.1299991607666,21.1299991607666,21.1299991607666,0</t>
  </si>
  <si>
    <t>1928-09-28,21.139999389648438,21.139999389648438,21.139999389648438,21.139999389648438,0</t>
  </si>
  <si>
    <t>1928-10-01,21.360000610351562,21.360000610351562,21.360000610351562,21.360000610351562,0</t>
  </si>
  <si>
    <t>1928-10-02,21.260000228881836,21.260000228881836,21.260000228881836,21.260000228881836,0</t>
  </si>
  <si>
    <t>1928-10-03,21.190000534057617,21.190000534057617,21.190000534057617,21.190000534057617,0</t>
  </si>
  <si>
    <t>1928-10-04,21.260000228881836,21.260000228881836,21.260000228881836,21.260000228881836,0</t>
  </si>
  <si>
    <t>1928-10-05,21.219999313354492,21.219999313354492,21.219999313354492,21.219999313354492,0</t>
  </si>
  <si>
    <t>1928-10-08,21.110000610351562,21.110000610351562,21.110000610351562,21.110000610351562,0</t>
  </si>
  <si>
    <t>1928-10-09,21.18000030517578,21.18000030517578,21.18000030517578,21.18000030517578,0</t>
  </si>
  <si>
    <t>1928-10-10,21.40999984741211,21.40999984741211,21.40999984741211,21.40999984741211,0</t>
  </si>
  <si>
    <t>1928-10-11,21.510000228881836,21.510000228881836,21.510000228881836,21.510000228881836,0</t>
  </si>
  <si>
    <t>1928-10-15,21.649999618530273,21.649999618530273,21.649999618530273,21.649999618530273,0</t>
  </si>
  <si>
    <t>1928-10-16,21.719999313354492,21.719999313354492,21.719999313354492,21.719999313354492,0</t>
  </si>
  <si>
    <t>1928-10-17,21.790000915527344,21.790000915527344,21.790000915527344,21.790000915527344,0</t>
  </si>
  <si>
    <t>1928-10-18,21.84000015258789,21.84000015258789,21.84000015258789,21.84000015258789,0</t>
  </si>
  <si>
    <t>1928-10-19,21.959999084472656,21.959999084472656,21.959999084472656,21.959999084472656,0</t>
  </si>
  <si>
    <t>1928-10-22,21.809999465942383,21.809999465942383,21.809999465942383,21.809999465942383,0</t>
  </si>
  <si>
    <t>1928-10-23,21.950000762939453,21.950000762939453,21.950000762939453,21.950000762939453,0</t>
  </si>
  <si>
    <t>1928-10-24,21.989999771118164,21.989999771118164,21.989999771118164,21.989999771118164,0</t>
  </si>
  <si>
    <t>1928-10-25,21.90999984741211,21.90999984741211,21.90999984741211,21.90999984741211,0</t>
  </si>
  <si>
    <t>1928-10-26,21.649999618530273,21.649999618530273,21.649999618530273,21.649999618530273,0</t>
  </si>
  <si>
    <t>1928-10-29,22.0,22.0,22.0,22.0,0</t>
  </si>
  <si>
    <t>1928-10-30,21.760000228881836,21.760000228881836,21.760000228881836,21.760000228881836,0</t>
  </si>
  <si>
    <t>1928-10-31,21.68000030517578,21.68000030517578,21.68000030517578,21.68000030517578,0</t>
  </si>
  <si>
    <t>1928-11-01,21.989999771118164,21.989999771118164,21.989999771118164,21.989999771118164,0</t>
  </si>
  <si>
    <t>1928-11-02,21.950000762939453,21.950000762939453,21.950000762939453,21.950000762939453,0</t>
  </si>
  <si>
    <t>1928-11-05,22.239999771118164,22.239999771118164,22.239999771118164,22.239999771118164,0</t>
  </si>
  <si>
    <t>1928-11-07,22.239999771118164,22.239999771118164,22.239999771118164,22.239999771118164,0</t>
  </si>
  <si>
    <t>1928-11-08,22.389999389648438,22.389999389648438,22.389999389648438,22.389999389648438,0</t>
  </si>
  <si>
    <t>1928-11-09,22.549999237060547,22.549999237060547,22.549999237060547,22.549999237060547,0</t>
  </si>
  <si>
    <t>1928-11-12,22.84000015258789,22.84000015258789,22.84000015258789,22.84000015258789,0</t>
  </si>
  <si>
    <t>1928-11-13,22.90999984741211,22.90999984741211,22.90999984741211,22.90999984741211,0</t>
  </si>
  <si>
    <t>1928-11-14,22.90999984741211,22.90999984741211,22.90999984741211,22.90999984741211,0</t>
  </si>
  <si>
    <t>1928-11-15,23.030000686645508,23.030000686645508,23.030000686645508,23.030000686645508,0</t>
  </si>
  <si>
    <t>1928-11-16,23.3700008392334,23.3700008392334,23.3700008392334,23.3700008392334,0</t>
  </si>
  <si>
    <t>1928-11-19,23.3700008392334,23.3700008392334,23.3700008392334,23.3700008392334,0</t>
  </si>
  <si>
    <t>1928-11-20,23.56999969482422,23.56999969482422,23.56999969482422,23.56999969482422,0</t>
  </si>
  <si>
    <t>1928-11-21,23.219999313354492,23.219999313354492,23.219999313354492,23.219999313354492,0</t>
  </si>
  <si>
    <t>1928-11-22,23.520000457763672,23.520000457763672,23.520000457763672,23.520000457763672,0</t>
  </si>
  <si>
    <t>1928-11-23,23.700000762939453,23.700000762939453,23.700000762939453,23.700000762939453,0</t>
  </si>
  <si>
    <t>1928-11-26,23.799999237060547,23.799999237060547,23.799999237060547,23.799999237060547,0</t>
  </si>
  <si>
    <t>1928-11-27,23.90999984741211,23.90999984741211,23.90999984741211,23.90999984741211,0</t>
  </si>
  <si>
    <t>1928-11-28,24.190000534057617,24.190000534057617,24.190000534057617,24.190000534057617,0</t>
  </si>
  <si>
    <t>1928-11-30,24.280000686645508,24.280000686645508,24.280000686645508,24.280000686645508,0</t>
  </si>
  <si>
    <t>1928-12-03,23.850000381469727,23.850000381469727,23.850000381469727,23.850000381469727,0</t>
  </si>
  <si>
    <t>1928-12-04,23.90999984741211,23.90999984741211,23.90999984741211,23.90999984741211,0</t>
  </si>
  <si>
    <t>1928-12-05,23.809999465942383,23.809999465942383,23.809999465942383,23.809999465942383,0</t>
  </si>
  <si>
    <t>1928-12-06,22.90999984741211,22.90999984741211,22.90999984741211,22.90999984741211,0</t>
  </si>
  <si>
    <t>1928-12-07,22.360000610351562,22.360000610351562,22.360000610351562,22.360000610351562,0</t>
  </si>
  <si>
    <t>1928-12-10,22.309999465942383,22.309999465942383,22.309999465942383,22.309999465942383,0</t>
  </si>
  <si>
    <t>1928-12-11,22.739999771118164,22.739999771118164,22.739999771118164,22.739999771118164,0</t>
  </si>
  <si>
    <t>1928-12-12,22.520000457763672,22.520000457763672,22.520000457763672,22.520000457763672,0</t>
  </si>
  <si>
    <t>1928-12-13,22.479999542236328,22.479999542236328,22.479999542236328,22.479999542236328,0</t>
  </si>
  <si>
    <t>1928-12-14,22.530000686645508,22.530000686645508,22.530000686645508,22.530000686645508,0</t>
  </si>
  <si>
    <t>1928-12-17,22.440000534057617,22.440000534057617,22.440000534057617,22.440000534057617,0</t>
  </si>
  <si>
    <t>1928-12-18,22.700000762939453,22.700000762939453,22.700000762939453,22.700000762939453,0</t>
  </si>
  <si>
    <t>1928-12-19,22.979999542236328,22.979999542236328,22.979999542236328,22.979999542236328,0</t>
  </si>
  <si>
    <t>1928-12-20,23.06999969482422,23.06999969482422,23.06999969482422,23.06999969482422,0</t>
  </si>
  <si>
    <t>1928-12-21,23.329999923706055,23.329999923706055,23.329999923706055,23.329999923706055,0</t>
  </si>
  <si>
    <t>1928-12-24,23.540000915527344,23.540000915527344,23.540000915527344,23.540000915527344,0</t>
  </si>
  <si>
    <t>1928-12-26,23.440000534057617,23.440000534057617,23.440000534057617,23.440000534057617,0</t>
  </si>
  <si>
    <t>1928-12-27,23.639999389648438,23.639999389648438,23.639999389648438,23.639999389648438,0</t>
  </si>
  <si>
    <t>1928-12-28,23.979999542236328,23.979999542236328,23.979999542236328,23.979999542236328,0</t>
  </si>
  <si>
    <t>1928-12-31,24.350000381469727,24.350000381469727,24.350000381469727,24.350000381469727,0</t>
  </si>
  <si>
    <t>1929-01-02,24.809999465942383,24.809999465942383,24.809999465942383,24.809999465942383,0</t>
  </si>
  <si>
    <t>1929-01-03,24.860000610351562,24.860000610351562,24.860000610351562,24.860000610351562,0</t>
  </si>
  <si>
    <t>1929-01-04,24.850000381469727,24.850000381469727,24.850000381469727,24.850000381469727,0</t>
  </si>
  <si>
    <t>1929-01-07,24.25,24.25,24.25,24.25,0</t>
  </si>
  <si>
    <t>1929-01-08,24.170000076293945,24.170000076293945,24.170000076293945,24.170000076293945,0</t>
  </si>
  <si>
    <t>1929-01-09,24.540000915527344,24.540000915527344,24.540000915527344,24.540000915527344,0</t>
  </si>
  <si>
    <t>1929-01-10,24.579999923706055,24.579999923706055,24.579999923706055,24.579999923706055,0</t>
  </si>
  <si>
    <t>1929-01-11,24.540000915527344,24.540000915527344,24.540000915527344,24.540000915527344,0</t>
  </si>
  <si>
    <t>1929-01-14,24.59000015258789,24.59000015258789,24.59000015258789,24.59000015258789,0</t>
  </si>
  <si>
    <t>1929-01-15,24.229999542236328,24.229999542236328,24.229999542236328,24.229999542236328,0</t>
  </si>
  <si>
    <t>1929-01-16,24.559999465942383,24.559999465942383,24.559999465942383,24.559999465942383,0</t>
  </si>
  <si>
    <t>1929-01-17,24.690000534057617,24.690000534057617,24.690000534057617,24.690000534057617,0</t>
  </si>
  <si>
    <t>1929-01-18,24.770000457763672,24.770000457763672,24.770000457763672,24.770000457763672,0</t>
  </si>
  <si>
    <t>1929-01-21,24.860000610351562,24.860000610351562,24.860000610351562,24.860000610351562,0</t>
  </si>
  <si>
    <t>1929-01-22,25.06999969482422,25.06999969482422,25.06999969482422,25.06999969482422,0</t>
  </si>
  <si>
    <t>1929-01-23,25.219999313354492,25.219999313354492,25.219999313354492,25.219999313354492,0</t>
  </si>
  <si>
    <t>1929-01-24,25.059999465942383,25.059999465942383,25.059999465942383,25.059999465942383,0</t>
  </si>
  <si>
    <t>1929-01-25,25.479999542236328,25.479999542236328,25.479999542236328,25.479999542236328,0</t>
  </si>
  <si>
    <t>1929-01-28,25.350000381469727,25.350000381469727,25.350000381469727,25.350000381469727,0</t>
  </si>
  <si>
    <t>1929-01-29,25.360000610351562,25.360000610351562,25.360000610351562,25.360000610351562,0</t>
  </si>
  <si>
    <t>1929-01-30,25.450000762939453,25.450000762939453,25.450000762939453,25.450000762939453,0</t>
  </si>
  <si>
    <t>1929-01-31,25.739999771118164,25.739999771118164,25.739999771118164,25.739999771118164,0</t>
  </si>
  <si>
    <t>1929-02-01,25.84000015258789,25.84000015258789,25.84000015258789,25.84000015258789,0</t>
  </si>
  <si>
    <t>1929-02-04,25.639999389648438,25.639999389648438,25.639999389648438,25.639999389648438,0</t>
  </si>
  <si>
    <t>1929-02-05,25.700000762939453,25.700000762939453,25.700000762939453,25.700000762939453,0</t>
  </si>
  <si>
    <t>1929-02-06,25.489999771118164,25.489999771118164,25.489999771118164,25.489999771118164,0</t>
  </si>
  <si>
    <t>1929-02-07,24.709999084472656,24.709999084472656,24.709999084472656,24.709999084472656,0</t>
  </si>
  <si>
    <t>1929-02-08,24.440000534057617,24.440000534057617,24.440000534057617,24.440000534057617,0</t>
  </si>
  <si>
    <t>1929-02-11,24.979999542236328,24.979999542236328,24.979999542236328,24.979999542236328,0</t>
  </si>
  <si>
    <t>1929-02-13,24.950000762939453,24.950000762939453,24.950000762939453,24.950000762939453,0</t>
  </si>
  <si>
    <t>1929-02-14,24.850000381469727,24.850000381469727,24.850000381469727,24.850000381469727,0</t>
  </si>
  <si>
    <t>1929-02-15,24.350000381469727,24.350000381469727,24.350000381469727,24.350000381469727,0</t>
  </si>
  <si>
    <t>1929-02-18,24.389999389648438,24.389999389648438,24.389999389648438,24.389999389648438,0</t>
  </si>
  <si>
    <t>1929-02-19,24.3799991607666,24.3799991607666,24.3799991607666,24.3799991607666,0</t>
  </si>
  <si>
    <t>1929-02-20,24.59000015258789,24.59000015258789,24.59000015258789,24.59000015258789,0</t>
  </si>
  <si>
    <t>1929-02-21,24.860000610351562,24.860000610351562,24.860000610351562,24.860000610351562,0</t>
  </si>
  <si>
    <t>1929-02-25,24.90999984741211,24.90999984741211,24.90999984741211,24.90999984741211,0</t>
  </si>
  <si>
    <t>1929-02-26,24.950000762939453,24.950000762939453,24.950000762939453,24.950000762939453,0</t>
  </si>
  <si>
    <t>1929-02-27,25.25,25.25,25.25,25.25,0</t>
  </si>
  <si>
    <t>1929-02-28,25.59000015258789,25.59000015258789,25.59000015258789,25.59000015258789,0</t>
  </si>
  <si>
    <t>1929-03-01,25.829999923706055,25.829999923706055,25.829999923706055,25.829999923706055,0</t>
  </si>
  <si>
    <t>1929-03-04,25.489999771118164,25.489999771118164,25.489999771118164,25.489999771118164,0</t>
  </si>
  <si>
    <t>1929-03-05,25.31999969482422,25.31999969482422,25.31999969482422,25.31999969482422,0</t>
  </si>
  <si>
    <t>1929-03-06,24.920000076293945,24.920000076293945,24.920000076293945,24.920000076293945,0</t>
  </si>
  <si>
    <t>1929-03-07,25.149999618530273,25.149999618530273,25.149999618530273,25.149999618530273,0</t>
  </si>
  <si>
    <t>1929-03-08,25.309999465942383,25.309999465942383,25.309999465942383,25.309999465942383,0</t>
  </si>
  <si>
    <t>1929-03-11,24.950000762939453,24.950000762939453,24.950000762939453,24.950000762939453,0</t>
  </si>
  <si>
    <t>1929-03-12,24.969999313354492,24.969999313354492,24.969999313354492,24.969999313354492,0</t>
  </si>
  <si>
    <t>1929-03-13,25.239999771118164,25.239999771118164,25.239999771118164,25.239999771118164,0</t>
  </si>
  <si>
    <t>1929-03-14,25.729999542236328,25.729999542236328,25.729999542236328,25.729999542236328,0</t>
  </si>
  <si>
    <t>1929-03-15,26.079999923706055,26.079999923706055,26.079999923706055,26.079999923706055,0</t>
  </si>
  <si>
    <t>1929-03-18,26.040000915527344,26.040000915527344,26.040000915527344,26.040000915527344,0</t>
  </si>
  <si>
    <t>1929-03-19,26.030000686645508,26.030000686645508,26.030000686645508,26.030000686645508,0</t>
  </si>
  <si>
    <t>1929-03-20,26.020000457763672,26.020000457763672,26.020000457763672,26.020000457763672,0</t>
  </si>
  <si>
    <t>1929-03-21,25.899999618530273,25.899999618530273,25.899999618530273,25.899999618530273,0</t>
  </si>
  <si>
    <t>1929-03-22,25.549999237060547,25.549999237060547,25.549999237060547,25.549999237060547,0</t>
  </si>
  <si>
    <t>1929-03-25,24.510000228881836,24.510000228881836,24.510000228881836,24.510000228881836,0</t>
  </si>
  <si>
    <t>1929-03-26,24.350000381469727,24.350000381469727,24.350000381469727,24.350000381469727,0</t>
  </si>
  <si>
    <t>1929-03-27,25.09000015258789,25.09000015258789,25.09000015258789,25.09000015258789,0</t>
  </si>
  <si>
    <t>1929-03-28,25.530000686645508,25.530000686645508,25.530000686645508,25.530000686645508,0</t>
  </si>
  <si>
    <t>1929-04-01,24.8799991607666,24.8799991607666,24.8799991607666,24.8799991607666,0</t>
  </si>
  <si>
    <t>1929-04-02,25.170000076293945,25.170000076293945,25.170000076293945,25.170000076293945,0</t>
  </si>
  <si>
    <t>1929-04-03,24.860000610351562,24.860000610351562,24.860000610351562,24.860000610351562,0</t>
  </si>
  <si>
    <t>1929-04-04,25.299999237060547,25.299999237060547,25.299999237060547,25.299999237060547,0</t>
  </si>
  <si>
    <t>1929-04-05,25.049999237060547,25.049999237060547,25.049999237060547,25.049999237060547,0</t>
  </si>
  <si>
    <t>1929-04-08,24.829999923706055,24.829999923706055,24.829999923706055,24.829999923706055,0</t>
  </si>
  <si>
    <t>1929-04-09,24.6299991607666,24.6299991607666,24.6299991607666,24.6299991607666,0</t>
  </si>
  <si>
    <t>1929-04-10,24.780000686645508,24.780000686645508,24.780000686645508,24.780000686645508,0</t>
  </si>
  <si>
    <t>1929-04-11,25.059999465942383,25.059999465942383,25.059999465942383,25.059999465942383,0</t>
  </si>
  <si>
    <t>1929-04-12,25.149999618530273,25.149999618530273,25.149999618530273,25.149999618530273,0</t>
  </si>
  <si>
    <t>1929-04-15,25.0,25.0,25.0,25.0,0</t>
  </si>
  <si>
    <t>1929-04-16,25.059999465942383,25.059999465942383,25.059999465942383,25.059999465942383,0</t>
  </si>
  <si>
    <t>1929-04-17,25.31999969482422,25.31999969482422,25.31999969482422,25.31999969482422,0</t>
  </si>
  <si>
    <t>1929-04-18,25.43000030517578,25.43000030517578,25.43000030517578,25.43000030517578,0</t>
  </si>
  <si>
    <t>1929-04-19,25.40999984741211,25.40999984741211,25.40999984741211,25.40999984741211,0</t>
  </si>
  <si>
    <t>1929-04-22,25.700000762939453,25.700000762939453,25.700000762939453,25.700000762939453,0</t>
  </si>
  <si>
    <t>1929-04-23,25.850000381469727,25.850000381469727,25.850000381469727,25.850000381469727,0</t>
  </si>
  <si>
    <t>1929-04-24,25.75,25.75,25.75,25.75,0</t>
  </si>
  <si>
    <t>1929-04-25,25.6299991607666,25.6299991607666,25.6299991607666,25.6299991607666,0</t>
  </si>
  <si>
    <t>1929-04-26,25.579999923706055,25.579999923706055,25.579999923706055,25.579999923706055,0</t>
  </si>
  <si>
    <t>1929-04-29,25.530000686645508,25.530000686645508,25.530000686645508,25.530000686645508,0</t>
  </si>
  <si>
    <t>1929-04-30,25.940000534057617,25.940000534057617,25.940000534057617,25.940000534057617,0</t>
  </si>
  <si>
    <t>1929-05-01,25.989999771118164,25.989999771118164,25.989999771118164,25.989999771118164,0</t>
  </si>
  <si>
    <t>1929-05-02,26.110000610351562,26.110000610351562,26.110000610351562,26.110000610351562,0</t>
  </si>
  <si>
    <t>1929-05-03,26.3700008392334,26.3700008392334,26.3700008392334,26.3700008392334,0</t>
  </si>
  <si>
    <t>1929-05-06,26.31999969482422,26.31999969482422,26.31999969482422,26.31999969482422,0</t>
  </si>
  <si>
    <t>1929-05-07,26.06999969482422,26.06999969482422,26.06999969482422,26.06999969482422,0</t>
  </si>
  <si>
    <t>1929-05-08,26.18000030517578,26.18000030517578,26.18000030517578,26.18000030517578,0</t>
  </si>
  <si>
    <t>1929-05-09,26.020000457763672,26.020000457763672,26.020000457763672,26.020000457763672,0</t>
  </si>
  <si>
    <t>1929-05-10,26.34000015258789,26.34000015258789,26.34000015258789,26.34000015258789,0</t>
  </si>
  <si>
    <t>1929-05-13,25.639999389648438,25.639999389648438,25.639999389648438,25.639999389648438,0</t>
  </si>
  <si>
    <t>1929-05-14,25.950000762939453,25.950000762939453,25.950000762939453,25.950000762939453,0</t>
  </si>
  <si>
    <t>1929-05-15,25.84000015258789,25.84000015258789,25.84000015258789,25.84000015258789,0</t>
  </si>
  <si>
    <t>1929-05-16,25.969999313354492,25.969999313354492,25.969999313354492,25.969999313354492,0</t>
  </si>
  <si>
    <t>1929-05-17,26.09000015258789,26.09000015258789,26.09000015258789,26.09000015258789,0</t>
  </si>
  <si>
    <t>1929-05-20,25.389999389648438,25.389999389648438,25.389999389648438,25.389999389648438,0</t>
  </si>
  <si>
    <t>1929-05-21,25.700000762939453,25.700000762939453,25.700000762939453,25.700000762939453,0</t>
  </si>
  <si>
    <t>1929-05-22,24.760000228881836,24.760000228881836,24.760000228881836,24.760000228881836,0</t>
  </si>
  <si>
    <t>1929-05-23,25.309999465942383,25.309999465942383,25.309999465942383,25.309999465942383,0</t>
  </si>
  <si>
    <t>1929-05-24,25.1200008392334,25.1200008392334,25.1200008392334,25.1200008392334,0</t>
  </si>
  <si>
    <t>1929-05-27,24.200000762939453,24.200000762939453,24.200000762939453,24.200000762939453,0</t>
  </si>
  <si>
    <t>1929-05-28,24.59000015258789,24.59000015258789,24.59000015258789,24.59000015258789,0</t>
  </si>
  <si>
    <t>1929-05-29,24.6200008392334,24.6200008392334,24.6200008392334,24.6200008392334,0</t>
  </si>
  <si>
    <t>1929-05-31,24.829999923706055,24.829999923706055,24.829999923706055,24.829999923706055,0</t>
  </si>
  <si>
    <t>1929-06-03,25.270000457763672,25.270000457763672,25.270000457763672,25.270000457763672,0</t>
  </si>
  <si>
    <t>1929-06-04,25.639999389648438,25.639999389648438,25.639999389648438,25.639999389648438,0</t>
  </si>
  <si>
    <t>1929-06-05,25.59000015258789,25.59000015258789,25.59000015258789,25.59000015258789,0</t>
  </si>
  <si>
    <t>1929-06-06,25.639999389648438,25.639999389648438,25.639999389648438,25.639999389648438,0</t>
  </si>
  <si>
    <t>1929-06-07,25.530000686645508,25.530000686645508,25.530000686645508,25.530000686645508,0</t>
  </si>
  <si>
    <t>1929-06-10,25.270000457763672,25.270000457763672,25.270000457763672,25.270000457763672,0</t>
  </si>
  <si>
    <t>1929-06-11,25.43000030517578,25.43000030517578,25.43000030517578,25.43000030517578,0</t>
  </si>
  <si>
    <t>1929-06-12,25.450000762939453,25.450000762939453,25.450000762939453,25.450000762939453,0</t>
  </si>
  <si>
    <t>1929-06-13,25.84000015258789,25.84000015258789,25.84000015258789,25.84000015258789,0</t>
  </si>
  <si>
    <t>1929-06-14,25.93000030517578,25.93000030517578,25.93000030517578,25.93000030517578,0</t>
  </si>
  <si>
    <t>1929-06-17,26.40999984741211,26.40999984741211,26.40999984741211,26.40999984741211,0</t>
  </si>
  <si>
    <t>1929-06-18,26.420000076293945,26.420000076293945,26.420000076293945,26.420000076293945,0</t>
  </si>
  <si>
    <t>1929-06-19,26.31999969482422,26.31999969482422,26.31999969482422,26.31999969482422,0</t>
  </si>
  <si>
    <t>1929-06-20,26.469999313354492,26.469999313354492,26.469999313354492,26.469999313354492,0</t>
  </si>
  <si>
    <t>1929-06-21,26.6200008392334,26.6200008392334,26.6200008392334,26.6200008392334,0</t>
  </si>
  <si>
    <t>1929-06-24,26.6200008392334,26.6200008392334,26.6200008392334,26.6200008392334,0</t>
  </si>
  <si>
    <t>1929-06-25,26.899999618530273,26.899999618530273,26.899999618530273,26.899999618530273,0</t>
  </si>
  <si>
    <t>1929-06-26,27.059999465942383,27.059999465942383,27.059999465942383,27.059999465942383,0</t>
  </si>
  <si>
    <t>1929-06-27,27.110000610351562,27.110000610351562,27.110000610351562,27.110000610351562,0</t>
  </si>
  <si>
    <t>1929-06-28,27.40999984741211,27.40999984741211,27.40999984741211,27.40999984741211,0</t>
  </si>
  <si>
    <t>1929-07-01,27.770000457763672,27.770000457763672,27.770000457763672,27.770000457763672,0</t>
  </si>
  <si>
    <t>1929-07-02,28.059999465942383,28.059999465942383,28.059999465942383,28.059999465942383,0</t>
  </si>
  <si>
    <t>1929-07-03,28.18000030517578,28.18000030517578,28.18000030517578,28.18000030517578,0</t>
  </si>
  <si>
    <t>1929-07-05,28.31999969482422,28.31999969482422,28.31999969482422,28.31999969482422,0</t>
  </si>
  <si>
    <t>1929-07-08,28.3700008392334,28.3700008392334,28.3700008392334,28.3700008392334,0</t>
  </si>
  <si>
    <t>1929-07-09,28.280000686645508,28.280000686645508,28.280000686645508,28.280000686645508,0</t>
  </si>
  <si>
    <t>1929-07-10,28.200000762939453,28.200000762939453,28.200000762939453,28.200000762939453,0</t>
  </si>
  <si>
    <t>1929-07-11,28.260000228881836,28.260000228881836,28.260000228881836,28.260000228881836,0</t>
  </si>
  <si>
    <t>1929-07-12,28.56999969482422,28.56999969482422,28.56999969482422,28.56999969482422,0</t>
  </si>
  <si>
    <t>1929-07-15,28.450000762939453,28.450000762939453,28.450000762939453,28.450000762939453,0</t>
  </si>
  <si>
    <t>1929-07-16,28.649999618530273,28.649999618530273,28.649999618530273,28.649999618530273,0</t>
  </si>
  <si>
    <t>1929-07-17,28.719999313354492,28.719999313354492,28.719999313354492,28.719999313354492,0</t>
  </si>
  <si>
    <t>1929-07-18,28.65999984741211,28.65999984741211,28.65999984741211,28.65999984741211,0</t>
  </si>
  <si>
    <t>1929-07-19,28.760000228881836,28.760000228881836,28.760000228881836,28.760000228881836,0</t>
  </si>
  <si>
    <t>1929-07-22,28.43000030517578,28.43000030517578,28.43000030517578,28.43000030517578,0</t>
  </si>
  <si>
    <t>1929-07-23,28.829999923706055,28.829999923706055,28.829999923706055,28.829999923706055,0</t>
  </si>
  <si>
    <t>1929-07-24,28.639999389648438,28.639999389648438,28.639999389648438,28.639999389648438,0</t>
  </si>
  <si>
    <t>1929-07-25,28.770000457763672,28.770000457763672,28.770000457763672,28.770000457763672,0</t>
  </si>
  <si>
    <t>1929-07-26,28.65999984741211,28.65999984741211,28.65999984741211,28.65999984741211,0</t>
  </si>
  <si>
    <t>1929-07-29,28.18000030517578,28.18000030517578,28.18000030517578,28.18000030517578,0</t>
  </si>
  <si>
    <t>1929-07-30,28.5,28.5,28.5,28.5,0</t>
  </si>
  <si>
    <t>1929-07-31,28.8799991607666,28.8799991607666,28.8799991607666,28.8799991607666,0</t>
  </si>
  <si>
    <t>1929-08-01,29.079999923706055,29.079999923706055,29.079999923706055,29.079999923706055,0</t>
  </si>
  <si>
    <t>1929-08-02,29.559999465942383,29.559999465942383,29.559999465942383,29.559999465942383,0</t>
  </si>
  <si>
    <t>1929-08-05,29.540000915527344,29.540000915527344,29.540000915527344,29.540000915527344,0</t>
  </si>
  <si>
    <t>1929-08-06,29.43000030517578,29.43000030517578,29.43000030517578,29.43000030517578,0</t>
  </si>
  <si>
    <t>1929-08-07,29.1299991607666,29.1299991607666,29.1299991607666,29.1299991607666,0</t>
  </si>
  <si>
    <t>1929-08-08,29.469999313354492,29.469999313354492,29.469999313354492,29.469999313354492,0</t>
  </si>
  <si>
    <t>1929-08-09,28.3799991607666,28.3799991607666,28.3799991607666,28.3799991607666,0</t>
  </si>
  <si>
    <t>1929-08-12,29.270000457763672,29.270000457763672,29.270000457763672,29.270000457763672,0</t>
  </si>
  <si>
    <t>1929-08-13,29.530000686645508,29.530000686645508,29.530000686645508,29.530000686645508,0</t>
  </si>
  <si>
    <t>1929-08-14,29.6200008392334,29.6200008392334,29.6200008392334,29.6200008392334,0</t>
  </si>
  <si>
    <t>1929-08-15,29.670000076293945,29.670000076293945,29.670000076293945,29.670000076293945,0</t>
  </si>
  <si>
    <t>1929-08-16,30.219999313354492,30.219999313354492,30.219999313354492,30.219999313354492,0</t>
  </si>
  <si>
    <t>1929-08-19,30.5,30.5,30.5,30.5,0</t>
  </si>
  <si>
    <t>1929-08-20,30.68000030517578,30.68000030517578,30.68000030517578,30.68000030517578,0</t>
  </si>
  <si>
    <t>1929-08-21,30.549999237060547,30.549999237060547,30.549999237060547,30.549999237060547,0</t>
  </si>
  <si>
    <t>1929-08-22,30.790000915527344,30.790000915527344,30.790000915527344,30.790000915527344,0</t>
  </si>
  <si>
    <t>1929-08-23,31.09000015258789,31.09000015258789,31.09000015258789,31.09000015258789,0</t>
  </si>
  <si>
    <t>1929-08-26,31.06999969482422,31.06999969482422,31.06999969482422,31.06999969482422,0</t>
  </si>
  <si>
    <t>1929-08-27,31.049999237060547,31.049999237060547,31.049999237060547,31.049999237060547,0</t>
  </si>
  <si>
    <t>1929-08-28,30.989999771118164,30.989999771118164,30.989999771118164,30.989999771118164,0</t>
  </si>
  <si>
    <t>1929-08-29,31.290000915527344,31.290000915527344,31.290000915527344,31.290000915527344,0</t>
  </si>
  <si>
    <t>1929-08-30,31.709999084472656,31.709999084472656,31.709999084472656,31.709999084472656,0</t>
  </si>
  <si>
    <t>1929-09-03,31.81999969482422,31.81999969482422,31.81999969482422,31.81999969482422,0</t>
  </si>
  <si>
    <t>1929-09-04,31.719999313354492,31.719999313354492,31.719999313354492,31.719999313354492,0</t>
  </si>
  <si>
    <t>1929-09-05,31.020000457763672,31.020000457763672,31.020000457763672,31.020000457763672,0</t>
  </si>
  <si>
    <t>1929-09-06,31.829999923706055,31.829999923706055,31.829999923706055,31.829999923706055,0</t>
  </si>
  <si>
    <t>1929-09-09,31.670000076293945,31.670000076293945,31.670000076293945,31.670000076293945,0</t>
  </si>
  <si>
    <t>1929-09-10,31.100000381469727,31.100000381469727,31.100000381469727,31.100000381469727,0</t>
  </si>
  <si>
    <t>1929-09-11,31.530000686645508,31.530000686645508,31.530000686645508,31.530000686645508,0</t>
  </si>
  <si>
    <t>1929-09-12,31.170000076293945,31.170000076293945,31.170000076293945,31.170000076293945,0</t>
  </si>
  <si>
    <t>1929-09-13,31.3799991607666,31.3799991607666,31.3799991607666,31.3799991607666,0</t>
  </si>
  <si>
    <t>1929-09-16,31.860000610351562,31.860000610351562,31.860000610351562,31.860000610351562,0</t>
  </si>
  <si>
    <t>1929-09-17,31.600000381469727,31.600000381469727,31.600000381469727,31.600000381469727,0</t>
  </si>
  <si>
    <t>1929-09-18,31.68000030517578,31.68000030517578,31.68000030517578,31.68000030517578,0</t>
  </si>
  <si>
    <t>1929-09-19,31.729999542236328,31.729999542236328,31.729999542236328,31.729999542236328,0</t>
  </si>
  <si>
    <t>1929-09-20,31.389999389648438,31.389999389648438,31.389999389648438,31.389999389648438,0</t>
  </si>
  <si>
    <t>1929-09-23,31.3799991607666,31.3799991607666,31.3799991607666,31.3799991607666,0</t>
  </si>
  <si>
    <t>1929-09-24,30.799999237060547,30.799999237060547,30.799999237060547,30.799999237060547,0</t>
  </si>
  <si>
    <t>1929-09-25,30.850000381469727,30.850000381469727,30.850000381469727,30.850000381469727,0</t>
  </si>
  <si>
    <t>1929-09-26,31.1299991607666,31.1299991607666,31.1299991607666,31.1299991607666,0</t>
  </si>
  <si>
    <t>1929-09-27,30.270000457763672,30.270000457763672,30.270000457763672,30.270000457763672,0</t>
  </si>
  <si>
    <t>1929-09-30,30.15999984741211,30.15999984741211,30.15999984741211,30.15999984741211,0</t>
  </si>
  <si>
    <t>1929-10-01,29.979999542236328,29.979999542236328,29.979999542236328,29.979999542236328,0</t>
  </si>
  <si>
    <t>1929-10-02,30.200000762939453,30.200000762939453,30.200000762939453,30.200000762939453,0</t>
  </si>
  <si>
    <t>1929-10-03,28.950000762939453,28.950000762939453,28.950000762939453,28.950000762939453,0</t>
  </si>
  <si>
    <t>1929-10-04,28.649999618530273,28.649999618530273,28.649999618530273,28.649999618530273,0</t>
  </si>
  <si>
    <t>1929-10-07,30.440000534057617,30.440000534057617,30.440000534057617,30.440000534057617,0</t>
  </si>
  <si>
    <t>1929-10-08,30.34000015258789,30.34000015258789,30.34000015258789,30.34000015258789,0</t>
  </si>
  <si>
    <t>1929-10-09,30.270000457763672,30.270000457763672,30.270000457763672,30.270000457763672,0</t>
  </si>
  <si>
    <t>1929-10-10,30.809999465942383,30.809999465942383,30.809999465942383,30.809999465942383,0</t>
  </si>
  <si>
    <t>1929-10-11,30.760000228881836,30.760000228881836,30.760000228881836,30.760000228881836,0</t>
  </si>
  <si>
    <t>1929-10-14,30.549999237060547,30.549999237060547,30.549999237060547,30.549999237060547,0</t>
  </si>
  <si>
    <t>1929-10-15,30.299999237060547,30.299999237060547,30.299999237060547,30.299999237060547,0</t>
  </si>
  <si>
    <t>1929-10-16,29.239999771118164,29.239999771118164,29.239999771118164,29.239999771118164,0</t>
  </si>
  <si>
    <t>1929-10-17,29.690000534057617,29.690000534057617,29.690000534057617,29.690000534057617,0</t>
  </si>
  <si>
    <t>1929-10-18,28.84000015258789,28.84000015258789,28.84000015258789,28.84000015258789,0</t>
  </si>
  <si>
    <t>1929-10-21,27.729999542236328,27.729999542236328,27.729999542236328,27.729999542236328,0</t>
  </si>
  <si>
    <t>1929-10-22,28.270000457763672,28.270000457763672,28.270000457763672,28.270000457763672,0</t>
  </si>
  <si>
    <t>1929-10-23,26.600000381469727,26.600000381469727,26.600000381469727,26.600000381469727,0</t>
  </si>
  <si>
    <t>1929-10-24,25.75,25.75,25.75,25.75,0</t>
  </si>
  <si>
    <t>1929-10-25,26.1200008392334,26.1200008392334,26.1200008392334,26.1200008392334,0</t>
  </si>
  <si>
    <t>1929-10-28,22.739999771118164,22.739999771118164,22.739999771118164,22.739999771118164,0</t>
  </si>
  <si>
    <t>1929-10-29,20.43000030517578,20.43000030517578,20.43000030517578,20.43000030517578,0</t>
  </si>
  <si>
    <t>1929-10-30,22.989999771118164,22.989999771118164,22.989999771118164,22.989999771118164,0</t>
  </si>
  <si>
    <t>1929-10-31,24.149999618530273,24.149999618530273,24.149999618530273,24.149999618530273,0</t>
  </si>
  <si>
    <t>1929-11-04,22.8799991607666,22.8799991607666,22.8799991607666,22.8799991607666,0</t>
  </si>
  <si>
    <t>1929-11-06,20.610000610351562,20.610000610351562,20.610000610351562,20.610000610351562,0</t>
  </si>
  <si>
    <t>1929-11-07,21.3700008392334,21.3700008392334,21.3700008392334,21.3700008392334,0</t>
  </si>
  <si>
    <t>1929-11-08,21.18000030517578,21.18000030517578,21.18000030517578,21.18000030517578,0</t>
  </si>
  <si>
    <t>1929-11-11,19.860000610351562,19.860000610351562,19.860000610351562,19.860000610351562,0</t>
  </si>
  <si>
    <t>1929-11-12,18.729999542236328,18.729999542236328,18.729999542236328,18.729999542236328,0</t>
  </si>
  <si>
    <t>1929-11-13,17.65999984741211,17.65999984741211,17.65999984741211,17.65999984741211,0</t>
  </si>
  <si>
    <t>1929-11-14,19.239999771118164,19.239999771118164,19.239999771118164,19.239999771118164,0</t>
  </si>
  <si>
    <t>1929-11-15,20.299999237060547,20.299999237060547,20.299999237060547,20.299999237060547,0</t>
  </si>
  <si>
    <t>1929-11-18,20.09000015258789,20.09000015258789,20.09000015258789,20.09000015258789,0</t>
  </si>
  <si>
    <t>1929-11-19,20.700000762939453,20.700000762939453,20.700000762939453,20.700000762939453,0</t>
  </si>
  <si>
    <t>1929-11-20,21.270000457763672,21.270000457763672,21.270000457763672,21.270000457763672,0</t>
  </si>
  <si>
    <t>1929-11-21,21.610000610351562,21.610000610351562,21.610000610351562,21.610000610351562,0</t>
  </si>
  <si>
    <t>1929-11-22,21.530000686645508,21.530000686645508,21.530000686645508,21.530000686645508,0</t>
  </si>
  <si>
    <t>1929-11-25,21.280000686645508,21.280000686645508,21.280000686645508,21.280000686645508,0</t>
  </si>
  <si>
    <t>1929-11-26,20.65999984741211,20.65999984741211,20.65999984741211,20.65999984741211,0</t>
  </si>
  <si>
    <t>1929-11-27,20.920000076293945,20.920000076293945,20.920000076293945,20.920000076293945,0</t>
  </si>
  <si>
    <t>1929-12-02,20.950000762939453,20.950000762939453,20.950000762939453,20.950000762939453,0</t>
  </si>
  <si>
    <t>1929-12-03,21.649999618530273,21.649999618530273,21.649999618530273,21.649999618530273,0</t>
  </si>
  <si>
    <t>1929-12-04,22.049999237060547,22.049999237060547,22.049999237060547,22.049999237060547,0</t>
  </si>
  <si>
    <t>1929-12-05,21.8700008392334,21.8700008392334,21.8700008392334,21.8700008392334,0</t>
  </si>
  <si>
    <t>1929-12-06,22.450000762939453,22.450000762939453,22.450000762939453,22.450000762939453,0</t>
  </si>
  <si>
    <t>1929-12-09,22.399999618530273,22.399999618530273,22.399999618530273,22.399999618530273,0</t>
  </si>
  <si>
    <t>1929-12-10,22.56999969482422,22.56999969482422,22.56999969482422,22.56999969482422,0</t>
  </si>
  <si>
    <t>1929-12-11,22.3799991607666,22.3799991607666,22.3799991607666,22.3799991607666,0</t>
  </si>
  <si>
    <t>1929-12-12,21.170000076293945,21.170000076293945,21.170000076293945,21.170000076293945,0</t>
  </si>
  <si>
    <t>1929-12-13,21.700000762939453,21.700000762939453,21.700000762939453,21.700000762939453,0</t>
  </si>
  <si>
    <t>1929-12-16,21.329999923706055,21.329999923706055,21.329999923706055,21.329999923706055,0</t>
  </si>
  <si>
    <t>1929-12-17,21.559999465942383,21.559999465942383,21.559999465942383,21.559999465942383,0</t>
  </si>
  <si>
    <t>1929-12-18,21.420000076293945,21.420000076293945,21.420000076293945,21.420000076293945,0</t>
  </si>
  <si>
    <t>1929-12-19,20.850000381469727,20.850000381469727,20.850000381469727,20.850000381469727,0</t>
  </si>
  <si>
    <t>1929-12-20,20.15999984741211,20.15999984741211,20.15999984741211,20.15999984741211,0</t>
  </si>
  <si>
    <t>1929-12-23,20.260000228881836,20.260000228881836,20.260000228881836,20.260000228881836,0</t>
  </si>
  <si>
    <t>1929-12-24,20.389999389648438,20.389999389648438,20.389999389648438,20.389999389648438,0</t>
  </si>
  <si>
    <t>1929-12-26,20.84000015258789,20.84000015258789,20.84000015258789,20.84000015258789,0</t>
  </si>
  <si>
    <t>1929-12-27,20.81999969482422,20.81999969482422,20.81999969482422,20.81999969482422,0</t>
  </si>
  <si>
    <t>1929-12-30,20.889999389648438,20.889999389648438,20.889999389648438,20.889999389648438,0</t>
  </si>
  <si>
    <t>1929-12-31,21.450000762939453,21.450000762939453,21.450000762939453,21.450000762939453,0</t>
  </si>
  <si>
    <t>1930-01-02,21.18000030517578,21.18000030517578,21.18000030517578,21.18000030517578,0</t>
  </si>
  <si>
    <t>1930-01-03,21.229999542236328,21.229999542236328,21.229999542236328,21.229999542236328,0</t>
  </si>
  <si>
    <t>1930-01-06,21.5,21.5,21.5,21.5,0</t>
  </si>
  <si>
    <t>1930-01-07,21.309999465942383,21.309999465942383,21.309999465942383,21.309999465942383,0</t>
  </si>
  <si>
    <t>1930-01-08,21.290000915527344,21.290000915527344,21.290000915527344,21.290000915527344,0</t>
  </si>
  <si>
    <t>1930-01-09,21.6200008392334,21.6200008392334,21.6200008392334,21.6200008392334,0</t>
  </si>
  <si>
    <t>1930-01-10,21.549999237060547,21.549999237060547,21.549999237060547,21.549999237060547,0</t>
  </si>
  <si>
    <t>1930-01-13,21.520000457763672,21.520000457763672,21.520000457763672,21.520000457763672,0</t>
  </si>
  <si>
    <t>1930-01-14,21.559999465942383,21.559999465942383,21.559999465942383,21.559999465942383,0</t>
  </si>
  <si>
    <t>1930-01-15,21.649999618530273,21.649999618530273,21.649999618530273,21.649999618530273,0</t>
  </si>
  <si>
    <t>1930-01-16,21.5,21.5,21.5,21.5,0</t>
  </si>
  <si>
    <t>1930-01-17,21.309999465942383,21.309999465942383,21.309999465942383,21.309999465942383,0</t>
  </si>
  <si>
    <t>1930-01-20,21.5,21.5,21.5,21.5,0</t>
  </si>
  <si>
    <t>1930-01-21,21.610000610351562,21.610000610351562,21.610000610351562,21.610000610351562,0</t>
  </si>
  <si>
    <t>1930-01-22,21.6299991607666,21.6299991607666,21.6299991607666,21.6299991607666,0</t>
  </si>
  <si>
    <t>1930-01-23,21.84000015258789,21.84000015258789,21.84000015258789,21.84000015258789,0</t>
  </si>
  <si>
    <t>1930-01-24,22.040000915527344,22.040000915527344,22.040000915527344,22.040000915527344,0</t>
  </si>
  <si>
    <t>1930-01-27,22.209999084472656,22.209999084472656,22.209999084472656,22.209999084472656,0</t>
  </si>
  <si>
    <t>1930-01-28,22.100000381469727,22.100000381469727,22.100000381469727,22.100000381469727,0</t>
  </si>
  <si>
    <t>1930-01-29,22.350000381469727,22.350000381469727,22.350000381469727,22.350000381469727,0</t>
  </si>
  <si>
    <t>1930-01-30,22.469999313354492,22.469999313354492,22.469999313354492,22.469999313354492,0</t>
  </si>
  <si>
    <t>1930-01-31,22.790000915527344,22.790000915527344,22.790000915527344,22.790000915527344,0</t>
  </si>
  <si>
    <t>1930-02-03,22.739999771118164,22.739999771118164,22.739999771118164,22.739999771118164,0</t>
  </si>
  <si>
    <t>1930-02-04,23.010000228881836,23.010000228881836,23.010000228881836,23.010000228881836,0</t>
  </si>
  <si>
    <t>1930-02-05,23.309999465942383,23.309999465942383,23.309999465942383,23.309999465942383,0</t>
  </si>
  <si>
    <t>1930-02-06,23.059999465942383,23.059999465942383,23.059999465942383,23.059999465942383,0</t>
  </si>
  <si>
    <t>1930-02-07,22.969999313354492,22.969999313354492,22.969999313354492,22.969999313354492,0</t>
  </si>
  <si>
    <t>1930-02-10,23.1200008392334,23.1200008392334,23.1200008392334,23.1200008392334,0</t>
  </si>
  <si>
    <t>1930-02-11,23.31999969482422,23.31999969482422,23.31999969482422,23.31999969482422,0</t>
  </si>
  <si>
    <t>1930-02-13,23.360000610351562,23.360000610351562,23.360000610351562,23.360000610351562,0</t>
  </si>
  <si>
    <t>1930-02-14,23.350000381469727,23.350000381469727,23.350000381469727,23.350000381469727,0</t>
  </si>
  <si>
    <t>1930-02-17,23.260000228881836,23.260000228881836,23.260000228881836,23.260000228881836,0</t>
  </si>
  <si>
    <t>1930-02-18,23.280000686645508,23.280000686645508,23.280000686645508,23.280000686645508,0</t>
  </si>
  <si>
    <t>1930-02-19,23.06999969482422,23.06999969482422,23.06999969482422,23.06999969482422,0</t>
  </si>
  <si>
    <t>1930-02-20,22.639999389648438,22.639999389648438,22.639999389648438,22.639999389648438,0</t>
  </si>
  <si>
    <t>1930-02-21,22.920000076293945,22.920000076293945,22.920000076293945,22.920000076293945,0</t>
  </si>
  <si>
    <t>1930-02-24,22.68000030517578,22.68000030517578,22.68000030517578,22.68000030517578,0</t>
  </si>
  <si>
    <t>1930-02-25,22.889999389648438,22.889999389648438,22.889999389648438,22.889999389648438,0</t>
  </si>
  <si>
    <t>1930-02-26,23.110000610351562,23.110000610351562,23.110000610351562,23.110000610351562,0</t>
  </si>
  <si>
    <t>1930-02-27,23.079999923706055,23.079999923706055,23.079999923706055,23.079999923706055,0</t>
  </si>
  <si>
    <t>1930-02-28,23.280000686645508,23.280000686645508,23.280000686645508,23.280000686645508,0</t>
  </si>
  <si>
    <t>1930-03-03,23.360000610351562,23.360000610351562,23.360000610351562,23.360000610351562,0</t>
  </si>
  <si>
    <t>1930-03-04,23.540000915527344,23.540000915527344,23.540000915527344,23.540000915527344,0</t>
  </si>
  <si>
    <t>1930-03-05,23.360000610351562,23.360000610351562,23.360000610351562,23.360000610351562,0</t>
  </si>
  <si>
    <t>1930-03-06,23.59000015258789,23.59000015258789,23.59000015258789,23.59000015258789,0</t>
  </si>
  <si>
    <t>1930-03-07,23.59000015258789,23.59000015258789,23.59000015258789,23.59000015258789,0</t>
  </si>
  <si>
    <t>1930-03-10,23.670000076293945,23.670000076293945,23.670000076293945,23.670000076293945,0</t>
  </si>
  <si>
    <t>1930-03-11,23.719999313354492,23.719999313354492,23.719999313354492,23.719999313354492,0</t>
  </si>
  <si>
    <t>1930-03-12,23.459999084472656,23.459999084472656,23.459999084472656,23.459999084472656,0</t>
  </si>
  <si>
    <t>1930-03-13,23.600000381469727,23.600000381469727,23.600000381469727,23.600000381469727,0</t>
  </si>
  <si>
    <t>1930-03-14,23.450000762939453,23.450000762939453,23.450000762939453,23.450000762939453,0</t>
  </si>
  <si>
    <t>1930-03-17,23.670000076293945,23.670000076293945,23.670000076293945,23.670000076293945,0</t>
  </si>
  <si>
    <t>1930-03-18,23.899999618530273,23.899999618530273,23.899999618530273,23.899999618530273,0</t>
  </si>
  <si>
    <t>1930-03-19,24.030000686645508,24.030000686645508,24.030000686645508,24.030000686645508,0</t>
  </si>
  <si>
    <t>1930-03-20,24.139999389648438,24.139999389648438,24.139999389648438,24.139999389648438,0</t>
  </si>
  <si>
    <t>1930-03-21,24.290000915527344,24.290000915527344,24.290000915527344,24.290000915527344,0</t>
  </si>
  <si>
    <t>1930-03-24,24.280000686645508,24.280000686645508,24.280000686645508,24.280000686645508,0</t>
  </si>
  <si>
    <t>1930-03-25,24.25,24.25,24.25,24.25,0</t>
  </si>
  <si>
    <t>1930-03-26,24.6200008392334,24.6200008392334,24.6200008392334,24.6200008392334,0</t>
  </si>
  <si>
    <t>1930-03-27,24.56999969482422,24.56999969482422,24.56999969482422,24.56999969482422,0</t>
  </si>
  <si>
    <t>1930-03-28,24.850000381469727,24.850000381469727,24.850000381469727,24.850000381469727,0</t>
  </si>
  <si>
    <t>1930-03-31,24.149999618530273,24.149999618530273,24.149999618530273,24.149999618530273,0</t>
  </si>
  <si>
    <t>1930-04-01,25.3700008392334,25.3700008392334,25.3700008392334,25.3700008392334,0</t>
  </si>
  <si>
    <t>1930-04-02,25.110000610351562,25.110000610351562,25.110000610351562,25.110000610351562,0</t>
  </si>
  <si>
    <t>1930-04-03,25.15999984741211,25.15999984741211,25.15999984741211,25.15999984741211,0</t>
  </si>
  <si>
    <t>1930-04-04,25.540000915527344,25.540000915527344,25.540000915527344,25.540000915527344,0</t>
  </si>
  <si>
    <t>1930-04-07,25.600000381469727,25.600000381469727,25.600000381469727,25.600000381469727,0</t>
  </si>
  <si>
    <t>1930-04-08,25.459999084472656,25.459999084472656,25.459999084472656,25.459999084472656,0</t>
  </si>
  <si>
    <t>1930-04-09,25.8700008392334,25.8700008392334,25.8700008392334,25.8700008392334,0</t>
  </si>
  <si>
    <t>1930-04-10,25.920000076293945,25.920000076293945,25.920000076293945,25.920000076293945,0</t>
  </si>
  <si>
    <t>1930-04-11,25.84000015258789,25.84000015258789,25.84000015258789,25.84000015258789,0</t>
  </si>
  <si>
    <t>1930-04-14,25.729999542236328,25.729999542236328,25.729999542236328,25.729999542236328,0</t>
  </si>
  <si>
    <t>1930-04-15,25.739999771118164,25.739999771118164,25.739999771118164,25.739999771118164,0</t>
  </si>
  <si>
    <t>1930-04-16,25.559999465942383,25.559999465942383,25.559999465942383,25.559999465942383,0</t>
  </si>
  <si>
    <t>1930-04-17,25.75,25.75,25.75,25.75,0</t>
  </si>
  <si>
    <t>1930-04-21,25.290000915527344,25.290000915527344,25.290000915527344,25.290000915527344,0</t>
  </si>
  <si>
    <t>1930-04-22,25.5,25.5,25.5,25.5,0</t>
  </si>
  <si>
    <t>1930-04-23,25.549999237060547,25.549999237060547,25.549999237060547,25.549999237060547,0</t>
  </si>
  <si>
    <t>1930-04-24,25.350000381469727,25.350000381469727,25.350000381469727,25.350000381469727,0</t>
  </si>
  <si>
    <t>1930-04-25,25.31999969482422,25.31999969482422,25.31999969482422,25.31999969482422,0</t>
  </si>
  <si>
    <t>1930-04-28,24.760000228881836,24.760000228881836,24.760000228881836,24.760000228881836,0</t>
  </si>
  <si>
    <t>1930-04-29,24.729999542236328,24.729999542236328,24.729999542236328,24.729999542236328,0</t>
  </si>
  <si>
    <t>1930-04-30,24.899999618530273,24.899999618530273,24.899999618530273,24.899999618530273,0</t>
  </si>
  <si>
    <t>1930-05-01,24.299999237060547,24.299999237060547,24.299999237060547,24.299999237060547,0</t>
  </si>
  <si>
    <t>1930-05-02,23.56999969482422,23.56999969482422,23.56999969482422,23.56999969482422,0</t>
  </si>
  <si>
    <t>1930-05-05,22.979999542236328,22.979999542236328,22.979999542236328,22.979999542236328,0</t>
  </si>
  <si>
    <t>1930-05-06,23.760000228881836,23.760000228881836,23.760000228881836,23.760000228881836,0</t>
  </si>
  <si>
    <t>1930-05-07,23.309999465942383,23.309999465942383,23.309999465942383,23.309999465942383,0</t>
  </si>
  <si>
    <t>1930-05-08,23.399999618530273,23.399999618530273,23.399999618530273,23.399999618530273,0</t>
  </si>
  <si>
    <t>1930-05-09,23.690000534057617,23.690000534057617,23.690000534057617,23.690000534057617,0</t>
  </si>
  <si>
    <t>1930-05-12,24.09000015258789,24.09000015258789,24.09000015258789,24.09000015258789,0</t>
  </si>
  <si>
    <t>1930-05-13,24.420000076293945,24.420000076293945,24.420000076293945,24.420000076293945,0</t>
  </si>
  <si>
    <t>1930-05-14,24.56999969482422,24.56999969482422,24.56999969482422,24.56999969482422,0</t>
  </si>
  <si>
    <t>1930-05-15,24.170000076293945,24.170000076293945,24.170000076293945,24.170000076293945,0</t>
  </si>
  <si>
    <t>1930-05-16,24.280000686645508,24.280000686645508,24.280000686645508,24.280000686645508,0</t>
  </si>
  <si>
    <t>1930-05-19,23.75,23.75,23.75,23.75,0</t>
  </si>
  <si>
    <t>1930-05-20,23.860000610351562,23.860000610351562,23.860000610351562,23.860000610351562,0</t>
  </si>
  <si>
    <t>1930-05-21,23.739999771118164,23.739999771118164,23.739999771118164,23.739999771118164,0</t>
  </si>
  <si>
    <t>1930-05-22,23.790000915527344,23.790000915527344,23.790000915527344,23.790000915527344,0</t>
  </si>
  <si>
    <t>1930-05-23,24.030000686645508,24.030000686645508,24.030000686645508,24.030000686645508,0</t>
  </si>
  <si>
    <t>1930-05-26,24.229999542236328,24.229999542236328,24.229999542236328,24.229999542236328,0</t>
  </si>
  <si>
    <t>1930-05-27,24.239999771118164,24.239999771118164,24.239999771118164,24.239999771118164,0</t>
  </si>
  <si>
    <t>1930-05-28,24.3799991607666,24.3799991607666,24.3799991607666,24.3799991607666,0</t>
  </si>
  <si>
    <t>1930-05-29,24.489999771118164,24.489999771118164,24.489999771118164,24.489999771118164,0</t>
  </si>
  <si>
    <t>1930-06-02,24.399999618530273,24.399999618530273,24.399999618530273,24.399999618530273,0</t>
  </si>
  <si>
    <t>1930-06-03,24.18000030517578,24.18000030517578,24.18000030517578,24.18000030517578,0</t>
  </si>
  <si>
    <t>1930-06-04,24.290000915527344,24.290000915527344,24.290000915527344,24.290000915527344,0</t>
  </si>
  <si>
    <t>1930-06-05,23.90999984741211,23.90999984741211,23.90999984741211,23.90999984741211,0</t>
  </si>
  <si>
    <t>1930-06-06,23.520000457763672,23.520000457763672,23.520000457763672,23.520000457763672,0</t>
  </si>
  <si>
    <t>1930-06-09,22.3799991607666,22.3799991607666,22.3799991607666,22.3799991607666,0</t>
  </si>
  <si>
    <t>1930-06-10,23.010000228881836,23.010000228881836,23.010000228881836,23.010000228881836,0</t>
  </si>
  <si>
    <t>1930-06-11,22.200000762939453,22.200000762939453,22.200000762939453,22.200000762939453,0</t>
  </si>
  <si>
    <t>1930-06-12,22.1299991607666,22.1299991607666,22.1299991607666,22.1299991607666,0</t>
  </si>
  <si>
    <t>1930-06-13,22.260000228881836,22.260000228881836,22.260000228881836,22.260000228881836,0</t>
  </si>
  <si>
    <t>1930-06-16,20.559999465942383,20.559999465942383,20.559999465942383,20.559999465942383,0</t>
  </si>
  <si>
    <t>1930-06-17,20.579999923706055,20.579999923706055,20.579999923706055,20.579999923706055,0</t>
  </si>
  <si>
    <t>1930-06-18,19.860000610351562,19.860000610351562,19.860000610351562,19.860000610351562,0</t>
  </si>
  <si>
    <t>1930-06-19,20.790000915527344,20.790000915527344,20.790000915527344,20.790000915527344,0</t>
  </si>
  <si>
    <t>1930-06-20,20.25,20.25,20.25,20.25,0</t>
  </si>
  <si>
    <t>1930-06-23,20.09000015258789,20.09000015258789,20.09000015258789,20.09000015258789,0</t>
  </si>
  <si>
    <t>1930-06-24,19.389999389648438,19.389999389648438,19.389999389648438,19.389999389648438,0</t>
  </si>
  <si>
    <t>1930-06-25,19.540000915527344,19.540000915527344,19.540000915527344,19.540000915527344,0</t>
  </si>
  <si>
    <t>1930-06-26,20.0,20.0,20.0,20.0,0</t>
  </si>
  <si>
    <t>1930-06-27,19.809999465942383,19.809999465942383,19.809999465942383,19.809999465942383,0</t>
  </si>
  <si>
    <t>1930-06-30,20.459999084472656,20.459999084472656,20.459999084472656,20.459999084472656,0</t>
  </si>
  <si>
    <t>1930-07-01,20.239999771118164,20.239999771118164,20.239999771118164,20.239999771118164,0</t>
  </si>
  <si>
    <t>1930-07-02,20.459999084472656,20.459999084472656,20.459999084472656,20.459999084472656,0</t>
  </si>
  <si>
    <t>1930-07-03,20.25,20.25,20.25,20.25,0</t>
  </si>
  <si>
    <t>1930-07-07,19.829999923706055,19.829999923706055,19.829999923706055,19.829999923706055,0</t>
  </si>
  <si>
    <t>1930-07-08,19.969999313354492,19.969999313354492,19.969999313354492,19.969999313354492,0</t>
  </si>
  <si>
    <t>1930-07-09,20.260000228881836,20.260000228881836,20.260000228881836,20.260000228881836,0</t>
  </si>
  <si>
    <t>1930-07-10,20.770000457763672,20.770000457763672,20.770000457763672,20.770000457763672,0</t>
  </si>
  <si>
    <t>1930-07-11,20.549999237060547,20.549999237060547,20.549999237060547,20.549999237060547,0</t>
  </si>
  <si>
    <t>1930-07-14,21.360000610351562,21.360000610351562,21.360000610351562,21.360000610351562,0</t>
  </si>
  <si>
    <t>1930-07-15,21.31999969482422,21.31999969482422,21.31999969482422,21.31999969482422,0</t>
  </si>
  <si>
    <t>1930-07-16,21.479999542236328,21.479999542236328,21.479999542236328,21.479999542236328,0</t>
  </si>
  <si>
    <t>1930-07-17,21.579999923706055,21.579999923706055,21.579999923706055,21.579999923706055,0</t>
  </si>
  <si>
    <t>1930-07-18,21.770000457763672,21.770000457763672,21.770000457763672,21.770000457763672,0</t>
  </si>
  <si>
    <t>1930-07-21,20.940000534057617,20.940000534057617,20.940000534057617,20.940000534057617,0</t>
  </si>
  <si>
    <t>1930-07-22,21.31999969482422,21.31999969482422,21.31999969482422,21.31999969482422,0</t>
  </si>
  <si>
    <t>1930-07-23,21.65999984741211,21.65999984741211,21.65999984741211,21.65999984741211,0</t>
  </si>
  <si>
    <t>1930-07-24,21.3799991607666,21.3799991607666,21.3799991607666,21.3799991607666,0</t>
  </si>
  <si>
    <t>1930-07-25,21.5,21.5,21.5,21.5,0</t>
  </si>
  <si>
    <t>1930-07-28,21.81999969482422,21.81999969482422,21.81999969482422,21.81999969482422,0</t>
  </si>
  <si>
    <t>1930-07-29,21.649999618530273,21.649999618530273,21.649999618530273,21.649999618530273,0</t>
  </si>
  <si>
    <t>1930-07-30,21.079999923706055,21.079999923706055,21.079999923706055,21.079999923706055,0</t>
  </si>
  <si>
    <t>1930-07-31,21.209999084472656,21.209999084472656,21.209999084472656,21.209999084472656,0</t>
  </si>
  <si>
    <t>1930-08-01,21.110000610351562,21.110000610351562,21.110000610351562,21.110000610351562,0</t>
  </si>
  <si>
    <t>1930-08-04,21.520000457763672,21.520000457763672,21.520000457763672,21.520000457763672,0</t>
  </si>
  <si>
    <t>1930-08-05,21.520000457763672,21.520000457763672,21.520000457763672,21.520000457763672,0</t>
  </si>
  <si>
    <t>1930-08-06,21.18000030517578,21.18000030517578,21.18000030517578,21.18000030517578,0</t>
  </si>
  <si>
    <t>1930-08-07,21.059999465942383,21.059999465942383,21.059999465942383,21.059999465942383,0</t>
  </si>
  <si>
    <t>1930-08-08,20.270000457763672,20.270000457763672,20.270000457763672,20.270000457763672,0</t>
  </si>
  <si>
    <t>1930-08-11,20.399999618530273,20.399999618530273,20.399999618530273,20.399999618530273,0</t>
  </si>
  <si>
    <t>1930-08-12,19.8799991607666,19.8799991607666,19.8799991607666,19.8799991607666,0</t>
  </si>
  <si>
    <t>1930-08-13,20.149999618530273,20.149999618530273,20.149999618530273,20.149999618530273,0</t>
  </si>
  <si>
    <t>1930-08-14,20.15999984741211,20.15999984741211,20.15999984741211,20.15999984741211,0</t>
  </si>
  <si>
    <t>1930-08-15,20.700000762939453,20.700000762939453,20.700000762939453,20.700000762939453,0</t>
  </si>
  <si>
    <t>1930-08-18,20.540000915527344,20.540000915527344,20.540000915527344,20.540000915527344,0</t>
  </si>
  <si>
    <t>1930-08-19,20.739999771118164,20.739999771118164,20.739999771118164,20.739999771118164,0</t>
  </si>
  <si>
    <t>1930-08-20,20.850000381469727,20.850000381469727,20.850000381469727,20.850000381469727,0</t>
  </si>
  <si>
    <t>1930-08-21,20.639999389648438,20.639999389648438,20.639999389648438,20.639999389648438,0</t>
  </si>
  <si>
    <t>1930-08-22,20.790000915527344,20.790000915527344,20.790000915527344,20.790000915527344,0</t>
  </si>
  <si>
    <t>1930-08-25,20.68000030517578,20.68000030517578,20.68000030517578,20.68000030517578,0</t>
  </si>
  <si>
    <t>1930-08-26,20.979999542236328,20.979999542236328,20.979999542236328,20.979999542236328,0</t>
  </si>
  <si>
    <t>1930-08-27,21.139999389648438,21.139999389648438,21.139999389648438,21.139999389648438,0</t>
  </si>
  <si>
    <t>1930-08-28,21.1299991607666,21.1299991607666,21.1299991607666,21.1299991607666,0</t>
  </si>
  <si>
    <t>1930-08-29,21.3700008392334,21.3700008392334,21.3700008392334,21.3700008392334,0</t>
  </si>
  <si>
    <t>1930-09-02,21.3799991607666,21.3799991607666,21.3799991607666,21.3799991607666,0</t>
  </si>
  <si>
    <t>1930-09-03,21.170000076293945,21.170000076293945,21.170000076293945,21.170000076293945,0</t>
  </si>
  <si>
    <t>1930-09-04,21.020000457763672,21.020000457763672,21.020000457763672,21.020000457763672,0</t>
  </si>
  <si>
    <t>1930-09-05,21.34000015258789,21.34000015258789,21.34000015258789,21.34000015258789,0</t>
  </si>
  <si>
    <t>1930-09-08,21.6299991607666,21.6299991607666,21.6299991607666,21.6299991607666,0</t>
  </si>
  <si>
    <t>1930-09-09,21.760000228881836,21.760000228881836,21.760000228881836,21.760000228881836,0</t>
  </si>
  <si>
    <t>1930-09-10,21.860000610351562,21.860000610351562,21.860000610351562,21.860000610351562,0</t>
  </si>
  <si>
    <t>1930-09-11,21.719999313354492,21.719999313354492,21.719999313354492,21.719999313354492,0</t>
  </si>
  <si>
    <t>1930-09-12,21.5,21.5,21.5,21.5,0</t>
  </si>
  <si>
    <t>1930-09-15,21.190000534057617,21.190000534057617,21.190000534057617,21.190000534057617,0</t>
  </si>
  <si>
    <t>1930-09-16,21.219999313354492,21.219999313354492,21.219999313354492,21.219999313354492,0</t>
  </si>
  <si>
    <t>1930-09-17,21.290000915527344,21.290000915527344,21.290000915527344,21.290000915527344,0</t>
  </si>
  <si>
    <t>1930-09-18,21.059999465942383,21.059999465942383,21.059999465942383,21.059999465942383,0</t>
  </si>
  <si>
    <t>1930-09-19,20.68000030517578,20.68000030517578,20.68000030517578,20.68000030517578,0</t>
  </si>
  <si>
    <t>1930-09-22,20.170000076293945,20.170000076293945,20.170000076293945,20.170000076293945,0</t>
  </si>
  <si>
    <t>1930-09-23,20.440000534057617,20.440000534057617,20.440000534057617,20.440000534057617,0</t>
  </si>
  <si>
    <t>1930-09-24,20.110000610351562,20.110000610351562,20.110000610351562,20.110000610351562,0</t>
  </si>
  <si>
    <t>1930-09-25,19.729999542236328,19.729999542236328,19.729999542236328,19.729999542236328,0</t>
  </si>
  <si>
    <t>1930-09-26,19.43000030517578,19.43000030517578,19.43000030517578,19.43000030517578,0</t>
  </si>
  <si>
    <t>1930-09-29,18.8799991607666,18.8799991607666,18.8799991607666,18.8799991607666,0</t>
  </si>
  <si>
    <t>1930-09-30,18.59000015258789,18.59000015258789,18.59000015258789,18.59000015258789,0</t>
  </si>
  <si>
    <t>1930-10-01,19.420000076293945,19.420000076293945,19.420000076293945,19.420000076293945,0</t>
  </si>
  <si>
    <t>1930-10-02,19.18000030517578,19.18000030517578,19.18000030517578,19.18000030517578,0</t>
  </si>
  <si>
    <t>1930-10-03,19.420000076293945,19.420000076293945,19.420000076293945,19.420000076293945,0</t>
  </si>
  <si>
    <t>1930-10-06,18.610000610351562,18.610000610351562,18.610000610351562,18.610000610351562,0</t>
  </si>
  <si>
    <t>1930-10-07,18.6200008392334,18.6200008392334,18.6200008392334,18.6200008392334,0</t>
  </si>
  <si>
    <t>1930-10-08,18.399999618530273,18.399999618530273,18.399999618530273,18.399999618530273,0</t>
  </si>
  <si>
    <t>1930-10-09,17.670000076293945,17.670000076293945,17.670000076293945,17.670000076293945,0</t>
  </si>
  <si>
    <t>1930-10-10,18.110000610351562,18.110000610351562,18.110000610351562,18.110000610351562,0</t>
  </si>
  <si>
    <t>1930-10-14,17.90999984741211,17.90999984741211,17.90999984741211,17.90999984741211,0</t>
  </si>
  <si>
    <t>1930-10-15,18.200000762939453,18.200000762939453,18.200000762939453,18.200000762939453,0</t>
  </si>
  <si>
    <t>1930-10-16,17.8799991607666,17.8799991607666,17.8799991607666,17.8799991607666,0</t>
  </si>
  <si>
    <t>1930-10-17,17.15999984741211,17.15999984741211,17.15999984741211,17.15999984741211,0</t>
  </si>
  <si>
    <t>1930-10-20,17.56999969482422,17.56999969482422,17.56999969482422,17.56999969482422,0</t>
  </si>
  <si>
    <t>1930-10-21,17.049999237060547,17.049999237060547,17.049999237060547,17.049999237060547,0</t>
  </si>
  <si>
    <t>1930-10-22,16.899999618530273,16.899999618530273,16.899999618530273,16.899999618530273,0</t>
  </si>
  <si>
    <t>1930-10-23,17.139999389648438,17.139999389648438,17.139999389648438,17.139999389648438,0</t>
  </si>
  <si>
    <t>1930-10-24,17.739999771118164,17.739999771118164,17.739999771118164,17.739999771118164,0</t>
  </si>
  <si>
    <t>1930-10-27,17.780000686645508,17.780000686645508,17.780000686645508,17.780000686645508,0</t>
  </si>
  <si>
    <t>1930-10-28,17.860000610351562,17.860000610351562,17.860000610351562,17.860000610351562,0</t>
  </si>
  <si>
    <t>1930-10-29,17.549999237060547,17.549999237060547,17.549999237060547,17.549999237060547,0</t>
  </si>
  <si>
    <t>1930-10-30,17.34000015258789,17.34000015258789,17.34000015258789,17.34000015258789,0</t>
  </si>
  <si>
    <t>1930-10-31,16.940000534057617,16.940000534057617,16.940000534057617,16.940000534057617,0</t>
  </si>
  <si>
    <t>1930-11-03,17.1299991607666,17.1299991607666,17.1299991607666,17.1299991607666,0</t>
  </si>
  <si>
    <t>1930-11-05,16.6200008392334,16.6200008392334,16.6200008392334,16.6200008392334,0</t>
  </si>
  <si>
    <t>1930-11-06,16.649999618530273,16.649999618530273,16.649999618530273,16.649999618530273,0</t>
  </si>
  <si>
    <t>1930-11-07,16.09000015258789,16.09000015258789,16.09000015258789,16.09000015258789,0</t>
  </si>
  <si>
    <t>1930-11-10,15.539999961853027,15.539999961853027,15.539999961853027,15.539999961853027,0</t>
  </si>
  <si>
    <t>1930-11-11,15.789999961853027,15.789999961853027,15.789999961853027,15.789999961853027,0</t>
  </si>
  <si>
    <t>1930-11-12,16.139999389648438,16.139999389648438,16.139999389648438,16.139999389648438,0</t>
  </si>
  <si>
    <t>1930-11-13,16.559999465942383,16.559999465942383,16.559999465942383,16.559999465942383,0</t>
  </si>
  <si>
    <t>1930-11-14,16.889999389648438,16.889999389648438,16.889999389648438,16.889999389648438,0</t>
  </si>
  <si>
    <t>1930-11-17,16.479999542236328,16.479999542236328,16.479999542236328,16.479999542236328,0</t>
  </si>
  <si>
    <t>1930-11-18,16.65999984741211,16.65999984741211,16.65999984741211,16.65999984741211,0</t>
  </si>
  <si>
    <t>1930-11-19,17.010000228881836,17.010000228881836,17.010000228881836,17.010000228881836,0</t>
  </si>
  <si>
    <t>1930-11-20,16.940000534057617,16.940000534057617,16.940000534057617,16.940000534057617,0</t>
  </si>
  <si>
    <t>1930-11-21,17.200000762939453,17.200000762939453,17.200000762939453,17.200000762939453,0</t>
  </si>
  <si>
    <t>1930-11-24,17.049999237060547,17.049999237060547,17.049999237060547,17.049999237060547,0</t>
  </si>
  <si>
    <t>1930-11-25,16.850000381469727,16.850000381469727,16.850000381469727,16.850000381469727,0</t>
  </si>
  <si>
    <t>1930-11-26,16.610000610351562,16.610000610351562,16.610000610351562,16.610000610351562,0</t>
  </si>
  <si>
    <t>1930-11-28,16.3799991607666,16.3799991607666,16.3799991607666,16.3799991607666,0</t>
  </si>
  <si>
    <t>1930-12-01,16.799999237060547,16.799999237060547,16.799999237060547,16.799999237060547,0</t>
  </si>
  <si>
    <t>1930-12-02,16.959999084472656,16.959999084472656,16.959999084472656,16.959999084472656,0</t>
  </si>
  <si>
    <t>1930-12-03,16.670000076293945,16.670000076293945,16.670000076293945,16.670000076293945,0</t>
  </si>
  <si>
    <t>1930-12-04,16.420000076293945,16.420000076293945,16.420000076293945,16.420000076293945,0</t>
  </si>
  <si>
    <t>1930-12-05,16.43000030517578,16.43000030517578,16.43000030517578,16.43000030517578,0</t>
  </si>
  <si>
    <t>1930-12-08,15.970000267028809,15.970000267028809,15.970000267028809,15.970000267028809,0</t>
  </si>
  <si>
    <t>1930-12-09,15.979999542236328,15.979999542236328,15.979999542236328,15.979999542236328,0</t>
  </si>
  <si>
    <t>1930-12-10,15.729999542236328,15.729999542236328,15.729999542236328,15.729999542236328,0</t>
  </si>
  <si>
    <t>1930-12-11,15.550000190734863,15.550000190734863,15.550000190734863,15.550000190734863,0</t>
  </si>
  <si>
    <t>1930-12-12,15.430000305175781,15.430000305175781,15.430000305175781,15.430000305175781,0</t>
  </si>
  <si>
    <t>1930-12-15,14.9399995803833,14.9399995803833,14.9399995803833,14.9399995803833,0</t>
  </si>
  <si>
    <t>1930-12-16,14.4399995803833,14.4399995803833,14.4399995803833,14.4399995803833,0</t>
  </si>
  <si>
    <t>1930-12-17,15.109999656677246,15.109999656677246,15.109999656677246,15.109999656677246,0</t>
  </si>
  <si>
    <t>1930-12-18,15.220000267028809,15.220000267028809,15.220000267028809,15.220000267028809,0</t>
  </si>
  <si>
    <t>1930-12-19,15.390000343322754,15.390000343322754,15.390000343322754,15.390000343322754,0</t>
  </si>
  <si>
    <t>1930-12-22,14.880000114440918,14.880000114440918,14.880000114440918,14.880000114440918,0</t>
  </si>
  <si>
    <t>1930-12-23,14.960000038146973,14.960000038146973,14.960000038146973,14.960000038146973,0</t>
  </si>
  <si>
    <t>1930-12-24,15.15999984741211,15.15999984741211,15.15999984741211,15.15999984741211,0</t>
  </si>
  <si>
    <t>1930-12-26,14.850000381469727,14.850000381469727,14.850000381469727,14.850000381469727,0</t>
  </si>
  <si>
    <t>1930-12-29,14.720000267028809,14.720000267028809,14.720000267028809,14.720000267028809,0</t>
  </si>
  <si>
    <t>1930-12-30,15.0600004196167,15.0600004196167,15.0600004196167,15.0600004196167,0</t>
  </si>
  <si>
    <t>1930-12-31,15.34000015258789,15.34000015258789,15.34000015258789,15.34000015258789,0</t>
  </si>
  <si>
    <t>1931-01-02,15.850000381469727,15.850000381469727,15.850000381469727,15.850000381469727,0</t>
  </si>
  <si>
    <t>1931-01-05,15.930000305175781,15.930000305175781,15.930000305175781,15.930000305175781,0</t>
  </si>
  <si>
    <t>1931-01-06,16.1299991607666,16.1299991607666,16.1299991607666,16.1299991607666,0</t>
  </si>
  <si>
    <t>1931-01-07,15.09000015258789,15.09000015258789,15.09000015258789,15.09000015258789,0</t>
  </si>
  <si>
    <t>1931-01-08,16.229999542236328,16.229999542236328,16.229999542236328,16.229999542236328,0</t>
  </si>
  <si>
    <t>1931-01-09,16.06999969482422,16.06999969482422,16.06999969482422,16.06999969482422,0</t>
  </si>
  <si>
    <t>1931-01-12,15.84000015258789,15.84000015258789,15.84000015258789,15.84000015258789,0</t>
  </si>
  <si>
    <t>1931-01-13,15.649999618530273,15.649999618530273,15.649999618530273,15.649999618530273,0</t>
  </si>
  <si>
    <t>1931-01-14,15.829999923706055,15.829999923706055,15.829999923706055,15.829999923706055,0</t>
  </si>
  <si>
    <t>1931-01-15,15.460000038146973,15.460000038146973,15.460000038146973,15.460000038146973,0</t>
  </si>
  <si>
    <t>1931-01-16,15.649999618530273,15.649999618530273,15.649999618530273,15.649999618530273,0</t>
  </si>
  <si>
    <t>1931-01-19,15.460000038146973,15.460000038146973,15.460000038146973,15.460000038146973,0</t>
  </si>
  <si>
    <t>1931-01-20,15.779999732971191,15.779999732971191,15.779999732971191,15.779999732971191,0</t>
  </si>
  <si>
    <t>1931-01-21,15.779999732971191,15.779999732971191,15.779999732971191,15.779999732971191,0</t>
  </si>
  <si>
    <t>1931-01-22,16.06999969482422,16.06999969482422,16.06999969482422,16.06999969482422,0</t>
  </si>
  <si>
    <t>1931-01-23,16.420000076293945,16.420000076293945,16.420000076293945,16.420000076293945,0</t>
  </si>
  <si>
    <t>1931-01-26,16.399999618530273,16.399999618530273,16.399999618530273,16.399999618530273,0</t>
  </si>
  <si>
    <t>1931-01-27,16.31999969482422,16.31999969482422,16.31999969482422,16.31999969482422,0</t>
  </si>
  <si>
    <t>1931-01-28,16.020000457763672,16.020000457763672,16.020000457763672,16.020000457763672,0</t>
  </si>
  <si>
    <t>1931-01-29,16.170000076293945,16.170000076293945,16.170000076293945,16.170000076293945,0</t>
  </si>
  <si>
    <t>1931-01-30,16.190000534057617,16.190000534057617,16.190000534057617,16.190000534057617,0</t>
  </si>
  <si>
    <t>1931-02-02,16.15999984741211,16.15999984741211,16.15999984741211,16.15999984741211,0</t>
  </si>
  <si>
    <t>1931-02-03,16.239999771118164,16.239999771118164,16.239999771118164,16.239999771118164,0</t>
  </si>
  <si>
    <t>1931-02-04,16.329999923706055,16.329999923706055,16.329999923706055,16.329999923706055,0</t>
  </si>
  <si>
    <t>1931-02-05,16.219999313354492,16.219999313354492,16.219999313354492,16.219999313354492,0</t>
  </si>
  <si>
    <t>1931-02-06,16.270000457763672,16.270000457763672,16.270000457763672,16.270000457763672,0</t>
  </si>
  <si>
    <t>1931-02-09,16.959999084472656,16.959999084472656,16.959999084472656,16.959999084472656,0</t>
  </si>
  <si>
    <t>1931-02-10,17.229999542236328,17.229999542236328,17.229999542236328,17.229999542236328,0</t>
  </si>
  <si>
    <t>1931-02-11,17.280000686645508,17.280000686645508,17.280000686645508,17.280000686645508,0</t>
  </si>
  <si>
    <t>1931-02-13,17.18000030517578,17.18000030517578,17.18000030517578,17.18000030517578,0</t>
  </si>
  <si>
    <t>1931-02-16,17.34000015258789,17.34000015258789,17.34000015258789,17.34000015258789,0</t>
  </si>
  <si>
    <t>1931-02-17,17.049999237060547,17.049999237060547,17.049999237060547,17.049999237060547,0</t>
  </si>
  <si>
    <t>1931-02-18,17.200000762939453,17.200000762939453,17.200000762939453,17.200000762939453,0</t>
  </si>
  <si>
    <t>1931-02-19,17.43000030517578,17.43000030517578,17.43000030517578,17.43000030517578,0</t>
  </si>
  <si>
    <t>1931-02-20,17.709999084472656,17.709999084472656,17.709999084472656,17.709999084472656,0</t>
  </si>
  <si>
    <t>1931-02-24,18.170000076293945,18.170000076293945,18.170000076293945,18.170000076293945,0</t>
  </si>
  <si>
    <t>1931-02-25,17.969999313354492,17.969999313354492,17.969999313354492,17.969999313354492,0</t>
  </si>
  <si>
    <t>1931-02-26,18.170000076293945,18.170000076293945,18.170000076293945,18.170000076293945,0</t>
  </si>
  <si>
    <t>1931-02-27,18.030000686645508,18.030000686645508,18.030000686645508,18.030000686645508,0</t>
  </si>
  <si>
    <t>1931-03-02,17.520000457763672,17.520000457763672,17.520000457763672,17.520000457763672,0</t>
  </si>
  <si>
    <t>1931-03-03,17.5,17.5,17.5,17.5,0</t>
  </si>
  <si>
    <t>1931-03-04,17.34000015258789,17.34000015258789,17.34000015258789,17.34000015258789,0</t>
  </si>
  <si>
    <t>1931-03-05,17.690000534057617,17.690000534057617,17.690000534057617,17.690000534057617,0</t>
  </si>
  <si>
    <t>1931-03-06,17.31999969482422,17.31999969482422,17.31999969482422,17.31999969482422,0</t>
  </si>
  <si>
    <t>1931-03-09,17.760000228881836,17.760000228881836,17.760000228881836,17.760000228881836,0</t>
  </si>
  <si>
    <t>1931-03-10,17.719999313354492,17.719999313354492,17.719999313354492,17.719999313354492,0</t>
  </si>
  <si>
    <t>1931-03-11,17.520000457763672,17.520000457763672,17.520000457763672,17.520000457763672,0</t>
  </si>
  <si>
    <t>1931-03-12,17.399999618530273,17.399999618530273,17.399999618530273,17.399999618530273,0</t>
  </si>
  <si>
    <t>1931-03-13,17.31999969482422,17.31999969482422,17.31999969482422,17.31999969482422,0</t>
  </si>
  <si>
    <t>1931-03-16,17.770000457763672,17.770000457763672,17.770000457763672,17.770000457763672,0</t>
  </si>
  <si>
    <t>1931-03-17,17.579999923706055,17.579999923706055,17.579999923706055,17.579999923706055,0</t>
  </si>
  <si>
    <t>1931-03-18,17.809999465942383,17.809999465942383,17.809999465942383,17.809999465942383,0</t>
  </si>
  <si>
    <t>1931-03-19,18.010000228881836,18.010000228881836,18.010000228881836,18.010000228881836,0</t>
  </si>
  <si>
    <t>1931-03-20,18.059999465942383,18.059999465942383,18.059999465942383,18.059999465942383,0</t>
  </si>
  <si>
    <t>1931-03-23,17.760000228881836,17.760000228881836,17.760000228881836,17.760000228881836,0</t>
  </si>
  <si>
    <t>1931-03-24,17.8799991607666,17.8799991607666,17.8799991607666,17.8799991607666,0</t>
  </si>
  <si>
    <t>1931-03-25,17.780000686645508,17.780000686645508,17.780000686645508,17.780000686645508,0</t>
  </si>
  <si>
    <t>1931-03-26,17.540000915527344,17.540000915527344,17.540000915527344,17.540000915527344,0</t>
  </si>
  <si>
    <t>1931-03-27,17.209999084472656,17.209999084472656,17.209999084472656,17.209999084472656,0</t>
  </si>
  <si>
    <t>1931-03-30,16.65999984741211,16.65999984741211,16.65999984741211,16.65999984741211,0</t>
  </si>
  <si>
    <t>1931-03-31,16.690000534057617,16.690000534057617,16.690000534057617,16.690000534057617,0</t>
  </si>
  <si>
    <t>1931-04-01,16.520000457763672,16.520000457763672,16.520000457763672,16.520000457763672,0</t>
  </si>
  <si>
    <t>1931-04-02,16.450000762939453,16.450000762939453,16.450000762939453,16.450000762939453,0</t>
  </si>
  <si>
    <t>1931-04-06,16.5,16.5,16.5,16.5,0</t>
  </si>
  <si>
    <t>1931-04-07,16.280000686645508,16.280000686645508,16.280000686645508,16.280000686645508,0</t>
  </si>
  <si>
    <t>1931-04-08,16.5,16.5,16.5,16.5,0</t>
  </si>
  <si>
    <t>1931-04-09,16.40999984741211,16.40999984741211,16.40999984741211,16.40999984741211,0</t>
  </si>
  <si>
    <t>1931-04-10,16.459999084472656,16.459999084472656,16.459999084472656,16.459999084472656,0</t>
  </si>
  <si>
    <t>1931-04-13,16.719999313354492,16.719999313354492,16.719999313354492,16.719999313354492,0</t>
  </si>
  <si>
    <t>1931-04-14,16.510000228881836,16.510000228881836,16.510000228881836,16.510000228881836,0</t>
  </si>
  <si>
    <t>1931-04-15,16.18000030517578,16.18000030517578,16.18000030517578,16.18000030517578,0</t>
  </si>
  <si>
    <t>1931-04-16,15.979999542236328,15.979999542236328,15.979999542236328,15.979999542236328,0</t>
  </si>
  <si>
    <t>1931-04-17,15.729999542236328,15.729999542236328,15.729999542236328,15.729999542236328,0</t>
  </si>
  <si>
    <t>1931-04-20,15.960000038146973,15.960000038146973,15.960000038146973,15.960000038146973,0</t>
  </si>
  <si>
    <t>1931-04-21,15.539999961853027,15.539999961853027,15.539999961853027,15.539999961853027,0</t>
  </si>
  <si>
    <t>1931-04-22,15.220000267028809,15.220000267028809,15.220000267028809,15.220000267028809,0</t>
  </si>
  <si>
    <t>1931-04-23,15.289999961853027,15.289999961853027,15.289999961853027,15.289999961853027,0</t>
  </si>
  <si>
    <t>1931-04-24,15.289999961853027,15.289999961853027,15.289999961853027,15.289999961853027,0</t>
  </si>
  <si>
    <t>1931-04-27,14.760000228881836,14.760000228881836,14.760000228881836,14.760000228881836,0</t>
  </si>
  <si>
    <t>1931-04-28,14.670000076293945,14.670000076293945,14.670000076293945,14.670000076293945,0</t>
  </si>
  <si>
    <t>1931-04-29,14.369999885559082,14.369999885559082,14.369999885559082,14.369999885559082,0</t>
  </si>
  <si>
    <t>1931-04-30,15.09000015258789,15.09000015258789,15.09000015258789,15.09000015258789,0</t>
  </si>
  <si>
    <t>1931-05-01,14.649999618530273,14.649999618530273,14.649999618530273,14.649999618530273,0</t>
  </si>
  <si>
    <t>1931-05-04,15.0600004196167,15.0600004196167,15.0600004196167,15.0600004196167,0</t>
  </si>
  <si>
    <t>1931-05-05,14.9399995803833,14.9399995803833,14.9399995803833,14.9399995803833,0</t>
  </si>
  <si>
    <t>1931-05-06,15.010000228881836,15.010000228881836,15.010000228881836,15.010000228881836,0</t>
  </si>
  <si>
    <t>1931-05-07,14.949999809265137,14.949999809265137,14.949999809265137,14.949999809265137,0</t>
  </si>
  <si>
    <t>1931-05-08,15.4399995803833,15.4399995803833,15.4399995803833,15.4399995803833,0</t>
  </si>
  <si>
    <t>1931-05-11,15.1899995803833,15.1899995803833,15.1899995803833,15.1899995803833,0</t>
  </si>
  <si>
    <t>1931-05-12,15.039999961853027,15.039999961853027,15.039999961853027,15.039999961853027,0</t>
  </si>
  <si>
    <t>1931-05-13,14.989999771118164,14.989999771118164,14.989999771118164,14.989999771118164,0</t>
  </si>
  <si>
    <t>1931-05-14,14.65999984741211,14.65999984741211,14.65999984741211,14.65999984741211,0</t>
  </si>
  <si>
    <t>1931-05-15,14.4399995803833,14.4399995803833,14.4399995803833,14.4399995803833,0</t>
  </si>
  <si>
    <t>1931-05-18,13.84000015258789,13.84000015258789,13.84000015258789,13.84000015258789,0</t>
  </si>
  <si>
    <t>1931-05-19,13.829999923706055,13.829999923706055,13.829999923706055,13.829999923706055,0</t>
  </si>
  <si>
    <t>1931-05-20,13.75,13.75,13.75,13.75,0</t>
  </si>
  <si>
    <t>1931-05-21,13.890000343322754,13.890000343322754,13.890000343322754,13.890000343322754,0</t>
  </si>
  <si>
    <t>1931-05-22,13.9399995803833,13.9399995803833,13.9399995803833,13.9399995803833,0</t>
  </si>
  <si>
    <t>1931-05-25,13.399999618530273,13.399999618530273,13.399999618530273,13.399999618530273,0</t>
  </si>
  <si>
    <t>1931-05-26,13.40999984741211,13.40999984741211,13.40999984741211,13.40999984741211,0</t>
  </si>
  <si>
    <t>1931-05-27,13.260000228881836,13.260000228881836,13.260000228881836,13.260000228881836,0</t>
  </si>
  <si>
    <t>1931-05-28,13.3100004196167,13.3100004196167,13.3100004196167,13.3100004196167,0</t>
  </si>
  <si>
    <t>1931-05-29,13.020000457763672,13.020000457763672,13.020000457763672,13.020000457763672,0</t>
  </si>
  <si>
    <t>1931-06-01,12.399999618530273,12.399999618530273,12.399999618530273,12.399999618530273,0</t>
  </si>
  <si>
    <t>1931-06-02,12.199999809265137,12.199999809265137,12.199999809265137,12.199999809265137,0</t>
  </si>
  <si>
    <t>1931-06-03,13.119999885559082,13.119999885559082,13.119999885559082,13.119999885559082,0</t>
  </si>
  <si>
    <t>1931-06-04,13.550000190734863,13.550000190734863,13.550000190734863,13.550000190734863,0</t>
  </si>
  <si>
    <t>1931-06-05,13.399999618530273,13.399999618530273,13.399999618530273,13.399999618530273,0</t>
  </si>
  <si>
    <t>1931-06-08,13.5600004196167,13.5600004196167,13.5600004196167,13.5600004196167,0</t>
  </si>
  <si>
    <t>1931-06-09,13.34000015258789,13.34000015258789,13.34000015258789,13.34000015258789,0</t>
  </si>
  <si>
    <t>1931-06-10,13.699999809265137,13.699999809265137,13.699999809265137,13.699999809265137,0</t>
  </si>
  <si>
    <t>1931-06-11,13.729999542236328,13.729999542236328,13.729999542236328,13.729999542236328,0</t>
  </si>
  <si>
    <t>1931-06-12,13.75,13.75,13.75,13.75,0</t>
  </si>
  <si>
    <t>1931-06-15,13.630000114440918,13.630000114440918,13.630000114440918,13.630000114440918,0</t>
  </si>
  <si>
    <t>1931-06-16,13.65999984741211,13.65999984741211,13.65999984741211,13.65999984741211,0</t>
  </si>
  <si>
    <t>1931-06-17,13.510000228881836,13.510000228881836,13.510000228881836,13.510000228881836,0</t>
  </si>
  <si>
    <t>1931-06-18,13.270000457763672,13.270000457763672,13.270000457763672,13.270000457763672,0</t>
  </si>
  <si>
    <t>1931-06-19,13.220000267028809,13.220000267028809,13.220000267028809,13.220000267028809,0</t>
  </si>
  <si>
    <t>1931-06-22,14.609999656677246,14.609999656677246,14.609999656677246,14.609999656677246,0</t>
  </si>
  <si>
    <t>1931-06-23,14.40999984741211,14.40999984741211,14.40999984741211,14.40999984741211,0</t>
  </si>
  <si>
    <t>1931-06-24,15.09000015258789,15.09000015258789,15.09000015258789,15.09000015258789,0</t>
  </si>
  <si>
    <t>1931-06-25,14.989999771118164,14.989999771118164,14.989999771118164,14.989999771118164,0</t>
  </si>
  <si>
    <t>1931-06-26,15.350000381469727,15.350000381469727,15.350000381469727,15.350000381469727,0</t>
  </si>
  <si>
    <t>1931-06-29,15.09000015258789,15.09000015258789,15.09000015258789,15.09000015258789,0</t>
  </si>
  <si>
    <t>1931-06-30,14.829999923706055,14.829999923706055,14.829999923706055,14.829999923706055,0</t>
  </si>
  <si>
    <t>1931-07-01,15.069999694824219,15.069999694824219,15.069999694824219,15.069999694824219,0</t>
  </si>
  <si>
    <t>1931-07-02,14.9399995803833,14.9399995803833,14.9399995803833,14.9399995803833,0</t>
  </si>
  <si>
    <t>1931-07-03,15.260000228881836,15.260000228881836,15.260000228881836,15.260000228881836,0</t>
  </si>
  <si>
    <t>1931-07-06,15.100000381469727,15.100000381469727,15.100000381469727,15.100000381469727,0</t>
  </si>
  <si>
    <t>1931-07-07,14.510000228881836,14.510000228881836,14.510000228881836,14.510000228881836,0</t>
  </si>
  <si>
    <t>1931-07-08,14.369999885559082,14.369999885559082,14.369999885559082,14.369999885559082,0</t>
  </si>
  <si>
    <t>1931-07-09,14.489999771118164,14.489999771118164,14.489999771118164,14.489999771118164,0</t>
  </si>
  <si>
    <t>1931-07-10,14.630000114440918,14.630000114440918,14.630000114440918,14.630000114440918,0</t>
  </si>
  <si>
    <t>1931-07-13,14.229999542236328,14.229999542236328,14.229999542236328,14.229999542236328,0</t>
  </si>
  <si>
    <t>1931-07-14,14.09000015258789,14.09000015258789,14.09000015258789,14.09000015258789,0</t>
  </si>
  <si>
    <t>1931-07-15,13.800000190734863,13.800000190734863,13.800000190734863,13.800000190734863,0</t>
  </si>
  <si>
    <t>1931-07-16,14.140000343322754,14.140000343322754,14.140000343322754,14.140000343322754,0</t>
  </si>
  <si>
    <t>1931-07-17,14.270000457763672,14.270000457763672,14.270000457763672,14.270000457763672,0</t>
  </si>
  <si>
    <t>1931-07-20,14.460000038146973,14.460000038146973,14.460000038146973,14.460000038146973,0</t>
  </si>
  <si>
    <t>1931-07-21,14.619999885559082,14.619999885559082,14.619999885559082,14.619999885559082,0</t>
  </si>
  <si>
    <t>1931-07-22,14.279999732971191,14.279999732971191,14.279999732971191,14.279999732971191,0</t>
  </si>
  <si>
    <t>1931-07-23,14.279999732971191,14.279999732971191,14.279999732971191,14.279999732971191,0</t>
  </si>
  <si>
    <t>1931-07-24,13.970000267028809,13.970000267028809,13.970000267028809,13.970000267028809,0</t>
  </si>
  <si>
    <t>1931-07-27,14.029999732971191,14.029999732971191,14.029999732971191,14.029999732971191,0</t>
  </si>
  <si>
    <t>1931-07-28,14.180000305175781,14.180000305175781,14.180000305175781,14.180000305175781,0</t>
  </si>
  <si>
    <t>1931-07-29,13.739999771118164,13.739999771118164,13.739999771118164,13.739999771118164,0</t>
  </si>
  <si>
    <t>1931-07-30,13.800000190734863,13.800000190734863,13.800000190734863,13.800000190734863,0</t>
  </si>
  <si>
    <t>1931-07-31,13.729999542236328,13.729999542236328,13.729999542236328,13.729999542236328,0</t>
  </si>
  <si>
    <t>1931-08-03,13.930000305175781,13.930000305175781,13.930000305175781,13.930000305175781,0</t>
  </si>
  <si>
    <t>1931-08-04,13.84000015258789,13.84000015258789,13.84000015258789,13.84000015258789,0</t>
  </si>
  <si>
    <t>1931-08-05,13.640000343322754,13.640000343322754,13.640000343322754,13.640000343322754,0</t>
  </si>
  <si>
    <t>1931-08-06,13.550000190734863,13.550000190734863,13.550000190734863,13.550000190734863,0</t>
  </si>
  <si>
    <t>1931-08-07,13.609999656677246,13.609999656677246,13.609999656677246,13.609999656677246,0</t>
  </si>
  <si>
    <t>1931-08-10,13.550000190734863,13.550000190734863,13.550000190734863,13.550000190734863,0</t>
  </si>
  <si>
    <t>1931-08-11,13.989999771118164,13.989999771118164,13.989999771118164,13.989999771118164,0</t>
  </si>
  <si>
    <t>1931-08-12,13.800000190734863,13.800000190734863,13.800000190734863,13.800000190734863,0</t>
  </si>
  <si>
    <t>1931-08-13,14.020000457763672,14.020000457763672,14.020000457763672,14.020000457763672,0</t>
  </si>
  <si>
    <t>1931-08-14,14.289999961853027,14.289999961853027,14.289999961853027,14.289999961853027,0</t>
  </si>
  <si>
    <t>1931-08-17,14.050000190734863,14.050000190734863,14.050000190734863,14.050000190734863,0</t>
  </si>
  <si>
    <t>1931-08-18,14.100000381469727,14.100000381469727,14.100000381469727,14.100000381469727,0</t>
  </si>
  <si>
    <t>1931-08-19,14.140000343322754,14.140000343322754,14.140000343322754,14.140000343322754,0</t>
  </si>
  <si>
    <t>1931-08-20,14.170000076293945,14.170000076293945,14.170000076293945,14.170000076293945,0</t>
  </si>
  <si>
    <t>1931-08-21,13.859999656677246,13.859999656677246,13.859999656677246,13.859999656677246,0</t>
  </si>
  <si>
    <t>1931-08-24,13.75,13.75,13.75,13.75,0</t>
  </si>
  <si>
    <t>1931-08-25,13.699999809265137,13.699999809265137,13.699999809265137,13.699999809265137,0</t>
  </si>
  <si>
    <t>1931-08-26,13.930000305175781,13.930000305175781,13.930000305175781,13.930000305175781,0</t>
  </si>
  <si>
    <t>1931-08-27,13.850000381469727,13.850000381469727,13.850000381469727,13.850000381469727,0</t>
  </si>
  <si>
    <t>1931-08-28,13.989999771118164,13.989999771118164,13.989999771118164,13.989999771118164,0</t>
  </si>
  <si>
    <t>1931-08-31,13.859999656677246,13.859999656677246,13.859999656677246,13.859999656677246,0</t>
  </si>
  <si>
    <t>1931-09-01,13.920000076293945,13.920000076293945,13.920000076293945,13.920000076293945,0</t>
  </si>
  <si>
    <t>1931-09-02,13.65999984741211,13.65999984741211,13.65999984741211,13.65999984741211,0</t>
  </si>
  <si>
    <t>1931-09-03,13.350000381469727,13.350000381469727,13.350000381469727,13.350000381469727,0</t>
  </si>
  <si>
    <t>1931-09-04,13.289999961853027,13.289999961853027,13.289999961853027,13.289999961853027,0</t>
  </si>
  <si>
    <t>1931-09-08,12.869999885559082,12.869999885559082,12.869999885559082,12.869999885559082,0</t>
  </si>
  <si>
    <t>1931-09-09,12.760000228881836,12.760000228881836,12.760000228881836,12.760000228881836,0</t>
  </si>
  <si>
    <t>1931-09-10,12.619999885559082,12.619999885559082,12.619999885559082,12.619999885559082,0</t>
  </si>
  <si>
    <t>1931-09-11,12.6899995803833,12.6899995803833,12.6899995803833,12.6899995803833,0</t>
  </si>
  <si>
    <t>1931-09-14,12.100000381469727,12.100000381469727,12.100000381469727,12.100000381469727,0</t>
  </si>
  <si>
    <t>1931-09-15,11.989999771118164,11.989999771118164,11.989999771118164,11.989999771118164,0</t>
  </si>
  <si>
    <t>1931-09-16,11.819999694824219,11.819999694824219,11.819999694824219,11.819999694824219,0</t>
  </si>
  <si>
    <t>1931-09-17,12.039999961853027,12.039999961853027,12.039999961853027,12.039999961853027,0</t>
  </si>
  <si>
    <t>1931-09-18,11.460000038146973,11.460000038146973,11.460000038146973,11.460000038146973,0</t>
  </si>
  <si>
    <t>1931-09-21,10.930000305175781,10.930000305175781,10.930000305175781,10.930000305175781,0</t>
  </si>
  <si>
    <t>1931-09-22,10.800000190734863,10.800000190734863,10.800000190734863,10.800000190734863,0</t>
  </si>
  <si>
    <t>1931-09-23,11.520000457763672,11.520000457763672,11.520000457763672,11.520000457763672,0</t>
  </si>
  <si>
    <t>1931-09-24,10.680000305175781,10.680000305175781,10.680000305175781,10.680000305175781,0</t>
  </si>
  <si>
    <t>1931-09-25,10.920000076293945,10.920000076293945,10.920000076293945,10.920000076293945,0</t>
  </si>
  <si>
    <t>1931-09-28,10.5,10.5,10.5,10.5,0</t>
  </si>
  <si>
    <t>1931-09-29,10.0600004196167,10.0600004196167,10.0600004196167,10.0600004196167,0</t>
  </si>
  <si>
    <t>1931-09-30,9.710000038146973,9.710000038146973,9.710000038146973,9.710000038146973,0</t>
  </si>
  <si>
    <t>1931-10-01,9.529999732971191,9.529999732971191,9.529999732971191,9.529999732971191,0</t>
  </si>
  <si>
    <t>1931-10-02,9.699999809265137,9.699999809265137,9.699999809265137,9.699999809265137,0</t>
  </si>
  <si>
    <t>1931-10-05,8.819999694824219,8.819999694824219,8.819999694824219,8.819999694824219,0</t>
  </si>
  <si>
    <t>1931-10-06,9.90999984741211,9.90999984741211,9.90999984741211,9.90999984741211,0</t>
  </si>
  <si>
    <t>1931-10-07,9.779999732971191,9.779999732971191,9.779999732971191,9.779999732971191,0</t>
  </si>
  <si>
    <t>1931-10-08,10.619999885559082,10.619999885559082,10.619999885559082,10.619999885559082,0</t>
  </si>
  <si>
    <t>1931-10-09,10.550000190734863,10.550000190734863,10.550000190734863,10.550000190734863,0</t>
  </si>
  <si>
    <t>1931-10-13,10.100000381469727,10.100000381469727,10.100000381469727,10.100000381469727,0</t>
  </si>
  <si>
    <t>1931-10-14,9.869999885559082,9.869999885559082,9.869999885559082,9.869999885559082,0</t>
  </si>
  <si>
    <t>1931-10-15,10.050000190734863,10.050000190734863,10.050000190734863,10.050000190734863,0</t>
  </si>
  <si>
    <t>1931-10-16,10.359999656677246,10.359999656677246,10.359999656677246,10.359999656677246,0</t>
  </si>
  <si>
    <t>1931-10-19,10.489999771118164,10.489999771118164,10.489999771118164,10.489999771118164,0</t>
  </si>
  <si>
    <t>1931-10-20,10.960000038146973,10.960000038146973,10.960000038146973,10.960000038146973,0</t>
  </si>
  <si>
    <t>1931-10-21,10.859999656677246,10.859999656677246,10.859999656677246,10.859999656677246,0</t>
  </si>
  <si>
    <t>1931-10-22,10.5,10.5,10.5,10.5,0</t>
  </si>
  <si>
    <t>1931-10-23,10.84000015258789,10.84000015258789,10.84000015258789,10.84000015258789,0</t>
  </si>
  <si>
    <t>1931-10-26,10.640000343322754,10.640000343322754,10.640000343322754,10.640000343322754,0</t>
  </si>
  <si>
    <t>1931-10-27,10.40999984741211,10.40999984741211,10.40999984741211,10.40999984741211,0</t>
  </si>
  <si>
    <t>1931-10-28,10.069999694824219,10.069999694824219,10.069999694824219,10.069999694824219,0</t>
  </si>
  <si>
    <t>1931-10-29,10.109999656677246,10.109999656677246,10.109999656677246,10.109999656677246,0</t>
  </si>
  <si>
    <t>1931-10-30,10.430000305175781,10.430000305175781,10.430000305175781,10.430000305175781,0</t>
  </si>
  <si>
    <t>1931-11-02,10.5,10.5,10.5,10.5,0</t>
  </si>
  <si>
    <t>1931-11-04,10.819999694824219,10.819999694824219,10.819999694824219,10.819999694824219,0</t>
  </si>
  <si>
    <t>1931-11-05,10.779999732971191,10.779999732971191,10.779999732971191,10.779999732971191,0</t>
  </si>
  <si>
    <t>1931-11-06,11.109999656677246,11.109999656677246,11.109999656677246,11.109999656677246,0</t>
  </si>
  <si>
    <t>1931-11-09,11.520000457763672,11.520000457763672,11.520000457763672,11.520000457763672,0</t>
  </si>
  <si>
    <t>1931-11-10,11.279999732971191,11.279999732971191,11.279999732971191,11.279999732971191,0</t>
  </si>
  <si>
    <t>1931-11-11,11.109999656677246,11.109999656677246,11.109999656677246,11.109999656677246,0</t>
  </si>
  <si>
    <t>1931-11-12,11.069999694824219,11.069999694824219,11.069999694824219,11.069999694824219,0</t>
  </si>
  <si>
    <t>1931-11-13,10.720000267028809,10.720000267028809,10.720000267028809,10.720000267028809,0</t>
  </si>
  <si>
    <t>1931-11-16,10.430000305175781,10.430000305175781,10.430000305175781,10.430000305175781,0</t>
  </si>
  <si>
    <t>1931-11-17,10.600000381469727,10.600000381469727,10.600000381469727,10.600000381469727,0</t>
  </si>
  <si>
    <t>1931-11-18,10.210000038146973,10.210000038146973,10.210000038146973,10.210000038146973,0</t>
  </si>
  <si>
    <t>1931-11-19,10.15999984741211,10.15999984741211,10.15999984741211,10.15999984741211,0</t>
  </si>
  <si>
    <t>1931-11-20,9.850000381469727,9.850000381469727,9.850000381469727,9.850000381469727,0</t>
  </si>
  <si>
    <t>1931-11-23,9.699999809265137,9.699999809265137,9.699999809265137,9.699999809265137,0</t>
  </si>
  <si>
    <t>1931-11-24,9.869999885559082,9.869999885559082,9.869999885559082,9.869999885559082,0</t>
  </si>
  <si>
    <t>1931-11-25,9.529999732971191,9.529999732971191,9.529999732971191,9.529999732971191,0</t>
  </si>
  <si>
    <t>1931-11-27,9.3100004196167,9.3100004196167,9.3100004196167,9.3100004196167,0</t>
  </si>
  <si>
    <t>1931-11-30,9.5,9.5,9.5,9.5,0</t>
  </si>
  <si>
    <t>1931-12-01,9.380000114440918,9.380000114440918,9.380000114440918,9.380000114440918,0</t>
  </si>
  <si>
    <t>1931-12-02,9.050000190734863,9.050000190734863,9.050000190734863,9.050000190734863,0</t>
  </si>
  <si>
    <t>1931-12-03,9.220000267028809,9.220000267028809,9.220000267028809,9.220000267028809,0</t>
  </si>
  <si>
    <t>1931-12-04,9.020000457763672,9.020000457763672,9.020000457763672,9.020000457763672,0</t>
  </si>
  <si>
    <t>1931-12-07,9.289999961853027,9.289999961853027,9.289999961853027,9.289999961853027,0</t>
  </si>
  <si>
    <t>1931-12-08,9.020000457763672,9.020000457763672,9.020000457763672,9.020000457763672,0</t>
  </si>
  <si>
    <t>1931-12-09,8.779999732971191,8.779999732971191,8.779999732971191,8.779999732971191,0</t>
  </si>
  <si>
    <t>1931-12-10,8.579999923706055,8.579999923706055,8.579999923706055,8.579999923706055,0</t>
  </si>
  <si>
    <t>1931-12-11,8.3100004196167,8.3100004196167,8.3100004196167,8.3100004196167,0</t>
  </si>
  <si>
    <t>1931-12-14,8.010000228881836,8.010000228881836,8.010000228881836,8.010000228881836,0</t>
  </si>
  <si>
    <t>1931-12-15,8.119999885559082,8.119999885559082,8.119999885559082,8.119999885559082,0</t>
  </si>
  <si>
    <t>1931-12-16,7.929999828338623,7.929999828338623,7.929999828338623,7.929999828338623,0</t>
  </si>
  <si>
    <t>1931-12-17,7.71999979019165,7.71999979019165,7.71999979019165,7.71999979019165,0</t>
  </si>
  <si>
    <t>1931-12-18,8.359999656677246,8.359999656677246,8.359999656677246,8.359999656677246,0</t>
  </si>
  <si>
    <t>1931-12-21,8.149999618530273,8.149999618530273,8.149999618530273,8.149999618530273,0</t>
  </si>
  <si>
    <t>1931-12-22,8.289999961853027,8.289999961853027,8.289999961853027,8.289999961853027,0</t>
  </si>
  <si>
    <t>1931-12-23,7.949999809265137,7.949999809265137,7.949999809265137,7.949999809265137,0</t>
  </si>
  <si>
    <t>1931-12-24,7.960000038146973,7.960000038146973,7.960000038146973,7.960000038146973,0</t>
  </si>
  <si>
    <t>1931-12-28,7.760000228881836,7.760000228881836,7.760000228881836,7.760000228881836,0</t>
  </si>
  <si>
    <t>1931-12-29,7.960000038146973,7.960000038146973,7.960000038146973,7.960000038146973,0</t>
  </si>
  <si>
    <t>1931-12-30,8.100000381469727,8.100000381469727,8.100000381469727,8.100000381469727,0</t>
  </si>
  <si>
    <t>1931-12-31,8.119999885559082,8.119999885559082,8.119999885559082,8.119999885559082,0</t>
  </si>
  <si>
    <t>1932-01-04,7.559999942779541,7.559999942779541,7.559999942779541,7.559999942779541,0</t>
  </si>
  <si>
    <t>1932-01-05,7.550000190734863,7.550000190734863,7.550000190734863,7.550000190734863,0</t>
  </si>
  <si>
    <t>1932-01-06,8.079999923706055,8.079999923706055,8.079999923706055,8.079999923706055,0</t>
  </si>
  <si>
    <t>1932-01-07,8.220000267028809,8.220000267028809,8.220000267028809,8.220000267028809,0</t>
  </si>
  <si>
    <t>1932-01-08,8.569999694824219,8.569999694824219,8.569999694824219,8.569999694824219,0</t>
  </si>
  <si>
    <t>1932-01-11,8.479999542236328,8.479999542236328,8.479999542236328,8.479999542236328,0</t>
  </si>
  <si>
    <t>1932-01-12,8.390000343322754,8.390000343322754,8.390000343322754,8.390000343322754,0</t>
  </si>
  <si>
    <t>1932-01-13,8.800000190734863,8.800000190734863,8.800000190734863,8.800000190734863,0</t>
  </si>
  <si>
    <t>1932-01-14,8.899999618530273,8.899999618530273,8.899999618530273,8.899999618530273,0</t>
  </si>
  <si>
    <t>1932-01-15,8.920000076293945,8.920000076293945,8.920000076293945,8.920000076293945,0</t>
  </si>
  <si>
    <t>1932-01-18,8.510000228881836,8.510000228881836,8.510000228881836,8.510000228881836,0</t>
  </si>
  <si>
    <t>1932-01-19,8.479999542236328,8.479999542236328,8.479999542236328,8.479999542236328,0</t>
  </si>
  <si>
    <t>1932-01-20,8.630000114440918,8.630000114440918,8.630000114440918,8.630000114440918,0</t>
  </si>
  <si>
    <t>1932-01-21,8.579999923706055,8.579999923706055,8.579999923706055,8.579999923706055,0</t>
  </si>
  <si>
    <t>1932-01-22,8.210000038146973,8.210000038146973,8.210000038146973,8.210000038146973,0</t>
  </si>
  <si>
    <t>1932-01-25,8.199999809265137,8.199999809265137,8.199999809265137,8.199999809265137,0</t>
  </si>
  <si>
    <t>1932-01-26,8.3100004196167,8.3100004196167,8.3100004196167,8.3100004196167,0</t>
  </si>
  <si>
    <t>1932-01-27,8.149999618530273,8.149999618530273,8.149999618530273,8.149999618530273,0</t>
  </si>
  <si>
    <t>1932-01-28,8.029999732971191,8.029999732971191,8.029999732971191,8.029999732971191,0</t>
  </si>
  <si>
    <t>1932-01-29,7.940000057220459,7.940000057220459,7.940000057220459,7.940000057220459,0</t>
  </si>
  <si>
    <t>1932-02-01,8.229999542236328,8.229999542236328,8.229999542236328,8.229999542236328,0</t>
  </si>
  <si>
    <t>1932-02-02,8.050000190734863,8.050000190734863,8.050000190734863,8.050000190734863,0</t>
  </si>
  <si>
    <t>1932-02-03,8.09000015258789,8.09000015258789,8.09000015258789,8.09000015258789,0</t>
  </si>
  <si>
    <t>1932-02-04,8.039999961853027,8.039999961853027,8.039999961853027,8.039999961853027,0</t>
  </si>
  <si>
    <t>1932-02-05,7.78000020980835,7.78000020980835,7.78000020980835,7.78000020980835,0</t>
  </si>
  <si>
    <t>1932-02-08,7.619999885559082,7.619999885559082,7.619999885559082,7.619999885559082,0</t>
  </si>
  <si>
    <t>1932-02-09,7.53000020980835,7.53000020980835,7.53000020980835,7.53000020980835,0</t>
  </si>
  <si>
    <t>1932-02-10,7.5,7.5,7.5,7.5,0</t>
  </si>
  <si>
    <t>1932-02-11,8.119999885559082,8.119999885559082,8.119999885559082,8.119999885559082,0</t>
  </si>
  <si>
    <t>1932-02-15,8.5,8.5,8.5,8.5,0</t>
  </si>
  <si>
    <t>1932-02-16,8.84000015258789,8.84000015258789,8.84000015258789,8.84000015258789,0</t>
  </si>
  <si>
    <t>1932-02-17,8.479999542236328,8.479999542236328,8.479999542236328,8.479999542236328,0</t>
  </si>
  <si>
    <t>1932-02-18,8.710000038146973,8.710000038146973,8.710000038146973,8.710000038146973,0</t>
  </si>
  <si>
    <t>1932-02-19,8.720000267028809,8.720000267028809,8.720000267028809,8.720000267028809,0</t>
  </si>
  <si>
    <t>1932-02-23,8.220000267028809,8.220000267028809,8.220000267028809,8.220000267028809,0</t>
  </si>
  <si>
    <t>1932-02-24,8.430000305175781,8.430000305175781,8.430000305175781,8.430000305175781,0</t>
  </si>
  <si>
    <t>1932-02-25,8.350000381469727,8.350000381469727,8.350000381469727,8.350000381469727,0</t>
  </si>
  <si>
    <t>1932-02-26,8.34000015258789,8.34000015258789,8.34000015258789,8.34000015258789,0</t>
  </si>
  <si>
    <t>1932-02-29,8.289999961853027,8.289999961853027,8.289999961853027,8.289999961853027,0</t>
  </si>
  <si>
    <t>1932-03-01,8.350000381469727,8.350000381469727,8.350000381469727,8.350000381469727,0</t>
  </si>
  <si>
    <t>1932-03-02,8.710000038146973,8.710000038146973,8.710000038146973,8.710000038146973,0</t>
  </si>
  <si>
    <t>1932-03-03,8.710000038146973,8.710000038146973,8.710000038146973,8.710000038146973,0</t>
  </si>
  <si>
    <t>1932-03-04,8.720000267028809,8.720000267028809,8.720000267028809,8.720000267028809,0</t>
  </si>
  <si>
    <t>1932-03-07,8.819999694824219,8.819999694824219,8.819999694824219,8.819999694824219,0</t>
  </si>
  <si>
    <t>1932-03-08,8.979999542236328,8.979999542236328,8.979999542236328,8.979999542236328,0</t>
  </si>
  <si>
    <t>1932-03-09,8.8100004196167,8.8100004196167,8.8100004196167,8.8100004196167,0</t>
  </si>
  <si>
    <t>1932-03-10,8.729999542236328,8.729999542236328,8.729999542236328,8.729999542236328,0</t>
  </si>
  <si>
    <t>1932-03-11,8.520000457763672,8.520000457763672,8.520000457763672,8.520000457763672,0</t>
  </si>
  <si>
    <t>1932-03-14,8.3100004196167,8.3100004196167,8.3100004196167,8.3100004196167,0</t>
  </si>
  <si>
    <t>1932-03-15,8.3100004196167,8.3100004196167,8.3100004196167,8.3100004196167,0</t>
  </si>
  <si>
    <t>1932-03-16,8.109999656677246,8.109999656677246,8.109999656677246,8.109999656677246,0</t>
  </si>
  <si>
    <t>1932-03-17,8.279999732971191,8.279999732971191,8.279999732971191,8.279999732971191,0</t>
  </si>
  <si>
    <t>1932-03-18,8.020000457763672,8.020000457763672,8.020000457763672,8.020000457763672,0</t>
  </si>
  <si>
    <t>1932-03-21,8.0600004196167,8.0600004196167,8.0600004196167,8.0600004196167,0</t>
  </si>
  <si>
    <t>1932-03-22,8.050000190734863,8.050000190734863,8.050000190734863,8.050000190734863,0</t>
  </si>
  <si>
    <t>1932-03-23,7.940000057220459,7.940000057220459,7.940000057220459,7.940000057220459,0</t>
  </si>
  <si>
    <t>1932-03-24,7.860000133514404,7.860000133514404,7.860000133514404,7.860000133514404,0</t>
  </si>
  <si>
    <t>1932-03-28,7.590000152587891,7.590000152587891,7.590000152587891,7.590000152587891,0</t>
  </si>
  <si>
    <t>1932-03-29,7.579999923706055,7.579999923706055,7.579999923706055,7.579999923706055,0</t>
  </si>
  <si>
    <t>1932-03-30,7.739999771118164,7.739999771118164,7.739999771118164,7.739999771118164,0</t>
  </si>
  <si>
    <t>1932-03-31,7.309999942779541,7.309999942779541,7.309999942779541,7.309999942779541,0</t>
  </si>
  <si>
    <t>1932-04-01,7.179999828338623,7.179999828338623,7.179999828338623,7.179999828338623,0</t>
  </si>
  <si>
    <t>1932-04-04,7.059999942779541,7.059999942779541,7.059999942779541,7.059999942779541,0</t>
  </si>
  <si>
    <t>1932-04-05,6.730000019073486,6.730000019073486,6.730000019073486,6.730000019073486,0</t>
  </si>
  <si>
    <t>1932-04-06,6.53000020980835,6.53000020980835,6.53000020980835,6.53000020980835,0</t>
  </si>
  <si>
    <t>1932-04-07,6.460000038146973,6.460000038146973,6.460000038146973,6.460000038146973,0</t>
  </si>
  <si>
    <t>1932-04-08,6.260000228881836,6.260000228881836,6.260000228881836,6.260000228881836,0</t>
  </si>
  <si>
    <t>1932-04-11,6.070000171661377,6.070000171661377,6.070000171661377,6.070000171661377,0</t>
  </si>
  <si>
    <t>1932-04-12,6.059999942779541,6.059999942779541,6.059999942779541,6.059999942779541,0</t>
  </si>
  <si>
    <t>1932-04-13,5.980000019073486,5.980000019073486,5.980000019073486,5.980000019073486,0</t>
  </si>
  <si>
    <t>1932-04-14,6.25,6.25,6.25,6.25,0</t>
  </si>
  <si>
    <t>1932-04-15,6.420000076293945,6.420000076293945,6.420000076293945,6.420000076293945,0</t>
  </si>
  <si>
    <t>1932-04-18,6.119999885559082,6.119999885559082,6.119999885559082,6.119999885559082,0</t>
  </si>
  <si>
    <t>1932-04-19,6.03000020980835,6.03000020980835,6.03000020980835,6.03000020980835,0</t>
  </si>
  <si>
    <t>1932-04-20,6.03000020980835,6.03000020980835,6.03000020980835,6.03000020980835,0</t>
  </si>
  <si>
    <t>1932-04-21,6.239999771118164,6.239999771118164,6.239999771118164,6.239999771118164,0</t>
  </si>
  <si>
    <t>1932-04-22,5.960000038146973,5.960000038146973,5.960000038146973,5.960000038146973,0</t>
  </si>
  <si>
    <t>1932-04-25,6.03000020980835,6.03000020980835,6.03000020980835,6.03000020980835,0</t>
  </si>
  <si>
    <t>1932-04-26,6.119999885559082,6.119999885559082,6.119999885559082,6.119999885559082,0</t>
  </si>
  <si>
    <t>1932-04-27,6.269999980926514,6.269999980926514,6.269999980926514,6.269999980926514,0</t>
  </si>
  <si>
    <t>1932-04-28,6.03000020980835,6.03000020980835,6.03000020980835,6.03000020980835,0</t>
  </si>
  <si>
    <t>1932-04-29,5.829999923706055,5.829999923706055,5.829999923706055,5.829999923706055,0</t>
  </si>
  <si>
    <t>1932-05-02,5.739999771118164,5.739999771118164,5.739999771118164,5.739999771118164,0</t>
  </si>
  <si>
    <t>1932-05-03,5.659999847412109,5.659999847412109,5.659999847412109,5.659999847412109,0</t>
  </si>
  <si>
    <t>1932-05-04,5.739999771118164,5.739999771118164,5.739999771118164,5.739999771118164,0</t>
  </si>
  <si>
    <t>1932-05-05,5.679999828338623,5.679999828338623,5.679999828338623,5.679999828338623,0</t>
  </si>
  <si>
    <t>1932-05-06,6.090000152587891,6.090000152587891,6.090000152587891,6.090000152587891,0</t>
  </si>
  <si>
    <t>1932-05-09,5.960000038146973,5.960000038146973,5.960000038146973,5.960000038146973,0</t>
  </si>
  <si>
    <t>1932-05-10,6.010000228881836,6.010000228881836,6.010000228881836,6.010000228881836,0</t>
  </si>
  <si>
    <t>1932-05-11,6.0,6.0,6.0,6.0,0</t>
  </si>
  <si>
    <t>1932-05-12,5.800000190734863,5.800000190734863,5.800000190734863,5.800000190734863,0</t>
  </si>
  <si>
    <t>1932-05-13,5.599999904632568,5.599999904632568,5.599999904632568,5.599999904632568,0</t>
  </si>
  <si>
    <t>1932-05-16,5.610000133514404,5.610000133514404,5.610000133514404,5.610000133514404,0</t>
  </si>
  <si>
    <t>1932-05-17,5.590000152587891,5.590000152587891,5.590000152587891,5.590000152587891,0</t>
  </si>
  <si>
    <t>1932-05-18,5.449999809265137,5.449999809265137,5.449999809265137,5.449999809265137,0</t>
  </si>
  <si>
    <t>1932-05-19,5.480000019073486,5.480000019073486,5.480000019073486,5.480000019073486,0</t>
  </si>
  <si>
    <t>1932-05-20,5.480000019073486,5.480000019073486,5.480000019073486,5.480000019073486,0</t>
  </si>
  <si>
    <t>1932-05-23,5.429999828338623,5.429999828338623,5.429999828338623,5.429999828338623,0</t>
  </si>
  <si>
    <t>1932-05-24,5.210000038146973,5.210000038146973,5.210000038146973,5.210000038146973,0</t>
  </si>
  <si>
    <t>1932-05-25,5.03000020980835,5.03000020980835,5.03000020980835,5.03000020980835,0</t>
  </si>
  <si>
    <t>1932-05-26,5.110000133514404,5.110000133514404,5.110000133514404,5.110000133514404,0</t>
  </si>
  <si>
    <t>1932-05-27,4.829999923706055,4.829999923706055,4.829999923706055,4.829999923706055,0</t>
  </si>
  <si>
    <t>1932-05-31,4.46999979019165,4.46999979019165,4.46999979019165,4.46999979019165,0</t>
  </si>
  <si>
    <t>1932-06-01,4.400000095367432,4.400000095367432,4.400000095367432,4.400000095367432,0</t>
  </si>
  <si>
    <t>1932-06-02,4.639999866485596,4.639999866485596,4.639999866485596,4.639999866485596,0</t>
  </si>
  <si>
    <t>1932-06-03,4.889999866485596,4.889999866485596,4.889999866485596,4.889999866485596,0</t>
  </si>
  <si>
    <t>1932-06-06,5.070000171661377,5.070000171661377,5.070000171661377,5.070000171661377,0</t>
  </si>
  <si>
    <t>1932-06-07,4.849999904632568,4.849999904632568,4.849999904632568,4.849999904632568,0</t>
  </si>
  <si>
    <t>1932-06-08,4.570000171661377,4.570000171661377,4.570000171661377,4.570000171661377,0</t>
  </si>
  <si>
    <t>1932-06-09,4.570000171661377,4.570000171661377,4.570000171661377,4.570000171661377,0</t>
  </si>
  <si>
    <t>1932-06-10,4.920000076293945,4.920000076293945,4.920000076293945,4.920000076293945,0</t>
  </si>
  <si>
    <t>1932-06-13,4.820000171661377,4.820000171661377,4.820000171661377,4.820000171661377,0</t>
  </si>
  <si>
    <t>1932-06-14,4.940000057220459,4.940000057220459,4.940000057220459,4.940000057220459,0</t>
  </si>
  <si>
    <t>1932-06-15,5.119999885559082,5.119999885559082,5.119999885559082,5.119999885559082,0</t>
  </si>
  <si>
    <t>1932-06-16,5.119999885559082,5.119999885559082,5.119999885559082,5.119999885559082,0</t>
  </si>
  <si>
    <t>1932-06-17,4.829999923706055,4.829999923706055,4.829999923706055,4.829999923706055,0</t>
  </si>
  <si>
    <t>1932-06-20,4.889999866485596,4.889999866485596,4.889999866485596,4.889999866485596,0</t>
  </si>
  <si>
    <t>1932-06-21,4.769999980926514,4.769999980926514,4.769999980926514,4.769999980926514,0</t>
  </si>
  <si>
    <t>1932-06-22,4.769999980926514,4.769999980926514,4.769999980926514,4.769999980926514,0</t>
  </si>
  <si>
    <t>1932-06-23,4.800000190734863,4.800000190734863,4.800000190734863,4.800000190734863,0</t>
  </si>
  <si>
    <t>1932-06-24,4.599999904632568,4.599999904632568,4.599999904632568,4.599999904632568,0</t>
  </si>
  <si>
    <t>1932-06-27,4.440000057220459,4.440000057220459,4.440000057220459,4.440000057220459,0</t>
  </si>
  <si>
    <t>1932-06-28,4.440000057220459,4.440000057220459,4.440000057220459,4.440000057220459,0</t>
  </si>
  <si>
    <t>1932-06-29,4.510000228881836,4.510000228881836,4.510000228881836,4.510000228881836,0</t>
  </si>
  <si>
    <t>1932-06-30,4.429999828338623,4.429999828338623,4.429999828338623,4.429999828338623,0</t>
  </si>
  <si>
    <t>1932-07-01,4.599999904632568,4.599999904632568,4.599999904632568,4.599999904632568,0</t>
  </si>
  <si>
    <t>1932-07-05,4.5,4.5,4.5,4.5,0</t>
  </si>
  <si>
    <t>1932-07-06,4.599999904632568,4.599999904632568,4.599999904632568,4.599999904632568,0</t>
  </si>
  <si>
    <t>1932-07-07,4.449999809265137,4.449999809265137,4.449999809265137,4.449999809265137,0</t>
  </si>
  <si>
    <t>1932-07-08,4.409999847412109,4.409999847412109,4.409999847412109,4.409999847412109,0</t>
  </si>
  <si>
    <t>1932-07-11,4.599999904632568,4.599999904632568,4.599999904632568,4.599999904632568,0</t>
  </si>
  <si>
    <t>1932-07-12,4.599999904632568,4.599999904632568,4.599999904632568,4.599999904632568,0</t>
  </si>
  <si>
    <t>1932-07-13,4.820000171661377,4.820000171661377,4.820000171661377,4.820000171661377,0</t>
  </si>
  <si>
    <t>1932-07-14,4.789999961853027,4.789999961853027,4.789999961853027,4.789999961853027,0</t>
  </si>
  <si>
    <t>1932-07-15,4.929999828338623,4.929999828338623,4.929999828338623,4.929999828338623,0</t>
  </si>
  <si>
    <t>1932-07-18,4.800000190734863,4.800000190734863,4.800000190734863,4.800000190734863,0</t>
  </si>
  <si>
    <t>1932-07-19,4.78000020980835,4.78000020980835,4.78000020980835,4.78000020980835,0</t>
  </si>
  <si>
    <t>1932-07-20,4.929999828338623,4.929999828338623,4.929999828338623,4.929999828338623,0</t>
  </si>
  <si>
    <t>1932-07-21,5.050000190734863,5.050000190734863,5.050000190734863,5.050000190734863,0</t>
  </si>
  <si>
    <t>1932-07-22,5.199999809265137,5.199999809265137,5.199999809265137,5.199999809265137,0</t>
  </si>
  <si>
    <t>1932-07-25,5.480000019073486,5.480000019073486,5.480000019073486,5.480000019073486,0</t>
  </si>
  <si>
    <t>1932-07-26,5.400000095367432,5.400000095367432,5.400000095367432,5.400000095367432,0</t>
  </si>
  <si>
    <t>1932-07-27,5.670000076293945,5.670000076293945,5.670000076293945,5.670000076293945,0</t>
  </si>
  <si>
    <t>1932-07-28,5.849999904632568,5.849999904632568,5.849999904632568,5.849999904632568,0</t>
  </si>
  <si>
    <t>1932-07-29,6.03000020980835,6.03000020980835,6.03000020980835,6.03000020980835,0</t>
  </si>
  <si>
    <t>1932-08-01,6.110000133514404,6.110000133514404,6.110000133514404,6.110000133514404,0</t>
  </si>
  <si>
    <t>1932-08-02,5.869999885559082,5.869999885559082,5.869999885559082,5.869999885559082,0</t>
  </si>
  <si>
    <t>1932-08-03,6.389999866485596,6.389999866485596,6.389999866485596,6.389999866485596,0</t>
  </si>
  <si>
    <t>1932-08-04,6.519999980926514,6.519999980926514,6.519999980926514,6.519999980926514,0</t>
  </si>
  <si>
    <t>1932-08-05,6.800000190734863,6.800000190734863,6.800000190734863,6.800000190734863,0</t>
  </si>
  <si>
    <t>1932-08-08,7.429999828338623,7.429999828338623,7.429999828338623,7.429999828338623,0</t>
  </si>
  <si>
    <t>1932-08-09,7.389999866485596,7.389999866485596,7.389999866485596,7.389999866485596,0</t>
  </si>
  <si>
    <t>1932-08-10,7.650000095367432,7.650000095367432,7.650000095367432,7.650000095367432,0</t>
  </si>
  <si>
    <t>1932-08-11,7.610000133514404,7.610000133514404,7.610000133514404,7.610000133514404,0</t>
  </si>
  <si>
    <t>1932-08-12,7.0,7.0,7.0,7.0,0</t>
  </si>
  <si>
    <t>1932-08-15,7.440000057220459,7.440000057220459,7.440000057220459,7.440000057220459,0</t>
  </si>
  <si>
    <t>1932-08-16,7.679999828338623,7.679999828338623,7.679999828338623,7.679999828338623,0</t>
  </si>
  <si>
    <t>1932-08-17,7.510000228881836,7.510000228881836,7.510000228881836,7.510000228881836,0</t>
  </si>
  <si>
    <t>1932-08-18,7.599999904632568,7.599999904632568,7.599999904632568,7.599999904632568,0</t>
  </si>
  <si>
    <t>1932-08-19,7.53000020980835,7.53000020980835,7.53000020980835,7.53000020980835,0</t>
  </si>
  <si>
    <t>1932-08-22,7.769999980926514,7.769999980926514,7.769999980926514,7.769999980926514,0</t>
  </si>
  <si>
    <t>1932-08-23,8.149999618530273,8.149999618530273,8.149999618530273,8.149999618530273,0</t>
  </si>
  <si>
    <t>1932-08-24,8.329999923706055,8.329999923706055,8.329999923706055,8.329999923706055,0</t>
  </si>
  <si>
    <t>1932-08-25,8.260000228881836,8.260000228881836,8.260000228881836,8.260000228881836,0</t>
  </si>
  <si>
    <t>1932-08-26,8.390000343322754,8.390000343322754,8.390000343322754,8.390000343322754,0</t>
  </si>
  <si>
    <t>1932-08-29,8.579999923706055,8.579999923706055,8.579999923706055,8.579999923706055,0</t>
  </si>
  <si>
    <t>1932-08-30,8.470000267028809,8.470000267028809,8.470000267028809,8.470000267028809,0</t>
  </si>
  <si>
    <t>1932-08-31,8.390000343322754,8.390000343322754,8.390000343322754,8.390000343322754,0</t>
  </si>
  <si>
    <t>1932-09-01,8.470000267028809,8.470000267028809,8.470000267028809,8.470000267028809,0</t>
  </si>
  <si>
    <t>1932-09-02,8.84000015258789,8.84000015258789,8.84000015258789,8.84000015258789,0</t>
  </si>
  <si>
    <t>1932-09-06,8.90999984741211,8.90999984741211,8.90999984741211,8.90999984741211,0</t>
  </si>
  <si>
    <t>1932-09-07,9.3100004196167,9.3100004196167,9.3100004196167,9.3100004196167,0</t>
  </si>
  <si>
    <t>1932-09-08,8.970000267028809,8.970000267028809,8.970000267028809,8.970000267028809,0</t>
  </si>
  <si>
    <t>1932-09-09,8.75,8.75,8.75,8.75,0</t>
  </si>
  <si>
    <t>1932-09-12,8.149999618530273,8.149999618530273,8.149999618530273,8.149999618530273,0</t>
  </si>
  <si>
    <t>1932-09-13,7.800000190734863,7.800000190734863,7.800000190734863,7.800000190734863,0</t>
  </si>
  <si>
    <t>1932-09-14,7.349999904632568,7.349999904632568,7.349999904632568,7.349999904632568,0</t>
  </si>
  <si>
    <t>1932-09-15,7.659999847412109,7.659999847412109,7.659999847412109,7.659999847412109,0</t>
  </si>
  <si>
    <t>1932-09-16,7.570000171661377,7.570000171661377,7.570000171661377,7.570000171661377,0</t>
  </si>
  <si>
    <t>1932-09-19,7.340000152587891,7.340000152587891,7.340000152587891,7.340000152587891,0</t>
  </si>
  <si>
    <t>1932-09-20,7.619999885559082,7.619999885559082,7.619999885559082,7.619999885559082,0</t>
  </si>
  <si>
    <t>1932-09-21,8.520000457763672,8.520000457763672,8.520000457763672,8.520000457763672,0</t>
  </si>
  <si>
    <t>1932-09-22,8.260000228881836,8.260000228881836,8.260000228881836,8.260000228881836,0</t>
  </si>
  <si>
    <t>1932-09-23,8.399999618530273,8.399999618530273,8.399999618530273,8.399999618530273,0</t>
  </si>
  <si>
    <t>1932-09-26,8.039999961853027,8.039999961853027,8.039999961853027,8.039999961853027,0</t>
  </si>
  <si>
    <t>1932-09-27,8.130000114440918,8.130000114440918,8.130000114440918,8.130000114440918,0</t>
  </si>
  <si>
    <t>1932-09-28,8.359999656677246,8.359999656677246,8.359999656677246,8.359999656677246,0</t>
  </si>
  <si>
    <t>1932-09-29,8.100000381469727,8.100000381469727,8.100000381469727,8.100000381469727,0</t>
  </si>
  <si>
    <t>1932-09-30,8.079999923706055,8.079999923706055,8.079999923706055,8.079999923706055,0</t>
  </si>
  <si>
    <t>1932-10-03,8.0600004196167,8.0600004196167,8.0600004196167,8.0600004196167,0</t>
  </si>
  <si>
    <t>1932-10-04,8.050000190734863,8.050000190734863,8.050000190734863,8.050000190734863,0</t>
  </si>
  <si>
    <t>1932-10-05,7.389999866485596,7.389999866485596,7.389999866485596,7.389999866485596,0</t>
  </si>
  <si>
    <t>1932-10-06,7.429999828338623,7.429999828338623,7.429999828338623,7.429999828338623,0</t>
  </si>
  <si>
    <t>1932-10-07,7.019999980926514,7.019999980926514,7.019999980926514,7.019999980926514,0</t>
  </si>
  <si>
    <t>1932-10-10,6.420000076293945,6.420000076293945,6.420000076293945,6.420000076293945,0</t>
  </si>
  <si>
    <t>1932-10-11,6.880000114440918,6.880000114440918,6.880000114440918,6.880000114440918,0</t>
  </si>
  <si>
    <t>1932-10-13,6.670000076293945,6.670000076293945,6.670000076293945,6.670000076293945,0</t>
  </si>
  <si>
    <t>1932-10-14,7.130000114440918,7.130000114440918,7.130000114440918,7.130000114440918,0</t>
  </si>
  <si>
    <t>1932-10-17,7.0,7.0,7.0,7.0,0</t>
  </si>
  <si>
    <t>1932-10-18,7.130000114440918,7.130000114440918,7.130000114440918,7.130000114440918,0</t>
  </si>
  <si>
    <t>1932-10-19,7.400000095367432,7.400000095367432,7.400000095367432,7.400000095367432,0</t>
  </si>
  <si>
    <t>1932-10-20,7.230000019073486,7.230000019073486,7.230000019073486,7.230000019073486,0</t>
  </si>
  <si>
    <t>1932-10-21,6.820000171661377,6.820000171661377,6.820000171661377,6.820000171661377,0</t>
  </si>
  <si>
    <t>1932-10-24,6.829999923706055,6.829999923706055,6.829999923706055,6.829999923706055,0</t>
  </si>
  <si>
    <t>1932-10-25,6.760000228881836,6.760000228881836,6.760000228881836,6.760000228881836,0</t>
  </si>
  <si>
    <t>1932-10-26,6.889999866485596,6.889999866485596,6.889999866485596,6.889999866485596,0</t>
  </si>
  <si>
    <t>1932-10-27,6.949999809265137,6.949999809265137,6.949999809265137,6.949999809265137,0</t>
  </si>
  <si>
    <t>1932-10-28,7.090000152587891,7.090000152587891,7.090000152587891,7.090000152587891,0</t>
  </si>
  <si>
    <t>1932-10-31,6.960000038146973,6.960000038146973,6.960000038146973,6.960000038146973,0</t>
  </si>
  <si>
    <t>1932-11-01,6.760000228881836,6.760000228881836,6.760000228881836,6.760000228881836,0</t>
  </si>
  <si>
    <t>1932-11-02,6.519999980926514,6.519999980926514,6.519999980926514,6.519999980926514,0</t>
  </si>
  <si>
    <t>1932-11-03,6.480000019073486,6.480000019073486,6.480000019073486,6.480000019073486,0</t>
  </si>
  <si>
    <t>1932-11-04,6.880000114440918,6.880000114440918,6.880000114440918,6.880000114440918,0</t>
  </si>
  <si>
    <t>1932-11-07,7.239999771118164,7.239999771118164,7.239999771118164,7.239999771118164,0</t>
  </si>
  <si>
    <t>1932-11-09,6.920000076293945,6.920000076293945,6.920000076293945,6.920000076293945,0</t>
  </si>
  <si>
    <t>1932-11-10,7.440000057220459,7.440000057220459,7.440000057220459,7.440000057220459,0</t>
  </si>
  <si>
    <t>1932-11-11,7.679999828338623,7.679999828338623,7.679999828338623,7.679999828338623,0</t>
  </si>
  <si>
    <t>1932-11-14,7.429999828338623,7.429999828338623,7.429999828338623,7.429999828338623,0</t>
  </si>
  <si>
    <t>1932-11-15,7.429999828338623,7.429999828338623,7.429999828338623,7.429999828338623,0</t>
  </si>
  <si>
    <t>1932-11-16,7.199999809265137,7.199999809265137,7.199999809265137,7.199999809265137,0</t>
  </si>
  <si>
    <t>1932-11-17,7.150000095367432,7.150000095367432,7.150000095367432,7.150000095367432,0</t>
  </si>
  <si>
    <t>1932-11-18,7.130000114440918,7.130000114440918,7.130000114440918,7.130000114440918,0</t>
  </si>
  <si>
    <t>1932-11-21,7.199999809265137,7.199999809265137,7.199999809265137,7.199999809265137,0</t>
  </si>
  <si>
    <t>1932-11-22,7.170000076293945,7.170000076293945,7.170000076293945,7.170000076293945,0</t>
  </si>
  <si>
    <t>1932-11-23,6.849999904632568,6.849999904632568,6.849999904632568,6.849999904632568,0</t>
  </si>
  <si>
    <t>1932-11-25,6.78000020980835,6.78000020980835,6.78000020980835,6.78000020980835,0</t>
  </si>
  <si>
    <t>1932-11-28,6.800000190734863,6.800000190734863,6.800000190734863,6.800000190734863,0</t>
  </si>
  <si>
    <t>1932-11-29,6.78000020980835,6.78000020980835,6.78000020980835,6.78000020980835,0</t>
  </si>
  <si>
    <t>1932-11-30,6.550000190734863,6.550000190734863,6.550000190734863,6.550000190734863,0</t>
  </si>
  <si>
    <t>1932-12-01,6.730000019073486,6.730000019073486,6.730000019073486,6.730000019073486,0</t>
  </si>
  <si>
    <t>1932-12-02,6.46999979019165,6.46999979019165,6.46999979019165,6.46999979019165,0</t>
  </si>
  <si>
    <t>1932-12-05,6.539999961853027,6.539999961853027,6.539999961853027,6.539999961853027,0</t>
  </si>
  <si>
    <t>1932-12-06,6.869999885559082,6.869999885559082,6.869999885559082,6.869999885559082,0</t>
  </si>
  <si>
    <t>1932-12-07,6.889999866485596,6.889999866485596,6.889999866485596,6.889999866485596,0</t>
  </si>
  <si>
    <t>1932-12-08,6.889999866485596,6.889999866485596,6.889999866485596,6.889999866485596,0</t>
  </si>
  <si>
    <t>1932-12-09,7.079999923706055,7.079999923706055,7.079999923706055,7.079999923706055,0</t>
  </si>
  <si>
    <t>1932-12-12,7.070000171661377,7.070000171661377,7.070000171661377,7.070000171661377,0</t>
  </si>
  <si>
    <t>1932-12-13,6.989999771118164,6.989999771118164,6.989999771118164,6.989999771118164,0</t>
  </si>
  <si>
    <t>1932-12-14,7.119999885559082,7.119999885559082,7.119999885559082,7.119999885559082,0</t>
  </si>
  <si>
    <t>1932-12-15,7.050000190734863,7.050000190734863,7.050000190734863,7.050000190734863,0</t>
  </si>
  <si>
    <t>1932-12-16,7.0,7.0,7.0,7.0,0</t>
  </si>
  <si>
    <t>1932-12-19,6.96999979019165,6.96999979019165,6.96999979019165,6.96999979019165,0</t>
  </si>
  <si>
    <t>1932-12-20,6.820000171661377,6.820000171661377,6.820000171661377,6.820000171661377,0</t>
  </si>
  <si>
    <t>1932-12-21,6.800000190734863,6.800000190734863,6.800000190734863,6.800000190734863,0</t>
  </si>
  <si>
    <t>1932-12-22,6.570000171661377,6.570000171661377,6.570000171661377,6.570000171661377,0</t>
  </si>
  <si>
    <t>1932-12-23,6.570000171661377,6.570000171661377,6.570000171661377,6.570000171661377,0</t>
  </si>
  <si>
    <t>1932-12-27,6.610000133514404,6.610000133514404,6.610000133514404,6.610000133514404,0</t>
  </si>
  <si>
    <t>1932-12-28,6.599999904632568,6.599999904632568,6.599999904632568,6.599999904632568,0</t>
  </si>
  <si>
    <t>1932-12-29,6.75,6.75,6.75,6.75,0</t>
  </si>
  <si>
    <t>1932-12-30,6.920000076293945,6.920000076293945,6.920000076293945,6.920000076293945,0</t>
  </si>
  <si>
    <t>1933-01-03,6.829999923706055,6.829999923706055,6.829999923706055,6.829999923706055,0</t>
  </si>
  <si>
    <t>1933-01-04,7.150000095367432,7.150000095367432,7.150000095367432,7.150000095367432,0</t>
  </si>
  <si>
    <t>1933-01-05,7.119999885559082,7.119999885559082,7.119999885559082,7.119999885559082,0</t>
  </si>
  <si>
    <t>1933-01-06,7.230000019073486,7.230000019073486,7.230000019073486,7.230000019073486,0</t>
  </si>
  <si>
    <t>1933-01-09,7.130000114440918,7.130000114440918,7.130000114440918,7.130000114440918,0</t>
  </si>
  <si>
    <t>1933-01-10,7.340000152587891,7.340000152587891,7.340000152587891,7.340000152587891,0</t>
  </si>
  <si>
    <t>1933-01-11,7.320000171661377,7.320000171661377,7.320000171661377,7.320000171661377,0</t>
  </si>
  <si>
    <t>1933-01-12,7.230000019073486,7.230000019073486,7.230000019073486,7.230000019073486,0</t>
  </si>
  <si>
    <t>1933-01-13,7.25,7.25,7.25,7.25,0</t>
  </si>
  <si>
    <t>1933-01-16,7.059999942779541,7.059999942779541,7.059999942779541,7.059999942779541,0</t>
  </si>
  <si>
    <t>1933-01-17,7.079999923706055,7.079999923706055,7.079999923706055,7.079999923706055,0</t>
  </si>
  <si>
    <t>1933-01-18,6.949999809265137,6.949999809265137,6.949999809265137,6.949999809265137,0</t>
  </si>
  <si>
    <t>1933-01-19,6.980000019073486,6.980000019073486,6.980000019073486,6.980000019073486,0</t>
  </si>
  <si>
    <t>1933-01-20,7.059999942779541,7.059999942779541,7.059999942779541,7.059999942779541,0</t>
  </si>
  <si>
    <t>1933-01-23,7.03000020980835,7.03000020980835,7.03000020980835,7.03000020980835,0</t>
  </si>
  <si>
    <t>1933-01-24,6.980000019073486,6.980000019073486,6.980000019073486,6.980000019073486,0</t>
  </si>
  <si>
    <t>1933-01-25,7.099999904632568,7.099999904632568,7.099999904632568,7.099999904632568,0</t>
  </si>
  <si>
    <t>1933-01-26,7.050000190734863,7.050000190734863,7.050000190734863,7.050000190734863,0</t>
  </si>
  <si>
    <t>1933-01-27,7.039999961853027,7.039999961853027,7.039999961853027,7.039999961853027,0</t>
  </si>
  <si>
    <t>1933-01-30,6.980000019073486,6.980000019073486,6.980000019073486,6.980000019073486,0</t>
  </si>
  <si>
    <t>1933-01-31,6.940000057220459,6.940000057220459,6.940000057220459,6.940000057220459,0</t>
  </si>
  <si>
    <t>1933-02-01,6.670000076293945,6.670000076293945,6.670000076293945,6.670000076293945,0</t>
  </si>
  <si>
    <t>1933-02-02,6.550000190734863,6.550000190734863,6.550000190734863,6.550000190734863,0</t>
  </si>
  <si>
    <t>1933-02-03,6.53000020980835,6.53000020980835,6.53000020980835,6.53000020980835,0</t>
  </si>
  <si>
    <t>1933-02-06,6.480000019073486,6.480000019073486,6.480000019073486,6.480000019073486,0</t>
  </si>
  <si>
    <t>1933-02-07,6.539999961853027,6.539999961853027,6.539999961853027,6.539999961853027,0</t>
  </si>
  <si>
    <t>1933-02-08,6.619999885559082,6.619999885559082,6.619999885559082,6.619999885559082,0</t>
  </si>
  <si>
    <t>1933-02-09,6.760000228881836,6.760000228881836,6.760000228881836,6.760000228881836,0</t>
  </si>
  <si>
    <t>1933-02-10,6.659999847412109,6.659999847412109,6.659999847412109,6.659999847412109,0</t>
  </si>
  <si>
    <t>1933-02-14,6.320000171661377,6.320000171661377,6.320000171661377,6.320000171661377,0</t>
  </si>
  <si>
    <t>1933-02-15,6.28000020980835,6.28000020980835,6.28000020980835,6.28000020980835,0</t>
  </si>
  <si>
    <t>1933-02-16,6.130000114440918,6.130000114440918,6.130000114440918,6.130000114440918,0</t>
  </si>
  <si>
    <t>1933-02-17,6.230000019073486,6.230000019073486,6.230000019073486,6.230000019073486,0</t>
  </si>
  <si>
    <t>1933-02-20,6.0,6.0,6.0,6.0,0</t>
  </si>
  <si>
    <t>1933-02-21,5.960000038146973,5.960000038146973,5.960000038146973,5.960000038146973,0</t>
  </si>
  <si>
    <t>1933-02-23,5.679999828338623,5.679999828338623,5.679999828338623,5.679999828338623,0</t>
  </si>
  <si>
    <t>1933-02-24,5.900000095367432,5.900000095367432,5.900000095367432,5.900000095367432,0</t>
  </si>
  <si>
    <t>1933-02-27,5.53000020980835,5.53000020980835,5.53000020980835,5.53000020980835,0</t>
  </si>
  <si>
    <t>1933-02-28,5.659999847412109,5.659999847412109,5.659999847412109,5.659999847412109,0</t>
  </si>
  <si>
    <t>1933-03-01,5.769999980926514,5.769999980926514,5.769999980926514,5.769999980926514,0</t>
  </si>
  <si>
    <t>1933-03-02,5.650000095367432,5.650000095367432,5.650000095367432,5.650000095367432,0</t>
  </si>
  <si>
    <t>1933-03-03,5.840000152587891,5.840000152587891,5.840000152587891,5.840000152587891,0</t>
  </si>
  <si>
    <t>1933-03-15,6.809999942779541,6.809999942779541,6.809999942779541,6.809999942779541,0</t>
  </si>
  <si>
    <t>1933-03-16,6.929999828338623,6.929999828338623,6.929999828338623,6.929999828338623,0</t>
  </si>
  <si>
    <t>1933-03-17,6.630000114440918,6.630000114440918,6.630000114440918,6.630000114440918,0</t>
  </si>
  <si>
    <t>1933-03-20,6.5,6.5,6.5,6.5,0</t>
  </si>
  <si>
    <t>1933-03-21,6.199999809265137,6.199999809265137,6.199999809265137,6.199999809265137,0</t>
  </si>
  <si>
    <t>1933-03-22,6.119999885559082,6.119999885559082,6.119999885559082,6.119999885559082,0</t>
  </si>
  <si>
    <t>1933-03-23,6.25,6.25,6.25,6.25,0</t>
  </si>
  <si>
    <t>1933-03-24,6.25,6.25,6.25,6.25,0</t>
  </si>
  <si>
    <t>1933-03-27,6.090000152587891,6.090000152587891,6.090000152587891,6.090000152587891,0</t>
  </si>
  <si>
    <t>1933-03-28,6.210000038146973,6.210000038146973,6.210000038146973,6.210000038146973,0</t>
  </si>
  <si>
    <t>1933-03-29,6.070000171661377,6.070000171661377,6.070000171661377,6.070000171661377,0</t>
  </si>
  <si>
    <t>1933-03-30,6.050000190734863,6.050000190734863,6.050000190734863,6.050000190734863,0</t>
  </si>
  <si>
    <t>1933-03-31,5.849999904632568,5.849999904632568,5.849999904632568,5.849999904632568,0</t>
  </si>
  <si>
    <t>1933-04-03,5.869999885559082,5.869999885559082,5.869999885559082,5.869999885559082,0</t>
  </si>
  <si>
    <t>1933-04-04,5.900000095367432,5.900000095367432,5.900000095367432,5.900000095367432,0</t>
  </si>
  <si>
    <t>1933-04-05,5.949999809265137,5.949999809265137,5.949999809265137,5.949999809265137,0</t>
  </si>
  <si>
    <t>1933-04-06,6.050000190734863,6.050000190734863,6.050000190734863,6.050000190734863,0</t>
  </si>
  <si>
    <t>1933-04-07,6.119999885559082,6.119999885559082,6.119999885559082,6.119999885559082,0</t>
  </si>
  <si>
    <t>1933-04-10,6.539999961853027,6.539999961853027,6.539999961853027,6.539999961853027,0</t>
  </si>
  <si>
    <t>1933-04-11,6.510000228881836,6.510000228881836,6.510000228881836,6.510000228881836,0</t>
  </si>
  <si>
    <t>1933-04-12,6.409999847412109,6.409999847412109,6.409999847412109,6.409999847412109,0</t>
  </si>
  <si>
    <t>1933-04-13,6.670000076293945,6.670000076293945,6.670000076293945,6.670000076293945,0</t>
  </si>
  <si>
    <t>1933-04-17,6.53000020980835,6.53000020980835,6.53000020980835,6.53000020980835,0</t>
  </si>
  <si>
    <t>1933-04-18,6.659999847412109,6.659999847412109,6.659999847412109,6.659999847412109,0</t>
  </si>
  <si>
    <t>1933-04-19,7.139999866485596,7.139999866485596,7.139999866485596,7.139999866485596,0</t>
  </si>
  <si>
    <t>1933-04-20,7.820000171661377,7.820000171661377,7.820000171661377,7.820000171661377,0</t>
  </si>
  <si>
    <t>1933-04-21,7.440000057220459,7.440000057220459,7.440000057220459,7.440000057220459,0</t>
  </si>
  <si>
    <t>1933-04-24,7.909999847412109,7.909999847412109,7.909999847412109,7.909999847412109,0</t>
  </si>
  <si>
    <t>1933-04-25,7.71999979019165,7.71999979019165,7.71999979019165,7.71999979019165,0</t>
  </si>
  <si>
    <t>1933-04-26,7.769999980926514,7.769999980926514,7.769999980926514,7.769999980926514,0</t>
  </si>
  <si>
    <t>1933-04-27,7.699999809265137,7.699999809265137,7.699999809265137,7.699999809265137,0</t>
  </si>
  <si>
    <t>1933-04-28,7.829999923706055,7.829999923706055,7.829999923706055,7.829999923706055,0</t>
  </si>
  <si>
    <t>1933-05-01,8.430000305175781,8.430000305175781,8.430000305175781,8.430000305175781,0</t>
  </si>
  <si>
    <t>1933-05-02,8.460000038146973,8.460000038146973,8.460000038146973,8.460000038146973,0</t>
  </si>
  <si>
    <t>1933-05-03,8.40999984741211,8.40999984741211,8.40999984741211,8.40999984741211,0</t>
  </si>
  <si>
    <t>1933-05-04,8.649999618530273,8.649999618530273,8.649999618530273,8.649999618530273,0</t>
  </si>
  <si>
    <t>1933-05-05,8.739999771118164,8.739999771118164,8.739999771118164,8.739999771118164,0</t>
  </si>
  <si>
    <t>1933-05-08,8.34000015258789,8.34000015258789,8.34000015258789,8.34000015258789,0</t>
  </si>
  <si>
    <t>1933-05-09,8.399999618530273,8.399999618530273,8.399999618530273,8.399999618530273,0</t>
  </si>
  <si>
    <t>1933-05-10,8.819999694824219,8.819999694824219,8.819999694824219,8.819999694824219,0</t>
  </si>
  <si>
    <t>1933-05-11,9.069999694824219,9.069999694824219,9.069999694824219,9.069999694824219,0</t>
  </si>
  <si>
    <t>1933-05-12,9.029999732971191,9.029999732971191,9.029999732971191,9.029999732971191,0</t>
  </si>
  <si>
    <t>1933-05-15,8.680000305175781,8.680000305175781,8.680000305175781,8.680000305175781,0</t>
  </si>
  <si>
    <t>1933-05-16,8.850000381469727,8.850000381469727,8.850000381469727,8.850000381469727,0</t>
  </si>
  <si>
    <t>1933-05-17,8.9399995803833,8.9399995803833,8.9399995803833,8.9399995803833,0</t>
  </si>
  <si>
    <t>1933-05-18,8.890000343322754,8.890000343322754,8.890000343322754,8.890000343322754,0</t>
  </si>
  <si>
    <t>1933-05-19,8.819999694824219,8.819999694824219,8.819999694824219,8.819999694824219,0</t>
  </si>
  <si>
    <t>1933-05-22,8.640000343322754,8.640000343322754,8.640000343322754,8.640000343322754,0</t>
  </si>
  <si>
    <t>1933-05-23,8.960000038146973,8.960000038146973,8.960000038146973,8.960000038146973,0</t>
  </si>
  <si>
    <t>1933-05-24,9.149999618530273,9.149999618530273,9.149999618530273,9.149999618530273,0</t>
  </si>
  <si>
    <t>1933-05-25,9.079999923706055,9.079999923706055,9.079999923706055,9.079999923706055,0</t>
  </si>
  <si>
    <t>1933-05-26,9.34000015258789,9.34000015258789,9.34000015258789,9.34000015258789,0</t>
  </si>
  <si>
    <t>1933-05-29,9.779999732971191,9.779999732971191,9.779999732971191,9.779999732971191,0</t>
  </si>
  <si>
    <t>1933-05-31,9.640000343322754,9.640000343322754,9.640000343322754,9.640000343322754,0</t>
  </si>
  <si>
    <t>1933-06-01,9.739999771118164,9.739999771118164,9.739999771118164,9.739999771118164,0</t>
  </si>
  <si>
    <t>1933-06-02,10.130000114440918,10.130000114440918,10.130000114440918,10.130000114440918,0</t>
  </si>
  <si>
    <t>1933-06-05,10.069999694824219,10.069999694824219,10.069999694824219,10.069999694824219,0</t>
  </si>
  <si>
    <t>1933-06-06,10.039999961853027,10.039999961853027,10.039999961853027,10.039999961853027,0</t>
  </si>
  <si>
    <t>1933-06-07,10.220000267028809,10.220000267028809,10.220000267028809,10.220000267028809,0</t>
  </si>
  <si>
    <t>1933-06-08,10.3100004196167,10.3100004196167,10.3100004196167,10.3100004196167,0</t>
  </si>
  <si>
    <t>1933-06-09,10.40999984741211,10.40999984741211,10.40999984741211,10.40999984741211,0</t>
  </si>
  <si>
    <t>1933-06-12,10.890000343322754,10.890000343322754,10.890000343322754,10.890000343322754,0</t>
  </si>
  <si>
    <t>1933-06-13,10.569999694824219,10.569999694824219,10.569999694824219,10.569999694824219,0</t>
  </si>
  <si>
    <t>1933-06-14,10.470000267028809,10.470000267028809,10.470000267028809,10.470000267028809,0</t>
  </si>
  <si>
    <t>1933-06-15,9.739999771118164,9.739999771118164,9.739999771118164,9.739999771118164,0</t>
  </si>
  <si>
    <t>1933-06-16,9.8100004196167,9.8100004196167,9.8100004196167,9.8100004196167,0</t>
  </si>
  <si>
    <t>1933-06-19,10.680000305175781,10.680000305175781,10.680000305175781,10.680000305175781,0</t>
  </si>
  <si>
    <t>1933-06-20,10.520000457763672,10.520000457763672,10.520000457763672,10.520000457763672,0</t>
  </si>
  <si>
    <t>1933-06-21,10.579999923706055,10.579999923706055,10.579999923706055,10.579999923706055,0</t>
  </si>
  <si>
    <t>1933-06-22,10.220000267028809,10.220000267028809,10.220000267028809,10.220000267028809,0</t>
  </si>
  <si>
    <t>1933-06-23,10.5600004196167,10.5600004196167,10.5600004196167,10.5600004196167,0</t>
  </si>
  <si>
    <t>1933-06-26,10.869999885559082,10.869999885559082,10.869999885559082,10.869999885559082,0</t>
  </si>
  <si>
    <t>1933-06-27,10.979999542236328,10.979999542236328,10.979999542236328,10.979999542236328,0</t>
  </si>
  <si>
    <t>1933-06-28,10.84000015258789,10.84000015258789,10.84000015258789,10.84000015258789,0</t>
  </si>
  <si>
    <t>1933-06-29,10.739999771118164,10.739999771118164,10.739999771118164,10.739999771118164,0</t>
  </si>
  <si>
    <t>1933-06-30,10.90999984741211,10.90999984741211,10.90999984741211,10.90999984741211,0</t>
  </si>
  <si>
    <t>1933-07-03,11.619999885559082,11.619999885559082,11.619999885559082,11.619999885559082,0</t>
  </si>
  <si>
    <t>1933-07-05,11.550000190734863,11.550000190734863,11.550000190734863,11.550000190734863,0</t>
  </si>
  <si>
    <t>1933-07-06,11.850000381469727,11.850000381469727,11.850000381469727,11.850000381469727,0</t>
  </si>
  <si>
    <t>1933-07-07,11.960000038146973,11.960000038146973,11.960000038146973,11.960000038146973,0</t>
  </si>
  <si>
    <t>1933-07-10,11.859999656677246,11.859999656677246,11.859999656677246,11.859999656677246,0</t>
  </si>
  <si>
    <t>1933-07-11,11.710000038146973,11.710000038146973,11.710000038146973,11.710000038146973,0</t>
  </si>
  <si>
    <t>1933-07-12,11.869999885559082,11.869999885559082,11.869999885559082,11.869999885559082,0</t>
  </si>
  <si>
    <t>1933-07-13,12.0,12.0,12.0,12.0,0</t>
  </si>
  <si>
    <t>1933-07-14,11.850000381469727,11.850000381469727,11.850000381469727,11.850000381469727,0</t>
  </si>
  <si>
    <t>1933-07-17,12.010000228881836,12.010000228881836,12.010000228881836,12.010000228881836,0</t>
  </si>
  <si>
    <t>1933-07-18,12.199999809265137,12.199999809265137,12.199999809265137,12.199999809265137,0</t>
  </si>
  <si>
    <t>1933-07-19,11.600000381469727,11.600000381469727,11.600000381469727,11.600000381469727,0</t>
  </si>
  <si>
    <t>1933-07-20,10.569999694824219,10.569999694824219,10.569999694824219,10.569999694824219,0</t>
  </si>
  <si>
    <t>1933-07-21,9.649999618530273,9.649999618530273,9.649999618530273,9.649999618530273,0</t>
  </si>
  <si>
    <t>1933-07-24,10.5,10.5,10.5,10.5,0</t>
  </si>
  <si>
    <t>1933-07-25,10.319999694824219,10.319999694824219,10.319999694824219,10.319999694824219,0</t>
  </si>
  <si>
    <t>1933-07-26,10.59000015258789,10.59000015258789,10.59000015258789,10.59000015258789,0</t>
  </si>
  <si>
    <t>1933-07-27,10.680000305175781,10.680000305175781,10.680000305175781,10.680000305175781,0</t>
  </si>
  <si>
    <t>1933-07-28,10.430000305175781,10.430000305175781,10.430000305175781,10.430000305175781,0</t>
  </si>
  <si>
    <t>1933-07-31,9.949999809265137,9.949999809265137,9.949999809265137,9.949999809265137,0</t>
  </si>
  <si>
    <t>1933-08-01,10.25,10.25,10.25,10.25,0</t>
  </si>
  <si>
    <t>1933-08-02,10.489999771118164,10.489999771118164,10.489999771118164,10.489999771118164,0</t>
  </si>
  <si>
    <t>1933-08-03,10.359999656677246,10.359999656677246,10.359999656677246,10.359999656677246,0</t>
  </si>
  <si>
    <t>1933-08-04,10.130000114440918,10.130000114440918,10.130000114440918,10.130000114440918,0</t>
  </si>
  <si>
    <t>1933-08-07,10.050000190734863,10.050000190734863,10.050000190734863,10.050000190734863,0</t>
  </si>
  <si>
    <t>1933-08-08,10.390000343322754,10.390000343322754,10.390000343322754,10.390000343322754,0</t>
  </si>
  <si>
    <t>1933-08-09,10.8100004196167,10.8100004196167,10.8100004196167,10.8100004196167,0</t>
  </si>
  <si>
    <t>1933-08-10,10.630000114440918,10.630000114440918,10.630000114440918,10.630000114440918,0</t>
  </si>
  <si>
    <t>1933-08-11,10.59000015258789,10.59000015258789,10.59000015258789,10.59000015258789,0</t>
  </si>
  <si>
    <t>1933-08-14,10.460000038146973,10.460000038146973,10.460000038146973,10.460000038146973,0</t>
  </si>
  <si>
    <t>1933-08-15,10.479999542236328,10.479999542236328,10.479999542236328,10.479999542236328,0</t>
  </si>
  <si>
    <t>1933-08-16,10.199999809265137,10.199999809265137,10.199999809265137,10.199999809265137,0</t>
  </si>
  <si>
    <t>1933-08-17,10.760000228881836,10.760000228881836,10.760000228881836,10.760000228881836,0</t>
  </si>
  <si>
    <t>1933-08-18,10.579999923706055,10.579999923706055,10.579999923706055,10.579999923706055,0</t>
  </si>
  <si>
    <t>1933-08-21,10.75,10.75,10.75,10.75,0</t>
  </si>
  <si>
    <t>1933-08-22,10.920000076293945,10.920000076293945,10.920000076293945,10.920000076293945,0</t>
  </si>
  <si>
    <t>1933-08-23,10.779999732971191,10.779999732971191,10.779999732971191,10.779999732971191,0</t>
  </si>
  <si>
    <t>1933-08-24,10.880000114440918,10.880000114440918,10.880000114440918,10.880000114440918,0</t>
  </si>
  <si>
    <t>1933-08-25,11.279999732971191,11.279999732971191,11.279999732971191,11.279999732971191,0</t>
  </si>
  <si>
    <t>1933-08-28,11.260000228881836,11.260000228881836,11.260000228881836,11.260000228881836,0</t>
  </si>
  <si>
    <t>1933-08-29,11.199999809265137,11.199999809265137,11.199999809265137,11.199999809265137,0</t>
  </si>
  <si>
    <t>1933-08-30,11.100000381469727,11.100000381469727,11.100000381469727,11.100000381469727,0</t>
  </si>
  <si>
    <t>1933-08-31,11.09000015258789,11.09000015258789,11.09000015258789,11.09000015258789,0</t>
  </si>
  <si>
    <t>1933-09-01,11.229999542236328,11.229999542236328,11.229999542236328,11.229999542236328,0</t>
  </si>
  <si>
    <t>1933-09-05,10.84000015258789,10.84000015258789,10.84000015258789,10.84000015258789,0</t>
  </si>
  <si>
    <t>1933-09-06,10.850000381469727,10.850000381469727,10.850000381469727,10.850000381469727,0</t>
  </si>
  <si>
    <t>1933-09-07,10.699999809265137,10.699999809265137,10.699999809265137,10.699999809265137,0</t>
  </si>
  <si>
    <t>1933-09-08,10.65999984741211,10.65999984741211,10.65999984741211,10.65999984741211,0</t>
  </si>
  <si>
    <t>1933-09-11,11.130000114440918,11.130000114440918,11.130000114440918,11.130000114440918,0</t>
  </si>
  <si>
    <t>1933-09-12,11.0600004196167,11.0600004196167,11.0600004196167,11.0600004196167,0</t>
  </si>
  <si>
    <t>1933-09-13,11.109999656677246,11.109999656677246,11.109999656677246,11.109999656677246,0</t>
  </si>
  <si>
    <t>1933-09-14,11.130000114440918,11.130000114440918,11.130000114440918,11.130000114440918,0</t>
  </si>
  <si>
    <t>1933-09-15,10.819999694824219,10.819999694824219,10.819999694824219,10.819999694824219,0</t>
  </si>
  <si>
    <t>1933-09-18,11.0,11.0,11.0,11.0,0</t>
  </si>
  <si>
    <t>1933-09-19,11.039999961853027,11.039999961853027,11.039999961853027,11.039999961853027,0</t>
  </si>
  <si>
    <t>1933-09-20,10.6899995803833,10.6899995803833,10.6899995803833,10.6899995803833,0</t>
  </si>
  <si>
    <t>1933-09-21,10.029999732971191,10.029999732971191,10.029999732971191,10.029999732971191,0</t>
  </si>
  <si>
    <t>1933-09-22,10.260000228881836,10.260000228881836,10.260000228881836,10.260000228881836,0</t>
  </si>
  <si>
    <t>1933-09-25,10.15999984741211,10.15999984741211,10.15999984741211,10.15999984741211,0</t>
  </si>
  <si>
    <t>1933-09-26,10.069999694824219,10.069999694824219,10.069999694824219,10.069999694824219,0</t>
  </si>
  <si>
    <t>1933-09-27,9.649999618530273,9.649999618530273,9.649999618530273,9.649999618530273,0</t>
  </si>
  <si>
    <t>1933-09-28,9.789999961853027,9.789999961853027,9.789999961853027,9.789999961853027,0</t>
  </si>
  <si>
    <t>1933-09-29,9.720000267028809,9.720000267028809,9.720000267028809,9.720000267028809,0</t>
  </si>
  <si>
    <t>1933-10-02,9.619999885559082,9.619999885559082,9.619999885559082,9.619999885559082,0</t>
  </si>
  <si>
    <t>1933-10-03,9.670000076293945,9.670000076293945,9.670000076293945,9.670000076293945,0</t>
  </si>
  <si>
    <t>1933-10-04,10.289999961853027,10.289999961853027,10.289999961853027,10.289999961853027,0</t>
  </si>
  <si>
    <t>1933-10-05,10.15999984741211,10.15999984741211,10.15999984741211,10.15999984741211,0</t>
  </si>
  <si>
    <t>1933-10-06,10.050000190734863,10.050000190734863,10.050000190734863,10.050000190734863,0</t>
  </si>
  <si>
    <t>1933-10-09,10.319999694824219,10.319999694824219,10.319999694824219,10.319999694824219,0</t>
  </si>
  <si>
    <t>1933-10-10,10.229999542236328,10.229999542236328,10.229999542236328,10.229999542236328,0</t>
  </si>
  <si>
    <t>1933-10-11,10.239999771118164,10.239999771118164,10.239999771118164,10.239999771118164,0</t>
  </si>
  <si>
    <t>1933-10-13,9.850000381469727,9.850000381469727,9.850000381469727,9.850000381469727,0</t>
  </si>
  <si>
    <t>1933-10-16,9.210000038146973,9.210000038146973,9.210000038146973,9.210000038146973,0</t>
  </si>
  <si>
    <t>1933-10-17,9.510000228881836,9.510000228881836,9.510000228881836,9.510000228881836,0</t>
  </si>
  <si>
    <t>1933-10-18,9.069999694824219,9.069999694824219,9.069999694824219,9.069999694824219,0</t>
  </si>
  <si>
    <t>1933-10-19,8.609999656677246,8.609999656677246,8.609999656677246,8.609999656677246,0</t>
  </si>
  <si>
    <t>1933-10-20,8.859999656677246,8.859999656677246,8.859999656677246,8.859999656677246,0</t>
  </si>
  <si>
    <t>1933-10-23,9.020000457763672,9.020000457763672,9.020000457763672,9.020000457763672,0</t>
  </si>
  <si>
    <t>1933-10-24,9.380000114440918,9.380000114440918,9.380000114440918,9.380000114440918,0</t>
  </si>
  <si>
    <t>1933-10-25,9.630000114440918,9.630000114440918,9.630000114440918,9.630000114440918,0</t>
  </si>
  <si>
    <t>1933-10-26,9.4399995803833,9.4399995803833,9.4399995803833,9.4399995803833,0</t>
  </si>
  <si>
    <t>1933-10-27,9.539999961853027,9.539999961853027,9.539999961853027,9.539999961853027,0</t>
  </si>
  <si>
    <t>1933-10-30,9.039999961853027,9.039999961853027,9.039999961853027,9.039999961853027,0</t>
  </si>
  <si>
    <t>1933-10-31,8.960000038146973,8.960000038146973,8.960000038146973,8.960000038146973,0</t>
  </si>
  <si>
    <t>1933-11-01,9.119999885559082,9.119999885559082,9.119999885559082,9.119999885559082,0</t>
  </si>
  <si>
    <t>1933-11-02,9.220000267028809,9.220000267028809,9.220000267028809,9.220000267028809,0</t>
  </si>
  <si>
    <t>1933-11-03,9.539999961853027,9.539999961853027,9.539999961853027,9.539999961853027,0</t>
  </si>
  <si>
    <t>1933-11-06,9.449999809265137,9.449999809265137,9.449999809265137,9.449999809265137,0</t>
  </si>
  <si>
    <t>1933-11-08,9.800000190734863,9.800000190734863,9.800000190734863,9.800000190734863,0</t>
  </si>
  <si>
    <t>1933-11-09,9.869999885559082,9.869999885559082,9.869999885559082,9.869999885559082,0</t>
  </si>
  <si>
    <t>1933-11-10,9.720000267028809,9.720000267028809,9.720000267028809,9.720000267028809,0</t>
  </si>
  <si>
    <t>1933-11-13,9.8100004196167,9.8100004196167,9.8100004196167,9.8100004196167,0</t>
  </si>
  <si>
    <t>1933-11-14,9.6899995803833,9.6899995803833,9.6899995803833,9.6899995803833,0</t>
  </si>
  <si>
    <t>1933-11-15,9.579999923706055,9.579999923706055,9.579999923706055,9.579999923706055,0</t>
  </si>
  <si>
    <t>1933-11-16,10.029999732971191,10.029999732971191,10.029999732971191,10.029999732971191,0</t>
  </si>
  <si>
    <t>1933-11-17,9.920000076293945,9.920000076293945,9.920000076293945,9.920000076293945,0</t>
  </si>
  <si>
    <t>1933-11-20,10.229999542236328,10.229999542236328,10.229999542236328,10.229999542236328,0</t>
  </si>
  <si>
    <t>1933-11-21,10.100000381469727,10.100000381469727,10.100000381469727,10.100000381469727,0</t>
  </si>
  <si>
    <t>1933-11-22,10.050000190734863,10.050000190734863,10.050000190734863,10.050000190734863,0</t>
  </si>
  <si>
    <t>1933-11-23,9.869999885559082,9.869999885559082,9.869999885559082,9.869999885559082,0</t>
  </si>
  <si>
    <t>1933-11-24,10.010000228881836,10.010000228881836,10.010000228881836,10.010000228881836,0</t>
  </si>
  <si>
    <t>1933-11-27,9.6899995803833,9.6899995803833,9.6899995803833,9.6899995803833,0</t>
  </si>
  <si>
    <t>1933-11-28,9.699999809265137,9.699999809265137,9.699999809265137,9.699999809265137,0</t>
  </si>
  <si>
    <t>1933-11-29,9.880000114440918,9.880000114440918,9.880000114440918,9.880000114440918,0</t>
  </si>
  <si>
    <t>1933-12-01,9.90999984741211,9.90999984741211,9.90999984741211,9.90999984741211,0</t>
  </si>
  <si>
    <t>1933-12-04,9.899999618530273,9.899999618530273,9.899999618530273,9.899999618530273,0</t>
  </si>
  <si>
    <t>1933-12-05,10.199999809265137,10.199999809265137,10.199999809265137,10.199999809265137,0</t>
  </si>
  <si>
    <t>1933-12-06,10.130000114440918,10.130000114440918,10.130000114440918,10.130000114440918,0</t>
  </si>
  <si>
    <t>1933-12-07,10.199999809265137,10.199999809265137,10.199999809265137,10.199999809265137,0</t>
  </si>
  <si>
    <t>1933-12-08,10.100000381469727,10.100000381469727,10.100000381469727,10.100000381469727,0</t>
  </si>
  <si>
    <t>1933-12-11,10.3100004196167,10.3100004196167,10.3100004196167,10.3100004196167,0</t>
  </si>
  <si>
    <t>1933-12-12,10.289999961853027,10.289999961853027,10.289999961853027,10.289999961853027,0</t>
  </si>
  <si>
    <t>1933-12-13,10.1899995803833,10.1899995803833,10.1899995803833,10.1899995803833,0</t>
  </si>
  <si>
    <t>1933-12-14,10.229999542236328,10.229999542236328,10.229999542236328,10.229999542236328,0</t>
  </si>
  <si>
    <t>1933-12-15,10.069999694824219,10.069999694824219,10.069999694824219,10.069999694824219,0</t>
  </si>
  <si>
    <t>1933-12-18,9.770000457763672,9.770000457763672,9.770000457763672,9.770000457763672,0</t>
  </si>
  <si>
    <t>1933-12-19,9.75,9.75,9.75,9.75,0</t>
  </si>
  <si>
    <t>1933-12-20,9.569999694824219,9.569999694824219,9.569999694824219,9.569999694824219,0</t>
  </si>
  <si>
    <t>1933-12-21,9.550000190734863,9.550000190734863,9.550000190734863,9.550000190734863,0</t>
  </si>
  <si>
    <t>1933-12-22,9.859999656677246,9.859999656677246,9.859999656677246,9.859999656677246,0</t>
  </si>
  <si>
    <t>1933-12-26,9.579999923706055,9.579999923706055,9.579999923706055,9.579999923706055,0</t>
  </si>
  <si>
    <t>1933-12-27,9.710000038146973,9.710000038146973,9.710000038146973,9.710000038146973,0</t>
  </si>
  <si>
    <t>1933-12-28,9.989999771118164,9.989999771118164,9.989999771118164,9.989999771118164,0</t>
  </si>
  <si>
    <t>1933-12-29,9.970000267028809,9.970000267028809,9.970000267028809,9.970000267028809,0</t>
  </si>
  <si>
    <t>1934-01-02,10.109999656677246,10.109999656677246,10.109999656677246,10.109999656677246,0</t>
  </si>
  <si>
    <t>1934-01-03,9.970000267028809,9.970000267028809,9.970000267028809,9.970000267028809,0</t>
  </si>
  <si>
    <t>1934-01-04,9.9399995803833,9.9399995803833,9.9399995803833,9.9399995803833,0</t>
  </si>
  <si>
    <t>1934-01-05,9.8100004196167,9.8100004196167,9.8100004196167,9.8100004196167,0</t>
  </si>
  <si>
    <t>1934-01-08,9.760000228881836,9.760000228881836,9.760000228881836,9.760000228881836,0</t>
  </si>
  <si>
    <t>1934-01-09,9.869999885559082,9.869999885559082,9.869999885559082,9.869999885559082,0</t>
  </si>
  <si>
    <t>1934-01-10,10.140000343322754,10.140000343322754,10.140000343322754,10.140000343322754,0</t>
  </si>
  <si>
    <t>1934-01-11,10.1899995803833,10.1899995803833,10.1899995803833,10.1899995803833,0</t>
  </si>
  <si>
    <t>1934-01-12,10.069999694824219,10.069999694824219,10.069999694824219,10.069999694824219,0</t>
  </si>
  <si>
    <t>1934-01-15,10.640000343322754,10.640000343322754,10.640000343322754,10.640000343322754,0</t>
  </si>
  <si>
    <t>1934-01-16,10.6899995803833,10.6899995803833,10.6899995803833,10.6899995803833,0</t>
  </si>
  <si>
    <t>1934-01-17,10.65999984741211,10.65999984741211,10.65999984741211,10.65999984741211,0</t>
  </si>
  <si>
    <t>1934-01-18,10.630000114440918,10.630000114440918,10.630000114440918,10.630000114440918,0</t>
  </si>
  <si>
    <t>1934-01-19,10.930000305175781,10.930000305175781,10.930000305175781,10.930000305175781,0</t>
  </si>
  <si>
    <t>1934-01-22,10.90999984741211,10.90999984741211,10.90999984741211,10.90999984741211,0</t>
  </si>
  <si>
    <t>1934-01-23,11.050000190734863,11.050000190734863,11.050000190734863,11.050000190734863,0</t>
  </si>
  <si>
    <t>1934-01-24,11.119999885559082,11.119999885559082,11.119999885559082,11.119999885559082,0</t>
  </si>
  <si>
    <t>1934-01-25,11.119999885559082,11.119999885559082,11.119999885559082,11.119999885559082,0</t>
  </si>
  <si>
    <t>1934-01-26,11.020000457763672,11.020000457763672,11.020000457763672,11.020000457763672,0</t>
  </si>
  <si>
    <t>1934-01-29,11.1899995803833,11.1899995803833,11.1899995803833,11.1899995803833,0</t>
  </si>
  <si>
    <t>1934-01-30,11.329999923706055,11.329999923706055,11.329999923706055,11.329999923706055,0</t>
  </si>
  <si>
    <t>1934-01-31,11.170000076293945,11.170000076293945,11.170000076293945,11.170000076293945,0</t>
  </si>
  <si>
    <t>1934-02-01,11.460000038146973,11.460000038146973,11.460000038146973,11.460000038146973,0</t>
  </si>
  <si>
    <t>1934-02-02,11.449999809265137,11.449999809265137,11.449999809265137,11.449999809265137,0</t>
  </si>
  <si>
    <t>1934-02-05,11.8100004196167,11.8100004196167,11.8100004196167,11.8100004196167,0</t>
  </si>
  <si>
    <t>1934-02-06,11.819999694824219,11.819999694824219,11.819999694824219,11.819999694824219,0</t>
  </si>
  <si>
    <t>1934-02-07,11.449999809265137,11.449999809265137,11.449999809265137,11.449999809265137,0</t>
  </si>
  <si>
    <t>1934-02-08,11.5,11.5,11.5,11.5,0</t>
  </si>
  <si>
    <t>1934-02-09,11.180000305175781,11.180000305175781,11.180000305175781,11.180000305175781,0</t>
  </si>
  <si>
    <t>1934-02-13,11.220000267028809,11.220000267028809,11.220000267028809,11.220000267028809,0</t>
  </si>
  <si>
    <t>1934-02-14,11.289999961853027,11.289999961853027,11.289999961853027,11.289999961853027,0</t>
  </si>
  <si>
    <t>1934-02-15,11.510000228881836,11.510000228881836,11.510000228881836,11.510000228881836,0</t>
  </si>
  <si>
    <t>1934-02-16,11.539999961853027,11.539999961853027,11.539999961853027,11.539999961853027,0</t>
  </si>
  <si>
    <t>1934-02-19,11.359999656677246,11.359999656677246,11.359999656677246,11.359999656677246,0</t>
  </si>
  <si>
    <t>1934-02-20,11.399999618530273,11.399999618530273,11.399999618530273,11.399999618530273,0</t>
  </si>
  <si>
    <t>1934-02-21,11.430000305175781,11.430000305175781,11.430000305175781,11.430000305175781,0</t>
  </si>
  <si>
    <t>1934-02-23,11.130000114440918,11.130000114440918,11.130000114440918,11.130000114440918,0</t>
  </si>
  <si>
    <t>1934-02-26,10.6899995803833,10.6899995803833,10.6899995803833,10.6899995803833,0</t>
  </si>
  <si>
    <t>1934-02-27,10.8100004196167,10.8100004196167,10.8100004196167,10.8100004196167,0</t>
  </si>
  <si>
    <t>1934-02-28,10.760000228881836,10.760000228881836,10.760000228881836,10.760000228881836,0</t>
  </si>
  <si>
    <t>1934-03-01,10.720000267028809,10.720000267028809,10.720000267028809,10.720000267028809,0</t>
  </si>
  <si>
    <t>1934-03-02,11.069999694824219,11.069999694824219,11.069999694824219,11.069999694824219,0</t>
  </si>
  <si>
    <t>1934-03-05,11.010000228881836,11.010000228881836,11.010000228881836,11.010000228881836,0</t>
  </si>
  <si>
    <t>1934-03-06,10.880000114440918,10.880000114440918,10.880000114440918,10.880000114440918,0</t>
  </si>
  <si>
    <t>1934-03-07,10.600000381469727,10.600000381469727,10.600000381469727,10.600000381469727,0</t>
  </si>
  <si>
    <t>1934-03-08,10.800000190734863,10.800000190734863,10.800000190734863,10.800000190734863,0</t>
  </si>
  <si>
    <t>1934-03-09,10.729999542236328,10.729999542236328,10.729999542236328,10.729999542236328,0</t>
  </si>
  <si>
    <t>1934-03-12,10.960000038146973,10.960000038146973,10.960000038146973,10.960000038146973,0</t>
  </si>
  <si>
    <t>1934-03-13,10.960000038146973,10.960000038146973,10.960000038146973,10.960000038146973,0</t>
  </si>
  <si>
    <t>1934-03-14,10.970000267028809,10.970000267028809,10.970000267028809,10.970000267028809,0</t>
  </si>
  <si>
    <t>1934-03-15,10.789999961853027,10.789999961853027,10.789999961853027,10.789999961853027,0</t>
  </si>
  <si>
    <t>1934-03-16,10.819999694824219,10.819999694824219,10.819999694824219,10.819999694824219,0</t>
  </si>
  <si>
    <t>1934-03-19,10.449999809265137,10.449999809265137,10.449999809265137,10.449999809265137,0</t>
  </si>
  <si>
    <t>1934-03-20,10.65999984741211,10.65999984741211,10.65999984741211,10.65999984741211,0</t>
  </si>
  <si>
    <t>1934-03-21,10.449999809265137,10.449999809265137,10.449999809265137,10.449999809265137,0</t>
  </si>
  <si>
    <t>1934-03-22,10.640000343322754,10.640000343322754,10.640000343322754,10.640000343322754,0</t>
  </si>
  <si>
    <t>1934-03-23,10.529999732971191,10.529999732971191,10.529999732971191,10.529999732971191,0</t>
  </si>
  <si>
    <t>1934-03-26,10.710000038146973,10.710000038146973,10.710000038146973,10.710000038146973,0</t>
  </si>
  <si>
    <t>1934-03-27,10.420000076293945,10.420000076293945,10.420000076293945,10.420000076293945,0</t>
  </si>
  <si>
    <t>1934-03-28,10.449999809265137,10.449999809265137,10.449999809265137,10.449999809265137,0</t>
  </si>
  <si>
    <t>1934-03-29,10.619999885559082,10.619999885559082,10.619999885559082,10.619999885559082,0</t>
  </si>
  <si>
    <t>1934-04-02,10.760000228881836,10.760000228881836,10.760000228881836,10.760000228881836,0</t>
  </si>
  <si>
    <t>1934-04-03,10.84000015258789,10.84000015258789,10.84000015258789,10.84000015258789,0</t>
  </si>
  <si>
    <t>1934-04-04,10.869999885559082,10.869999885559082,10.869999885559082,10.869999885559082,0</t>
  </si>
  <si>
    <t>1934-04-05,10.899999618530273,10.899999618530273,10.899999618530273,10.899999618530273,0</t>
  </si>
  <si>
    <t>1934-04-06,10.949999809265137,10.949999809265137,10.949999809265137,10.949999809265137,0</t>
  </si>
  <si>
    <t>1934-04-09,10.869999885559082,10.869999885559082,10.869999885559082,10.869999885559082,0</t>
  </si>
  <si>
    <t>1934-04-10,11.029999732971191,11.029999732971191,11.029999732971191,11.029999732971191,0</t>
  </si>
  <si>
    <t>1934-04-11,11.020000457763672,11.020000457763672,11.020000457763672,11.020000457763672,0</t>
  </si>
  <si>
    <t>1934-04-12,10.989999771118164,10.989999771118164,10.989999771118164,10.989999771118164,0</t>
  </si>
  <si>
    <t>1934-04-13,10.949999809265137,10.949999809265137,10.949999809265137,10.949999809265137,0</t>
  </si>
  <si>
    <t>1934-04-16,10.779999732971191,10.779999732971191,10.779999732971191,10.779999732971191,0</t>
  </si>
  <si>
    <t>1934-04-17,10.890000343322754,10.890000343322754,10.890000343322754,10.890000343322754,0</t>
  </si>
  <si>
    <t>1934-04-18,11.029999732971191,11.029999732971191,11.029999732971191,11.029999732971191,0</t>
  </si>
  <si>
    <t>1934-04-19,11.050000190734863,11.050000190734863,11.050000190734863,11.050000190734863,0</t>
  </si>
  <si>
    <t>1934-04-20,11.15999984741211,11.15999984741211,11.15999984741211,11.15999984741211,0</t>
  </si>
  <si>
    <t>1934-04-23,11.09000015258789,11.09000015258789,11.09000015258789,11.09000015258789,0</t>
  </si>
  <si>
    <t>1934-04-24,11.0,11.0,11.0,11.0,0</t>
  </si>
  <si>
    <t>1934-04-25,10.9399995803833,10.9399995803833,10.9399995803833,10.9399995803833,0</t>
  </si>
  <si>
    <t>1934-04-26,10.789999961853027,10.789999961853027,10.789999961853027,10.789999961853027,0</t>
  </si>
  <si>
    <t>1934-04-27,10.800000190734863,10.800000190734863,10.800000190734863,10.800000190734863,0</t>
  </si>
  <si>
    <t>1934-04-30,10.460000038146973,10.460000038146973,10.460000038146973,10.460000038146973,0</t>
  </si>
  <si>
    <t>1934-05-01,10.460000038146973,10.460000038146973,10.460000038146973,10.460000038146973,0</t>
  </si>
  <si>
    <t>1934-05-02,10.25,10.25,10.25,10.25,0</t>
  </si>
  <si>
    <t>1934-05-03,10.289999961853027,10.289999961853027,10.289999961853027,10.289999961853027,0</t>
  </si>
  <si>
    <t>1934-05-04,10.319999694824219,10.319999694824219,10.319999694824219,10.319999694824219,0</t>
  </si>
  <si>
    <t>1934-05-07,9.8100004196167,9.8100004196167,9.8100004196167,9.8100004196167,0</t>
  </si>
  <si>
    <t>1934-05-08,10.050000190734863,10.050000190734863,10.050000190734863,10.050000190734863,0</t>
  </si>
  <si>
    <t>1934-05-09,9.880000114440918,9.880000114440918,9.880000114440918,9.880000114440918,0</t>
  </si>
  <si>
    <t>1934-05-10,9.649999618530273,9.649999618530273,9.649999618530273,9.649999618530273,0</t>
  </si>
  <si>
    <t>1934-05-11,9.550000190734863,9.550000190734863,9.550000190734863,9.550000190734863,0</t>
  </si>
  <si>
    <t>1934-05-14,9.449999809265137,9.449999809265137,9.449999809265137,9.449999809265137,0</t>
  </si>
  <si>
    <t>1934-05-15,9.630000114440918,9.630000114440918,9.630000114440918,9.630000114440918,0</t>
  </si>
  <si>
    <t>1934-05-16,9.5600004196167,9.5600004196167,9.5600004196167,9.5600004196167,0</t>
  </si>
  <si>
    <t>1934-05-17,9.59000015258789,9.59000015258789,9.59000015258789,9.59000015258789,0</t>
  </si>
  <si>
    <t>1934-05-18,9.850000381469727,9.850000381469727,9.850000381469727,9.850000381469727,0</t>
  </si>
  <si>
    <t>1934-05-21,9.869999885559082,9.869999885559082,9.869999885559082,9.869999885559082,0</t>
  </si>
  <si>
    <t>1934-05-22,9.649999618530273,9.649999618530273,9.649999618530273,9.649999618530273,0</t>
  </si>
  <si>
    <t>1934-05-23,9.5600004196167,9.5600004196167,9.5600004196167,9.5600004196167,0</t>
  </si>
  <si>
    <t>1934-05-24,9.59000015258789,9.59000015258789,9.59000015258789,9.59000015258789,0</t>
  </si>
  <si>
    <t>1934-05-25,9.699999809265137,9.699999809265137,9.699999809265137,9.699999809265137,0</t>
  </si>
  <si>
    <t>1934-05-28,9.829999923706055,9.829999923706055,9.829999923706055,9.829999923706055,0</t>
  </si>
  <si>
    <t>1934-05-29,9.789999961853027,9.789999961853027,9.789999961853027,9.789999961853027,0</t>
  </si>
  <si>
    <t>1934-05-31,9.609999656677246,9.609999656677246,9.609999656677246,9.609999656677246,0</t>
  </si>
  <si>
    <t>1934-06-01,9.380000114440918,9.380000114440918,9.380000114440918,9.380000114440918,0</t>
  </si>
  <si>
    <t>1934-06-04,9.489999771118164,9.489999771118164,9.489999771118164,9.489999771118164,0</t>
  </si>
  <si>
    <t>1934-06-05,9.720000267028809,9.720000267028809,9.720000267028809,9.720000267028809,0</t>
  </si>
  <si>
    <t>1934-06-06,9.739999771118164,9.739999771118164,9.739999771118164,9.739999771118164,0</t>
  </si>
  <si>
    <t>1934-06-07,9.710000038146973,9.710000038146973,9.710000038146973,9.710000038146973,0</t>
  </si>
  <si>
    <t>1934-06-08,10.170000076293945,10.170000076293945,10.170000076293945,10.170000076293945,0</t>
  </si>
  <si>
    <t>1934-06-11,10.09000015258789,10.09000015258789,10.09000015258789,10.09000015258789,0</t>
  </si>
  <si>
    <t>1934-06-12,10.199999809265137,10.199999809265137,10.199999809265137,10.199999809265137,0</t>
  </si>
  <si>
    <t>1934-06-13,10.199999809265137,10.199999809265137,10.199999809265137,10.199999809265137,0</t>
  </si>
  <si>
    <t>1934-06-14,10.050000190734863,10.050000190734863,10.050000190734863,10.050000190734863,0</t>
  </si>
  <si>
    <t>1934-06-15,10.229999542236328,10.229999542236328,10.229999542236328,10.229999542236328,0</t>
  </si>
  <si>
    <t>1934-06-18,10.369999885559082,10.369999885559082,10.369999885559082,10.369999885559082,0</t>
  </si>
  <si>
    <t>1934-06-19,10.1899995803833,10.1899995803833,10.1899995803833,10.1899995803833,0</t>
  </si>
  <si>
    <t>1934-06-20,10.079999923706055,10.079999923706055,10.079999923706055,10.079999923706055,0</t>
  </si>
  <si>
    <t>1934-06-21,9.979999542236328,9.979999542236328,9.979999542236328,9.979999542236328,0</t>
  </si>
  <si>
    <t>1934-06-22,9.760000228881836,9.760000228881836,9.760000228881836,9.760000228881836,0</t>
  </si>
  <si>
    <t>1934-06-25,9.729999542236328,9.729999542236328,9.729999542236328,9.729999542236328,0</t>
  </si>
  <si>
    <t>1934-06-26,9.960000038146973,9.960000038146973,9.960000038146973,9.960000038146973,0</t>
  </si>
  <si>
    <t>1934-06-27,9.930000305175781,9.930000305175781,9.930000305175781,9.930000305175781,0</t>
  </si>
  <si>
    <t>1934-06-28,9.979999542236328,9.979999542236328,9.979999542236328,9.979999542236328,0</t>
  </si>
  <si>
    <t>1934-06-29,9.8100004196167,9.8100004196167,9.8100004196167,9.8100004196167,0</t>
  </si>
  <si>
    <t>1934-07-02,9.6899995803833,9.6899995803833,9.6899995803833,9.6899995803833,0</t>
  </si>
  <si>
    <t>1934-07-03,9.65999984741211,9.65999984741211,9.65999984741211,9.65999984741211,0</t>
  </si>
  <si>
    <t>1934-07-05,9.819999694824219,9.819999694824219,9.819999694824219,9.819999694824219,0</t>
  </si>
  <si>
    <t>1934-07-06,9.90999984741211,9.90999984741211,9.90999984741211,9.90999984741211,0</t>
  </si>
  <si>
    <t>1934-07-09,9.880000114440918,9.880000114440918,9.880000114440918,9.880000114440918,0</t>
  </si>
  <si>
    <t>1934-07-10,9.9399995803833,9.9399995803833,9.9399995803833,9.9399995803833,0</t>
  </si>
  <si>
    <t>1934-07-11,9.989999771118164,9.989999771118164,9.989999771118164,9.989999771118164,0</t>
  </si>
  <si>
    <t>1934-07-12,9.90999984741211,9.90999984741211,9.90999984741211,9.90999984741211,0</t>
  </si>
  <si>
    <t>1934-07-13,9.930000305175781,9.930000305175781,9.930000305175781,9.930000305175781,0</t>
  </si>
  <si>
    <t>1934-07-16,9.720000267028809,9.720000267028809,9.720000267028809,9.720000267028809,0</t>
  </si>
  <si>
    <t>1934-07-17,9.680000305175781,9.680000305175781,9.680000305175781,9.680000305175781,0</t>
  </si>
  <si>
    <t>1934-07-18,9.84000015258789,9.84000015258789,9.84000015258789,9.84000015258789,0</t>
  </si>
  <si>
    <t>1934-07-19,9.739999771118164,9.739999771118164,9.739999771118164,9.739999771118164,0</t>
  </si>
  <si>
    <t>1934-07-20,9.470000267028809,9.470000267028809,9.470000267028809,9.470000267028809,0</t>
  </si>
  <si>
    <t>1934-07-23,9.09000015258789,9.09000015258789,9.09000015258789,9.09000015258789,0</t>
  </si>
  <si>
    <t>1934-07-24,8.989999771118164,8.989999771118164,8.989999771118164,8.989999771118164,0</t>
  </si>
  <si>
    <t>1934-07-25,9.069999694824219,9.069999694824219,9.069999694824219,9.069999694824219,0</t>
  </si>
  <si>
    <t>1934-07-26,8.359999656677246,8.359999656677246,8.359999656677246,8.359999656677246,0</t>
  </si>
  <si>
    <t>1934-07-27,8.600000381469727,8.600000381469727,8.600000381469727,8.600000381469727,0</t>
  </si>
  <si>
    <t>1934-07-30,8.670000076293945,8.670000076293945,8.670000076293945,8.670000076293945,0</t>
  </si>
  <si>
    <t>1934-07-31,8.680000305175781,8.680000305175781,8.680000305175781,8.680000305175781,0</t>
  </si>
  <si>
    <t>1934-08-01,8.949999809265137,8.949999809265137,8.949999809265137,8.949999809265137,0</t>
  </si>
  <si>
    <t>1934-08-02,9.010000228881836,9.010000228881836,9.010000228881836,9.010000228881836,0</t>
  </si>
  <si>
    <t>1934-08-03,8.899999618530273,8.899999618530273,8.899999618530273,8.899999618530273,0</t>
  </si>
  <si>
    <t>1934-08-06,8.710000038146973,8.710000038146973,8.710000038146973,8.710000038146973,0</t>
  </si>
  <si>
    <t>1934-08-07,8.6899995803833,8.6899995803833,8.6899995803833,8.6899995803833,0</t>
  </si>
  <si>
    <t>1934-08-08,8.829999923706055,8.829999923706055,8.829999923706055,8.829999923706055,0</t>
  </si>
  <si>
    <t>1934-08-09,9.130000114440918,9.130000114440918,9.130000114440918,9.130000114440918,0</t>
  </si>
  <si>
    <t>1934-08-10,8.930000305175781,8.930000305175781,8.930000305175781,8.930000305175781,0</t>
  </si>
  <si>
    <t>1934-08-13,9.170000076293945,9.170000076293945,9.170000076293945,9.170000076293945,0</t>
  </si>
  <si>
    <t>1934-08-14,9.100000381469727,9.100000381469727,9.100000381469727,9.100000381469727,0</t>
  </si>
  <si>
    <t>1934-08-15,9.039999961853027,9.039999961853027,9.039999961853027,9.039999961853027,0</t>
  </si>
  <si>
    <t>1934-08-16,9.109999656677246,9.109999656677246,9.109999656677246,9.109999656677246,0</t>
  </si>
  <si>
    <t>1934-08-17,9.0600004196167,9.0600004196167,9.0600004196167,9.0600004196167,0</t>
  </si>
  <si>
    <t>1934-08-20,8.970000267028809,8.970000267028809,8.970000267028809,8.970000267028809,0</t>
  </si>
  <si>
    <t>1934-08-21,9.1899995803833,9.1899995803833,9.1899995803833,9.1899995803833,0</t>
  </si>
  <si>
    <t>1934-08-22,9.399999618530273,9.399999618530273,9.399999618530273,9.399999618530273,0</t>
  </si>
  <si>
    <t>1934-08-23,9.350000381469727,9.350000381469727,9.350000381469727,9.350000381469727,0</t>
  </si>
  <si>
    <t>1934-08-24,9.520000457763672,9.520000457763672,9.520000457763672,9.520000457763672,0</t>
  </si>
  <si>
    <t>1934-08-27,9.390000343322754,9.390000343322754,9.390000343322754,9.390000343322754,0</t>
  </si>
  <si>
    <t>1934-08-28,9.34000015258789,9.34000015258789,9.34000015258789,9.34000015258789,0</t>
  </si>
  <si>
    <t>1934-08-29,9.260000228881836,9.260000228881836,9.260000228881836,9.260000228881836,0</t>
  </si>
  <si>
    <t>1934-08-30,9.15999984741211,9.15999984741211,9.15999984741211,9.15999984741211,0</t>
  </si>
  <si>
    <t>1934-08-31,9.149999618530273,9.149999618530273,9.149999618530273,9.149999618530273,0</t>
  </si>
  <si>
    <t>1934-09-04,9.0600004196167,9.0600004196167,9.0600004196167,9.0600004196167,0</t>
  </si>
  <si>
    <t>1934-09-05,9.210000038146973,9.210000038146973,9.210000038146973,9.210000038146973,0</t>
  </si>
  <si>
    <t>1934-09-06,9.020000457763672,9.020000457763672,9.020000457763672,9.020000457763672,0</t>
  </si>
  <si>
    <t>1934-09-07,8.920000076293945,8.920000076293945,8.920000076293945,8.920000076293945,0</t>
  </si>
  <si>
    <t>1934-09-10,8.699999809265137,8.699999809265137,8.699999809265137,8.699999809265137,0</t>
  </si>
  <si>
    <t>1934-09-11,8.720000267028809,8.720000267028809,8.720000267028809,8.720000267028809,0</t>
  </si>
  <si>
    <t>1934-09-12,8.75,8.75,8.75,8.75,0</t>
  </si>
  <si>
    <t>1934-09-13,8.720000267028809,8.720000267028809,8.720000267028809,8.720000267028809,0</t>
  </si>
  <si>
    <t>1934-09-14,8.470000267028809,8.470000267028809,8.470000267028809,8.470000267028809,0</t>
  </si>
  <si>
    <t>1934-09-17,8.449999809265137,8.449999809265137,8.449999809265137,8.449999809265137,0</t>
  </si>
  <si>
    <t>1934-09-18,8.520000457763672,8.520000457763672,8.520000457763672,8.520000457763672,0</t>
  </si>
  <si>
    <t>1934-09-19,8.739999771118164,8.739999771118164,8.739999771118164,8.739999771118164,0</t>
  </si>
  <si>
    <t>1934-09-20,8.770000457763672,8.770000457763672,8.770000457763672,8.770000457763672,0</t>
  </si>
  <si>
    <t>1934-09-21,8.949999809265137,8.949999809265137,8.949999809265137,8.949999809265137,0</t>
  </si>
  <si>
    <t>1934-09-24,8.899999618530273,8.899999618530273,8.899999618530273,8.899999618530273,0</t>
  </si>
  <si>
    <t>1934-09-25,9.149999618530273,9.149999618530273,9.149999618530273,9.149999618530273,0</t>
  </si>
  <si>
    <t>1934-09-26,9.09000015258789,9.09000015258789,9.09000015258789,9.09000015258789,0</t>
  </si>
  <si>
    <t>1934-09-27,9.180000305175781,9.180000305175781,9.180000305175781,9.180000305175781,0</t>
  </si>
  <si>
    <t>1934-09-28,9.079999923706055,9.079999923706055,9.079999923706055,9.079999923706055,0</t>
  </si>
  <si>
    <t>1934-10-01,8.829999923706055,8.829999923706055,8.829999923706055,8.829999923706055,0</t>
  </si>
  <si>
    <t>1934-10-02,8.859999656677246,8.859999656677246,8.859999656677246,8.859999656677246,0</t>
  </si>
  <si>
    <t>1934-10-03,8.829999923706055,8.829999923706055,8.829999923706055,8.829999923706055,0</t>
  </si>
  <si>
    <t>1934-10-04,8.819999694824219,8.819999694824219,8.819999694824219,8.819999694824219,0</t>
  </si>
  <si>
    <t>1934-10-05,9.0,9.0,9.0,9.0,0</t>
  </si>
  <si>
    <t>1934-10-08,8.920000076293945,8.920000076293945,8.920000076293945,8.920000076293945,0</t>
  </si>
  <si>
    <t>1934-10-09,8.829999923706055,8.829999923706055,8.829999923706055,8.829999923706055,0</t>
  </si>
  <si>
    <t>1934-10-10,9.069999694824219,9.069999694824219,9.069999694824219,9.069999694824219,0</t>
  </si>
  <si>
    <t>1934-10-11,9.1899995803833,9.1899995803833,9.1899995803833,9.1899995803833,0</t>
  </si>
  <si>
    <t>1934-10-15,9.0,9.0,9.0,9.0,0</t>
  </si>
  <si>
    <t>1934-10-16,9.09000015258789,9.09000015258789,9.09000015258789,9.09000015258789,0</t>
  </si>
  <si>
    <t>1934-10-17,9.109999656677246,9.109999656677246,9.109999656677246,9.109999656677246,0</t>
  </si>
  <si>
    <t>1934-10-18,9.069999694824219,9.069999694824219,9.069999694824219,9.069999694824219,0</t>
  </si>
  <si>
    <t>1934-10-19,9.029999732971191,9.029999732971191,9.029999732971191,9.029999732971191,0</t>
  </si>
  <si>
    <t>1934-10-22,9.020000457763672,9.020000457763672,9.020000457763672,9.020000457763672,0</t>
  </si>
  <si>
    <t>1934-10-23,8.989999771118164,8.989999771118164,8.989999771118164,8.989999771118164,0</t>
  </si>
  <si>
    <t>1934-10-24,9.140000343322754,9.140000343322754,9.140000343322754,9.140000343322754,0</t>
  </si>
  <si>
    <t>1934-10-25,8.930000305175781,8.930000305175781,8.930000305175781,8.930000305175781,0</t>
  </si>
  <si>
    <t>1934-10-26,8.800000190734863,8.800000190734863,8.800000190734863,8.800000190734863,0</t>
  </si>
  <si>
    <t>1934-10-29,8.760000228881836,8.760000228881836,8.760000228881836,8.760000228881836,0</t>
  </si>
  <si>
    <t>1934-10-30,8.789999961853027,8.789999961853027,8.789999961853027,8.789999961853027,0</t>
  </si>
  <si>
    <t>1934-10-31,8.8100004196167,8.8100004196167,8.8100004196167,8.8100004196167,0</t>
  </si>
  <si>
    <t>1934-11-01,8.770000457763672,8.770000457763672,8.770000457763672,8.770000457763672,0</t>
  </si>
  <si>
    <t>1934-11-02,8.869999885559082,8.869999885559082,8.869999885559082,8.869999885559082,0</t>
  </si>
  <si>
    <t>1934-11-05,9.020000457763672,9.020000457763672,9.020000457763672,9.020000457763672,0</t>
  </si>
  <si>
    <t>1934-11-07,9.1899995803833,9.1899995803833,9.1899995803833,9.1899995803833,0</t>
  </si>
  <si>
    <t>1934-11-08,9.119999885559082,9.119999885559082,9.119999885559082,9.119999885559082,0</t>
  </si>
  <si>
    <t>1934-11-09,9.300000190734863,9.300000190734863,9.300000190734863,9.300000190734863,0</t>
  </si>
  <si>
    <t>1934-11-13,9.229999542236328,9.229999542236328,9.229999542236328,9.229999542236328,0</t>
  </si>
  <si>
    <t>1934-11-14,9.199999809265137,9.199999809265137,9.199999809265137,9.199999809265137,0</t>
  </si>
  <si>
    <t>1934-11-15,9.0,9.0,9.0,9.0,0</t>
  </si>
  <si>
    <t>1934-11-16,9.180000305175781,9.180000305175781,9.180000305175781,9.180000305175781,0</t>
  </si>
  <si>
    <t>1934-11-19,9.100000381469727,9.100000381469727,9.100000381469727,9.100000381469727,0</t>
  </si>
  <si>
    <t>1934-11-20,9.140000343322754,9.140000343322754,9.140000343322754,9.140000343322754,0</t>
  </si>
  <si>
    <t>1934-11-21,9.100000381469727,9.100000381469727,9.100000381469727,9.100000381469727,0</t>
  </si>
  <si>
    <t>1934-11-22,9.140000343322754,9.140000343322754,9.140000343322754,9.140000343322754,0</t>
  </si>
  <si>
    <t>1934-11-23,9.270000457763672,9.270000457763672,9.270000457763672,9.270000457763672,0</t>
  </si>
  <si>
    <t>1934-11-26,9.520000457763672,9.520000457763672,9.520000457763672,9.520000457763672,0</t>
  </si>
  <si>
    <t>1934-11-27,9.430000305175781,9.430000305175781,9.430000305175781,9.430000305175781,0</t>
  </si>
  <si>
    <t>1934-11-28,9.539999961853027,9.539999961853027,9.539999961853027,9.539999961853027,0</t>
  </si>
  <si>
    <t>1934-11-30,9.539999961853027,9.539999961853027,9.539999961853027,9.539999961853027,0</t>
  </si>
  <si>
    <t>1934-12-03,9.40999984741211,9.40999984741211,9.40999984741211,9.40999984741211,0</t>
  </si>
  <si>
    <t>1934-12-04,9.479999542236328,9.479999542236328,9.479999542236328,9.479999542236328,0</t>
  </si>
  <si>
    <t>1934-12-05,9.5600004196167,9.5600004196167,9.5600004196167,9.5600004196167,0</t>
  </si>
  <si>
    <t>1934-12-06,9.539999961853027,9.539999961853027,9.539999961853027,9.539999961853027,0</t>
  </si>
  <si>
    <t>1934-12-07,9.460000038146973,9.460000038146973,9.460000038146973,9.460000038146973,0</t>
  </si>
  <si>
    <t>1934-12-10,9.359999656677246,9.359999656677246,9.359999656677246,9.359999656677246,0</t>
  </si>
  <si>
    <t>1934-12-11,9.170000076293945,9.170000076293945,9.170000076293945,9.170000076293945,0</t>
  </si>
  <si>
    <t>1934-12-12,9.180000305175781,9.180000305175781,9.180000305175781,9.180000305175781,0</t>
  </si>
  <si>
    <t>1934-12-13,9.130000114440918,9.130000114440918,9.130000114440918,9.130000114440918,0</t>
  </si>
  <si>
    <t>1934-12-14,9.109999656677246,9.109999656677246,9.109999656677246,9.109999656677246,0</t>
  </si>
  <si>
    <t>1934-12-17,9.170000076293945,9.170000076293945,9.170000076293945,9.170000076293945,0</t>
  </si>
  <si>
    <t>1934-12-18,9.15999984741211,9.15999984741211,9.15999984741211,9.15999984741211,0</t>
  </si>
  <si>
    <t>1934-12-19,9.029999732971191,9.029999732971191,9.029999732971191,9.029999732971191,0</t>
  </si>
  <si>
    <t>1934-12-20,9.020000457763672,9.020000457763672,9.020000457763672,9.020000457763672,0</t>
  </si>
  <si>
    <t>1934-12-21,9.039999961853027,9.039999961853027,9.039999961853027,9.039999961853027,0</t>
  </si>
  <si>
    <t>1934-12-24,9.109999656677246,9.109999656677246,9.109999656677246,9.109999656677246,0</t>
  </si>
  <si>
    <t>1934-12-26,9.0600004196167,9.0600004196167,9.0600004196167,9.0600004196167,0</t>
  </si>
  <si>
    <t>1934-12-27,9.069999694824219,9.069999694824219,9.069999694824219,9.069999694824219,0</t>
  </si>
  <si>
    <t>1934-12-28,9.40999984741211,9.40999984741211,9.40999984741211,9.40999984741211,0</t>
  </si>
  <si>
    <t>1934-12-31,9.5,9.5,9.5,9.5,0</t>
  </si>
  <si>
    <t>1935-01-02,9.510000228881836,9.510000228881836,9.510000228881836,9.510000228881836,0</t>
  </si>
  <si>
    <t>1935-01-03,9.529999732971191,9.529999732971191,9.529999732971191,9.529999732971191,0</t>
  </si>
  <si>
    <t>1935-01-04,9.510000228881836,9.510000228881836,9.510000228881836,9.510000228881836,0</t>
  </si>
  <si>
    <t>1935-01-07,9.579999923706055,9.579999923706055,9.579999923706055,9.579999923706055,0</t>
  </si>
  <si>
    <t>1935-01-08,9.470000267028809,9.470000267028809,9.470000267028809,9.470000267028809,0</t>
  </si>
  <si>
    <t>1935-01-09,9.460000038146973,9.460000038146973,9.460000038146973,9.460000038146973,0</t>
  </si>
  <si>
    <t>1935-01-10,9.4399995803833,9.4399995803833,9.4399995803833,9.4399995803833,0</t>
  </si>
  <si>
    <t>1935-01-11,9.25,9.25,9.25,9.25,0</t>
  </si>
  <si>
    <t>1935-01-14,9.170000076293945,9.170000076293945,9.170000076293945,9.170000076293945,0</t>
  </si>
  <si>
    <t>1935-01-15,8.960000038146973,8.960000038146973,8.960000038146973,8.960000038146973,0</t>
  </si>
  <si>
    <t>1935-01-16,9.0,9.0,9.0,9.0,0</t>
  </si>
  <si>
    <t>1935-01-17,9.140000343322754,9.140000343322754,9.140000343322754,9.140000343322754,0</t>
  </si>
  <si>
    <t>1935-01-18,9.180000305175781,9.180000305175781,9.180000305175781,9.180000305175781,0</t>
  </si>
  <si>
    <t>1935-01-21,9.279999732971191,9.279999732971191,9.279999732971191,9.279999732971191,0</t>
  </si>
  <si>
    <t>1935-01-22,9.199999809265137,9.199999809265137,9.199999809265137,9.199999809265137,0</t>
  </si>
  <si>
    <t>1935-01-23,9.199999809265137,9.199999809265137,9.199999809265137,9.199999809265137,0</t>
  </si>
  <si>
    <t>1935-01-24,9.180000305175781,9.180000305175781,9.180000305175781,9.180000305175781,0</t>
  </si>
  <si>
    <t>1935-01-25,9.229999542236328,9.229999542236328,9.229999542236328,9.229999542236328,0</t>
  </si>
  <si>
    <t>1935-01-28,9.069999694824219,9.069999694824219,9.069999694824219,9.069999694824219,0</t>
  </si>
  <si>
    <t>1935-01-29,8.979999542236328,8.979999542236328,8.979999542236328,8.979999542236328,0</t>
  </si>
  <si>
    <t>1935-01-30,9.029999732971191,9.029999732971191,9.029999732971191,9.029999732971191,0</t>
  </si>
  <si>
    <t>1935-01-31,9.100000381469727,9.100000381469727,9.100000381469727,9.100000381469727,0</t>
  </si>
  <si>
    <t>1935-02-01,9.050000190734863,9.050000190734863,9.050000190734863,9.050000190734863,0</t>
  </si>
  <si>
    <t>1935-02-04,8.989999771118164,8.989999771118164,8.989999771118164,8.989999771118164,0</t>
  </si>
  <si>
    <t>1935-02-05,8.890000343322754,8.890000343322754,8.890000343322754,8.890000343322754,0</t>
  </si>
  <si>
    <t>1935-02-06,8.8100004196167,8.8100004196167,8.8100004196167,8.8100004196167,0</t>
  </si>
  <si>
    <t>1935-02-07,8.880000114440918,8.880000114440918,8.880000114440918,8.880000114440918,0</t>
  </si>
  <si>
    <t>1935-02-08,9.029999732971191,9.029999732971191,9.029999732971191,9.029999732971191,0</t>
  </si>
  <si>
    <t>1935-02-11,9.020000457763672,9.020000457763672,9.020000457763672,9.020000457763672,0</t>
  </si>
  <si>
    <t>1935-02-13,9.010000228881836,9.010000228881836,9.010000228881836,9.010000228881836,0</t>
  </si>
  <si>
    <t>1935-02-14,9.010000228881836,9.010000228881836,9.010000228881836,9.010000228881836,0</t>
  </si>
  <si>
    <t>1935-02-15,9.0600004196167,9.0600004196167,9.0600004196167,9.0600004196167,0</t>
  </si>
  <si>
    <t>1935-02-18,9.34000015258789,9.34000015258789,9.34000015258789,9.34000015258789,0</t>
  </si>
  <si>
    <t>1935-02-19,9.1899995803833,9.1899995803833,9.1899995803833,9.1899995803833,0</t>
  </si>
  <si>
    <t>1935-02-20,9.039999961853027,9.039999961853027,9.039999961853027,9.039999961853027,0</t>
  </si>
  <si>
    <t>1935-02-21,9.029999732971191,9.029999732971191,9.029999732971191,9.029999732971191,0</t>
  </si>
  <si>
    <t>1935-02-25,8.850000381469727,8.850000381469727,8.850000381469727,8.850000381469727,0</t>
  </si>
  <si>
    <t>1935-02-26,8.760000228881836,8.760000228881836,8.760000228881836,8.760000228881836,0</t>
  </si>
  <si>
    <t>1935-02-27,8.789999961853027,8.789999961853027,8.789999961853027,8.789999961853027,0</t>
  </si>
  <si>
    <t>1935-02-28,8.739999771118164,8.739999771118164,8.739999771118164,8.739999771118164,0</t>
  </si>
  <si>
    <t>1935-03-01,8.789999961853027,8.789999961853027,8.789999961853027,8.789999961853027,0</t>
  </si>
  <si>
    <t>1935-03-04,8.720000267028809,8.720000267028809,8.720000267028809,8.720000267028809,0</t>
  </si>
  <si>
    <t>1935-03-05,8.470000267028809,8.470000267028809,8.470000267028809,8.470000267028809,0</t>
  </si>
  <si>
    <t>1935-03-06,8.449999809265137,8.449999809265137,8.449999809265137,8.449999809265137,0</t>
  </si>
  <si>
    <t>1935-03-07,8.5600004196167,8.5600004196167,8.5600004196167,8.5600004196167,0</t>
  </si>
  <si>
    <t>1935-03-08,8.539999961853027,8.539999961853027,8.539999961853027,8.539999961853027,0</t>
  </si>
  <si>
    <t>1935-03-11,8.319999694824219,8.319999694824219,8.319999694824219,8.319999694824219,0</t>
  </si>
  <si>
    <t>1935-03-12,8.15999984741211,8.15999984741211,8.15999984741211,8.15999984741211,0</t>
  </si>
  <si>
    <t>1935-03-13,8.1899995803833,8.1899995803833,8.1899995803833,8.1899995803833,0</t>
  </si>
  <si>
    <t>1935-03-14,8.0600004196167,8.0600004196167,8.0600004196167,8.0600004196167,0</t>
  </si>
  <si>
    <t>1935-03-15,8.229999542236328,8.229999542236328,8.229999542236328,8.229999542236328,0</t>
  </si>
  <si>
    <t>1935-03-18,8.140000343322754,8.140000343322754,8.140000343322754,8.140000343322754,0</t>
  </si>
  <si>
    <t>1935-03-19,8.260000228881836,8.260000228881836,8.260000228881836,8.260000228881836,0</t>
  </si>
  <si>
    <t>1935-03-20,8.25,8.25,8.25,8.25,0</t>
  </si>
  <si>
    <t>1935-03-21,8.420000076293945,8.420000076293945,8.420000076293945,8.420000076293945,0</t>
  </si>
  <si>
    <t>1935-03-22,8.550000190734863,8.550000190734863,8.550000190734863,8.550000190734863,0</t>
  </si>
  <si>
    <t>1935-03-25,8.420000076293945,8.420000076293945,8.420000076293945,8.420000076293945,0</t>
  </si>
  <si>
    <t>1935-03-26,8.350000381469727,8.350000381469727,8.350000381469727,8.350000381469727,0</t>
  </si>
  <si>
    <t>1935-03-27,8.4399995803833,8.4399995803833,8.4399995803833,8.4399995803833,0</t>
  </si>
  <si>
    <t>1935-03-28,8.449999809265137,8.449999809265137,8.449999809265137,8.449999809265137,0</t>
  </si>
  <si>
    <t>1935-03-29,8.449999809265137,8.449999809265137,8.449999809265137,8.449999809265137,0</t>
  </si>
  <si>
    <t>1935-04-01,8.539999961853027,8.539999961853027,8.539999961853027,8.539999961853027,0</t>
  </si>
  <si>
    <t>1935-04-02,8.5,8.5,8.5,8.5,0</t>
  </si>
  <si>
    <t>1935-04-03,8.479999542236328,8.479999542236328,8.479999542236328,8.479999542236328,0</t>
  </si>
  <si>
    <t>1935-04-04,8.569999694824219,8.569999694824219,8.569999694824219,8.569999694824219,0</t>
  </si>
  <si>
    <t>1935-04-05,8.779999732971191,8.779999732971191,8.779999732971191,8.779999732971191,0</t>
  </si>
  <si>
    <t>1935-04-08,8.779999732971191,8.779999732971191,8.779999732971191,8.779999732971191,0</t>
  </si>
  <si>
    <t>1935-04-09,8.9399995803833,8.9399995803833,8.9399995803833,8.9399995803833,0</t>
  </si>
  <si>
    <t>1935-04-10,8.899999618530273,8.899999618530273,8.899999618530273,8.899999618530273,0</t>
  </si>
  <si>
    <t>1935-04-11,8.850000381469727,8.850000381469727,8.850000381469727,8.850000381469727,0</t>
  </si>
  <si>
    <t>1935-04-12,8.949999809265137,8.949999809265137,8.949999809265137,8.949999809265137,0</t>
  </si>
  <si>
    <t>1935-04-15,9.130000114440918,9.130000114440918,9.130000114440918,9.130000114440918,0</t>
  </si>
  <si>
    <t>1935-04-16,8.220000267028809,8.220000267028809,8.220000267028809,8.220000267028809,0</t>
  </si>
  <si>
    <t>1935-04-17,9.010000228881836,9.010000228881836,9.010000228881836,9.010000228881836,0</t>
  </si>
  <si>
    <t>1935-04-18,9.140000343322754,9.140000343322754,9.140000343322754,9.140000343322754,0</t>
  </si>
  <si>
    <t>1935-04-22,9.40999984741211,9.40999984741211,9.40999984741211,9.40999984741211,0</t>
  </si>
  <si>
    <t>1935-04-23,9.4399995803833,9.4399995803833,9.4399995803833,9.4399995803833,0</t>
  </si>
  <si>
    <t>1935-04-24,9.319999694824219,9.319999694824219,9.319999694824219,9.319999694824219,0</t>
  </si>
  <si>
    <t>1935-04-25,9.4399995803833,9.4399995803833,9.4399995803833,9.4399995803833,0</t>
  </si>
  <si>
    <t>1935-04-26,9.399999618530273,9.399999618530273,9.399999618530273,9.399999618530273,0</t>
  </si>
  <si>
    <t>1935-04-29,9.390000343322754,9.390000343322754,9.390000343322754,9.390000343322754,0</t>
  </si>
  <si>
    <t>1935-04-30,9.279999732971191,9.279999732971191,9.279999732971191,9.279999732971191,0</t>
  </si>
  <si>
    <t>1935-05-01,9.229999542236328,9.229999542236328,9.229999542236328,9.229999542236328,0</t>
  </si>
  <si>
    <t>1935-05-02,9.270000457763672,9.270000457763672,9.270000457763672,9.270000457763672,0</t>
  </si>
  <si>
    <t>1935-05-03,9.420000076293945,9.420000076293945,9.420000076293945,9.420000076293945,0</t>
  </si>
  <si>
    <t>1935-05-06,9.420000076293945,9.420000076293945,9.420000076293945,9.420000076293945,0</t>
  </si>
  <si>
    <t>1935-05-07,9.380000114440918,9.380000114440918,9.380000114440918,9.380000114440918,0</t>
  </si>
  <si>
    <t>1935-05-08,9.649999618530273,9.649999618530273,9.649999618530273,9.649999618530273,0</t>
  </si>
  <si>
    <t>1935-05-09,9.6899995803833,9.6899995803833,9.6899995803833,9.6899995803833,0</t>
  </si>
  <si>
    <t>1935-05-10,9.75,9.75,9.75,9.75,0</t>
  </si>
  <si>
    <t>1935-05-13,9.800000190734863,9.800000190734863,9.800000190734863,9.800000190734863,0</t>
  </si>
  <si>
    <t>1935-05-14,9.8100004196167,9.8100004196167,9.8100004196167,9.8100004196167,0</t>
  </si>
  <si>
    <t>1935-05-15,9.819999694824219,9.819999694824219,9.819999694824219,9.819999694824219,0</t>
  </si>
  <si>
    <t>1935-05-16,9.149999618530273,9.149999618530273,9.149999618530273,9.149999618530273,0</t>
  </si>
  <si>
    <t>1935-05-17,10.010000228881836,10.010000228881836,10.010000228881836,10.010000228881836,0</t>
  </si>
  <si>
    <t>1935-05-20,9.890000343322754,9.890000343322754,9.890000343322754,9.890000343322754,0</t>
  </si>
  <si>
    <t>1935-05-21,9.979999542236328,9.979999542236328,9.979999542236328,9.979999542236328,0</t>
  </si>
  <si>
    <t>1935-05-22,10.0600004196167,10.0600004196167,10.0600004196167,10.0600004196167,0</t>
  </si>
  <si>
    <t>1935-05-23,10.069999694824219,10.069999694824219,10.069999694824219,10.069999694824219,0</t>
  </si>
  <si>
    <t>1935-05-24,10.020000457763672,10.020000457763672,10.020000457763672,10.020000457763672,0</t>
  </si>
  <si>
    <t>1935-05-27,10.029999732971191,10.029999732971191,10.029999732971191,10.029999732971191,0</t>
  </si>
  <si>
    <t>1935-05-28,9.850000381469727,9.850000381469727,9.850000381469727,9.850000381469727,0</t>
  </si>
  <si>
    <t>1935-05-29,9.6899995803833,9.6899995803833,9.6899995803833,9.6899995803833,0</t>
  </si>
  <si>
    <t>1935-05-31,9.579999923706055,9.579999923706055,9.579999923706055,9.579999923706055,0</t>
  </si>
  <si>
    <t>1935-06-03,9.670000076293945,9.670000076293945,9.670000076293945,9.670000076293945,0</t>
  </si>
  <si>
    <t>1935-06-04,9.920000076293945,9.920000076293945,9.920000076293945,9.920000076293945,0</t>
  </si>
  <si>
    <t>1935-06-05,9.90999984741211,9.90999984741211,9.90999984741211,9.90999984741211,0</t>
  </si>
  <si>
    <t>1935-06-06,9.84000015258789,9.84000015258789,9.84000015258789,9.84000015258789,0</t>
  </si>
  <si>
    <t>1935-06-07,9.899999618530273,9.899999618530273,9.899999618530273,9.899999618530273,0</t>
  </si>
  <si>
    <t>1935-06-10,10.029999732971191,10.029999732971191,10.029999732971191,10.029999732971191,0</t>
  </si>
  <si>
    <t>1935-06-11,10.130000114440918,10.130000114440918,10.130000114440918,10.130000114440918,0</t>
  </si>
  <si>
    <t>1935-06-12,10.0600004196167,10.0600004196167,10.0600004196167,10.0600004196167,0</t>
  </si>
  <si>
    <t>1935-06-13,10.119999885559082,10.119999885559082,10.119999885559082,10.119999885559082,0</t>
  </si>
  <si>
    <t>1935-06-14,10.220000267028809,10.220000267028809,10.220000267028809,10.220000267028809,0</t>
  </si>
  <si>
    <t>1935-06-17,10.220000267028809,10.220000267028809,10.220000267028809,10.220000267028809,0</t>
  </si>
  <si>
    <t>1935-06-18,10.279999732971191,10.279999732971191,10.279999732971191,10.279999732971191,0</t>
  </si>
  <si>
    <t>1935-06-19,10.229999542236328,10.229999542236328,10.229999542236328,10.229999542236328,0</t>
  </si>
  <si>
    <t>1935-06-20,10.149999618530273,10.149999618530273,10.149999618530273,10.149999618530273,0</t>
  </si>
  <si>
    <t>1935-06-21,10.380000114440918,10.380000114440918,10.380000114440918,10.380000114440918,0</t>
  </si>
  <si>
    <t>1935-06-24,10.470000267028809,10.470000267028809,10.470000267028809,10.470000267028809,0</t>
  </si>
  <si>
    <t>1935-06-25,10.319999694824219,10.319999694824219,10.319999694824219,10.319999694824219,0</t>
  </si>
  <si>
    <t>1935-06-26,10.199999809265137,10.199999809265137,10.199999809265137,10.199999809265137,0</t>
  </si>
  <si>
    <t>1935-06-27,10.149999618530273,10.149999618530273,10.149999618530273,10.149999618530273,0</t>
  </si>
  <si>
    <t>1935-06-28,10.239999771118164,10.239999771118164,10.239999771118164,10.239999771118164,0</t>
  </si>
  <si>
    <t>1935-07-01,10.279999732971191,10.279999732971191,10.279999732971191,10.279999732971191,0</t>
  </si>
  <si>
    <t>1935-07-02,10.289999961853027,10.289999961853027,10.289999961853027,10.289999961853027,0</t>
  </si>
  <si>
    <t>1935-07-03,10.350000381469727,10.350000381469727,10.350000381469727,10.350000381469727,0</t>
  </si>
  <si>
    <t>1935-07-05,10.470000267028809,10.470000267028809,10.470000267028809,10.470000267028809,0</t>
  </si>
  <si>
    <t>1935-07-08,10.600000381469727,10.600000381469727,10.600000381469727,10.600000381469727,0</t>
  </si>
  <si>
    <t>1935-07-09,10.550000190734863,10.550000190734863,10.550000190734863,10.550000190734863,0</t>
  </si>
  <si>
    <t>1935-07-10,10.630000114440918,10.630000114440918,10.630000114440918,10.630000114440918,0</t>
  </si>
  <si>
    <t>1935-07-11,10.520000457763672,10.520000457763672,10.520000457763672,10.520000457763672,0</t>
  </si>
  <si>
    <t>1935-07-12,10.619999885559082,10.619999885559082,10.619999885559082,10.619999885559082,0</t>
  </si>
  <si>
    <t>1935-07-15,10.600000381469727,10.600000381469727,10.600000381469727,10.600000381469727,0</t>
  </si>
  <si>
    <t>1935-07-16,10.609999656677246,10.609999656677246,10.609999656677246,10.609999656677246,0</t>
  </si>
  <si>
    <t>1935-07-17,10.670000076293945,10.670000076293945,10.670000076293945,10.670000076293945,0</t>
  </si>
  <si>
    <t>1935-07-18,10.65999984741211,10.65999984741211,10.65999984741211,10.65999984741211,0</t>
  </si>
  <si>
    <t>1935-07-19,10.579999923706055,10.579999923706055,10.579999923706055,10.579999923706055,0</t>
  </si>
  <si>
    <t>1935-07-22,10.770000457763672,10.770000457763672,10.770000457763672,10.770000457763672,0</t>
  </si>
  <si>
    <t>1935-07-23,10.760000228881836,10.760000228881836,10.760000228881836,10.760000228881836,0</t>
  </si>
  <si>
    <t>1935-07-24,10.84000015258789,10.84000015258789,10.84000015258789,10.84000015258789,0</t>
  </si>
  <si>
    <t>1935-07-25,10.729999542236328,10.729999542236328,10.729999542236328,10.729999542236328,0</t>
  </si>
  <si>
    <t>1935-07-26,10.789999961853027,10.789999961853027,10.789999961853027,10.789999961853027,0</t>
  </si>
  <si>
    <t>1935-07-29,11.039999961853027,11.039999961853027,11.039999961853027,11.039999961853027,0</t>
  </si>
  <si>
    <t>1935-07-30,10.9399995803833,10.9399995803833,10.9399995803833,10.9399995803833,0</t>
  </si>
  <si>
    <t>1935-07-31,11.079999923706055,11.079999923706055,11.079999923706055,11.079999923706055,0</t>
  </si>
  <si>
    <t>1935-08-01,11.039999961853027,11.039999961853027,11.039999961853027,11.039999961853027,0</t>
  </si>
  <si>
    <t>1935-08-02,10.949999809265137,10.949999809265137,10.949999809265137,10.949999809265137,0</t>
  </si>
  <si>
    <t>1935-08-05,11.199999809265137,11.199999809265137,11.199999809265137,11.199999809265137,0</t>
  </si>
  <si>
    <t>1935-08-06,11.1899995803833,11.1899995803833,11.1899995803833,11.1899995803833,0</t>
  </si>
  <si>
    <t>1935-08-07,11.180000305175781,11.180000305175781,11.180000305175781,11.180000305175781,0</t>
  </si>
  <si>
    <t>1935-08-08,11.220000267028809,11.220000267028809,11.220000267028809,11.220000267028809,0</t>
  </si>
  <si>
    <t>1935-08-09,11.489999771118164,11.489999771118164,11.489999771118164,11.489999771118164,0</t>
  </si>
  <si>
    <t>1935-08-12,11.600000381469727,11.600000381469727,11.600000381469727,11.600000381469727,0</t>
  </si>
  <si>
    <t>1935-08-13,11.670000076293945,11.670000076293945,11.670000076293945,11.670000076293945,0</t>
  </si>
  <si>
    <t>1935-08-14,11.670000076293945,11.670000076293945,11.670000076293945,11.670000076293945,0</t>
  </si>
  <si>
    <t>1935-08-15,11.539999961853027,11.539999961853027,11.539999961853027,11.539999961853027,0</t>
  </si>
  <si>
    <t>1935-08-16,10.619999885559082,10.619999885559082,10.619999885559082,10.619999885559082,0</t>
  </si>
  <si>
    <t>1935-08-19,11.420000076293945,11.420000076293945,11.420000076293945,11.420000076293945,0</t>
  </si>
  <si>
    <t>1935-08-20,11.449999809265137,11.449999809265137,11.449999809265137,11.449999809265137,0</t>
  </si>
  <si>
    <t>1935-08-21,11.550000190734863,11.550000190734863,11.550000190734863,11.550000190734863,0</t>
  </si>
  <si>
    <t>1935-08-22,11.59000015258789,11.59000015258789,11.59000015258789,11.59000015258789,0</t>
  </si>
  <si>
    <t>1935-08-23,11.5600004196167,11.5600004196167,11.5600004196167,11.5600004196167,0</t>
  </si>
  <si>
    <t>1935-08-26,11.460000038146973,11.460000038146973,11.460000038146973,11.460000038146973,0</t>
  </si>
  <si>
    <t>1935-08-27,11.119999885559082,11.119999885559082,11.119999885559082,11.119999885559082,0</t>
  </si>
  <si>
    <t>1935-08-28,11.100000381469727,11.100000381469727,11.100000381469727,11.100000381469727,0</t>
  </si>
  <si>
    <t>1935-08-29,11.170000076293945,11.170000076293945,11.170000076293945,11.170000076293945,0</t>
  </si>
  <si>
    <t>1935-08-30,11.239999771118164,11.239999771118164,11.239999771118164,11.239999771118164,0</t>
  </si>
  <si>
    <t>1935-09-03,11.210000038146973,11.210000038146973,11.210000038146973,11.210000038146973,0</t>
  </si>
  <si>
    <t>1935-09-04,11.359999656677246,11.359999656677246,11.359999656677246,11.359999656677246,0</t>
  </si>
  <si>
    <t>1935-09-05,11.470000267028809,11.470000267028809,11.470000267028809,11.470000267028809,0</t>
  </si>
  <si>
    <t>1935-09-06,11.649999618530273,11.649999618530273,11.649999618530273,11.649999618530273,0</t>
  </si>
  <si>
    <t>1935-09-09,11.760000228881836,11.760000228881836,11.760000228881836,11.760000228881836,0</t>
  </si>
  <si>
    <t>1935-09-10,11.859999656677246,11.859999656677246,11.859999656677246,11.859999656677246,0</t>
  </si>
  <si>
    <t>1935-09-11,11.920000076293945,11.920000076293945,11.920000076293945,11.920000076293945,0</t>
  </si>
  <si>
    <t>1935-09-12,11.779999732971191,11.779999732971191,11.779999732971191,11.779999732971191,0</t>
  </si>
  <si>
    <t>1935-09-13,11.800000190734863,11.800000190734863,11.800000190734863,11.800000190734863,0</t>
  </si>
  <si>
    <t>1935-09-16,11.640000343322754,11.640000343322754,11.640000343322754,11.640000343322754,0</t>
  </si>
  <si>
    <t>1935-09-17,11.720000267028809,11.720000267028809,11.720000267028809,11.720000267028809,0</t>
  </si>
  <si>
    <t>1935-09-18,11.819999694824219,11.819999694824219,11.819999694824219,11.819999694824219,0</t>
  </si>
  <si>
    <t>1935-09-19,11.579999923706055,11.579999923706055,11.579999923706055,11.579999923706055,0</t>
  </si>
  <si>
    <t>1935-09-20,11.260000228881836,11.260000228881836,11.260000228881836,11.260000228881836,0</t>
  </si>
  <si>
    <t>1935-09-23,11.399999618530273,11.399999618530273,11.399999618530273,11.399999618530273,0</t>
  </si>
  <si>
    <t>1935-09-24,11.539999961853027,11.539999961853027,11.539999961853027,11.539999961853027,0</t>
  </si>
  <si>
    <t>1935-09-25,11.59000015258789,11.59000015258789,11.59000015258789,11.59000015258789,0</t>
  </si>
  <si>
    <t>1935-09-26,11.59000015258789,11.59000015258789,11.59000015258789,11.59000015258789,0</t>
  </si>
  <si>
    <t>1935-09-27,11.5600004196167,11.5600004196167,11.5600004196167,11.5600004196167,0</t>
  </si>
  <si>
    <t>1935-09-30,11.59000015258789,11.59000015258789,11.59000015258789,11.59000015258789,0</t>
  </si>
  <si>
    <t>1935-10-01,11.479999542236328,11.479999542236328,11.479999542236328,11.479999542236328,0</t>
  </si>
  <si>
    <t>1935-10-02,11.100000381469727,11.100000381469727,11.100000381469727,11.100000381469727,0</t>
  </si>
  <si>
    <t>1935-10-03,11.260000228881836,11.260000228881836,11.260000228881836,11.260000228881836,0</t>
  </si>
  <si>
    <t>1935-10-04,11.359999656677246,11.359999656677246,11.359999656677246,11.359999656677246,0</t>
  </si>
  <si>
    <t>1935-10-07,11.529999732971191,11.529999732971191,11.529999732971191,11.529999732971191,0</t>
  </si>
  <si>
    <t>1935-10-08,11.449999809265137,11.449999809265137,11.449999809265137,11.449999809265137,0</t>
  </si>
  <si>
    <t>1935-10-09,11.510000228881836,11.510000228881836,11.510000228881836,11.510000228881836,0</t>
  </si>
  <si>
    <t>1935-10-10,11.739999771118164,11.739999771118164,11.739999771118164,11.739999771118164,0</t>
  </si>
  <si>
    <t>1935-10-11,11.75,11.75,11.75,11.75,0</t>
  </si>
  <si>
    <t>1935-10-14,11.880000114440918,11.880000114440918,11.880000114440918,11.880000114440918,0</t>
  </si>
  <si>
    <t>1935-10-15,11.960000038146973,11.960000038146973,11.960000038146973,11.960000038146973,0</t>
  </si>
  <si>
    <t>1935-10-16,11.720000267028809,11.720000267028809,11.720000267028809,11.720000267028809,0</t>
  </si>
  <si>
    <t>1935-10-17,11.850000381469727,11.850000381469727,11.850000381469727,11.850000381469727,0</t>
  </si>
  <si>
    <t>1935-10-18,11.8100004196167,11.8100004196167,11.8100004196167,11.8100004196167,0</t>
  </si>
  <si>
    <t>1935-10-21,12.1899995803833,12.1899995803833,12.1899995803833,12.1899995803833,0</t>
  </si>
  <si>
    <t>1935-10-22,12.25,12.25,12.25,12.25,0</t>
  </si>
  <si>
    <t>1935-10-23,12.329999923706055,12.329999923706055,12.329999923706055,12.329999923706055,0</t>
  </si>
  <si>
    <t>1935-10-24,12.3100004196167,12.3100004196167,12.3100004196167,12.3100004196167,0</t>
  </si>
  <si>
    <t>1935-10-25,12.430000305175781,12.430000305175781,12.430000305175781,12.430000305175781,0</t>
  </si>
  <si>
    <t>1935-10-28,12.460000038146973,12.460000038146973,12.460000038146973,12.460000038146973,0</t>
  </si>
  <si>
    <t>1935-10-29,12.449999809265137,12.449999809265137,12.449999809265137,12.449999809265137,0</t>
  </si>
  <si>
    <t>1935-10-30,12.359999656677246,12.359999656677246,12.359999656677246,12.359999656677246,0</t>
  </si>
  <si>
    <t>1935-10-31,12.460000038146973,12.460000038146973,12.460000038146973,12.460000038146973,0</t>
  </si>
  <si>
    <t>1935-11-01,12.609999656677246,12.609999656677246,12.609999656677246,12.609999656677246,0</t>
  </si>
  <si>
    <t>1935-11-04,12.619999885559082,12.619999885559082,12.619999885559082,12.619999885559082,0</t>
  </si>
  <si>
    <t>1935-11-06,12.859999656677246,12.859999656677246,12.859999656677246,12.859999656677246,0</t>
  </si>
  <si>
    <t>1935-11-07,12.8100004196167,12.8100004196167,12.8100004196167,12.8100004196167,0</t>
  </si>
  <si>
    <t>1935-11-08,12.920000076293945,12.920000076293945,12.920000076293945,12.920000076293945,0</t>
  </si>
  <si>
    <t>1935-11-12,12.8100004196167,12.8100004196167,12.8100004196167,12.8100004196167,0</t>
  </si>
  <si>
    <t>1935-11-13,12.960000038146973,12.960000038146973,12.960000038146973,12.960000038146973,0</t>
  </si>
  <si>
    <t>1935-11-14,13.199999809265137,13.199999809265137,13.199999809265137,13.199999809265137,0</t>
  </si>
  <si>
    <t>1935-11-15,13.25,13.25,13.25,13.25,0</t>
  </si>
  <si>
    <t>1935-11-18,13.279999732971191,13.279999732971191,13.279999732971191,13.279999732971191,0</t>
  </si>
  <si>
    <t>1935-11-19,13.460000038146973,13.460000038146973,13.460000038146973,13.460000038146973,0</t>
  </si>
  <si>
    <t>1935-11-20,13.289999961853027,13.289999961853027,13.289999961853027,13.289999961853027,0</t>
  </si>
  <si>
    <t>1935-11-21,13.420000076293945,13.420000076293945,13.420000076293945,13.420000076293945,0</t>
  </si>
  <si>
    <t>1935-11-22,13.140000343322754,13.140000343322754,13.140000343322754,13.140000343322754,0</t>
  </si>
  <si>
    <t>1935-11-25,13.180000305175781,13.180000305175781,13.180000305175781,13.180000305175781,0</t>
  </si>
  <si>
    <t>1935-11-26,12.989999771118164,12.989999771118164,12.989999771118164,12.989999771118164,0</t>
  </si>
  <si>
    <t>1935-11-27,13.09000015258789,13.09000015258789,13.09000015258789,13.09000015258789,0</t>
  </si>
  <si>
    <t>1935-11-29,12.9399995803833,12.9399995803833,12.9399995803833,12.9399995803833,0</t>
  </si>
  <si>
    <t>1935-12-02,12.75,12.75,12.75,12.75,0</t>
  </si>
  <si>
    <t>1935-12-03,13.100000381469727,13.100000381469727,13.100000381469727,13.100000381469727,0</t>
  </si>
  <si>
    <t>1935-12-04,13.210000038146973,13.210000038146973,13.210000038146973,13.210000038146973,0</t>
  </si>
  <si>
    <t>1935-12-05,13.180000305175781,13.180000305175781,13.180000305175781,13.180000305175781,0</t>
  </si>
  <si>
    <t>1935-12-06,13.149999618530273,13.149999618530273,13.149999618530273,13.149999618530273,0</t>
  </si>
  <si>
    <t>1935-12-09,13.319999694824219,13.319999694824219,13.319999694824219,13.319999694824219,0</t>
  </si>
  <si>
    <t>1935-12-10,13.09000015258789,13.09000015258789,13.09000015258789,13.09000015258789,0</t>
  </si>
  <si>
    <t>1935-12-11,13.140000343322754,13.140000343322754,13.140000343322754,13.140000343322754,0</t>
  </si>
  <si>
    <t>1935-12-12,12.960000038146973,12.960000038146973,12.960000038146973,12.960000038146973,0</t>
  </si>
  <si>
    <t>1935-12-13,12.84000015258789,12.84000015258789,12.84000015258789,12.84000015258789,0</t>
  </si>
  <si>
    <t>1935-12-16,13.329999923706055,13.329999923706055,13.329999923706055,13.329999923706055,0</t>
  </si>
  <si>
    <t>1935-12-17,12.899999618530273,12.899999618530273,12.899999618530273,12.899999618530273,0</t>
  </si>
  <si>
    <t>1935-12-18,12.859999656677246,12.859999656677246,12.859999656677246,12.859999656677246,0</t>
  </si>
  <si>
    <t>1935-12-19,12.800000190734863,12.800000190734863,12.800000190734863,12.800000190734863,0</t>
  </si>
  <si>
    <t>1935-12-20,12.880000114440918,12.880000114440918,12.880000114440918,12.880000114440918,0</t>
  </si>
  <si>
    <t>1935-12-23,12.960000038146973,12.960000038146973,12.960000038146973,12.960000038146973,0</t>
  </si>
  <si>
    <t>1935-12-24,13.09000015258789,13.09000015258789,13.09000015258789,13.09000015258789,0</t>
  </si>
  <si>
    <t>1935-12-26,13.119999885559082,13.119999885559082,13.119999885559082,13.119999885559082,0</t>
  </si>
  <si>
    <t>1935-12-27,13.109999656677246,13.109999656677246,13.109999656677246,13.109999656677246,0</t>
  </si>
  <si>
    <t>1935-12-30,13.300000190734863,13.300000190734863,13.300000190734863,13.300000190734863,0</t>
  </si>
  <si>
    <t>1935-12-31,13.430000305175781,13.430000305175781,13.430000305175781,13.430000305175781,0</t>
  </si>
  <si>
    <t>1936-01-02,13.399999618530273,13.399999618530273,13.399999618530273,13.399999618530273,0</t>
  </si>
  <si>
    <t>1936-01-03,13.550000190734863,13.550000190734863,13.550000190734863,13.550000190734863,0</t>
  </si>
  <si>
    <t>1936-01-06,13.40999984741211,13.40999984741211,13.40999984741211,13.40999984741211,0</t>
  </si>
  <si>
    <t>1936-01-07,13.619999885559082,13.619999885559082,13.619999885559082,13.619999885559082,0</t>
  </si>
  <si>
    <t>1936-01-08,13.699999809265137,13.699999809265137,13.699999809265137,13.699999809265137,0</t>
  </si>
  <si>
    <t>1936-01-09,13.670000076293945,13.670000076293945,13.670000076293945,13.670000076293945,0</t>
  </si>
  <si>
    <t>1936-01-10,13.779999732971191,13.779999732971191,13.779999732971191,13.779999732971191,0</t>
  </si>
  <si>
    <t>1936-01-13,13.720000267028809,13.720000267028809,13.720000267028809,13.720000267028809,0</t>
  </si>
  <si>
    <t>1936-01-14,13.800000190734863,13.800000190734863,13.800000190734863,13.800000190734863,0</t>
  </si>
  <si>
    <t>1936-01-15,13.710000038146973,13.710000038146973,13.710000038146973,13.710000038146973,0</t>
  </si>
  <si>
    <t>1936-01-16,13.770000457763672,13.770000457763672,13.770000457763672,13.770000457763672,0</t>
  </si>
  <si>
    <t>1936-01-17,13.75,13.75,13.75,13.75,0</t>
  </si>
  <si>
    <t>1936-01-20,13.520000457763672,13.520000457763672,13.520000457763672,13.520000457763672,0</t>
  </si>
  <si>
    <t>1936-01-21,13.470000267028809,13.470000267028809,13.470000267028809,13.470000267028809,0</t>
  </si>
  <si>
    <t>1936-01-22,13.760000228881836,13.760000228881836,13.760000228881836,13.760000228881836,0</t>
  </si>
  <si>
    <t>1936-01-23,13.90999984741211,13.90999984741211,13.90999984741211,13.90999984741211,0</t>
  </si>
  <si>
    <t>1936-01-24,13.850000381469727,13.850000381469727,13.850000381469727,13.850000381469727,0</t>
  </si>
  <si>
    <t>1936-01-27,13.989999771118164,13.989999771118164,13.989999771118164,13.989999771118164,0</t>
  </si>
  <si>
    <t>1936-01-28,14.010000228881836,14.010000228881836,14.010000228881836,14.010000228881836,0</t>
  </si>
  <si>
    <t>1936-01-29,14.149999618530273,14.149999618530273,14.149999618530273,14.149999618530273,0</t>
  </si>
  <si>
    <t>1936-01-30,14.079999923706055,14.079999923706055,14.079999923706055,14.079999923706055,0</t>
  </si>
  <si>
    <t>1936-01-31,14.3100004196167,14.3100004196167,14.3100004196167,14.3100004196167,0</t>
  </si>
  <si>
    <t>1936-02-03,14.4399995803833,14.4399995803833,14.4399995803833,14.4399995803833,0</t>
  </si>
  <si>
    <t>1936-02-04,14.420000076293945,14.420000076293945,14.420000076293945,14.420000076293945,0</t>
  </si>
  <si>
    <t>1936-02-05,14.369999885559082,14.369999885559082,14.369999885559082,14.369999885559082,0</t>
  </si>
  <si>
    <t>1936-02-06,14.390000343322754,14.390000343322754,14.390000343322754,14.390000343322754,0</t>
  </si>
  <si>
    <t>1936-02-07,14.319999694824219,14.319999694824219,14.319999694824219,14.319999694824219,0</t>
  </si>
  <si>
    <t>1936-02-10,14.430000305175781,14.430000305175781,14.430000305175781,14.430000305175781,0</t>
  </si>
  <si>
    <t>1936-02-11,14.630000114440918,14.630000114440918,14.630000114440918,14.630000114440918,0</t>
  </si>
  <si>
    <t>1936-02-13,14.720000267028809,14.720000267028809,14.720000267028809,14.720000267028809,0</t>
  </si>
  <si>
    <t>1936-02-14,14.65999984741211,14.65999984741211,14.65999984741211,14.65999984741211,0</t>
  </si>
  <si>
    <t>1936-02-17,14.579999923706055,14.579999923706055,14.579999923706055,14.579999923706055,0</t>
  </si>
  <si>
    <t>1936-02-18,14.739999771118164,14.739999771118164,14.739999771118164,14.739999771118164,0</t>
  </si>
  <si>
    <t>1936-02-19,14.640000343322754,14.640000343322754,14.640000343322754,14.640000343322754,0</t>
  </si>
  <si>
    <t>1936-02-20,14.869999885559082,14.869999885559082,14.869999885559082,14.869999885559082,0</t>
  </si>
  <si>
    <t>1936-02-21,14.829999923706055,14.829999923706055,14.829999923706055,14.829999923706055,0</t>
  </si>
  <si>
    <t>1936-02-24,14.6899995803833,14.6899995803833,14.6899995803833,14.6899995803833,0</t>
  </si>
  <si>
    <t>1936-02-25,14.420000076293945,14.420000076293945,14.420000076293945,14.420000076293945,0</t>
  </si>
  <si>
    <t>1936-02-26,14.350000381469727,14.350000381469727,14.350000381469727,14.350000381469727,0</t>
  </si>
  <si>
    <t>1936-02-27,14.6899995803833,14.6899995803833,14.6899995803833,14.6899995803833,0</t>
  </si>
  <si>
    <t>1936-02-28,14.600000381469727,14.600000381469727,14.600000381469727,14.600000381469727,0</t>
  </si>
  <si>
    <t>1936-03-02,14.770000457763672,14.770000457763672,14.770000457763672,14.770000457763672,0</t>
  </si>
  <si>
    <t>1936-03-03,14.979999542236328,14.979999542236328,14.979999542236328,14.979999542236328,0</t>
  </si>
  <si>
    <t>1936-03-04,15.020000457763672,15.020000457763672,15.020000457763672,15.020000457763672,0</t>
  </si>
  <si>
    <t>1936-03-05,15.039999961853027,15.039999961853027,15.039999961853027,15.039999961853027,0</t>
  </si>
  <si>
    <t>1936-03-06,15.100000381469727,15.100000381469727,15.100000381469727,15.100000381469727,0</t>
  </si>
  <si>
    <t>1936-03-09,14.510000228881836,14.510000228881836,14.510000228881836,14.510000228881836,0</t>
  </si>
  <si>
    <t>1936-03-10,14.729999542236328,14.729999542236328,14.729999542236328,14.729999542236328,0</t>
  </si>
  <si>
    <t>1936-03-11,14.880000114440918,14.880000114440918,14.880000114440918,14.880000114440918,0</t>
  </si>
  <si>
    <t>1936-03-12,14.460000038146973,14.460000038146973,14.460000038146973,14.460000038146973,0</t>
  </si>
  <si>
    <t>1936-03-13,14.239999771118164,14.239999771118164,14.239999771118164,14.239999771118164,0</t>
  </si>
  <si>
    <t>1936-03-16,14.569999694824219,14.569999694824219,14.569999694824219,14.569999694824219,0</t>
  </si>
  <si>
    <t>1936-03-17,14.920000076293945,14.920000076293945,14.920000076293945,14.920000076293945,0</t>
  </si>
  <si>
    <t>1936-03-18,14.859999656677246,14.859999656677246,14.859999656677246,14.859999656677246,0</t>
  </si>
  <si>
    <t>1936-03-19,15.0600004196167,15.0600004196167,15.0600004196167,15.0600004196167,0</t>
  </si>
  <si>
    <t>1936-03-20,15.039999961853027,15.039999961853027,15.039999961853027,15.039999961853027,0</t>
  </si>
  <si>
    <t>1936-03-23,15.050000190734863,15.050000190734863,15.050000190734863,15.050000190734863,0</t>
  </si>
  <si>
    <t>1936-03-24,14.970000267028809,14.970000267028809,14.970000267028809,14.970000267028809,0</t>
  </si>
  <si>
    <t>1936-03-25,15.100000381469727,15.100000381469727,15.100000381469727,15.100000381469727,0</t>
  </si>
  <si>
    <t>1936-03-26,15.050000190734863,15.050000190734863,15.050000190734863,15.050000190734863,0</t>
  </si>
  <si>
    <t>1936-03-27,14.819999694824219,14.819999694824219,14.819999694824219,14.819999694824219,0</t>
  </si>
  <si>
    <t>1936-03-30,14.8100004196167,14.8100004196167,14.8100004196167,14.8100004196167,0</t>
  </si>
  <si>
    <t>1936-03-31,14.920000076293945,14.920000076293945,14.920000076293945,14.920000076293945,0</t>
  </si>
  <si>
    <t>1936-04-01,15.1899995803833,15.1899995803833,15.1899995803833,15.1899995803833,0</t>
  </si>
  <si>
    <t>1936-04-02,15.34000015258789,15.34000015258789,15.34000015258789,15.34000015258789,0</t>
  </si>
  <si>
    <t>1936-04-03,15.270000457763672,15.270000457763672,15.270000457763672,15.270000457763672,0</t>
  </si>
  <si>
    <t>1936-04-06,15.510000228881836,15.510000228881836,15.510000228881836,15.510000228881836,0</t>
  </si>
  <si>
    <t>1936-04-07,15.430000305175781,15.430000305175781,15.430000305175781,15.430000305175781,0</t>
  </si>
  <si>
    <t>1936-04-08,15.4399995803833,15.4399995803833,15.4399995803833,15.4399995803833,0</t>
  </si>
  <si>
    <t>1936-04-09,15.390000343322754,15.390000343322754,15.390000343322754,15.390000343322754,0</t>
  </si>
  <si>
    <t>1936-04-13,15.420000076293945,15.420000076293945,15.420000076293945,15.420000076293945,0</t>
  </si>
  <si>
    <t>1936-04-14,15.109999656677246,15.109999656677246,15.109999656677246,15.109999656677246,0</t>
  </si>
  <si>
    <t>1936-04-15,15.260000228881836,15.260000228881836,15.260000228881836,15.260000228881836,0</t>
  </si>
  <si>
    <t>1936-04-16,15.1899995803833,15.1899995803833,15.1899995803833,15.1899995803833,0</t>
  </si>
  <si>
    <t>1936-04-17,15.100000381469727,15.100000381469727,15.100000381469727,15.100000381469727,0</t>
  </si>
  <si>
    <t>1936-04-20,14.619999885559082,14.619999885559082,14.619999885559082,14.619999885559082,0</t>
  </si>
  <si>
    <t>1936-04-21,14.600000381469727,14.600000381469727,14.600000381469727,14.600000381469727,0</t>
  </si>
  <si>
    <t>1936-04-22,14.850000381469727,14.850000381469727,14.850000381469727,14.850000381469727,0</t>
  </si>
  <si>
    <t>1936-04-23,14.399999618530273,14.399999618530273,14.399999618530273,14.399999618530273,0</t>
  </si>
  <si>
    <t>1936-04-24,14.4399995803833,14.4399995803833,14.4399995803833,14.4399995803833,0</t>
  </si>
  <si>
    <t>1936-04-27,13.960000038146973,13.960000038146973,13.960000038146973,13.960000038146973,0</t>
  </si>
  <si>
    <t>1936-04-28,13.9399995803833,13.9399995803833,13.9399995803833,13.9399995803833,0</t>
  </si>
  <si>
    <t>1936-04-29,13.529999732971191,13.529999732971191,13.529999732971191,13.529999732971191,0</t>
  </si>
  <si>
    <t>1936-04-30,13.770000457763672,13.770000457763672,13.770000457763672,13.770000457763672,0</t>
  </si>
  <si>
    <t>1936-05-01,13.869999885559082,13.869999885559082,13.869999885559082,13.869999885559082,0</t>
  </si>
  <si>
    <t>1936-05-04,13.819999694824219,13.819999694824219,13.819999694824219,13.819999694824219,0</t>
  </si>
  <si>
    <t>1936-05-05,14.020000457763672,14.020000457763672,14.020000457763672,14.020000457763672,0</t>
  </si>
  <si>
    <t>1936-05-06,14.180000305175781,14.180000305175781,14.180000305175781,14.180000305175781,0</t>
  </si>
  <si>
    <t>1936-05-07,13.920000076293945,13.920000076293945,13.920000076293945,13.920000076293945,0</t>
  </si>
  <si>
    <t>1936-05-08,13.899999618530273,13.899999618530273,13.899999618530273,13.899999618530273,0</t>
  </si>
  <si>
    <t>1936-05-11,13.859999656677246,13.859999656677246,13.859999656677246,13.859999656677246,0</t>
  </si>
  <si>
    <t>1936-05-12,13.859999656677246,13.859999656677246,13.859999656677246,13.859999656677246,0</t>
  </si>
  <si>
    <t>1936-05-13,13.970000267028809,13.970000267028809,13.970000267028809,13.970000267028809,0</t>
  </si>
  <si>
    <t>1936-05-14,14.289999961853027,14.289999961853027,14.289999961853027,14.289999961853027,0</t>
  </si>
  <si>
    <t>1936-05-15,14.289999961853027,14.289999961853027,14.289999961853027,14.289999961853027,0</t>
  </si>
  <si>
    <t>1936-05-18,14.1899995803833,14.1899995803833,14.1899995803833,14.1899995803833,0</t>
  </si>
  <si>
    <t>1936-05-19,13.850000381469727,13.850000381469727,13.850000381469727,13.850000381469727,0</t>
  </si>
  <si>
    <t>1936-05-20,13.989999771118164,13.989999771118164,13.989999771118164,13.989999771118164,0</t>
  </si>
  <si>
    <t>1936-05-21,13.9399995803833,13.9399995803833,13.9399995803833,13.9399995803833,0</t>
  </si>
  <si>
    <t>1936-05-22,14.09000015258789,14.09000015258789,14.09000015258789,14.09000015258789,0</t>
  </si>
  <si>
    <t>1936-05-25,14.25,14.25,14.25,14.25,0</t>
  </si>
  <si>
    <t>1936-05-26,14.449999809265137,14.449999809265137,14.449999809265137,14.449999809265137,0</t>
  </si>
  <si>
    <t>1936-05-27,14.420000076293945,14.420000076293945,14.420000076293945,14.420000076293945,0</t>
  </si>
  <si>
    <t>1936-05-28,14.300000190734863,14.300000190734863,14.300000190734863,14.300000190734863,0</t>
  </si>
  <si>
    <t>1936-05-29,14.399999618530273,14.399999618530273,14.399999618530273,14.399999618530273,0</t>
  </si>
  <si>
    <t>1936-06-01,14.390000343322754,14.390000343322754,14.390000343322754,14.390000343322754,0</t>
  </si>
  <si>
    <t>1936-06-02,14.390000343322754,14.390000343322754,14.390000343322754,14.390000343322754,0</t>
  </si>
  <si>
    <t>1936-06-03,14.34000015258789,14.34000015258789,14.34000015258789,14.34000015258789,0</t>
  </si>
  <si>
    <t>1936-06-04,14.130000114440918,14.130000114440918,14.130000114440918,14.130000114440918,0</t>
  </si>
  <si>
    <t>1936-06-05,14.119999885559082,14.119999885559082,14.119999885559082,14.119999885559082,0</t>
  </si>
  <si>
    <t>1936-06-08,14.34000015258789,14.34000015258789,14.34000015258789,14.34000015258789,0</t>
  </si>
  <si>
    <t>1936-06-09,14.479999542236328,14.479999542236328,14.479999542236328,14.479999542236328,0</t>
  </si>
  <si>
    <t>1936-06-10,14.550000190734863,14.550000190734863,14.550000190734863,14.550000190734863,0</t>
  </si>
  <si>
    <t>1936-06-11,14.760000228881836,14.760000228881836,14.760000228881836,14.760000228881836,0</t>
  </si>
  <si>
    <t>1936-06-12,14.59000015258789,14.59000015258789,14.59000015258789,14.59000015258789,0</t>
  </si>
  <si>
    <t>1936-06-15,14.739999771118164,14.739999771118164,14.739999771118164,14.739999771118164,0</t>
  </si>
  <si>
    <t>1936-06-16,14.920000076293945,14.920000076293945,14.920000076293945,14.920000076293945,0</t>
  </si>
  <si>
    <t>1936-06-17,14.850000381469727,14.850000381469727,14.850000381469727,14.850000381469727,0</t>
  </si>
  <si>
    <t>1936-06-18,14.920000076293945,14.920000076293945,14.920000076293945,14.920000076293945,0</t>
  </si>
  <si>
    <t>1936-06-19,14.829999923706055,14.829999923706055,14.829999923706055,14.829999923706055,0</t>
  </si>
  <si>
    <t>1936-06-22,15.069999694824219,15.069999694824219,15.069999694824219,15.069999694824219,0</t>
  </si>
  <si>
    <t>1936-06-23,15.0,15.0,15.0,15.0,0</t>
  </si>
  <si>
    <t>1936-06-24,15.15999984741211,15.15999984741211,15.15999984741211,15.15999984741211,0</t>
  </si>
  <si>
    <t>1936-06-25,15.0,15.0,15.0,15.0,0</t>
  </si>
  <si>
    <t>1936-06-26,14.949999809265137,14.949999809265137,14.949999809265137,14.949999809265137,0</t>
  </si>
  <si>
    <t>1936-06-29,14.890000343322754,14.890000343322754,14.890000343322754,14.890000343322754,0</t>
  </si>
  <si>
    <t>1936-06-30,14.84000015258789,14.84000015258789,14.84000015258789,14.84000015258789,0</t>
  </si>
  <si>
    <t>1936-07-01,14.899999618530273,14.899999618530273,14.899999618530273,14.899999618530273,0</t>
  </si>
  <si>
    <t>1936-07-02,14.880000114440918,14.880000114440918,14.880000114440918,14.880000114440918,0</t>
  </si>
  <si>
    <t>1936-07-03,15.020000457763672,15.020000457763672,15.020000457763672,15.020000457763672,0</t>
  </si>
  <si>
    <t>1936-07-06,14.9399995803833,14.9399995803833,14.9399995803833,14.9399995803833,0</t>
  </si>
  <si>
    <t>1936-07-07,14.8100004196167,14.8100004196167,14.8100004196167,14.8100004196167,0</t>
  </si>
  <si>
    <t>1936-07-08,14.890000343322754,14.890000343322754,14.890000343322754,14.890000343322754,0</t>
  </si>
  <si>
    <t>1936-07-09,15.069999694824219,15.069999694824219,15.069999694824219,15.069999694824219,0</t>
  </si>
  <si>
    <t>1936-07-10,15.350000381469727,15.350000381469727,15.350000381469727,15.350000381469727,0</t>
  </si>
  <si>
    <t>1936-07-13,15.449999809265137,15.449999809265137,15.449999809265137,15.449999809265137,0</t>
  </si>
  <si>
    <t>1936-07-14,15.630000114440918,15.630000114440918,15.630000114440918,15.630000114440918,0</t>
  </si>
  <si>
    <t>1936-07-15,15.640000343322754,15.640000343322754,15.640000343322754,15.640000343322754,0</t>
  </si>
  <si>
    <t>1936-07-16,15.630000114440918,15.630000114440918,15.630000114440918,15.630000114440918,0</t>
  </si>
  <si>
    <t>1936-07-17,15.65999984741211,15.65999984741211,15.65999984741211,15.65999984741211,0</t>
  </si>
  <si>
    <t>1936-07-20,15.829999923706055,15.829999923706055,15.829999923706055,15.829999923706055,0</t>
  </si>
  <si>
    <t>1936-07-21,15.930000305175781,15.930000305175781,15.930000305175781,15.930000305175781,0</t>
  </si>
  <si>
    <t>1936-07-22,15.829999923706055,15.829999923706055,15.829999923706055,15.829999923706055,0</t>
  </si>
  <si>
    <t>1936-07-23,15.890000343322754,15.890000343322754,15.890000343322754,15.890000343322754,0</t>
  </si>
  <si>
    <t>1936-07-24,15.829999923706055,15.829999923706055,15.829999923706055,15.829999923706055,0</t>
  </si>
  <si>
    <t>1936-07-27,16.149999618530273,16.149999618530273,16.149999618530273,16.149999618530273,0</t>
  </si>
  <si>
    <t>1936-07-28,16.1200008392334,16.1200008392334,16.1200008392334,16.1200008392334,0</t>
  </si>
  <si>
    <t>1936-07-29,15.960000038146973,15.960000038146973,15.960000038146973,15.960000038146973,0</t>
  </si>
  <si>
    <t>1936-07-30,16.020000457763672,16.020000457763672,16.020000457763672,16.020000457763672,0</t>
  </si>
  <si>
    <t>1936-07-31,15.850000381469727,15.850000381469727,15.850000381469727,15.850000381469727,0</t>
  </si>
  <si>
    <t>1936-08-03,15.90999984741211,15.90999984741211,15.90999984741211,15.90999984741211,0</t>
  </si>
  <si>
    <t>1936-08-04,15.869999885559082,15.869999885559082,15.869999885559082,15.869999885559082,0</t>
  </si>
  <si>
    <t>1936-08-05,15.770000457763672,15.770000457763672,15.770000457763672,15.770000457763672,0</t>
  </si>
  <si>
    <t>1936-08-06,15.869999885559082,15.869999885559082,15.869999885559082,15.869999885559082,0</t>
  </si>
  <si>
    <t>1936-08-07,16.079999923706055,16.079999923706055,16.079999923706055,16.079999923706055,0</t>
  </si>
  <si>
    <t>1936-08-10,16.200000762939453,16.200000762939453,16.200000762939453,16.200000762939453,0</t>
  </si>
  <si>
    <t>1936-08-11,16.079999923706055,16.079999923706055,16.079999923706055,16.079999923706055,0</t>
  </si>
  <si>
    <t>1936-08-12,16.15999984741211,16.15999984741211,16.15999984741211,16.15999984741211,0</t>
  </si>
  <si>
    <t>1936-08-13,16.079999923706055,16.079999923706055,16.079999923706055,16.079999923706055,0</t>
  </si>
  <si>
    <t>1936-08-14,15.869999885559082,15.869999885559082,15.869999885559082,15.869999885559082,0</t>
  </si>
  <si>
    <t>1936-08-17,15.800000190734863,15.800000190734863,15.800000190734863,15.800000190734863,0</t>
  </si>
  <si>
    <t>1936-08-18,15.8100004196167,15.8100004196167,15.8100004196167,15.8100004196167,0</t>
  </si>
  <si>
    <t>1936-08-19,15.899999618530273,15.899999618530273,15.899999618530273,15.899999618530273,0</t>
  </si>
  <si>
    <t>1936-08-20,15.8100004196167,15.8100004196167,15.8100004196167,15.8100004196167,0</t>
  </si>
  <si>
    <t>1936-08-21,15.319999694824219,15.319999694824219,15.319999694824219,15.319999694824219,0</t>
  </si>
  <si>
    <t>1936-08-24,15.649999618530273,15.649999618530273,15.649999618530273,15.649999618530273,0</t>
  </si>
  <si>
    <t>1936-08-25,15.670000076293945,15.670000076293945,15.670000076293945,15.670000076293945,0</t>
  </si>
  <si>
    <t>1936-08-26,15.550000190734863,15.550000190734863,15.550000190734863,15.550000190734863,0</t>
  </si>
  <si>
    <t>1936-08-27,15.890000343322754,15.890000343322754,15.890000343322754,15.890000343322754,0</t>
  </si>
  <si>
    <t>1936-08-28,15.920000076293945,15.920000076293945,15.920000076293945,15.920000076293945,0</t>
  </si>
  <si>
    <t>1936-08-31,15.989999771118164,15.989999771118164,15.989999771118164,15.989999771118164,0</t>
  </si>
  <si>
    <t>1936-09-01,15.949999809265137,15.949999809265137,15.949999809265137,15.949999809265137,0</t>
  </si>
  <si>
    <t>1936-09-02,16.010000228881836,16.010000228881836,16.010000228881836,16.010000228881836,0</t>
  </si>
  <si>
    <t>1936-09-03,15.949999809265137,15.949999809265137,15.949999809265137,15.949999809265137,0</t>
  </si>
  <si>
    <t>1936-09-04,16.020000457763672,16.020000457763672,16.020000457763672,16.020000457763672,0</t>
  </si>
  <si>
    <t>1936-09-08,16.290000915527344,16.290000915527344,16.290000915527344,16.290000915527344,0</t>
  </si>
  <si>
    <t>1936-09-09,16.170000076293945,16.170000076293945,16.170000076293945,16.170000076293945,0</t>
  </si>
  <si>
    <t>1936-09-10,16.15999984741211,16.15999984741211,16.15999984741211,16.15999984741211,0</t>
  </si>
  <si>
    <t>1936-09-11,16.110000610351562,16.110000610351562,16.110000610351562,16.110000610351562,0</t>
  </si>
  <si>
    <t>1936-09-14,15.960000038146973,15.960000038146973,15.960000038146973,15.960000038146973,0</t>
  </si>
  <si>
    <t>1936-09-15,15.930000305175781,15.930000305175781,15.930000305175781,15.930000305175781,0</t>
  </si>
  <si>
    <t>1936-09-16,15.0,15.0,15.0,15.0,0</t>
  </si>
  <si>
    <t>1936-09-17,15.869999885559082,15.869999885559082,15.869999885559082,15.869999885559082,0</t>
  </si>
  <si>
    <t>1936-09-18,16.030000686645508,16.030000686645508,16.030000686645508,16.030000686645508,0</t>
  </si>
  <si>
    <t>1936-09-21,16.15999984741211,16.15999984741211,16.15999984741211,16.15999984741211,0</t>
  </si>
  <si>
    <t>1936-09-22,16.219999313354492,16.219999313354492,16.219999313354492,16.219999313354492,0</t>
  </si>
  <si>
    <t>1936-09-23,16.139999389648438,16.139999389648438,16.139999389648438,16.139999389648438,0</t>
  </si>
  <si>
    <t>1936-09-24,16.170000076293945,16.170000076293945,16.170000076293945,16.170000076293945,0</t>
  </si>
  <si>
    <t>1936-09-25,15.880000114440918,15.880000114440918,15.880000114440918,15.880000114440918,0</t>
  </si>
  <si>
    <t>1936-09-28,16.1299991607666,16.1299991607666,16.1299991607666,16.1299991607666,0</t>
  </si>
  <si>
    <t>1936-09-29,16.059999465942383,16.059999465942383,16.059999465942383,16.059999465942383,0</t>
  </si>
  <si>
    <t>1936-09-30,16.010000228881836,16.010000228881836,16.010000228881836,16.010000228881836,0</t>
  </si>
  <si>
    <t>1936-10-01,16.040000915527344,16.040000915527344,16.040000915527344,16.040000915527344,0</t>
  </si>
  <si>
    <t>1936-10-02,16.350000381469727,16.350000381469727,16.350000381469727,16.350000381469727,0</t>
  </si>
  <si>
    <t>1936-10-05,16.530000686645508,16.530000686645508,16.530000686645508,16.530000686645508,0</t>
  </si>
  <si>
    <t>1936-10-06,16.68000030517578,16.68000030517578,16.68000030517578,16.68000030517578,0</t>
  </si>
  <si>
    <t>1936-10-07,16.719999313354492,16.719999313354492,16.719999313354492,16.719999313354492,0</t>
  </si>
  <si>
    <t>1936-10-08,16.809999465942383,16.809999465942383,16.809999465942383,16.809999465942383,0</t>
  </si>
  <si>
    <t>1936-10-09,16.8700008392334,16.8700008392334,16.8700008392334,16.8700008392334,0</t>
  </si>
  <si>
    <t>1936-10-13,16.959999084472656,16.959999084472656,16.959999084472656,16.959999084472656,0</t>
  </si>
  <si>
    <t>1936-10-14,16.8799991607666,16.8799991607666,16.8799991607666,16.8799991607666,0</t>
  </si>
  <si>
    <t>1936-10-15,16.850000381469727,16.850000381469727,16.850000381469727,16.850000381469727,0</t>
  </si>
  <si>
    <t>1936-10-16,17.040000915527344,17.040000915527344,17.040000915527344,17.040000915527344,0</t>
  </si>
  <si>
    <t>1936-10-19,17.1299991607666,17.1299991607666,17.1299991607666,17.1299991607666,0</t>
  </si>
  <si>
    <t>1936-10-20,17.110000610351562,17.110000610351562,17.110000610351562,17.110000610351562,0</t>
  </si>
  <si>
    <t>1936-10-21,17.18000030517578,17.18000030517578,17.18000030517578,17.18000030517578,0</t>
  </si>
  <si>
    <t>1936-10-22,17.040000915527344,17.040000915527344,17.040000915527344,17.040000915527344,0</t>
  </si>
  <si>
    <t>1936-10-23,17.09000015258789,17.09000015258789,17.09000015258789,17.09000015258789,0</t>
  </si>
  <si>
    <t>1936-10-26,16.649999618530273,16.649999618530273,16.649999618530273,16.649999618530273,0</t>
  </si>
  <si>
    <t>1936-10-27,16.93000030517578,16.93000030517578,16.93000030517578,16.93000030517578,0</t>
  </si>
  <si>
    <t>1936-10-28,16.940000534057617,16.940000534057617,16.940000534057617,16.940000534057617,0</t>
  </si>
  <si>
    <t>1936-10-29,17.200000762939453,17.200000762939453,17.200000762939453,17.200000762939453,0</t>
  </si>
  <si>
    <t>1936-10-30,17.229999542236328,17.229999542236328,17.229999542236328,17.229999542236328,0</t>
  </si>
  <si>
    <t>1936-11-02,17.170000076293945,17.170000076293945,17.170000076293945,17.170000076293945,0</t>
  </si>
  <si>
    <t>1936-11-04,17.43000030517578,17.43000030517578,17.43000030517578,17.43000030517578,0</t>
  </si>
  <si>
    <t>1936-11-05,17.559999465942383,17.559999465942383,17.559999465942383,17.559999465942383,0</t>
  </si>
  <si>
    <t>1936-11-06,17.43000030517578,17.43000030517578,17.43000030517578,17.43000030517578,0</t>
  </si>
  <si>
    <t>1936-11-09,17.690000534057617,17.690000534057617,17.690000534057617,17.690000534057617,0</t>
  </si>
  <si>
    <t>1936-11-10,17.6299991607666,17.6299991607666,17.6299991607666,17.6299991607666,0</t>
  </si>
  <si>
    <t>1936-11-12,17.43000030517578,17.43000030517578,17.43000030517578,17.43000030517578,0</t>
  </si>
  <si>
    <t>1936-11-13,17.239999771118164,17.239999771118164,17.239999771118164,17.239999771118164,0</t>
  </si>
  <si>
    <t>1936-11-16,17.399999618530273,17.399999618530273,17.399999618530273,17.399999618530273,0</t>
  </si>
  <si>
    <t>1936-11-17,17.639999389648438,17.639999389648438,17.639999389648438,17.639999389648438,0</t>
  </si>
  <si>
    <t>1936-11-18,17.510000228881836,17.510000228881836,17.510000228881836,17.510000228881836,0</t>
  </si>
  <si>
    <t>1936-11-19,17.299999237060547,17.299999237060547,17.299999237060547,17.299999237060547,0</t>
  </si>
  <si>
    <t>1936-11-20,17.1299991607666,17.1299991607666,17.1299991607666,17.1299991607666,0</t>
  </si>
  <si>
    <t>1936-11-23,16.889999389648438,16.889999389648438,16.889999389648438,16.889999389648438,0</t>
  </si>
  <si>
    <t>1936-11-24,17.18000030517578,17.18000030517578,17.18000030517578,17.18000030517578,0</t>
  </si>
  <si>
    <t>1936-11-25,17.09000015258789,17.09000015258789,17.09000015258789,17.09000015258789,0</t>
  </si>
  <si>
    <t>1936-11-27,17.34000015258789,17.34000015258789,17.34000015258789,17.34000015258789,0</t>
  </si>
  <si>
    <t>1936-11-30,17.280000686645508,17.280000686645508,17.280000686645508,17.280000686645508,0</t>
  </si>
  <si>
    <t>1936-12-01,17.139999389648438,17.139999389648438,17.139999389648438,17.139999389648438,0</t>
  </si>
  <si>
    <t>1936-12-02,16.950000762939453,16.950000762939453,16.950000762939453,16.950000762939453,0</t>
  </si>
  <si>
    <t>1936-12-03,17.040000915527344,17.040000915527344,17.040000915527344,17.040000915527344,0</t>
  </si>
  <si>
    <t>1936-12-04,17.010000228881836,17.010000228881836,17.010000228881836,17.010000228881836,0</t>
  </si>
  <si>
    <t>1936-12-07,16.90999984741211,16.90999984741211,16.90999984741211,16.90999984741211,0</t>
  </si>
  <si>
    <t>1936-12-08,16.969999313354492,16.969999313354492,16.969999313354492,16.969999313354492,0</t>
  </si>
  <si>
    <t>1936-12-09,17.049999237060547,17.049999237060547,17.049999237060547,17.049999237060547,0</t>
  </si>
  <si>
    <t>1936-12-10,17.219999313354492,17.219999313354492,17.219999313354492,17.219999313354492,0</t>
  </si>
  <si>
    <t>1936-12-11,17.139999389648438,17.139999389648438,17.139999389648438,17.139999389648438,0</t>
  </si>
  <si>
    <t>1936-12-14,17.31999969482422,17.31999969482422,17.31999969482422,17.31999969482422,0</t>
  </si>
  <si>
    <t>1936-12-15,17.31999969482422,17.31999969482422,17.31999969482422,17.31999969482422,0</t>
  </si>
  <si>
    <t>1936-12-16,17.290000915527344,17.290000915527344,17.290000915527344,17.290000915527344,0</t>
  </si>
  <si>
    <t>1936-12-17,17.15999984741211,17.15999984741211,17.15999984741211,17.15999984741211,0</t>
  </si>
  <si>
    <t>1936-12-18,17.0,17.0,17.0,17.0,0</t>
  </si>
  <si>
    <t>1936-12-21,16.649999618530273,16.649999618530273,16.649999618530273,16.649999618530273,0</t>
  </si>
  <si>
    <t>1936-12-22,16.860000610351562,16.860000610351562,16.860000610351562,16.860000610351562,0</t>
  </si>
  <si>
    <t>1936-12-23,17.030000686645508,17.030000686645508,17.030000686645508,17.030000686645508,0</t>
  </si>
  <si>
    <t>1936-12-24,17.059999465942383,17.059999465942383,17.059999465942383,17.059999465942383,0</t>
  </si>
  <si>
    <t>1936-12-28,16.940000534057617,16.940000534057617,16.940000534057617,16.940000534057617,0</t>
  </si>
  <si>
    <t>1936-12-29,17.010000228881836,17.010000228881836,17.010000228881836,17.010000228881836,0</t>
  </si>
  <si>
    <t>1936-12-30,17.270000457763672,17.270000457763672,17.270000457763672,17.270000457763672,0</t>
  </si>
  <si>
    <t>1936-12-31,17.18000030517578,17.18000030517578,17.18000030517578,17.18000030517578,0</t>
  </si>
  <si>
    <t>1937-01-04,16.93000030517578,16.93000030517578,16.93000030517578,16.93000030517578,0</t>
  </si>
  <si>
    <t>1937-01-05,17.079999923706055,17.079999923706055,17.079999923706055,17.079999923706055,0</t>
  </si>
  <si>
    <t>1937-01-06,17.09000015258789,17.09000015258789,17.09000015258789,17.09000015258789,0</t>
  </si>
  <si>
    <t>1937-01-07,17.479999542236328,17.479999542236328,17.479999542236328,17.479999542236328,0</t>
  </si>
  <si>
    <t>1937-01-08,17.479999542236328,17.479999542236328,17.479999542236328,17.479999542236328,0</t>
  </si>
  <si>
    <t>1937-01-11,17.56999969482422,17.56999969482422,17.56999969482422,17.56999969482422,0</t>
  </si>
  <si>
    <t>1937-01-12,17.579999923706055,17.579999923706055,17.579999923706055,17.579999923706055,0</t>
  </si>
  <si>
    <t>1937-01-13,17.610000610351562,17.610000610351562,17.610000610351562,17.610000610351562,0</t>
  </si>
  <si>
    <t>1937-01-14,17.65999984741211,17.65999984741211,17.65999984741211,17.65999984741211,0</t>
  </si>
  <si>
    <t>1937-01-15,17.739999771118164,17.739999771118164,17.739999771118164,17.739999771118164,0</t>
  </si>
  <si>
    <t>1937-01-18,17.739999771118164,17.739999771118164,17.739999771118164,17.739999771118164,0</t>
  </si>
  <si>
    <t>1937-01-19,17.6200008392334,17.6200008392334,17.6200008392334,17.6200008392334,0</t>
  </si>
  <si>
    <t>1937-01-20,17.84000015258789,17.84000015258789,17.84000015258789,17.84000015258789,0</t>
  </si>
  <si>
    <t>1937-01-21,17.959999084472656,17.959999084472656,17.959999084472656,17.959999084472656,0</t>
  </si>
  <si>
    <t>1937-01-22,17.8700008392334,17.8700008392334,17.8700008392334,17.8700008392334,0</t>
  </si>
  <si>
    <t>1937-01-25,17.770000457763672,17.770000457763672,17.770000457763672,17.770000457763672,0</t>
  </si>
  <si>
    <t>1937-01-26,17.510000228881836,17.510000228881836,17.510000228881836,17.510000228881836,0</t>
  </si>
  <si>
    <t>1937-01-27,17.649999618530273,17.649999618530273,17.649999618530273,17.649999618530273,0</t>
  </si>
  <si>
    <t>1937-01-28,17.6299991607666,17.6299991607666,17.6299991607666,17.6299991607666,0</t>
  </si>
  <si>
    <t>1937-01-29,17.770000457763672,17.770000457763672,17.770000457763672,17.770000457763672,0</t>
  </si>
  <si>
    <t>1937-02-01,17.8799991607666,17.8799991607666,17.8799991607666,17.8799991607666,0</t>
  </si>
  <si>
    <t>1937-02-02,18.0,18.0,18.0,18.0,0</t>
  </si>
  <si>
    <t>1937-02-03,18.1299991607666,18.1299991607666,18.1299991607666,18.1299991607666,0</t>
  </si>
  <si>
    <t>1937-02-04,18.149999618530273,18.149999618530273,18.149999618530273,18.149999618530273,0</t>
  </si>
  <si>
    <t>1937-02-05,17.860000610351562,17.860000610351562,17.860000610351562,17.860000610351562,0</t>
  </si>
  <si>
    <t>1937-02-08,18.06999969482422,18.06999969482422,18.06999969482422,18.06999969482422,0</t>
  </si>
  <si>
    <t>1937-02-09,17.989999771118164,17.989999771118164,17.989999771118164,17.989999771118164,0</t>
  </si>
  <si>
    <t>1937-02-10,18.170000076293945,18.170000076293945,18.170000076293945,18.170000076293945,0</t>
  </si>
  <si>
    <t>1937-02-11,18.31999969482422,18.31999969482422,18.31999969482422,18.31999969482422,0</t>
  </si>
  <si>
    <t>1937-02-15,18.100000381469727,18.100000381469727,18.100000381469727,18.100000381469727,0</t>
  </si>
  <si>
    <t>1937-02-16,18.149999618530273,18.149999618530273,18.149999618530273,18.149999618530273,0</t>
  </si>
  <si>
    <t>1937-02-17,18.1200008392334,18.1200008392334,18.1200008392334,18.1200008392334,0</t>
  </si>
  <si>
    <t>1937-02-18,18.219999313354492,18.219999313354492,18.219999313354492,18.219999313354492,0</t>
  </si>
  <si>
    <t>1937-02-19,18.3700008392334,18.3700008392334,18.3700008392334,18.3700008392334,0</t>
  </si>
  <si>
    <t>1937-02-23,17.969999313354492,17.969999313354492,17.969999313354492,17.969999313354492,0</t>
  </si>
  <si>
    <t>1937-02-24,18.06999969482422,18.06999969482422,18.06999969482422,18.06999969482422,0</t>
  </si>
  <si>
    <t>1937-02-25,18.0,18.0,18.0,18.0,0</t>
  </si>
  <si>
    <t>1937-02-26,18.059999465942383,18.059999465942383,18.059999465942383,18.059999465942383,0</t>
  </si>
  <si>
    <t>1937-03-01,18.09000015258789,18.09000015258789,18.09000015258789,18.09000015258789,0</t>
  </si>
  <si>
    <t>1937-03-02,18.34000015258789,18.34000015258789,18.34000015258789,18.34000015258789,0</t>
  </si>
  <si>
    <t>1937-03-03,18.549999237060547,18.549999237060547,18.549999237060547,18.549999237060547,0</t>
  </si>
  <si>
    <t>1937-03-04,18.3799991607666,18.3799991607666,18.3799991607666,18.3799991607666,0</t>
  </si>
  <si>
    <t>1937-03-05,18.6200008392334,18.6200008392334,18.6200008392334,18.6200008392334,0</t>
  </si>
  <si>
    <t>1937-03-08,18.559999465942383,18.559999465942383,18.559999465942383,18.559999465942383,0</t>
  </si>
  <si>
    <t>1937-03-09,18.540000915527344,18.540000915527344,18.540000915527344,18.540000915527344,0</t>
  </si>
  <si>
    <t>1937-03-10,18.670000076293945,18.670000076293945,18.670000076293945,18.670000076293945,0</t>
  </si>
  <si>
    <t>1937-03-11,18.3799991607666,18.3799991607666,18.3799991607666,18.3799991607666,0</t>
  </si>
  <si>
    <t>1937-03-12,18.360000610351562,18.360000610351562,18.360000610351562,18.360000610351562,0</t>
  </si>
  <si>
    <t>1937-03-15,18.139999389648438,18.139999389648438,18.139999389648438,18.139999389648438,0</t>
  </si>
  <si>
    <t>1937-03-16,18.229999542236328,18.229999542236328,18.229999542236328,18.229999542236328,0</t>
  </si>
  <si>
    <t>1937-03-17,18.110000610351562,18.110000610351562,18.110000610351562,18.110000610351562,0</t>
  </si>
  <si>
    <t>1937-03-18,17.729999542236328,17.729999542236328,17.729999542236328,17.729999542236328,0</t>
  </si>
  <si>
    <t>1937-03-19,17.719999313354492,17.719999313354492,17.719999313354492,17.719999313354492,0</t>
  </si>
  <si>
    <t>1937-03-22,17.219999313354492,17.219999313354492,17.219999313354492,17.219999313354492,0</t>
  </si>
  <si>
    <t>1937-03-23,17.489999771118164,17.489999771118164,17.489999771118164,17.489999771118164,0</t>
  </si>
  <si>
    <t>1937-03-24,17.700000762939453,17.700000762939453,17.700000762939453,17.700000762939453,0</t>
  </si>
  <si>
    <t>1937-03-25,17.68000030517578,17.68000030517578,17.68000030517578,17.68000030517578,0</t>
  </si>
  <si>
    <t>1937-03-29,17.6299991607666,17.6299991607666,17.6299991607666,17.6299991607666,0</t>
  </si>
  <si>
    <t>1937-03-30,17.950000762939453,17.950000762939453,17.950000762939453,17.950000762939453,0</t>
  </si>
  <si>
    <t>1937-03-31,17.920000076293945,17.920000076293945,17.920000076293945,17.920000076293945,0</t>
  </si>
  <si>
    <t>1937-04-01,17.709999084472656,17.709999084472656,17.709999084472656,17.709999084472656,0</t>
  </si>
  <si>
    <t>1937-04-02,17.489999771118164,17.489999771118164,17.489999771118164,17.489999771118164,0</t>
  </si>
  <si>
    <t>1937-04-05,17.6200008392334,17.6200008392334,17.6200008392334,17.6200008392334,0</t>
  </si>
  <si>
    <t>1937-04-06,17.459999084472656,17.459999084472656,17.459999084472656,17.459999084472656,0</t>
  </si>
  <si>
    <t>1937-04-07,16.90999984741211,16.90999984741211,16.90999984741211,16.90999984741211,0</t>
  </si>
  <si>
    <t>1937-04-08,16.989999771118164,16.989999771118164,16.989999771118164,16.989999771118164,0</t>
  </si>
  <si>
    <t>1937-04-09,17.030000686645508,17.030000686645508,17.030000686645508,17.030000686645508,0</t>
  </si>
  <si>
    <t>1937-04-12,17.100000381469727,17.100000381469727,17.100000381469727,17.100000381469727,0</t>
  </si>
  <si>
    <t>1937-04-13,17.280000686645508,17.280000686645508,17.280000686645508,17.280000686645508,0</t>
  </si>
  <si>
    <t>1937-04-14,17.299999237060547,17.299999237060547,17.299999237060547,17.299999237060547,0</t>
  </si>
  <si>
    <t>1937-04-15,17.229999542236328,17.229999542236328,17.229999542236328,17.229999542236328,0</t>
  </si>
  <si>
    <t>1937-04-16,17.15999984741211,17.15999984741211,17.15999984741211,17.15999984741211,0</t>
  </si>
  <si>
    <t>1937-04-19,17.1299991607666,17.1299991607666,17.1299991607666,17.1299991607666,0</t>
  </si>
  <si>
    <t>1937-04-20,17.18000030517578,17.18000030517578,17.18000030517578,17.18000030517578,0</t>
  </si>
  <si>
    <t>1937-04-21,17.40999984741211,17.40999984741211,17.40999984741211,17.40999984741211,0</t>
  </si>
  <si>
    <t>1937-04-22,17.190000534057617,17.190000534057617,17.190000534057617,17.190000534057617,0</t>
  </si>
  <si>
    <t>1937-04-23,16.850000381469727,16.850000381469727,16.850000381469727,16.850000381469727,0</t>
  </si>
  <si>
    <t>1937-04-26,16.15999984741211,16.15999984741211,16.15999984741211,16.15999984741211,0</t>
  </si>
  <si>
    <t>1937-04-27,16.43000030517578,16.43000030517578,16.43000030517578,16.43000030517578,0</t>
  </si>
  <si>
    <t>1937-04-28,15.989999771118164,15.989999771118164,15.989999771118164,15.989999771118164,0</t>
  </si>
  <si>
    <t>1937-04-29,15.989999771118164,15.989999771118164,15.989999771118164,15.989999771118164,0</t>
  </si>
  <si>
    <t>1937-04-30,16.43000030517578,16.43000030517578,16.43000030517578,16.43000030517578,0</t>
  </si>
  <si>
    <t>1937-05-03,16.469999313354492,16.469999313354492,16.469999313354492,16.469999313354492,0</t>
  </si>
  <si>
    <t>1937-05-04,16.729999542236328,16.729999542236328,16.729999542236328,16.729999542236328,0</t>
  </si>
  <si>
    <t>1937-05-05,16.59000015258789,16.59000015258789,16.59000015258789,16.59000015258789,0</t>
  </si>
  <si>
    <t>1937-05-06,16.709999084472656,16.709999084472656,16.709999084472656,16.709999084472656,0</t>
  </si>
  <si>
    <t>1937-05-07,16.649999618530273,16.649999618530273,16.649999618530273,16.649999618530273,0</t>
  </si>
  <si>
    <t>1937-05-10,16.280000686645508,16.280000686645508,16.280000686645508,16.280000686645508,0</t>
  </si>
  <si>
    <t>1937-05-11,16.290000915527344,16.290000915527344,16.290000915527344,16.290000915527344,0</t>
  </si>
  <si>
    <t>1937-05-12,16.190000534057617,16.190000534057617,16.190000534057617,16.190000534057617,0</t>
  </si>
  <si>
    <t>1937-05-13,15.649999618530273,15.649999618530273,15.649999618530273,15.649999618530273,0</t>
  </si>
  <si>
    <t>1937-05-14,15.8100004196167,15.8100004196167,15.8100004196167,15.8100004196167,0</t>
  </si>
  <si>
    <t>1937-05-17,15.619999885559082,15.619999885559082,15.619999885559082,15.619999885559082,0</t>
  </si>
  <si>
    <t>1937-05-18,15.880000114440918,15.880000114440918,15.880000114440918,15.880000114440918,0</t>
  </si>
  <si>
    <t>1937-05-19,15.84000015258789,15.84000015258789,15.84000015258789,15.84000015258789,0</t>
  </si>
  <si>
    <t>1937-05-20,16.260000228881836,16.260000228881836,16.260000228881836,16.260000228881836,0</t>
  </si>
  <si>
    <t>1937-05-21,16.270000457763672,16.270000457763672,16.270000457763672,16.270000457763672,0</t>
  </si>
  <si>
    <t>1937-05-24,16.459999084472656,16.459999084472656,16.459999084472656,16.459999084472656,0</t>
  </si>
  <si>
    <t>1937-05-25,16.25,16.25,16.25,16.25,0</t>
  </si>
  <si>
    <t>1937-05-26,16.229999542236328,16.229999542236328,16.229999542236328,16.229999542236328,0</t>
  </si>
  <si>
    <t>1937-05-27,16.260000228881836,16.260000228881836,16.260000228881836,16.260000228881836,0</t>
  </si>
  <si>
    <t>1937-05-28,16.260000228881836,16.260000228881836,16.260000228881836,16.260000228881836,0</t>
  </si>
  <si>
    <t>1937-06-01,15.960000038146973,15.960000038146973,15.960000038146973,15.960000038146973,0</t>
  </si>
  <si>
    <t>1937-06-02,16.06999969482422,16.06999969482422,16.06999969482422,16.06999969482422,0</t>
  </si>
  <si>
    <t>1937-06-03,16.100000381469727,16.100000381469727,16.100000381469727,16.100000381469727,0</t>
  </si>
  <si>
    <t>1937-06-04,16.280000686645508,16.280000686645508,16.280000686645508,16.280000686645508,0</t>
  </si>
  <si>
    <t>1937-06-07,16.1299991607666,16.1299991607666,16.1299991607666,16.1299991607666,0</t>
  </si>
  <si>
    <t>1937-06-08,16.18000030517578,16.18000030517578,16.18000030517578,16.18000030517578,0</t>
  </si>
  <si>
    <t>1937-06-09,16.040000915527344,16.040000915527344,16.040000915527344,16.040000915527344,0</t>
  </si>
  <si>
    <t>1937-06-10,15.9399995803833,15.9399995803833,15.9399995803833,15.9399995803833,0</t>
  </si>
  <si>
    <t>1937-06-11,15.729999542236328,15.729999542236328,15.729999542236328,15.729999542236328,0</t>
  </si>
  <si>
    <t>1937-06-14,15.199999809265137,15.199999809265137,15.199999809265137,15.199999809265137,0</t>
  </si>
  <si>
    <t>1937-06-15,15.34000015258789,15.34000015258789,15.34000015258789,15.34000015258789,0</t>
  </si>
  <si>
    <t>1937-06-16,15.180000305175781,15.180000305175781,15.180000305175781,15.180000305175781,0</t>
  </si>
  <si>
    <t>1937-06-17,15.390000343322754,15.390000343322754,15.390000343322754,15.390000343322754,0</t>
  </si>
  <si>
    <t>1937-06-18,15.510000228881836,15.510000228881836,15.510000228881836,15.510000228881836,0</t>
  </si>
  <si>
    <t>1937-06-21,15.350000381469727,15.350000381469727,15.350000381469727,15.350000381469727,0</t>
  </si>
  <si>
    <t>1937-06-22,15.380000114440918,15.380000114440918,15.380000114440918,15.380000114440918,0</t>
  </si>
  <si>
    <t>1937-06-23,15.510000228881836,15.510000228881836,15.510000228881836,15.510000228881836,0</t>
  </si>
  <si>
    <t>1937-06-24,15.619999885559082,15.619999885559082,15.619999885559082,15.619999885559082,0</t>
  </si>
  <si>
    <t>1937-06-25,15.520000457763672,15.520000457763672,15.520000457763672,15.520000457763672,0</t>
  </si>
  <si>
    <t>1937-06-28,15.119999885559082,15.119999885559082,15.119999885559082,15.119999885559082,0</t>
  </si>
  <si>
    <t>1937-06-29,15.140000343322754,15.140000343322754,15.140000343322754,15.140000343322754,0</t>
  </si>
  <si>
    <t>1937-06-30,15.399999618530273,15.399999618530273,15.399999618530273,15.399999618530273,0</t>
  </si>
  <si>
    <t>1937-07-01,15.470000267028809,15.470000267028809,15.470000267028809,15.470000267028809,0</t>
  </si>
  <si>
    <t>1937-07-02,15.699999809265137,15.699999809265137,15.699999809265137,15.699999809265137,0</t>
  </si>
  <si>
    <t>1937-07-06,16.25,16.25,16.25,16.25,0</t>
  </si>
  <si>
    <t>1937-07-07,16.3700008392334,16.3700008392334,16.3700008392334,16.3700008392334,0</t>
  </si>
  <si>
    <t>1937-07-08,16.399999618530273,16.399999618530273,16.399999618530273,16.399999618530273,0</t>
  </si>
  <si>
    <t>1937-07-09,16.31999969482422,16.31999969482422,16.31999969482422,16.31999969482422,0</t>
  </si>
  <si>
    <t>1937-07-12,16.540000915527344,16.540000915527344,16.540000915527344,16.540000915527344,0</t>
  </si>
  <si>
    <t>1937-07-13,16.399999618530273,16.399999618530273,16.399999618530273,16.399999618530273,0</t>
  </si>
  <si>
    <t>1937-07-14,16.3799991607666,16.3799991607666,16.3799991607666,16.3799991607666,0</t>
  </si>
  <si>
    <t>1937-07-15,16.459999084472656,16.459999084472656,16.459999084472656,16.459999084472656,0</t>
  </si>
  <si>
    <t>1937-07-16,16.420000076293945,16.420000076293945,16.420000076293945,16.420000076293945,0</t>
  </si>
  <si>
    <t>1937-07-19,16.739999771118164,16.739999771118164,16.739999771118164,16.739999771118164,0</t>
  </si>
  <si>
    <t>1937-07-20,16.940000534057617,16.940000534057617,16.940000534057617,16.940000534057617,0</t>
  </si>
  <si>
    <t>1937-07-21,16.81999969482422,16.81999969482422,16.81999969482422,16.81999969482422,0</t>
  </si>
  <si>
    <t>1937-07-22,16.8700008392334,16.8700008392334,16.8700008392334,16.8700008392334,0</t>
  </si>
  <si>
    <t>1937-07-23,16.940000534057617,16.940000534057617,16.940000534057617,16.940000534057617,0</t>
  </si>
  <si>
    <t>1937-07-26,17.059999465942383,17.059999465942383,17.059999465942383,17.059999465942383,0</t>
  </si>
  <si>
    <t>1937-07-27,17.040000915527344,17.040000915527344,17.040000915527344,17.040000915527344,0</t>
  </si>
  <si>
    <t>1937-07-28,16.780000686645508,16.780000686645508,16.780000686645508,16.780000686645508,0</t>
  </si>
  <si>
    <t>1937-07-29,16.719999313354492,16.719999313354492,16.719999313354492,16.719999313354492,0</t>
  </si>
  <si>
    <t>1937-07-30,16.770000457763672,16.770000457763672,16.770000457763672,16.770000457763672,0</t>
  </si>
  <si>
    <t>1937-08-02,17.06999969482422,17.06999969482422,17.06999969482422,17.06999969482422,0</t>
  </si>
  <si>
    <t>1937-08-03,16.93000030517578,16.93000030517578,16.93000030517578,16.93000030517578,0</t>
  </si>
  <si>
    <t>1937-08-04,17.020000457763672,17.020000457763672,17.020000457763672,17.020000457763672,0</t>
  </si>
  <si>
    <t>1937-08-05,16.90999984741211,16.90999984741211,16.90999984741211,16.90999984741211,0</t>
  </si>
  <si>
    <t>1937-08-06,16.850000381469727,16.850000381469727,16.850000381469727,16.850000381469727,0</t>
  </si>
  <si>
    <t>1937-08-09,17.06999969482422,17.06999969482422,17.06999969482422,17.06999969482422,0</t>
  </si>
  <si>
    <t>1937-08-10,17.040000915527344,17.040000915527344,17.040000915527344,17.040000915527344,0</t>
  </si>
  <si>
    <t>1937-08-11,17.010000228881836,17.010000228881836,17.010000228881836,17.010000228881836,0</t>
  </si>
  <si>
    <t>1937-08-12,17.100000381469727,17.100000381469727,17.100000381469727,17.100000381469727,0</t>
  </si>
  <si>
    <t>1937-08-13,17.270000457763672,17.270000457763672,17.270000457763672,17.270000457763672,0</t>
  </si>
  <si>
    <t>1937-08-16,17.170000076293945,17.170000076293945,17.170000076293945,17.170000076293945,0</t>
  </si>
  <si>
    <t>1937-08-17,17.06999969482422,17.06999969482422,17.06999969482422,17.06999969482422,0</t>
  </si>
  <si>
    <t>1937-08-18,16.90999984741211,16.90999984741211,16.90999984741211,16.90999984741211,0</t>
  </si>
  <si>
    <t>1937-08-19,16.65999984741211,16.65999984741211,16.65999984741211,16.65999984741211,0</t>
  </si>
  <si>
    <t>1937-08-20,16.489999771118164,16.489999771118164,16.489999771118164,16.489999771118164,0</t>
  </si>
  <si>
    <t>1937-08-23,16.459999084472656,16.459999084472656,16.459999084472656,16.459999084472656,0</t>
  </si>
  <si>
    <t>1937-08-24,16.59000015258789,16.59000015258789,16.59000015258789,16.59000015258789,0</t>
  </si>
  <si>
    <t>1937-08-25,16.469999313354492,16.469999313354492,16.469999313354492,16.469999313354492,0</t>
  </si>
  <si>
    <t>1937-08-26,16.149999618530273,16.149999618530273,16.149999618530273,16.149999618530273,0</t>
  </si>
  <si>
    <t>1937-08-27,15.880000114440918,15.880000114440918,15.880000114440918,15.880000114440918,0</t>
  </si>
  <si>
    <t>1937-08-30,16.1200008392334,16.1200008392334,16.1200008392334,16.1200008392334,0</t>
  </si>
  <si>
    <t>1937-08-31,16.040000915527344,16.040000915527344,16.040000915527344,16.040000915527344,0</t>
  </si>
  <si>
    <t>1937-09-01,15.609999656677246,15.609999656677246,15.609999656677246,15.609999656677246,0</t>
  </si>
  <si>
    <t>1937-09-02,15.359999656677246,15.359999656677246,15.359999656677246,15.359999656677246,0</t>
  </si>
  <si>
    <t>1937-09-03,15.460000038146973,15.460000038146973,15.460000038146973,15.460000038146973,0</t>
  </si>
  <si>
    <t>1937-09-07,14.6899995803833,14.6899995803833,14.6899995803833,14.6899995803833,0</t>
  </si>
  <si>
    <t>1937-09-08,14.609999656677246,14.609999656677246,14.609999656677246,14.609999656677246,0</t>
  </si>
  <si>
    <t>1937-09-09,14.979999542236328,14.979999542236328,14.979999542236328,14.979999542236328,0</t>
  </si>
  <si>
    <t>1937-09-10,14.1899995803833,14.1899995803833,14.1899995803833,14.1899995803833,0</t>
  </si>
  <si>
    <t>1937-09-13,14.229999542236328,14.229999542236328,14.229999542236328,14.229999542236328,0</t>
  </si>
  <si>
    <t>1937-09-14,14.680000305175781,14.680000305175781,14.680000305175781,14.680000305175781,0</t>
  </si>
  <si>
    <t>1937-09-15,14.609999656677246,14.609999656677246,14.609999656677246,14.609999656677246,0</t>
  </si>
  <si>
    <t>1937-09-16,14.890000343322754,14.890000343322754,14.890000343322754,14.890000343322754,0</t>
  </si>
  <si>
    <t>1937-09-17,14.569999694824219,14.569999694824219,14.569999694824219,14.569999694824219,0</t>
  </si>
  <si>
    <t>1937-09-20,13.9399995803833,13.9399995803833,13.9399995803833,13.9399995803833,0</t>
  </si>
  <si>
    <t>1937-09-21,14.079999923706055,14.079999923706055,14.079999923706055,14.079999923706055,0</t>
  </si>
  <si>
    <t>1937-09-22,14.140000343322754,14.140000343322754,14.140000343322754,14.140000343322754,0</t>
  </si>
  <si>
    <t>1937-09-23,13.789999961853027,13.789999961853027,13.789999961853027,13.789999961853027,0</t>
  </si>
  <si>
    <t>1937-09-24,13.199999809265137,13.199999809265137,13.199999809265137,13.199999809265137,0</t>
  </si>
  <si>
    <t>1937-09-27,13.630000114440918,13.630000114440918,13.630000114440918,13.630000114440918,0</t>
  </si>
  <si>
    <t>1937-09-28,13.720000267028809,13.720000267028809,13.720000267028809,13.720000267028809,0</t>
  </si>
  <si>
    <t>1937-09-29,13.789999961853027,13.789999961853027,13.789999961853027,13.789999961853027,0</t>
  </si>
  <si>
    <t>1937-09-30,13.760000228881836,13.760000228881836,13.760000228881836,13.760000228881836,0</t>
  </si>
  <si>
    <t>1937-10-01,13.720000267028809,13.720000267028809,13.720000267028809,13.720000267028809,0</t>
  </si>
  <si>
    <t>1937-10-04,13.59000015258789,13.59000015258789,13.59000015258789,13.59000015258789,0</t>
  </si>
  <si>
    <t>1937-10-05,12.850000381469727,12.850000381469727,12.850000381469727,12.850000381469727,0</t>
  </si>
  <si>
    <t>1937-10-06,13.15999984741211,13.15999984741211,13.15999984741211,13.15999984741211,0</t>
  </si>
  <si>
    <t>1937-10-07,13.0600004196167,13.0600004196167,13.0600004196167,13.0600004196167,0</t>
  </si>
  <si>
    <t>1937-10-08,12.75,12.75,12.75,12.75,0</t>
  </si>
  <si>
    <t>1937-10-11,12.220000267028809,12.220000267028809,12.220000267028809,12.220000267028809,0</t>
  </si>
  <si>
    <t>1937-10-13,12.210000038146973,12.210000038146973,12.210000038146973,12.210000038146973,0</t>
  </si>
  <si>
    <t>1937-10-14,11.970000267028809,11.970000267028809,11.970000267028809,11.970000267028809,0</t>
  </si>
  <si>
    <t>1937-10-15,11.84000015258789,11.84000015258789,11.84000015258789,11.84000015258789,0</t>
  </si>
  <si>
    <t>1937-10-18,10.760000228881836,10.760000228881836,10.760000228881836,10.760000228881836,0</t>
  </si>
  <si>
    <t>1937-10-19,11.100000381469727,11.100000381469727,11.100000381469727,11.100000381469727,0</t>
  </si>
  <si>
    <t>1937-10-20,11.930000305175781,11.930000305175781,11.930000305175781,11.930000305175781,0</t>
  </si>
  <si>
    <t>1937-10-21,12.170000076293945,12.170000076293945,12.170000076293945,12.170000076293945,0</t>
  </si>
  <si>
    <t>1937-10-22,11.84000015258789,11.84000015258789,11.84000015258789,11.84000015258789,0</t>
  </si>
  <si>
    <t>1937-10-25,12.0,12.0,12.0,12.0,0</t>
  </si>
  <si>
    <t>1937-10-26,11.739999771118164,11.739999771118164,11.739999771118164,11.739999771118164,0</t>
  </si>
  <si>
    <t>1937-10-27,11.760000228881836,11.760000228881836,11.760000228881836,11.760000228881836,0</t>
  </si>
  <si>
    <t>1937-10-28,12.050000190734863,12.050000190734863,12.050000190734863,12.050000190734863,0</t>
  </si>
  <si>
    <t>1937-10-29,12.350000381469727,12.350000381469727,12.350000381469727,12.350000381469727,0</t>
  </si>
  <si>
    <t>1937-11-01,12.079999923706055,12.079999923706055,12.079999923706055,12.079999923706055,0</t>
  </si>
  <si>
    <t>1937-11-03,11.520000457763672,11.520000457763672,11.520000457763672,11.520000457763672,0</t>
  </si>
  <si>
    <t>1937-11-04,11.460000038146973,11.460000038146973,11.460000038146973,11.460000038146973,0</t>
  </si>
  <si>
    <t>1937-11-05,11.460000038146973,11.460000038146973,11.460000038146973,11.460000038146973,0</t>
  </si>
  <si>
    <t>1937-11-08,11.119999885559082,11.119999885559082,11.119999885559082,11.119999885559082,0</t>
  </si>
  <si>
    <t>1937-11-09,11.350000381469727,11.350000381469727,11.350000381469727,11.350000381469727,0</t>
  </si>
  <si>
    <t>1937-11-10,11.960000038146973,11.960000038146973,11.960000038146973,11.960000038146973,0</t>
  </si>
  <si>
    <t>1937-11-12,11.90999984741211,11.90999984741211,11.90999984741211,11.90999984741211,0</t>
  </si>
  <si>
    <t>1937-11-15,11.529999732971191,11.529999732971191,11.529999732971191,11.529999732971191,0</t>
  </si>
  <si>
    <t>1937-11-16,11.479999542236328,11.479999542236328,11.479999542236328,11.479999542236328,0</t>
  </si>
  <si>
    <t>1937-11-17,11.390000343322754,11.390000343322754,11.390000343322754,11.390000343322754,0</t>
  </si>
  <si>
    <t>1937-11-18,11.15999984741211,11.15999984741211,11.15999984741211,11.15999984741211,0</t>
  </si>
  <si>
    <t>1937-11-19,10.510000228881836,10.510000228881836,10.510000228881836,10.510000228881836,0</t>
  </si>
  <si>
    <t>1937-11-22,10.25,10.25,10.25,10.25,0</t>
  </si>
  <si>
    <t>1937-11-23,10.430000305175781,10.430000305175781,10.430000305175781,10.430000305175781,0</t>
  </si>
  <si>
    <t>1937-11-24,10.170000076293945,10.170000076293945,10.170000076293945,10.170000076293945,0</t>
  </si>
  <si>
    <t>1937-11-26,10.670000076293945,10.670000076293945,10.670000076293945,10.670000076293945,0</t>
  </si>
  <si>
    <t>1937-11-29,10.960000038146973,10.960000038146973,10.960000038146973,10.960000038146973,0</t>
  </si>
  <si>
    <t>1937-11-30,11.109999656677246,11.109999656677246,11.109999656677246,11.109999656677246,0</t>
  </si>
  <si>
    <t>1937-12-01,10.970000267028809,10.970000267028809,10.970000267028809,10.970000267028809,0</t>
  </si>
  <si>
    <t>1937-12-02,11.1899995803833,11.1899995803833,11.1899995803833,11.1899995803833,0</t>
  </si>
  <si>
    <t>1937-12-03,11.34000015258789,11.34000015258789,11.34000015258789,11.34000015258789,0</t>
  </si>
  <si>
    <t>1937-12-06,11.130000114440918,11.130000114440918,11.130000114440918,11.130000114440918,0</t>
  </si>
  <si>
    <t>1937-12-07,11.319999694824219,11.319999694824219,11.319999694824219,11.319999694824219,0</t>
  </si>
  <si>
    <t>1937-12-08,11.420000076293945,11.420000076293945,11.420000076293945,11.420000076293945,0</t>
  </si>
  <si>
    <t>1937-12-09,11.210000038146973,11.210000038146973,11.210000038146973,11.210000038146973,0</t>
  </si>
  <si>
    <t>1937-12-10,11.100000381469727,11.100000381469727,11.100000381469727,11.100000381469727,0</t>
  </si>
  <si>
    <t>1937-12-13,10.739999771118164,10.739999771118164,10.739999771118164,10.739999771118164,0</t>
  </si>
  <si>
    <t>1937-12-14,10.829999923706055,10.829999923706055,10.829999923706055,10.829999923706055,0</t>
  </si>
  <si>
    <t>1937-12-15,10.90999984741211,10.90999984741211,10.90999984741211,10.90999984741211,0</t>
  </si>
  <si>
    <t>1937-12-16,11.079999923706055,11.079999923706055,11.079999923706055,11.079999923706055,0</t>
  </si>
  <si>
    <t>1937-12-17,11.0,11.0,11.0,11.0,0</t>
  </si>
  <si>
    <t>1937-12-20,11.3100004196167,11.3100004196167,11.3100004196167,11.3100004196167,0</t>
  </si>
  <si>
    <t>1937-12-21,11.380000114440918,11.380000114440918,11.380000114440918,11.380000114440918,0</t>
  </si>
  <si>
    <t>1937-12-22,11.180000305175781,11.180000305175781,11.180000305175781,11.180000305175781,0</t>
  </si>
  <si>
    <t>1937-12-23,11.119999885559082,11.119999885559082,11.119999885559082,11.119999885559082,0</t>
  </si>
  <si>
    <t>1937-12-24,11.0600004196167,11.0600004196167,11.0600004196167,11.0600004196167,0</t>
  </si>
  <si>
    <t>1937-12-27,10.6899995803833,10.6899995803833,10.6899995803833,10.6899995803833,0</t>
  </si>
  <si>
    <t>1937-12-28,10.3100004196167,10.3100004196167,10.3100004196167,10.3100004196167,0</t>
  </si>
  <si>
    <t>1937-12-29,10.420000076293945,10.420000076293945,10.420000076293945,10.420000076293945,0</t>
  </si>
  <si>
    <t>1937-12-30,10.5600004196167,10.5600004196167,10.5600004196167,10.5600004196167,0</t>
  </si>
  <si>
    <t>1937-12-31,10.550000190734863,10.550000190734863,10.550000190734863,10.550000190734863,0</t>
  </si>
  <si>
    <t>1938-01-03,10.520000457763672,10.520000457763672,10.520000457763672,10.520000457763672,0</t>
  </si>
  <si>
    <t>1938-01-04,10.989999771118164,10.989999771118164,10.989999771118164,10.989999771118164,0</t>
  </si>
  <si>
    <t>1938-01-05,10.920000076293945,10.920000076293945,10.920000076293945,10.920000076293945,0</t>
  </si>
  <si>
    <t>1938-01-06,11.739999771118164,11.739999771118164,11.739999771118164,11.739999771118164,0</t>
  </si>
  <si>
    <t>1938-01-07,11.319999694824219,11.319999694824219,11.319999694824219,11.319999694824219,0</t>
  </si>
  <si>
    <t>1938-01-10,11.869999885559082,11.869999885559082,11.869999885559082,11.869999885559082,0</t>
  </si>
  <si>
    <t>1938-01-11,11.949999809265137,11.949999809265137,11.949999809265137,11.949999809265137,0</t>
  </si>
  <si>
    <t>1938-01-12,11.84000015258789,11.84000015258789,11.84000015258789,11.84000015258789,0</t>
  </si>
  <si>
    <t>1938-01-13,11.670000076293945,11.670000076293945,11.670000076293945,11.670000076293945,0</t>
  </si>
  <si>
    <t>1938-01-14,11.699999809265137,11.699999809265137,11.699999809265137,11.699999809265137,0</t>
  </si>
  <si>
    <t>1938-01-17,11.670000076293945,11.670000076293945,11.670000076293945,11.670000076293945,0</t>
  </si>
  <si>
    <t>1938-01-18,11.550000190734863,11.550000190734863,11.550000190734863,11.550000190734863,0</t>
  </si>
  <si>
    <t>1938-01-19,11.449999809265137,11.449999809265137,11.449999809265137,11.449999809265137,0</t>
  </si>
  <si>
    <t>1938-01-20,11.65999984741211,11.65999984741211,11.65999984741211,11.65999984741211,0</t>
  </si>
  <si>
    <t>1938-01-21,11.4399995803833,11.4399995803833,11.4399995803833,11.4399995803833,0</t>
  </si>
  <si>
    <t>1938-01-24,11.399999618530273,11.399999618530273,11.399999618530273,11.399999618530273,0</t>
  </si>
  <si>
    <t>1938-01-25,11.220000267028809,11.220000267028809,11.220000267028809,11.220000267028809,0</t>
  </si>
  <si>
    <t>1938-01-26,10.789999961853027,10.789999961853027,10.789999961853027,10.789999961853027,0</t>
  </si>
  <si>
    <t>1938-01-27,10.640000343322754,10.640000343322754,10.640000343322754,10.640000343322754,0</t>
  </si>
  <si>
    <t>1938-01-28,10.550000190734863,10.550000190734863,10.550000190734863,10.550000190734863,0</t>
  </si>
  <si>
    <t>1938-01-31,10.6899995803833,10.6899995803833,10.6899995803833,10.6899995803833,0</t>
  </si>
  <si>
    <t>1938-02-01,10.890000343322754,10.890000343322754,10.890000343322754,10.890000343322754,0</t>
  </si>
  <si>
    <t>1938-02-02,10.739999771118164,10.739999771118164,10.739999771118164,10.739999771118164,0</t>
  </si>
  <si>
    <t>1938-02-03,10.34000015258789,10.34000015258789,10.34000015258789,10.34000015258789,0</t>
  </si>
  <si>
    <t>1938-02-04,10.539999961853027,10.539999961853027,10.539999961853027,10.539999961853027,0</t>
  </si>
  <si>
    <t>1938-02-07,10.5600004196167,10.5600004196167,10.5600004196167,10.5600004196167,0</t>
  </si>
  <si>
    <t>1938-02-08,10.979999542236328,10.979999542236328,10.979999542236328,10.979999542236328,0</t>
  </si>
  <si>
    <t>1938-02-09,10.899999618530273,10.899999618530273,10.899999618530273,10.899999618530273,0</t>
  </si>
  <si>
    <t>1938-02-10,10.970000267028809,10.970000267028809,10.970000267028809,10.970000267028809,0</t>
  </si>
  <si>
    <t>1938-02-11,10.930000305175781,10.930000305175781,10.930000305175781,10.930000305175781,0</t>
  </si>
  <si>
    <t>1938-02-14,11.020000457763672,11.020000457763672,11.020000457763672,11.020000457763672,0</t>
  </si>
  <si>
    <t>1938-02-15,10.890000343322754,10.890000343322754,10.890000343322754,10.890000343322754,0</t>
  </si>
  <si>
    <t>1938-02-16,10.869999885559082,10.869999885559082,10.869999885559082,10.869999885559082,0</t>
  </si>
  <si>
    <t>1938-02-17,11.149999618530273,11.149999618530273,11.149999618530273,11.149999618530273,0</t>
  </si>
  <si>
    <t>1938-02-18,11.020000457763672,11.020000457763672,11.020000457763672,11.020000457763672,0</t>
  </si>
  <si>
    <t>1938-02-21,11.380000114440918,11.380000114440918,11.380000114440918,11.380000114440918,0</t>
  </si>
  <si>
    <t>1938-02-23,11.680000305175781,11.680000305175781,11.680000305175781,11.680000305175781,0</t>
  </si>
  <si>
    <t>1938-02-24,11.510000228881836,11.510000228881836,11.510000228881836,11.510000228881836,0</t>
  </si>
  <si>
    <t>1938-02-25,11.569999694824219,11.569999694824219,11.569999694824219,11.569999694824219,0</t>
  </si>
  <si>
    <t>1938-02-28,11.34000015258789,11.34000015258789,11.34000015258789,11.34000015258789,0</t>
  </si>
  <si>
    <t>1938-03-01,11.460000038146973,11.460000038146973,11.460000038146973,11.460000038146973,0</t>
  </si>
  <si>
    <t>1938-03-02,11.350000381469727,11.350000381469727,11.350000381469727,11.350000381469727,0</t>
  </si>
  <si>
    <t>1938-03-03,11.239999771118164,11.239999771118164,11.239999771118164,11.239999771118164,0</t>
  </si>
  <si>
    <t>1938-03-04,11.130000114440918,11.130000114440918,11.130000114440918,11.130000114440918,0</t>
  </si>
  <si>
    <t>1938-03-07,10.880000114440918,10.880000114440918,10.880000114440918,10.880000114440918,0</t>
  </si>
  <si>
    <t>1938-03-08,10.880000114440918,10.880000114440918,10.880000114440918,10.880000114440918,0</t>
  </si>
  <si>
    <t>1938-03-09,10.890000343322754,10.890000343322754,10.890000343322754,10.890000343322754,0</t>
  </si>
  <si>
    <t>1938-03-10,10.770000457763672,10.770000457763672,10.770000457763672,10.770000457763672,0</t>
  </si>
  <si>
    <t>1938-03-11,10.579999923706055,10.579999923706055,10.579999923706055,10.579999923706055,0</t>
  </si>
  <si>
    <t>1938-03-14,10.779999732971191,10.779999732971191,10.779999732971191,10.779999732971191,0</t>
  </si>
  <si>
    <t>1938-03-15,11.109999656677246,11.109999656677246,11.109999656677246,11.109999656677246,0</t>
  </si>
  <si>
    <t>1938-03-16,10.619999885559082,10.619999885559082,10.619999885559082,10.619999885559082,0</t>
  </si>
  <si>
    <t>1938-03-17,10.529999732971191,10.529999732971191,10.529999732971191,10.529999732971191,0</t>
  </si>
  <si>
    <t>1938-03-18,10.1899995803833,10.1899995803833,10.1899995803833,10.1899995803833,0</t>
  </si>
  <si>
    <t>1938-03-21,10.380000114440918,10.380000114440918,10.380000114440918,10.380000114440918,0</t>
  </si>
  <si>
    <t>1938-03-22,10.0600004196167,10.0600004196167,10.0600004196167,10.0600004196167,0</t>
  </si>
  <si>
    <t>1938-03-23,9.859999656677246,9.859999656677246,9.859999656677246,9.859999656677246,0</t>
  </si>
  <si>
    <t>1938-03-24,9.890000343322754,9.890000343322754,9.890000343322754,9.890000343322754,0</t>
  </si>
  <si>
    <t>1938-03-25,9.350000381469727,9.350000381469727,9.350000381469727,9.350000381469727,0</t>
  </si>
  <si>
    <t>1938-03-28,9.270000457763672,9.270000457763672,9.270000457763672,9.270000457763672,0</t>
  </si>
  <si>
    <t>1938-03-29,8.729999542236328,8.729999542236328,8.729999542236328,8.729999542236328,0</t>
  </si>
  <si>
    <t>1938-03-30,8.619999885559082,8.619999885559082,8.619999885559082,8.619999885559082,0</t>
  </si>
  <si>
    <t>1938-03-31,8.5,8.5,8.5,8.5,0</t>
  </si>
  <si>
    <t>1938-04-01,8.90999984741211,8.90999984741211,8.90999984741211,8.90999984741211,0</t>
  </si>
  <si>
    <t>1938-04-04,9.239999771118164,9.239999771118164,9.239999771118164,9.239999771118164,0</t>
  </si>
  <si>
    <t>1938-04-05,9.479999542236328,9.479999542236328,9.479999542236328,9.479999542236328,0</t>
  </si>
  <si>
    <t>1938-04-06,9.270000457763672,9.270000457763672,9.270000457763672,9.270000457763672,0</t>
  </si>
  <si>
    <t>1938-04-07,9.199999809265137,9.199999809265137,9.199999809265137,9.199999809265137,0</t>
  </si>
  <si>
    <t>1938-04-08,9.619999885559082,9.619999885559082,9.619999885559082,9.619999885559082,0</t>
  </si>
  <si>
    <t>1938-04-11,9.949999809265137,9.949999809265137,9.949999809265137,9.949999809265137,0</t>
  </si>
  <si>
    <t>1938-04-12,10.050000190734863,10.050000190734863,10.050000190734863,10.050000190734863,0</t>
  </si>
  <si>
    <t>1938-04-13,10.100000381469727,10.100000381469727,10.100000381469727,10.100000381469727,0</t>
  </si>
  <si>
    <t>1938-04-14,10.199999809265137,10.199999809265137,10.199999809265137,10.199999809265137,0</t>
  </si>
  <si>
    <t>1938-04-18,10.40999984741211,10.40999984741211,10.40999984741211,10.40999984741211,0</t>
  </si>
  <si>
    <t>1938-04-19,10.109999656677246,10.109999656677246,10.109999656677246,10.109999656677246,0</t>
  </si>
  <si>
    <t>1938-04-20,10.0600004196167,10.0600004196167,10.0600004196167,10.0600004196167,0</t>
  </si>
  <si>
    <t>1938-04-21,10.15999984741211,10.15999984741211,10.15999984741211,10.15999984741211,0</t>
  </si>
  <si>
    <t>1938-04-22,10.449999809265137,10.449999809265137,10.449999809265137,10.449999809265137,0</t>
  </si>
  <si>
    <t>1938-04-25,10.210000038146973,10.210000038146973,10.210000038146973,10.210000038146973,0</t>
  </si>
  <si>
    <t>1938-04-26,9.949999809265137,9.949999809265137,9.949999809265137,9.949999809265137,0</t>
  </si>
  <si>
    <t>1938-04-27,10.079999923706055,10.079999923706055,10.079999923706055,10.079999923706055,0</t>
  </si>
  <si>
    <t>1938-04-28,9.770000457763672,9.770000457763672,9.770000457763672,9.770000457763672,0</t>
  </si>
  <si>
    <t>1938-04-29,9.779999732971191,9.779999732971191,9.779999732971191,9.779999732971191,0</t>
  </si>
  <si>
    <t>1938-05-02,9.59000015258789,9.59000015258789,9.59000015258789,9.59000015258789,0</t>
  </si>
  <si>
    <t>1938-05-03,9.850000381469727,9.850000381469727,9.850000381469727,9.850000381469727,0</t>
  </si>
  <si>
    <t>1938-05-04,10.010000228881836,10.010000228881836,10.010000228881836,10.010000228881836,0</t>
  </si>
  <si>
    <t>1938-05-05,9.970000267028809,9.970000267028809,9.970000267028809,9.970000267028809,0</t>
  </si>
  <si>
    <t>1938-05-06,10.430000305175781,10.430000305175781,10.430000305175781,10.430000305175781,0</t>
  </si>
  <si>
    <t>1938-05-09,10.630000114440918,10.630000114440918,10.630000114440918,10.630000114440918,0</t>
  </si>
  <si>
    <t>1938-05-10,10.430000305175781,10.430000305175781,10.430000305175781,10.430000305175781,0</t>
  </si>
  <si>
    <t>1938-05-11,10.489999771118164,10.489999771118164,10.489999771118164,10.489999771118164,0</t>
  </si>
  <si>
    <t>1938-05-12,10.430000305175781,10.430000305175781,10.430000305175781,10.430000305175781,0</t>
  </si>
  <si>
    <t>1938-05-13,10.260000228881836,10.260000228881836,10.260000228881836,10.260000228881836,0</t>
  </si>
  <si>
    <t>1938-05-16,10.079999923706055,10.079999923706055,10.079999923706055,10.079999923706055,0</t>
  </si>
  <si>
    <t>1938-05-17,10.140000343322754,10.140000343322754,10.140000343322754,10.140000343322754,0</t>
  </si>
  <si>
    <t>1938-05-18,10.0,10.0,10.0,10.0,0</t>
  </si>
  <si>
    <t>1938-05-19,10.109999656677246,10.109999656677246,10.109999656677246,10.109999656677246,0</t>
  </si>
  <si>
    <t>1938-05-20,9.960000038146973,9.960000038146973,9.960000038146973,9.960000038146973,0</t>
  </si>
  <si>
    <t>1938-05-23,9.890000343322754,9.890000343322754,9.890000343322754,9.890000343322754,0</t>
  </si>
  <si>
    <t>1938-05-24,9.710000038146973,9.710000038146973,9.710000038146973,9.710000038146973,0</t>
  </si>
  <si>
    <t>1938-05-25,9.539999961853027,9.539999961853027,9.539999961853027,9.539999961853027,0</t>
  </si>
  <si>
    <t>1938-05-26,9.289999961853027,9.289999961853027,9.289999961853027,9.289999961853027,0</t>
  </si>
  <si>
    <t>1938-05-27,9.279999732971191,9.279999732971191,9.279999732971191,9.279999732971191,0</t>
  </si>
  <si>
    <t>1938-05-31,9.270000457763672,9.270000457763672,9.270000457763672,9.270000457763672,0</t>
  </si>
  <si>
    <t>1938-06-01,9.569999694824219,9.569999694824219,9.569999694824219,9.569999694824219,0</t>
  </si>
  <si>
    <t>1938-06-02,9.539999961853027,9.539999961853027,9.539999961853027,9.539999961853027,0</t>
  </si>
  <si>
    <t>1938-06-03,9.420000076293945,9.420000076293945,9.420000076293945,9.420000076293945,0</t>
  </si>
  <si>
    <t>1938-06-06,9.739999771118164,9.739999771118164,9.739999771118164,9.739999771118164,0</t>
  </si>
  <si>
    <t>1938-06-07,9.699999809265137,9.699999809265137,9.699999809265137,9.699999809265137,0</t>
  </si>
  <si>
    <t>1938-06-08,9.729999542236328,9.729999542236328,9.729999542236328,9.729999542236328,0</t>
  </si>
  <si>
    <t>1938-06-09,9.9399995803833,9.9399995803833,9.9399995803833,9.9399995803833,0</t>
  </si>
  <si>
    <t>1938-06-10,9.800000190734863,9.800000190734863,9.800000190734863,9.800000190734863,0</t>
  </si>
  <si>
    <t>1938-06-13,9.520000457763672,9.520000457763672,9.520000457763672,9.520000457763672,0</t>
  </si>
  <si>
    <t>1938-06-14,9.630000114440918,9.630000114440918,9.630000114440918,9.630000114440918,0</t>
  </si>
  <si>
    <t>1938-06-15,9.670000076293945,9.670000076293945,9.670000076293945,9.670000076293945,0</t>
  </si>
  <si>
    <t>1938-06-16,9.760000228881836,9.760000228881836,9.760000228881836,9.760000228881836,0</t>
  </si>
  <si>
    <t>1938-06-17,9.670000076293945,9.670000076293945,9.670000076293945,9.670000076293945,0</t>
  </si>
  <si>
    <t>1938-06-20,10.1899995803833,10.1899995803833,10.1899995803833,10.1899995803833,0</t>
  </si>
  <si>
    <t>1938-06-21,10.460000038146973,10.460000038146973,10.460000038146973,10.460000038146973,0</t>
  </si>
  <si>
    <t>1938-06-22,10.729999542236328,10.729999542236328,10.729999542236328,10.729999542236328,0</t>
  </si>
  <si>
    <t>1938-06-23,11.029999732971191,11.029999732971191,11.029999732971191,11.029999732971191,0</t>
  </si>
  <si>
    <t>1938-06-24,11.149999618530273,11.149999618530273,11.149999618530273,11.149999618530273,0</t>
  </si>
  <si>
    <t>1938-06-27,11.260000228881836,11.260000228881836,11.260000228881836,11.260000228881836,0</t>
  </si>
  <si>
    <t>1938-06-28,11.25,11.25,11.25,11.25,0</t>
  </si>
  <si>
    <t>1938-06-29,11.720000267028809,11.720000267028809,11.720000267028809,11.720000267028809,0</t>
  </si>
  <si>
    <t>1938-06-30,11.5600004196167,11.5600004196167,11.5600004196167,11.5600004196167,0</t>
  </si>
  <si>
    <t>1938-07-01,11.90999984741211,11.90999984741211,11.90999984741211,11.90999984741211,0</t>
  </si>
  <si>
    <t>1938-07-05,11.979999542236328,11.979999542236328,11.979999542236328,11.979999542236328,0</t>
  </si>
  <si>
    <t>1938-07-06,12.140000343322754,12.140000343322754,12.140000343322754,12.140000343322754,0</t>
  </si>
  <si>
    <t>1938-07-07,12.09000015258789,12.09000015258789,12.09000015258789,12.09000015258789,0</t>
  </si>
  <si>
    <t>1938-07-08,11.890000343322754,11.890000343322754,11.890000343322754,11.890000343322754,0</t>
  </si>
  <si>
    <t>1938-07-11,11.729999542236328,11.729999542236328,11.729999542236328,11.729999542236328,0</t>
  </si>
  <si>
    <t>1938-07-12,12.039999961853027,12.039999961853027,12.039999961853027,12.039999961853027,0</t>
  </si>
  <si>
    <t>1938-07-13,11.949999809265137,11.949999809265137,11.949999809265137,11.949999809265137,0</t>
  </si>
  <si>
    <t>1938-07-14,11.84000015258789,11.84000015258789,11.84000015258789,11.84000015258789,0</t>
  </si>
  <si>
    <t>1938-07-15,12.0,12.0,12.0,12.0,0</t>
  </si>
  <si>
    <t>1938-07-18,12.350000381469727,12.350000381469727,12.350000381469727,12.350000381469727,0</t>
  </si>
  <si>
    <t>1938-07-19,12.670000076293945,12.670000076293945,12.670000076293945,12.670000076293945,0</t>
  </si>
  <si>
    <t>1938-07-20,12.529999732971191,12.529999732971191,12.529999732971191,12.529999732971191,0</t>
  </si>
  <si>
    <t>1938-07-21,12.539999961853027,12.539999961853027,12.539999961853027,12.539999961853027,0</t>
  </si>
  <si>
    <t>1938-07-22,12.550000190734863,12.550000190734863,12.550000190734863,12.550000190734863,0</t>
  </si>
  <si>
    <t>1938-07-25,12.800000190734863,12.800000190734863,12.800000190734863,12.800000190734863,0</t>
  </si>
  <si>
    <t>1938-07-26,12.619999885559082,12.619999885559082,12.619999885559082,12.619999885559082,0</t>
  </si>
  <si>
    <t>1938-07-27,12.25,12.25,12.25,12.25,0</t>
  </si>
  <si>
    <t>1938-07-28,12.479999542236328,12.479999542236328,12.479999542236328,12.479999542236328,0</t>
  </si>
  <si>
    <t>1938-07-29,12.329999923706055,12.329999923706055,12.329999923706055,12.329999923706055,0</t>
  </si>
  <si>
    <t>1938-08-01,12.25,12.25,12.25,12.25,0</t>
  </si>
  <si>
    <t>1938-08-02,12.40999984741211,12.40999984741211,12.40999984741211,12.40999984741211,0</t>
  </si>
  <si>
    <t>1938-08-03,12.300000190734863,12.300000190734863,12.300000190734863,12.300000190734863,0</t>
  </si>
  <si>
    <t>1938-08-04,12.380000114440918,12.380000114440918,12.380000114440918,12.380000114440918,0</t>
  </si>
  <si>
    <t>1938-08-05,12.65999984741211,12.65999984741211,12.65999984741211,12.65999984741211,0</t>
  </si>
  <si>
    <t>1938-08-08,12.729999542236328,12.729999542236328,12.729999542236328,12.729999542236328,0</t>
  </si>
  <si>
    <t>1938-08-09,12.649999618530273,12.649999618530273,12.649999618530273,12.649999618530273,0</t>
  </si>
  <si>
    <t>1938-08-10,12.489999771118164,12.489999771118164,12.489999771118164,12.489999771118164,0</t>
  </si>
  <si>
    <t>1938-08-11,12.170000076293945,12.170000076293945,12.170000076293945,12.170000076293945,0</t>
  </si>
  <si>
    <t>1938-08-12,11.920000076293945,11.920000076293945,11.920000076293945,11.920000076293945,0</t>
  </si>
  <si>
    <t>1938-08-15,11.920000076293945,11.920000076293945,11.920000076293945,11.920000076293945,0</t>
  </si>
  <si>
    <t>1938-08-16,12.079999923706055,12.079999923706055,12.079999923706055,12.079999923706055,0</t>
  </si>
  <si>
    <t>1938-08-17,12.100000381469727,12.100000381469727,12.100000381469727,12.100000381469727,0</t>
  </si>
  <si>
    <t>1938-08-18,12.09000015258789,12.09000015258789,12.09000015258789,12.09000015258789,0</t>
  </si>
  <si>
    <t>1938-08-19,12.3100004196167,12.3100004196167,12.3100004196167,12.3100004196167,0</t>
  </si>
  <si>
    <t>1938-08-22,12.270000457763672,12.270000457763672,12.270000457763672,12.270000457763672,0</t>
  </si>
  <si>
    <t>1938-08-23,12.550000190734863,12.550000190734863,12.550000190734863,12.550000190734863,0</t>
  </si>
  <si>
    <t>1938-08-24,12.520000457763672,12.520000457763672,12.520000457763672,12.520000457763672,0</t>
  </si>
  <si>
    <t>1938-08-25,12.619999885559082,12.619999885559082,12.619999885559082,12.619999885559082,0</t>
  </si>
  <si>
    <t>1938-08-26,12.5,12.5,12.5,12.5,0</t>
  </si>
  <si>
    <t>1938-08-29,11.850000381469727,11.850000381469727,11.850000381469727,11.850000381469727,0</t>
  </si>
  <si>
    <t>1938-08-30,12.039999961853027,12.039999961853027,12.039999961853027,12.039999961853027,0</t>
  </si>
  <si>
    <t>1938-08-31,12.0600004196167,12.0600004196167,12.0600004196167,12.0600004196167,0</t>
  </si>
  <si>
    <t>1938-09-01,11.920000076293945,11.920000076293945,11.920000076293945,11.920000076293945,0</t>
  </si>
  <si>
    <t>1938-09-02,12.260000228881836,12.260000228881836,12.260000228881836,12.260000228881836,0</t>
  </si>
  <si>
    <t>1938-09-06,12.220000267028809,12.220000267028809,12.220000267028809,12.220000267028809,0</t>
  </si>
  <si>
    <t>1938-09-07,12.40999984741211,12.40999984741211,12.40999984741211,12.40999984741211,0</t>
  </si>
  <si>
    <t>1938-09-08,12.289999961853027,12.289999961853027,12.289999961853027,12.289999961853027,0</t>
  </si>
  <si>
    <t>1938-09-09,12.020000457763672,12.020000457763672,12.020000457763672,12.020000457763672,0</t>
  </si>
  <si>
    <t>1938-09-12,12.0600004196167,12.0600004196167,12.0600004196167,12.0600004196167,0</t>
  </si>
  <si>
    <t>1938-09-13,11.369999885559082,11.369999885559082,11.369999885559082,11.369999885559082,0</t>
  </si>
  <si>
    <t>1938-09-14,11.300000190734863,11.300000190734863,11.300000190734863,11.300000190734863,0</t>
  </si>
  <si>
    <t>1938-09-15,11.670000076293945,11.670000076293945,11.670000076293945,11.670000076293945,0</t>
  </si>
  <si>
    <t>1938-09-16,11.430000305175781,11.430000305175781,11.430000305175781,11.430000305175781,0</t>
  </si>
  <si>
    <t>1938-09-19,11.5,11.5,11.5,11.5,0</t>
  </si>
  <si>
    <t>1938-09-20,11.890000343322754,11.890000343322754,11.890000343322754,11.890000343322754,0</t>
  </si>
  <si>
    <t>1938-09-21,11.960000038146973,11.960000038146973,11.960000038146973,11.960000038146973,0</t>
  </si>
  <si>
    <t>1938-09-22,11.75,11.75,11.75,11.75,0</t>
  </si>
  <si>
    <t>1938-09-23,11.359999656677246,11.359999656677246,11.359999656677246,11.359999656677246,0</t>
  </si>
  <si>
    <t>1938-09-26,11.020000457763672,11.020000457763672,11.020000457763672,11.020000457763672,0</t>
  </si>
  <si>
    <t>1938-09-27,10.989999771118164,10.989999771118164,10.989999771118164,10.989999771118164,0</t>
  </si>
  <si>
    <t>1938-09-28,11.479999542236328,11.479999542236328,11.479999542236328,11.479999542236328,0</t>
  </si>
  <si>
    <t>1938-09-29,11.899999618530273,11.899999618530273,11.899999618530273,11.899999618530273,0</t>
  </si>
  <si>
    <t>1938-09-30,12.239999771118164,12.239999771118164,12.239999771118164,12.239999771118164,0</t>
  </si>
  <si>
    <t>1938-10-03,12.520000457763672,12.520000457763672,12.520000457763672,12.520000457763672,0</t>
  </si>
  <si>
    <t>1938-10-04,12.479999542236328,12.479999542236328,12.479999542236328,12.479999542236328,0</t>
  </si>
  <si>
    <t>1938-10-05,12.859999656677246,12.859999656677246,12.859999656677246,12.859999656677246,0</t>
  </si>
  <si>
    <t>1938-10-06,12.819999694824219,12.819999694824219,12.819999694824219,12.819999694824219,0</t>
  </si>
  <si>
    <t>1938-10-07,12.850000381469727,12.850000381469727,12.850000381469727,12.850000381469727,0</t>
  </si>
  <si>
    <t>1938-10-10,13.90999984741211,13.90999984741211,13.90999984741211,13.90999984741211,0</t>
  </si>
  <si>
    <t>1938-10-11,12.84000015258789,12.84000015258789,12.84000015258789,12.84000015258789,0</t>
  </si>
  <si>
    <t>1938-10-13,13.239999771118164,13.239999771118164,13.239999771118164,13.239999771118164,0</t>
  </si>
  <si>
    <t>1938-10-14,13.149999618530273,13.149999618530273,13.149999618530273,13.149999618530273,0</t>
  </si>
  <si>
    <t>1938-10-17,13.069999694824219,13.069999694824219,13.069999694824219,13.069999694824219,0</t>
  </si>
  <si>
    <t>1938-10-18,13.25,13.25,13.25,13.25,0</t>
  </si>
  <si>
    <t>1938-10-19,13.010000228881836,13.010000228881836,13.010000228881836,13.010000228881836,0</t>
  </si>
  <si>
    <t>1938-10-20,13.210000038146973,13.210000038146973,13.210000038146973,13.210000038146973,0</t>
  </si>
  <si>
    <t>1938-10-21,13.25,13.25,13.25,13.25,0</t>
  </si>
  <si>
    <t>1938-10-24,13.399999618530273,13.399999618530273,13.399999618530273,13.399999618530273,0</t>
  </si>
  <si>
    <t>1938-10-25,13.430000305175781,13.430000305175781,13.430000305175781,13.430000305175781,0</t>
  </si>
  <si>
    <t>1938-10-26,13.260000228881836,13.260000228881836,13.260000228881836,13.260000228881836,0</t>
  </si>
  <si>
    <t>1938-10-27,13.329999923706055,13.329999923706055,13.329999923706055,13.329999923706055,0</t>
  </si>
  <si>
    <t>1938-10-28,13.140000343322754,13.140000343322754,13.140000343322754,13.140000343322754,0</t>
  </si>
  <si>
    <t>1938-10-31,13.170000076293945,13.170000076293945,13.170000076293945,13.170000076293945,0</t>
  </si>
  <si>
    <t>1938-11-01,13.100000381469727,13.100000381469727,13.100000381469727,13.100000381469727,0</t>
  </si>
  <si>
    <t>1938-11-02,13.149999618530273,13.149999618530273,13.149999618530273,13.149999618530273,0</t>
  </si>
  <si>
    <t>1938-11-03,13.1899995803833,13.1899995803833,13.1899995803833,13.1899995803833,0</t>
  </si>
  <si>
    <t>1938-11-04,13.170000076293945,13.170000076293945,13.170000076293945,13.170000076293945,0</t>
  </si>
  <si>
    <t>1938-11-07,13.430000305175781,13.430000305175781,13.430000305175781,13.430000305175781,0</t>
  </si>
  <si>
    <t>1938-11-09,13.789999961853027,13.789999961853027,13.789999961853027,13.789999961853027,0</t>
  </si>
  <si>
    <t>1938-11-10,13.699999809265137,13.699999809265137,13.699999809265137,13.699999809265137,0</t>
  </si>
  <si>
    <t>1938-11-14,13.430000305175781,13.430000305175781,13.430000305175781,13.430000305175781,0</t>
  </si>
  <si>
    <t>1938-11-15,13.350000381469727,13.350000381469727,13.350000381469727,13.350000381469727,0</t>
  </si>
  <si>
    <t>1938-11-16,12.970000267028809,12.970000267028809,12.970000267028809,12.970000267028809,0</t>
  </si>
  <si>
    <t>1938-11-17,13.119999885559082,13.119999885559082,13.119999885559082,13.119999885559082,0</t>
  </si>
  <si>
    <t>1938-11-18,12.84000015258789,12.84000015258789,12.84000015258789,12.84000015258789,0</t>
  </si>
  <si>
    <t>1938-11-21,12.880000114440918,12.880000114440918,12.880000114440918,12.880000114440918,0</t>
  </si>
  <si>
    <t>1938-11-22,12.770000457763672,12.770000457763672,12.770000457763672,12.770000457763672,0</t>
  </si>
  <si>
    <t>1938-11-23,12.800000190734863,12.800000190734863,12.800000190734863,12.800000190734863,0</t>
  </si>
  <si>
    <t>1938-11-25,12.819999694824219,12.819999694824219,12.819999694824219,12.819999694824219,0</t>
  </si>
  <si>
    <t>1938-11-28,12.369999885559082,12.369999885559082,12.369999885559082,12.369999885559082,0</t>
  </si>
  <si>
    <t>1938-11-29,12.430000305175781,12.430000305175781,12.430000305175781,12.430000305175781,0</t>
  </si>
  <si>
    <t>1938-11-30,12.729999542236328,12.729999542236328,12.729999542236328,12.729999542236328,0</t>
  </si>
  <si>
    <t>1938-12-01,12.609999656677246,12.609999656677246,12.609999656677246,12.609999656677246,0</t>
  </si>
  <si>
    <t>1938-12-02,12.479999542236328,12.479999542236328,12.479999542236328,12.479999542236328,0</t>
  </si>
  <si>
    <t>1938-12-05,12.399999618530273,12.399999618530273,12.399999618530273,12.399999618530273,0</t>
  </si>
  <si>
    <t>1938-12-06,12.5,12.5,12.5,12.5,0</t>
  </si>
  <si>
    <t>1938-12-07,12.539999961853027,12.539999961853027,12.539999961853027,12.539999961853027,0</t>
  </si>
  <si>
    <t>1938-12-08,12.390000343322754,12.390000343322754,12.390000343322754,12.390000343322754,0</t>
  </si>
  <si>
    <t>1938-12-09,12.319999694824219,12.319999694824219,12.319999694824219,12.319999694824219,0</t>
  </si>
  <si>
    <t>1938-12-12,12.460000038146973,12.460000038146973,12.460000038146973,12.460000038146973,0</t>
  </si>
  <si>
    <t>1938-12-13,12.59000015258789,12.59000015258789,12.59000015258789,12.59000015258789,0</t>
  </si>
  <si>
    <t>1938-12-14,12.859999656677246,12.859999656677246,12.859999656677246,12.859999656677246,0</t>
  </si>
  <si>
    <t>1938-12-15,12.890000343322754,12.890000343322754,12.890000343322754,12.890000343322754,0</t>
  </si>
  <si>
    <t>1938-12-16,12.899999618530273,12.899999618530273,12.899999618530273,12.899999618530273,0</t>
  </si>
  <si>
    <t>1938-12-19,12.680000305175781,12.680000305175781,12.680000305175781,12.680000305175781,0</t>
  </si>
  <si>
    <t>1938-12-20,12.65999984741211,12.65999984741211,12.65999984741211,12.65999984741211,0</t>
  </si>
  <si>
    <t>1938-12-21,12.579999923706055,12.579999923706055,12.579999923706055,12.579999923706055,0</t>
  </si>
  <si>
    <t>1938-12-22,12.670000076293945,12.670000076293945,12.670000076293945,12.670000076293945,0</t>
  </si>
  <si>
    <t>1938-12-23,12.8100004196167,12.8100004196167,12.8100004196167,12.8100004196167,0</t>
  </si>
  <si>
    <t>1938-12-27,12.729999542236328,12.729999542236328,12.729999542236328,12.729999542236328,0</t>
  </si>
  <si>
    <t>1938-12-28,12.850000381469727,12.850000381469727,12.850000381469727,12.850000381469727,0</t>
  </si>
  <si>
    <t>1938-12-29,13.130000114440918,13.130000114440918,13.130000114440918,13.130000114440918,0</t>
  </si>
  <si>
    <t>1938-12-30,13.140000343322754,13.140000343322754,13.140000343322754,13.140000343322754,0</t>
  </si>
  <si>
    <t>1939-01-03,13.079999923706055,13.079999923706055,13.079999923706055,13.079999923706055,0</t>
  </si>
  <si>
    <t>1939-01-04,13.229999542236328,13.229999542236328,13.229999542236328,13.229999542236328,0</t>
  </si>
  <si>
    <t>1939-01-05,13.0600004196167,13.0600004196167,13.0600004196167,13.0600004196167,0</t>
  </si>
  <si>
    <t>1939-01-06,13.069999694824219,13.069999694824219,13.069999694824219,13.069999694824219,0</t>
  </si>
  <si>
    <t>1939-01-09,12.789999961853027,12.789999961853027,12.789999961853027,12.789999961853027,0</t>
  </si>
  <si>
    <t>1939-01-10,12.8100004196167,12.8100004196167,12.8100004196167,12.8100004196167,0</t>
  </si>
  <si>
    <t>1939-01-11,12.569999694824219,12.569999694824219,12.569999694824219,12.569999694824219,0</t>
  </si>
  <si>
    <t>1939-01-12,12.470000267028809,12.470000267028809,12.470000267028809,12.470000267028809,0</t>
  </si>
  <si>
    <t>1939-01-13,12.329999923706055,12.329999923706055,12.329999923706055,12.329999923706055,0</t>
  </si>
  <si>
    <t>1939-01-16,12.630000114440918,12.630000114440918,12.630000114440918,12.630000114440918,0</t>
  </si>
  <si>
    <t>1939-01-17,12.729999542236328,12.729999542236328,12.729999542236328,12.729999542236328,0</t>
  </si>
  <si>
    <t>1939-01-18,12.710000038146973,12.710000038146973,12.710000038146973,12.710000038146973,0</t>
  </si>
  <si>
    <t>1939-01-19,12.800000190734863,12.800000190734863,12.800000190734863,12.800000190734863,0</t>
  </si>
  <si>
    <t>1939-01-20,12.75,12.75,12.75,12.75,0</t>
  </si>
  <si>
    <t>1939-01-23,11.930000305175781,11.930000305175781,11.930000305175781,11.930000305175781,0</t>
  </si>
  <si>
    <t>1939-01-24,11.979999542236328,11.979999542236328,11.979999542236328,11.979999542236328,0</t>
  </si>
  <si>
    <t>1939-01-25,11.90999984741211,11.90999984741211,11.90999984741211,11.90999984741211,0</t>
  </si>
  <si>
    <t>1939-01-26,11.529999732971191,11.529999732971191,11.529999732971191,11.529999732971191,0</t>
  </si>
  <si>
    <t>1939-01-27,11.859999656677246,11.859999656677246,11.859999656677246,11.859999656677246,0</t>
  </si>
  <si>
    <t>1939-01-30,12.15999984741211,12.15999984741211,12.15999984741211,12.15999984741211,0</t>
  </si>
  <si>
    <t>1939-01-31,12.300000190734863,12.300000190734863,12.300000190734863,12.300000190734863,0</t>
  </si>
  <si>
    <t>1939-02-01,12.119999885559082,12.119999885559082,12.119999885559082,12.119999885559082,0</t>
  </si>
  <si>
    <t>1939-02-02,12.380000114440918,12.380000114440918,12.380000114440918,12.380000114440918,0</t>
  </si>
  <si>
    <t>1939-02-03,12.300000190734863,12.300000190734863,12.300000190734863,12.300000190734863,0</t>
  </si>
  <si>
    <t>1939-02-06,12.470000267028809,12.470000267028809,12.470000267028809,12.470000267028809,0</t>
  </si>
  <si>
    <t>1939-02-07,12.319999694824219,12.319999694824219,12.319999694824219,12.319999694824219,0</t>
  </si>
  <si>
    <t>1939-02-08,12.479999542236328,12.479999542236328,12.479999542236328,12.479999542236328,0</t>
  </si>
  <si>
    <t>1939-02-09,12.300000190734863,12.300000190734863,12.300000190734863,12.300000190734863,0</t>
  </si>
  <si>
    <t>1939-02-10,12.329999923706055,12.329999923706055,12.329999923706055,12.329999923706055,0</t>
  </si>
  <si>
    <t>1939-02-14,12.359999656677246,12.359999656677246,12.359999656677246,12.359999656677246,0</t>
  </si>
  <si>
    <t>1939-02-15,12.380000114440918,12.380000114440918,12.380000114440918,12.380000114440918,0</t>
  </si>
  <si>
    <t>1939-02-16,12.479999542236328,12.479999542236328,12.479999542236328,12.479999542236328,0</t>
  </si>
  <si>
    <t>1939-02-17,12.399999618530273,12.399999618530273,12.399999618530273,12.399999618530273,0</t>
  </si>
  <si>
    <t>1939-02-20,12.15999984741211,12.15999984741211,12.15999984741211,12.15999984741211,0</t>
  </si>
  <si>
    <t>1939-02-21,12.229999542236328,12.229999542236328,12.229999542236328,12.229999542236328,0</t>
  </si>
  <si>
    <t>1939-02-23,12.239999771118164,12.239999771118164,12.239999771118164,12.239999771118164,0</t>
  </si>
  <si>
    <t>1939-02-24,12.539999961853027,12.539999961853027,12.539999961853027,12.539999961853027,0</t>
  </si>
  <si>
    <t>1939-02-27,12.630000114440918,12.630000114440918,12.630000114440918,12.630000114440918,0</t>
  </si>
  <si>
    <t>1939-02-28,12.699999809265137,12.699999809265137,12.699999809265137,12.699999809265137,0</t>
  </si>
  <si>
    <t>1939-03-01,12.699999809265137,12.699999809265137,12.699999809265137,12.699999809265137,0</t>
  </si>
  <si>
    <t>1939-03-02,12.680000305175781,12.680000305175781,12.680000305175781,12.680000305175781,0</t>
  </si>
  <si>
    <t>1939-03-03,12.859999656677246,12.859999656677246,12.859999656677246,12.859999656677246,0</t>
  </si>
  <si>
    <t>1939-03-06,12.789999961853027,12.789999961853027,12.789999961853027,12.789999961853027,0</t>
  </si>
  <si>
    <t>1939-03-07,12.850000381469727,12.850000381469727,12.850000381469727,12.850000381469727,0</t>
  </si>
  <si>
    <t>1939-03-08,13.069999694824219,13.069999694824219,13.069999694824219,13.069999694824219,0</t>
  </si>
  <si>
    <t>1939-03-09,13.010000228881836,13.010000228881836,13.010000228881836,13.010000228881836,0</t>
  </si>
  <si>
    <t>1939-03-10,13.100000381469727,13.100000381469727,13.100000381469727,13.100000381469727,0</t>
  </si>
  <si>
    <t>1939-03-13,12.920000076293945,12.920000076293945,12.920000076293945,12.920000076293945,0</t>
  </si>
  <si>
    <t>1939-03-14,12.970000267028809,12.970000267028809,12.970000267028809,12.970000267028809,0</t>
  </si>
  <si>
    <t>1939-03-15,12.609999656677246,12.609999656677246,12.609999656677246,12.609999656677246,0</t>
  </si>
  <si>
    <t>1939-03-16,12.579999923706055,12.579999923706055,12.579999923706055,12.579999923706055,0</t>
  </si>
  <si>
    <t>1939-03-17,12.210000038146973,12.210000038146973,12.210000038146973,12.210000038146973,0</t>
  </si>
  <si>
    <t>1939-03-20,11.949999809265137,11.949999809265137,11.949999809265137,11.949999809265137,0</t>
  </si>
  <si>
    <t>1939-03-21,12.15999984741211,12.15999984741211,12.15999984741211,12.15999984741211,0</t>
  </si>
  <si>
    <t>1939-03-22,11.75,11.75,11.75,11.75,0</t>
  </si>
  <si>
    <t>1939-03-23,11.920000076293945,11.920000076293945,11.920000076293945,11.920000076293945,0</t>
  </si>
  <si>
    <t>1939-03-24,12.069999694824219,12.069999694824219,12.069999694824219,12.069999694824219,0</t>
  </si>
  <si>
    <t>1939-03-27,11.989999771118164,11.989999771118164,11.989999771118164,11.989999771118164,0</t>
  </si>
  <si>
    <t>1939-03-28,11.829999923706055,11.829999923706055,11.829999923706055,11.829999923706055,0</t>
  </si>
  <si>
    <t>1939-03-29,11.920000076293945,11.920000076293945,11.920000076293945,11.920000076293945,0</t>
  </si>
  <si>
    <t>1939-03-30,11.510000228881836,11.510000228881836,11.510000228881836,11.510000228881836,0</t>
  </si>
  <si>
    <t>1939-03-31,10.979999542236328,10.979999542236328,10.979999542236328,10.979999542236328,0</t>
  </si>
  <si>
    <t>1939-04-03,11.260000228881836,11.260000228881836,11.260000228881836,11.260000228881836,0</t>
  </si>
  <si>
    <t>1939-04-04,11.020000457763672,11.020000457763672,11.020000457763672,11.020000457763672,0</t>
  </si>
  <si>
    <t>1939-04-05,11.0600004196167,11.0600004196167,11.0600004196167,11.0600004196167,0</t>
  </si>
  <si>
    <t>1939-04-06,10.65999984741211,10.65999984741211,10.65999984741211,10.65999984741211,0</t>
  </si>
  <si>
    <t>1939-04-10,10.4399995803833,10.4399995803833,10.4399995803833,10.4399995803833,0</t>
  </si>
  <si>
    <t>1939-04-11,10.420000076293945,10.420000076293945,10.420000076293945,10.420000076293945,0</t>
  </si>
  <si>
    <t>1939-04-12,10.699999809265137,10.699999809265137,10.699999809265137,10.699999809265137,0</t>
  </si>
  <si>
    <t>1939-04-13,10.789999961853027,10.789999961853027,10.789999961853027,10.789999961853027,0</t>
  </si>
  <si>
    <t>1939-04-14,10.630000114440918,10.630000114440918,10.630000114440918,10.630000114440918,0</t>
  </si>
  <si>
    <t>1939-04-17,10.829999923706055,10.829999923706055,10.829999923706055,10.829999923706055,0</t>
  </si>
  <si>
    <t>1939-04-18,10.65999984741211,10.65999984741211,10.65999984741211,10.65999984741211,0</t>
  </si>
  <si>
    <t>1939-04-19,10.789999961853027,10.789999961853027,10.789999961853027,10.789999961853027,0</t>
  </si>
  <si>
    <t>1939-04-20,10.920000076293945,10.920000076293945,10.920000076293945,10.920000076293945,0</t>
  </si>
  <si>
    <t>1939-04-21,10.960000038146973,10.960000038146973,10.960000038146973,10.960000038146973,0</t>
  </si>
  <si>
    <t>1939-04-24,10.779999732971191,10.779999732971191,10.779999732971191,10.779999732971191,0</t>
  </si>
  <si>
    <t>1939-04-25,10.800000190734863,10.800000190734863,10.800000190734863,10.800000190734863,0</t>
  </si>
  <si>
    <t>1939-04-26,10.90999984741211,10.90999984741211,10.90999984741211,10.90999984741211,0</t>
  </si>
  <si>
    <t>1939-04-27,11.029999732971191,11.029999732971191,11.029999732971191,11.029999732971191,0</t>
  </si>
  <si>
    <t>1939-04-28,10.930000305175781,10.930000305175781,10.930000305175781,10.930000305175781,0</t>
  </si>
  <si>
    <t>1939-05-01,10.859999656677246,10.859999656677246,10.859999656677246,10.859999656677246,0</t>
  </si>
  <si>
    <t>1939-05-02,11.0,11.0,11.0,11.0,0</t>
  </si>
  <si>
    <t>1939-05-03,11.289999961853027,11.289999961853027,11.289999961853027,11.289999961853027,0</t>
  </si>
  <si>
    <t>1939-05-04,11.25,11.25,11.25,11.25,0</t>
  </si>
  <si>
    <t>1939-05-05,11.210000038146973,11.210000038146973,11.210000038146973,11.210000038146973,0</t>
  </si>
  <si>
    <t>1939-05-08,11.229999542236328,11.229999542236328,11.229999542236328,11.229999542236328,0</t>
  </si>
  <si>
    <t>1939-05-09,11.430000305175781,11.430000305175781,11.430000305175781,11.430000305175781,0</t>
  </si>
  <si>
    <t>1939-05-10,11.289999961853027,11.289999961853027,11.289999961853027,11.289999961853027,0</t>
  </si>
  <si>
    <t>1939-05-11,11.289999961853027,11.289999961853027,11.289999961853027,11.289999961853027,0</t>
  </si>
  <si>
    <t>1939-05-12,11.210000038146973,11.210000038146973,11.210000038146973,11.210000038146973,0</t>
  </si>
  <si>
    <t>1939-05-15,11.25,11.25,11.25,11.25,0</t>
  </si>
  <si>
    <t>1939-05-16,10.9399995803833,10.9399995803833,10.9399995803833,10.9399995803833,0</t>
  </si>
  <si>
    <t>1939-05-17,10.869999885559082,10.869999885559082,10.869999885559082,10.869999885559082,0</t>
  </si>
  <si>
    <t>1939-05-18,10.890000343322754,10.890000343322754,10.890000343322754,10.890000343322754,0</t>
  </si>
  <si>
    <t>1939-05-19,10.989999771118164,10.989999771118164,10.989999771118164,10.989999771118164,0</t>
  </si>
  <si>
    <t>1939-05-22,11.170000076293945,11.170000076293945,11.170000076293945,11.170000076293945,0</t>
  </si>
  <si>
    <t>1939-05-23,11.109999656677246,11.109999656677246,11.109999656677246,11.109999656677246,0</t>
  </si>
  <si>
    <t>1939-05-24,11.430000305175781,11.430000305175781,11.430000305175781,11.430000305175781,0</t>
  </si>
  <si>
    <t>1939-05-25,11.449999809265137,11.449999809265137,11.449999809265137,11.449999809265137,0</t>
  </si>
  <si>
    <t>1939-05-26,11.489999771118164,11.489999771118164,11.489999771118164,11.489999771118164,0</t>
  </si>
  <si>
    <t>1939-05-29,11.649999618530273,11.649999618530273,11.649999618530273,11.649999618530273,0</t>
  </si>
  <si>
    <t>1939-05-31,11.600000381469727,11.600000381469727,11.600000381469727,11.600000381469727,0</t>
  </si>
  <si>
    <t>1939-06-01,11.420000076293945,11.420000076293945,11.420000076293945,11.420000076293945,0</t>
  </si>
  <si>
    <t>1939-06-02,11.479999542236328,11.479999542236328,11.479999542236328,11.479999542236328,0</t>
  </si>
  <si>
    <t>1939-06-05,11.510000228881836,11.510000228881836,11.510000228881836,11.510000228881836,0</t>
  </si>
  <si>
    <t>1939-06-06,11.65999984741211,11.65999984741211,11.65999984741211,11.65999984741211,0</t>
  </si>
  <si>
    <t>1939-06-07,11.670000076293945,11.670000076293945,11.670000076293945,11.670000076293945,0</t>
  </si>
  <si>
    <t>1939-06-08,11.640000343322754,11.640000343322754,11.640000343322754,11.640000343322754,0</t>
  </si>
  <si>
    <t>1939-06-09,11.800000190734863,11.800000190734863,11.800000190734863,11.800000190734863,0</t>
  </si>
  <si>
    <t>1939-06-12,11.65999984741211,11.65999984741211,11.65999984741211,11.65999984741211,0</t>
  </si>
  <si>
    <t>1939-06-13,11.579999923706055,11.579999923706055,11.579999923706055,11.579999923706055,0</t>
  </si>
  <si>
    <t>1939-06-14,11.529999732971191,11.529999732971191,11.529999732971191,11.529999732971191,0</t>
  </si>
  <si>
    <t>1939-06-15,11.25,11.25,11.25,11.25,0</t>
  </si>
  <si>
    <t>1939-06-16,11.279999732971191,11.279999732971191,11.279999732971191,11.279999732971191,0</t>
  </si>
  <si>
    <t>1939-06-19,11.420000076293945,11.420000076293945,11.420000076293945,11.420000076293945,0</t>
  </si>
  <si>
    <t>1939-06-20,11.520000457763672,11.520000457763672,11.520000457763672,11.520000457763672,0</t>
  </si>
  <si>
    <t>1939-06-21,11.520000457763672,11.520000457763672,11.520000457763672,11.520000457763672,0</t>
  </si>
  <si>
    <t>1939-06-22,11.449999809265137,11.449999809265137,11.449999809265137,11.449999809265137,0</t>
  </si>
  <si>
    <t>1939-06-23,11.5,11.5,11.5,11.5,0</t>
  </si>
  <si>
    <t>1939-06-26,11.239999771118164,11.239999771118164,11.239999771118164,11.239999771118164,0</t>
  </si>
  <si>
    <t>1939-06-27,11.289999961853027,11.289999961853027,11.289999961853027,11.289999961853027,0</t>
  </si>
  <si>
    <t>1939-06-28,11.0600004196167,11.0600004196167,11.0600004196167,11.0600004196167,0</t>
  </si>
  <si>
    <t>1939-06-29,10.789999961853027,10.789999961853027,10.789999961853027,10.789999961853027,0</t>
  </si>
  <si>
    <t>1939-06-30,10.859999656677246,10.859999656677246,10.859999656677246,10.859999656677246,0</t>
  </si>
  <si>
    <t>1939-07-03,11.0,11.0,11.0,11.0,0</t>
  </si>
  <si>
    <t>1939-07-05,11.199999809265137,11.199999809265137,11.199999809265137,11.199999809265137,0</t>
  </si>
  <si>
    <t>1939-07-06,11.1899995803833,11.1899995803833,11.1899995803833,11.1899995803833,0</t>
  </si>
  <si>
    <t>1939-07-07,11.130000114440918,11.130000114440918,11.130000114440918,11.130000114440918,0</t>
  </si>
  <si>
    <t>1939-07-10,11.170000076293945,11.170000076293945,11.170000076293945,11.170000076293945,0</t>
  </si>
  <si>
    <t>1939-07-11,11.3100004196167,11.3100004196167,11.3100004196167,11.3100004196167,0</t>
  </si>
  <si>
    <t>1939-07-12,11.550000190734863,11.550000190734863,11.550000190734863,11.550000190734863,0</t>
  </si>
  <si>
    <t>1939-07-13,11.640000343322754,11.640000343322754,11.640000343322754,11.640000343322754,0</t>
  </si>
  <si>
    <t>1939-07-14,11.550000190734863,11.550000190734863,11.550000190734863,11.550000190734863,0</t>
  </si>
  <si>
    <t>1939-07-17,12.069999694824219,12.069999694824219,12.069999694824219,12.069999694824219,0</t>
  </si>
  <si>
    <t>1939-07-18,12.15999984741211,12.15999984741211,12.15999984741211,12.15999984741211,0</t>
  </si>
  <si>
    <t>1939-07-19,12.0,12.0,12.0,12.0,0</t>
  </si>
  <si>
    <t>1939-07-20,11.850000381469727,11.850000381469727,11.850000381469727,11.850000381469727,0</t>
  </si>
  <si>
    <t>1939-07-21,12.09000015258789,12.09000015258789,12.09000015258789,12.09000015258789,0</t>
  </si>
  <si>
    <t>1939-07-24,12.130000114440918,12.130000114440918,12.130000114440918,12.130000114440918,0</t>
  </si>
  <si>
    <t>1939-07-25,12.050000190734863,12.050000190734863,12.050000190734863,12.050000190734863,0</t>
  </si>
  <si>
    <t>1939-07-26,12.170000076293945,12.170000076293945,12.170000076293945,12.170000076293945,0</t>
  </si>
  <si>
    <t>1939-07-27,12.180000305175781,12.180000305175781,12.180000305175781,12.180000305175781,0</t>
  </si>
  <si>
    <t>1939-07-28,12.140000343322754,12.140000343322754,12.140000343322754,12.140000343322754,0</t>
  </si>
  <si>
    <t>1939-07-31,12.039999961853027,12.039999961853027,12.039999961853027,12.039999961853027,0</t>
  </si>
  <si>
    <t>1939-08-01,12.039999961853027,12.039999961853027,12.039999961853027,12.039999961853027,0</t>
  </si>
  <si>
    <t>1939-08-02,12.15999984741211,12.15999984741211,12.15999984741211,12.15999984741211,0</t>
  </si>
  <si>
    <t>1939-08-03,12.119999885559082,12.119999885559082,12.119999885559082,12.119999885559082,0</t>
  </si>
  <si>
    <t>1939-08-04,11.899999618530273,11.899999618530273,11.899999618530273,11.899999618530273,0</t>
  </si>
  <si>
    <t>1939-08-07,11.84000015258789,11.84000015258789,11.84000015258789,11.84000015258789,0</t>
  </si>
  <si>
    <t>1939-08-08,11.869999885559082,11.869999885559082,11.869999885559082,11.869999885559082,0</t>
  </si>
  <si>
    <t>1939-08-09,11.779999732971191,11.779999732971191,11.779999732971191,11.779999732971191,0</t>
  </si>
  <si>
    <t>1939-08-10,11.539999961853027,11.539999961853027,11.539999961853027,11.539999961853027,0</t>
  </si>
  <si>
    <t>1939-08-11,11.5600004196167,11.5600004196167,11.5600004196167,11.5600004196167,0</t>
  </si>
  <si>
    <t>1939-08-14,11.779999732971191,11.779999732971191,11.779999732971191,11.779999732971191,0</t>
  </si>
  <si>
    <t>1939-08-15,11.890000343322754,11.890000343322754,11.890000343322754,11.890000343322754,0</t>
  </si>
  <si>
    <t>1939-08-16,11.579999923706055,11.579999923706055,11.579999923706055,11.579999923706055,0</t>
  </si>
  <si>
    <t>1939-08-17,11.569999694824219,11.569999694824219,11.569999694824219,11.569999694824219,0</t>
  </si>
  <si>
    <t>1939-08-18,11.329999923706055,11.329999923706055,11.329999923706055,11.329999923706055,0</t>
  </si>
  <si>
    <t>1939-08-21,11.029999732971191,11.029999732971191,11.029999732971191,11.029999732971191,0</t>
  </si>
  <si>
    <t>1939-08-22,11.239999771118164,11.239999771118164,11.239999771118164,11.239999771118164,0</t>
  </si>
  <si>
    <t>1939-08-23,10.890000343322754,10.890000343322754,10.890000343322754,10.890000343322754,0</t>
  </si>
  <si>
    <t>1939-08-24,10.859999656677246,10.859999656677246,10.859999656677246,10.859999656677246,0</t>
  </si>
  <si>
    <t>1939-08-25,11.09000015258789,11.09000015258789,11.09000015258789,11.09000015258789,0</t>
  </si>
  <si>
    <t>1939-08-28,11.170000076293945,11.170000076293945,11.170000076293945,11.170000076293945,0</t>
  </si>
  <si>
    <t>1939-08-29,11.479999542236328,11.479999542236328,11.479999542236328,11.479999542236328,0</t>
  </si>
  <si>
    <t>1939-08-30,11.359999656677246,11.359999656677246,11.359999656677246,11.359999656677246,0</t>
  </si>
  <si>
    <t>1939-08-31,11.180000305175781,11.180000305175781,11.180000305175781,11.180000305175781,0</t>
  </si>
  <si>
    <t>1939-09-01,11.300000190734863,11.300000190734863,11.300000190734863,11.300000190734863,0</t>
  </si>
  <si>
    <t>1939-09-05,12.640000343322754,12.640000343322754,12.640000343322754,12.640000343322754,0</t>
  </si>
  <si>
    <t>1939-09-06,12.529999732971191,12.529999732971191,12.529999732971191,12.529999732971191,0</t>
  </si>
  <si>
    <t>1939-09-07,12.5,12.5,12.5,12.5,0</t>
  </si>
  <si>
    <t>1939-09-08,12.6899995803833,12.6899995803833,12.6899995803833,12.6899995803833,0</t>
  </si>
  <si>
    <t>1939-09-11,13.020000457763672,13.020000457763672,13.020000457763672,13.020000457763672,0</t>
  </si>
  <si>
    <t>1939-09-12,13.170000076293945,13.170000076293945,13.170000076293945,13.170000076293945,0</t>
  </si>
  <si>
    <t>1939-09-13,13.029999732971191,13.029999732971191,13.029999732971191,13.029999732971191,0</t>
  </si>
  <si>
    <t>1939-09-14,13.079999923706055,13.079999923706055,13.079999923706055,13.079999923706055,0</t>
  </si>
  <si>
    <t>1939-09-15,13.069999694824219,13.069999694824219,13.069999694824219,13.069999694824219,0</t>
  </si>
  <si>
    <t>1939-09-18,12.470000267028809,12.470000267028809,12.470000267028809,12.470000267028809,0</t>
  </si>
  <si>
    <t>1939-09-19,12.949999809265137,12.949999809265137,12.949999809265137,12.949999809265137,0</t>
  </si>
  <si>
    <t>1939-09-20,12.9399995803833,12.9399995803833,12.9399995803833,12.9399995803833,0</t>
  </si>
  <si>
    <t>1939-09-21,13.020000457763672,13.020000457763672,13.020000457763672,13.020000457763672,0</t>
  </si>
  <si>
    <t>1939-09-22,12.920000076293945,12.920000076293945,12.920000076293945,12.920000076293945,0</t>
  </si>
  <si>
    <t>1939-09-25,12.949999809265137,12.949999809265137,12.949999809265137,12.949999809265137,0</t>
  </si>
  <si>
    <t>1939-09-26,13.109999656677246,13.109999656677246,13.109999656677246,13.109999656677246,0</t>
  </si>
  <si>
    <t>1939-09-27,13.109999656677246,13.109999656677246,13.109999656677246,13.109999656677246,0</t>
  </si>
  <si>
    <t>1939-09-28,12.859999656677246,12.859999656677246,12.859999656677246,12.859999656677246,0</t>
  </si>
  <si>
    <t>1939-09-29,12.789999961853027,12.789999961853027,12.789999961853027,12.789999961853027,0</t>
  </si>
  <si>
    <t>1939-10-02,12.880000114440918,12.880000114440918,12.880000114440918,12.880000114440918,0</t>
  </si>
  <si>
    <t>1939-10-03,12.770000457763672,12.770000457763672,12.770000457763672,12.770000457763672,0</t>
  </si>
  <si>
    <t>1939-10-04,12.789999961853027,12.789999961853027,12.789999961853027,12.789999961853027,0</t>
  </si>
  <si>
    <t>1939-10-05,12.819999694824219,12.819999694824219,12.819999694824219,12.819999694824219,0</t>
  </si>
  <si>
    <t>1939-10-06,12.800000190734863,12.800000190734863,12.800000190734863,12.800000190734863,0</t>
  </si>
  <si>
    <t>1939-10-09,12.729999542236328,12.729999542236328,12.729999542236328,12.729999542236328,0</t>
  </si>
  <si>
    <t>1939-10-10,12.760000228881836,12.760000228881836,12.760000228881836,12.760000228881836,0</t>
  </si>
  <si>
    <t>1939-10-11,12.84000015258789,12.84000015258789,12.84000015258789,12.84000015258789,0</t>
  </si>
  <si>
    <t>1939-10-13,12.739999771118164,12.739999771118164,12.739999771118164,12.739999771118164,0</t>
  </si>
  <si>
    <t>1939-10-16,12.739999771118164,12.739999771118164,12.739999771118164,12.739999771118164,0</t>
  </si>
  <si>
    <t>1939-10-17,13.09000015258789,13.09000015258789,13.09000015258789,13.09000015258789,0</t>
  </si>
  <si>
    <t>1939-10-18,13.0,13.0,13.0,13.0,0</t>
  </si>
  <si>
    <t>1939-10-19,12.979999542236328,12.979999542236328,12.979999542236328,12.979999542236328,0</t>
  </si>
  <si>
    <t>1939-10-20,12.9399995803833,12.9399995803833,12.9399995803833,12.9399995803833,0</t>
  </si>
  <si>
    <t>1939-10-23,12.989999771118164,12.989999771118164,12.989999771118164,12.989999771118164,0</t>
  </si>
  <si>
    <t>1939-10-24,13.020000457763672,13.020000457763672,13.020000457763672,13.020000457763672,0</t>
  </si>
  <si>
    <t>1939-10-25,13.210000038146973,13.210000038146973,13.210000038146973,13.210000038146973,0</t>
  </si>
  <si>
    <t>1939-10-26,13.079999923706055,13.079999923706055,13.079999923706055,13.079999923706055,0</t>
  </si>
  <si>
    <t>1939-10-27,13.020000457763672,13.020000457763672,13.020000457763672,13.020000457763672,0</t>
  </si>
  <si>
    <t>1939-10-30,12.960000038146973,12.960000038146973,12.960000038146973,12.960000038146973,0</t>
  </si>
  <si>
    <t>1939-10-31,12.829999923706055,12.829999923706055,12.829999923706055,12.829999923706055,0</t>
  </si>
  <si>
    <t>1939-11-01,12.819999694824219,12.819999694824219,12.819999694824219,12.819999694824219,0</t>
  </si>
  <si>
    <t>1939-11-02,12.84000015258789,12.84000015258789,12.84000015258789,12.84000015258789,0</t>
  </si>
  <si>
    <t>1939-11-03,12.949999809265137,12.949999809265137,12.949999809265137,12.949999809265137,0</t>
  </si>
  <si>
    <t>1939-11-06,12.819999694824219,12.819999694824219,12.819999694824219,12.819999694824219,0</t>
  </si>
  <si>
    <t>1939-11-08,12.75,12.75,12.75,12.75,0</t>
  </si>
  <si>
    <t>1939-11-09,12.579999923706055,12.579999923706055,12.579999923706055,12.579999923706055,0</t>
  </si>
  <si>
    <t>1939-11-10,12.640000343322754,12.640000343322754,12.640000343322754,12.640000343322754,0</t>
  </si>
  <si>
    <t>1939-11-13,12.649999618530273,12.649999618530273,12.649999618530273,12.649999618530273,0</t>
  </si>
  <si>
    <t>1939-11-14,12.739999771118164,12.739999771118164,12.739999771118164,12.739999771118164,0</t>
  </si>
  <si>
    <t>1939-11-15,12.630000114440918,12.630000114440918,12.630000114440918,12.630000114440918,0</t>
  </si>
  <si>
    <t>1939-11-16,12.789999961853027,12.789999961853027,12.789999961853027,12.789999961853027,0</t>
  </si>
  <si>
    <t>1939-11-17,12.75,12.75,12.75,12.75,0</t>
  </si>
  <si>
    <t>1939-11-20,12.789999961853027,12.789999961853027,12.789999961853027,12.789999961853027,0</t>
  </si>
  <si>
    <t>1939-11-21,12.699999809265137,12.699999809265137,12.699999809265137,12.699999809265137,0</t>
  </si>
  <si>
    <t>1939-11-22,12.680000305175781,12.680000305175781,12.680000305175781,12.680000305175781,0</t>
  </si>
  <si>
    <t>1939-11-24,12.489999771118164,12.489999771118164,12.489999771118164,12.489999771118164,0</t>
  </si>
  <si>
    <t>1939-11-27,12.520000457763672,12.520000457763672,12.520000457763672,12.520000457763672,0</t>
  </si>
  <si>
    <t>1939-11-28,12.470000267028809,12.470000267028809,12.470000267028809,12.470000267028809,0</t>
  </si>
  <si>
    <t>1939-11-29,12.329999923706055,12.329999923706055,12.329999923706055,12.329999923706055,0</t>
  </si>
  <si>
    <t>1939-11-30,12.199999809265137,12.199999809265137,12.199999809265137,12.199999809265137,0</t>
  </si>
  <si>
    <t>1939-12-01,12.289999961853027,12.289999961853027,12.289999961853027,12.289999961853027,0</t>
  </si>
  <si>
    <t>1939-12-04,12.279999732971191,12.279999732971191,12.279999732971191,12.279999732971191,0</t>
  </si>
  <si>
    <t>1939-12-05,12.260000228881836,12.260000228881836,12.260000228881836,12.260000228881836,0</t>
  </si>
  <si>
    <t>1939-12-06,12.449999809265137,12.449999809265137,12.449999809265137,12.449999809265137,0</t>
  </si>
  <si>
    <t>1939-12-07,12.460000038146973,12.460000038146973,12.460000038146973,12.460000038146973,0</t>
  </si>
  <si>
    <t>1939-12-08,12.359999656677246,12.359999656677246,12.359999656677246,12.359999656677246,0</t>
  </si>
  <si>
    <t>1939-12-11,12.229999542236328,12.229999542236328,12.229999542236328,12.229999542236328,0</t>
  </si>
  <si>
    <t>1939-12-12,12.1899995803833,12.1899995803833,12.1899995803833,12.1899995803833,0</t>
  </si>
  <si>
    <t>1939-12-13,12.380000114440918,12.380000114440918,12.380000114440918,12.380000114440918,0</t>
  </si>
  <si>
    <t>1939-12-14,12.359999656677246,12.359999656677246,12.359999656677246,12.359999656677246,0</t>
  </si>
  <si>
    <t>1939-12-15,12.399999618530273,12.399999618530273,12.399999618530273,12.399999618530273,0</t>
  </si>
  <si>
    <t>1939-12-18,12.369999885559082,12.369999885559082,12.369999885559082,12.369999885559082,0</t>
  </si>
  <si>
    <t>1939-12-19,12.34000015258789,12.34000015258789,12.34000015258789,12.34000015258789,0</t>
  </si>
  <si>
    <t>1939-12-20,12.390000343322754,12.390000343322754,12.390000343322754,12.390000343322754,0</t>
  </si>
  <si>
    <t>1939-12-21,12.380000114440918,12.380000114440918,12.380000114440918,12.380000114440918,0</t>
  </si>
  <si>
    <t>1939-12-22,12.4399995803833,12.4399995803833,12.4399995803833,12.4399995803833,0</t>
  </si>
  <si>
    <t>1939-12-26,12.380000114440918,12.380000114440918,12.380000114440918,12.380000114440918,0</t>
  </si>
  <si>
    <t>1939-12-27,12.3100004196167,12.3100004196167,12.3100004196167,12.3100004196167,0</t>
  </si>
  <si>
    <t>1939-12-28,12.420000076293945,12.420000076293945,12.420000076293945,12.420000076293945,0</t>
  </si>
  <si>
    <t>1939-12-29,12.460000038146973,12.460000038146973,12.460000038146973,12.460000038146973,0</t>
  </si>
  <si>
    <t>1940-01-02,12.630000114440918,12.630000114440918,12.630000114440918,12.630000114440918,0</t>
  </si>
  <si>
    <t>1940-01-03,12.770000457763672,12.770000457763672,12.770000457763672,12.770000457763672,0</t>
  </si>
  <si>
    <t>1940-01-04,12.729999542236328,12.729999542236328,12.729999542236328,12.729999542236328,0</t>
  </si>
  <si>
    <t>1940-01-05,12.65999984741211,12.65999984741211,12.65999984741211,12.65999984741211,0</t>
  </si>
  <si>
    <t>1940-01-08,12.670000076293945,12.670000076293945,12.670000076293945,12.670000076293945,0</t>
  </si>
  <si>
    <t>1940-01-09,12.550000190734863,12.550000190734863,12.550000190734863,12.550000190734863,0</t>
  </si>
  <si>
    <t>1940-01-10,12.569999694824219,12.569999694824219,12.569999694824219,12.569999694824219,0</t>
  </si>
  <si>
    <t>1940-01-11,12.369999885559082,12.369999885559082,12.369999885559082,12.369999885559082,0</t>
  </si>
  <si>
    <t>1940-01-12,12.130000114440918,12.130000114440918,12.130000114440918,12.130000114440918,0</t>
  </si>
  <si>
    <t>1940-01-15,12.069999694824219,12.069999694824219,12.069999694824219,12.069999694824219,0</t>
  </si>
  <si>
    <t>1940-01-16,12.140000343322754,12.140000343322754,12.140000343322754,12.140000343322754,0</t>
  </si>
  <si>
    <t>1940-01-17,12.149999618530273,12.149999618530273,12.149999618530273,12.149999618530273,0</t>
  </si>
  <si>
    <t>1940-01-18,12.130000114440918,12.130000114440918,12.130000114440918,12.130000114440918,0</t>
  </si>
  <si>
    <t>1940-01-19,12.149999618530273,12.149999618530273,12.149999618530273,12.149999618530273,0</t>
  </si>
  <si>
    <t>1940-01-22,12.0600004196167,12.0600004196167,12.0600004196167,12.0600004196167,0</t>
  </si>
  <si>
    <t>1940-01-23,12.109999656677246,12.109999656677246,12.109999656677246,12.109999656677246,0</t>
  </si>
  <si>
    <t>1940-01-24,12.270000457763672,12.270000457763672,12.270000457763672,12.270000457763672,0</t>
  </si>
  <si>
    <t>1940-01-25,12.15999984741211,12.15999984741211,12.15999984741211,12.15999984741211,0</t>
  </si>
  <si>
    <t>1940-01-26,12.149999618530273,12.149999618530273,12.149999618530273,12.149999618530273,0</t>
  </si>
  <si>
    <t>1940-01-29,12.15999984741211,12.15999984741211,12.15999984741211,12.15999984741211,0</t>
  </si>
  <si>
    <t>1940-01-30,12.09000015258789,12.09000015258789,12.09000015258789,12.09000015258789,0</t>
  </si>
  <si>
    <t>1940-01-31,12.050000190734863,12.050000190734863,12.050000190734863,12.050000190734863,0</t>
  </si>
  <si>
    <t>1940-02-01,12.050000190734863,12.050000190734863,12.050000190734863,12.050000190734863,0</t>
  </si>
  <si>
    <t>1940-02-02,12.0600004196167,12.0600004196167,12.0600004196167,12.0600004196167,0</t>
  </si>
  <si>
    <t>1940-02-05,12.039999961853027,12.039999961853027,12.039999961853027,12.039999961853027,0</t>
  </si>
  <si>
    <t>1940-02-06,12.140000343322754,12.140000343322754,12.140000343322754,12.140000343322754,0</t>
  </si>
  <si>
    <t>1940-02-07,12.220000267028809,12.220000267028809,12.220000267028809,12.220000267028809,0</t>
  </si>
  <si>
    <t>1940-02-08,12.369999885559082,12.369999885559082,12.369999885559082,12.369999885559082,0</t>
  </si>
  <si>
    <t>1940-02-09,12.369999885559082,12.369999885559082,12.369999885559082,12.369999885559082,0</t>
  </si>
  <si>
    <t>1940-02-13,12.329999923706055,12.329999923706055,12.329999923706055,12.329999923706055,0</t>
  </si>
  <si>
    <t>1940-02-14,12.279999732971191,12.279999732971191,12.279999732971191,12.279999732971191,0</t>
  </si>
  <si>
    <t>1940-02-15,12.279999732971191,12.279999732971191,12.279999732971191,12.279999732971191,0</t>
  </si>
  <si>
    <t>1940-02-16,12.289999961853027,12.289999961853027,12.289999961853027,12.289999961853027,0</t>
  </si>
  <si>
    <t>1940-02-19,12.289999961853027,12.289999961853027,12.289999961853027,12.289999961853027,0</t>
  </si>
  <si>
    <t>1940-02-20,12.350000381469727,12.350000381469727,12.350000381469727,12.350000381469727,0</t>
  </si>
  <si>
    <t>1940-02-21,12.319999694824219,12.319999694824219,12.319999694824219,12.319999694824219,0</t>
  </si>
  <si>
    <t>1940-02-23,12.229999542236328,12.229999542236328,12.229999542236328,12.229999542236328,0</t>
  </si>
  <si>
    <t>1940-02-26,12.15999984741211,12.15999984741211,12.15999984741211,12.15999984741211,0</t>
  </si>
  <si>
    <t>1940-02-27,12.140000343322754,12.140000343322754,12.140000343322754,12.140000343322754,0</t>
  </si>
  <si>
    <t>1940-02-28,12.149999618530273,12.149999618530273,12.149999618530273,12.149999618530273,0</t>
  </si>
  <si>
    <t>1940-02-29,12.130000114440918,12.130000114440918,12.130000114440918,12.130000114440918,0</t>
  </si>
  <si>
    <t>1940-03-01,12.0600004196167,12.0600004196167,12.0600004196167,12.0600004196167,0</t>
  </si>
  <si>
    <t>1940-03-04,12.09000015258789,12.09000015258789,12.09000015258789,12.09000015258789,0</t>
  </si>
  <si>
    <t>1940-03-05,12.149999618530273,12.149999618530273,12.149999618530273,12.149999618530273,0</t>
  </si>
  <si>
    <t>1940-03-06,12.239999771118164,12.239999771118164,12.239999771118164,12.239999771118164,0</t>
  </si>
  <si>
    <t>1940-03-07,12.25,12.25,12.25,12.25,0</t>
  </si>
  <si>
    <t>1940-03-08,12.199999809265137,12.199999809265137,12.199999809265137,12.199999809265137,0</t>
  </si>
  <si>
    <t>1940-03-11,12.239999771118164,12.239999771118164,12.239999771118164,12.239999771118164,0</t>
  </si>
  <si>
    <t>1940-03-12,12.270000457763672,12.270000457763672,12.270000457763672,12.270000457763672,0</t>
  </si>
  <si>
    <t>1940-03-13,12.25,12.25,12.25,12.25,0</t>
  </si>
  <si>
    <t>1940-03-14,12.220000267028809,12.220000267028809,12.220000267028809,12.220000267028809,0</t>
  </si>
  <si>
    <t>1940-03-15,12.069999694824219,12.069999694824219,12.069999694824219,12.069999694824219,0</t>
  </si>
  <si>
    <t>1940-03-18,12.0,12.0,12.0,12.0,0</t>
  </si>
  <si>
    <t>1940-03-19,12.09000015258789,12.09000015258789,12.09000015258789,12.09000015258789,0</t>
  </si>
  <si>
    <t>1940-03-20,12.140000343322754,12.140000343322754,12.140000343322754,12.140000343322754,0</t>
  </si>
  <si>
    <t>1940-03-21,12.140000343322754,12.140000343322754,12.140000343322754,12.140000343322754,0</t>
  </si>
  <si>
    <t>1940-03-25,12.069999694824219,12.069999694824219,12.069999694824219,12.069999694824219,0</t>
  </si>
  <si>
    <t>1940-03-26,12.010000228881836,12.010000228881836,12.010000228881836,12.010000228881836,0</t>
  </si>
  <si>
    <t>1940-03-27,12.170000076293945,12.170000076293945,12.170000076293945,12.170000076293945,0</t>
  </si>
  <si>
    <t>1940-03-28,12.140000343322754,12.140000343322754,12.140000343322754,12.140000343322754,0</t>
  </si>
  <si>
    <t>1940-03-29,12.180000305175781,12.180000305175781,12.180000305175781,12.180000305175781,0</t>
  </si>
  <si>
    <t>1940-04-01,12.210000038146973,12.210000038146973,12.210000038146973,12.210000038146973,0</t>
  </si>
  <si>
    <t>1940-04-02,12.25,12.25,12.25,12.25,0</t>
  </si>
  <si>
    <t>1940-04-03,12.4399995803833,12.4399995803833,12.4399995803833,12.4399995803833,0</t>
  </si>
  <si>
    <t>1940-04-04,12.520000457763672,12.520000457763672,12.520000457763672,12.520000457763672,0</t>
  </si>
  <si>
    <t>1940-04-05,12.479999542236328,12.479999542236328,12.479999542236328,12.479999542236328,0</t>
  </si>
  <si>
    <t>1940-04-08,12.59000015258789,12.59000015258789,12.59000015258789,12.59000015258789,0</t>
  </si>
  <si>
    <t>1940-04-09,12.460000038146973,12.460000038146973,12.460000038146973,12.460000038146973,0</t>
  </si>
  <si>
    <t>1940-04-10,12.350000381469727,12.350000381469727,12.350000381469727,12.350000381469727,0</t>
  </si>
  <si>
    <t>1940-04-11,12.390000343322754,12.390000343322754,12.390000343322754,12.390000343322754,0</t>
  </si>
  <si>
    <t>1940-04-12,12.319999694824219,12.319999694824219,12.319999694824219,12.319999694824219,0</t>
  </si>
  <si>
    <t>1940-04-15,12.319999694824219,12.319999694824219,12.319999694824219,12.319999694824219,0</t>
  </si>
  <si>
    <t>1940-04-16,12.149999618530273,12.149999618530273,12.149999618530273,12.149999618530273,0</t>
  </si>
  <si>
    <t>1940-04-17,12.15999984741211,12.15999984741211,12.15999984741211,12.15999984741211,0</t>
  </si>
  <si>
    <t>1940-04-18,12.039999961853027,12.039999961853027,12.039999961853027,12.039999961853027,0</t>
  </si>
  <si>
    <t>1940-04-19,12.039999961853027,12.039999961853027,12.039999961853027,12.039999961853027,0</t>
  </si>
  <si>
    <t>1940-04-22,12.140000343322754,12.140000343322754,12.140000343322754,12.140000343322754,0</t>
  </si>
  <si>
    <t>1940-04-23,12.229999542236328,12.229999542236328,12.229999542236328,12.229999542236328,0</t>
  </si>
  <si>
    <t>1940-04-24,12.180000305175781,12.180000305175781,12.180000305175781,12.180000305175781,0</t>
  </si>
  <si>
    <t>1940-04-25,12.1899995803833,12.1899995803833,12.1899995803833,12.1899995803833,0</t>
  </si>
  <si>
    <t>1940-04-26,12.079999923706055,12.079999923706055,12.079999923706055,12.079999923706055,0</t>
  </si>
  <si>
    <t>1940-04-29,12.119999885559082,12.119999885559082,12.119999885559082,12.119999885559082,0</t>
  </si>
  <si>
    <t>1940-04-30,12.1899995803833,12.1899995803833,12.1899995803833,12.1899995803833,0</t>
  </si>
  <si>
    <t>1940-05-01,12.029999732971191,12.029999732971191,12.029999732971191,12.029999732971191,0</t>
  </si>
  <si>
    <t>1940-05-02,12.100000381469727,12.100000381469727,12.100000381469727,12.100000381469727,0</t>
  </si>
  <si>
    <t>1940-05-03,12.119999885559082,12.119999885559082,12.119999885559082,12.119999885559082,0</t>
  </si>
  <si>
    <t>1940-05-06,12.0600004196167,12.0600004196167,12.0600004196167,12.0600004196167,0</t>
  </si>
  <si>
    <t>1940-05-07,12.09000015258789,12.09000015258789,12.09000015258789,12.09000015258789,0</t>
  </si>
  <si>
    <t>1940-05-08,12.109999656677246,12.109999656677246,12.109999656677246,12.109999656677246,0</t>
  </si>
  <si>
    <t>1940-05-09,12.119999885559082,12.119999885559082,12.119999885559082,12.119999885559082,0</t>
  </si>
  <si>
    <t>1940-05-10,11.760000228881836,11.760000228881836,11.760000228881836,11.760000228881836,0</t>
  </si>
  <si>
    <t>1940-05-13,11.109999656677246,11.109999656677246,11.109999656677246,11.109999656677246,0</t>
  </si>
  <si>
    <t>1940-05-14,10.279999732971191,10.279999732971191,10.279999732971191,10.279999732971191,0</t>
  </si>
  <si>
    <t>1940-05-15,10.380000114440918,10.380000114440918,10.380000114440918,10.380000114440918,0</t>
  </si>
  <si>
    <t>1940-05-16,10.479999542236328,10.479999542236328,10.479999542236328,10.479999542236328,0</t>
  </si>
  <si>
    <t>1940-05-17,9.949999809265137,9.949999809265137,9.949999809265137,9.949999809265137,0</t>
  </si>
  <si>
    <t>1940-05-20,9.789999961853027,9.789999961853027,9.789999961853027,9.789999961853027,0</t>
  </si>
  <si>
    <t>1940-05-21,9.140000343322754,9.140000343322754,9.140000343322754,9.140000343322754,0</t>
  </si>
  <si>
    <t>1940-05-22,9.180000305175781,9.180000305175781,9.180000305175781,9.180000305175781,0</t>
  </si>
  <si>
    <t>1940-05-23,9.199999809265137,9.199999809265137,9.199999809265137,9.199999809265137,0</t>
  </si>
  <si>
    <t>1940-05-24,9.15999984741211,9.15999984741211,9.15999984741211,9.15999984741211,0</t>
  </si>
  <si>
    <t>1940-05-27,9.380000114440918,9.380000114440918,9.380000114440918,9.380000114440918,0</t>
  </si>
  <si>
    <t>1940-05-28,9.1899995803833,9.1899995803833,9.1899995803833,9.1899995803833,0</t>
  </si>
  <si>
    <t>1940-05-29,9.25,9.25,9.25,9.25,0</t>
  </si>
  <si>
    <t>1940-05-31,9.270000457763672,9.270000457763672,9.270000457763672,9.270000457763672,0</t>
  </si>
  <si>
    <t>1940-06-03,9.109999656677246,9.109999656677246,9.109999656677246,9.109999656677246,0</t>
  </si>
  <si>
    <t>1940-06-04,9.229999542236328,9.229999542236328,9.229999542236328,9.229999542236328,0</t>
  </si>
  <si>
    <t>1940-06-05,9.09000015258789,9.09000015258789,9.09000015258789,9.09000015258789,0</t>
  </si>
  <si>
    <t>1940-06-06,9.220000267028809,9.220000267028809,9.220000267028809,9.220000267028809,0</t>
  </si>
  <si>
    <t>1940-06-07,9.34000015258789,9.34000015258789,9.34000015258789,9.34000015258789,0</t>
  </si>
  <si>
    <t>1940-06-10,8.989999771118164,8.989999771118164,8.989999771118164,8.989999771118164,0</t>
  </si>
  <si>
    <t>1940-06-11,9.420000076293945,9.420000076293945,9.420000076293945,9.420000076293945,0</t>
  </si>
  <si>
    <t>1940-06-12,9.890000343322754,9.890000343322754,9.890000343322754,9.890000343322754,0</t>
  </si>
  <si>
    <t>1940-06-13,9.699999809265137,9.699999809265137,9.699999809265137,9.699999809265137,0</t>
  </si>
  <si>
    <t>1940-06-14,9.9399995803833,9.9399995803833,9.9399995803833,9.9399995803833,0</t>
  </si>
  <si>
    <t>1940-06-17,9.979999542236328,9.979999542236328,9.979999542236328,9.979999542236328,0</t>
  </si>
  <si>
    <t>1940-06-18,10.010000228881836,10.010000228881836,10.010000228881836,10.010000228881836,0</t>
  </si>
  <si>
    <t>1940-06-19,10.029999732971191,10.029999732971191,10.029999732971191,10.029999732971191,0</t>
  </si>
  <si>
    <t>1940-06-20,9.90999984741211,9.90999984741211,9.90999984741211,9.90999984741211,0</t>
  </si>
  <si>
    <t>1940-06-21,9.90999984741211,9.90999984741211,9.90999984741211,9.90999984741211,0</t>
  </si>
  <si>
    <t>1940-06-24,10.100000381469727,10.100000381469727,10.100000381469727,10.100000381469727,0</t>
  </si>
  <si>
    <t>1940-06-25,9.8100004196167,9.8100004196167,9.8100004196167,9.8100004196167,0</t>
  </si>
  <si>
    <t>1940-06-26,9.75,9.75,9.75,9.75,0</t>
  </si>
  <si>
    <t>1940-06-27,9.850000381469727,9.850000381469727,9.850000381469727,9.850000381469727,0</t>
  </si>
  <si>
    <t>1940-06-28,9.979999542236328,9.979999542236328,9.979999542236328,9.979999542236328,0</t>
  </si>
  <si>
    <t>1940-07-01,9.869999885559082,9.869999885559082,9.869999885559082,9.869999885559082,0</t>
  </si>
  <si>
    <t>1940-07-02,9.850000381469727,9.850000381469727,9.850000381469727,9.850000381469727,0</t>
  </si>
  <si>
    <t>1940-07-03,9.880000114440918,9.880000114440918,9.880000114440918,9.880000114440918,0</t>
  </si>
  <si>
    <t>1940-07-05,9.9399995803833,9.9399995803833,9.9399995803833,9.9399995803833,0</t>
  </si>
  <si>
    <t>1940-07-08,9.9399995803833,9.9399995803833,9.9399995803833,9.9399995803833,0</t>
  </si>
  <si>
    <t>1940-07-09,9.9399995803833,9.9399995803833,9.9399995803833,9.9399995803833,0</t>
  </si>
  <si>
    <t>1940-07-10,9.970000267028809,9.970000267028809,9.970000267028809,9.970000267028809,0</t>
  </si>
  <si>
    <t>1940-07-11,9.970000267028809,9.970000267028809,9.970000267028809,9.970000267028809,0</t>
  </si>
  <si>
    <t>1940-07-12,9.949999809265137,9.949999809265137,9.949999809265137,9.949999809265137,0</t>
  </si>
  <si>
    <t>1940-07-15,9.979999542236328,9.979999542236328,9.979999542236328,9.979999542236328,0</t>
  </si>
  <si>
    <t>1940-07-16,10.09000015258789,10.09000015258789,10.09000015258789,10.09000015258789,0</t>
  </si>
  <si>
    <t>1940-07-17,10.0600004196167,10.0600004196167,10.0600004196167,10.0600004196167,0</t>
  </si>
  <si>
    <t>1940-07-18,10.069999694824219,10.069999694824219,10.069999694824219,10.069999694824219,0</t>
  </si>
  <si>
    <t>1940-07-19,9.970000267028809,9.970000267028809,9.970000267028809,9.970000267028809,0</t>
  </si>
  <si>
    <t>1940-07-22,9.970000267028809,9.970000267028809,9.970000267028809,9.970000267028809,0</t>
  </si>
  <si>
    <t>1940-07-23,9.979999542236328,9.979999542236328,9.979999542236328,9.979999542236328,0</t>
  </si>
  <si>
    <t>1940-07-24,9.890000343322754,9.890000343322754,9.890000343322754,9.890000343322754,0</t>
  </si>
  <si>
    <t>1940-07-25,9.920000076293945,9.920000076293945,9.920000076293945,9.920000076293945,0</t>
  </si>
  <si>
    <t>1940-07-26,9.970000267028809,9.970000267028809,9.970000267028809,9.970000267028809,0</t>
  </si>
  <si>
    <t>1940-07-29,10.079999923706055,10.079999923706055,10.079999923706055,10.079999923706055,0</t>
  </si>
  <si>
    <t>1940-07-30,10.329999923706055,10.329999923706055,10.329999923706055,10.329999923706055,0</t>
  </si>
  <si>
    <t>1940-07-31,10.289999961853027,10.289999961853027,10.289999961853027,10.289999961853027,0</t>
  </si>
  <si>
    <t>1940-08-01,10.260000228881836,10.260000228881836,10.260000228881836,10.260000228881836,0</t>
  </si>
  <si>
    <t>1940-08-02,10.25,10.25,10.25,10.25,0</t>
  </si>
  <si>
    <t>1940-08-05,10.279999732971191,10.279999732971191,10.279999732971191,10.279999732971191,0</t>
  </si>
  <si>
    <t>1940-08-06,10.170000076293945,10.170000076293945,10.170000076293945,10.170000076293945,0</t>
  </si>
  <si>
    <t>1940-08-07,10.170000076293945,10.170000076293945,10.170000076293945,10.170000076293945,0</t>
  </si>
  <si>
    <t>1940-08-08,10.170000076293945,10.170000076293945,10.170000076293945,10.170000076293945,0</t>
  </si>
  <si>
    <t>1940-08-09,10.270000457763672,10.270000457763672,10.270000457763672,10.270000457763672,0</t>
  </si>
  <si>
    <t>1940-08-12,10.380000114440918,10.380000114440918,10.380000114440918,10.380000114440918,0</t>
  </si>
  <si>
    <t>1940-08-13,10.0,10.0,10.0,10.0,0</t>
  </si>
  <si>
    <t>1940-08-14,9.90999984741211,9.90999984741211,9.90999984741211,9.90999984741211,0</t>
  </si>
  <si>
    <t>1940-08-15,10.0,10.0,10.0,10.0,0</t>
  </si>
  <si>
    <t>1940-08-16,9.84000015258789,9.84000015258789,9.84000015258789,9.84000015258789,0</t>
  </si>
  <si>
    <t>1940-08-19,9.90999984741211,9.90999984741211,9.90999984741211,9.90999984741211,0</t>
  </si>
  <si>
    <t>1940-08-20,10.029999732971191,10.029999732971191,10.029999732971191,10.029999732971191,0</t>
  </si>
  <si>
    <t>1940-08-21,10.210000038146973,10.210000038146973,10.210000038146973,10.210000038146973,0</t>
  </si>
  <si>
    <t>1940-08-22,10.319999694824219,10.319999694824219,10.319999694824219,10.319999694824219,0</t>
  </si>
  <si>
    <t>1940-08-23,10.1899995803833,10.1899995803833,10.1899995803833,10.1899995803833,0</t>
  </si>
  <si>
    <t>1940-08-26,10.229999542236328,10.229999542236328,10.229999542236328,10.229999542236328,0</t>
  </si>
  <si>
    <t>1940-08-27,10.229999542236328,10.229999542236328,10.229999542236328,10.229999542236328,0</t>
  </si>
  <si>
    <t>1940-08-28,10.369999885559082,10.369999885559082,10.369999885559082,10.369999885559082,0</t>
  </si>
  <si>
    <t>1940-08-29,10.319999694824219,10.319999694824219,10.319999694824219,10.319999694824219,0</t>
  </si>
  <si>
    <t>1940-08-30,10.5,10.5,10.5,10.5,0</t>
  </si>
  <si>
    <t>1940-09-03,10.5600004196167,10.5600004196167,10.5600004196167,10.5600004196167,0</t>
  </si>
  <si>
    <t>1940-09-04,10.779999732971191,10.779999732971191,10.779999732971191,10.779999732971191,0</t>
  </si>
  <si>
    <t>1940-09-05,10.930000305175781,10.930000305175781,10.930000305175781,10.930000305175781,0</t>
  </si>
  <si>
    <t>1940-09-06,10.850000381469727,10.850000381469727,10.850000381469727,10.850000381469727,0</t>
  </si>
  <si>
    <t>1940-09-09,10.520000457763672,10.520000457763672,10.520000457763672,10.520000457763672,0</t>
  </si>
  <si>
    <t>1940-09-10,10.529999732971191,10.529999732971191,10.529999732971191,10.529999732971191,0</t>
  </si>
  <si>
    <t>1940-09-11,10.449999809265137,10.449999809265137,10.449999809265137,10.449999809265137,0</t>
  </si>
  <si>
    <t>1940-09-12,10.300000190734863,10.300000190734863,10.300000190734863,10.300000190734863,0</t>
  </si>
  <si>
    <t>1940-09-13,10.3100004196167,10.3100004196167,10.3100004196167,10.3100004196167,0</t>
  </si>
  <si>
    <t>1940-09-16,10.460000038146973,10.460000038146973,10.460000038146973,10.460000038146973,0</t>
  </si>
  <si>
    <t>1940-09-17,10.539999961853027,10.539999961853027,10.539999961853027,10.539999961853027,0</t>
  </si>
  <si>
    <t>1940-09-18,10.619999885559082,10.619999885559082,10.619999885559082,10.619999885559082,0</t>
  </si>
  <si>
    <t>1940-09-19,10.59000015258789,10.59000015258789,10.59000015258789,10.59000015258789,0</t>
  </si>
  <si>
    <t>1940-09-20,10.59000015258789,10.59000015258789,10.59000015258789,10.59000015258789,0</t>
  </si>
  <si>
    <t>1940-09-23,10.899999618530273,10.899999618530273,10.899999618530273,10.899999618530273,0</t>
  </si>
  <si>
    <t>1940-09-24,10.859999656677246,10.859999656677246,10.859999656677246,10.859999656677246,0</t>
  </si>
  <si>
    <t>1940-09-25,10.84000015258789,10.84000015258789,10.84000015258789,10.84000015258789,0</t>
  </si>
  <si>
    <t>1940-09-26,10.770000457763672,10.770000457763672,10.770000457763672,10.770000457763672,0</t>
  </si>
  <si>
    <t>1940-09-27,10.579999923706055,10.579999923706055,10.579999923706055,10.579999923706055,0</t>
  </si>
  <si>
    <t>1940-09-30,10.65999984741211,10.65999984741211,10.65999984741211,10.65999984741211,0</t>
  </si>
  <si>
    <t>1940-10-01,10.8100004196167,10.8100004196167,10.8100004196167,10.8100004196167,0</t>
  </si>
  <si>
    <t>1940-10-02,10.859999656677246,10.859999656677246,10.859999656677246,10.859999656677246,0</t>
  </si>
  <si>
    <t>1940-10-03,10.869999885559082,10.869999885559082,10.869999885559082,10.869999885559082,0</t>
  </si>
  <si>
    <t>1940-10-04,10.779999732971191,10.779999732971191,10.779999732971191,10.779999732971191,0</t>
  </si>
  <si>
    <t>1940-10-07,10.720000267028809,10.720000267028809,10.720000267028809,10.720000267028809,0</t>
  </si>
  <si>
    <t>1940-10-08,10.539999961853027,10.539999961853027,10.539999961853027,10.539999961853027,0</t>
  </si>
  <si>
    <t>1940-10-09,10.479999542236328,10.479999542236328,10.479999542236328,10.479999542236328,0</t>
  </si>
  <si>
    <t>1940-10-10,10.470000267028809,10.470000267028809,10.470000267028809,10.470000267028809,0</t>
  </si>
  <si>
    <t>1940-10-11,10.579999923706055,10.579999923706055,10.579999923706055,10.579999923706055,0</t>
  </si>
  <si>
    <t>1940-10-14,10.529999732971191,10.529999732971191,10.529999732971191,10.529999732971191,0</t>
  </si>
  <si>
    <t>1940-10-15,10.640000343322754,10.640000343322754,10.640000343322754,10.640000343322754,0</t>
  </si>
  <si>
    <t>1940-10-16,10.680000305175781,10.680000305175781,10.680000305175781,10.680000305175781,0</t>
  </si>
  <si>
    <t>1940-10-17,10.729999542236328,10.729999542236328,10.729999542236328,10.729999542236328,0</t>
  </si>
  <si>
    <t>1940-10-18,10.720000267028809,10.720000267028809,10.720000267028809,10.720000267028809,0</t>
  </si>
  <si>
    <t>1940-10-21,10.649999618530273,10.649999618530273,10.649999618530273,10.649999618530273,0</t>
  </si>
  <si>
    <t>1940-10-22,10.699999809265137,10.699999809265137,10.699999809265137,10.699999809265137,0</t>
  </si>
  <si>
    <t>1940-10-23,10.800000190734863,10.800000190734863,10.800000190734863,10.800000190734863,0</t>
  </si>
  <si>
    <t>1940-10-24,10.729999542236328,10.729999542236328,10.729999542236328,10.729999542236328,0</t>
  </si>
  <si>
    <t>1940-10-25,10.729999542236328,10.729999542236328,10.729999542236328,10.729999542236328,0</t>
  </si>
  <si>
    <t>1940-10-28,10.8100004196167,10.8100004196167,10.8100004196167,10.8100004196167,0</t>
  </si>
  <si>
    <t>1940-10-29,10.829999923706055,10.829999923706055,10.829999923706055,10.829999923706055,0</t>
  </si>
  <si>
    <t>1940-10-30,10.920000076293945,10.920000076293945,10.920000076293945,10.920000076293945,0</t>
  </si>
  <si>
    <t>1940-10-31,11.079999923706055,11.079999923706055,11.079999923706055,11.079999923706055,0</t>
  </si>
  <si>
    <t>1940-11-01,11.079999923706055,11.079999923706055,11.079999923706055,11.079999923706055,0</t>
  </si>
  <si>
    <t>1940-11-04,11.15999984741211,11.15999984741211,11.15999984741211,11.15999984741211,0</t>
  </si>
  <si>
    <t>1940-11-06,10.789999961853027,10.789999961853027,10.789999961853027,10.789999961853027,0</t>
  </si>
  <si>
    <t>1940-11-07,11.390000343322754,11.390000343322754,11.390000343322754,11.390000343322754,0</t>
  </si>
  <si>
    <t>1940-11-08,11.229999542236328,11.229999542236328,11.229999542236328,11.229999542236328,0</t>
  </si>
  <si>
    <t>1940-11-12,11.359999656677246,11.359999656677246,11.359999656677246,11.359999656677246,0</t>
  </si>
  <si>
    <t>1940-11-13,11.260000228881836,11.260000228881836,11.260000228881836,11.260000228881836,0</t>
  </si>
  <si>
    <t>1940-11-14,11.289999961853027,11.289999961853027,11.289999961853027,11.289999961853027,0</t>
  </si>
  <si>
    <t>1940-11-15,11.170000076293945,11.170000076293945,11.170000076293945,11.170000076293945,0</t>
  </si>
  <si>
    <t>1940-11-18,11.039999961853027,11.039999961853027,11.039999961853027,11.039999961853027,0</t>
  </si>
  <si>
    <t>1940-11-19,11.050000190734863,11.050000190734863,11.050000190734863,11.050000190734863,0</t>
  </si>
  <si>
    <t>1940-11-20,10.789999961853027,10.789999961853027,10.789999961853027,10.789999961853027,0</t>
  </si>
  <si>
    <t>1940-11-22,10.789999961853027,10.789999961853027,10.789999961853027,10.789999961853027,0</t>
  </si>
  <si>
    <t>1940-11-25,10.789999961853027,10.789999961853027,10.789999961853027,10.789999961853027,0</t>
  </si>
  <si>
    <t>1940-11-26,10.760000228881836,10.760000228881836,10.760000228881836,10.760000228881836,0</t>
  </si>
  <si>
    <t>1940-11-27,10.5600004196167,10.5600004196167,10.5600004196167,10.5600004196167,0</t>
  </si>
  <si>
    <t>1940-11-28,10.5600004196167,10.5600004196167,10.5600004196167,10.5600004196167,0</t>
  </si>
  <si>
    <t>1940-11-29,10.569999694824219,10.569999694824219,10.569999694824219,10.569999694824219,0</t>
  </si>
  <si>
    <t>1940-12-02,10.619999885559082,10.619999885559082,10.619999885559082,10.619999885559082,0</t>
  </si>
  <si>
    <t>1940-12-03,10.579999923706055,10.579999923706055,10.579999923706055,10.579999923706055,0</t>
  </si>
  <si>
    <t>1940-12-04,10.579999923706055,10.579999923706055,10.579999923706055,10.579999923706055,0</t>
  </si>
  <si>
    <t>1940-12-05,10.510000228881836,10.510000228881836,10.510000228881836,10.510000228881836,0</t>
  </si>
  <si>
    <t>1940-12-06,10.529999732971191,10.529999732971191,10.529999732971191,10.529999732971191,0</t>
  </si>
  <si>
    <t>1940-12-09,10.609999656677246,10.609999656677246,10.609999656677246,10.609999656677246,0</t>
  </si>
  <si>
    <t>1940-12-10,10.609999656677246,10.609999656677246,10.609999656677246,10.609999656677246,0</t>
  </si>
  <si>
    <t>1940-12-11,10.630000114440918,10.630000114440918,10.630000114440918,10.630000114440918,0</t>
  </si>
  <si>
    <t>1940-12-12,10.670000076293945,10.670000076293945,10.670000076293945,10.670000076293945,0</t>
  </si>
  <si>
    <t>1940-12-13,10.6899995803833,10.6899995803833,10.6899995803833,10.6899995803833,0</t>
  </si>
  <si>
    <t>1940-12-16,10.579999923706055,10.579999923706055,10.579999923706055,10.579999923706055,0</t>
  </si>
  <si>
    <t>1940-12-17,10.539999961853027,10.539999961853027,10.539999961853027,10.539999961853027,0</t>
  </si>
  <si>
    <t>1940-12-18,10.4399995803833,10.4399995803833,10.4399995803833,10.4399995803833,0</t>
  </si>
  <si>
    <t>1940-12-19,10.399999618530273,10.399999618530273,10.399999618530273,10.399999618530273,0</t>
  </si>
  <si>
    <t>1940-12-20,10.40999984741211,10.40999984741211,10.40999984741211,10.40999984741211,0</t>
  </si>
  <si>
    <t>1940-12-23,10.380000114440918,10.380000114440918,10.380000114440918,10.380000114440918,0</t>
  </si>
  <si>
    <t>1940-12-24,10.399999618530273,10.399999618530273,10.399999618530273,10.399999618530273,0</t>
  </si>
  <si>
    <t>1940-12-26,10.390000343322754,10.390000343322754,10.390000343322754,10.390000343322754,0</t>
  </si>
  <si>
    <t>1940-12-27,10.4399995803833,10.4399995803833,10.4399995803833,10.4399995803833,0</t>
  </si>
  <si>
    <t>1940-12-30,10.569999694824219,10.569999694824219,10.569999694824219,10.569999694824219,0</t>
  </si>
  <si>
    <t>1940-12-31,10.579999923706055,10.579999923706055,10.579999923706055,10.579999923706055,0</t>
  </si>
  <si>
    <t>1941-01-02,10.479999542236328,10.479999542236328,10.479999542236328,10.479999542236328,0</t>
  </si>
  <si>
    <t>1941-01-03,10.720000267028809,10.720000267028809,10.720000267028809,10.720000267028809,0</t>
  </si>
  <si>
    <t>1941-01-06,10.739999771118164,10.739999771118164,10.739999771118164,10.739999771118164,0</t>
  </si>
  <si>
    <t>1941-01-07,10.75,10.75,10.75,10.75,0</t>
  </si>
  <si>
    <t>1941-01-08,10.770000457763672,10.770000457763672,10.770000457763672,10.770000457763672,0</t>
  </si>
  <si>
    <t>1941-01-09,10.829999923706055,10.829999923706055,10.829999923706055,10.829999923706055,0</t>
  </si>
  <si>
    <t>1941-01-10,10.859999656677246,10.859999656677246,10.859999656677246,10.859999656677246,0</t>
  </si>
  <si>
    <t>1941-01-13,10.819999694824219,10.819999694824219,10.819999694824219,10.819999694824219,0</t>
  </si>
  <si>
    <t>1941-01-14,10.760000228881836,10.760000228881836,10.760000228881836,10.760000228881836,0</t>
  </si>
  <si>
    <t>1941-01-15,10.670000076293945,10.670000076293945,10.670000076293945,10.670000076293945,0</t>
  </si>
  <si>
    <t>1941-01-16,10.539999961853027,10.539999961853027,10.539999961853027,10.539999961853027,0</t>
  </si>
  <si>
    <t>1941-01-17,10.520000457763672,10.520000457763672,10.520000457763672,10.520000457763672,0</t>
  </si>
  <si>
    <t>1941-01-20,10.470000267028809,10.470000267028809,10.470000267028809,10.470000267028809,0</t>
  </si>
  <si>
    <t>1941-01-21,10.369999885559082,10.369999885559082,10.369999885559082,10.369999885559082,0</t>
  </si>
  <si>
    <t>1941-01-22,10.430000305175781,10.430000305175781,10.430000305175781,10.430000305175781,0</t>
  </si>
  <si>
    <t>1941-01-23,10.420000076293945,10.420000076293945,10.420000076293945,10.420000076293945,0</t>
  </si>
  <si>
    <t>1941-01-24,10.449999809265137,10.449999809265137,10.449999809265137,10.449999809265137,0</t>
  </si>
  <si>
    <t>1941-01-27,10.489999771118164,10.489999771118164,10.489999771118164,10.489999771118164,0</t>
  </si>
  <si>
    <t>1941-01-28,10.430000305175781,10.430000305175781,10.430000305175781,10.430000305175781,0</t>
  </si>
  <si>
    <t>1941-01-29,10.220000267028809,10.220000267028809,10.220000267028809,10.220000267028809,0</t>
  </si>
  <si>
    <t>1941-01-30,10.039999961853027,10.039999961853027,10.039999961853027,10.039999961853027,0</t>
  </si>
  <si>
    <t>1941-01-31,10.069999694824219,10.069999694824219,10.069999694824219,10.069999694824219,0</t>
  </si>
  <si>
    <t>1941-02-03,9.960000038146973,9.960000038146973,9.960000038146973,9.960000038146973,0</t>
  </si>
  <si>
    <t>1941-02-04,9.970000267028809,9.970000267028809,9.970000267028809,9.970000267028809,0</t>
  </si>
  <si>
    <t>1941-02-05,10.149999618530273,10.149999618530273,10.149999618530273,10.149999618530273,0</t>
  </si>
  <si>
    <t>1941-02-06,10.1899995803833,10.1899995803833,10.1899995803833,10.1899995803833,0</t>
  </si>
  <si>
    <t>1941-02-07,10.15999984741211,10.15999984741211,10.15999984741211,10.15999984741211,0</t>
  </si>
  <si>
    <t>1941-02-10,10.149999618530273,10.149999618530273,10.149999618530273,10.149999618530273,0</t>
  </si>
  <si>
    <t>1941-02-11,9.979999542236328,9.979999542236328,9.979999542236328,9.979999542236328,0</t>
  </si>
  <si>
    <t>1941-02-13,9.84000015258789,9.84000015258789,9.84000015258789,9.84000015258789,0</t>
  </si>
  <si>
    <t>1941-02-14,9.529999732971191,9.529999732971191,9.529999732971191,9.529999732971191,0</t>
  </si>
  <si>
    <t>1941-02-17,9.649999618530273,9.649999618530273,9.649999618530273,9.649999618530273,0</t>
  </si>
  <si>
    <t>1941-02-18,9.630000114440918,9.630000114440918,9.630000114440918,9.630000114440918,0</t>
  </si>
  <si>
    <t>1941-02-19,9.550000190734863,9.550000190734863,9.550000190734863,9.550000190734863,0</t>
  </si>
  <si>
    <t>1941-02-20,9.720000267028809,9.720000267028809,9.720000267028809,9.720000267028809,0</t>
  </si>
  <si>
    <t>1941-02-21,9.760000228881836,9.760000228881836,9.760000228881836,9.760000228881836,0</t>
  </si>
  <si>
    <t>1941-02-24,9.84000015258789,9.84000015258789,9.84000015258789,9.84000015258789,0</t>
  </si>
  <si>
    <t>1941-02-25,9.930000305175781,9.930000305175781,9.930000305175781,9.930000305175781,0</t>
  </si>
  <si>
    <t>1941-02-26,9.949999809265137,9.949999809265137,9.949999809265137,9.949999809265137,0</t>
  </si>
  <si>
    <t>1941-02-27,9.880000114440918,9.880000114440918,9.880000114440918,9.880000114440918,0</t>
  </si>
  <si>
    <t>1941-02-28,9.920000076293945,9.920000076293945,9.920000076293945,9.920000076293945,0</t>
  </si>
  <si>
    <t>1941-03-03,9.770000457763672,9.770000457763672,9.770000457763672,9.770000457763672,0</t>
  </si>
  <si>
    <t>1941-03-04,9.819999694824219,9.819999694824219,9.819999694824219,9.819999694824219,0</t>
  </si>
  <si>
    <t>1941-03-05,9.760000228881836,9.760000228881836,9.760000228881836,9.760000228881836,0</t>
  </si>
  <si>
    <t>1941-03-06,9.949999809265137,9.949999809265137,9.949999809265137,9.949999809265137,0</t>
  </si>
  <si>
    <t>1941-03-07,9.899999618530273,9.899999618530273,9.899999618530273,9.899999618530273,0</t>
  </si>
  <si>
    <t>1941-03-10,10.100000381469727,10.100000381469727,10.100000381469727,10.100000381469727,0</t>
  </si>
  <si>
    <t>1941-03-11,10.020000457763672,10.020000457763672,10.020000457763672,10.020000457763672,0</t>
  </si>
  <si>
    <t>1941-03-12,10.020000457763672,10.020000457763672,10.020000457763672,10.020000457763672,0</t>
  </si>
  <si>
    <t>1941-03-13,9.970000267028809,9.970000267028809,9.970000267028809,9.970000267028809,0</t>
  </si>
  <si>
    <t>1941-03-14,9.979999542236328,9.979999542236328,9.979999542236328,9.979999542236328,0</t>
  </si>
  <si>
    <t>1941-03-17,10.029999732971191,10.029999732971191,10.029999732971191,10.029999732971191,0</t>
  </si>
  <si>
    <t>1941-03-18,10.069999694824219,10.069999694824219,10.069999694824219,10.069999694824219,0</t>
  </si>
  <si>
    <t>1941-03-19,10.010000228881836,10.010000228881836,10.010000228881836,10.010000228881836,0</t>
  </si>
  <si>
    <t>1941-03-20,10.020000457763672,10.020000457763672,10.020000457763672,10.020000457763672,0</t>
  </si>
  <si>
    <t>1941-03-21,9.930000305175781,9.930000305175781,9.930000305175781,9.930000305175781,0</t>
  </si>
  <si>
    <t>1941-03-24,9.920000076293945,9.920000076293945,9.920000076293945,9.920000076293945,0</t>
  </si>
  <si>
    <t>1941-03-25,9.960000038146973,9.960000038146973,9.960000038146973,9.960000038146973,0</t>
  </si>
  <si>
    <t>1941-03-26,9.930000305175781,9.930000305175781,9.930000305175781,9.930000305175781,0</t>
  </si>
  <si>
    <t>1941-03-27,10.010000228881836,10.010000228881836,10.010000228881836,10.010000228881836,0</t>
  </si>
  <si>
    <t>1941-03-28,9.9399995803833,9.9399995803833,9.9399995803833,9.9399995803833,0</t>
  </si>
  <si>
    <t>1941-03-31,9.960000038146973,9.960000038146973,9.960000038146973,9.960000038146973,0</t>
  </si>
  <si>
    <t>1941-04-01,9.970000267028809,9.970000267028809,9.970000267028809,9.970000267028809,0</t>
  </si>
  <si>
    <t>1941-04-02,10.010000228881836,10.010000228881836,10.010000228881836,10.010000228881836,0</t>
  </si>
  <si>
    <t>1941-04-03,10.15999984741211,10.15999984741211,10.15999984741211,10.15999984741211,0</t>
  </si>
  <si>
    <t>1941-04-04,10.140000343322754,10.140000343322754,10.140000343322754,10.140000343322754,0</t>
  </si>
  <si>
    <t>1941-04-07,10.050000190734863,10.050000190734863,10.050000190734863,10.050000190734863,0</t>
  </si>
  <si>
    <t>1941-04-08,9.84000015258789,9.84000015258789,9.84000015258789,9.84000015258789,0</t>
  </si>
  <si>
    <t>1941-04-09,9.699999809265137,9.699999809265137,9.699999809265137,9.699999809265137,0</t>
  </si>
  <si>
    <t>1941-04-10,9.6899995803833,9.6899995803833,9.6899995803833,9.6899995803833,0</t>
  </si>
  <si>
    <t>1941-04-14,9.619999885559082,9.619999885559082,9.619999885559082,9.619999885559082,0</t>
  </si>
  <si>
    <t>1941-04-15,9.59000015258789,9.59000015258789,9.59000015258789,9.59000015258789,0</t>
  </si>
  <si>
    <t>1941-04-16,9.59000015258789,9.59000015258789,9.59000015258789,9.59000015258789,0</t>
  </si>
  <si>
    <t>1941-04-17,9.539999961853027,9.539999961853027,9.539999961853027,9.539999961853027,0</t>
  </si>
  <si>
    <t>1941-04-18,9.399999618530273,9.399999618530273,9.399999618530273,9.399999618530273,0</t>
  </si>
  <si>
    <t>1941-04-21,9.369999885559082,9.369999885559082,9.369999885559082,9.369999885559082,0</t>
  </si>
  <si>
    <t>1941-04-22,9.319999694824219,9.319999694824219,9.319999694824219,9.319999694824219,0</t>
  </si>
  <si>
    <t>1941-04-23,9.430000305175781,9.430000305175781,9.430000305175781,9.430000305175781,0</t>
  </si>
  <si>
    <t>1941-04-24,9.470000267028809,9.470000267028809,9.470000267028809,9.470000267028809,0</t>
  </si>
  <si>
    <t>1941-04-25,9.399999618530273,9.399999618530273,9.399999618530273,9.399999618530273,0</t>
  </si>
  <si>
    <t>1941-04-28,9.420000076293945,9.420000076293945,9.420000076293945,9.420000076293945,0</t>
  </si>
  <si>
    <t>1941-04-29,9.4399995803833,9.4399995803833,9.4399995803833,9.4399995803833,0</t>
  </si>
  <si>
    <t>1941-04-30,9.3100004196167,9.3100004196167,9.3100004196167,9.3100004196167,0</t>
  </si>
  <si>
    <t>1941-05-01,9.300000190734863,9.300000190734863,9.300000190734863,9.300000190734863,0</t>
  </si>
  <si>
    <t>1941-05-02,9.329999923706055,9.329999923706055,9.329999923706055,9.329999923706055,0</t>
  </si>
  <si>
    <t>1941-05-05,9.34000015258789,9.34000015258789,9.34000015258789,9.34000015258789,0</t>
  </si>
  <si>
    <t>1941-05-06,9.5,9.5,9.5,9.5,0</t>
  </si>
  <si>
    <t>1941-05-07,9.470000267028809,9.470000267028809,9.470000267028809,9.470000267028809,0</t>
  </si>
  <si>
    <t>1941-05-08,9.449999809265137,9.449999809265137,9.449999809265137,9.449999809265137,0</t>
  </si>
  <si>
    <t>1941-05-09,9.449999809265137,9.449999809265137,9.449999809265137,9.449999809265137,0</t>
  </si>
  <si>
    <t>1941-05-12,9.5600004196167,9.5600004196167,9.5600004196167,9.5600004196167,0</t>
  </si>
  <si>
    <t>1941-05-13,9.5600004196167,9.5600004196167,9.5600004196167,9.5600004196167,0</t>
  </si>
  <si>
    <t>1941-05-14,9.489999771118164,9.489999771118164,9.489999771118164,9.489999771118164,0</t>
  </si>
  <si>
    <t>1941-05-15,9.329999923706055,9.329999923706055,9.329999923706055,9.329999923706055,0</t>
  </si>
  <si>
    <t>1941-05-16,9.350000381469727,9.350000381469727,9.350000381469727,9.350000381469727,0</t>
  </si>
  <si>
    <t>1941-05-19,9.399999618530273,9.399999618530273,9.399999618530273,9.399999618530273,0</t>
  </si>
  <si>
    <t>1941-05-20,9.5600004196167,9.5600004196167,9.5600004196167,9.5600004196167,0</t>
  </si>
  <si>
    <t>1941-05-21,9.550000190734863,9.550000190734863,9.550000190734863,9.550000190734863,0</t>
  </si>
  <si>
    <t>1941-05-22,9.4399995803833,9.4399995803833,9.4399995803833,9.4399995803833,0</t>
  </si>
  <si>
    <t>1941-05-23,9.4399995803833,9.4399995803833,9.4399995803833,9.4399995803833,0</t>
  </si>
  <si>
    <t>1941-05-26,9.329999923706055,9.329999923706055,9.329999923706055,9.329999923706055,0</t>
  </si>
  <si>
    <t>1941-05-27,9.390000343322754,9.390000343322754,9.390000343322754,9.390000343322754,0</t>
  </si>
  <si>
    <t>1941-05-28,9.390000343322754,9.390000343322754,9.390000343322754,9.390000343322754,0</t>
  </si>
  <si>
    <t>1941-05-29,9.380000114440918,9.380000114440918,9.380000114440918,9.380000114440918,0</t>
  </si>
  <si>
    <t>1941-06-02,9.359999656677246,9.359999656677246,9.359999656677246,9.359999656677246,0</t>
  </si>
  <si>
    <t>1941-06-03,9.470000267028809,9.470000267028809,9.470000267028809,9.470000267028809,0</t>
  </si>
  <si>
    <t>1941-06-04,9.460000038146973,9.460000038146973,9.460000038146973,9.460000038146973,0</t>
  </si>
  <si>
    <t>1941-06-05,9.5,9.5,9.5,9.5,0</t>
  </si>
  <si>
    <t>1941-06-06,9.489999771118164,9.489999771118164,9.489999771118164,9.489999771118164,0</t>
  </si>
  <si>
    <t>1941-06-09,9.65999984741211,9.65999984741211,9.65999984741211,9.65999984741211,0</t>
  </si>
  <si>
    <t>1941-06-10,9.819999694824219,9.819999694824219,9.819999694824219,9.819999694824219,0</t>
  </si>
  <si>
    <t>1941-06-11,9.819999694824219,9.819999694824219,9.819999694824219,9.819999694824219,0</t>
  </si>
  <si>
    <t>1941-06-12,9.869999885559082,9.869999885559082,9.869999885559082,9.869999885559082,0</t>
  </si>
  <si>
    <t>1941-06-13,9.850000381469727,9.850000381469727,9.850000381469727,9.850000381469727,0</t>
  </si>
  <si>
    <t>1941-06-16,9.8100004196167,9.8100004196167,9.8100004196167,9.8100004196167,0</t>
  </si>
  <si>
    <t>1941-06-17,9.890000343322754,9.890000343322754,9.890000343322754,9.890000343322754,0</t>
  </si>
  <si>
    <t>1941-06-18,9.899999618530273,9.899999618530273,9.899999618530273,9.899999618530273,0</t>
  </si>
  <si>
    <t>1941-06-19,9.880000114440918,9.880000114440918,9.880000114440918,9.880000114440918,0</t>
  </si>
  <si>
    <t>1941-06-20,9.760000228881836,9.760000228881836,9.760000228881836,9.760000228881836,0</t>
  </si>
  <si>
    <t>1941-06-23,9.949999809265137,9.949999809265137,9.949999809265137,9.949999809265137,0</t>
  </si>
  <si>
    <t>1941-06-24,9.880000114440918,9.880000114440918,9.880000114440918,9.880000114440918,0</t>
  </si>
  <si>
    <t>1941-06-25,9.899999618530273,9.899999618530273,9.899999618530273,9.899999618530273,0</t>
  </si>
  <si>
    <t>1941-06-26,9.9399995803833,9.9399995803833,9.9399995803833,9.9399995803833,0</t>
  </si>
  <si>
    <t>1941-06-27,9.890000343322754,9.890000343322754,9.890000343322754,9.890000343322754,0</t>
  </si>
  <si>
    <t>1941-06-30,9.850000381469727,9.850000381469727,9.850000381469727,9.850000381469727,0</t>
  </si>
  <si>
    <t>1941-07-01,9.819999694824219,9.819999694824219,9.819999694824219,9.819999694824219,0</t>
  </si>
  <si>
    <t>1941-07-02,9.890000343322754,9.890000343322754,9.890000343322754,9.890000343322754,0</t>
  </si>
  <si>
    <t>1941-07-03,9.90999984741211,9.90999984741211,9.90999984741211,9.90999984741211,0</t>
  </si>
  <si>
    <t>1941-07-07,10.09000015258789,10.09000015258789,10.09000015258789,10.09000015258789,0</t>
  </si>
  <si>
    <t>1941-07-08,10.279999732971191,10.279999732971191,10.279999732971191,10.279999732971191,0</t>
  </si>
  <si>
    <t>1941-07-09,10.279999732971191,10.279999732971191,10.279999732971191,10.279999732971191,0</t>
  </si>
  <si>
    <t>1941-07-10,10.3100004196167,10.3100004196167,10.3100004196167,10.3100004196167,0</t>
  </si>
  <si>
    <t>1941-07-11,10.279999732971191,10.279999732971191,10.279999732971191,10.279999732971191,0</t>
  </si>
  <si>
    <t>1941-07-14,10.300000190734863,10.300000190734863,10.300000190734863,10.300000190734863,0</t>
  </si>
  <si>
    <t>1941-07-15,10.329999923706055,10.329999923706055,10.329999923706055,10.329999923706055,0</t>
  </si>
  <si>
    <t>1941-07-16,10.279999732971191,10.279999732971191,10.279999732971191,10.279999732971191,0</t>
  </si>
  <si>
    <t>1941-07-17,10.210000038146973,10.210000038146973,10.210000038146973,10.210000038146973,0</t>
  </si>
  <si>
    <t>1941-07-18,10.25,10.25,10.25,10.25,0</t>
  </si>
  <si>
    <t>1941-07-21,10.460000038146973,10.460000038146973,10.460000038146973,10.460000038146973,0</t>
  </si>
  <si>
    <t>1941-07-22,10.449999809265137,10.449999809265137,10.449999809265137,10.449999809265137,0</t>
  </si>
  <si>
    <t>1941-07-23,10.420000076293945,10.420000076293945,10.420000076293945,10.420000076293945,0</t>
  </si>
  <si>
    <t>1941-07-24,10.359999656677246,10.359999656677246,10.359999656677246,10.359999656677246,0</t>
  </si>
  <si>
    <t>1941-07-25,10.34000015258789,10.34000015258789,10.34000015258789,10.34000015258789,0</t>
  </si>
  <si>
    <t>1941-07-28,10.470000267028809,10.470000267028809,10.470000267028809,10.470000267028809,0</t>
  </si>
  <si>
    <t>1941-07-29,10.449999809265137,10.449999809265137,10.449999809265137,10.449999809265137,0</t>
  </si>
  <si>
    <t>1941-07-30,10.399999618530273,10.399999618530273,10.399999618530273,10.399999618530273,0</t>
  </si>
  <si>
    <t>1941-07-31,10.390000343322754,10.390000343322754,10.390000343322754,10.390000343322754,0</t>
  </si>
  <si>
    <t>1941-08-01,10.34000015258789,10.34000015258789,10.34000015258789,10.34000015258789,0</t>
  </si>
  <si>
    <t>1941-08-04,10.359999656677246,10.359999656677246,10.359999656677246,10.359999656677246,0</t>
  </si>
  <si>
    <t>1941-08-05,10.359999656677246,10.359999656677246,10.359999656677246,10.359999656677246,0</t>
  </si>
  <si>
    <t>1941-08-06,10.359999656677246,10.359999656677246,10.359999656677246,10.359999656677246,0</t>
  </si>
  <si>
    <t>1941-08-07,10.34000015258789,10.34000015258789,10.34000015258789,10.34000015258789,0</t>
  </si>
  <si>
    <t>1941-08-08,10.229999542236328,10.229999542236328,10.229999542236328,10.229999542236328,0</t>
  </si>
  <si>
    <t>1941-08-11,10.140000343322754,10.140000343322754,10.140000343322754,10.140000343322754,0</t>
  </si>
  <si>
    <t>1941-08-12,10.140000343322754,10.140000343322754,10.140000343322754,10.140000343322754,0</t>
  </si>
  <si>
    <t>1941-08-13,10.09000015258789,10.09000015258789,10.09000015258789,10.09000015258789,0</t>
  </si>
  <si>
    <t>1941-08-14,10.130000114440918,10.130000114440918,10.130000114440918,10.130000114440918,0</t>
  </si>
  <si>
    <t>1941-08-15,10.029999732971191,10.029999732971191,10.029999732971191,10.029999732971191,0</t>
  </si>
  <si>
    <t>1941-08-18,10.130000114440918,10.130000114440918,10.130000114440918,10.130000114440918,0</t>
  </si>
  <si>
    <t>1941-08-19,10.140000343322754,10.140000343322754,10.140000343322754,10.140000343322754,0</t>
  </si>
  <si>
    <t>1941-08-20,10.180000305175781,10.180000305175781,10.180000305175781,10.180000305175781,0</t>
  </si>
  <si>
    <t>1941-08-21,10.170000076293945,10.170000076293945,10.170000076293945,10.170000076293945,0</t>
  </si>
  <si>
    <t>1941-08-22,10.149999618530273,10.149999618530273,10.149999618530273,10.149999618530273,0</t>
  </si>
  <si>
    <t>1941-08-25,10.170000076293945,10.170000076293945,10.170000076293945,10.170000076293945,0</t>
  </si>
  <si>
    <t>1941-08-26,10.25,10.25,10.25,10.25,0</t>
  </si>
  <si>
    <t>1941-08-27,10.260000228881836,10.260000228881836,10.260000228881836,10.260000228881836,0</t>
  </si>
  <si>
    <t>1941-08-28,10.289999961853027,10.289999961853027,10.289999961853027,10.289999961853027,0</t>
  </si>
  <si>
    <t>1941-08-29,10.279999732971191,10.279999732971191,10.279999732971191,10.279999732971191,0</t>
  </si>
  <si>
    <t>1941-09-02,10.34000015258789,10.34000015258789,10.34000015258789,10.34000015258789,0</t>
  </si>
  <si>
    <t>1941-09-03,10.270000457763672,10.270000457763672,10.270000457763672,10.270000457763672,0</t>
  </si>
  <si>
    <t>1941-09-04,10.239999771118164,10.239999771118164,10.239999771118164,10.239999771118164,0</t>
  </si>
  <si>
    <t>1941-09-05,10.210000038146973,10.210000038146973,10.210000038146973,10.210000038146973,0</t>
  </si>
  <si>
    <t>1941-09-08,10.229999542236328,10.229999542236328,10.229999542236328,10.229999542236328,0</t>
  </si>
  <si>
    <t>1941-09-09,10.199999809265137,10.199999809265137,10.199999809265137,10.199999809265137,0</t>
  </si>
  <si>
    <t>1941-09-10,10.119999885559082,10.119999885559082,10.119999885559082,10.119999885559082,0</t>
  </si>
  <si>
    <t>1941-09-11,10.229999542236328,10.229999542236328,10.229999542236328,10.229999542236328,0</t>
  </si>
  <si>
    <t>1941-09-12,10.229999542236328,10.229999542236328,10.229999542236328,10.229999542236328,0</t>
  </si>
  <si>
    <t>1941-09-15,10.239999771118164,10.239999771118164,10.239999771118164,10.239999771118164,0</t>
  </si>
  <si>
    <t>1941-09-16,10.289999961853027,10.289999961853027,10.289999961853027,10.289999961853027,0</t>
  </si>
  <si>
    <t>1941-09-17,10.470000267028809,10.470000267028809,10.470000267028809,10.470000267028809,0</t>
  </si>
  <si>
    <t>1941-09-18,10.390000343322754,10.390000343322754,10.390000343322754,10.390000343322754,0</t>
  </si>
  <si>
    <t>1941-09-19,10.289999961853027,10.289999961853027,10.289999961853027,10.289999961853027,0</t>
  </si>
  <si>
    <t>1941-09-22,10.279999732971191,10.279999732971191,10.279999732971191,10.279999732971191,0</t>
  </si>
  <si>
    <t>1941-09-23,10.319999694824219,10.319999694824219,10.319999694824219,10.319999694824219,0</t>
  </si>
  <si>
    <t>1941-09-24,10.25,10.25,10.25,10.25,0</t>
  </si>
  <si>
    <t>1941-09-25,10.119999885559082,10.119999885559082,10.119999885559082,10.119999885559082,0</t>
  </si>
  <si>
    <t>1941-09-26,10.09000015258789,10.09000015258789,10.09000015258789,10.09000015258789,0</t>
  </si>
  <si>
    <t>1941-09-29,10.130000114440918,10.130000114440918,10.130000114440918,10.130000114440918,0</t>
  </si>
  <si>
    <t>1941-09-30,10.199999809265137,10.199999809265137,10.199999809265137,10.199999809265137,0</t>
  </si>
  <si>
    <t>1941-10-01,10.170000076293945,10.170000076293945,10.170000076293945,10.170000076293945,0</t>
  </si>
  <si>
    <t>1941-10-02,10.140000343322754,10.140000343322754,10.140000343322754,10.140000343322754,0</t>
  </si>
  <si>
    <t>1941-10-03,10.130000114440918,10.130000114440918,10.130000114440918,10.130000114440918,0</t>
  </si>
  <si>
    <t>1941-10-06,10.119999885559082,10.119999885559082,10.119999885559082,10.119999885559082,0</t>
  </si>
  <si>
    <t>1941-10-07,10.0,10.0,10.0,10.0,0</t>
  </si>
  <si>
    <t>1941-10-08,9.979999542236328,9.979999542236328,9.979999542236328,9.979999542236328,0</t>
  </si>
  <si>
    <t>1941-10-09,9.84000015258789,9.84000015258789,9.84000015258789,9.84000015258789,0</t>
  </si>
  <si>
    <t>1941-10-10,9.84000015258789,9.84000015258789,9.84000015258789,9.84000015258789,0</t>
  </si>
  <si>
    <t>1941-10-14,9.779999732971191,9.779999732971191,9.779999732971191,9.779999732971191,0</t>
  </si>
  <si>
    <t>1941-10-15,9.720000267028809,9.720000267028809,9.720000267028809,9.720000267028809,0</t>
  </si>
  <si>
    <t>1941-10-16,9.579999923706055,9.579999923706055,9.579999923706055,9.579999923706055,0</t>
  </si>
  <si>
    <t>1941-10-17,9.619999885559082,9.619999885559082,9.619999885559082,9.619999885559082,0</t>
  </si>
  <si>
    <t>1941-10-20,9.710000038146973,9.710000038146973,9.710000038146973,9.710000038146973,0</t>
  </si>
  <si>
    <t>1941-10-21,9.800000190734863,9.800000190734863,9.800000190734863,9.800000190734863,0</t>
  </si>
  <si>
    <t>1941-10-22,9.760000228881836,9.760000228881836,9.760000228881836,9.760000228881836,0</t>
  </si>
  <si>
    <t>1941-10-23,9.770000457763672,9.770000457763672,9.770000457763672,9.770000457763672,0</t>
  </si>
  <si>
    <t>1941-10-24,9.819999694824219,9.819999694824219,9.819999694824219,9.819999694824219,0</t>
  </si>
  <si>
    <t>1941-10-27,9.65999984741211,9.65999984741211,9.65999984741211,9.65999984741211,0</t>
  </si>
  <si>
    <t>1941-10-28,9.649999618530273,9.649999618530273,9.649999618530273,9.649999618530273,0</t>
  </si>
  <si>
    <t>1941-10-29,9.619999885559082,9.619999885559082,9.619999885559082,9.619999885559082,0</t>
  </si>
  <si>
    <t>1941-10-30,9.619999885559082,9.619999885559082,9.619999885559082,9.619999885559082,0</t>
  </si>
  <si>
    <t>1941-10-31,9.5,9.5,9.5,9.5,0</t>
  </si>
  <si>
    <t>1941-11-03,9.59000015258789,9.59000015258789,9.59000015258789,9.59000015258789,0</t>
  </si>
  <si>
    <t>1941-11-05,9.65999984741211,9.65999984741211,9.65999984741211,9.65999984741211,0</t>
  </si>
  <si>
    <t>1941-11-06,9.579999923706055,9.579999923706055,9.579999923706055,9.579999923706055,0</t>
  </si>
  <si>
    <t>1941-11-07,9.550000190734863,9.550000190734863,9.550000190734863,9.550000190734863,0</t>
  </si>
  <si>
    <t>1941-11-10,9.479999542236328,9.479999542236328,9.479999542236328,9.479999542236328,0</t>
  </si>
  <si>
    <t>1941-11-12,9.260000228881836,9.260000228881836,9.260000228881836,9.260000228881836,0</t>
  </si>
  <si>
    <t>1941-11-13,9.210000038146973,9.210000038146973,9.210000038146973,9.210000038146973,0</t>
  </si>
  <si>
    <t>1941-11-14,9.300000190734863,9.300000190734863,9.300000190734863,9.300000190734863,0</t>
  </si>
  <si>
    <t>1941-11-17,9.279999732971191,9.279999732971191,9.279999732971191,9.279999732971191,0</t>
  </si>
  <si>
    <t>1941-11-18,9.260000228881836,9.260000228881836,9.260000228881836,9.260000228881836,0</t>
  </si>
  <si>
    <t>1941-11-19,9.34000015258789,9.34000015258789,9.34000015258789,9.34000015258789,0</t>
  </si>
  <si>
    <t>1941-11-21,9.380000114440918,9.380000114440918,9.380000114440918,9.380000114440918,0</t>
  </si>
  <si>
    <t>1941-11-24,9.399999618530273,9.399999618530273,9.399999618530273,9.399999618530273,0</t>
  </si>
  <si>
    <t>1941-11-25,9.350000381469727,9.350000381469727,9.350000381469727,9.350000381469727,0</t>
  </si>
  <si>
    <t>1941-11-26,9.270000457763672,9.270000457763672,9.270000457763672,9.270000457763672,0</t>
  </si>
  <si>
    <t>1941-11-27,9.210000038146973,9.210000038146973,9.210000038146973,9.210000038146973,0</t>
  </si>
  <si>
    <t>1941-11-28,9.119999885559082,9.119999885559082,9.119999885559082,9.119999885559082,0</t>
  </si>
  <si>
    <t>1941-12-01,9.069999694824219,9.069999694824219,9.069999694824219,9.069999694824219,0</t>
  </si>
  <si>
    <t>1941-12-02,9.260000228881836,9.260000228881836,9.260000228881836,9.260000228881836,0</t>
  </si>
  <si>
    <t>1941-12-03,9.359999656677246,9.359999656677246,9.359999656677246,9.359999656677246,0</t>
  </si>
  <si>
    <t>1941-12-04,9.380000114440918,9.380000114440918,9.380000114440918,9.380000114440918,0</t>
  </si>
  <si>
    <t>1941-12-05,9.319999694824219,9.319999694824219,9.319999694824219,9.319999694824219,0</t>
  </si>
  <si>
    <t>1941-12-08,8.970000267028809,8.970000267028809,8.970000267028809,8.970000267028809,0</t>
  </si>
  <si>
    <t>1941-12-09,8.680000305175781,8.680000305175781,8.680000305175781,8.680000305175781,0</t>
  </si>
  <si>
    <t>1941-12-10,8.680000305175781,8.680000305175781,8.680000305175781,8.680000305175781,0</t>
  </si>
  <si>
    <t>1941-12-11,8.819999694824219,8.819999694824219,8.819999694824219,8.819999694824219,0</t>
  </si>
  <si>
    <t>1941-12-12,8.729999542236328,8.729999542236328,8.729999542236328,8.729999542236328,0</t>
  </si>
  <si>
    <t>1941-12-15,8.729999542236328,8.729999542236328,8.729999542236328,8.729999542236328,0</t>
  </si>
  <si>
    <t>1941-12-16,8.710000038146973,8.710000038146973,8.710000038146973,8.710000038146973,0</t>
  </si>
  <si>
    <t>1941-12-17,8.569999694824219,8.569999694824219,8.569999694824219,8.569999694824219,0</t>
  </si>
  <si>
    <t>1941-12-18,8.489999771118164,8.489999771118164,8.489999771118164,8.489999771118164,0</t>
  </si>
  <si>
    <t>1941-12-19,8.489999771118164,8.489999771118164,8.489999771118164,8.489999771118164,0</t>
  </si>
  <si>
    <t>1941-12-22,8.399999618530273,8.399999618530273,8.399999618530273,8.399999618530273,0</t>
  </si>
  <si>
    <t>1941-12-23,8.380000114440918,8.380000114440918,8.380000114440918,8.380000114440918,0</t>
  </si>
  <si>
    <t>1941-12-24,8.390000343322754,8.390000343322754,8.390000343322754,8.390000343322754,0</t>
  </si>
  <si>
    <t>1941-12-26,8.420000076293945,8.420000076293945,8.420000076293945,8.420000076293945,0</t>
  </si>
  <si>
    <t>1941-12-29,8.369999885559082,8.369999885559082,8.369999885559082,8.369999885559082,0</t>
  </si>
  <si>
    <t>1941-12-30,8.739999771118164,8.739999771118164,8.739999771118164,8.739999771118164,0</t>
  </si>
  <si>
    <t>1941-12-31,8.6899995803833,8.6899995803833,8.6899995803833,8.6899995803833,0</t>
  </si>
  <si>
    <t>1942-01-02,8.890000343322754,8.890000343322754,8.890000343322754,8.890000343322754,0</t>
  </si>
  <si>
    <t>1942-01-05,9.09000015258789,9.09000015258789,9.09000015258789,9.09000015258789,0</t>
  </si>
  <si>
    <t>1942-01-06,9.050000190734863,9.050000190734863,9.050000190734863,9.050000190734863,0</t>
  </si>
  <si>
    <t>1942-01-07,9.0,9.0,9.0,9.0,0</t>
  </si>
  <si>
    <t>1942-01-08,8.880000114440918,8.880000114440918,8.880000114440918,8.880000114440918,0</t>
  </si>
  <si>
    <t>1942-01-09,8.850000381469727,8.850000381469727,8.850000381469727,8.850000381469727,0</t>
  </si>
  <si>
    <t>1942-01-12,8.84000015258789,8.84000015258789,8.84000015258789,8.84000015258789,0</t>
  </si>
  <si>
    <t>1942-01-13,9.020000457763672,9.020000457763672,9.020000457763672,9.020000457763672,0</t>
  </si>
  <si>
    <t>1942-01-14,9.020000457763672,9.020000457763672,9.020000457763672,9.020000457763672,0</t>
  </si>
  <si>
    <t>1942-01-15,9.039999961853027,9.039999961853027,9.039999961853027,9.039999961853027,0</t>
  </si>
  <si>
    <t>1942-01-16,8.960000038146973,8.960000038146973,8.960000038146973,8.960000038146973,0</t>
  </si>
  <si>
    <t>1942-01-19,8.960000038146973,8.960000038146973,8.960000038146973,8.960000038146973,0</t>
  </si>
  <si>
    <t>1942-01-20,8.9399995803833,8.9399995803833,8.9399995803833,8.9399995803833,0</t>
  </si>
  <si>
    <t>1942-01-21,8.8100004196167,8.8100004196167,8.8100004196167,8.8100004196167,0</t>
  </si>
  <si>
    <t>1942-01-22,8.8100004196167,8.8100004196167,8.8100004196167,8.8100004196167,0</t>
  </si>
  <si>
    <t>1942-01-23,8.84000015258789,8.84000015258789,8.84000015258789,8.84000015258789,0</t>
  </si>
  <si>
    <t>1942-01-26,8.970000267028809,8.970000267028809,8.970000267028809,8.970000267028809,0</t>
  </si>
  <si>
    <t>1942-01-27,8.989999771118164,8.989999771118164,8.989999771118164,8.989999771118164,0</t>
  </si>
  <si>
    <t>1942-01-28,8.930000305175781,8.930000305175781,8.930000305175781,8.930000305175781,0</t>
  </si>
  <si>
    <t>1942-01-29,8.90999984741211,8.90999984741211,8.90999984741211,8.90999984741211,0</t>
  </si>
  <si>
    <t>1942-01-30,8.850000381469727,8.850000381469727,8.850000381469727,8.850000381469727,0</t>
  </si>
  <si>
    <t>1942-02-02,8.84000015258789,8.84000015258789,8.84000015258789,8.84000015258789,0</t>
  </si>
  <si>
    <t>1942-02-03,8.899999618530273,8.899999618530273,8.899999618530273,8.899999618530273,0</t>
  </si>
  <si>
    <t>1942-02-04,8.970000267028809,8.970000267028809,8.970000267028809,8.970000267028809,0</t>
  </si>
  <si>
    <t>1942-02-05,8.949999809265137,8.949999809265137,8.949999809265137,8.949999809265137,0</t>
  </si>
  <si>
    <t>1942-02-06,8.850000381469727,8.850000381469727,8.850000381469727,8.850000381469727,0</t>
  </si>
  <si>
    <t>1942-02-09,8.739999771118164,8.739999771118164,8.739999771118164,8.739999771118164,0</t>
  </si>
  <si>
    <t>1942-02-10,8.619999885559082,8.619999885559082,8.619999885559082,8.619999885559082,0</t>
  </si>
  <si>
    <t>1942-02-11,8.600000381469727,8.600000381469727,8.600000381469727,8.600000381469727,0</t>
  </si>
  <si>
    <t>1942-02-13,8.619999885559082,8.619999885559082,8.619999885559082,8.619999885559082,0</t>
  </si>
  <si>
    <t>1942-02-16,8.649999618530273,8.649999618530273,8.649999618530273,8.649999618530273,0</t>
  </si>
  <si>
    <t>1942-02-17,8.489999771118164,8.489999771118164,8.489999771118164,8.489999771118164,0</t>
  </si>
  <si>
    <t>1942-02-18,8.479999542236328,8.479999542236328,8.479999542236328,8.479999542236328,0</t>
  </si>
  <si>
    <t>1942-02-19,8.5,8.5,8.5,8.5,0</t>
  </si>
  <si>
    <t>1942-02-20,8.470000267028809,8.470000267028809,8.470000267028809,8.470000267028809,0</t>
  </si>
  <si>
    <t>1942-02-24,8.520000457763672,8.520000457763672,8.520000457763672,8.520000457763672,0</t>
  </si>
  <si>
    <t>1942-02-25,8.460000038146973,8.460000038146973,8.460000038146973,8.460000038146973,0</t>
  </si>
  <si>
    <t>1942-02-26,8.520000457763672,8.520000457763672,8.520000457763672,8.520000457763672,0</t>
  </si>
  <si>
    <t>1942-02-27,8.59000015258789,8.59000015258789,8.59000015258789,8.59000015258789,0</t>
  </si>
  <si>
    <t>1942-03-02,8.470000267028809,8.470000267028809,8.470000267028809,8.470000267028809,0</t>
  </si>
  <si>
    <t>1942-03-03,8.600000381469727,8.600000381469727,8.600000381469727,8.600000381469727,0</t>
  </si>
  <si>
    <t>1942-03-04,8.510000228881836,8.510000228881836,8.510000228881836,8.510000228881836,0</t>
  </si>
  <si>
    <t>1942-03-05,8.380000114440918,8.380000114440918,8.380000114440918,8.380000114440918,0</t>
  </si>
  <si>
    <t>1942-03-06,8.15999984741211,8.15999984741211,8.15999984741211,8.15999984741211,0</t>
  </si>
  <si>
    <t>1942-03-09,8.199999809265137,8.199999809265137,8.199999809265137,8.199999809265137,0</t>
  </si>
  <si>
    <t>1942-03-10,8.140000343322754,8.140000343322754,8.140000343322754,8.140000343322754,0</t>
  </si>
  <si>
    <t>1942-03-11,7.980000019073486,7.980000019073486,7.980000019073486,7.980000019073486,0</t>
  </si>
  <si>
    <t>1942-03-12,7.980000019073486,7.980000019073486,7.980000019073486,7.980000019073486,0</t>
  </si>
  <si>
    <t>1942-03-13,8.029999732971191,8.029999732971191,8.029999732971191,8.029999732971191,0</t>
  </si>
  <si>
    <t>1942-03-16,8.119999885559082,8.119999885559082,8.119999885559082,8.119999885559082,0</t>
  </si>
  <si>
    <t>1942-03-17,8.289999961853027,8.289999961853027,8.289999961853027,8.289999961853027,0</t>
  </si>
  <si>
    <t>1942-03-18,8.210000038146973,8.210000038146973,8.210000038146973,8.210000038146973,0</t>
  </si>
  <si>
    <t>1942-03-19,8.199999809265137,8.199999809265137,8.199999809265137,8.199999809265137,0</t>
  </si>
  <si>
    <t>1942-03-20,8.109999656677246,8.109999656677246,8.109999656677246,8.109999656677246,0</t>
  </si>
  <si>
    <t>1942-03-23,8.149999618530273,8.149999618530273,8.149999618530273,8.149999618530273,0</t>
  </si>
  <si>
    <t>1942-03-24,8.220000267028809,8.220000267028809,8.220000267028809,8.220000267028809,0</t>
  </si>
  <si>
    <t>1942-03-25,8.15999984741211,8.15999984741211,8.15999984741211,8.15999984741211,0</t>
  </si>
  <si>
    <t>1942-03-26,8.130000114440918,8.130000114440918,8.130000114440918,8.130000114440918,0</t>
  </si>
  <si>
    <t>1942-03-27,8.050000190734863,8.050000190734863,8.050000190734863,8.050000190734863,0</t>
  </si>
  <si>
    <t>1942-03-30,8.0600004196167,8.0600004196167,8.0600004196167,8.0600004196167,0</t>
  </si>
  <si>
    <t>1942-03-31,8.010000228881836,8.010000228881836,8.010000228881836,8.010000228881836,0</t>
  </si>
  <si>
    <t>1942-04-01,8.050000190734863,8.050000190734863,8.050000190734863,8.050000190734863,0</t>
  </si>
  <si>
    <t>1942-04-02,8.109999656677246,8.109999656677246,8.109999656677246,8.109999656677246,0</t>
  </si>
  <si>
    <t>1942-04-06,8.199999809265137,8.199999809265137,8.199999809265137,8.199999809265137,0</t>
  </si>
  <si>
    <t>1942-04-07,8.15999984741211,8.15999984741211,8.15999984741211,8.15999984741211,0</t>
  </si>
  <si>
    <t>1942-04-08,8.119999885559082,8.119999885559082,8.119999885559082,8.119999885559082,0</t>
  </si>
  <si>
    <t>1942-04-09,7.989999771118164,7.989999771118164,7.989999771118164,7.989999771118164,0</t>
  </si>
  <si>
    <t>1942-04-10,7.980000019073486,7.980000019073486,7.980000019073486,7.980000019073486,0</t>
  </si>
  <si>
    <t>1942-04-13,7.960000038146973,7.960000038146973,7.960000038146973,7.960000038146973,0</t>
  </si>
  <si>
    <t>1942-04-14,7.829999923706055,7.829999923706055,7.829999923706055,7.829999923706055,0</t>
  </si>
  <si>
    <t>1942-04-15,7.809999942779541,7.809999942779541,7.809999942779541,7.809999942779541,0</t>
  </si>
  <si>
    <t>1942-04-16,7.820000171661377,7.820000171661377,7.820000171661377,7.820000171661377,0</t>
  </si>
  <si>
    <t>1942-04-17,7.699999809265137,7.699999809265137,7.699999809265137,7.699999809265137,0</t>
  </si>
  <si>
    <t>1942-04-20,7.789999961853027,7.789999961853027,7.789999961853027,7.789999961853027,0</t>
  </si>
  <si>
    <t>1942-04-21,7.809999942779541,7.809999942779541,7.809999942779541,7.809999942779541,0</t>
  </si>
  <si>
    <t>1942-04-22,7.789999961853027,7.789999961853027,7.789999961853027,7.789999961853027,0</t>
  </si>
  <si>
    <t>1942-04-23,7.590000152587891,7.590000152587891,7.590000152587891,7.590000152587891,0</t>
  </si>
  <si>
    <t>1942-04-24,7.550000190734863,7.550000190734863,7.550000190734863,7.550000190734863,0</t>
  </si>
  <si>
    <t>1942-04-27,7.539999961853027,7.539999961853027,7.539999961853027,7.539999961853027,0</t>
  </si>
  <si>
    <t>1942-04-28,7.46999979019165,7.46999979019165,7.46999979019165,7.46999979019165,0</t>
  </si>
  <si>
    <t>1942-04-29,7.610000133514404,7.610000133514404,7.610000133514404,7.610000133514404,0</t>
  </si>
  <si>
    <t>1942-04-30,7.659999847412109,7.659999847412109,7.659999847412109,7.659999847412109,0</t>
  </si>
  <si>
    <t>1942-05-01,7.710000038146973,7.710000038146973,7.710000038146973,7.710000038146973,0</t>
  </si>
  <si>
    <t>1942-05-04,7.769999980926514,7.769999980926514,7.769999980926514,7.769999980926514,0</t>
  </si>
  <si>
    <t>1942-05-05,7.800000190734863,7.800000190734863,7.800000190734863,7.800000190734863,0</t>
  </si>
  <si>
    <t>1942-05-06,7.789999961853027,7.789999961853027,7.789999961853027,7.789999961853027,0</t>
  </si>
  <si>
    <t>1942-05-07,7.889999866485596,7.889999866485596,7.889999866485596,7.889999866485596,0</t>
  </si>
  <si>
    <t>1942-05-08,7.889999866485596,7.889999866485596,7.889999866485596,7.889999866485596,0</t>
  </si>
  <si>
    <t>1942-05-11,8.0,8.0,8.0,8.0,0</t>
  </si>
  <si>
    <t>1942-05-12,7.940000057220459,7.940000057220459,7.940000057220459,7.940000057220459,0</t>
  </si>
  <si>
    <t>1942-05-13,7.809999942779541,7.809999942779541,7.809999942779541,7.809999942779541,0</t>
  </si>
  <si>
    <t>1942-05-14,7.789999961853027,7.789999961853027,7.789999961853027,7.789999961853027,0</t>
  </si>
  <si>
    <t>1942-05-15,7.880000114440918,7.880000114440918,7.880000114440918,7.880000114440918,0</t>
  </si>
  <si>
    <t>1942-05-18,7.940000057220459,7.940000057220459,7.940000057220459,7.940000057220459,0</t>
  </si>
  <si>
    <t>1942-05-19,7.909999847412109,7.909999847412109,7.909999847412109,7.909999847412109,0</t>
  </si>
  <si>
    <t>1942-05-20,7.889999866485596,7.889999866485596,7.889999866485596,7.889999866485596,0</t>
  </si>
  <si>
    <t>1942-05-21,8.020000457763672,8.020000457763672,8.020000457763672,8.020000457763672,0</t>
  </si>
  <si>
    <t>1942-05-22,8.010000228881836,8.010000228881836,8.010000228881836,8.010000228881836,0</t>
  </si>
  <si>
    <t>1942-05-25,7.980000019073486,7.980000019073486,7.980000019073486,7.980000019073486,0</t>
  </si>
  <si>
    <t>1942-05-26,8.0,8.0,8.0,8.0,0</t>
  </si>
  <si>
    <t>1942-05-27,8.15999984741211,8.15999984741211,8.15999984741211,8.15999984741211,0</t>
  </si>
  <si>
    <t>1942-05-28,8.180000305175781,8.180000305175781,8.180000305175781,8.180000305175781,0</t>
  </si>
  <si>
    <t>1942-05-29,8.149999618530273,8.149999618530273,8.149999618530273,8.149999618530273,0</t>
  </si>
  <si>
    <t>1942-06-01,8.1899995803833,8.1899995803833,8.1899995803833,8.1899995803833,0</t>
  </si>
  <si>
    <t>1942-06-02,8.180000305175781,8.180000305175781,8.180000305175781,8.180000305175781,0</t>
  </si>
  <si>
    <t>1942-06-03,8.239999771118164,8.239999771118164,8.239999771118164,8.239999771118164,0</t>
  </si>
  <si>
    <t>1942-06-04,8.350000381469727,8.350000381469727,8.350000381469727,8.350000381469727,0</t>
  </si>
  <si>
    <t>1942-06-05,8.369999885559082,8.369999885559082,8.369999885559082,8.369999885559082,0</t>
  </si>
  <si>
    <t>1942-06-08,8.470000267028809,8.470000267028809,8.470000267028809,8.470000267028809,0</t>
  </si>
  <si>
    <t>1942-06-09,8.390000343322754,8.390000343322754,8.390000343322754,8.390000343322754,0</t>
  </si>
  <si>
    <t>1942-06-10,8.34000015258789,8.34000015258789,8.34000015258789,8.34000015258789,0</t>
  </si>
  <si>
    <t>1942-06-11,8.369999885559082,8.369999885559082,8.369999885559082,8.369999885559082,0</t>
  </si>
  <si>
    <t>1942-06-12,8.319999694824219,8.319999694824219,8.319999694824219,8.319999694824219,0</t>
  </si>
  <si>
    <t>1942-06-15,8.380000114440918,8.380000114440918,8.380000114440918,8.380000114440918,0</t>
  </si>
  <si>
    <t>1942-06-16,8.390000343322754,8.390000343322754,8.390000343322754,8.390000343322754,0</t>
  </si>
  <si>
    <t>1942-06-17,8.529999732971191,8.529999732971191,8.529999732971191,8.529999732971191,0</t>
  </si>
  <si>
    <t>1942-06-18,8.489999771118164,8.489999771118164,8.489999771118164,8.489999771118164,0</t>
  </si>
  <si>
    <t>1942-06-19,8.399999618530273,8.399999618530273,8.399999618530273,8.399999618530273,0</t>
  </si>
  <si>
    <t>1942-06-22,8.25,8.25,8.25,8.25,0</t>
  </si>
  <si>
    <t>1942-06-23,8.25,8.25,8.25,8.25,0</t>
  </si>
  <si>
    <t>1942-06-24,8.210000038146973,8.210000038146973,8.210000038146973,8.210000038146973,0</t>
  </si>
  <si>
    <t>1942-06-25,8.220000267028809,8.220000267028809,8.220000267028809,8.220000267028809,0</t>
  </si>
  <si>
    <t>1942-06-26,8.229999542236328,8.229999542236328,8.229999542236328,8.229999542236328,0</t>
  </si>
  <si>
    <t>1942-06-29,8.279999732971191,8.279999732971191,8.279999732971191,8.279999732971191,0</t>
  </si>
  <si>
    <t>1942-06-30,8.300000190734863,8.300000190734863,8.300000190734863,8.300000190734863,0</t>
  </si>
  <si>
    <t>1942-07-01,8.229999542236328,8.229999542236328,8.229999542236328,8.229999542236328,0</t>
  </si>
  <si>
    <t>1942-07-02,8.359999656677246,8.359999656677246,8.359999656677246,8.359999656677246,0</t>
  </si>
  <si>
    <t>1942-07-03,8.4399995803833,8.4399995803833,8.4399995803833,8.4399995803833,0</t>
  </si>
  <si>
    <t>1942-07-06,8.529999732971191,8.529999732971191,8.529999732971191,8.529999732971191,0</t>
  </si>
  <si>
    <t>1942-07-07,8.510000228881836,8.510000228881836,8.510000228881836,8.510000228881836,0</t>
  </si>
  <si>
    <t>1942-07-08,8.720000267028809,8.720000267028809,8.720000267028809,8.720000267028809,0</t>
  </si>
  <si>
    <t>1942-07-09,8.8100004196167,8.8100004196167,8.8100004196167,8.8100004196167,0</t>
  </si>
  <si>
    <t>1942-07-10,8.800000190734863,8.800000190734863,8.800000190734863,8.800000190734863,0</t>
  </si>
  <si>
    <t>1942-07-13,8.729999542236328,8.729999542236328,8.729999542236328,8.729999542236328,0</t>
  </si>
  <si>
    <t>1942-07-14,8.819999694824219,8.819999694824219,8.819999694824219,8.819999694824219,0</t>
  </si>
  <si>
    <t>1942-07-15,8.829999923706055,8.829999923706055,8.829999923706055,8.829999923706055,0</t>
  </si>
  <si>
    <t>1942-07-16,8.819999694824219,8.819999694824219,8.819999694824219,8.819999694824219,0</t>
  </si>
  <si>
    <t>1942-07-17,8.720000267028809,8.720000267028809,8.720000267028809,8.720000267028809,0</t>
  </si>
  <si>
    <t>1942-07-20,8.75,8.75,8.75,8.75,0</t>
  </si>
  <si>
    <t>1942-07-21,8.770000457763672,8.770000457763672,8.770000457763672,8.770000457763672,0</t>
  </si>
  <si>
    <t>1942-07-22,8.739999771118164,8.739999771118164,8.739999771118164,8.739999771118164,0</t>
  </si>
  <si>
    <t>1942-07-23,8.619999885559082,8.619999885559082,8.619999885559082,8.619999885559082,0</t>
  </si>
  <si>
    <t>1942-07-24,8.630000114440918,8.630000114440918,8.630000114440918,8.630000114440918,0</t>
  </si>
  <si>
    <t>1942-07-27,8.630000114440918,8.630000114440918,8.630000114440918,8.630000114440918,0</t>
  </si>
  <si>
    <t>1942-07-28,8.619999885559082,8.619999885559082,8.619999885559082,8.619999885559082,0</t>
  </si>
  <si>
    <t>1942-07-29,8.479999542236328,8.479999542236328,8.479999542236328,8.479999542236328,0</t>
  </si>
  <si>
    <t>1942-07-30,8.5,8.5,8.5,8.5,0</t>
  </si>
  <si>
    <t>1942-07-31,8.5600004196167,8.5600004196167,8.5600004196167,8.5600004196167,0</t>
  </si>
  <si>
    <t>1942-08-03,8.569999694824219,8.569999694824219,8.569999694824219,8.569999694824219,0</t>
  </si>
  <si>
    <t>1942-08-04,8.550000190734863,8.550000190734863,8.550000190734863,8.550000190734863,0</t>
  </si>
  <si>
    <t>1942-08-05,8.470000267028809,8.470000267028809,8.470000267028809,8.470000267028809,0</t>
  </si>
  <si>
    <t>1942-08-06,8.460000038146973,8.460000038146973,8.460000038146973,8.460000038146973,0</t>
  </si>
  <si>
    <t>1942-08-07,8.489999771118164,8.489999771118164,8.489999771118164,8.489999771118164,0</t>
  </si>
  <si>
    <t>1942-08-10,8.479999542236328,8.479999542236328,8.479999542236328,8.479999542236328,0</t>
  </si>
  <si>
    <t>1942-08-11,8.510000228881836,8.510000228881836,8.510000228881836,8.510000228881836,0</t>
  </si>
  <si>
    <t>1942-08-12,8.510000228881836,8.510000228881836,8.510000228881836,8.510000228881836,0</t>
  </si>
  <si>
    <t>1942-08-13,8.539999961853027,8.539999961853027,8.539999961853027,8.539999961853027,0</t>
  </si>
  <si>
    <t>1942-08-14,8.579999923706055,8.579999923706055,8.579999923706055,8.579999923706055,0</t>
  </si>
  <si>
    <t>1942-08-17,8.649999618530273,8.649999618530273,8.649999618530273,8.649999618530273,0</t>
  </si>
  <si>
    <t>1942-08-18,8.729999542236328,8.729999542236328,8.729999542236328,8.729999542236328,0</t>
  </si>
  <si>
    <t>1942-08-19,8.720000267028809,8.720000267028809,8.720000267028809,8.720000267028809,0</t>
  </si>
  <si>
    <t>1942-08-20,8.6899995803833,8.6899995803833,8.6899995803833,8.6899995803833,0</t>
  </si>
  <si>
    <t>1942-08-21,8.710000038146973,8.710000038146973,8.710000038146973,8.710000038146973,0</t>
  </si>
  <si>
    <t>1942-08-24,8.729999542236328,8.729999542236328,8.729999542236328,8.729999542236328,0</t>
  </si>
  <si>
    <t>1942-08-25,8.649999618530273,8.649999618530273,8.649999618530273,8.649999618530273,0</t>
  </si>
  <si>
    <t>1942-08-26,8.539999961853027,8.539999961853027,8.539999961853027,8.539999961853027,0</t>
  </si>
  <si>
    <t>1942-08-27,8.59000015258789,8.59000015258789,8.59000015258789,8.59000015258789,0</t>
  </si>
  <si>
    <t>1942-08-28,8.609999656677246,8.609999656677246,8.609999656677246,8.609999656677246,0</t>
  </si>
  <si>
    <t>1942-08-31,8.619999885559082,8.619999885559082,8.619999885559082,8.619999885559082,0</t>
  </si>
  <si>
    <t>1942-09-01,8.619999885559082,8.619999885559082,8.619999885559082,8.619999885559082,0</t>
  </si>
  <si>
    <t>1942-09-02,8.630000114440918,8.630000114440918,8.630000114440918,8.630000114440918,0</t>
  </si>
  <si>
    <t>1942-09-03,8.619999885559082,8.619999885559082,8.619999885559082,8.619999885559082,0</t>
  </si>
  <si>
    <t>1942-09-04,8.609999656677246,8.609999656677246,8.609999656677246,8.609999656677246,0</t>
  </si>
  <si>
    <t>1942-09-08,8.680000305175781,8.680000305175781,8.680000305175781,8.680000305175781,0</t>
  </si>
  <si>
    <t>1942-09-09,8.640000343322754,8.640000343322754,8.640000343322754,8.640000343322754,0</t>
  </si>
  <si>
    <t>1942-09-10,8.579999923706055,8.579999923706055,8.579999923706055,8.579999923706055,0</t>
  </si>
  <si>
    <t>1942-09-11,8.539999961853027,8.539999961853027,8.539999961853027,8.539999961853027,0</t>
  </si>
  <si>
    <t>1942-09-14,8.550000190734863,8.550000190734863,8.550000190734863,8.550000190734863,0</t>
  </si>
  <si>
    <t>1942-09-15,8.59000015258789,8.59000015258789,8.59000015258789,8.59000015258789,0</t>
  </si>
  <si>
    <t>1942-09-16,8.600000381469727,8.600000381469727,8.600000381469727,8.600000381469727,0</t>
  </si>
  <si>
    <t>1942-09-17,8.59000015258789,8.59000015258789,8.59000015258789,8.59000015258789,0</t>
  </si>
  <si>
    <t>1942-09-18,8.65999984741211,8.65999984741211,8.65999984741211,8.65999984741211,0</t>
  </si>
  <si>
    <t>1942-09-21,8.649999618530273,8.649999618530273,8.649999618530273,8.649999618530273,0</t>
  </si>
  <si>
    <t>1942-09-22,8.680000305175781,8.680000305175781,8.680000305175781,8.680000305175781,0</t>
  </si>
  <si>
    <t>1942-09-23,8.75,8.75,8.75,8.75,0</t>
  </si>
  <si>
    <t>1942-09-24,8.859999656677246,8.859999656677246,8.859999656677246,8.859999656677246,0</t>
  </si>
  <si>
    <t>1942-09-25,8.899999618530273,8.899999618530273,8.899999618530273,8.899999618530273,0</t>
  </si>
  <si>
    <t>1942-09-28,8.890000343322754,8.890000343322754,8.890000343322754,8.890000343322754,0</t>
  </si>
  <si>
    <t>1942-09-29,8.850000381469727,8.850000381469727,8.850000381469727,8.850000381469727,0</t>
  </si>
  <si>
    <t>1942-09-30,8.850000381469727,8.850000381469727,8.850000381469727,8.850000381469727,0</t>
  </si>
  <si>
    <t>1942-10-01,8.920000076293945,8.920000076293945,8.920000076293945,8.920000076293945,0</t>
  </si>
  <si>
    <t>1942-10-02,9.050000190734863,9.050000190734863,9.050000190734863,9.050000190734863,0</t>
  </si>
  <si>
    <t>1942-10-05,9.130000114440918,9.130000114440918,9.130000114440918,9.130000114440918,0</t>
  </si>
  <si>
    <t>1942-10-06,9.130000114440918,9.130000114440918,9.130000114440918,9.130000114440918,0</t>
  </si>
  <si>
    <t>1942-10-07,9.170000076293945,9.170000076293945,9.170000076293945,9.170000076293945,0</t>
  </si>
  <si>
    <t>1942-10-08,9.300000190734863,9.300000190734863,9.300000190734863,9.300000190734863,0</t>
  </si>
  <si>
    <t>1942-10-09,9.34000015258789,9.34000015258789,9.34000015258789,9.34000015258789,0</t>
  </si>
  <si>
    <t>1942-10-13,9.449999809265137,9.449999809265137,9.449999809265137,9.449999809265137,0</t>
  </si>
  <si>
    <t>1942-10-14,9.430000305175781,9.430000305175781,9.430000305175781,9.430000305175781,0</t>
  </si>
  <si>
    <t>1942-10-15,9.3100004196167,9.3100004196167,9.3100004196167,9.3100004196167,0</t>
  </si>
  <si>
    <t>1942-10-16,9.350000381469727,9.350000381469727,9.350000381469727,9.350000381469727,0</t>
  </si>
  <si>
    <t>1942-10-19,9.350000381469727,9.350000381469727,9.350000381469727,9.350000381469727,0</t>
  </si>
  <si>
    <t>1942-10-20,9.470000267028809,9.470000267028809,9.470000267028809,9.470000267028809,0</t>
  </si>
  <si>
    <t>1942-10-21,9.460000038146973,9.460000038146973,9.460000038146973,9.460000038146973,0</t>
  </si>
  <si>
    <t>1942-10-22,9.460000038146973,9.460000038146973,9.460000038146973,9.460000038146973,0</t>
  </si>
  <si>
    <t>1942-10-23,9.430000305175781,9.430000305175781,9.430000305175781,9.430000305175781,0</t>
  </si>
  <si>
    <t>1942-10-26,9.479999542236328,9.479999542236328,9.479999542236328,9.479999542236328,0</t>
  </si>
  <si>
    <t>1942-10-27,9.390000343322754,9.390000343322754,9.390000343322754,9.390000343322754,0</t>
  </si>
  <si>
    <t>1942-10-28,9.3100004196167,9.3100004196167,9.3100004196167,9.3100004196167,0</t>
  </si>
  <si>
    <t>1942-10-29,9.300000190734863,9.300000190734863,9.300000190734863,9.300000190734863,0</t>
  </si>
  <si>
    <t>1942-10-30,9.359999656677246,9.359999656677246,9.359999656677246,9.359999656677246,0</t>
  </si>
  <si>
    <t>1942-11-02,9.479999542236328,9.479999542236328,9.479999542236328,9.479999542236328,0</t>
  </si>
  <si>
    <t>1942-11-04,9.4399995803833,9.4399995803833,9.4399995803833,9.4399995803833,0</t>
  </si>
  <si>
    <t>1942-11-05,9.460000038146973,9.460000038146973,9.460000038146973,9.460000038146973,0</t>
  </si>
  <si>
    <t>1942-11-06,9.579999923706055,9.579999923706055,9.579999923706055,9.579999923706055,0</t>
  </si>
  <si>
    <t>1942-11-09,9.6899995803833,9.6899995803833,9.6899995803833,9.6899995803833,0</t>
  </si>
  <si>
    <t>1942-11-10,9.609999656677246,9.609999656677246,9.609999656677246,9.609999656677246,0</t>
  </si>
  <si>
    <t>1942-11-12,9.630000114440918,9.630000114440918,9.630000114440918,9.630000114440918,0</t>
  </si>
  <si>
    <t>1942-11-13,9.569999694824219,9.569999694824219,9.569999694824219,9.569999694824219,0</t>
  </si>
  <si>
    <t>1942-11-16,9.479999542236328,9.479999542236328,9.479999542236328,9.479999542236328,0</t>
  </si>
  <si>
    <t>1942-11-17,9.359999656677246,9.359999656677246,9.359999656677246,9.359999656677246,0</t>
  </si>
  <si>
    <t>1942-11-18,9.399999618530273,9.399999618530273,9.399999618530273,9.399999618530273,0</t>
  </si>
  <si>
    <t>1942-11-19,9.390000343322754,9.390000343322754,9.390000343322754,9.390000343322754,0</t>
  </si>
  <si>
    <t>1942-11-20,9.479999542236328,9.479999542236328,9.479999542236328,9.479999542236328,0</t>
  </si>
  <si>
    <t>1942-11-23,9.369999885559082,9.369999885559082,9.369999885559082,9.369999885559082,0</t>
  </si>
  <si>
    <t>1942-11-24,9.350000381469727,9.350000381469727,9.350000381469727,9.350000381469727,0</t>
  </si>
  <si>
    <t>1942-11-25,9.3100004196167,9.3100004196167,9.3100004196167,9.3100004196167,0</t>
  </si>
  <si>
    <t>1942-11-27,9.34000015258789,9.34000015258789,9.34000015258789,9.34000015258789,0</t>
  </si>
  <si>
    <t>1942-11-30,9.289999961853027,9.289999961853027,9.289999961853027,9.289999961853027,0</t>
  </si>
  <si>
    <t>1942-12-01,9.279999732971191,9.279999732971191,9.279999732971191,9.279999732971191,0</t>
  </si>
  <si>
    <t>1942-12-02,9.3100004196167,9.3100004196167,9.3100004196167,9.3100004196167,0</t>
  </si>
  <si>
    <t>1942-12-03,9.34000015258789,9.34000015258789,9.34000015258789,9.34000015258789,0</t>
  </si>
  <si>
    <t>1942-12-04,9.34000015258789,9.34000015258789,9.34000015258789,9.34000015258789,0</t>
  </si>
  <si>
    <t>1942-12-07,9.300000190734863,9.300000190734863,9.300000190734863,9.300000190734863,0</t>
  </si>
  <si>
    <t>1942-12-08,9.359999656677246,9.359999656677246,9.359999656677246,9.359999656677246,0</t>
  </si>
  <si>
    <t>1942-12-09,9.359999656677246,9.359999656677246,9.359999656677246,9.359999656677246,0</t>
  </si>
  <si>
    <t>1942-12-10,9.369999885559082,9.369999885559082,9.369999885559082,9.369999885559082,0</t>
  </si>
  <si>
    <t>1942-12-11,9.369999885559082,9.369999885559082,9.369999885559082,9.369999885559082,0</t>
  </si>
  <si>
    <t>1942-12-14,9.420000076293945,9.420000076293945,9.420000076293945,9.420000076293945,0</t>
  </si>
  <si>
    <t>1942-12-15,9.4399995803833,9.4399995803833,9.4399995803833,9.4399995803833,0</t>
  </si>
  <si>
    <t>1942-12-16,9.520000457763672,9.520000457763672,9.520000457763672,9.520000457763672,0</t>
  </si>
  <si>
    <t>1942-12-17,9.6899995803833,9.6899995803833,9.6899995803833,9.6899995803833,0</t>
  </si>
  <si>
    <t>1942-12-18,9.680000305175781,9.680000305175781,9.680000305175781,9.680000305175781,0</t>
  </si>
  <si>
    <t>1942-12-21,9.680000305175781,9.680000305175781,9.680000305175781,9.680000305175781,0</t>
  </si>
  <si>
    <t>1942-12-22,9.670000076293945,9.670000076293945,9.670000076293945,9.670000076293945,0</t>
  </si>
  <si>
    <t>1942-12-23,9.699999809265137,9.699999809265137,9.699999809265137,9.699999809265137,0</t>
  </si>
  <si>
    <t>1942-12-24,9.739999771118164,9.739999771118164,9.739999771118164,9.739999771118164,0</t>
  </si>
  <si>
    <t>1942-12-28,9.649999618530273,9.649999618530273,9.649999618530273,9.649999618530273,0</t>
  </si>
  <si>
    <t>1942-12-29,9.649999618530273,9.649999618530273,9.649999618530273,9.649999618530273,0</t>
  </si>
  <si>
    <t>1942-12-30,9.760000228881836,9.760000228881836,9.760000228881836,9.760000228881836,0</t>
  </si>
  <si>
    <t>1942-12-31,9.770000457763672,9.770000457763672,9.770000457763672,9.770000457763672,0</t>
  </si>
  <si>
    <t>1943-01-04,9.920000076293945,9.920000076293945,9.920000076293945,9.920000076293945,0</t>
  </si>
  <si>
    <t>1943-01-05,9.899999618530273,9.899999618530273,9.899999618530273,9.899999618530273,0</t>
  </si>
  <si>
    <t>1943-01-06,9.890000343322754,9.890000343322754,9.890000343322754,9.890000343322754,0</t>
  </si>
  <si>
    <t>1943-01-07,9.90999984741211,9.90999984741211,9.90999984741211,9.90999984741211,0</t>
  </si>
  <si>
    <t>1943-01-08,9.920000076293945,9.920000076293945,9.920000076293945,9.920000076293945,0</t>
  </si>
  <si>
    <t>1943-01-11,9.960000038146973,9.960000038146973,9.960000038146973,9.960000038146973,0</t>
  </si>
  <si>
    <t>1943-01-12,9.930000305175781,9.930000305175781,9.930000305175781,9.930000305175781,0</t>
  </si>
  <si>
    <t>1943-01-13,9.949999809265137,9.949999809265137,9.949999809265137,9.949999809265137,0</t>
  </si>
  <si>
    <t>1943-01-14,10.010000228881836,10.010000228881836,10.010000228881836,10.010000228881836,0</t>
  </si>
  <si>
    <t>1943-01-15,10.09000015258789,10.09000015258789,10.09000015258789,10.09000015258789,0</t>
  </si>
  <si>
    <t>1943-01-18,10.119999885559082,10.119999885559082,10.119999885559082,10.119999885559082,0</t>
  </si>
  <si>
    <t>1943-01-19,10.020000457763672,10.020000457763672,10.020000457763672,10.020000457763672,0</t>
  </si>
  <si>
    <t>1943-01-20,10.029999732971191,10.029999732971191,10.029999732971191,10.029999732971191,0</t>
  </si>
  <si>
    <t>1943-01-21,10.180000305175781,10.180000305175781,10.180000305175781,10.180000305175781,0</t>
  </si>
  <si>
    <t>1943-01-22,10.170000076293945,10.170000076293945,10.170000076293945,10.170000076293945,0</t>
  </si>
  <si>
    <t>1943-01-25,10.300000190734863,10.300000190734863,10.300000190734863,10.300000190734863,0</t>
  </si>
  <si>
    <t>1943-01-26,10.350000381469727,10.350000381469727,10.350000381469727,10.350000381469727,0</t>
  </si>
  <si>
    <t>1943-01-27,10.34000015258789,10.34000015258789,10.34000015258789,10.34000015258789,0</t>
  </si>
  <si>
    <t>1943-01-28,10.350000381469727,10.350000381469727,10.350000381469727,10.350000381469727,0</t>
  </si>
  <si>
    <t>1943-01-29,10.4399995803833,10.4399995803833,10.4399995803833,10.4399995803833,0</t>
  </si>
  <si>
    <t>1943-02-01,10.520000457763672,10.520000457763672,10.520000457763672,10.520000457763672,0</t>
  </si>
  <si>
    <t>1943-02-02,10.520000457763672,10.520000457763672,10.520000457763672,10.520000457763672,0</t>
  </si>
  <si>
    <t>1943-02-03,10.4399995803833,10.4399995803833,10.4399995803833,10.4399995803833,0</t>
  </si>
  <si>
    <t>1943-02-04,10.430000305175781,10.430000305175781,10.430000305175781,10.430000305175781,0</t>
  </si>
  <si>
    <t>1943-02-05,10.510000228881836,10.510000228881836,10.510000228881836,10.510000228881836,0</t>
  </si>
  <si>
    <t>1943-02-08,10.5,10.5,10.5,10.5,0</t>
  </si>
  <si>
    <t>1943-02-09,10.579999923706055,10.579999923706055,10.579999923706055,10.579999923706055,0</t>
  </si>
  <si>
    <t>1943-02-10,10.649999618530273,10.649999618530273,10.649999618530273,10.649999618530273,0</t>
  </si>
  <si>
    <t>1943-02-11,10.670000076293945,10.670000076293945,10.670000076293945,10.670000076293945,0</t>
  </si>
  <si>
    <t>1943-02-15,10.8100004196167,10.8100004196167,10.8100004196167,10.8100004196167,0</t>
  </si>
  <si>
    <t>1943-02-16,10.789999961853027,10.789999961853027,10.789999961853027,10.789999961853027,0</t>
  </si>
  <si>
    <t>1943-02-17,10.8100004196167,10.8100004196167,10.8100004196167,10.8100004196167,0</t>
  </si>
  <si>
    <t>1943-02-18,10.65999984741211,10.65999984741211,10.65999984741211,10.65999984741211,0</t>
  </si>
  <si>
    <t>1943-02-19,10.640000343322754,10.640000343322754,10.640000343322754,10.640000343322754,0</t>
  </si>
  <si>
    <t>1943-02-23,10.84000015258789,10.84000015258789,10.84000015258789,10.84000015258789,0</t>
  </si>
  <si>
    <t>1943-02-24,10.899999618530273,10.899999618530273,10.899999618530273,10.899999618530273,0</t>
  </si>
  <si>
    <t>1943-02-25,10.970000267028809,10.970000267028809,10.970000267028809,10.970000267028809,0</t>
  </si>
  <si>
    <t>1943-02-26,10.970000267028809,10.970000267028809,10.970000267028809,10.970000267028809,0</t>
  </si>
  <si>
    <t>1943-03-01,10.920000076293945,10.920000076293945,10.920000076293945,10.920000076293945,0</t>
  </si>
  <si>
    <t>1943-03-02,10.84000015258789,10.84000015258789,10.84000015258789,10.84000015258789,0</t>
  </si>
  <si>
    <t>1943-03-03,10.979999542236328,10.979999542236328,10.979999542236328,10.979999542236328,0</t>
  </si>
  <si>
    <t>1943-03-04,11.0,11.0,11.0,11.0,0</t>
  </si>
  <si>
    <t>1943-03-05,11.050000190734863,11.050000190734863,11.050000190734863,11.050000190734863,0</t>
  </si>
  <si>
    <t>1943-03-08,11.010000228881836,11.010000228881836,11.010000228881836,11.010000228881836,0</t>
  </si>
  <si>
    <t>1943-03-09,10.949999809265137,10.949999809265137,10.949999809265137,10.949999809265137,0</t>
  </si>
  <si>
    <t>1943-03-10,10.899999618530273,10.899999618530273,10.899999618530273,10.899999618530273,0</t>
  </si>
  <si>
    <t>1943-03-11,11.010000228881836,11.010000228881836,11.010000228881836,11.010000228881836,0</t>
  </si>
  <si>
    <t>1943-03-12,11.050000190734863,11.050000190734863,11.050000190734863,11.050000190734863,0</t>
  </si>
  <si>
    <t>1943-03-15,11.039999961853027,11.039999961853027,11.039999961853027,11.039999961853027,0</t>
  </si>
  <si>
    <t>1943-03-16,11.010000228881836,11.010000228881836,11.010000228881836,11.010000228881836,0</t>
  </si>
  <si>
    <t>1943-03-17,10.930000305175781,10.930000305175781,10.930000305175781,10.930000305175781,0</t>
  </si>
  <si>
    <t>1943-03-18,10.90999984741211,10.90999984741211,10.90999984741211,10.90999984741211,0</t>
  </si>
  <si>
    <t>1943-03-19,10.880000114440918,10.880000114440918,10.880000114440918,10.880000114440918,0</t>
  </si>
  <si>
    <t>1943-03-22,10.920000076293945,10.920000076293945,10.920000076293945,10.920000076293945,0</t>
  </si>
  <si>
    <t>1943-03-23,10.949999809265137,10.949999809265137,10.949999809265137,10.949999809265137,0</t>
  </si>
  <si>
    <t>1943-03-24,10.979999542236328,10.979999542236328,10.979999542236328,10.979999542236328,0</t>
  </si>
  <si>
    <t>1943-03-25,11.210000038146973,11.210000038146973,11.210000038146973,11.210000038146973,0</t>
  </si>
  <si>
    <t>1943-03-26,11.300000190734863,11.300000190734863,11.300000190734863,11.300000190734863,0</t>
  </si>
  <si>
    <t>1943-03-29,11.489999771118164,11.489999771118164,11.489999771118164,11.489999771118164,0</t>
  </si>
  <si>
    <t>1943-03-30,11.59000015258789,11.59000015258789,11.59000015258789,11.59000015258789,0</t>
  </si>
  <si>
    <t>1943-03-31,11.579999923706055,11.579999923706055,11.579999923706055,11.579999923706055,0</t>
  </si>
  <si>
    <t>1943-04-01,11.59000015258789,11.59000015258789,11.59000015258789,11.59000015258789,0</t>
  </si>
  <si>
    <t>1943-04-02,11.5600004196167,11.5600004196167,11.5600004196167,11.5600004196167,0</t>
  </si>
  <si>
    <t>1943-04-05,11.59000015258789,11.59000015258789,11.59000015258789,11.59000015258789,0</t>
  </si>
  <si>
    <t>1943-04-06,11.760000228881836,11.760000228881836,11.760000228881836,11.760000228881836,0</t>
  </si>
  <si>
    <t>1943-04-07,11.699999809265137,11.699999809265137,11.699999809265137,11.699999809265137,0</t>
  </si>
  <si>
    <t>1943-04-08,11.600000381469727,11.600000381469727,11.600000381469727,11.600000381469727,0</t>
  </si>
  <si>
    <t>1943-04-09,11.140000343322754,11.140000343322754,11.140000343322754,11.140000343322754,0</t>
  </si>
  <si>
    <t>1943-04-12,11.149999618530273,11.149999618530273,11.149999618530273,11.149999618530273,0</t>
  </si>
  <si>
    <t>1943-04-13,11.140000343322754,11.140000343322754,11.140000343322754,11.140000343322754,0</t>
  </si>
  <si>
    <t>1943-04-14,11.279999732971191,11.279999732971191,11.279999732971191,11.279999732971191,0</t>
  </si>
  <si>
    <t>1943-04-15,11.359999656677246,11.359999656677246,11.359999656677246,11.359999656677246,0</t>
  </si>
  <si>
    <t>1943-04-16,11.329999923706055,11.329999923706055,11.329999923706055,11.329999923706055,0</t>
  </si>
  <si>
    <t>1943-04-19,11.380000114440918,11.380000114440918,11.380000114440918,11.380000114440918,0</t>
  </si>
  <si>
    <t>1943-04-20,11.34000015258789,11.34000015258789,11.34000015258789,11.34000015258789,0</t>
  </si>
  <si>
    <t>1943-04-21,11.449999809265137,11.449999809265137,11.449999809265137,11.449999809265137,0</t>
  </si>
  <si>
    <t>1943-04-22,11.479999542236328,11.479999542236328,11.479999542236328,11.479999542236328,0</t>
  </si>
  <si>
    <t>1943-04-26,11.479999542236328,11.479999542236328,11.479999542236328,11.479999542236328,0</t>
  </si>
  <si>
    <t>1943-04-27,11.479999542236328,11.479999542236328,11.479999542236328,11.479999542236328,0</t>
  </si>
  <si>
    <t>1943-04-28,11.479999542236328,11.479999542236328,11.479999542236328,11.479999542236328,0</t>
  </si>
  <si>
    <t>1943-04-29,11.59000015258789,11.59000015258789,11.59000015258789,11.59000015258789,0</t>
  </si>
  <si>
    <t>1943-04-30,11.59000015258789,11.59000015258789,11.59000015258789,11.59000015258789,0</t>
  </si>
  <si>
    <t>1943-05-03,11.819999694824219,11.819999694824219,11.819999694824219,11.819999694824219,0</t>
  </si>
  <si>
    <t>1943-05-04,11.859999656677246,11.859999656677246,11.859999656677246,11.859999656677246,0</t>
  </si>
  <si>
    <t>1943-05-05,11.930000305175781,11.930000305175781,11.930000305175781,11.930000305175781,0</t>
  </si>
  <si>
    <t>1943-05-06,11.970000267028809,11.970000267028809,11.970000267028809,11.970000267028809,0</t>
  </si>
  <si>
    <t>1943-05-07,11.8100004196167,11.8100004196167,11.8100004196167,11.8100004196167,0</t>
  </si>
  <si>
    <t>1943-05-10,11.970000267028809,11.970000267028809,11.970000267028809,11.970000267028809,0</t>
  </si>
  <si>
    <t>1943-05-11,11.930000305175781,11.930000305175781,11.930000305175781,11.930000305175781,0</t>
  </si>
  <si>
    <t>1943-05-12,11.880000114440918,11.880000114440918,11.880000114440918,11.880000114440918,0</t>
  </si>
  <si>
    <t>1943-05-13,11.920000076293945,11.920000076293945,11.920000076293945,11.920000076293945,0</t>
  </si>
  <si>
    <t>1943-05-14,11.699999809265137,11.699999809265137,11.699999809265137,11.699999809265137,0</t>
  </si>
  <si>
    <t>1943-05-17,11.720000267028809,11.720000267028809,11.720000267028809,11.720000267028809,0</t>
  </si>
  <si>
    <t>1943-05-18,11.8100004196167,11.8100004196167,11.8100004196167,11.8100004196167,0</t>
  </si>
  <si>
    <t>1943-05-19,11.930000305175781,11.930000305175781,11.930000305175781,11.930000305175781,0</t>
  </si>
  <si>
    <t>1943-05-20,11.899999618530273,11.899999618530273,11.899999618530273,11.899999618530273,0</t>
  </si>
  <si>
    <t>1943-05-21,11.899999618530273,11.899999618530273,11.899999618530273,11.899999618530273,0</t>
  </si>
  <si>
    <t>1943-05-24,11.869999885559082,11.869999885559082,11.869999885559082,11.869999885559082,0</t>
  </si>
  <si>
    <t>1943-05-25,11.899999618530273,11.899999618530273,11.899999618530273,11.899999618530273,0</t>
  </si>
  <si>
    <t>1943-05-26,11.989999771118164,11.989999771118164,11.989999771118164,11.989999771118164,0</t>
  </si>
  <si>
    <t>1943-05-27,12.020000457763672,12.020000457763672,12.020000457763672,12.020000457763672,0</t>
  </si>
  <si>
    <t>1943-05-28,12.050000190734863,12.050000190734863,12.050000190734863,12.050000190734863,0</t>
  </si>
  <si>
    <t>1943-06-01,12.180000305175781,12.180000305175781,12.180000305175781,12.180000305175781,0</t>
  </si>
  <si>
    <t>1943-06-02,12.1899995803833,12.1899995803833,12.1899995803833,12.1899995803833,0</t>
  </si>
  <si>
    <t>1943-06-03,12.239999771118164,12.239999771118164,12.239999771118164,12.239999771118164,0</t>
  </si>
  <si>
    <t>1943-06-04,12.180000305175781,12.180000305175781,12.180000305175781,12.180000305175781,0</t>
  </si>
  <si>
    <t>1943-06-07,12.149999618530273,12.149999618530273,12.149999618530273,12.149999618530273,0</t>
  </si>
  <si>
    <t>1943-06-08,12.079999923706055,12.079999923706055,12.079999923706055,12.079999923706055,0</t>
  </si>
  <si>
    <t>1943-06-09,12.119999885559082,12.119999885559082,12.119999885559082,12.119999885559082,0</t>
  </si>
  <si>
    <t>1943-06-10,12.140000343322754,12.140000343322754,12.140000343322754,12.140000343322754,0</t>
  </si>
  <si>
    <t>1943-06-11,12.079999923706055,12.079999923706055,12.079999923706055,12.079999923706055,0</t>
  </si>
  <si>
    <t>1943-06-14,11.880000114440918,11.880000114440918,11.880000114440918,11.880000114440918,0</t>
  </si>
  <si>
    <t>1943-06-15,11.930000305175781,11.930000305175781,11.930000305175781,11.930000305175781,0</t>
  </si>
  <si>
    <t>1943-06-16,11.949999809265137,11.949999809265137,11.949999809265137,11.949999809265137,0</t>
  </si>
  <si>
    <t>1943-06-17,11.970000267028809,11.970000267028809,11.970000267028809,11.970000267028809,0</t>
  </si>
  <si>
    <t>1943-06-18,11.960000038146973,11.960000038146973,11.960000038146973,11.960000038146973,0</t>
  </si>
  <si>
    <t>1943-06-21,11.899999618530273,11.899999618530273,11.899999618530273,11.899999618530273,0</t>
  </si>
  <si>
    <t>1943-06-22,11.920000076293945,11.920000076293945,11.920000076293945,11.920000076293945,0</t>
  </si>
  <si>
    <t>1943-06-23,11.890000343322754,11.890000343322754,11.890000343322754,11.890000343322754,0</t>
  </si>
  <si>
    <t>1943-06-24,11.949999809265137,11.949999809265137,11.949999809265137,11.949999809265137,0</t>
  </si>
  <si>
    <t>1943-06-25,12.210000038146973,12.210000038146973,12.210000038146973,12.210000038146973,0</t>
  </si>
  <si>
    <t>1943-06-28,12.319999694824219,12.319999694824219,12.319999694824219,12.319999694824219,0</t>
  </si>
  <si>
    <t>1943-06-29,12.279999732971191,12.279999732971191,12.279999732971191,12.279999732971191,0</t>
  </si>
  <si>
    <t>1943-06-30,12.350000381469727,12.350000381469727,12.350000381469727,12.350000381469727,0</t>
  </si>
  <si>
    <t>1943-07-01,12.359999656677246,12.359999656677246,12.359999656677246,12.359999656677246,0</t>
  </si>
  <si>
    <t>1943-07-02,12.350000381469727,12.350000381469727,12.350000381469727,12.350000381469727,0</t>
  </si>
  <si>
    <t>1943-07-06,12.369999885559082,12.369999885559082,12.369999885559082,12.369999885559082,0</t>
  </si>
  <si>
    <t>1943-07-07,12.350000381469727,12.350000381469727,12.350000381469727,12.350000381469727,0</t>
  </si>
  <si>
    <t>1943-07-08,12.359999656677246,12.359999656677246,12.359999656677246,12.359999656677246,0</t>
  </si>
  <si>
    <t>1943-07-09,12.40999984741211,12.40999984741211,12.40999984741211,12.40999984741211,0</t>
  </si>
  <si>
    <t>1943-07-12,12.489999771118164,12.489999771118164,12.489999771118164,12.489999771118164,0</t>
  </si>
  <si>
    <t>1943-07-13,12.569999694824219,12.569999694824219,12.569999694824219,12.569999694824219,0</t>
  </si>
  <si>
    <t>1943-07-14,12.640000343322754,12.640000343322754,12.640000343322754,12.640000343322754,0</t>
  </si>
  <si>
    <t>1943-07-15,12.569999694824219,12.569999694824219,12.569999694824219,12.569999694824219,0</t>
  </si>
  <si>
    <t>1943-07-16,12.539999961853027,12.539999961853027,12.539999961853027,12.539999961853027,0</t>
  </si>
  <si>
    <t>1943-07-19,12.550000190734863,12.550000190734863,12.550000190734863,12.550000190734863,0</t>
  </si>
  <si>
    <t>1943-07-20,12.470000267028809,12.470000267028809,12.470000267028809,12.470000267028809,0</t>
  </si>
  <si>
    <t>1943-07-21,12.5,12.5,12.5,12.5,0</t>
  </si>
  <si>
    <t>1943-07-22,12.5,12.5,12.5,12.5,0</t>
  </si>
  <si>
    <t>1943-07-23,12.510000228881836,12.510000228881836,12.510000228881836,12.510000228881836,0</t>
  </si>
  <si>
    <t>1943-07-26,12.3100004196167,12.3100004196167,12.3100004196167,12.3100004196167,0</t>
  </si>
  <si>
    <t>1943-07-27,11.920000076293945,11.920000076293945,11.920000076293945,11.920000076293945,0</t>
  </si>
  <si>
    <t>1943-07-28,11.880000114440918,11.880000114440918,11.880000114440918,11.880000114440918,0</t>
  </si>
  <si>
    <t>1943-07-29,12.079999923706055,12.079999923706055,12.079999923706055,12.079999923706055,0</t>
  </si>
  <si>
    <t>1943-07-30,11.850000381469727,11.850000381469727,11.850000381469727,11.850000381469727,0</t>
  </si>
  <si>
    <t>1943-08-02,11.470000267028809,11.470000267028809,11.470000267028809,11.470000267028809,0</t>
  </si>
  <si>
    <t>1943-08-03,11.720000267028809,11.720000267028809,11.720000267028809,11.720000267028809,0</t>
  </si>
  <si>
    <t>1943-08-04,11.789999961853027,11.789999961853027,11.789999961853027,11.789999961853027,0</t>
  </si>
  <si>
    <t>1943-08-05,11.75,11.75,11.75,11.75,0</t>
  </si>
  <si>
    <t>1943-08-06,11.630000114440918,11.630000114440918,11.630000114440918,11.630000114440918,0</t>
  </si>
  <si>
    <t>1943-08-09,11.600000381469727,11.600000381469727,11.600000381469727,11.600000381469727,0</t>
  </si>
  <si>
    <t>1943-08-10,11.710000038146973,11.710000038146973,11.710000038146973,11.710000038146973,0</t>
  </si>
  <si>
    <t>1943-08-11,11.800000190734863,11.800000190734863,11.800000190734863,11.800000190734863,0</t>
  </si>
  <si>
    <t>1943-08-12,11.729999542236328,11.729999542236328,11.729999542236328,11.729999542236328,0</t>
  </si>
  <si>
    <t>1943-08-13,11.84000015258789,11.84000015258789,11.84000015258789,11.84000015258789,0</t>
  </si>
  <si>
    <t>1943-08-16,11.8100004196167,11.8100004196167,11.8100004196167,11.8100004196167,0</t>
  </si>
  <si>
    <t>1943-08-17,11.880000114440918,11.880000114440918,11.880000114440918,11.880000114440918,0</t>
  </si>
  <si>
    <t>1943-08-18,11.920000076293945,11.920000076293945,11.920000076293945,11.920000076293945,0</t>
  </si>
  <si>
    <t>1943-08-19,11.90999984741211,11.90999984741211,11.90999984741211,11.90999984741211,0</t>
  </si>
  <si>
    <t>1943-08-20,11.8100004196167,11.8100004196167,11.8100004196167,11.8100004196167,0</t>
  </si>
  <si>
    <t>1943-08-23,11.600000381469727,11.600000381469727,11.600000381469727,11.600000381469727,0</t>
  </si>
  <si>
    <t>1943-08-24,11.6899995803833,11.6899995803833,11.6899995803833,11.6899995803833,0</t>
  </si>
  <si>
    <t>1943-08-25,11.710000038146973,11.710000038146973,11.710000038146973,11.710000038146973,0</t>
  </si>
  <si>
    <t>1943-08-26,11.75,11.75,11.75,11.75,0</t>
  </si>
  <si>
    <t>1943-08-27,11.670000076293945,11.670000076293945,11.670000076293945,11.670000076293945,0</t>
  </si>
  <si>
    <t>1943-08-30,11.670000076293945,11.670000076293945,11.670000076293945,11.670000076293945,0</t>
  </si>
  <si>
    <t>1943-08-31,11.800000190734863,11.800000190734863,11.800000190734863,11.800000190734863,0</t>
  </si>
  <si>
    <t>1943-09-01,11.84000015258789,11.84000015258789,11.84000015258789,11.84000015258789,0</t>
  </si>
  <si>
    <t>1943-09-02,11.84000015258789,11.84000015258789,11.84000015258789,11.84000015258789,0</t>
  </si>
  <si>
    <t>1943-09-03,11.819999694824219,11.819999694824219,11.819999694824219,11.819999694824219,0</t>
  </si>
  <si>
    <t>1943-09-07,11.850000381469727,11.850000381469727,11.850000381469727,11.850000381469727,0</t>
  </si>
  <si>
    <t>1943-09-08,11.779999732971191,11.779999732971191,11.779999732971191,11.779999732971191,0</t>
  </si>
  <si>
    <t>1943-09-09,11.90999984741211,11.90999984741211,11.90999984741211,11.90999984741211,0</t>
  </si>
  <si>
    <t>1943-09-10,11.930000305175781,11.930000305175781,11.930000305175781,11.930000305175781,0</t>
  </si>
  <si>
    <t>1943-09-13,11.90999984741211,11.90999984741211,11.90999984741211,11.90999984741211,0</t>
  </si>
  <si>
    <t>1943-09-14,11.890000343322754,11.890000343322754,11.890000343322754,11.890000343322754,0</t>
  </si>
  <si>
    <t>1943-09-15,11.90999984741211,11.90999984741211,11.90999984741211,11.90999984741211,0</t>
  </si>
  <si>
    <t>1943-09-16,11.979999542236328,11.979999542236328,11.979999542236328,11.979999542236328,0</t>
  </si>
  <si>
    <t>1943-09-17,12.100000381469727,12.100000381469727,12.100000381469727,12.100000381469727,0</t>
  </si>
  <si>
    <t>1943-09-20,12.229999542236328,12.229999542236328,12.229999542236328,12.229999542236328,0</t>
  </si>
  <si>
    <t>1943-09-21,12.239999771118164,12.239999771118164,12.239999771118164,12.239999771118164,0</t>
  </si>
  <si>
    <t>1943-09-22,12.210000038146973,12.210000038146973,12.210000038146973,12.210000038146973,0</t>
  </si>
  <si>
    <t>1943-09-23,12.100000381469727,12.100000381469727,12.100000381469727,12.100000381469727,0</t>
  </si>
  <si>
    <t>1943-09-24,12.100000381469727,12.100000381469727,12.100000381469727,12.100000381469727,0</t>
  </si>
  <si>
    <t>1943-09-27,12.0,12.0,12.0,12.0,0</t>
  </si>
  <si>
    <t>1943-09-28,11.979999542236328,11.979999542236328,11.979999542236328,11.979999542236328,0</t>
  </si>
  <si>
    <t>1943-09-29,12.010000228881836,12.010000228881836,12.010000228881836,12.010000228881836,0</t>
  </si>
  <si>
    <t>1943-09-30,12.079999923706055,12.079999923706055,12.079999923706055,12.079999923706055,0</t>
  </si>
  <si>
    <t>1943-10-01,12.09000015258789,12.09000015258789,12.09000015258789,12.09000015258789,0</t>
  </si>
  <si>
    <t>1943-10-04,12.020000457763672,12.020000457763672,12.020000457763672,12.020000457763672,0</t>
  </si>
  <si>
    <t>1943-10-05,11.970000267028809,11.970000267028809,11.970000267028809,11.970000267028809,0</t>
  </si>
  <si>
    <t>1943-10-06,11.829999923706055,11.829999923706055,11.829999923706055,11.829999923706055,0</t>
  </si>
  <si>
    <t>1943-10-07,11.670000076293945,11.670000076293945,11.670000076293945,11.670000076293945,0</t>
  </si>
  <si>
    <t>1943-10-08,11.720000267028809,11.720000267028809,11.720000267028809,11.720000267028809,0</t>
  </si>
  <si>
    <t>1943-10-11,11.699999809265137,11.699999809265137,11.699999809265137,11.699999809265137,0</t>
  </si>
  <si>
    <t>1943-10-13,11.699999809265137,11.699999809265137,11.699999809265137,11.699999809265137,0</t>
  </si>
  <si>
    <t>1943-10-14,11.75,11.75,11.75,11.75,0</t>
  </si>
  <si>
    <t>1943-10-15,11.829999923706055,11.829999923706055,11.829999923706055,11.829999923706055,0</t>
  </si>
  <si>
    <t>1943-10-18,11.850000381469727,11.850000381469727,11.850000381469727,11.850000381469727,0</t>
  </si>
  <si>
    <t>1943-10-19,11.90999984741211,11.90999984741211,11.90999984741211,11.90999984741211,0</t>
  </si>
  <si>
    <t>1943-10-20,11.949999809265137,11.949999809265137,11.949999809265137,11.949999809265137,0</t>
  </si>
  <si>
    <t>1943-10-21,11.84000015258789,11.84000015258789,11.84000015258789,11.84000015258789,0</t>
  </si>
  <si>
    <t>1943-10-22,11.890000343322754,11.890000343322754,11.890000343322754,11.890000343322754,0</t>
  </si>
  <si>
    <t>1943-10-25,11.880000114440918,11.880000114440918,11.880000114440918,11.880000114440918,0</t>
  </si>
  <si>
    <t>1943-10-26,11.920000076293945,11.920000076293945,11.920000076293945,11.920000076293945,0</t>
  </si>
  <si>
    <t>1943-10-27,11.989999771118164,11.989999771118164,11.989999771118164,11.989999771118164,0</t>
  </si>
  <si>
    <t>1943-10-28,11.960000038146973,11.960000038146973,11.960000038146973,11.960000038146973,0</t>
  </si>
  <si>
    <t>1943-10-29,11.90999984741211,11.90999984741211,11.90999984741211,11.90999984741211,0</t>
  </si>
  <si>
    <t>1943-11-01,11.920000076293945,11.920000076293945,11.920000076293945,11.920000076293945,0</t>
  </si>
  <si>
    <t>1943-11-03,11.779999732971191,11.779999732971191,11.779999732971191,11.779999732971191,0</t>
  </si>
  <si>
    <t>1943-11-04,11.680000305175781,11.680000305175781,11.680000305175781,11.680000305175781,0</t>
  </si>
  <si>
    <t>1943-11-05,11.59000015258789,11.59000015258789,11.59000015258789,11.59000015258789,0</t>
  </si>
  <si>
    <t>1943-11-08,11.260000228881836,11.260000228881836,11.260000228881836,11.260000228881836,0</t>
  </si>
  <si>
    <t>1943-11-09,11.300000190734863,11.300000190734863,11.300000190734863,11.300000190734863,0</t>
  </si>
  <si>
    <t>1943-11-10,11.40999984741211,11.40999984741211,11.40999984741211,11.40999984741211,0</t>
  </si>
  <si>
    <t>1943-11-12,11.289999961853027,11.289999961853027,11.289999961853027,11.289999961853027,0</t>
  </si>
  <si>
    <t>1943-11-15,11.25,11.25,11.25,11.25,0</t>
  </si>
  <si>
    <t>1943-11-16,11.199999809265137,11.199999809265137,11.199999809265137,11.199999809265137,0</t>
  </si>
  <si>
    <t>1943-11-17,11.130000114440918,11.130000114440918,11.130000114440918,11.130000114440918,0</t>
  </si>
  <si>
    <t>1943-11-18,11.15999984741211,11.15999984741211,11.15999984741211,11.15999984741211,0</t>
  </si>
  <si>
    <t>1943-11-19,11.300000190734863,11.300000190734863,11.300000190734863,11.300000190734863,0</t>
  </si>
  <si>
    <t>1943-11-22,11.34000015258789,11.34000015258789,11.34000015258789,11.34000015258789,0</t>
  </si>
  <si>
    <t>1943-11-23,11.300000190734863,11.300000190734863,11.300000190734863,11.300000190734863,0</t>
  </si>
  <si>
    <t>1943-11-24,11.239999771118164,11.239999771118164,11.239999771118164,11.239999771118164,0</t>
  </si>
  <si>
    <t>1943-11-26,11.149999618530273,11.149999618530273,11.149999618530273,11.149999618530273,0</t>
  </si>
  <si>
    <t>1943-11-29,10.989999771118164,10.989999771118164,10.989999771118164,10.989999771118164,0</t>
  </si>
  <si>
    <t>1943-11-30,11.020000457763672,11.020000457763672,11.020000457763672,11.020000457763672,0</t>
  </si>
  <si>
    <t>1943-12-01,11.130000114440918,11.130000114440918,11.130000114440918,11.130000114440918,0</t>
  </si>
  <si>
    <t>1943-12-02,11.220000267028809,11.220000267028809,11.220000267028809,11.220000267028809,0</t>
  </si>
  <si>
    <t>1943-12-03,11.229999542236328,11.229999542236328,11.229999542236328,11.229999542236328,0</t>
  </si>
  <si>
    <t>1943-12-06,11.279999732971191,11.279999732971191,11.279999732971191,11.279999732971191,0</t>
  </si>
  <si>
    <t>1943-12-07,11.380000114440918,11.380000114440918,11.380000114440918,11.380000114440918,0</t>
  </si>
  <si>
    <t>1943-12-08,11.5,11.5,11.5,11.5,0</t>
  </si>
  <si>
    <t>1943-12-09,11.430000305175781,11.430000305175781,11.430000305175781,11.430000305175781,0</t>
  </si>
  <si>
    <t>1943-12-10,11.489999771118164,11.489999771118164,11.489999771118164,11.489999771118164,0</t>
  </si>
  <si>
    <t>1943-12-13,11.479999542236328,11.479999542236328,11.479999542236328,11.479999542236328,0</t>
  </si>
  <si>
    <t>1943-12-14,11.449999809265137,11.449999809265137,11.449999809265137,11.449999809265137,0</t>
  </si>
  <si>
    <t>1943-12-15,11.4399995803833,11.4399995803833,11.4399995803833,11.4399995803833,0</t>
  </si>
  <si>
    <t>1943-12-16,11.5,11.5,11.5,11.5,0</t>
  </si>
  <si>
    <t>1943-12-17,11.5600004196167,11.5600004196167,11.5600004196167,11.5600004196167,0</t>
  </si>
  <si>
    <t>1943-12-20,11.640000343322754,11.640000343322754,11.640000343322754,11.640000343322754,0</t>
  </si>
  <si>
    <t>1943-12-21,11.609999656677246,11.609999656677246,11.609999656677246,11.609999656677246,0</t>
  </si>
  <si>
    <t>1943-12-22,11.600000381469727,11.600000381469727,11.600000381469727,11.600000381469727,0</t>
  </si>
  <si>
    <t>1943-12-23,11.59000015258789,11.59000015258789,11.59000015258789,11.59000015258789,0</t>
  </si>
  <si>
    <t>1943-12-24,11.609999656677246,11.609999656677246,11.609999656677246,11.609999656677246,0</t>
  </si>
  <si>
    <t>1943-12-27,11.59000015258789,11.59000015258789,11.59000015258789,11.59000015258789,0</t>
  </si>
  <si>
    <t>1943-12-28,11.479999542236328,11.479999542236328,11.479999542236328,11.479999542236328,0</t>
  </si>
  <si>
    <t>1943-12-29,11.479999542236328,11.479999542236328,11.479999542236328,11.479999542236328,0</t>
  </si>
  <si>
    <t>1943-12-30,11.6899995803833,11.6899995803833,11.6899995803833,11.6899995803833,0</t>
  </si>
  <si>
    <t>1943-12-31,11.670000076293945,11.670000076293945,11.670000076293945,11.670000076293945,0</t>
  </si>
  <si>
    <t>1944-01-03,11.65999984741211,11.65999984741211,11.65999984741211,11.65999984741211,0</t>
  </si>
  <si>
    <t>1944-01-04,11.8100004196167,11.8100004196167,11.8100004196167,11.8100004196167,0</t>
  </si>
  <si>
    <t>1944-01-05,11.9399995803833,11.9399995803833,11.9399995803833,11.9399995803833,0</t>
  </si>
  <si>
    <t>1944-01-06,11.890000343322754,11.890000343322754,11.890000343322754,11.890000343322754,0</t>
  </si>
  <si>
    <t>1944-01-07,11.869999885559082,11.869999885559082,11.869999885559082,11.869999885559082,0</t>
  </si>
  <si>
    <t>1944-01-10,11.850000381469727,11.850000381469727,11.850000381469727,11.850000381469727,0</t>
  </si>
  <si>
    <t>1944-01-11,11.920000076293945,11.920000076293945,11.920000076293945,11.920000076293945,0</t>
  </si>
  <si>
    <t>1944-01-12,11.84000015258789,11.84000015258789,11.84000015258789,11.84000015258789,0</t>
  </si>
  <si>
    <t>1944-01-13,11.8100004196167,11.8100004196167,11.8100004196167,11.8100004196167,0</t>
  </si>
  <si>
    <t>1944-01-14,11.859999656677246,11.859999656677246,11.859999656677246,11.859999656677246,0</t>
  </si>
  <si>
    <t>1944-01-17,11.899999618530273,11.899999618530273,11.899999618530273,11.899999618530273,0</t>
  </si>
  <si>
    <t>1944-01-18,11.869999885559082,11.869999885559082,11.869999885559082,11.869999885559082,0</t>
  </si>
  <si>
    <t>1944-01-19,11.880000114440918,11.880000114440918,11.880000114440918,11.880000114440918,0</t>
  </si>
  <si>
    <t>1944-01-20,11.880000114440918,11.880000114440918,11.880000114440918,11.880000114440918,0</t>
  </si>
  <si>
    <t>1944-01-21,11.899999618530273,11.899999618530273,11.899999618530273,11.899999618530273,0</t>
  </si>
  <si>
    <t>1944-01-24,11.890000343322754,11.890000343322754,11.890000343322754,11.890000343322754,0</t>
  </si>
  <si>
    <t>1944-01-25,11.880000114440918,11.880000114440918,11.880000114440918,11.880000114440918,0</t>
  </si>
  <si>
    <t>1944-01-26,11.760000228881836,11.760000228881836,11.760000228881836,11.760000228881836,0</t>
  </si>
  <si>
    <t>1944-01-27,11.739999771118164,11.739999771118164,11.739999771118164,11.739999771118164,0</t>
  </si>
  <si>
    <t>1944-01-28,11.8100004196167,11.8100004196167,11.8100004196167,11.8100004196167,0</t>
  </si>
  <si>
    <t>1944-01-31,11.850000381469727,11.850000381469727,11.850000381469727,11.850000381469727,0</t>
  </si>
  <si>
    <t>1944-02-01,11.829999923706055,11.829999923706055,11.829999923706055,11.829999923706055,0</t>
  </si>
  <si>
    <t>1944-02-02,11.800000190734863,11.800000190734863,11.800000190734863,11.800000190734863,0</t>
  </si>
  <si>
    <t>1944-02-03,11.699999809265137,11.699999809265137,11.699999809265137,11.699999809265137,0</t>
  </si>
  <si>
    <t>1944-02-04,11.600000381469727,11.600000381469727,11.600000381469727,11.600000381469727,0</t>
  </si>
  <si>
    <t>1944-02-07,11.5600004196167,11.5600004196167,11.5600004196167,11.5600004196167,0</t>
  </si>
  <si>
    <t>1944-02-08,11.670000076293945,11.670000076293945,11.670000076293945,11.670000076293945,0</t>
  </si>
  <si>
    <t>1944-02-09,11.670000076293945,11.670000076293945,11.670000076293945,11.670000076293945,0</t>
  </si>
  <si>
    <t>1944-02-10,11.75,11.75,11.75,11.75,0</t>
  </si>
  <si>
    <t>1944-02-11,11.739999771118164,11.739999771118164,11.739999771118164,11.739999771118164,0</t>
  </si>
  <si>
    <t>1944-02-14,11.739999771118164,11.739999771118164,11.739999771118164,11.739999771118164,0</t>
  </si>
  <si>
    <t>1944-02-15,11.819999694824219,11.819999694824219,11.819999694824219,11.819999694824219,0</t>
  </si>
  <si>
    <t>1944-02-16,11.789999961853027,11.789999961853027,11.789999961853027,11.789999961853027,0</t>
  </si>
  <si>
    <t>1944-02-17,11.869999885559082,11.869999885559082,11.869999885559082,11.869999885559082,0</t>
  </si>
  <si>
    <t>1944-02-18,11.779999732971191,11.779999732971191,11.779999732971191,11.779999732971191,0</t>
  </si>
  <si>
    <t>1944-02-21,11.760000228881836,11.760000228881836,11.760000228881836,11.760000228881836,0</t>
  </si>
  <si>
    <t>1944-02-23,11.859999656677246,11.859999656677246,11.859999656677246,11.859999656677246,0</t>
  </si>
  <si>
    <t>1944-02-24,11.880000114440918,11.880000114440918,11.880000114440918,11.880000114440918,0</t>
  </si>
  <si>
    <t>1944-02-25,11.800000190734863,11.800000190734863,11.800000190734863,11.800000190734863,0</t>
  </si>
  <si>
    <t>1944-02-28,11.890000343322754,11.890000343322754,11.890000343322754,11.890000343322754,0</t>
  </si>
  <si>
    <t>1944-02-29,11.819999694824219,11.819999694824219,11.819999694824219,11.819999694824219,0</t>
  </si>
  <si>
    <t>1944-03-01,11.869999885559082,11.869999885559082,11.869999885559082,11.869999885559082,0</t>
  </si>
  <si>
    <t>1944-03-02,11.880000114440918,11.880000114440918,11.880000114440918,11.880000114440918,0</t>
  </si>
  <si>
    <t>1944-03-03,11.899999618530273,11.899999618530273,11.899999618530273,11.899999618530273,0</t>
  </si>
  <si>
    <t>1944-03-06,11.930000305175781,11.930000305175781,11.930000305175781,11.930000305175781,0</t>
  </si>
  <si>
    <t>1944-03-07,12.010000228881836,12.010000228881836,12.010000228881836,12.010000228881836,0</t>
  </si>
  <si>
    <t>1944-03-08,12.109999656677246,12.109999656677246,12.109999656677246,12.109999656677246,0</t>
  </si>
  <si>
    <t>1944-03-09,12.079999923706055,12.079999923706055,12.079999923706055,12.079999923706055,0</t>
  </si>
  <si>
    <t>1944-03-10,12.100000381469727,12.100000381469727,12.100000381469727,12.100000381469727,0</t>
  </si>
  <si>
    <t>1944-03-13,12.239999771118164,12.239999771118164,12.239999771118164,12.239999771118164,0</t>
  </si>
  <si>
    <t>1944-03-14,12.220000267028809,12.220000267028809,12.220000267028809,12.220000267028809,0</t>
  </si>
  <si>
    <t>1944-03-15,12.279999732971191,12.279999732971191,12.279999732971191,12.279999732971191,0</t>
  </si>
  <si>
    <t>1944-03-16,12.289999961853027,12.289999961853027,12.289999961853027,12.289999961853027,0</t>
  </si>
  <si>
    <t>1944-03-17,12.3100004196167,12.3100004196167,12.3100004196167,12.3100004196167,0</t>
  </si>
  <si>
    <t>1944-03-20,12.199999809265137,12.199999809265137,12.199999809265137,12.199999809265137,0</t>
  </si>
  <si>
    <t>1944-03-21,12.25,12.25,12.25,12.25,0</t>
  </si>
  <si>
    <t>1944-03-22,12.229999542236328,12.229999542236328,12.229999542236328,12.229999542236328,0</t>
  </si>
  <si>
    <t>1944-03-23,12.100000381469727,12.100000381469727,12.100000381469727,12.100000381469727,0</t>
  </si>
  <si>
    <t>1944-03-24,12.130000114440918,12.130000114440918,12.130000114440918,12.130000114440918,0</t>
  </si>
  <si>
    <t>1944-03-27,12.100000381469727,12.100000381469727,12.100000381469727,12.100000381469727,0</t>
  </si>
  <si>
    <t>1944-03-28,11.979999542236328,11.979999542236328,11.979999542236328,11.979999542236328,0</t>
  </si>
  <si>
    <t>1944-03-29,11.949999809265137,11.949999809265137,11.949999809265137,11.949999809265137,0</t>
  </si>
  <si>
    <t>1944-03-30,12.029999732971191,12.029999732971191,12.029999732971191,12.029999732971191,0</t>
  </si>
  <si>
    <t>1944-03-31,12.020000457763672,12.020000457763672,12.020000457763672,12.020000457763672,0</t>
  </si>
  <si>
    <t>1944-04-03,11.960000038146973,11.960000038146973,11.960000038146973,11.960000038146973,0</t>
  </si>
  <si>
    <t>1944-04-04,11.970000267028809,11.970000267028809,11.970000267028809,11.970000267028809,0</t>
  </si>
  <si>
    <t>1944-04-05,11.979999542236328,11.979999542236328,11.979999542236328,11.979999542236328,0</t>
  </si>
  <si>
    <t>1944-04-06,12.039999961853027,12.039999961853027,12.039999961853027,12.039999961853027,0</t>
  </si>
  <si>
    <t>1944-04-10,12.0600004196167,12.0600004196167,12.0600004196167,12.0600004196167,0</t>
  </si>
  <si>
    <t>1944-04-11,12.0600004196167,12.0600004196167,12.0600004196167,12.0600004196167,0</t>
  </si>
  <si>
    <t>1944-04-12,11.979999542236328,11.979999542236328,11.979999542236328,11.979999542236328,0</t>
  </si>
  <si>
    <t>1944-04-13,11.949999809265137,11.949999809265137,11.949999809265137,11.949999809265137,0</t>
  </si>
  <si>
    <t>1944-04-14,11.949999809265137,11.949999809265137,11.949999809265137,11.949999809265137,0</t>
  </si>
  <si>
    <t>1944-04-17,11.9399995803833,11.9399995803833,11.9399995803833,11.9399995803833,0</t>
  </si>
  <si>
    <t>1944-04-18,11.729999542236328,11.729999542236328,11.729999542236328,11.729999542236328,0</t>
  </si>
  <si>
    <t>1944-04-19,11.6899995803833,11.6899995803833,11.6899995803833,11.6899995803833,0</t>
  </si>
  <si>
    <t>1944-04-20,11.779999732971191,11.779999732971191,11.779999732971191,11.779999732971191,0</t>
  </si>
  <si>
    <t>1944-04-21,11.800000190734863,11.800000190734863,11.800000190734863,11.800000190734863,0</t>
  </si>
  <si>
    <t>1944-04-24,11.670000076293945,11.670000076293945,11.670000076293945,11.670000076293945,0</t>
  </si>
  <si>
    <t>1944-04-25,11.6899995803833,11.6899995803833,11.6899995803833,11.6899995803833,0</t>
  </si>
  <si>
    <t>1944-04-26,11.760000228881836,11.760000228881836,11.760000228881836,11.760000228881836,0</t>
  </si>
  <si>
    <t>1944-04-27,11.8100004196167,11.8100004196167,11.8100004196167,11.8100004196167,0</t>
  </si>
  <si>
    <t>1944-04-28,11.869999885559082,11.869999885559082,11.869999885559082,11.869999885559082,0</t>
  </si>
  <si>
    <t>1944-05-01,11.960000038146973,11.960000038146973,11.960000038146973,11.960000038146973,0</t>
  </si>
  <si>
    <t>1944-05-02,11.949999809265137,11.949999809265137,11.949999809265137,11.949999809265137,0</t>
  </si>
  <si>
    <t>1944-05-03,12.029999732971191,12.029999732971191,12.029999732971191,12.029999732971191,0</t>
  </si>
  <si>
    <t>1944-05-04,12.010000228881836,12.010000228881836,12.010000228881836,12.010000228881836,0</t>
  </si>
  <si>
    <t>1944-05-05,12.079999923706055,12.079999923706055,12.079999923706055,12.079999923706055,0</t>
  </si>
  <si>
    <t>1944-05-08,12.09000015258789,12.09000015258789,12.09000015258789,12.09000015258789,0</t>
  </si>
  <si>
    <t>1944-05-09,12.079999923706055,12.079999923706055,12.079999923706055,12.079999923706055,0</t>
  </si>
  <si>
    <t>1944-05-10,12.079999923706055,12.079999923706055,12.079999923706055,12.079999923706055,0</t>
  </si>
  <si>
    <t>1944-05-11,12.09000015258789,12.09000015258789,12.09000015258789,12.09000015258789,0</t>
  </si>
  <si>
    <t>1944-05-12,12.0,12.0,12.0,12.0,0</t>
  </si>
  <si>
    <t>1944-05-15,11.989999771118164,11.989999771118164,11.989999771118164,11.989999771118164,0</t>
  </si>
  <si>
    <t>1944-05-16,12.0,12.0,12.0,12.0,0</t>
  </si>
  <si>
    <t>1944-05-17,12.079999923706055,12.079999923706055,12.079999923706055,12.079999923706055,0</t>
  </si>
  <si>
    <t>1944-05-18,12.100000381469727,12.100000381469727,12.100000381469727,12.100000381469727,0</t>
  </si>
  <si>
    <t>1944-05-19,12.119999885559082,12.119999885559082,12.119999885559082,12.119999885559082,0</t>
  </si>
  <si>
    <t>1944-05-22,12.130000114440918,12.130000114440918,12.130000114440918,12.130000114440918,0</t>
  </si>
  <si>
    <t>1944-05-23,12.170000076293945,12.170000076293945,12.170000076293945,12.170000076293945,0</t>
  </si>
  <si>
    <t>1944-05-24,12.220000267028809,12.220000267028809,12.220000267028809,12.220000267028809,0</t>
  </si>
  <si>
    <t>1944-05-25,12.199999809265137,12.199999809265137,12.199999809265137,12.199999809265137,0</t>
  </si>
  <si>
    <t>1944-05-26,12.220000267028809,12.220000267028809,12.220000267028809,12.220000267028809,0</t>
  </si>
  <si>
    <t>1944-05-29,12.270000457763672,12.270000457763672,12.270000457763672,12.270000457763672,0</t>
  </si>
  <si>
    <t>1944-05-31,12.350000381469727,12.350000381469727,12.350000381469727,12.350000381469727,0</t>
  </si>
  <si>
    <t>1944-06-01,12.3100004196167,12.3100004196167,12.3100004196167,12.3100004196167,0</t>
  </si>
  <si>
    <t>1944-06-02,12.300000190734863,12.300000190734863,12.300000190734863,12.300000190734863,0</t>
  </si>
  <si>
    <t>1944-06-05,12.229999542236328,12.229999542236328,12.229999542236328,12.229999542236328,0</t>
  </si>
  <si>
    <t>1944-06-06,12.3100004196167,12.3100004196167,12.3100004196167,12.3100004196167,0</t>
  </si>
  <si>
    <t>1944-06-07,12.300000190734863,12.300000190734863,12.300000190734863,12.300000190734863,0</t>
  </si>
  <si>
    <t>1944-06-08,12.25,12.25,12.25,12.25,0</t>
  </si>
  <si>
    <t>1944-06-09,12.270000457763672,12.270000457763672,12.270000457763672,12.270000457763672,0</t>
  </si>
  <si>
    <t>1944-06-12,12.550000190734863,12.550000190734863,12.550000190734863,12.550000190734863,0</t>
  </si>
  <si>
    <t>1944-06-13,12.640000343322754,12.640000343322754,12.640000343322754,12.640000343322754,0</t>
  </si>
  <si>
    <t>1944-06-14,12.65999984741211,12.65999984741211,12.65999984741211,12.65999984741211,0</t>
  </si>
  <si>
    <t>1944-06-15,12.729999542236328,12.729999542236328,12.729999542236328,12.729999542236328,0</t>
  </si>
  <si>
    <t>1944-06-16,12.819999694824219,12.819999694824219,12.819999694824219,12.819999694824219,0</t>
  </si>
  <si>
    <t>1944-06-19,12.949999809265137,12.949999809265137,12.949999809265137,12.949999809265137,0</t>
  </si>
  <si>
    <t>1944-06-20,12.970000267028809,12.970000267028809,12.970000267028809,12.970000267028809,0</t>
  </si>
  <si>
    <t>1944-06-21,12.9399995803833,12.9399995803833,12.9399995803833,12.9399995803833,0</t>
  </si>
  <si>
    <t>1944-06-22,12.920000076293945,12.920000076293945,12.920000076293945,12.920000076293945,0</t>
  </si>
  <si>
    <t>1944-06-23,12.899999618530273,12.899999618530273,12.899999618530273,12.899999618530273,0</t>
  </si>
  <si>
    <t>1944-06-26,12.979999542236328,12.979999542236328,12.979999542236328,12.979999542236328,0</t>
  </si>
  <si>
    <t>1944-06-27,13.020000457763672,13.020000457763672,13.020000457763672,13.020000457763672,0</t>
  </si>
  <si>
    <t>1944-06-28,12.949999809265137,12.949999809265137,12.949999809265137,12.949999809265137,0</t>
  </si>
  <si>
    <t>1944-06-29,12.9399995803833,12.9399995803833,12.9399995803833,12.9399995803833,0</t>
  </si>
  <si>
    <t>1944-06-30,12.979999542236328,12.979999542236328,12.979999542236328,12.979999542236328,0</t>
  </si>
  <si>
    <t>1944-07-03,13.109999656677246,13.109999656677246,13.109999656677246,13.109999656677246,0</t>
  </si>
  <si>
    <t>1944-07-05,13.180000305175781,13.180000305175781,13.180000305175781,13.180000305175781,0</t>
  </si>
  <si>
    <t>1944-07-06,13.130000114440918,13.130000114440918,13.130000114440918,13.130000114440918,0</t>
  </si>
  <si>
    <t>1944-07-07,13.15999984741211,13.15999984741211,13.15999984741211,13.15999984741211,0</t>
  </si>
  <si>
    <t>1944-07-10,13.270000457763672,13.270000457763672,13.270000457763672,13.270000457763672,0</t>
  </si>
  <si>
    <t>1944-07-11,13.25,13.25,13.25,13.25,0</t>
  </si>
  <si>
    <t>1944-07-12,13.270000457763672,13.270000457763672,13.270000457763672,13.270000457763672,0</t>
  </si>
  <si>
    <t>1944-07-13,13.220000267028809,13.220000267028809,13.220000267028809,13.220000267028809,0</t>
  </si>
  <si>
    <t>1944-07-14,13.229999542236328,13.229999542236328,13.229999542236328,13.229999542236328,0</t>
  </si>
  <si>
    <t>1944-07-17,13.100000381469727,13.100000381469727,13.100000381469727,13.100000381469727,0</t>
  </si>
  <si>
    <t>1944-07-18,12.979999542236328,12.979999542236328,12.979999542236328,12.979999542236328,0</t>
  </si>
  <si>
    <t>1944-07-19,13.069999694824219,13.069999694824219,13.069999694824219,13.069999694824219,0</t>
  </si>
  <si>
    <t>1944-07-20,12.960000038146973,12.960000038146973,12.960000038146973,12.960000038146973,0</t>
  </si>
  <si>
    <t>1944-07-21,12.779999732971191,12.779999732971191,12.779999732971191,12.779999732971191,0</t>
  </si>
  <si>
    <t>1944-07-24,12.699999809265137,12.699999809265137,12.699999809265137,12.699999809265137,0</t>
  </si>
  <si>
    <t>1944-07-25,12.800000190734863,12.800000190734863,12.800000190734863,12.800000190734863,0</t>
  </si>
  <si>
    <t>1944-07-26,12.770000457763672,12.770000457763672,12.770000457763672,12.770000457763672,0</t>
  </si>
  <si>
    <t>1944-07-27,12.770000457763672,12.770000457763672,12.770000457763672,12.770000457763672,0</t>
  </si>
  <si>
    <t>1944-07-28,12.699999809265137,12.699999809265137,12.699999809265137,12.699999809265137,0</t>
  </si>
  <si>
    <t>1944-07-31,12.710000038146973,12.710000038146973,12.710000038146973,12.710000038146973,0</t>
  </si>
  <si>
    <t>1944-08-01,12.779999732971191,12.779999732971191,12.779999732971191,12.779999732971191,0</t>
  </si>
  <si>
    <t>1944-08-02,12.8100004196167,12.8100004196167,12.8100004196167,12.8100004196167,0</t>
  </si>
  <si>
    <t>1944-08-03,12.729999542236328,12.729999542236328,12.729999542236328,12.729999542236328,0</t>
  </si>
  <si>
    <t>1944-08-04,12.609999656677246,12.609999656677246,12.609999656677246,12.609999656677246,0</t>
  </si>
  <si>
    <t>1944-08-07,12.670000076293945,12.670000076293945,12.670000076293945,12.670000076293945,0</t>
  </si>
  <si>
    <t>1944-08-08,12.619999885559082,12.619999885559082,12.619999885559082,12.619999885559082,0</t>
  </si>
  <si>
    <t>1944-08-09,12.680000305175781,12.680000305175781,12.680000305175781,12.680000305175781,0</t>
  </si>
  <si>
    <t>1944-08-10,12.779999732971191,12.779999732971191,12.779999732971191,12.779999732971191,0</t>
  </si>
  <si>
    <t>1944-08-11,12.829999923706055,12.829999923706055,12.829999923706055,12.829999923706055,0</t>
  </si>
  <si>
    <t>1944-08-14,12.850000381469727,12.850000381469727,12.850000381469727,12.850000381469727,0</t>
  </si>
  <si>
    <t>1944-08-15,12.84000015258789,12.84000015258789,12.84000015258789,12.84000015258789,0</t>
  </si>
  <si>
    <t>1944-08-16,12.899999618530273,12.899999618530273,12.899999618530273,12.899999618530273,0</t>
  </si>
  <si>
    <t>1944-08-17,12.979999542236328,12.979999542236328,12.979999542236328,12.979999542236328,0</t>
  </si>
  <si>
    <t>1944-08-18,13.039999961853027,13.039999961853027,13.039999961853027,13.039999961853027,0</t>
  </si>
  <si>
    <t>1944-08-21,12.979999542236328,12.979999542236328,12.979999542236328,12.979999542236328,0</t>
  </si>
  <si>
    <t>1944-08-22,12.890000343322754,12.890000343322754,12.890000343322754,12.890000343322754,0</t>
  </si>
  <si>
    <t>1944-08-23,12.90999984741211,12.90999984741211,12.90999984741211,12.90999984741211,0</t>
  </si>
  <si>
    <t>1944-08-24,12.829999923706055,12.829999923706055,12.829999923706055,12.829999923706055,0</t>
  </si>
  <si>
    <t>1944-08-25,12.800000190734863,12.800000190734863,12.800000190734863,12.800000190734863,0</t>
  </si>
  <si>
    <t>1944-08-28,12.800000190734863,12.800000190734863,12.800000190734863,12.800000190734863,0</t>
  </si>
  <si>
    <t>1944-08-29,12.84000015258789,12.84000015258789,12.84000015258789,12.84000015258789,0</t>
  </si>
  <si>
    <t>1944-08-30,12.869999885559082,12.869999885559082,12.869999885559082,12.869999885559082,0</t>
  </si>
  <si>
    <t>1944-08-31,12.819999694824219,12.819999694824219,12.819999694824219,12.819999694824219,0</t>
  </si>
  <si>
    <t>1944-09-01,12.859999656677246,12.859999656677246,12.859999656677246,12.859999656677246,0</t>
  </si>
  <si>
    <t>1944-09-05,12.779999732971191,12.779999732971191,12.779999732971191,12.779999732971191,0</t>
  </si>
  <si>
    <t>1944-09-06,12.470000267028809,12.470000267028809,12.470000267028809,12.470000267028809,0</t>
  </si>
  <si>
    <t>1944-09-07,12.430000305175781,12.430000305175781,12.430000305175781,12.430000305175781,0</t>
  </si>
  <si>
    <t>1944-09-08,12.40999984741211,12.40999984741211,12.40999984741211,12.40999984741211,0</t>
  </si>
  <si>
    <t>1944-09-11,12.479999542236328,12.479999542236328,12.479999542236328,12.479999542236328,0</t>
  </si>
  <si>
    <t>1944-09-12,12.539999961853027,12.539999961853027,12.539999961853027,12.539999961853027,0</t>
  </si>
  <si>
    <t>1944-09-13,12.420000076293945,12.420000076293945,12.420000076293945,12.420000076293945,0</t>
  </si>
  <si>
    <t>1944-09-14,12.350000381469727,12.350000381469727,12.350000381469727,12.350000381469727,0</t>
  </si>
  <si>
    <t>1944-09-15,12.449999809265137,12.449999809265137,12.449999809265137,12.449999809265137,0</t>
  </si>
  <si>
    <t>1944-09-18,12.529999732971191,12.529999732971191,12.529999732971191,12.529999732971191,0</t>
  </si>
  <si>
    <t>1944-09-19,12.640000343322754,12.640000343322754,12.640000343322754,12.640000343322754,0</t>
  </si>
  <si>
    <t>1944-09-20,12.65999984741211,12.65999984741211,12.65999984741211,12.65999984741211,0</t>
  </si>
  <si>
    <t>1944-09-21,12.619999885559082,12.619999885559082,12.619999885559082,12.619999885559082,0</t>
  </si>
  <si>
    <t>1944-09-22,12.649999618530273,12.649999618530273,12.649999618530273,12.649999618530273,0</t>
  </si>
  <si>
    <t>1944-09-25,12.760000228881836,12.760000228881836,12.760000228881836,12.760000228881836,0</t>
  </si>
  <si>
    <t>1944-09-26,12.729999542236328,12.729999542236328,12.729999542236328,12.729999542236328,0</t>
  </si>
  <si>
    <t>1944-09-27,12.729999542236328,12.729999542236328,12.729999542236328,12.729999542236328,0</t>
  </si>
  <si>
    <t>1944-09-28,12.6899995803833,12.6899995803833,12.6899995803833,12.6899995803833,0</t>
  </si>
  <si>
    <t>1944-09-29,12.739999771118164,12.739999771118164,12.739999771118164,12.739999771118164,0</t>
  </si>
  <si>
    <t>1944-10-02,12.800000190734863,12.800000190734863,12.800000190734863,12.800000190734863,0</t>
  </si>
  <si>
    <t>1944-10-03,12.800000190734863,12.800000190734863,12.800000190734863,12.800000190734863,0</t>
  </si>
  <si>
    <t>1944-10-04,12.869999885559082,12.869999885559082,12.869999885559082,12.869999885559082,0</t>
  </si>
  <si>
    <t>1944-10-05,12.949999809265137,12.949999809265137,12.949999809265137,12.949999809265137,0</t>
  </si>
  <si>
    <t>1944-10-06,12.970000267028809,12.970000267028809,12.970000267028809,12.970000267028809,0</t>
  </si>
  <si>
    <t>1944-10-09,12.890000343322754,12.890000343322754,12.890000343322754,12.890000343322754,0</t>
  </si>
  <si>
    <t>1944-10-10,12.930000305175781,12.930000305175781,12.930000305175781,12.930000305175781,0</t>
  </si>
  <si>
    <t>1944-10-11,13.010000228881836,13.010000228881836,13.010000228881836,13.010000228881836,0</t>
  </si>
  <si>
    <t>1944-10-13,13.020000457763672,13.020000457763672,13.020000457763672,13.020000457763672,0</t>
  </si>
  <si>
    <t>1944-10-16,12.949999809265137,12.949999809265137,12.949999809265137,12.949999809265137,0</t>
  </si>
  <si>
    <t>1944-10-17,13.0,13.0,13.0,13.0,0</t>
  </si>
  <si>
    <t>1944-10-18,13.069999694824219,13.069999694824219,13.069999694824219,13.069999694824219,0</t>
  </si>
  <si>
    <t>1944-10-19,13.039999961853027,13.039999961853027,13.039999961853027,13.039999961853027,0</t>
  </si>
  <si>
    <t>1944-10-20,13.020000457763672,13.020000457763672,13.020000457763672,13.020000457763672,0</t>
  </si>
  <si>
    <t>1944-10-23,12.800000190734863,12.800000190734863,12.800000190734863,12.800000190734863,0</t>
  </si>
  <si>
    <t>1944-10-24,12.829999923706055,12.829999923706055,12.829999923706055,12.829999923706055,0</t>
  </si>
  <si>
    <t>1944-10-25,12.829999923706055,12.829999923706055,12.829999923706055,12.829999923706055,0</t>
  </si>
  <si>
    <t>1944-10-26,12.729999542236328,12.729999542236328,12.729999542236328,12.729999542236328,0</t>
  </si>
  <si>
    <t>1944-10-27,12.75,12.75,12.75,12.75,0</t>
  </si>
  <si>
    <t>1944-10-30,12.760000228881836,12.760000228881836,12.760000228881836,12.760000228881836,0</t>
  </si>
  <si>
    <t>1944-10-31,12.779999732971191,12.779999732971191,12.779999732971191,12.779999732971191,0</t>
  </si>
  <si>
    <t>1944-11-01,12.829999923706055,12.829999923706055,12.829999923706055,12.829999923706055,0</t>
  </si>
  <si>
    <t>1944-11-02,12.899999618530273,12.899999618530273,12.899999618530273,12.899999618530273,0</t>
  </si>
  <si>
    <t>1944-11-03,12.890000343322754,12.890000343322754,12.890000343322754,12.890000343322754,0</t>
  </si>
  <si>
    <t>1944-11-06,12.960000038146973,12.960000038146973,12.960000038146973,12.960000038146973,0</t>
  </si>
  <si>
    <t>1944-11-08,12.9399995803833,12.9399995803833,12.9399995803833,12.9399995803833,0</t>
  </si>
  <si>
    <t>1944-11-09,12.970000267028809,12.970000267028809,12.970000267028809,12.970000267028809,0</t>
  </si>
  <si>
    <t>1944-11-10,12.979999542236328,12.979999542236328,12.979999542236328,12.979999542236328,0</t>
  </si>
  <si>
    <t>1944-11-13,12.869999885559082,12.869999885559082,12.869999885559082,12.869999885559082,0</t>
  </si>
  <si>
    <t>1944-11-14,12.710000038146973,12.710000038146973,12.710000038146973,12.710000038146973,0</t>
  </si>
  <si>
    <t>1944-11-15,12.680000305175781,12.680000305175781,12.680000305175781,12.680000305175781,0</t>
  </si>
  <si>
    <t>1944-11-16,12.6899995803833,12.6899995803833,12.6899995803833,12.6899995803833,0</t>
  </si>
  <si>
    <t>1944-11-17,12.670000076293945,12.670000076293945,12.670000076293945,12.670000076293945,0</t>
  </si>
  <si>
    <t>1944-11-20,12.720000267028809,12.720000267028809,12.720000267028809,12.720000267028809,0</t>
  </si>
  <si>
    <t>1944-11-21,12.8100004196167,12.8100004196167,12.8100004196167,12.8100004196167,0</t>
  </si>
  <si>
    <t>1944-11-22,12.819999694824219,12.819999694824219,12.819999694824219,12.819999694824219,0</t>
  </si>
  <si>
    <t>1944-11-24,12.75,12.75,12.75,12.75,0</t>
  </si>
  <si>
    <t>1944-11-27,12.789999961853027,12.789999961853027,12.789999961853027,12.789999961853027,0</t>
  </si>
  <si>
    <t>1944-11-28,12.779999732971191,12.779999732971191,12.779999732971191,12.779999732971191,0</t>
  </si>
  <si>
    <t>1944-11-29,12.850000381469727,12.850000381469727,12.850000381469727,12.850000381469727,0</t>
  </si>
  <si>
    <t>1944-11-30,12.829999923706055,12.829999923706055,12.829999923706055,12.829999923706055,0</t>
  </si>
  <si>
    <t>1944-12-01,12.800000190734863,12.800000190734863,12.800000190734863,12.800000190734863,0</t>
  </si>
  <si>
    <t>1944-12-04,12.90999984741211,12.90999984741211,12.90999984741211,12.90999984741211,0</t>
  </si>
  <si>
    <t>1944-12-05,12.960000038146973,12.960000038146973,12.960000038146973,12.960000038146973,0</t>
  </si>
  <si>
    <t>1944-12-06,12.960000038146973,12.960000038146973,12.960000038146973,12.960000038146973,0</t>
  </si>
  <si>
    <t>1944-12-07,12.989999771118164,12.989999771118164,12.989999771118164,12.989999771118164,0</t>
  </si>
  <si>
    <t>1944-12-08,13.09000015258789,13.09000015258789,13.09000015258789,13.09000015258789,0</t>
  </si>
  <si>
    <t>1944-12-11,13.170000076293945,13.170000076293945,13.170000076293945,13.170000076293945,0</t>
  </si>
  <si>
    <t>1944-12-12,13.140000343322754,13.140000343322754,13.140000343322754,13.140000343322754,0</t>
  </si>
  <si>
    <t>1944-12-13,13.100000381469727,13.100000381469727,13.100000381469727,13.100000381469727,0</t>
  </si>
  <si>
    <t>1944-12-14,13.140000343322754,13.140000343322754,13.140000343322754,13.140000343322754,0</t>
  </si>
  <si>
    <t>1944-12-15,13.270000457763672,13.270000457763672,13.270000457763672,13.270000457763672,0</t>
  </si>
  <si>
    <t>1944-12-18,13.1899995803833,13.1899995803833,13.1899995803833,13.1899995803833,0</t>
  </si>
  <si>
    <t>1944-12-19,13.229999542236328,13.229999542236328,13.229999542236328,13.229999542236328,0</t>
  </si>
  <si>
    <t>1944-12-20,13.140000343322754,13.140000343322754,13.140000343322754,13.140000343322754,0</t>
  </si>
  <si>
    <t>1944-12-21,13.109999656677246,13.109999656677246,13.109999656677246,13.109999656677246,0</t>
  </si>
  <si>
    <t>1944-12-22,13.119999885559082,13.119999885559082,13.119999885559082,13.119999885559082,0</t>
  </si>
  <si>
    <t>1944-12-26,13.029999732971191,13.029999732971191,13.029999732971191,13.029999732971191,0</t>
  </si>
  <si>
    <t>1944-12-27,12.970000267028809,12.970000267028809,12.970000267028809,12.970000267028809,0</t>
  </si>
  <si>
    <t>1944-12-28,13.100000381469727,13.100000381469727,13.100000381469727,13.100000381469727,0</t>
  </si>
  <si>
    <t>1944-12-29,13.279999732971191,13.279999732971191,13.279999732971191,13.279999732971191,0</t>
  </si>
  <si>
    <t>1945-01-02,13.329999923706055,13.329999923706055,13.329999923706055,13.329999923706055,0</t>
  </si>
  <si>
    <t>1945-01-03,13.470000267028809,13.470000267028809,13.470000267028809,13.470000267028809,0</t>
  </si>
  <si>
    <t>1945-01-04,13.489999771118164,13.489999771118164,13.489999771118164,13.489999771118164,0</t>
  </si>
  <si>
    <t>1945-01-05,13.460000038146973,13.460000038146973,13.460000038146973,13.460000038146973,0</t>
  </si>
  <si>
    <t>1945-01-08,13.579999923706055,13.579999923706055,13.579999923706055,13.579999923706055,0</t>
  </si>
  <si>
    <t>1945-01-09,13.59000015258789,13.59000015258789,13.59000015258789,13.59000015258789,0</t>
  </si>
  <si>
    <t>1945-01-10,13.6899995803833,13.6899995803833,13.6899995803833,13.6899995803833,0</t>
  </si>
  <si>
    <t>1945-01-11,13.680000305175781,13.680000305175781,13.680000305175781,13.680000305175781,0</t>
  </si>
  <si>
    <t>1945-01-12,13.640000343322754,13.640000343322754,13.640000343322754,13.640000343322754,0</t>
  </si>
  <si>
    <t>1945-01-15,13.550000190734863,13.550000190734863,13.550000190734863,13.550000190734863,0</t>
  </si>
  <si>
    <t>1945-01-16,13.539999961853027,13.539999961853027,13.539999961853027,13.539999961853027,0</t>
  </si>
  <si>
    <t>1945-01-17,13.630000114440918,13.630000114440918,13.630000114440918,13.630000114440918,0</t>
  </si>
  <si>
    <t>1945-01-18,13.569999694824219,13.569999694824219,13.569999694824219,13.569999694824219,0</t>
  </si>
  <si>
    <t>1945-01-19,13.4399995803833,13.4399995803833,13.4399995803833,13.4399995803833,0</t>
  </si>
  <si>
    <t>1945-01-22,13.300000190734863,13.300000190734863,13.300000190734863,13.300000190734863,0</t>
  </si>
  <si>
    <t>1945-01-23,13.210000038146973,13.210000038146973,13.210000038146973,13.210000038146973,0</t>
  </si>
  <si>
    <t>1945-01-24,13.25,13.25,13.25,13.25,0</t>
  </si>
  <si>
    <t>1945-01-25,13.329999923706055,13.329999923706055,13.329999923706055,13.329999923706055,0</t>
  </si>
  <si>
    <t>1945-01-26,13.460000038146973,13.460000038146973,13.460000038146973,13.460000038146973,0</t>
  </si>
  <si>
    <t>1945-01-29,13.539999961853027,13.539999961853027,13.539999961853027,13.539999961853027,0</t>
  </si>
  <si>
    <t>1945-01-30,13.460000038146973,13.460000038146973,13.460000038146973,13.460000038146973,0</t>
  </si>
  <si>
    <t>1945-01-31,13.470000267028809,13.470000267028809,13.470000267028809,13.470000267028809,0</t>
  </si>
  <si>
    <t>1945-02-01,13.5,13.5,13.5,13.5,0</t>
  </si>
  <si>
    <t>1945-02-02,13.600000381469727,13.600000381469727,13.600000381469727,13.600000381469727,0</t>
  </si>
  <si>
    <t>1945-02-05,13.699999809265137,13.699999809265137,13.699999809265137,13.699999809265137,0</t>
  </si>
  <si>
    <t>1945-02-06,13.729999542236328,13.729999542236328,13.729999542236328,13.729999542236328,0</t>
  </si>
  <si>
    <t>1945-02-07,13.760000228881836,13.760000228881836,13.760000228881836,13.760000228881836,0</t>
  </si>
  <si>
    <t>1945-02-08,13.760000228881836,13.760000228881836,13.760000228881836,13.760000228881836,0</t>
  </si>
  <si>
    <t>1945-02-09,13.680000305175781,13.680000305175781,13.680000305175781,13.680000305175781,0</t>
  </si>
  <si>
    <t>1945-02-13,13.899999618530273,13.899999618530273,13.899999618530273,13.899999618530273,0</t>
  </si>
  <si>
    <t>1945-02-14,13.970000267028809,13.970000267028809,13.970000267028809,13.970000267028809,0</t>
  </si>
  <si>
    <t>1945-02-15,14.069999694824219,14.069999694824219,14.069999694824219,14.069999694824219,0</t>
  </si>
  <si>
    <t>1945-02-16,14.050000190734863,14.050000190734863,14.050000190734863,14.050000190734863,0</t>
  </si>
  <si>
    <t>1945-02-19,14.15999984741211,14.15999984741211,14.15999984741211,14.15999984741211,0</t>
  </si>
  <si>
    <t>1945-02-20,14.210000038146973,14.210000038146973,14.210000038146973,14.210000038146973,0</t>
  </si>
  <si>
    <t>1945-02-21,14.1899995803833,14.1899995803833,14.1899995803833,14.1899995803833,0</t>
  </si>
  <si>
    <t>1945-02-23,14.15999984741211,14.15999984741211,14.15999984741211,14.15999984741211,0</t>
  </si>
  <si>
    <t>1945-02-26,14.09000015258789,14.09000015258789,14.09000015258789,14.09000015258789,0</t>
  </si>
  <si>
    <t>1945-02-27,14.199999809265137,14.199999809265137,14.199999809265137,14.199999809265137,0</t>
  </si>
  <si>
    <t>1945-02-28,14.300000190734863,14.300000190734863,14.300000190734863,14.300000190734863,0</t>
  </si>
  <si>
    <t>1945-03-01,14.319999694824219,14.319999694824219,14.319999694824219,14.319999694824219,0</t>
  </si>
  <si>
    <t>1945-03-02,14.229999542236328,14.229999542236328,14.229999542236328,14.229999542236328,0</t>
  </si>
  <si>
    <t>1945-03-05,14.300000190734863,14.300000190734863,14.300000190734863,14.300000190734863,0</t>
  </si>
  <si>
    <t>1945-03-06,14.369999885559082,14.369999885559082,14.369999885559082,14.369999885559082,0</t>
  </si>
  <si>
    <t>1945-03-07,14.380000114440918,14.380000114440918,14.380000114440918,14.380000114440918,0</t>
  </si>
  <si>
    <t>1945-03-08,14.119999885559082,14.119999885559082,14.119999885559082,14.119999885559082,0</t>
  </si>
  <si>
    <t>1945-03-09,13.819999694824219,13.819999694824219,13.819999694824219,13.819999694824219,0</t>
  </si>
  <si>
    <t>1945-03-12,13.989999771118164,13.989999771118164,13.989999771118164,13.989999771118164,0</t>
  </si>
  <si>
    <t>1945-03-13,13.989999771118164,13.989999771118164,13.989999771118164,13.989999771118164,0</t>
  </si>
  <si>
    <t>1945-03-14,14.010000228881836,14.010000228881836,14.010000228881836,14.010000228881836,0</t>
  </si>
  <si>
    <t>1945-03-15,14.069999694824219,14.069999694824219,14.069999694824219,14.069999694824219,0</t>
  </si>
  <si>
    <t>1945-03-16,14.09000015258789,14.09000015258789,14.09000015258789,14.09000015258789,0</t>
  </si>
  <si>
    <t>1945-03-19,14.010000228881836,14.010000228881836,14.010000228881836,14.010000228881836,0</t>
  </si>
  <si>
    <t>1945-03-20,13.819999694824219,13.819999694824219,13.819999694824219,13.819999694824219,0</t>
  </si>
  <si>
    <t>1945-03-21,13.6899995803833,13.6899995803833,13.6899995803833,13.6899995803833,0</t>
  </si>
  <si>
    <t>1945-03-22,13.680000305175781,13.680000305175781,13.680000305175781,13.680000305175781,0</t>
  </si>
  <si>
    <t>1945-03-23,13.739999771118164,13.739999771118164,13.739999771118164,13.739999771118164,0</t>
  </si>
  <si>
    <t>1945-03-26,13.390000343322754,13.390000343322754,13.390000343322754,13.390000343322754,0</t>
  </si>
  <si>
    <t>1945-03-27,13.470000267028809,13.470000267028809,13.470000267028809,13.470000267028809,0</t>
  </si>
  <si>
    <t>1945-03-28,13.579999923706055,13.579999923706055,13.579999923706055,13.579999923706055,0</t>
  </si>
  <si>
    <t>1945-03-29,13.609999656677246,13.609999656677246,13.609999656677246,13.609999656677246,0</t>
  </si>
  <si>
    <t>1945-04-02,13.770000457763672,13.770000457763672,13.770000457763672,13.770000457763672,0</t>
  </si>
  <si>
    <t>1945-04-03,13.789999961853027,13.789999961853027,13.789999961853027,13.789999961853027,0</t>
  </si>
  <si>
    <t>1945-04-04,13.770000457763672,13.770000457763672,13.770000457763672,13.770000457763672,0</t>
  </si>
  <si>
    <t>1945-04-05,13.670000076293945,13.670000076293945,13.670000076293945,13.670000076293945,0</t>
  </si>
  <si>
    <t>1945-04-06,13.770000457763672,13.770000457763672,13.770000457763672,13.770000457763672,0</t>
  </si>
  <si>
    <t>1945-04-09,13.8100004196167,13.8100004196167,13.8100004196167,13.8100004196167,0</t>
  </si>
  <si>
    <t>1945-04-10,13.859999656677246,13.859999656677246,13.859999656677246,13.859999656677246,0</t>
  </si>
  <si>
    <t>1945-04-11,14.0600004196167,14.0600004196167,14.0600004196167,14.0600004196167,0</t>
  </si>
  <si>
    <t>1945-04-12,14.050000190734863,14.050000190734863,14.050000190734863,14.050000190734863,0</t>
  </si>
  <si>
    <t>1945-04-13,14.199999809265137,14.199999809265137,14.199999809265137,14.199999809265137,0</t>
  </si>
  <si>
    <t>1945-04-16,14.489999771118164,14.489999771118164,14.489999771118164,14.489999771118164,0</t>
  </si>
  <si>
    <t>1945-04-17,14.510000228881836,14.510000228881836,14.510000228881836,14.510000228881836,0</t>
  </si>
  <si>
    <t>1945-04-18,14.649999618530273,14.649999618530273,14.649999618530273,14.649999618530273,0</t>
  </si>
  <si>
    <t>1945-04-19,14.510000228881836,14.510000228881836,14.510000228881836,14.510000228881836,0</t>
  </si>
  <si>
    <t>1945-04-20,14.489999771118164,14.489999771118164,14.489999771118164,14.489999771118164,0</t>
  </si>
  <si>
    <t>1945-04-23,14.630000114440918,14.630000114440918,14.630000114440918,14.630000114440918,0</t>
  </si>
  <si>
    <t>1945-04-24,14.699999809265137,14.699999809265137,14.699999809265137,14.699999809265137,0</t>
  </si>
  <si>
    <t>1945-04-25,14.670000076293945,14.670000076293945,14.670000076293945,14.670000076293945,0</t>
  </si>
  <si>
    <t>1945-04-26,14.640000343322754,14.640000343322754,14.640000343322754,14.640000343322754,0</t>
  </si>
  <si>
    <t>1945-04-27,14.699999809265137,14.699999809265137,14.699999809265137,14.699999809265137,0</t>
  </si>
  <si>
    <t>1945-04-30,14.84000015258789,14.84000015258789,14.84000015258789,14.84000015258789,0</t>
  </si>
  <si>
    <t>1945-05-01,14.789999961853027,14.789999961853027,14.789999961853027,14.789999961853027,0</t>
  </si>
  <si>
    <t>1945-05-02,14.770000457763672,14.770000457763672,14.770000457763672,14.770000457763672,0</t>
  </si>
  <si>
    <t>1945-05-03,14.869999885559082,14.869999885559082,14.869999885559082,14.869999885559082,0</t>
  </si>
  <si>
    <t>1945-05-04,14.920000076293945,14.920000076293945,14.920000076293945,14.920000076293945,0</t>
  </si>
  <si>
    <t>1945-05-07,14.930000305175781,14.930000305175781,14.930000305175781,14.930000305175781,0</t>
  </si>
  <si>
    <t>1945-05-08,14.960000038146973,14.960000038146973,14.960000038146973,14.960000038146973,0</t>
  </si>
  <si>
    <t>1945-05-09,14.8100004196167,14.8100004196167,14.8100004196167,14.8100004196167,0</t>
  </si>
  <si>
    <t>1945-05-10,14.619999885559082,14.619999885559082,14.619999885559082,14.619999885559082,0</t>
  </si>
  <si>
    <t>1945-05-11,14.619999885559082,14.619999885559082,14.619999885559082,14.619999885559082,0</t>
  </si>
  <si>
    <t>1945-05-14,14.630000114440918,14.630000114440918,14.630000114440918,14.630000114440918,0</t>
  </si>
  <si>
    <t>1945-05-15,14.680000305175781,14.680000305175781,14.680000305175781,14.680000305175781,0</t>
  </si>
  <si>
    <t>1945-05-16,14.6899995803833,14.6899995803833,14.6899995803833,14.6899995803833,0</t>
  </si>
  <si>
    <t>1945-05-17,14.770000457763672,14.770000457763672,14.770000457763672,14.770000457763672,0</t>
  </si>
  <si>
    <t>1945-05-18,14.869999885559082,14.869999885559082,14.869999885559082,14.869999885559082,0</t>
  </si>
  <si>
    <t>1945-05-21,14.819999694824219,14.819999694824219,14.819999694824219,14.819999694824219,0</t>
  </si>
  <si>
    <t>1945-05-22,14.8100004196167,14.8100004196167,14.8100004196167,14.8100004196167,0</t>
  </si>
  <si>
    <t>1945-05-23,14.699999809265137,14.699999809265137,14.699999809265137,14.699999809265137,0</t>
  </si>
  <si>
    <t>1945-05-24,14.699999809265137,14.699999809265137,14.699999809265137,14.699999809265137,0</t>
  </si>
  <si>
    <t>1945-05-25,14.789999961853027,14.789999961853027,14.789999961853027,14.789999961853027,0</t>
  </si>
  <si>
    <t>1945-05-28,15.029999732971191,15.029999732971191,15.029999732971191,15.029999732971191,0</t>
  </si>
  <si>
    <t>1945-05-29,15.109999656677246,15.109999656677246,15.109999656677246,15.109999656677246,0</t>
  </si>
  <si>
    <t>1945-05-31,15.010000228881836,15.010000228881836,15.010000228881836,15.010000228881836,0</t>
  </si>
  <si>
    <t>1945-06-01,15.029999732971191,15.029999732971191,15.029999732971191,15.029999732971191,0</t>
  </si>
  <si>
    <t>1945-06-04,15.050000190734863,15.050000190734863,15.050000190734863,15.050000190734863,0</t>
  </si>
  <si>
    <t>1945-06-05,15.029999732971191,15.029999732971191,15.029999732971191,15.029999732971191,0</t>
  </si>
  <si>
    <t>1945-06-06,14.960000038146973,14.960000038146973,14.960000038146973,14.960000038146973,0</t>
  </si>
  <si>
    <t>1945-06-07,14.970000267028809,14.970000267028809,14.970000267028809,14.970000267028809,0</t>
  </si>
  <si>
    <t>1945-06-08,14.930000305175781,14.930000305175781,14.930000305175781,14.930000305175781,0</t>
  </si>
  <si>
    <t>1945-06-11,14.890000343322754,14.890000343322754,14.890000343322754,14.890000343322754,0</t>
  </si>
  <si>
    <t>1945-06-12,14.920000076293945,14.920000076293945,14.920000076293945,14.920000076293945,0</t>
  </si>
  <si>
    <t>1945-06-13,14.989999771118164,14.989999771118164,14.989999771118164,14.989999771118164,0</t>
  </si>
  <si>
    <t>1945-06-14,15.050000190734863,15.050000190734863,15.050000190734863,15.050000190734863,0</t>
  </si>
  <si>
    <t>1945-06-15,15.100000381469727,15.100000381469727,15.100000381469727,15.100000381469727,0</t>
  </si>
  <si>
    <t>1945-06-18,15.09000015258789,15.09000015258789,15.09000015258789,15.09000015258789,0</t>
  </si>
  <si>
    <t>1945-06-19,15.109999656677246,15.109999656677246,15.109999656677246,15.109999656677246,0</t>
  </si>
  <si>
    <t>1945-06-20,15.180000305175781,15.180000305175781,15.180000305175781,15.180000305175781,0</t>
  </si>
  <si>
    <t>1945-06-21,15.260000228881836,15.260000228881836,15.260000228881836,15.260000228881836,0</t>
  </si>
  <si>
    <t>1945-06-22,15.279999732971191,15.279999732971191,15.279999732971191,15.279999732971191,0</t>
  </si>
  <si>
    <t>1945-06-25,15.350000381469727,15.350000381469727,15.350000381469727,15.350000381469727,0</t>
  </si>
  <si>
    <t>1945-06-26,15.369999885559082,15.369999885559082,15.369999885559082,15.369999885559082,0</t>
  </si>
  <si>
    <t>1945-06-27,15.350000381469727,15.350000381469727,15.350000381469727,15.350000381469727,0</t>
  </si>
  <si>
    <t>1945-06-28,15.039999961853027,15.039999961853027,15.039999961853027,15.039999961853027,0</t>
  </si>
  <si>
    <t>1945-06-29,14.869999885559082,14.869999885559082,14.869999885559082,14.869999885559082,0</t>
  </si>
  <si>
    <t>1945-07-02,15.029999732971191,15.029999732971191,15.029999732971191,15.029999732971191,0</t>
  </si>
  <si>
    <t>1945-07-03,15.029999732971191,15.029999732971191,15.029999732971191,15.029999732971191,0</t>
  </si>
  <si>
    <t>1945-07-05,14.859999656677246,14.859999656677246,14.859999656677246,14.859999656677246,0</t>
  </si>
  <si>
    <t>1945-07-06,14.90999984741211,14.90999984741211,14.90999984741211,14.90999984741211,0</t>
  </si>
  <si>
    <t>1945-07-09,15.039999961853027,15.039999961853027,15.039999961853027,15.039999961853027,0</t>
  </si>
  <si>
    <t>1945-07-10,15.100000381469727,15.100000381469727,15.100000381469727,15.100000381469727,0</t>
  </si>
  <si>
    <t>1945-07-11,15.050000190734863,15.050000190734863,15.050000190734863,15.050000190734863,0</t>
  </si>
  <si>
    <t>1945-07-12,15.09000015258789,15.09000015258789,15.09000015258789,15.09000015258789,0</t>
  </si>
  <si>
    <t>1945-07-13,15.050000190734863,15.050000190734863,15.050000190734863,15.050000190734863,0</t>
  </si>
  <si>
    <t>1945-07-16,14.9399995803833,14.9399995803833,14.9399995803833,14.9399995803833,0</t>
  </si>
  <si>
    <t>1945-07-17,14.609999656677246,14.609999656677246,14.609999656677246,14.609999656677246,0</t>
  </si>
  <si>
    <t>1945-07-18,14.5600004196167,14.5600004196167,14.5600004196167,14.5600004196167,0</t>
  </si>
  <si>
    <t>1945-07-19,14.65999984741211,14.65999984741211,14.65999984741211,14.65999984741211,0</t>
  </si>
  <si>
    <t>1945-07-20,14.65999984741211,14.65999984741211,14.65999984741211,14.65999984741211,0</t>
  </si>
  <si>
    <t>1945-07-23,14.510000228881836,14.510000228881836,14.510000228881836,14.510000228881836,0</t>
  </si>
  <si>
    <t>1945-07-24,14.539999961853027,14.539999961853027,14.539999961853027,14.539999961853027,0</t>
  </si>
  <si>
    <t>1945-07-25,14.680000305175781,14.680000305175781,14.680000305175781,14.680000305175781,0</t>
  </si>
  <si>
    <t>1945-07-26,14.380000114440918,14.380000114440918,14.380000114440918,14.380000114440918,0</t>
  </si>
  <si>
    <t>1945-07-27,14.449999809265137,14.449999809265137,14.449999809265137,14.449999809265137,0</t>
  </si>
  <si>
    <t>1945-07-30,14.600000381469727,14.600000381469727,14.600000381469727,14.600000381469727,0</t>
  </si>
  <si>
    <t>1945-07-31,14.65999984741211,14.65999984741211,14.65999984741211,14.65999984741211,0</t>
  </si>
  <si>
    <t>1945-08-01,14.680000305175781,14.680000305175781,14.680000305175781,14.680000305175781,0</t>
  </si>
  <si>
    <t>1945-08-02,14.619999885559082,14.619999885559082,14.619999885559082,14.619999885559082,0</t>
  </si>
  <si>
    <t>1945-08-03,14.680000305175781,14.680000305175781,14.680000305175781,14.680000305175781,0</t>
  </si>
  <si>
    <t>1945-08-06,14.720000267028809,14.720000267028809,14.720000267028809,14.720000267028809,0</t>
  </si>
  <si>
    <t>1945-08-07,14.520000457763672,14.520000457763672,14.520000457763672,14.520000457763672,0</t>
  </si>
  <si>
    <t>1945-08-08,14.550000190734863,14.550000190734863,14.550000190734863,14.550000190734863,0</t>
  </si>
  <si>
    <t>1945-08-09,14.789999961853027,14.789999961853027,14.789999961853027,14.789999961853027,0</t>
  </si>
  <si>
    <t>1945-08-10,14.779999732971191,14.779999732971191,14.779999732971191,14.779999732971191,0</t>
  </si>
  <si>
    <t>1945-08-13,14.609999656677246,14.609999656677246,14.609999656677246,14.609999656677246,0</t>
  </si>
  <si>
    <t>1945-08-14,14.699999809265137,14.699999809265137,14.699999809265137,14.699999809265137,0</t>
  </si>
  <si>
    <t>1945-08-17,14.619999885559082,14.619999885559082,14.619999885559082,14.619999885559082,0</t>
  </si>
  <si>
    <t>1945-08-20,14.399999618530273,14.399999618530273,14.399999618530273,14.399999618530273,0</t>
  </si>
  <si>
    <t>1945-08-21,14.460000038146973,14.460000038146973,14.460000038146973,14.460000038146973,0</t>
  </si>
  <si>
    <t>1945-08-22,14.5600004196167,14.5600004196167,14.5600004196167,14.5600004196167,0</t>
  </si>
  <si>
    <t>1945-08-23,14.850000381469727,14.850000381469727,14.850000381469727,14.850000381469727,0</t>
  </si>
  <si>
    <t>1945-08-24,15.050000190734863,15.050000190734863,15.050000190734863,15.050000190734863,0</t>
  </si>
  <si>
    <t>1945-08-27,15.270000457763672,15.270000457763672,15.270000457763672,15.270000457763672,0</t>
  </si>
  <si>
    <t>1945-08-28,15.319999694824219,15.319999694824219,15.319999694824219,15.319999694824219,0</t>
  </si>
  <si>
    <t>1945-08-29,15.300000190734863,15.300000190734863,15.300000190734863,15.300000190734863,0</t>
  </si>
  <si>
    <t>1945-08-30,15.350000381469727,15.350000381469727,15.350000381469727,15.350000381469727,0</t>
  </si>
  <si>
    <t>1945-08-31,15.510000228881836,15.510000228881836,15.510000228881836,15.510000228881836,0</t>
  </si>
  <si>
    <t>1945-09-04,15.510000228881836,15.510000228881836,15.510000228881836,15.510000228881836,0</t>
  </si>
  <si>
    <t>1945-09-05,15.529999732971191,15.529999732971191,15.529999732971191,15.529999732971191,0</t>
  </si>
  <si>
    <t>1945-09-06,15.739999771118164,15.739999771118164,15.739999771118164,15.739999771118164,0</t>
  </si>
  <si>
    <t>1945-09-07,15.729999542236328,15.729999542236328,15.729999542236328,15.729999542236328,0</t>
  </si>
  <si>
    <t>1945-09-10,15.779999732971191,15.779999732971191,15.779999732971191,15.779999732971191,0</t>
  </si>
  <si>
    <t>1945-09-11,15.880000114440918,15.880000114440918,15.880000114440918,15.880000114440918,0</t>
  </si>
  <si>
    <t>1945-09-12,15.949999809265137,15.949999809265137,15.949999809265137,15.949999809265137,0</t>
  </si>
  <si>
    <t>1945-09-13,15.949999809265137,15.949999809265137,15.949999809265137,15.949999809265137,0</t>
  </si>
  <si>
    <t>1945-09-14,15.859999656677246,15.859999656677246,15.859999656677246,15.859999656677246,0</t>
  </si>
  <si>
    <t>1945-09-17,15.510000228881836,15.510000228881836,15.510000228881836,15.510000228881836,0</t>
  </si>
  <si>
    <t>1945-09-18,15.819999694824219,15.819999694824219,15.819999694824219,15.819999694824219,0</t>
  </si>
  <si>
    <t>1945-09-19,15.970000267028809,15.970000267028809,15.970000267028809,15.970000267028809,0</t>
  </si>
  <si>
    <t>1945-09-20,16.030000686645508,16.030000686645508,16.030000686645508,16.030000686645508,0</t>
  </si>
  <si>
    <t>1945-09-21,15.949999809265137,15.949999809265137,15.949999809265137,15.949999809265137,0</t>
  </si>
  <si>
    <t>1945-09-24,15.90999984741211,15.90999984741211,15.90999984741211,15.90999984741211,0</t>
  </si>
  <si>
    <t>1945-09-25,15.930000305175781,15.930000305175781,15.930000305175781,15.930000305175781,0</t>
  </si>
  <si>
    <t>1945-09-26,15.920000076293945,15.920000076293945,15.920000076293945,15.920000076293945,0</t>
  </si>
  <si>
    <t>1945-09-27,15.859999656677246,15.859999656677246,15.859999656677246,15.859999656677246,0</t>
  </si>
  <si>
    <t>1945-09-28,16.049999237060547,16.049999237060547,16.049999237060547,16.049999237060547,0</t>
  </si>
  <si>
    <t>1945-10-01,16.329999923706055,16.329999923706055,16.329999923706055,16.329999923706055,0</t>
  </si>
  <si>
    <t>1945-10-02,16.329999923706055,16.329999923706055,16.329999923706055,16.329999923706055,0</t>
  </si>
  <si>
    <t>1945-10-03,16.299999237060547,16.299999237060547,16.299999237060547,16.299999237060547,0</t>
  </si>
  <si>
    <t>1945-10-04,16.299999237060547,16.299999237060547,16.299999237060547,16.299999237060547,0</t>
  </si>
  <si>
    <t>1945-10-05,16.3799991607666,16.3799991607666,16.3799991607666,16.3799991607666,0</t>
  </si>
  <si>
    <t>1945-10-08,16.5,16.5,16.5,16.5,0</t>
  </si>
  <si>
    <t>1945-10-09,16.540000915527344,16.540000915527344,16.540000915527344,16.540000915527344,0</t>
  </si>
  <si>
    <t>1945-10-10,16.600000381469727,16.600000381469727,16.600000381469727,16.600000381469727,0</t>
  </si>
  <si>
    <t>1945-10-11,16.579999923706055,16.579999923706055,16.579999923706055,16.579999923706055,0</t>
  </si>
  <si>
    <t>1945-10-15,16.59000015258789,16.59000015258789,16.59000015258789,16.59000015258789,0</t>
  </si>
  <si>
    <t>1945-10-16,16.59000015258789,16.59000015258789,16.59000015258789,16.59000015258789,0</t>
  </si>
  <si>
    <t>1945-10-17,16.65999984741211,16.65999984741211,16.65999984741211,16.65999984741211,0</t>
  </si>
  <si>
    <t>1945-10-18,16.719999313354492,16.719999313354492,16.719999313354492,16.719999313354492,0</t>
  </si>
  <si>
    <t>1945-10-19,16.59000015258789,16.59000015258789,16.59000015258789,16.59000015258789,0</t>
  </si>
  <si>
    <t>1945-10-22,16.709999084472656,16.709999084472656,16.709999084472656,16.709999084472656,0</t>
  </si>
  <si>
    <t>1945-10-23,16.579999923706055,16.579999923706055,16.579999923706055,16.579999923706055,0</t>
  </si>
  <si>
    <t>1945-10-24,16.329999923706055,16.329999923706055,16.329999923706055,16.329999923706055,0</t>
  </si>
  <si>
    <t>1945-10-25,16.40999984741211,16.40999984741211,16.40999984741211,16.40999984741211,0</t>
  </si>
  <si>
    <t>1945-10-26,16.489999771118164,16.489999771118164,16.489999771118164,16.489999771118164,0</t>
  </si>
  <si>
    <t>1945-10-29,16.299999237060547,16.299999237060547,16.299999237060547,16.299999237060547,0</t>
  </si>
  <si>
    <t>1945-10-30,16.3799991607666,16.3799991607666,16.3799991607666,16.3799991607666,0</t>
  </si>
  <si>
    <t>1945-10-31,16.649999618530273,16.649999618530273,16.649999618530273,16.649999618530273,0</t>
  </si>
  <si>
    <t>1945-11-01,16.8700008392334,16.8700008392334,16.8700008392334,16.8700008392334,0</t>
  </si>
  <si>
    <t>1945-11-02,16.860000610351562,16.860000610351562,16.860000610351562,16.860000610351562,0</t>
  </si>
  <si>
    <t>1945-11-05,16.940000534057617,16.940000534057617,16.940000534057617,16.940000534057617,0</t>
  </si>
  <si>
    <t>1945-11-07,17.139999389648438,17.139999389648438,17.139999389648438,17.139999389648438,0</t>
  </si>
  <si>
    <t>1945-11-08,17.079999923706055,17.079999923706055,17.079999923706055,17.079999923706055,0</t>
  </si>
  <si>
    <t>1945-11-09,17.100000381469727,17.100000381469727,17.100000381469727,17.100000381469727,0</t>
  </si>
  <si>
    <t>1945-11-13,17.040000915527344,17.040000915527344,17.040000915527344,17.040000915527344,0</t>
  </si>
  <si>
    <t>1945-11-14,16.950000762939453,16.950000762939453,16.950000762939453,16.950000762939453,0</t>
  </si>
  <si>
    <t>1945-11-15,17.079999923706055,17.079999923706055,17.079999923706055,17.079999923706055,0</t>
  </si>
  <si>
    <t>1945-11-16,17.0,17.0,17.0,17.0,0</t>
  </si>
  <si>
    <t>1945-11-19,17.190000534057617,17.190000534057617,17.190000534057617,17.190000534057617,0</t>
  </si>
  <si>
    <t>1945-11-20,17.270000457763672,17.270000457763672,17.270000457763672,17.270000457763672,0</t>
  </si>
  <si>
    <t>1945-11-21,17.020000457763672,17.020000457763672,17.020000457763672,17.020000457763672,0</t>
  </si>
  <si>
    <t>1945-11-23,16.850000381469727,16.850000381469727,16.850000381469727,16.850000381469727,0</t>
  </si>
  <si>
    <t>1945-11-26,16.940000534057617,16.940000534057617,16.940000534057617,16.940000534057617,0</t>
  </si>
  <si>
    <t>1945-11-27,17.149999618530273,17.149999618530273,17.149999618530273,17.149999618530273,0</t>
  </si>
  <si>
    <t>1945-11-28,17.059999465942383,17.059999465942383,17.059999465942383,17.059999465942383,0</t>
  </si>
  <si>
    <t>1945-11-29,17.030000686645508,17.030000686645508,17.030000686645508,17.030000686645508,0</t>
  </si>
  <si>
    <t>1945-11-30,17.190000534057617,17.190000534057617,17.190000534057617,17.190000534057617,0</t>
  </si>
  <si>
    <t>1945-12-03,17.440000534057617,17.440000534057617,17.440000534057617,17.440000534057617,0</t>
  </si>
  <si>
    <t>1945-12-04,17.420000076293945,17.420000076293945,17.420000076293945,17.420000076293945,0</t>
  </si>
  <si>
    <t>1945-12-05,17.40999984741211,17.40999984741211,17.40999984741211,17.40999984741211,0</t>
  </si>
  <si>
    <t>1945-12-06,17.5,17.5,17.5,17.5,0</t>
  </si>
  <si>
    <t>1945-12-07,17.540000915527344,17.540000915527344,17.540000915527344,17.540000915527344,0</t>
  </si>
  <si>
    <t>1945-12-10,17.68000030517578,17.68000030517578,17.68000030517578,17.68000030517578,0</t>
  </si>
  <si>
    <t>1945-12-11,17.639999389648438,17.639999389648438,17.639999389648438,17.639999389648438,0</t>
  </si>
  <si>
    <t>1945-12-12,17.3700008392334,17.3700008392334,17.3700008392334,17.3700008392334,0</t>
  </si>
  <si>
    <t>1945-12-13,17.290000915527344,17.290000915527344,17.290000915527344,17.290000915527344,0</t>
  </si>
  <si>
    <t>1945-12-14,17.309999465942383,17.309999465942383,17.309999465942383,17.309999465942383,0</t>
  </si>
  <si>
    <t>1945-12-17,16.940000534057617,16.940000534057617,16.940000534057617,16.940000534057617,0</t>
  </si>
  <si>
    <t>1945-12-18,17.100000381469727,17.100000381469727,17.100000381469727,17.100000381469727,0</t>
  </si>
  <si>
    <t>1945-12-19,17.100000381469727,17.100000381469727,17.100000381469727,17.100000381469727,0</t>
  </si>
  <si>
    <t>1945-12-20,16.989999771118164,16.989999771118164,16.989999771118164,16.989999771118164,0</t>
  </si>
  <si>
    <t>1945-12-21,16.979999542236328,16.979999542236328,16.979999542236328,16.979999542236328,0</t>
  </si>
  <si>
    <t>1945-12-26,17.40999984741211,17.40999984741211,17.40999984741211,17.40999984741211,0</t>
  </si>
  <si>
    <t>1945-12-27,17.280000686645508,17.280000686645508,17.280000686645508,17.280000686645508,0</t>
  </si>
  <si>
    <t>1945-12-28,17.309999465942383,17.309999465942383,17.309999465942383,17.309999465942383,0</t>
  </si>
  <si>
    <t>1945-12-31,17.360000610351562,17.360000610351562,17.360000610351562,17.360000610351562,0</t>
  </si>
  <si>
    <t>1946-01-02,17.25,17.25,17.25,17.25,0</t>
  </si>
  <si>
    <t>1946-01-03,17.270000457763672,17.270000457763672,17.270000457763672,17.270000457763672,0</t>
  </si>
  <si>
    <t>1946-01-04,17.229999542236328,17.229999542236328,17.229999542236328,17.229999542236328,0</t>
  </si>
  <si>
    <t>1946-01-07,17.309999465942383,17.309999465942383,17.309999465942383,17.309999465942383,0</t>
  </si>
  <si>
    <t>1946-01-08,17.690000534057617,17.690000534057617,17.690000534057617,17.690000534057617,0</t>
  </si>
  <si>
    <t>1946-01-09,17.950000762939453,17.950000762939453,17.950000762939453,17.950000762939453,0</t>
  </si>
  <si>
    <t>1946-01-10,18.06999969482422,18.06999969482422,18.06999969482422,18.06999969482422,0</t>
  </si>
  <si>
    <t>1946-01-11,18.1299991607666,18.1299991607666,18.1299991607666,18.1299991607666,0</t>
  </si>
  <si>
    <t>1946-01-14,18.329999923706055,18.329999923706055,18.329999923706055,18.329999923706055,0</t>
  </si>
  <si>
    <t>1946-01-15,18.360000610351562,18.360000610351562,18.360000610351562,18.360000610351562,0</t>
  </si>
  <si>
    <t>1946-01-16,18.3799991607666,18.3799991607666,18.3799991607666,18.3799991607666,0</t>
  </si>
  <si>
    <t>1946-01-17,18.34000015258789,18.34000015258789,18.34000015258789,18.34000015258789,0</t>
  </si>
  <si>
    <t>1946-01-18,18.299999237060547,18.299999237060547,18.299999237060547,18.299999237060547,0</t>
  </si>
  <si>
    <t>1946-01-21,17.739999771118164,17.739999771118164,17.739999771118164,17.739999771118164,0</t>
  </si>
  <si>
    <t>1946-01-22,17.860000610351562,17.860000610351562,17.860000610351562,17.860000610351562,0</t>
  </si>
  <si>
    <t>1946-01-23,18.06999969482422,18.06999969482422,18.06999969482422,18.06999969482422,0</t>
  </si>
  <si>
    <t>1946-01-24,18.1200008392334,18.1200008392334,18.1200008392334,18.1200008392334,0</t>
  </si>
  <si>
    <t>1946-01-25,18.09000015258789,18.09000015258789,18.09000015258789,18.09000015258789,0</t>
  </si>
  <si>
    <t>1946-01-28,18.6200008392334,18.6200008392334,18.6200008392334,18.6200008392334,0</t>
  </si>
  <si>
    <t>1946-01-29,18.670000076293945,18.670000076293945,18.670000076293945,18.670000076293945,0</t>
  </si>
  <si>
    <t>1946-01-30,18.559999465942383,18.559999465942383,18.559999465942383,18.559999465942383,0</t>
  </si>
  <si>
    <t>1946-01-31,18.56999969482422,18.56999969482422,18.56999969482422,18.56999969482422,0</t>
  </si>
  <si>
    <t>1946-02-01,18.639999389648438,18.639999389648438,18.639999389648438,18.639999389648438,0</t>
  </si>
  <si>
    <t>1946-02-04,18.6200008392334,18.6200008392334,18.6200008392334,18.6200008392334,0</t>
  </si>
  <si>
    <t>1946-02-05,18.700000762939453,18.700000762939453,18.700000762939453,18.700000762939453,0</t>
  </si>
  <si>
    <t>1946-02-06,18.56999969482422,18.56999969482422,18.56999969482422,18.56999969482422,0</t>
  </si>
  <si>
    <t>1946-02-07,18.56999969482422,18.56999969482422,18.56999969482422,18.56999969482422,0</t>
  </si>
  <si>
    <t>1946-02-08,18.549999237060547,18.549999237060547,18.549999237060547,18.549999237060547,0</t>
  </si>
  <si>
    <t>1946-02-11,18.239999771118164,18.239999771118164,18.239999771118164,18.239999771118164,0</t>
  </si>
  <si>
    <t>1946-02-13,17.979999542236328,17.979999542236328,17.979999542236328,17.979999542236328,0</t>
  </si>
  <si>
    <t>1946-02-14,18.09000015258789,18.09000015258789,18.09000015258789,18.09000015258789,0</t>
  </si>
  <si>
    <t>1946-02-15,18.440000534057617,18.440000534057617,18.440000534057617,18.440000534057617,0</t>
  </si>
  <si>
    <t>1946-02-18,18.3799991607666,18.3799991607666,18.3799991607666,18.3799991607666,0</t>
  </si>
  <si>
    <t>1946-02-19,17.700000762939453,17.700000762939453,17.700000762939453,17.700000762939453,0</t>
  </si>
  <si>
    <t>1946-02-20,17.3700008392334,17.3700008392334,17.3700008392334,17.3700008392334,0</t>
  </si>
  <si>
    <t>1946-02-21,17.719999313354492,17.719999313354492,17.719999313354492,17.719999313354492,0</t>
  </si>
  <si>
    <t>1946-02-25,16.90999984741211,16.90999984741211,16.90999984741211,16.90999984741211,0</t>
  </si>
  <si>
    <t>1946-02-26,16.809999465942383,16.809999465942383,16.809999465942383,16.809999465942383,0</t>
  </si>
  <si>
    <t>1946-02-27,17.149999618530273,17.149999618530273,17.149999618530273,17.149999618530273,0</t>
  </si>
  <si>
    <t>1946-02-28,17.280000686645508,17.280000686645508,17.280000686645508,17.280000686645508,0</t>
  </si>
  <si>
    <t>1946-03-01,17.209999084472656,17.209999084472656,17.209999084472656,17.209999084472656,0</t>
  </si>
  <si>
    <t>1946-03-04,17.09000015258789,17.09000015258789,17.09000015258789,17.09000015258789,0</t>
  </si>
  <si>
    <t>1946-03-05,17.270000457763672,17.270000457763672,17.270000457763672,17.270000457763672,0</t>
  </si>
  <si>
    <t>1946-03-06,17.190000534057617,17.190000534057617,17.190000534057617,17.190000534057617,0</t>
  </si>
  <si>
    <t>1946-03-07,17.34000015258789,17.34000015258789,17.34000015258789,17.34000015258789,0</t>
  </si>
  <si>
    <t>1946-03-08,17.489999771118164,17.489999771118164,17.489999771118164,17.489999771118164,0</t>
  </si>
  <si>
    <t>1946-03-11,17.3799991607666,17.3799991607666,17.3799991607666,17.3799991607666,0</t>
  </si>
  <si>
    <t>1946-03-12,17.420000076293945,17.420000076293945,17.420000076293945,17.420000076293945,0</t>
  </si>
  <si>
    <t>1946-03-13,17.149999618530273,17.149999618530273,17.149999618530273,17.149999618530273,0</t>
  </si>
  <si>
    <t>1946-03-14,17.09000015258789,17.09000015258789,17.09000015258789,17.09000015258789,0</t>
  </si>
  <si>
    <t>1946-03-15,17.280000686645508,17.280000686645508,17.280000686645508,17.280000686645508,0</t>
  </si>
  <si>
    <t>1946-03-18,17.56999969482422,17.56999969482422,17.56999969482422,17.56999969482422,0</t>
  </si>
  <si>
    <t>1946-03-19,17.450000762939453,17.450000762939453,17.450000762939453,17.450000762939453,0</t>
  </si>
  <si>
    <t>1946-03-20,17.579999923706055,17.579999923706055,17.579999923706055,17.579999923706055,0</t>
  </si>
  <si>
    <t>1946-03-21,17.700000762939453,17.700000762939453,17.700000762939453,17.700000762939453,0</t>
  </si>
  <si>
    <t>1946-03-22,17.700000762939453,17.700000762939453,17.700000762939453,17.700000762939453,0</t>
  </si>
  <si>
    <t>1946-03-25,18.06999969482422,18.06999969482422,18.06999969482422,18.06999969482422,0</t>
  </si>
  <si>
    <t>1946-03-26,18.059999465942383,18.059999465942383,18.059999465942383,18.059999465942383,0</t>
  </si>
  <si>
    <t>1946-03-27,17.950000762939453,17.950000762939453,17.950000762939453,17.950000762939453,0</t>
  </si>
  <si>
    <t>1946-03-28,17.93000030517578,17.93000030517578,17.93000030517578,17.93000030517578,0</t>
  </si>
  <si>
    <t>1946-03-29,18.040000915527344,18.040000915527344,18.040000915527344,18.040000915527344,0</t>
  </si>
  <si>
    <t>1946-04-01,18.059999465942383,18.059999465942383,18.059999465942383,18.059999465942383,0</t>
  </si>
  <si>
    <t>1946-04-02,18.06999969482422,18.06999969482422,18.06999969482422,18.06999969482422,0</t>
  </si>
  <si>
    <t>1946-04-03,18.3799991607666,18.3799991607666,18.3799991607666,18.3799991607666,0</t>
  </si>
  <si>
    <t>1946-04-04,18.579999923706055,18.579999923706055,18.579999923706055,18.579999923706055,0</t>
  </si>
  <si>
    <t>1946-04-05,18.540000915527344,18.540000915527344,18.540000915527344,18.540000915527344,0</t>
  </si>
  <si>
    <t>1946-04-08,18.6200008392334,18.6200008392334,18.6200008392334,18.6200008392334,0</t>
  </si>
  <si>
    <t>1946-04-09,18.8799991607666,18.8799991607666,18.8799991607666,18.8799991607666,0</t>
  </si>
  <si>
    <t>1946-04-10,18.809999465942383,18.809999465942383,18.809999465942383,18.809999465942383,0</t>
  </si>
  <si>
    <t>1946-04-11,18.770000457763672,18.770000457763672,18.770000457763672,18.770000457763672,0</t>
  </si>
  <si>
    <t>1946-04-12,18.770000457763672,18.770000457763672,18.770000457763672,18.770000457763672,0</t>
  </si>
  <si>
    <t>1946-04-15,18.6200008392334,18.6200008392334,18.6200008392334,18.6200008392334,0</t>
  </si>
  <si>
    <t>1946-04-16,18.8700008392334,18.8700008392334,18.8700008392334,18.8700008392334,0</t>
  </si>
  <si>
    <t>1946-04-17,18.84000015258789,18.84000015258789,18.84000015258789,18.84000015258789,0</t>
  </si>
  <si>
    <t>1946-04-18,18.899999618530273,18.899999618530273,18.899999618530273,18.899999618530273,0</t>
  </si>
  <si>
    <t>1946-04-22,18.8799991607666,18.8799991607666,18.8799991607666,18.8799991607666,0</t>
  </si>
  <si>
    <t>1946-04-23,18.84000015258789,18.84000015258789,18.84000015258789,18.84000015258789,0</t>
  </si>
  <si>
    <t>1946-04-24,18.649999618530273,18.649999618530273,18.649999618530273,18.649999618530273,0</t>
  </si>
  <si>
    <t>1946-04-25,18.540000915527344,18.540000915527344,18.540000915527344,18.540000915527344,0</t>
  </si>
  <si>
    <t>1946-04-26,18.579999923706055,18.579999923706055,18.579999923706055,18.579999923706055,0</t>
  </si>
  <si>
    <t>1946-04-29,18.719999313354492,18.719999313354492,18.719999313354492,18.719999313354492,0</t>
  </si>
  <si>
    <t>1946-04-30,18.760000228881836,18.760000228881836,18.760000228881836,18.760000228881836,0</t>
  </si>
  <si>
    <t>1946-05-01,18.709999084472656,18.709999084472656,18.709999084472656,18.709999084472656,0</t>
  </si>
  <si>
    <t>1946-05-02,18.6200008392334,18.6200008392334,18.6200008392334,18.6200008392334,0</t>
  </si>
  <si>
    <t>1946-05-03,18.459999084472656,18.459999084472656,18.459999084472656,18.459999084472656,0</t>
  </si>
  <si>
    <t>1946-05-06,18.260000228881836,18.260000228881836,18.260000228881836,18.260000228881836,0</t>
  </si>
  <si>
    <t>1946-05-07,18.510000228881836,18.510000228881836,18.510000228881836,18.510000228881836,0</t>
  </si>
  <si>
    <t>1946-05-08,18.469999313354492,18.469999313354492,18.469999313354492,18.469999313354492,0</t>
  </si>
  <si>
    <t>1946-05-09,18.440000534057617,18.440000534057617,18.440000534057617,18.440000534057617,0</t>
  </si>
  <si>
    <t>1946-05-10,18.739999771118164,18.739999771118164,18.739999771118164,18.739999771118164,0</t>
  </si>
  <si>
    <t>1946-05-13,18.790000915527344,18.790000915527344,18.790000915527344,18.790000915527344,0</t>
  </si>
  <si>
    <t>1946-05-14,18.670000076293945,18.670000076293945,18.670000076293945,18.670000076293945,0</t>
  </si>
  <si>
    <t>1946-05-15,18.530000686645508,18.530000686645508,18.530000686645508,18.530000686645508,0</t>
  </si>
  <si>
    <t>1946-05-16,18.639999389648438,18.639999389648438,18.639999389648438,18.639999389648438,0</t>
  </si>
  <si>
    <t>1946-05-17,18.600000381469727,18.600000381469727,18.600000381469727,18.600000381469727,0</t>
  </si>
  <si>
    <t>1946-05-20,18.639999389648438,18.639999389648438,18.639999389648438,18.639999389648438,0</t>
  </si>
  <si>
    <t>1946-05-21,18.68000030517578,18.68000030517578,18.68000030517578,18.68000030517578,0</t>
  </si>
  <si>
    <t>1946-05-22,18.799999237060547,18.799999237060547,18.799999237060547,18.799999237060547,0</t>
  </si>
  <si>
    <t>1946-05-23,18.780000686645508,18.780000686645508,18.780000686645508,18.780000686645508,0</t>
  </si>
  <si>
    <t>1946-05-24,18.780000686645508,18.780000686645508,18.780000686645508,18.780000686645508,0</t>
  </si>
  <si>
    <t>1946-05-27,18.920000076293945,18.920000076293945,18.920000076293945,18.920000076293945,0</t>
  </si>
  <si>
    <t>1946-05-28,19.200000762939453,19.200000762939453,19.200000762939453,19.200000762939453,0</t>
  </si>
  <si>
    <t>1946-05-29,19.25,19.25,19.25,19.25,0</t>
  </si>
  <si>
    <t>1946-05-31,19.18000030517578,19.18000030517578,19.18000030517578,19.18000030517578,0</t>
  </si>
  <si>
    <t>1946-06-03,19.049999237060547,19.049999237060547,19.049999237060547,19.049999237060547,0</t>
  </si>
  <si>
    <t>1946-06-04,18.93000030517578,18.93000030517578,18.93000030517578,18.93000030517578,0</t>
  </si>
  <si>
    <t>1946-06-05,18.81999969482422,18.81999969482422,18.81999969482422,18.81999969482422,0</t>
  </si>
  <si>
    <t>1946-06-06,18.809999465942383,18.809999465942383,18.809999465942383,18.809999465942383,0</t>
  </si>
  <si>
    <t>1946-06-07,18.81999969482422,18.81999969482422,18.81999969482422,18.81999969482422,0</t>
  </si>
  <si>
    <t>1946-06-10,18.850000381469727,18.850000381469727,18.850000381469727,18.850000381469727,0</t>
  </si>
  <si>
    <t>1946-06-11,18.649999618530273,18.649999618530273,18.649999618530273,18.649999618530273,0</t>
  </si>
  <si>
    <t>1946-06-12,18.690000534057617,18.690000534057617,18.690000534057617,18.690000534057617,0</t>
  </si>
  <si>
    <t>1946-06-13,18.799999237060547,18.799999237060547,18.799999237060547,18.799999237060547,0</t>
  </si>
  <si>
    <t>1946-06-14,18.790000915527344,18.790000915527344,18.790000915527344,18.790000915527344,0</t>
  </si>
  <si>
    <t>1946-06-17,18.809999465942383,18.809999465942383,18.809999465942383,18.809999465942383,0</t>
  </si>
  <si>
    <t>1946-06-18,18.549999237060547,18.549999237060547,18.549999237060547,18.549999237060547,0</t>
  </si>
  <si>
    <t>1946-06-19,18.440000534057617,18.440000534057617,18.440000534057617,18.440000534057617,0</t>
  </si>
  <si>
    <t>1946-06-20,18.030000686645508,18.030000686645508,18.030000686645508,18.030000686645508,0</t>
  </si>
  <si>
    <t>1946-06-21,18.229999542236328,18.229999542236328,18.229999542236328,18.229999542236328,0</t>
  </si>
  <si>
    <t>1946-06-24,18.270000457763672,18.270000457763672,18.270000457763672,18.270000457763672,0</t>
  </si>
  <si>
    <t>1946-06-25,18.139999389648438,18.139999389648438,18.139999389648438,18.139999389648438,0</t>
  </si>
  <si>
    <t>1946-06-26,18.110000610351562,18.110000610351562,18.110000610351562,18.110000610351562,0</t>
  </si>
  <si>
    <t>1946-06-27,18.389999389648438,18.389999389648438,18.389999389648438,18.389999389648438,0</t>
  </si>
  <si>
    <t>1946-06-28,18.43000030517578,18.43000030517578,18.43000030517578,18.43000030517578,0</t>
  </si>
  <si>
    <t>1946-07-01,18.540000915527344,18.540000915527344,18.540000915527344,18.540000915527344,0</t>
  </si>
  <si>
    <t>1946-07-02,18.530000686645508,18.530000686645508,18.530000686645508,18.530000686645508,0</t>
  </si>
  <si>
    <t>1946-07-03,18.489999771118164,18.489999771118164,18.489999771118164,18.489999771118164,0</t>
  </si>
  <si>
    <t>1946-07-05,18.43000030517578,18.43000030517578,18.43000030517578,18.43000030517578,0</t>
  </si>
  <si>
    <t>1946-07-08,18.360000610351562,18.360000610351562,18.360000610351562,18.360000610351562,0</t>
  </si>
  <si>
    <t>1946-07-09,18.459999084472656,18.459999084472656,18.459999084472656,18.459999084472656,0</t>
  </si>
  <si>
    <t>1946-07-10,18.489999771118164,18.489999771118164,18.489999771118164,18.489999771118164,0</t>
  </si>
  <si>
    <t>1946-07-11,18.389999389648438,18.389999389648438,18.389999389648438,18.389999389648438,0</t>
  </si>
  <si>
    <t>1946-07-12,18.270000457763672,18.270000457763672,18.270000457763672,18.270000457763672,0</t>
  </si>
  <si>
    <t>1946-07-15,17.950000762939453,17.950000762939453,17.950000762939453,17.950000762939453,0</t>
  </si>
  <si>
    <t>1946-07-16,17.969999313354492,17.969999313354492,17.969999313354492,17.969999313354492,0</t>
  </si>
  <si>
    <t>1946-07-17,18.06999969482422,18.06999969482422,18.06999969482422,18.06999969482422,0</t>
  </si>
  <si>
    <t>1946-07-18,18.040000915527344,18.040000915527344,18.040000915527344,18.040000915527344,0</t>
  </si>
  <si>
    <t>1946-07-19,17.979999542236328,17.979999542236328,17.979999542236328,17.979999542236328,0</t>
  </si>
  <si>
    <t>1946-07-22,17.93000030517578,17.93000030517578,17.93000030517578,17.93000030517578,0</t>
  </si>
  <si>
    <t>1946-07-23,17.389999389648438,17.389999389648438,17.389999389648438,17.389999389648438,0</t>
  </si>
  <si>
    <t>1946-07-24,17.40999984741211,17.40999984741211,17.40999984741211,17.40999984741211,0</t>
  </si>
  <si>
    <t>1946-07-25,17.5,17.5,17.5,17.5,0</t>
  </si>
  <si>
    <t>1946-07-26,17.600000381469727,17.600000381469727,17.600000381469727,17.600000381469727,0</t>
  </si>
  <si>
    <t>1946-07-29,17.65999984741211,17.65999984741211,17.65999984741211,17.65999984741211,0</t>
  </si>
  <si>
    <t>1946-07-30,17.760000228881836,17.760000228881836,17.760000228881836,17.760000228881836,0</t>
  </si>
  <si>
    <t>1946-07-31,17.959999084472656,17.959999084472656,17.959999084472656,17.959999084472656,0</t>
  </si>
  <si>
    <t>1946-08-01,18.010000228881836,18.010000228881836,18.010000228881836,18.010000228881836,0</t>
  </si>
  <si>
    <t>1946-08-02,18.020000457763672,18.020000457763672,18.020000457763672,18.020000457763672,0</t>
  </si>
  <si>
    <t>1946-08-05,17.90999984741211,17.90999984741211,17.90999984741211,17.90999984741211,0</t>
  </si>
  <si>
    <t>1946-08-06,17.860000610351562,17.860000610351562,17.860000610351562,17.860000610351562,0</t>
  </si>
  <si>
    <t>1946-08-07,18.030000686645508,18.030000686645508,18.030000686645508,18.030000686645508,0</t>
  </si>
  <si>
    <t>1946-08-08,18.110000610351562,18.110000610351562,18.110000610351562,18.110000610351562,0</t>
  </si>
  <si>
    <t>1946-08-09,18.049999237060547,18.049999237060547,18.049999237060547,18.049999237060547,0</t>
  </si>
  <si>
    <t>1946-08-12,18.079999923706055,18.079999923706055,18.079999923706055,18.079999923706055,0</t>
  </si>
  <si>
    <t>1946-08-13,18.229999542236328,18.229999542236328,18.229999542236328,18.229999542236328,0</t>
  </si>
  <si>
    <t>1946-08-14,18.200000762939453,18.200000762939453,18.200000762939453,18.200000762939453,0</t>
  </si>
  <si>
    <t>1946-08-15,17.989999771118164,17.989999771118164,17.989999771118164,17.989999771118164,0</t>
  </si>
  <si>
    <t>1946-08-16,17.84000015258789,17.84000015258789,17.84000015258789,17.84000015258789,0</t>
  </si>
  <si>
    <t>1946-08-19,17.809999465942383,17.809999465942383,17.809999465942383,17.809999465942383,0</t>
  </si>
  <si>
    <t>1946-08-20,17.90999984741211,17.90999984741211,17.90999984741211,17.90999984741211,0</t>
  </si>
  <si>
    <t>1946-08-21,17.739999771118164,17.739999771118164,17.739999771118164,17.739999771118164,0</t>
  </si>
  <si>
    <t>1946-08-22,17.559999465942383,17.559999465942383,17.559999465942383,17.559999465942383,0</t>
  </si>
  <si>
    <t>1946-08-23,17.579999923706055,17.579999923706055,17.579999923706055,17.579999923706055,0</t>
  </si>
  <si>
    <t>1946-08-26,17.469999313354492,17.469999313354492,17.469999313354492,17.469999313354492,0</t>
  </si>
  <si>
    <t>1946-08-27,16.920000076293945,16.920000076293945,16.920000076293945,16.920000076293945,0</t>
  </si>
  <si>
    <t>1946-08-28,16.729999542236328,16.729999542236328,16.729999542236328,16.729999542236328,0</t>
  </si>
  <si>
    <t>1946-08-29,16.760000228881836,16.760000228881836,16.760000228881836,16.760000228881836,0</t>
  </si>
  <si>
    <t>1946-08-30,16.649999618530273,16.649999618530273,16.649999618530273,16.649999618530273,0</t>
  </si>
  <si>
    <t>1946-09-03,15.0,15.0,15.0,15.0,0</t>
  </si>
  <si>
    <t>1946-09-04,15.460000038146973,15.460000038146973,15.460000038146973,15.460000038146973,0</t>
  </si>
  <si>
    <t>1946-09-05,15.989999771118164,15.989999771118164,15.989999771118164,15.989999771118164,0</t>
  </si>
  <si>
    <t>1946-09-06,15.84000015258789,15.84000015258789,15.84000015258789,15.84000015258789,0</t>
  </si>
  <si>
    <t>1946-09-09,15.010000228881836,15.010000228881836,15.010000228881836,15.010000228881836,0</t>
  </si>
  <si>
    <t>1946-09-10,14.59000015258789,14.59000015258789,14.59000015258789,14.59000015258789,0</t>
  </si>
  <si>
    <t>1946-09-11,15.050000190734863,15.050000190734863,15.050000190734863,15.050000190734863,0</t>
  </si>
  <si>
    <t>1946-09-12,15.020000457763672,15.020000457763672,15.020000457763672,15.020000457763672,0</t>
  </si>
  <si>
    <t>1946-09-13,15.3100004196167,15.3100004196167,15.3100004196167,15.3100004196167,0</t>
  </si>
  <si>
    <t>1946-09-16,15.399999618530273,15.399999618530273,15.399999618530273,15.399999618530273,0</t>
  </si>
  <si>
    <t>1946-09-17,15.279999732971191,15.279999732971191,15.279999732971191,15.279999732971191,0</t>
  </si>
  <si>
    <t>1946-09-18,14.800000190734863,14.800000190734863,14.800000190734863,14.800000190734863,0</t>
  </si>
  <si>
    <t>1946-09-19,14.329999923706055,14.329999923706055,14.329999923706055,14.329999923706055,0</t>
  </si>
  <si>
    <t>1946-09-20,14.6899995803833,14.6899995803833,14.6899995803833,14.6899995803833,0</t>
  </si>
  <si>
    <t>1946-09-23,14.40999984741211,14.40999984741211,14.40999984741211,14.40999984741211,0</t>
  </si>
  <si>
    <t>1946-09-24,14.720000267028809,14.720000267028809,14.720000267028809,14.720000267028809,0</t>
  </si>
  <si>
    <t>1946-09-25,15.100000381469727,15.100000381469727,15.100000381469727,15.100000381469727,0</t>
  </si>
  <si>
    <t>1946-09-26,15.270000457763672,15.270000457763672,15.270000457763672,15.270000457763672,0</t>
  </si>
  <si>
    <t>1946-09-27,15.109999656677246,15.109999656677246,15.109999656677246,15.109999656677246,0</t>
  </si>
  <si>
    <t>1946-09-30,14.960000038146973,14.960000038146973,14.960000038146973,14.960000038146973,0</t>
  </si>
  <si>
    <t>1946-10-01,14.920000076293945,14.920000076293945,14.920000076293945,14.920000076293945,0</t>
  </si>
  <si>
    <t>1946-10-02,15.0,15.0,15.0,15.0,0</t>
  </si>
  <si>
    <t>1946-10-03,14.979999542236328,14.979999542236328,14.979999542236328,14.979999542236328,0</t>
  </si>
  <si>
    <t>1946-10-04,14.8100004196167,14.8100004196167,14.8100004196167,14.8100004196167,0</t>
  </si>
  <si>
    <t>1946-10-07,14.699999809265137,14.699999809265137,14.699999809265137,14.699999809265137,0</t>
  </si>
  <si>
    <t>1946-10-08,14.529999732971191,14.529999732971191,14.529999732971191,14.529999732971191,0</t>
  </si>
  <si>
    <t>1946-10-09,14.119999885559082,14.119999885559082,14.119999885559082,14.119999885559082,0</t>
  </si>
  <si>
    <t>1946-10-10,14.329999923706055,14.329999923706055,14.329999923706055,14.329999923706055,0</t>
  </si>
  <si>
    <t>1946-10-11,14.630000114440918,14.630000114440918,14.630000114440918,14.630000114440918,0</t>
  </si>
  <si>
    <t>1946-10-14,14.710000038146973,14.710000038146973,14.710000038146973,14.710000038146973,0</t>
  </si>
  <si>
    <t>1946-10-15,15.300000190734863,15.300000190734863,15.300000190734863,15.300000190734863,0</t>
  </si>
  <si>
    <t>1946-10-16,15.239999771118164,15.239999771118164,15.239999771118164,15.239999771118164,0</t>
  </si>
  <si>
    <t>1946-10-17,15.010000228881836,15.010000228881836,15.010000228881836,15.010000228881836,0</t>
  </si>
  <si>
    <t>1946-10-18,14.970000267028809,14.970000267028809,14.970000267028809,14.970000267028809,0</t>
  </si>
  <si>
    <t>1946-10-21,15.0,15.0,15.0,15.0,0</t>
  </si>
  <si>
    <t>1946-10-22,14.880000114440918,14.880000114440918,14.880000114440918,14.880000114440918,0</t>
  </si>
  <si>
    <t>1946-10-23,14.770000457763672,14.770000457763672,14.770000457763672,14.770000457763672,0</t>
  </si>
  <si>
    <t>1946-10-24,14.779999732971191,14.779999732971191,14.779999732971191,14.779999732971191,0</t>
  </si>
  <si>
    <t>1946-10-25,14.699999809265137,14.699999809265137,14.699999809265137,14.699999809265137,0</t>
  </si>
  <si>
    <t>1946-10-28,14.390000343322754,14.390000343322754,14.390000343322754,14.390000343322754,0</t>
  </si>
  <si>
    <t>1946-10-29,14.260000228881836,14.260000228881836,14.260000228881836,14.260000228881836,0</t>
  </si>
  <si>
    <t>1946-10-30,14.319999694824219,14.319999694824219,14.319999694824219,14.319999694824219,0</t>
  </si>
  <si>
    <t>1946-10-31,14.84000015258789,14.84000015258789,14.84000015258789,14.84000015258789,0</t>
  </si>
  <si>
    <t>1946-11-01,15.069999694824219,15.069999694824219,15.069999694824219,15.069999694824219,0</t>
  </si>
  <si>
    <t>1946-11-04,15.329999923706055,15.329999923706055,15.329999923706055,15.329999923706055,0</t>
  </si>
  <si>
    <t>1946-11-06,14.670000076293945,14.670000076293945,14.670000076293945,14.670000076293945,0</t>
  </si>
  <si>
    <t>1946-11-07,14.789999961853027,14.789999961853027,14.789999961853027,14.789999961853027,0</t>
  </si>
  <si>
    <t>1946-11-08,14.850000381469727,14.850000381469727,14.850000381469727,14.850000381469727,0</t>
  </si>
  <si>
    <t>1946-11-12,14.9399995803833,14.9399995803833,14.9399995803833,14.9399995803833,0</t>
  </si>
  <si>
    <t>1946-11-13,14.8100004196167,14.8100004196167,14.8100004196167,14.8100004196167,0</t>
  </si>
  <si>
    <t>1946-11-14,14.890000343322754,14.890000343322754,14.890000343322754,14.890000343322754,0</t>
  </si>
  <si>
    <t>1946-11-15,14.729999542236328,14.729999542236328,14.729999542236328,14.729999542236328,0</t>
  </si>
  <si>
    <t>1946-11-18,14.579999923706055,14.579999923706055,14.579999923706055,14.579999923706055,0</t>
  </si>
  <si>
    <t>1946-11-19,14.569999694824219,14.569999694824219,14.569999694824219,14.569999694824219,0</t>
  </si>
  <si>
    <t>1946-11-20,14.460000038146973,14.460000038146973,14.460000038146973,14.460000038146973,0</t>
  </si>
  <si>
    <t>1946-11-21,14.210000038146973,14.210000038146973,14.210000038146973,14.210000038146973,0</t>
  </si>
  <si>
    <t>1946-11-22,14.130000114440918,14.130000114440918,14.130000114440918,14.130000114440918,0</t>
  </si>
  <si>
    <t>1946-11-25,14.3100004196167,14.3100004196167,14.3100004196167,14.3100004196167,0</t>
  </si>
  <si>
    <t>1946-11-26,14.449999809265137,14.449999809265137,14.449999809265137,14.449999809265137,0</t>
  </si>
  <si>
    <t>1946-11-27,14.550000190734863,14.550000190734863,14.550000190734863,14.550000190734863,0</t>
  </si>
  <si>
    <t>1946-11-29,14.680000305175781,14.680000305175781,14.680000305175781,14.680000305175781,0</t>
  </si>
  <si>
    <t>1946-12-02,14.4399995803833,14.4399995803833,14.4399995803833,14.4399995803833,0</t>
  </si>
  <si>
    <t>1946-12-03,14.489999771118164,14.489999771118164,14.489999771118164,14.489999771118164,0</t>
  </si>
  <si>
    <t>1946-12-04,14.720000267028809,14.720000267028809,14.720000267028809,14.720000267028809,0</t>
  </si>
  <si>
    <t>1946-12-05,14.640000343322754,14.640000343322754,14.640000343322754,14.640000343322754,0</t>
  </si>
  <si>
    <t>1946-12-06,14.699999809265137,14.699999809265137,14.699999809265137,14.699999809265137,0</t>
  </si>
  <si>
    <t>1946-12-09,15.319999694824219,15.319999694824219,15.319999694824219,15.319999694824219,0</t>
  </si>
  <si>
    <t>1946-12-10,15.319999694824219,15.319999694824219,15.319999694824219,15.319999694824219,0</t>
  </si>
  <si>
    <t>1946-12-11,15.359999656677246,15.359999656677246,15.359999656677246,15.359999656677246,0</t>
  </si>
  <si>
    <t>1946-12-12,15.149999618530273,15.149999618530273,15.149999618530273,15.149999618530273,0</t>
  </si>
  <si>
    <t>1946-12-13,15.170000076293945,15.170000076293945,15.170000076293945,15.170000076293945,0</t>
  </si>
  <si>
    <t>1946-12-16,15.239999771118164,15.239999771118164,15.239999771118164,15.239999771118164,0</t>
  </si>
  <si>
    <t>1946-12-17,15.180000305175781,15.180000305175781,15.180000305175781,15.180000305175781,0</t>
  </si>
  <si>
    <t>1946-12-18,15.210000038146973,15.210000038146973,15.210000038146973,15.210000038146973,0</t>
  </si>
  <si>
    <t>1946-12-19,15.449999809265137,15.449999809265137,15.449999809265137,15.449999809265137,0</t>
  </si>
  <si>
    <t>1946-12-20,15.5,15.5,15.5,15.5,0</t>
  </si>
  <si>
    <t>1946-12-23,15.40999984741211,15.40999984741211,15.40999984741211,15.40999984741211,0</t>
  </si>
  <si>
    <t>1946-12-24,15.369999885559082,15.369999885559082,15.369999885559082,15.369999885559082,0</t>
  </si>
  <si>
    <t>1946-12-26,15.210000038146973,15.210000038146973,15.210000038146973,15.210000038146973,0</t>
  </si>
  <si>
    <t>1946-12-27,15.1899995803833,15.1899995803833,15.1899995803833,15.1899995803833,0</t>
  </si>
  <si>
    <t>1946-12-30,15.170000076293945,15.170000076293945,15.170000076293945,15.170000076293945,0</t>
  </si>
  <si>
    <t>1946-12-31,15.300000190734863,15.300000190734863,15.300000190734863,15.300000190734863,0</t>
  </si>
  <si>
    <t>1947-01-02,15.199999809265137,15.199999809265137,15.199999809265137,15.199999809265137,0</t>
  </si>
  <si>
    <t>1947-01-03,15.260000228881836,15.260000228881836,15.260000228881836,15.260000228881836,0</t>
  </si>
  <si>
    <t>1947-01-06,15.4399995803833,15.4399995803833,15.4399995803833,15.4399995803833,0</t>
  </si>
  <si>
    <t>1947-01-07,15.319999694824219,15.319999694824219,15.319999694824219,15.319999694824219,0</t>
  </si>
  <si>
    <t>1947-01-08,15.40999984741211,15.40999984741211,15.40999984741211,15.40999984741211,0</t>
  </si>
  <si>
    <t>1947-01-09,15.4399995803833,15.4399995803833,15.4399995803833,15.4399995803833,0</t>
  </si>
  <si>
    <t>1947-01-10,15.239999771118164,15.239999771118164,15.239999771118164,15.239999771118164,0</t>
  </si>
  <si>
    <t>1947-01-13,14.800000190734863,14.800000190734863,14.800000190734863,14.800000190734863,0</t>
  </si>
  <si>
    <t>1947-01-14,14.869999885559082,14.869999885559082,14.869999885559082,14.869999885559082,0</t>
  </si>
  <si>
    <t>1947-01-15,14.770000457763672,14.770000457763672,14.770000457763672,14.770000457763672,0</t>
  </si>
  <si>
    <t>1947-01-16,14.779999732971191,14.779999732971191,14.779999732971191,14.779999732971191,0</t>
  </si>
  <si>
    <t>1947-01-17,15.069999694824219,15.069999694824219,15.069999694824219,15.069999694824219,0</t>
  </si>
  <si>
    <t>1947-01-20,15.020000457763672,15.020000457763672,15.020000457763672,15.020000457763672,0</t>
  </si>
  <si>
    <t>1947-01-21,14.970000267028809,14.970000267028809,14.970000267028809,14.970000267028809,0</t>
  </si>
  <si>
    <t>1947-01-22,15.039999961853027,15.039999961853027,15.039999961853027,15.039999961853027,0</t>
  </si>
  <si>
    <t>1947-01-23,15.1899995803833,15.1899995803833,15.1899995803833,15.1899995803833,0</t>
  </si>
  <si>
    <t>1947-01-24,15.210000038146973,15.210000038146973,15.210000038146973,15.210000038146973,0</t>
  </si>
  <si>
    <t>1947-01-27,15.34000015258789,15.34000015258789,15.34000015258789,15.34000015258789,0</t>
  </si>
  <si>
    <t>1947-01-28,15.470000267028809,15.470000267028809,15.470000267028809,15.470000267028809,0</t>
  </si>
  <si>
    <t>1947-01-29,15.649999618530273,15.649999618530273,15.649999618530273,15.649999618530273,0</t>
  </si>
  <si>
    <t>1947-01-30,15.600000381469727,15.600000381469727,15.600000381469727,15.600000381469727,0</t>
  </si>
  <si>
    <t>1947-01-31,15.65999984741211,15.65999984741211,15.65999984741211,15.65999984741211,0</t>
  </si>
  <si>
    <t>1947-02-03,15.800000190734863,15.800000190734863,15.800000190734863,15.800000190734863,0</t>
  </si>
  <si>
    <t>1947-02-04,15.829999923706055,15.829999923706055,15.829999923706055,15.829999923706055,0</t>
  </si>
  <si>
    <t>1947-02-05,15.920000076293945,15.920000076293945,15.920000076293945,15.920000076293945,0</t>
  </si>
  <si>
    <t>1947-02-06,15.859999656677246,15.859999656677246,15.859999656677246,15.859999656677246,0</t>
  </si>
  <si>
    <t>1947-02-07,16.1200008392334,16.1200008392334,16.1200008392334,16.1200008392334,0</t>
  </si>
  <si>
    <t>1947-02-10,16.049999237060547,16.049999237060547,16.049999237060547,16.049999237060547,0</t>
  </si>
  <si>
    <t>1947-02-11,16.139999389648438,16.139999389648438,16.139999389648438,16.139999389648438,0</t>
  </si>
  <si>
    <t>1947-02-13,15.930000305175781,15.930000305175781,15.930000305175781,15.930000305175781,0</t>
  </si>
  <si>
    <t>1947-02-14,15.859999656677246,15.859999656677246,15.859999656677246,15.859999656677246,0</t>
  </si>
  <si>
    <t>1947-02-17,15.880000114440918,15.880000114440918,15.880000114440918,15.880000114440918,0</t>
  </si>
  <si>
    <t>1947-02-18,15.880000114440918,15.880000114440918,15.880000114440918,15.880000114440918,0</t>
  </si>
  <si>
    <t>1947-02-19,15.6899995803833,15.6899995803833,15.6899995803833,15.6899995803833,0</t>
  </si>
  <si>
    <t>1947-02-20,15.720000267028809,15.720000267028809,15.720000267028809,15.720000267028809,0</t>
  </si>
  <si>
    <t>1947-02-21,15.800000190734863,15.800000190734863,15.800000190734863,15.800000190734863,0</t>
  </si>
  <si>
    <t>1947-02-24,15.670000076293945,15.670000076293945,15.670000076293945,15.670000076293945,0</t>
  </si>
  <si>
    <t>1947-02-25,15.470000267028809,15.470000267028809,15.470000267028809,15.470000267028809,0</t>
  </si>
  <si>
    <t>1947-02-26,15.300000190734863,15.300000190734863,15.300000190734863,15.300000190734863,0</t>
  </si>
  <si>
    <t>1947-02-27,15.479999542236328,15.479999542236328,15.479999542236328,15.479999542236328,0</t>
  </si>
  <si>
    <t>1947-02-28,15.430000305175781,15.430000305175781,15.430000305175781,15.430000305175781,0</t>
  </si>
  <si>
    <t>1947-03-03,15.40999984741211,15.40999984741211,15.40999984741211,15.40999984741211,0</t>
  </si>
  <si>
    <t>1947-03-04,15.40999984741211,15.40999984741211,15.40999984741211,15.40999984741211,0</t>
  </si>
  <si>
    <t>1947-03-05,15.59000015258789,15.59000015258789,15.59000015258789,15.59000015258789,0</t>
  </si>
  <si>
    <t>1947-03-06,15.649999618530273,15.649999618530273,15.649999618530273,15.649999618530273,0</t>
  </si>
  <si>
    <t>1947-03-07,15.15999984741211,15.15999984741211,15.15999984741211,15.15999984741211,0</t>
  </si>
  <si>
    <t>1947-03-10,15.010000228881836,15.010000228881836,15.010000228881836,15.010000228881836,0</t>
  </si>
  <si>
    <t>1947-03-11,14.880000114440918,14.880000114440918,14.880000114440918,14.880000114440918,0</t>
  </si>
  <si>
    <t>1947-03-12,14.970000267028809,14.970000267028809,14.970000267028809,14.970000267028809,0</t>
  </si>
  <si>
    <t>1947-03-13,14.930000305175781,14.930000305175781,14.930000305175781,14.930000305175781,0</t>
  </si>
  <si>
    <t>1947-03-14,14.779999732971191,14.779999732971191,14.779999732971191,14.779999732971191,0</t>
  </si>
  <si>
    <t>1947-03-17,14.819999694824219,14.819999694824219,14.819999694824219,14.819999694824219,0</t>
  </si>
  <si>
    <t>1947-03-18,15.010000228881836,15.010000228881836,15.010000228881836,15.010000228881836,0</t>
  </si>
  <si>
    <t>1947-03-19,15.079999923706055,15.079999923706055,15.079999923706055,15.079999923706055,0</t>
  </si>
  <si>
    <t>1947-03-20,15.069999694824219,15.069999694824219,15.069999694824219,15.069999694824219,0</t>
  </si>
  <si>
    <t>1947-03-21,15.25,15.25,15.25,15.25,0</t>
  </si>
  <si>
    <t>1947-03-24,15.109999656677246,15.109999656677246,15.109999656677246,15.109999656677246,0</t>
  </si>
  <si>
    <t>1947-03-25,15.020000457763672,15.020000457763672,15.020000457763672,15.020000457763672,0</t>
  </si>
  <si>
    <t>1947-03-26,15.229999542236328,15.229999542236328,15.229999542236328,15.229999542236328,0</t>
  </si>
  <si>
    <t>1947-03-27,15.399999618530273,15.399999618530273,15.399999618530273,15.399999618530273,0</t>
  </si>
  <si>
    <t>1947-03-28,15.329999923706055,15.329999923706055,15.329999923706055,15.329999923706055,0</t>
  </si>
  <si>
    <t>1947-03-31,15.170000076293945,15.170000076293945,15.170000076293945,15.170000076293945,0</t>
  </si>
  <si>
    <t>1947-04-01,15.229999542236328,15.229999542236328,15.229999542236328,15.229999542236328,0</t>
  </si>
  <si>
    <t>1947-04-02,15.220000267028809,15.220000267028809,15.220000267028809,15.220000267028809,0</t>
  </si>
  <si>
    <t>1947-04-03,15.180000305175781,15.180000305175781,15.180000305175781,15.180000305175781,0</t>
  </si>
  <si>
    <t>1947-04-07,15.050000190734863,15.050000190734863,15.050000190734863,15.050000190734863,0</t>
  </si>
  <si>
    <t>1947-04-08,14.829999923706055,14.829999923706055,14.829999923706055,14.829999923706055,0</t>
  </si>
  <si>
    <t>1947-04-09,14.819999694824219,14.819999694824219,14.819999694824219,14.819999694824219,0</t>
  </si>
  <si>
    <t>1947-04-10,14.829999923706055,14.829999923706055,14.829999923706055,14.829999923706055,0</t>
  </si>
  <si>
    <t>1947-04-11,14.720000267028809,14.720000267028809,14.720000267028809,14.720000267028809,0</t>
  </si>
  <si>
    <t>1947-04-14,14.140000343322754,14.140000343322754,14.140000343322754,14.140000343322754,0</t>
  </si>
  <si>
    <t>1947-04-15,14.149999618530273,14.149999618530273,14.149999618530273,14.149999618530273,0</t>
  </si>
  <si>
    <t>1947-04-16,14.289999961853027,14.289999961853027,14.289999961853027,14.289999961853027,0</t>
  </si>
  <si>
    <t>1947-04-17,14.270000457763672,14.270000457763672,14.270000457763672,14.270000457763672,0</t>
  </si>
  <si>
    <t>1947-04-18,14.09000015258789,14.09000015258789,14.09000015258789,14.09000015258789,0</t>
  </si>
  <si>
    <t>1947-04-21,14.449999809265137,14.449999809265137,14.449999809265137,14.449999809265137,0</t>
  </si>
  <si>
    <t>1947-04-22,14.5600004196167,14.5600004196167,14.5600004196167,14.5600004196167,0</t>
  </si>
  <si>
    <t>1947-04-23,14.579999923706055,14.579999923706055,14.579999923706055,14.579999923706055,0</t>
  </si>
  <si>
    <t>1947-04-24,14.489999771118164,14.489999771118164,14.489999771118164,14.489999771118164,0</t>
  </si>
  <si>
    <t>1947-04-25,14.390000343322754,14.390000343322754,14.390000343322754,14.390000343322754,0</t>
  </si>
  <si>
    <t>1947-04-28,14.369999885559082,14.369999885559082,14.369999885559082,14.369999885559082,0</t>
  </si>
  <si>
    <t>1947-04-29,14.399999618530273,14.399999618530273,14.399999618530273,14.399999618530273,0</t>
  </si>
  <si>
    <t>1947-04-30,14.579999923706055,14.579999923706055,14.579999923706055,14.579999923706055,0</t>
  </si>
  <si>
    <t>1947-05-01,14.6899995803833,14.6899995803833,14.6899995803833,14.6899995803833,0</t>
  </si>
  <si>
    <t>1947-05-02,14.789999961853027,14.789999961853027,14.789999961853027,14.789999961853027,0</t>
  </si>
  <si>
    <t>1947-05-05,14.850000381469727,14.850000381469727,14.850000381469727,14.850000381469727,0</t>
  </si>
  <si>
    <t>1947-05-06,14.6899995803833,14.6899995803833,14.6899995803833,14.6899995803833,0</t>
  </si>
  <si>
    <t>1947-05-07,14.680000305175781,14.680000305175781,14.680000305175781,14.680000305175781,0</t>
  </si>
  <si>
    <t>1947-05-08,14.600000381469727,14.600000381469727,14.600000381469727,14.600000381469727,0</t>
  </si>
  <si>
    <t>1947-05-09,14.630000114440918,14.630000114440918,14.630000114440918,14.630000114440918,0</t>
  </si>
  <si>
    <t>1947-05-12,14.460000038146973,14.460000038146973,14.460000038146973,14.460000038146973,0</t>
  </si>
  <si>
    <t>1947-05-13,14.149999618530273,14.149999618530273,14.149999618530273,14.149999618530273,0</t>
  </si>
  <si>
    <t>1947-05-14,14.109999656677246,14.109999656677246,14.109999656677246,14.109999656677246,0</t>
  </si>
  <si>
    <t>1947-05-15,14.239999771118164,14.239999771118164,14.239999771118164,14.239999771118164,0</t>
  </si>
  <si>
    <t>1947-05-16,13.960000038146973,13.960000038146973,13.960000038146973,13.960000038146973,0</t>
  </si>
  <si>
    <t>1947-05-19,13.770000457763672,13.770000457763672,13.770000457763672,13.770000457763672,0</t>
  </si>
  <si>
    <t>1947-05-20,13.829999923706055,13.829999923706055,13.829999923706055,13.829999923706055,0</t>
  </si>
  <si>
    <t>1947-05-21,14.09000015258789,14.09000015258789,14.09000015258789,14.09000015258789,0</t>
  </si>
  <si>
    <t>1947-05-22,14.1899995803833,14.1899995803833,14.1899995803833,14.1899995803833,0</t>
  </si>
  <si>
    <t>1947-05-23,14.0,14.0,14.0,14.0,0</t>
  </si>
  <si>
    <t>1947-05-26,14.140000343322754,14.140000343322754,14.140000343322754,14.140000343322754,0</t>
  </si>
  <si>
    <t>1947-05-27,14.119999885559082,14.119999885559082,14.119999885559082,14.119999885559082,0</t>
  </si>
  <si>
    <t>1947-05-28,14.34000015258789,14.34000015258789,14.34000015258789,14.34000015258789,0</t>
  </si>
  <si>
    <t>1947-05-29,14.449999809265137,14.449999809265137,14.449999809265137,14.449999809265137,0</t>
  </si>
  <si>
    <t>1947-06-02,14.300000190734863,14.300000190734863,14.300000190734863,14.300000190734863,0</t>
  </si>
  <si>
    <t>1947-06-03,14.5,14.5,14.5,14.5,0</t>
  </si>
  <si>
    <t>1947-06-04,14.399999618530273,14.399999618530273,14.399999618530273,14.399999618530273,0</t>
  </si>
  <si>
    <t>1947-06-05,14.390000343322754,14.390000343322754,14.390000343322754,14.390000343322754,0</t>
  </si>
  <si>
    <t>1947-06-06,14.5,14.5,14.5,14.5,0</t>
  </si>
  <si>
    <t>1947-06-09,14.420000076293945,14.420000076293945,14.420000076293945,14.420000076293945,0</t>
  </si>
  <si>
    <t>1947-06-10,14.5600004196167,14.5600004196167,14.5600004196167,14.5600004196167,0</t>
  </si>
  <si>
    <t>1947-06-11,14.899999618530273,14.899999618530273,14.899999618530273,14.899999618530273,0</t>
  </si>
  <si>
    <t>1947-06-12,14.819999694824219,14.819999694824219,14.819999694824219,14.819999694824219,0</t>
  </si>
  <si>
    <t>1947-06-13,14.979999542236328,14.979999542236328,14.979999542236328,14.979999542236328,0</t>
  </si>
  <si>
    <t>1947-06-16,15.020000457763672,15.020000457763672,15.020000457763672,15.020000457763672,0</t>
  </si>
  <si>
    <t>1947-06-17,14.960000038146973,14.960000038146973,14.960000038146973,14.960000038146973,0</t>
  </si>
  <si>
    <t>1947-06-18,14.960000038146973,14.960000038146973,14.960000038146973,14.960000038146973,0</t>
  </si>
  <si>
    <t>1947-06-19,15.140000343322754,15.140000343322754,15.140000343322754,15.140000343322754,0</t>
  </si>
  <si>
    <t>1947-06-20,15.15999984741211,15.15999984741211,15.15999984741211,15.15999984741211,0</t>
  </si>
  <si>
    <t>1947-06-23,15.239999771118164,15.239999771118164,15.239999771118164,15.239999771118164,0</t>
  </si>
  <si>
    <t>1947-06-24,14.9399995803833,14.9399995803833,14.9399995803833,14.9399995803833,0</t>
  </si>
  <si>
    <t>1947-06-25,15.0600004196167,15.0600004196167,15.0600004196167,15.0600004196167,0</t>
  </si>
  <si>
    <t>1947-06-26,15.119999885559082,15.119999885559082,15.119999885559082,15.119999885559082,0</t>
  </si>
  <si>
    <t>1947-06-27,15.119999885559082,15.119999885559082,15.119999885559082,15.119999885559082,0</t>
  </si>
  <si>
    <t>1947-06-30,15.210000038146973,15.210000038146973,15.210000038146973,15.210000038146973,0</t>
  </si>
  <si>
    <t>1947-07-01,15.460000038146973,15.460000038146973,15.460000038146973,15.460000038146973,0</t>
  </si>
  <si>
    <t>1947-07-02,15.4399995803833,15.4399995803833,15.4399995803833,15.4399995803833,0</t>
  </si>
  <si>
    <t>1947-07-03,15.600000381469727,15.600000381469727,15.600000381469727,15.600000381469727,0</t>
  </si>
  <si>
    <t>1947-07-07,15.609999656677246,15.609999656677246,15.609999656677246,15.609999656677246,0</t>
  </si>
  <si>
    <t>1947-07-08,15.670000076293945,15.670000076293945,15.670000076293945,15.670000076293945,0</t>
  </si>
  <si>
    <t>1947-07-09,15.520000457763672,15.520000457763672,15.520000457763672,15.520000457763672,0</t>
  </si>
  <si>
    <t>1947-07-10,15.680000305175781,15.680000305175781,15.680000305175781,15.680000305175781,0</t>
  </si>
  <si>
    <t>1947-07-11,15.869999885559082,15.869999885559082,15.869999885559082,15.869999885559082,0</t>
  </si>
  <si>
    <t>1947-07-14,15.960000038146973,15.960000038146973,15.960000038146973,15.960000038146973,0</t>
  </si>
  <si>
    <t>1947-07-15,15.930000305175781,15.930000305175781,15.930000305175781,15.930000305175781,0</t>
  </si>
  <si>
    <t>1947-07-16,15.920000076293945,15.920000076293945,15.920000076293945,15.920000076293945,0</t>
  </si>
  <si>
    <t>1947-07-17,15.75,15.75,15.75,15.75,0</t>
  </si>
  <si>
    <t>1947-07-18,15.850000381469727,15.850000381469727,15.850000381469727,15.850000381469727,0</t>
  </si>
  <si>
    <t>1947-07-21,15.800000190734863,15.800000190734863,15.800000190734863,15.800000190734863,0</t>
  </si>
  <si>
    <t>1947-07-22,15.869999885559082,15.869999885559082,15.869999885559082,15.869999885559082,0</t>
  </si>
  <si>
    <t>1947-07-23,15.949999809265137,15.949999809265137,15.949999809265137,15.949999809265137,0</t>
  </si>
  <si>
    <t>1947-07-24,16.1200008392334,16.1200008392334,16.1200008392334,16.1200008392334,0</t>
  </si>
  <si>
    <t>1947-07-25,16.079999923706055,16.079999923706055,16.079999923706055,16.079999923706055,0</t>
  </si>
  <si>
    <t>1947-07-28,15.9399995803833,15.9399995803833,15.9399995803833,15.9399995803833,0</t>
  </si>
  <si>
    <t>1947-07-29,15.59000015258789,15.59000015258789,15.59000015258789,15.59000015258789,0</t>
  </si>
  <si>
    <t>1947-07-30,15.520000457763672,15.520000457763672,15.520000457763672,15.520000457763672,0</t>
  </si>
  <si>
    <t>1947-07-31,15.760000228881836,15.760000228881836,15.760000228881836,15.760000228881836,0</t>
  </si>
  <si>
    <t>1947-08-01,15.800000190734863,15.800000190734863,15.800000190734863,15.800000190734863,0</t>
  </si>
  <si>
    <t>1947-08-04,15.619999885559082,15.619999885559082,15.619999885559082,15.619999885559082,0</t>
  </si>
  <si>
    <t>1947-08-05,15.670000076293945,15.670000076293945,15.670000076293945,15.670000076293945,0</t>
  </si>
  <si>
    <t>1947-08-06,15.619999885559082,15.619999885559082,15.619999885559082,15.619999885559082,0</t>
  </si>
  <si>
    <t>1947-08-07,15.640000343322754,15.640000343322754,15.640000343322754,15.640000343322754,0</t>
  </si>
  <si>
    <t>1947-08-08,15.430000305175781,15.430000305175781,15.430000305175781,15.430000305175781,0</t>
  </si>
  <si>
    <t>1947-08-11,15.329999923706055,15.329999923706055,15.329999923706055,15.329999923706055,0</t>
  </si>
  <si>
    <t>1947-08-12,15.430000305175781,15.430000305175781,15.430000305175781,15.430000305175781,0</t>
  </si>
  <si>
    <t>1947-08-13,15.520000457763672,15.520000457763672,15.520000457763672,15.520000457763672,0</t>
  </si>
  <si>
    <t>1947-08-14,15.470000267028809,15.470000267028809,15.470000267028809,15.470000267028809,0</t>
  </si>
  <si>
    <t>1947-08-15,15.579999923706055,15.579999923706055,15.579999923706055,15.579999923706055,0</t>
  </si>
  <si>
    <t>1947-08-18,15.5,15.5,15.5,15.5,0</t>
  </si>
  <si>
    <t>1947-08-19,15.460000038146973,15.460000038146973,15.460000038146973,15.460000038146973,0</t>
  </si>
  <si>
    <t>1947-08-20,15.390000343322754,15.390000343322754,15.390000343322754,15.390000343322754,0</t>
  </si>
  <si>
    <t>1947-08-21,15.430000305175781,15.430000305175781,15.430000305175781,15.430000305175781,0</t>
  </si>
  <si>
    <t>1947-08-22,15.449999809265137,15.449999809265137,15.449999809265137,15.449999809265137,0</t>
  </si>
  <si>
    <t>1947-08-25,15.229999542236328,15.229999542236328,15.229999542236328,15.229999542236328,0</t>
  </si>
  <si>
    <t>1947-08-26,15.229999542236328,15.229999542236328,15.229999542236328,15.229999542236328,0</t>
  </si>
  <si>
    <t>1947-08-27,15.25,15.25,15.25,15.25,0</t>
  </si>
  <si>
    <t>1947-08-28,15.220000267028809,15.220000267028809,15.220000267028809,15.220000267028809,0</t>
  </si>
  <si>
    <t>1947-08-29,15.319999694824219,15.319999694824219,15.319999694824219,15.319999694824219,0</t>
  </si>
  <si>
    <t>1947-09-02,15.369999885559082,15.369999885559082,15.369999885559082,15.369999885559082,0</t>
  </si>
  <si>
    <t>1947-09-03,15.329999923706055,15.329999923706055,15.329999923706055,15.329999923706055,0</t>
  </si>
  <si>
    <t>1947-09-04,15.140000343322754,15.140000343322754,15.140000343322754,15.140000343322754,0</t>
  </si>
  <si>
    <t>1947-09-05,15.100000381469727,15.100000381469727,15.100000381469727,15.100000381469727,0</t>
  </si>
  <si>
    <t>1947-09-08,14.859999656677246,14.859999656677246,14.859999656677246,14.859999656677246,0</t>
  </si>
  <si>
    <t>1947-09-09,14.890000343322754,14.890000343322754,14.890000343322754,14.890000343322754,0</t>
  </si>
  <si>
    <t>1947-09-10,15.029999732971191,15.029999732971191,15.029999732971191,15.029999732971191,0</t>
  </si>
  <si>
    <t>1947-09-11,15.039999961853027,15.039999961853027,15.039999961853027,15.039999961853027,0</t>
  </si>
  <si>
    <t>1947-09-12,14.989999771118164,14.989999771118164,14.989999771118164,14.989999771118164,0</t>
  </si>
  <si>
    <t>1947-09-15,14.930000305175781,14.930000305175781,14.930000305175781,14.930000305175781,0</t>
  </si>
  <si>
    <t>1947-09-16,15.069999694824219,15.069999694824219,15.069999694824219,15.069999694824219,0</t>
  </si>
  <si>
    <t>1947-09-17,15.270000457763672,15.270000457763672,15.270000457763672,15.270000457763672,0</t>
  </si>
  <si>
    <t>1947-09-18,15.210000038146973,15.210000038146973,15.210000038146973,15.210000038146973,0</t>
  </si>
  <si>
    <t>1947-09-19,15.199999809265137,15.199999809265137,15.199999809265137,15.199999809265137,0</t>
  </si>
  <si>
    <t>1947-09-22,15.180000305175781,15.180000305175781,15.180000305175781,15.180000305175781,0</t>
  </si>
  <si>
    <t>1947-09-23,14.930000305175781,14.930000305175781,14.930000305175781,14.930000305175781,0</t>
  </si>
  <si>
    <t>1947-09-24,14.989999771118164,14.989999771118164,14.989999771118164,14.989999771118164,0</t>
  </si>
  <si>
    <t>1947-09-25,14.899999618530273,14.899999618530273,14.899999618530273,14.899999618530273,0</t>
  </si>
  <si>
    <t>1947-09-26,14.850000381469727,14.850000381469727,14.850000381469727,14.850000381469727,0</t>
  </si>
  <si>
    <t>1947-09-29,14.9399995803833,14.9399995803833,14.9399995803833,14.9399995803833,0</t>
  </si>
  <si>
    <t>1947-09-30,15.109999656677246,15.109999656677246,15.109999656677246,15.109999656677246,0</t>
  </si>
  <si>
    <t>1947-10-01,15.15999984741211,15.15999984741211,15.15999984741211,15.15999984741211,0</t>
  </si>
  <si>
    <t>1947-10-02,15.170000076293945,15.170000076293945,15.170000076293945,15.170000076293945,0</t>
  </si>
  <si>
    <t>1947-10-03,15.239999771118164,15.239999771118164,15.239999771118164,15.239999771118164,0</t>
  </si>
  <si>
    <t>1947-10-06,15.279999732971191,15.279999732971191,15.279999732971191,15.279999732971191,0</t>
  </si>
  <si>
    <t>1947-10-07,15.279999732971191,15.279999732971191,15.279999732971191,15.279999732971191,0</t>
  </si>
  <si>
    <t>1947-10-08,15.15999984741211,15.15999984741211,15.15999984741211,15.15999984741211,0</t>
  </si>
  <si>
    <t>1947-10-09,15.260000228881836,15.260000228881836,15.260000228881836,15.260000228881836,0</t>
  </si>
  <si>
    <t>1947-10-10,15.289999961853027,15.289999961853027,15.289999961853027,15.289999961853027,0</t>
  </si>
  <si>
    <t>1947-10-14,15.550000190734863,15.550000190734863,15.550000190734863,15.550000190734863,0</t>
  </si>
  <si>
    <t>1947-10-15,15.59000015258789,15.59000015258789,15.59000015258789,15.59000015258789,0</t>
  </si>
  <si>
    <t>1947-10-16,15.569999694824219,15.569999694824219,15.569999694824219,15.569999694824219,0</t>
  </si>
  <si>
    <t>1947-10-17,15.579999923706055,15.579999923706055,15.579999923706055,15.579999923706055,0</t>
  </si>
  <si>
    <t>1947-10-20,15.789999961853027,15.789999961853027,15.789999961853027,15.789999961853027,0</t>
  </si>
  <si>
    <t>1947-10-21,15.760000228881836,15.760000228881836,15.760000228881836,15.760000228881836,0</t>
  </si>
  <si>
    <t>1947-10-22,15.6899995803833,15.6899995803833,15.6899995803833,15.6899995803833,0</t>
  </si>
  <si>
    <t>1947-10-23,15.699999809265137,15.699999809265137,15.699999809265137,15.699999809265137,0</t>
  </si>
  <si>
    <t>1947-10-24,15.5,15.5,15.5,15.5,0</t>
  </si>
  <si>
    <t>1947-10-27,15.529999732971191,15.529999732971191,15.529999732971191,15.529999732971191,0</t>
  </si>
  <si>
    <t>1947-10-28,15.539999961853027,15.539999961853027,15.539999961853027,15.539999961853027,0</t>
  </si>
  <si>
    <t>1947-10-29,15.489999771118164,15.489999771118164,15.489999771118164,15.489999771118164,0</t>
  </si>
  <si>
    <t>1947-10-30,15.329999923706055,15.329999923706055,15.329999923706055,15.329999923706055,0</t>
  </si>
  <si>
    <t>1947-10-31,15.430000305175781,15.430000305175781,15.430000305175781,15.430000305175781,0</t>
  </si>
  <si>
    <t>1947-11-03,15.460000038146973,15.460000038146973,15.460000038146973,15.460000038146973,0</t>
  </si>
  <si>
    <t>1947-11-05,15.34000015258789,15.34000015258789,15.34000015258789,15.34000015258789,0</t>
  </si>
  <si>
    <t>1947-11-06,15.34000015258789,15.34000015258789,15.34000015258789,15.34000015258789,0</t>
  </si>
  <si>
    <t>1947-11-07,15.3100004196167,15.3100004196167,15.3100004196167,15.3100004196167,0</t>
  </si>
  <si>
    <t>1947-11-10,15.369999885559082,15.369999885559082,15.369999885559082,15.369999885559082,0</t>
  </si>
  <si>
    <t>1947-11-12,15.3100004196167,15.3100004196167,15.3100004196167,15.3100004196167,0</t>
  </si>
  <si>
    <t>1947-11-13,15.15999984741211,15.15999984741211,15.15999984741211,15.15999984741211,0</t>
  </si>
  <si>
    <t>1947-11-14,15.1899995803833,15.1899995803833,15.1899995803833,15.1899995803833,0</t>
  </si>
  <si>
    <t>1947-11-17,15.1899995803833,15.1899995803833,15.1899995803833,15.1899995803833,0</t>
  </si>
  <si>
    <t>1947-11-18,15.300000190734863,15.300000190734863,15.300000190734863,15.300000190734863,0</t>
  </si>
  <si>
    <t>1947-11-19,15.34000015258789,15.34000015258789,15.34000015258789,15.34000015258789,0</t>
  </si>
  <si>
    <t>1947-11-20,15.40999984741211,15.40999984741211,15.40999984741211,15.40999984741211,0</t>
  </si>
  <si>
    <t>1947-11-21,15.329999923706055,15.329999923706055,15.329999923706055,15.329999923706055,0</t>
  </si>
  <si>
    <t>1947-11-24,15.239999771118164,15.239999771118164,15.239999771118164,15.239999771118164,0</t>
  </si>
  <si>
    <t>1947-11-25,15.199999809265137,15.199999809265137,15.199999809265137,15.199999809265137,0</t>
  </si>
  <si>
    <t>1947-11-26,15.130000114440918,15.130000114440918,15.130000114440918,15.130000114440918,0</t>
  </si>
  <si>
    <t>1947-11-28,14.979999542236328,14.979999542236328,14.979999542236328,14.979999542236328,0</t>
  </si>
  <si>
    <t>1947-12-01,15.069999694824219,15.069999694824219,15.069999694824219,15.069999694824219,0</t>
  </si>
  <si>
    <t>1947-12-02,15.09000015258789,15.09000015258789,15.09000015258789,15.09000015258789,0</t>
  </si>
  <si>
    <t>1947-12-03,14.949999809265137,14.949999809265137,14.949999809265137,14.949999809265137,0</t>
  </si>
  <si>
    <t>1947-12-04,14.859999656677246,14.859999656677246,14.859999656677246,14.859999656677246,0</t>
  </si>
  <si>
    <t>1947-12-05,14.630000114440918,14.630000114440918,14.630000114440918,14.630000114440918,0</t>
  </si>
  <si>
    <t>1947-12-08,14.770000457763672,14.770000457763672,14.770000457763672,14.770000457763672,0</t>
  </si>
  <si>
    <t>1947-12-09,14.819999694824219,14.819999694824219,14.819999694824219,14.819999694824219,0</t>
  </si>
  <si>
    <t>1947-12-10,14.84000015258789,14.84000015258789,14.84000015258789,14.84000015258789,0</t>
  </si>
  <si>
    <t>1947-12-11,14.829999923706055,14.829999923706055,14.829999923706055,14.829999923706055,0</t>
  </si>
  <si>
    <t>1947-12-12,14.9399995803833,14.9399995803833,14.9399995803833,14.9399995803833,0</t>
  </si>
  <si>
    <t>1947-12-15,15.109999656677246,15.109999656677246,15.109999656677246,15.109999656677246,0</t>
  </si>
  <si>
    <t>1947-12-16,15.09000015258789,15.09000015258789,15.09000015258789,15.09000015258789,0</t>
  </si>
  <si>
    <t>1947-12-17,15.119999885559082,15.119999885559082,15.119999885559082,15.119999885559082,0</t>
  </si>
  <si>
    <t>1947-12-18,15.069999694824219,15.069999694824219,15.069999694824219,15.069999694824219,0</t>
  </si>
  <si>
    <t>1947-12-19,15.119999885559082,15.119999885559082,15.119999885559082,15.119999885559082,0</t>
  </si>
  <si>
    <t>1947-12-22,15.199999809265137,15.199999809265137,15.199999809265137,15.199999809265137,0</t>
  </si>
  <si>
    <t>1947-12-23,15.260000228881836,15.260000228881836,15.260000228881836,15.260000228881836,0</t>
  </si>
  <si>
    <t>1947-12-24,15.25,15.25,15.25,15.25,0</t>
  </si>
  <si>
    <t>1947-12-26,15.119999885559082,15.119999885559082,15.119999885559082,15.119999885559082,0</t>
  </si>
  <si>
    <t>1947-12-29,15.039999961853027,15.039999961853027,15.039999961853027,15.039999961853027,0</t>
  </si>
  <si>
    <t>1947-12-30,15.220000267028809,15.220000267028809,15.220000267028809,15.220000267028809,0</t>
  </si>
  <si>
    <t>1947-12-31,15.300000190734863,15.300000190734863,15.300000190734863,15.300000190734863,0</t>
  </si>
  <si>
    <t>1948-01-02,15.34000015258789,15.34000015258789,15.34000015258789,15.34000015258789,0</t>
  </si>
  <si>
    <t>1948-01-05,15.199999809265137,15.199999809265137,15.199999809265137,15.199999809265137,0</t>
  </si>
  <si>
    <t>1948-01-06,15.149999618530273,15.149999618530273,15.149999618530273,15.149999618530273,0</t>
  </si>
  <si>
    <t>1948-01-07,15.229999542236328,15.229999542236328,15.229999542236328,15.229999542236328,0</t>
  </si>
  <si>
    <t>1948-01-08,15.3100004196167,15.3100004196167,15.3100004196167,15.3100004196167,0</t>
  </si>
  <si>
    <t>1948-01-09,15.229999542236328,15.229999542236328,15.229999542236328,15.229999542236328,0</t>
  </si>
  <si>
    <t>1948-01-12,15.170000076293945,15.170000076293945,15.170000076293945,15.170000076293945,0</t>
  </si>
  <si>
    <t>1948-01-13,14.949999809265137,14.949999809265137,14.949999809265137,14.949999809265137,0</t>
  </si>
  <si>
    <t>1948-01-14,14.949999809265137,14.949999809265137,14.949999809265137,14.949999809265137,0</t>
  </si>
  <si>
    <t>1948-01-15,14.880000114440918,14.880000114440918,14.880000114440918,14.880000114440918,0</t>
  </si>
  <si>
    <t>1948-01-16,14.869999885559082,14.869999885559082,14.869999885559082,14.869999885559082,0</t>
  </si>
  <si>
    <t>1948-01-19,14.699999809265137,14.699999809265137,14.699999809265137,14.699999809265137,0</t>
  </si>
  <si>
    <t>1948-01-20,14.710000038146973,14.710000038146973,14.710000038146973,14.710000038146973,0</t>
  </si>
  <si>
    <t>1948-01-21,14.539999961853027,14.539999961853027,14.539999961853027,14.539999961853027,0</t>
  </si>
  <si>
    <t>1948-01-22,14.420000076293945,14.420000076293945,14.420000076293945,14.420000076293945,0</t>
  </si>
  <si>
    <t>1948-01-23,14.350000381469727,14.350000381469727,14.350000381469727,14.350000381469727,0</t>
  </si>
  <si>
    <t>1948-01-26,14.319999694824219,14.319999694824219,14.319999694824219,14.319999694824219,0</t>
  </si>
  <si>
    <t>1948-01-27,14.34000015258789,14.34000015258789,14.34000015258789,14.34000015258789,0</t>
  </si>
  <si>
    <t>1948-01-28,14.489999771118164,14.489999771118164,14.489999771118164,14.489999771118164,0</t>
  </si>
  <si>
    <t>1948-01-29,14.649999618530273,14.649999618530273,14.649999618530273,14.649999618530273,0</t>
  </si>
  <si>
    <t>1948-01-30,14.680000305175781,14.680000305175781,14.680000305175781,14.680000305175781,0</t>
  </si>
  <si>
    <t>1948-02-02,14.710000038146973,14.710000038146973,14.710000038146973,14.710000038146973,0</t>
  </si>
  <si>
    <t>1948-02-03,14.619999885559082,14.619999885559082,14.619999885559082,14.619999885559082,0</t>
  </si>
  <si>
    <t>1948-02-04,14.0,14.0,14.0,14.0,0</t>
  </si>
  <si>
    <t>1948-02-05,14.199999809265137,14.199999809265137,14.199999809265137,14.199999809265137,0</t>
  </si>
  <si>
    <t>1948-02-06,14.1899995803833,14.1899995803833,14.1899995803833,14.1899995803833,0</t>
  </si>
  <si>
    <t>1948-02-09,14.3100004196167,14.3100004196167,14.3100004196167,14.3100004196167,0</t>
  </si>
  <si>
    <t>1948-02-10,13.890000343322754,13.890000343322754,13.890000343322754,13.890000343322754,0</t>
  </si>
  <si>
    <t>1948-02-11,13.880000114440918,13.880000114440918,13.880000114440918,13.880000114440918,0</t>
  </si>
  <si>
    <t>1948-02-13,13.850000381469727,13.850000381469727,13.850000381469727,13.850000381469727,0</t>
  </si>
  <si>
    <t>1948-02-16,14.039999961853027,14.039999961853027,14.039999961853027,14.039999961853027,0</t>
  </si>
  <si>
    <t>1948-02-17,14.039999961853027,14.039999961853027,14.039999961853027,14.039999961853027,0</t>
  </si>
  <si>
    <t>1948-02-18,14.050000190734863,14.050000190734863,14.050000190734863,14.050000190734863,0</t>
  </si>
  <si>
    <t>1948-02-19,14.020000457763672,14.020000457763672,14.020000457763672,14.020000457763672,0</t>
  </si>
  <si>
    <t>1948-02-20,13.960000038146973,13.960000038146973,13.960000038146973,13.960000038146973,0</t>
  </si>
  <si>
    <t>1948-02-24,14.0,14.0,14.0,14.0,0</t>
  </si>
  <si>
    <t>1948-02-25,14.069999694824219,14.069999694824219,14.069999694824219,14.069999694824219,0</t>
  </si>
  <si>
    <t>1948-02-26,13.979999542236328,13.979999542236328,13.979999542236328,13.979999542236328,0</t>
  </si>
  <si>
    <t>1948-02-27,13.930000305175781,13.930000305175781,13.930000305175781,13.930000305175781,0</t>
  </si>
  <si>
    <t>1948-03-01,14.069999694824219,14.069999694824219,14.069999694824219,14.069999694824219,0</t>
  </si>
  <si>
    <t>1948-03-02,14.15999984741211,14.15999984741211,14.15999984741211,14.15999984741211,0</t>
  </si>
  <si>
    <t>1948-03-03,14.170000076293945,14.170000076293945,14.170000076293945,14.170000076293945,0</t>
  </si>
  <si>
    <t>1948-03-04,14.079999923706055,14.079999923706055,14.079999923706055,14.079999923706055,0</t>
  </si>
  <si>
    <t>1948-03-05,14.109999656677246,14.109999656677246,14.109999656677246,14.109999656677246,0</t>
  </si>
  <si>
    <t>1948-03-08,14.039999961853027,14.039999961853027,14.039999961853027,14.039999961853027,0</t>
  </si>
  <si>
    <t>1948-03-09,13.949999809265137,13.949999809265137,13.949999809265137,13.949999809265137,0</t>
  </si>
  <si>
    <t>1948-03-10,14.010000228881836,14.010000228881836,14.010000228881836,14.010000228881836,0</t>
  </si>
  <si>
    <t>1948-03-11,13.989999771118164,13.989999771118164,13.989999771118164,13.989999771118164,0</t>
  </si>
  <si>
    <t>1948-03-12,13.989999771118164,13.989999771118164,13.989999771118164,13.989999771118164,0</t>
  </si>
  <si>
    <t>1948-03-15,14.0600004196167,14.0600004196167,14.0600004196167,14.0600004196167,0</t>
  </si>
  <si>
    <t>1948-03-16,13.84000015258789,13.84000015258789,13.84000015258789,13.84000015258789,0</t>
  </si>
  <si>
    <t>1948-03-17,13.949999809265137,13.949999809265137,13.949999809265137,13.949999809265137,0</t>
  </si>
  <si>
    <t>1948-03-18,14.029999732971191,14.029999732971191,14.029999732971191,14.029999732971191,0</t>
  </si>
  <si>
    <t>1948-03-19,14.319999694824219,14.319999694824219,14.319999694824219,14.319999694824219,0</t>
  </si>
  <si>
    <t>1948-03-22,14.699999809265137,14.699999809265137,14.699999809265137,14.699999809265137,0</t>
  </si>
  <si>
    <t>1948-03-23,14.699999809265137,14.699999809265137,14.699999809265137,14.699999809265137,0</t>
  </si>
  <si>
    <t>1948-03-24,14.6899995803833,14.6899995803833,14.6899995803833,14.6899995803833,0</t>
  </si>
  <si>
    <t>1948-03-25,14.75,14.75,14.75,14.75,0</t>
  </si>
  <si>
    <t>1948-03-29,14.699999809265137,14.699999809265137,14.699999809265137,14.699999809265137,0</t>
  </si>
  <si>
    <t>1948-03-30,14.869999885559082,14.869999885559082,14.869999885559082,14.869999885559082,0</t>
  </si>
  <si>
    <t>1948-03-31,15.079999923706055,15.079999923706055,15.079999923706055,15.079999923706055,0</t>
  </si>
  <si>
    <t>1948-04-01,15.119999885559082,15.119999885559082,15.119999885559082,15.119999885559082,0</t>
  </si>
  <si>
    <t>1948-04-02,15.149999618530273,15.149999618530273,15.149999618530273,15.149999618530273,0</t>
  </si>
  <si>
    <t>1948-04-05,15.180000305175781,15.180000305175781,15.180000305175781,15.180000305175781,0</t>
  </si>
  <si>
    <t>1948-04-06,15.279999732971191,15.279999732971191,15.279999732971191,15.279999732971191,0</t>
  </si>
  <si>
    <t>1948-04-07,15.229999542236328,15.229999542236328,15.229999542236328,15.229999542236328,0</t>
  </si>
  <si>
    <t>1948-04-08,15.270000457763672,15.270000457763672,15.270000457763672,15.270000457763672,0</t>
  </si>
  <si>
    <t>1948-04-09,15.289999961853027,15.289999961853027,15.289999961853027,15.289999961853027,0</t>
  </si>
  <si>
    <t>1948-04-12,15.279999732971191,15.279999732971191,15.279999732971191,15.279999732971191,0</t>
  </si>
  <si>
    <t>1948-04-13,15.300000190734863,15.300000190734863,15.300000190734863,15.300000190734863,0</t>
  </si>
  <si>
    <t>1948-04-14,15.279999732971191,15.279999732971191,15.279999732971191,15.279999732971191,0</t>
  </si>
  <si>
    <t>1948-04-15,15.380000114440918,15.380000114440918,15.380000114440918,15.380000114440918,0</t>
  </si>
  <si>
    <t>1948-04-16,15.430000305175781,15.430000305175781,15.430000305175781,15.430000305175781,0</t>
  </si>
  <si>
    <t>1948-04-19,15.470000267028809,15.470000267028809,15.470000267028809,15.470000267028809,0</t>
  </si>
  <si>
    <t>1948-04-20,15.460000038146973,15.460000038146973,15.460000038146973,15.460000038146973,0</t>
  </si>
  <si>
    <t>1948-04-21,15.539999961853027,15.539999961853027,15.539999961853027,15.539999961853027,0</t>
  </si>
  <si>
    <t>1948-04-22,15.680000305175781,15.680000305175781,15.680000305175781,15.680000305175781,0</t>
  </si>
  <si>
    <t>1948-04-23,15.779999732971191,15.779999732971191,15.779999732971191,15.779999732971191,0</t>
  </si>
  <si>
    <t>1948-04-26,15.539999961853027,15.539999961853027,15.539999961853027,15.539999961853027,0</t>
  </si>
  <si>
    <t>1948-04-27,15.550000190734863,15.550000190734863,15.550000190734863,15.550000190734863,0</t>
  </si>
  <si>
    <t>1948-04-28,15.569999694824219,15.569999694824219,15.569999694824219,15.569999694824219,0</t>
  </si>
  <si>
    <t>1948-04-29,15.520000457763672,15.520000457763672,15.520000457763672,15.520000457763672,0</t>
  </si>
  <si>
    <t>1948-04-30,15.479999542236328,15.479999542236328,15.479999542236328,15.479999542236328,0</t>
  </si>
  <si>
    <t>1948-05-03,15.600000381469727,15.600000381469727,15.600000381469727,15.600000381469727,0</t>
  </si>
  <si>
    <t>1948-05-04,15.59000015258789,15.59000015258789,15.59000015258789,15.59000015258789,0</t>
  </si>
  <si>
    <t>1948-05-05,15.5,15.5,15.5,15.5,0</t>
  </si>
  <si>
    <t>1948-05-06,15.630000114440918,15.630000114440918,15.630000114440918,15.630000114440918,0</t>
  </si>
  <si>
    <t>1948-05-07,15.720000267028809,15.720000267028809,15.720000267028809,15.720000267028809,0</t>
  </si>
  <si>
    <t>1948-05-10,15.8100004196167,15.8100004196167,15.8100004196167,15.8100004196167,0</t>
  </si>
  <si>
    <t>1948-05-11,15.859999656677246,15.859999656677246,15.859999656677246,15.859999656677246,0</t>
  </si>
  <si>
    <t>1948-05-12,15.880000114440918,15.880000114440918,15.880000114440918,15.880000114440918,0</t>
  </si>
  <si>
    <t>1948-05-13,16.0,16.0,16.0,16.0,0</t>
  </si>
  <si>
    <t>1948-05-14,16.389999389648438,16.389999389648438,16.389999389648438,16.389999389648438,0</t>
  </si>
  <si>
    <t>1948-05-17,16.610000610351562,16.610000610351562,16.610000610351562,16.610000610351562,0</t>
  </si>
  <si>
    <t>1948-05-18,16.389999389648438,16.389999389648438,16.389999389648438,16.389999389648438,0</t>
  </si>
  <si>
    <t>1948-05-19,16.3700008392334,16.3700008392334,16.3700008392334,16.3700008392334,0</t>
  </si>
  <si>
    <t>1948-05-20,16.459999084472656,16.459999084472656,16.459999084472656,16.459999084472656,0</t>
  </si>
  <si>
    <t>1948-05-21,16.5,16.5,16.5,16.5,0</t>
  </si>
  <si>
    <t>1948-05-24,16.540000915527344,16.540000915527344,16.540000915527344,16.540000915527344,0</t>
  </si>
  <si>
    <t>1948-05-25,16.530000686645508,16.530000686645508,16.530000686645508,16.530000686645508,0</t>
  </si>
  <si>
    <t>1948-05-26,16.68000030517578,16.68000030517578,16.68000030517578,16.68000030517578,0</t>
  </si>
  <si>
    <t>1948-05-27,16.68000030517578,16.68000030517578,16.68000030517578,16.68000030517578,0</t>
  </si>
  <si>
    <t>1948-05-28,16.690000534057617,16.690000534057617,16.690000534057617,16.690000534057617,0</t>
  </si>
  <si>
    <t>1948-06-01,16.739999771118164,16.739999771118164,16.739999771118164,16.739999771118164,0</t>
  </si>
  <si>
    <t>1948-06-02,16.760000228881836,16.760000228881836,16.760000228881836,16.760000228881836,0</t>
  </si>
  <si>
    <t>1948-06-03,16.719999313354492,16.719999313354492,16.719999313354492,16.719999313354492,0</t>
  </si>
  <si>
    <t>1948-06-04,16.59000015258789,16.59000015258789,16.59000015258789,16.59000015258789,0</t>
  </si>
  <si>
    <t>1948-06-07,16.540000915527344,16.540000915527344,16.540000915527344,16.540000915527344,0</t>
  </si>
  <si>
    <t>1948-06-08,16.81999969482422,16.81999969482422,16.81999969482422,16.81999969482422,0</t>
  </si>
  <si>
    <t>1948-06-09,16.889999389648438,16.889999389648438,16.889999389648438,16.889999389648438,0</t>
  </si>
  <si>
    <t>1948-06-10,16.899999618530273,16.899999618530273,16.899999618530273,16.899999618530273,0</t>
  </si>
  <si>
    <t>1948-06-11,16.950000762939453,16.950000762939453,16.950000762939453,16.950000762939453,0</t>
  </si>
  <si>
    <t>1948-06-14,16.969999313354492,16.969999313354492,16.969999313354492,16.969999313354492,0</t>
  </si>
  <si>
    <t>1948-06-15,17.059999465942383,17.059999465942383,17.059999465942383,17.059999465942383,0</t>
  </si>
  <si>
    <t>1948-06-16,17.010000228881836,17.010000228881836,17.010000228881836,17.010000228881836,0</t>
  </si>
  <si>
    <t>1948-06-17,16.989999771118164,16.989999771118164,16.989999771118164,16.989999771118164,0</t>
  </si>
  <si>
    <t>1948-06-18,16.959999084472656,16.959999084472656,16.959999084472656,16.959999084472656,0</t>
  </si>
  <si>
    <t>1948-06-21,16.790000915527344,16.790000915527344,16.790000915527344,16.790000915527344,0</t>
  </si>
  <si>
    <t>1948-06-22,16.760000228881836,16.760000228881836,16.760000228881836,16.760000228881836,0</t>
  </si>
  <si>
    <t>1948-06-23,16.93000030517578,16.93000030517578,16.93000030517578,16.93000030517578,0</t>
  </si>
  <si>
    <t>1948-06-24,16.889999389648438,16.889999389648438,16.889999389648438,16.889999389648438,0</t>
  </si>
  <si>
    <t>1948-06-25,16.829999923706055,16.829999923706055,16.829999923706055,16.829999923706055,0</t>
  </si>
  <si>
    <t>1948-06-28,16.610000610351562,16.610000610351562,16.610000610351562,16.610000610351562,0</t>
  </si>
  <si>
    <t>1948-06-29,16.690000534057617,16.690000534057617,16.690000534057617,16.690000534057617,0</t>
  </si>
  <si>
    <t>1948-06-30,16.739999771118164,16.739999771118164,16.739999771118164,16.739999771118164,0</t>
  </si>
  <si>
    <t>1948-07-01,16.700000762939453,16.700000762939453,16.700000762939453,16.700000762939453,0</t>
  </si>
  <si>
    <t>1948-07-02,16.850000381469727,16.850000381469727,16.850000381469727,16.850000381469727,0</t>
  </si>
  <si>
    <t>1948-07-06,16.850000381469727,16.850000381469727,16.850000381469727,16.850000381469727,0</t>
  </si>
  <si>
    <t>1948-07-07,16.790000915527344,16.790000915527344,16.790000915527344,16.790000915527344,0</t>
  </si>
  <si>
    <t>1948-07-08,16.809999465942383,16.809999465942383,16.809999465942383,16.809999465942383,0</t>
  </si>
  <si>
    <t>1948-07-09,16.920000076293945,16.920000076293945,16.920000076293945,16.920000076293945,0</t>
  </si>
  <si>
    <t>1948-07-12,16.8799991607666,16.8799991607666,16.8799991607666,16.8799991607666,0</t>
  </si>
  <si>
    <t>1948-07-13,16.780000686645508,16.780000686645508,16.780000686645508,16.780000686645508,0</t>
  </si>
  <si>
    <t>1948-07-14,16.799999237060547,16.799999237060547,16.799999237060547,16.799999237060547,0</t>
  </si>
  <si>
    <t>1948-07-15,16.479999542236328,16.479999542236328,16.479999542236328,16.479999542236328,0</t>
  </si>
  <si>
    <t>1948-07-16,16.25,16.25,16.25,16.25,0</t>
  </si>
  <si>
    <t>1948-07-19,15.720000267028809,15.720000267028809,15.720000267028809,15.720000267028809,0</t>
  </si>
  <si>
    <t>1948-07-20,15.960000038146973,15.960000038146973,15.960000038146973,15.960000038146973,0</t>
  </si>
  <si>
    <t>1948-07-21,16.09000015258789,16.09000015258789,16.09000015258789,16.09000015258789,0</t>
  </si>
  <si>
    <t>1948-07-22,16.209999084472656,16.209999084472656,16.209999084472656,16.209999084472656,0</t>
  </si>
  <si>
    <t>1948-07-23,16.270000457763672,16.270000457763672,16.270000457763672,16.270000457763672,0</t>
  </si>
  <si>
    <t>1948-07-26,16.1200008392334,16.1200008392334,16.1200008392334,16.1200008392334,0</t>
  </si>
  <si>
    <t>1948-07-27,16.290000915527344,16.290000915527344,16.290000915527344,16.290000915527344,0</t>
  </si>
  <si>
    <t>1948-07-28,16.18000030517578,16.18000030517578,16.18000030517578,16.18000030517578,0</t>
  </si>
  <si>
    <t>1948-07-29,16.049999237060547,16.049999237060547,16.049999237060547,16.049999237060547,0</t>
  </si>
  <si>
    <t>1948-07-30,15.850000381469727,15.850000381469727,15.850000381469727,15.850000381469727,0</t>
  </si>
  <si>
    <t>1948-08-02,15.850000381469727,15.850000381469727,15.850000381469727,15.850000381469727,0</t>
  </si>
  <si>
    <t>1948-08-03,15.899999618530273,15.899999618530273,15.899999618530273,15.899999618530273,0</t>
  </si>
  <si>
    <t>1948-08-04,16.149999618530273,16.149999618530273,16.149999618530273,16.149999618530273,0</t>
  </si>
  <si>
    <t>1948-08-05,16.09000015258789,16.09000015258789,16.09000015258789,16.09000015258789,0</t>
  </si>
  <si>
    <t>1948-08-06,16.1200008392334,16.1200008392334,16.1200008392334,16.1200008392334,0</t>
  </si>
  <si>
    <t>1948-08-09,15.960000038146973,15.960000038146973,15.960000038146973,15.960000038146973,0</t>
  </si>
  <si>
    <t>1948-08-10,15.739999771118164,15.739999771118164,15.739999771118164,15.739999771118164,0</t>
  </si>
  <si>
    <t>1948-08-11,15.670000076293945,15.670000076293945,15.670000076293945,15.670000076293945,0</t>
  </si>
  <si>
    <t>1948-08-12,15.710000038146973,15.710000038146973,15.710000038146973,15.710000038146973,0</t>
  </si>
  <si>
    <t>1948-08-13,15.699999809265137,15.699999809265137,15.699999809265137,15.699999809265137,0</t>
  </si>
  <si>
    <t>1948-08-16,15.739999771118164,15.739999771118164,15.739999771118164,15.739999771118164,0</t>
  </si>
  <si>
    <t>1948-08-17,15.930000305175781,15.930000305175781,15.930000305175781,15.930000305175781,0</t>
  </si>
  <si>
    <t>1948-08-18,15.930000305175781,15.930000305175781,15.930000305175781,15.930000305175781,0</t>
  </si>
  <si>
    <t>1948-08-19,15.979999542236328,15.979999542236328,15.979999542236328,15.979999542236328,0</t>
  </si>
  <si>
    <t>1948-08-20,16.149999618530273,16.149999618530273,16.149999618530273,16.149999618530273,0</t>
  </si>
  <si>
    <t>1948-08-23,15.9399995803833,15.9399995803833,15.9399995803833,15.9399995803833,0</t>
  </si>
  <si>
    <t>1948-08-24,16.020000457763672,16.020000457763672,16.020000457763672,16.020000457763672,0</t>
  </si>
  <si>
    <t>1948-08-25,15.989999771118164,15.989999771118164,15.989999771118164,15.989999771118164,0</t>
  </si>
  <si>
    <t>1948-08-26,16.040000915527344,16.040000915527344,16.040000915527344,16.040000915527344,0</t>
  </si>
  <si>
    <t>1948-08-27,16.110000610351562,16.110000610351562,16.110000610351562,16.110000610351562,0</t>
  </si>
  <si>
    <t>1948-08-30,15.979999542236328,15.979999542236328,15.979999542236328,15.979999542236328,0</t>
  </si>
  <si>
    <t>1948-08-31,15.970000267028809,15.970000267028809,15.970000267028809,15.970000267028809,0</t>
  </si>
  <si>
    <t>1948-09-01,16.15999984741211,16.15999984741211,16.15999984741211,16.15999984741211,0</t>
  </si>
  <si>
    <t>1948-09-02,16.239999771118164,16.239999771118164,16.239999771118164,16.239999771118164,0</t>
  </si>
  <si>
    <t>1948-09-03,16.270000457763672,16.270000457763672,16.270000457763672,16.270000457763672,0</t>
  </si>
  <si>
    <t>1948-09-07,16.350000381469727,16.350000381469727,16.350000381469727,16.350000381469727,0</t>
  </si>
  <si>
    <t>1948-09-08,16.06999969482422,16.06999969482422,16.06999969482422,16.06999969482422,0</t>
  </si>
  <si>
    <t>1948-09-09,15.8100004196167,15.8100004196167,15.8100004196167,15.8100004196167,0</t>
  </si>
  <si>
    <t>1948-09-10,15.829999923706055,15.829999923706055,15.829999923706055,15.829999923706055,0</t>
  </si>
  <si>
    <t>1948-09-13,15.699999809265137,15.699999809265137,15.699999809265137,15.699999809265137,0</t>
  </si>
  <si>
    <t>1948-09-14,15.819999694824219,15.819999694824219,15.819999694824219,15.819999694824219,0</t>
  </si>
  <si>
    <t>1948-09-15,15.800000190734863,15.800000190734863,15.800000190734863,15.800000190734863,0</t>
  </si>
  <si>
    <t>1948-09-16,15.800000190734863,15.800000190734863,15.800000190734863,15.800000190734863,0</t>
  </si>
  <si>
    <t>1948-09-17,15.729999542236328,15.729999542236328,15.729999542236328,15.729999542236328,0</t>
  </si>
  <si>
    <t>1948-09-20,15.4399995803833,15.4399995803833,15.4399995803833,15.4399995803833,0</t>
  </si>
  <si>
    <t>1948-09-21,15.550000190734863,15.550000190734863,15.550000190734863,15.550000190734863,0</t>
  </si>
  <si>
    <t>1948-09-22,15.59000015258789,15.59000015258789,15.59000015258789,15.59000015258789,0</t>
  </si>
  <si>
    <t>1948-09-23,15.5600004196167,15.5600004196167,15.5600004196167,15.5600004196167,0</t>
  </si>
  <si>
    <t>1948-09-24,15.600000381469727,15.600000381469727,15.600000381469727,15.600000381469727,0</t>
  </si>
  <si>
    <t>1948-09-27,15.1899995803833,15.1899995803833,15.1899995803833,15.1899995803833,0</t>
  </si>
  <si>
    <t>1948-09-28,15.359999656677246,15.359999656677246,15.359999656677246,15.359999656677246,0</t>
  </si>
  <si>
    <t>1948-09-29,15.550000190734863,15.550000190734863,15.550000190734863,15.550000190734863,0</t>
  </si>
  <si>
    <t>1948-09-30,15.489999771118164,15.489999771118164,15.489999771118164,15.489999771118164,0</t>
  </si>
  <si>
    <t>1948-10-01,15.670000076293945,15.670000076293945,15.670000076293945,15.670000076293945,0</t>
  </si>
  <si>
    <t>1948-10-04,15.850000381469727,15.850000381469727,15.850000381469727,15.850000381469727,0</t>
  </si>
  <si>
    <t>1948-10-05,15.819999694824219,15.819999694824219,15.819999694824219,15.819999694824219,0</t>
  </si>
  <si>
    <t>1948-10-06,15.84000015258789,15.84000015258789,15.84000015258789,15.84000015258789,0</t>
  </si>
  <si>
    <t>1948-10-07,15.930000305175781,15.930000305175781,15.930000305175781,15.930000305175781,0</t>
  </si>
  <si>
    <t>1948-10-08,15.899999618530273,15.899999618530273,15.899999618530273,15.899999618530273,0</t>
  </si>
  <si>
    <t>1948-10-11,15.899999618530273,15.899999618530273,15.899999618530273,15.899999618530273,0</t>
  </si>
  <si>
    <t>1948-10-13,16.09000015258789,16.09000015258789,16.09000015258789,16.09000015258789,0</t>
  </si>
  <si>
    <t>1948-10-14,16.139999389648438,16.139999389648438,16.139999389648438,16.139999389648438,0</t>
  </si>
  <si>
    <t>1948-10-15,16.1200008392334,16.1200008392334,16.1200008392334,16.1200008392334,0</t>
  </si>
  <si>
    <t>1948-10-18,16.190000534057617,16.190000534057617,16.190000534057617,16.190000534057617,0</t>
  </si>
  <si>
    <t>1948-10-19,16.280000686645508,16.280000686645508,16.280000686645508,16.280000686645508,0</t>
  </si>
  <si>
    <t>1948-10-20,16.34000015258789,16.34000015258789,16.34000015258789,16.34000015258789,0</t>
  </si>
  <si>
    <t>1948-10-21,16.360000610351562,16.360000610351562,16.360000610351562,16.360000610351562,0</t>
  </si>
  <si>
    <t>1948-10-22,16.610000610351562,16.610000610351562,16.610000610351562,16.610000610351562,0</t>
  </si>
  <si>
    <t>1948-10-25,16.579999923706055,16.579999923706055,16.579999923706055,16.579999923706055,0</t>
  </si>
  <si>
    <t>1948-10-26,16.59000015258789,16.59000015258789,16.59000015258789,16.59000015258789,0</t>
  </si>
  <si>
    <t>1948-10-27,16.56999969482422,16.56999969482422,16.56999969482422,16.56999969482422,0</t>
  </si>
  <si>
    <t>1948-10-28,16.459999084472656,16.459999084472656,16.459999084472656,16.459999084472656,0</t>
  </si>
  <si>
    <t>1948-10-29,16.5,16.5,16.5,16.5,0</t>
  </si>
  <si>
    <t>1948-11-01,16.700000762939453,16.700000762939453,16.700000762939453,16.700000762939453,0</t>
  </si>
  <si>
    <t>1948-11-03,15.930000305175781,15.930000305175781,15.930000305175781,15.930000305175781,0</t>
  </si>
  <si>
    <t>1948-11-04,16.139999389648438,16.139999389648438,16.139999389648438,16.139999389648438,0</t>
  </si>
  <si>
    <t>1948-11-05,15.430000305175781,15.430000305175781,15.430000305175781,15.430000305175781,0</t>
  </si>
  <si>
    <t>1948-11-08,15.5,15.5,15.5,15.5,0</t>
  </si>
  <si>
    <t>1948-11-09,15.010000228881836,15.010000228881836,15.010000228881836,15.010000228881836,0</t>
  </si>
  <si>
    <t>1948-11-10,15.0,15.0,15.0,15.0,0</t>
  </si>
  <si>
    <t>1948-11-12,15.039999961853027,15.039999961853027,15.039999961853027,15.039999961853027,0</t>
  </si>
  <si>
    <t>1948-11-15,15.270000457763672,15.270000457763672,15.270000457763672,15.270000457763672,0</t>
  </si>
  <si>
    <t>1948-11-16,15.260000228881836,15.260000228881836,15.260000228881836,15.260000228881836,0</t>
  </si>
  <si>
    <t>1948-11-17,15.220000267028809,15.220000267028809,15.220000267028809,15.220000267028809,0</t>
  </si>
  <si>
    <t>1948-11-18,15.260000228881836,15.260000228881836,15.260000228881836,15.260000228881836,0</t>
  </si>
  <si>
    <t>1948-11-19,15.3100004196167,15.3100004196167,15.3100004196167,15.3100004196167,0</t>
  </si>
  <si>
    <t>1948-11-22,15.210000038146973,15.210000038146973,15.210000038146973,15.210000038146973,0</t>
  </si>
  <si>
    <t>1948-11-23,15.1899995803833,15.1899995803833,15.1899995803833,15.1899995803833,0</t>
  </si>
  <si>
    <t>1948-11-24,14.90999984741211,14.90999984741211,14.90999984741211,14.90999984741211,0</t>
  </si>
  <si>
    <t>1948-11-26,14.90999984741211,14.90999984741211,14.90999984741211,14.90999984741211,0</t>
  </si>
  <si>
    <t>1948-11-29,14.789999961853027,14.789999961853027,14.789999961853027,14.789999961853027,0</t>
  </si>
  <si>
    <t>1948-11-30,14.75,14.75,14.75,14.75,0</t>
  </si>
  <si>
    <t>1948-12-01,15.010000228881836,15.010000228881836,15.010000228881836,15.010000228881836,0</t>
  </si>
  <si>
    <t>1948-12-02,15.0,15.0,15.0,15.0,0</t>
  </si>
  <si>
    <t>1948-12-03,15.130000114440918,15.130000114440918,15.130000114440918,15.130000114440918,0</t>
  </si>
  <si>
    <t>1948-12-06,15.229999542236328,15.229999542236328,15.229999542236328,15.229999542236328,0</t>
  </si>
  <si>
    <t>1948-12-07,15.239999771118164,15.239999771118164,15.239999771118164,15.239999771118164,0</t>
  </si>
  <si>
    <t>1948-12-08,15.199999809265137,15.199999809265137,15.199999809265137,15.199999809265137,0</t>
  </si>
  <si>
    <t>1948-12-09,15.170000076293945,15.170000076293945,15.170000076293945,15.170000076293945,0</t>
  </si>
  <si>
    <t>1948-12-10,15.220000267028809,15.220000267028809,15.220000267028809,15.220000267028809,0</t>
  </si>
  <si>
    <t>1948-12-13,15.329999923706055,15.329999923706055,15.329999923706055,15.329999923706055,0</t>
  </si>
  <si>
    <t>1948-12-14,15.25,15.25,15.25,15.25,0</t>
  </si>
  <si>
    <t>1948-12-15,15.170000076293945,15.170000076293945,15.170000076293945,15.170000076293945,0</t>
  </si>
  <si>
    <t>1948-12-16,15.15999984741211,15.15999984741211,15.15999984741211,15.15999984741211,0</t>
  </si>
  <si>
    <t>1948-12-17,15.199999809265137,15.199999809265137,15.199999809265137,15.199999809265137,0</t>
  </si>
  <si>
    <t>1948-12-20,15.1899995803833,15.1899995803833,15.1899995803833,15.1899995803833,0</t>
  </si>
  <si>
    <t>1948-12-21,15.140000343322754,15.140000343322754,15.140000343322754,15.140000343322754,0</t>
  </si>
  <si>
    <t>1948-12-22,15.149999618530273,15.149999618530273,15.149999618530273,15.149999618530273,0</t>
  </si>
  <si>
    <t>1948-12-23,15.149999618530273,15.149999618530273,15.149999618530273,15.149999618530273,0</t>
  </si>
  <si>
    <t>1948-12-24,15.25,15.25,15.25,15.25,0</t>
  </si>
  <si>
    <t>1948-12-27,15.1899995803833,15.1899995803833,15.1899995803833,15.1899995803833,0</t>
  </si>
  <si>
    <t>1948-12-28,15.079999923706055,15.079999923706055,15.079999923706055,15.079999923706055,0</t>
  </si>
  <si>
    <t>1948-12-29,15.279999732971191,15.279999732971191,15.279999732971191,15.279999732971191,0</t>
  </si>
  <si>
    <t>1948-12-30,15.279999732971191,15.279999732971191,15.279999732971191,15.279999732971191,0</t>
  </si>
  <si>
    <t>1948-12-31,15.199999809265137,15.199999809265137,15.199999809265137,15.199999809265137,0</t>
  </si>
  <si>
    <t>1949-01-03,14.949999809265137,14.949999809265137,14.949999809265137,14.949999809265137,0</t>
  </si>
  <si>
    <t>1949-01-04,15.029999732971191,15.029999732971191,15.029999732971191,15.029999732971191,0</t>
  </si>
  <si>
    <t>1949-01-05,15.15999984741211,15.15999984741211,15.15999984741211,15.15999984741211,0</t>
  </si>
  <si>
    <t>1949-01-06,15.5,15.5,15.5,15.5,0</t>
  </si>
  <si>
    <t>1949-01-07,15.609999656677246,15.609999656677246,15.609999656677246,15.609999656677246,0</t>
  </si>
  <si>
    <t>1949-01-10,15.510000228881836,15.510000228881836,15.510000228881836,15.510000228881836,0</t>
  </si>
  <si>
    <t>1949-01-11,15.5,15.5,15.5,15.5,0</t>
  </si>
  <si>
    <t>1949-01-12,15.470000267028809,15.470000267028809,15.470000267028809,15.470000267028809,0</t>
  </si>
  <si>
    <t>1949-01-13,15.390000343322754,15.390000343322754,15.390000343322754,15.390000343322754,0</t>
  </si>
  <si>
    <t>1949-01-14,15.239999771118164,15.239999771118164,15.239999771118164,15.239999771118164,0</t>
  </si>
  <si>
    <t>1949-01-17,15.380000114440918,15.380000114440918,15.380000114440918,15.380000114440918,0</t>
  </si>
  <si>
    <t>1949-01-18,15.380000114440918,15.380000114440918,15.380000114440918,15.380000114440918,0</t>
  </si>
  <si>
    <t>1949-01-19,15.4399995803833,15.4399995803833,15.4399995803833,15.4399995803833,0</t>
  </si>
  <si>
    <t>1949-01-20,15.5,15.5,15.5,15.5,0</t>
  </si>
  <si>
    <t>1949-01-21,15.470000267028809,15.470000267028809,15.470000267028809,15.470000267028809,0</t>
  </si>
  <si>
    <t>1949-01-24,15.0,15.0,15.0,15.0,0</t>
  </si>
  <si>
    <t>1949-01-25,15.329999923706055,15.329999923706055,15.329999923706055,15.329999923706055,0</t>
  </si>
  <si>
    <t>1949-01-26,15.289999961853027,15.289999961853027,15.289999961853027,15.289999961853027,0</t>
  </si>
  <si>
    <t>1949-01-27,15.25,15.25,15.25,15.25,0</t>
  </si>
  <si>
    <t>1949-01-28,15.199999809265137,15.199999809265137,15.199999809265137,15.199999809265137,0</t>
  </si>
  <si>
    <t>1949-01-31,15.220000267028809,15.220000267028809,15.220000267028809,15.220000267028809,0</t>
  </si>
  <si>
    <t>1949-02-01,15.34000015258789,15.34000015258789,15.34000015258789,15.34000015258789,0</t>
  </si>
  <si>
    <t>1949-02-02,15.350000381469727,15.350000381469727,15.350000381469727,15.350000381469727,0</t>
  </si>
  <si>
    <t>1949-02-03,15.319999694824219,15.319999694824219,15.319999694824219,15.319999694824219,0</t>
  </si>
  <si>
    <t>1949-02-04,15.09000015258789,15.09000015258789,15.09000015258789,15.09000015258789,0</t>
  </si>
  <si>
    <t>1949-02-07,14.760000228881836,14.760000228881836,14.760000228881836,14.760000228881836,0</t>
  </si>
  <si>
    <t>1949-02-08,14.699999809265137,14.699999809265137,14.699999809265137,14.699999809265137,0</t>
  </si>
  <si>
    <t>1949-02-09,14.779999732971191,14.779999732971191,14.779999732971191,14.779999732971191,0</t>
  </si>
  <si>
    <t>1949-02-10,14.579999923706055,14.579999923706055,14.579999923706055,14.579999923706055,0</t>
  </si>
  <si>
    <t>1949-02-11,14.5600004196167,14.5600004196167,14.5600004196167,14.5600004196167,0</t>
  </si>
  <si>
    <t>1949-02-14,14.609999656677246,14.609999656677246,14.609999656677246,14.609999656677246,0</t>
  </si>
  <si>
    <t>1949-02-15,14.649999618530273,14.649999618530273,14.649999618530273,14.649999618530273,0</t>
  </si>
  <si>
    <t>1949-02-16,14.729999542236328,14.729999542236328,14.729999542236328,14.729999542236328,0</t>
  </si>
  <si>
    <t>1949-02-17,14.829999923706055,14.829999923706055,14.829999923706055,14.829999923706055,0</t>
  </si>
  <si>
    <t>1949-02-18,14.789999961853027,14.789999961853027,14.789999961853027,14.789999961853027,0</t>
  </si>
  <si>
    <t>1949-02-21,14.739999771118164,14.739999771118164,14.739999771118164,14.739999771118164,0</t>
  </si>
  <si>
    <t>1949-02-23,14.600000381469727,14.600000381469727,14.600000381469727,14.600000381469727,0</t>
  </si>
  <si>
    <t>1949-02-24,14.420000076293945,14.420000076293945,14.420000076293945,14.420000076293945,0</t>
  </si>
  <si>
    <t>1949-02-25,14.380000114440918,14.380000114440918,14.380000114440918,14.380000114440918,0</t>
  </si>
  <si>
    <t>1949-02-28,14.619999885559082,14.619999885559082,14.619999885559082,14.619999885559082,0</t>
  </si>
  <si>
    <t>1949-03-01,14.710000038146973,14.710000038146973,14.710000038146973,14.710000038146973,0</t>
  </si>
  <si>
    <t>1949-03-02,14.670000076293945,14.670000076293945,14.670000076293945,14.670000076293945,0</t>
  </si>
  <si>
    <t>1949-03-03,14.649999618530273,14.649999618530273,14.649999618530273,14.649999618530273,0</t>
  </si>
  <si>
    <t>1949-03-04,14.670000076293945,14.670000076293945,14.670000076293945,14.670000076293945,0</t>
  </si>
  <si>
    <t>1949-03-07,14.859999656677246,14.859999656677246,14.859999656677246,14.859999656677246,0</t>
  </si>
  <si>
    <t>1949-03-08,14.890000343322754,14.890000343322754,14.890000343322754,14.890000343322754,0</t>
  </si>
  <si>
    <t>1949-03-09,14.859999656677246,14.859999656677246,14.859999656677246,14.859999656677246,0</t>
  </si>
  <si>
    <t>1949-03-10,14.869999885559082,14.869999885559082,14.869999885559082,14.869999885559082,0</t>
  </si>
  <si>
    <t>1949-03-11,15.020000457763672,15.020000457763672,15.020000457763672,15.020000457763672,0</t>
  </si>
  <si>
    <t>1949-03-14,15.069999694824219,15.069999694824219,15.069999694824219,15.069999694824219,0</t>
  </si>
  <si>
    <t>1949-03-15,14.979999542236328,14.979999542236328,14.979999542236328,14.979999542236328,0</t>
  </si>
  <si>
    <t>1949-03-16,14.920000076293945,14.920000076293945,14.920000076293945,14.920000076293945,0</t>
  </si>
  <si>
    <t>1949-03-17,14.970000267028809,14.970000267028809,14.970000267028809,14.970000267028809,0</t>
  </si>
  <si>
    <t>1949-03-18,14.9399995803833,14.9399995803833,14.9399995803833,14.9399995803833,0</t>
  </si>
  <si>
    <t>1949-03-21,14.869999885559082,14.869999885559082,14.869999885559082,14.869999885559082,0</t>
  </si>
  <si>
    <t>1949-03-22,14.770000457763672,14.770000457763672,14.770000457763672,14.770000457763672,0</t>
  </si>
  <si>
    <t>1949-03-23,14.949999809265137,14.949999809265137,14.949999809265137,14.949999809265137,0</t>
  </si>
  <si>
    <t>1949-03-24,14.970000267028809,14.970000267028809,14.970000267028809,14.970000267028809,0</t>
  </si>
  <si>
    <t>1949-03-25,14.890000343322754,14.890000343322754,14.890000343322754,14.890000343322754,0</t>
  </si>
  <si>
    <t>1949-03-28,14.930000305175781,14.930000305175781,14.930000305175781,14.930000305175781,0</t>
  </si>
  <si>
    <t>1949-03-29,15.220000267028809,15.220000267028809,15.220000267028809,15.220000267028809,0</t>
  </si>
  <si>
    <t>1949-03-30,15.210000038146973,15.210000038146973,15.210000038146973,15.210000038146973,0</t>
  </si>
  <si>
    <t>1949-03-31,15.0600004196167,15.0600004196167,15.0600004196167,15.0600004196167,0</t>
  </si>
  <si>
    <t>1949-04-01,14.9399995803833,14.9399995803833,14.9399995803833,14.9399995803833,0</t>
  </si>
  <si>
    <t>1949-04-04,14.979999542236328,14.979999542236328,14.979999542236328,14.979999542236328,0</t>
  </si>
  <si>
    <t>1949-04-05,14.960000038146973,14.960000038146973,14.960000038146973,14.960000038146973,0</t>
  </si>
  <si>
    <t>1949-04-06,14.920000076293945,14.920000076293945,14.920000076293945,14.920000076293945,0</t>
  </si>
  <si>
    <t>1949-04-07,14.930000305175781,14.930000305175781,14.930000305175781,14.930000305175781,0</t>
  </si>
  <si>
    <t>1949-04-08,14.970000267028809,14.970000267028809,14.970000267028809,14.970000267028809,0</t>
  </si>
  <si>
    <t>1949-04-11,14.989999771118164,14.989999771118164,14.989999771118164,14.989999771118164,0</t>
  </si>
  <si>
    <t>1949-04-12,15.029999732971191,15.029999732971191,15.029999732971191,15.029999732971191,0</t>
  </si>
  <si>
    <t>1949-04-13,15.020000457763672,15.020000457763672,15.020000457763672,15.020000457763672,0</t>
  </si>
  <si>
    <t>1949-04-14,14.989999771118164,14.989999771118164,14.989999771118164,14.989999771118164,0</t>
  </si>
  <si>
    <t>1949-04-18,15.069999694824219,15.069999694824219,15.069999694824219,15.069999694824219,0</t>
  </si>
  <si>
    <t>1949-04-19,15.010000228881836,15.010000228881836,15.010000228881836,15.010000228881836,0</t>
  </si>
  <si>
    <t>1949-04-20,14.970000267028809,14.970000267028809,14.970000267028809,14.970000267028809,0</t>
  </si>
  <si>
    <t>1949-04-21,14.720000267028809,14.720000267028809,14.720000267028809,14.720000267028809,0</t>
  </si>
  <si>
    <t>1949-04-22,14.699999809265137,14.699999809265137,14.699999809265137,14.699999809265137,0</t>
  </si>
  <si>
    <t>1949-04-25,14.680000305175781,14.680000305175781,14.680000305175781,14.680000305175781,0</t>
  </si>
  <si>
    <t>1949-04-26,14.760000228881836,14.760000228881836,14.760000228881836,14.760000228881836,0</t>
  </si>
  <si>
    <t>1949-04-27,14.760000228881836,14.760000228881836,14.760000228881836,14.760000228881836,0</t>
  </si>
  <si>
    <t>1949-04-28,14.6899995803833,14.6899995803833,14.6899995803833,14.6899995803833,0</t>
  </si>
  <si>
    <t>1949-04-29,14.710000038146973,14.710000038146973,14.710000038146973,14.710000038146973,0</t>
  </si>
  <si>
    <t>1949-05-02,14.779999732971191,14.779999732971191,14.779999732971191,14.779999732971191,0</t>
  </si>
  <si>
    <t>1949-05-03,14.850000381469727,14.850000381469727,14.850000381469727,14.850000381469727,0</t>
  </si>
  <si>
    <t>1949-05-04,15.020000457763672,15.020000457763672,15.020000457763672,15.020000457763672,0</t>
  </si>
  <si>
    <t>1949-05-05,15.010000228881836,15.010000228881836,15.010000228881836,15.010000228881836,0</t>
  </si>
  <si>
    <t>1949-05-06,14.920000076293945,14.920000076293945,14.920000076293945,14.920000076293945,0</t>
  </si>
  <si>
    <t>1949-05-09,14.880000114440918,14.880000114440918,14.880000114440918,14.880000114440918,0</t>
  </si>
  <si>
    <t>1949-05-10,14.819999694824219,14.819999694824219,14.819999694824219,14.819999694824219,0</t>
  </si>
  <si>
    <t>1949-05-11,14.850000381469727,14.850000381469727,14.850000381469727,14.850000381469727,0</t>
  </si>
  <si>
    <t>1949-05-12,14.869999885559082,14.869999885559082,14.869999885559082,14.869999885559082,0</t>
  </si>
  <si>
    <t>1949-05-13,14.880000114440918,14.880000114440918,14.880000114440918,14.880000114440918,0</t>
  </si>
  <si>
    <t>1949-05-16,14.960000038146973,14.960000038146973,14.960000038146973,14.960000038146973,0</t>
  </si>
  <si>
    <t>1949-05-17,14.930000305175781,14.930000305175781,14.930000305175781,14.930000305175781,0</t>
  </si>
  <si>
    <t>1949-05-18,14.890000343322754,14.890000343322754,14.890000343322754,14.890000343322754,0</t>
  </si>
  <si>
    <t>1949-05-19,14.800000190734863,14.800000190734863,14.800000190734863,14.800000190734863,0</t>
  </si>
  <si>
    <t>1949-05-20,14.729999542236328,14.729999542236328,14.729999542236328,14.729999542236328,0</t>
  </si>
  <si>
    <t>1949-05-23,14.579999923706055,14.579999923706055,14.579999923706055,14.579999923706055,0</t>
  </si>
  <si>
    <t>1949-05-24,14.5,14.5,14.5,14.5,0</t>
  </si>
  <si>
    <t>1949-05-25,14.569999694824219,14.569999694824219,14.569999694824219,14.569999694824219,0</t>
  </si>
  <si>
    <t>1949-05-26,14.5600004196167,14.5600004196167,14.5600004196167,14.5600004196167,0</t>
  </si>
  <si>
    <t>1949-05-27,14.510000228881836,14.510000228881836,14.510000228881836,14.510000228881836,0</t>
  </si>
  <si>
    <t>1949-05-31,14.1899995803833,14.1899995803833,14.1899995803833,14.1899995803833,0</t>
  </si>
  <si>
    <t>1949-06-01,14.140000343322754,14.140000343322754,14.140000343322754,14.140000343322754,0</t>
  </si>
  <si>
    <t>1949-06-02,14.140000343322754,14.140000343322754,14.140000343322754,14.140000343322754,0</t>
  </si>
  <si>
    <t>1949-06-03,14.050000190734863,14.050000190734863,14.050000190734863,14.050000190734863,0</t>
  </si>
  <si>
    <t>1949-06-06,13.819999694824219,13.819999694824219,13.819999694824219,13.819999694824219,0</t>
  </si>
  <si>
    <t>1949-06-07,13.84000015258789,13.84000015258789,13.84000015258789,13.84000015258789,0</t>
  </si>
  <si>
    <t>1949-06-08,13.930000305175781,13.930000305175781,13.930000305175781,13.930000305175781,0</t>
  </si>
  <si>
    <t>1949-06-09,13.930000305175781,13.930000305175781,13.930000305175781,13.930000305175781,0</t>
  </si>
  <si>
    <t>1949-06-10,13.8100004196167,13.8100004196167,13.8100004196167,13.8100004196167,0</t>
  </si>
  <si>
    <t>1949-06-13,13.550000190734863,13.550000190734863,13.550000190734863,13.550000190734863,0</t>
  </si>
  <si>
    <t>1949-06-14,13.640000343322754,13.640000343322754,13.640000343322754,13.640000343322754,0</t>
  </si>
  <si>
    <t>1949-06-15,13.899999618530273,13.899999618530273,13.899999618530273,13.899999618530273,0</t>
  </si>
  <si>
    <t>1949-06-16,13.850000381469727,13.850000381469727,13.850000381469727,13.850000381469727,0</t>
  </si>
  <si>
    <t>1949-06-17,13.869999885559082,13.869999885559082,13.869999885559082,13.869999885559082,0</t>
  </si>
  <si>
    <t>1949-06-20,14.069999694824219,14.069999694824219,14.069999694824219,14.069999694824219,0</t>
  </si>
  <si>
    <t>1949-06-21,14.079999923706055,14.079999923706055,14.079999923706055,14.079999923706055,0</t>
  </si>
  <si>
    <t>1949-06-22,14.039999961853027,14.039999961853027,14.039999961853027,14.039999961853027,0</t>
  </si>
  <si>
    <t>1949-06-23,14.109999656677246,14.109999656677246,14.109999656677246,14.109999656677246,0</t>
  </si>
  <si>
    <t>1949-06-24,14.130000114440918,14.130000114440918,14.130000114440918,14.130000114440918,0</t>
  </si>
  <si>
    <t>1949-06-27,14.119999885559082,14.119999885559082,14.119999885559082,14.119999885559082,0</t>
  </si>
  <si>
    <t>1949-06-28,14.0,14.0,14.0,14.0,0</t>
  </si>
  <si>
    <t>1949-06-29,14.09000015258789,14.09000015258789,14.09000015258789,14.09000015258789,0</t>
  </si>
  <si>
    <t>1949-06-30,14.15999984741211,14.15999984741211,14.15999984741211,14.15999984741211,0</t>
  </si>
  <si>
    <t>1949-07-01,14.260000228881836,14.260000228881836,14.260000228881836,14.260000228881836,0</t>
  </si>
  <si>
    <t>1949-07-05,14.34000015258789,14.34000015258789,14.34000015258789,14.34000015258789,0</t>
  </si>
  <si>
    <t>1949-07-06,14.520000457763672,14.520000457763672,14.520000457763672,14.520000457763672,0</t>
  </si>
  <si>
    <t>1949-07-07,14.520000457763672,14.520000457763672,14.520000457763672,14.520000457763672,0</t>
  </si>
  <si>
    <t>1949-07-08,14.510000228881836,14.510000228881836,14.510000228881836,14.510000228881836,0</t>
  </si>
  <si>
    <t>1949-07-11,14.510000228881836,14.510000228881836,14.510000228881836,14.510000228881836,0</t>
  </si>
  <si>
    <t>1949-07-12,14.609999656677246,14.609999656677246,14.609999656677246,14.609999656677246,0</t>
  </si>
  <si>
    <t>1949-07-13,14.779999732971191,14.779999732971191,14.779999732971191,14.779999732971191,0</t>
  </si>
  <si>
    <t>1949-07-14,14.789999961853027,14.789999961853027,14.789999961853027,14.789999961853027,0</t>
  </si>
  <si>
    <t>1949-07-15,14.760000228881836,14.760000228881836,14.760000228881836,14.760000228881836,0</t>
  </si>
  <si>
    <t>1949-07-18,14.800000190734863,14.800000190734863,14.800000190734863,14.800000190734863,0</t>
  </si>
  <si>
    <t>1949-07-19,14.9399995803833,14.9399995803833,14.9399995803833,14.9399995803833,0</t>
  </si>
  <si>
    <t>1949-07-20,14.970000267028809,14.970000267028809,14.970000267028809,14.970000267028809,0</t>
  </si>
  <si>
    <t>1949-07-21,14.899999618530273,14.899999618530273,14.899999618530273,14.899999618530273,0</t>
  </si>
  <si>
    <t>1949-07-22,14.890000343322754,14.890000343322754,14.890000343322754,14.890000343322754,0</t>
  </si>
  <si>
    <t>1949-07-25,14.9399995803833,14.9399995803833,14.9399995803833,14.9399995803833,0</t>
  </si>
  <si>
    <t>1949-07-26,15.0600004196167,15.0600004196167,15.0600004196167,15.0600004196167,0</t>
  </si>
  <si>
    <t>1949-07-27,15.0600004196167,15.0600004196167,15.0600004196167,15.0600004196167,0</t>
  </si>
  <si>
    <t>1949-07-28,15.039999961853027,15.039999961853027,15.039999961853027,15.039999961853027,0</t>
  </si>
  <si>
    <t>1949-07-29,15.039999961853027,15.039999961853027,15.039999961853027,15.039999961853027,0</t>
  </si>
  <si>
    <t>1949-08-01,15.119999885559082,15.119999885559082,15.119999885559082,15.119999885559082,0</t>
  </si>
  <si>
    <t>1949-08-02,15.15999984741211,15.15999984741211,15.15999984741211,15.15999984741211,0</t>
  </si>
  <si>
    <t>1949-08-03,15.149999618530273,15.149999618530273,15.149999618530273,15.149999618530273,0</t>
  </si>
  <si>
    <t>1949-08-04,15.130000114440918,15.130000114440918,15.130000114440918,15.130000114440918,0</t>
  </si>
  <si>
    <t>1949-08-05,15.350000381469727,15.350000381469727,15.350000381469727,15.350000381469727,0</t>
  </si>
  <si>
    <t>1949-08-08,15.510000228881836,15.510000228881836,15.510000228881836,15.510000228881836,0</t>
  </si>
  <si>
    <t>1949-08-09,15.369999885559082,15.369999885559082,15.369999885559082,15.369999885559082,0</t>
  </si>
  <si>
    <t>1949-08-10,15.4399995803833,15.4399995803833,15.4399995803833,15.4399995803833,0</t>
  </si>
  <si>
    <t>1949-08-11,15.390000343322754,15.390000343322754,15.390000343322754,15.390000343322754,0</t>
  </si>
  <si>
    <t>1949-08-12,15.319999694824219,15.319999694824219,15.319999694824219,15.319999694824219,0</t>
  </si>
  <si>
    <t>1949-08-15,15.25,15.25,15.25,15.25,0</t>
  </si>
  <si>
    <t>1949-08-16,15.289999961853027,15.289999961853027,15.289999961853027,15.289999961853027,0</t>
  </si>
  <si>
    <t>1949-08-17,15.460000038146973,15.460000038146973,15.460000038146973,15.460000038146973,0</t>
  </si>
  <si>
    <t>1949-08-18,15.5,15.5,15.5,15.5,0</t>
  </si>
  <si>
    <t>1949-08-19,15.40999984741211,15.40999984741211,15.40999984741211,15.40999984741211,0</t>
  </si>
  <si>
    <t>1949-08-22,15.369999885559082,15.369999885559082,15.369999885559082,15.369999885559082,0</t>
  </si>
  <si>
    <t>1949-08-23,15.170000076293945,15.170000076293945,15.170000076293945,15.170000076293945,0</t>
  </si>
  <si>
    <t>1949-08-24,15.180000305175781,15.180000305175781,15.180000305175781,15.180000305175781,0</t>
  </si>
  <si>
    <t>1949-08-25,15.220000267028809,15.220000267028809,15.220000267028809,15.220000267028809,0</t>
  </si>
  <si>
    <t>1949-08-26,15.279999732971191,15.279999732971191,15.279999732971191,15.279999732971191,0</t>
  </si>
  <si>
    <t>1949-08-29,15.119999885559082,15.119999885559082,15.119999885559082,15.119999885559082,0</t>
  </si>
  <si>
    <t>1949-08-30,15.210000038146973,15.210000038146973,15.210000038146973,15.210000038146973,0</t>
  </si>
  <si>
    <t>1949-08-31,15.220000267028809,15.220000267028809,15.220000267028809,15.220000267028809,0</t>
  </si>
  <si>
    <t>1949-09-01,15.3100004196167,15.3100004196167,15.3100004196167,15.3100004196167,0</t>
  </si>
  <si>
    <t>1949-09-02,15.289999961853027,15.289999961853027,15.289999961853027,15.289999961853027,0</t>
  </si>
  <si>
    <t>1949-09-06,15.279999732971191,15.279999732971191,15.279999732971191,15.279999732971191,0</t>
  </si>
  <si>
    <t>1949-09-07,15.380000114440918,15.380000114440918,15.380000114440918,15.380000114440918,0</t>
  </si>
  <si>
    <t>1949-09-08,15.40999984741211,15.40999984741211,15.40999984741211,15.40999984741211,0</t>
  </si>
  <si>
    <t>1949-09-09,15.399999618530273,15.399999618530273,15.399999618530273,15.399999618530273,0</t>
  </si>
  <si>
    <t>1949-09-12,15.520000457763672,15.520000457763672,15.520000457763672,15.520000457763672,0</t>
  </si>
  <si>
    <t>1949-09-13,15.739999771118164,15.739999771118164,15.739999771118164,15.739999771118164,0</t>
  </si>
  <si>
    <t>1949-09-14,15.729999542236328,15.729999542236328,15.729999542236328,15.729999542236328,0</t>
  </si>
  <si>
    <t>1949-09-15,15.609999656677246,15.609999656677246,15.609999656677246,15.609999656677246,0</t>
  </si>
  <si>
    <t>1949-09-16,15.65999984741211,15.65999984741211,15.65999984741211,15.65999984741211,0</t>
  </si>
  <si>
    <t>1949-09-19,15.550000190734863,15.550000190734863,15.550000190734863,15.550000190734863,0</t>
  </si>
  <si>
    <t>1949-09-20,15.1899995803833,15.1899995803833,15.1899995803833,15.1899995803833,0</t>
  </si>
  <si>
    <t>1949-09-21,15.40999984741211,15.40999984741211,15.40999984741211,15.40999984741211,0</t>
  </si>
  <si>
    <t>1949-09-22,15.5,15.5,15.5,15.5,0</t>
  </si>
  <si>
    <t>1949-09-23,15.569999694824219,15.569999694824219,15.569999694824219,15.569999694824219,0</t>
  </si>
  <si>
    <t>1949-09-26,15.529999732971191,15.529999732971191,15.529999732971191,15.529999732971191,0</t>
  </si>
  <si>
    <t>1949-09-27,15.40999984741211,15.40999984741211,15.40999984741211,15.40999984741211,0</t>
  </si>
  <si>
    <t>1949-09-28,15.529999732971191,15.529999732971191,15.529999732971191,15.529999732971191,0</t>
  </si>
  <si>
    <t>1949-09-29,15.619999885559082,15.619999885559082,15.619999885559082,15.619999885559082,0</t>
  </si>
  <si>
    <t>1949-09-30,15.579999923706055,15.579999923706055,15.579999923706055,15.579999923706055,0</t>
  </si>
  <si>
    <t>1949-10-03,15.600000381469727,15.600000381469727,15.600000381469727,15.600000381469727,0</t>
  </si>
  <si>
    <t>1949-10-04,15.75,15.75,15.75,15.75,0</t>
  </si>
  <si>
    <t>1949-10-05,15.779999732971191,15.779999732971191,15.779999732971191,15.779999732971191,0</t>
  </si>
  <si>
    <t>1949-10-06,15.84000015258789,15.84000015258789,15.84000015258789,15.84000015258789,0</t>
  </si>
  <si>
    <t>1949-10-07,15.850000381469727,15.850000381469727,15.850000381469727,15.850000381469727,0</t>
  </si>
  <si>
    <t>1949-10-10,15.829999923706055,15.829999923706055,15.829999923706055,15.829999923706055,0</t>
  </si>
  <si>
    <t>1949-10-11,15.970000267028809,15.970000267028809,15.970000267028809,15.970000267028809,0</t>
  </si>
  <si>
    <t>1949-10-13,15.970000267028809,15.970000267028809,15.970000267028809,15.970000267028809,0</t>
  </si>
  <si>
    <t>1949-10-14,15.90999984741211,15.90999984741211,15.90999984741211,15.90999984741211,0</t>
  </si>
  <si>
    <t>1949-10-17,15.729999542236328,15.729999542236328,15.729999542236328,15.729999542236328,0</t>
  </si>
  <si>
    <t>1949-10-18,15.84000015258789,15.84000015258789,15.84000015258789,15.84000015258789,0</t>
  </si>
  <si>
    <t>1949-10-19,15.930000305175781,15.930000305175781,15.930000305175781,15.930000305175781,0</t>
  </si>
  <si>
    <t>1949-10-20,15.899999618530273,15.899999618530273,15.899999618530273,15.899999618530273,0</t>
  </si>
  <si>
    <t>1949-10-21,15.850000381469727,15.850000381469727,15.850000381469727,15.850000381469727,0</t>
  </si>
  <si>
    <t>1949-10-24,15.869999885559082,15.869999885559082,15.869999885559082,15.869999885559082,0</t>
  </si>
  <si>
    <t>1949-10-25,15.949999809265137,15.949999809265137,15.949999809265137,15.949999809265137,0</t>
  </si>
  <si>
    <t>1949-10-26,16.059999465942383,16.059999465942383,16.059999465942383,16.059999465942383,0</t>
  </si>
  <si>
    <t>1949-10-27,16.149999618530273,16.149999618530273,16.149999618530273,16.149999618530273,0</t>
  </si>
  <si>
    <t>1949-10-28,16.079999923706055,16.079999923706055,16.079999923706055,16.079999923706055,0</t>
  </si>
  <si>
    <t>1949-10-31,16.040000915527344,16.040000915527344,16.040000915527344,16.040000915527344,0</t>
  </si>
  <si>
    <t>1949-11-01,16.200000762939453,16.200000762939453,16.200000762939453,16.200000762939453,0</t>
  </si>
  <si>
    <t>1949-11-02,16.329999923706055,16.329999923706055,16.329999923706055,16.329999923706055,0</t>
  </si>
  <si>
    <t>1949-11-03,16.290000915527344,16.290000915527344,16.290000915527344,16.290000915527344,0</t>
  </si>
  <si>
    <t>1949-11-04,16.209999084472656,16.209999084472656,16.209999084472656,16.209999084472656,0</t>
  </si>
  <si>
    <t>1949-11-07,16.15999984741211,16.15999984741211,16.15999984741211,16.15999984741211,0</t>
  </si>
  <si>
    <t>1949-11-09,16.18000030517578,16.18000030517578,16.18000030517578,16.18000030517578,0</t>
  </si>
  <si>
    <t>1949-11-10,16.139999389648438,16.139999389648438,16.139999389648438,16.139999389648438,0</t>
  </si>
  <si>
    <t>1949-11-14,16.030000686645508,16.030000686645508,16.030000686645508,16.030000686645508,0</t>
  </si>
  <si>
    <t>1949-11-15,15.75,15.75,15.75,15.75,0</t>
  </si>
  <si>
    <t>1949-11-16,15.84000015258789,15.84000015258789,15.84000015258789,15.84000015258789,0</t>
  </si>
  <si>
    <t>1949-11-17,15.960000038146973,15.960000038146973,15.960000038146973,15.960000038146973,0</t>
  </si>
  <si>
    <t>1949-11-18,16.139999389648438,16.139999389648438,16.139999389648438,16.139999389648438,0</t>
  </si>
  <si>
    <t>1949-11-21,16.06999969482422,16.06999969482422,16.06999969482422,16.06999969482422,0</t>
  </si>
  <si>
    <t>1949-11-22,16.149999618530273,16.149999618530273,16.149999618530273,16.149999618530273,0</t>
  </si>
  <si>
    <t>1949-11-23,16.190000534057617,16.190000534057617,16.190000534057617,16.190000534057617,0</t>
  </si>
  <si>
    <t>1949-11-25,16.100000381469727,16.100000381469727,16.100000381469727,16.100000381469727,0</t>
  </si>
  <si>
    <t>1949-11-28,16.049999237060547,16.049999237060547,16.049999237060547,16.049999237060547,0</t>
  </si>
  <si>
    <t>1949-11-29,16.020000457763672,16.020000457763672,16.020000457763672,16.020000457763672,0</t>
  </si>
  <si>
    <t>1949-11-30,16.059999465942383,16.059999465942383,16.059999465942383,16.059999465942383,0</t>
  </si>
  <si>
    <t>1949-12-01,16.149999618530273,16.149999618530273,16.149999618530273,16.149999618530273,0</t>
  </si>
  <si>
    <t>1949-12-02,16.280000686645508,16.280000686645508,16.280000686645508,16.280000686645508,0</t>
  </si>
  <si>
    <t>1949-12-05,16.40999984741211,16.40999984741211,16.40999984741211,16.40999984741211,0</t>
  </si>
  <si>
    <t>1949-12-06,16.389999389648438,16.389999389648438,16.389999389648438,16.389999389648438,0</t>
  </si>
  <si>
    <t>1949-12-07,16.43000030517578,16.43000030517578,16.43000030517578,16.43000030517578,0</t>
  </si>
  <si>
    <t>1949-12-08,16.43000030517578,16.43000030517578,16.43000030517578,16.43000030517578,0</t>
  </si>
  <si>
    <t>1949-12-09,16.420000076293945,16.420000076293945,16.420000076293945,16.420000076293945,0</t>
  </si>
  <si>
    <t>1949-12-12,16.56999969482422,16.56999969482422,16.56999969482422,16.56999969482422,0</t>
  </si>
  <si>
    <t>1949-12-13,16.639999389648438,16.639999389648438,16.639999389648438,16.639999389648438,0</t>
  </si>
  <si>
    <t>1949-12-14,16.670000076293945,16.670000076293945,16.670000076293945,16.670000076293945,0</t>
  </si>
  <si>
    <t>1949-12-15,16.68000030517578,16.68000030517578,16.68000030517578,16.68000030517578,0</t>
  </si>
  <si>
    <t>1949-12-16,16.65999984741211,16.65999984741211,16.65999984741211,16.65999984741211,0</t>
  </si>
  <si>
    <t>1949-12-19,16.59000015258789,16.59000015258789,16.59000015258789,16.59000015258789,0</t>
  </si>
  <si>
    <t>1949-12-20,16.530000686645508,16.530000686645508,16.530000686645508,16.530000686645508,0</t>
  </si>
  <si>
    <t>1949-12-21,16.489999771118164,16.489999771118164,16.489999771118164,16.489999771118164,0</t>
  </si>
  <si>
    <t>1949-12-22,16.639999389648438,16.639999389648438,16.639999389648438,16.639999389648438,0</t>
  </si>
  <si>
    <t>1949-12-23,16.639999389648438,16.639999389648438,16.639999389648438,16.639999389648438,0</t>
  </si>
  <si>
    <t>1949-12-27,16.579999923706055,16.579999923706055,16.579999923706055,16.579999923706055,0</t>
  </si>
  <si>
    <t>1949-12-28,16.65999984741211,16.65999984741211,16.65999984741211,16.65999984741211,0</t>
  </si>
  <si>
    <t>1949-12-29,16.68000030517578,16.68000030517578,16.68000030517578,16.68000030517578,0</t>
  </si>
  <si>
    <t>1949-12-30,16.790000915527344,16.790000915527344,16.790000915527344,16.790000915527344,0</t>
  </si>
  <si>
    <t>1950-01-03,16.65999984741211,16.65999984741211,16.65999984741211,16.65999984741211,1260000</t>
  </si>
  <si>
    <t>1950-01-04,16.850000381469727,16.850000381469727,16.850000381469727,16.850000381469727,1890000</t>
  </si>
  <si>
    <t>1950-01-05,16.93000030517578,16.93000030517578,16.93000030517578,16.93000030517578,2550000</t>
  </si>
  <si>
    <t>1950-01-06,16.979999542236328,16.979999542236328,16.979999542236328,16.979999542236328,2010000</t>
  </si>
  <si>
    <t>1950-01-09,17.079999923706055,17.079999923706055,17.079999923706055,17.079999923706055,2520000</t>
  </si>
  <si>
    <t>1950-01-10,17.030000686645508,17.030000686645508,17.030000686645508,17.030000686645508,2160000</t>
  </si>
  <si>
    <t>1950-01-11,17.09000015258789,17.09000015258789,17.09000015258789,17.09000015258789,2630000</t>
  </si>
  <si>
    <t>1950-01-12,16.760000228881836,16.760000228881836,16.760000228881836,16.760000228881836,2970000</t>
  </si>
  <si>
    <t>1950-01-13,16.670000076293945,16.670000076293945,16.670000076293945,16.670000076293945,3330000</t>
  </si>
  <si>
    <t>1950-01-16,16.719999313354492,16.719999313354492,16.719999313354492,16.719999313354492,1460000</t>
  </si>
  <si>
    <t>1950-01-17,16.860000610351562,16.860000610351562,16.860000610351562,16.860000610351562,1790000</t>
  </si>
  <si>
    <t>1950-01-18,16.850000381469727,16.850000381469727,16.850000381469727,16.850000381469727,1570000</t>
  </si>
  <si>
    <t>1950-01-19,16.8700008392334,16.8700008392334,16.8700008392334,16.8700008392334,1170000</t>
  </si>
  <si>
    <t>1950-01-20,16.899999618530273,16.899999618530273,16.899999618530273,16.899999618530273,1440000</t>
  </si>
  <si>
    <t>1950-01-23,16.920000076293945,16.920000076293945,16.920000076293945,16.920000076293945,1340000</t>
  </si>
  <si>
    <t>1950-01-24,16.860000610351562,16.860000610351562,16.860000610351562,16.860000610351562,1250000</t>
  </si>
  <si>
    <t>1950-01-25,16.739999771118164,16.739999771118164,16.739999771118164,16.739999771118164,1700000</t>
  </si>
  <si>
    <t>1950-01-26,16.729999542236328,16.729999542236328,16.729999542236328,16.729999542236328,1150000</t>
  </si>
  <si>
    <t>1950-01-27,16.81999969482422,16.81999969482422,16.81999969482422,16.81999969482422,1250000</t>
  </si>
  <si>
    <t>1950-01-30,17.020000457763672,17.020000457763672,17.020000457763672,17.020000457763672,1640000</t>
  </si>
  <si>
    <t>1950-01-31,17.049999237060547,17.049999237060547,17.049999237060547,17.049999237060547,1690000</t>
  </si>
  <si>
    <t>1950-02-01,17.049999237060547,17.049999237060547,17.049999237060547,17.049999237060547,1810000</t>
  </si>
  <si>
    <t>1950-02-02,17.229999542236328,17.229999542236328,17.229999542236328,17.229999542236328,2040000</t>
  </si>
  <si>
    <t>1950-02-03,17.290000915527344,17.290000915527344,17.290000915527344,17.290000915527344,2210000</t>
  </si>
  <si>
    <t>1950-02-06,17.31999969482422,17.31999969482422,17.31999969482422,17.31999969482422,1490000</t>
  </si>
  <si>
    <t>1950-02-07,17.229999542236328,17.229999542236328,17.229999542236328,17.229999542236328,1360000</t>
  </si>
  <si>
    <t>1950-02-08,17.209999084472656,17.209999084472656,17.209999084472656,17.209999084472656,1470000</t>
  </si>
  <si>
    <t>1950-02-09,17.280000686645508,17.280000686645508,17.280000686645508,17.280000686645508,1810000</t>
  </si>
  <si>
    <t>1950-02-10,17.239999771118164,17.239999771118164,17.239999771118164,17.239999771118164,1790000</t>
  </si>
  <si>
    <t>1950-02-14,17.059999465942383,17.059999465942383,17.059999465942383,17.059999465942383,2210000</t>
  </si>
  <si>
    <t>1950-02-15,17.059999465942383,17.059999465942383,17.059999465942383,17.059999465942383,1730000</t>
  </si>
  <si>
    <t>1950-02-16,16.989999771118164,16.989999771118164,16.989999771118164,16.989999771118164,1920000</t>
  </si>
  <si>
    <t>1950-02-17,17.149999618530273,17.149999618530273,17.149999618530273,17.149999618530273,1940000</t>
  </si>
  <si>
    <t>1950-02-20,17.200000762939453,17.200000762939453,17.200000762939453,17.200000762939453,1420000</t>
  </si>
  <si>
    <t>1950-02-21,17.170000076293945,17.170000076293945,17.170000076293945,17.170000076293945,1260000</t>
  </si>
  <si>
    <t>1950-02-23,17.209999084472656,17.209999084472656,17.209999084472656,17.209999084472656,1310000</t>
  </si>
  <si>
    <t>1950-02-24,17.280000686645508,17.280000686645508,17.280000686645508,17.280000686645508,1710000</t>
  </si>
  <si>
    <t>1950-02-27,17.280000686645508,17.280000686645508,17.280000686645508,17.280000686645508,1410000</t>
  </si>
  <si>
    <t>1950-02-28,17.219999313354492,17.219999313354492,17.219999313354492,17.219999313354492,1310000</t>
  </si>
  <si>
    <t>1950-03-01,17.239999771118164,17.239999771118164,17.239999771118164,17.239999771118164,1410000</t>
  </si>
  <si>
    <t>1950-03-02,17.229999542236328,17.229999542236328,17.229999542236328,17.229999542236328,1340000</t>
  </si>
  <si>
    <t>1950-03-03,17.290000915527344,17.290000915527344,17.290000915527344,17.290000915527344,1520000</t>
  </si>
  <si>
    <t>1950-03-06,17.31999969482422,17.31999969482422,17.31999969482422,17.31999969482422,1470000</t>
  </si>
  <si>
    <t>1950-03-07,17.200000762939453,17.200000762939453,17.200000762939453,17.200000762939453,1590000</t>
  </si>
  <si>
    <t>1950-03-08,17.190000534057617,17.190000534057617,17.190000534057617,17.190000534057617,1360000</t>
  </si>
  <si>
    <t>1950-03-09,17.06999969482422,17.06999969482422,17.06999969482422,17.06999969482422,1330000</t>
  </si>
  <si>
    <t>1950-03-10,17.09000015258789,17.09000015258789,17.09000015258789,17.09000015258789,1260000</t>
  </si>
  <si>
    <t>1950-03-13,17.1200008392334,17.1200008392334,17.1200008392334,17.1200008392334,1060000</t>
  </si>
  <si>
    <t>1950-03-14,17.25,17.25,17.25,17.25,1140000</t>
  </si>
  <si>
    <t>1950-03-15,17.450000762939453,17.450000762939453,17.450000762939453,17.450000762939453,1830000</t>
  </si>
  <si>
    <t>1950-03-16,17.489999771118164,17.489999771118164,17.489999771118164,17.489999771118164,2060000</t>
  </si>
  <si>
    <t>1950-03-17,17.450000762939453,17.450000762939453,17.450000762939453,17.450000762939453,1600000</t>
  </si>
  <si>
    <t>1950-03-20,17.440000534057617,17.440000534057617,17.440000534057617,17.440000534057617,1430000</t>
  </si>
  <si>
    <t>1950-03-21,17.450000762939453,17.450000762939453,17.450000762939453,17.450000762939453,1400000</t>
  </si>
  <si>
    <t>1950-03-22,17.549999237060547,17.549999237060547,17.549999237060547,17.549999237060547,2010000</t>
  </si>
  <si>
    <t>1950-03-23,17.559999465942383,17.559999465942383,17.559999465942383,17.559999465942383,2020000</t>
  </si>
  <si>
    <t>1950-03-24,17.559999465942383,17.559999465942383,17.559999465942383,17.559999465942383,1570000</t>
  </si>
  <si>
    <t>1950-03-27,17.459999084472656,17.459999084472656,17.459999084472656,17.459999084472656,1930000</t>
  </si>
  <si>
    <t>1950-03-28,17.530000686645508,17.530000686645508,17.530000686645508,17.530000686645508,1780000</t>
  </si>
  <si>
    <t>1950-03-29,17.440000534057617,17.440000534057617,17.440000534057617,17.440000534057617,2090000</t>
  </si>
  <si>
    <t>1950-03-30,17.299999237060547,17.299999237060547,17.299999237060547,17.299999237060547,2370000</t>
  </si>
  <si>
    <t>1950-03-31,17.290000915527344,17.290000915527344,17.290000915527344,17.290000915527344,1880000</t>
  </si>
  <si>
    <t>1950-04-03,17.530000686645508,17.530000686645508,17.530000686645508,17.530000686645508,1570000</t>
  </si>
  <si>
    <t>1950-04-04,17.549999237060547,17.549999237060547,17.549999237060547,17.549999237060547,2010000</t>
  </si>
  <si>
    <t>1950-04-05,17.6299991607666,17.6299991607666,17.6299991607666,17.6299991607666,1430000</t>
  </si>
  <si>
    <t>1950-04-06,17.780000686645508,17.780000686645508,17.780000686645508,17.780000686645508,2000000</t>
  </si>
  <si>
    <t>1950-04-10,17.850000381469727,17.850000381469727,17.850000381469727,17.850000381469727,2070000</t>
  </si>
  <si>
    <t>1950-04-11,17.75,17.75,17.75,17.75,2010000</t>
  </si>
  <si>
    <t>1950-04-12,17.940000534057617,17.940000534057617,17.940000534057617,17.940000534057617,2010000</t>
  </si>
  <si>
    <t>1950-04-13,17.979999542236328,17.979999542236328,17.979999542236328,17.979999542236328,2410000</t>
  </si>
  <si>
    <t>1950-04-14,17.959999084472656,17.959999084472656,17.959999084472656,17.959999084472656,2750000</t>
  </si>
  <si>
    <t>1950-04-17,17.8799991607666,17.8799991607666,17.8799991607666,17.8799991607666,2520000</t>
  </si>
  <si>
    <t>1950-04-18,18.030000686645508,18.030000686645508,18.030000686645508,18.030000686645508,3320000</t>
  </si>
  <si>
    <t>1950-04-19,18.049999237060547,18.049999237060547,18.049999237060547,18.049999237060547,2950000</t>
  </si>
  <si>
    <t>1950-04-20,17.93000030517578,17.93000030517578,17.93000030517578,17.93000030517578,2590000</t>
  </si>
  <si>
    <t>1950-04-21,17.959999084472656,17.959999084472656,17.959999084472656,17.959999084472656,2710000</t>
  </si>
  <si>
    <t>1950-04-24,17.829999923706055,17.829999923706055,17.829999923706055,17.829999923706055,2310000</t>
  </si>
  <si>
    <t>1950-04-25,17.829999923706055,17.829999923706055,17.829999923706055,17.829999923706055,1830000</t>
  </si>
  <si>
    <t>1950-04-26,17.760000228881836,17.760000228881836,17.760000228881836,17.760000228881836,1880000</t>
  </si>
  <si>
    <t>1950-04-27,17.860000610351562,17.860000610351562,17.860000610351562,17.860000610351562,2070000</t>
  </si>
  <si>
    <t>1950-04-28,17.959999084472656,17.959999084472656,17.959999084472656,17.959999084472656,2190000</t>
  </si>
  <si>
    <t>1950-05-01,18.219999313354492,18.219999313354492,18.219999313354492,18.219999313354492,2390000</t>
  </si>
  <si>
    <t>1950-05-02,18.110000610351562,18.110000610351562,18.110000610351562,18.110000610351562,2250000</t>
  </si>
  <si>
    <t>1950-05-03,18.270000457763672,18.270000457763672,18.270000457763672,18.270000457763672,2120000</t>
  </si>
  <si>
    <t>1950-05-04,18.1200008392334,18.1200008392334,18.1200008392334,18.1200008392334,2150000</t>
  </si>
  <si>
    <t>1950-05-05,18.219999313354492,18.219999313354492,18.219999313354492,18.219999313354492,1800000</t>
  </si>
  <si>
    <t>1950-05-08,18.270000457763672,18.270000457763672,18.270000457763672,18.270000457763672,1680000</t>
  </si>
  <si>
    <t>1950-05-09,18.270000457763672,18.270000457763672,18.270000457763672,18.270000457763672,1720000</t>
  </si>
  <si>
    <t>1950-05-10,18.290000915527344,18.290000915527344,18.290000915527344,18.290000915527344,1880000</t>
  </si>
  <si>
    <t>1950-05-11,18.290000915527344,18.290000915527344,18.290000915527344,18.290000915527344,1750000</t>
  </si>
  <si>
    <t>1950-05-12,18.18000030517578,18.18000030517578,18.18000030517578,18.18000030517578,1790000</t>
  </si>
  <si>
    <t>1950-05-15,18.260000228881836,18.260000228881836,18.260000228881836,18.260000228881836,1220000</t>
  </si>
  <si>
    <t>1950-05-16,18.440000534057617,18.440000534057617,18.440000534057617,18.440000534057617,1730000</t>
  </si>
  <si>
    <t>1950-05-17,18.520000457763672,18.520000457763672,18.520000457763672,18.520000457763672,2020000</t>
  </si>
  <si>
    <t>1950-05-18,18.559999465942383,18.559999465942383,18.559999465942383,18.559999465942383,5240000</t>
  </si>
  <si>
    <t>1950-05-19,18.68000030517578,18.68000030517578,18.68000030517578,18.68000030517578,2110000</t>
  </si>
  <si>
    <t>1950-05-22,18.600000381469727,18.600000381469727,18.600000381469727,18.600000381469727,1620000</t>
  </si>
  <si>
    <t>1950-05-23,18.709999084472656,18.709999084472656,18.709999084472656,18.709999084472656,1460000</t>
  </si>
  <si>
    <t>1950-05-24,18.690000534057617,18.690000534057617,18.690000534057617,18.690000534057617,1850000</t>
  </si>
  <si>
    <t>1950-05-25,18.690000534057617,18.690000534057617,18.690000534057617,18.690000534057617,1480000</t>
  </si>
  <si>
    <t>1950-05-26,18.670000076293945,18.670000076293945,18.670000076293945,18.670000076293945,1330000</t>
  </si>
  <si>
    <t>1950-05-29,18.719999313354492,18.719999313354492,18.719999313354492,18.719999313354492,1110000</t>
  </si>
  <si>
    <t>1950-05-31,18.780000686645508,18.780000686645508,18.780000686645508,18.780000686645508,1530000</t>
  </si>
  <si>
    <t>1950-06-01,18.770000457763672,18.770000457763672,18.770000457763672,18.770000457763672,1580000</t>
  </si>
  <si>
    <t>1950-06-02,18.790000915527344,18.790000915527344,18.790000915527344,18.790000915527344,1450000</t>
  </si>
  <si>
    <t>1950-06-05,18.600000381469727,18.600000381469727,18.600000381469727,18.600000381469727,1630000</t>
  </si>
  <si>
    <t>1950-06-06,18.8799991607666,18.8799991607666,18.8799991607666,18.8799991607666,2250000</t>
  </si>
  <si>
    <t>1950-06-07,18.93000030517578,18.93000030517578,18.93000030517578,18.93000030517578,1750000</t>
  </si>
  <si>
    <t>1950-06-08,19.139999389648438,19.139999389648438,19.139999389648438,19.139999389648438,1780000</t>
  </si>
  <si>
    <t>1950-06-09,19.260000228881836,19.260000228881836,19.260000228881836,19.260000228881836,2130000</t>
  </si>
  <si>
    <t>1950-06-12,19.399999618530273,19.399999618530273,19.399999618530273,19.399999618530273,1790000</t>
  </si>
  <si>
    <t>1950-06-13,19.25,19.25,19.25,19.25,1790000</t>
  </si>
  <si>
    <t>1950-06-14,18.979999542236328,18.979999542236328,18.979999542236328,18.979999542236328,1650000</t>
  </si>
  <si>
    <t>1950-06-15,18.93000030517578,18.93000030517578,18.93000030517578,18.93000030517578,1530000</t>
  </si>
  <si>
    <t>1950-06-16,18.969999313354492,18.969999313354492,18.969999313354492,18.969999313354492,1180000</t>
  </si>
  <si>
    <t>1950-06-19,18.920000076293945,18.920000076293945,18.920000076293945,18.920000076293945,1290000</t>
  </si>
  <si>
    <t>1950-06-20,18.829999923706055,18.829999923706055,18.829999923706055,18.829999923706055,1470000</t>
  </si>
  <si>
    <t>1950-06-21,19.0,19.0,19.0,19.0,1750000</t>
  </si>
  <si>
    <t>1950-06-22,19.15999984741211,19.15999984741211,19.15999984741211,19.15999984741211,1830000</t>
  </si>
  <si>
    <t>1950-06-23,19.139999389648438,19.139999389648438,19.139999389648438,19.139999389648438,1700000</t>
  </si>
  <si>
    <t>1950-06-26,18.110000610351562,18.110000610351562,18.110000610351562,18.110000610351562,3950000</t>
  </si>
  <si>
    <t>1950-06-27,17.90999984741211,17.90999984741211,17.90999984741211,17.90999984741211,4860000</t>
  </si>
  <si>
    <t>1950-06-28,18.110000610351562,18.110000610351562,18.110000610351562,18.110000610351562,2600000</t>
  </si>
  <si>
    <t>1950-06-29,17.440000534057617,17.440000534057617,17.440000534057617,17.440000534057617,3040000</t>
  </si>
  <si>
    <t>1950-06-30,17.690000534057617,17.690000534057617,17.690000534057617,17.690000534057617,2660000</t>
  </si>
  <si>
    <t>1950-07-03,17.639999389648438,17.639999389648438,17.639999389648438,17.639999389648438,1550000</t>
  </si>
  <si>
    <t>1950-07-05,17.809999465942383,17.809999465942383,17.809999465942383,17.809999465942383,1400000</t>
  </si>
  <si>
    <t>1950-07-06,17.90999984741211,17.90999984741211,17.90999984741211,17.90999984741211,1570000</t>
  </si>
  <si>
    <t>1950-07-07,17.670000076293945,17.670000076293945,17.670000076293945,17.670000076293945,1870000</t>
  </si>
  <si>
    <t>1950-07-10,17.59000015258789,17.59000015258789,17.59000015258789,17.59000015258789,1960000</t>
  </si>
  <si>
    <t>1950-07-11,17.31999969482422,17.31999969482422,17.31999969482422,17.31999969482422,3250000</t>
  </si>
  <si>
    <t>1950-07-12,16.8700008392334,16.8700008392334,16.8700008392334,16.8700008392334,3200000</t>
  </si>
  <si>
    <t>1950-07-13,16.690000534057617,16.690000534057617,16.690000534057617,16.690000534057617,2660000</t>
  </si>
  <si>
    <t>1950-07-14,16.8700008392334,16.8700008392334,16.8700008392334,16.8700008392334,1900000</t>
  </si>
  <si>
    <t>1950-07-17,16.68000030517578,16.68000030517578,16.68000030517578,16.68000030517578,1520000</t>
  </si>
  <si>
    <t>1950-07-18,17.059999465942383,17.059999465942383,17.059999465942383,17.059999465942383,1820000</t>
  </si>
  <si>
    <t>1950-07-19,17.360000610351562,17.360000610351562,17.360000610351562,17.360000610351562,2430000</t>
  </si>
  <si>
    <t>1950-07-20,17.610000610351562,17.610000610351562,17.610000610351562,17.610000610351562,3160000</t>
  </si>
  <si>
    <t>1950-07-21,17.59000015258789,17.59000015258789,17.59000015258789,17.59000015258789,2810000</t>
  </si>
  <si>
    <t>1950-07-24,17.479999542236328,17.479999542236328,17.479999542236328,17.479999542236328,2300000</t>
  </si>
  <si>
    <t>1950-07-25,17.229999542236328,17.229999542236328,17.229999542236328,17.229999542236328,2770000</t>
  </si>
  <si>
    <t>1950-07-26,17.270000457763672,17.270000457763672,17.270000457763672,17.270000457763672,2460000</t>
  </si>
  <si>
    <t>1950-07-27,17.5,17.5,17.5,17.5,2300000</t>
  </si>
  <si>
    <t>1950-07-28,17.690000534057617,17.690000534057617,17.690000534057617,17.690000534057617,2050000</t>
  </si>
  <si>
    <t>1950-07-31,17.84000015258789,17.84000015258789,17.84000015258789,17.84000015258789,1590000</t>
  </si>
  <si>
    <t>1950-08-01,18.020000457763672,18.020000457763672,18.020000457763672,18.020000457763672,1970000</t>
  </si>
  <si>
    <t>1950-08-02,17.950000762939453,17.950000762939453,17.950000762939453,17.950000762939453,1980000</t>
  </si>
  <si>
    <t>1950-08-03,17.989999771118164,17.989999771118164,17.989999771118164,17.989999771118164,1660000</t>
  </si>
  <si>
    <t>1950-08-04,18.139999389648438,18.139999389648438,18.139999389648438,18.139999389648438,1600000</t>
  </si>
  <si>
    <t>1950-08-07,18.40999984741211,18.40999984741211,18.40999984741211,18.40999984741211,1850000</t>
  </si>
  <si>
    <t>1950-08-08,18.459999084472656,18.459999084472656,18.459999084472656,18.459999084472656,2180000</t>
  </si>
  <si>
    <t>1950-08-09,18.610000610351562,18.610000610351562,18.610000610351562,18.610000610351562,1760000</t>
  </si>
  <si>
    <t>1950-08-10,18.479999542236328,18.479999542236328,18.479999542236328,18.479999542236328,1870000</t>
  </si>
  <si>
    <t>1950-08-11,18.280000686645508,18.280000686645508,18.280000686645508,18.280000686645508,1680000</t>
  </si>
  <si>
    <t>1950-08-14,18.290000915527344,18.290000915527344,18.290000915527344,18.290000915527344,1280000</t>
  </si>
  <si>
    <t>1950-08-15,18.31999969482422,18.31999969482422,18.31999969482422,18.31999969482422,1330000</t>
  </si>
  <si>
    <t>1950-08-16,18.34000015258789,18.34000015258789,18.34000015258789,18.34000015258789,1770000</t>
  </si>
  <si>
    <t>1950-08-17,18.540000915527344,18.540000915527344,18.540000915527344,18.540000915527344,2170000</t>
  </si>
  <si>
    <t>1950-08-18,18.68000030517578,18.68000030517578,18.68000030517578,18.68000030517578,1780000</t>
  </si>
  <si>
    <t>1950-08-21,18.700000762939453,18.700000762939453,18.700000762939453,18.700000762939453,1840000</t>
  </si>
  <si>
    <t>1950-08-22,18.68000030517578,18.68000030517578,18.68000030517578,18.68000030517578,1550000</t>
  </si>
  <si>
    <t>1950-08-23,18.81999969482422,18.81999969482422,18.81999969482422,18.81999969482422,1580000</t>
  </si>
  <si>
    <t>1950-08-24,18.790000915527344,18.790000915527344,18.790000915527344,18.790000915527344,1620000</t>
  </si>
  <si>
    <t>1950-08-25,18.540000915527344,18.540000915527344,18.540000915527344,18.540000915527344,1610000</t>
  </si>
  <si>
    <t>1950-08-28,18.530000686645508,18.530000686645508,18.530000686645508,18.530000686645508,1300000</t>
  </si>
  <si>
    <t>1950-08-29,18.540000915527344,18.540000915527344,18.540000915527344,18.540000915527344,1890000</t>
  </si>
  <si>
    <t>1950-08-30,18.43000030517578,18.43000030517578,18.43000030517578,18.43000030517578,1490000</t>
  </si>
  <si>
    <t>1950-08-31,18.420000076293945,18.420000076293945,18.420000076293945,18.420000076293945,1140000</t>
  </si>
  <si>
    <t>1950-09-01,18.549999237060547,18.549999237060547,18.549999237060547,18.549999237060547,1290000</t>
  </si>
  <si>
    <t>1950-09-05,18.68000030517578,18.68000030517578,18.68000030517578,18.68000030517578,1250000</t>
  </si>
  <si>
    <t>1950-09-06,18.540000915527344,18.540000915527344,18.540000915527344,18.540000915527344,1300000</t>
  </si>
  <si>
    <t>1950-09-07,18.59000015258789,18.59000015258789,18.59000015258789,18.59000015258789,1340000</t>
  </si>
  <si>
    <t>1950-09-08,18.75,18.75,18.75,18.75,1960000</t>
  </si>
  <si>
    <t>1950-09-11,18.610000610351562,18.610000610351562,18.610000610351562,18.610000610351562,1860000</t>
  </si>
  <si>
    <t>1950-09-12,18.8700008392334,18.8700008392334,18.8700008392334,18.8700008392334,1680000</t>
  </si>
  <si>
    <t>1950-09-13,19.09000015258789,19.09000015258789,19.09000015258789,19.09000015258789,2600000</t>
  </si>
  <si>
    <t>1950-09-14,19.18000030517578,19.18000030517578,19.18000030517578,19.18000030517578,2350000</t>
  </si>
  <si>
    <t>1950-09-15,19.290000915527344,19.290000915527344,19.290000915527344,19.290000915527344,2410000</t>
  </si>
  <si>
    <t>1950-09-18,19.3700008392334,19.3700008392334,19.3700008392334,19.3700008392334,2040000</t>
  </si>
  <si>
    <t>1950-09-19,19.309999465942383,19.309999465942383,19.309999465942383,19.309999465942383,1590000</t>
  </si>
  <si>
    <t>1950-09-20,19.209999084472656,19.209999084472656,19.209999084472656,19.209999084472656,2100000</t>
  </si>
  <si>
    <t>1950-09-21,19.3700008392334,19.3700008392334,19.3700008392334,19.3700008392334,1650000</t>
  </si>
  <si>
    <t>1950-09-22,19.440000534057617,19.440000534057617,19.440000534057617,19.440000534057617,2510000</t>
  </si>
  <si>
    <t>1950-09-25,19.420000076293945,19.420000076293945,19.420000076293945,19.420000076293945,2020000</t>
  </si>
  <si>
    <t>1950-09-26,19.139999389648438,19.139999389648438,19.139999389648438,19.139999389648438,2280000</t>
  </si>
  <si>
    <t>1950-09-27,19.40999984741211,19.40999984741211,19.40999984741211,19.40999984741211,2360000</t>
  </si>
  <si>
    <t>1950-09-28,19.420000076293945,19.420000076293945,19.420000076293945,19.420000076293945,2200000</t>
  </si>
  <si>
    <t>1950-09-29,19.450000762939453,19.450000762939453,19.450000762939453,19.450000762939453,1800000</t>
  </si>
  <si>
    <t>1950-10-02,19.690000534057617,19.690000534057617,19.690000534057617,19.690000534057617,2200000</t>
  </si>
  <si>
    <t>1950-10-03,19.65999984741211,19.65999984741211,19.65999984741211,19.65999984741211,2480000</t>
  </si>
  <si>
    <t>1950-10-04,20.0,20.0,20.0,20.0,2920000</t>
  </si>
  <si>
    <t>1950-10-05,19.889999389648438,19.889999389648438,19.889999389648438,19.889999389648438,2490000</t>
  </si>
  <si>
    <t>1950-10-06,20.1200008392334,20.1200008392334,20.1200008392334,20.1200008392334,2360000</t>
  </si>
  <si>
    <t>1950-10-09,20.0,20.0,20.0,20.0,2330000</t>
  </si>
  <si>
    <t>1950-10-10,19.780000686645508,19.780000686645508,19.780000686645508,19.780000686645508,1870000</t>
  </si>
  <si>
    <t>1950-10-11,19.860000610351562,19.860000610351562,19.860000610351562,19.860000610351562,2200000</t>
  </si>
  <si>
    <t>1950-10-13,19.850000381469727,19.850000381469727,19.850000381469727,19.850000381469727,2030000</t>
  </si>
  <si>
    <t>1950-10-16,19.709999084472656,19.709999084472656,19.709999084472656,19.709999084472656,1630000</t>
  </si>
  <si>
    <t>1950-10-17,19.889999389648438,19.889999389648438,19.889999389648438,19.889999389648438,2010000</t>
  </si>
  <si>
    <t>1950-10-18,20.010000228881836,20.010000228881836,20.010000228881836,20.010000228881836,2410000</t>
  </si>
  <si>
    <t>1950-10-19,20.020000457763672,20.020000457763672,20.020000457763672,20.020000457763672,2250000</t>
  </si>
  <si>
    <t>1950-10-20,19.959999084472656,19.959999084472656,19.959999084472656,19.959999084472656,1840000</t>
  </si>
  <si>
    <t>1950-10-23,19.959999084472656,19.959999084472656,19.959999084472656,19.959999084472656,1850000</t>
  </si>
  <si>
    <t>1950-10-24,20.079999923706055,20.079999923706055,20.079999923706055,20.079999923706055,1790000</t>
  </si>
  <si>
    <t>1950-10-25,20.049999237060547,20.049999237060547,20.049999237060547,20.049999237060547,1930000</t>
  </si>
  <si>
    <t>1950-10-26,19.610000610351562,19.610000610351562,19.610000610351562,19.610000610351562,3000000</t>
  </si>
  <si>
    <t>1950-10-27,19.770000457763672,19.770000457763672,19.770000457763672,19.770000457763672,1800000</t>
  </si>
  <si>
    <t>1950-10-30,19.610000610351562,19.610000610351562,19.610000610351562,19.610000610351562,1790000</t>
  </si>
  <si>
    <t>1950-10-31,19.530000686645508,19.530000686645508,19.530000686645508,19.530000686645508,2010000</t>
  </si>
  <si>
    <t>1950-11-01,19.559999465942383,19.559999465942383,19.559999465942383,19.559999465942383,1780000</t>
  </si>
  <si>
    <t>1950-11-02,19.729999542236328,19.729999542236328,19.729999542236328,19.729999542236328,1580000</t>
  </si>
  <si>
    <t>1950-11-03,19.850000381469727,19.850000381469727,19.850000381469727,19.850000381469727,1560000</t>
  </si>
  <si>
    <t>1950-11-06,19.360000610351562,19.360000610351562,19.360000610351562,19.360000610351562,2580000</t>
  </si>
  <si>
    <t>1950-11-08,19.559999465942383,19.559999465942383,19.559999465942383,19.559999465942383,1850000</t>
  </si>
  <si>
    <t>1950-11-09,19.790000915527344,19.790000915527344,19.790000915527344,19.790000915527344,1760000</t>
  </si>
  <si>
    <t>1950-11-10,19.940000534057617,19.940000534057617,19.940000534057617,19.940000534057617,1640000</t>
  </si>
  <si>
    <t>1950-11-13,20.010000228881836,20.010000228881836,20.010000228881836,20.010000228881836,1630000</t>
  </si>
  <si>
    <t>1950-11-14,19.860000610351562,19.860000610351562,19.860000610351562,19.860000610351562,1780000</t>
  </si>
  <si>
    <t>1950-11-15,19.81999969482422,19.81999969482422,19.81999969482422,19.81999969482422,1620000</t>
  </si>
  <si>
    <t>1950-11-16,19.719999313354492,19.719999313354492,19.719999313354492,19.719999313354492,1760000</t>
  </si>
  <si>
    <t>1950-11-17,19.860000610351562,19.860000610351562,19.860000610351562,19.860000610351562,2130000</t>
  </si>
  <si>
    <t>1950-11-20,19.93000030517578,19.93000030517578,19.93000030517578,19.93000030517578,2250000</t>
  </si>
  <si>
    <t>1950-11-21,19.8799991607666,19.8799991607666,19.8799991607666,19.8799991607666,2010000</t>
  </si>
  <si>
    <t>1950-11-22,20.15999984741211,20.15999984741211,20.15999984741211,20.15999984741211,2730000</t>
  </si>
  <si>
    <t>1950-11-24,20.31999969482422,20.31999969482422,20.31999969482422,20.31999969482422,2620000</t>
  </si>
  <si>
    <t>1950-11-27,20.18000030517578,20.18000030517578,20.18000030517578,20.18000030517578,1740000</t>
  </si>
  <si>
    <t>1950-11-28,19.559999465942383,19.559999465942383,19.559999465942383,19.559999465942383,2970000</t>
  </si>
  <si>
    <t>1950-11-29,19.3700008392334,19.3700008392334,19.3700008392334,19.3700008392334,2770000</t>
  </si>
  <si>
    <t>1950-11-30,19.510000228881836,19.510000228881836,19.510000228881836,19.510000228881836,2080000</t>
  </si>
  <si>
    <t>1950-12-01,19.65999984741211,19.65999984741211,19.65999984741211,19.65999984741211,1870000</t>
  </si>
  <si>
    <t>1950-12-04,19.0,19.0,19.0,19.0,2510000</t>
  </si>
  <si>
    <t>1950-12-05,19.309999465942383,19.309999465942383,19.309999465942383,19.309999465942383,1940000</t>
  </si>
  <si>
    <t>1950-12-06,19.450000762939453,19.450000762939453,19.450000762939453,19.450000762939453,2010000</t>
  </si>
  <si>
    <t>1950-12-07,19.399999618530273,19.399999618530273,19.399999618530273,19.399999618530273,1810000</t>
  </si>
  <si>
    <t>1950-12-08,19.399999618530273,19.399999618530273,19.399999618530273,19.399999618530273,2310000</t>
  </si>
  <si>
    <t>1950-12-11,19.719999313354492,19.719999313354492,19.719999313354492,19.719999313354492,2600000</t>
  </si>
  <si>
    <t>1950-12-12,19.68000030517578,19.68000030517578,19.68000030517578,19.68000030517578,2140000</t>
  </si>
  <si>
    <t>1950-12-13,19.670000076293945,19.670000076293945,19.670000076293945,19.670000076293945,2030000</t>
  </si>
  <si>
    <t>1950-12-14,19.43000030517578,19.43000030517578,19.43000030517578,19.43000030517578,2660000</t>
  </si>
  <si>
    <t>1950-12-15,19.329999923706055,19.329999923706055,19.329999923706055,19.329999923706055,2420000</t>
  </si>
  <si>
    <t>1950-12-18,19.850000381469727,19.850000381469727,19.850000381469727,19.850000381469727,4500000</t>
  </si>
  <si>
    <t>1950-12-19,19.959999084472656,19.959999084472656,19.959999084472656,19.959999084472656,3650000</t>
  </si>
  <si>
    <t>1950-12-20,19.969999313354492,19.969999313354492,19.969999313354492,19.969999313354492,3510000</t>
  </si>
  <si>
    <t>1950-12-21,19.979999542236328,19.979999542236328,19.979999542236328,19.979999542236328,3990000</t>
  </si>
  <si>
    <t>1950-12-22,20.06999969482422,20.06999969482422,20.06999969482422,20.06999969482422,2720000</t>
  </si>
  <si>
    <t>1950-12-26,19.920000076293945,19.920000076293945,19.920000076293945,19.920000076293945,2660000</t>
  </si>
  <si>
    <t>1950-12-27,20.299999237060547,20.299999237060547,20.299999237060547,20.299999237060547,2940000</t>
  </si>
  <si>
    <t>1950-12-28,20.3799991607666,20.3799991607666,20.3799991607666,20.3799991607666,3560000</t>
  </si>
  <si>
    <t>1950-12-29,20.43000030517578,20.43000030517578,20.43000030517578,20.43000030517578,3440000</t>
  </si>
  <si>
    <t>1951-01-02,20.770000457763672,20.770000457763672,20.770000457763672,20.770000457763672,3030000</t>
  </si>
  <si>
    <t>1951-01-03,20.690000534057617,20.690000534057617,20.690000534057617,20.690000534057617,3370000</t>
  </si>
  <si>
    <t>1951-01-04,20.8700008392334,20.8700008392334,20.8700008392334,20.8700008392334,3390000</t>
  </si>
  <si>
    <t>1951-01-05,20.8700008392334,20.8700008392334,20.8700008392334,20.8700008392334,3390000</t>
  </si>
  <si>
    <t>1951-01-08,21.0,21.0,21.0,21.0,2780000</t>
  </si>
  <si>
    <t>1951-01-09,21.1200008392334,21.1200008392334,21.1200008392334,21.1200008392334,3800000</t>
  </si>
  <si>
    <t>1951-01-10,20.850000381469727,20.850000381469727,20.850000381469727,20.850000381469727,3270000</t>
  </si>
  <si>
    <t>1951-01-11,21.190000534057617,21.190000534057617,21.190000534057617,21.190000534057617,3490000</t>
  </si>
  <si>
    <t>1951-01-12,21.110000610351562,21.110000610351562,21.110000610351562,21.110000610351562,2950000</t>
  </si>
  <si>
    <t>1951-01-15,21.299999237060547,21.299999237060547,21.299999237060547,21.299999237060547,2830000</t>
  </si>
  <si>
    <t>1951-01-16,21.459999084472656,21.459999084472656,21.459999084472656,21.459999084472656,3740000</t>
  </si>
  <si>
    <t>1951-01-17,21.549999237060547,21.549999237060547,21.549999237060547,21.549999237060547,3880000</t>
  </si>
  <si>
    <t>1951-01-18,21.399999618530273,21.399999618530273,21.399999618530273,21.399999618530273,3490000</t>
  </si>
  <si>
    <t>1951-01-19,21.360000610351562,21.360000610351562,21.360000610351562,21.360000610351562,3170000</t>
  </si>
  <si>
    <t>1951-01-22,21.18000030517578,21.18000030517578,21.18000030517578,21.18000030517578,2570000</t>
  </si>
  <si>
    <t>1951-01-23,21.260000228881836,21.260000228881836,21.260000228881836,21.260000228881836,2080000</t>
  </si>
  <si>
    <t>1951-01-24,21.15999984741211,21.15999984741211,21.15999984741211,21.15999984741211,1990000</t>
  </si>
  <si>
    <t>1951-01-25,21.030000686645508,21.030000686645508,21.030000686645508,21.030000686645508,2520000</t>
  </si>
  <si>
    <t>1951-01-26,21.260000228881836,21.260000228881836,21.260000228881836,21.260000228881836,2230000</t>
  </si>
  <si>
    <t>1951-01-29,21.670000076293945,21.670000076293945,21.670000076293945,21.670000076293945,2630000</t>
  </si>
  <si>
    <t>1951-01-30,21.739999771118164,21.739999771118164,21.739999771118164,21.739999771118164,2480000</t>
  </si>
  <si>
    <t>1951-01-31,21.65999984741211,21.65999984741211,21.65999984741211,21.65999984741211,2340000</t>
  </si>
  <si>
    <t>1951-02-01,21.770000457763672,21.770000457763672,21.770000457763672,21.770000457763672,2380000</t>
  </si>
  <si>
    <t>1951-02-02,21.959999084472656,21.959999084472656,21.959999084472656,21.959999084472656,3030000</t>
  </si>
  <si>
    <t>1951-02-05,22.200000762939453,22.200000762939453,22.200000762939453,22.200000762939453,2680000</t>
  </si>
  <si>
    <t>1951-02-06,22.1200008392334,22.1200008392334,22.1200008392334,22.1200008392334,2370000</t>
  </si>
  <si>
    <t>1951-02-07,21.989999771118164,21.989999771118164,21.989999771118164,21.989999771118164,2020000</t>
  </si>
  <si>
    <t>1951-02-08,22.09000015258789,22.09000015258789,22.09000015258789,22.09000015258789,2120000</t>
  </si>
  <si>
    <t>1951-02-09,22.170000076293945,22.170000076293945,22.170000076293945,22.170000076293945,2550000</t>
  </si>
  <si>
    <t>1951-02-13,22.18000030517578,22.18000030517578,22.18000030517578,22.18000030517578,2400000</t>
  </si>
  <si>
    <t>1951-02-14,22.1200008392334,22.1200008392334,22.1200008392334,22.1200008392334,2050000</t>
  </si>
  <si>
    <t>1951-02-15,22.0,22.0,22.0,22.0,1700000</t>
  </si>
  <si>
    <t>1951-02-16,22.1299991607666,22.1299991607666,22.1299991607666,22.1299991607666,1860000</t>
  </si>
  <si>
    <t>1951-02-19,21.829999923706055,21.829999923706055,21.829999923706055,21.829999923706055,1910000</t>
  </si>
  <si>
    <t>1951-02-20,21.790000915527344,21.790000915527344,21.790000915527344,21.790000915527344,2010000</t>
  </si>
  <si>
    <t>1951-02-21,21.860000610351562,21.860000610351562,21.860000610351562,21.860000610351562,1670000</t>
  </si>
  <si>
    <t>1951-02-23,21.920000076293945,21.920000076293945,21.920000076293945,21.920000076293945,1540000</t>
  </si>
  <si>
    <t>1951-02-26,21.93000030517578,21.93000030517578,21.93000030517578,21.93000030517578,1650000</t>
  </si>
  <si>
    <t>1951-02-27,21.760000228881836,21.760000228881836,21.760000228881836,21.760000228881836,1680000</t>
  </si>
  <si>
    <t>1951-02-28,21.799999237060547,21.799999237060547,21.799999237060547,21.799999237060547,1640000</t>
  </si>
  <si>
    <t>1951-03-01,21.850000381469727,21.850000381469727,21.850000381469727,21.850000381469727,1610000</t>
  </si>
  <si>
    <t>1951-03-02,21.93000030517578,21.93000030517578,21.93000030517578,21.93000030517578,1570000</t>
  </si>
  <si>
    <t>1951-03-05,21.790000915527344,21.790000915527344,21.790000915527344,21.790000915527344,1690000</t>
  </si>
  <si>
    <t>1951-03-06,21.790000915527344,21.790000915527344,21.790000915527344,21.790000915527344,1490000</t>
  </si>
  <si>
    <t>1951-03-07,21.860000610351562,21.860000610351562,21.860000610351562,21.860000610351562,1770000</t>
  </si>
  <si>
    <t>1951-03-08,21.950000762939453,21.950000762939453,21.950000762939453,21.950000762939453,1440000</t>
  </si>
  <si>
    <t>1951-03-09,21.950000762939453,21.950000762939453,21.950000762939453,21.950000762939453,1610000</t>
  </si>
  <si>
    <t>1951-03-12,21.700000762939453,21.700000762939453,21.700000762939453,21.700000762939453,1640000</t>
  </si>
  <si>
    <t>1951-03-13,21.40999984741211,21.40999984741211,21.40999984741211,21.40999984741211,2330000</t>
  </si>
  <si>
    <t>1951-03-14,21.25,21.25,21.25,21.25,2110000</t>
  </si>
  <si>
    <t>1951-03-15,21.290000915527344,21.290000915527344,21.290000915527344,21.290000915527344,2070000</t>
  </si>
  <si>
    <t>1951-03-16,21.639999389648438,21.639999389648438,21.639999389648438,21.639999389648438,1660000</t>
  </si>
  <si>
    <t>1951-03-19,21.559999465942383,21.559999465942383,21.559999465942383,21.559999465942383,1120000</t>
  </si>
  <si>
    <t>1951-03-20,21.520000457763672,21.520000457763672,21.520000457763672,21.520000457763672,1020000</t>
  </si>
  <si>
    <t>1951-03-21,21.639999389648438,21.639999389648438,21.639999389648438,21.639999389648438,1310000</t>
  </si>
  <si>
    <t>1951-03-22,21.729999542236328,21.729999542236328,21.729999542236328,21.729999542236328,1290000</t>
  </si>
  <si>
    <t>1951-03-26,21.530000686645508,21.530000686645508,21.530000686645508,21.530000686645508,1230000</t>
  </si>
  <si>
    <t>1951-03-27,21.510000228881836,21.510000228881836,21.510000228881836,21.510000228881836,1250000</t>
  </si>
  <si>
    <t>1951-03-28,21.260000228881836,21.260000228881836,21.260000228881836,21.260000228881836,1770000</t>
  </si>
  <si>
    <t>1951-03-29,21.329999923706055,21.329999923706055,21.329999923706055,21.329999923706055,1300000</t>
  </si>
  <si>
    <t>1951-03-30,21.479999542236328,21.479999542236328,21.479999542236328,21.479999542236328,1150000</t>
  </si>
  <si>
    <t>1951-04-02,21.31999969482422,21.31999969482422,21.31999969482422,21.31999969482422,1280000</t>
  </si>
  <si>
    <t>1951-04-03,21.260000228881836,21.260000228881836,21.260000228881836,21.260000228881836,1220000</t>
  </si>
  <si>
    <t>1951-04-04,21.399999618530273,21.399999618530273,21.399999618530273,21.399999618530273,1300000</t>
  </si>
  <si>
    <t>1951-04-05,21.690000534057617,21.690000534057617,21.690000534057617,21.690000534057617,1790000</t>
  </si>
  <si>
    <t>1951-04-06,21.719999313354492,21.719999313354492,21.719999313354492,21.719999313354492,1450000</t>
  </si>
  <si>
    <t>1951-04-09,21.68000030517578,21.68000030517578,21.68000030517578,21.68000030517578,1110000</t>
  </si>
  <si>
    <t>1951-04-10,21.649999618530273,21.649999618530273,21.649999618530273,21.649999618530273,1280000</t>
  </si>
  <si>
    <t>1951-04-11,21.639999389648438,21.639999389648438,21.639999389648438,21.639999389648438,1420000</t>
  </si>
  <si>
    <t>1951-04-12,21.829999923706055,21.829999923706055,21.829999923706055,21.829999923706055,1530000</t>
  </si>
  <si>
    <t>1951-04-13,22.09000015258789,22.09000015258789,22.09000015258789,22.09000015258789,2120000</t>
  </si>
  <si>
    <t>1951-04-16,22.040000915527344,22.040000915527344,22.040000915527344,22.040000915527344,1730000</t>
  </si>
  <si>
    <t>1951-04-17,22.09000015258789,22.09000015258789,22.09000015258789,22.09000015258789,1470000</t>
  </si>
  <si>
    <t>1951-04-18,22.1299991607666,22.1299991607666,22.1299991607666,22.1299991607666,1780000</t>
  </si>
  <si>
    <t>1951-04-19,22.040000915527344,22.040000915527344,22.040000915527344,22.040000915527344,1520000</t>
  </si>
  <si>
    <t>1951-04-20,22.040000915527344,22.040000915527344,22.040000915527344,22.040000915527344,940000</t>
  </si>
  <si>
    <t>1951-04-23,22.049999237060547,22.049999237060547,22.049999237060547,22.049999237060547,1160000</t>
  </si>
  <si>
    <t>1951-04-24,21.959999084472656,21.959999084472656,21.959999084472656,21.959999084472656,1420000</t>
  </si>
  <si>
    <t>1951-04-25,21.969999313354492,21.969999313354492,21.969999313354492,21.969999313354492,1520000</t>
  </si>
  <si>
    <t>1951-04-26,22.15999984741211,22.15999984741211,22.15999984741211,22.15999984741211,1800000</t>
  </si>
  <si>
    <t>1951-04-27,22.389999389648438,22.389999389648438,22.389999389648438,22.389999389648438,2120000</t>
  </si>
  <si>
    <t>1951-04-30,22.43000030517578,22.43000030517578,22.43000030517578,22.43000030517578,1790000</t>
  </si>
  <si>
    <t>1951-05-01,22.530000686645508,22.530000686645508,22.530000686645508,22.530000686645508,1760000</t>
  </si>
  <si>
    <t>1951-05-02,22.6200008392334,22.6200008392334,22.6200008392334,22.6200008392334,1900000</t>
  </si>
  <si>
    <t>1951-05-03,22.809999465942383,22.809999465942383,22.809999465942383,22.809999465942383,2060000</t>
  </si>
  <si>
    <t>1951-05-04,22.770000457763672,22.770000457763672,22.770000457763672,22.770000457763672,2050000</t>
  </si>
  <si>
    <t>1951-05-07,22.6299991607666,22.6299991607666,22.6299991607666,22.6299991607666,1580000</t>
  </si>
  <si>
    <t>1951-05-08,22.610000610351562,22.610000610351562,22.610000610351562,22.610000610351562,1600000</t>
  </si>
  <si>
    <t>1951-05-09,22.639999389648438,22.639999389648438,22.639999389648438,22.639999389648438,1960000</t>
  </si>
  <si>
    <t>1951-05-10,22.510000228881836,22.510000228881836,22.510000228881836,22.510000228881836,1660000</t>
  </si>
  <si>
    <t>1951-05-11,22.329999923706055,22.329999923706055,22.329999923706055,22.329999923706055,1640000</t>
  </si>
  <si>
    <t>1951-05-14,22.18000030517578,22.18000030517578,22.18000030517578,22.18000030517578,1250000</t>
  </si>
  <si>
    <t>1951-05-15,21.760000228881836,21.760000228881836,21.760000228881836,21.760000228881836,2020000</t>
  </si>
  <si>
    <t>1951-05-16,21.690000534057617,21.690000534057617,21.690000534057617,21.690000534057617,1660000</t>
  </si>
  <si>
    <t>1951-05-17,21.90999984741211,21.90999984741211,21.90999984741211,21.90999984741211,1370000</t>
  </si>
  <si>
    <t>1951-05-18,21.510000228881836,21.510000228881836,21.510000228881836,21.510000228881836,1660000</t>
  </si>
  <si>
    <t>1951-05-21,21.459999084472656,21.459999084472656,21.459999084472656,21.459999084472656,1580000</t>
  </si>
  <si>
    <t>1951-05-22,21.360000610351562,21.360000610351562,21.360000610351562,21.360000610351562,1440000</t>
  </si>
  <si>
    <t>1951-05-23,21.15999984741211,21.15999984741211,21.15999984741211,21.15999984741211,1540000</t>
  </si>
  <si>
    <t>1951-05-24,21.049999237060547,21.049999237060547,21.049999237060547,21.049999237060547,2580000</t>
  </si>
  <si>
    <t>1951-05-25,21.030000686645508,21.030000686645508,21.030000686645508,21.030000686645508,1210000</t>
  </si>
  <si>
    <t>1951-05-28,21.209999084472656,21.209999084472656,21.209999084472656,21.209999084472656,1240000</t>
  </si>
  <si>
    <t>1951-05-29,21.350000381469727,21.350000381469727,21.350000381469727,21.350000381469727,1190000</t>
  </si>
  <si>
    <t>1951-05-31,21.520000457763672,21.520000457763672,21.520000457763672,21.520000457763672,1220000</t>
  </si>
  <si>
    <t>1951-06-01,21.479999542236328,21.479999542236328,21.479999542236328,21.479999542236328,9810000</t>
  </si>
  <si>
    <t>1951-06-04,21.239999771118164,21.239999771118164,21.239999771118164,21.239999771118164,1100000</t>
  </si>
  <si>
    <t>1951-06-05,21.329999923706055,21.329999923706055,21.329999923706055,21.329999923706055,1180000</t>
  </si>
  <si>
    <t>1951-06-06,21.479999542236328,21.479999542236328,21.479999542236328,21.479999542236328,1200000</t>
  </si>
  <si>
    <t>1951-06-07,21.559999465942383,21.559999465942383,21.559999465942383,21.559999465942383,1340000</t>
  </si>
  <si>
    <t>1951-06-08,21.489999771118164,21.489999771118164,21.489999771118164,21.489999771118164,1000000</t>
  </si>
  <si>
    <t>1951-06-11,21.610000610351562,21.610000610351562,21.610000610351562,21.610000610351562,1220000</t>
  </si>
  <si>
    <t>1951-06-12,21.520000457763672,21.520000457763672,21.520000457763672,21.520000457763672,1200000</t>
  </si>
  <si>
    <t>1951-06-13,21.549999237060547,21.549999237060547,21.549999237060547,21.549999237060547,1060000</t>
  </si>
  <si>
    <t>1951-06-14,21.84000015258789,21.84000015258789,21.84000015258789,21.84000015258789,1300000</t>
  </si>
  <si>
    <t>1951-06-15,22.040000915527344,22.040000915527344,22.040000915527344,22.040000915527344,1370000</t>
  </si>
  <si>
    <t>1951-06-18,22.049999237060547,22.049999237060547,22.049999237060547,22.049999237060547,1050000</t>
  </si>
  <si>
    <t>1951-06-19,22.020000457763672,22.020000457763672,22.020000457763672,22.020000457763672,1100000</t>
  </si>
  <si>
    <t>1951-06-20,21.90999984741211,21.90999984741211,21.90999984741211,21.90999984741211,1120000</t>
  </si>
  <si>
    <t>1951-06-21,21.780000686645508,21.780000686645508,21.780000686645508,21.780000686645508,1100000</t>
  </si>
  <si>
    <t>1951-06-22,21.549999237060547,21.549999237060547,21.549999237060547,21.549999237060547,1340000</t>
  </si>
  <si>
    <t>1951-06-25,21.290000915527344,21.290000915527344,21.290000915527344,21.290000915527344,2440000</t>
  </si>
  <si>
    <t>1951-06-26,21.299999237060547,21.299999237060547,21.299999237060547,21.299999237060547,1260000</t>
  </si>
  <si>
    <t>1951-06-27,21.3700008392334,21.3700008392334,21.3700008392334,21.3700008392334,1360000</t>
  </si>
  <si>
    <t>1951-06-28,21.100000381469727,21.100000381469727,21.100000381469727,21.100000381469727,1940000</t>
  </si>
  <si>
    <t>1951-06-29,20.959999084472656,20.959999084472656,20.959999084472656,20.959999084472656,1730000</t>
  </si>
  <si>
    <t>1951-07-02,21.100000381469727,21.100000381469727,21.100000381469727,21.100000381469727,1350000</t>
  </si>
  <si>
    <t>1951-07-03,21.229999542236328,21.229999542236328,21.229999542236328,21.229999542236328,1250000</t>
  </si>
  <si>
    <t>1951-07-05,21.639999389648438,21.639999389648438,21.639999389648438,21.639999389648438,1410000</t>
  </si>
  <si>
    <t>1951-07-06,21.639999389648438,21.639999389648438,21.639999389648438,21.639999389648438,1170000</t>
  </si>
  <si>
    <t>1951-07-09,21.729999542236328,21.729999542236328,21.729999542236328,21.729999542236328,1110000</t>
  </si>
  <si>
    <t>1951-07-10,21.6299991607666,21.6299991607666,21.6299991607666,21.6299991607666,990000</t>
  </si>
  <si>
    <t>1951-07-11,21.68000030517578,21.68000030517578,21.68000030517578,21.68000030517578,970000</t>
  </si>
  <si>
    <t>1951-07-12,21.799999237060547,21.799999237060547,21.799999237060547,21.799999237060547,1050000</t>
  </si>
  <si>
    <t>1951-07-13,21.979999542236328,21.979999542236328,21.979999542236328,21.979999542236328,1320000</t>
  </si>
  <si>
    <t>1951-07-16,21.729999542236328,21.729999542236328,21.729999542236328,21.729999542236328,1200000</t>
  </si>
  <si>
    <t>1951-07-17,21.920000076293945,21.920000076293945,21.920000076293945,21.920000076293945,1280000</t>
  </si>
  <si>
    <t>1951-07-18,21.8799991607666,21.8799991607666,21.8799991607666,21.8799991607666,1370000</t>
  </si>
  <si>
    <t>1951-07-19,21.84000015258789,21.84000015258789,21.84000015258789,21.84000015258789,1120000</t>
  </si>
  <si>
    <t>1951-07-20,21.8799991607666,21.8799991607666,21.8799991607666,21.8799991607666,1390000</t>
  </si>
  <si>
    <t>1951-07-23,22.100000381469727,22.100000381469727,22.100000381469727,22.100000381469727,1320000</t>
  </si>
  <si>
    <t>1951-07-24,22.440000534057617,22.440000534057617,22.440000534057617,22.440000534057617,1740000</t>
  </si>
  <si>
    <t>1951-07-25,22.31999969482422,22.31999969482422,22.31999969482422,22.31999969482422,1870000</t>
  </si>
  <si>
    <t>1951-07-26,22.469999313354492,22.469999313354492,22.469999313354492,22.469999313354492,1480000</t>
  </si>
  <si>
    <t>1951-07-27,22.530000686645508,22.530000686645508,22.530000686645508,22.530000686645508,1450000</t>
  </si>
  <si>
    <t>1951-07-30,22.6299991607666,22.6299991607666,22.6299991607666,22.6299991607666,1600000</t>
  </si>
  <si>
    <t>1951-07-31,22.399999618530273,22.399999618530273,22.399999618530273,22.399999618530273,1550000</t>
  </si>
  <si>
    <t>1951-08-01,22.510000228881836,22.510000228881836,22.510000228881836,22.510000228881836,1680000</t>
  </si>
  <si>
    <t>1951-08-02,22.81999969482422,22.81999969482422,22.81999969482422,22.81999969482422,2130000</t>
  </si>
  <si>
    <t>1951-08-03,22.850000381469727,22.850000381469727,22.850000381469727,22.850000381469727,1570000</t>
  </si>
  <si>
    <t>1951-08-06,23.010000228881836,23.010000228881836,23.010000228881836,23.010000228881836,1600000</t>
  </si>
  <si>
    <t>1951-08-07,23.030000686645508,23.030000686645508,23.030000686645508,23.030000686645508,1810000</t>
  </si>
  <si>
    <t>1951-08-08,22.93000030517578,22.93000030517578,22.93000030517578,22.93000030517578,1410000</t>
  </si>
  <si>
    <t>1951-08-09,22.84000015258789,22.84000015258789,22.84000015258789,22.84000015258789,1500000</t>
  </si>
  <si>
    <t>1951-08-10,22.790000915527344,22.790000915527344,22.790000915527344,22.790000915527344,1260000</t>
  </si>
  <si>
    <t>1951-08-13,22.799999237060547,22.799999237060547,22.799999237060547,22.799999237060547,1320000</t>
  </si>
  <si>
    <t>1951-08-14,22.700000762939453,22.700000762939453,22.700000762939453,22.700000762939453,1180000</t>
  </si>
  <si>
    <t>1951-08-15,22.790000915527344,22.790000915527344,22.790000915527344,22.790000915527344,1340000</t>
  </si>
  <si>
    <t>1951-08-16,22.8700008392334,22.8700008392334,22.8700008392334,22.8700008392334,1750000</t>
  </si>
  <si>
    <t>1951-08-17,22.940000534057617,22.940000534057617,22.940000534057617,22.940000534057617,1620000</t>
  </si>
  <si>
    <t>1951-08-20,22.93000030517578,22.93000030517578,22.93000030517578,22.93000030517578,1130000</t>
  </si>
  <si>
    <t>1951-08-21,22.829999923706055,22.829999923706055,22.829999923706055,22.829999923706055,1400000</t>
  </si>
  <si>
    <t>1951-08-22,22.75,22.75,22.75,22.75,1130000</t>
  </si>
  <si>
    <t>1951-08-23,22.899999618530273,22.899999618530273,22.899999618530273,22.899999618530273,1230000</t>
  </si>
  <si>
    <t>1951-08-24,22.8799991607666,22.8799991607666,22.8799991607666,22.8799991607666,1210000</t>
  </si>
  <si>
    <t>1951-08-27,22.850000381469727,22.850000381469727,22.850000381469727,22.850000381469727,1080000</t>
  </si>
  <si>
    <t>1951-08-28,22.899999618530273,22.899999618530273,22.899999618530273,22.899999618530273,1280000</t>
  </si>
  <si>
    <t>1951-08-29,23.079999923706055,23.079999923706055,23.079999923706055,23.079999923706055,1520000</t>
  </si>
  <si>
    <t>1951-08-30,23.239999771118164,23.239999771118164,23.239999771118164,23.239999771118164,1950000</t>
  </si>
  <si>
    <t>1951-08-31,23.280000686645508,23.280000686645508,23.280000686645508,23.280000686645508,1530000</t>
  </si>
  <si>
    <t>1951-09-04,23.280000686645508,23.280000686645508,23.280000686645508,23.280000686645508,1520000</t>
  </si>
  <si>
    <t>1951-09-05,23.420000076293945,23.420000076293945,23.420000076293945,23.420000076293945,1850000</t>
  </si>
  <si>
    <t>1951-09-06,23.469999313354492,23.469999313354492,23.469999313354492,23.469999313354492,2150000</t>
  </si>
  <si>
    <t>1951-09-07,23.530000686645508,23.530000686645508,23.530000686645508,23.530000686645508,1970000</t>
  </si>
  <si>
    <t>1951-09-10,23.6200008392334,23.6200008392334,23.6200008392334,23.6200008392334,2190000</t>
  </si>
  <si>
    <t>1951-09-11,23.5,23.5,23.5,23.5,2040000</t>
  </si>
  <si>
    <t>1951-09-12,23.600000381469727,23.600000381469727,23.600000381469727,23.600000381469727,2180000</t>
  </si>
  <si>
    <t>1951-09-13,23.709999084472656,23.709999084472656,23.709999084472656,23.709999084472656,2350000</t>
  </si>
  <si>
    <t>1951-09-14,23.690000534057617,23.690000534057617,23.690000534057617,23.690000534057617,2170000</t>
  </si>
  <si>
    <t>1951-09-17,23.6200008392334,23.6200008392334,23.6200008392334,23.6200008392334,1800000</t>
  </si>
  <si>
    <t>1951-09-18,23.59000015258789,23.59000015258789,23.59000015258789,23.59000015258789,2030000</t>
  </si>
  <si>
    <t>1951-09-19,23.59000015258789,23.59000015258789,23.59000015258789,23.59000015258789,2070000</t>
  </si>
  <si>
    <t>1951-09-20,23.56999969482422,23.56999969482422,23.56999969482422,23.56999969482422,2100000</t>
  </si>
  <si>
    <t>1951-09-21,23.399999618530273,23.399999618530273,23.399999618530273,23.399999618530273,2180000</t>
  </si>
  <si>
    <t>1951-09-24,23.299999237060547,23.299999237060547,23.299999237060547,23.299999237060547,1630000</t>
  </si>
  <si>
    <t>1951-09-25,23.3799991607666,23.3799991607666,23.3799991607666,23.3799991607666,1740000</t>
  </si>
  <si>
    <t>1951-09-26,23.399999618530273,23.399999618530273,23.399999618530273,23.399999618530273,1520000</t>
  </si>
  <si>
    <t>1951-09-27,23.270000457763672,23.270000457763672,23.270000457763672,23.270000457763672,1540000</t>
  </si>
  <si>
    <t>1951-09-28,23.260000228881836,23.260000228881836,23.260000228881836,23.260000228881836,1390000</t>
  </si>
  <si>
    <t>1951-10-01,23.469999313354492,23.469999313354492,23.469999313354492,23.469999313354492,1330000</t>
  </si>
  <si>
    <t>1951-10-02,23.639999389648438,23.639999389648438,23.639999389648438,23.639999389648438,1870000</t>
  </si>
  <si>
    <t>1951-10-03,23.790000915527344,23.790000915527344,23.790000915527344,23.790000915527344,2780000</t>
  </si>
  <si>
    <t>1951-10-04,23.719999313354492,23.719999313354492,23.719999313354492,23.719999313354492,1810000</t>
  </si>
  <si>
    <t>1951-10-05,23.780000686645508,23.780000686645508,23.780000686645508,23.780000686645508,2080000</t>
  </si>
  <si>
    <t>1951-10-08,23.75,23.75,23.75,23.75,1860000</t>
  </si>
  <si>
    <t>1951-10-09,23.649999618530273,23.649999618530273,23.649999618530273,23.649999618530273,1750000</t>
  </si>
  <si>
    <t>1951-10-10,23.610000610351562,23.610000610351562,23.610000610351562,23.610000610351562,1320000</t>
  </si>
  <si>
    <t>1951-10-11,23.700000762939453,23.700000762939453,23.700000762939453,23.700000762939453,1760000</t>
  </si>
  <si>
    <t>1951-10-15,23.850000381469727,23.850000381469727,23.850000381469727,23.850000381469727,1720000</t>
  </si>
  <si>
    <t>1951-10-16,23.770000457763672,23.770000457763672,23.770000457763672,23.770000457763672,1730000</t>
  </si>
  <si>
    <t>1951-10-17,23.690000534057617,23.690000534057617,23.690000534057617,23.690000534057617,1460000</t>
  </si>
  <si>
    <t>1951-10-18,23.670000076293945,23.670000076293945,23.670000076293945,23.670000076293945,1450000</t>
  </si>
  <si>
    <t>1951-10-19,23.31999969482422,23.31999969482422,23.31999969482422,23.31999969482422,1990000</t>
  </si>
  <si>
    <t>1951-10-22,22.75,22.75,22.75,22.75,2690000</t>
  </si>
  <si>
    <t>1951-10-23,22.84000015258789,22.84000015258789,22.84000015258789,22.84000015258789,2110000</t>
  </si>
  <si>
    <t>1951-10-24,23.030000686645508,23.030000686645508,23.030000686645508,23.030000686645508,1670000</t>
  </si>
  <si>
    <t>1951-10-25,22.959999084472656,22.959999084472656,22.959999084472656,22.959999084472656,1360000</t>
  </si>
  <si>
    <t>1951-10-26,22.809999465942383,22.809999465942383,22.809999465942383,22.809999465942383,1710000</t>
  </si>
  <si>
    <t>1951-10-29,22.690000534057617,22.690000534057617,22.690000534057617,22.690000534057617,1780000</t>
  </si>
  <si>
    <t>1951-10-30,22.65999984741211,22.65999984741211,22.65999984741211,22.65999984741211,1530000</t>
  </si>
  <si>
    <t>1951-10-31,22.940000534057617,22.940000534057617,22.940000534057617,22.940000534057617,1490000</t>
  </si>
  <si>
    <t>1951-11-01,23.100000381469727,23.100000381469727,23.100000381469727,23.100000381469727,1430000</t>
  </si>
  <si>
    <t>1951-11-02,22.93000030517578,22.93000030517578,22.93000030517578,22.93000030517578,1230000</t>
  </si>
  <si>
    <t>1951-11-05,22.81999969482422,22.81999969482422,22.81999969482422,22.81999969482422,1130000</t>
  </si>
  <si>
    <t>1951-11-07,22.489999771118164,22.489999771118164,22.489999771118164,22.489999771118164,1490000</t>
  </si>
  <si>
    <t>1951-11-08,22.469999313354492,22.469999313354492,22.469999313354492,22.469999313354492,1410000</t>
  </si>
  <si>
    <t>1951-11-09,22.75,22.75,22.75,22.75,1470000</t>
  </si>
  <si>
    <t>1951-11-13,22.790000915527344,22.790000915527344,22.790000915527344,22.790000915527344,1160000</t>
  </si>
  <si>
    <t>1951-11-14,22.850000381469727,22.850000381469727,22.850000381469727,22.850000381469727,1220000</t>
  </si>
  <si>
    <t>1951-11-15,22.84000015258789,22.84000015258789,22.84000015258789,22.84000015258789,1200000</t>
  </si>
  <si>
    <t>1951-11-16,22.81999969482422,22.81999969482422,22.81999969482422,22.81999969482422,1140000</t>
  </si>
  <si>
    <t>1951-11-19,22.729999542236328,22.729999542236328,22.729999542236328,22.729999542236328,1030000</t>
  </si>
  <si>
    <t>1951-11-20,22.68000030517578,22.68000030517578,22.68000030517578,22.68000030517578,1130000</t>
  </si>
  <si>
    <t>1951-11-21,22.639999389648438,22.639999389648438,22.639999389648438,22.639999389648438,1090000</t>
  </si>
  <si>
    <t>1951-11-23,22.399999618530273,22.399999618530273,22.399999618530273,22.399999618530273,1210000</t>
  </si>
  <si>
    <t>1951-11-26,22.43000030517578,22.43000030517578,22.43000030517578,22.43000030517578,1180000</t>
  </si>
  <si>
    <t>1951-11-27,22.65999984741211,22.65999984741211,22.65999984741211,22.65999984741211,1310000</t>
  </si>
  <si>
    <t>1951-11-28,22.610000610351562,22.610000610351562,22.610000610351562,22.610000610351562,1150000</t>
  </si>
  <si>
    <t>1951-11-29,22.670000076293945,22.670000076293945,22.670000076293945,22.670000076293945,1070000</t>
  </si>
  <si>
    <t>1951-11-30,22.8799991607666,22.8799991607666,22.8799991607666,22.8799991607666,1530000</t>
  </si>
  <si>
    <t>1951-12-03,23.010000228881836,23.010000228881836,23.010000228881836,23.010000228881836,1220000</t>
  </si>
  <si>
    <t>1951-12-04,23.139999389648438,23.139999389648438,23.139999389648438,23.139999389648438,1280000</t>
  </si>
  <si>
    <t>1951-12-05,23.06999969482422,23.06999969482422,23.06999969482422,23.06999969482422,1330000</t>
  </si>
  <si>
    <t>1951-12-06,23.34000015258789,23.34000015258789,23.34000015258789,23.34000015258789,1840000</t>
  </si>
  <si>
    <t>1951-12-07,23.3799991607666,23.3799991607666,23.3799991607666,23.3799991607666,1990000</t>
  </si>
  <si>
    <t>1951-12-10,23.420000076293945,23.420000076293945,23.420000076293945,23.420000076293945,1340000</t>
  </si>
  <si>
    <t>1951-12-11,23.299999237060547,23.299999237060547,23.299999237060547,23.299999237060547,1360000</t>
  </si>
  <si>
    <t>1951-12-12,23.3700008392334,23.3700008392334,23.3700008392334,23.3700008392334,1280000</t>
  </si>
  <si>
    <t>1951-12-13,23.389999389648438,23.389999389648438,23.389999389648438,23.389999389648438,1380000</t>
  </si>
  <si>
    <t>1951-12-14,23.3700008392334,23.3700008392334,23.3700008392334,23.3700008392334,1360000</t>
  </si>
  <si>
    <t>1951-12-17,23.40999984741211,23.40999984741211,23.40999984741211,23.40999984741211,1220000</t>
  </si>
  <si>
    <t>1951-12-18,23.489999771118164,23.489999771118164,23.489999771118164,23.489999771118164,1290000</t>
  </si>
  <si>
    <t>1951-12-19,23.56999969482422,23.56999969482422,23.56999969482422,23.56999969482422,1510000</t>
  </si>
  <si>
    <t>1951-12-20,23.56999969482422,23.56999969482422,23.56999969482422,23.56999969482422,1340000</t>
  </si>
  <si>
    <t>1951-12-21,23.510000228881836,23.510000228881836,23.510000228881836,23.510000228881836,1250000</t>
  </si>
  <si>
    <t>1951-12-24,23.540000915527344,23.540000915527344,23.540000915527344,23.540000915527344,680000</t>
  </si>
  <si>
    <t>1951-12-26,23.440000534057617,23.440000534057617,23.440000534057617,23.440000534057617,1520000</t>
  </si>
  <si>
    <t>1951-12-27,23.649999618530273,23.649999618530273,23.649999618530273,23.649999618530273,1460000</t>
  </si>
  <si>
    <t>1951-12-28,23.690000534057617,23.690000534057617,23.690000534057617,23.690000534057617,1470000</t>
  </si>
  <si>
    <t>1951-12-31,23.770000457763672,23.770000457763672,23.770000457763672,23.770000457763672,1440000</t>
  </si>
  <si>
    <t>1952-01-02,23.799999237060547,23.799999237060547,23.799999237060547,23.799999237060547,1070000</t>
  </si>
  <si>
    <t>1952-01-03,23.8799991607666,23.8799991607666,23.8799991607666,23.8799991607666,1220000</t>
  </si>
  <si>
    <t>1952-01-04,23.920000076293945,23.920000076293945,23.920000076293945,23.920000076293945,1480000</t>
  </si>
  <si>
    <t>1952-01-07,23.90999984741211,23.90999984741211,23.90999984741211,23.90999984741211,1540000</t>
  </si>
  <si>
    <t>1952-01-08,23.81999969482422,23.81999969482422,23.81999969482422,23.81999969482422,1390000</t>
  </si>
  <si>
    <t>1952-01-09,23.739999771118164,23.739999771118164,23.739999771118164,23.739999771118164,1370000</t>
  </si>
  <si>
    <t>1952-01-10,23.860000610351562,23.860000610351562,23.860000610351562,23.860000610351562,1520000</t>
  </si>
  <si>
    <t>1952-01-11,23.979999542236328,23.979999542236328,23.979999542236328,23.979999542236328,1760000</t>
  </si>
  <si>
    <t>1952-01-14,24.15999984741211,24.15999984741211,24.15999984741211,24.15999984741211,1510000</t>
  </si>
  <si>
    <t>1952-01-15,24.059999465942383,24.059999465942383,24.059999465942383,24.059999465942383,1340000</t>
  </si>
  <si>
    <t>1952-01-16,24.09000015258789,24.09000015258789,24.09000015258789,24.09000015258789,1430000</t>
  </si>
  <si>
    <t>1952-01-17,24.200000762939453,24.200000762939453,24.200000762939453,24.200000762939453,1590000</t>
  </si>
  <si>
    <t>1952-01-18,24.25,24.25,24.25,24.25,1740000</t>
  </si>
  <si>
    <t>1952-01-21,24.459999084472656,24.459999084472656,24.459999084472656,24.459999084472656,1730000</t>
  </si>
  <si>
    <t>1952-01-22,24.65999984741211,24.65999984741211,24.65999984741211,24.65999984741211,1920000</t>
  </si>
  <si>
    <t>1952-01-23,24.540000915527344,24.540000915527344,24.540000915527344,24.540000915527344,1680000</t>
  </si>
  <si>
    <t>1952-01-24,24.559999465942383,24.559999465942383,24.559999465942383,24.559999465942383,1570000</t>
  </si>
  <si>
    <t>1952-01-25,24.549999237060547,24.549999237060547,24.549999237060547,24.549999237060547,1650000</t>
  </si>
  <si>
    <t>1952-01-28,24.610000610351562,24.610000610351562,24.610000610351562,24.610000610351562,1590000</t>
  </si>
  <si>
    <t>1952-01-29,24.56999969482422,24.56999969482422,24.56999969482422,24.56999969482422,1730000</t>
  </si>
  <si>
    <t>1952-01-30,24.229999542236328,24.229999542236328,24.229999542236328,24.229999542236328,1880000</t>
  </si>
  <si>
    <t>1952-01-31,24.139999389648438,24.139999389648438,24.139999389648438,24.139999389648438,1810000</t>
  </si>
  <si>
    <t>1952-02-01,24.299999237060547,24.299999237060547,24.299999237060547,24.299999237060547,1350000</t>
  </si>
  <si>
    <t>1952-02-04,24.1200008392334,24.1200008392334,24.1200008392334,24.1200008392334,1640000</t>
  </si>
  <si>
    <t>1952-02-05,24.110000610351562,24.110000610351562,24.110000610351562,24.110000610351562,1590000</t>
  </si>
  <si>
    <t>1952-02-06,24.18000030517578,24.18000030517578,24.18000030517578,24.18000030517578,1310000</t>
  </si>
  <si>
    <t>1952-02-07,24.110000610351562,24.110000610351562,24.110000610351562,24.110000610351562,1170000</t>
  </si>
  <si>
    <t>1952-02-08,24.239999771118164,24.239999771118164,24.239999771118164,24.239999771118164,1350000</t>
  </si>
  <si>
    <t>1952-02-11,24.110000610351562,24.110000610351562,24.110000610351562,24.110000610351562,1140000</t>
  </si>
  <si>
    <t>1952-02-13,23.920000076293945,23.920000076293945,23.920000076293945,23.920000076293945,1300000</t>
  </si>
  <si>
    <t>1952-02-14,23.8700008392334,23.8700008392334,23.8700008392334,23.8700008392334,1340000</t>
  </si>
  <si>
    <t>1952-02-15,23.860000610351562,23.860000610351562,23.860000610351562,23.860000610351562,1200000</t>
  </si>
  <si>
    <t>1952-02-18,23.739999771118164,23.739999771118164,23.739999771118164,23.739999771118164,1140000</t>
  </si>
  <si>
    <t>1952-02-19,23.360000610351562,23.360000610351562,23.360000610351562,23.360000610351562,1630000</t>
  </si>
  <si>
    <t>1952-02-20,23.09000015258789,23.09000015258789,23.09000015258789,23.09000015258789,1970000</t>
  </si>
  <si>
    <t>1952-02-21,23.15999984741211,23.15999984741211,23.15999984741211,23.15999984741211,1360000</t>
  </si>
  <si>
    <t>1952-02-25,23.229999542236328,23.229999542236328,23.229999542236328,23.229999542236328,1200000</t>
  </si>
  <si>
    <t>1952-02-26,23.149999618530273,23.149999618530273,23.149999618530273,23.149999618530273,1080000</t>
  </si>
  <si>
    <t>1952-02-27,23.18000030517578,23.18000030517578,23.18000030517578,23.18000030517578,1260000</t>
  </si>
  <si>
    <t>1952-02-28,23.290000915527344,23.290000915527344,23.290000915527344,23.290000915527344,1150000</t>
  </si>
  <si>
    <t>1952-02-29,23.260000228881836,23.260000228881836,23.260000228881836,23.260000228881836,1000000</t>
  </si>
  <si>
    <t>1952-03-03,23.290000915527344,23.290000915527344,23.290000915527344,23.290000915527344,1020000</t>
  </si>
  <si>
    <t>1952-03-04,23.68000030517578,23.68000030517578,23.68000030517578,23.68000030517578,1570000</t>
  </si>
  <si>
    <t>1952-03-05,23.709999084472656,23.709999084472656,23.709999084472656,23.709999084472656,1380000</t>
  </si>
  <si>
    <t>1952-03-06,23.690000534057617,23.690000534057617,23.690000534057617,23.690000534057617,1210000</t>
  </si>
  <si>
    <t>1952-03-07,23.719999313354492,23.719999313354492,23.719999313354492,23.719999313354492,1410000</t>
  </si>
  <si>
    <t>1952-03-10,23.600000381469727,23.600000381469727,23.600000381469727,23.600000381469727,1170000</t>
  </si>
  <si>
    <t>1952-03-11,23.6200008392334,23.6200008392334,23.6200008392334,23.6200008392334,1210000</t>
  </si>
  <si>
    <t>1952-03-12,23.729999542236328,23.729999542236328,23.729999542236328,23.729999542236328,1310000</t>
  </si>
  <si>
    <t>1952-03-13,23.75,23.75,23.75,23.75,1270000</t>
  </si>
  <si>
    <t>1952-03-14,23.75,23.75,23.75,23.75,1350000</t>
  </si>
  <si>
    <t>1952-03-17,23.920000076293945,23.920000076293945,23.920000076293945,23.920000076293945,1150000</t>
  </si>
  <si>
    <t>1952-03-18,23.8700008392334,23.8700008392334,23.8700008392334,23.8700008392334,1170000</t>
  </si>
  <si>
    <t>1952-03-19,23.81999969482422,23.81999969482422,23.81999969482422,23.81999969482422,1090000</t>
  </si>
  <si>
    <t>1952-03-20,23.889999389648438,23.889999389648438,23.889999389648438,23.889999389648438,1240000</t>
  </si>
  <si>
    <t>1952-03-21,23.93000030517578,23.93000030517578,23.93000030517578,23.93000030517578,1290000</t>
  </si>
  <si>
    <t>1952-03-24,23.93000030517578,23.93000030517578,23.93000030517578,23.93000030517578,1040000</t>
  </si>
  <si>
    <t>1952-03-25,23.790000915527344,23.790000915527344,23.790000915527344,23.790000915527344,1060000</t>
  </si>
  <si>
    <t>1952-03-26,23.780000686645508,23.780000686645508,23.780000686645508,23.780000686645508,1030000</t>
  </si>
  <si>
    <t>1952-03-27,23.989999771118164,23.989999771118164,23.989999771118164,23.989999771118164,1370000</t>
  </si>
  <si>
    <t>1952-03-28,24.18000030517578,24.18000030517578,24.18000030517578,24.18000030517578,1560000</t>
  </si>
  <si>
    <t>1952-03-31,24.3700008392334,24.3700008392334,24.3700008392334,24.3700008392334,1680000</t>
  </si>
  <si>
    <t>1952-04-01,24.18000030517578,24.18000030517578,24.18000030517578,24.18000030517578,1720000</t>
  </si>
  <si>
    <t>1952-04-02,24.1200008392334,24.1200008392334,24.1200008392334,24.1200008392334,1260000</t>
  </si>
  <si>
    <t>1952-04-03,24.1200008392334,24.1200008392334,24.1200008392334,24.1200008392334,1280000</t>
  </si>
  <si>
    <t>1952-04-04,24.020000457763672,24.020000457763672,24.020000457763672,24.020000457763672,1190000</t>
  </si>
  <si>
    <t>1952-04-07,23.799999237060547,23.799999237060547,23.799999237060547,23.799999237060547,1230000</t>
  </si>
  <si>
    <t>1952-04-08,23.90999984741211,23.90999984741211,23.90999984741211,23.90999984741211,1090000</t>
  </si>
  <si>
    <t>1952-04-09,23.940000534057617,23.940000534057617,23.940000534057617,23.940000534057617,980000</t>
  </si>
  <si>
    <t>1952-04-10,24.110000610351562,24.110000610351562,24.110000610351562,24.110000610351562,1130000</t>
  </si>
  <si>
    <t>1952-04-14,23.950000762939453,23.950000762939453,23.950000762939453,23.950000762939453,1790000</t>
  </si>
  <si>
    <t>1952-04-15,23.649999618530273,23.649999618530273,23.649999618530273,23.649999618530273,1720000</t>
  </si>
  <si>
    <t>1952-04-16,23.579999923706055,23.579999923706055,23.579999923706055,23.579999923706055,1400000</t>
  </si>
  <si>
    <t>1952-04-17,23.40999984741211,23.40999984741211,23.40999984741211,23.40999984741211,1620000</t>
  </si>
  <si>
    <t>1952-04-18,23.5,23.5,23.5,23.5,1240000</t>
  </si>
  <si>
    <t>1952-04-21,23.690000534057617,23.690000534057617,23.690000534057617,23.690000534057617,1110000</t>
  </si>
  <si>
    <t>1952-04-22,23.579999923706055,23.579999923706055,23.579999923706055,23.579999923706055,1240000</t>
  </si>
  <si>
    <t>1952-04-23,23.479999542236328,23.479999542236328,23.479999542236328,23.479999542236328,1090000</t>
  </si>
  <si>
    <t>1952-04-24,23.43000030517578,23.43000030517578,23.43000030517578,23.43000030517578,1580000</t>
  </si>
  <si>
    <t>1952-04-25,23.540000915527344,23.540000915527344,23.540000915527344,23.540000915527344,1240000</t>
  </si>
  <si>
    <t>1952-04-28,23.549999237060547,23.549999237060547,23.549999237060547,23.549999237060547,980000</t>
  </si>
  <si>
    <t>1952-04-29,23.489999771118164,23.489999771118164,23.489999771118164,23.489999771118164,1170000</t>
  </si>
  <si>
    <t>1952-04-30,23.31999969482422,23.31999969482422,23.31999969482422,23.31999969482422,1000000</t>
  </si>
  <si>
    <t>1952-05-01,23.170000076293945,23.170000076293945,23.170000076293945,23.170000076293945,1400000</t>
  </si>
  <si>
    <t>1952-05-02,23.559999465942383,23.559999465942383,23.559999465942383,23.559999465942383,1300000</t>
  </si>
  <si>
    <t>1952-05-05,23.65999984741211,23.65999984741211,23.65999984741211,23.65999984741211,860000</t>
  </si>
  <si>
    <t>1952-05-06,23.670000076293945,23.670000076293945,23.670000076293945,23.670000076293945,1120000</t>
  </si>
  <si>
    <t>1952-05-07,23.809999465942383,23.809999465942383,23.809999465942383,23.809999465942383,1120000</t>
  </si>
  <si>
    <t>1952-05-08,23.860000610351562,23.860000610351562,23.860000610351562,23.860000610351562,1230000</t>
  </si>
  <si>
    <t>1952-05-09,23.84000015258789,23.84000015258789,23.84000015258789,23.84000015258789,960000</t>
  </si>
  <si>
    <t>1952-05-12,23.75,23.75,23.75,23.75,800000</t>
  </si>
  <si>
    <t>1952-05-13,23.780000686645508,23.780000686645508,23.780000686645508,23.780000686645508,890000</t>
  </si>
  <si>
    <t>1952-05-14,23.68000030517578,23.68000030517578,23.68000030517578,23.68000030517578,950000</t>
  </si>
  <si>
    <t>1952-05-15,23.600000381469727,23.600000381469727,23.600000381469727,23.600000381469727,1050000</t>
  </si>
  <si>
    <t>1952-05-16,23.559999465942383,23.559999465942383,23.559999465942383,23.559999465942383,910000</t>
  </si>
  <si>
    <t>1952-05-19,23.610000610351562,23.610000610351562,23.610000610351562,23.610000610351562,780000</t>
  </si>
  <si>
    <t>1952-05-20,23.739999771118164,23.739999771118164,23.739999771118164,23.739999771118164,1150000</t>
  </si>
  <si>
    <t>1952-05-21,23.780000686645508,23.780000686645508,23.780000686645508,23.780000686645508,1210000</t>
  </si>
  <si>
    <t>1952-05-22,23.90999984741211,23.90999984741211,23.90999984741211,23.90999984741211,1360000</t>
  </si>
  <si>
    <t>1952-05-23,23.889999389648438,23.889999389648438,23.889999389648438,23.889999389648438,1150000</t>
  </si>
  <si>
    <t>1952-05-26,23.940000534057617,23.940000534057617,23.940000534057617,23.940000534057617,940000</t>
  </si>
  <si>
    <t>1952-05-27,23.8799991607666,23.8799991607666,23.8799991607666,23.8799991607666,1040000</t>
  </si>
  <si>
    <t>1952-05-28,23.84000015258789,23.84000015258789,23.84000015258789,23.84000015258789,1130000</t>
  </si>
  <si>
    <t>1952-05-29,23.860000610351562,23.860000610351562,23.860000610351562,23.860000610351562,1100000</t>
  </si>
  <si>
    <t>1952-06-02,23.799999237060547,23.799999237060547,23.799999237060547,23.799999237060547,1190000</t>
  </si>
  <si>
    <t>1952-06-03,23.780000686645508,23.780000686645508,23.780000686645508,23.780000686645508,940000</t>
  </si>
  <si>
    <t>1952-06-04,23.950000762939453,23.950000762939453,23.950000762939453,23.950000762939453,1200000</t>
  </si>
  <si>
    <t>1952-06-05,24.100000381469727,24.100000381469727,24.100000381469727,24.100000381469727,1410000</t>
  </si>
  <si>
    <t>1952-06-06,24.260000228881836,24.260000228881836,24.260000228881836,24.260000228881836,1520000</t>
  </si>
  <si>
    <t>1952-06-09,24.3700008392334,24.3700008392334,24.3700008392334,24.3700008392334,1270000</t>
  </si>
  <si>
    <t>1952-06-10,24.229999542236328,24.229999542236328,24.229999542236328,24.229999542236328,1220000</t>
  </si>
  <si>
    <t>1952-06-11,24.309999465942383,24.309999465942383,24.309999465942383,24.309999465942383,1190000</t>
  </si>
  <si>
    <t>1952-06-12,24.309999465942383,24.309999465942383,24.309999465942383,24.309999465942383,1370000</t>
  </si>
  <si>
    <t>1952-06-13,24.3700008392334,24.3700008392334,24.3700008392334,24.3700008392334,1130000</t>
  </si>
  <si>
    <t>1952-06-16,24.299999237060547,24.299999237060547,24.299999237060547,24.299999237060547,980000</t>
  </si>
  <si>
    <t>1952-06-17,24.329999923706055,24.329999923706055,24.329999923706055,24.329999923706055,920000</t>
  </si>
  <si>
    <t>1952-06-18,24.43000030517578,24.43000030517578,24.43000030517578,24.43000030517578,1270000</t>
  </si>
  <si>
    <t>1952-06-19,24.510000228881836,24.510000228881836,24.510000228881836,24.510000228881836,1320000</t>
  </si>
  <si>
    <t>1952-06-20,24.59000015258789,24.59000015258789,24.59000015258789,24.59000015258789,1190000</t>
  </si>
  <si>
    <t>1952-06-23,24.559999465942383,24.559999465942383,24.559999465942383,24.559999465942383,1200000</t>
  </si>
  <si>
    <t>1952-06-24,24.600000381469727,24.600000381469727,24.600000381469727,24.600000381469727,1200000</t>
  </si>
  <si>
    <t>1952-06-25,24.65999984741211,24.65999984741211,24.65999984741211,24.65999984741211,1230000</t>
  </si>
  <si>
    <t>1952-06-26,24.75,24.75,24.75,24.75,1190000</t>
  </si>
  <si>
    <t>1952-06-27,24.829999923706055,24.829999923706055,24.829999923706055,24.829999923706055,1210000</t>
  </si>
  <si>
    <t>1952-06-30,24.959999084472656,24.959999084472656,24.959999084472656,24.959999084472656,1380000</t>
  </si>
  <si>
    <t>1952-07-01,25.1200008392334,25.1200008392334,25.1200008392334,25.1200008392334,1450000</t>
  </si>
  <si>
    <t>1952-07-02,25.059999465942383,25.059999465942383,25.059999465942383,25.059999465942383,1320000</t>
  </si>
  <si>
    <t>1952-07-03,25.049999237060547,25.049999237060547,25.049999237060547,25.049999237060547,1150000</t>
  </si>
  <si>
    <t>1952-07-07,24.969999313354492,24.969999313354492,24.969999313354492,24.969999313354492,1080000</t>
  </si>
  <si>
    <t>1952-07-08,24.959999084472656,24.959999084472656,24.959999084472656,24.959999084472656,850000</t>
  </si>
  <si>
    <t>1952-07-09,24.860000610351562,24.860000610351562,24.860000610351562,24.860000610351562,1120000</t>
  </si>
  <si>
    <t>1952-07-10,24.809999465942383,24.809999465942383,24.809999465942383,24.809999465942383,1010000</t>
  </si>
  <si>
    <t>1952-07-11,24.979999542236328,24.979999542236328,24.979999542236328,24.979999542236328,1040000</t>
  </si>
  <si>
    <t>1952-07-14,25.030000686645508,25.030000686645508,25.030000686645508,25.030000686645508,1090000</t>
  </si>
  <si>
    <t>1952-07-15,25.15999984741211,25.15999984741211,25.15999984741211,25.15999984741211,1220000</t>
  </si>
  <si>
    <t>1952-07-16,25.15999984741211,25.15999984741211,25.15999984741211,25.15999984741211,1120000</t>
  </si>
  <si>
    <t>1952-07-17,25.049999237060547,25.049999237060547,25.049999237060547,25.049999237060547,1010000</t>
  </si>
  <si>
    <t>1952-07-18,24.850000381469727,24.850000381469727,24.850000381469727,24.850000381469727,1020000</t>
  </si>
  <si>
    <t>1952-07-21,24.950000762939453,24.950000762939453,24.950000762939453,24.950000762939453,780000</t>
  </si>
  <si>
    <t>1952-07-22,25.0,25.0,25.0,25.0,910000</t>
  </si>
  <si>
    <t>1952-07-23,25.110000610351562,25.110000610351562,25.110000610351562,25.110000610351562,1020000</t>
  </si>
  <si>
    <t>1952-07-24,25.239999771118164,25.239999771118164,25.239999771118164,25.239999771118164,1270000</t>
  </si>
  <si>
    <t>1952-07-25,25.15999984741211,25.15999984741211,25.15999984741211,25.15999984741211,1130000</t>
  </si>
  <si>
    <t>1952-07-28,25.200000762939453,25.200000762939453,25.200000762939453,25.200000762939453,1030000</t>
  </si>
  <si>
    <t>1952-07-29,25.260000228881836,25.260000228881836,25.260000228881836,25.260000228881836,1010000</t>
  </si>
  <si>
    <t>1952-07-30,25.3700008392334,25.3700008392334,25.3700008392334,25.3700008392334,1240000</t>
  </si>
  <si>
    <t>1952-07-31,25.399999618530273,25.399999618530273,25.399999618530273,25.399999618530273,1230000</t>
  </si>
  <si>
    <t>1952-08-01,25.450000762939453,25.450000762939453,25.450000762939453,25.450000762939453,1050000</t>
  </si>
  <si>
    <t>1952-08-04,25.43000030517578,25.43000030517578,25.43000030517578,25.43000030517578,950000</t>
  </si>
  <si>
    <t>1952-08-05,25.459999084472656,25.459999084472656,25.459999084472656,25.459999084472656,1050000</t>
  </si>
  <si>
    <t>1952-08-06,25.440000534057617,25.440000534057617,25.440000534057617,25.440000534057617,1140000</t>
  </si>
  <si>
    <t>1952-08-07,25.520000457763672,25.520000457763672,25.520000457763672,25.520000457763672,1180000</t>
  </si>
  <si>
    <t>1952-08-08,25.549999237060547,25.549999237060547,25.549999237060547,25.549999237060547,1170000</t>
  </si>
  <si>
    <t>1952-08-11,25.520000457763672,25.520000457763672,25.520000457763672,25.520000457763672,1160000</t>
  </si>
  <si>
    <t>1952-08-12,25.309999465942383,25.309999465942383,25.309999465942383,25.309999465942383,1110000</t>
  </si>
  <si>
    <t>1952-08-13,25.280000686645508,25.280000686645508,25.280000686645508,25.280000686645508,990000</t>
  </si>
  <si>
    <t>1952-08-14,25.280000686645508,25.280000686645508,25.280000686645508,25.280000686645508,930000</t>
  </si>
  <si>
    <t>1952-08-15,25.200000762939453,25.200000762939453,25.200000762939453,25.200000762939453,890000</t>
  </si>
  <si>
    <t>1952-08-18,24.940000534057617,24.940000534057617,24.940000534057617,24.940000534057617,1090000</t>
  </si>
  <si>
    <t>1952-08-19,24.889999389648438,24.889999389648438,24.889999389648438,24.889999389648438,980000</t>
  </si>
  <si>
    <t>1952-08-20,24.950000762939453,24.950000762939453,24.950000762939453,24.950000762939453,960000</t>
  </si>
  <si>
    <t>1952-08-21,24.979999542236328,24.979999542236328,24.979999542236328,24.979999542236328,800000</t>
  </si>
  <si>
    <t>1952-08-22,24.989999771118164,24.989999771118164,24.989999771118164,24.989999771118164,910000</t>
  </si>
  <si>
    <t>1952-08-25,24.8700008392334,24.8700008392334,24.8700008392334,24.8700008392334,840000</t>
  </si>
  <si>
    <t>1952-08-26,24.829999923706055,24.829999923706055,24.829999923706055,24.829999923706055,890000</t>
  </si>
  <si>
    <t>1952-08-27,24.940000534057617,24.940000534057617,24.940000534057617,24.940000534057617,930000</t>
  </si>
  <si>
    <t>1952-08-28,24.969999313354492,24.969999313354492,24.969999313354492,24.969999313354492,980000</t>
  </si>
  <si>
    <t>1952-08-29,25.030000686645508,25.030000686645508,25.030000686645508,25.030000686645508,890000</t>
  </si>
  <si>
    <t>1952-09-02,25.149999618530273,25.149999618530273,25.149999618530273,25.149999618530273,970000</t>
  </si>
  <si>
    <t>1952-09-03,25.25,25.25,25.25,25.25,1200000</t>
  </si>
  <si>
    <t>1952-09-04,25.239999771118164,25.239999771118164,25.239999771118164,25.239999771118164,1120000</t>
  </si>
  <si>
    <t>1952-09-05,25.209999084472656,25.209999084472656,25.209999084472656,25.209999084472656,1040000</t>
  </si>
  <si>
    <t>1952-09-08,25.110000610351562,25.110000610351562,25.110000610351562,25.110000610351562,1170000</t>
  </si>
  <si>
    <t>1952-09-09,24.860000610351562,24.860000610351562,24.860000610351562,24.860000610351562,1310000</t>
  </si>
  <si>
    <t>1952-09-10,24.690000534057617,24.690000534057617,24.690000534057617,24.690000534057617,1590000</t>
  </si>
  <si>
    <t>1952-09-11,24.719999313354492,24.719999313354492,24.719999313354492,24.719999313354492,970000</t>
  </si>
  <si>
    <t>1952-09-12,24.709999084472656,24.709999084472656,24.709999084472656,24.709999084472656,1040000</t>
  </si>
  <si>
    <t>1952-09-15,24.450000762939453,24.450000762939453,24.450000762939453,24.450000762939453,1100000</t>
  </si>
  <si>
    <t>1952-09-16,24.530000686645508,24.530000686645508,24.530000686645508,24.530000686645508,1140000</t>
  </si>
  <si>
    <t>1952-09-17,24.579999923706055,24.579999923706055,24.579999923706055,24.579999923706055,1000000</t>
  </si>
  <si>
    <t>1952-09-18,24.510000228881836,24.510000228881836,24.510000228881836,24.510000228881836,1030000</t>
  </si>
  <si>
    <t>1952-09-19,24.56999969482422,24.56999969482422,24.56999969482422,24.56999969482422,1150000</t>
  </si>
  <si>
    <t>1952-09-22,24.59000015258789,24.59000015258789,24.59000015258789,24.59000015258789,1160000</t>
  </si>
  <si>
    <t>1952-09-23,24.700000762939453,24.700000762939453,24.700000762939453,24.700000762939453,1240000</t>
  </si>
  <si>
    <t>1952-09-24,24.790000915527344,24.790000915527344,24.790000915527344,24.790000915527344,1390000</t>
  </si>
  <si>
    <t>1952-09-25,24.809999465942383,24.809999465942383,24.809999465942383,24.809999465942383,1210000</t>
  </si>
  <si>
    <t>1952-09-26,24.729999542236328,24.729999542236328,24.729999542236328,24.729999542236328,1180000</t>
  </si>
  <si>
    <t>1952-09-29,24.68000030517578,24.68000030517578,24.68000030517578,24.68000030517578,970000</t>
  </si>
  <si>
    <t>1952-09-30,24.540000915527344,24.540000915527344,24.540000915527344,24.540000915527344,1120000</t>
  </si>
  <si>
    <t>1952-10-01,24.479999542236328,24.479999542236328,24.479999542236328,24.479999542236328,1060000</t>
  </si>
  <si>
    <t>1952-10-02,24.520000457763672,24.520000457763672,24.520000457763672,24.520000457763672,1040000</t>
  </si>
  <si>
    <t>1952-10-03,24.5,24.5,24.5,24.5,980000</t>
  </si>
  <si>
    <t>1952-10-06,24.440000534057617,24.440000534057617,24.440000534057617,24.440000534057617,1070000</t>
  </si>
  <si>
    <t>1952-10-07,24.399999618530273,24.399999618530273,24.399999618530273,24.399999618530273,950000</t>
  </si>
  <si>
    <t>1952-10-08,24.579999923706055,24.579999923706055,24.579999923706055,24.579999923706055,1260000</t>
  </si>
  <si>
    <t>1952-10-09,24.56999969482422,24.56999969482422,24.56999969482422,24.56999969482422,1090000</t>
  </si>
  <si>
    <t>1952-10-10,24.549999237060547,24.549999237060547,24.549999237060547,24.549999237060547,1070000</t>
  </si>
  <si>
    <t>1952-10-14,24.479999542236328,24.479999542236328,24.479999542236328,24.479999542236328,1130000</t>
  </si>
  <si>
    <t>1952-10-15,24.059999465942383,24.059999465942383,24.059999465942383,24.059999465942383,1730000</t>
  </si>
  <si>
    <t>1952-10-16,23.90999984741211,23.90999984741211,23.90999984741211,23.90999984741211,1730000</t>
  </si>
  <si>
    <t>1952-10-17,24.200000762939453,24.200000762939453,24.200000762939453,24.200000762939453,1360000</t>
  </si>
  <si>
    <t>1952-10-20,24.1299991607666,24.1299991607666,24.1299991607666,24.1299991607666,1050000</t>
  </si>
  <si>
    <t>1952-10-21,24.06999969482422,24.06999969482422,24.06999969482422,24.06999969482422,990000</t>
  </si>
  <si>
    <t>1952-10-22,23.799999237060547,23.799999237060547,23.799999237060547,23.799999237060547,1160000</t>
  </si>
  <si>
    <t>1952-10-23,23.8700008392334,23.8700008392334,23.8700008392334,23.8700008392334,1260000</t>
  </si>
  <si>
    <t>1952-10-24,24.030000686645508,24.030000686645508,24.030000686645508,24.030000686645508,1060000</t>
  </si>
  <si>
    <t>1952-10-27,24.09000015258789,24.09000015258789,24.09000015258789,24.09000015258789,1000000</t>
  </si>
  <si>
    <t>1952-10-28,24.1299991607666,24.1299991607666,24.1299991607666,24.1299991607666,1080000</t>
  </si>
  <si>
    <t>1952-10-29,24.149999618530273,24.149999618530273,24.149999618530273,24.149999618530273,1020000</t>
  </si>
  <si>
    <t>1952-10-30,24.149999618530273,24.149999618530273,24.149999618530273,24.149999618530273,1090000</t>
  </si>
  <si>
    <t>1952-10-31,24.520000457763672,24.520000457763672,24.520000457763672,24.520000457763672,1760000</t>
  </si>
  <si>
    <t>1952-11-03,24.600000381469727,24.600000381469727,24.600000381469727,24.600000381469727,1670000</t>
  </si>
  <si>
    <t>1952-11-05,24.670000076293945,24.670000076293945,24.670000076293945,24.670000076293945,2030000</t>
  </si>
  <si>
    <t>1952-11-06,24.770000457763672,24.770000457763672,24.770000457763672,24.770000457763672,1390000</t>
  </si>
  <si>
    <t>1952-11-07,24.780000686645508,24.780000686645508,24.780000686645508,24.780000686645508,1540000</t>
  </si>
  <si>
    <t>1952-11-10,24.770000457763672,24.770000457763672,24.770000457763672,24.770000457763672,1360000</t>
  </si>
  <si>
    <t>1952-11-12,24.649999618530273,24.649999618530273,24.649999618530273,24.649999618530273,1490000</t>
  </si>
  <si>
    <t>1952-11-13,24.709999084472656,24.709999084472656,24.709999084472656,24.709999084472656,1330000</t>
  </si>
  <si>
    <t>1952-11-14,24.75,24.75,24.75,24.75,1700000</t>
  </si>
  <si>
    <t>1952-11-17,24.799999237060547,24.799999237060547,24.799999237060547,24.799999237060547,1490000</t>
  </si>
  <si>
    <t>1952-11-18,25.15999984741211,25.15999984741211,25.15999984741211,25.15999984741211,2250000</t>
  </si>
  <si>
    <t>1952-11-19,25.329999923706055,25.329999923706055,25.329999923706055,25.329999923706055,2350000</t>
  </si>
  <si>
    <t>1952-11-20,25.280000686645508,25.280000686645508,25.280000686645508,25.280000686645508,1740000</t>
  </si>
  <si>
    <t>1952-11-21,25.270000457763672,25.270000457763672,25.270000457763672,25.270000457763672,1760000</t>
  </si>
  <si>
    <t>1952-11-24,25.420000076293945,25.420000076293945,25.420000076293945,25.420000076293945,2100000</t>
  </si>
  <si>
    <t>1952-11-25,25.360000610351562,25.360000610351562,25.360000610351562,25.360000610351562,1930000</t>
  </si>
  <si>
    <t>1952-11-26,25.520000457763672,25.520000457763672,25.520000457763672,25.520000457763672,1920000</t>
  </si>
  <si>
    <t>1952-11-28,25.65999984741211,25.65999984741211,25.65999984741211,25.65999984741211,2160000</t>
  </si>
  <si>
    <t>1952-12-01,25.68000030517578,25.68000030517578,25.68000030517578,25.68000030517578,2100000</t>
  </si>
  <si>
    <t>1952-12-02,25.739999771118164,25.739999771118164,25.739999771118164,25.739999771118164,1610000</t>
  </si>
  <si>
    <t>1952-12-03,25.709999084472656,25.709999084472656,25.709999084472656,25.709999084472656,1610000</t>
  </si>
  <si>
    <t>1952-12-04,25.610000610351562,25.610000610351562,25.610000610351562,25.610000610351562,1570000</t>
  </si>
  <si>
    <t>1952-12-05,25.6200008392334,25.6200008392334,25.6200008392334,25.6200008392334,1510000</t>
  </si>
  <si>
    <t>1952-12-08,25.760000228881836,25.760000228881836,25.760000228881836,25.760000228881836,1790000</t>
  </si>
  <si>
    <t>1952-12-09,25.93000030517578,25.93000030517578,25.93000030517578,25.93000030517578,2120000</t>
  </si>
  <si>
    <t>1952-12-10,25.979999542236328,25.979999542236328,25.979999542236328,25.979999542236328,1880000</t>
  </si>
  <si>
    <t>1952-12-11,25.959999084472656,25.959999084472656,25.959999084472656,25.959999084472656,1790000</t>
  </si>
  <si>
    <t>1952-12-12,26.040000915527344,26.040000915527344,26.040000915527344,26.040000915527344,2030000</t>
  </si>
  <si>
    <t>1952-12-15,26.040000915527344,26.040000915527344,26.040000915527344,26.040000915527344,1940000</t>
  </si>
  <si>
    <t>1952-12-16,26.06999969482422,26.06999969482422,26.06999969482422,26.06999969482422,1980000</t>
  </si>
  <si>
    <t>1952-12-17,26.040000915527344,26.040000915527344,26.040000915527344,26.040000915527344,1700000</t>
  </si>
  <si>
    <t>1952-12-18,26.030000686645508,26.030000686645508,26.030000686645508,26.030000686645508,1860000</t>
  </si>
  <si>
    <t>1952-12-19,26.149999618530273,26.149999618530273,26.149999618530273,26.149999618530273,2050000</t>
  </si>
  <si>
    <t>1952-12-22,26.299999237060547,26.299999237060547,26.299999237060547,26.299999237060547,2100000</t>
  </si>
  <si>
    <t>1952-12-23,26.190000534057617,26.190000534057617,26.190000534057617,26.190000534057617,2100000</t>
  </si>
  <si>
    <t>1952-12-24,26.209999084472656,26.209999084472656,26.209999084472656,26.209999084472656,1510000</t>
  </si>
  <si>
    <t>1952-12-26,26.25,26.25,26.25,26.25,1290000</t>
  </si>
  <si>
    <t>1952-12-29,26.399999618530273,26.399999618530273,26.399999618530273,26.399999618530273,1820000</t>
  </si>
  <si>
    <t>1952-12-30,26.59000015258789,26.59000015258789,26.59000015258789,26.59000015258789,2070000</t>
  </si>
  <si>
    <t>1952-12-31,26.56999969482422,26.56999969482422,26.56999969482422,26.56999969482422,2050000</t>
  </si>
  <si>
    <t>1953-01-02,26.540000915527344,26.540000915527344,26.540000915527344,26.540000915527344,1450000</t>
  </si>
  <si>
    <t>1953-01-05,26.65999984741211,26.65999984741211,26.65999984741211,26.65999984741211,2130000</t>
  </si>
  <si>
    <t>1953-01-06,26.479999542236328,26.479999542236328,26.479999542236328,26.479999542236328,2080000</t>
  </si>
  <si>
    <t>1953-01-07,26.3700008392334,26.3700008392334,26.3700008392334,26.3700008392334,1760000</t>
  </si>
  <si>
    <t>1953-01-08,26.329999923706055,26.329999923706055,26.329999923706055,26.329999923706055,1780000</t>
  </si>
  <si>
    <t>1953-01-09,26.079999923706055,26.079999923706055,26.079999923706055,26.079999923706055,2080000</t>
  </si>
  <si>
    <t>1953-01-12,25.860000610351562,25.860000610351562,25.860000610351562,25.860000610351562,1500000</t>
  </si>
  <si>
    <t>1953-01-13,26.020000457763672,26.020000457763672,26.020000457763672,26.020000457763672,1680000</t>
  </si>
  <si>
    <t>1953-01-14,26.079999923706055,26.079999923706055,26.079999923706055,26.079999923706055,1370000</t>
  </si>
  <si>
    <t>1953-01-15,26.1299991607666,26.1299991607666,26.1299991607666,26.1299991607666,1450000</t>
  </si>
  <si>
    <t>1953-01-16,26.020000457763672,26.020000457763672,26.020000457763672,26.020000457763672,1710000</t>
  </si>
  <si>
    <t>1953-01-19,26.010000228881836,26.010000228881836,26.010000228881836,26.010000228881836,1360000</t>
  </si>
  <si>
    <t>1953-01-20,26.139999389648438,26.139999389648438,26.139999389648438,26.139999389648438,1490000</t>
  </si>
  <si>
    <t>1953-01-21,26.09000015258789,26.09000015258789,26.09000015258789,26.09000015258789,1300000</t>
  </si>
  <si>
    <t>1953-01-22,26.1200008392334,26.1200008392334,26.1200008392334,26.1200008392334,1380000</t>
  </si>
  <si>
    <t>1953-01-23,26.06999969482422,26.06999969482422,26.06999969482422,26.06999969482422,1340000</t>
  </si>
  <si>
    <t>1953-01-26,26.020000457763672,26.020000457763672,26.020000457763672,26.020000457763672,1420000</t>
  </si>
  <si>
    <t>1953-01-27,26.049999237060547,26.049999237060547,26.049999237060547,26.049999237060547,1550000</t>
  </si>
  <si>
    <t>1953-01-28,26.1299991607666,26.1299991607666,26.1299991607666,26.1299991607666,1640000</t>
  </si>
  <si>
    <t>1953-01-29,26.200000762939453,26.200000762939453,26.200000762939453,26.200000762939453,1830000</t>
  </si>
  <si>
    <t>1953-01-30,26.3799991607666,26.3799991607666,26.3799991607666,26.3799991607666,1760000</t>
  </si>
  <si>
    <t>1953-02-02,26.510000228881836,26.510000228881836,26.510000228881836,26.510000228881836,1890000</t>
  </si>
  <si>
    <t>1953-02-03,26.540000915527344,26.540000915527344,26.540000915527344,26.540000915527344,1560000</t>
  </si>
  <si>
    <t>1953-02-04,26.420000076293945,26.420000076293945,26.420000076293945,26.420000076293945,1660000</t>
  </si>
  <si>
    <t>1953-02-05,26.149999618530273,26.149999618530273,26.149999618530273,26.149999618530273,1900000</t>
  </si>
  <si>
    <t>1953-02-06,26.510000228881836,26.510000228881836,26.510000228881836,26.510000228881836,1870000</t>
  </si>
  <si>
    <t>1953-02-09,25.690000534057617,25.690000534057617,25.690000534057617,25.690000534057617,1780000</t>
  </si>
  <si>
    <t>1953-02-10,25.6200008392334,25.6200008392334,25.6200008392334,25.6200008392334,1350000</t>
  </si>
  <si>
    <t>1953-02-11,25.639999389648438,25.639999389648438,25.639999389648438,25.639999389648438,1240000</t>
  </si>
  <si>
    <t>1953-02-13,25.739999771118164,25.739999771118164,25.739999771118164,25.739999771118164,1350000</t>
  </si>
  <si>
    <t>1953-02-16,25.649999618530273,25.649999618530273,25.649999618530273,25.649999618530273,1330000</t>
  </si>
  <si>
    <t>1953-02-17,25.5,25.5,25.5,25.5,1290000</t>
  </si>
  <si>
    <t>1953-02-18,25.479999542236328,25.479999542236328,25.479999542236328,25.479999542236328,1220000</t>
  </si>
  <si>
    <t>1953-02-19,25.56999969482422,25.56999969482422,25.56999969482422,25.56999969482422,1390000</t>
  </si>
  <si>
    <t>1953-02-20,25.6299991607666,25.6299991607666,25.6299991607666,25.6299991607666,1400000</t>
  </si>
  <si>
    <t>1953-02-24,25.75,25.75,25.75,25.75,2300000</t>
  </si>
  <si>
    <t>1953-02-25,25.90999984741211,25.90999984741211,25.90999984741211,25.90999984741211,2360000</t>
  </si>
  <si>
    <t>1953-02-26,25.950000762939453,25.950000762939453,25.950000762939453,25.950000762939453,2290000</t>
  </si>
  <si>
    <t>1953-02-27,25.899999618530273,25.899999618530273,25.899999618530273,25.899999618530273,1990000</t>
  </si>
  <si>
    <t>1953-03-02,25.93000030517578,25.93000030517578,25.93000030517578,25.93000030517578,1760000</t>
  </si>
  <si>
    <t>1953-03-03,26.0,26.0,26.0,26.0,1850000</t>
  </si>
  <si>
    <t>1953-03-04,25.780000686645508,25.780000686645508,25.780000686645508,25.780000686645508,2010000</t>
  </si>
  <si>
    <t>1953-03-05,25.790000915527344,25.790000915527344,25.790000915527344,25.790000915527344,1540000</t>
  </si>
  <si>
    <t>1953-03-06,25.84000015258789,25.84000015258789,25.84000015258789,25.84000015258789,1690000</t>
  </si>
  <si>
    <t>1953-03-09,25.829999923706055,25.829999923706055,25.829999923706055,25.829999923706055,1600000</t>
  </si>
  <si>
    <t>1953-03-10,25.90999984741211,25.90999984741211,25.90999984741211,25.90999984741211,1530000</t>
  </si>
  <si>
    <t>1953-03-11,26.1200008392334,26.1200008392334,26.1200008392334,26.1200008392334,1890000</t>
  </si>
  <si>
    <t>1953-03-12,26.1299991607666,26.1299991607666,26.1299991607666,26.1299991607666,1780000</t>
  </si>
  <si>
    <t>1953-03-13,26.18000030517578,26.18000030517578,26.18000030517578,26.18000030517578,1760000</t>
  </si>
  <si>
    <t>1953-03-16,26.219999313354492,26.219999313354492,26.219999313354492,26.219999313354492,1770000</t>
  </si>
  <si>
    <t>1953-03-17,26.329999923706055,26.329999923706055,26.329999923706055,26.329999923706055,2110000</t>
  </si>
  <si>
    <t>1953-03-18,26.239999771118164,26.239999771118164,26.239999771118164,26.239999771118164,2110000</t>
  </si>
  <si>
    <t>1953-03-19,26.219999313354492,26.219999313354492,26.219999313354492,26.219999313354492,1840000</t>
  </si>
  <si>
    <t>1953-03-20,26.18000030517578,26.18000030517578,26.18000030517578,26.18000030517578,1730000</t>
  </si>
  <si>
    <t>1953-03-23,26.020000457763672,26.020000457763672,26.020000457763672,26.020000457763672,1750000</t>
  </si>
  <si>
    <t>1953-03-24,26.170000076293945,26.170000076293945,26.170000076293945,26.170000076293945,1970000</t>
  </si>
  <si>
    <t>1953-03-25,26.100000381469727,26.100000381469727,26.100000381469727,26.100000381469727,2320000</t>
  </si>
  <si>
    <t>1953-03-26,25.950000762939453,25.950000762939453,25.950000762939453,25.950000762939453,2000000</t>
  </si>
  <si>
    <t>1953-03-27,25.989999771118164,25.989999771118164,25.989999771118164,25.989999771118164,1640000</t>
  </si>
  <si>
    <t>1953-03-30,25.610000610351562,25.610000610351562,25.610000610351562,25.610000610351562,2740000</t>
  </si>
  <si>
    <t>1953-03-31,25.290000915527344,25.290000915527344,25.290000915527344,25.290000915527344,3120000</t>
  </si>
  <si>
    <t>1953-04-01,25.25,25.25,25.25,25.25,2240000</t>
  </si>
  <si>
    <t>1953-04-02,25.229999542236328,25.229999542236328,25.229999542236328,25.229999542236328,1720000</t>
  </si>
  <si>
    <t>1953-04-06,24.610000610351562,24.610000610351562,24.610000610351562,24.610000610351562,3050000</t>
  </si>
  <si>
    <t>1953-04-07,24.709999084472656,24.709999084472656,24.709999084472656,24.709999084472656,2500000</t>
  </si>
  <si>
    <t>1953-04-08,24.93000030517578,24.93000030517578,24.93000030517578,24.93000030517578,1860000</t>
  </si>
  <si>
    <t>1953-04-09,24.8799991607666,24.8799991607666,24.8799991607666,24.8799991607666,1520000</t>
  </si>
  <si>
    <t>1953-04-10,24.81999969482422,24.81999969482422,24.81999969482422,24.81999969482422,1360000</t>
  </si>
  <si>
    <t>1953-04-13,24.770000457763672,24.770000457763672,24.770000457763672,24.770000457763672,1280000</t>
  </si>
  <si>
    <t>1953-04-14,24.860000610351562,24.860000610351562,24.860000610351562,24.860000610351562,1480000</t>
  </si>
  <si>
    <t>1953-04-15,24.959999084472656,24.959999084472656,24.959999084472656,24.959999084472656,1580000</t>
  </si>
  <si>
    <t>1953-04-16,24.90999984741211,24.90999984741211,24.90999984741211,24.90999984741211,1310000</t>
  </si>
  <si>
    <t>1953-04-17,24.6200008392334,24.6200008392334,24.6200008392334,24.6200008392334,1430000</t>
  </si>
  <si>
    <t>1953-04-20,24.729999542236328,24.729999542236328,24.729999542236328,24.729999542236328,1520000</t>
  </si>
  <si>
    <t>1953-04-21,24.670000076293945,24.670000076293945,24.670000076293945,24.670000076293945,1250000</t>
  </si>
  <si>
    <t>1953-04-22,24.459999084472656,24.459999084472656,24.459999084472656,24.459999084472656,1390000</t>
  </si>
  <si>
    <t>1953-04-23,24.190000534057617,24.190000534057617,24.190000534057617,24.190000534057617,1920000</t>
  </si>
  <si>
    <t>1953-04-24,24.200000762939453,24.200000762939453,24.200000762939453,24.200000762939453,1780000</t>
  </si>
  <si>
    <t>1953-04-27,24.34000015258789,24.34000015258789,24.34000015258789,24.34000015258789,1400000</t>
  </si>
  <si>
    <t>1953-04-28,24.520000457763672,24.520000457763672,24.520000457763672,24.520000457763672,1330000</t>
  </si>
  <si>
    <t>1953-04-29,24.68000030517578,24.68000030517578,24.68000030517578,24.68000030517578,1310000</t>
  </si>
  <si>
    <t>1953-04-30,24.6200008392334,24.6200008392334,24.6200008392334,24.6200008392334,1140000</t>
  </si>
  <si>
    <t>1953-05-01,24.729999542236328,24.729999542236328,24.729999542236328,24.729999542236328,1200000</t>
  </si>
  <si>
    <t>1953-05-04,25.0,25.0,25.0,25.0,1520000</t>
  </si>
  <si>
    <t>1953-05-05,25.030000686645508,25.030000686645508,25.030000686645508,25.030000686645508,1290000</t>
  </si>
  <si>
    <t>1953-05-06,25.0,25.0,25.0,25.0,1110000</t>
  </si>
  <si>
    <t>1953-05-07,24.899999618530273,24.899999618530273,24.899999618530273,24.899999618530273,1110000</t>
  </si>
  <si>
    <t>1953-05-08,24.899999618530273,24.899999618530273,24.899999618530273,24.899999618530273,1220000</t>
  </si>
  <si>
    <t>1953-05-11,24.90999984741211,24.90999984741211,24.90999984741211,24.90999984741211,1010000</t>
  </si>
  <si>
    <t>1953-05-12,24.739999771118164,24.739999771118164,24.739999771118164,24.739999771118164,1080000</t>
  </si>
  <si>
    <t>1953-05-13,24.709999084472656,24.709999084472656,24.709999084472656,24.709999084472656,1120000</t>
  </si>
  <si>
    <t>1953-05-14,24.850000381469727,24.850000381469727,24.850000381469727,24.850000381469727,1210000</t>
  </si>
  <si>
    <t>1953-05-15,24.84000015258789,24.84000015258789,24.84000015258789,24.84000015258789,1200000</t>
  </si>
  <si>
    <t>1953-05-18,24.75,24.75,24.75,24.75,1080000</t>
  </si>
  <si>
    <t>1953-05-19,24.700000762939453,24.700000762939453,24.700000762939453,24.700000762939453,1120000</t>
  </si>
  <si>
    <t>1953-05-20,24.93000030517578,24.93000030517578,24.93000030517578,24.93000030517578,1690000</t>
  </si>
  <si>
    <t>1953-05-21,25.059999465942383,25.059999465942383,25.059999465942383,25.059999465942383,1590000</t>
  </si>
  <si>
    <t>1953-05-22,25.030000686645508,25.030000686645508,25.030000686645508,25.030000686645508,1350000</t>
  </si>
  <si>
    <t>1953-05-25,24.989999771118164,24.989999771118164,24.989999771118164,24.989999771118164,1180000</t>
  </si>
  <si>
    <t>1953-05-26,24.8700008392334,24.8700008392334,24.8700008392334,24.8700008392334,1160000</t>
  </si>
  <si>
    <t>1953-05-27,24.639999389648438,24.639999389648438,24.639999389648438,24.639999389648438,1330000</t>
  </si>
  <si>
    <t>1953-05-28,24.459999084472656,24.459999084472656,24.459999084472656,24.459999084472656,1240000</t>
  </si>
  <si>
    <t>1953-05-29,24.540000915527344,24.540000915527344,24.540000915527344,24.540000915527344,920000</t>
  </si>
  <si>
    <t>1953-06-01,24.149999618530273,24.149999618530273,24.149999618530273,24.149999618530273,1490000</t>
  </si>
  <si>
    <t>1953-06-02,24.219999313354492,24.219999313354492,24.219999313354492,24.219999313354492,1450000</t>
  </si>
  <si>
    <t>1953-06-03,24.18000030517578,24.18000030517578,24.18000030517578,24.18000030517578,1050000</t>
  </si>
  <si>
    <t>1953-06-04,24.030000686645508,24.030000686645508,24.030000686645508,24.030000686645508,1400000</t>
  </si>
  <si>
    <t>1953-06-05,24.09000015258789,24.09000015258789,24.09000015258789,24.09000015258789,1160000</t>
  </si>
  <si>
    <t>1953-06-08,24.010000228881836,24.010000228881836,24.010000228881836,24.010000228881836,1000000</t>
  </si>
  <si>
    <t>1953-06-09,23.600000381469727,23.600000381469727,23.600000381469727,23.600000381469727,2200000</t>
  </si>
  <si>
    <t>1953-06-10,23.540000915527344,23.540000915527344,23.540000915527344,23.540000915527344,1960000</t>
  </si>
  <si>
    <t>1953-06-11,23.75,23.75,23.75,23.75,1220000</t>
  </si>
  <si>
    <t>1953-06-12,23.81999969482422,23.81999969482422,23.81999969482422,23.81999969482422,920000</t>
  </si>
  <si>
    <t>1953-06-15,23.6200008392334,23.6200008392334,23.6200008392334,23.6200008392334,1090000</t>
  </si>
  <si>
    <t>1953-06-16,23.549999237060547,23.549999237060547,23.549999237060547,23.549999237060547,1370000</t>
  </si>
  <si>
    <t>1953-06-17,23.850000381469727,23.850000381469727,23.850000381469727,23.850000381469727,1150000</t>
  </si>
  <si>
    <t>1953-06-18,23.84000015258789,23.84000015258789,23.84000015258789,23.84000015258789,1010000</t>
  </si>
  <si>
    <t>1953-06-19,23.84000015258789,23.84000015258789,23.84000015258789,23.84000015258789,890000</t>
  </si>
  <si>
    <t>1953-06-22,23.959999084472656,23.959999084472656,23.959999084472656,23.959999084472656,1030000</t>
  </si>
  <si>
    <t>1953-06-23,24.1200008392334,24.1200008392334,24.1200008392334,24.1200008392334,1050000</t>
  </si>
  <si>
    <t>1953-06-24,24.09000015258789,24.09000015258789,24.09000015258789,24.09000015258789,1030000</t>
  </si>
  <si>
    <t>1953-06-25,24.190000534057617,24.190000534057617,24.190000534057617,24.190000534057617,1160000</t>
  </si>
  <si>
    <t>1953-06-26,24.209999084472656,24.209999084472656,24.209999084472656,24.209999084472656,830000</t>
  </si>
  <si>
    <t>1953-06-29,24.139999389648438,24.139999389648438,24.139999389648438,24.139999389648438,800000</t>
  </si>
  <si>
    <t>1953-06-30,24.139999389648438,24.139999389648438,24.139999389648438,24.139999389648438,820000</t>
  </si>
  <si>
    <t>1953-07-01,24.239999771118164,24.239999771118164,24.239999771118164,24.239999771118164,910000</t>
  </si>
  <si>
    <t>1953-07-02,24.309999465942383,24.309999465942383,24.309999465942383,24.309999465942383,1030000</t>
  </si>
  <si>
    <t>1953-07-03,24.360000610351562,24.360000610351562,24.360000610351562,24.360000610351562,830000</t>
  </si>
  <si>
    <t>1953-07-06,24.3799991607666,24.3799991607666,24.3799991607666,24.3799991607666,820000</t>
  </si>
  <si>
    <t>1953-07-07,24.510000228881836,24.510000228881836,24.510000228881836,24.510000228881836,1030000</t>
  </si>
  <si>
    <t>1953-07-08,24.5,24.5,24.5,24.5,950000</t>
  </si>
  <si>
    <t>1953-07-09,24.43000030517578,24.43000030517578,24.43000030517578,24.43000030517578,910000</t>
  </si>
  <si>
    <t>1953-07-10,24.40999984741211,24.40999984741211,24.40999984741211,24.40999984741211,860000</t>
  </si>
  <si>
    <t>1953-07-13,24.170000076293945,24.170000076293945,24.170000076293945,24.170000076293945,1120000</t>
  </si>
  <si>
    <t>1953-07-14,24.079999923706055,24.079999923706055,24.079999923706055,24.079999923706055,1030000</t>
  </si>
  <si>
    <t>1953-07-15,24.149999618530273,24.149999618530273,24.149999618530273,24.149999618530273,840000</t>
  </si>
  <si>
    <t>1953-07-16,24.18000030517578,24.18000030517578,24.18000030517578,24.18000030517578,790000</t>
  </si>
  <si>
    <t>1953-07-17,24.350000381469727,24.350000381469727,24.350000381469727,24.350000381469727,840000</t>
  </si>
  <si>
    <t>1953-07-20,24.219999313354492,24.219999313354492,24.219999313354492,24.219999313354492,830000</t>
  </si>
  <si>
    <t>1953-07-21,24.15999984741211,24.15999984741211,24.15999984741211,24.15999984741211,850000</t>
  </si>
  <si>
    <t>1953-07-22,24.190000534057617,24.190000534057617,24.190000534057617,24.190000534057617,900000</t>
  </si>
  <si>
    <t>1953-07-23,24.229999542236328,24.229999542236328,24.229999542236328,24.229999542236328,1000000</t>
  </si>
  <si>
    <t>1953-07-24,24.229999542236328,24.229999542236328,24.229999542236328,24.229999542236328,890000</t>
  </si>
  <si>
    <t>1953-07-27,24.06999969482422,24.06999969482422,24.06999969482422,24.06999969482422,1210000</t>
  </si>
  <si>
    <t>1953-07-28,24.110000610351562,24.110000610351562,24.110000610351562,24.110000610351562,1080000</t>
  </si>
  <si>
    <t>1953-07-29,24.260000228881836,24.260000228881836,24.260000228881836,24.260000228881836,1000000</t>
  </si>
  <si>
    <t>1953-07-30,24.489999771118164,24.489999771118164,24.489999771118164,24.489999771118164,1200000</t>
  </si>
  <si>
    <t>1953-07-31,24.75,24.75,24.75,24.75,1320000</t>
  </si>
  <si>
    <t>1953-08-03,24.84000015258789,24.84000015258789,24.84000015258789,24.84000015258789,1160000</t>
  </si>
  <si>
    <t>1953-08-04,24.780000686645508,24.780000686645508,24.780000686645508,24.780000686645508,1000000</t>
  </si>
  <si>
    <t>1953-08-05,24.68000030517578,24.68000030517578,24.68000030517578,24.68000030517578,1080000</t>
  </si>
  <si>
    <t>1953-08-06,24.799999237060547,24.799999237060547,24.799999237060547,24.799999237060547,1200000</t>
  </si>
  <si>
    <t>1953-08-07,24.780000686645508,24.780000686645508,24.780000686645508,24.780000686645508,950000</t>
  </si>
  <si>
    <t>1953-08-10,24.75,24.75,24.75,24.75,1090000</t>
  </si>
  <si>
    <t>1953-08-11,24.719999313354492,24.719999313354492,24.719999313354492,24.719999313354492,940000</t>
  </si>
  <si>
    <t>1953-08-12,24.780000686645508,24.780000686645508,24.780000686645508,24.780000686645508,990000</t>
  </si>
  <si>
    <t>1953-08-13,24.729999542236328,24.729999542236328,24.729999542236328,24.729999542236328,1040000</t>
  </si>
  <si>
    <t>1953-08-14,24.6200008392334,24.6200008392334,24.6200008392334,24.6200008392334,1000000</t>
  </si>
  <si>
    <t>1953-08-17,24.559999465942383,24.559999465942383,24.559999465942383,24.559999465942383,910000</t>
  </si>
  <si>
    <t>1953-08-18,24.459999084472656,24.459999084472656,24.459999084472656,24.459999084472656,1030000</t>
  </si>
  <si>
    <t>1953-08-19,24.309999465942383,24.309999465942383,24.309999465942383,24.309999465942383,1400000</t>
  </si>
  <si>
    <t>1953-08-20,24.290000915527344,24.290000915527344,24.290000915527344,24.290000915527344,860000</t>
  </si>
  <si>
    <t>1953-08-21,24.350000381469727,24.350000381469727,24.350000381469727,24.350000381469727,850000</t>
  </si>
  <si>
    <t>1953-08-24,24.09000015258789,24.09000015258789,24.09000015258789,24.09000015258789,1320000</t>
  </si>
  <si>
    <t>1953-08-25,23.93000030517578,23.93000030517578,23.93000030517578,23.93000030517578,1470000</t>
  </si>
  <si>
    <t>1953-08-26,23.860000610351562,23.860000610351562,23.860000610351562,23.860000610351562,1060000</t>
  </si>
  <si>
    <t>1953-08-27,23.790000915527344,23.790000915527344,23.790000915527344,23.790000915527344,1290000</t>
  </si>
  <si>
    <t>1953-08-28,23.739999771118164,23.739999771118164,23.739999771118164,23.739999771118164,1060000</t>
  </si>
  <si>
    <t>1953-08-31,23.31999969482422,23.31999969482422,23.31999969482422,23.31999969482422,2190000</t>
  </si>
  <si>
    <t>1953-09-01,23.420000076293945,23.420000076293945,23.420000076293945,23.420000076293945,1580000</t>
  </si>
  <si>
    <t>1953-09-02,23.559999465942383,23.559999465942383,23.559999465942383,23.559999465942383,1110000</t>
  </si>
  <si>
    <t>1953-09-03,23.510000228881836,23.510000228881836,23.510000228881836,23.510000228881836,900000</t>
  </si>
  <si>
    <t>1953-09-04,23.56999969482422,23.56999969482422,23.56999969482422,23.56999969482422,770000</t>
  </si>
  <si>
    <t>1953-09-08,23.610000610351562,23.610000610351562,23.610000610351562,23.610000610351562,740000</t>
  </si>
  <si>
    <t>1953-09-09,23.649999618530273,23.649999618530273,23.649999618530273,23.649999618530273,860000</t>
  </si>
  <si>
    <t>1953-09-10,23.40999984741211,23.40999984741211,23.40999984741211,23.40999984741211,1010000</t>
  </si>
  <si>
    <t>1953-09-11,23.139999389648438,23.139999389648438,23.139999389648438,23.139999389648438,1930000</t>
  </si>
  <si>
    <t>1953-09-14,22.709999084472656,22.709999084472656,22.709999084472656,22.709999084472656,2550000</t>
  </si>
  <si>
    <t>1953-09-15,22.899999618530273,22.899999618530273,22.899999618530273,22.899999618530273,2850000</t>
  </si>
  <si>
    <t>1953-09-16,23.010000228881836,23.010000228881836,23.010000228881836,23.010000228881836,1570000</t>
  </si>
  <si>
    <t>1953-09-17,23.06999969482422,23.06999969482422,23.06999969482422,23.06999969482422,1290000</t>
  </si>
  <si>
    <t>1953-09-18,22.950000762939453,22.950000762939453,22.950000762939453,22.950000762939453,1190000</t>
  </si>
  <si>
    <t>1953-09-21,22.8799991607666,22.8799991607666,22.8799991607666,22.8799991607666,1070000</t>
  </si>
  <si>
    <t>1953-09-22,23.200000762939453,23.200000762939453,23.200000762939453,23.200000762939453,1300000</t>
  </si>
  <si>
    <t>1953-09-23,23.229999542236328,23.229999542236328,23.229999542236328,23.229999542236328,1240000</t>
  </si>
  <si>
    <t>1953-09-24,23.239999771118164,23.239999771118164,23.239999771118164,23.239999771118164,1020000</t>
  </si>
  <si>
    <t>1953-09-25,23.299999237060547,23.299999237060547,23.299999237060547,23.299999237060547,910000</t>
  </si>
  <si>
    <t>1953-09-28,23.450000762939453,23.450000762939453,23.450000762939453,23.450000762939453,1150000</t>
  </si>
  <si>
    <t>1953-09-29,23.489999771118164,23.489999771118164,23.489999771118164,23.489999771118164,1170000</t>
  </si>
  <si>
    <t>1953-09-30,23.350000381469727,23.350000381469727,23.350000381469727,23.350000381469727,940000</t>
  </si>
  <si>
    <t>1953-10-01,23.489999771118164,23.489999771118164,23.489999771118164,23.489999771118164,940000</t>
  </si>
  <si>
    <t>1953-10-02,23.59000015258789,23.59000015258789,23.59000015258789,23.59000015258789,890000</t>
  </si>
  <si>
    <t>1953-10-05,23.479999542236328,23.479999542236328,23.479999542236328,23.479999542236328,930000</t>
  </si>
  <si>
    <t>1953-10-06,23.389999389648438,23.389999389648438,23.389999389648438,23.389999389648438,1100000</t>
  </si>
  <si>
    <t>1953-10-07,23.579999923706055,23.579999923706055,23.579999923706055,23.579999923706055,1010000</t>
  </si>
  <si>
    <t>1953-10-08,23.6200008392334,23.6200008392334,23.6200008392334,23.6200008392334,960000</t>
  </si>
  <si>
    <t>1953-10-09,23.65999984741211,23.65999984741211,23.65999984741211,23.65999984741211,900000</t>
  </si>
  <si>
    <t>1953-10-13,23.56999969482422,23.56999969482422,23.56999969482422,23.56999969482422,1130000</t>
  </si>
  <si>
    <t>1953-10-14,23.68000030517578,23.68000030517578,23.68000030517578,23.68000030517578,1290000</t>
  </si>
  <si>
    <t>1953-10-15,23.950000762939453,23.950000762939453,23.950000762939453,23.950000762939453,1710000</t>
  </si>
  <si>
    <t>1953-10-16,24.139999389648438,24.139999389648438,24.139999389648438,24.139999389648438,1620000</t>
  </si>
  <si>
    <t>1953-10-19,24.15999984741211,24.15999984741211,24.15999984741211,24.15999984741211,1190000</t>
  </si>
  <si>
    <t>1953-10-20,24.170000076293945,24.170000076293945,24.170000076293945,24.170000076293945,1280000</t>
  </si>
  <si>
    <t>1953-10-21,24.190000534057617,24.190000534057617,24.190000534057617,24.190000534057617,1320000</t>
  </si>
  <si>
    <t>1953-10-22,24.299999237060547,24.299999237060547,24.299999237060547,24.299999237060547,1330000</t>
  </si>
  <si>
    <t>1953-10-23,24.350000381469727,24.350000381469727,24.350000381469727,24.350000381469727,1330000</t>
  </si>
  <si>
    <t>1953-10-26,24.309999465942383,24.309999465942383,24.309999465942383,24.309999465942383,1340000</t>
  </si>
  <si>
    <t>1953-10-27,24.260000228881836,24.260000228881836,24.260000228881836,24.260000228881836,1170000</t>
  </si>
  <si>
    <t>1953-10-28,24.290000915527344,24.290000915527344,24.290000915527344,24.290000915527344,1260000</t>
  </si>
  <si>
    <t>1953-10-29,24.579999923706055,24.579999923706055,24.579999923706055,24.579999923706055,1610000</t>
  </si>
  <si>
    <t>1953-10-30,24.540000915527344,24.540000915527344,24.540000915527344,24.540000915527344,1400000</t>
  </si>
  <si>
    <t>1953-11-02,24.65999984741211,24.65999984741211,24.65999984741211,24.65999984741211,1340000</t>
  </si>
  <si>
    <t>1953-11-04,24.510000228881836,24.510000228881836,24.510000228881836,24.510000228881836,1480000</t>
  </si>
  <si>
    <t>1953-11-05,24.639999389648438,24.639999389648438,24.639999389648438,24.639999389648438,1720000</t>
  </si>
  <si>
    <t>1953-11-06,24.610000610351562,24.610000610351562,24.610000610351562,24.610000610351562,1700000</t>
  </si>
  <si>
    <t>1953-11-09,24.65999984741211,24.65999984741211,24.65999984741211,24.65999984741211,1440000</t>
  </si>
  <si>
    <t>1953-11-10,24.3700008392334,24.3700008392334,24.3700008392334,24.3700008392334,1340000</t>
  </si>
  <si>
    <t>1953-11-12,24.459999084472656,24.459999084472656,24.459999084472656,24.459999084472656,1390000</t>
  </si>
  <si>
    <t>1953-11-13,24.540000915527344,24.540000915527344,24.540000915527344,24.540000915527344,1540000</t>
  </si>
  <si>
    <t>1953-11-16,24.3799991607666,24.3799991607666,24.3799991607666,24.3799991607666,1490000</t>
  </si>
  <si>
    <t>1953-11-17,24.25,24.25,24.25,24.25,1250000</t>
  </si>
  <si>
    <t>1953-11-18,24.290000915527344,24.290000915527344,24.290000915527344,24.290000915527344,1250000</t>
  </si>
  <si>
    <t>1953-11-19,24.399999618530273,24.399999618530273,24.399999618530273,24.399999618530273,1420000</t>
  </si>
  <si>
    <t>1953-11-20,24.440000534057617,24.440000534057617,24.440000534057617,24.440000534057617,1300000</t>
  </si>
  <si>
    <t>1953-11-23,24.360000610351562,24.360000610351562,24.360000610351562,24.360000610351562,1410000</t>
  </si>
  <si>
    <t>1953-11-24,24.5,24.5,24.5,24.5,1470000</t>
  </si>
  <si>
    <t>1953-11-25,24.520000457763672,24.520000457763672,24.520000457763672,24.520000457763672,1540000</t>
  </si>
  <si>
    <t>1953-11-27,24.65999984741211,24.65999984741211,24.65999984741211,24.65999984741211,1600000</t>
  </si>
  <si>
    <t>1953-11-30,24.760000228881836,24.760000228881836,24.760000228881836,24.760000228881836,1960000</t>
  </si>
  <si>
    <t>1953-12-01,24.780000686645508,24.780000686645508,24.780000686645508,24.780000686645508,1580000</t>
  </si>
  <si>
    <t>1953-12-02,24.950000762939453,24.950000762939453,24.950000762939453,24.950000762939453,1850000</t>
  </si>
  <si>
    <t>1953-12-03,24.969999313354492,24.969999313354492,24.969999313354492,24.969999313354492,1740000</t>
  </si>
  <si>
    <t>1953-12-04,24.979999542236328,24.979999542236328,24.979999542236328,24.979999542236328,1390000</t>
  </si>
  <si>
    <t>1953-12-07,24.950000762939453,24.950000762939453,24.950000762939453,24.950000762939453,1410000</t>
  </si>
  <si>
    <t>1953-12-08,24.8700008392334,24.8700008392334,24.8700008392334,24.8700008392334,1390000</t>
  </si>
  <si>
    <t>1953-12-09,24.84000015258789,24.84000015258789,24.84000015258789,24.84000015258789,1410000</t>
  </si>
  <si>
    <t>1953-12-10,24.780000686645508,24.780000686645508,24.780000686645508,24.780000686645508,1420000</t>
  </si>
  <si>
    <t>1953-12-11,24.760000228881836,24.760000228881836,24.760000228881836,24.760000228881836,1440000</t>
  </si>
  <si>
    <t>1953-12-14,24.690000534057617,24.690000534057617,24.690000534057617,24.690000534057617,1540000</t>
  </si>
  <si>
    <t>1953-12-15,24.709999084472656,24.709999084472656,24.709999084472656,24.709999084472656,1450000</t>
  </si>
  <si>
    <t>1953-12-16,24.959999084472656,24.959999084472656,24.959999084472656,24.959999084472656,1880000</t>
  </si>
  <si>
    <t>1953-12-17,24.940000534057617,24.940000534057617,24.940000534057617,24.940000534057617,1600000</t>
  </si>
  <si>
    <t>1953-12-18,24.989999771118164,24.989999771118164,24.989999771118164,24.989999771118164,1550000</t>
  </si>
  <si>
    <t>1953-12-21,24.950000762939453,24.950000762939453,24.950000762939453,24.950000762939453,1690000</t>
  </si>
  <si>
    <t>1953-12-22,24.760000228881836,24.760000228881836,24.760000228881836,24.760000228881836,1720000</t>
  </si>
  <si>
    <t>1953-12-23,24.690000534057617,24.690000534057617,24.690000534057617,24.690000534057617,1570000</t>
  </si>
  <si>
    <t>1953-12-24,24.799999237060547,24.799999237060547,24.799999237060547,24.799999237060547,1270000</t>
  </si>
  <si>
    <t>1953-12-28,24.709999084472656,24.709999084472656,24.709999084472656,24.709999084472656,1570000</t>
  </si>
  <si>
    <t>1953-12-29,24.549999237060547,24.549999237060547,24.549999237060547,24.549999237060547,2140000</t>
  </si>
  <si>
    <t>1953-12-30,24.760000228881836,24.760000228881836,24.760000228881836,24.760000228881836,2050000</t>
  </si>
  <si>
    <t>1953-12-31,24.809999465942383,24.809999465942383,24.809999465942383,24.809999465942383,2490000</t>
  </si>
  <si>
    <t>1954-01-04,24.950000762939453,24.950000762939453,24.950000762939453,24.950000762939453,1310000</t>
  </si>
  <si>
    <t>1954-01-05,25.100000381469727,25.100000381469727,25.100000381469727,25.100000381469727,1520000</t>
  </si>
  <si>
    <t>1954-01-06,25.139999389648438,25.139999389648438,25.139999389648438,25.139999389648438,1460000</t>
  </si>
  <si>
    <t>1954-01-07,25.059999465942383,25.059999465942383,25.059999465942383,25.059999465942383,1540000</t>
  </si>
  <si>
    <t>1954-01-08,24.93000030517578,24.93000030517578,24.93000030517578,24.93000030517578,1260000</t>
  </si>
  <si>
    <t>1954-01-11,24.799999237060547,24.799999237060547,24.799999237060547,24.799999237060547,1220000</t>
  </si>
  <si>
    <t>1954-01-12,24.93000030517578,24.93000030517578,24.93000030517578,24.93000030517578,1250000</t>
  </si>
  <si>
    <t>1954-01-13,25.06999969482422,25.06999969482422,25.06999969482422,25.06999969482422,1420000</t>
  </si>
  <si>
    <t>1954-01-14,25.190000534057617,25.190000534057617,25.190000534057617,25.190000534057617,1530000</t>
  </si>
  <si>
    <t>1954-01-15,25.43000030517578,25.43000030517578,25.43000030517578,25.43000030517578,2180000</t>
  </si>
  <si>
    <t>1954-01-18,25.43000030517578,25.43000030517578,25.43000030517578,25.43000030517578,1580000</t>
  </si>
  <si>
    <t>1954-01-19,25.68000030517578,25.68000030517578,25.68000030517578,25.68000030517578,1840000</t>
  </si>
  <si>
    <t>1954-01-20,25.75,25.75,25.75,25.75,1960000</t>
  </si>
  <si>
    <t>1954-01-21,25.790000915527344,25.790000915527344,25.790000915527344,25.790000915527344,1780000</t>
  </si>
  <si>
    <t>1954-01-22,25.850000381469727,25.850000381469727,25.850000381469727,25.850000381469727,1890000</t>
  </si>
  <si>
    <t>1954-01-25,25.93000030517578,25.93000030517578,25.93000030517578,25.93000030517578,1860000</t>
  </si>
  <si>
    <t>1954-01-26,26.09000015258789,26.09000015258789,26.09000015258789,26.09000015258789,2120000</t>
  </si>
  <si>
    <t>1954-01-27,26.010000228881836,26.010000228881836,26.010000228881836,26.010000228881836,2020000</t>
  </si>
  <si>
    <t>1954-01-28,26.020000457763672,26.020000457763672,26.020000457763672,26.020000457763672,1730000</t>
  </si>
  <si>
    <t>1954-01-29,26.079999923706055,26.079999923706055,26.079999923706055,26.079999923706055,1950000</t>
  </si>
  <si>
    <t>1954-02-01,25.989999771118164,25.989999771118164,25.989999771118164,25.989999771118164,1740000</t>
  </si>
  <si>
    <t>1954-02-02,25.920000076293945,25.920000076293945,25.920000076293945,25.920000076293945,1420000</t>
  </si>
  <si>
    <t>1954-02-03,26.010000228881836,26.010000228881836,26.010000228881836,26.010000228881836,1690000</t>
  </si>
  <si>
    <t>1954-02-04,26.200000762939453,26.200000762939453,26.200000762939453,26.200000762939453,2040000</t>
  </si>
  <si>
    <t>1954-02-05,26.299999237060547,26.299999237060547,26.299999237060547,26.299999237060547,2030000</t>
  </si>
  <si>
    <t>1954-02-08,26.229999542236328,26.229999542236328,26.229999542236328,26.229999542236328,2180000</t>
  </si>
  <si>
    <t>1954-02-09,26.170000076293945,26.170000076293945,26.170000076293945,26.170000076293945,1880000</t>
  </si>
  <si>
    <t>1954-02-10,26.139999389648438,26.139999389648438,26.139999389648438,26.139999389648438,1790000</t>
  </si>
  <si>
    <t>1954-02-11,26.059999465942383,26.059999465942383,26.059999465942383,26.059999465942383,1860000</t>
  </si>
  <si>
    <t>1954-02-12,26.1200008392334,26.1200008392334,26.1200008392334,26.1200008392334,1730000</t>
  </si>
  <si>
    <t>1954-02-15,26.040000915527344,26.040000915527344,26.040000915527344,26.040000915527344,2080000</t>
  </si>
  <si>
    <t>1954-02-16,25.809999465942383,25.809999465942383,25.809999465942383,25.809999465942383,1870000</t>
  </si>
  <si>
    <t>1954-02-17,25.860000610351562,25.860000610351562,25.860000610351562,25.860000610351562,1740000</t>
  </si>
  <si>
    <t>1954-02-18,25.860000610351562,25.860000610351562,25.860000610351562,25.860000610351562,1500000</t>
  </si>
  <si>
    <t>1954-02-19,25.920000076293945,25.920000076293945,25.920000076293945,25.920000076293945,1510000</t>
  </si>
  <si>
    <t>1954-02-23,25.829999923706055,25.829999923706055,25.829999923706055,25.829999923706055,1470000</t>
  </si>
  <si>
    <t>1954-02-24,25.829999923706055,25.829999923706055,25.829999923706055,25.829999923706055,1350000</t>
  </si>
  <si>
    <t>1954-02-25,25.90999984741211,25.90999984741211,25.90999984741211,25.90999984741211,1470000</t>
  </si>
  <si>
    <t>1954-02-26,26.149999618530273,26.149999618530273,26.149999618530273,26.149999618530273,1910000</t>
  </si>
  <si>
    <t>1954-03-01,26.25,26.25,26.25,26.25,2040000</t>
  </si>
  <si>
    <t>1954-03-02,26.31999969482422,26.31999969482422,26.31999969482422,26.31999969482422,1980000</t>
  </si>
  <si>
    <t>1954-03-03,26.31999969482422,26.31999969482422,26.31999969482422,26.31999969482422,2240000</t>
  </si>
  <si>
    <t>1954-03-04,26.40999984741211,26.40999984741211,26.40999984741211,26.40999984741211,1830000</t>
  </si>
  <si>
    <t>1954-03-05,26.520000457763672,26.520000457763672,26.520000457763672,26.520000457763672,2030000</t>
  </si>
  <si>
    <t>1954-03-08,26.450000762939453,26.450000762939453,26.450000762939453,26.450000762939453,1650000</t>
  </si>
  <si>
    <t>1954-03-09,26.510000228881836,26.510000228881836,26.510000228881836,26.510000228881836,1630000</t>
  </si>
  <si>
    <t>1954-03-10,26.56999969482422,26.56999969482422,26.56999969482422,26.56999969482422,1870000</t>
  </si>
  <si>
    <t>1954-03-11,26.690000534057617,26.690000534057617,26.690000534057617,26.690000534057617,2050000</t>
  </si>
  <si>
    <t>1954-03-12,26.690000534057617,26.690000534057617,26.690000534057617,26.690000534057617,1980000</t>
  </si>
  <si>
    <t>1954-03-15,26.56999969482422,26.56999969482422,26.56999969482422,26.56999969482422,1680000</t>
  </si>
  <si>
    <t>1954-03-16,26.559999465942383,26.559999465942383,26.559999465942383,26.559999465942383,1540000</t>
  </si>
  <si>
    <t>1954-03-17,26.6200008392334,26.6200008392334,26.6200008392334,26.6200008392334,1740000</t>
  </si>
  <si>
    <t>1954-03-18,26.729999542236328,26.729999542236328,26.729999542236328,26.729999542236328,2020000</t>
  </si>
  <si>
    <t>1954-03-19,26.809999465942383,26.809999465942383,26.809999465942383,26.809999465942383,1930000</t>
  </si>
  <si>
    <t>1954-03-22,26.790000915527344,26.790000915527344,26.790000915527344,26.790000915527344,1800000</t>
  </si>
  <si>
    <t>1954-03-23,26.600000381469727,26.600000381469727,26.600000381469727,26.600000381469727,2180000</t>
  </si>
  <si>
    <t>1954-03-24,26.469999313354492,26.469999313354492,26.469999313354492,26.469999313354492,1900000</t>
  </si>
  <si>
    <t>1954-03-25,26.420000076293945,26.420000076293945,26.420000076293945,26.420000076293945,1720000</t>
  </si>
  <si>
    <t>1954-03-26,26.559999465942383,26.559999465942383,26.559999465942383,26.559999465942383,1550000</t>
  </si>
  <si>
    <t>1954-03-29,26.65999984741211,26.65999984741211,26.65999984741211,26.65999984741211,1870000</t>
  </si>
  <si>
    <t>1954-03-30,26.690000534057617,26.690000534057617,26.690000534057617,26.690000534057617,2130000</t>
  </si>
  <si>
    <t>1954-03-31,26.940000534057617,26.940000534057617,26.940000534057617,26.940000534057617,2690000</t>
  </si>
  <si>
    <t>1954-04-01,27.170000076293945,27.170000076293945,27.170000076293945,27.170000076293945,2270000</t>
  </si>
  <si>
    <t>1954-04-02,27.209999084472656,27.209999084472656,27.209999084472656,27.209999084472656,1830000</t>
  </si>
  <si>
    <t>1954-04-05,27.260000228881836,27.260000228881836,27.260000228881836,27.260000228881836,1710000</t>
  </si>
  <si>
    <t>1954-04-06,27.010000228881836,27.010000228881836,27.010000228881836,27.010000228881836,2120000</t>
  </si>
  <si>
    <t>1954-04-07,27.110000610351562,27.110000610351562,27.110000610351562,27.110000610351562,1830000</t>
  </si>
  <si>
    <t>1954-04-08,27.3799991607666,27.3799991607666,27.3799991607666,27.3799991607666,2300000</t>
  </si>
  <si>
    <t>1954-04-09,27.3799991607666,27.3799991607666,27.3799991607666,27.3799991607666,2360000</t>
  </si>
  <si>
    <t>1954-04-12,27.56999969482422,27.56999969482422,27.56999969482422,27.56999969482422,1790000</t>
  </si>
  <si>
    <t>1954-04-13,27.639999389648438,27.639999389648438,27.639999389648438,27.639999389648438,2020000</t>
  </si>
  <si>
    <t>1954-04-14,27.850000381469727,27.850000381469727,27.850000381469727,27.850000381469727,2330000</t>
  </si>
  <si>
    <t>1954-04-15,27.940000534057617,27.940000534057617,27.940000534057617,27.940000534057617,2200000</t>
  </si>
  <si>
    <t>1954-04-19,27.760000228881836,27.760000228881836,27.760000228881836,27.760000228881836,2430000</t>
  </si>
  <si>
    <t>1954-04-20,27.75,27.75,27.75,27.75,1860000</t>
  </si>
  <si>
    <t>1954-04-21,27.639999389648438,27.639999389648438,27.639999389648438,27.639999389648438,1870000</t>
  </si>
  <si>
    <t>1954-04-22,27.68000030517578,27.68000030517578,27.68000030517578,27.68000030517578,1750000</t>
  </si>
  <si>
    <t>1954-04-23,27.780000686645508,27.780000686645508,27.780000686645508,27.780000686645508,1990000</t>
  </si>
  <si>
    <t>1954-04-26,27.8799991607666,27.8799991607666,27.8799991607666,27.8799991607666,2150000</t>
  </si>
  <si>
    <t>1954-04-27,27.709999084472656,27.709999084472656,27.709999084472656,27.709999084472656,1970000</t>
  </si>
  <si>
    <t>1954-04-28,27.760000228881836,27.760000228881836,27.760000228881836,27.760000228881836,2120000</t>
  </si>
  <si>
    <t>1954-04-29,28.18000030517578,28.18000030517578,28.18000030517578,28.18000030517578,2150000</t>
  </si>
  <si>
    <t>1954-04-30,28.260000228881836,28.260000228881836,28.260000228881836,28.260000228881836,2450000</t>
  </si>
  <si>
    <t>1954-05-03,28.209999084472656,28.209999084472656,28.209999084472656,28.209999084472656,1870000</t>
  </si>
  <si>
    <t>1954-05-04,28.280000686645508,28.280000686645508,28.280000686645508,28.280000686645508,1990000</t>
  </si>
  <si>
    <t>1954-05-05,28.290000915527344,28.290000915527344,28.290000915527344,28.290000915527344,2020000</t>
  </si>
  <si>
    <t>1954-05-06,28.510000228881836,28.510000228881836,28.510000228881836,28.510000228881836,1980000</t>
  </si>
  <si>
    <t>1954-05-07,28.649999618530273,28.649999618530273,28.649999618530273,28.649999618530273,2070000</t>
  </si>
  <si>
    <t>1954-05-10,28.6200008392334,28.6200008392334,28.6200008392334,28.6200008392334,1800000</t>
  </si>
  <si>
    <t>1954-05-11,28.489999771118164,28.489999771118164,28.489999771118164,28.489999771118164,1770000</t>
  </si>
  <si>
    <t>1954-05-12,28.719999313354492,28.719999313354492,28.719999313354492,28.719999313354492,2210000</t>
  </si>
  <si>
    <t>1954-05-13,28.559999465942383,28.559999465942383,28.559999465942383,28.559999465942383,2340000</t>
  </si>
  <si>
    <t>1954-05-14,28.799999237060547,28.799999237060547,28.799999237060547,28.799999237060547,1970000</t>
  </si>
  <si>
    <t>1954-05-17,28.84000015258789,28.84000015258789,28.84000015258789,28.84000015258789,2040000</t>
  </si>
  <si>
    <t>1954-05-18,28.850000381469727,28.850000381469727,28.850000381469727,28.850000381469727,2250000</t>
  </si>
  <si>
    <t>1954-05-19,28.719999313354492,28.719999313354492,28.719999313354492,28.719999313354492,2170000</t>
  </si>
  <si>
    <t>1954-05-20,28.81999969482422,28.81999969482422,28.81999969482422,28.81999969482422,2070000</t>
  </si>
  <si>
    <t>1954-05-21,28.989999771118164,28.989999771118164,28.989999771118164,28.989999771118164,2620000</t>
  </si>
  <si>
    <t>1954-05-24,29.0,29.0,29.0,29.0,2330000</t>
  </si>
  <si>
    <t>1954-05-25,28.93000030517578,28.93000030517578,28.93000030517578,28.93000030517578,2050000</t>
  </si>
  <si>
    <t>1954-05-26,29.170000076293945,29.170000076293945,29.170000076293945,29.170000076293945,2180000</t>
  </si>
  <si>
    <t>1954-05-27,29.049999237060547,29.049999237060547,29.049999237060547,29.049999237060547,2230000</t>
  </si>
  <si>
    <t>1954-05-28,29.190000534057617,29.190000534057617,29.190000534057617,29.190000534057617,1940000</t>
  </si>
  <si>
    <t>1954-06-01,29.190000534057617,29.190000534057617,29.190000534057617,29.190000534057617,1850000</t>
  </si>
  <si>
    <t>1954-06-02,29.15999984741211,29.15999984741211,29.15999984741211,29.15999984741211,1930000</t>
  </si>
  <si>
    <t>1954-06-03,29.149999618530273,29.149999618530273,29.149999618530273,29.149999618530273,1810000</t>
  </si>
  <si>
    <t>1954-06-04,29.100000381469727,29.100000381469727,29.100000381469727,29.100000381469727,1720000</t>
  </si>
  <si>
    <t>1954-06-07,28.989999771118164,28.989999771118164,28.989999771118164,28.989999771118164,1520000</t>
  </si>
  <si>
    <t>1954-06-08,28.34000015258789,28.34000015258789,28.34000015258789,28.34000015258789,2540000</t>
  </si>
  <si>
    <t>1954-06-09,28.149999618530273,28.149999618530273,28.149999618530273,28.149999618530273,2360000</t>
  </si>
  <si>
    <t>1954-06-10,28.34000015258789,28.34000015258789,28.34000015258789,28.34000015258789,1610000</t>
  </si>
  <si>
    <t>1954-06-11,28.579999923706055,28.579999923706055,28.579999923706055,28.579999923706055,1630000</t>
  </si>
  <si>
    <t>1954-06-14,28.6200008392334,28.6200008392334,28.6200008392334,28.6200008392334,1420000</t>
  </si>
  <si>
    <t>1954-06-15,28.829999923706055,28.829999923706055,28.829999923706055,28.829999923706055,1630000</t>
  </si>
  <si>
    <t>1954-06-16,29.040000915527344,29.040000915527344,29.040000915527344,29.040000915527344,2070000</t>
  </si>
  <si>
    <t>1954-06-17,28.959999084472656,28.959999084472656,28.959999084472656,28.959999084472656,1810000</t>
  </si>
  <si>
    <t>1954-06-18,29.040000915527344,29.040000915527344,29.040000915527344,29.040000915527344,1580000</t>
  </si>
  <si>
    <t>1954-06-21,29.059999465942383,29.059999465942383,29.059999465942383,29.059999465942383,1820000</t>
  </si>
  <si>
    <t>1954-06-22,29.079999923706055,29.079999923706055,29.079999923706055,29.079999923706055,2100000</t>
  </si>
  <si>
    <t>1954-06-23,29.1299991607666,29.1299991607666,29.1299991607666,29.1299991607666,2090000</t>
  </si>
  <si>
    <t>1954-06-24,29.260000228881836,29.260000228881836,29.260000228881836,29.260000228881836,2260000</t>
  </si>
  <si>
    <t>1954-06-25,29.200000762939453,29.200000762939453,29.200000762939453,29.200000762939453,2060000</t>
  </si>
  <si>
    <t>1954-06-28,29.280000686645508,29.280000686645508,29.280000686645508,29.280000686645508,1890000</t>
  </si>
  <si>
    <t>1954-06-29,29.43000030517578,29.43000030517578,29.43000030517578,29.43000030517578,2580000</t>
  </si>
  <si>
    <t>1954-06-30,29.209999084472656,29.209999084472656,29.209999084472656,29.209999084472656,1950000</t>
  </si>
  <si>
    <t>1954-07-01,29.209999084472656,29.209999084472656,29.209999084472656,29.209999084472656,1860000</t>
  </si>
  <si>
    <t>1954-07-02,29.59000015258789,29.59000015258789,29.59000015258789,29.59000015258789,1980000</t>
  </si>
  <si>
    <t>1954-07-06,29.920000076293945,29.920000076293945,29.920000076293945,29.920000076293945,2560000</t>
  </si>
  <si>
    <t>1954-07-07,29.940000534057617,29.940000534057617,29.940000534057617,29.940000534057617,2380000</t>
  </si>
  <si>
    <t>1954-07-08,29.940000534057617,29.940000534057617,29.940000534057617,29.940000534057617,2080000</t>
  </si>
  <si>
    <t>1954-07-09,30.139999389648438,30.139999389648438,30.139999389648438,30.139999389648438,2240000</t>
  </si>
  <si>
    <t>1954-07-12,30.1200008392334,30.1200008392334,30.1200008392334,30.1200008392334,2330000</t>
  </si>
  <si>
    <t>1954-07-13,30.020000457763672,30.020000457763672,30.020000457763672,30.020000457763672,2430000</t>
  </si>
  <si>
    <t>1954-07-14,30.09000015258789,30.09000015258789,30.09000015258789,30.09000015258789,2520000</t>
  </si>
  <si>
    <t>1954-07-15,30.190000534057617,30.190000534057617,30.190000534057617,30.190000534057617,3000000</t>
  </si>
  <si>
    <t>1954-07-16,30.059999465942383,30.059999465942383,30.059999465942383,30.059999465942383,2540000</t>
  </si>
  <si>
    <t>1954-07-19,29.979999542236328,29.979999542236328,29.979999542236328,29.979999542236328,2370000</t>
  </si>
  <si>
    <t>1954-07-20,29.84000015258789,29.84000015258789,29.84000015258789,29.84000015258789,2580000</t>
  </si>
  <si>
    <t>1954-07-21,30.030000686645508,30.030000686645508,30.030000686645508,30.030000686645508,2510000</t>
  </si>
  <si>
    <t>1954-07-22,30.270000457763672,30.270000457763672,30.270000457763672,30.270000457763672,2890000</t>
  </si>
  <si>
    <t>1954-07-23,30.309999465942383,30.309999465942383,30.309999465942383,30.309999465942383,2520000</t>
  </si>
  <si>
    <t>1954-07-26,30.34000015258789,30.34000015258789,30.34000015258789,30.34000015258789,2110000</t>
  </si>
  <si>
    <t>1954-07-27,30.520000457763672,30.520000457763672,30.520000457763672,30.520000457763672,2690000</t>
  </si>
  <si>
    <t>1954-07-28,30.579999923706055,30.579999923706055,30.579999923706055,30.579999923706055,2740000</t>
  </si>
  <si>
    <t>1954-07-29,30.690000534057617,30.690000534057617,30.690000534057617,30.690000534057617,2710000</t>
  </si>
  <si>
    <t>1954-07-30,30.8799991607666,30.8799991607666,30.8799991607666,30.8799991607666,2800000</t>
  </si>
  <si>
    <t>1954-08-02,30.989999771118164,30.989999771118164,30.989999771118164,30.989999771118164,2850000</t>
  </si>
  <si>
    <t>1954-08-03,30.93000030517578,30.93000030517578,30.93000030517578,30.93000030517578,2970000</t>
  </si>
  <si>
    <t>1954-08-04,30.899999618530273,30.899999618530273,30.899999618530273,30.899999618530273,3620000</t>
  </si>
  <si>
    <t>1954-08-05,30.770000457763672,30.770000457763672,30.770000457763672,30.770000457763672,3150000</t>
  </si>
  <si>
    <t>1954-08-06,30.3799991607666,30.3799991607666,30.3799991607666,30.3799991607666,3350000</t>
  </si>
  <si>
    <t>1954-08-09,30.1200008392334,30.1200008392334,30.1200008392334,30.1200008392334,2280000</t>
  </si>
  <si>
    <t>1954-08-10,30.3700008392334,30.3700008392334,30.3700008392334,30.3700008392334,2890000</t>
  </si>
  <si>
    <t>1954-08-11,30.719999313354492,30.719999313354492,30.719999313354492,30.719999313354492,3440000</t>
  </si>
  <si>
    <t>1954-08-12,30.59000015258789,30.59000015258789,30.59000015258789,30.59000015258789,2680000</t>
  </si>
  <si>
    <t>1954-08-13,30.719999313354492,30.719999313354492,30.719999313354492,30.719999313354492,2500000</t>
  </si>
  <si>
    <t>1954-08-16,31.049999237060547,31.049999237060547,31.049999237060547,31.049999237060547,2760000</t>
  </si>
  <si>
    <t>1954-08-17,31.1200008392334,31.1200008392334,31.1200008392334,31.1200008392334,2900000</t>
  </si>
  <si>
    <t>1954-08-18,31.09000015258789,31.09000015258789,31.09000015258789,31.09000015258789,2390000</t>
  </si>
  <si>
    <t>1954-08-19,31.15999984741211,31.15999984741211,31.15999984741211,31.15999984741211,2320000</t>
  </si>
  <si>
    <t>1954-08-20,31.209999084472656,31.209999084472656,31.209999084472656,31.209999084472656,2110000</t>
  </si>
  <si>
    <t>1954-08-23,31.0,31.0,31.0,31.0,2020000</t>
  </si>
  <si>
    <t>1954-08-24,30.8700008392334,30.8700008392334,30.8700008392334,30.8700008392334,2000000</t>
  </si>
  <si>
    <t>1954-08-25,30.649999618530273,30.649999618530273,30.649999618530273,30.649999618530273,2280000</t>
  </si>
  <si>
    <t>1954-08-26,30.56999969482422,30.56999969482422,30.56999969482422,30.56999969482422,2060000</t>
  </si>
  <si>
    <t>1954-08-27,30.65999984741211,30.65999984741211,30.65999984741211,30.65999984741211,1740000</t>
  </si>
  <si>
    <t>1954-08-30,30.350000381469727,30.350000381469727,30.350000381469727,30.350000381469727,1950000</t>
  </si>
  <si>
    <t>1954-08-31,29.829999923706055,29.829999923706055,29.829999923706055,29.829999923706055,2640000</t>
  </si>
  <si>
    <t>1954-09-01,30.040000915527344,30.040000915527344,30.040000915527344,30.040000915527344,1790000</t>
  </si>
  <si>
    <t>1954-09-02,30.270000457763672,30.270000457763672,30.270000457763672,30.270000457763672,1600000</t>
  </si>
  <si>
    <t>1954-09-03,30.5,30.5,30.5,30.5,1630000</t>
  </si>
  <si>
    <t>1954-09-07,30.65999984741211,30.65999984741211,30.65999984741211,30.65999984741211,1860000</t>
  </si>
  <si>
    <t>1954-09-08,30.68000030517578,30.68000030517578,30.68000030517578,30.68000030517578,1970000</t>
  </si>
  <si>
    <t>1954-09-09,30.729999542236328,30.729999542236328,30.729999542236328,30.729999542236328,1700000</t>
  </si>
  <si>
    <t>1954-09-10,30.84000015258789,30.84000015258789,30.84000015258789,30.84000015258789,1870000</t>
  </si>
  <si>
    <t>1954-09-13,31.1200008392334,31.1200008392334,31.1200008392334,31.1200008392334,2030000</t>
  </si>
  <si>
    <t>1954-09-14,31.280000686645508,31.280000686645508,31.280000686645508,31.280000686645508,2120000</t>
  </si>
  <si>
    <t>1954-09-15,31.290000915527344,31.290000915527344,31.290000915527344,31.290000915527344,2110000</t>
  </si>
  <si>
    <t>1954-09-16,31.459999084472656,31.459999084472656,31.459999084472656,31.459999084472656,1880000</t>
  </si>
  <si>
    <t>1954-09-17,31.709999084472656,31.709999084472656,31.709999084472656,31.709999084472656,2250000</t>
  </si>
  <si>
    <t>1954-09-20,31.56999969482422,31.56999969482422,31.56999969482422,31.56999969482422,2060000</t>
  </si>
  <si>
    <t>1954-09-21,31.790000915527344,31.790000915527344,31.790000915527344,31.790000915527344,1770000</t>
  </si>
  <si>
    <t>1954-09-22,32.0,32.0,32.0,32.0,2260000</t>
  </si>
  <si>
    <t>1954-09-23,32.18000030517578,32.18000030517578,32.18000030517578,32.18000030517578,2340000</t>
  </si>
  <si>
    <t>1954-09-24,32.400001525878906,32.400001525878906,32.400001525878906,32.400001525878906,2340000</t>
  </si>
  <si>
    <t>1954-09-27,32.529998779296875,32.529998779296875,32.529998779296875,32.529998779296875,2190000</t>
  </si>
  <si>
    <t>1954-09-28,32.689998626708984,32.689998626708984,32.689998626708984,32.689998626708984,1800000</t>
  </si>
  <si>
    <t>1954-09-29,32.5,32.5,32.5,32.5,1810000</t>
  </si>
  <si>
    <t>1954-09-30,32.310001373291016,32.310001373291016,32.310001373291016,32.310001373291016,1840000</t>
  </si>
  <si>
    <t>1954-10-01,32.290000915527344,32.290000915527344,32.290000915527344,32.290000915527344,1850000</t>
  </si>
  <si>
    <t>1954-10-04,32.470001220703125,32.470001220703125,32.470001220703125,32.470001220703125,2000000</t>
  </si>
  <si>
    <t>1954-10-05,32.630001068115234,32.630001068115234,32.630001068115234,32.630001068115234,2300000</t>
  </si>
  <si>
    <t>1954-10-06,32.7599983215332,32.7599983215332,32.7599983215332,32.7599983215332,2570000</t>
  </si>
  <si>
    <t>1954-10-07,32.689998626708984,32.689998626708984,32.689998626708984,32.689998626708984,1810000</t>
  </si>
  <si>
    <t>1954-10-08,32.66999816894531,32.66999816894531,32.66999816894531,32.66999816894531,2120000</t>
  </si>
  <si>
    <t>1954-10-11,32.40999984741211,32.40999984741211,32.40999984741211,32.40999984741211,2100000</t>
  </si>
  <si>
    <t>1954-10-12,32.279998779296875,32.279998779296875,32.279998779296875,32.279998779296875,1620000</t>
  </si>
  <si>
    <t>1954-10-13,32.27000045776367,32.27000045776367,32.27000045776367,32.27000045776367,2070000</t>
  </si>
  <si>
    <t>1954-10-14,31.8799991607666,31.8799991607666,31.8799991607666,31.8799991607666,2540000</t>
  </si>
  <si>
    <t>1954-10-15,31.709999084472656,31.709999084472656,31.709999084472656,31.709999084472656,2250000</t>
  </si>
  <si>
    <t>1954-10-18,31.829999923706055,31.829999923706055,31.829999923706055,31.829999923706055,1790000</t>
  </si>
  <si>
    <t>1954-10-19,31.90999984741211,31.90999984741211,31.90999984741211,31.90999984741211,1900000</t>
  </si>
  <si>
    <t>1954-10-20,32.16999816894531,32.16999816894531,32.16999816894531,32.16999816894531,2380000</t>
  </si>
  <si>
    <t>1954-10-21,32.130001068115234,32.130001068115234,32.130001068115234,32.130001068115234,2320000</t>
  </si>
  <si>
    <t>1954-10-22,32.130001068115234,32.130001068115234,32.130001068115234,32.130001068115234,2080000</t>
  </si>
  <si>
    <t>1954-10-25,31.959999084472656,31.959999084472656,31.959999084472656,31.959999084472656,2340000</t>
  </si>
  <si>
    <t>1954-10-26,31.940000534057617,31.940000534057617,31.940000534057617,31.940000534057617,2010000</t>
  </si>
  <si>
    <t>1954-10-27,32.02000045776367,32.02000045776367,32.02000045776367,32.02000045776367,2030000</t>
  </si>
  <si>
    <t>1954-10-28,31.8799991607666,31.8799991607666,31.8799991607666,31.8799991607666,2190000</t>
  </si>
  <si>
    <t>1954-10-29,31.68000030517578,31.68000030517578,31.68000030517578,31.68000030517578,1900000</t>
  </si>
  <si>
    <t>1954-11-01,31.790000915527344,31.790000915527344,31.790000915527344,31.790000915527344,1790000</t>
  </si>
  <si>
    <t>1954-11-03,32.439998626708984,32.439998626708984,32.439998626708984,32.439998626708984,2700000</t>
  </si>
  <si>
    <t>1954-11-04,32.81999969482422,32.81999969482422,32.81999969482422,32.81999969482422,3140000</t>
  </si>
  <si>
    <t>1954-11-05,32.709999084472656,32.709999084472656,32.709999084472656,32.709999084472656,2950000</t>
  </si>
  <si>
    <t>1954-11-08,33.02000045776367,33.02000045776367,33.02000045776367,33.02000045776367,3180000</t>
  </si>
  <si>
    <t>1954-11-09,33.150001525878906,33.150001525878906,33.150001525878906,33.150001525878906,3240000</t>
  </si>
  <si>
    <t>1954-11-10,33.18000030517578,33.18000030517578,33.18000030517578,33.18000030517578,2070000</t>
  </si>
  <si>
    <t>1954-11-11,33.470001220703125,33.470001220703125,33.470001220703125,33.470001220703125,2960000</t>
  </si>
  <si>
    <t>1954-11-12,33.540000915527344,33.540000915527344,33.540000915527344,33.540000915527344,3720000</t>
  </si>
  <si>
    <t>1954-11-15,33.470001220703125,33.470001220703125,33.470001220703125,33.470001220703125,3080000</t>
  </si>
  <si>
    <t>1954-11-16,33.56999969482422,33.56999969482422,33.56999969482422,33.56999969482422,3260000</t>
  </si>
  <si>
    <t>1954-11-17,33.630001068115234,33.630001068115234,33.630001068115234,33.630001068115234,3830000</t>
  </si>
  <si>
    <t>1954-11-18,33.439998626708984,33.439998626708984,33.439998626708984,33.439998626708984,3530000</t>
  </si>
  <si>
    <t>1954-11-19,33.45000076293945,33.45000076293945,33.45000076293945,33.45000076293945,3130000</t>
  </si>
  <si>
    <t>1954-11-22,33.58000183105469,33.58000183105469,33.58000183105469,33.58000183105469,3000000</t>
  </si>
  <si>
    <t>1954-11-23,34.029998779296875,34.029998779296875,34.029998779296875,34.029998779296875,3690000</t>
  </si>
  <si>
    <t>1954-11-24,34.220001220703125,34.220001220703125,34.220001220703125,34.220001220703125,3990000</t>
  </si>
  <si>
    <t>1954-11-26,34.54999923706055,34.54999923706055,34.54999923706055,34.54999923706055,3010000</t>
  </si>
  <si>
    <t>1954-11-29,34.540000915527344,34.540000915527344,34.540000915527344,34.540000915527344,3300000</t>
  </si>
  <si>
    <t>1954-11-30,34.2400016784668,34.2400016784668,34.2400016784668,34.2400016784668,3440000</t>
  </si>
  <si>
    <t>1954-12-01,33.9900016784668,33.9900016784668,33.9900016784668,33.9900016784668,3100000</t>
  </si>
  <si>
    <t>1954-12-02,34.18000030517578,34.18000030517578,34.18000030517578,34.18000030517578,3190000</t>
  </si>
  <si>
    <t>1954-12-03,34.4900016784668,34.4900016784668,34.4900016784668,34.4900016784668,3790000</t>
  </si>
  <si>
    <t>1954-12-06,34.7599983215332,34.7599983215332,34.7599983215332,34.7599983215332,3960000</t>
  </si>
  <si>
    <t>1954-12-07,34.91999816894531,34.91999816894531,34.91999816894531,34.91999816894531,3820000</t>
  </si>
  <si>
    <t>1954-12-08,34.86000061035156,34.86000061035156,34.86000061035156,34.86000061035156,4150000</t>
  </si>
  <si>
    <t>1954-12-09,34.689998626708984,34.689998626708984,34.689998626708984,34.689998626708984,3300000</t>
  </si>
  <si>
    <t>1954-12-10,34.560001373291016,34.560001373291016,34.560001373291016,34.560001373291016,3250000</t>
  </si>
  <si>
    <t>1954-12-13,34.59000015258789,34.59000015258789,34.59000015258789,34.59000015258789,2750000</t>
  </si>
  <si>
    <t>1954-12-14,34.349998474121094,34.349998474121094,34.349998474121094,34.349998474121094,2650000</t>
  </si>
  <si>
    <t>1954-12-15,34.560001373291016,34.560001373291016,34.560001373291016,34.560001373291016,2740000</t>
  </si>
  <si>
    <t>1954-12-16,34.93000030517578,34.93000030517578,34.93000030517578,34.93000030517578,3390000</t>
  </si>
  <si>
    <t>1954-12-17,35.91999816894531,35.91999816894531,35.91999816894531,35.91999816894531,3730000</t>
  </si>
  <si>
    <t>1954-12-20,35.33000183105469,35.33000183105469,35.33000183105469,35.33000183105469,3770000</t>
  </si>
  <si>
    <t>1954-12-21,35.380001068115234,35.380001068115234,35.380001068115234,35.380001068115234,3630000</t>
  </si>
  <si>
    <t>1954-12-22,35.34000015258789,35.34000015258789,35.34000015258789,35.34000015258789,3460000</t>
  </si>
  <si>
    <t>1954-12-23,35.369998931884766,35.369998931884766,35.369998931884766,35.369998931884766,3310000</t>
  </si>
  <si>
    <t>1954-12-27,35.06999969482422,35.06999969482422,35.06999969482422,35.06999969482422,2970000</t>
  </si>
  <si>
    <t>1954-12-28,35.43000030517578,35.43000030517578,35.43000030517578,35.43000030517578,3660000</t>
  </si>
  <si>
    <t>1954-12-29,35.7400016784668,35.7400016784668,35.7400016784668,35.7400016784668,4430000</t>
  </si>
  <si>
    <t>1954-12-30,35.7400016784668,35.7400016784668,35.7400016784668,35.7400016784668,3590000</t>
  </si>
  <si>
    <t>1954-12-31,35.97999954223633,35.97999954223633,35.97999954223633,35.97999954223633,3840000</t>
  </si>
  <si>
    <t>1955-01-03,36.75,36.75,36.75,36.75,4570000</t>
  </si>
  <si>
    <t>1955-01-04,36.41999816894531,36.41999816894531,36.41999816894531,36.41999816894531,4420000</t>
  </si>
  <si>
    <t>1955-01-05,35.52000045776367,35.52000045776367,35.52000045776367,35.52000045776367,4640000</t>
  </si>
  <si>
    <t>1955-01-06,35.040000915527344,35.040000915527344,35.040000915527344,35.040000915527344,5300000</t>
  </si>
  <si>
    <t>1955-01-07,35.33000183105469,35.33000183105469,35.33000183105469,35.33000183105469,4030000</t>
  </si>
  <si>
    <t>1955-01-10,35.790000915527344,35.790000915527344,35.790000915527344,35.790000915527344,4300000</t>
  </si>
  <si>
    <t>1955-01-11,35.68000030517578,35.68000030517578,35.68000030517578,35.68000030517578,3680000</t>
  </si>
  <si>
    <t>1955-01-12,35.58000183105469,35.58000183105469,35.58000183105469,35.58000183105469,3400000</t>
  </si>
  <si>
    <t>1955-01-13,35.43000030517578,35.43000030517578,35.43000030517578,35.43000030517578,3350000</t>
  </si>
  <si>
    <t>1955-01-14,35.279998779296875,35.279998779296875,35.279998779296875,35.279998779296875,2630000</t>
  </si>
  <si>
    <t>1955-01-17,34.58000183105469,34.58000183105469,34.58000183105469,34.58000183105469,3360000</t>
  </si>
  <si>
    <t>1955-01-18,34.79999923706055,34.79999923706055,34.79999923706055,34.79999923706055,3020000</t>
  </si>
  <si>
    <t>1955-01-19,34.959999084472656,34.959999084472656,34.959999084472656,34.959999084472656,2760000</t>
  </si>
  <si>
    <t>1955-01-20,35.130001068115234,35.130001068115234,35.130001068115234,35.130001068115234,2210000</t>
  </si>
  <si>
    <t>1955-01-21,35.439998626708984,35.439998626708984,35.439998626708984,35.439998626708984,2690000</t>
  </si>
  <si>
    <t>1955-01-24,35.52000045776367,35.52000045776367,35.52000045776367,35.52000045776367,2910000</t>
  </si>
  <si>
    <t>1955-01-25,35.5099983215332,35.5099983215332,35.5099983215332,35.5099983215332,3230000</t>
  </si>
  <si>
    <t>1955-01-26,35.95000076293945,35.95000076293945,35.95000076293945,35.95000076293945,3860000</t>
  </si>
  <si>
    <t>1955-01-27,35.9900016784668,35.9900016784668,35.9900016784668,35.9900016784668,3500000</t>
  </si>
  <si>
    <t>1955-01-28,36.189998626708984,36.189998626708984,36.189998626708984,36.189998626708984,3290000</t>
  </si>
  <si>
    <t>1955-01-31,36.630001068115234,36.630001068115234,36.630001068115234,36.630001068115234,3500000</t>
  </si>
  <si>
    <t>1955-02-01,36.720001220703125,36.720001220703125,36.720001220703125,36.720001220703125,3320000</t>
  </si>
  <si>
    <t>1955-02-02,36.61000061035156,36.61000061035156,36.61000061035156,36.61000061035156,3210000</t>
  </si>
  <si>
    <t>1955-02-03,36.439998626708984,36.439998626708984,36.439998626708984,36.439998626708984,2890000</t>
  </si>
  <si>
    <t>1955-02-04,36.959999084472656,36.959999084472656,36.959999084472656,36.959999084472656,3370000</t>
  </si>
  <si>
    <t>1955-02-07,36.959999084472656,36.959999084472656,36.959999084472656,36.959999084472656,3610000</t>
  </si>
  <si>
    <t>1955-02-08,36.459999084472656,36.459999084472656,36.459999084472656,36.459999084472656,3400000</t>
  </si>
  <si>
    <t>1955-02-09,36.75,36.75,36.75,36.75,3360000</t>
  </si>
  <si>
    <t>1955-02-10,37.08000183105469,37.08000183105469,37.08000183105469,37.08000183105469,3460000</t>
  </si>
  <si>
    <t>1955-02-11,37.150001525878906,37.150001525878906,37.150001525878906,37.150001525878906,3260000</t>
  </si>
  <si>
    <t>1955-02-14,36.88999938964844,36.88999938964844,36.88999938964844,36.88999938964844,2950000</t>
  </si>
  <si>
    <t>1955-02-15,36.88999938964844,36.88999938964844,36.88999938964844,36.88999938964844,3510000</t>
  </si>
  <si>
    <t>1955-02-16,36.77000045776367,36.77000045776367,36.77000045776367,36.77000045776367,3660000</t>
  </si>
  <si>
    <t>1955-02-17,36.84000015258789,36.84000015258789,36.84000015258789,36.84000015258789,3030000</t>
  </si>
  <si>
    <t>1955-02-18,36.88999938964844,36.88999938964844,36.88999938964844,36.88999938964844,3660000</t>
  </si>
  <si>
    <t>1955-02-21,36.849998474121094,36.849998474121094,36.849998474121094,36.849998474121094,3010000</t>
  </si>
  <si>
    <t>1955-02-23,36.81999969482422,36.81999969482422,36.81999969482422,36.81999969482422,3030000</t>
  </si>
  <si>
    <t>1955-02-24,36.619998931884766,36.619998931884766,36.619998931884766,36.619998931884766,2920000</t>
  </si>
  <si>
    <t>1955-02-25,36.56999969482422,36.56999969482422,36.56999969482422,36.56999969482422,2540000</t>
  </si>
  <si>
    <t>1955-02-28,36.7599983215332,36.7599983215332,36.7599983215332,36.7599983215332,2620000</t>
  </si>
  <si>
    <t>1955-03-01,36.83000183105469,36.83000183105469,36.83000183105469,36.83000183105469,2830000</t>
  </si>
  <si>
    <t>1955-03-02,37.150001525878906,37.150001525878906,37.150001525878906,37.150001525878906,3370000</t>
  </si>
  <si>
    <t>1955-03-03,37.290000915527344,37.290000915527344,37.290000915527344,37.290000915527344,3330000</t>
  </si>
  <si>
    <t>1955-03-04,37.52000045776367,37.52000045776367,37.52000045776367,37.52000045776367,2770000</t>
  </si>
  <si>
    <t>1955-03-07,37.279998779296875,37.279998779296875,37.279998779296875,37.279998779296875,2630000</t>
  </si>
  <si>
    <t>1955-03-08,36.58000183105469,36.58000183105469,36.58000183105469,36.58000183105469,3160000</t>
  </si>
  <si>
    <t>1955-03-09,36.220001220703125,36.220001220703125,36.220001220703125,36.220001220703125,3590000</t>
  </si>
  <si>
    <t>1955-03-10,36.45000076293945,36.45000076293945,36.45000076293945,36.45000076293945,2760000</t>
  </si>
  <si>
    <t>1955-03-11,35.81999969482422,35.81999969482422,35.81999969482422,35.81999969482422,3040000</t>
  </si>
  <si>
    <t>1955-03-14,34.959999084472656,34.959999084472656,34.959999084472656,34.959999084472656,4220000</t>
  </si>
  <si>
    <t>1955-03-15,35.709999084472656,35.709999084472656,35.709999084472656,35.709999084472656,3160000</t>
  </si>
  <si>
    <t>1955-03-16,35.97999954223633,35.97999954223633,35.97999954223633,35.97999954223633,2900000</t>
  </si>
  <si>
    <t>1955-03-17,36.119998931884766,36.119998931884766,36.119998931884766,36.119998931884766,2200000</t>
  </si>
  <si>
    <t>1955-03-18,36.18000030517578,36.18000030517578,36.18000030517578,36.18000030517578,2050000</t>
  </si>
  <si>
    <t>1955-03-21,35.95000076293945,35.95000076293945,35.95000076293945,35.95000076293945,2020000</t>
  </si>
  <si>
    <t>1955-03-22,36.16999816894531,36.16999816894531,36.16999816894531,36.16999816894531,1910000</t>
  </si>
  <si>
    <t>1955-03-23,36.63999938964844,36.63999938964844,36.63999938964844,36.63999938964844,2730000</t>
  </si>
  <si>
    <t>1955-03-24,36.93000030517578,36.93000030517578,36.93000030517578,36.93000030517578,3170000</t>
  </si>
  <si>
    <t>1955-03-25,36.959999084472656,36.959999084472656,36.959999084472656,36.959999084472656,2540000</t>
  </si>
  <si>
    <t>1955-03-28,36.83000183105469,36.83000183105469,36.83000183105469,36.83000183105469,2540000</t>
  </si>
  <si>
    <t>1955-03-29,36.849998474121094,36.849998474121094,36.849998474121094,36.849998474121094,2770000</t>
  </si>
  <si>
    <t>1955-03-30,36.52000045776367,36.52000045776367,36.52000045776367,36.52000045776367,3410000</t>
  </si>
  <si>
    <t>1955-03-31,36.58000183105469,36.58000183105469,36.58000183105469,36.58000183105469,2680000</t>
  </si>
  <si>
    <t>1955-04-01,36.95000076293945,36.95000076293945,36.95000076293945,36.95000076293945,2660000</t>
  </si>
  <si>
    <t>1955-04-04,36.83000183105469,36.83000183105469,36.83000183105469,36.83000183105469,2500000</t>
  </si>
  <si>
    <t>1955-04-05,36.97999954223633,36.97999954223633,36.97999954223633,36.97999954223633,2100000</t>
  </si>
  <si>
    <t>1955-04-06,37.16999816894531,37.16999816894531,37.16999816894531,37.16999816894531,2500000</t>
  </si>
  <si>
    <t>1955-04-07,37.34000015258789,37.34000015258789,37.34000015258789,37.34000015258789,2330000</t>
  </si>
  <si>
    <t>1955-04-11,37.439998626708984,37.439998626708984,37.439998626708984,37.439998626708984,2680000</t>
  </si>
  <si>
    <t>1955-04-12,37.65999984741211,37.65999984741211,37.65999984741211,37.65999984741211,2770000</t>
  </si>
  <si>
    <t>1955-04-13,37.709999084472656,37.709999084472656,37.709999084472656,37.709999084472656,2820000</t>
  </si>
  <si>
    <t>1955-04-14,37.790000915527344,37.790000915527344,37.790000915527344,37.790000915527344,2890000</t>
  </si>
  <si>
    <t>1955-04-15,37.959999084472656,37.959999084472656,37.959999084472656,37.959999084472656,3180000</t>
  </si>
  <si>
    <t>1955-04-18,38.27000045776367,38.27000045776367,38.27000045776367,38.27000045776367,3080000</t>
  </si>
  <si>
    <t>1955-04-19,38.220001220703125,38.220001220703125,38.220001220703125,38.220001220703125,2700000</t>
  </si>
  <si>
    <t>1955-04-20,38.279998779296875,38.279998779296875,38.279998779296875,38.279998779296875,3090000</t>
  </si>
  <si>
    <t>1955-04-21,38.31999969482422,38.31999969482422,38.31999969482422,38.31999969482422,2810000</t>
  </si>
  <si>
    <t>1955-04-22,38.0099983215332,38.0099983215332,38.0099983215332,38.0099983215332,2800000</t>
  </si>
  <si>
    <t>1955-04-25,38.11000061035156,38.11000061035156,38.11000061035156,38.11000061035156,2720000</t>
  </si>
  <si>
    <t>1955-04-26,38.310001373291016,38.310001373291016,38.310001373291016,38.310001373291016,2720000</t>
  </si>
  <si>
    <t>1955-04-27,38.11000061035156,38.11000061035156,38.11000061035156,38.11000061035156,2660000</t>
  </si>
  <si>
    <t>1955-04-28,37.68000030517578,37.68000030517578,37.68000030517578,37.68000030517578,2550000</t>
  </si>
  <si>
    <t>1955-04-29,37.959999084472656,37.959999084472656,37.959999084472656,37.959999084472656,2230000</t>
  </si>
  <si>
    <t>1955-05-02,38.040000915527344,38.040000915527344,38.040000915527344,38.040000915527344,2220000</t>
  </si>
  <si>
    <t>1955-05-03,37.70000076293945,37.70000076293945,37.70000076293945,37.70000076293945,2630000</t>
  </si>
  <si>
    <t>1955-05-04,37.63999938964844,37.63999938964844,37.63999938964844,37.63999938964844,2220000</t>
  </si>
  <si>
    <t>1955-05-05,37.81999969482422,37.81999969482422,37.81999969482422,37.81999969482422,2270000</t>
  </si>
  <si>
    <t>1955-05-06,37.88999938964844,37.88999938964844,37.88999938964844,37.88999938964844,2250000</t>
  </si>
  <si>
    <t>1955-05-09,37.93000030517578,37.93000030517578,37.93000030517578,37.93000030517578,2090000</t>
  </si>
  <si>
    <t>1955-05-10,37.849998474121094,37.849998474121094,37.849998474121094,37.849998474121094,2150000</t>
  </si>
  <si>
    <t>1955-05-11,37.41999816894531,37.41999816894531,37.41999816894531,37.41999816894531,2120000</t>
  </si>
  <si>
    <t>1955-05-12,37.20000076293945,37.20000076293945,37.20000076293945,37.20000076293945,2830000</t>
  </si>
  <si>
    <t>1955-05-13,37.439998626708984,37.439998626708984,37.439998626708984,37.439998626708984,1860000</t>
  </si>
  <si>
    <t>1955-05-16,37.02000045776367,37.02000045776367,37.02000045776367,37.02000045776367,2160000</t>
  </si>
  <si>
    <t>1955-05-17,36.970001220703125,36.970001220703125,36.970001220703125,36.970001220703125,1900000</t>
  </si>
  <si>
    <t>1955-05-18,37.279998779296875,37.279998779296875,37.279998779296875,37.279998779296875,2010000</t>
  </si>
  <si>
    <t>1955-05-19,37.4900016784668,37.4900016784668,37.4900016784668,37.4900016784668,2380000</t>
  </si>
  <si>
    <t>1955-05-20,37.7400016784668,37.7400016784668,37.7400016784668,37.7400016784668,2240000</t>
  </si>
  <si>
    <t>1955-05-23,37.47999954223633,37.47999954223633,37.47999954223633,37.47999954223633,1900000</t>
  </si>
  <si>
    <t>1955-05-24,37.459999084472656,37.459999084472656,37.459999084472656,37.459999084472656,1650000</t>
  </si>
  <si>
    <t>1955-05-25,37.599998474121094,37.599998474121094,37.599998474121094,37.599998474121094,2100000</t>
  </si>
  <si>
    <t>1955-05-26,37.849998474121094,37.849998474121094,37.849998474121094,37.849998474121094,2260000</t>
  </si>
  <si>
    <t>1955-05-27,37.93000030517578,37.93000030517578,37.93000030517578,37.93000030517578,2220000</t>
  </si>
  <si>
    <t>1955-05-31,37.90999984741211,37.90999984741211,37.90999984741211,37.90999984741211,1990000</t>
  </si>
  <si>
    <t>1955-06-01,37.959999084472656,37.959999084472656,37.959999084472656,37.959999084472656,2510000</t>
  </si>
  <si>
    <t>1955-06-02,38.0099983215332,38.0099983215332,38.0099983215332,38.0099983215332,2610000</t>
  </si>
  <si>
    <t>1955-06-03,38.369998931884766,38.369998931884766,38.369998931884766,38.369998931884766,2590000</t>
  </si>
  <si>
    <t>1955-06-06,39.689998626708984,39.689998626708984,39.689998626708984,39.689998626708984,2560000</t>
  </si>
  <si>
    <t>1955-06-07,39.959999084472656,39.959999084472656,39.959999084472656,39.959999084472656,3230000</t>
  </si>
  <si>
    <t>1955-06-08,39.220001220703125,39.220001220703125,39.220001220703125,39.220001220703125,3300000</t>
  </si>
  <si>
    <t>1955-06-09,39.0099983215332,39.0099983215332,39.0099983215332,39.0099983215332,2960000</t>
  </si>
  <si>
    <t>1955-06-10,39.25,39.25,39.25,39.25,2470000</t>
  </si>
  <si>
    <t>1955-06-13,39.619998931884766,39.619998931884766,39.619998931884766,39.619998931884766,2770000</t>
  </si>
  <si>
    <t>1955-06-14,39.66999816894531,39.66999816894531,39.66999816894531,39.66999816894531,2860000</t>
  </si>
  <si>
    <t>1955-06-15,39.88999938964844,39.88999938964844,39.88999938964844,39.88999938964844,2650000</t>
  </si>
  <si>
    <t>1955-06-16,39.959999084472656,39.959999084472656,39.959999084472656,39.959999084472656,2760000</t>
  </si>
  <si>
    <t>1955-06-17,40.099998474121094,40.099998474121094,40.099998474121094,40.099998474121094,2340000</t>
  </si>
  <si>
    <t>1955-06-20,40.13999938964844,40.13999938964844,40.13999938964844,40.13999938964844,2490000</t>
  </si>
  <si>
    <t>1955-06-21,40.5099983215332,40.5099983215332,40.5099983215332,40.5099983215332,2720000</t>
  </si>
  <si>
    <t>1955-06-22,40.599998474121094,40.599998474121094,40.599998474121094,40.599998474121094,3010000</t>
  </si>
  <si>
    <t>1955-06-23,40.75,40.75,40.75,40.75,2900000</t>
  </si>
  <si>
    <t>1955-06-24,40.959999084472656,40.959999084472656,40.959999084472656,40.959999084472656,2410000</t>
  </si>
  <si>
    <t>1955-06-27,40.9900016784668,40.9900016784668,40.9900016784668,40.9900016784668,2250000</t>
  </si>
  <si>
    <t>1955-06-28,40.77000045776367,40.77000045776367,40.77000045776367,40.77000045776367,2180000</t>
  </si>
  <si>
    <t>1955-06-29,40.790000915527344,40.790000915527344,40.790000915527344,40.790000915527344,2180000</t>
  </si>
  <si>
    <t>1955-06-30,41.029998779296875,41.029998779296875,41.029998779296875,41.029998779296875,2370000</t>
  </si>
  <si>
    <t>1955-07-01,41.189998626708984,41.189998626708984,41.189998626708984,41.189998626708984,2540000</t>
  </si>
  <si>
    <t>1955-07-05,41.689998626708984,41.689998626708984,41.689998626708984,41.689998626708984,2680000</t>
  </si>
  <si>
    <t>1955-07-06,43.18000030517578,43.18000030517578,43.18000030517578,43.18000030517578,3140000</t>
  </si>
  <si>
    <t>1955-07-07,42.58000183105469,42.58000183105469,42.58000183105469,42.58000183105469,3300000</t>
  </si>
  <si>
    <t>1955-07-08,42.63999938964844,42.63999938964844,42.63999938964844,42.63999938964844,2450000</t>
  </si>
  <si>
    <t>1955-07-11,42.75,42.75,42.75,42.75,2420000</t>
  </si>
  <si>
    <t>1955-07-12,42.75,42.75,42.75,42.75,2630000</t>
  </si>
  <si>
    <t>1955-07-13,42.2400016784668,42.2400016784668,42.2400016784668,42.2400016784668,2360000</t>
  </si>
  <si>
    <t>1955-07-14,42.25,42.25,42.25,42.25,1980000</t>
  </si>
  <si>
    <t>1955-07-15,42.400001525878906,42.400001525878906,42.400001525878906,42.400001525878906,2230000</t>
  </si>
  <si>
    <t>1955-07-18,42.36000061035156,42.36000061035156,42.36000061035156,42.36000061035156,2160000</t>
  </si>
  <si>
    <t>1955-07-19,42.099998474121094,42.099998474121094,42.099998474121094,42.099998474121094,2300000</t>
  </si>
  <si>
    <t>1955-07-20,42.22999954223633,42.22999954223633,42.22999954223633,42.22999954223633,2080000</t>
  </si>
  <si>
    <t>1955-07-21,42.63999938964844,42.63999938964844,42.63999938964844,42.63999938964844,2530000</t>
  </si>
  <si>
    <t>1955-07-22,43.0,43.0,43.0,43.0,2500000</t>
  </si>
  <si>
    <t>1955-07-25,43.47999954223633,43.47999954223633,43.47999954223633,43.47999954223633,2500000</t>
  </si>
  <si>
    <t>1955-07-26,43.58000183105469,43.58000183105469,43.58000183105469,43.58000183105469,2340000</t>
  </si>
  <si>
    <t>1955-07-27,43.7599983215332,43.7599983215332,43.7599983215332,43.7599983215332,2170000</t>
  </si>
  <si>
    <t>1955-07-28,43.5,43.5,43.5,43.5,2090000</t>
  </si>
  <si>
    <t>1955-07-29,43.52000045776367,43.52000045776367,43.52000045776367,43.52000045776367,2070000</t>
  </si>
  <si>
    <t>1955-08-01,42.93000030517578,42.93000030517578,42.93000030517578,42.93000030517578,2190000</t>
  </si>
  <si>
    <t>1955-08-02,43.029998779296875,43.029998779296875,43.029998779296875,43.029998779296875,2260000</t>
  </si>
  <si>
    <t>1955-08-03,43.09000015258789,43.09000015258789,43.09000015258789,43.09000015258789,2190000</t>
  </si>
  <si>
    <t>1955-08-04,42.36000061035156,42.36000061035156,42.36000061035156,42.36000061035156,2210000</t>
  </si>
  <si>
    <t>1955-08-05,42.560001373291016,42.560001373291016,42.560001373291016,42.560001373291016,1690000</t>
  </si>
  <si>
    <t>1955-08-08,42.310001373291016,42.310001373291016,42.310001373291016,42.310001373291016,1730000</t>
  </si>
  <si>
    <t>1955-08-09,41.75,41.75,41.75,41.75,2240000</t>
  </si>
  <si>
    <t>1955-08-10,41.7400016784668,41.7400016784668,41.7400016784668,41.7400016784668,1580000</t>
  </si>
  <si>
    <t>1955-08-11,42.130001068115234,42.130001068115234,42.130001068115234,42.130001068115234,1620000</t>
  </si>
  <si>
    <t>1955-08-12,42.209999084472656,42.209999084472656,42.209999084472656,42.209999084472656,1530000</t>
  </si>
  <si>
    <t>1955-08-15,42.16999816894531,42.16999816894531,42.16999816894531,42.16999816894531,1230000</t>
  </si>
  <si>
    <t>1955-08-16,41.86000061035156,41.86000061035156,41.86000061035156,41.86000061035156,1520000</t>
  </si>
  <si>
    <t>1955-08-17,41.900001525878906,41.900001525878906,41.900001525878906,41.900001525878906,1570000</t>
  </si>
  <si>
    <t>1955-08-18,41.84000015258789,41.84000015258789,41.84000015258789,41.84000015258789,1560000</t>
  </si>
  <si>
    <t>1955-08-19,42.02000045776367,42.02000045776367,42.02000045776367,42.02000045776367,1400000</t>
  </si>
  <si>
    <t>1955-08-22,41.97999954223633,41.97999954223633,41.97999954223633,41.97999954223633,1430000</t>
  </si>
  <si>
    <t>1955-08-23,42.54999923706055,42.54999923706055,42.54999923706055,42.54999923706055,1890000</t>
  </si>
  <si>
    <t>1955-08-24,42.61000061035156,42.61000061035156,42.61000061035156,42.61000061035156,2140000</t>
  </si>
  <si>
    <t>1955-08-25,42.79999923706055,42.79999923706055,42.79999923706055,42.79999923706055,2120000</t>
  </si>
  <si>
    <t>1955-08-26,42.9900016784668,42.9900016784668,42.9900016784668,42.9900016784668,2200000</t>
  </si>
  <si>
    <t>1955-08-29,42.959999084472656,42.959999084472656,42.959999084472656,42.959999084472656,1910000</t>
  </si>
  <si>
    <t>1955-08-30,42.91999816894531,42.91999816894531,42.91999816894531,42.91999816894531,1740000</t>
  </si>
  <si>
    <t>1955-08-31,43.18000030517578,43.18000030517578,43.18000030517578,43.18000030517578,1850000</t>
  </si>
  <si>
    <t>1955-09-01,43.369998931884766,43.369998931884766,43.369998931884766,43.369998931884766,1860000</t>
  </si>
  <si>
    <t>1955-09-02,43.599998474121094,43.599998474121094,43.599998474121094,43.599998474121094,1700000</t>
  </si>
  <si>
    <t>1955-09-06,43.86000061035156,43.86000061035156,43.86000061035156,43.86000061035156,2360000</t>
  </si>
  <si>
    <t>1955-09-07,43.849998474121094,43.849998474121094,43.849998474121094,43.849998474121094,2380000</t>
  </si>
  <si>
    <t>1955-09-08,43.880001068115234,43.880001068115234,43.880001068115234,43.880001068115234,2470000</t>
  </si>
  <si>
    <t>1955-09-09,43.88999938964844,43.88999938964844,43.88999938964844,43.88999938964844,2480000</t>
  </si>
  <si>
    <t>1955-09-12,44.189998626708984,44.189998626708984,44.189998626708984,44.189998626708984,2520000</t>
  </si>
  <si>
    <t>1955-09-13,44.79999923706055,44.79999923706055,44.79999923706055,44.79999923706055,2580000</t>
  </si>
  <si>
    <t>1955-09-14,44.9900016784668,44.9900016784668,44.9900016784668,44.9900016784668,2570000</t>
  </si>
  <si>
    <t>1955-09-15,44.75,44.75,44.75,44.75,2890000</t>
  </si>
  <si>
    <t>1955-09-16,45.09000015258789,45.09000015258789,45.09000015258789,45.09000015258789,2540000</t>
  </si>
  <si>
    <t>1955-09-19,45.15999984741211,45.15999984741211,45.15999984741211,45.15999984741211,2390000</t>
  </si>
  <si>
    <t>1955-09-20,45.130001068115234,45.130001068115234,45.130001068115234,45.130001068115234,2090000</t>
  </si>
  <si>
    <t>1955-09-21,45.38999938964844,45.38999938964844,45.38999938964844,45.38999938964844,2460000</t>
  </si>
  <si>
    <t>1955-09-22,45.38999938964844,45.38999938964844,45.38999938964844,45.38999938964844,2550000</t>
  </si>
  <si>
    <t>1955-09-23,45.630001068115234,45.630001068115234,45.630001068115234,45.630001068115234,2540000</t>
  </si>
  <si>
    <t>1955-09-26,42.61000061035156,42.61000061035156,42.61000061035156,42.61000061035156,7720000</t>
  </si>
  <si>
    <t>1955-09-27,43.58000183105469,43.58000183105469,43.58000183105469,43.58000183105469,5500000</t>
  </si>
  <si>
    <t>1955-09-28,44.310001373291016,44.310001373291016,44.310001373291016,44.310001373291016,3780000</t>
  </si>
  <si>
    <t>1955-09-29,44.029998779296875,44.029998779296875,44.029998779296875,44.029998779296875,2560000</t>
  </si>
  <si>
    <t>1955-09-30,43.66999816894531,43.66999816894531,43.66999816894531,43.66999816894531,2140000</t>
  </si>
  <si>
    <t>1955-10-03,42.4900016784668,42.4900016784668,42.4900016784668,42.4900016784668,2720000</t>
  </si>
  <si>
    <t>1955-10-04,42.81999969482422,42.81999969482422,42.81999969482422,42.81999969482422,2020000</t>
  </si>
  <si>
    <t>1955-10-05,42.9900016784668,42.9900016784668,42.9900016784668,42.9900016784668,1920000</t>
  </si>
  <si>
    <t>1955-10-06,42.70000076293945,42.70000076293945,42.70000076293945,42.70000076293945,1690000</t>
  </si>
  <si>
    <t>1955-10-07,42.380001068115234,42.380001068115234,42.380001068115234,42.380001068115234,2150000</t>
  </si>
  <si>
    <t>1955-10-10,41.150001525878906,41.150001525878906,41.150001525878906,41.150001525878906,3100000</t>
  </si>
  <si>
    <t>1955-10-11,40.79999923706055,40.79999923706055,40.79999923706055,40.79999923706055,3590000</t>
  </si>
  <si>
    <t>1955-10-12,41.52000045776367,41.52000045776367,41.52000045776367,41.52000045776367,1900000</t>
  </si>
  <si>
    <t>1955-10-13,41.38999938964844,41.38999938964844,41.38999938964844,41.38999938964844,1980000</t>
  </si>
  <si>
    <t>1955-10-14,41.220001220703125,41.220001220703125,41.220001220703125,41.220001220703125,1640000</t>
  </si>
  <si>
    <t>1955-10-17,41.349998474121094,41.349998474121094,41.349998474121094,41.349998474121094,1480000</t>
  </si>
  <si>
    <t>1955-10-18,41.650001525878906,41.650001525878906,41.650001525878906,41.650001525878906,1550000</t>
  </si>
  <si>
    <t>1955-10-19,42.06999969482422,42.06999969482422,42.06999969482422,42.06999969482422,1760000</t>
  </si>
  <si>
    <t>1955-10-20,42.59000015258789,42.59000015258789,42.59000015258789,42.59000015258789,2160000</t>
  </si>
  <si>
    <t>1955-10-21,42.59000015258789,42.59000015258789,42.59000015258789,42.59000015258789,1710000</t>
  </si>
  <si>
    <t>1955-10-24,42.90999984741211,42.90999984741211,42.90999984741211,42.90999984741211,1820000</t>
  </si>
  <si>
    <t>1955-10-25,42.630001068115234,42.630001068115234,42.630001068115234,42.630001068115234,1950000</t>
  </si>
  <si>
    <t>1955-10-26,42.290000915527344,42.290000915527344,42.290000915527344,42.290000915527344,1660000</t>
  </si>
  <si>
    <t>1955-10-27,42.34000015258789,42.34000015258789,42.34000015258789,42.34000015258789,1830000</t>
  </si>
  <si>
    <t>1955-10-28,42.369998931884766,42.369998931884766,42.369998931884766,42.369998931884766,1720000</t>
  </si>
  <si>
    <t>1955-10-31,42.34000015258789,42.34000015258789,42.34000015258789,42.34000015258789,1800000</t>
  </si>
  <si>
    <t>1955-11-01,42.279998779296875,42.279998779296875,42.279998779296875,42.279998779296875,1590000</t>
  </si>
  <si>
    <t>1955-11-02,42.349998474121094,42.349998474121094,42.349998474121094,42.349998474121094,1610000</t>
  </si>
  <si>
    <t>1955-11-03,43.2400016784668,43.2400016784668,43.2400016784668,43.2400016784668,2260000</t>
  </si>
  <si>
    <t>1955-11-04,43.959999084472656,43.959999084472656,43.959999084472656,43.959999084472656,2430000</t>
  </si>
  <si>
    <t>1955-11-07,44.150001525878906,44.150001525878906,44.150001525878906,44.150001525878906,2230000</t>
  </si>
  <si>
    <t>1955-11-09,44.61000061035156,44.61000061035156,44.61000061035156,44.61000061035156,2580000</t>
  </si>
  <si>
    <t>1955-11-10,44.720001220703125,44.720001220703125,44.720001220703125,44.720001220703125,2550000</t>
  </si>
  <si>
    <t>1955-11-11,45.2400016784668,45.2400016784668,45.2400016784668,45.2400016784668,2000000</t>
  </si>
  <si>
    <t>1955-11-14,46.40999984741211,46.40999984741211,46.40999984741211,46.40999984741211,2760000</t>
  </si>
  <si>
    <t>1955-11-15,46.209999084472656,46.209999084472656,46.209999084472656,46.209999084472656,2560000</t>
  </si>
  <si>
    <t>1955-11-16,45.90999984741211,45.90999984741211,45.90999984741211,45.90999984741211,2460000</t>
  </si>
  <si>
    <t>1955-11-17,45.59000015258789,45.59000015258789,45.59000015258789,45.59000015258789,2310000</t>
  </si>
  <si>
    <t>1955-11-18,45.540000915527344,45.540000915527344,45.540000915527344,45.540000915527344,2320000</t>
  </si>
  <si>
    <t>1955-11-21,45.220001220703125,45.220001220703125,45.220001220703125,45.220001220703125,1960000</t>
  </si>
  <si>
    <t>1955-11-22,45.65999984741211,45.65999984741211,45.65999984741211,45.65999984741211,2270000</t>
  </si>
  <si>
    <t>1955-11-23,45.720001220703125,45.720001220703125,45.720001220703125,45.720001220703125,2550000</t>
  </si>
  <si>
    <t>1955-11-25,45.68000030517578,45.68000030517578,45.68000030517578,45.68000030517578,2190000</t>
  </si>
  <si>
    <t>1955-11-28,45.380001068115234,45.380001068115234,45.380001068115234,45.380001068115234,2460000</t>
  </si>
  <si>
    <t>1955-11-29,45.560001373291016,45.560001373291016,45.560001373291016,45.560001373291016,2370000</t>
  </si>
  <si>
    <t>1955-11-30,45.5099983215332,45.5099983215332,45.5099983215332,45.5099983215332,2900000</t>
  </si>
  <si>
    <t>1955-12-01,45.349998474121094,45.349998474121094,45.349998474121094,45.349998474121094,2370000</t>
  </si>
  <si>
    <t>1955-12-02,45.439998626708984,45.439998626708984,45.439998626708984,45.439998626708984,2400000</t>
  </si>
  <si>
    <t>1955-12-05,45.70000076293945,45.70000076293945,45.70000076293945,45.70000076293945,2440000</t>
  </si>
  <si>
    <t>1955-12-06,45.70000076293945,45.70000076293945,45.70000076293945,45.70000076293945,2540000</t>
  </si>
  <si>
    <t>1955-12-07,45.54999923706055,45.54999923706055,45.54999923706055,45.54999923706055,2480000</t>
  </si>
  <si>
    <t>1955-12-08,45.81999969482422,45.81999969482422,45.81999969482422,45.81999969482422,2970000</t>
  </si>
  <si>
    <t>1955-12-09,45.88999938964844,45.88999938964844,45.88999938964844,45.88999938964844,2660000</t>
  </si>
  <si>
    <t>1955-12-12,45.41999816894531,45.41999816894531,45.41999816894531,45.41999816894531,2510000</t>
  </si>
  <si>
    <t>1955-12-13,45.45000076293945,45.45000076293945,45.45000076293945,45.45000076293945,2430000</t>
  </si>
  <si>
    <t>1955-12-14,45.06999969482422,45.06999969482422,45.06999969482422,45.06999969482422,2670000</t>
  </si>
  <si>
    <t>1955-12-15,45.060001373291016,45.060001373291016,45.060001373291016,45.060001373291016,2260000</t>
  </si>
  <si>
    <t>1955-12-16,45.130001068115234,45.130001068115234,45.130001068115234,45.130001068115234,2310000</t>
  </si>
  <si>
    <t>1955-12-19,45.02000045776367,45.02000045776367,45.02000045776367,45.02000045776367,2380000</t>
  </si>
  <si>
    <t>1955-12-20,44.95000076293945,44.95000076293945,44.95000076293945,44.95000076293945,2280000</t>
  </si>
  <si>
    <t>1955-12-21,45.84000015258789,45.84000015258789,45.84000015258789,45.84000015258789,2540000</t>
  </si>
  <si>
    <t>1955-12-22,45.40999984741211,45.40999984741211,45.40999984741211,45.40999984741211,2650000</t>
  </si>
  <si>
    <t>1955-12-23,45.5,45.5,45.5,45.5,2090000</t>
  </si>
  <si>
    <t>1955-12-27,45.220001220703125,45.220001220703125,45.220001220703125,45.220001220703125,2010000</t>
  </si>
  <si>
    <t>1955-12-28,45.04999923706055,45.04999923706055,45.04999923706055,45.04999923706055,1990000</t>
  </si>
  <si>
    <t>1955-12-29,45.150001525878906,45.150001525878906,45.150001525878906,45.150001525878906,2190000</t>
  </si>
  <si>
    <t>1955-12-30,45.47999954223633,45.47999954223633,45.47999954223633,45.47999954223633,2820000</t>
  </si>
  <si>
    <t>1956-01-03,45.15999984741211,45.15999984741211,45.15999984741211,45.15999984741211,2390000</t>
  </si>
  <si>
    <t>1956-01-04,45.0,45.0,45.0,45.0,2290000</t>
  </si>
  <si>
    <t>1956-01-05,44.95000076293945,44.95000076293945,44.95000076293945,44.95000076293945,2110000</t>
  </si>
  <si>
    <t>1956-01-06,45.13999938964844,45.13999938964844,45.13999938964844,45.13999938964844,2570000</t>
  </si>
  <si>
    <t>1956-01-09,44.5099983215332,44.5099983215332,44.5099983215332,44.5099983215332,2700000</t>
  </si>
  <si>
    <t>1956-01-10,44.15999984741211,44.15999984741211,44.15999984741211,44.15999984741211,2640000</t>
  </si>
  <si>
    <t>1956-01-11,44.380001068115234,44.380001068115234,44.380001068115234,44.380001068115234,2310000</t>
  </si>
  <si>
    <t>1956-01-12,44.75,44.75,44.75,44.75,2330000</t>
  </si>
  <si>
    <t>1956-01-13,44.66999816894531,44.66999816894531,44.66999816894531,44.66999816894531,2120000</t>
  </si>
  <si>
    <t>1956-01-16,44.13999938964844,44.13999938964844,44.13999938964844,44.13999938964844,2260000</t>
  </si>
  <si>
    <t>1956-01-17,44.470001220703125,44.470001220703125,44.470001220703125,44.470001220703125,2050000</t>
  </si>
  <si>
    <t>1956-01-18,44.16999816894531,44.16999816894531,44.16999816894531,44.16999816894531,2110000</t>
  </si>
  <si>
    <t>1956-01-19,43.720001220703125,43.720001220703125,43.720001220703125,43.720001220703125,2500000</t>
  </si>
  <si>
    <t>1956-01-20,43.220001220703125,43.220001220703125,43.220001220703125,43.220001220703125,2430000</t>
  </si>
  <si>
    <t>1956-01-23,43.11000061035156,43.11000061035156,43.11000061035156,43.11000061035156,2720000</t>
  </si>
  <si>
    <t>1956-01-24,43.650001525878906,43.650001525878906,43.650001525878906,43.650001525878906,2160000</t>
  </si>
  <si>
    <t>1956-01-25,43.720001220703125,43.720001220703125,43.720001220703125,43.720001220703125,1950000</t>
  </si>
  <si>
    <t>1956-01-26,43.459999084472656,43.459999084472656,43.459999084472656,43.459999084472656,1840000</t>
  </si>
  <si>
    <t>1956-01-27,43.349998474121094,43.349998474121094,43.349998474121094,43.349998474121094,1950000</t>
  </si>
  <si>
    <t>1956-01-30,43.5,43.5,43.5,43.5,1830000</t>
  </si>
  <si>
    <t>1956-01-31,43.81999969482422,43.81999969482422,43.81999969482422,43.81999969482422,1900000</t>
  </si>
  <si>
    <t>1956-02-01,44.029998779296875,44.029998779296875,44.029998779296875,44.029998779296875,2010000</t>
  </si>
  <si>
    <t>1956-02-02,44.220001220703125,44.220001220703125,44.220001220703125,44.220001220703125,1900000</t>
  </si>
  <si>
    <t>1956-02-03,44.779998779296875,44.779998779296875,44.779998779296875,44.779998779296875,2110000</t>
  </si>
  <si>
    <t>1956-02-06,44.810001373291016,44.810001373291016,44.810001373291016,44.810001373291016,2230000</t>
  </si>
  <si>
    <t>1956-02-07,44.599998474121094,44.599998474121094,44.599998474121094,44.599998474121094,2060000</t>
  </si>
  <si>
    <t>1956-02-08,44.15999984741211,44.15999984741211,44.15999984741211,44.15999984741211,2170000</t>
  </si>
  <si>
    <t>1956-02-09,43.65999984741211,43.65999984741211,43.65999984741211,43.65999984741211,2080000</t>
  </si>
  <si>
    <t>1956-02-10,43.63999938964844,43.63999938964844,43.63999938964844,43.63999938964844,1770000</t>
  </si>
  <si>
    <t>1956-02-13,43.58000183105469,43.58000183105469,43.58000183105469,43.58000183105469,1420000</t>
  </si>
  <si>
    <t>1956-02-14,43.41999816894531,43.41999816894531,43.41999816894531,43.41999816894531,1590000</t>
  </si>
  <si>
    <t>1956-02-15,44.040000915527344,44.040000915527344,44.040000915527344,44.040000915527344,3000000</t>
  </si>
  <si>
    <t>1956-02-16,43.81999969482422,43.81999969482422,43.81999969482422,43.81999969482422,1750000</t>
  </si>
  <si>
    <t>1956-02-17,44.52000045776367,44.52000045776367,44.52000045776367,44.52000045776367,2840000</t>
  </si>
  <si>
    <t>1956-02-20,44.45000076293945,44.45000076293945,44.45000076293945,44.45000076293945,2530000</t>
  </si>
  <si>
    <t>1956-02-21,44.560001373291016,44.560001373291016,44.560001373291016,44.560001373291016,2240000</t>
  </si>
  <si>
    <t>1956-02-23,44.95000076293945,44.95000076293945,44.95000076293945,44.95000076293945,2900000</t>
  </si>
  <si>
    <t>1956-02-24,45.31999969482422,45.31999969482422,45.31999969482422,45.31999969482422,2890000</t>
  </si>
  <si>
    <t>1956-02-27,45.27000045776367,45.27000045776367,45.27000045776367,45.27000045776367,2440000</t>
  </si>
  <si>
    <t>1956-02-28,45.43000030517578,45.43000030517578,45.43000030517578,45.43000030517578,2540000</t>
  </si>
  <si>
    <t>1956-02-29,45.34000015258789,45.34000015258789,45.34000015258789,45.34000015258789,3900000</t>
  </si>
  <si>
    <t>1956-03-01,45.540000915527344,45.540000915527344,45.540000915527344,45.540000915527344,2410000</t>
  </si>
  <si>
    <t>1956-03-02,45.810001373291016,45.810001373291016,45.810001373291016,45.810001373291016,2860000</t>
  </si>
  <si>
    <t>1956-03-05,46.060001373291016,46.060001373291016,46.060001373291016,46.060001373291016,3090000</t>
  </si>
  <si>
    <t>1956-03-06,46.040000915527344,46.040000915527344,46.040000915527344,46.040000915527344,2770000</t>
  </si>
  <si>
    <t>1956-03-07,46.0099983215332,46.0099983215332,46.0099983215332,46.0099983215332,2380000</t>
  </si>
  <si>
    <t>1956-03-08,46.119998931884766,46.119998931884766,46.119998931884766,46.119998931884766,2500000</t>
  </si>
  <si>
    <t>1956-03-09,46.70000076293945,46.70000076293945,46.70000076293945,46.70000076293945,3430000</t>
  </si>
  <si>
    <t>1956-03-12,47.130001068115234,47.130001068115234,47.130001068115234,47.130001068115234,3110000</t>
  </si>
  <si>
    <t>1956-03-13,47.060001373291016,47.060001373291016,47.060001373291016,47.060001373291016,2790000</t>
  </si>
  <si>
    <t>1956-03-14,47.529998779296875,47.529998779296875,47.529998779296875,47.529998779296875,3140000</t>
  </si>
  <si>
    <t>1956-03-15,47.9900016784668,47.9900016784668,47.9900016784668,47.9900016784668,3270000</t>
  </si>
  <si>
    <t>1956-03-16,48.13999938964844,48.13999938964844,48.13999938964844,48.13999938964844,3120000</t>
  </si>
  <si>
    <t>1956-03-19,48.59000015258789,48.59000015258789,48.59000015258789,48.59000015258789,2570000</t>
  </si>
  <si>
    <t>1956-03-20,48.869998931884766,48.869998931884766,48.869998931884766,48.869998931884766,2960000</t>
  </si>
  <si>
    <t>1956-03-21,48.22999954223633,48.22999954223633,48.22999954223633,48.22999954223633,2930000</t>
  </si>
  <si>
    <t>1956-03-22,48.720001220703125,48.720001220703125,48.720001220703125,48.720001220703125,2650000</t>
  </si>
  <si>
    <t>1956-03-23,48.83000183105469,48.83000183105469,48.83000183105469,48.83000183105469,2980000</t>
  </si>
  <si>
    <t>1956-03-26,48.619998931884766,48.619998931884766,48.619998931884766,48.619998931884766,2720000</t>
  </si>
  <si>
    <t>1956-03-27,48.25,48.25,48.25,48.25,2540000</t>
  </si>
  <si>
    <t>1956-03-28,48.5099983215332,48.5099983215332,48.5099983215332,48.5099983215332,2610000</t>
  </si>
  <si>
    <t>1956-03-29,48.47999954223633,48.47999954223633,48.47999954223633,48.47999954223633,3480000</t>
  </si>
  <si>
    <t>1956-04-02,48.70000076293945,48.70000076293945,48.70000076293945,48.70000076293945,3120000</t>
  </si>
  <si>
    <t>1956-04-03,48.529998779296875,48.529998779296875,48.529998779296875,48.529998779296875,2760000</t>
  </si>
  <si>
    <t>1956-04-04,48.79999923706055,48.79999923706055,48.79999923706055,48.79999923706055,2760000</t>
  </si>
  <si>
    <t>1956-04-05,48.56999969482422,48.56999969482422,48.56999969482422,48.56999969482422,2950000</t>
  </si>
  <si>
    <t>1956-04-06,48.849998474121094,48.849998474121094,48.849998474121094,48.849998474121094,2600000</t>
  </si>
  <si>
    <t>1956-04-09,48.61000061035156,48.61000061035156,48.61000061035156,48.61000061035156,2760000</t>
  </si>
  <si>
    <t>1956-04-10,47.93000030517578,47.93000030517578,47.93000030517578,47.93000030517578,2590000</t>
  </si>
  <si>
    <t>1956-04-11,48.310001373291016,48.310001373291016,48.310001373291016,48.310001373291016,2440000</t>
  </si>
  <si>
    <t>1956-04-12,48.02000045776367,48.02000045776367,48.02000045776367,48.02000045776367,2700000</t>
  </si>
  <si>
    <t>1956-04-13,47.95000076293945,47.95000076293945,47.95000076293945,47.95000076293945,2450000</t>
  </si>
  <si>
    <t>1956-04-16,47.959999084472656,47.959999084472656,47.959999084472656,47.959999084472656,2310000</t>
  </si>
  <si>
    <t>1956-04-17,47.93000030517578,47.93000030517578,47.93000030517578,47.93000030517578,2330000</t>
  </si>
  <si>
    <t>1956-04-18,47.7400016784668,47.7400016784668,47.7400016784668,47.7400016784668,2470000</t>
  </si>
  <si>
    <t>1956-04-19,47.56999969482422,47.56999969482422,47.56999969482422,47.56999969482422,2210000</t>
  </si>
  <si>
    <t>1956-04-20,47.7599983215332,47.7599983215332,47.7599983215332,47.7599983215332,2320000</t>
  </si>
  <si>
    <t>1956-04-23,47.650001525878906,47.650001525878906,47.650001525878906,47.650001525878906,2440000</t>
  </si>
  <si>
    <t>1956-04-24,47.2599983215332,47.2599983215332,47.2599983215332,47.2599983215332,2500000</t>
  </si>
  <si>
    <t>1956-04-25,47.09000015258789,47.09000015258789,47.09000015258789,47.09000015258789,2270000</t>
  </si>
  <si>
    <t>1956-04-26,47.4900016784668,47.4900016784668,47.4900016784668,47.4900016784668,2630000</t>
  </si>
  <si>
    <t>1956-04-27,47.9900016784668,47.9900016784668,47.9900016784668,47.9900016784668,2760000</t>
  </si>
  <si>
    <t>1956-04-30,48.380001068115234,48.380001068115234,48.380001068115234,48.380001068115234,2730000</t>
  </si>
  <si>
    <t>1956-05-01,48.15999984741211,48.15999984741211,48.15999984741211,48.15999984741211,2500000</t>
  </si>
  <si>
    <t>1956-05-02,48.16999816894531,48.16999816894531,48.16999816894531,48.16999816894531,2440000</t>
  </si>
  <si>
    <t>1956-05-03,48.34000015258789,48.34000015258789,48.34000015258789,48.34000015258789,2640000</t>
  </si>
  <si>
    <t>1956-05-04,48.5099983215332,48.5099983215332,48.5099983215332,48.5099983215332,2860000</t>
  </si>
  <si>
    <t>1956-05-07,48.220001220703125,48.220001220703125,48.220001220703125,48.220001220703125,2550000</t>
  </si>
  <si>
    <t>1956-05-08,48.02000045776367,48.02000045776367,48.02000045776367,48.02000045776367,2440000</t>
  </si>
  <si>
    <t>1956-05-09,47.939998626708984,47.939998626708984,47.939998626708984,47.939998626708984,2550000</t>
  </si>
  <si>
    <t>1956-05-10,47.15999984741211,47.15999984741211,47.15999984741211,47.15999984741211,2850000</t>
  </si>
  <si>
    <t>1956-05-11,47.119998931884766,47.119998931884766,47.119998931884766,47.119998931884766,2450000</t>
  </si>
  <si>
    <t>1956-05-14,46.86000061035156,46.86000061035156,46.86000061035156,46.86000061035156,2440000</t>
  </si>
  <si>
    <t>1956-05-15,46.369998931884766,46.369998931884766,46.369998931884766,46.369998931884766,2650000</t>
  </si>
  <si>
    <t>1956-05-16,46.04999923706055,46.04999923706055,46.04999923706055,46.04999923706055,2080000</t>
  </si>
  <si>
    <t>1956-05-17,46.61000061035156,46.61000061035156,46.61000061035156,46.61000061035156,1970000</t>
  </si>
  <si>
    <t>1956-05-18,46.38999938964844,46.38999938964844,46.38999938964844,46.38999938964844,2020000</t>
  </si>
  <si>
    <t>1956-05-21,45.9900016784668,45.9900016784668,45.9900016784668,45.9900016784668,1940000</t>
  </si>
  <si>
    <t>1956-05-22,45.2599983215332,45.2599983215332,45.2599983215332,45.2599983215332,2290000</t>
  </si>
  <si>
    <t>1956-05-23,45.02000045776367,45.02000045776367,45.02000045776367,45.02000045776367,2140000</t>
  </si>
  <si>
    <t>1956-05-24,44.599998474121094,44.599998474121094,44.599998474121094,44.599998474121094,2600000</t>
  </si>
  <si>
    <t>1956-05-25,44.619998931884766,44.619998931884766,44.619998931884766,44.619998931884766,2570000</t>
  </si>
  <si>
    <t>1956-05-28,44.099998474121094,44.099998474121094,44.099998474121094,44.099998474121094,2780000</t>
  </si>
  <si>
    <t>1956-05-29,45.11000061035156,45.11000061035156,45.11000061035156,45.11000061035156,2430000</t>
  </si>
  <si>
    <t>1956-05-31,45.20000076293945,45.20000076293945,45.20000076293945,45.20000076293945,2020000</t>
  </si>
  <si>
    <t>1956-06-01,45.58000183105469,45.58000183105469,45.58000183105469,45.58000183105469,1440000</t>
  </si>
  <si>
    <t>1956-06-04,45.849998474121094,45.849998474121094,45.849998474121094,45.849998474121094,1500000</t>
  </si>
  <si>
    <t>1956-06-05,45.86000061035156,45.86000061035156,45.86000061035156,45.86000061035156,1650000</t>
  </si>
  <si>
    <t>1956-06-06,45.630001068115234,45.630001068115234,45.630001068115234,45.630001068115234,1460000</t>
  </si>
  <si>
    <t>1956-06-07,45.9900016784668,45.9900016784668,45.9900016784668,45.9900016784668,1630000</t>
  </si>
  <si>
    <t>1956-06-08,45.13999938964844,45.13999938964844,45.13999938964844,45.13999938964844,3630000</t>
  </si>
  <si>
    <t>1956-06-11,45.709999084472656,45.709999084472656,45.709999084472656,45.709999084472656,2000000</t>
  </si>
  <si>
    <t>1956-06-12,46.36000061035156,46.36000061035156,46.36000061035156,46.36000061035156,1900000</t>
  </si>
  <si>
    <t>1956-06-13,46.41999816894531,46.41999816894531,46.41999816894531,46.41999816894531,1760000</t>
  </si>
  <si>
    <t>1956-06-14,46.310001373291016,46.310001373291016,46.310001373291016,46.310001373291016,1670000</t>
  </si>
  <si>
    <t>1956-06-15,46.369998931884766,46.369998931884766,46.369998931884766,46.369998931884766,1550000</t>
  </si>
  <si>
    <t>1956-06-18,46.16999816894531,46.16999816894531,46.16999816894531,46.16999816894531,1440000</t>
  </si>
  <si>
    <t>1956-06-19,46.220001220703125,46.220001220703125,46.220001220703125,46.220001220703125,1430000</t>
  </si>
  <si>
    <t>1956-06-20,46.40999984741211,46.40999984741211,46.40999984741211,46.40999984741211,1670000</t>
  </si>
  <si>
    <t>1956-06-21,46.72999954223633,46.72999954223633,46.72999954223633,46.72999954223633,1820000</t>
  </si>
  <si>
    <t>1956-06-22,46.59000015258789,46.59000015258789,46.59000015258789,46.59000015258789,1630000</t>
  </si>
  <si>
    <t>1956-06-25,46.40999984741211,46.40999984741211,46.40999984741211,46.40999984741211,1500000</t>
  </si>
  <si>
    <t>1956-06-26,46.720001220703125,46.720001220703125,46.720001220703125,46.720001220703125,1730000</t>
  </si>
  <si>
    <t>1956-06-27,47.06999969482422,47.06999969482422,47.06999969482422,47.06999969482422,2090000</t>
  </si>
  <si>
    <t>1956-06-28,47.130001068115234,47.130001068115234,47.130001068115234,47.130001068115234,1900000</t>
  </si>
  <si>
    <t>1956-06-29,46.970001220703125,46.970001220703125,46.970001220703125,46.970001220703125,1780000</t>
  </si>
  <si>
    <t>1956-07-02,46.93000030517578,46.93000030517578,46.93000030517578,46.93000030517578,1610000</t>
  </si>
  <si>
    <t>1956-07-03,47.31999969482422,47.31999969482422,47.31999969482422,47.31999969482422,1840000</t>
  </si>
  <si>
    <t>1956-07-05,47.79999923706055,47.79999923706055,47.79999923706055,47.79999923706055,2240000</t>
  </si>
  <si>
    <t>1956-07-06,48.040000915527344,48.040000915527344,48.040000915527344,48.040000915527344,2180000</t>
  </si>
  <si>
    <t>1956-07-09,48.25,48.25,48.25,48.25,2180000</t>
  </si>
  <si>
    <t>1956-07-10,48.540000915527344,48.540000915527344,48.540000915527344,48.540000915527344,2450000</t>
  </si>
  <si>
    <t>1956-07-11,48.689998626708984,48.689998626708984,48.689998626708984,48.689998626708984,2520000</t>
  </si>
  <si>
    <t>1956-07-12,48.58000183105469,48.58000183105469,48.58000183105469,48.58000183105469,2180000</t>
  </si>
  <si>
    <t>1956-07-13,48.720001220703125,48.720001220703125,48.720001220703125,48.720001220703125,2020000</t>
  </si>
  <si>
    <t>1956-07-16,49.13999938964844,49.13999938964844,49.13999938964844,49.13999938964844,2260000</t>
  </si>
  <si>
    <t>1956-07-17,49.310001373291016,49.310001373291016,49.310001373291016,49.310001373291016,2520000</t>
  </si>
  <si>
    <t>1956-07-18,49.29999923706055,49.29999923706055,49.29999923706055,49.29999923706055,2530000</t>
  </si>
  <si>
    <t>1956-07-19,49.31999969482422,49.31999969482422,49.31999969482422,49.31999969482422,1950000</t>
  </si>
  <si>
    <t>1956-07-20,49.349998474121094,49.349998474121094,49.349998474121094,49.349998474121094,2020000</t>
  </si>
  <si>
    <t>1956-07-23,49.33000183105469,49.33000183105469,49.33000183105469,49.33000183105469,1970000</t>
  </si>
  <si>
    <t>1956-07-24,49.33000183105469,49.33000183105469,49.33000183105469,49.33000183105469,2040000</t>
  </si>
  <si>
    <t>1956-07-25,49.439998626708984,49.439998626708984,49.439998626708984,49.439998626708984,2220000</t>
  </si>
  <si>
    <t>1956-07-26,49.47999954223633,49.47999954223633,49.47999954223633,49.47999954223633,2060000</t>
  </si>
  <si>
    <t>1956-07-27,49.08000183105469,49.08000183105469,49.08000183105469,49.08000183105469,2240000</t>
  </si>
  <si>
    <t>1956-07-30,49.0,49.0,49.0,49.0,2100000</t>
  </si>
  <si>
    <t>1956-07-31,49.38999938964844,49.38999938964844,49.38999938964844,49.38999938964844,2520000</t>
  </si>
  <si>
    <t>1956-08-01,49.619998931884766,49.619998931884766,49.619998931884766,49.619998931884766,2230000</t>
  </si>
  <si>
    <t>1956-08-02,49.63999938964844,49.63999938964844,49.63999938964844,49.63999938964844,2530000</t>
  </si>
  <si>
    <t>1956-08-03,49.63999938964844,49.63999938964844,49.63999938964844,49.63999938964844,2210000</t>
  </si>
  <si>
    <t>1956-08-06,48.959999084472656,48.959999084472656,48.959999084472656,48.959999084472656,2280000</t>
  </si>
  <si>
    <t>1956-08-07,49.15999984741211,49.15999984741211,49.15999984741211,49.15999984741211,2180000</t>
  </si>
  <si>
    <t>1956-08-08,49.36000061035156,49.36000061035156,49.36000061035156,49.36000061035156,2480000</t>
  </si>
  <si>
    <t>1956-08-09,49.31999969482422,49.31999969482422,49.31999969482422,49.31999969482422,2550000</t>
  </si>
  <si>
    <t>1956-08-10,49.09000015258789,49.09000015258789,49.09000015258789,49.09000015258789,2040000</t>
  </si>
  <si>
    <t>1956-08-13,48.58000183105469,48.58000183105469,48.58000183105469,48.58000183105469,1730000</t>
  </si>
  <si>
    <t>1956-08-14,48.0,48.0,48.0,48.0,1790000</t>
  </si>
  <si>
    <t>1956-08-15,48.9900016784668,48.9900016784668,48.9900016784668,48.9900016784668,2000000</t>
  </si>
  <si>
    <t>1956-08-16,48.880001068115234,48.880001068115234,48.880001068115234,48.880001068115234,1790000</t>
  </si>
  <si>
    <t>1956-08-17,48.81999969482422,48.81999969482422,48.81999969482422,48.81999969482422,1720000</t>
  </si>
  <si>
    <t>1956-08-20,48.25,48.25,48.25,48.25,1770000</t>
  </si>
  <si>
    <t>1956-08-21,47.88999938964844,47.88999938964844,47.88999938964844,47.88999938964844,2440000</t>
  </si>
  <si>
    <t>1956-08-22,47.41999816894531,47.41999816894531,47.41999816894531,47.41999816894531,1570000</t>
  </si>
  <si>
    <t>1956-08-23,48.0,48.0,48.0,48.0,1590000</t>
  </si>
  <si>
    <t>1956-08-24,47.95000076293945,47.95000076293945,47.95000076293945,47.95000076293945,1530000</t>
  </si>
  <si>
    <t>1956-08-27,47.65999984741211,47.65999984741211,47.65999984741211,47.65999984741211,1420000</t>
  </si>
  <si>
    <t>1956-08-28,47.56999969482422,47.56999969482422,47.56999969482422,47.56999969482422,1400000</t>
  </si>
  <si>
    <t>1956-08-29,47.36000061035156,47.36000061035156,47.36000061035156,47.36000061035156,1530000</t>
  </si>
  <si>
    <t>1956-08-30,46.939998626708984,46.939998626708984,46.939998626708984,46.939998626708984,2050000</t>
  </si>
  <si>
    <t>1956-08-31,47.5099983215332,47.5099983215332,47.5099983215332,47.5099983215332,1620000</t>
  </si>
  <si>
    <t>1956-09-04,47.88999938964844,47.88999938964844,47.88999938964844,47.88999938964844,1790000</t>
  </si>
  <si>
    <t>1956-09-05,48.02000045776367,48.02000045776367,48.02000045776367,48.02000045776367,2130000</t>
  </si>
  <si>
    <t>1956-09-06,48.099998474121094,48.099998474121094,48.099998474121094,48.099998474121094,1550000</t>
  </si>
  <si>
    <t>1956-09-07,47.810001373291016,47.810001373291016,47.810001373291016,47.810001373291016,1690000</t>
  </si>
  <si>
    <t>1956-09-10,47.560001373291016,47.560001373291016,47.560001373291016,47.560001373291016,1860000</t>
  </si>
  <si>
    <t>1956-09-11,47.380001068115234,47.380001068115234,47.380001068115234,47.380001068115234,1920000</t>
  </si>
  <si>
    <t>1956-09-12,47.04999923706055,47.04999923706055,47.04999923706055,47.04999923706055,1930000</t>
  </si>
  <si>
    <t>1956-09-13,46.09000015258789,46.09000015258789,46.09000015258789,46.09000015258789,2000000</t>
  </si>
  <si>
    <t>1956-09-14,47.209999084472656,47.209999084472656,47.209999084472656,47.209999084472656,2110000</t>
  </si>
  <si>
    <t>1956-09-17,47.099998474121094,47.099998474121094,47.099998474121094,47.099998474121094,1940000</t>
  </si>
  <si>
    <t>1956-09-18,46.790000915527344,46.790000915527344,46.790000915527344,46.790000915527344,2200000</t>
  </si>
  <si>
    <t>1956-09-19,46.2400016784668,46.2400016784668,46.2400016784668,46.2400016784668,2040000</t>
  </si>
  <si>
    <t>1956-09-20,46.209999084472656,46.209999084472656,46.209999084472656,46.209999084472656,2150000</t>
  </si>
  <si>
    <t>1956-09-21,46.58000183105469,46.58000183105469,46.58000183105469,46.58000183105469,2110000</t>
  </si>
  <si>
    <t>1956-09-24,46.400001525878906,46.400001525878906,46.400001525878906,46.400001525878906,1840000</t>
  </si>
  <si>
    <t>1956-09-25,45.75,45.75,45.75,45.75,2100000</t>
  </si>
  <si>
    <t>1956-09-26,45.81999969482422,45.81999969482422,45.81999969482422,45.81999969482422,2370000</t>
  </si>
  <si>
    <t>1956-09-27,45.599998474121094,45.599998474121094,45.599998474121094,45.599998474121094,1770000</t>
  </si>
  <si>
    <t>1956-09-28,45.349998474121094,45.349998474121094,45.349998474121094,45.349998474121094,1720000</t>
  </si>
  <si>
    <t>1956-10-01,44.70000076293945,44.70000076293945,44.70000076293945,44.70000076293945,2600000</t>
  </si>
  <si>
    <t>1956-10-02,45.52000045776367,45.52000045776367,45.52000045776367,45.52000045776367,2400000</t>
  </si>
  <si>
    <t>1956-10-03,46.279998779296875,46.279998779296875,46.279998779296875,46.279998779296875,2180000</t>
  </si>
  <si>
    <t>1956-10-04,46.290000915527344,46.290000915527344,46.290000915527344,46.290000915527344,1600000</t>
  </si>
  <si>
    <t>1956-10-05,46.45000076293945,46.45000076293945,46.45000076293945,46.45000076293945,1580000</t>
  </si>
  <si>
    <t>1956-10-08,46.43000030517578,46.43000030517578,46.43000030517578,46.43000030517578,1450000</t>
  </si>
  <si>
    <t>1956-10-09,46.20000076293945,46.20000076293945,46.20000076293945,46.20000076293945,1220000</t>
  </si>
  <si>
    <t>1956-10-10,46.84000015258789,46.84000015258789,46.84000015258789,46.84000015258789,1620000</t>
  </si>
  <si>
    <t>1956-10-11,46.810001373291016,46.810001373291016,46.810001373291016,46.810001373291016,1760000</t>
  </si>
  <si>
    <t>1956-10-12,47.0,47.0,47.0,47.0,1330000</t>
  </si>
  <si>
    <t>1956-10-15,46.86000061035156,46.86000061035156,46.86000061035156,46.86000061035156,1610000</t>
  </si>
  <si>
    <t>1956-10-16,46.619998931884766,46.619998931884766,46.619998931884766,46.619998931884766,1580000</t>
  </si>
  <si>
    <t>1956-10-17,46.2599983215332,46.2599983215332,46.2599983215332,46.2599983215332,1640000</t>
  </si>
  <si>
    <t>1956-10-18,46.34000015258789,46.34000015258789,46.34000015258789,46.34000015258789,1640000</t>
  </si>
  <si>
    <t>1956-10-19,46.2400016784668,46.2400016784668,46.2400016784668,46.2400016784668,1720000</t>
  </si>
  <si>
    <t>1956-10-22,46.22999954223633,46.22999954223633,46.22999954223633,46.22999954223633,1430000</t>
  </si>
  <si>
    <t>1956-10-23,46.119998931884766,46.119998931884766,46.119998931884766,46.119998931884766,1390000</t>
  </si>
  <si>
    <t>1956-10-24,45.93000030517578,45.93000030517578,45.93000030517578,45.93000030517578,1640000</t>
  </si>
  <si>
    <t>1956-10-25,45.849998474121094,45.849998474121094,45.849998474121094,45.849998474121094,1580000</t>
  </si>
  <si>
    <t>1956-10-26,46.27000045776367,46.27000045776367,46.27000045776367,46.27000045776367,1800000</t>
  </si>
  <si>
    <t>1956-10-29,46.400001525878906,46.400001525878906,46.400001525878906,46.400001525878906,2420000</t>
  </si>
  <si>
    <t>1956-10-30,46.369998931884766,46.369998931884766,46.369998931884766,46.369998931884766,1830000</t>
  </si>
  <si>
    <t>1956-10-31,45.58000183105469,45.58000183105469,45.58000183105469,45.58000183105469,2280000</t>
  </si>
  <si>
    <t>1956-11-01,46.52000045776367,46.52000045776367,46.52000045776367,46.52000045776367,1890000</t>
  </si>
  <si>
    <t>1956-11-02,46.97999954223633,46.97999954223633,46.97999954223633,46.97999954223633,2180000</t>
  </si>
  <si>
    <t>1956-11-05,47.599998474121094,47.599998474121094,47.599998474121094,47.599998474121094,2830000</t>
  </si>
  <si>
    <t>1956-11-07,47.11000061035156,47.11000061035156,47.11000061035156,47.11000061035156,2650000</t>
  </si>
  <si>
    <t>1956-11-08,46.72999954223633,46.72999954223633,46.72999954223633,46.72999954223633,1970000</t>
  </si>
  <si>
    <t>1956-11-09,46.34000015258789,46.34000015258789,46.34000015258789,46.34000015258789,1690000</t>
  </si>
  <si>
    <t>1956-11-12,46.4900016784668,46.4900016784668,46.4900016784668,46.4900016784668,1600000</t>
  </si>
  <si>
    <t>1956-11-13,46.27000045776367,46.27000045776367,46.27000045776367,46.27000045776367,2140000</t>
  </si>
  <si>
    <t>1956-11-14,46.0099983215332,46.0099983215332,46.0099983215332,46.0099983215332,2290000</t>
  </si>
  <si>
    <t>1956-11-15,45.720001220703125,45.720001220703125,45.720001220703125,45.720001220703125,2210000</t>
  </si>
  <si>
    <t>1956-11-16,45.7400016784668,45.7400016784668,45.7400016784668,45.7400016784668,1820000</t>
  </si>
  <si>
    <t>1956-11-19,45.290000915527344,45.290000915527344,45.290000915527344,45.290000915527344,2560000</t>
  </si>
  <si>
    <t>1956-11-20,44.88999938964844,44.88999938964844,44.88999938964844,44.88999938964844,2240000</t>
  </si>
  <si>
    <t>1956-11-21,44.66999816894531,44.66999816894531,44.66999816894531,44.66999816894531,2310000</t>
  </si>
  <si>
    <t>1956-11-23,45.13999938964844,45.13999938964844,45.13999938964844,45.13999938964844,1880000</t>
  </si>
  <si>
    <t>1956-11-26,44.869998931884766,44.869998931884766,44.869998931884766,44.869998931884766,2230000</t>
  </si>
  <si>
    <t>1956-11-27,44.90999984741211,44.90999984741211,44.90999984741211,44.90999984741211,2130000</t>
  </si>
  <si>
    <t>1956-11-28,44.43000030517578,44.43000030517578,44.43000030517578,44.43000030517578,2190000</t>
  </si>
  <si>
    <t>1956-11-29,44.380001068115234,44.380001068115234,44.380001068115234,44.380001068115234,2440000</t>
  </si>
  <si>
    <t>1956-11-30,45.08000183105469,45.08000183105469,45.08000183105469,45.08000183105469,2300000</t>
  </si>
  <si>
    <t>1956-12-03,45.97999954223633,45.97999954223633,45.97999954223633,45.97999954223633,2570000</t>
  </si>
  <si>
    <t>1956-12-04,45.84000015258789,45.84000015258789,45.84000015258789,45.84000015258789,2180000</t>
  </si>
  <si>
    <t>1956-12-05,46.38999938964844,46.38999938964844,46.38999938964844,46.38999938964844,2360000</t>
  </si>
  <si>
    <t>1956-12-06,46.810001373291016,46.810001373291016,46.810001373291016,46.810001373291016,2470000</t>
  </si>
  <si>
    <t>1956-12-07,47.040000915527344,47.040000915527344,47.040000915527344,47.040000915527344,2400000</t>
  </si>
  <si>
    <t>1956-12-10,46.79999923706055,46.79999923706055,46.79999923706055,46.79999923706055,2600000</t>
  </si>
  <si>
    <t>1956-12-11,46.47999954223633,46.47999954223633,46.47999954223633,46.47999954223633,2210000</t>
  </si>
  <si>
    <t>1956-12-12,46.130001068115234,46.130001068115234,46.130001068115234,46.130001068115234,2180000</t>
  </si>
  <si>
    <t>1956-12-13,46.5,46.5,46.5,46.5,2370000</t>
  </si>
  <si>
    <t>1956-12-14,46.540000915527344,46.540000915527344,46.540000915527344,46.540000915527344,2450000</t>
  </si>
  <si>
    <t>1956-12-17,46.540000915527344,46.540000915527344,46.540000915527344,46.540000915527344,2500000</t>
  </si>
  <si>
    <t>1956-12-18,46.540000915527344,46.540000915527344,46.540000915527344,46.540000915527344,2370000</t>
  </si>
  <si>
    <t>1956-12-19,46.43000030517578,46.43000030517578,46.43000030517578,46.43000030517578,1900000</t>
  </si>
  <si>
    <t>1956-12-20,46.06999969482422,46.06999969482422,46.06999969482422,46.06999969482422,2060000</t>
  </si>
  <si>
    <t>1956-12-21,46.369998931884766,46.369998931884766,46.369998931884766,46.369998931884766,2380000</t>
  </si>
  <si>
    <t>1956-12-26,46.38999938964844,46.38999938964844,46.38999938964844,46.38999938964844,2440000</t>
  </si>
  <si>
    <t>1956-12-27,46.349998474121094,46.349998474121094,46.349998474121094,46.349998474121094,2420000</t>
  </si>
  <si>
    <t>1956-12-28,46.560001373291016,46.560001373291016,46.560001373291016,46.560001373291016,2790000</t>
  </si>
  <si>
    <t>1956-12-31,46.66999816894531,46.66999816894531,46.66999816894531,46.66999816894531,3680000</t>
  </si>
  <si>
    <t>1957-01-02,46.20000076293945,46.20000076293945,46.20000076293945,46.20000076293945,1960000</t>
  </si>
  <si>
    <t>1957-01-03,46.599998474121094,46.599998474121094,46.599998474121094,46.599998474121094,2260000</t>
  </si>
  <si>
    <t>1957-01-04,46.65999984741211,46.65999984741211,46.65999984741211,46.65999984741211,2710000</t>
  </si>
  <si>
    <t>1957-01-07,46.41999816894531,46.41999816894531,46.41999816894531,46.41999816894531,2500000</t>
  </si>
  <si>
    <t>1957-01-08,46.25,46.25,46.25,46.25,2230000</t>
  </si>
  <si>
    <t>1957-01-09,46.15999984741211,46.15999984741211,46.15999984741211,46.15999984741211,2330000</t>
  </si>
  <si>
    <t>1957-01-10,46.27000045776367,46.27000045776367,46.27000045776367,46.27000045776367,2470000</t>
  </si>
  <si>
    <t>1957-01-11,46.18000030517578,46.18000030517578,46.18000030517578,46.18000030517578,2340000</t>
  </si>
  <si>
    <t>1957-01-14,45.86000061035156,45.86000061035156,45.86000061035156,45.86000061035156,2350000</t>
  </si>
  <si>
    <t>1957-01-15,45.18000030517578,45.18000030517578,45.18000030517578,45.18000030517578,2370000</t>
  </si>
  <si>
    <t>1957-01-16,45.22999954223633,45.22999954223633,45.22999954223633,45.22999954223633,2210000</t>
  </si>
  <si>
    <t>1957-01-17,45.220001220703125,45.220001220703125,45.220001220703125,45.220001220703125,2140000</t>
  </si>
  <si>
    <t>1957-01-18,44.63999938964844,44.63999938964844,44.63999938964844,44.63999938964844,2400000</t>
  </si>
  <si>
    <t>1957-01-21,44.400001525878906,44.400001525878906,44.400001525878906,44.400001525878906,2740000</t>
  </si>
  <si>
    <t>1957-01-22,44.529998779296875,44.529998779296875,44.529998779296875,44.529998779296875,1920000</t>
  </si>
  <si>
    <t>1957-01-23,44.869998931884766,44.869998931884766,44.869998931884766,44.869998931884766,1920000</t>
  </si>
  <si>
    <t>1957-01-24,45.029998779296875,45.029998779296875,45.029998779296875,45.029998779296875,1910000</t>
  </si>
  <si>
    <t>1957-01-25,44.81999969482422,44.81999969482422,44.81999969482422,44.81999969482422,2010000</t>
  </si>
  <si>
    <t>1957-01-28,44.4900016784668,44.4900016784668,44.4900016784668,44.4900016784668,1700000</t>
  </si>
  <si>
    <t>1957-01-29,44.709999084472656,44.709999084472656,44.709999084472656,44.709999084472656,1800000</t>
  </si>
  <si>
    <t>1957-01-30,44.90999984741211,44.90999984741211,44.90999984741211,44.90999984741211,1950000</t>
  </si>
  <si>
    <t>1957-01-31,44.720001220703125,44.720001220703125,44.720001220703125,44.720001220703125,1920000</t>
  </si>
  <si>
    <t>1957-02-01,44.619998931884766,44.619998931884766,44.619998931884766,44.619998931884766,1680000</t>
  </si>
  <si>
    <t>1957-02-04,44.529998779296875,44.529998779296875,44.529998779296875,44.529998779296875,1750000</t>
  </si>
  <si>
    <t>1957-02-05,43.88999938964844,43.88999938964844,43.88999938964844,43.88999938964844,2610000</t>
  </si>
  <si>
    <t>1957-02-06,43.81999969482422,43.81999969482422,43.81999969482422,43.81999969482422,2110000</t>
  </si>
  <si>
    <t>1957-02-07,43.619998931884766,43.619998931884766,43.619998931884766,43.619998931884766,1840000</t>
  </si>
  <si>
    <t>1957-02-08,43.31999969482422,43.31999969482422,43.31999969482422,43.31999969482422,2120000</t>
  </si>
  <si>
    <t>1957-02-11,42.56999969482422,42.56999969482422,42.56999969482422,42.56999969482422,2740000</t>
  </si>
  <si>
    <t>1957-02-12,42.38999938964844,42.38999938964844,42.38999938964844,42.38999938964844,2550000</t>
  </si>
  <si>
    <t>1957-02-13,43.040000915527344,43.040000915527344,43.040000915527344,43.040000915527344,2380000</t>
  </si>
  <si>
    <t>1957-02-14,42.9900016784668,42.9900016784668,42.9900016784668,42.9900016784668,2220000</t>
  </si>
  <si>
    <t>1957-02-15,43.5099983215332,43.5099983215332,43.5099983215332,43.5099983215332,2060000</t>
  </si>
  <si>
    <t>1957-02-18,43.459999084472656,43.459999084472656,43.459999084472656,43.459999084472656,1800000</t>
  </si>
  <si>
    <t>1957-02-19,43.4900016784668,43.4900016784668,43.4900016784668,43.4900016784668,1670000</t>
  </si>
  <si>
    <t>1957-02-20,43.630001068115234,43.630001068115234,43.630001068115234,43.630001068115234,1790000</t>
  </si>
  <si>
    <t>1957-02-21,43.47999954223633,43.47999954223633,43.47999954223633,43.47999954223633,1680000</t>
  </si>
  <si>
    <t>1957-02-25,43.380001068115234,43.380001068115234,43.380001068115234,43.380001068115234,1710000</t>
  </si>
  <si>
    <t>1957-02-26,43.45000076293945,43.45000076293945,43.45000076293945,43.45000076293945,1580000</t>
  </si>
  <si>
    <t>1957-02-27,43.40999984741211,43.40999984741211,43.40999984741211,43.40999984741211,1620000</t>
  </si>
  <si>
    <t>1957-02-28,43.2599983215332,43.2599983215332,43.2599983215332,43.2599983215332,1620000</t>
  </si>
  <si>
    <t>1957-03-01,43.7400016784668,43.7400016784668,43.7400016784668,43.7400016784668,1700000</t>
  </si>
  <si>
    <t>1957-03-04,44.060001373291016,44.060001373291016,44.060001373291016,44.060001373291016,1890000</t>
  </si>
  <si>
    <t>1957-03-05,44.220001220703125,44.220001220703125,44.220001220703125,44.220001220703125,1860000</t>
  </si>
  <si>
    <t>1957-03-06,44.22999954223633,44.22999954223633,44.22999954223633,44.22999954223633,1840000</t>
  </si>
  <si>
    <t>1957-03-07,44.209999084472656,44.209999084472656,44.209999084472656,44.209999084472656,1830000</t>
  </si>
  <si>
    <t>1957-03-08,44.06999969482422,44.06999969482422,44.06999969482422,44.06999969482422,1630000</t>
  </si>
  <si>
    <t>1957-03-11,43.779998779296875,43.779998779296875,43.779998779296875,43.779998779296875,1650000</t>
  </si>
  <si>
    <t>1957-03-12,43.75,43.75,43.75,43.75,1600000</t>
  </si>
  <si>
    <t>1957-03-13,44.040000915527344,44.040000915527344,44.040000915527344,44.040000915527344,1840000</t>
  </si>
  <si>
    <t>1957-03-14,44.06999969482422,44.06999969482422,44.06999969482422,44.06999969482422,1580000</t>
  </si>
  <si>
    <t>1957-03-15,44.04999923706055,44.04999923706055,44.04999923706055,44.04999923706055,1600000</t>
  </si>
  <si>
    <t>1957-03-18,43.849998474121094,43.849998474121094,43.849998474121094,43.849998474121094,1450000</t>
  </si>
  <si>
    <t>1957-03-19,44.040000915527344,44.040000915527344,44.040000915527344,44.040000915527344,1540000</t>
  </si>
  <si>
    <t>1957-03-20,44.099998474121094,44.099998474121094,44.099998474121094,44.099998474121094,1830000</t>
  </si>
  <si>
    <t>1957-03-21,44.11000061035156,44.11000061035156,44.11000061035156,44.11000061035156,1630000</t>
  </si>
  <si>
    <t>1957-03-22,44.060001373291016,44.060001373291016,44.060001373291016,44.060001373291016,1610000</t>
  </si>
  <si>
    <t>1957-03-25,43.880001068115234,43.880001068115234,43.880001068115234,43.880001068115234,1590000</t>
  </si>
  <si>
    <t>1957-03-26,43.90999984741211,43.90999984741211,43.90999984741211,43.90999984741211,1660000</t>
  </si>
  <si>
    <t>1957-03-27,44.09000015258789,44.09000015258789,44.09000015258789,44.09000015258789,1710000</t>
  </si>
  <si>
    <t>1957-03-28,44.18000030517578,44.18000030517578,44.18000030517578,44.18000030517578,1930000</t>
  </si>
  <si>
    <t>1957-03-29,44.11000061035156,44.11000061035156,44.11000061035156,44.11000061035156,1650000</t>
  </si>
  <si>
    <t>1957-04-01,44.13999938964844,44.13999938964844,44.13999938964844,44.13999938964844,1620000</t>
  </si>
  <si>
    <t>1957-04-02,44.41999816894531,44.41999816894531,44.41999816894531,44.41999816894531,2300000</t>
  </si>
  <si>
    <t>1957-04-03,44.540000915527344,44.540000915527344,44.540000915527344,44.540000915527344,2160000</t>
  </si>
  <si>
    <t>1957-04-04,44.439998626708984,44.439998626708984,44.439998626708984,44.439998626708984,1820000</t>
  </si>
  <si>
    <t>1957-04-05,44.4900016784668,44.4900016784668,44.4900016784668,44.4900016784668,1830000</t>
  </si>
  <si>
    <t>1957-04-08,44.38999938964844,44.38999938964844,44.38999938964844,44.38999938964844,1950000</t>
  </si>
  <si>
    <t>1957-04-09,44.790000915527344,44.790000915527344,44.790000915527344,44.790000915527344,2400000</t>
  </si>
  <si>
    <t>1957-04-10,44.97999954223633,44.97999954223633,44.97999954223633,44.97999954223633,2920000</t>
  </si>
  <si>
    <t>1957-04-11,44.97999954223633,44.97999954223633,44.97999954223633,44.97999954223633,2350000</t>
  </si>
  <si>
    <t>1957-04-12,44.97999954223633,44.97999954223633,44.97999954223633,44.97999954223633,2370000</t>
  </si>
  <si>
    <t>1957-04-15,44.95000076293945,44.95000076293945,44.95000076293945,44.95000076293945,2010000</t>
  </si>
  <si>
    <t>1957-04-16,45.02000045776367,45.02000045776367,45.02000045776367,45.02000045776367,1890000</t>
  </si>
  <si>
    <t>1957-04-17,45.08000183105469,45.08000183105469,45.08000183105469,45.08000183105469,2290000</t>
  </si>
  <si>
    <t>1957-04-18,45.40999984741211,45.40999984741211,45.40999984741211,45.40999984741211,2480000</t>
  </si>
  <si>
    <t>1957-04-22,45.47999954223633,45.47999954223633,45.47999954223633,45.47999954223633,2560000</t>
  </si>
  <si>
    <t>1957-04-23,45.650001525878906,45.650001525878906,45.650001525878906,45.650001525878906,2840000</t>
  </si>
  <si>
    <t>1957-04-24,45.720001220703125,45.720001220703125,45.720001220703125,45.720001220703125,2990000</t>
  </si>
  <si>
    <t>1957-04-25,45.560001373291016,45.560001373291016,45.560001373291016,45.560001373291016,2640000</t>
  </si>
  <si>
    <t>1957-04-26,45.5,45.5,45.5,45.5,2380000</t>
  </si>
  <si>
    <t>1957-04-29,45.72999954223633,45.72999954223633,45.72999954223633,45.72999954223633,2290000</t>
  </si>
  <si>
    <t>1957-04-30,45.7400016784668,45.7400016784668,45.7400016784668,45.7400016784668,2200000</t>
  </si>
  <si>
    <t>1957-05-01,46.02000045776367,46.02000045776367,46.02000045776367,46.02000045776367,2310000</t>
  </si>
  <si>
    <t>1957-05-02,46.38999938964844,46.38999938964844,46.38999938964844,46.38999938964844,2860000</t>
  </si>
  <si>
    <t>1957-05-03,46.34000015258789,46.34000015258789,46.34000015258789,46.34000015258789,2390000</t>
  </si>
  <si>
    <t>1957-05-06,46.27000045776367,46.27000045776367,46.27000045776367,46.27000045776367,2210000</t>
  </si>
  <si>
    <t>1957-05-07,46.130001068115234,46.130001068115234,46.130001068115234,46.130001068115234,2300000</t>
  </si>
  <si>
    <t>1957-05-08,46.310001373291016,46.310001373291016,46.310001373291016,46.310001373291016,2590000</t>
  </si>
  <si>
    <t>1957-05-09,46.36000061035156,46.36000061035156,46.36000061035156,46.36000061035156,2520000</t>
  </si>
  <si>
    <t>1957-05-10,46.59000015258789,46.59000015258789,46.59000015258789,46.59000015258789,2430000</t>
  </si>
  <si>
    <t>1957-05-13,46.880001068115234,46.880001068115234,46.880001068115234,46.880001068115234,2720000</t>
  </si>
  <si>
    <t>1957-05-14,46.66999816894531,46.66999816894531,46.66999816894531,46.66999816894531,2580000</t>
  </si>
  <si>
    <t>1957-05-15,46.83000183105469,46.83000183105469,46.83000183105469,46.83000183105469,2590000</t>
  </si>
  <si>
    <t>1957-05-16,47.02000045776367,47.02000045776367,47.02000045776367,47.02000045776367,2690000</t>
  </si>
  <si>
    <t>1957-05-17,47.150001525878906,47.150001525878906,47.150001525878906,47.150001525878906,2510000</t>
  </si>
  <si>
    <t>1957-05-20,47.349998474121094,47.349998474121094,47.349998474121094,47.349998474121094,2300000</t>
  </si>
  <si>
    <t>1957-05-21,47.33000183105469,47.33000183105469,47.33000183105469,47.33000183105469,2370000</t>
  </si>
  <si>
    <t>1957-05-22,47.13999938964844,47.13999938964844,47.13999938964844,47.13999938964844,2060000</t>
  </si>
  <si>
    <t>1957-05-23,47.150001525878906,47.150001525878906,47.150001525878906,47.150001525878906,2110000</t>
  </si>
  <si>
    <t>1957-05-24,47.209999084472656,47.209999084472656,47.209999084472656,47.209999084472656,2340000</t>
  </si>
  <si>
    <t>1957-05-27,46.779998779296875,46.779998779296875,46.779998779296875,46.779998779296875,2290000</t>
  </si>
  <si>
    <t>1957-05-28,46.689998626708984,46.689998626708984,46.689998626708984,46.689998626708984,2070000</t>
  </si>
  <si>
    <t>1957-05-29,47.11000061035156,47.11000061035156,47.11000061035156,47.11000061035156,2270000</t>
  </si>
  <si>
    <t>1957-05-31,47.43000030517578,47.43000030517578,47.43000030517578,47.43000030517578,2050000</t>
  </si>
  <si>
    <t>1957-06-03,47.369998931884766,47.369998931884766,47.369998931884766,47.369998931884766,2050000</t>
  </si>
  <si>
    <t>1957-06-04,47.279998779296875,47.279998779296875,47.279998779296875,47.279998779296875,2200000</t>
  </si>
  <si>
    <t>1957-06-05,47.27000045776367,47.27000045776367,47.27000045776367,47.27000045776367,1940000</t>
  </si>
  <si>
    <t>1957-06-06,47.79999923706055,47.79999923706055,47.79999923706055,47.79999923706055,2300000</t>
  </si>
  <si>
    <t>1957-06-07,47.849998474121094,47.849998474121094,47.849998474121094,47.849998474121094,2380000</t>
  </si>
  <si>
    <t>1957-06-10,47.900001525878906,47.900001525878906,47.900001525878906,47.900001525878906,2050000</t>
  </si>
  <si>
    <t>1957-06-11,47.939998626708984,47.939998626708984,47.939998626708984,47.939998626708984,2850000</t>
  </si>
  <si>
    <t>1957-06-12,48.04999923706055,48.04999923706055,48.04999923706055,48.04999923706055,2600000</t>
  </si>
  <si>
    <t>1957-06-13,48.13999938964844,48.13999938964844,48.13999938964844,48.13999938964844,2630000</t>
  </si>
  <si>
    <t>1957-06-14,48.150001525878906,48.150001525878906,48.150001525878906,48.150001525878906,2090000</t>
  </si>
  <si>
    <t>1957-06-17,48.2400016784668,48.2400016784668,48.2400016784668,48.2400016784668,2220000</t>
  </si>
  <si>
    <t>1957-06-18,48.040000915527344,48.040000915527344,48.040000915527344,48.040000915527344,2440000</t>
  </si>
  <si>
    <t>1957-06-19,47.720001220703125,47.720001220703125,47.720001220703125,47.720001220703125,2220000</t>
  </si>
  <si>
    <t>1957-06-20,47.43000030517578,47.43000030517578,47.43000030517578,47.43000030517578,2050000</t>
  </si>
  <si>
    <t>1957-06-21,47.150001525878906,47.150001525878906,47.150001525878906,47.150001525878906,1970000</t>
  </si>
  <si>
    <t>1957-06-24,46.779998779296875,46.779998779296875,46.779998779296875,46.779998779296875,2040000</t>
  </si>
  <si>
    <t>1957-06-25,47.150001525878906,47.150001525878906,47.150001525878906,47.150001525878906,2000000</t>
  </si>
  <si>
    <t>1957-06-26,47.09000015258789,47.09000015258789,47.09000015258789,47.09000015258789,1870000</t>
  </si>
  <si>
    <t>1957-06-27,47.2599983215332,47.2599983215332,47.2599983215332,47.2599983215332,1800000</t>
  </si>
  <si>
    <t>1957-06-28,47.369998931884766,47.369998931884766,47.369998931884766,47.369998931884766,1770000</t>
  </si>
  <si>
    <t>1957-07-01,47.43000030517578,47.43000030517578,47.43000030517578,47.43000030517578,1840000</t>
  </si>
  <si>
    <t>1957-07-02,47.900001525878906,47.900001525878906,47.900001525878906,47.900001525878906,2450000</t>
  </si>
  <si>
    <t>1957-07-03,48.459999084472656,48.459999084472656,48.459999084472656,48.459999084472656,2720000</t>
  </si>
  <si>
    <t>1957-07-05,48.689998626708984,48.689998626708984,48.689998626708984,48.689998626708984,2240000</t>
  </si>
  <si>
    <t>1957-07-08,48.900001525878906,48.900001525878906,48.900001525878906,48.900001525878906,2840000</t>
  </si>
  <si>
    <t>1957-07-09,48.900001525878906,48.900001525878906,48.900001525878906,48.900001525878906,2450000</t>
  </si>
  <si>
    <t>1957-07-10,49.0,49.0,49.0,49.0,2880000</t>
  </si>
  <si>
    <t>1957-07-11,48.86000061035156,48.86000061035156,48.86000061035156,48.86000061035156,2830000</t>
  </si>
  <si>
    <t>1957-07-12,49.08000183105469,49.08000183105469,49.08000183105469,49.08000183105469,2240000</t>
  </si>
  <si>
    <t>1957-07-15,49.130001068115234,49.130001068115234,49.130001068115234,49.130001068115234,2480000</t>
  </si>
  <si>
    <t>1957-07-16,48.880001068115234,48.880001068115234,48.880001068115234,48.880001068115234,2510000</t>
  </si>
  <si>
    <t>1957-07-17,48.58000183105469,48.58000183105469,48.58000183105469,48.58000183105469,2060000</t>
  </si>
  <si>
    <t>1957-07-18,48.529998779296875,48.529998779296875,48.529998779296875,48.529998779296875,2130000</t>
  </si>
  <si>
    <t>1957-07-19,48.58000183105469,48.58000183105469,48.58000183105469,48.58000183105469,1930000</t>
  </si>
  <si>
    <t>1957-07-22,48.470001220703125,48.470001220703125,48.470001220703125,48.470001220703125,1950000</t>
  </si>
  <si>
    <t>1957-07-23,48.560001373291016,48.560001373291016,48.560001373291016,48.560001373291016,1840000</t>
  </si>
  <si>
    <t>1957-07-24,48.61000061035156,48.61000061035156,48.61000061035156,48.61000061035156,1730000</t>
  </si>
  <si>
    <t>1957-07-25,48.61000061035156,48.61000061035156,48.61000061035156,48.61000061035156,1800000</t>
  </si>
  <si>
    <t>1957-07-26,48.45000076293945,48.45000076293945,48.45000076293945,48.45000076293945,1710000</t>
  </si>
  <si>
    <t>1957-07-29,47.91999816894531,47.91999816894531,47.91999816894531,47.91999816894531,1990000</t>
  </si>
  <si>
    <t>1957-07-30,47.91999816894531,47.91999816894531,47.91999816894531,47.91999816894531,1780000</t>
  </si>
  <si>
    <t>1957-07-31,47.90999984741211,47.90999984741211,47.90999984741211,47.90999984741211,1830000</t>
  </si>
  <si>
    <t>1957-08-01,47.790000915527344,47.790000915527344,47.790000915527344,47.790000915527344,1660000</t>
  </si>
  <si>
    <t>1957-08-02,47.68000030517578,47.68000030517578,47.68000030517578,47.68000030517578,1610000</t>
  </si>
  <si>
    <t>1957-08-05,47.2599983215332,47.2599983215332,47.2599983215332,47.2599983215332,1790000</t>
  </si>
  <si>
    <t>1957-08-06,46.66999816894531,46.66999816894531,46.66999816894531,46.66999816894531,1910000</t>
  </si>
  <si>
    <t>1957-08-07,47.029998779296875,47.029998779296875,47.029998779296875,47.029998779296875,2460000</t>
  </si>
  <si>
    <t>1957-08-08,46.900001525878906,46.900001525878906,46.900001525878906,46.900001525878906,1690000</t>
  </si>
  <si>
    <t>1957-08-09,46.91999816894531,46.91999816894531,46.91999816894531,46.91999816894531,1570000</t>
  </si>
  <si>
    <t>1957-08-12,46.33000183105469,46.33000183105469,46.33000183105469,46.33000183105469,1650000</t>
  </si>
  <si>
    <t>1957-08-13,46.29999923706055,46.29999923706055,46.29999923706055,46.29999923706055,1580000</t>
  </si>
  <si>
    <t>1957-08-14,45.72999954223633,45.72999954223633,45.72999954223633,45.72999954223633,2040000</t>
  </si>
  <si>
    <t>1957-08-15,45.75,45.75,45.75,45.75,2040000</t>
  </si>
  <si>
    <t>1957-08-16,45.83000183105469,45.83000183105469,45.83000183105469,45.83000183105469,1470000</t>
  </si>
  <si>
    <t>1957-08-19,44.90999984741211,44.90999984741211,44.90999984741211,44.90999984741211,2040000</t>
  </si>
  <si>
    <t>1957-08-20,45.290000915527344,45.290000915527344,45.290000915527344,45.290000915527344,2700000</t>
  </si>
  <si>
    <t>1957-08-21,45.4900016784668,45.4900016784668,45.4900016784668,45.4900016784668,1720000</t>
  </si>
  <si>
    <t>1957-08-22,45.15999984741211,45.15999984741211,45.15999984741211,45.15999984741211,1500000</t>
  </si>
  <si>
    <t>1957-08-23,44.5099983215332,44.5099983215332,44.5099983215332,44.5099983215332,1960000</t>
  </si>
  <si>
    <t>1957-08-26,43.88999938964844,43.88999938964844,43.88999938964844,43.88999938964844,2680000</t>
  </si>
  <si>
    <t>1957-08-27,44.61000061035156,44.61000061035156,44.61000061035156,44.61000061035156,2250000</t>
  </si>
  <si>
    <t>1957-08-28,44.63999938964844,44.63999938964844,44.63999938964844,44.63999938964844,1840000</t>
  </si>
  <si>
    <t>1957-08-29,44.459999084472656,44.459999084472656,44.459999084472656,44.459999084472656,1630000</t>
  </si>
  <si>
    <t>1957-08-30,45.220001220703125,45.220001220703125,45.220001220703125,45.220001220703125,1600000</t>
  </si>
  <si>
    <t>1957-09-03,45.439998626708984,45.439998626708984,45.439998626708984,45.439998626708984,1490000</t>
  </si>
  <si>
    <t>1957-09-04,45.04999923706055,45.04999923706055,45.04999923706055,45.04999923706055,1260000</t>
  </si>
  <si>
    <t>1957-09-05,44.81999969482422,44.81999969482422,44.81999969482422,44.81999969482422,1420000</t>
  </si>
  <si>
    <t>1957-09-06,44.68000030517578,44.68000030517578,44.68000030517578,44.68000030517578,1320000</t>
  </si>
  <si>
    <t>1957-09-09,44.279998779296875,44.279998779296875,44.279998779296875,44.279998779296875,1420000</t>
  </si>
  <si>
    <t>1957-09-10,43.869998931884766,43.869998931884766,43.869998931884766,43.869998931884766,1870000</t>
  </si>
  <si>
    <t>1957-09-11,44.2599983215332,44.2599983215332,44.2599983215332,44.2599983215332,2130000</t>
  </si>
  <si>
    <t>1957-09-12,44.81999969482422,44.81999969482422,44.81999969482422,44.81999969482422,2010000</t>
  </si>
  <si>
    <t>1957-09-13,44.79999923706055,44.79999923706055,44.79999923706055,44.79999923706055,1620000</t>
  </si>
  <si>
    <t>1957-09-16,44.58000183105469,44.58000183105469,44.58000183105469,44.58000183105469,1290000</t>
  </si>
  <si>
    <t>1957-09-17,44.63999938964844,44.63999938964844,44.63999938964844,44.63999938964844,1490000</t>
  </si>
  <si>
    <t>1957-09-18,44.689998626708984,44.689998626708984,44.689998626708984,44.689998626708984,1540000</t>
  </si>
  <si>
    <t>1957-09-19,44.400001525878906,44.400001525878906,44.400001525878906,44.400001525878906,1520000</t>
  </si>
  <si>
    <t>1957-09-20,43.689998626708984,43.689998626708984,43.689998626708984,43.689998626708984,2340000</t>
  </si>
  <si>
    <t>1957-09-23,42.689998626708984,42.689998626708984,42.689998626708984,42.689998626708984,3160000</t>
  </si>
  <si>
    <t>1957-09-24,42.97999954223633,42.97999954223633,42.97999954223633,42.97999954223633,2840000</t>
  </si>
  <si>
    <t>1957-09-25,42.97999954223633,42.97999954223633,42.97999954223633,42.97999954223633,2770000</t>
  </si>
  <si>
    <t>1957-09-26,42.56999969482422,42.56999969482422,42.56999969482422,42.56999969482422,2130000</t>
  </si>
  <si>
    <t>1957-09-27,42.54999923706055,42.54999923706055,42.54999923706055,42.54999923706055,1750000</t>
  </si>
  <si>
    <t>1957-09-30,42.41999816894531,42.41999816894531,42.41999816894531,42.41999816894531,1520000</t>
  </si>
  <si>
    <t>1957-10-01,42.7599983215332,42.7599983215332,42.7599983215332,42.7599983215332,1680000</t>
  </si>
  <si>
    <t>1957-10-02,43.099998474121094,43.099998474121094,43.099998474121094,43.099998474121094,1760000</t>
  </si>
  <si>
    <t>1957-10-03,43.13999938964844,43.13999938964844,43.13999938964844,43.13999938964844,1590000</t>
  </si>
  <si>
    <t>1957-10-04,42.790000915527344,42.790000915527344,42.790000915527344,42.790000915527344,1520000</t>
  </si>
  <si>
    <t>1957-10-07,42.220001220703125,42.220001220703125,42.220001220703125,42.220001220703125,2490000</t>
  </si>
  <si>
    <t>1957-10-08,41.95000076293945,41.95000076293945,41.95000076293945,41.95000076293945,3190000</t>
  </si>
  <si>
    <t>1957-10-09,41.9900016784668,41.9900016784668,41.9900016784668,41.9900016784668,2120000</t>
  </si>
  <si>
    <t>1957-10-10,40.959999084472656,40.959999084472656,40.959999084472656,40.959999084472656,3300000</t>
  </si>
  <si>
    <t>1957-10-11,40.939998626708984,40.939998626708984,40.939998626708984,40.939998626708984,4460000</t>
  </si>
  <si>
    <t>1957-10-14,41.2400016784668,41.2400016784668,41.2400016784668,41.2400016784668,2770000</t>
  </si>
  <si>
    <t>1957-10-15,41.66999816894531,41.66999816894531,41.66999816894531,41.66999816894531,2620000</t>
  </si>
  <si>
    <t>1957-10-16,41.33000183105469,41.33000183105469,41.33000183105469,41.33000183105469,2050000</t>
  </si>
  <si>
    <t>1957-10-17,40.650001525878906,40.650001525878906,40.650001525878906,40.650001525878906,3060000</t>
  </si>
  <si>
    <t>1957-10-18,40.33000183105469,40.33000183105469,40.33000183105469,40.33000183105469,2670000</t>
  </si>
  <si>
    <t>1957-10-21,39.150001525878906,39.150001525878906,39.150001525878906,39.150001525878906,4670000</t>
  </si>
  <si>
    <t>1957-10-22,38.97999954223633,38.97999954223633,38.97999954223633,38.97999954223633,5090000</t>
  </si>
  <si>
    <t>1957-10-23,40.72999954223633,40.72999954223633,40.72999954223633,40.72999954223633,4600000</t>
  </si>
  <si>
    <t>1957-10-24,40.709999084472656,40.709999084472656,40.709999084472656,40.709999084472656,4030000</t>
  </si>
  <si>
    <t>1957-10-25,40.59000015258789,40.59000015258789,40.59000015258789,40.59000015258789,2400000</t>
  </si>
  <si>
    <t>1957-10-28,40.41999816894531,40.41999816894531,40.41999816894531,40.41999816894531,1800000</t>
  </si>
  <si>
    <t>1957-10-29,40.689998626708984,40.689998626708984,40.689998626708984,40.689998626708984,1860000</t>
  </si>
  <si>
    <t>1957-10-30,41.02000045776367,41.02000045776367,41.02000045776367,41.02000045776367,2060000</t>
  </si>
  <si>
    <t>1957-10-31,41.060001373291016,41.060001373291016,41.060001373291016,41.060001373291016,2170000</t>
  </si>
  <si>
    <t>1957-11-01,40.439998626708984,40.439998626708984,40.439998626708984,40.439998626708984,2060000</t>
  </si>
  <si>
    <t>1957-11-04,40.369998931884766,40.369998931884766,40.369998931884766,40.369998931884766,2380000</t>
  </si>
  <si>
    <t>1957-11-06,40.43000030517578,40.43000030517578,40.43000030517578,40.43000030517578,2550000</t>
  </si>
  <si>
    <t>1957-11-07,40.66999816894531,40.66999816894531,40.66999816894531,40.66999816894531,2580000</t>
  </si>
  <si>
    <t>1957-11-08,40.189998626708984,40.189998626708984,40.189998626708984,40.189998626708984,2140000</t>
  </si>
  <si>
    <t>1957-11-11,40.18000030517578,40.18000030517578,40.18000030517578,40.18000030517578,1540000</t>
  </si>
  <si>
    <t>1957-11-12,39.599998474121094,39.599998474121094,39.599998474121094,39.599998474121094,2050000</t>
  </si>
  <si>
    <t>1957-11-13,39.54999923706055,39.54999923706055,39.54999923706055,39.54999923706055,2120000</t>
  </si>
  <si>
    <t>1957-11-14,39.439998626708984,39.439998626708984,39.439998626708984,39.439998626708984,2450000</t>
  </si>
  <si>
    <t>1957-11-15,40.369998931884766,40.369998931884766,40.369998931884766,40.369998931884766,3510000</t>
  </si>
  <si>
    <t>1957-11-18,40.040000915527344,40.040000915527344,40.040000915527344,40.040000915527344,2110000</t>
  </si>
  <si>
    <t>1957-11-19,39.810001373291016,39.810001373291016,39.810001373291016,39.810001373291016,2240000</t>
  </si>
  <si>
    <t>1957-11-20,39.91999816894531,39.91999816894531,39.91999816894531,39.91999816894531,2400000</t>
  </si>
  <si>
    <t>1957-11-21,40.47999954223633,40.47999954223633,40.47999954223633,40.47999954223633,2900000</t>
  </si>
  <si>
    <t>1957-11-22,40.869998931884766,40.869998931884766,40.869998931884766,40.869998931884766,2850000</t>
  </si>
  <si>
    <t>1957-11-25,41.18000030517578,41.18000030517578,41.18000030517578,41.18000030517578,2600000</t>
  </si>
  <si>
    <t>1957-11-26,40.09000015258789,40.09000015258789,40.09000015258789,40.09000015258789,3650000</t>
  </si>
  <si>
    <t>1957-11-27,41.25,41.25,41.25,41.25,3330000</t>
  </si>
  <si>
    <t>1957-11-29,41.720001220703125,41.720001220703125,41.720001220703125,41.720001220703125,2740000</t>
  </si>
  <si>
    <t>1957-12-02,41.36000061035156,41.36000061035156,41.36000061035156,41.36000061035156,2430000</t>
  </si>
  <si>
    <t>1957-12-03,41.369998931884766,41.369998931884766,41.369998931884766,41.369998931884766,2060000</t>
  </si>
  <si>
    <t>1957-12-04,41.540000915527344,41.540000915527344,41.540000915527344,41.540000915527344,2220000</t>
  </si>
  <si>
    <t>1957-12-05,41.52000045776367,41.52000045776367,41.52000045776367,41.52000045776367,2020000</t>
  </si>
  <si>
    <t>1957-12-06,41.310001373291016,41.310001373291016,41.310001373291016,41.310001373291016,2350000</t>
  </si>
  <si>
    <t>1957-12-09,40.91999816894531,40.91999816894531,40.91999816894531,40.91999816894531,2230000</t>
  </si>
  <si>
    <t>1957-12-10,40.560001373291016,40.560001373291016,40.560001373291016,40.560001373291016,2360000</t>
  </si>
  <si>
    <t>1957-12-11,40.5099983215332,40.5099983215332,40.5099983215332,40.5099983215332,2240000</t>
  </si>
  <si>
    <t>1957-12-12,40.54999923706055,40.54999923706055,40.54999923706055,40.54999923706055,2330000</t>
  </si>
  <si>
    <t>1957-12-13,40.72999954223633,40.72999954223633,40.72999954223633,40.72999954223633,2310000</t>
  </si>
  <si>
    <t>1957-12-16,40.119998931884766,40.119998931884766,40.119998931884766,40.119998931884766,2350000</t>
  </si>
  <si>
    <t>1957-12-17,39.41999816894531,39.41999816894531,39.41999816894531,39.41999816894531,2820000</t>
  </si>
  <si>
    <t>1957-12-18,39.380001068115234,39.380001068115234,39.380001068115234,39.380001068115234,2750000</t>
  </si>
  <si>
    <t>1957-12-19,39.79999923706055,39.79999923706055,39.79999923706055,39.79999923706055,2740000</t>
  </si>
  <si>
    <t>1957-12-20,39.47999954223633,39.47999954223633,39.47999954223633,39.47999954223633,2500000</t>
  </si>
  <si>
    <t>1957-12-23,39.47999954223633,39.47999954223633,39.47999954223633,39.47999954223633,2790000</t>
  </si>
  <si>
    <t>1957-12-24,39.52000045776367,39.52000045776367,39.52000045776367,39.52000045776367,2220000</t>
  </si>
  <si>
    <t>1957-12-26,39.91999816894531,39.91999816894531,39.91999816894531,39.91999816894531,2280000</t>
  </si>
  <si>
    <t>1957-12-27,39.779998779296875,39.779998779296875,39.779998779296875,39.779998779296875,2620000</t>
  </si>
  <si>
    <t>1957-12-30,39.58000183105469,39.58000183105469,39.58000183105469,39.58000183105469,3750000</t>
  </si>
  <si>
    <t>1957-12-31,39.9900016784668,39.9900016784668,39.9900016784668,39.9900016784668,5070000</t>
  </si>
  <si>
    <t>1958-01-02,40.33000183105469,40.33000183105469,40.33000183105469,40.33000183105469,1800000</t>
  </si>
  <si>
    <t>1958-01-03,40.869998931884766,40.869998931884766,40.869998931884766,40.869998931884766,2440000</t>
  </si>
  <si>
    <t>1958-01-06,40.68000030517578,40.68000030517578,40.68000030517578,40.68000030517578,2500000</t>
  </si>
  <si>
    <t>1958-01-07,41.0,41.0,41.0,41.0,2220000</t>
  </si>
  <si>
    <t>1958-01-08,40.9900016784668,40.9900016784668,40.9900016784668,40.9900016784668,2230000</t>
  </si>
  <si>
    <t>1958-01-09,40.75,40.75,40.75,40.75,2180000</t>
  </si>
  <si>
    <t>1958-01-10,40.369998931884766,40.369998931884766,40.369998931884766,40.369998931884766,2010000</t>
  </si>
  <si>
    <t>1958-01-13,40.4900016784668,40.4900016784668,40.4900016784668,40.4900016784668,1860000</t>
  </si>
  <si>
    <t>1958-01-14,40.66999816894531,40.66999816894531,40.66999816894531,40.66999816894531,2010000</t>
  </si>
  <si>
    <t>1958-01-15,40.9900016784668,40.9900016784668,40.9900016784668,40.9900016784668,2080000</t>
  </si>
  <si>
    <t>1958-01-16,41.060001373291016,41.060001373291016,41.060001373291016,41.060001373291016,3950000</t>
  </si>
  <si>
    <t>1958-01-17,41.099998474121094,41.099998474121094,41.099998474121094,41.099998474121094,2200000</t>
  </si>
  <si>
    <t>1958-01-20,41.349998474121094,41.349998474121094,41.349998474121094,41.349998474121094,2310000</t>
  </si>
  <si>
    <t>1958-01-21,41.29999923706055,41.29999923706055,41.29999923706055,41.29999923706055,2160000</t>
  </si>
  <si>
    <t>1958-01-22,41.20000076293945,41.20000076293945,41.20000076293945,41.20000076293945,2390000</t>
  </si>
  <si>
    <t>1958-01-23,41.36000061035156,41.36000061035156,41.36000061035156,41.36000061035156,1910000</t>
  </si>
  <si>
    <t>1958-01-24,41.709999084472656,41.709999084472656,41.709999084472656,41.709999084472656,2830000</t>
  </si>
  <si>
    <t>1958-01-27,41.59000015258789,41.59000015258789,41.59000015258789,41.59000015258789,2320000</t>
  </si>
  <si>
    <t>1958-01-28,41.630001068115234,41.630001068115234,41.630001068115234,41.630001068115234,2030000</t>
  </si>
  <si>
    <t>1958-01-29,41.880001068115234,41.880001068115234,41.880001068115234,41.880001068115234,2220000</t>
  </si>
  <si>
    <t>1958-01-30,41.68000030517578,41.68000030517578,41.68000030517578,41.68000030517578,2150000</t>
  </si>
  <si>
    <t>1958-01-31,41.70000076293945,41.70000076293945,41.70000076293945,41.70000076293945,2030000</t>
  </si>
  <si>
    <t>1958-02-03,42.040000915527344,42.040000915527344,42.040000915527344,42.040000915527344,2490000</t>
  </si>
  <si>
    <t>1958-02-04,42.459999084472656,42.459999084472656,42.459999084472656,42.459999084472656,2970000</t>
  </si>
  <si>
    <t>1958-02-05,42.189998626708984,42.189998626708984,42.189998626708984,42.189998626708984,2480000</t>
  </si>
  <si>
    <t>1958-02-06,42.099998474121094,42.099998474121094,42.099998474121094,42.099998474121094,2210000</t>
  </si>
  <si>
    <t>1958-02-07,41.72999954223633,41.72999954223633,41.72999954223633,41.72999954223633,2220000</t>
  </si>
  <si>
    <t>1958-02-10,41.47999954223633,41.47999954223633,41.47999954223633,41.47999954223633,1900000</t>
  </si>
  <si>
    <t>1958-02-11,41.11000061035156,41.11000061035156,41.11000061035156,41.11000061035156,2110000</t>
  </si>
  <si>
    <t>1958-02-12,40.93000030517578,40.93000030517578,40.93000030517578,40.93000030517578,2030000</t>
  </si>
  <si>
    <t>1958-02-13,40.939998626708984,40.939998626708984,40.939998626708984,40.939998626708984,1880000</t>
  </si>
  <si>
    <t>1958-02-14,41.33000183105469,41.33000183105469,41.33000183105469,41.33000183105469,2070000</t>
  </si>
  <si>
    <t>1958-02-17,41.11000061035156,41.11000061035156,41.11000061035156,41.11000061035156,1700000</t>
  </si>
  <si>
    <t>1958-02-18,41.16999816894531,41.16999816894531,41.16999816894531,41.16999816894531,1680000</t>
  </si>
  <si>
    <t>1958-02-19,41.150001525878906,41.150001525878906,41.150001525878906,41.150001525878906,2070000</t>
  </si>
  <si>
    <t>1958-02-20,40.90999984741211,40.90999984741211,40.90999984741211,40.90999984741211,2060000</t>
  </si>
  <si>
    <t>1958-02-21,40.880001068115234,40.880001068115234,40.880001068115234,40.880001068115234,1700000</t>
  </si>
  <si>
    <t>1958-02-24,40.650001525878906,40.650001525878906,40.650001525878906,40.650001525878906,1570000</t>
  </si>
  <si>
    <t>1958-02-25,40.61000061035156,40.61000061035156,40.61000061035156,40.61000061035156,1920000</t>
  </si>
  <si>
    <t>1958-02-26,40.91999816894531,40.91999816894531,40.91999816894531,40.91999816894531,1880000</t>
  </si>
  <si>
    <t>1958-02-27,40.68000030517578,40.68000030517578,40.68000030517578,40.68000030517578,1670000</t>
  </si>
  <si>
    <t>1958-02-28,40.84000015258789,40.84000015258789,40.84000015258789,40.84000015258789,1580000</t>
  </si>
  <si>
    <t>1958-03-03,41.130001068115234,41.130001068115234,41.130001068115234,41.130001068115234,1810000</t>
  </si>
  <si>
    <t>1958-03-04,41.349998474121094,41.349998474121094,41.349998474121094,41.349998474121094,2010000</t>
  </si>
  <si>
    <t>1958-03-05,41.470001220703125,41.470001220703125,41.470001220703125,41.470001220703125,2020000</t>
  </si>
  <si>
    <t>1958-03-06,42.0,42.0,42.0,42.0,2470000</t>
  </si>
  <si>
    <t>1958-03-07,42.06999969482422,42.06999969482422,42.06999969482422,42.06999969482422,2130000</t>
  </si>
  <si>
    <t>1958-03-10,42.209999084472656,42.209999084472656,42.209999084472656,42.209999084472656,1980000</t>
  </si>
  <si>
    <t>1958-03-11,42.5099983215332,42.5099983215332,42.5099983215332,42.5099983215332,2640000</t>
  </si>
  <si>
    <t>1958-03-12,42.40999984741211,42.40999984741211,42.40999984741211,42.40999984741211,2420000</t>
  </si>
  <si>
    <t>1958-03-13,42.459999084472656,42.459999084472656,42.459999084472656,42.459999084472656,2830000</t>
  </si>
  <si>
    <t>1958-03-14,42.33000183105469,42.33000183105469,42.33000183105469,42.33000183105469,2150000</t>
  </si>
  <si>
    <t>1958-03-17,42.040000915527344,42.040000915527344,42.040000915527344,42.040000915527344,2130000</t>
  </si>
  <si>
    <t>1958-03-18,41.88999938964844,41.88999938964844,41.88999938964844,41.88999938964844,2070000</t>
  </si>
  <si>
    <t>1958-03-19,42.09000015258789,42.09000015258789,42.09000015258789,42.09000015258789,2410000</t>
  </si>
  <si>
    <t>1958-03-20,42.11000061035156,42.11000061035156,42.11000061035156,42.11000061035156,2280000</t>
  </si>
  <si>
    <t>1958-03-21,42.41999816894531,42.41999816894531,42.41999816894531,42.41999816894531,2430000</t>
  </si>
  <si>
    <t>1958-03-24,42.58000183105469,42.58000183105469,42.58000183105469,42.58000183105469,2580000</t>
  </si>
  <si>
    <t>1958-03-25,42.439998626708984,42.439998626708984,42.439998626708984,42.439998626708984,2210000</t>
  </si>
  <si>
    <t>1958-03-26,42.29999923706055,42.29999923706055,42.29999923706055,42.29999923706055,1990000</t>
  </si>
  <si>
    <t>1958-03-27,42.16999816894531,42.16999816894531,42.16999816894531,42.16999816894531,2140000</t>
  </si>
  <si>
    <t>1958-03-28,42.20000076293945,42.20000076293945,42.20000076293945,42.20000076293945,1930000</t>
  </si>
  <si>
    <t>1958-03-31,42.099998474121094,42.099998474121094,42.099998474121094,42.099998474121094,2050000</t>
  </si>
  <si>
    <t>1958-04-01,41.93000030517578,41.93000030517578,41.93000030517578,41.93000030517578,2070000</t>
  </si>
  <si>
    <t>1958-04-02,41.599998474121094,41.599998474121094,41.599998474121094,41.599998474121094,2390000</t>
  </si>
  <si>
    <t>1958-04-03,41.47999954223633,41.47999954223633,41.47999954223633,41.47999954223633,2130000</t>
  </si>
  <si>
    <t>1958-04-07,41.33000183105469,41.33000183105469,41.33000183105469,41.33000183105469,2090000</t>
  </si>
  <si>
    <t>1958-04-08,41.43000030517578,41.43000030517578,41.43000030517578,41.43000030517578,2190000</t>
  </si>
  <si>
    <t>1958-04-09,41.650001525878906,41.650001525878906,41.650001525878906,41.650001525878906,2040000</t>
  </si>
  <si>
    <t>1958-04-10,41.70000076293945,41.70000076293945,41.70000076293945,41.70000076293945,2000000</t>
  </si>
  <si>
    <t>1958-04-11,41.7400016784668,41.7400016784668,41.7400016784668,41.7400016784668,2060000</t>
  </si>
  <si>
    <t>1958-04-14,42.0,42.0,42.0,42.0,2180000</t>
  </si>
  <si>
    <t>1958-04-15,42.43000030517578,42.43000030517578,42.43000030517578,42.43000030517578,2590000</t>
  </si>
  <si>
    <t>1958-04-16,42.099998474121094,42.099998474121094,42.099998474121094,42.099998474121094,2240000</t>
  </si>
  <si>
    <t>1958-04-17,42.25,42.25,42.25,42.25,2500000</t>
  </si>
  <si>
    <t>1958-04-18,42.709999084472656,42.709999084472656,42.709999084472656,42.709999084472656,2700000</t>
  </si>
  <si>
    <t>1958-04-21,42.93000030517578,42.93000030517578,42.93000030517578,42.93000030517578,2550000</t>
  </si>
  <si>
    <t>1958-04-22,42.79999923706055,42.79999923706055,42.79999923706055,42.79999923706055,2440000</t>
  </si>
  <si>
    <t>1958-04-23,42.79999923706055,42.79999923706055,42.79999923706055,42.79999923706055,2720000</t>
  </si>
  <si>
    <t>1958-04-24,43.13999938964844,43.13999938964844,43.13999938964844,43.13999938964844,2870000</t>
  </si>
  <si>
    <t>1958-04-25,43.36000061035156,43.36000061035156,43.36000061035156,43.36000061035156,3020000</t>
  </si>
  <si>
    <t>1958-04-28,43.220001220703125,43.220001220703125,43.220001220703125,43.220001220703125,2400000</t>
  </si>
  <si>
    <t>1958-04-29,43.0,43.0,43.0,43.0,2190000</t>
  </si>
  <si>
    <t>1958-04-30,43.439998626708984,43.439998626708984,43.439998626708984,43.439998626708984,2900000</t>
  </si>
  <si>
    <t>1958-05-01,43.540000915527344,43.540000915527344,43.540000915527344,43.540000915527344,2630000</t>
  </si>
  <si>
    <t>1958-05-02,43.689998626708984,43.689998626708984,43.689998626708984,43.689998626708984,2290000</t>
  </si>
  <si>
    <t>1958-05-05,43.790000915527344,43.790000915527344,43.790000915527344,43.790000915527344,2670000</t>
  </si>
  <si>
    <t>1958-05-06,44.0099983215332,44.0099983215332,44.0099983215332,44.0099983215332,3110000</t>
  </si>
  <si>
    <t>1958-05-07,43.93000030517578,43.93000030517578,43.93000030517578,43.93000030517578,2770000</t>
  </si>
  <si>
    <t>1958-05-08,43.9900016784668,43.9900016784668,43.9900016784668,43.9900016784668,2790000</t>
  </si>
  <si>
    <t>1958-05-09,44.09000015258789,44.09000015258789,44.09000015258789,44.09000015258789,2760000</t>
  </si>
  <si>
    <t>1958-05-12,43.75,43.75,43.75,43.75,2780000</t>
  </si>
  <si>
    <t>1958-05-13,43.619998931884766,43.619998931884766,43.619998931884766,43.619998931884766,2940000</t>
  </si>
  <si>
    <t>1958-05-14,43.119998931884766,43.119998931884766,43.119998931884766,43.119998931884766,3060000</t>
  </si>
  <si>
    <t>1958-05-15,43.34000015258789,43.34000015258789,43.34000015258789,43.34000015258789,2470000</t>
  </si>
  <si>
    <t>1958-05-16,43.36000061035156,43.36000061035156,43.36000061035156,43.36000061035156,2030000</t>
  </si>
  <si>
    <t>1958-05-19,43.2400016784668,43.2400016784668,43.2400016784668,43.2400016784668,1910000</t>
  </si>
  <si>
    <t>1958-05-20,43.61000061035156,43.61000061035156,43.61000061035156,43.61000061035156,2500000</t>
  </si>
  <si>
    <t>1958-05-21,43.54999923706055,43.54999923706055,43.54999923706055,43.54999923706055,2580000</t>
  </si>
  <si>
    <t>1958-05-22,43.779998779296875,43.779998779296875,43.779998779296875,43.779998779296875,2950000</t>
  </si>
  <si>
    <t>1958-05-23,43.869998931884766,43.869998931884766,43.869998931884766,43.869998931884766,2570000</t>
  </si>
  <si>
    <t>1958-05-26,43.849998474121094,43.849998474121094,43.849998474121094,43.849998474121094,2500000</t>
  </si>
  <si>
    <t>1958-05-27,43.790000915527344,43.790000915527344,43.790000915527344,43.790000915527344,2180000</t>
  </si>
  <si>
    <t>1958-05-28,43.849998474121094,43.849998474121094,43.849998474121094,43.849998474121094,2260000</t>
  </si>
  <si>
    <t>1958-05-29,44.09000015258789,44.09000015258789,44.09000015258789,44.09000015258789,2350000</t>
  </si>
  <si>
    <t>1958-06-02,44.310001373291016,44.310001373291016,44.310001373291016,44.310001373291016,2770000</t>
  </si>
  <si>
    <t>1958-06-03,44.459999084472656,44.459999084472656,44.459999084472656,44.459999084472656,2780000</t>
  </si>
  <si>
    <t>1958-06-04,44.5,44.5,44.5,44.5,2690000</t>
  </si>
  <si>
    <t>1958-06-05,44.54999923706055,44.54999923706055,44.54999923706055,44.54999923706055,2600000</t>
  </si>
  <si>
    <t>1958-06-06,44.63999938964844,44.63999938964844,44.63999938964844,44.63999938964844,2680000</t>
  </si>
  <si>
    <t>1958-06-09,44.56999969482422,44.56999969482422,44.56999969482422,44.56999969482422,2380000</t>
  </si>
  <si>
    <t>1958-06-10,44.47999954223633,44.47999954223633,44.47999954223633,44.47999954223633,2390000</t>
  </si>
  <si>
    <t>1958-06-11,44.4900016784668,44.4900016784668,44.4900016784668,44.4900016784668,2570000</t>
  </si>
  <si>
    <t>1958-06-12,44.75,44.75,44.75,44.75,2760000</t>
  </si>
  <si>
    <t>1958-06-13,45.02000045776367,45.02000045776367,45.02000045776367,45.02000045776367,3100000</t>
  </si>
  <si>
    <t>1958-06-16,45.18000030517578,45.18000030517578,45.18000030517578,45.18000030517578,2870000</t>
  </si>
  <si>
    <t>1958-06-17,44.939998626708984,44.939998626708984,44.939998626708984,44.939998626708984,2950000</t>
  </si>
  <si>
    <t>1958-06-18,45.34000015258789,45.34000015258789,45.34000015258789,45.34000015258789,2640000</t>
  </si>
  <si>
    <t>1958-06-19,44.61000061035156,44.61000061035156,44.61000061035156,44.61000061035156,2690000</t>
  </si>
  <si>
    <t>1958-06-20,44.849998474121094,44.849998474121094,44.849998474121094,44.849998474121094,2590000</t>
  </si>
  <si>
    <t>1958-06-23,44.689998626708984,44.689998626708984,44.689998626708984,44.689998626708984,2340000</t>
  </si>
  <si>
    <t>1958-06-24,44.52000045776367,44.52000045776367,44.52000045776367,44.52000045776367,2560000</t>
  </si>
  <si>
    <t>1958-06-25,44.630001068115234,44.630001068115234,44.630001068115234,44.630001068115234,2720000</t>
  </si>
  <si>
    <t>1958-06-26,44.84000015258789,44.84000015258789,44.84000015258789,44.84000015258789,2910000</t>
  </si>
  <si>
    <t>1958-06-27,44.900001525878906,44.900001525878906,44.900001525878906,44.900001525878906,2800000</t>
  </si>
  <si>
    <t>1958-06-30,45.2400016784668,45.2400016784668,45.2400016784668,45.2400016784668,2820000</t>
  </si>
  <si>
    <t>1958-07-01,45.279998779296875,45.279998779296875,45.279998779296875,45.279998779296875,2600000</t>
  </si>
  <si>
    <t>1958-07-02,45.31999969482422,45.31999969482422,45.31999969482422,45.31999969482422,2370000</t>
  </si>
  <si>
    <t>1958-07-03,45.470001220703125,45.470001220703125,45.470001220703125,45.470001220703125,2630000</t>
  </si>
  <si>
    <t>1958-07-07,45.619998931884766,45.619998931884766,45.619998931884766,45.619998931884766,2510000</t>
  </si>
  <si>
    <t>1958-07-08,45.400001525878906,45.400001525878906,45.400001525878906,45.400001525878906,2430000</t>
  </si>
  <si>
    <t>1958-07-09,45.25,45.25,45.25,45.25,2630000</t>
  </si>
  <si>
    <t>1958-07-10,45.41999816894531,45.41999816894531,45.41999816894531,45.41999816894531,2510000</t>
  </si>
  <si>
    <t>1958-07-11,45.720001220703125,45.720001220703125,45.720001220703125,45.720001220703125,2400000</t>
  </si>
  <si>
    <t>1958-07-14,45.13999938964844,45.13999938964844,45.13999938964844,45.13999938964844,2540000</t>
  </si>
  <si>
    <t>1958-07-15,45.11000061035156,45.11000061035156,45.11000061035156,45.11000061035156,3090000</t>
  </si>
  <si>
    <t>1958-07-16,45.25,45.25,45.25,45.25,3240000</t>
  </si>
  <si>
    <t>1958-07-17,45.54999923706055,45.54999923706055,45.54999923706055,45.54999923706055,3180000</t>
  </si>
  <si>
    <t>1958-07-18,45.77000045776367,45.77000045776367,45.77000045776367,45.77000045776367,3350000</t>
  </si>
  <si>
    <t>1958-07-21,46.33000183105469,46.33000183105469,46.33000183105469,46.33000183105469,3440000</t>
  </si>
  <si>
    <t>1958-07-22,46.40999984741211,46.40999984741211,46.40999984741211,46.40999984741211,3420000</t>
  </si>
  <si>
    <t>1958-07-23,46.400001525878906,46.400001525878906,46.400001525878906,46.400001525878906,3550000</t>
  </si>
  <si>
    <t>1958-07-24,46.650001525878906,46.650001525878906,46.650001525878906,46.650001525878906,3740000</t>
  </si>
  <si>
    <t>1958-07-25,46.970001220703125,46.970001220703125,46.970001220703125,46.970001220703125,4430000</t>
  </si>
  <si>
    <t>1958-07-28,47.150001525878906,47.150001525878906,47.150001525878906,47.150001525878906,3940000</t>
  </si>
  <si>
    <t>1958-07-29,46.959999084472656,46.959999084472656,46.959999084472656,46.959999084472656,3310000</t>
  </si>
  <si>
    <t>1958-07-30,47.09000015258789,47.09000015258789,47.09000015258789,47.09000015258789,3680000</t>
  </si>
  <si>
    <t>1958-07-31,47.189998626708984,47.189998626708984,47.189998626708984,47.189998626708984,4440000</t>
  </si>
  <si>
    <t>1958-08-01,47.4900016784668,47.4900016784668,47.4900016784668,47.4900016784668,3380000</t>
  </si>
  <si>
    <t>1958-08-04,47.939998626708984,47.939998626708984,47.939998626708984,47.939998626708984,4000000</t>
  </si>
  <si>
    <t>1958-08-05,47.75,47.75,47.75,47.75,4210000</t>
  </si>
  <si>
    <t>1958-08-06,47.459999084472656,47.459999084472656,47.459999084472656,47.459999084472656,3440000</t>
  </si>
  <si>
    <t>1958-08-07,47.77000045776367,47.77000045776367,47.77000045776367,47.77000045776367,3200000</t>
  </si>
  <si>
    <t>1958-08-08,48.04999923706055,48.04999923706055,48.04999923706055,48.04999923706055,3650000</t>
  </si>
  <si>
    <t>1958-08-11,48.15999984741211,48.15999984741211,48.15999984741211,48.15999984741211,2870000</t>
  </si>
  <si>
    <t>1958-08-12,47.72999954223633,47.72999954223633,47.72999954223633,47.72999954223633,2600000</t>
  </si>
  <si>
    <t>1958-08-13,47.810001373291016,47.810001373291016,47.810001373291016,47.810001373291016,2790000</t>
  </si>
  <si>
    <t>1958-08-14,47.90999984741211,47.90999984741211,47.90999984741211,47.90999984741211,3370000</t>
  </si>
  <si>
    <t>1958-08-15,47.5,47.5,47.5,47.5,2960000</t>
  </si>
  <si>
    <t>1958-08-18,47.220001220703125,47.220001220703125,47.220001220703125,47.220001220703125,2390000</t>
  </si>
  <si>
    <t>1958-08-19,47.29999923706055,47.29999923706055,47.29999923706055,47.29999923706055,2250000</t>
  </si>
  <si>
    <t>1958-08-20,47.31999969482422,47.31999969482422,47.31999969482422,47.31999969482422,2460000</t>
  </si>
  <si>
    <t>1958-08-21,47.630001068115234,47.630001068115234,47.630001068115234,47.630001068115234,2500000</t>
  </si>
  <si>
    <t>1958-08-22,47.72999954223633,47.72999954223633,47.72999954223633,47.72999954223633,2660000</t>
  </si>
  <si>
    <t>1958-08-25,47.7400016784668,47.7400016784668,47.7400016784668,47.7400016784668,2610000</t>
  </si>
  <si>
    <t>1958-08-26,47.900001525878906,47.900001525878906,47.900001525878906,47.900001525878906,2910000</t>
  </si>
  <si>
    <t>1958-08-27,47.90999984741211,47.90999984741211,47.90999984741211,47.90999984741211,3250000</t>
  </si>
  <si>
    <t>1958-08-28,47.65999984741211,47.65999984741211,47.65999984741211,47.65999984741211,2540000</t>
  </si>
  <si>
    <t>1958-08-29,47.75,47.75,47.75,47.75,2260000</t>
  </si>
  <si>
    <t>1958-09-02,48.0,48.0,48.0,48.0,2930000</t>
  </si>
  <si>
    <t>1958-09-03,48.18000030517578,48.18000030517578,48.18000030517578,48.18000030517578,3240000</t>
  </si>
  <si>
    <t>1958-09-04,48.099998474121094,48.099998474121094,48.099998474121094,48.099998474121094,3100000</t>
  </si>
  <si>
    <t>1958-09-05,47.970001220703125,47.970001220703125,47.970001220703125,47.970001220703125,2520000</t>
  </si>
  <si>
    <t>1958-09-08,48.130001068115234,48.130001068115234,48.130001068115234,48.130001068115234,3030000</t>
  </si>
  <si>
    <t>1958-09-09,48.459999084472656,48.459999084472656,48.459999084472656,48.459999084472656,3480000</t>
  </si>
  <si>
    <t>1958-09-10,48.310001373291016,48.310001373291016,48.310001373291016,48.310001373291016,2820000</t>
  </si>
  <si>
    <t>1958-09-11,48.63999938964844,48.63999938964844,48.63999938964844,48.63999938964844,3300000</t>
  </si>
  <si>
    <t>1958-09-12,48.529998779296875,48.529998779296875,48.529998779296875,48.529998779296875,3100000</t>
  </si>
  <si>
    <t>1958-09-15,48.959999084472656,48.959999084472656,48.959999084472656,48.959999084472656,3040000</t>
  </si>
  <si>
    <t>1958-09-16,49.349998474121094,49.349998474121094,49.349998474121094,49.349998474121094,3940000</t>
  </si>
  <si>
    <t>1958-09-17,49.349998474121094,49.349998474121094,49.349998474121094,49.349998474121094,3790000</t>
  </si>
  <si>
    <t>1958-09-18,49.380001068115234,49.380001068115234,49.380001068115234,49.380001068115234,3460000</t>
  </si>
  <si>
    <t>1958-09-19,49.400001525878906,49.400001525878906,49.400001525878906,49.400001525878906,3880000</t>
  </si>
  <si>
    <t>1958-09-22,49.20000076293945,49.20000076293945,49.20000076293945,49.20000076293945,3490000</t>
  </si>
  <si>
    <t>1958-09-23,49.560001373291016,49.560001373291016,49.560001373291016,49.560001373291016,3950000</t>
  </si>
  <si>
    <t>1958-09-24,49.779998779296875,49.779998779296875,49.779998779296875,49.779998779296875,3120000</t>
  </si>
  <si>
    <t>1958-09-25,49.56999969482422,49.56999969482422,49.56999969482422,49.56999969482422,4490000</t>
  </si>
  <si>
    <t>1958-09-26,49.65999984741211,49.65999984741211,49.65999984741211,49.65999984741211,3420000</t>
  </si>
  <si>
    <t>1958-09-29,49.869998931884766,49.869998931884766,49.869998931884766,49.869998931884766,3680000</t>
  </si>
  <si>
    <t>1958-09-30,50.060001373291016,50.060001373291016,50.060001373291016,50.060001373291016,4160000</t>
  </si>
  <si>
    <t>1958-10-01,49.97999954223633,49.97999954223633,49.97999954223633,49.97999954223633,3780000</t>
  </si>
  <si>
    <t>1958-10-02,50.16999816894531,50.16999816894531,50.16999816894531,50.16999816894531,3750000</t>
  </si>
  <si>
    <t>1958-10-03,50.369998931884766,50.369998931884766,50.369998931884766,50.369998931884766,3830000</t>
  </si>
  <si>
    <t>1958-10-06,51.06999969482422,51.06999969482422,51.06999969482422,51.06999969482422,3570000</t>
  </si>
  <si>
    <t>1958-10-07,51.06999969482422,51.06999969482422,51.06999969482422,51.06999969482422,3570000</t>
  </si>
  <si>
    <t>1958-10-08,51.060001373291016,51.060001373291016,51.060001373291016,51.060001373291016,3680000</t>
  </si>
  <si>
    <t>1958-10-09,51.04999923706055,51.04999923706055,51.04999923706055,51.04999923706055,3670000</t>
  </si>
  <si>
    <t>1958-10-10,51.38999938964844,51.38999938964844,51.38999938964844,51.38999938964844,4610000</t>
  </si>
  <si>
    <t>1958-10-13,51.619998931884766,51.619998931884766,51.619998931884766,51.619998931884766,4550000</t>
  </si>
  <si>
    <t>1958-10-14,51.2599983215332,51.2599983215332,51.2599983215332,51.2599983215332,5110000</t>
  </si>
  <si>
    <t>1958-10-15,50.58000183105469,50.58000183105469,50.58000183105469,50.58000183105469,4810000</t>
  </si>
  <si>
    <t>1958-10-16,50.939998626708984,50.939998626708984,50.939998626708984,50.939998626708984,4560000</t>
  </si>
  <si>
    <t>1958-10-17,51.459999084472656,51.459999084472656,51.459999084472656,51.459999084472656,5360000</t>
  </si>
  <si>
    <t>1958-10-20,51.27000045776367,51.27000045776367,51.27000045776367,51.27000045776367,4560000</t>
  </si>
  <si>
    <t>1958-10-21,51.27000045776367,51.27000045776367,51.27000045776367,51.27000045776367,4010000</t>
  </si>
  <si>
    <t>1958-10-22,51.06999969482422,51.06999969482422,51.06999969482422,51.06999969482422,3500000</t>
  </si>
  <si>
    <t>1958-10-23,50.970001220703125,50.970001220703125,50.970001220703125,50.970001220703125,3610000</t>
  </si>
  <si>
    <t>1958-10-24,50.810001373291016,50.810001373291016,50.810001373291016,50.810001373291016,3770000</t>
  </si>
  <si>
    <t>1958-10-27,50.41999816894531,50.41999816894531,50.41999816894531,50.41999816894531,3980000</t>
  </si>
  <si>
    <t>1958-10-28,50.58000183105469,50.58000183105469,50.58000183105469,50.58000183105469,3670000</t>
  </si>
  <si>
    <t>1958-10-29,51.06999969482422,51.06999969482422,51.06999969482422,51.06999969482422,4790000</t>
  </si>
  <si>
    <t>1958-10-30,51.27000045776367,51.27000045776367,51.27000045776367,51.27000045776367,4360000</t>
  </si>
  <si>
    <t>1958-10-31,51.33000183105469,51.33000183105469,51.33000183105469,51.33000183105469,3920000</t>
  </si>
  <si>
    <t>1958-11-03,51.560001373291016,51.560001373291016,51.560001373291016,51.560001373291016,3240000</t>
  </si>
  <si>
    <t>1958-11-05,52.029998779296875,52.029998779296875,52.029998779296875,52.029998779296875,4080000</t>
  </si>
  <si>
    <t>1958-11-06,52.45000076293945,52.45000076293945,52.45000076293945,52.45000076293945,4890000</t>
  </si>
  <si>
    <t>1958-11-07,52.2599983215332,52.2599983215332,52.2599983215332,52.2599983215332,3700000</t>
  </si>
  <si>
    <t>1958-11-10,52.56999969482422,52.56999969482422,52.56999969482422,52.56999969482422,3730000</t>
  </si>
  <si>
    <t>1958-11-11,52.97999954223633,52.97999954223633,52.97999954223633,52.97999954223633,4040000</t>
  </si>
  <si>
    <t>1958-11-12,53.04999923706055,53.04999923706055,53.04999923706055,53.04999923706055,4440000</t>
  </si>
  <si>
    <t>1958-11-13,52.83000183105469,52.83000183105469,52.83000183105469,52.83000183105469,4200000</t>
  </si>
  <si>
    <t>1958-11-14,53.09000015258789,53.09000015258789,53.09000015258789,53.09000015258789,4390000</t>
  </si>
  <si>
    <t>1958-11-17,53.2400016784668,53.2400016784668,53.2400016784668,53.2400016784668,4540000</t>
  </si>
  <si>
    <t>1958-11-18,53.130001068115234,53.130001068115234,53.130001068115234,53.130001068115234,3820000</t>
  </si>
  <si>
    <t>1958-11-19,53.20000076293945,53.20000076293945,53.20000076293945,53.20000076293945,4090000</t>
  </si>
  <si>
    <t>1958-11-20,53.209999084472656,53.209999084472656,53.209999084472656,53.209999084472656,4320000</t>
  </si>
  <si>
    <t>1958-11-21,52.70000076293945,52.70000076293945,52.70000076293945,52.70000076293945,3950000</t>
  </si>
  <si>
    <t>1958-11-24,52.029998779296875,52.029998779296875,52.029998779296875,52.029998779296875,4770000</t>
  </si>
  <si>
    <t>1958-11-25,51.02000045776367,51.02000045776367,51.02000045776367,51.02000045776367,3940000</t>
  </si>
  <si>
    <t>1958-11-26,51.900001525878906,51.900001525878906,51.900001525878906,51.900001525878906,4090000</t>
  </si>
  <si>
    <t>1958-11-28,52.47999954223633,52.47999954223633,52.47999954223633,52.47999954223633,4120000</t>
  </si>
  <si>
    <t>1958-12-01,52.689998626708984,52.689998626708984,52.689998626708984,52.689998626708984,3800000</t>
  </si>
  <si>
    <t>1958-12-02,52.459999084472656,52.459999084472656,52.459999084472656,52.459999084472656,3320000</t>
  </si>
  <si>
    <t>1958-12-03,52.529998779296875,52.529998779296875,52.529998779296875,52.529998779296875,3460000</t>
  </si>
  <si>
    <t>1958-12-04,52.54999923706055,52.54999923706055,52.54999923706055,52.54999923706055,3630000</t>
  </si>
  <si>
    <t>1958-12-05,52.459999084472656,52.459999084472656,52.459999084472656,52.459999084472656,3360000</t>
  </si>
  <si>
    <t>1958-12-08,52.459999084472656,52.459999084472656,52.459999084472656,52.459999084472656,3590000</t>
  </si>
  <si>
    <t>1958-12-09,52.81999969482422,52.81999969482422,52.81999969482422,52.81999969482422,3790000</t>
  </si>
  <si>
    <t>1958-12-10,53.459999084472656,53.459999084472656,53.459999084472656,53.459999084472656,4340000</t>
  </si>
  <si>
    <t>1958-12-11,53.349998474121094,53.349998474121094,53.349998474121094,53.349998474121094,4250000</t>
  </si>
  <si>
    <t>1958-12-12,53.220001220703125,53.220001220703125,53.220001220703125,53.220001220703125,3140000</t>
  </si>
  <si>
    <t>1958-12-15,53.369998931884766,53.369998931884766,53.369998931884766,53.369998931884766,3340000</t>
  </si>
  <si>
    <t>1958-12-16,53.56999969482422,53.56999969482422,53.56999969482422,53.56999969482422,3970000</t>
  </si>
  <si>
    <t>1958-12-17,53.91999816894531,53.91999816894531,53.91999816894531,53.91999816894531,3900000</t>
  </si>
  <si>
    <t>1958-12-18,54.150001525878906,54.150001525878906,54.150001525878906,54.150001525878906,3900000</t>
  </si>
  <si>
    <t>1958-12-19,54.06999969482422,54.06999969482422,54.06999969482422,54.06999969482422,3540000</t>
  </si>
  <si>
    <t>1958-12-22,53.709999084472656,53.709999084472656,53.709999084472656,53.709999084472656,3030000</t>
  </si>
  <si>
    <t>1958-12-23,53.41999816894531,53.41999816894531,53.41999816894531,53.41999816894531,2870000</t>
  </si>
  <si>
    <t>1958-12-24,54.11000061035156,54.11000061035156,54.11000061035156,54.11000061035156,3050000</t>
  </si>
  <si>
    <t>1958-12-29,54.7400016784668,54.7400016784668,54.7400016784668,54.7400016784668,3790000</t>
  </si>
  <si>
    <t>1958-12-30,54.93000030517578,54.93000030517578,54.93000030517578,54.93000030517578,3900000</t>
  </si>
  <si>
    <t>1958-12-31,55.209999084472656,55.209999084472656,55.209999084472656,55.209999084472656,3970000</t>
  </si>
  <si>
    <t>1959-01-02,55.439998626708984,55.439998626708984,55.439998626708984,55.439998626708984,3380000</t>
  </si>
  <si>
    <t>1959-01-05,55.65999984741211,55.65999984741211,55.65999984741211,55.65999984741211,4210000</t>
  </si>
  <si>
    <t>1959-01-06,55.59000015258789,55.59000015258789,55.59000015258789,55.59000015258789,3690000</t>
  </si>
  <si>
    <t>1959-01-07,54.88999938964844,54.88999938964844,54.88999938964844,54.88999938964844,4140000</t>
  </si>
  <si>
    <t>1959-01-08,55.400001525878906,55.400001525878906,55.400001525878906,55.400001525878906,4030000</t>
  </si>
  <si>
    <t>1959-01-09,55.77000045776367,55.77000045776367,55.77000045776367,55.77000045776367,4760000</t>
  </si>
  <si>
    <t>1959-01-12,55.779998779296875,55.779998779296875,55.779998779296875,55.779998779296875,4320000</t>
  </si>
  <si>
    <t>1959-01-13,55.470001220703125,55.470001220703125,55.470001220703125,55.470001220703125,3790000</t>
  </si>
  <si>
    <t>1959-01-14,55.619998931884766,55.619998931884766,55.619998931884766,55.619998931884766,4090000</t>
  </si>
  <si>
    <t>1959-01-15,55.83000183105469,55.83000183105469,55.83000183105469,55.83000183105469,4500000</t>
  </si>
  <si>
    <t>1959-01-16,55.810001373291016,55.810001373291016,55.810001373291016,55.810001373291016,4300000</t>
  </si>
  <si>
    <t>1959-01-19,55.68000030517578,55.68000030517578,55.68000030517578,55.68000030517578,3840000</t>
  </si>
  <si>
    <t>1959-01-20,55.720001220703125,55.720001220703125,55.720001220703125,55.720001220703125,3680000</t>
  </si>
  <si>
    <t>1959-01-21,56.040000915527344,56.040000915527344,56.040000915527344,56.040000915527344,3940000</t>
  </si>
  <si>
    <t>1959-01-22,55.970001220703125,55.970001220703125,55.970001220703125,55.970001220703125,4250000</t>
  </si>
  <si>
    <t>1959-01-23,56.0,56.0,56.0,56.0,3600000</t>
  </si>
  <si>
    <t>1959-01-26,55.77000045776367,55.77000045776367,55.77000045776367,55.77000045776367,3980000</t>
  </si>
  <si>
    <t>1959-01-27,55.779998779296875,55.779998779296875,55.779998779296875,55.779998779296875,3480000</t>
  </si>
  <si>
    <t>1959-01-28,55.15999984741211,55.15999984741211,55.15999984741211,55.15999984741211,4190000</t>
  </si>
  <si>
    <t>1959-01-29,55.20000076293945,55.20000076293945,55.20000076293945,55.20000076293945,3470000</t>
  </si>
  <si>
    <t>1959-01-30,55.45000076293945,55.45000076293945,55.45000076293945,55.45000076293945,3600000</t>
  </si>
  <si>
    <t>1959-02-02,55.209999084472656,55.209999084472656,55.209999084472656,55.209999084472656,3610000</t>
  </si>
  <si>
    <t>1959-02-03,55.279998779296875,55.279998779296875,55.279998779296875,55.279998779296875,3220000</t>
  </si>
  <si>
    <t>1959-02-04,55.060001373291016,55.060001373291016,55.060001373291016,55.060001373291016,3170000</t>
  </si>
  <si>
    <t>1959-02-05,54.810001373291016,54.810001373291016,54.810001373291016,54.810001373291016,3140000</t>
  </si>
  <si>
    <t>1959-02-06,54.369998931884766,54.369998931884766,54.369998931884766,54.369998931884766,3010000</t>
  </si>
  <si>
    <t>1959-02-09,53.58000183105469,53.58000183105469,53.58000183105469,53.58000183105469,3130000</t>
  </si>
  <si>
    <t>1959-02-10,54.31999969482422,54.31999969482422,54.31999969482422,54.31999969482422,2960000</t>
  </si>
  <si>
    <t>1959-02-11,54.349998474121094,54.349998474121094,54.349998474121094,54.349998474121094,3000000</t>
  </si>
  <si>
    <t>1959-02-12,54.0,54.0,54.0,54.0,2630000</t>
  </si>
  <si>
    <t>1959-02-13,54.41999816894531,54.41999816894531,54.41999816894531,54.41999816894531,3070000</t>
  </si>
  <si>
    <t>1959-02-16,54.5,54.5,54.5,54.5,3480000</t>
  </si>
  <si>
    <t>1959-02-17,54.290000915527344,54.290000915527344,54.290000915527344,54.290000915527344,3190000</t>
  </si>
  <si>
    <t>1959-02-18,54.29999923706055,54.29999923706055,54.29999923706055,54.29999923706055,3480000</t>
  </si>
  <si>
    <t>1959-02-19,55.5,55.5,55.5,55.5,4160000</t>
  </si>
  <si>
    <t>1959-02-20,55.52000045776367,55.52000045776367,55.52000045776367,55.52000045776367,4190000</t>
  </si>
  <si>
    <t>1959-02-24,55.47999954223633,55.47999954223633,55.47999954223633,55.47999954223633,4340000</t>
  </si>
  <si>
    <t>1959-02-25,55.2400016784668,55.2400016784668,55.2400016784668,55.2400016784668,3780000</t>
  </si>
  <si>
    <t>1959-02-26,55.34000015258789,55.34000015258789,55.34000015258789,55.34000015258789,3930000</t>
  </si>
  <si>
    <t>1959-02-27,55.40999984741211,55.40999984741211,55.40999984741211,55.40999984741211,4300000</t>
  </si>
  <si>
    <t>1959-03-02,55.72999954223633,55.72999954223633,55.72999954223633,55.72999954223633,4210000</t>
  </si>
  <si>
    <t>1959-03-03,56.25,56.25,56.25,56.25,4790000</t>
  </si>
  <si>
    <t>1959-03-04,56.349998474121094,56.349998474121094,56.349998474121094,56.349998474121094,4150000</t>
  </si>
  <si>
    <t>1959-03-05,56.43000030517578,56.43000030517578,56.43000030517578,56.43000030517578,3930000</t>
  </si>
  <si>
    <t>1959-03-06,56.209999084472656,56.209999084472656,56.209999084472656,56.209999084472656,3930000</t>
  </si>
  <si>
    <t>1959-03-09,56.150001525878906,56.150001525878906,56.150001525878906,56.150001525878906,3530000</t>
  </si>
  <si>
    <t>1959-03-10,56.310001373291016,56.310001373291016,56.310001373291016,56.310001373291016,3920000</t>
  </si>
  <si>
    <t>1959-03-11,56.349998474121094,56.349998474121094,56.349998474121094,56.349998474121094,4160000</t>
  </si>
  <si>
    <t>1959-03-12,56.599998474121094,56.599998474121094,56.599998474121094,56.599998474121094,4690000</t>
  </si>
  <si>
    <t>1959-03-13,56.66999816894531,56.66999816894531,56.66999816894531,56.66999816894531,4880000</t>
  </si>
  <si>
    <t>1959-03-16,56.060001373291016,56.060001373291016,56.060001373291016,56.060001373291016,4420000</t>
  </si>
  <si>
    <t>1959-03-17,56.52000045776367,56.52000045776367,56.52000045776367,56.52000045776367,4730000</t>
  </si>
  <si>
    <t>1959-03-18,56.38999938964844,56.38999938964844,56.38999938964844,56.38999938964844,4530000</t>
  </si>
  <si>
    <t>1959-03-19,56.34000015258789,56.34000015258789,56.34000015258789,56.34000015258789,4150000</t>
  </si>
  <si>
    <t>1959-03-20,56.38999938964844,56.38999938964844,56.38999938964844,56.38999938964844,3770000</t>
  </si>
  <si>
    <t>1959-03-23,55.869998931884766,55.869998931884766,55.869998931884766,55.869998931884766,3700000</t>
  </si>
  <si>
    <t>1959-03-24,55.959999084472656,55.959999084472656,55.959999084472656,55.959999084472656,3000000</t>
  </si>
  <si>
    <t>1959-03-25,55.880001068115234,55.880001068115234,55.880001068115234,55.880001068115234,3280000</t>
  </si>
  <si>
    <t>1959-03-26,55.7599983215332,55.7599983215332,55.7599983215332,55.7599983215332,2900000</t>
  </si>
  <si>
    <t>1959-03-30,55.45000076293945,55.45000076293945,55.45000076293945,55.45000076293945,2940000</t>
  </si>
  <si>
    <t>1959-03-31,55.439998626708984,55.439998626708984,55.439998626708984,55.439998626708984,2820000</t>
  </si>
  <si>
    <t>1959-04-01,55.689998626708984,55.689998626708984,55.689998626708984,55.689998626708984,2980000</t>
  </si>
  <si>
    <t>1959-04-02,56.0,56.0,56.0,56.0,3220000</t>
  </si>
  <si>
    <t>1959-04-03,56.439998626708984,56.439998626708984,56.439998626708984,56.439998626708984,3680000</t>
  </si>
  <si>
    <t>1959-04-06,56.599998474121094,56.599998474121094,56.599998474121094,56.599998474121094,3510000</t>
  </si>
  <si>
    <t>1959-04-07,56.47999954223633,56.47999954223633,56.47999954223633,56.47999954223633,3020000</t>
  </si>
  <si>
    <t>1959-04-08,56.209999084472656,56.209999084472656,56.209999084472656,56.209999084472656,3260000</t>
  </si>
  <si>
    <t>1959-04-09,56.16999816894531,56.16999816894531,56.16999816894531,56.16999816894531,2830000</t>
  </si>
  <si>
    <t>1959-04-10,56.220001220703125,56.220001220703125,56.220001220703125,56.220001220703125,3000000</t>
  </si>
  <si>
    <t>1959-04-13,56.43000030517578,56.43000030517578,56.43000030517578,56.43000030517578,3140000</t>
  </si>
  <si>
    <t>1959-04-14,56.709999084472656,56.709999084472656,56.709999084472656,56.709999084472656,3320000</t>
  </si>
  <si>
    <t>1959-04-15,56.959999084472656,56.959999084472656,56.959999084472656,56.959999084472656,3680000</t>
  </si>
  <si>
    <t>1959-04-16,57.43000030517578,57.43000030517578,57.43000030517578,57.43000030517578,3790000</t>
  </si>
  <si>
    <t>1959-04-17,57.91999816894531,57.91999816894531,57.91999816894531,57.91999816894531,3870000</t>
  </si>
  <si>
    <t>1959-04-20,58.16999816894531,58.16999816894531,58.16999816894531,58.16999816894531,3610000</t>
  </si>
  <si>
    <t>1959-04-21,58.11000061035156,58.11000061035156,58.11000061035156,58.11000061035156,3650000</t>
  </si>
  <si>
    <t>1959-04-22,57.72999954223633,57.72999954223633,57.72999954223633,57.72999954223633,3430000</t>
  </si>
  <si>
    <t>1959-04-23,57.599998474121094,57.599998474121094,57.599998474121094,57.599998474121094,3310000</t>
  </si>
  <si>
    <t>1959-04-24,57.959999084472656,57.959999084472656,57.959999084472656,57.959999084472656,3790000</t>
  </si>
  <si>
    <t>1959-04-27,58.13999938964844,58.13999938964844,58.13999938964844,58.13999938964844,3850000</t>
  </si>
  <si>
    <t>1959-04-28,57.91999816894531,57.91999816894531,57.91999816894531,57.91999816894531,3920000</t>
  </si>
  <si>
    <t>1959-04-29,57.689998626708984,57.689998626708984,57.689998626708984,57.689998626708984,3470000</t>
  </si>
  <si>
    <t>1959-04-30,57.59000015258789,57.59000015258789,57.59000015258789,57.59000015258789,3510000</t>
  </si>
  <si>
    <t>1959-05-01,57.650001525878906,57.650001525878906,57.650001525878906,57.650001525878906,3020000</t>
  </si>
  <si>
    <t>1959-05-04,57.650001525878906,57.650001525878906,57.650001525878906,57.650001525878906,3060000</t>
  </si>
  <si>
    <t>1959-05-05,57.75,57.75,57.75,57.75,3360000</t>
  </si>
  <si>
    <t>1959-05-06,57.61000061035156,57.61000061035156,57.61000061035156,57.61000061035156,4110000</t>
  </si>
  <si>
    <t>1959-05-07,56.880001068115234,56.880001068115234,56.880001068115234,56.880001068115234,4530000</t>
  </si>
  <si>
    <t>1959-05-08,57.31999969482422,57.31999969482422,57.31999969482422,57.31999969482422,3930000</t>
  </si>
  <si>
    <t>1959-05-11,57.959999084472656,57.959999084472656,57.959999084472656,57.959999084472656,3860000</t>
  </si>
  <si>
    <t>1959-05-12,57.959999084472656,57.959999084472656,57.959999084472656,57.959999084472656,3550000</t>
  </si>
  <si>
    <t>1959-05-13,57.970001220703125,57.970001220703125,57.970001220703125,57.970001220703125,3540000</t>
  </si>
  <si>
    <t>1959-05-14,58.369998931884766,58.369998931884766,58.369998931884766,58.369998931884766,3660000</t>
  </si>
  <si>
    <t>1959-05-15,58.15999984741211,58.15999984741211,58.15999984741211,58.15999984741211,3510000</t>
  </si>
  <si>
    <t>1959-05-18,58.150001525878906,58.150001525878906,58.150001525878906,58.150001525878906,2970000</t>
  </si>
  <si>
    <t>1959-05-19,58.31999969482422,58.31999969482422,58.31999969482422,58.31999969482422,3170000</t>
  </si>
  <si>
    <t>1959-05-20,58.09000015258789,58.09000015258789,58.09000015258789,58.09000015258789,3550000</t>
  </si>
  <si>
    <t>1959-05-21,58.13999938964844,58.13999938964844,58.13999938964844,58.13999938964844,3230000</t>
  </si>
  <si>
    <t>1959-05-22,58.33000183105469,58.33000183105469,58.33000183105469,58.33000183105469,3030000</t>
  </si>
  <si>
    <t>1959-05-25,58.18000030517578,58.18000030517578,58.18000030517578,58.18000030517578,3260000</t>
  </si>
  <si>
    <t>1959-05-26,58.09000015258789,58.09000015258789,58.09000015258789,58.09000015258789,2910000</t>
  </si>
  <si>
    <t>1959-05-27,58.189998626708984,58.189998626708984,58.189998626708984,58.189998626708984,2940000</t>
  </si>
  <si>
    <t>1959-05-28,58.38999938964844,58.38999938964844,58.38999938964844,58.38999938964844,2970000</t>
  </si>
  <si>
    <t>1959-05-29,58.68000030517578,58.68000030517578,58.68000030517578,58.68000030517578,2790000</t>
  </si>
  <si>
    <t>1959-06-01,58.630001068115234,58.630001068115234,58.630001068115234,58.630001068115234,2730000</t>
  </si>
  <si>
    <t>1959-06-02,58.22999954223633,58.22999954223633,58.22999954223633,58.22999954223633,3120000</t>
  </si>
  <si>
    <t>1959-06-03,58.25,58.25,58.25,58.25,2910000</t>
  </si>
  <si>
    <t>1959-06-04,57.630001068115234,57.630001068115234,57.630001068115234,57.630001068115234,3210000</t>
  </si>
  <si>
    <t>1959-06-05,57.5099983215332,57.5099983215332,57.5099983215332,57.5099983215332,2800000</t>
  </si>
  <si>
    <t>1959-06-08,56.7599983215332,56.7599983215332,56.7599983215332,56.7599983215332,2970000</t>
  </si>
  <si>
    <t>1959-06-09,56.36000061035156,56.36000061035156,56.36000061035156,56.36000061035156,3490000</t>
  </si>
  <si>
    <t>1959-06-10,57.189998626708984,57.189998626708984,57.189998626708984,57.189998626708984,3310000</t>
  </si>
  <si>
    <t>1959-06-11,57.25,57.25,57.25,57.25,3120000</t>
  </si>
  <si>
    <t>1959-06-12,57.290000915527344,57.290000915527344,57.290000915527344,57.290000915527344,2580000</t>
  </si>
  <si>
    <t>1959-06-15,56.9900016784668,56.9900016784668,56.9900016784668,56.9900016784668,2410000</t>
  </si>
  <si>
    <t>1959-06-16,56.560001373291016,56.560001373291016,56.560001373291016,56.560001373291016,2440000</t>
  </si>
  <si>
    <t>1959-06-17,57.09000015258789,57.09000015258789,57.09000015258789,57.09000015258789,2850000</t>
  </si>
  <si>
    <t>1959-06-18,57.04999923706055,57.04999923706055,57.04999923706055,57.04999923706055,3150000</t>
  </si>
  <si>
    <t>1959-06-19,57.130001068115234,57.130001068115234,57.130001068115234,57.130001068115234,2260000</t>
  </si>
  <si>
    <t>1959-06-22,57.130001068115234,57.130001068115234,57.130001068115234,57.130001068115234,2630000</t>
  </si>
  <si>
    <t>1959-06-23,57.119998931884766,57.119998931884766,57.119998931884766,57.119998931884766,2600000</t>
  </si>
  <si>
    <t>1959-06-24,57.40999984741211,57.40999984741211,57.40999984741211,57.40999984741211,3180000</t>
  </si>
  <si>
    <t>1959-06-25,57.72999954223633,57.72999954223633,57.72999954223633,57.72999954223633,3250000</t>
  </si>
  <si>
    <t>1959-06-26,57.97999954223633,57.97999954223633,57.97999954223633,57.97999954223633,3100000</t>
  </si>
  <si>
    <t>1959-06-29,58.369998931884766,58.369998931884766,58.369998931884766,58.369998931884766,3000000</t>
  </si>
  <si>
    <t>1959-06-30,58.470001220703125,58.470001220703125,58.470001220703125,58.470001220703125,3200000</t>
  </si>
  <si>
    <t>1959-07-01,58.970001220703125,58.970001220703125,58.970001220703125,58.970001220703125,3150000</t>
  </si>
  <si>
    <t>1959-07-02,59.279998779296875,59.279998779296875,59.279998779296875,59.279998779296875,3610000</t>
  </si>
  <si>
    <t>1959-07-06,59.650001525878906,59.650001525878906,59.650001525878906,59.650001525878906,3720000</t>
  </si>
  <si>
    <t>1959-07-07,60.0099983215332,60.0099983215332,60.0099983215332,60.0099983215332,3840000</t>
  </si>
  <si>
    <t>1959-07-08,60.029998779296875,60.029998779296875,60.029998779296875,60.029998779296875,4010000</t>
  </si>
  <si>
    <t>1959-07-09,59.970001220703125,59.970001220703125,59.970001220703125,59.970001220703125,3560000</t>
  </si>
  <si>
    <t>1959-07-10,59.90999984741211,59.90999984741211,59.90999984741211,59.90999984741211,3600000</t>
  </si>
  <si>
    <t>1959-07-13,59.40999984741211,59.40999984741211,59.40999984741211,59.40999984741211,3360000</t>
  </si>
  <si>
    <t>1959-07-14,59.54999923706055,59.54999923706055,59.54999923706055,59.54999923706055,3230000</t>
  </si>
  <si>
    <t>1959-07-15,59.59000015258789,59.59000015258789,59.59000015258789,59.59000015258789,3280000</t>
  </si>
  <si>
    <t>1959-07-16,59.40999984741211,59.40999984741211,59.40999984741211,59.40999984741211,3170000</t>
  </si>
  <si>
    <t>1959-07-17,59.189998626708984,59.189998626708984,59.189998626708984,59.189998626708984,2510000</t>
  </si>
  <si>
    <t>1959-07-20,58.90999984741211,58.90999984741211,58.90999984741211,58.90999984741211,2500000</t>
  </si>
  <si>
    <t>1959-07-21,59.40999984741211,59.40999984741211,59.40999984741211,59.40999984741211,2950000</t>
  </si>
  <si>
    <t>1959-07-22,59.61000061035156,59.61000061035156,59.61000061035156,59.61000061035156,3310000</t>
  </si>
  <si>
    <t>1959-07-23,59.66999816894531,59.66999816894531,59.66999816894531,59.66999816894531,3310000</t>
  </si>
  <si>
    <t>1959-07-24,59.650001525878906,59.650001525878906,59.650001525878906,59.650001525878906,2720000</t>
  </si>
  <si>
    <t>1959-07-27,60.02000045776367,60.02000045776367,60.02000045776367,60.02000045776367,2910000</t>
  </si>
  <si>
    <t>1959-07-28,60.31999969482422,60.31999969482422,60.31999969482422,60.31999969482422,3190000</t>
  </si>
  <si>
    <t>1959-07-29,60.619998931884766,60.619998931884766,60.619998931884766,60.619998931884766,3460000</t>
  </si>
  <si>
    <t>1959-07-30,60.5,60.5,60.5,60.5,3240000</t>
  </si>
  <si>
    <t>1959-07-31,60.5099983215332,60.5099983215332,60.5099983215332,60.5099983215332,2270000</t>
  </si>
  <si>
    <t>1959-08-03,60.709999084472656,60.709999084472656,60.709999084472656,60.709999084472656,2410000</t>
  </si>
  <si>
    <t>1959-08-04,60.61000061035156,60.61000061035156,60.61000061035156,60.61000061035156,2530000</t>
  </si>
  <si>
    <t>1959-08-05,60.29999923706055,60.29999923706055,60.29999923706055,60.29999923706055,2630000</t>
  </si>
  <si>
    <t>1959-08-06,60.2400016784668,60.2400016784668,60.2400016784668,60.2400016784668,2610000</t>
  </si>
  <si>
    <t>1959-08-07,59.869998931884766,59.869998931884766,59.869998931884766,59.869998931884766,2580000</t>
  </si>
  <si>
    <t>1959-08-10,58.619998931884766,58.619998931884766,58.619998931884766,58.619998931884766,4190000</t>
  </si>
  <si>
    <t>1959-08-11,59.38999938964844,59.38999938964844,59.38999938964844,59.38999938964844,2980000</t>
  </si>
  <si>
    <t>1959-08-12,59.25,59.25,59.25,59.25,2700000</t>
  </si>
  <si>
    <t>1959-08-13,59.150001525878906,59.150001525878906,59.150001525878906,59.150001525878906,2020000</t>
  </si>
  <si>
    <t>1959-08-14,59.290000915527344,59.290000915527344,59.290000915527344,59.290000915527344,1990000</t>
  </si>
  <si>
    <t>1959-08-17,59.16999816894531,59.16999816894531,59.16999816894531,59.16999816894531,1980000</t>
  </si>
  <si>
    <t>1959-08-18,58.619998931884766,58.619998931884766,58.619998931884766,58.619998931884766,2280000</t>
  </si>
  <si>
    <t>1959-08-19,58.27000045776367,58.27000045776367,58.27000045776367,58.27000045776367,3050000</t>
  </si>
  <si>
    <t>1959-08-20,59.13999938964844,59.13999938964844,59.13999938964844,59.13999938964844,2450000</t>
  </si>
  <si>
    <t>1959-08-21,59.08000183105469,59.08000183105469,59.08000183105469,59.08000183105469,2000000</t>
  </si>
  <si>
    <t>1959-08-24,58.869998931884766,58.869998931884766,58.869998931884766,58.869998931884766,1860000</t>
  </si>
  <si>
    <t>1959-08-25,58.9900016784668,58.9900016784668,58.9900016784668,58.9900016784668,1960000</t>
  </si>
  <si>
    <t>1959-08-26,59.06999969482422,59.06999969482422,59.06999969482422,59.06999969482422,2210000</t>
  </si>
  <si>
    <t>1959-08-27,59.58000183105469,59.58000183105469,59.58000183105469,59.58000183105469,2550000</t>
  </si>
  <si>
    <t>1959-08-28,59.599998474121094,59.599998474121094,59.599998474121094,59.599998474121094,1930000</t>
  </si>
  <si>
    <t>1959-08-31,59.599998474121094,59.599998474121094,59.599998474121094,59.599998474121094,2140000</t>
  </si>
  <si>
    <t>1959-09-01,58.869998931884766,58.869998931884766,58.869998931884766,58.869998931884766,2430000</t>
  </si>
  <si>
    <t>1959-09-02,58.91999816894531,58.91999816894531,58.91999816894531,58.91999816894531,2370000</t>
  </si>
  <si>
    <t>1959-09-03,58.2599983215332,58.2599983215332,58.2599983215332,58.2599983215332,2330000</t>
  </si>
  <si>
    <t>1959-09-04,58.540000915527344,58.540000915527344,58.540000915527344,58.540000915527344,2300000</t>
  </si>
  <si>
    <t>1959-09-08,57.70000076293945,57.70000076293945,57.70000076293945,57.70000076293945,2940000</t>
  </si>
  <si>
    <t>1959-09-09,57.290000915527344,57.290000915527344,57.290000915527344,57.290000915527344,3030000</t>
  </si>
  <si>
    <t>1959-09-10,56.9900016784668,56.9900016784668,56.9900016784668,56.9900016784668,2520000</t>
  </si>
  <si>
    <t>1959-09-11,57.40999984741211,57.40999984741211,57.40999984741211,57.40999984741211,2640000</t>
  </si>
  <si>
    <t>1959-09-14,56.9900016784668,56.9900016784668,56.9900016784668,56.9900016784668,2590000</t>
  </si>
  <si>
    <t>1959-09-15,56.68000030517578,56.68000030517578,56.68000030517578,56.68000030517578,2830000</t>
  </si>
  <si>
    <t>1959-09-16,56.720001220703125,56.720001220703125,56.720001220703125,56.720001220703125,2180000</t>
  </si>
  <si>
    <t>1959-09-17,56.40999984741211,56.40999984741211,56.40999984741211,56.40999984741211,2090000</t>
  </si>
  <si>
    <t>1959-09-18,56.189998626708984,56.189998626708984,56.189998626708984,56.189998626708984,2530000</t>
  </si>
  <si>
    <t>1959-09-21,55.27000045776367,55.27000045776367,55.27000045776367,55.27000045776367,3240000</t>
  </si>
  <si>
    <t>1959-09-22,55.13999938964844,55.13999938964844,55.13999938964844,55.13999938964844,3000000</t>
  </si>
  <si>
    <t>1959-09-23,55.81999969482422,55.81999969482422,55.81999969482422,55.81999969482422,3010000</t>
  </si>
  <si>
    <t>1959-09-24,56.779998779296875,56.779998779296875,56.779998779296875,56.779998779296875,3480000</t>
  </si>
  <si>
    <t>1959-09-25,56.72999954223633,56.72999954223633,56.72999954223633,56.72999954223633,3280000</t>
  </si>
  <si>
    <t>1959-09-28,57.150001525878906,57.150001525878906,57.150001525878906,57.150001525878906,2640000</t>
  </si>
  <si>
    <t>1959-09-29,57.5099983215332,57.5099983215332,57.5099983215332,57.5099983215332,3220000</t>
  </si>
  <si>
    <t>1959-09-30,56.880001068115234,56.880001068115234,56.880001068115234,56.880001068115234,2850000</t>
  </si>
  <si>
    <t>1959-10-01,56.939998626708984,56.939998626708984,56.939998626708984,56.939998626708984,2660000</t>
  </si>
  <si>
    <t>1959-10-02,57.20000076293945,57.20000076293945,57.20000076293945,57.20000076293945,2270000</t>
  </si>
  <si>
    <t>1959-10-05,57.13999938964844,57.13999938964844,57.13999938964844,57.13999938964844,2100000</t>
  </si>
  <si>
    <t>1959-10-06,57.09000015258789,57.09000015258789,57.09000015258789,57.09000015258789,2330000</t>
  </si>
  <si>
    <t>1959-10-07,56.939998626708984,56.939998626708984,56.939998626708984,56.939998626708984,2380000</t>
  </si>
  <si>
    <t>1959-10-08,56.810001373291016,56.810001373291016,56.810001373291016,56.810001373291016,2510000</t>
  </si>
  <si>
    <t>1959-10-09,57.0,57.0,57.0,57.0,2540000</t>
  </si>
  <si>
    <t>1959-10-12,57.31999969482422,57.31999969482422,57.31999969482422,57.31999969482422,1750000</t>
  </si>
  <si>
    <t>1959-10-13,57.15999984741211,57.15999984741211,57.15999984741211,57.15999984741211,2530000</t>
  </si>
  <si>
    <t>1959-10-14,56.709999084472656,56.709999084472656,56.709999084472656,56.709999084472656,2320000</t>
  </si>
  <si>
    <t>1959-10-15,56.869998931884766,56.869998931884766,56.869998931884766,56.869998931884766,2190000</t>
  </si>
  <si>
    <t>1959-10-16,57.33000183105469,57.33000183105469,57.33000183105469,57.33000183105469,2760000</t>
  </si>
  <si>
    <t>1959-10-19,57.0099983215332,57.0099983215332,57.0099983215332,57.0099983215332,2470000</t>
  </si>
  <si>
    <t>1959-10-20,56.65999984741211,56.65999984741211,56.65999984741211,56.65999984741211,2740000</t>
  </si>
  <si>
    <t>1959-10-21,56.54999923706055,56.54999923706055,56.54999923706055,56.54999923706055,2730000</t>
  </si>
  <si>
    <t>1959-10-22,56.0,56.0,56.0,56.0,3060000</t>
  </si>
  <si>
    <t>1959-10-23,56.560001373291016,56.560001373291016,56.560001373291016,56.560001373291016,2880000</t>
  </si>
  <si>
    <t>1959-10-26,56.939998626708984,56.939998626708984,56.939998626708984,56.939998626708984,3580000</t>
  </si>
  <si>
    <t>1959-10-27,57.41999816894531,57.41999816894531,57.41999816894531,57.41999816894531,4160000</t>
  </si>
  <si>
    <t>1959-10-28,57.459999084472656,57.459999084472656,57.459999084472656,57.459999084472656,3920000</t>
  </si>
  <si>
    <t>1959-10-29,57.40999984741211,57.40999984741211,57.40999984741211,57.40999984741211,3890000</t>
  </si>
  <si>
    <t>1959-10-30,57.52000045776367,57.52000045776367,57.52000045776367,57.52000045776367,3560000</t>
  </si>
  <si>
    <t>1959-11-02,57.40999984741211,57.40999984741211,57.40999984741211,57.40999984741211,3320000</t>
  </si>
  <si>
    <t>1959-11-04,57.2599983215332,57.2599983215332,57.2599983215332,57.2599983215332,3940000</t>
  </si>
  <si>
    <t>1959-11-05,57.31999969482422,57.31999969482422,57.31999969482422,57.31999969482422,3170000</t>
  </si>
  <si>
    <t>1959-11-06,57.599998474121094,57.599998474121094,57.599998474121094,57.599998474121094,3450000</t>
  </si>
  <si>
    <t>1959-11-09,57.5,57.5,57.5,57.5,3700000</t>
  </si>
  <si>
    <t>1959-11-10,57.47999954223633,57.47999954223633,57.47999954223633,57.47999954223633,3020000</t>
  </si>
  <si>
    <t>1959-11-11,57.4900016784668,57.4900016784668,57.4900016784668,57.4900016784668,2820000</t>
  </si>
  <si>
    <t>1959-11-12,57.16999816894531,57.16999816894531,57.16999816894531,57.16999816894531,3600000</t>
  </si>
  <si>
    <t>1959-11-13,56.849998474121094,56.849998474121094,56.849998474121094,56.849998474121094,3050000</t>
  </si>
  <si>
    <t>1959-11-16,56.220001220703125,56.220001220703125,56.220001220703125,56.220001220703125,3710000</t>
  </si>
  <si>
    <t>1959-11-17,56.380001068115234,56.380001068115234,56.380001068115234,56.380001068115234,3570000</t>
  </si>
  <si>
    <t>1959-11-18,56.9900016784668,56.9900016784668,56.9900016784668,56.9900016784668,3660000</t>
  </si>
  <si>
    <t>1959-11-19,56.939998626708984,56.939998626708984,56.939998626708984,56.939998626708984,3230000</t>
  </si>
  <si>
    <t>1959-11-20,56.970001220703125,56.970001220703125,56.970001220703125,56.970001220703125,2960000</t>
  </si>
  <si>
    <t>1959-11-23,57.08000183105469,57.08000183105469,57.08000183105469,57.08000183105469,3400000</t>
  </si>
  <si>
    <t>1959-11-24,57.349998474121094,57.349998474121094,57.349998474121094,57.349998474121094,3650000</t>
  </si>
  <si>
    <t>1959-11-25,57.439998626708984,57.439998626708984,57.439998626708984,57.439998626708984,3550000</t>
  </si>
  <si>
    <t>1959-11-27,57.70000076293945,57.70000076293945,57.70000076293945,57.70000076293945,3030000</t>
  </si>
  <si>
    <t>1959-11-30,58.279998779296875,58.279998779296875,58.279998779296875,58.279998779296875,3670000</t>
  </si>
  <si>
    <t>1959-12-01,58.70000076293945,58.70000076293945,58.70000076293945,58.70000076293945,3990000</t>
  </si>
  <si>
    <t>1959-12-02,58.599998474121094,58.599998474121094,58.599998474121094,58.599998474121094,3490000</t>
  </si>
  <si>
    <t>1959-12-03,58.72999954223633,58.72999954223633,58.72999954223633,58.72999954223633,3280000</t>
  </si>
  <si>
    <t>1959-12-04,58.849998474121094,58.849998474121094,58.849998474121094,58.849998474121094,3590000</t>
  </si>
  <si>
    <t>1959-12-07,58.959999084472656,58.959999084472656,58.959999084472656,58.959999084472656,3620000</t>
  </si>
  <si>
    <t>1959-12-08,59.34000015258789,59.34000015258789,59.34000015258789,59.34000015258789,3870000</t>
  </si>
  <si>
    <t>1959-12-09,58.970001220703125,58.970001220703125,58.970001220703125,58.970001220703125,3430000</t>
  </si>
  <si>
    <t>1959-12-10,59.02000045776367,59.02000045776367,59.02000045776367,59.02000045776367,3170000</t>
  </si>
  <si>
    <t>1959-12-11,58.880001068115234,58.880001068115234,58.880001068115234,58.880001068115234,2910000</t>
  </si>
  <si>
    <t>1959-12-14,59.040000915527344,59.040000915527344,59.040000915527344,59.040000915527344,3100000</t>
  </si>
  <si>
    <t>1959-12-15,58.900001525878906,58.900001525878906,58.900001525878906,58.900001525878906,3450000</t>
  </si>
  <si>
    <t>1959-12-16,58.970001220703125,58.970001220703125,58.970001220703125,58.970001220703125,3270000</t>
  </si>
  <si>
    <t>1959-12-17,58.86000061035156,58.86000061035156,58.86000061035156,58.86000061035156,3040000</t>
  </si>
  <si>
    <t>1959-12-18,59.13999938964844,59.13999938964844,59.13999938964844,59.13999938964844,3230000</t>
  </si>
  <si>
    <t>1959-12-21,59.209999084472656,59.209999084472656,59.209999084472656,59.209999084472656,3290000</t>
  </si>
  <si>
    <t>1959-12-22,59.13999938964844,59.13999938964844,59.13999938964844,59.13999938964844,2930000</t>
  </si>
  <si>
    <t>1959-12-23,58.959999084472656,58.959999084472656,58.959999084472656,58.959999084472656,2890000</t>
  </si>
  <si>
    <t>1959-12-24,59.0,59.0,59.0,59.0,2320000</t>
  </si>
  <si>
    <t>1959-12-28,58.97999954223633,58.97999954223633,58.97999954223633,58.97999954223633,2830000</t>
  </si>
  <si>
    <t>1959-12-29,59.29999923706055,59.29999923706055,59.29999923706055,59.29999923706055,3020000</t>
  </si>
  <si>
    <t>1959-12-30,59.77000045776367,59.77000045776367,59.77000045776367,59.77000045776367,3680000</t>
  </si>
  <si>
    <t>1959-12-31,59.88999938964844,59.88999938964844,59.88999938964844,59.88999938964844,3810000</t>
  </si>
  <si>
    <t>1960-01-04,59.90999984741211,59.90999984741211,59.90999984741211,59.90999984741211,3990000</t>
  </si>
  <si>
    <t>1960-01-05,60.38999938964844,60.38999938964844,60.38999938964844,60.38999938964844,3710000</t>
  </si>
  <si>
    <t>1960-01-06,60.130001068115234,60.130001068115234,60.130001068115234,60.130001068115234,3730000</t>
  </si>
  <si>
    <t>1960-01-07,59.689998626708984,59.689998626708984,59.689998626708984,59.689998626708984,3310000</t>
  </si>
  <si>
    <t>1960-01-08,59.5,59.5,59.5,59.5,3290000</t>
  </si>
  <si>
    <t>1960-01-11,58.77000045776367,58.77000045776367,58.77000045776367,58.77000045776367,3470000</t>
  </si>
  <si>
    <t>1960-01-12,58.40999984741211,58.40999984741211,58.40999984741211,58.40999984741211,3760000</t>
  </si>
  <si>
    <t>1960-01-13,58.08000183105469,58.08000183105469,58.08000183105469,58.08000183105469,3470000</t>
  </si>
  <si>
    <t>1960-01-14,58.400001525878906,58.400001525878906,58.400001525878906,58.400001525878906,3560000</t>
  </si>
  <si>
    <t>1960-01-15,58.380001068115234,58.380001068115234,58.380001068115234,58.380001068115234,3400000</t>
  </si>
  <si>
    <t>1960-01-18,57.88999938964844,57.88999938964844,57.88999938964844,57.88999938964844,3020000</t>
  </si>
  <si>
    <t>1960-01-19,57.27000045776367,57.27000045776367,57.27000045776367,57.27000045776367,3100000</t>
  </si>
  <si>
    <t>1960-01-20,57.06999969482422,57.06999969482422,57.06999969482422,57.06999969482422,2720000</t>
  </si>
  <si>
    <t>1960-01-21,57.209999084472656,57.209999084472656,57.209999084472656,57.209999084472656,2700000</t>
  </si>
  <si>
    <t>1960-01-22,57.380001068115234,57.380001068115234,57.380001068115234,57.380001068115234,2690000</t>
  </si>
  <si>
    <t>1960-01-25,56.779998779296875,56.779998779296875,56.779998779296875,56.779998779296875,2790000</t>
  </si>
  <si>
    <t>1960-01-26,56.86000061035156,56.86000061035156,56.86000061035156,56.86000061035156,3060000</t>
  </si>
  <si>
    <t>1960-01-27,56.720001220703125,56.720001220703125,56.720001220703125,56.720001220703125,2460000</t>
  </si>
  <si>
    <t>1960-01-28,56.130001068115234,56.130001068115234,56.130001068115234,56.130001068115234,2630000</t>
  </si>
  <si>
    <t>1960-01-29,55.61000061035156,55.61000061035156,55.61000061035156,55.61000061035156,3060000</t>
  </si>
  <si>
    <t>1960-02-01,55.959999084472656,55.959999084472656,55.959999084472656,55.959999084472656,2820000</t>
  </si>
  <si>
    <t>1960-02-02,56.81999969482422,56.81999969482422,56.81999969482422,56.81999969482422,3080000</t>
  </si>
  <si>
    <t>1960-02-03,56.31999969482422,56.31999969482422,56.31999969482422,56.31999969482422,3020000</t>
  </si>
  <si>
    <t>1960-02-04,56.27000045776367,56.27000045776367,56.27000045776367,56.27000045776367,2600000</t>
  </si>
  <si>
    <t>1960-02-05,55.97999954223633,55.97999954223633,55.97999954223633,55.97999954223633,2530000</t>
  </si>
  <si>
    <t>1960-02-08,55.31999969482422,55.31999969482422,55.31999969482422,55.31999969482422,3350000</t>
  </si>
  <si>
    <t>1960-02-09,55.84000015258789,55.84000015258789,55.84000015258789,55.84000015258789,2860000</t>
  </si>
  <si>
    <t>1960-02-10,55.4900016784668,55.4900016784668,55.4900016784668,55.4900016784668,2440000</t>
  </si>
  <si>
    <t>1960-02-11,55.18000030517578,55.18000030517578,55.18000030517578,55.18000030517578,2610000</t>
  </si>
  <si>
    <t>1960-02-12,55.459999084472656,55.459999084472656,55.459999084472656,55.459999084472656,2230000</t>
  </si>
  <si>
    <t>1960-02-15,55.16999816894531,55.16999816894531,55.16999816894531,55.16999816894531,2780000</t>
  </si>
  <si>
    <t>1960-02-16,54.72999954223633,54.72999954223633,54.72999954223633,54.72999954223633,3270000</t>
  </si>
  <si>
    <t>1960-02-17,55.029998779296875,55.029998779296875,55.029998779296875,55.029998779296875,4210000</t>
  </si>
  <si>
    <t>1960-02-18,55.79999923706055,55.79999923706055,55.79999923706055,55.79999923706055,3800000</t>
  </si>
  <si>
    <t>1960-02-19,56.2400016784668,56.2400016784668,56.2400016784668,56.2400016784668,3230000</t>
  </si>
  <si>
    <t>1960-02-23,55.939998626708984,55.939998626708984,55.939998626708984,55.939998626708984,2960000</t>
  </si>
  <si>
    <t>1960-02-24,55.7400016784668,55.7400016784668,55.7400016784668,55.7400016784668,2740000</t>
  </si>
  <si>
    <t>1960-02-25,55.93000030517578,55.93000030517578,55.93000030517578,55.93000030517578,3600000</t>
  </si>
  <si>
    <t>1960-02-26,56.15999984741211,56.15999984741211,56.15999984741211,56.15999984741211,3380000</t>
  </si>
  <si>
    <t>1960-02-29,56.119998931884766,56.119998931884766,56.119998931884766,56.119998931884766,2990000</t>
  </si>
  <si>
    <t>1960-03-01,56.0099983215332,56.0099983215332,56.0099983215332,56.0099983215332,2920000</t>
  </si>
  <si>
    <t>1960-03-02,55.619998931884766,55.619998931884766,55.619998931884766,55.619998931884766,3110000</t>
  </si>
  <si>
    <t>1960-03-03,54.779998779296875,54.779998779296875,54.779998779296875,54.779998779296875,3160000</t>
  </si>
  <si>
    <t>1960-03-04,54.56999969482422,54.56999969482422,54.56999969482422,54.56999969482422,4060000</t>
  </si>
  <si>
    <t>1960-03-07,54.02000045776367,54.02000045776367,54.02000045776367,54.02000045776367,2900000</t>
  </si>
  <si>
    <t>1960-03-08,53.470001220703125,53.470001220703125,53.470001220703125,53.470001220703125,3370000</t>
  </si>
  <si>
    <t>1960-03-09,54.040000915527344,54.040000915527344,54.040000915527344,54.040000915527344,3580000</t>
  </si>
  <si>
    <t>1960-03-10,53.83000183105469,53.83000183105469,53.83000183105469,53.83000183105469,3350000</t>
  </si>
  <si>
    <t>1960-03-11,54.2400016784668,54.2400016784668,54.2400016784668,54.2400016784668,2770000</t>
  </si>
  <si>
    <t>1960-03-14,54.31999969482422,54.31999969482422,54.31999969482422,54.31999969482422,2530000</t>
  </si>
  <si>
    <t>1960-03-15,54.7400016784668,54.7400016784668,54.7400016784668,54.7400016784668,2690000</t>
  </si>
  <si>
    <t>1960-03-16,55.040000915527344,55.040000915527344,55.040000915527344,55.040000915527344,2960000</t>
  </si>
  <si>
    <t>1960-03-17,54.959999084472656,54.959999084472656,54.959999084472656,54.959999084472656,2140000</t>
  </si>
  <si>
    <t>1960-03-18,55.0099983215332,55.0099983215332,55.0099983215332,55.0099983215332,2620000</t>
  </si>
  <si>
    <t>1960-03-21,55.06999969482422,55.06999969482422,55.06999969482422,55.06999969482422,2500000</t>
  </si>
  <si>
    <t>1960-03-22,55.290000915527344,55.290000915527344,55.290000915527344,55.290000915527344,2490000</t>
  </si>
  <si>
    <t>1960-03-23,55.7400016784668,55.7400016784668,55.7400016784668,55.7400016784668,3020000</t>
  </si>
  <si>
    <t>1960-03-24,55.97999954223633,55.97999954223633,55.97999954223633,55.97999954223633,2940000</t>
  </si>
  <si>
    <t>1960-03-25,55.97999954223633,55.97999954223633,55.97999954223633,55.97999954223633,2640000</t>
  </si>
  <si>
    <t>1960-03-28,55.86000061035156,55.86000061035156,55.86000061035156,55.86000061035156,2500000</t>
  </si>
  <si>
    <t>1960-03-29,55.779998779296875,55.779998779296875,55.779998779296875,55.779998779296875,2320000</t>
  </si>
  <si>
    <t>1960-03-30,55.65999984741211,55.65999984741211,55.65999984741211,55.65999984741211,2450000</t>
  </si>
  <si>
    <t>1960-03-31,55.34000015258789,55.34000015258789,55.34000015258789,55.34000015258789,2690000</t>
  </si>
  <si>
    <t>1960-04-01,55.43000030517578,55.43000030517578,55.43000030517578,55.43000030517578,2260000</t>
  </si>
  <si>
    <t>1960-04-04,55.540000915527344,55.540000915527344,55.540000915527344,55.540000915527344,2450000</t>
  </si>
  <si>
    <t>1960-04-05,55.369998931884766,55.369998931884766,55.369998931884766,55.369998931884766,2840000</t>
  </si>
  <si>
    <t>1960-04-06,56.5099983215332,56.5099983215332,56.5099983215332,56.5099983215332,3450000</t>
  </si>
  <si>
    <t>1960-04-07,56.52000045776367,56.52000045776367,56.52000045776367,56.52000045776367,3070000</t>
  </si>
  <si>
    <t>1960-04-08,56.38999938964844,56.38999938964844,56.38999938964844,56.38999938964844,2820000</t>
  </si>
  <si>
    <t>1960-04-11,56.16999816894531,56.16999816894531,56.16999816894531,56.16999816894531,2520000</t>
  </si>
  <si>
    <t>1960-04-12,56.29999923706055,56.29999923706055,56.29999923706055,56.29999923706055,2470000</t>
  </si>
  <si>
    <t>1960-04-13,56.29999923706055,56.29999923706055,56.29999923706055,56.29999923706055,2730000</t>
  </si>
  <si>
    <t>1960-04-14,56.43000030517578,56.43000030517578,56.43000030517578,56.43000030517578,2730000</t>
  </si>
  <si>
    <t>1960-04-18,56.59000015258789,56.59000015258789,56.59000015258789,56.59000015258789,3200000</t>
  </si>
  <si>
    <t>1960-04-19,56.130001068115234,56.130001068115234,56.130001068115234,56.130001068115234,3080000</t>
  </si>
  <si>
    <t>1960-04-20,55.439998626708984,55.439998626708984,55.439998626708984,55.439998626708984,3150000</t>
  </si>
  <si>
    <t>1960-04-21,55.59000015258789,55.59000015258789,55.59000015258789,55.59000015258789,2700000</t>
  </si>
  <si>
    <t>1960-04-22,55.41999816894531,55.41999816894531,55.41999816894531,55.41999816894531,2850000</t>
  </si>
  <si>
    <t>1960-04-25,54.86000061035156,54.86000061035156,54.86000061035156,54.86000061035156,2980000</t>
  </si>
  <si>
    <t>1960-04-26,55.040000915527344,55.040000915527344,55.040000915527344,55.040000915527344,2940000</t>
  </si>
  <si>
    <t>1960-04-27,55.040000915527344,55.040000915527344,55.040000915527344,55.040000915527344,3020000</t>
  </si>
  <si>
    <t>1960-04-28,54.560001373291016,54.560001373291016,54.560001373291016,54.560001373291016,3190000</t>
  </si>
  <si>
    <t>1960-04-29,54.369998931884766,54.369998931884766,54.369998931884766,54.369998931884766,2850000</t>
  </si>
  <si>
    <t>1960-05-02,54.130001068115234,54.130001068115234,54.130001068115234,54.130001068115234,2930000</t>
  </si>
  <si>
    <t>1960-05-03,54.83000183105469,54.83000183105469,54.83000183105469,54.83000183105469,2910000</t>
  </si>
  <si>
    <t>1960-05-04,55.040000915527344,55.040000915527344,55.040000915527344,55.040000915527344,2870000</t>
  </si>
  <si>
    <t>1960-05-05,54.86000061035156,54.86000061035156,54.86000061035156,54.86000061035156,2670000</t>
  </si>
  <si>
    <t>1960-05-06,54.75,54.75,54.75,54.75,2560000</t>
  </si>
  <si>
    <t>1960-05-09,54.79999923706055,54.79999923706055,54.79999923706055,54.79999923706055,2670000</t>
  </si>
  <si>
    <t>1960-05-10,54.41999816894531,54.41999816894531,54.41999816894531,54.41999816894531,2870000</t>
  </si>
  <si>
    <t>1960-05-11,54.56999969482422,54.56999969482422,54.56999969482422,54.56999969482422,2900000</t>
  </si>
  <si>
    <t>1960-05-12,54.849998474121094,54.849998474121094,54.849998474121094,54.849998474121094,3220000</t>
  </si>
  <si>
    <t>1960-05-13,55.29999923706055,55.29999923706055,55.29999923706055,55.29999923706055,3750000</t>
  </si>
  <si>
    <t>1960-05-16,55.25,55.25,55.25,55.25,3530000</t>
  </si>
  <si>
    <t>1960-05-17,55.459999084472656,55.459999084472656,55.459999084472656,55.459999084472656,4080000</t>
  </si>
  <si>
    <t>1960-05-18,55.439998626708984,55.439998626708984,55.439998626708984,55.439998626708984,5240000</t>
  </si>
  <si>
    <t>1960-05-19,55.68000030517578,55.68000030517578,55.68000030517578,55.68000030517578,3700000</t>
  </si>
  <si>
    <t>1960-05-20,55.72999954223633,55.72999954223633,55.72999954223633,55.72999954223633,3170000</t>
  </si>
  <si>
    <t>1960-05-23,55.7599983215332,55.7599983215332,55.7599983215332,55.7599983215332,2530000</t>
  </si>
  <si>
    <t>1960-05-24,55.70000076293945,55.70000076293945,55.70000076293945,55.70000076293945,3240000</t>
  </si>
  <si>
    <t>1960-05-25,55.66999816894531,55.66999816894531,55.66999816894531,55.66999816894531,3440000</t>
  </si>
  <si>
    <t>1960-05-26,55.709999084472656,55.709999084472656,55.709999084472656,55.709999084472656,3720000</t>
  </si>
  <si>
    <t>1960-05-27,55.7400016784668,55.7400016784668,55.7400016784668,55.7400016784668,3040000</t>
  </si>
  <si>
    <t>1960-05-31,55.83000183105469,55.83000183105469,55.83000183105469,55.83000183105469,3750000</t>
  </si>
  <si>
    <t>1960-06-01,55.88999938964844,55.88999938964844,55.88999938964844,55.88999938964844,3770000</t>
  </si>
  <si>
    <t>1960-06-02,56.130001068115234,56.130001068115234,56.130001068115234,56.130001068115234,3730000</t>
  </si>
  <si>
    <t>1960-06-03,56.22999954223633,56.22999954223633,56.22999954223633,56.22999954223633,3340000</t>
  </si>
  <si>
    <t>1960-06-06,56.88999938964844,56.88999938964844,56.88999938964844,56.88999938964844,3220000</t>
  </si>
  <si>
    <t>1960-06-07,57.43000030517578,57.43000030517578,57.43000030517578,57.43000030517578,3710000</t>
  </si>
  <si>
    <t>1960-06-08,57.88999938964844,57.88999938964844,57.88999938964844,57.88999938964844,3800000</t>
  </si>
  <si>
    <t>1960-06-09,58.0,58.0,58.0,58.0,3820000</t>
  </si>
  <si>
    <t>1960-06-10,57.970001220703125,57.970001220703125,57.970001220703125,57.970001220703125,2940000</t>
  </si>
  <si>
    <t>1960-06-13,57.9900016784668,57.9900016784668,57.9900016784668,57.9900016784668,3180000</t>
  </si>
  <si>
    <t>1960-06-14,57.90999984741211,57.90999984741211,57.90999984741211,57.90999984741211,3430000</t>
  </si>
  <si>
    <t>1960-06-15,57.56999969482422,57.56999969482422,57.56999969482422,57.56999969482422,3630000</t>
  </si>
  <si>
    <t>1960-06-16,57.5,57.5,57.5,57.5,3540000</t>
  </si>
  <si>
    <t>1960-06-17,57.439998626708984,57.439998626708984,57.439998626708984,57.439998626708984,3920000</t>
  </si>
  <si>
    <t>1960-06-20,57.15999984741211,57.15999984741211,57.15999984741211,57.15999984741211,3970000</t>
  </si>
  <si>
    <t>1960-06-21,57.11000061035156,57.11000061035156,57.11000061035156,57.11000061035156,3860000</t>
  </si>
  <si>
    <t>1960-06-22,57.279998779296875,57.279998779296875,57.279998779296875,57.279998779296875,3600000</t>
  </si>
  <si>
    <t>1960-06-23,57.59000015258789,57.59000015258789,57.59000015258789,57.59000015258789,3620000</t>
  </si>
  <si>
    <t>1960-06-24,57.68000030517578,57.68000030517578,57.68000030517578,57.68000030517578,3220000</t>
  </si>
  <si>
    <t>1960-06-27,57.33000183105469,57.33000183105469,57.33000183105469,57.33000183105469,2960000</t>
  </si>
  <si>
    <t>1960-06-28,56.939998626708984,56.939998626708984,56.939998626708984,56.939998626708984,3120000</t>
  </si>
  <si>
    <t>1960-06-29,56.939998626708984,56.939998626708984,56.939998626708984,56.939998626708984,3160000</t>
  </si>
  <si>
    <t>1960-06-30,56.91999816894531,56.91999816894531,56.91999816894531,56.91999816894531,2940000</t>
  </si>
  <si>
    <t>1960-07-01,57.060001373291016,57.060001373291016,57.060001373291016,57.060001373291016,2620000</t>
  </si>
  <si>
    <t>1960-07-05,57.02000045776367,57.02000045776367,57.02000045776367,57.02000045776367,2780000</t>
  </si>
  <si>
    <t>1960-07-06,56.939998626708984,56.939998626708984,56.939998626708984,56.939998626708984,2970000</t>
  </si>
  <si>
    <t>1960-07-07,57.2400016784668,57.2400016784668,57.2400016784668,57.2400016784668,3050000</t>
  </si>
  <si>
    <t>1960-07-08,57.380001068115234,57.380001068115234,57.380001068115234,57.380001068115234,3010000</t>
  </si>
  <si>
    <t>1960-07-11,56.869998931884766,56.869998931884766,56.869998931884766,56.869998931884766,2920000</t>
  </si>
  <si>
    <t>1960-07-12,56.25,56.25,56.25,56.25,2860000</t>
  </si>
  <si>
    <t>1960-07-13,56.099998474121094,56.099998474121094,56.099998474121094,56.099998474121094,2590000</t>
  </si>
  <si>
    <t>1960-07-14,56.119998931884766,56.119998931884766,56.119998931884766,56.119998931884766,2480000</t>
  </si>
  <si>
    <t>1960-07-15,56.04999923706055,56.04999923706055,56.04999923706055,56.04999923706055,2140000</t>
  </si>
  <si>
    <t>1960-07-18,55.70000076293945,55.70000076293945,55.70000076293945,55.70000076293945,2350000</t>
  </si>
  <si>
    <t>1960-07-19,55.70000076293945,55.70000076293945,55.70000076293945,55.70000076293945,2490000</t>
  </si>
  <si>
    <t>1960-07-20,55.61000061035156,55.61000061035156,55.61000061035156,55.61000061035156,2370000</t>
  </si>
  <si>
    <t>1960-07-21,55.099998474121094,55.099998474121094,55.099998474121094,55.099998474121094,2510000</t>
  </si>
  <si>
    <t>1960-07-22,54.720001220703125,54.720001220703125,54.720001220703125,54.720001220703125,2850000</t>
  </si>
  <si>
    <t>1960-07-25,54.18000030517578,54.18000030517578,54.18000030517578,54.18000030517578,2840000</t>
  </si>
  <si>
    <t>1960-07-26,54.5099983215332,54.5099983215332,54.5099983215332,54.5099983215332,2720000</t>
  </si>
  <si>
    <t>1960-07-27,54.16999816894531,54.16999816894531,54.16999816894531,54.16999816894531,2560000</t>
  </si>
  <si>
    <t>1960-07-28,54.56999969482422,54.56999969482422,54.56999969482422,54.56999969482422,3020000</t>
  </si>
  <si>
    <t>1960-07-29,55.5099983215332,55.5099983215332,55.5099983215332,55.5099983215332,2730000</t>
  </si>
  <si>
    <t>1960-08-01,55.529998779296875,55.529998779296875,55.529998779296875,55.529998779296875,2440000</t>
  </si>
  <si>
    <t>1960-08-02,55.040000915527344,55.040000915527344,55.040000915527344,55.040000915527344,2090000</t>
  </si>
  <si>
    <t>1960-08-03,54.720001220703125,54.720001220703125,54.720001220703125,54.720001220703125,2470000</t>
  </si>
  <si>
    <t>1960-08-04,54.88999938964844,54.88999938964844,54.88999938964844,54.88999938964844,2840000</t>
  </si>
  <si>
    <t>1960-08-05,55.439998626708984,55.439998626708984,55.439998626708984,55.439998626708984,3000000</t>
  </si>
  <si>
    <t>1960-08-08,55.52000045776367,55.52000045776367,55.52000045776367,55.52000045776367,2960000</t>
  </si>
  <si>
    <t>1960-08-09,55.84000015258789,55.84000015258789,55.84000015258789,55.84000015258789,2700000</t>
  </si>
  <si>
    <t>1960-08-10,56.06999969482422,56.06999969482422,56.06999969482422,56.06999969482422,2810000</t>
  </si>
  <si>
    <t>1960-08-11,56.279998779296875,56.279998779296875,56.279998779296875,56.279998779296875,3070000</t>
  </si>
  <si>
    <t>1960-08-12,56.65999984741211,56.65999984741211,56.65999984741211,56.65999984741211,3160000</t>
  </si>
  <si>
    <t>1960-08-15,56.61000061035156,56.61000061035156,56.61000061035156,56.61000061035156,2450000</t>
  </si>
  <si>
    <t>1960-08-16,56.720001220703125,56.720001220703125,56.720001220703125,56.720001220703125,2710000</t>
  </si>
  <si>
    <t>1960-08-17,56.84000015258789,56.84000015258789,56.84000015258789,56.84000015258789,3090000</t>
  </si>
  <si>
    <t>1960-08-18,56.810001373291016,56.810001373291016,56.810001373291016,56.810001373291016,2890000</t>
  </si>
  <si>
    <t>1960-08-19,57.0099983215332,57.0099983215332,57.0099983215332,57.0099983215332,2570000</t>
  </si>
  <si>
    <t>1960-08-22,57.189998626708984,57.189998626708984,57.189998626708984,57.189998626708984,2760000</t>
  </si>
  <si>
    <t>1960-08-23,57.75,57.75,57.75,57.75,3560000</t>
  </si>
  <si>
    <t>1960-08-24,58.06999969482422,58.06999969482422,58.06999969482422,58.06999969482422,3500000</t>
  </si>
  <si>
    <t>1960-08-25,57.790000915527344,57.790000915527344,57.790000915527344,57.790000915527344,2680000</t>
  </si>
  <si>
    <t>1960-08-26,57.599998474121094,57.599998474121094,57.599998474121094,57.599998474121094,2780000</t>
  </si>
  <si>
    <t>1960-08-29,57.439998626708984,57.439998626708984,57.439998626708984,57.439998626708984,2780000</t>
  </si>
  <si>
    <t>1960-08-30,56.84000015258789,56.84000015258789,56.84000015258789,56.84000015258789,2890000</t>
  </si>
  <si>
    <t>1960-08-31,56.959999084472656,56.959999084472656,56.959999084472656,56.959999084472656,3130000</t>
  </si>
  <si>
    <t>1960-09-01,57.09000015258789,57.09000015258789,57.09000015258789,57.09000015258789,3460000</t>
  </si>
  <si>
    <t>1960-09-02,57.0,57.0,57.0,57.0,2680000</t>
  </si>
  <si>
    <t>1960-09-06,56.4900016784668,56.4900016784668,56.4900016784668,56.4900016784668,2580000</t>
  </si>
  <si>
    <t>1960-09-07,55.790000915527344,55.790000915527344,55.790000915527344,55.790000915527344,2850000</t>
  </si>
  <si>
    <t>1960-09-08,55.7400016784668,55.7400016784668,55.7400016784668,55.7400016784668,2670000</t>
  </si>
  <si>
    <t>1960-09-09,56.11000061035156,56.11000061035156,56.11000061035156,56.11000061035156,2750000</t>
  </si>
  <si>
    <t>1960-09-12,55.720001220703125,55.720001220703125,55.720001220703125,55.720001220703125,2160000</t>
  </si>
  <si>
    <t>1960-09-13,55.83000183105469,55.83000183105469,55.83000183105469,55.83000183105469,2180000</t>
  </si>
  <si>
    <t>1960-09-14,55.439998626708984,55.439998626708984,55.439998626708984,55.439998626708984,2530000</t>
  </si>
  <si>
    <t>1960-09-15,55.220001220703125,55.220001220703125,55.220001220703125,55.220001220703125,2870000</t>
  </si>
  <si>
    <t>1960-09-16,55.11000061035156,55.11000061035156,55.11000061035156,55.11000061035156,2340000</t>
  </si>
  <si>
    <t>1960-09-19,53.86000061035156,53.86000061035156,53.86000061035156,53.86000061035156,3790000</t>
  </si>
  <si>
    <t>1960-09-20,54.0099983215332,54.0099983215332,54.0099983215332,54.0099983215332,3660000</t>
  </si>
  <si>
    <t>1960-09-21,54.56999969482422,54.56999969482422,54.56999969482422,54.56999969482422,2930000</t>
  </si>
  <si>
    <t>1960-09-22,54.36000061035156,54.36000061035156,54.36000061035156,54.36000061035156,1970000</t>
  </si>
  <si>
    <t>1960-09-23,53.900001525878906,53.900001525878906,53.900001525878906,53.900001525878906,2580000</t>
  </si>
  <si>
    <t>1960-09-26,53.060001373291016,53.060001373291016,53.060001373291016,53.060001373291016,3930000</t>
  </si>
  <si>
    <t>1960-09-27,52.939998626708984,52.939998626708984,52.939998626708984,52.939998626708984,3170000</t>
  </si>
  <si>
    <t>1960-09-28,52.47999954223633,52.47999954223633,52.47999954223633,52.47999954223633,3520000</t>
  </si>
  <si>
    <t>1960-09-29,52.619998931884766,52.619998931884766,52.619998931884766,52.619998931884766,2850000</t>
  </si>
  <si>
    <t>1960-09-30,53.52000045776367,53.52000045776367,53.52000045776367,53.52000045776367,3370000</t>
  </si>
  <si>
    <t>1960-10-03,53.36000061035156,53.36000061035156,53.36000061035156,53.36000061035156,2220000</t>
  </si>
  <si>
    <t>1960-10-04,52.9900016784668,52.9900016784668,52.9900016784668,52.9900016784668,2270000</t>
  </si>
  <si>
    <t>1960-10-05,53.38999938964844,53.38999938964844,53.38999938964844,53.38999938964844,2650000</t>
  </si>
  <si>
    <t>1960-10-06,53.720001220703125,53.720001220703125,53.720001220703125,53.720001220703125,2510000</t>
  </si>
  <si>
    <t>1960-10-07,54.029998779296875,54.029998779296875,54.029998779296875,54.029998779296875,2530000</t>
  </si>
  <si>
    <t>1960-10-10,54.13999938964844,54.13999938964844,54.13999938964844,54.13999938964844,2030000</t>
  </si>
  <si>
    <t>1960-10-11,54.220001220703125,54.220001220703125,54.220001220703125,54.220001220703125,2350000</t>
  </si>
  <si>
    <t>1960-10-12,54.150001525878906,54.150001525878906,54.150001525878906,54.150001525878906,1890000</t>
  </si>
  <si>
    <t>1960-10-13,54.56999969482422,54.56999969482422,54.56999969482422,54.56999969482422,2220000</t>
  </si>
  <si>
    <t>1960-10-14,54.86000061035156,54.86000061035156,54.86000061035156,54.86000061035156,2470000</t>
  </si>
  <si>
    <t>1960-10-17,54.630001068115234,54.630001068115234,54.630001068115234,54.630001068115234,2280000</t>
  </si>
  <si>
    <t>1960-10-18,54.349998474121094,54.349998474121094,54.349998474121094,54.349998474121094,2220000</t>
  </si>
  <si>
    <t>1960-10-19,54.25,54.25,54.25,54.25,2410000</t>
  </si>
  <si>
    <t>1960-10-20,53.86000061035156,53.86000061035156,53.86000061035156,53.86000061035156,2910000</t>
  </si>
  <si>
    <t>1960-10-21,53.720001220703125,53.720001220703125,53.720001220703125,53.720001220703125,3090000</t>
  </si>
  <si>
    <t>1960-10-24,52.70000076293945,52.70000076293945,52.70000076293945,52.70000076293945,4420000</t>
  </si>
  <si>
    <t>1960-10-25,52.20000076293945,52.20000076293945,52.20000076293945,52.20000076293945,3030000</t>
  </si>
  <si>
    <t>1960-10-26,53.04999923706055,53.04999923706055,53.04999923706055,53.04999923706055,3020000</t>
  </si>
  <si>
    <t>1960-10-27,53.619998931884766,53.619998931884766,53.619998931884766,53.619998931884766,2900000</t>
  </si>
  <si>
    <t>1960-10-28,53.40999984741211,53.40999984741211,53.40999984741211,53.40999984741211,2490000</t>
  </si>
  <si>
    <t>1960-10-31,53.38999938964844,53.38999938964844,53.38999938964844,53.38999938964844,2460000</t>
  </si>
  <si>
    <t>1960-11-01,53.939998626708984,53.939998626708984,53.939998626708984,53.939998626708984,2600000</t>
  </si>
  <si>
    <t>1960-11-02,54.220001220703125,54.220001220703125,54.220001220703125,54.220001220703125,2780000</t>
  </si>
  <si>
    <t>1960-11-03,54.43000030517578,54.43000030517578,54.43000030517578,54.43000030517578,2580000</t>
  </si>
  <si>
    <t>1960-11-04,54.900001525878906,54.900001525878906,54.900001525878906,54.900001525878906,3050000</t>
  </si>
  <si>
    <t>1960-11-07,55.11000061035156,55.11000061035156,55.11000061035156,55.11000061035156,3540000</t>
  </si>
  <si>
    <t>1960-11-09,55.349998474121094,55.349998474121094,55.349998474121094,55.349998474121094,3450000</t>
  </si>
  <si>
    <t>1960-11-10,56.43000030517578,56.43000030517578,56.43000030517578,56.43000030517578,4030000</t>
  </si>
  <si>
    <t>1960-11-11,55.869998931884766,55.869998931884766,55.869998931884766,55.869998931884766,2730000</t>
  </si>
  <si>
    <t>1960-11-14,55.59000015258789,55.59000015258789,55.59000015258789,55.59000015258789,2660000</t>
  </si>
  <si>
    <t>1960-11-15,55.810001373291016,55.810001373291016,55.810001373291016,55.810001373291016,2990000</t>
  </si>
  <si>
    <t>1960-11-16,55.70000076293945,55.70000076293945,55.70000076293945,55.70000076293945,3110000</t>
  </si>
  <si>
    <t>1960-11-17,55.54999923706055,55.54999923706055,55.54999923706055,55.54999923706055,2450000</t>
  </si>
  <si>
    <t>1960-11-18,55.81999969482422,55.81999969482422,55.81999969482422,55.81999969482422,2760000</t>
  </si>
  <si>
    <t>1960-11-21,55.93000030517578,55.93000030517578,55.93000030517578,55.93000030517578,3090000</t>
  </si>
  <si>
    <t>1960-11-22,55.720001220703125,55.720001220703125,55.720001220703125,55.720001220703125,3430000</t>
  </si>
  <si>
    <t>1960-11-23,55.79999923706055,55.79999923706055,55.79999923706055,55.79999923706055,3000000</t>
  </si>
  <si>
    <t>1960-11-25,56.130001068115234,56.130001068115234,56.130001068115234,56.130001068115234,3190000</t>
  </si>
  <si>
    <t>1960-11-28,56.029998779296875,56.029998779296875,56.029998779296875,56.029998779296875,3860000</t>
  </si>
  <si>
    <t>1960-11-29,55.83000183105469,55.83000183105469,55.83000183105469,55.83000183105469,3630000</t>
  </si>
  <si>
    <t>1960-11-30,55.540000915527344,55.540000915527344,55.540000915527344,55.540000915527344,3080000</t>
  </si>
  <si>
    <t>1960-12-01,55.29999923706055,55.29999923706055,55.29999923706055,55.29999923706055,3090000</t>
  </si>
  <si>
    <t>1960-12-02,55.38999938964844,55.38999938964844,55.38999938964844,55.38999938964844,3140000</t>
  </si>
  <si>
    <t>1960-12-05,55.310001373291016,55.310001373291016,55.310001373291016,55.310001373291016,3290000</t>
  </si>
  <si>
    <t>1960-12-06,55.470001220703125,55.470001220703125,55.470001220703125,55.470001220703125,3360000</t>
  </si>
  <si>
    <t>1960-12-07,56.02000045776367,56.02000045776367,56.02000045776367,56.02000045776367,3660000</t>
  </si>
  <si>
    <t>1960-12-08,56.150001525878906,56.150001525878906,56.150001525878906,56.150001525878906,3540000</t>
  </si>
  <si>
    <t>1960-12-09,56.650001525878906,56.650001525878906,56.650001525878906,56.650001525878906,4460000</t>
  </si>
  <si>
    <t>1960-12-12,56.849998474121094,56.849998474121094,56.849998474121094,56.849998474121094,3020000</t>
  </si>
  <si>
    <t>1960-12-13,56.880001068115234,56.880001068115234,56.880001068115234,56.880001068115234,3500000</t>
  </si>
  <si>
    <t>1960-12-14,56.84000015258789,56.84000015258789,56.84000015258789,56.84000015258789,3880000</t>
  </si>
  <si>
    <t>1960-12-15,56.68000030517578,56.68000030517578,56.68000030517578,56.68000030517578,3660000</t>
  </si>
  <si>
    <t>1960-12-16,57.20000076293945,57.20000076293945,57.20000076293945,57.20000076293945,3770000</t>
  </si>
  <si>
    <t>1960-12-19,57.130001068115234,57.130001068115234,57.130001068115234,57.130001068115234,3630000</t>
  </si>
  <si>
    <t>1960-12-20,57.09000015258789,57.09000015258789,57.09000015258789,57.09000015258789,3340000</t>
  </si>
  <si>
    <t>1960-12-21,57.54999923706055,57.54999923706055,57.54999923706055,57.54999923706055,4060000</t>
  </si>
  <si>
    <t>1960-12-22,57.38999938964844,57.38999938964844,57.38999938964844,57.38999938964844,3820000</t>
  </si>
  <si>
    <t>1960-12-23,57.439998626708984,57.439998626708984,57.439998626708984,57.439998626708984,3580000</t>
  </si>
  <si>
    <t>1960-12-27,57.52000045776367,57.52000045776367,57.52000045776367,57.52000045776367,3270000</t>
  </si>
  <si>
    <t>1960-12-28,57.779998779296875,57.779998779296875,57.779998779296875,57.779998779296875,3620000</t>
  </si>
  <si>
    <t>1960-12-29,58.04999923706055,58.04999923706055,58.04999923706055,58.04999923706055,4340000</t>
  </si>
  <si>
    <t>1960-12-30,58.11000061035156,58.11000061035156,58.11000061035156,58.11000061035156,5300000</t>
  </si>
  <si>
    <t>1961-01-03,57.56999969482422,57.56999969482422,57.56999969482422,57.56999969482422,2770000</t>
  </si>
  <si>
    <t>1961-01-04,58.36000061035156,58.36000061035156,58.36000061035156,58.36000061035156,3840000</t>
  </si>
  <si>
    <t>1961-01-05,58.56999969482422,58.56999969482422,58.56999969482422,58.56999969482422,4130000</t>
  </si>
  <si>
    <t>1961-01-06,58.400001525878906,58.400001525878906,58.400001525878906,58.400001525878906,3620000</t>
  </si>
  <si>
    <t>1961-01-09,58.810001373291016,58.810001373291016,58.810001373291016,58.810001373291016,4210000</t>
  </si>
  <si>
    <t>1961-01-10,58.970001220703125,58.970001220703125,58.970001220703125,58.970001220703125,4840000</t>
  </si>
  <si>
    <t>1961-01-11,59.13999938964844,59.13999938964844,59.13999938964844,59.13999938964844,4370000</t>
  </si>
  <si>
    <t>1961-01-12,59.31999969482422,59.31999969482422,59.31999969482422,59.31999969482422,4270000</t>
  </si>
  <si>
    <t>1961-01-13,59.599998474121094,59.599998474121094,59.599998474121094,59.599998474121094,4520000</t>
  </si>
  <si>
    <t>1961-01-16,59.58000183105469,59.58000183105469,59.58000183105469,59.58000183105469,4510000</t>
  </si>
  <si>
    <t>1961-01-17,59.63999938964844,59.63999938964844,59.63999938964844,59.63999938964844,3830000</t>
  </si>
  <si>
    <t>1961-01-18,59.68000030517578,59.68000030517578,59.68000030517578,59.68000030517578,4390000</t>
  </si>
  <si>
    <t>1961-01-19,59.77000045776367,59.77000045776367,59.77000045776367,59.77000045776367,4740000</t>
  </si>
  <si>
    <t>1961-01-20,59.959999084472656,59.959999084472656,59.959999084472656,59.959999084472656,3270000</t>
  </si>
  <si>
    <t>1961-01-23,60.290000915527344,60.290000915527344,60.290000915527344,60.290000915527344,4450000</t>
  </si>
  <si>
    <t>1961-01-24,60.45000076293945,60.45000076293945,60.45000076293945,60.45000076293945,4280000</t>
  </si>
  <si>
    <t>1961-01-25,60.529998779296875,60.529998779296875,60.529998779296875,60.529998779296875,4470000</t>
  </si>
  <si>
    <t>1961-01-26,60.619998931884766,60.619998931884766,60.619998931884766,60.619998931884766,4110000</t>
  </si>
  <si>
    <t>1961-01-27,61.2400016784668,61.2400016784668,61.2400016784668,61.2400016784668,4510000</t>
  </si>
  <si>
    <t>1961-01-30,61.970001220703125,61.970001220703125,61.970001220703125,61.970001220703125,5190000</t>
  </si>
  <si>
    <t>1961-01-31,61.779998779296875,61.779998779296875,61.779998779296875,61.779998779296875,4690000</t>
  </si>
  <si>
    <t>1961-02-01,61.900001525878906,61.900001525878906,61.900001525878906,61.900001525878906,4380000</t>
  </si>
  <si>
    <t>1961-02-02,62.29999923706055,62.29999923706055,62.29999923706055,62.29999923706055,4900000</t>
  </si>
  <si>
    <t>1961-02-03,62.220001220703125,62.220001220703125,62.220001220703125,62.220001220703125,5210000</t>
  </si>
  <si>
    <t>1961-02-06,61.7599983215332,61.7599983215332,61.7599983215332,61.7599983215332,3890000</t>
  </si>
  <si>
    <t>1961-02-07,61.650001525878906,61.650001525878906,61.650001525878906,61.650001525878906,4020000</t>
  </si>
  <si>
    <t>1961-02-08,62.209999084472656,62.209999084472656,62.209999084472656,62.209999084472656,4940000</t>
  </si>
  <si>
    <t>1961-02-09,62.02000045776367,62.02000045776367,62.02000045776367,62.02000045776367,5590000</t>
  </si>
  <si>
    <t>1961-02-10,61.5,61.5,61.5,61.5,4840000</t>
  </si>
  <si>
    <t>1961-02-13,61.13999938964844,61.13999938964844,61.13999938964844,61.13999938964844,3560000</t>
  </si>
  <si>
    <t>1961-02-14,61.40999984741211,61.40999984741211,61.40999984741211,61.40999984741211,4490000</t>
  </si>
  <si>
    <t>1961-02-15,61.91999816894531,61.91999816894531,61.91999816894531,61.91999816894531,5200000</t>
  </si>
  <si>
    <t>1961-02-16,62.29999923706055,62.29999923706055,62.29999923706055,62.29999923706055,5070000</t>
  </si>
  <si>
    <t>1961-02-17,62.099998474121094,62.099998474121094,62.099998474121094,62.099998474121094,4640000</t>
  </si>
  <si>
    <t>1961-02-20,62.31999969482422,62.31999969482422,62.31999969482422,62.31999969482422,4680000</t>
  </si>
  <si>
    <t>1961-02-21,62.36000061035156,62.36000061035156,62.36000061035156,62.36000061035156,5070000</t>
  </si>
  <si>
    <t>1961-02-23,62.59000015258789,62.59000015258789,62.59000015258789,62.59000015258789,5620000</t>
  </si>
  <si>
    <t>1961-02-24,62.84000015258789,62.84000015258789,62.84000015258789,62.84000015258789,5330000</t>
  </si>
  <si>
    <t>1961-02-27,63.29999923706055,63.29999923706055,63.29999923706055,63.29999923706055,5470000</t>
  </si>
  <si>
    <t>1961-02-28,63.439998626708984,63.439998626708984,63.439998626708984,63.439998626708984,5830000</t>
  </si>
  <si>
    <t>1961-03-01,63.43000030517578,63.43000030517578,63.43000030517578,63.43000030517578,4970000</t>
  </si>
  <si>
    <t>1961-03-02,63.849998474121094,63.849998474121094,63.849998474121094,63.849998474121094,5300000</t>
  </si>
  <si>
    <t>1961-03-03,63.95000076293945,63.95000076293945,63.95000076293945,63.95000076293945,5530000</t>
  </si>
  <si>
    <t>1961-03-06,64.05000305175781,64.05000305175781,64.05000305175781,64.05000305175781,5650000</t>
  </si>
  <si>
    <t>1961-03-07,63.470001220703125,63.470001220703125,63.470001220703125,63.470001220703125,5540000</t>
  </si>
  <si>
    <t>1961-03-08,63.439998626708984,63.439998626708984,63.439998626708984,63.439998626708984,5910000</t>
  </si>
  <si>
    <t>1961-03-09,63.5,63.5,63.5,63.5,6010000</t>
  </si>
  <si>
    <t>1961-03-10,63.47999954223633,63.47999954223633,63.47999954223633,63.47999954223633,5950000</t>
  </si>
  <si>
    <t>1961-03-13,63.65999984741211,63.65999984741211,63.65999984741211,63.65999984741211,5080000</t>
  </si>
  <si>
    <t>1961-03-14,63.380001068115234,63.380001068115234,63.380001068115234,63.380001068115234,4900000</t>
  </si>
  <si>
    <t>1961-03-15,63.56999969482422,63.56999969482422,63.56999969482422,63.56999969482422,4900000</t>
  </si>
  <si>
    <t>1961-03-16,64.20999908447266,64.20999908447266,64.20999908447266,64.20999908447266,5610000</t>
  </si>
  <si>
    <t>1961-03-17,64.0,64.0,64.0,64.0,5960000</t>
  </si>
  <si>
    <t>1961-03-20,64.86000061035156,64.86000061035156,64.86000061035156,64.86000061035156,5780000</t>
  </si>
  <si>
    <t>1961-03-21,64.73999786376953,64.73999786376953,64.73999786376953,64.73999786376953,5800000</t>
  </si>
  <si>
    <t>1961-03-22,64.69999694824219,64.69999694824219,64.69999694824219,64.69999694824219,5840000</t>
  </si>
  <si>
    <t>1961-03-23,64.52999877929688,64.52999877929688,64.52999877929688,64.52999877929688,2170000</t>
  </si>
  <si>
    <t>1961-03-24,64.41999816894531,64.41999816894531,64.41999816894531,64.41999816894531,4390000</t>
  </si>
  <si>
    <t>1961-03-27,64.3499984741211,64.3499984741211,64.3499984741211,64.3499984741211,4190000</t>
  </si>
  <si>
    <t>1961-03-28,64.37999725341797,64.37999725341797,64.37999725341797,64.37999725341797,4630000</t>
  </si>
  <si>
    <t>1961-03-29,64.93000030517578,64.93000030517578,64.93000030517578,64.93000030517578,5330000</t>
  </si>
  <si>
    <t>1961-03-30,65.05999755859375,65.05999755859375,65.05999755859375,65.05999755859375,5610000</t>
  </si>
  <si>
    <t>1961-04-03,65.5999984741211,65.5999984741211,65.5999984741211,65.5999984741211,6470000</t>
  </si>
  <si>
    <t>1961-04-04,65.66000366210938,65.66000366210938,65.66000366210938,65.66000366210938,7080000</t>
  </si>
  <si>
    <t>1961-04-05,65.45999908447266,65.45999908447266,65.45999908447266,65.45999908447266,5430000</t>
  </si>
  <si>
    <t>1961-04-06,65.61000061035156,65.61000061035156,65.61000061035156,65.61000061035156,4910000</t>
  </si>
  <si>
    <t>1961-04-07,65.95999908447266,65.95999908447266,65.95999908447266,65.95999908447266,5100000</t>
  </si>
  <si>
    <t>1961-04-10,66.52999877929688,66.52999877929688,66.52999877929688,66.52999877929688,5550000</t>
  </si>
  <si>
    <t>1961-04-11,66.62000274658203,66.62000274658203,66.62000274658203,66.62000274658203,5230000</t>
  </si>
  <si>
    <t>1961-04-12,66.30999755859375,66.30999755859375,66.30999755859375,66.30999755859375,4870000</t>
  </si>
  <si>
    <t>1961-04-13,66.26000213623047,66.26000213623047,66.26000213623047,66.26000213623047,4770000</t>
  </si>
  <si>
    <t>1961-04-14,66.37000274658203,66.37000274658203,66.37000274658203,66.37000274658203,5240000</t>
  </si>
  <si>
    <t>1961-04-17,68.68000030517578,68.68000030517578,68.68000030517578,68.68000030517578,5860000</t>
  </si>
  <si>
    <t>1961-04-18,66.19999694824219,66.19999694824219,66.19999694824219,66.19999694824219,4830000</t>
  </si>
  <si>
    <t>1961-04-19,65.80999755859375,65.80999755859375,65.80999755859375,65.80999755859375,4870000</t>
  </si>
  <si>
    <t>1961-04-20,65.81999969482422,65.81999969482422,65.81999969482422,65.81999969482422,4810000</t>
  </si>
  <si>
    <t>1961-04-21,65.7699966430664,65.7699966430664,65.7699966430664,65.7699966430664,4340000</t>
  </si>
  <si>
    <t>1961-04-24,64.4000015258789,64.4000015258789,64.4000015258789,64.4000015258789,4590000</t>
  </si>
  <si>
    <t>1961-04-25,65.30000305175781,65.30000305175781,65.30000305175781,65.30000305175781,4670000</t>
  </si>
  <si>
    <t>1961-04-26,65.55000305175781,65.55000305175781,65.55000305175781,65.55000305175781,4980000</t>
  </si>
  <si>
    <t>1961-04-27,65.45999908447266,65.45999908447266,65.45999908447266,65.45999908447266,4450000</t>
  </si>
  <si>
    <t>1961-04-28,65.30999755859375,65.30999755859375,65.30999755859375,65.30999755859375,3710000</t>
  </si>
  <si>
    <t>1961-05-01,65.16999816894531,65.16999816894531,65.16999816894531,65.16999816894531,3710000</t>
  </si>
  <si>
    <t>1961-05-02,65.63999938964844,65.63999938964844,65.63999938964844,65.63999938964844,4110000</t>
  </si>
  <si>
    <t>1961-05-03,66.18000030517578,66.18000030517578,66.18000030517578,66.18000030517578,4940000</t>
  </si>
  <si>
    <t>1961-05-04,66.44000244140625,66.44000244140625,66.44000244140625,66.44000244140625,5350000</t>
  </si>
  <si>
    <t>1961-05-05,66.5199966430664,66.5199966430664,66.5199966430664,66.5199966430664,4980000</t>
  </si>
  <si>
    <t>1961-05-08,66.41000366210938,66.41000366210938,66.41000366210938,66.41000366210938,5170000</t>
  </si>
  <si>
    <t>1961-05-09,66.47000122070312,66.47000122070312,66.47000122070312,66.47000122070312,5380000</t>
  </si>
  <si>
    <t>1961-05-10,66.41000366210938,66.41000366210938,66.41000366210938,66.41000366210938,5450000</t>
  </si>
  <si>
    <t>1961-05-11,66.38999938964844,66.38999938964844,66.38999938964844,66.38999938964844,5170000</t>
  </si>
  <si>
    <t>1961-05-12,66.5,66.5,66.5,66.5,4840000</t>
  </si>
  <si>
    <t>1961-05-15,66.83000183105469,66.83000183105469,66.83000183105469,66.83000183105469,4840000</t>
  </si>
  <si>
    <t>1961-05-16,67.08000183105469,67.08000183105469,67.08000183105469,67.08000183105469,5110000</t>
  </si>
  <si>
    <t>1961-05-17,67.38999938964844,67.38999938964844,67.38999938964844,67.38999938964844,5520000</t>
  </si>
  <si>
    <t>1961-05-18,66.98999786376953,66.98999786376953,66.98999786376953,66.98999786376953,4610000</t>
  </si>
  <si>
    <t>1961-05-19,67.2699966430664,67.2699966430664,67.2699966430664,67.2699966430664,4200000</t>
  </si>
  <si>
    <t>1961-05-22,66.8499984741211,66.8499984741211,66.8499984741211,66.8499984741211,4070000</t>
  </si>
  <si>
    <t>1961-05-23,66.68000030517578,66.68000030517578,66.68000030517578,66.68000030517578,3660000</t>
  </si>
  <si>
    <t>1961-05-24,66.26000213623047,66.26000213623047,66.26000213623047,66.26000213623047,3970000</t>
  </si>
  <si>
    <t>1961-05-25,66.01000213623047,66.01000213623047,66.01000213623047,66.01000213623047,3760000</t>
  </si>
  <si>
    <t>1961-05-26,66.43000030517578,66.43000030517578,66.43000030517578,66.43000030517578,3780000</t>
  </si>
  <si>
    <t>1961-05-31,66.55999755859375,66.55999755859375,66.55999755859375,66.55999755859375,4320000</t>
  </si>
  <si>
    <t>1961-06-01,66.55999755859375,66.55999755859375,66.55999755859375,66.55999755859375,3770000</t>
  </si>
  <si>
    <t>1961-06-02,66.7300033569336,66.7300033569336,66.7300033569336,66.7300033569336,3670000</t>
  </si>
  <si>
    <t>1961-06-05,67.08000183105469,67.08000183105469,67.08000183105469,67.08000183105469,4150000</t>
  </si>
  <si>
    <t>1961-06-06,66.88999938964844,66.88999938964844,66.88999938964844,66.88999938964844,4250000</t>
  </si>
  <si>
    <t>1961-06-07,65.63999938964844,65.63999938964844,65.63999938964844,65.63999938964844,3980000</t>
  </si>
  <si>
    <t>1961-06-08,66.66999816894531,66.66999816894531,66.66999816894531,66.66999816894531,3810000</t>
  </si>
  <si>
    <t>1961-06-09,66.66000366210938,66.66000366210938,66.66000366210938,66.66000366210938,3520000</t>
  </si>
  <si>
    <t>1961-06-12,66.1500015258789,66.1500015258789,66.1500015258789,66.1500015258789,3260000</t>
  </si>
  <si>
    <t>1961-06-13,65.80000305175781,65.80000305175781,65.80000305175781,65.80000305175781,3030000</t>
  </si>
  <si>
    <t>1961-06-14,65.9800033569336,65.9800033569336,65.9800033569336,65.9800033569336,3430000</t>
  </si>
  <si>
    <t>1961-06-15,65.69000244140625,65.69000244140625,65.69000244140625,65.69000244140625,3220000</t>
  </si>
  <si>
    <t>1961-06-16,65.18000030517578,65.18000030517578,65.18000030517578,65.18000030517578,3380000</t>
  </si>
  <si>
    <t>1961-06-19,64.58000183105469,64.58000183105469,64.58000183105469,64.58000183105469,3980000</t>
  </si>
  <si>
    <t>1961-06-20,65.1500015258789,65.1500015258789,65.1500015258789,65.1500015258789,3280000</t>
  </si>
  <si>
    <t>1961-06-21,65.13999938964844,65.13999938964844,65.13999938964844,65.13999938964844,3210000</t>
  </si>
  <si>
    <t>1961-06-22,64.9000015258789,64.9000015258789,64.9000015258789,64.9000015258789,2880000</t>
  </si>
  <si>
    <t>1961-06-23,65.16000366210938,65.16000366210938,65.16000366210938,65.16000366210938,2720000</t>
  </si>
  <si>
    <t>1961-06-26,64.47000122070312,64.47000122070312,64.47000122070312,64.47000122070312,2690000</t>
  </si>
  <si>
    <t>1961-06-27,64.47000122070312,64.47000122070312,64.47000122070312,64.47000122070312,3090000</t>
  </si>
  <si>
    <t>1961-06-28,64.58999633789062,64.58999633789062,64.58999633789062,64.58999633789062,2830000</t>
  </si>
  <si>
    <t>1961-06-29,64.5199966430664,64.5199966430664,64.5199966430664,64.5199966430664,2560000</t>
  </si>
  <si>
    <t>1961-06-30,64.63999938964844,64.63999938964844,64.63999938964844,64.63999938964844,2380000</t>
  </si>
  <si>
    <t>1961-07-03,65.20999908447266,65.20999908447266,65.20999908447266,65.20999908447266,2180000</t>
  </si>
  <si>
    <t>1961-07-05,65.62999725341797,65.62999725341797,65.62999725341797,65.62999725341797,3270000</t>
  </si>
  <si>
    <t>1961-07-06,65.80999755859375,65.80999755859375,65.80999755859375,65.80999755859375,3470000</t>
  </si>
  <si>
    <t>1961-07-07,65.7699966430664,65.7699966430664,65.7699966430664,65.7699966430664,3030000</t>
  </si>
  <si>
    <t>1961-07-10,65.70999908447266,65.70999908447266,65.70999908447266,65.70999908447266,3180000</t>
  </si>
  <si>
    <t>1961-07-11,65.69000244140625,65.69000244140625,65.69000244140625,65.69000244140625,3160000</t>
  </si>
  <si>
    <t>1961-07-12,65.31999969482422,65.31999969482422,65.31999969482422,65.31999969482422,3070000</t>
  </si>
  <si>
    <t>1961-07-13,64.86000061035156,64.86000061035156,64.86000061035156,64.86000061035156,2670000</t>
  </si>
  <si>
    <t>1961-07-14,65.27999877929688,65.27999877929688,65.27999877929688,65.27999877929688,2760000</t>
  </si>
  <si>
    <t>1961-07-17,64.79000091552734,64.79000091552734,64.79000091552734,64.79000091552734,2690000</t>
  </si>
  <si>
    <t>1961-07-18,64.41000366210938,64.41000366210938,64.41000366210938,64.41000366210938,3010000</t>
  </si>
  <si>
    <t>1961-07-19,64.69999694824219,64.69999694824219,64.69999694824219,64.69999694824219,2940000</t>
  </si>
  <si>
    <t>1961-07-20,64.70999908447266,64.70999908447266,64.70999908447266,64.70999908447266,2530000</t>
  </si>
  <si>
    <t>1961-07-21,64.86000061035156,64.86000061035156,64.86000061035156,64.86000061035156,2360000</t>
  </si>
  <si>
    <t>1961-07-24,64.87000274658203,64.87000274658203,64.87000274658203,64.87000274658203,2490000</t>
  </si>
  <si>
    <t>1961-07-25,65.2300033569336,65.2300033569336,65.2300033569336,65.2300033569336,3010000</t>
  </si>
  <si>
    <t>1961-07-26,65.83999633789062,65.83999633789062,65.83999633789062,65.83999633789062,4070000</t>
  </si>
  <si>
    <t>1961-07-27,66.61000061035156,66.61000061035156,66.61000061035156,66.61000061035156,4170000</t>
  </si>
  <si>
    <t>1961-07-28,66.70999908447266,66.70999908447266,66.70999908447266,66.70999908447266,3610000</t>
  </si>
  <si>
    <t>1961-07-31,66.76000213623047,66.76000213623047,66.76000213623047,66.76000213623047,3170000</t>
  </si>
  <si>
    <t>1961-08-01,67.37000274658203,67.37000274658203,67.37000274658203,67.37000274658203,3990000</t>
  </si>
  <si>
    <t>1961-08-02,66.94000244140625,66.94000244140625,66.94000244140625,66.94000244140625,4300000</t>
  </si>
  <si>
    <t>1961-08-03,67.29000091552734,67.29000091552734,67.29000091552734,67.29000091552734,3650000</t>
  </si>
  <si>
    <t>1961-08-04,67.68000030517578,67.68000030517578,67.68000030517578,67.68000030517578,3710000</t>
  </si>
  <si>
    <t>1961-08-07,67.66999816894531,67.66999816894531,67.66999816894531,67.66999816894531,3560000</t>
  </si>
  <si>
    <t>1961-08-08,67.81999969482422,67.81999969482422,67.81999969482422,67.81999969482422,4050000</t>
  </si>
  <si>
    <t>1961-08-09,67.73999786376953,67.73999786376953,67.73999786376953,67.73999786376953,3710000</t>
  </si>
  <si>
    <t>1961-08-10,67.94999694824219,67.94999694824219,67.94999694824219,67.94999694824219,3570000</t>
  </si>
  <si>
    <t>1961-08-11,68.05999755859375,68.05999755859375,68.05999755859375,68.05999755859375,3260000</t>
  </si>
  <si>
    <t>1961-08-14,67.72000122070312,67.72000122070312,67.72000122070312,67.72000122070312,3120000</t>
  </si>
  <si>
    <t>1961-08-15,67.55000305175781,67.55000305175781,67.55000305175781,67.55000305175781,3320000</t>
  </si>
  <si>
    <t>1961-08-16,67.7300033569336,67.7300033569336,67.7300033569336,67.7300033569336,3430000</t>
  </si>
  <si>
    <t>1961-08-17,68.11000061035156,68.11000061035156,68.11000061035156,68.11000061035156,4130000</t>
  </si>
  <si>
    <t>1961-08-18,68.29000091552734,68.29000091552734,68.29000091552734,68.29000091552734,4030000</t>
  </si>
  <si>
    <t>1961-08-21,68.43000030517578,68.43000030517578,68.43000030517578,68.43000030517578,3880000</t>
  </si>
  <si>
    <t>1961-08-22,68.44000244140625,68.44000244140625,68.44000244140625,68.44000244140625,3640000</t>
  </si>
  <si>
    <t>1961-08-23,67.9800033569336,67.9800033569336,67.9800033569336,67.9800033569336,3550000</t>
  </si>
  <si>
    <t>1961-08-24,67.58999633789062,67.58999633789062,67.58999633789062,67.58999633789062,3090000</t>
  </si>
  <si>
    <t>1961-08-25,67.66999816894531,67.66999816894531,67.66999816894531,67.66999816894531,3050000</t>
  </si>
  <si>
    <t>1961-08-28,67.69999694824219,67.69999694824219,67.69999694824219,67.69999694824219,3150000</t>
  </si>
  <si>
    <t>1961-08-29,67.55000305175781,67.55000305175781,67.55000305175781,67.55000305175781,3160000</t>
  </si>
  <si>
    <t>1961-08-30,67.80999755859375,67.80999755859375,67.80999755859375,67.80999755859375,3220000</t>
  </si>
  <si>
    <t>1961-08-31,68.06999969482422,68.06999969482422,68.06999969482422,68.06999969482422,2920000</t>
  </si>
  <si>
    <t>1961-09-01,68.19000244140625,68.19000244140625,68.19000244140625,68.19000244140625,2710000</t>
  </si>
  <si>
    <t>1961-09-05,67.95999908447266,67.95999908447266,67.95999908447266,67.95999908447266,3000000</t>
  </si>
  <si>
    <t>1961-09-06,68.45999908447266,68.45999908447266,68.45999908447266,68.45999908447266,3440000</t>
  </si>
  <si>
    <t>1961-09-07,68.3499984741211,68.3499984741211,68.3499984741211,68.3499984741211,3900000</t>
  </si>
  <si>
    <t>1961-09-08,67.87999725341797,67.87999725341797,67.87999725341797,67.87999725341797,3430000</t>
  </si>
  <si>
    <t>1961-09-11,67.27999877929688,67.27999877929688,67.27999877929688,67.27999877929688,2790000</t>
  </si>
  <si>
    <t>1961-09-12,67.95999908447266,67.95999908447266,67.95999908447266,67.95999908447266,2950000</t>
  </si>
  <si>
    <t>1961-09-13,68.01000213623047,68.01000213623047,68.01000213623047,68.01000213623047,3110000</t>
  </si>
  <si>
    <t>1961-09-14,67.52999877929688,67.52999877929688,67.52999877929688,67.52999877929688,2920000</t>
  </si>
  <si>
    <t>1961-09-15,67.6500015258789,67.6500015258789,67.6500015258789,67.6500015258789,3130000</t>
  </si>
  <si>
    <t>1961-09-18,67.20999908447266,67.20999908447266,67.20999908447266,67.20999908447266,3550000</t>
  </si>
  <si>
    <t>1961-09-19,66.08000183105469,66.08000183105469,66.08000183105469,66.08000183105469,3260000</t>
  </si>
  <si>
    <t>1961-09-20,66.95999908447266,66.95999908447266,66.95999908447266,66.95999908447266,2700000</t>
  </si>
  <si>
    <t>1961-09-21,66.98999786376953,66.98999786376953,66.98999786376953,66.98999786376953,3340000</t>
  </si>
  <si>
    <t>1961-09-22,66.72000122070312,66.72000122070312,66.72000122070312,66.72000122070312,3070000</t>
  </si>
  <si>
    <t>1961-09-25,65.7699966430664,65.7699966430664,65.7699966430664,65.7699966430664,3700000</t>
  </si>
  <si>
    <t>1961-09-26,65.77999877929688,65.77999877929688,65.77999877929688,65.77999877929688,3320000</t>
  </si>
  <si>
    <t>1961-09-27,66.47000122070312,66.47000122070312,66.47000122070312,66.47000122070312,3440000</t>
  </si>
  <si>
    <t>1961-09-28,66.58000183105469,66.58000183105469,66.58000183105469,66.58000183105469,3000000</t>
  </si>
  <si>
    <t>1961-09-29,66.7300033569336,66.7300033569336,66.7300033569336,66.7300033569336,3060000</t>
  </si>
  <si>
    <t>1961-10-02,66.7699966430664,66.7699966430664,66.7699966430664,66.7699966430664,2800000</t>
  </si>
  <si>
    <t>1961-10-03,66.7300033569336,66.7300033569336,66.7300033569336,66.7300033569336,2680000</t>
  </si>
  <si>
    <t>1961-10-04,67.18000030517578,67.18000030517578,67.18000030517578,67.18000030517578,3380000</t>
  </si>
  <si>
    <t>1961-10-05,67.7699966430664,67.7699966430664,67.7699966430664,67.7699966430664,3920000</t>
  </si>
  <si>
    <t>1961-10-06,66.97000122070312,66.97000122070312,66.97000122070312,66.97000122070312,3470000</t>
  </si>
  <si>
    <t>1961-10-09,67.94000244140625,67.94000244140625,67.94000244140625,67.94000244140625,2920000</t>
  </si>
  <si>
    <t>1961-10-10,68.11000061035156,68.11000061035156,68.11000061035156,68.11000061035156,3430000</t>
  </si>
  <si>
    <t>1961-10-11,68.16999816894531,68.16999816894531,68.16999816894531,68.16999816894531,3670000</t>
  </si>
  <si>
    <t>1961-10-12,68.16000366210938,68.16000366210938,68.16000366210938,68.16000366210938,3060000</t>
  </si>
  <si>
    <t>1961-10-13,68.04000091552734,68.04000091552734,68.04000091552734,68.04000091552734,3090000</t>
  </si>
  <si>
    <t>1961-10-16,67.8499984741211,67.8499984741211,67.8499984741211,67.8499984741211,2840000</t>
  </si>
  <si>
    <t>1961-10-17,67.87000274658203,67.87000274658203,67.87000274658203,67.87000274658203,3110000</t>
  </si>
  <si>
    <t>1961-10-18,68.20999908447266,68.20999908447266,68.20999908447266,68.20999908447266,3520000</t>
  </si>
  <si>
    <t>1961-10-19,68.44999694824219,68.44999694824219,68.44999694824219,68.44999694824219,3850000</t>
  </si>
  <si>
    <t>1961-10-20,68.0,68.0,68.0,68.0,3470000</t>
  </si>
  <si>
    <t>1961-10-23,68.05999755859375,68.05999755859375,68.05999755859375,68.05999755859375,3440000</t>
  </si>
  <si>
    <t>1961-10-24,67.9800033569336,67.9800033569336,67.9800033569336,67.9800033569336,3430000</t>
  </si>
  <si>
    <t>1961-10-25,68.33999633789062,68.33999633789062,68.33999633789062,68.33999633789062,3590000</t>
  </si>
  <si>
    <t>1961-10-26,68.45999908447266,68.45999908447266,68.45999908447266,68.45999908447266,3330000</t>
  </si>
  <si>
    <t>1961-10-27,68.33999633789062,68.33999633789062,68.33999633789062,68.33999633789062,3200000</t>
  </si>
  <si>
    <t>1961-10-30,68.41999816894531,68.41999816894531,68.41999816894531,68.41999816894531,3430000</t>
  </si>
  <si>
    <t>1961-10-31,68.62000274658203,68.62000274658203,68.62000274658203,68.62000274658203,3350000</t>
  </si>
  <si>
    <t>1961-11-01,68.7300033569336,68.7300033569336,68.7300033569336,68.7300033569336,3210000</t>
  </si>
  <si>
    <t>1961-11-02,69.11000061035156,69.11000061035156,69.11000061035156,69.11000061035156,3890000</t>
  </si>
  <si>
    <t>1961-11-03,69.47000122070312,69.47000122070312,69.47000122070312,69.47000122070312,4070000</t>
  </si>
  <si>
    <t>1961-11-06,70.01000213623047,70.01000213623047,70.01000213623047,70.01000213623047,4340000</t>
  </si>
  <si>
    <t>1961-11-08,70.87000274658203,70.87000274658203,70.87000274658203,70.87000274658203,6090000</t>
  </si>
  <si>
    <t>1961-11-09,70.7699966430664,70.7699966430664,70.7699966430664,70.7699966430664,4680000</t>
  </si>
  <si>
    <t>1961-11-10,71.06999969482422,71.06999969482422,71.06999969482422,71.06999969482422,4180000</t>
  </si>
  <si>
    <t>1961-11-13,71.2699966430664,71.2699966430664,71.2699966430664,71.2699966430664,4540000</t>
  </si>
  <si>
    <t>1961-11-14,71.66000366210938,71.66000366210938,71.66000366210938,71.66000366210938,4750000</t>
  </si>
  <si>
    <t>1961-11-15,71.66999816894531,71.66999816894531,71.66999816894531,71.66999816894531,4660000</t>
  </si>
  <si>
    <t>1961-11-16,71.62000274658203,71.62000274658203,71.62000274658203,71.62000274658203,3980000</t>
  </si>
  <si>
    <t>1961-11-17,71.62000274658203,71.62000274658203,71.62000274658203,71.62000274658203,3960000</t>
  </si>
  <si>
    <t>1961-11-20,71.72000122070312,71.72000122070312,71.72000122070312,71.72000122070312,4190000</t>
  </si>
  <si>
    <t>1961-11-21,71.77999877929688,71.77999877929688,71.77999877929688,71.77999877929688,4890000</t>
  </si>
  <si>
    <t>1961-11-22,71.69999694824219,71.69999694824219,71.69999694824219,71.69999694824219,4500000</t>
  </si>
  <si>
    <t>1961-11-24,71.83999633789062,71.83999633789062,71.83999633789062,71.83999633789062,4020000</t>
  </si>
  <si>
    <t>1961-11-27,71.8499984741211,71.8499984741211,71.8499984741211,71.8499984741211,4700000</t>
  </si>
  <si>
    <t>1961-11-28,71.75,71.75,71.75,71.75,4360000</t>
  </si>
  <si>
    <t>1961-11-29,71.69999694824219,71.69999694824219,71.69999694824219,71.69999694824219,4550000</t>
  </si>
  <si>
    <t>1961-11-30,71.31999969482422,71.31999969482422,71.31999969482422,71.31999969482422,4210000</t>
  </si>
  <si>
    <t>1961-12-01,71.77999877929688,71.77999877929688,71.77999877929688,71.77999877929688,4420000</t>
  </si>
  <si>
    <t>1961-12-04,72.01000213623047,72.01000213623047,72.01000213623047,72.01000213623047,4560000</t>
  </si>
  <si>
    <t>1961-12-05,71.93000030517578,71.93000030517578,71.93000030517578,71.93000030517578,4330000</t>
  </si>
  <si>
    <t>1961-12-06,71.98999786376953,71.98999786376953,71.98999786376953,71.98999786376953,4200000</t>
  </si>
  <si>
    <t>1961-12-07,71.69999694824219,71.69999694824219,71.69999694824219,71.69999694824219,3900000</t>
  </si>
  <si>
    <t>1961-12-08,72.04000091552734,72.04000091552734,72.04000091552734,72.04000091552734,4010000</t>
  </si>
  <si>
    <t>1961-12-11,72.38999938964844,72.38999938964844,72.38999938964844,72.38999938964844,4360000</t>
  </si>
  <si>
    <t>1961-12-12,72.63999938964844,72.63999938964844,72.63999938964844,72.63999938964844,4680000</t>
  </si>
  <si>
    <t>1961-12-13,72.52999877929688,72.52999877929688,72.52999877929688,72.52999877929688,4890000</t>
  </si>
  <si>
    <t>1961-12-14,71.9800033569336,71.9800033569336,71.9800033569336,71.9800033569336,4350000</t>
  </si>
  <si>
    <t>1961-12-15,72.01000213623047,72.01000213623047,72.01000213623047,72.01000213623047,3710000</t>
  </si>
  <si>
    <t>1961-12-18,71.76000213623047,71.76000213623047,71.76000213623047,71.76000213623047,3810000</t>
  </si>
  <si>
    <t>1961-12-19,71.26000213623047,71.26000213623047,71.26000213623047,71.26000213623047,3440000</t>
  </si>
  <si>
    <t>1961-12-20,71.12000274658203,71.12000274658203,71.12000274658203,71.12000274658203,3640000</t>
  </si>
  <si>
    <t>1961-12-21,70.86000061035156,70.86000061035156,70.86000061035156,70.86000061035156,3440000</t>
  </si>
  <si>
    <t>1961-12-22,70.91000366210938,70.91000366210938,70.91000366210938,70.91000366210938,3390000</t>
  </si>
  <si>
    <t>1961-12-26,71.0199966430664,71.0199966430664,71.0199966430664,71.0199966430664,3180000</t>
  </si>
  <si>
    <t>1961-12-27,71.6500015258789,71.6500015258789,71.6500015258789,71.6500015258789,4170000</t>
  </si>
  <si>
    <t>1961-12-28,71.69000244140625,71.69000244140625,71.69000244140625,71.69000244140625,4530000</t>
  </si>
  <si>
    <t>1961-12-29,71.55000305175781,71.55000305175781,71.55000305175781,71.55000305175781,5370000</t>
  </si>
  <si>
    <t>1962-01-02,70.95999908447266,71.95999908447266,70.70999908447266,71.55000305175781,3120000</t>
  </si>
  <si>
    <t>1962-01-03,71.12999725341797,71.4800033569336,70.37999725341797,70.95999908447266,3590000</t>
  </si>
  <si>
    <t>1962-01-04,70.63999938964844,71.62000274658203,70.44999694824219,71.12999725341797,4450000</t>
  </si>
  <si>
    <t>1962-01-05,69.66000366210938,70.83999633789062,69.3499984741211,70.63999938964844,4630000</t>
  </si>
  <si>
    <t>1962-01-08,69.12000274658203,69.83999633789062,68.16999816894531,69.66000366210938,4620000</t>
  </si>
  <si>
    <t>1962-01-09,69.1500015258789,69.93000030517578,68.83000183105469,69.12000274658203,3600000</t>
  </si>
  <si>
    <t>1962-01-10,68.95999908447266,69.58000183105469,68.62000274658203,69.1500015258789,3300000</t>
  </si>
  <si>
    <t>1962-01-11,69.37000274658203,69.54000091552734,68.56999969482422,68.95999908447266,3390000</t>
  </si>
  <si>
    <t>1962-01-12,69.61000061035156,70.16999816894531,69.2300033569336,69.37000274658203,3730000</t>
  </si>
  <si>
    <t>1962-01-15,69.47000122070312,69.95999908447266,69.05999755859375,69.61000061035156,3450000</t>
  </si>
  <si>
    <t>1962-01-16,69.06999969482422,69.61000061035156,68.68000030517578,69.47000122070312,3650000</t>
  </si>
  <si>
    <t>1962-01-17,68.31999969482422,69.30999755859375,68.12999725341797,69.06999969482422,3780000</t>
  </si>
  <si>
    <t>1962-01-18,68.38999938964844,68.7300033569336,67.75,68.31999969482422,3460000</t>
  </si>
  <si>
    <t>1962-01-19,68.75,70.08000183105469,68.13999938964844,68.38999938964844,3800000</t>
  </si>
  <si>
    <t>1962-01-22,68.80999755859375,69.37000274658203,68.44999694824219,68.75,3810000</t>
  </si>
  <si>
    <t>1962-01-23,68.29000091552734,68.95999908447266,68.0,68.80999755859375,3350000</t>
  </si>
  <si>
    <t>1962-01-24,68.4000015258789,68.68000030517578,67.55000305175781,68.29000091552734,3760000</t>
  </si>
  <si>
    <t>1962-01-25,68.3499984741211,69.05000305175781,68.0999984741211,68.4000015258789,3560000</t>
  </si>
  <si>
    <t>1962-01-26,68.12999725341797,68.66999816894531,67.83000183105469,68.3499984741211,3330000</t>
  </si>
  <si>
    <t>1962-01-29,67.9000015258789,68.5,67.55000305175781,68.12999725341797,3050000</t>
  </si>
  <si>
    <t>1962-01-30,68.16999816894531,68.6500015258789,67.62000274658203,67.9000015258789,3520000</t>
  </si>
  <si>
    <t>1962-01-31,68.83999633789062,69.08999633789062,68.12000274658203,68.16999816894531,3840000</t>
  </si>
  <si>
    <t>1962-02-01,69.26000213623047,69.6500015258789,68.55999755859375,68.83999633789062,4260000</t>
  </si>
  <si>
    <t>1962-02-02,69.80999755859375,70.0199966430664,69.0199966430664,69.26000213623047,3950000</t>
  </si>
  <si>
    <t>1962-02-05,69.87999725341797,70.30000305175781,69.41999816894531,69.80999755859375,3890000</t>
  </si>
  <si>
    <t>1962-02-06,69.95999908447266,70.31999969482422,69.41000366210938,69.87999725341797,3650000</t>
  </si>
  <si>
    <t>1962-02-07,70.41999816894531,70.66999816894531,69.77999877929688,69.95999908447266,4140000</t>
  </si>
  <si>
    <t>1962-02-08,70.58000183105469,70.94999694824219,70.16000366210938,70.41999816894531,3810000</t>
  </si>
  <si>
    <t>1962-02-09,70.4800033569336,70.83000183105469,69.93000030517578,70.58000183105469,3370000</t>
  </si>
  <si>
    <t>1962-02-12,70.45999908447266,70.80999755859375,70.13999938964844,70.4800033569336,2620000</t>
  </si>
  <si>
    <t>1962-02-13,70.44999694824219,70.88999938964844,70.06999969482422,70.45999908447266,3400000</t>
  </si>
  <si>
    <t>1962-02-14,70.41999816894531,70.79000091552734,70.02999877929688,70.44999694824219,3630000</t>
  </si>
  <si>
    <t>1962-02-15,70.73999786376953,71.05999755859375,70.2300033569336,70.41999816894531,3470000</t>
  </si>
  <si>
    <t>1962-02-16,70.58999633789062,71.12999725341797,70.2699966430664,70.73999786376953,3700000</t>
  </si>
  <si>
    <t>1962-02-19,70.41000366210938,70.95999908447266,70.12000274658203,70.58999633789062,3350000</t>
  </si>
  <si>
    <t>1962-02-20,70.66000366210938,70.91000366210938,70.12999725341797,70.41000366210938,3300000</t>
  </si>
  <si>
    <t>1962-02-21,70.31999969482422,70.97000122070312,70.12000274658203,70.66000366210938,3310000</t>
  </si>
  <si>
    <t>1962-02-23,70.16000366210938,70.56999969482422,69.7300033569336,70.31999969482422,3230000</t>
  </si>
  <si>
    <t>1962-02-26,69.76000213623047,70.33000183105469,69.44000244140625,70.16000366210938,2910000</t>
  </si>
  <si>
    <t>1962-02-27,69.88999938964844,70.31999969482422,69.4800033569336,69.76000213623047,3110000</t>
  </si>
  <si>
    <t>1962-02-28,69.95999908447266,70.41999816894531,69.56999969482422,69.88999938964844,3030000</t>
  </si>
  <si>
    <t>1962-03-01,70.19999694824219,70.5999984741211,69.76000213623047,69.95999908447266,2960000</t>
  </si>
  <si>
    <t>1962-03-02,70.16000366210938,70.16000366210938,69.75,70.16000366210938,2980000</t>
  </si>
  <si>
    <t>1962-03-05,70.01000213623047,70.4800033569336,69.6500015258789,70.16000366210938,3020000</t>
  </si>
  <si>
    <t>1962-03-06,69.77999877929688,70.23999786376953,69.45999908447266,70.01000213623047,2870000</t>
  </si>
  <si>
    <t>1962-03-07,69.69000244140625,70.06999969482422,69.37000274658203,69.77999877929688,2890000</t>
  </si>
  <si>
    <t>1962-03-08,70.19000244140625,70.37000274658203,69.4000015258789,69.69000244140625,3210000</t>
  </si>
  <si>
    <t>1962-03-09,70.41999816894531,70.70999908447266,70.0,70.19000244140625,3340000</t>
  </si>
  <si>
    <t>1962-03-12,70.4000015258789,70.76000213623047,70.0199966430664,70.41999816894531,3280000</t>
  </si>
  <si>
    <t>1962-03-13,70.5999984741211,70.86000061035156,70.05999755859375,70.4000015258789,3200000</t>
  </si>
  <si>
    <t>1962-03-14,70.91000366210938,71.25,70.4800033569336,70.5999984741211,3670000</t>
  </si>
  <si>
    <t>1962-03-15,71.05999755859375,71.44000244140625,70.58999633789062,70.91000366210938,3250000</t>
  </si>
  <si>
    <t>1962-03-16,70.94000244140625,71.33999633789062,70.66999816894531,71.05999755859375,3060000</t>
  </si>
  <si>
    <t>1962-03-19,70.8499984741211,71.30999755859375,70.52999877929688,70.94000244140625,3220000</t>
  </si>
  <si>
    <t>1962-03-20,70.66000366210938,71.08000183105469,70.4000015258789,70.8499984741211,3060000</t>
  </si>
  <si>
    <t>1962-03-21,70.51000213623047,70.93000030517578,70.16000366210938,70.66000366210938,3360000</t>
  </si>
  <si>
    <t>1962-03-22,70.4000015258789,70.83999633789062,70.13999938964844,70.51000213623047,3130000</t>
  </si>
  <si>
    <t>1962-03-23,70.44999694824219,70.77999877929688,70.12000274658203,70.4000015258789,3050000</t>
  </si>
  <si>
    <t>1962-03-26,69.88999938964844,70.62999725341797,69.7300033569336,70.44999694824219,3040000</t>
  </si>
  <si>
    <t>1962-03-27,69.69999694824219,70.19999694824219,69.41000366210938,69.88999938964844,3090000</t>
  </si>
  <si>
    <t>1962-03-28,70.04000091552734,70.33000183105469,69.54000091552734,69.69999694824219,2940000</t>
  </si>
  <si>
    <t>1962-03-29,70.01000213623047,70.5,69.80999755859375,70.04000091552734,2870000</t>
  </si>
  <si>
    <t>1962-03-30,69.55000305175781,70.08999633789062,69.16000366210938,70.01000213623047,2950000</t>
  </si>
  <si>
    <t>1962-04-02,69.37000274658203,69.81999969482422,69.12999725341797,69.55000305175781,2790000</t>
  </si>
  <si>
    <t>1962-04-03,68.80999755859375,69.52999877929688,68.52999877929688,69.37000274658203,3350000</t>
  </si>
  <si>
    <t>1962-04-04,68.48999786376953,69.22000122070312,68.33000183105469,68.80999755859375,3290000</t>
  </si>
  <si>
    <t>1962-04-05,68.91000366210938,69.08999633789062,68.12000274658203,68.48999786376953,3130000</t>
  </si>
  <si>
    <t>1962-04-06,68.83999633789062,69.41999816894531,68.58000183105469,68.91000366210938,2730000</t>
  </si>
  <si>
    <t>1962-04-09,68.30999755859375,69.0199966430664,68.08999633789062,68.83999633789062,3020000</t>
  </si>
  <si>
    <t>1962-04-10,68.55999755859375,68.80000305175781,67.94000244140625,68.30999755859375,2880000</t>
  </si>
  <si>
    <t>1962-04-11,68.41000366210938,69.26000213623047,68.23999786376953,68.55999755859375,3240000</t>
  </si>
  <si>
    <t>1962-04-12,67.9000015258789,68.43000030517578,67.47000122070312,68.41000366210938,3320000</t>
  </si>
  <si>
    <t>1962-04-13,67.9000015258789,68.11000061035156,67.02999877929688,67.9000015258789,3470000</t>
  </si>
  <si>
    <t>1962-04-16,67.5999984741211,68.19000244140625,67.20999908447266,67.9000015258789,3070000</t>
  </si>
  <si>
    <t>1962-04-17,67.9000015258789,68.19999694824219,67.23999786376953,67.5999984741211,2940000</t>
  </si>
  <si>
    <t>1962-04-18,68.2699966430664,68.72000122070312,67.83000183105469,67.9000015258789,3350000</t>
  </si>
  <si>
    <t>1962-04-19,68.58999633789062,68.9000015258789,68.06999969482422,68.2699966430664,3100000</t>
  </si>
  <si>
    <t>1962-04-23,68.52999877929688,69.01000213623047,68.16999816894531,68.58999633789062,3240000</t>
  </si>
  <si>
    <t>1962-04-24,68.45999908447266,68.91000366210938,68.16000366210938,68.52999877929688,3040000</t>
  </si>
  <si>
    <t>1962-04-25,67.70999908447266,68.58000183105469,67.52999877929688,68.45999908447266,3340000</t>
  </si>
  <si>
    <t>1962-04-26,67.05000305175781,67.97000122070312,66.91999816894531,67.70999908447266,3650000</t>
  </si>
  <si>
    <t>1962-04-27,66.30000305175781,67.61000061035156,65.98999786376953,67.05000305175781,4140000</t>
  </si>
  <si>
    <t>1962-04-30,65.23999786376953,66.9000015258789,64.94999694824219,66.30000305175781,4150000</t>
  </si>
  <si>
    <t>1962-05-01,65.69999694824219,65.94000244140625,63.7599983215332,65.23999786376953,5100000</t>
  </si>
  <si>
    <t>1962-05-02,65.98999786376953,66.66999816894531,65.55999755859375,65.69999694824219,3780000</t>
  </si>
  <si>
    <t>1962-05-03,66.52999877929688,66.93000030517578,65.80999755859375,65.98999786376953,3320000</t>
  </si>
  <si>
    <t>1962-05-04,66.23999786376953,66.80000305175781,65.80000305175781,66.52999877929688,3010000</t>
  </si>
  <si>
    <t>1962-05-07,66.0199966430664,66.55999755859375,65.66000366210938,66.23999786376953,2530000</t>
  </si>
  <si>
    <t>1962-05-08,65.16999816894531,66.12999725341797,64.87999725341797,66.0199966430664,3020000</t>
  </si>
  <si>
    <t>1962-05-09,64.26000213623047,65.16999816894531,64.0199966430664,65.16999816894531,3670000</t>
  </si>
  <si>
    <t>1962-05-10,63.56999969482422,64.38999938964844,62.9900016784668,64.26000213623047,4730000</t>
  </si>
  <si>
    <t>1962-05-11,62.650001525878906,64.0999984741211,62.439998626708984,63.56999969482422,4510000</t>
  </si>
  <si>
    <t>1962-05-14,63.099998474121094,63.310001373291016,61.11000061035156,62.650001525878906,5990000</t>
  </si>
  <si>
    <t>1962-05-15,64.29000091552734,64.87000274658203,63.40999984741211,63.40999984741211,4780000</t>
  </si>
  <si>
    <t>1962-05-16,64.2699966430664,64.87999725341797,63.81999969482422,64.29000091552734,3360000</t>
  </si>
  <si>
    <t>1962-05-17,63.93000030517578,64.41000366210938,63.380001068115234,64.2699966430664,2950000</t>
  </si>
  <si>
    <t>1962-05-18,63.81999969482422,64.13999938964844,63.290000915527344,63.93000030517578,2490000</t>
  </si>
  <si>
    <t>1962-05-21,63.59000015258789,64.0,63.209999084472656,63.81999969482422,2260000</t>
  </si>
  <si>
    <t>1962-05-22,62.34000015258789,63.689998626708984,62.2599983215332,63.59000015258789,3640000</t>
  </si>
  <si>
    <t>1962-05-23,61.11000061035156,62.41999816894531,60.900001525878906,62.34000015258789,5450000</t>
  </si>
  <si>
    <t>1962-05-24,60.619998931884766,61.790000915527344,60.36000061035156,61.11000061035156,5250000</t>
  </si>
  <si>
    <t>1962-05-25,59.470001220703125,60.97999954223633,59.0,60.619998931884766,6380000</t>
  </si>
  <si>
    <t>1962-05-28,55.5,59.150001525878906,55.41999816894531,59.150001525878906,9350000</t>
  </si>
  <si>
    <t>1962-05-29,58.08000183105469,58.290000915527344,53.130001068115234,55.5,14750000</t>
  </si>
  <si>
    <t>1962-05-31,59.630001068115234,60.81999969482422,58.79999923706055,58.79999923706055,10710000</t>
  </si>
  <si>
    <t>1962-06-01,59.380001068115234,59.959999084472656,58.52000045776367,59.630001068115234,5760000</t>
  </si>
  <si>
    <t>1962-06-04,57.27000045776367,59.119998931884766,57.13999938964844,59.119998931884766,5380000</t>
  </si>
  <si>
    <t>1962-06-05,57.56999969482422,58.41999816894531,56.33000183105469,57.27000045776367,6140000</t>
  </si>
  <si>
    <t>1962-06-06,58.38999938964844,59.16999816894531,57.63999938964844,57.63999938964844,4190000</t>
  </si>
  <si>
    <t>1962-06-07,58.400001525878906,58.900001525878906,58.0,58.38999938964844,2760000</t>
  </si>
  <si>
    <t>1962-06-08,58.45000076293945,58.970001220703125,58.13999938964844,58.400001525878906,2560000</t>
  </si>
  <si>
    <t>1962-06-11,57.81999969482422,58.58000183105469,57.5099983215332,58.45000076293945,2870000</t>
  </si>
  <si>
    <t>1962-06-12,56.34000015258789,57.65999984741211,56.22999954223633,57.65999984741211,4690000</t>
  </si>
  <si>
    <t>1962-06-13,55.5,56.79999923706055,55.2400016784668,56.34000015258789,5850000</t>
  </si>
  <si>
    <t>1962-06-14,54.33000183105469,56.0,54.119998931884766,55.5,6240000</t>
  </si>
  <si>
    <t>1962-06-15,55.88999938964844,55.959999084472656,53.65999984741211,54.33000183105469,7130000</t>
  </si>
  <si>
    <t>1962-06-18,55.7400016784668,56.529998779296875,54.970001220703125,55.88999938964844,4580000</t>
  </si>
  <si>
    <t>1962-06-19,55.540000915527344,55.880001068115234,54.97999954223633,55.7400016784668,2680000</t>
  </si>
  <si>
    <t>1962-06-20,54.779998779296875,55.91999816894531,54.65999984741211,55.540000915527344,3360000</t>
  </si>
  <si>
    <t>1962-06-21,53.59000015258789,54.779998779296875,53.5,54.779998779296875,4560000</t>
  </si>
  <si>
    <t>1962-06-22,52.68000030517578,53.779998779296875,52.47999954223633,53.59000015258789,5640000</t>
  </si>
  <si>
    <t>1962-06-25,52.45000076293945,52.959999084472656,51.349998474121094,52.68000030517578,7090000</t>
  </si>
  <si>
    <t>1962-06-26,52.31999969482422,53.58000183105469,52.099998474121094,52.45000076293945,4630000</t>
  </si>
  <si>
    <t>1962-06-27,52.599998474121094,52.83000183105469,51.77000045776367,52.31999969482422,3890000</t>
  </si>
  <si>
    <t>1962-06-28,54.40999984741211,54.63999938964844,52.97999954223633,52.97999954223633,5440000</t>
  </si>
  <si>
    <t>1962-06-29,54.75,55.470001220703125,54.20000076293945,54.40999984741211,4720000</t>
  </si>
  <si>
    <t>1962-07-02,55.86000061035156,56.02000045776367,54.470001220703125,54.75,3450000</t>
  </si>
  <si>
    <t>1962-07-03,56.4900016784668,56.7400016784668,55.56999969482422,55.86000061035156,3920000</t>
  </si>
  <si>
    <t>1962-07-05,56.810001373291016,57.099998474121094,56.150001525878906,56.4900016784668,3350000</t>
  </si>
  <si>
    <t>1962-07-06,56.16999816894531,56.72999954223633,55.63999938964844,56.72999954223633,3110000</t>
  </si>
  <si>
    <t>1962-07-09,56.54999923706055,56.72999954223633,55.540000915527344,56.16999816894531,2950000</t>
  </si>
  <si>
    <t>1962-07-10,57.20000076293945,58.36000061035156,56.9900016784668,56.9900016784668,7120000</t>
  </si>
  <si>
    <t>1962-07-11,57.72999954223633,57.95000076293945,56.77000045776367,57.20000076293945,4250000</t>
  </si>
  <si>
    <t>1962-07-12,58.029998779296875,58.66999816894531,57.59000015258789,57.72999954223633,5370000</t>
  </si>
  <si>
    <t>1962-07-13,57.83000183105469,58.18000030517578,57.22999954223633,58.029998779296875,3380000</t>
  </si>
  <si>
    <t>1962-07-16,57.83000183105469,58.099998474121094,57.18000030517578,57.83000183105469,3130000</t>
  </si>
  <si>
    <t>1962-07-17,56.779998779296875,57.959999084472656,56.68000030517578,57.83000183105469,3500000</t>
  </si>
  <si>
    <t>1962-07-18,56.20000076293945,56.810001373291016,55.86000061035156,56.779998779296875,3620000</t>
  </si>
  <si>
    <t>1962-07-19,56.41999816894531,56.95000076293945,55.959999084472656,56.20000076293945,3090000</t>
  </si>
  <si>
    <t>1962-07-20,56.810001373291016,57.09000015258789,56.27000045776367,56.41999816894531,2610000</t>
  </si>
  <si>
    <t>1962-07-23,56.79999923706055,57.31999969482422,56.529998779296875,56.810001373291016,2770000</t>
  </si>
  <si>
    <t>1962-07-24,56.36000061035156,56.93000030517578,56.13999938964844,56.79999923706055,2560000</t>
  </si>
  <si>
    <t>1962-07-25,56.459999084472656,56.66999816894531,55.779998779296875,56.36000061035156,2910000</t>
  </si>
  <si>
    <t>1962-07-26,56.77000045776367,57.18000030517578,56.15999984741211,56.459999084472656,2790000</t>
  </si>
  <si>
    <t>1962-07-27,57.20000076293945,57.36000061035156,56.560001373291016,56.77000045776367,2890000</t>
  </si>
  <si>
    <t>1962-07-30,57.83000183105469,57.97999954223633,57.08000183105469,57.20000076293945,3200000</t>
  </si>
  <si>
    <t>1962-07-31,58.22999954223633,58.58000183105469,57.7400016784668,57.83000183105469,4190000</t>
  </si>
  <si>
    <t>1962-08-01,57.75,58.29999923706055,57.5099983215332,58.22999954223633,3100000</t>
  </si>
  <si>
    <t>1962-08-02,57.97999954223633,58.20000076293945,57.380001068115234,57.75,3410000</t>
  </si>
  <si>
    <t>1962-08-03,58.119998931884766,58.31999969482422,57.630001068115234,57.97999954223633,5990000</t>
  </si>
  <si>
    <t>1962-08-06,57.75,58.349998474121094,57.540000915527344,58.119998931884766,3110000</t>
  </si>
  <si>
    <t>1962-08-07,57.36000061035156,57.810001373291016,57.06999969482422,57.75,2970000</t>
  </si>
  <si>
    <t>1962-08-08,57.5099983215332,57.63999938964844,56.7599983215332,57.36000061035156,3080000</t>
  </si>
  <si>
    <t>1962-08-09,57.56999969482422,57.880001068115234,57.189998626708984,57.5099983215332,2670000</t>
  </si>
  <si>
    <t>1962-08-10,57.54999923706055,57.849998474121094,57.15999984741211,57.56999969482422,2470000</t>
  </si>
  <si>
    <t>1962-08-13,57.630001068115234,57.900001525878906,57.220001220703125,57.54999923706055,2670000</t>
  </si>
  <si>
    <t>1962-08-14,58.25,58.43000030517578,57.40999984741211,57.630001068115234,3640000</t>
  </si>
  <si>
    <t>1962-08-15,58.65999984741211,59.11000061035156,58.220001220703125,58.25,4880000</t>
  </si>
  <si>
    <t>1962-08-16,58.63999938964844,59.11000061035156,58.2400016784668,58.65999984741211,4180000</t>
  </si>
  <si>
    <t>1962-08-17,59.0099983215332,59.2400016784668,58.43000030517578,58.63999938964844,3430000</t>
  </si>
  <si>
    <t>1962-08-20,59.369998931884766,59.720001220703125,58.900001525878906,59.0099983215332,4580000</t>
  </si>
  <si>
    <t>1962-08-21,59.119998931884766,59.65999984741211,58.900001525878906,59.369998931884766,3730000</t>
  </si>
  <si>
    <t>1962-08-22,59.779998779296875,59.93000030517578,58.90999984741211,59.119998931884766,4520000</t>
  </si>
  <si>
    <t>1962-08-23,59.70000076293945,60.33000183105469,59.470001220703125,59.779998779296875,4770000</t>
  </si>
  <si>
    <t>1962-08-24,59.58000183105469,59.91999816894531,59.18000030517578,59.70000076293945,2890000</t>
  </si>
  <si>
    <t>1962-08-27,59.54999923706055,59.939998626708984,59.2400016784668,59.58000183105469,3140000</t>
  </si>
  <si>
    <t>1962-08-28,58.790000915527344,59.61000061035156,58.65999984741211,59.54999923706055,3180000</t>
  </si>
  <si>
    <t>1962-08-29,58.65999984741211,58.959999084472656,58.16999816894531,58.790000915527344,2900000</t>
  </si>
  <si>
    <t>1962-08-30,58.68000030517578,59.060001373291016,58.38999938964844,58.65999984741211,2260000</t>
  </si>
  <si>
    <t>1962-08-31,59.119998931884766,59.25,58.45000076293945,58.68000030517578,2830000</t>
  </si>
  <si>
    <t>1962-09-04,58.560001373291016,59.4900016784668,58.439998626708984,59.119998931884766,2970000</t>
  </si>
  <si>
    <t>1962-09-05,58.119998931884766,58.77000045776367,57.95000076293945,58.560001373291016,3050000</t>
  </si>
  <si>
    <t>1962-09-06,58.36000061035156,58.599998474121094,57.720001220703125,58.119998931884766,3180000</t>
  </si>
  <si>
    <t>1962-09-07,58.380001068115234,58.900001525878906,58.09000015258789,58.36000061035156,2890000</t>
  </si>
  <si>
    <t>1962-09-10,58.45000076293945,58.63999938964844,57.880001068115234,58.380001068115234,2520000</t>
  </si>
  <si>
    <t>1962-09-11,58.59000015258789,58.93000030517578,58.16999816894531,58.45000076293945,3040000</t>
  </si>
  <si>
    <t>1962-09-12,58.84000015258789,59.060001373291016,58.400001525878906,58.59000015258789,3100000</t>
  </si>
  <si>
    <t>1962-09-13,58.70000076293945,59.18000030517578,58.459999084472656,58.84000015258789,3100000</t>
  </si>
  <si>
    <t>1962-09-14,58.88999938964844,59.13999938964844,58.400001525878906,58.70000076293945,2880000</t>
  </si>
  <si>
    <t>1962-09-17,59.08000183105469,59.41999816894531,58.650001525878906,58.88999938964844,3330000</t>
  </si>
  <si>
    <t>1962-09-18,59.029998779296875,59.540000915527344,58.77000045776367,59.08000183105469,3690000</t>
  </si>
  <si>
    <t>1962-09-19,58.95000076293945,59.2599983215332,58.59000015258789,59.029998779296875,2950000</t>
  </si>
  <si>
    <t>1962-09-20,58.540000915527344,59.290000915527344,58.33000183105469,58.95000076293945,3350000</t>
  </si>
  <si>
    <t>1962-09-21,57.689998626708984,58.63999938964844,57.43000030517578,58.540000915527344,4280000</t>
  </si>
  <si>
    <t>1962-09-24,56.630001068115234,57.45000076293945,56.29999923706055,57.45000076293945,5000000</t>
  </si>
  <si>
    <t>1962-09-25,56.959999084472656,57.220001220703125,56.119998931884766,56.630001068115234,3620000</t>
  </si>
  <si>
    <t>1962-09-26,56.150001525878906,57.290000915527344,55.91999816894531,56.959999084472656,3550000</t>
  </si>
  <si>
    <t>1962-09-27,55.77000045776367,56.54999923706055,55.529998779296875,56.150001525878906,3540000</t>
  </si>
  <si>
    <t>1962-09-28,56.27000045776367,56.58000183105469,55.59000015258789,55.77000045776367,2850000</t>
  </si>
  <si>
    <t>1962-10-01,55.4900016784668,56.310001373291016,55.2599983215332,56.27000045776367,3090000</t>
  </si>
  <si>
    <t>1962-10-02,56.099998474121094,56.459999084472656,55.310001373291016,55.4900016784668,3000000</t>
  </si>
  <si>
    <t>1962-10-03,56.15999984741211,56.709999084472656,55.84000015258789,56.099998474121094,2610000</t>
  </si>
  <si>
    <t>1962-10-04,56.70000076293945,56.84000015258789,55.900001525878906,56.15999984741211,2530000</t>
  </si>
  <si>
    <t>1962-10-05,57.06999969482422,57.29999923706055,56.54999923706055,56.70000076293945,2730000</t>
  </si>
  <si>
    <t>1962-10-08,57.06999969482422,57.40999984741211,56.68000030517578,57.06999969482422,1950000</t>
  </si>
  <si>
    <t>1962-10-09,57.20000076293945,57.400001525878906,56.709999084472656,57.06999969482422,2340000</t>
  </si>
  <si>
    <t>1962-10-10,57.2400016784668,57.83000183105469,56.959999084472656,57.20000076293945,3040000</t>
  </si>
  <si>
    <t>1962-10-11,57.04999923706055,57.459999084472656,56.779998779296875,57.2400016784668,2460000</t>
  </si>
  <si>
    <t>1962-10-12,56.95000076293945,57.209999084472656,56.65999984741211,57.04999923706055,2020000</t>
  </si>
  <si>
    <t>1962-10-15,57.27000045776367,57.5,56.65999984741211,56.95000076293945,2640000</t>
  </si>
  <si>
    <t>1962-10-16,57.08000183105469,57.630001068115234,56.869998931884766,57.27000045776367,2860000</t>
  </si>
  <si>
    <t>1962-10-17,56.88999938964844,57.22999954223633,56.369998931884766,57.08000183105469,3240000</t>
  </si>
  <si>
    <t>1962-10-18,56.34000015258789,57.02000045776367,56.18000030517578,56.88999938964844,3280000</t>
  </si>
  <si>
    <t>1962-10-19,55.59000015258789,56.540000915527344,55.34000015258789,56.34000015258789,4650000</t>
  </si>
  <si>
    <t>1962-10-22,54.959999084472656,55.47999954223633,54.380001068115234,55.47999954223633,5690000</t>
  </si>
  <si>
    <t>1962-10-23,53.4900016784668,55.189998626708984,53.2400016784668,54.959999084472656,6110000</t>
  </si>
  <si>
    <t>1962-10-24,55.209999084472656,55.439998626708984,52.54999923706055,53.4900016784668,6720000</t>
  </si>
  <si>
    <t>1962-10-25,54.689998626708984,55.16999816894531,53.81999969482422,55.16999816894531,3950000</t>
  </si>
  <si>
    <t>1962-10-26,54.540000915527344,54.959999084472656,54.08000183105469,54.689998626708984,2580000</t>
  </si>
  <si>
    <t>1962-10-29,55.720001220703125,56.380001068115234,55.34000015258789,55.34000015258789,4280000</t>
  </si>
  <si>
    <t>1962-10-30,56.540000915527344,56.84000015258789,55.52000045776367,55.720001220703125,3830000</t>
  </si>
  <si>
    <t>1962-10-31,56.52000045776367,57.0,56.189998626708984,56.540000915527344,3090000</t>
  </si>
  <si>
    <t>1962-11-01,57.119998931884766,57.310001373291016,55.900001525878906,56.52000045776367,3400000</t>
  </si>
  <si>
    <t>1962-11-02,57.75,58.189998626708984,56.779998779296875,57.119998931884766,5470000</t>
  </si>
  <si>
    <t>1962-11-05,58.349998474121094,58.70000076293945,57.689998626708984,57.75,4320000</t>
  </si>
  <si>
    <t>1962-11-07,58.709999084472656,59.11000061035156,57.7599983215332,58.349998474121094,4580000</t>
  </si>
  <si>
    <t>1962-11-08,58.31999969482422,59.119998931884766,58.09000015258789,58.709999084472656,4160000</t>
  </si>
  <si>
    <t>1962-11-09,58.779998779296875,58.9900016784668,57.900001525878906,58.31999969482422,4340000</t>
  </si>
  <si>
    <t>1962-11-12,59.59000015258789,60.0,58.59000015258789,58.779998779296875,5090000</t>
  </si>
  <si>
    <t>1962-11-13,59.459999084472656,60.060001373291016,59.060001373291016,59.59000015258789,4550000</t>
  </si>
  <si>
    <t>1962-11-14,60.15999984741211,60.40999984741211,59.18000030517578,59.459999084472656,5090000</t>
  </si>
  <si>
    <t>1962-11-15,59.970001220703125,60.66999816894531,59.7400016784668,60.15999984741211,5050000</t>
  </si>
  <si>
    <t>1962-11-16,60.15999984741211,60.459999084472656,59.459999084472656,59.970001220703125,4000000</t>
  </si>
  <si>
    <t>1962-11-19,59.81999969482422,60.41999816894531,59.459999084472656,60.15999984741211,3410000</t>
  </si>
  <si>
    <t>1962-11-20,60.45000076293945,60.630001068115234,59.56999969482422,59.81999969482422,4290000</t>
  </si>
  <si>
    <t>1962-11-21,60.810001373291016,61.18000030517578,60.189998626708984,60.45000076293945,5100000</t>
  </si>
  <si>
    <t>1962-11-23,61.540000915527344,62.029998779296875,60.65999984741211,60.810001373291016,5660000</t>
  </si>
  <si>
    <t>1962-11-26,61.36000061035156,62.130001068115234,60.95000076293945,61.540000915527344,5650000</t>
  </si>
  <si>
    <t>1962-11-27,61.72999954223633,62.040000915527344,60.97999954223633,61.36000061035156,5500000</t>
  </si>
  <si>
    <t>1962-11-28,62.119998931884766,62.47999954223633,61.5099983215332,61.72999954223633,5980000</t>
  </si>
  <si>
    <t>1962-11-29,62.40999984741211,62.720001220703125,61.689998626708984,62.119998931884766,5810000</t>
  </si>
  <si>
    <t>1962-11-30,62.2599983215332,62.779998779296875,61.779998779296875,62.40999984741211,4570000</t>
  </si>
  <si>
    <t>1962-12-03,61.939998626708984,62.45000076293945,61.279998779296875,62.2599983215332,3810000</t>
  </si>
  <si>
    <t>1962-12-04,62.63999938964844,62.93000030517578,61.77000045776367,61.939998626708984,5210000</t>
  </si>
  <si>
    <t>1962-12-05,62.38999938964844,63.5,62.369998931884766,62.63999938964844,6280000</t>
  </si>
  <si>
    <t>1962-12-06,62.93000030517578,63.36000061035156,62.279998779296875,62.38999938964844,4600000</t>
  </si>
  <si>
    <t>1962-12-07,63.060001373291016,63.43000030517578,62.45000076293945,62.93000030517578,3900000</t>
  </si>
  <si>
    <t>1962-12-10,62.27000045776367,63.349998474121094,61.959999084472656,63.060001373291016,4270000</t>
  </si>
  <si>
    <t>1962-12-11,62.31999969482422,62.58000183105469,61.720001220703125,62.27000045776367,3700000</t>
  </si>
  <si>
    <t>1962-12-12,62.630001068115234,63.15999984741211,62.130001068115234,62.31999969482422,3760000</t>
  </si>
  <si>
    <t>1962-12-13,62.41999816894531,63.06999969482422,62.09000015258789,62.630001068115234,3380000</t>
  </si>
  <si>
    <t>1962-12-14,62.56999969482422,62.83000183105469,61.959999084472656,62.41999816894531,3280000</t>
  </si>
  <si>
    <t>1962-12-17,62.369998931884766,62.95000076293945,62.13999938964844,62.56999969482422,3590000</t>
  </si>
  <si>
    <t>1962-12-18,62.06999969482422,62.65999984741211,61.779998779296875,62.369998931884766,3620000</t>
  </si>
  <si>
    <t>1962-12-19,62.58000183105469,62.810001373291016,61.720001220703125,62.06999969482422,4000000</t>
  </si>
  <si>
    <t>1962-12-20,62.81999969482422,63.279998779296875,62.439998626708984,62.58000183105469,4220000</t>
  </si>
  <si>
    <t>1962-12-21,62.63999938964844,63.130001068115234,62.2599983215332,62.81999969482422,3470000</t>
  </si>
  <si>
    <t>1962-12-24,62.630001068115234,63.029998779296875,62.189998626708984,62.63999938964844,3180000</t>
  </si>
  <si>
    <t>1962-12-26,63.02000045776367,63.31999969482422,62.560001373291016,62.630001068115234,3370000</t>
  </si>
  <si>
    <t>1962-12-27,62.93000030517578,63.40999984741211,62.66999816894531,63.02000045776367,3670000</t>
  </si>
  <si>
    <t>1962-12-28,62.959999084472656,63.25,62.529998779296875,62.93000030517578,4140000</t>
  </si>
  <si>
    <t>1962-12-31,63.099998474121094,63.43000030517578,62.68000030517578,62.959999084472656,5420000</t>
  </si>
  <si>
    <t>1963-01-02,62.689998626708984,63.38999938964844,62.31999969482422,63.099998474121094,2540000</t>
  </si>
  <si>
    <t>1963-01-03,63.720001220703125,63.88999938964844,62.66999816894531,62.689998626708984,4570000</t>
  </si>
  <si>
    <t>1963-01-04,64.12999725341797,64.44999694824219,63.56999969482422,63.720001220703125,5400000</t>
  </si>
  <si>
    <t>1963-01-07,64.12000274658203,64.58999633789062,63.66999816894531,64.12999725341797,4440000</t>
  </si>
  <si>
    <t>1963-01-08,64.73999786376953,64.9800033569336,64.0,64.12000274658203,5410000</t>
  </si>
  <si>
    <t>1963-01-09,64.58999633789062,65.22000122070312,64.31999969482422,64.73999786376953,5110000</t>
  </si>
  <si>
    <t>1963-01-10,64.70999908447266,65.16000366210938,64.33000183105469,64.58999633789062,4520000</t>
  </si>
  <si>
    <t>1963-01-11,64.8499984741211,65.0999984741211,64.30999755859375,64.70999908447266,4410000</t>
  </si>
  <si>
    <t>1963-01-14,65.19999694824219,65.5,64.61000061035156,64.8499984741211,5000000</t>
  </si>
  <si>
    <t>1963-01-15,65.11000061035156,65.62000274658203,64.81999969482422,65.19999694824219,5930000</t>
  </si>
  <si>
    <t>1963-01-16,64.66999816894531,65.25,64.41999816894531,65.11000061035156,4260000</t>
  </si>
  <si>
    <t>1963-01-17,65.12999725341797,65.4000015258789,64.3499984741211,64.66999816894531,5230000</t>
  </si>
  <si>
    <t>1963-01-18,65.18000030517578,65.69999694824219,64.86000061035156,65.12999725341797,4760000</t>
  </si>
  <si>
    <t>1963-01-21,65.27999877929688,65.5199966430664,64.63999938964844,65.18000030517578,4090000</t>
  </si>
  <si>
    <t>1963-01-22,65.44000244140625,65.80000305175781,65.02999877929688,65.27999877929688,4810000</t>
  </si>
  <si>
    <t>1963-01-23,65.62000274658203,65.91000366210938,65.2300033569336,65.44000244140625,4820000</t>
  </si>
  <si>
    <t>1963-01-24,65.75,66.08999633789062,65.33000183105469,65.62000274658203,4810000</t>
  </si>
  <si>
    <t>1963-01-25,65.91999816894531,66.2300033569336,65.37999725341797,65.75,4770000</t>
  </si>
  <si>
    <t>1963-01-28,66.23999786376953,66.58999633789062,65.7699966430664,65.91999816894531,4720000</t>
  </si>
  <si>
    <t>1963-01-29,66.2300033569336,66.58000183105469,65.83000183105469,66.23999786376953,4360000</t>
  </si>
  <si>
    <t>1963-01-30,65.8499984741211,66.33000183105469,65.55000305175781,66.2300033569336,3740000</t>
  </si>
  <si>
    <t>1963-01-31,66.19999694824219,66.44999694824219,65.51000213623047,65.8499984741211,4270000</t>
  </si>
  <si>
    <t>1963-02-01,66.30999755859375,66.30999755859375,66.30999755859375,66.30999755859375,4280000</t>
  </si>
  <si>
    <t>1963-02-04,66.16999816894531,66.66000366210938,65.88999938964844,66.30999755859375,3670000</t>
  </si>
  <si>
    <t>1963-02-05,66.11000061035156,66.3499984741211,65.37999725341797,66.16999816894531,4050000</t>
  </si>
  <si>
    <t>1963-02-06,66.4000015258789,66.76000213623047,65.87999725341797,66.11000061035156,4340000</t>
  </si>
  <si>
    <t>1963-02-07,66.16999816894531,66.80999755859375,65.91000366210938,66.4000015258789,4240000</t>
  </si>
  <si>
    <t>1963-02-08,66.16999816894531,66.44999694824219,65.6500015258789,66.16999816894531,3890000</t>
  </si>
  <si>
    <t>1963-02-11,65.76000213623047,66.41000366210938,65.5,66.16999816894531,3880000</t>
  </si>
  <si>
    <t>1963-02-12,65.83000183105469,66.01000213623047,65.16000366210938,65.76000213623047,3710000</t>
  </si>
  <si>
    <t>1963-02-13,66.1500015258789,66.52999877929688,65.55999755859375,65.83000183105469,4960000</t>
  </si>
  <si>
    <t>1963-02-14,66.3499984741211,66.75,65.93000030517578,66.1500015258789,5640000</t>
  </si>
  <si>
    <t>1963-02-15,66.41000366210938,66.73999786376953,65.95999908447266,66.3499984741211,4410000</t>
  </si>
  <si>
    <t>1963-02-18,66.5199966430664,66.95999908447266,66.0999984741211,66.41000366210938,4700000</t>
  </si>
  <si>
    <t>1963-02-19,66.19999694824219,66.66999816894531,65.91999816894531,66.5199966430664,4130000</t>
  </si>
  <si>
    <t>1963-02-20,65.83000183105469,66.27999877929688,65.44000244140625,66.19999694824219,4120000</t>
  </si>
  <si>
    <t>1963-02-21,65.91999816894531,66.2300033569336,65.36000061035156,65.83000183105469,3980000</t>
  </si>
  <si>
    <t>1963-02-25,65.45999908447266,66.08999633789062,65.23999786376953,65.91999816894531,3680000</t>
  </si>
  <si>
    <t>1963-02-26,65.47000122070312,65.86000061035156,65.05999755859375,65.45999908447266,3670000</t>
  </si>
  <si>
    <t>1963-02-27,65.01000213623047,65.73999786376953,64.86000061035156,65.47000122070312,3680000</t>
  </si>
  <si>
    <t>1963-02-28,64.29000091552734,65.13999938964844,64.08000183105469,65.01000213623047,4090000</t>
  </si>
  <si>
    <t>1963-03-01,64.0999984741211,64.75,63.79999923706055,64.29000091552734,3920000</t>
  </si>
  <si>
    <t>1963-03-04,64.72000122070312,65.08000183105469,63.880001068115234,64.0999984741211,3650000</t>
  </si>
  <si>
    <t>1963-03-05,64.73999786376953,65.2699966430664,64.41000366210938,64.72000122070312,3280000</t>
  </si>
  <si>
    <t>1963-03-06,64.8499984741211,65.05999755859375,64.30999755859375,64.73999786376953,3100000</t>
  </si>
  <si>
    <t>1963-03-07,65.26000213623047,65.5999984741211,64.80999755859375,64.8499984741211,3350000</t>
  </si>
  <si>
    <t>1963-03-08,65.33000183105469,65.73999786376953,65.02999877929688,65.26000213623047,3360000</t>
  </si>
  <si>
    <t>1963-03-11,65.51000213623047,65.86000061035156,65.11000061035156,65.33000183105469,3180000</t>
  </si>
  <si>
    <t>1963-03-12,65.66999816894531,65.97000122070312,65.26000213623047,65.51000213623047,3350000</t>
  </si>
  <si>
    <t>1963-03-13,65.91000366210938,66.2699966430664,65.54000091552734,65.66999816894531,4120000</t>
  </si>
  <si>
    <t>1963-03-14,65.5999984741211,66.20999908447266,65.38999938964844,65.91000366210938,3540000</t>
  </si>
  <si>
    <t>1963-03-15,65.93000030517578,66.22000122070312,65.38999938964844,65.5999984741211,3400000</t>
  </si>
  <si>
    <t>1963-03-18,65.61000061035156,66.16999816894531,65.36000061035156,65.93000030517578,3250000</t>
  </si>
  <si>
    <t>1963-03-19,65.47000122070312,65.8499984741211,65.19000244140625,65.61000061035156,3180000</t>
  </si>
  <si>
    <t>1963-03-20,65.94999694824219,66.1500015258789,65.30000305175781,65.47000122070312,3690000</t>
  </si>
  <si>
    <t>1963-03-21,65.8499984741211,66.25,65.5999984741211,65.94999694824219,3220000</t>
  </si>
  <si>
    <t>1963-03-22,66.19000244140625,66.44000244140625,65.68000030517578,65.8499984741211,3820000</t>
  </si>
  <si>
    <t>1963-03-25,66.20999908447266,66.5999984741211,65.91999816894531,66.19000244140625,3700000</t>
  </si>
  <si>
    <t>1963-03-26,66.4000015258789,66.7300033569336,66.01000213623047,66.20999908447266,4100000</t>
  </si>
  <si>
    <t>1963-03-27,66.68000030517578,66.93000030517578,66.20999908447266,66.4000015258789,4270000</t>
  </si>
  <si>
    <t>1963-03-28,66.58000183105469,67.01000213623047,66.31999969482422,66.68000030517578,3890000</t>
  </si>
  <si>
    <t>1963-03-29,66.56999969482422,66.9000015258789,66.2300033569336,66.58000183105469,3390000</t>
  </si>
  <si>
    <t>1963-04-01,66.8499984741211,67.18000030517578,66.2300033569336,66.56999969482422,3890000</t>
  </si>
  <si>
    <t>1963-04-02,66.83999633789062,67.36000061035156,66.51000213623047,66.8499984741211,4360000</t>
  </si>
  <si>
    <t>1963-04-03,67.36000061035156,67.55000305175781,66.62999725341797,66.83999633789062,4660000</t>
  </si>
  <si>
    <t>1963-04-04,67.8499984741211,68.12000274658203,67.27999877929688,67.36000061035156,5300000</t>
  </si>
  <si>
    <t>1963-04-05,68.27999877929688,68.45999908447266,67.45999908447266,67.8499984741211,5240000</t>
  </si>
  <si>
    <t>1963-04-08,68.5199966430664,68.91000366210938,68.05000305175781,68.27999877929688,5940000</t>
  </si>
  <si>
    <t>1963-04-09,68.44999694824219,68.83999633789062,68.02999877929688,68.5199966430664,5090000</t>
  </si>
  <si>
    <t>1963-04-10,68.29000091552734,68.88999938964844,67.66000366210938,68.44999694824219,5880000</t>
  </si>
  <si>
    <t>1963-04-11,68.7699966430664,69.06999969482422,67.97000122070312,68.29000091552734,5250000</t>
  </si>
  <si>
    <t>1963-04-15,69.08999633789062,69.55999755859375,68.58000183105469,68.7699966430664,5930000</t>
  </si>
  <si>
    <t>1963-04-16,69.13999938964844,69.61000061035156,68.66000366210938,69.08999633789062,5570000</t>
  </si>
  <si>
    <t>1963-04-17,68.91999816894531,69.37000274658203,68.47000122070312,69.13999938964844,5220000</t>
  </si>
  <si>
    <t>1963-04-18,68.88999938964844,69.33999633789062,68.55999755859375,68.91999816894531,4770000</t>
  </si>
  <si>
    <t>1963-04-19,69.2300033569336,69.45999908447266,68.5999984741211,68.88999938964844,4660000</t>
  </si>
  <si>
    <t>1963-04-22,69.30000305175781,69.81999969482422,69.01000213623047,69.2300033569336,5180000</t>
  </si>
  <si>
    <t>1963-04-23,69.52999877929688,69.83000183105469,68.94999694824219,69.30000305175781,5220000</t>
  </si>
  <si>
    <t>1963-04-24,69.72000122070312,70.12000274658203,69.33999633789062,69.52999877929688,5910000</t>
  </si>
  <si>
    <t>1963-04-25,69.76000213623047,70.08000183105469,69.25,69.72000122070312,5070000</t>
  </si>
  <si>
    <t>1963-04-26,69.69999694824219,70.11000061035156,69.2300033569336,69.76000213623047,4490000</t>
  </si>
  <si>
    <t>1963-04-29,69.6500015258789,70.04000091552734,69.26000213623047,69.69999694824219,3980000</t>
  </si>
  <si>
    <t>1963-04-30,69.80000305175781,70.18000030517578,69.26000213623047,69.6500015258789,4680000</t>
  </si>
  <si>
    <t>1963-05-01,69.97000122070312,70.43000030517578,69.61000061035156,69.80000305175781,5060000</t>
  </si>
  <si>
    <t>1963-05-02,70.16999816894531,70.5,69.75,69.97000122070312,4480000</t>
  </si>
  <si>
    <t>1963-05-03,70.02999877929688,70.51000213623047,69.77999877929688,70.16999816894531,4760000</t>
  </si>
  <si>
    <t>1963-05-06,69.52999877929688,70.30999755859375,69.31999969482422,70.02999877929688,4090000</t>
  </si>
  <si>
    <t>1963-05-07,69.44000244140625,69.91999816894531,69.02999877929688,69.52999877929688,4140000</t>
  </si>
  <si>
    <t>1963-05-08,70.01000213623047,70.23999786376953,69.2300033569336,69.44000244140625,5140000</t>
  </si>
  <si>
    <t>1963-05-09,70.3499984741211,70.73999786376953,69.86000061035156,70.01000213623047,5600000</t>
  </si>
  <si>
    <t>1963-05-10,70.5199966430664,70.80999755859375,69.98999786376953,70.3499984741211,5260000</t>
  </si>
  <si>
    <t>1963-05-13,70.4800033569336,70.88999938964844,70.11000061035156,70.5199966430664,4920000</t>
  </si>
  <si>
    <t>1963-05-14,70.20999908447266,70.7300033569336,69.91999816894531,70.4800033569336,4740000</t>
  </si>
  <si>
    <t>1963-05-15,70.43000030517578,70.7699966430664,69.87000274658203,70.20999908447266,5650000</t>
  </si>
  <si>
    <t>1963-05-16,70.25,70.80999755859375,69.91000366210938,70.43000030517578,5640000</t>
  </si>
  <si>
    <t>1963-05-17,70.29000091552734,70.62999725341797,69.83000183105469,70.25,4410000</t>
  </si>
  <si>
    <t>1963-05-20,69.95999908447266,70.4800033569336,69.58999633789062,70.29000091552734,4710000</t>
  </si>
  <si>
    <t>1963-05-21,70.13999938964844,70.51000213623047,69.62000274658203,69.95999908447266,5570000</t>
  </si>
  <si>
    <t>1963-05-22,70.13999938964844,70.68000030517578,69.81999969482422,70.13999938964844,5560000</t>
  </si>
  <si>
    <t>1963-05-23,70.0999984741211,70.52999877929688,69.79000091552734,70.13999938964844,4400000</t>
  </si>
  <si>
    <t>1963-05-24,70.0199966430664,70.44000244140625,69.66000366210938,70.0999984741211,4320000</t>
  </si>
  <si>
    <t>1963-05-27,69.87000274658203,70.2699966430664,69.4800033569336,70.0199966430664,3760000</t>
  </si>
  <si>
    <t>1963-05-28,70.01000213623047,70.41000366210938,69.55000305175781,69.87000274658203,3860000</t>
  </si>
  <si>
    <t>1963-05-29,70.33000183105469,70.6500015258789,69.86000061035156,70.01000213623047,4320000</t>
  </si>
  <si>
    <t>1963-05-31,70.80000305175781,71.13999938964844,70.2699966430664,70.33000183105469,4680000</t>
  </si>
  <si>
    <t>1963-06-03,70.69000244140625,71.23999786376953,70.38999938964844,70.80000305175781,5400000</t>
  </si>
  <si>
    <t>1963-06-04,70.69999694824219,71.08000183105469,70.19999694824219,70.69000244140625,5970000</t>
  </si>
  <si>
    <t>1963-06-05,70.52999877929688,71.16999816894531,70.16999816894531,70.69999694824219,5860000</t>
  </si>
  <si>
    <t>1963-06-06,70.58000183105469,70.94999694824219,70.11000061035156,70.52999877929688,4990000</t>
  </si>
  <si>
    <t>1963-06-07,70.41000366210938,70.9800033569336,70.0999984741211,70.58000183105469,5110000</t>
  </si>
  <si>
    <t>1963-06-10,69.94000244140625,70.51000213623047,69.56999969482422,70.41000366210938,4690000</t>
  </si>
  <si>
    <t>1963-06-11,70.02999877929688,70.41000366210938,69.58000183105469,69.94000244140625,4390000</t>
  </si>
  <si>
    <t>1963-06-12,70.41000366210938,70.80999755859375,69.91000366210938,70.02999877929688,5210000</t>
  </si>
  <si>
    <t>1963-06-13,70.2300033569336,70.8499984741211,69.9800033569336,70.41000366210938,4690000</t>
  </si>
  <si>
    <t>1963-06-14,70.25,70.5999984741211,69.87000274658203,70.2300033569336,3840000</t>
  </si>
  <si>
    <t>1963-06-17,69.94999694824219,69.94999694824219,69.94999694824219,69.94999694824219,3510000</t>
  </si>
  <si>
    <t>1963-06-18,70.0199966430664,70.43000030517578,69.62999725341797,69.94999694824219,3910000</t>
  </si>
  <si>
    <t>1963-06-19,70.08999633789062,70.47000122070312,69.75,70.0199966430664,3970000</t>
  </si>
  <si>
    <t>1963-06-20,70.01000213623047,70.36000061035156,69.30999755859375,70.08999633789062,4970000</t>
  </si>
  <si>
    <t>1963-06-21,70.25,70.56999969482422,69.79000091552734,70.01000213623047,4190000</t>
  </si>
  <si>
    <t>1963-06-24,70.19999694824219,70.66999816894531,69.83999633789062,70.25,3700000</t>
  </si>
  <si>
    <t>1963-06-25,70.04000091552734,70.51000213623047,69.75,70.19999694824219,4120000</t>
  </si>
  <si>
    <t>1963-06-26,69.41000366210938,70.0999984741211,69.16999816894531,70.04000091552734,4500000</t>
  </si>
  <si>
    <t>1963-06-27,69.06999969482422,69.80999755859375,68.77999877929688,69.41000366210938,4540000</t>
  </si>
  <si>
    <t>1963-06-28,69.37000274658203,69.68000030517578,68.93000030517578,69.06999969482422,3020000</t>
  </si>
  <si>
    <t>1963-07-01,68.86000061035156,69.52999877929688,68.58000183105469,69.37000274658203,3360000</t>
  </si>
  <si>
    <t>1963-07-02,69.45999908447266,69.72000122070312,68.73999786376953,68.86000061035156,3540000</t>
  </si>
  <si>
    <t>1963-07-03,69.94000244140625,70.27999877929688,69.41999816894531,69.45999908447266,4030000</t>
  </si>
  <si>
    <t>1963-07-05,70.22000122070312,70.4800033569336,69.77999877929688,69.94000244140625,2910000</t>
  </si>
  <si>
    <t>1963-07-08,69.73999786376953,70.3499984741211,69.47000122070312,70.22000122070312,3290000</t>
  </si>
  <si>
    <t>1963-07-09,70.04000091552734,70.38999938964844,69.55000305175781,69.73999786376953,3830000</t>
  </si>
  <si>
    <t>1963-07-10,69.88999938964844,70.30999755859375,69.55999755859375,70.04000091552734,3730000</t>
  </si>
  <si>
    <t>1963-07-11,69.76000213623047,70.30000305175781,69.5199966430664,69.88999938964844,4100000</t>
  </si>
  <si>
    <t>1963-07-12,69.63999938964844,70.12999725341797,69.36000061035156,69.76000213623047,3660000</t>
  </si>
  <si>
    <t>1963-07-15,69.19999694824219,69.7300033569336,68.97000122070312,69.63999938964844,3290000</t>
  </si>
  <si>
    <t>1963-07-16,69.13999938964844,69.51000213623047,68.8499984741211,69.19999694824219,3000000</t>
  </si>
  <si>
    <t>1963-07-17,68.93000030517578,69.52999877929688,68.68000030517578,69.13999938964844,3940000</t>
  </si>
  <si>
    <t>1963-07-18,68.48999786376953,69.2699966430664,68.33999633789062,68.93000030517578,3710000</t>
  </si>
  <si>
    <t>1963-07-19,68.3499984741211,68.69999694824219,67.9000015258789,68.48999786376953,3340000</t>
  </si>
  <si>
    <t>1963-07-22,67.9000015258789,68.5999984741211,67.54000091552734,68.3499984741211,3700000</t>
  </si>
  <si>
    <t>1963-07-23,67.91000366210938,68.56999969482422,67.6500015258789,67.9000015258789,3500000</t>
  </si>
  <si>
    <t>1963-07-24,68.27999877929688,68.54000091552734,67.76000213623047,67.91000366210938,2810000</t>
  </si>
  <si>
    <t>1963-07-25,68.26000213623047,68.91999816894531,68.0199966430664,68.27999877929688,3710000</t>
  </si>
  <si>
    <t>1963-07-26,68.54000091552734,68.76000213623047,68.02999877929688,68.26000213623047,2510000</t>
  </si>
  <si>
    <t>1963-07-29,68.66999816894531,68.95999908447266,68.31999969482422,68.54000091552734,2840000</t>
  </si>
  <si>
    <t>1963-07-30,69.23999786376953,69.44999694824219,68.58000183105469,68.66999816894531,3550000</t>
  </si>
  <si>
    <t>1963-07-31,69.12999725341797,69.83000183105469,68.91000366210938,69.23999786376953,3960000</t>
  </si>
  <si>
    <t>1963-08-01,69.06999969482422,69.47000122070312,68.63999938964844,69.12999725341797,3410000</t>
  </si>
  <si>
    <t>1963-08-02,69.30000305175781,69.55999755859375,68.86000061035156,69.06999969482422,2940000</t>
  </si>
  <si>
    <t>1963-08-05,69.70999908447266,69.97000122070312,69.19999694824219,69.30000305175781,3370000</t>
  </si>
  <si>
    <t>1963-08-06,70.16999816894531,70.4000015258789,69.56999969482422,69.70999908447266,3760000</t>
  </si>
  <si>
    <t>1963-08-07,69.95999908447266,70.52999877929688,69.69000244140625,70.16999816894531,3790000</t>
  </si>
  <si>
    <t>1963-08-08,70.0199966430664,70.30999755859375,69.58000183105469,69.95999908447266,3460000</t>
  </si>
  <si>
    <t>1963-08-09,70.4800033569336,70.6500015258789,69.83000183105469,70.0199966430664,4050000</t>
  </si>
  <si>
    <t>1963-08-12,70.58999633789062,71.0,70.19000244140625,70.4800033569336,4770000</t>
  </si>
  <si>
    <t>1963-08-13,70.79000091552734,71.08999633789062,70.31999969482422,70.58999633789062,4450000</t>
  </si>
  <si>
    <t>1963-08-14,71.06999969482422,71.31999969482422,70.38999938964844,70.79000091552734,4420000</t>
  </si>
  <si>
    <t>1963-08-15,71.37999725341797,71.70999908447266,70.80999755859375,71.06999969482422,4980000</t>
  </si>
  <si>
    <t>1963-08-16,71.48999786376953,71.94999694824219,71.05000305175781,71.37999725341797,4130000</t>
  </si>
  <si>
    <t>1963-08-19,71.44000244140625,71.91999816894531,71.1500015258789,71.48999786376953,3650000</t>
  </si>
  <si>
    <t>1963-08-20,71.37999725341797,71.91000366210938,71.02999877929688,71.44000244140625,3660000</t>
  </si>
  <si>
    <t>1963-08-21,71.29000091552734,71.7300033569336,71.0,71.37999725341797,3820000</t>
  </si>
  <si>
    <t>1963-08-22,71.54000091552734,71.80999755859375,70.94999694824219,71.29000091552734,4540000</t>
  </si>
  <si>
    <t>1963-08-23,71.76000213623047,72.13999938964844,71.33000183105469,71.54000091552734,4880000</t>
  </si>
  <si>
    <t>1963-08-26,71.91000366210938,72.30000305175781,71.56999969482422,71.76000213623047,4700000</t>
  </si>
  <si>
    <t>1963-08-27,71.5199966430664,72.04000091552734,71.2699966430664,71.91000366210938,4080000</t>
  </si>
  <si>
    <t>1963-08-28,72.04000091552734,72.38999938964844,71.48999786376953,71.5199966430664,5120000</t>
  </si>
  <si>
    <t>1963-08-29,72.16000366210938,72.55999755859375,71.83000183105469,72.04000091552734,5110000</t>
  </si>
  <si>
    <t>1963-08-30,72.5,72.70999908447266,71.87999725341797,72.16000366210938,4560000</t>
  </si>
  <si>
    <t>1963-09-03,72.66000366210938,73.08999633789062,72.30000305175781,72.5,5570000</t>
  </si>
  <si>
    <t>1963-09-04,72.63999938964844,73.18000030517578,72.31999969482422,72.66000366210938,6070000</t>
  </si>
  <si>
    <t>1963-09-05,73.0,73.19000244140625,72.1500015258789,72.63999938964844,5700000</t>
  </si>
  <si>
    <t>1963-09-06,72.83999633789062,73.51000213623047,72.51000213623047,73.0,7160000</t>
  </si>
  <si>
    <t>1963-09-09,72.58000183105469,73.2300033569336,72.26000213623047,72.83999633789062,5020000</t>
  </si>
  <si>
    <t>1963-09-10,72.98999786376953,73.2699966430664,72.25,72.58000183105469,5310000</t>
  </si>
  <si>
    <t>1963-09-11,73.19999694824219,73.79000091552734,72.83000183105469,72.98999786376953,6670000</t>
  </si>
  <si>
    <t>1963-09-12,73.1500015258789,73.5999984741211,72.72000122070312,73.19999694824219,5560000</t>
  </si>
  <si>
    <t>1963-09-13,73.16999816894531,73.58999633789062,72.81999969482422,73.1500015258789,5230000</t>
  </si>
  <si>
    <t>1963-09-16,73.06999969482422,73.62999725341797,72.80000305175781,73.16999816894531,4740000</t>
  </si>
  <si>
    <t>1963-09-17,73.12000274658203,73.63999938964844,72.79000091552734,73.06999969482422,4950000</t>
  </si>
  <si>
    <t>1963-09-18,72.80000305175781,73.44000244140625,72.51000213623047,73.12000274658203,5070000</t>
  </si>
  <si>
    <t>1963-09-19,73.22000122070312,73.47000122070312,72.61000061035156,72.80000305175781,4080000</t>
  </si>
  <si>
    <t>1963-09-20,73.30000305175781,73.70999908447266,72.91999816894531,73.22000122070312,5310000</t>
  </si>
  <si>
    <t>1963-09-23,72.95999908447266,73.52999877929688,72.62000274658203,73.30000305175781,5140000</t>
  </si>
  <si>
    <t>1963-09-24,73.30000305175781,73.66999816894531,72.58999633789062,72.95999908447266,5520000</t>
  </si>
  <si>
    <t>1963-09-25,72.88999938964844,73.87000274658203,72.58000183105469,73.30000305175781,6340000</t>
  </si>
  <si>
    <t>1963-09-26,72.2699966430664,73.06999969482422,72.01000213623047,72.88999938964844,5100000</t>
  </si>
  <si>
    <t>1963-09-27,72.12999725341797,72.5999984741211,71.5999984741211,72.2699966430664,4350000</t>
  </si>
  <si>
    <t>1963-09-30,71.69999694824219,72.37000274658203,71.27999877929688,72.12999725341797,3730000</t>
  </si>
  <si>
    <t>1963-10-01,72.22000122070312,72.6500015258789,71.56999969482422,71.69999694824219,4420000</t>
  </si>
  <si>
    <t>1963-10-02,72.30000305175781,72.66999816894531,71.91999816894531,72.22000122070312,3780000</t>
  </si>
  <si>
    <t>1963-10-03,72.83000183105469,73.0999984741211,72.0999984741211,72.30000305175781,4510000</t>
  </si>
  <si>
    <t>1963-10-04,72.8499984741211,73.19000244140625,72.45999908447266,72.83000183105469,5120000</t>
  </si>
  <si>
    <t>1963-10-07,72.69999694824219,73.2699966430664,72.38999938964844,72.8499984741211,4050000</t>
  </si>
  <si>
    <t>1963-10-08,72.5999984741211,73.13999938964844,72.23999786376953,72.69999694824219,4920000</t>
  </si>
  <si>
    <t>1963-10-09,71.87000274658203,71.9800033569336,71.5999984741211,71.9800033569336,5520000</t>
  </si>
  <si>
    <t>1963-10-10,72.19999694824219,72.5199966430664,71.5999984741211,71.87000274658203,4470000</t>
  </si>
  <si>
    <t>1963-10-11,72.2699966430664,72.70999908447266,71.87000274658203,72.19999694824219,4740000</t>
  </si>
  <si>
    <t>1963-10-14,72.30000305175781,72.43000030517578,71.8499984741211,72.2699966430664,4270000</t>
  </si>
  <si>
    <t>1963-10-15,72.4000015258789,72.79000091552734,71.98999786376953,72.30000305175781,4550000</t>
  </si>
  <si>
    <t>1963-10-16,72.97000122070312,73.19999694824219,72.08000183105469,72.4000015258789,5570000</t>
  </si>
  <si>
    <t>1963-10-17,73.26000213623047,73.7699966430664,72.83999633789062,72.97000122070312,6790000</t>
  </si>
  <si>
    <t>1963-10-18,73.31999969482422,73.73999786376953,72.8499984741211,73.26000213623047,5830000</t>
  </si>
  <si>
    <t>1963-10-21,73.37999725341797,73.87000274658203,73.02999877929688,73.31999969482422,5450000</t>
  </si>
  <si>
    <t>1963-10-22,72.95999908447266,73.55000305175781,72.4800033569336,73.37999725341797,6420000</t>
  </si>
  <si>
    <t>1963-10-23,73.0,73.55000305175781,72.58999633789062,72.95999908447266,5830000</t>
  </si>
  <si>
    <t>1963-10-24,73.27999877929688,73.7300033569336,72.73999786376953,73.0,6280000</t>
  </si>
  <si>
    <t>1963-10-25,74.01000213623047,74.41000366210938,73.05999755859375,73.27999877929688,6390000</t>
  </si>
  <si>
    <t>1963-10-28,74.4800033569336,75.1500015258789,73.75,74.01000213623047,7150000</t>
  </si>
  <si>
    <t>1963-10-29,74.45999908447266,75.18000030517578,73.97000122070312,74.4800033569336,6100000</t>
  </si>
  <si>
    <t>1963-10-30,73.80000305175781,74.58999633789062,73.43000030517578,74.45999908447266,5170000</t>
  </si>
  <si>
    <t>1963-10-31,74.01000213623047,74.3499984741211,73.25,73.80000305175781,5030000</t>
  </si>
  <si>
    <t>1963-11-01,73.83000183105469,74.44000244140625,73.47000122070312,74.01000213623047,5240000</t>
  </si>
  <si>
    <t>1963-11-04,73.44999694824219,74.2699966430664,73.08999633789062,73.83000183105469,5440000</t>
  </si>
  <si>
    <t>1963-11-06,72.80999755859375,73.47000122070312,72.33000183105469,73.44999694824219,5600000</t>
  </si>
  <si>
    <t>1963-11-07,73.05999755859375,73.4800033569336,72.58000183105469,72.80999755859375,4320000</t>
  </si>
  <si>
    <t>1963-11-08,73.36000061035156,73.66000366210938,72.80000305175781,73.05999755859375,4570000</t>
  </si>
  <si>
    <t>1963-11-11,73.5199966430664,73.5199966430664,73.5199966430664,73.5199966430664,3970000</t>
  </si>
  <si>
    <t>1963-11-12,73.2300033569336,73.2300033569336,73.2300033569336,73.2300033569336,4610000</t>
  </si>
  <si>
    <t>1963-11-13,73.29000091552734,73.66999816894531,72.88999938964844,73.2300033569336,4710000</t>
  </si>
  <si>
    <t>1963-11-14,72.94999694824219,73.52999877929688,72.62999725341797,73.29000091552734,4610000</t>
  </si>
  <si>
    <t>1963-11-15,72.3499984741211,73.19999694824219,72.08999633789062,72.94999694824219,4790000</t>
  </si>
  <si>
    <t>1963-11-18,71.83000183105469,72.5199966430664,71.41999816894531,72.3499984741211,4730000</t>
  </si>
  <si>
    <t>1963-11-19,71.9000015258789,72.61000061035156,71.41999816894531,71.83000183105469,4430000</t>
  </si>
  <si>
    <t>1963-11-20,72.55999755859375,73.13999938964844,71.48999786376953,71.9000015258789,5330000</t>
  </si>
  <si>
    <t>1963-11-21,71.62000274658203,72.86000061035156,71.4000015258789,72.55999755859375,5670000</t>
  </si>
  <si>
    <t>1963-11-22,69.61000061035156,72.16999816894531,69.4800033569336,71.62000274658203,6630000</t>
  </si>
  <si>
    <t>1963-11-26,72.37999725341797,72.73999786376953,71.4000015258789,71.4000015258789,9320000</t>
  </si>
  <si>
    <t>1963-11-27,72.25,72.77999877929688,71.76000213623047,72.37999725341797,5210000</t>
  </si>
  <si>
    <t>1963-11-29,73.2300033569336,73.47000122070312,72.05000305175781,72.25,4810000</t>
  </si>
  <si>
    <t>1963-12-02,73.66000366210938,74.08000183105469,73.0199966430664,73.2300033569336,4770000</t>
  </si>
  <si>
    <t>1963-12-03,73.62000274658203,74.01000213623047,73.13999938964844,73.66000366210938,4520000</t>
  </si>
  <si>
    <t>1963-12-04,73.80000305175781,74.18000030517578,73.20999908447266,73.62000274658203,4790000</t>
  </si>
  <si>
    <t>1963-12-05,74.27999877929688,74.56999969482422,73.44999694824219,73.80000305175781,5190000</t>
  </si>
  <si>
    <t>1963-12-06,74.0,74.62999725341797,73.62000274658203,74.27999877929688,4830000</t>
  </si>
  <si>
    <t>1963-12-09,73.95999908447266,74.41000366210938,73.55999755859375,74.0,4430000</t>
  </si>
  <si>
    <t>1963-12-10,73.98999786376953,74.4800033569336,73.4000015258789,73.95999908447266,4560000</t>
  </si>
  <si>
    <t>1963-12-11,73.9000015258789,74.37000274658203,73.58000183105469,73.98999786376953,4400000</t>
  </si>
  <si>
    <t>1963-12-12,73.91000366210938,74.30999755859375,73.58000183105469,73.9000015258789,4220000</t>
  </si>
  <si>
    <t>1963-12-13,74.05999755859375,74.38999938964844,73.68000030517578,73.91000366210938,4290000</t>
  </si>
  <si>
    <t>1963-12-16,74.30000305175781,74.66000366210938,73.77999877929688,74.05999755859375,4280000</t>
  </si>
  <si>
    <t>1963-12-17,74.73999786376953,75.08000183105469,74.06999969482422,74.30000305175781,5140000</t>
  </si>
  <si>
    <t>1963-12-18,74.62999725341797,75.20999908447266,74.25,74.73999786376953,6000000</t>
  </si>
  <si>
    <t>1963-12-19,74.4000015258789,74.91999816894531,74.08000183105469,74.62999725341797,4410000</t>
  </si>
  <si>
    <t>1963-12-20,74.27999877929688,74.75,73.8499984741211,74.4000015258789,4600000</t>
  </si>
  <si>
    <t>1963-12-23,73.80999755859375,74.44999694824219,73.48999786376953,74.27999877929688,4540000</t>
  </si>
  <si>
    <t>1963-12-24,73.97000122070312,74.4800033569336,73.44000244140625,73.80999755859375,3970000</t>
  </si>
  <si>
    <t>1963-12-26,74.31999969482422,74.62999725341797,73.73999786376953,73.97000122070312,3700000</t>
  </si>
  <si>
    <t>1963-12-27,74.44000244140625,74.91000366210938,74.08999633789062,74.31999969482422,4360000</t>
  </si>
  <si>
    <t>1963-12-30,74.55999755859375,74.94000244140625,74.12999725341797,74.44000244140625,4930000</t>
  </si>
  <si>
    <t>1963-12-31,75.0199966430664,75.36000061035156,74.4000015258789,74.55999755859375,6730000</t>
  </si>
  <si>
    <t>1964-01-02,75.43000030517578,75.79000091552734,74.81999969482422,75.0199966430664,4680000</t>
  </si>
  <si>
    <t>1964-01-03,75.5,76.04000091552734,75.08999633789062,75.43000030517578,5550000</t>
  </si>
  <si>
    <t>1964-01-06,75.66999816894531,76.12000274658203,75.18000030517578,75.5,5480000</t>
  </si>
  <si>
    <t>1964-01-07,75.69000244140625,76.23999786376953,75.25,75.66999816894531,5700000</t>
  </si>
  <si>
    <t>1964-01-08,76.0,76.3499984741211,75.38999938964844,75.69000244140625,5380000</t>
  </si>
  <si>
    <t>1964-01-09,76.27999877929688,76.63999938964844,75.5999984741211,76.0,5180000</t>
  </si>
  <si>
    <t>1964-01-10,76.23999786376953,76.66999816894531,75.73999786376953,76.27999877929688,5260000</t>
  </si>
  <si>
    <t>1964-01-13,76.22000122070312,76.70999908447266,75.77999877929688,76.23999786376953,5440000</t>
  </si>
  <si>
    <t>1964-01-14,76.36000061035156,76.8499984741211,75.87999725341797,76.22000122070312,6500000</t>
  </si>
  <si>
    <t>1964-01-15,76.63999938964844,77.05999755859375,75.95999908447266,76.36000061035156,6750000</t>
  </si>
  <si>
    <t>1964-01-16,76.55000305175781,77.20999908447266,76.05000305175781,76.63999938964844,6200000</t>
  </si>
  <si>
    <t>1964-01-17,76.55999755859375,77.08999633789062,76.0199966430664,76.55000305175781,5600000</t>
  </si>
  <si>
    <t>1964-01-20,76.41000366210938,77.19000244140625,76.0199966430664,76.55999755859375,5570000</t>
  </si>
  <si>
    <t>1964-01-21,76.62000274658203,76.98999786376953,75.87000274658203,76.41000366210938,4800000</t>
  </si>
  <si>
    <t>1964-01-22,77.02999877929688,77.62000274658203,76.44999694824219,76.62000274658203,5430000</t>
  </si>
  <si>
    <t>1964-01-23,77.08999633789062,77.62000274658203,76.66999816894531,77.02999877929688,5380000</t>
  </si>
  <si>
    <t>1964-01-24,77.11000061035156,77.55999755859375,76.58000183105469,77.08999633789062,5080000</t>
  </si>
  <si>
    <t>1964-01-27,77.08000183105469,77.77999877929688,76.63999938964844,77.11000061035156,5240000</t>
  </si>
  <si>
    <t>1964-01-28,77.0999984741211,77.55999755859375,76.62999725341797,77.08000183105469,4720000</t>
  </si>
  <si>
    <t>1964-01-29,76.62999725341797,77.36000061035156,76.33000183105469,77.0999984741211,4450000</t>
  </si>
  <si>
    <t>1964-01-30,76.69999694824219,77.19999694824219,76.26000213623047,76.62999725341797,4230000</t>
  </si>
  <si>
    <t>1964-01-31,77.04000091552734,77.37000274658203,76.38999938964844,76.69999694824219,4000000</t>
  </si>
  <si>
    <t>1964-02-03,76.97000122070312,77.55000305175781,76.52999877929688,77.04000091552734,4140000</t>
  </si>
  <si>
    <t>1964-02-04,76.87999725341797,77.30999755859375,76.45999908447266,76.97000122070312,4320000</t>
  </si>
  <si>
    <t>1964-02-05,76.75,77.27999877929688,76.36000061035156,76.87999725341797,4010000</t>
  </si>
  <si>
    <t>1964-02-06,76.93000030517578,77.26000213623047,76.47000122070312,76.75,4110000</t>
  </si>
  <si>
    <t>1964-02-07,77.18000030517578,77.51000213623047,76.66000366210938,76.93000030517578,4710000</t>
  </si>
  <si>
    <t>1964-02-10,77.05000305175781,77.7699966430664,76.83000183105469,77.18000030517578,4150000</t>
  </si>
  <si>
    <t>1964-02-11,77.33000183105469,77.6500015258789,76.80999755859375,77.05000305175781,4040000</t>
  </si>
  <si>
    <t>1964-02-12,77.56999969482422,77.87999725341797,77.13999938964844,77.33000183105469,4650000</t>
  </si>
  <si>
    <t>1964-02-13,77.5199966430664,77.93000030517578,77.0999984741211,77.56999969482422,4820000</t>
  </si>
  <si>
    <t>1964-02-14,77.4800033569336,77.81999969482422,77.0199966430664,77.5199966430664,4360000</t>
  </si>
  <si>
    <t>1964-02-17,77.45999908447266,77.93000030517578,77.04000091552734,77.4800033569336,4780000</t>
  </si>
  <si>
    <t>1964-02-18,77.47000122070312,77.9000015258789,77.0,77.45999908447266,4660000</t>
  </si>
  <si>
    <t>1964-02-19,77.55000305175781,77.9800033569336,77.12999725341797,77.47000122070312,4280000</t>
  </si>
  <si>
    <t>1964-02-20,77.62000274658203,77.98999786376953,77.16000366210938,77.55000305175781,4690000</t>
  </si>
  <si>
    <t>1964-02-24,77.68000030517578,78.16000366210938,77.2699966430664,77.62000274658203,5630000</t>
  </si>
  <si>
    <t>1964-02-25,77.68000030517578,78.30999755859375,77.19000244140625,77.68000030517578,5010000</t>
  </si>
  <si>
    <t>1964-02-26,77.87000274658203,78.12999725341797,77.33000183105469,77.68000030517578,5350000</t>
  </si>
  <si>
    <t>1964-02-27,77.62000274658203,78.29000091552734,77.37999725341797,77.87000274658203,5420000</t>
  </si>
  <si>
    <t>1964-02-28,77.80000305175781,78.05999755859375,77.19999694824219,77.62000274658203,4980000</t>
  </si>
  <si>
    <t>1964-03-02,77.97000122070312,78.37999725341797,77.5,77.80000305175781,5690000</t>
  </si>
  <si>
    <t>1964-03-03,78.22000122070312,78.66000366210938,77.69000244140625,77.97000122070312,5350000</t>
  </si>
  <si>
    <t>1964-03-04,78.06999969482422,78.69999694824219,77.69999694824219,78.22000122070312,5250000</t>
  </si>
  <si>
    <t>1964-03-05,78.05999755859375,78.44000244140625,77.58000183105469,78.06999969482422,4680000</t>
  </si>
  <si>
    <t>1964-03-06,78.30999755859375,78.5999984741211,77.8499984741211,78.05999755859375,4790000</t>
  </si>
  <si>
    <t>1964-03-09,78.33000183105469,78.87999725341797,77.94999694824219,78.30999755859375,5510000</t>
  </si>
  <si>
    <t>1964-03-10,78.58999633789062,78.9000015258789,77.94999694824219,78.33000183105469,5500000</t>
  </si>
  <si>
    <t>1964-03-11,78.94999694824219,79.41999816894531,78.44999694824219,78.58999633789062,6180000</t>
  </si>
  <si>
    <t>1964-03-12,79.08000183105469,79.41000366210938,78.55000305175781,78.94999694824219,5290000</t>
  </si>
  <si>
    <t>1964-03-13,79.13999938964844,79.58999633789062,78.73999786376953,79.08000183105469,5660000</t>
  </si>
  <si>
    <t>1964-03-16,79.13999938964844,79.5999984741211,78.72000122070312,79.13999938964844,5140000</t>
  </si>
  <si>
    <t>1964-03-17,79.31999969482422,79.6500015258789,78.7699966430664,79.13999938964844,5480000</t>
  </si>
  <si>
    <t>1964-03-18,79.37999725341797,79.88999938964844,78.9000015258789,79.31999969482422,5890000</t>
  </si>
  <si>
    <t>1964-03-19,79.30000305175781,79.8499984741211,78.94000244140625,79.37999725341797,5670000</t>
  </si>
  <si>
    <t>1964-03-20,78.91999816894531,79.3499984741211,78.91999816894531,79.30000305175781,5020000</t>
  </si>
  <si>
    <t>1964-03-23,78.93000030517578,79.33000183105469,78.44999694824219,78.91999816894531,4940000</t>
  </si>
  <si>
    <t>1964-03-24,78.79000091552734,79.33999633789062,78.51000213623047,78.93000030517578,5210000</t>
  </si>
  <si>
    <t>1964-03-25,78.9800033569336,79.33000183105469,78.16999816894531,78.79000091552734,5420000</t>
  </si>
  <si>
    <t>1964-03-26,79.19000244140625,79.58000183105469,78.66999816894531,78.9800033569336,5760000</t>
  </si>
  <si>
    <t>1964-03-30,79.13999938964844,79.66999816894531,78.75,79.19000244140625,6060000</t>
  </si>
  <si>
    <t>1964-03-31,78.9800033569336,79.51000213623047,78.56999969482422,79.13999938964844,5270000</t>
  </si>
  <si>
    <t>1964-04-01,79.23999786376953,79.58000183105469,78.66999816894531,78.9800033569336,5510000</t>
  </si>
  <si>
    <t>1964-04-02,79.69999694824219,80.08999633789062,79.12999725341797,79.23999786376953,6840000</t>
  </si>
  <si>
    <t>1964-04-03,79.94000244140625,80.37000274658203,79.44999694824219,79.69999694824219,5990000</t>
  </si>
  <si>
    <t>1964-04-06,80.0199966430664,80.44999694824219,79.55000305175781,79.94000244140625,5840000</t>
  </si>
  <si>
    <t>1964-04-07,79.73999786376953,80.44000244140625,79.41000366210938,80.0199966430664,5900000</t>
  </si>
  <si>
    <t>1964-04-08,79.75,80.16999816894531,79.26000213623047,79.73999786376953,5380000</t>
  </si>
  <si>
    <t>1964-04-09,79.69999694824219,80.2300033569336,79.36000061035156,79.75,5300000</t>
  </si>
  <si>
    <t>1964-04-10,79.8499984741211,80.26000213623047,79.43000030517578,79.69999694824219,4990000</t>
  </si>
  <si>
    <t>1964-04-13,79.7699966430664,80.30000305175781,79.41999816894531,79.8499984741211,5330000</t>
  </si>
  <si>
    <t>1964-04-14,79.98999786376953,80.37000274658203,79.45999908447266,79.7699966430664,5120000</t>
  </si>
  <si>
    <t>1964-04-15,80.08999633789062,80.5,79.62999725341797,79.98999786376953,5270000</t>
  </si>
  <si>
    <t>1964-04-16,80.19999694824219,80.62000274658203,79.7300033569336,80.08999633789062,5240000</t>
  </si>
  <si>
    <t>1964-04-17,80.55000305175781,80.9800033569336,79.98999786376953,80.19999694824219,6030000</t>
  </si>
  <si>
    <t>1964-04-20,80.5,81.04000091552734,80.11000061035156,80.55000305175781,5560000</t>
  </si>
  <si>
    <t>1964-04-21,80.54000091552734,80.9800033569336,80.05000305175781,80.5,5750000</t>
  </si>
  <si>
    <t>1964-04-22,80.48999786376953,80.91999816894531,80.05999755859375,80.54000091552734,5390000</t>
  </si>
  <si>
    <t>1964-04-23,80.37999725341797,81.19999694824219,80.08999633789062,80.48999786376953,6690000</t>
  </si>
  <si>
    <t>1964-04-24,79.75,80.62000274658203,79.44999694824219,80.37999725341797,5610000</t>
  </si>
  <si>
    <t>1964-04-27,79.3499984741211,80.01000213623047,78.9000015258789,79.75,5070000</t>
  </si>
  <si>
    <t>1964-04-28,79.9000015258789,80.26000213623047,79.13999938964844,79.3499984741211,4790000</t>
  </si>
  <si>
    <t>1964-04-29,79.69999694824219,80.5999984741211,79.29000091552734,79.9000015258789,6200000</t>
  </si>
  <si>
    <t>1964-04-30,79.45999908447266,80.08000183105469,79.08000183105469,79.69999694824219,5690000</t>
  </si>
  <si>
    <t>1964-05-01,80.16999816894531,80.47000122070312,79.45999908447266,79.45999908447266,5990000</t>
  </si>
  <si>
    <t>1964-05-04,80.47000122070312,81.01000213623047,79.87000274658203,80.16999816894531,5360000</t>
  </si>
  <si>
    <t>1964-05-05,80.87999725341797,81.19999694824219,79.98999786376953,80.47000122070312,5340000</t>
  </si>
  <si>
    <t>1964-05-06,81.05999755859375,81.56999969482422,80.52999877929688,80.87999725341797,5560000</t>
  </si>
  <si>
    <t>1964-05-07,81.1500015258789,81.72000122070312,80.66999816894531,81.05999755859375,5600000</t>
  </si>
  <si>
    <t>1964-05-08,81.0,81.0,81.0,81.0,4910000</t>
  </si>
  <si>
    <t>1964-05-11,80.9000015258789,81.51000213623047,80.58000183105469,81.0,4490000</t>
  </si>
  <si>
    <t>1964-05-12,81.16000366210938,81.80999755859375,80.66000366210938,80.9000015258789,5200000</t>
  </si>
  <si>
    <t>1964-05-13,80.97000122070312,81.6500015258789,80.66000366210938,81.16000366210938,5890000</t>
  </si>
  <si>
    <t>1964-05-14,80.86000061035156,81.27999877929688,80.37000274658203,80.97000122070312,4720000</t>
  </si>
  <si>
    <t>1964-05-15,81.0999984741211,81.44999694824219,80.48999786376953,80.86000061035156,5070000</t>
  </si>
  <si>
    <t>1964-05-18,80.72000122070312,81.47000122070312,80.41999816894531,81.0999984741211,4590000</t>
  </si>
  <si>
    <t>1964-05-19,80.30000305175781,81.04000091552734,79.95999908447266,80.72000122070312,4360000</t>
  </si>
  <si>
    <t>1964-05-20,80.66000366210938,81.0199966430664,80.08999633789062,80.30000305175781,4790000</t>
  </si>
  <si>
    <t>1964-05-21,80.94000244140625,81.48999786376953,80.36000061035156,80.66000366210938,5350000</t>
  </si>
  <si>
    <t>1964-05-22,80.7300033569336,81.1500015258789,80.36000061035156,80.94000244140625,4640000</t>
  </si>
  <si>
    <t>1964-05-25,80.55999755859375,81.16000366210938,80.20999908447266,80.7300033569336,3990000</t>
  </si>
  <si>
    <t>1964-05-26,80.38999938964844,80.94000244140625,80.12000274658203,80.55999755859375,4290000</t>
  </si>
  <si>
    <t>1964-05-27,80.26000213623047,80.72000122070312,79.77999877929688,80.38999938964844,4450000</t>
  </si>
  <si>
    <t>1964-05-28,80.37000274658203,80.75,79.87999725341797,80.26000213623047,4560000</t>
  </si>
  <si>
    <t>1964-06-01,80.11000061035156,80.83000183105469,79.83000183105469,80.37000274658203,4300000</t>
  </si>
  <si>
    <t>1964-06-02,79.69999694824219,80.5999984741211,79.5,80.11000061035156,4180000</t>
  </si>
  <si>
    <t>1964-06-03,79.48999786376953,80.12000274658203,79.2699966430664,79.69999694824219,3990000</t>
  </si>
  <si>
    <t>1964-06-04,78.66999816894531,79.75,78.44000244140625,79.48999786376953,4880000</t>
  </si>
  <si>
    <t>1964-06-05,79.0199966430664,79.44999694824219,78.5,78.66999816894531,4240000</t>
  </si>
  <si>
    <t>1964-06-08,78.63999938964844,79.44000244140625,78.44000244140625,79.0199966430664,4010000</t>
  </si>
  <si>
    <t>1964-06-09,79.13999938964844,79.38999938964844,78.1500015258789,78.63999938964844,4470000</t>
  </si>
  <si>
    <t>1964-06-10,79.44000244140625,79.83999633789062,79.0199966430664,79.13999938964844,4170000</t>
  </si>
  <si>
    <t>1964-06-11,79.7300033569336,80.12999725341797,79.23999786376953,79.44000244140625,3620000</t>
  </si>
  <si>
    <t>1964-06-12,79.5999984741211,80.05000305175781,79.19000244140625,79.7300033569336,3840000</t>
  </si>
  <si>
    <t>1964-06-15,79.97000122070312,80.33000183105469,79.38999938964844,79.5999984741211,4110000</t>
  </si>
  <si>
    <t>1964-06-16,80.4000015258789,80.72000122070312,79.8499984741211,79.97000122070312,4590000</t>
  </si>
  <si>
    <t>1964-06-17,80.80999755859375,81.12999725341797,80.22000122070312,80.4000015258789,5340000</t>
  </si>
  <si>
    <t>1964-06-18,80.79000091552734,81.33999633789062,80.43000030517578,80.80999755859375,4730000</t>
  </si>
  <si>
    <t>1964-06-19,80.88999938964844,81.2300033569336,80.38999938964844,80.79000091552734,4050000</t>
  </si>
  <si>
    <t>1964-06-22,81.11000061035156,81.54000091552734,80.66000366210938,80.88999938964844,4540000</t>
  </si>
  <si>
    <t>1964-06-23,80.7699966430664,81.43000030517578,80.5,81.11000061035156,4060000</t>
  </si>
  <si>
    <t>1964-06-24,81.05999755859375,81.44999694824219,80.41000366210938,80.7699966430664,4840000</t>
  </si>
  <si>
    <t>1964-06-25,81.20999908447266,81.7300033569336,80.75,81.05999755859375,5010000</t>
  </si>
  <si>
    <t>1964-06-26,81.45999908447266,81.77999877929688,80.86000061035156,81.20999908447266,4440000</t>
  </si>
  <si>
    <t>1964-06-29,81.63999938964844,82.0999984741211,81.0999984741211,81.45999908447266,4380000</t>
  </si>
  <si>
    <t>1964-06-30,81.69000244140625,82.06999969482422,81.19000244140625,81.63999938964844,4360000</t>
  </si>
  <si>
    <t>1964-07-01,82.2699966430664,82.51000213623047,81.45999908447266,81.69000244140625,5320000</t>
  </si>
  <si>
    <t>1964-07-02,82.5999984741211,82.9800033569336,82.08999633789062,82.2699966430664,5230000</t>
  </si>
  <si>
    <t>1964-07-06,82.9800033569336,83.37999725341797,82.37000274658203,82.5999984741211,5080000</t>
  </si>
  <si>
    <t>1964-07-07,83.12000274658203,83.52999877929688,82.5999984741211,82.9800033569336,5240000</t>
  </si>
  <si>
    <t>1964-07-08,83.12000274658203,83.55999755859375,82.58000183105469,83.12000274658203,4760000</t>
  </si>
  <si>
    <t>1964-07-09,83.22000122070312,83.63999938964844,82.73999786376953,83.12000274658203,5040000</t>
  </si>
  <si>
    <t>1964-07-10,83.36000061035156,83.98999786376953,82.87000274658203,83.22000122070312,5420000</t>
  </si>
  <si>
    <t>1964-07-13,83.30999755859375,83.86000061035156,82.91999816894531,83.36000061035156,4800000</t>
  </si>
  <si>
    <t>1964-07-14,83.05999755859375,83.70999908447266,82.72000122070312,83.30999755859375,4760000</t>
  </si>
  <si>
    <t>1964-07-15,83.33999633789062,83.66999816894531,82.72000122070312,83.05999755859375,4610000</t>
  </si>
  <si>
    <t>1964-07-16,83.63999938964844,83.9800033569336,83.05999755859375,83.33999633789062,4640000</t>
  </si>
  <si>
    <t>1964-07-17,84.01000213623047,84.33000183105469,83.37000274658203,83.63999938964844,4640000</t>
  </si>
  <si>
    <t>1964-07-20,83.73999786376953,84.33000183105469,83.44000244140625,84.01000213623047,4390000</t>
  </si>
  <si>
    <t>1964-07-21,83.54000091552734,83.98999786376953,83.05999755859375,83.73999786376953,4570000</t>
  </si>
  <si>
    <t>1964-07-22,83.5199966430664,83.94999694824219,82.95999908447266,83.54000091552734,4570000</t>
  </si>
  <si>
    <t>1964-07-23,83.4800033569336,83.91000366210938,83.05999755859375,83.5199966430664,4560000</t>
  </si>
  <si>
    <t>1964-07-24,83.45999908447266,83.91999816894531,83.06999969482422,83.4800033569336,4210000</t>
  </si>
  <si>
    <t>1964-07-27,83.08000183105469,83.81999969482422,82.81999969482422,83.45999908447266,4090000</t>
  </si>
  <si>
    <t>1964-07-28,82.8499984741211,83.30000305175781,82.4000015258789,83.08000183105469,3860000</t>
  </si>
  <si>
    <t>1964-07-29,82.91999816894531,83.30000305175781,82.47000122070312,82.8499984741211,4050000</t>
  </si>
  <si>
    <t>1964-07-30,83.08999633789062,83.5,82.62999725341797,82.91999816894531,4530000</t>
  </si>
  <si>
    <t>1964-07-31,83.18000030517578,83.56999969482422,82.72000122070312,83.08999633789062,4220000</t>
  </si>
  <si>
    <t>1964-08-03,83.0,83.48999786376953,82.6500015258789,83.18000030517578,3780000</t>
  </si>
  <si>
    <t>1964-08-04,81.95999908447266,83.0199966430664,81.68000030517578,83.0,4780000</t>
  </si>
  <si>
    <t>1964-08-05,82.08999633789062,82.41000366210938,80.80000305175781,81.95999908447266,6160000</t>
  </si>
  <si>
    <t>1964-08-06,81.33999633789062,82.44999694824219,81.19999694824219,82.08999633789062,3940000</t>
  </si>
  <si>
    <t>1964-08-07,81.86000061035156,82.19999694824219,81.19000244140625,81.33999633789062,3190000</t>
  </si>
  <si>
    <t>1964-08-10,81.77999877929688,82.2300033569336,81.43000030517578,81.86000061035156,3050000</t>
  </si>
  <si>
    <t>1964-08-11,81.76000213623047,82.25,81.44999694824219,81.77999877929688,3450000</t>
  </si>
  <si>
    <t>1964-08-12,82.16999816894531,82.52999877929688,81.5999984741211,81.76000213623047,4140000</t>
  </si>
  <si>
    <t>1964-08-13,82.41000366210938,82.87000274658203,81.9800033569336,82.16999816894531,4600000</t>
  </si>
  <si>
    <t>1964-08-14,82.3499984741211,82.83000183105469,82.02999877929688,82.41000366210938,4080000</t>
  </si>
  <si>
    <t>1964-08-17,82.36000061035156,82.8499984741211,82.0199966430664,82.3499984741211,3780000</t>
  </si>
  <si>
    <t>1964-08-18,82.4000015258789,82.79000091552734,82.01000213623047,82.36000061035156,4180000</t>
  </si>
  <si>
    <t>1964-08-19,82.31999969482422,82.80000305175781,81.98999786376953,82.4000015258789,4160000</t>
  </si>
  <si>
    <t>1964-08-20,81.94000244140625,82.56999969482422,81.5999984741211,82.31999969482422,3840000</t>
  </si>
  <si>
    <t>1964-08-21,82.06999969482422,82.43000030517578,81.63999938964844,81.94000244140625,3620000</t>
  </si>
  <si>
    <t>1964-08-24,81.91000366210938,82.4800033569336,81.63999938964844,82.06999969482422,3790000</t>
  </si>
  <si>
    <t>1964-08-25,81.44000244140625,82.12999725341797,81.19999694824219,81.91000366210938,3780000</t>
  </si>
  <si>
    <t>1964-08-26,81.31999969482422,81.73999786376953,80.98999786376953,81.44000244140625,3300000</t>
  </si>
  <si>
    <t>1964-08-27,81.69999694824219,81.94000244140625,81.06999969482422,81.31999969482422,3560000</t>
  </si>
  <si>
    <t>1964-08-28,81.98999786376953,82.29000091552734,81.54000091552734,81.69999694824219,3760000</t>
  </si>
  <si>
    <t>1964-08-31,81.83000183105469,82.4800033569336,81.45999908447266,81.98999786376953,3340000</t>
  </si>
  <si>
    <t>1964-09-01,82.18000030517578,82.5,81.56999969482422,81.83000183105469,4650000</t>
  </si>
  <si>
    <t>1964-09-02,82.30999755859375,82.76000213623047,81.94999694824219,82.18000030517578,4800000</t>
  </si>
  <si>
    <t>1964-09-03,82.55999755859375,82.83000183105469,82.04000091552734,82.30999755859375,4310000</t>
  </si>
  <si>
    <t>1964-09-04,82.76000213623047,83.02999877929688,82.30999755859375,82.55999755859375,4210000</t>
  </si>
  <si>
    <t>1964-09-08,82.87000274658203,83.23999786376953,82.45999908447266,82.76000213623047,4090000</t>
  </si>
  <si>
    <t>1964-09-09,83.05000305175781,83.51000213623047,82.54000091552734,82.87000274658203,5690000</t>
  </si>
  <si>
    <t>1964-09-10,83.0999984741211,83.5,82.5999984741211,83.05000305175781,5470000</t>
  </si>
  <si>
    <t>1964-09-11,83.44999694824219,83.83999633789062,82.79000091552734,83.0999984741211,5630000</t>
  </si>
  <si>
    <t>1964-09-14,83.22000122070312,83.88999938964844,82.87999725341797,83.44999694824219,5370000</t>
  </si>
  <si>
    <t>1964-09-15,83.0,83.68000030517578,82.69000244140625,83.22000122070312,5690000</t>
  </si>
  <si>
    <t>1964-09-16,83.23999786376953,83.5199966430664,82.56999969482422,83.0,4230000</t>
  </si>
  <si>
    <t>1964-09-17,83.79000091552734,84.18000030517578,83.16999816894531,83.23999786376953,6380000</t>
  </si>
  <si>
    <t>1964-09-18,83.4800033569336,84.29000091552734,83.02999877929688,83.79000091552734,6160000</t>
  </si>
  <si>
    <t>1964-09-21,83.86000061035156,84.31999969482422,83.41000366210938,83.4800033569336,5310000</t>
  </si>
  <si>
    <t>1964-09-22,83.88999938964844,84.44000244140625,83.52999877929688,83.86000061035156,5250000</t>
  </si>
  <si>
    <t>1964-09-23,83.91000366210938,84.37000274658203,83.44999694824219,83.88999938964844,5920000</t>
  </si>
  <si>
    <t>1964-09-24,84.0,84.43000030517578,83.44999694824219,83.91000366210938,5840000</t>
  </si>
  <si>
    <t>1964-09-25,84.20999908447266,84.62000274658203,83.55999755859375,84.0,6170000</t>
  </si>
  <si>
    <t>1964-09-28,84.27999877929688,84.7300033569336,83.79000091552734,84.20999908447266,4810000</t>
  </si>
  <si>
    <t>1964-09-29,84.23999786376953,84.80000305175781,83.83999633789062,84.27999877929688,5070000</t>
  </si>
  <si>
    <t>1964-09-30,84.18000030517578,84.66000366210938,83.86000061035156,84.23999786376953,4720000</t>
  </si>
  <si>
    <t>1964-10-01,84.08000183105469,84.52999877929688,83.73999786376953,84.18000030517578,4470000</t>
  </si>
  <si>
    <t>1964-10-02,84.36000061035156,84.63999938964844,83.70999908447266,84.08000183105469,4370000</t>
  </si>
  <si>
    <t>1964-10-05,84.73999786376953,85.25,84.19999694824219,84.36000061035156,4850000</t>
  </si>
  <si>
    <t>1964-10-06,84.79000091552734,85.23999786376953,84.37000274658203,84.73999786376953,4820000</t>
  </si>
  <si>
    <t>1964-10-07,84.80000305175781,85.25,84.41999816894531,84.79000091552734,5090000</t>
  </si>
  <si>
    <t>1964-10-08,85.04000091552734,85.4000015258789,84.47000122070312,84.80000305175781,5060000</t>
  </si>
  <si>
    <t>1964-10-09,85.22000122070312,85.5999984741211,84.72000122070312,85.04000091552734,5290000</t>
  </si>
  <si>
    <t>1964-10-12,85.23999786376953,85.58000183105469,84.87999725341797,85.22000122070312,4110000</t>
  </si>
  <si>
    <t>1964-10-13,84.95999908447266,85.56999969482422,84.62999725341797,85.23999786376953,5400000</t>
  </si>
  <si>
    <t>1964-10-14,84.79000091552734,85.29000091552734,84.5,84.95999908447266,4530000</t>
  </si>
  <si>
    <t>1964-10-15,84.25,84.98999786376953,83.6500015258789,84.79000091552734,6500000</t>
  </si>
  <si>
    <t>1964-10-16,84.83000183105469,85.0999984741211,84.0999984741211,84.25,5140000</t>
  </si>
  <si>
    <t>1964-10-19,84.93000030517578,85.36000061035156,84.47000122070312,84.83000183105469,5010000</t>
  </si>
  <si>
    <t>1964-10-20,85.18000030517578,85.56999969482422,84.55999755859375,84.93000030517578,5140000</t>
  </si>
  <si>
    <t>1964-10-21,85.0999984741211,85.63999938964844,84.7699966430664,85.18000030517578,5170000</t>
  </si>
  <si>
    <t>1964-10-22,84.94000244140625,85.44000244140625,84.51000213623047,85.0999984741211,4670000</t>
  </si>
  <si>
    <t>1964-10-23,85.13999938964844,85.41999816894531,84.56999969482422,84.94000244140625,3830000</t>
  </si>
  <si>
    <t>1964-10-26,85.0,85.69999694824219,84.6500015258789,85.13999938964844,5230000</t>
  </si>
  <si>
    <t>1964-10-27,85.0,85.4000015258789,84.61000061035156,85.0,4470000</t>
  </si>
  <si>
    <t>1964-10-28,84.69000244140625,85.37000274658203,84.43000030517578,85.0,4890000</t>
  </si>
  <si>
    <t>1964-10-29,84.7300033569336,85.1500015258789,84.36000061035156,84.69000244140625,4390000</t>
  </si>
  <si>
    <t>1964-10-30,84.86000061035156,85.22000122070312,84.41000366210938,84.7300033569336,4120000</t>
  </si>
  <si>
    <t>1964-11-02,85.18000030517578,85.54000091552734,84.51000213623047,84.86000061035156,4430000</t>
  </si>
  <si>
    <t>1964-11-04,85.13999938964844,85.9000015258789,84.80000305175781,85.18000030517578,4720000</t>
  </si>
  <si>
    <t>1964-11-05,85.16000366210938,85.62000274658203,84.72000122070312,85.13999938964844,4380000</t>
  </si>
  <si>
    <t>1964-11-06,85.2300033569336,85.55000305175781,84.6500015258789,85.16000366210938,4810000</t>
  </si>
  <si>
    <t>1964-11-09,85.19000244140625,85.72000122070312,84.93000030517578,85.2300033569336,4560000</t>
  </si>
  <si>
    <t>1964-11-10,84.83999633789062,85.55000305175781,84.48999786376953,85.19000244140625,5020000</t>
  </si>
  <si>
    <t>1964-11-11,85.08000183105469,85.30000305175781,84.48999786376953,84.83999633789062,3790000</t>
  </si>
  <si>
    <t>1964-11-12,85.19000244140625,85.62999725341797,84.75,85.08000183105469,5250000</t>
  </si>
  <si>
    <t>1964-11-13,85.20999908447266,85.68000030517578,84.76000213623047,85.19000244140625,4860000</t>
  </si>
  <si>
    <t>1964-11-16,85.6500015258789,85.94000244140625,84.87999725341797,85.20999908447266,4870000</t>
  </si>
  <si>
    <t>1964-11-17,86.02999877929688,86.55000305175781,85.4800033569336,85.6500015258789,5920000</t>
  </si>
  <si>
    <t>1964-11-18,86.22000122070312,86.80000305175781,85.7300033569336,86.02999877929688,6560000</t>
  </si>
  <si>
    <t>1964-11-19,86.18000030517578,86.56999969482422,85.5999984741211,86.22000122070312,5570000</t>
  </si>
  <si>
    <t>1964-11-20,86.27999877929688,86.80000305175781,85.7300033569336,86.18000030517578,5210000</t>
  </si>
  <si>
    <t>1964-11-23,86.0,86.58999633789062,85.4800033569336,86.27999877929688,4860000</t>
  </si>
  <si>
    <t>1964-11-24,85.7300033569336,86.12000274658203,85.1500015258789,86.0,5070000</t>
  </si>
  <si>
    <t>1964-11-25,85.44000244140625,86.18000030517578,85.0999984741211,85.7300033569336,4800000</t>
  </si>
  <si>
    <t>1964-11-27,85.16000366210938,85.68000030517578,84.55000305175781,85.44000244140625,4070000</t>
  </si>
  <si>
    <t>1964-11-30,84.41999816894531,85.41000366210938,84.0999984741211,85.16000366210938,4890000</t>
  </si>
  <si>
    <t>1964-12-01,83.55000305175781,84.55999755859375,83.36000061035156,84.41999816894531,4940000</t>
  </si>
  <si>
    <t>1964-12-02,83.79000091552734,84.2300033569336,83.12000274658203,83.55000305175781,4930000</t>
  </si>
  <si>
    <t>1964-12-03,84.18000030517578,84.73999786376953,83.70999908447266,83.79000091552734,4250000</t>
  </si>
  <si>
    <t>1964-12-04,84.3499984741211,84.3499984741211,84.3499984741211,84.3499984741211,4340000</t>
  </si>
  <si>
    <t>1964-12-07,84.33000183105469,85.02999877929688,84.04000091552734,84.3499984741211,4770000</t>
  </si>
  <si>
    <t>1964-12-08,84.0,84.70999908447266,83.69000244140625,84.33000183105469,4990000</t>
  </si>
  <si>
    <t>1964-12-09,83.45999908447266,84.23999786376953,83.23999786376953,84.0,5120000</t>
  </si>
  <si>
    <t>1964-12-10,83.44999694824219,83.95999908447266,82.9800033569336,83.45999908447266,4790000</t>
  </si>
  <si>
    <t>1964-12-11,83.66000366210938,84.05000305175781,83.08999633789062,83.44999694824219,4530000</t>
  </si>
  <si>
    <t>1964-12-14,83.44999694824219,84.16999816894531,83.0999984741211,83.66000366210938,4340000</t>
  </si>
  <si>
    <t>1964-12-15,83.22000122070312,83.79000091552734,82.6500015258789,83.44999694824219,5340000</t>
  </si>
  <si>
    <t>1964-12-16,83.55000305175781,83.94000244140625,83.0,83.22000122070312,4610000</t>
  </si>
  <si>
    <t>1964-12-17,83.9000015258789,84.23999786376953,83.33999633789062,83.55000305175781,4850000</t>
  </si>
  <si>
    <t>1964-12-18,84.29000091552734,84.6500015258789,83.7300033569336,83.9000015258789,4630000</t>
  </si>
  <si>
    <t>1964-12-21,84.37999725341797,84.91000366210938,84.11000061035156,84.29000091552734,4470000</t>
  </si>
  <si>
    <t>1964-12-22,84.33000183105469,84.87999725341797,83.94000244140625,84.37999725341797,4520000</t>
  </si>
  <si>
    <t>1964-12-23,84.1500015258789,84.76000213623047,83.79000091552734,84.33000183105469,4470000</t>
  </si>
  <si>
    <t>1964-12-24,84.1500015258789,84.58999633789062,83.73999786376953,84.1500015258789,3600000</t>
  </si>
  <si>
    <t>1964-12-28,84.06999969482422,84.58000183105469,83.69999694824219,84.1500015258789,3990000</t>
  </si>
  <si>
    <t>1964-12-29,83.80999755859375,84.3499984741211,83.37999725341797,84.06999969482422,4450000</t>
  </si>
  <si>
    <t>1964-12-30,84.30000305175781,84.62999725341797,83.62999725341797,83.80999755859375,5610000</t>
  </si>
  <si>
    <t>1964-12-31,84.75,85.18000030517578,84.18000030517578,84.30000305175781,6470000</t>
  </si>
  <si>
    <t>1965-01-04,84.2300033569336,85.1500015258789,83.7699966430664,84.75,3930000</t>
  </si>
  <si>
    <t>1965-01-05,84.62999725341797,85.0199966430664,84.0199966430664,84.2300033569336,4110000</t>
  </si>
  <si>
    <t>1965-01-06,84.88999938964844,85.37999725341797,84.44999694824219,84.62999725341797,4850000</t>
  </si>
  <si>
    <t>1965-01-07,85.26000213623047,85.62000274658203,84.66000366210938,84.88999938964844,5080000</t>
  </si>
  <si>
    <t>1965-01-08,85.37000274658203,85.83999633789062,84.91000366210938,85.26000213623047,5340000</t>
  </si>
  <si>
    <t>1965-01-11,85.4000015258789,85.80999755859375,84.9000015258789,85.37000274658203,5440000</t>
  </si>
  <si>
    <t>1965-01-12,85.61000061035156,85.9800033569336,85.12999725341797,85.4000015258789,5400000</t>
  </si>
  <si>
    <t>1965-01-13,85.83999633789062,86.2699966430664,85.3499984741211,85.61000061035156,6160000</t>
  </si>
  <si>
    <t>1965-01-14,85.83999633789062,86.37999725341797,85.41000366210938,85.83999633789062,5810000</t>
  </si>
  <si>
    <t>1965-01-15,86.20999908447266,86.5199966430664,85.5999984741211,85.83999633789062,5340000</t>
  </si>
  <si>
    <t>1965-01-18,86.48999786376953,87.1500015258789,85.98999786376953,86.20999908447266,5550000</t>
  </si>
  <si>
    <t>1965-01-19,86.62999725341797,87.08999633789062,86.1500015258789,86.48999786376953,5550000</t>
  </si>
  <si>
    <t>1965-01-20,86.5999984741211,87.0999984741211,86.26000213623047,86.62999725341797,5550000</t>
  </si>
  <si>
    <t>1965-01-21,86.5199966430664,86.9000015258789,86.0199966430664,86.5999984741211,4780000</t>
  </si>
  <si>
    <t>1965-01-22,86.73999786376953,87.1500015258789,86.19999694824219,86.5199966430664,5430000</t>
  </si>
  <si>
    <t>1965-01-25,86.86000061035156,87.2699966430664,86.38999938964844,86.73999786376953,5370000</t>
  </si>
  <si>
    <t>1965-01-26,86.94000244140625,87.44999694824219,86.51000213623047,86.86000061035156,5760000</t>
  </si>
  <si>
    <t>1965-01-27,87.2300033569336,87.66999816894531,86.69999694824219,86.94000244140625,6010000</t>
  </si>
  <si>
    <t>1965-01-28,87.4800033569336,87.87999725341797,86.88999938964844,87.2300033569336,6730000</t>
  </si>
  <si>
    <t>1965-01-29,87.55999755859375,88.19000244140625,87.18000030517578,87.4800033569336,6940000</t>
  </si>
  <si>
    <t>1965-02-01,87.58000183105469,88.01000213623047,87.05000305175781,87.55999755859375,5690000</t>
  </si>
  <si>
    <t>1965-02-02,87.55000305175781,87.94000244140625,87.02999877929688,87.58000183105469,5460000</t>
  </si>
  <si>
    <t>1965-02-03,87.62999725341797,88.01000213623047,87.06999969482422,87.55000305175781,6130000</t>
  </si>
  <si>
    <t>1965-02-04,87.56999969482422,88.05999755859375,87.05999755859375,87.62999725341797,6230000</t>
  </si>
  <si>
    <t>1965-02-05,87.29000091552734,87.9800033569336,86.9000015258789,87.56999969482422,5690000</t>
  </si>
  <si>
    <t>1965-02-08,86.94999694824219,87.0,85.94999694824219,87.0,6010000</t>
  </si>
  <si>
    <t>1965-02-09,87.23999786376953,87.63999938964844,86.69999694824219,86.94999694824219,5690000</t>
  </si>
  <si>
    <t>1965-02-10,86.45999908447266,87.69999694824219,86.19999694824219,87.23999786376953,7210000</t>
  </si>
  <si>
    <t>1965-02-11,85.54000091552734,86.88999938964844,85.4000015258789,86.45999908447266,5800000</t>
  </si>
  <si>
    <t>1965-02-12,86.16999816894531,86.4800033569336,85.54000091552734,85.54000091552734,4960000</t>
  </si>
  <si>
    <t>1965-02-15,86.06999969482422,86.86000061035156,85.75,86.16999816894531,5760000</t>
  </si>
  <si>
    <t>1965-02-16,85.66999816894531,86.30999755859375,85.33000183105469,86.06999969482422,5000000</t>
  </si>
  <si>
    <t>1965-02-17,85.7699966430664,86.25,85.25,85.66999816894531,5510000</t>
  </si>
  <si>
    <t>1965-02-18,86.05000305175781,86.4800033569336,85.47000122070312,85.7699966430664,6060000</t>
  </si>
  <si>
    <t>1965-02-19,86.20999908447266,86.66999816894531,85.70999908447266,86.05000305175781,5560000</t>
  </si>
  <si>
    <t>1965-02-23,86.63999938964844,87.01000213623047,86.02999877929688,86.20999908447266,5880000</t>
  </si>
  <si>
    <t>1965-02-24,87.16999816894531,87.72000122070312,86.43000030517578,86.63999938964844,7160000</t>
  </si>
  <si>
    <t>1965-02-25,87.19999694824219,87.69999694824219,86.69999694824219,87.16999816894531,6680000</t>
  </si>
  <si>
    <t>1965-02-26,87.43000030517578,87.83999633789062,86.80999755859375,87.19999694824219,5800000</t>
  </si>
  <si>
    <t>1965-03-01,87.25,87.93000030517578,86.91999816894531,87.43000030517578,5780000</t>
  </si>
  <si>
    <t>1965-03-02,87.4000015258789,87.79000091552734,86.83999633789062,87.25,5730000</t>
  </si>
  <si>
    <t>1965-03-03,87.26000213623047,87.83000183105469,86.87999725341797,87.4000015258789,6600000</t>
  </si>
  <si>
    <t>1965-03-04,86.9800033569336,87.72000122070312,86.62999725341797,87.26000213623047,7300000</t>
  </si>
  <si>
    <t>1965-03-05,86.80000305175781,87.26000213623047,86.0,86.9800033569336,6120000</t>
  </si>
  <si>
    <t>1965-03-08,86.83000183105469,87.27999877929688,86.30999755859375,86.80000305175781,5250000</t>
  </si>
  <si>
    <t>1965-03-09,86.69000244140625,87.2699966430664,86.33000183105469,86.83000183105469,5210000</t>
  </si>
  <si>
    <t>1965-03-10,86.54000091552734,87.06999969482422,86.19999694824219,86.69000244140625,5100000</t>
  </si>
  <si>
    <t>1965-03-11,86.9000015258789,87.29000091552734,86.16999816894531,86.54000091552734,5770000</t>
  </si>
  <si>
    <t>1965-03-12,87.20999908447266,87.6500015258789,86.5999984741211,86.9000015258789,6370000</t>
  </si>
  <si>
    <t>1965-03-15,87.23999786376953,87.91999816894531,86.81999969482422,87.20999908447266,6000000</t>
  </si>
  <si>
    <t>1965-03-16,87.12999725341797,87.61000061035156,86.66999816894531,87.23999786376953,5480000</t>
  </si>
  <si>
    <t>1965-03-17,87.0199966430664,87.51000213623047,86.62999725341797,87.12999725341797,5120000</t>
  </si>
  <si>
    <t>1965-03-18,86.80999755859375,87.4800033569336,86.5,87.0199966430664,4990000</t>
  </si>
  <si>
    <t>1965-03-19,86.83999633789062,87.37000274658203,86.43000030517578,86.80999755859375,5040000</t>
  </si>
  <si>
    <t>1965-03-22,86.83000183105469,87.33999633789062,86.41000366210938,86.83999633789062,4920000</t>
  </si>
  <si>
    <t>1965-03-23,86.93000030517578,87.33999633789062,86.44999694824219,86.83000183105469,4820000</t>
  </si>
  <si>
    <t>1965-03-24,87.08999633789062,87.55000305175781,86.68000030517578,86.93000030517578,5420000</t>
  </si>
  <si>
    <t>1965-03-25,86.83999633789062,87.5,86.55000305175781,87.08999633789062,5460000</t>
  </si>
  <si>
    <t>1965-03-26,86.19999694824219,87.05999755859375,85.95999908447266,86.83999633789062,5020000</t>
  </si>
  <si>
    <t>1965-03-29,86.02999877929688,86.66000366210938,85.6500015258789,86.19999694824219,4590000</t>
  </si>
  <si>
    <t>1965-03-30,86.19999694824219,86.52999877929688,85.69000244140625,86.02999877929688,4270000</t>
  </si>
  <si>
    <t>1965-03-31,86.16000366210938,86.63999938964844,85.83000183105469,86.19999694824219,4470000</t>
  </si>
  <si>
    <t>1965-04-01,86.31999969482422,86.7300033569336,85.87000274658203,86.16000366210938,4890000</t>
  </si>
  <si>
    <t>1965-04-02,86.52999877929688,86.88999938964844,86.08000183105469,86.31999969482422,5060000</t>
  </si>
  <si>
    <t>1965-04-05,86.52999877929688,87.08000183105469,86.13999938964844,86.52999877929688,4920000</t>
  </si>
  <si>
    <t>1965-04-06,86.5,86.91000366210938,86.08000183105469,86.52999877929688,4610000</t>
  </si>
  <si>
    <t>1965-04-07,86.55000305175781,86.87999725341797,86.13999938964844,86.5,4430000</t>
  </si>
  <si>
    <t>1965-04-08,87.04000091552734,87.3499984741211,86.33999633789062,86.55000305175781,5770000</t>
  </si>
  <si>
    <t>1965-04-09,87.55999755859375,87.87000274658203,86.86000061035156,87.04000091552734,6580000</t>
  </si>
  <si>
    <t>1965-04-12,87.94000244140625,88.36000061035156,87.30999755859375,87.55999755859375,6040000</t>
  </si>
  <si>
    <t>1965-04-13,88.04000091552734,88.4800033569336,87.54000091552734,87.94000244140625,6690000</t>
  </si>
  <si>
    <t>1965-04-14,88.23999786376953,88.6500015258789,87.70999908447266,88.04000091552734,6580000</t>
  </si>
  <si>
    <t>1965-04-15,88.1500015258789,88.62999725341797,87.55000305175781,88.23999786376953,5830000</t>
  </si>
  <si>
    <t>1965-04-19,88.51000213623047,88.9000015258789,87.9000015258789,88.1500015258789,5700000</t>
  </si>
  <si>
    <t>1965-04-20,88.45999908447266,89.06999969482422,88.0199966430664,88.51000213623047,6480000</t>
  </si>
  <si>
    <t>1965-04-21,88.30000305175781,88.81999969482422,87.69999694824219,88.45999908447266,5590000</t>
  </si>
  <si>
    <t>1965-04-22,88.77999877929688,89.12999725341797,88.12000274658203,88.30000305175781,5990000</t>
  </si>
  <si>
    <t>1965-04-23,88.87999725341797,89.41000366210938,88.4800033569336,88.77999877929688,5860000</t>
  </si>
  <si>
    <t>1965-04-26,88.88999938964844,89.29000091552734,88.30000305175781,88.87999725341797,5410000</t>
  </si>
  <si>
    <t>1965-04-27,89.04000091552734,89.63999938964844,88.70999908447266,88.88999938964844,6310000</t>
  </si>
  <si>
    <t>1965-04-28,89.0,89.4800033569336,88.51000213623047,89.04000091552734,5680000</t>
  </si>
  <si>
    <t>1965-04-29,88.93000030517578,89.43000030517578,88.47000122070312,89.0,5510000</t>
  </si>
  <si>
    <t>1965-04-30,89.11000061035156,89.44000244140625,88.5,88.93000030517578,5190000</t>
  </si>
  <si>
    <t>1965-05-03,89.2300033569336,89.68000030517578,88.62000274658203,89.11000061035156,5340000</t>
  </si>
  <si>
    <t>1965-05-04,89.51000213623047,89.88999938964844,88.81999969482422,89.2300033569336,5720000</t>
  </si>
  <si>
    <t>1965-05-05,89.70999908447266,90.4000015258789,89.13999938964844,89.51000213623047,6350000</t>
  </si>
  <si>
    <t>1965-05-06,89.91999816894531,90.56999969482422,89.38999938964844,89.70999908447266,6340000</t>
  </si>
  <si>
    <t>1965-05-07,89.8499984741211,90.30000305175781,89.33000183105469,89.91999816894531,5820000</t>
  </si>
  <si>
    <t>1965-05-10,89.66000366210938,90.22000122070312,89.22000122070312,89.8499984741211,5600000</t>
  </si>
  <si>
    <t>1965-05-11,89.55000305175781,89.9800033569336,89.05000305175781,89.66000366210938,5150000</t>
  </si>
  <si>
    <t>1965-05-12,89.94000244140625,90.30999755859375,89.30000305175781,89.55000305175781,6310000</t>
  </si>
  <si>
    <t>1965-05-13,90.2699966430664,90.68000030517578,89.68000030517578,89.94000244140625,6460000</t>
  </si>
  <si>
    <t>1965-05-14,90.0999984741211,90.66000366210938,89.62999725341797,90.2699966430664,5860000</t>
  </si>
  <si>
    <t>1965-05-17,89.54000091552734,90.44000244140625,89.23999786376953,90.0999984741211,4980000</t>
  </si>
  <si>
    <t>1965-05-18,89.45999908447266,89.83999633789062,88.87000274658203,89.54000091552734,5130000</t>
  </si>
  <si>
    <t>1965-05-19,89.66999816894531,90.1500015258789,89.16999816894531,89.45999908447266,5860000</t>
  </si>
  <si>
    <t>1965-05-20,89.18000030517578,89.86000061035156,88.73999786376953,89.66999816894531,5750000</t>
  </si>
  <si>
    <t>1965-05-21,88.75,89.41000366210938,88.4000015258789,89.18000030517578,4660000</t>
  </si>
  <si>
    <t>1965-05-24,88.08999633789062,88.88999938964844,87.75,88.75,4790000</t>
  </si>
  <si>
    <t>1965-05-25,88.5999984741211,88.95999908447266,87.81999969482422,88.08999633789062,4950000</t>
  </si>
  <si>
    <t>1965-05-26,88.30000305175781,89.22000122070312,88.04000091552734,88.5999984741211,5330000</t>
  </si>
  <si>
    <t>1965-05-27,87.83999633789062,88.36000061035156,87.23999786376953,88.30000305175781,5520000</t>
  </si>
  <si>
    <t>1965-05-28,88.41999816894531,88.68000030517578,87.58000183105469,87.83999633789062,4270000</t>
  </si>
  <si>
    <t>1965-06-01,88.72000122070312,88.80000305175781,87.87999725341797,88.41999816894531,4830000</t>
  </si>
  <si>
    <t>1965-06-02,87.08999633789062,87.87000274658203,86.25,87.87000274658203,6790000</t>
  </si>
  <si>
    <t>1965-06-03,86.9000015258789,88.05000305175781,86.58000183105469,87.08999633789062,5720000</t>
  </si>
  <si>
    <t>1965-06-04,87.11000061035156,87.45999908447266,86.36000061035156,86.9000015258789,4530000</t>
  </si>
  <si>
    <t>1965-06-07,86.87999725341797,87.44999694824219,86.04000091552734,87.11000061035156,4680000</t>
  </si>
  <si>
    <t>1965-06-08,85.93000030517578,87.0999984741211,85.73999786376953,86.87999725341797,4660000</t>
  </si>
  <si>
    <t>1965-06-09,85.04000091552734,86.37000274658203,84.75,85.93000030517578,7070000</t>
  </si>
  <si>
    <t>1965-06-10,84.7300033569336,85.81999969482422,84.0999984741211,85.04000091552734,7470000</t>
  </si>
  <si>
    <t>1965-06-11,85.12000274658203,85.68000030517578,84.5,84.7300033569336,5350000</t>
  </si>
  <si>
    <t>1965-06-14,84.01000213623047,85.68000030517578,83.63999938964844,85.12000274658203,5920000</t>
  </si>
  <si>
    <t>1965-06-15,84.48999786376953,84.86000061035156,83.01000213623047,84.01000213623047,8450000</t>
  </si>
  <si>
    <t>1965-06-16,85.19999694824219,85.79000091552734,84.58000183105469,84.58000183105469,6290000</t>
  </si>
  <si>
    <t>1965-06-17,85.73999786376953,86.22000122070312,84.9800033569336,85.19999694824219,5220000</t>
  </si>
  <si>
    <t>1965-06-18,85.33999633789062,86.0999984741211,84.9000015258789,85.73999786376953,4330000</t>
  </si>
  <si>
    <t>1965-06-21,85.05000305175781,85.63999938964844,84.52999877929688,85.33999633789062,3280000</t>
  </si>
  <si>
    <t>1965-06-22,85.20999908447266,85.69999694824219,84.76000213623047,85.05000305175781,3330000</t>
  </si>
  <si>
    <t>1965-06-23,84.66999816894531,85.58999633789062,84.5199966430664,85.20999908447266,3580000</t>
  </si>
  <si>
    <t>1965-06-24,83.55999755859375,84.7300033569336,83.30000305175781,84.66999816894531,5840000</t>
  </si>
  <si>
    <t>1965-06-25,83.05999755859375,83.83000183105469,82.5999984741211,83.55999755859375,5790000</t>
  </si>
  <si>
    <t>1965-06-28,81.5999984741211,83.33999633789062,81.36000061035156,83.05999755859375,7650000</t>
  </si>
  <si>
    <t>1965-06-29,82.41000366210938,83.04000091552734,80.7300033569336,81.5999984741211,10450000</t>
  </si>
  <si>
    <t>1965-06-30,84.12000274658203,84.62999725341797,82.97000122070312,82.97000122070312,6930000</t>
  </si>
  <si>
    <t>1965-07-01,84.4800033569336,84.63999938964844,83.56999969482422,84.12000274658203,4520000</t>
  </si>
  <si>
    <t>1965-07-02,85.16000366210938,85.4000015258789,84.12999725341797,84.4800033569336,4260000</t>
  </si>
  <si>
    <t>1965-07-06,84.98999786376953,85.62999725341797,84.56999969482422,85.16000366210938,3400000</t>
  </si>
  <si>
    <t>1965-07-07,84.66999816894531,85.13999938964844,84.27999877929688,84.98999786376953,3020000</t>
  </si>
  <si>
    <t>1965-07-08,85.38999938964844,85.5999984741211,84.29000091552734,84.66999816894531,4380000</t>
  </si>
  <si>
    <t>1965-07-09,85.70999908447266,86.11000061035156,85.11000061035156,85.38999938964844,4800000</t>
  </si>
  <si>
    <t>1965-07-12,85.69000244140625,86.08000183105469,85.23999786376953,85.70999908447266,3690000</t>
  </si>
  <si>
    <t>1965-07-13,85.58999633789062,86.01000213623047,85.12000274658203,85.69000244140625,3260000</t>
  </si>
  <si>
    <t>1965-07-14,85.87000274658203,86.2300033569336,85.18000030517578,85.58999633789062,4100000</t>
  </si>
  <si>
    <t>1965-07-15,85.72000122070312,86.47000122070312,85.44000244140625,85.87000274658203,4420000</t>
  </si>
  <si>
    <t>1965-07-16,85.69000244140625,86.13999938964844,85.26000213623047,85.72000122070312,3520000</t>
  </si>
  <si>
    <t>1965-07-19,85.62999725341797,86.04000091552734,85.20999908447266,85.69000244140625,3220000</t>
  </si>
  <si>
    <t>1965-07-20,84.55000305175781,85.8499984741211,84.38999938964844,85.62999725341797,4670000</t>
  </si>
  <si>
    <t>1965-07-21,84.06999969482422,84.83999633789062,83.76000213623047,84.55000305175781,4350000</t>
  </si>
  <si>
    <t>1965-07-22,83.8499984741211,84.44999694824219,83.52999877929688,84.06999969482422,3310000</t>
  </si>
  <si>
    <t>1965-07-23,84.06999969482422,84.5199966430664,83.56999969482422,83.8499984741211,3600000</t>
  </si>
  <si>
    <t>1965-07-26,84.05000305175781,84.47000122070312,83.48999786376953,84.06999969482422,3790000</t>
  </si>
  <si>
    <t>1965-07-27,83.87000274658203,84.58999633789062,83.58000183105469,84.05000305175781,4190000</t>
  </si>
  <si>
    <t>1965-07-28,84.02999877929688,84.5199966430664,83.30000305175781,83.87000274658203,4760000</t>
  </si>
  <si>
    <t>1965-07-29,84.68000030517578,85.0,83.79000091552734,84.02999877929688,4690000</t>
  </si>
  <si>
    <t>1965-07-30,85.25,85.63999938964844,84.63999938964844,84.68000030517578,5200000</t>
  </si>
  <si>
    <t>1965-08-02,85.41999816894531,85.87000274658203,84.87000274658203,85.25,4220000</t>
  </si>
  <si>
    <t>1965-08-03,85.45999908447266,85.80999755859375,84.80000305175781,85.41999816894531,4640000</t>
  </si>
  <si>
    <t>1965-08-04,85.79000091552734,86.12000274658203,85.22000122070312,85.45999908447266,4830000</t>
  </si>
  <si>
    <t>1965-08-05,85.79000091552734,86.27999877929688,85.43000030517578,85.79000091552734,4920000</t>
  </si>
  <si>
    <t>1965-08-06,86.06999969482422,86.4000015258789,85.41999816894531,85.79000091552734,4200000</t>
  </si>
  <si>
    <t>1965-08-09,85.86000061035156,86.54000091552734,85.5199966430664,86.06999969482422,4540000</t>
  </si>
  <si>
    <t>1965-08-10,85.87000274658203,86.30999755859375,85.44999694824219,85.86000061035156,4690000</t>
  </si>
  <si>
    <t>1965-08-11,86.12999725341797,86.4800033569336,85.63999938964844,85.87000274658203,5030000</t>
  </si>
  <si>
    <t>1965-08-12,86.37999725341797,86.75,85.8499984741211,86.12999725341797,5160000</t>
  </si>
  <si>
    <t>1965-08-13,86.7699966430664,87.13999938964844,86.08999633789062,86.37999725341797,5430000</t>
  </si>
  <si>
    <t>1965-08-16,86.87000274658203,87.43000030517578,86.45999908447266,86.7699966430664,5270000</t>
  </si>
  <si>
    <t>1965-08-17,87.04000091552734,87.41999816894531,86.4800033569336,86.87000274658203,4520000</t>
  </si>
  <si>
    <t>1965-08-18,86.98999786376953,87.56999969482422,86.62999725341797,87.04000091552734,5850000</t>
  </si>
  <si>
    <t>1965-08-19,86.79000091552734,87.4800033569336,86.48999786376953,86.98999786376953,5000000</t>
  </si>
  <si>
    <t>1965-08-20,86.69000244140625,87.13999938964844,86.20999908447266,86.79000091552734,4170000</t>
  </si>
  <si>
    <t>1965-08-23,86.55999755859375,87.0999984741211,86.22000122070312,86.69000244140625,4470000</t>
  </si>
  <si>
    <t>1965-08-24,86.70999908447266,87.19000244140625,86.22000122070312,86.55999755859375,4740000</t>
  </si>
  <si>
    <t>1965-08-25,86.80999755859375,87.2699966430664,86.33000183105469,86.70999908447266,6240000</t>
  </si>
  <si>
    <t>1965-08-26,87.13999938964844,87.5199966430664,86.4000015258789,86.80999755859375,6010000</t>
  </si>
  <si>
    <t>1965-08-27,87.19999694824219,87.73999786376953,86.80999755859375,87.13999938964844,5570000</t>
  </si>
  <si>
    <t>1965-08-30,87.20999908447266,87.63999938964844,86.76000213623047,87.19999694824219,4400000</t>
  </si>
  <si>
    <t>1965-08-31,87.16999816894531,87.79000091552734,86.77999877929688,87.20999908447266,5170000</t>
  </si>
  <si>
    <t>1965-09-01,87.16999816894531,87.62999725341797,86.69000244140625,87.16999816894531,5890000</t>
  </si>
  <si>
    <t>1965-09-02,87.6500015258789,87.95999908447266,86.9800033569336,87.16999816894531,6470000</t>
  </si>
  <si>
    <t>1965-09-03,88.05999755859375,88.41000366210938,87.5199966430664,87.6500015258789,6010000</t>
  </si>
  <si>
    <t>1965-09-07,88.36000061035156,88.7699966430664,87.76000213623047,88.05999755859375,5750000</t>
  </si>
  <si>
    <t>1965-09-08,88.66000366210938,89.08000183105469,87.93000030517578,88.36000061035156,6240000</t>
  </si>
  <si>
    <t>1965-09-09,88.88999938964844,89.45999908447266,88.3499984741211,88.66000366210938,7360000</t>
  </si>
  <si>
    <t>1965-09-10,89.12000274658203,89.8499984741211,88.41000366210938,88.88999938964844,6650000</t>
  </si>
  <si>
    <t>1965-09-13,89.37999725341797,89.91000366210938,88.7699966430664,89.12000274658203,7020000</t>
  </si>
  <si>
    <t>1965-09-14,89.02999877929688,90.01000213623047,88.69000244140625,89.37999725341797,7830000</t>
  </si>
  <si>
    <t>1965-09-15,89.5199966430664,89.95999908447266,88.70999908447266,89.02999877929688,6220000</t>
  </si>
  <si>
    <t>1965-09-16,90.0199966430664,90.0199966430664,90.0199966430664,90.0199966430664,7410000</t>
  </si>
  <si>
    <t>1965-09-17,90.05000305175781,90.47000122070312,89.31999969482422,90.0199966430664,6610000</t>
  </si>
  <si>
    <t>1965-09-20,90.08000183105469,90.66999816894531,89.51000213623047,90.05000305175781,7040000</t>
  </si>
  <si>
    <t>1965-09-21,89.80999755859375,90.66000366210938,89.43000030517578,90.08000183105469,7750000</t>
  </si>
  <si>
    <t>1965-09-22,90.22000122070312,90.66999816894531,89.44999694824219,89.80999755859375,8290000</t>
  </si>
  <si>
    <t>1965-09-23,89.86000061035156,90.77999877929688,89.43000030517578,90.22000122070312,9990000</t>
  </si>
  <si>
    <t>1965-09-24,90.0199966430664,90.47000122070312,89.12999725341797,89.86000061035156,7810000</t>
  </si>
  <si>
    <t>1965-09-27,90.6500015258789,90.6500015258789,90.6500015258789,90.6500015258789,6820000</t>
  </si>
  <si>
    <t>1965-09-28,90.43000030517578,91.12999725341797,89.83000183105469,90.6500015258789,8750000</t>
  </si>
  <si>
    <t>1965-09-29,90.0199966430664,91.11000061035156,89.55999755859375,90.43000030517578,10600000</t>
  </si>
  <si>
    <t>1965-09-30,89.95999908447266,90.70999908447266,89.51000213623047,90.0199966430664,8670000</t>
  </si>
  <si>
    <t>1965-10-01,89.9000015258789,90.4800033569336,89.30000305175781,89.95999908447266,7470000</t>
  </si>
  <si>
    <t>1965-10-04,90.08000183105469,90.55999755859375,89.47000122070312,89.9000015258789,5590000</t>
  </si>
  <si>
    <t>1965-10-05,90.62999725341797,91.0199966430664,89.91999816894531,90.08000183105469,6980000</t>
  </si>
  <si>
    <t>1965-10-06,90.54000091552734,90.94000244140625,89.73999786376953,90.62999725341797,6010000</t>
  </si>
  <si>
    <t>1965-10-07,90.47000122070312,91.08999633789062,90.08999633789062,90.54000091552734,6670000</t>
  </si>
  <si>
    <t>1965-10-08,90.8499984741211,91.30999755859375,90.30000305175781,90.47000122070312,7670000</t>
  </si>
  <si>
    <t>1965-10-11,91.37000274658203,91.83999633789062,90.7300033569336,90.8499984741211,9600000</t>
  </si>
  <si>
    <t>1965-10-12,91.3499984741211,91.94000244140625,90.83000183105469,91.37000274658203,9470000</t>
  </si>
  <si>
    <t>1965-10-13,91.33999633789062,91.80999755859375,90.7300033569336,91.3499984741211,9470000</t>
  </si>
  <si>
    <t>1965-10-14,91.19000244140625,91.9000015258789,90.70999908447266,91.33999633789062,8580000</t>
  </si>
  <si>
    <t>1965-10-15,91.37999725341797,92.08999633789062,90.76000213623047,91.19000244140625,7470000</t>
  </si>
  <si>
    <t>1965-10-18,91.68000030517578,92.27999877929688,91.05999755859375,91.37999725341797,8180000</t>
  </si>
  <si>
    <t>1965-10-19,91.80000305175781,92.44999694824219,91.3499984741211,91.68000030517578,8620000</t>
  </si>
  <si>
    <t>1965-10-20,91.77999877929688,92.26000213623047,91.12000274658203,91.80000305175781,8200000</t>
  </si>
  <si>
    <t>1965-10-21,91.94000244140625,92.51000213623047,91.41999816894531,91.77999877929688,9170000</t>
  </si>
  <si>
    <t>1965-10-22,91.9800033569336,92.73999786376953,91.54000091552734,91.94000244140625,8960000</t>
  </si>
  <si>
    <t>1965-10-25,91.66999816894531,92.72000122070312,91.33999633789062,91.9800033569336,7090000</t>
  </si>
  <si>
    <t>1965-10-26,92.19999694824219,92.62999725341797,91.36000061035156,91.66999816894531,6750000</t>
  </si>
  <si>
    <t>1965-10-27,92.51000213623047,93.19000244140625,91.94999694824219,92.19999694824219,7670000</t>
  </si>
  <si>
    <t>1965-10-28,92.20999908447266,92.94999694824219,91.5999984741211,92.51000213623047,7230000</t>
  </si>
  <si>
    <t>1965-10-29,92.41999816894531,92.94000244140625,91.83000183105469,92.20999908447266,7240000</t>
  </si>
  <si>
    <t>1965-11-01,92.2300033569336,92.91999816894531,91.7300033569336,92.41999816894531,6340000</t>
  </si>
  <si>
    <t>1965-11-03,92.30999755859375,92.79000091552734,91.62000274658203,92.2300033569336,7520000</t>
  </si>
  <si>
    <t>1965-11-04,92.45999908447266,93.06999969482422,91.9000015258789,92.30999755859375,8380000</t>
  </si>
  <si>
    <t>1965-11-05,92.37000274658203,92.91999816894531,91.77999877929688,92.45999908447266,7310000</t>
  </si>
  <si>
    <t>1965-11-08,92.2300033569336,92.97000122070312,91.62999725341797,92.37000274658203,7000000</t>
  </si>
  <si>
    <t>1965-11-09,91.93000030517578,92.6500015258789,91.47000122070312,92.2300033569336,6680000</t>
  </si>
  <si>
    <t>1965-11-10,91.83000183105469,92.4000015258789,91.3499984741211,91.93000030517578,4860000</t>
  </si>
  <si>
    <t>1965-11-11,92.11000061035156,92.37000274658203,91.30999755859375,91.83000183105469,5430000</t>
  </si>
  <si>
    <t>1965-11-12,92.55000305175781,93.06999969482422,91.83000183105469,92.11000061035156,7780000</t>
  </si>
  <si>
    <t>1965-11-15,92.62999725341797,93.30000305175781,92.04000091552734,92.55000305175781,8310000</t>
  </si>
  <si>
    <t>1965-11-16,92.41000366210938,93.12999725341797,91.9000015258789,92.62999725341797,8380000</t>
  </si>
  <si>
    <t>1965-11-17,92.5999984741211,93.27999877929688,91.8499984741211,92.41000366210938,9120000</t>
  </si>
  <si>
    <t>1965-11-18,92.22000122070312,92.94000244140625,91.72000122070312,92.5999984741211,7040000</t>
  </si>
  <si>
    <t>1965-11-19,92.23999786376953,92.87999725341797,91.7300033569336,92.22000122070312,6850000</t>
  </si>
  <si>
    <t>1965-11-22,91.63999938964844,92.4800033569336,91.16000366210938,92.23999786376953,6370000</t>
  </si>
  <si>
    <t>1965-11-23,91.77999877929688,92.23999786376953,91.1500015258789,91.63999938964844,7150000</t>
  </si>
  <si>
    <t>1965-11-24,91.94000244140625,92.5,91.13999938964844,91.77999877929688,7870000</t>
  </si>
  <si>
    <t>1965-11-26,92.02999877929688,92.6500015258789,91.38999938964844,91.94000244140625,6970000</t>
  </si>
  <si>
    <t>1965-11-29,91.80000305175781,92.5999984741211,91.37000274658203,92.02999877929688,8760000</t>
  </si>
  <si>
    <t>1965-11-30,91.61000061035156,92.13999938964844,90.80999755859375,91.80000305175781,8990000</t>
  </si>
  <si>
    <t>1965-12-01,91.5,92.26000213623047,91.0199966430664,91.61000061035156,10140000</t>
  </si>
  <si>
    <t>1965-12-02,91.20999908447266,91.94999694824219,90.69000244140625,91.5,9070000</t>
  </si>
  <si>
    <t>1965-12-03,91.2699966430664,91.80000305175781,90.52999877929688,91.20999908447266,8160000</t>
  </si>
  <si>
    <t>1965-12-06,90.58999633789062,91.19999694824219,89.19999694824219,91.19999694824219,11440000</t>
  </si>
  <si>
    <t>1965-12-07,91.38999938964844,92.0,90.44999694824219,90.58999633789062,9340000</t>
  </si>
  <si>
    <t>1965-12-08,91.27999877929688,92.23999786376953,90.83999633789062,91.38999938964844,10120000</t>
  </si>
  <si>
    <t>1965-12-09,91.55999755859375,92.05999755859375,90.87000274658203,91.27999877929688,9150000</t>
  </si>
  <si>
    <t>1965-12-10,91.80000305175781,92.27999877929688,91.13999938964844,91.55999755859375,8740000</t>
  </si>
  <si>
    <t>1965-12-13,91.83000183105469,92.44999694824219,91.2699966430664,91.80000305175781,8660000</t>
  </si>
  <si>
    <t>1965-12-14,91.87999725341797,92.58999633789062,91.3499984741211,91.83000183105469,9920000</t>
  </si>
  <si>
    <t>1965-12-15,92.0199966430664,92.66999816894531,91.30000305175781,91.87999725341797,9560000</t>
  </si>
  <si>
    <t>1965-12-16,92.12000274658203,92.94999694824219,91.52999877929688,92.0199966430664,9950000</t>
  </si>
  <si>
    <t>1965-12-17,92.08000183105469,92.76000213623047,91.51000213623047,92.12000274658203,9490000</t>
  </si>
  <si>
    <t>1965-12-20,91.6500015258789,92.3499984741211,91.08999633789062,92.08000183105469,7350000</t>
  </si>
  <si>
    <t>1965-12-21,92.01000213623047,92.58999633789062,91.23999786376953,91.6500015258789,8230000</t>
  </si>
  <si>
    <t>1965-12-22,92.29000091552734,93.06999969482422,91.52999877929688,92.01000213623047,9720000</t>
  </si>
  <si>
    <t>1965-12-23,92.19000244140625,92.88999938964844,91.58000183105469,92.29000091552734,6870000</t>
  </si>
  <si>
    <t>1965-12-27,91.5199966430664,92.70999908447266,91.27999877929688,92.19000244140625,5950000</t>
  </si>
  <si>
    <t>1965-12-28,91.52999877929688,92.12999725341797,90.62999725341797,91.5199966430664,7280000</t>
  </si>
  <si>
    <t>1965-12-29,91.80999755859375,92.38999938964844,91.13999938964844,91.52999877929688,7610000</t>
  </si>
  <si>
    <t>1965-12-30,92.19999694824219,92.68000030517578,91.5199966430664,91.80999755859375,7060000</t>
  </si>
  <si>
    <t>1965-12-31,92.43000030517578,93.05000305175781,91.81999969482422,92.19999694824219,7240000</t>
  </si>
  <si>
    <t>1966-01-03,92.18000030517578,92.87000274658203,91.62999725341797,92.43000030517578,5950000</t>
  </si>
  <si>
    <t>1966-01-04,92.26000213623047,93.04000091552734,91.68000030517578,92.18000030517578,7540000</t>
  </si>
  <si>
    <t>1966-01-05,92.8499984741211,93.33000183105469,91.98999786376953,92.26000213623047,9650000</t>
  </si>
  <si>
    <t>1966-01-06,93.05999755859375,93.6500015258789,92.51000213623047,92.8499984741211,7880000</t>
  </si>
  <si>
    <t>1966-01-07,93.13999938964844,93.63999938964844,92.47000122070312,93.05999755859375,7600000</t>
  </si>
  <si>
    <t>1966-01-10,93.33000183105469,93.94000244140625,92.75,93.13999938964844,7720000</t>
  </si>
  <si>
    <t>1966-01-11,93.41000366210938,94.05000305175781,92.8499984741211,93.33000183105469,8910000</t>
  </si>
  <si>
    <t>1966-01-12,93.19000244140625,93.9800033569336,92.80000305175781,93.41000366210938,8530000</t>
  </si>
  <si>
    <t>1966-01-13,93.36000061035156,94.0,92.68000030517578,93.19000244140625,8860000</t>
  </si>
  <si>
    <t>1966-01-14,93.5,94.13999938964844,92.9800033569336,93.36000061035156,9210000</t>
  </si>
  <si>
    <t>1966-01-17,93.7699966430664,94.45999908447266,93.0999984741211,93.5,9430000</t>
  </si>
  <si>
    <t>1966-01-18,93.94999694824219,94.63999938964844,93.2300033569336,93.7699966430664,9790000</t>
  </si>
  <si>
    <t>1966-01-19,93.69000244140625,94.62000274658203,93.16000366210938,93.94999694824219,10230000</t>
  </si>
  <si>
    <t>1966-01-20,93.36000061035156,94.33000183105469,92.87000274658203,93.69000244140625,8670000</t>
  </si>
  <si>
    <t>1966-01-21,93.47000122070312,93.97000122070312,92.5999984741211,93.36000061035156,9180000</t>
  </si>
  <si>
    <t>1966-01-24,93.70999908447266,94.41000366210938,93.06999969482422,93.47000122070312,8780000</t>
  </si>
  <si>
    <t>1966-01-25,93.8499984741211,94.55999755859375,93.23999786376953,93.70999908447266,9300000</t>
  </si>
  <si>
    <t>1966-01-26,93.69999694824219,94.52999877929688,93.18000030517578,93.8499984741211,9910000</t>
  </si>
  <si>
    <t>1966-01-27,93.66999816894531,94.33999633789062,93.08999633789062,93.69999694824219,8970000</t>
  </si>
  <si>
    <t>1966-01-28,93.30999755859375,94.1500015258789,92.83999633789062,93.66999816894531,9000000</t>
  </si>
  <si>
    <t>1966-01-31,92.87999725341797,93.7699966430664,92.45999908447266,93.30999755859375,7800000</t>
  </si>
  <si>
    <t>1966-02-01,92.16000366210938,93.36000061035156,91.61000061035156,92.87999725341797,9090000</t>
  </si>
  <si>
    <t>1966-02-02,92.52999877929688,92.91000366210938,91.31999969482422,92.16000366210938,8130000</t>
  </si>
  <si>
    <t>1966-02-03,92.6500015258789,93.66999816894531,92.11000061035156,92.52999877929688,8160000</t>
  </si>
  <si>
    <t>1966-02-04,93.26000213623047,93.69999694824219,92.33000183105469,92.6500015258789,7560000</t>
  </si>
  <si>
    <t>1966-02-07,93.58999633789062,94.22000122070312,92.8499984741211,93.26000213623047,8000000</t>
  </si>
  <si>
    <t>1966-02-08,93.55000305175781,94.29000091552734,92.58000183105469,93.58999633789062,10560000</t>
  </si>
  <si>
    <t>1966-02-09,94.05999755859375,94.72000122070312,93.29000091552734,93.55000305175781,9760000</t>
  </si>
  <si>
    <t>1966-02-10,93.83000183105469,94.69999694824219,93.31999969482422,94.05999755859375,9790000</t>
  </si>
  <si>
    <t>1966-02-11,93.80999755859375,94.5199966430664,93.25,93.83000183105469,8150000</t>
  </si>
  <si>
    <t>1966-02-14,93.52999877929688,94.4000015258789,93.1500015258789,93.80999755859375,8360000</t>
  </si>
  <si>
    <t>1966-02-15,93.16999816894531,94.04000091552734,92.66999816894531,93.52999877929688,8750000</t>
  </si>
  <si>
    <t>1966-02-16,93.16000366210938,93.73999786376953,92.62999725341797,93.16999816894531,9180000</t>
  </si>
  <si>
    <t>1966-02-17,92.66000366210938,93.58000183105469,92.11000061035156,93.16000366210938,9330000</t>
  </si>
  <si>
    <t>1966-02-18,92.41000366210938,93.13999938964844,91.80000305175781,92.66000366210938,8470000</t>
  </si>
  <si>
    <t>1966-02-21,91.87000274658203,92.83000183105469,91.3499984741211,92.41000366210938,8510000</t>
  </si>
  <si>
    <t>1966-02-23,91.4800033569336,92.20999908447266,90.98999786376953,91.87000274658203,8080000</t>
  </si>
  <si>
    <t>1966-02-24,90.88999938964844,91.80999755859375,90.44999694824219,91.4800033569336,7860000</t>
  </si>
  <si>
    <t>1966-02-25,91.13999938964844,91.87999725341797,90.43000030517578,90.88999938964844,8140000</t>
  </si>
  <si>
    <t>1966-02-28,91.22000122070312,91.94999694824219,90.6500015258789,91.13999938964844,9910000</t>
  </si>
  <si>
    <t>1966-03-01,90.05999755859375,91.6500015258789,89.76000213623047,91.22000122070312,11030000</t>
  </si>
  <si>
    <t>1966-03-02,89.1500015258789,90.6500015258789,88.69999694824219,90.05999755859375,10470000</t>
  </si>
  <si>
    <t>1966-03-03,89.47000122070312,90.02999877929688,88.26000213623047,89.1500015258789,9900000</t>
  </si>
  <si>
    <t>1966-03-04,89.23999786376953,90.25,88.72000122070312,89.47000122070312,9000000</t>
  </si>
  <si>
    <t>1966-03-07,88.04000091552734,89.38999938964844,87.66999816894531,89.23999786376953,9370000</t>
  </si>
  <si>
    <t>1966-03-08,88.18000030517578,89.0,87.16999816894531,88.04000091552734,10120000</t>
  </si>
  <si>
    <t>1966-03-09,88.95999908447266,89.20999908447266,87.95999908447266,88.18000030517578,7980000</t>
  </si>
  <si>
    <t>1966-03-10,88.95999908447266,90.13999938964844,88.36000061035156,88.95999908447266,10310000</t>
  </si>
  <si>
    <t>1966-03-11,88.8499984741211,89.62999725341797,88.30000305175781,88.95999908447266,7000000</t>
  </si>
  <si>
    <t>1966-03-14,87.8499984741211,88.91999816894531,87.55999755859375,88.8499984741211,7400000</t>
  </si>
  <si>
    <t>1966-03-15,87.3499984741211,88.19999694824219,86.69000244140625,87.8499984741211,9440000</t>
  </si>
  <si>
    <t>1966-03-16,87.86000061035156,88.55000305175781,87.08999633789062,87.3499984741211,7330000</t>
  </si>
  <si>
    <t>1966-03-17,88.16999816894531,88.5999984741211,87.44999694824219,87.86000061035156,5460000</t>
  </si>
  <si>
    <t>1966-03-18,88.52999877929688,89.2300033569336,87.81999969482422,88.16999816894531,6450000</t>
  </si>
  <si>
    <t>1966-03-21,89.19999694824219,89.7300033569336,88.4000015258789,88.52999877929688,7230000</t>
  </si>
  <si>
    <t>1966-03-22,89.45999908447266,90.27999877929688,89.01000213623047,89.19999694824219,8910000</t>
  </si>
  <si>
    <t>1966-03-23,89.12999725341797,89.80000305175781,88.69000244140625,89.45999908447266,6720000</t>
  </si>
  <si>
    <t>1966-03-24,89.29000091552734,89.80000305175781,88.68000030517578,89.12999725341797,7880000</t>
  </si>
  <si>
    <t>1966-03-25,89.54000091552734,90.13999938964844,88.95999908447266,89.29000091552734,7750000</t>
  </si>
  <si>
    <t>1966-03-28,89.62000274658203,90.41000366210938,89.1500015258789,89.54000091552734,8640000</t>
  </si>
  <si>
    <t>1966-03-29,89.2699966430664,90.04000091552734,88.62999725341797,89.62000274658203,8300000</t>
  </si>
  <si>
    <t>1966-03-30,88.77999877929688,89.56999969482422,88.30999755859375,89.2699966430664,7980000</t>
  </si>
  <si>
    <t>1966-03-31,89.2300033569336,89.69999694824219,88.47000122070312,88.77999877929688,6690000</t>
  </si>
  <si>
    <t>1966-04-01,89.94000244140625,90.37000274658203,88.95999908447266,89.2300033569336,9050000</t>
  </si>
  <si>
    <t>1966-04-04,90.76000213623047,91.33000183105469,89.91999816894531,89.94000244140625,9360000</t>
  </si>
  <si>
    <t>1966-04-05,91.30999755859375,92.04000091552734,90.47000122070312,90.76000213623047,10560000</t>
  </si>
  <si>
    <t>1966-04-06,91.55999755859375,92.0999984741211,90.7699966430664,91.30999755859375,9040000</t>
  </si>
  <si>
    <t>1966-04-07,91.76000213623047,92.41999816894531,90.98999786376953,91.55999755859375,9650000</t>
  </si>
  <si>
    <t>1966-04-11,91.79000091552734,92.5999984741211,91.08000183105469,91.76000213623047,9310000</t>
  </si>
  <si>
    <t>1966-04-12,91.44999694824219,92.51000213623047,90.91999816894531,91.79000091552734,10500000</t>
  </si>
  <si>
    <t>1966-04-13,91.54000091552734,92.80999755859375,90.7300033569336,91.44999694824219,10440000</t>
  </si>
  <si>
    <t>1966-04-14,91.87000274658203,92.80000305175781,91.12000274658203,91.54000091552734,12980000</t>
  </si>
  <si>
    <t>1966-04-15,91.98999786376953,92.75,91.27999877929688,91.87000274658203,10270000</t>
  </si>
  <si>
    <t>1966-04-18,91.58000183105469,92.58999633789062,91.08999633789062,91.98999786376953,9150000</t>
  </si>
  <si>
    <t>1966-04-19,91.56999969482422,92.30999755859375,90.88999938964844,91.58000183105469,8820000</t>
  </si>
  <si>
    <t>1966-04-20,92.08000183105469,92.75,91.33999633789062,91.56999969482422,10530000</t>
  </si>
  <si>
    <t>1966-04-21,92.41999816894531,93.0199966430664,91.77999877929688,92.08000183105469,9560000</t>
  </si>
  <si>
    <t>1966-04-22,92.2699966430664,92.87000274658203,91.5999984741211,92.41999816894531,8650000</t>
  </si>
  <si>
    <t>1966-04-25,92.08000183105469,92.86000061035156,91.41000366210938,92.2699966430664,7270000</t>
  </si>
  <si>
    <t>1966-04-26,91.98999786376953,92.7699966430664,91.47000122070312,92.08000183105469,7540000</t>
  </si>
  <si>
    <t>1966-04-27,91.76000213623047,92.48999786376953,91.0999984741211,91.98999786376953,7950000</t>
  </si>
  <si>
    <t>1966-04-28,91.12999725341797,91.91999816894531,90.23999786376953,91.76000213623047,8310000</t>
  </si>
  <si>
    <t>1966-04-29,91.05999755859375,91.86000061035156,90.56999969482422,91.12999725341797,7220000</t>
  </si>
  <si>
    <t>1966-05-02,90.9000015258789,91.75,90.43000030517578,91.05999755859375,7070000</t>
  </si>
  <si>
    <t>1966-05-03,89.8499984741211,91.0999984741211,89.45999908447266,90.9000015258789,8020000</t>
  </si>
  <si>
    <t>1966-05-04,89.38999938964844,90.11000061035156,88.54000091552734,89.8499984741211,9740000</t>
  </si>
  <si>
    <t>1966-05-05,87.93000030517578,89.7699966430664,87.5999984741211,89.38999938964844,10100000</t>
  </si>
  <si>
    <t>1966-05-06,87.83999633789062,88.5199966430664,86.23999786376953,87.93000030517578,13110000</t>
  </si>
  <si>
    <t>1966-05-09,86.31999969482422,87.95999908447266,85.91999816894531,87.83999633789062,9290000</t>
  </si>
  <si>
    <t>1966-05-10,87.08000183105469,87.87999725341797,86.12000274658203,86.31999969482422,9050000</t>
  </si>
  <si>
    <t>1966-05-11,87.2300033569336,88.37999725341797,86.83999633789062,87.08000183105469,7470000</t>
  </si>
  <si>
    <t>1966-05-12,86.2300033569336,87.48999786376953,85.72000122070312,87.2300033569336,8210000</t>
  </si>
  <si>
    <t>1966-05-13,85.47000122070312,86.30999755859375,84.7699966430664,86.2300033569336,8970000</t>
  </si>
  <si>
    <t>1966-05-16,84.41000366210938,86.04000091552734,83.9000015258789,85.47000122070312,9260000</t>
  </si>
  <si>
    <t>1966-05-17,83.62999725341797,85.02999877929688,83.18000030517578,84.41000366210938,9870000</t>
  </si>
  <si>
    <t>1966-05-18,85.12000274658203,85.63999938964844,83.72000122070312,83.72000122070312,9310000</t>
  </si>
  <si>
    <t>1966-05-19,85.0199966430664,86.33000183105469,84.54000091552734,85.12000274658203,8640000</t>
  </si>
  <si>
    <t>1966-05-20,85.43000030517578,85.79000091552734,84.20999908447266,85.0199966430664,6430000</t>
  </si>
  <si>
    <t>1966-05-23,86.19999694824219,86.91000366210938,85.29000091552734,85.43000030517578,7080000</t>
  </si>
  <si>
    <t>1966-05-24,86.7699966430664,87.69999694824219,86.19000244140625,86.19999694824219,7210000</t>
  </si>
  <si>
    <t>1966-05-25,87.06999969482422,87.4800033569336,86.05000305175781,86.7699966430664,5820000</t>
  </si>
  <si>
    <t>1966-05-26,87.06999969482422,87.87999725341797,86.54000091552734,87.06999969482422,6080000</t>
  </si>
  <si>
    <t>1966-05-27,87.33000183105469,87.41999816894531,86.43000030517578,87.06999969482422,4790000</t>
  </si>
  <si>
    <t>1966-05-31,86.12999725341797,87.6500015258789,85.80000305175781,87.33000183105469,5770000</t>
  </si>
  <si>
    <t>1966-06-01,86.0999984741211,86.6500015258789,85.27999877929688,86.12999725341797,5290000</t>
  </si>
  <si>
    <t>1966-06-02,85.95999908447266,86.8499984741211,85.55000305175781,86.0999984741211,5080000</t>
  </si>
  <si>
    <t>1966-06-03,86.05999755859375,86.55000305175781,85.43000030517578,85.95999908447266,4430000</t>
  </si>
  <si>
    <t>1966-06-06,85.41999816894531,86.27999877929688,85.02999877929688,86.05999755859375,4260000</t>
  </si>
  <si>
    <t>1966-06-07,84.83000183105469,85.54000091552734,84.25,85.41999816894531,5040000</t>
  </si>
  <si>
    <t>1966-06-08,84.93000030517578,85.43000030517578,84.30999755859375,84.83000183105469,4580000</t>
  </si>
  <si>
    <t>1966-06-09,85.5,85.9800033569336,84.55999755859375,84.93000030517578,5810000</t>
  </si>
  <si>
    <t>1966-06-10,86.44000244140625,86.97000122070312,85.31999969482422,85.5,8240000</t>
  </si>
  <si>
    <t>1966-06-13,86.83000183105469,87.58999633789062,86.19999694824219,86.44000244140625,7600000</t>
  </si>
  <si>
    <t>1966-06-14,87.06999969482422,87.56999969482422,86.0199966430664,86.83000183105469,7600000</t>
  </si>
  <si>
    <t>1966-06-15,86.7300033569336,87.73999786376953,86.33000183105469,87.06999969482422,8520000</t>
  </si>
  <si>
    <t>1966-06-16,86.47000122070312,87.18000030517578,85.87999725341797,86.7300033569336,6870000</t>
  </si>
  <si>
    <t>1966-06-17,86.51000213623047,87.11000061035156,85.88999938964844,86.47000122070312,6580000</t>
  </si>
  <si>
    <t>1966-06-20,86.4800033569336,87.02999877929688,85.83999633789062,86.51000213623047,5940000</t>
  </si>
  <si>
    <t>1966-06-21,86.70999908447266,87.27999877929688,86.06999969482422,86.4800033569336,6860000</t>
  </si>
  <si>
    <t>1966-06-22,86.8499984741211,87.37999725341797,86.1500015258789,86.70999908447266,7800000</t>
  </si>
  <si>
    <t>1966-06-23,86.5,87.7300033569336,86.11000061035156,86.8499984741211,7930000</t>
  </si>
  <si>
    <t>1966-06-24,86.58000183105469,87.30999755859375,85.68000030517578,86.5,7140000</t>
  </si>
  <si>
    <t>1966-06-27,86.08000183105469,87.30999755859375,85.7699966430664,86.58000183105469,5330000</t>
  </si>
  <si>
    <t>1966-06-28,85.66999816894531,86.43000030517578,85.0,86.08000183105469,6280000</t>
  </si>
  <si>
    <t>1966-06-29,84.86000061035156,85.9800033569336,84.5199966430664,85.66999816894531,6020000</t>
  </si>
  <si>
    <t>1966-06-30,84.73999786376953,85.37000274658203,83.75,84.86000061035156,7250000</t>
  </si>
  <si>
    <t>1966-07-01,85.61000061035156,86.08000183105469,84.73999786376953,84.73999786376953,5200000</t>
  </si>
  <si>
    <t>1966-07-05,85.81999969482422,86.41000366210938,85.08999633789062,85.61000061035156,4610000</t>
  </si>
  <si>
    <t>1966-07-06,87.05999755859375,87.37999725341797,85.56999969482422,85.81999969482422,6860000</t>
  </si>
  <si>
    <t>1966-07-07,87.37999725341797,88.0199966430664,86.66999816894531,87.05999755859375,7200000</t>
  </si>
  <si>
    <t>1966-07-08,87.61000061035156,88.04000091552734,86.8499984741211,87.37999725341797,6100000</t>
  </si>
  <si>
    <t>1966-07-11,87.44999694824219,88.19000244140625,86.97000122070312,87.61000061035156,6200000</t>
  </si>
  <si>
    <t>1966-07-12,86.87999725341797,87.77999877929688,86.44999694824219,87.44999694824219,5180000</t>
  </si>
  <si>
    <t>1966-07-13,86.30000305175781,87.05999755859375,85.83000183105469,86.87999725341797,5580000</t>
  </si>
  <si>
    <t>1966-07-14,86.81999969482422,87.33999633789062,85.8499984741211,86.30000305175781,5950000</t>
  </si>
  <si>
    <t>1966-07-15,87.08000183105469,87.68000030517578,86.44000244140625,86.81999969482422,6090000</t>
  </si>
  <si>
    <t>1966-07-18,86.98999786376953,87.58999633789062,86.41999816894531,87.08000183105469,5110000</t>
  </si>
  <si>
    <t>1966-07-19,86.33000183105469,87.16999816894531,85.75,86.98999786376953,5960000</t>
  </si>
  <si>
    <t>1966-07-20,85.51000213623047,86.63999938964844,85.26000213623047,86.33000183105469,5470000</t>
  </si>
  <si>
    <t>1966-07-21,85.5199966430664,86.23999786376953,84.7699966430664,85.51000213623047,6200000</t>
  </si>
  <si>
    <t>1966-07-22,85.41000366210938,86.11000061035156,84.93000030517578,85.5199966430664,6540000</t>
  </si>
  <si>
    <t>1966-07-25,83.83000183105469,85.56999969482422,83.55999755859375,85.41000366210938,7050000</t>
  </si>
  <si>
    <t>1966-07-26,83.69999694824219,84.66999816894531,83.05000305175781,83.83000183105469,7610000</t>
  </si>
  <si>
    <t>1966-07-27,84.0999984741211,84.83000183105469,83.5,83.69999694824219,6070000</t>
  </si>
  <si>
    <t>1966-07-28,83.7699966430664,84.76000213623047,83.44000244140625,84.0999984741211,5680000</t>
  </si>
  <si>
    <t>1966-07-29,83.5999984741211,84.30000305175781,83.0999984741211,83.7699966430664,5150000</t>
  </si>
  <si>
    <t>1966-08-01,82.30999755859375,83.5,81.9800033569336,83.5,5880000</t>
  </si>
  <si>
    <t>1966-08-02,82.33000183105469,83.04000091552734,81.7699966430664,82.30999755859375,5710000</t>
  </si>
  <si>
    <t>1966-08-03,83.1500015258789,83.70999908447266,82.30000305175781,82.33000183105469,6220000</t>
  </si>
  <si>
    <t>1966-08-04,83.93000030517578,84.54000091552734,83.06999969482422,83.1500015258789,6880000</t>
  </si>
  <si>
    <t>1966-08-05,84.0,84.69999694824219,83.43000030517578,83.93000030517578,5500000</t>
  </si>
  <si>
    <t>1966-08-08,83.75,84.30999755859375,82.97000122070312,84.0,4900000</t>
  </si>
  <si>
    <t>1966-08-09,83.48999786376953,84.36000061035156,83.04000091552734,83.75,6270000</t>
  </si>
  <si>
    <t>1966-08-10,83.11000061035156,83.83000183105469,82.69000244140625,83.48999786376953,5290000</t>
  </si>
  <si>
    <t>1966-08-11,83.0199966430664,83.52999877929688,82.33999633789062,83.11000061035156,5700000</t>
  </si>
  <si>
    <t>1966-08-12,83.16999816894531,83.87999725341797,82.56999969482422,83.0199966430664,6230000</t>
  </si>
  <si>
    <t>1966-08-15,82.73999786376953,83.69000244140625,82.38999938964844,83.16999816894531,5680000</t>
  </si>
  <si>
    <t>1966-08-16,81.62999725341797,82.70999908447266,81.26000213623047,82.70999908447266,6130000</t>
  </si>
  <si>
    <t>1966-08-17,81.18000030517578,81.9000015258789,80.52999877929688,81.62999725341797,6630000</t>
  </si>
  <si>
    <t>1966-08-18,80.16000366210938,81.37999725341797,79.5999984741211,81.18000030517578,7000000</t>
  </si>
  <si>
    <t>1966-08-19,79.62000274658203,80.77999877929688,79.23999786376953,80.16000366210938,7070000</t>
  </si>
  <si>
    <t>1966-08-22,78.23999786376953,79.87999725341797,77.58000183105469,79.62000274658203,8690000</t>
  </si>
  <si>
    <t>1966-08-23,78.11000061035156,79.23999786376953,77.05000305175781,78.23999786376953,9830000</t>
  </si>
  <si>
    <t>1966-08-24,79.06999969482422,79.62999725341797,77.91999816894531,78.11000061035156,7050000</t>
  </si>
  <si>
    <t>1966-08-25,78.05999755859375,79.79000091552734,77.80000305175781,79.06999969482422,6760000</t>
  </si>
  <si>
    <t>1966-08-26,76.41000366210938,77.8499984741211,76.0999984741211,77.8499984741211,8190000</t>
  </si>
  <si>
    <t>1966-08-29,74.52999877929688,76.23999786376953,74.18000030517578,76.23999786376953,10900000</t>
  </si>
  <si>
    <t>1966-08-30,75.86000061035156,76.45999908447266,73.91000366210938,74.52999877929688,11230000</t>
  </si>
  <si>
    <t>1966-08-31,77.0999984741211,78.05999755859375,75.9800033569336,75.9800033569336,8690000</t>
  </si>
  <si>
    <t>1966-09-01,77.69999694824219,78.5,76.66000366210938,77.0999984741211,6250000</t>
  </si>
  <si>
    <t>1966-09-02,77.41999816894531,78.19999694824219,76.2699966430664,77.69999694824219,6080000</t>
  </si>
  <si>
    <t>1966-09-06,76.95999908447266,78.16000366210938,76.55000305175781,77.41999816894531,4350000</t>
  </si>
  <si>
    <t>1966-09-07,76.37000274658203,77.26000213623047,75.7699966430664,76.95999908447266,5530000</t>
  </si>
  <si>
    <t>1966-09-08,76.05000305175781,76.94999694824219,75.02999877929688,76.37000274658203,6660000</t>
  </si>
  <si>
    <t>1966-09-09,76.29000091552734,76.94000244140625,75.43000030517578,76.05000305175781,5280000</t>
  </si>
  <si>
    <t>1966-09-12,77.91000366210938,78.33999633789062,76.47000122070312,76.47000122070312,6780000</t>
  </si>
  <si>
    <t>1966-09-13,78.31999969482422,79.16000366210938,77.66000366210938,77.91000366210938,6870000</t>
  </si>
  <si>
    <t>1966-09-14,79.12999725341797,79.43000030517578,77.7300033569336,78.31999969482422,6250000</t>
  </si>
  <si>
    <t>1966-09-15,80.08000183105469,80.5999984741211,78.87000274658203,79.12999725341797,6140000</t>
  </si>
  <si>
    <t>1966-09-16,79.98999786376953,80.80999755859375,79.33000183105469,80.08000183105469,5150000</t>
  </si>
  <si>
    <t>1966-09-19,79.58999633789062,80.5,79.0199966430664,79.98999786376953,4920000</t>
  </si>
  <si>
    <t>1966-09-20,79.04000091552734,79.9000015258789,78.56999969482422,79.58999633789062,4560000</t>
  </si>
  <si>
    <t>1966-09-21,77.70999908447266,79.1500015258789,77.5199966430664,79.04000091552734,5360000</t>
  </si>
  <si>
    <t>1966-09-22,77.94000244140625,78.41000366210938,76.80999755859375,77.70999908447266,5760000</t>
  </si>
  <si>
    <t>1966-09-23,77.66999816894531,78.43000030517578,77.1500015258789,77.94000244140625,4560000</t>
  </si>
  <si>
    <t>1966-09-26,77.86000061035156,78.33999633789062,76.87999725341797,77.66999816894531,4960000</t>
  </si>
  <si>
    <t>1966-09-27,78.0999984741211,79.0999984741211,77.55999755859375,77.86000061035156,6300000</t>
  </si>
  <si>
    <t>1966-09-28,77.11000061035156,78.36000061035156,76.69999694824219,78.0999984741211,5990000</t>
  </si>
  <si>
    <t>1966-09-29,76.30999755859375,77.27999877929688,75.8499984741211,77.11000061035156,6110000</t>
  </si>
  <si>
    <t>1966-09-30,76.55999755859375,77.08999633789062,75.44999694824219,76.30999755859375,6170000</t>
  </si>
  <si>
    <t>1966-10-03,74.9000015258789,76.9800033569336,74.70999908447266,76.55999755859375,6490000</t>
  </si>
  <si>
    <t>1966-10-04,75.0999984741211,75.76000213623047,73.91000366210938,74.9000015258789,8910000</t>
  </si>
  <si>
    <t>1966-10-05,74.69000244140625,76.0999984741211,74.30999755859375,75.0999984741211,5880000</t>
  </si>
  <si>
    <t>1966-10-06,74.05000305175781,75.08999633789062,73.47000122070312,74.69000244140625,8110000</t>
  </si>
  <si>
    <t>1966-10-07,73.19999694824219,74.66999816894531,72.7699966430664,74.05000305175781,8140000</t>
  </si>
  <si>
    <t>1966-10-10,74.52999877929688,74.97000122070312,72.27999877929688,73.19999694824219,9630000</t>
  </si>
  <si>
    <t>1966-10-11,74.91000366210938,76.19999694824219,74.22000122070312,74.52999877929688,8430000</t>
  </si>
  <si>
    <t>1966-10-12,77.04000091552734,77.26000213623047,74.37000274658203,74.91000366210938,6910000</t>
  </si>
  <si>
    <t>1966-10-13,76.88999938964844,78.44999694824219,76.22000122070312,77.04000091552734,8680000</t>
  </si>
  <si>
    <t>1966-10-14,76.5999984741211,77.80000305175781,76.01000213623047,76.88999938964844,5610000</t>
  </si>
  <si>
    <t>1966-10-17,77.47000122070312,78.41000366210938,76.4800033569336,76.5999984741211,5570000</t>
  </si>
  <si>
    <t>1966-10-18,78.68000030517578,79.08000183105469,77.3499984741211,77.47000122070312,7180000</t>
  </si>
  <si>
    <t>1966-10-19,78.05000305175781,79.33999633789062,77.54000091552734,78.68000030517578,6460000</t>
  </si>
  <si>
    <t>1966-10-20,77.83999633789062,78.95999908447266,77.26000213623047,78.05000305175781,6840000</t>
  </si>
  <si>
    <t>1966-10-21,78.19000244140625,78.62000274658203,77.16000366210938,77.83999633789062,5690000</t>
  </si>
  <si>
    <t>1966-10-24,78.41999816894531,79.19999694824219,77.7300033569336,78.19000244140625,5780000</t>
  </si>
  <si>
    <t>1966-10-25,78.9000015258789,79.22000122070312,77.55999755859375,78.41999816894531,6190000</t>
  </si>
  <si>
    <t>1966-10-26,79.58000183105469,80.29000091552734,78.69999694824219,78.9000015258789,6760000</t>
  </si>
  <si>
    <t>1966-10-27,80.2300033569336,80.72000122070312,79.27999877929688,79.58000183105469,6670000</t>
  </si>
  <si>
    <t>1966-10-28,80.23999786376953,80.91000366210938,79.48999786376953,80.2300033569336,6420000</t>
  </si>
  <si>
    <t>1966-10-31,80.19999694824219,80.81999969482422,79.33999633789062,80.23999786376953,5860000</t>
  </si>
  <si>
    <t>1966-11-01,80.80999755859375,81.18000030517578,79.79000091552734,80.19999694824219,6480000</t>
  </si>
  <si>
    <t>1966-11-02,80.87999725341797,81.68000030517578,80.30000305175781,80.80999755859375,6740000</t>
  </si>
  <si>
    <t>1966-11-03,80.55999755859375,81.3499984741211,79.9800033569336,80.87999725341797,5860000</t>
  </si>
  <si>
    <t>1966-11-04,80.80999755859375,81.20999908447266,79.63999938964844,80.55999755859375,6530000</t>
  </si>
  <si>
    <t>1966-11-07,80.7300033569336,81.4800033569336,80.16000366210938,80.80999755859375,6120000</t>
  </si>
  <si>
    <t>1966-11-09,81.37999725341797,81.9000015258789,80.45999908447266,80.7300033569336,8390000</t>
  </si>
  <si>
    <t>1966-11-10,81.88999938964844,82.43000030517578,81.0,81.37999725341797,8870000</t>
  </si>
  <si>
    <t>1966-11-11,81.94000244140625,82.36000061035156,81.2699966430664,81.88999938964844,6690000</t>
  </si>
  <si>
    <t>1966-11-14,81.37000274658203,82.18000030517578,80.80999755859375,81.94000244140625,6540000</t>
  </si>
  <si>
    <t>1966-11-15,81.69000244140625,82.06999969482422,80.81999969482422,81.37000274658203,7190000</t>
  </si>
  <si>
    <t>1966-11-16,82.37000274658203,83.01000213623047,81.55000305175781,81.69000244140625,10350000</t>
  </si>
  <si>
    <t>1966-11-17,81.80000305175781,82.80000305175781,81.23999786376953,82.37000274658203,8900000</t>
  </si>
  <si>
    <t>1966-11-18,81.26000213623047,82.05000305175781,80.79000091552734,81.80000305175781,6900000</t>
  </si>
  <si>
    <t>1966-11-21,80.08999633789062,81.08999633789062,79.51000213623047,81.08999633789062,7450000</t>
  </si>
  <si>
    <t>1966-11-22,79.66999816894531,80.31999969482422,78.88999938964844,80.08999633789062,6430000</t>
  </si>
  <si>
    <t>1966-11-23,80.20999908447266,80.8499984741211,79.38999938964844,79.66999816894531,7350000</t>
  </si>
  <si>
    <t>1966-11-25,80.8499984741211,81.37000274658203,79.83000183105469,80.20999908447266,6810000</t>
  </si>
  <si>
    <t>1966-11-28,80.70999908447266,81.37999725341797,79.95999908447266,80.8499984741211,7630000</t>
  </si>
  <si>
    <t>1966-11-29,80.41999816894531,81.16000366210938,79.94000244140625,80.70999908447266,7320000</t>
  </si>
  <si>
    <t>1966-11-30,80.44999694824219,80.9000015258789,79.62000274658203,80.41999816894531,7230000</t>
  </si>
  <si>
    <t>1966-12-01,80.08000183105469,81.04000091552734,79.66000366210938,80.44999694824219,8480000</t>
  </si>
  <si>
    <t>1966-12-02,80.12999725341797,81.29000091552734,79.48999786376953,80.08000183105469,6230000</t>
  </si>
  <si>
    <t>1966-12-05,80.23999786376953,80.80999755859375,79.5999984741211,80.12999725341797,6470000</t>
  </si>
  <si>
    <t>1966-12-06,80.83999633789062,81.29000091552734,79.94999694824219,80.23999786376953,7670000</t>
  </si>
  <si>
    <t>1966-12-07,81.72000122070312,82.19000244140625,80.58999633789062,80.83999633789062,8980000</t>
  </si>
  <si>
    <t>1966-12-08,82.05000305175781,82.72000122070312,81.33999633789062,81.72000122070312,8370000</t>
  </si>
  <si>
    <t>1966-12-09,82.13999938964844,82.68000030517578,81.33000183105469,82.05000305175781,7650000</t>
  </si>
  <si>
    <t>1966-12-12,83.0,83.54000091552734,81.94000244140625,82.13999938964844,9530000</t>
  </si>
  <si>
    <t>1966-12-13,82.7300033569336,83.87999725341797,82.27999877929688,83.0,9650000</t>
  </si>
  <si>
    <t>1966-12-14,82.63999938964844,83.3499984741211,81.97000122070312,82.7300033569336,7470000</t>
  </si>
  <si>
    <t>1966-12-15,81.63999938964844,82.88999938964844,81.19999694824219,82.63999938964844,7150000</t>
  </si>
  <si>
    <t>1966-12-16,81.58000183105469,82.20999908447266,80.94000244140625,81.63999938964844,6980000</t>
  </si>
  <si>
    <t>1966-12-19,81.2699966430664,82.05999755859375,80.55999755859375,81.58000183105469,7340000</t>
  </si>
  <si>
    <t>1966-12-20,80.95999908447266,81.69000244140625,80.30999755859375,81.2699966430664,6830000</t>
  </si>
  <si>
    <t>1966-12-21,81.37999725341797,81.91000366210938,80.41999816894531,80.95999908447266,7690000</t>
  </si>
  <si>
    <t>1966-12-22,81.69000244140625,82.33999633789062,81.0,81.37999725341797,8560000</t>
  </si>
  <si>
    <t>1966-12-23,81.47000122070312,82.22000122070312,80.97000122070312,81.69000244140625,7350000</t>
  </si>
  <si>
    <t>1966-12-27,81.0,81.83999633789062,80.55000305175781,81.47000122070312,6280000</t>
  </si>
  <si>
    <t>1966-12-28,80.61000061035156,81.66999816894531,80.29000091552734,81.0,7160000</t>
  </si>
  <si>
    <t>1966-12-29,80.37000274658203,81.08000183105469,79.83999633789062,80.61000061035156,7900000</t>
  </si>
  <si>
    <t>1966-12-30,80.33000183105469,81.13999938964844,79.66000366210938,80.37000274658203,11330000</t>
  </si>
  <si>
    <t>1967-01-03,80.37999725341797,81.61000061035156,79.58999633789062,80.33000183105469,6100000</t>
  </si>
  <si>
    <t>1967-01-04,80.55000305175781,81.01000213623047,79.43000030517578,80.37999725341797,6150000</t>
  </si>
  <si>
    <t>1967-01-05,81.5999984741211,81.93000030517578,80.5,80.55000305175781,7320000</t>
  </si>
  <si>
    <t>1967-01-06,82.18000030517578,82.79000091552734,81.31999969482422,81.5999984741211,7830000</t>
  </si>
  <si>
    <t>1967-01-09,82.80999755859375,83.30999755859375,81.77999877929688,82.18000030517578,9180000</t>
  </si>
  <si>
    <t>1967-01-10,82.80999755859375,83.54000091552734,82.22000122070312,82.80999755859375,8120000</t>
  </si>
  <si>
    <t>1967-01-11,83.47000122070312,83.91999816894531,81.37000274658203,82.80999755859375,13230000</t>
  </si>
  <si>
    <t>1967-01-12,83.91000366210938,84.80000305175781,83.11000061035156,83.47000122070312,12830000</t>
  </si>
  <si>
    <t>1967-01-13,84.52999877929688,84.9000015258789,83.0999984741211,83.91000366210938,10000000</t>
  </si>
  <si>
    <t>1967-01-16,84.30999755859375,85.27999877929688,83.7300033569336,84.52999877929688,10280000</t>
  </si>
  <si>
    <t>1967-01-17,85.23999786376953,85.80999755859375,84.02999877929688,84.30999755859375,11590000</t>
  </si>
  <si>
    <t>1967-01-18,85.79000091552734,86.36000061035156,84.9000015258789,85.23999786376953,11390000</t>
  </si>
  <si>
    <t>1967-01-19,85.81999969482422,86.61000061035156,85.16999816894531,85.79000091552734,10230000</t>
  </si>
  <si>
    <t>1967-01-20,86.06999969482422,86.47000122070312,85.06999969482422,85.81999969482422,9530000</t>
  </si>
  <si>
    <t>1967-01-23,86.38999938964844,88.16999816894531,85.63999938964844,86.06999969482422,10830000</t>
  </si>
  <si>
    <t>1967-01-24,86.51000213623047,87.0,85.29000091552734,86.38999938964844,10430000</t>
  </si>
  <si>
    <t>1967-01-25,85.8499984741211,87.0199966430664,85.47000122070312,86.51000213623047,10260000</t>
  </si>
  <si>
    <t>1967-01-26,85.80999755859375,86.66000366210938,84.87000274658203,85.8499984741211,10630000</t>
  </si>
  <si>
    <t>1967-01-27,86.16000366210938,86.76000213623047,85.33999633789062,85.80999755859375,9690000</t>
  </si>
  <si>
    <t>1967-01-30,86.66000366210938,87.3499984741211,85.83999633789062,86.16000366210938,10250000</t>
  </si>
  <si>
    <t>1967-01-31,86.61000061035156,87.45999908447266,86.05999755859375,86.66000366210938,11540000</t>
  </si>
  <si>
    <t>1967-02-01,86.43000030517578,87.04000091552734,85.68000030517578,86.61000061035156,9580000</t>
  </si>
  <si>
    <t>1967-02-02,86.7300033569336,87.30999755859375,85.87000274658203,86.43000030517578,10720000</t>
  </si>
  <si>
    <t>1967-02-03,87.36000061035156,87.97000122070312,86.51000213623047,86.7300033569336,12010000</t>
  </si>
  <si>
    <t>1967-02-06,87.18000030517578,87.9800033569336,86.61000061035156,87.36000061035156,10680000</t>
  </si>
  <si>
    <t>1967-02-07,86.94999694824219,87.5199966430664,86.4800033569336,87.18000030517578,6400000</t>
  </si>
  <si>
    <t>1967-02-08,87.72000122070312,88.25,86.63999938964844,86.94999694824219,11220000</t>
  </si>
  <si>
    <t>1967-02-09,87.36000061035156,88.56999969482422,86.98999786376953,87.72000122070312,10970000</t>
  </si>
  <si>
    <t>1967-02-10,87.62999725341797,88.19000244140625,86.79000091552734,87.36000061035156,8850000</t>
  </si>
  <si>
    <t>1967-02-13,87.58000183105469,88.19000244140625,86.94999694824219,87.62999725341797,7570000</t>
  </si>
  <si>
    <t>1967-02-14,88.16999816894531,88.73999786376953,87.1500015258789,87.58000183105469,9760000</t>
  </si>
  <si>
    <t>1967-02-15,88.2699966430664,89.0,87.62000274658203,88.16999816894531,10480000</t>
  </si>
  <si>
    <t>1967-02-16,87.86000061035156,88.80000305175781,87.43000030517578,88.2699966430664,8490000</t>
  </si>
  <si>
    <t>1967-02-17,87.88999938964844,88.4000015258789,87.25,87.86000061035156,8530000</t>
  </si>
  <si>
    <t>1967-02-20,87.4000015258789,88.12999725341797,86.6500015258789,87.88999938964844,8640000</t>
  </si>
  <si>
    <t>1967-02-21,87.33999633789062,88.01000213623047,86.80000305175781,87.4000015258789,9030000</t>
  </si>
  <si>
    <t>1967-02-23,87.44999694824219,88.0,86.63999938964844,87.33999633789062,10010000</t>
  </si>
  <si>
    <t>1967-02-24,87.41000366210938,88.16000366210938,86.76000213623047,87.44999694824219,9830000</t>
  </si>
  <si>
    <t>1967-02-27,86.45999908447266,87.61000061035156,85.68000030517578,87.41000366210938,10210000</t>
  </si>
  <si>
    <t>1967-02-28,86.77999877929688,87.26000213623047,85.61000061035156,86.45999908447266,9970000</t>
  </si>
  <si>
    <t>1967-03-01,87.68000030517578,88.36000061035156,86.66999816894531,86.77999877929688,11510000</t>
  </si>
  <si>
    <t>1967-03-02,88.16000366210938,88.8499984741211,87.38999938964844,87.68000030517578,11900000</t>
  </si>
  <si>
    <t>1967-03-03,88.29000091552734,89.0,87.51000213623047,88.16000366210938,11100000</t>
  </si>
  <si>
    <t>1967-03-06,88.0999984741211,89.08000183105469,87.45999908447266,88.29000091552734,10400000</t>
  </si>
  <si>
    <t>1967-03-07,88.16000366210938,88.73999786376953,87.33999633789062,88.0999984741211,9810000</t>
  </si>
  <si>
    <t>1967-03-08,88.2699966430664,89.0999984741211,87.69000244140625,88.16000366210938,11070000</t>
  </si>
  <si>
    <t>1967-03-09,88.52999877929688,89.04000091552734,87.69999694824219,88.2699966430664,10480000</t>
  </si>
  <si>
    <t>1967-03-10,88.88999938964844,90.37000274658203,88.45999908447266,88.52999877929688,14900000</t>
  </si>
  <si>
    <t>1967-03-13,88.43000030517578,89.41000366210938,87.93000030517578,88.88999938964844,9910000</t>
  </si>
  <si>
    <t>1967-03-14,88.3499984741211,89.06999969482422,87.58000183105469,88.43000030517578,10260000</t>
  </si>
  <si>
    <t>1967-03-15,89.19000244140625,89.5999984741211,88.0,88.3499984741211,10830000</t>
  </si>
  <si>
    <t>1967-03-16,90.08999633789062,90.66000366210938,89.08999633789062,89.19000244140625,12170000</t>
  </si>
  <si>
    <t>1967-03-17,90.25,90.83999633789062,89.38999938964844,90.08999633789062,10020000</t>
  </si>
  <si>
    <t>1967-03-20,90.19999694824219,90.87000274658203,89.3499984741211,90.25,9040000</t>
  </si>
  <si>
    <t>1967-03-21,90.0,91.05000305175781,89.5199966430664,90.19999694824219,9820000</t>
  </si>
  <si>
    <t>1967-03-22,90.25,90.69999694824219,89.16999816894531,90.0,8820000</t>
  </si>
  <si>
    <t>1967-03-23,90.94000244140625,91.51000213623047,90.04000091552734,90.25,9500000</t>
  </si>
  <si>
    <t>1967-03-27,90.87000274658203,91.72000122070312,90.19000244140625,90.94000244140625,9260000</t>
  </si>
  <si>
    <t>1967-03-28,90.91000366210938,91.62000274658203,90.2300033569336,90.87000274658203,8940000</t>
  </si>
  <si>
    <t>1967-03-29,90.7300033569336,91.44999694824219,90.16999816894531,90.91000366210938,8430000</t>
  </si>
  <si>
    <t>1967-03-30,90.69999694824219,91.31999969482422,90.05999755859375,90.7300033569336,8340000</t>
  </si>
  <si>
    <t>1967-03-31,90.19999694824219,91.1500015258789,89.75,90.69999694824219,8130000</t>
  </si>
  <si>
    <t>1967-04-03,89.23999786376953,90.37000274658203,88.76000213623047,90.19999694824219,8530000</t>
  </si>
  <si>
    <t>1967-04-04,89.22000122070312,89.93000030517578,88.44999694824219,89.23999786376953,8750000</t>
  </si>
  <si>
    <t>1967-04-05,89.79000091552734,90.30999755859375,88.91999816894531,89.22000122070312,8810000</t>
  </si>
  <si>
    <t>1967-04-06,89.94000244140625,90.73999786376953,89.44000244140625,89.79000091552734,9470000</t>
  </si>
  <si>
    <t>1967-04-07,89.36000061035156,90.5999984741211,88.95999908447266,89.94000244140625,9090000</t>
  </si>
  <si>
    <t>1967-04-10,88.23999786376953,89.31999969482422,87.86000061035156,89.31999969482422,8110000</t>
  </si>
  <si>
    <t>1967-04-11,88.87999725341797,89.33999633789062,87.91999816894531,88.23999786376953,7710000</t>
  </si>
  <si>
    <t>1967-04-12,88.77999877929688,89.54000091552734,88.36000061035156,88.87999725341797,7750000</t>
  </si>
  <si>
    <t>1967-04-13,89.45999908447266,89.86000061035156,88.48999786376953,88.77999877929688,7610000</t>
  </si>
  <si>
    <t>1967-04-14,90.43000030517578,91.08000183105469,89.26000213623047,89.45999908447266,8810000</t>
  </si>
  <si>
    <t>1967-04-17,91.06999969482422,91.77999877929688,90.18000030517578,90.43000030517578,9070000</t>
  </si>
  <si>
    <t>1967-04-18,91.86000061035156,92.30999755859375,90.69999694824219,91.06999969482422,10500000</t>
  </si>
  <si>
    <t>1967-04-19,91.94000244140625,92.7300033569336,91.25,91.86000061035156,10860000</t>
  </si>
  <si>
    <t>1967-04-20,92.11000061035156,92.61000061035156,91.20999908447266,91.94000244140625,9690000</t>
  </si>
  <si>
    <t>1967-04-21,92.30000305175781,92.9000015258789,91.4800033569336,92.11000061035156,10210000</t>
  </si>
  <si>
    <t>1967-04-24,92.62000274658203,93.44999694824219,91.77999877929688,92.30000305175781,10250000</t>
  </si>
  <si>
    <t>1967-04-25,93.11000061035156,93.56999969482422,92.01000213623047,92.62000274658203,10420000</t>
  </si>
  <si>
    <t>1967-04-26,93.0199966430664,93.98999786376953,92.44000244140625,93.11000061035156,10560000</t>
  </si>
  <si>
    <t>1967-04-27,93.80999755859375,94.25,92.41000366210938,93.0199966430664,10250000</t>
  </si>
  <si>
    <t>1967-04-28,94.01000213623047,94.7699966430664,93.33000183105469,93.80999755859375,11200000</t>
  </si>
  <si>
    <t>1967-05-01,93.83999633789062,94.5999984741211,93.08000183105469,94.01000213623047,9410000</t>
  </si>
  <si>
    <t>1967-05-02,93.66999816894531,94.41999816894531,93.05999755859375,93.83999633789062,10260000</t>
  </si>
  <si>
    <t>1967-05-03,93.91000366210938,94.4800033569336,92.94000244140625,93.66999816894531,11550000</t>
  </si>
  <si>
    <t>1967-05-04,94.31999969482422,94.91999816894531,93.41000366210938,93.91000366210938,12850000</t>
  </si>
  <si>
    <t>1967-05-05,94.44000244140625,95.13999938964844,93.63999938964844,94.31999969482422,10630000</t>
  </si>
  <si>
    <t>1967-05-08,94.58000183105469,95.22000122070312,93.70999908447266,94.44000244140625,10330000</t>
  </si>
  <si>
    <t>1967-05-09,93.5999984741211,95.25,93.27999877929688,94.58000183105469,10830000</t>
  </si>
  <si>
    <t>1967-05-10,93.3499984741211,94.04000091552734,92.51000213623047,93.5999984741211,10410000</t>
  </si>
  <si>
    <t>1967-05-11,93.75,94.37000274658203,92.9000015258789,93.3499984741211,10320000</t>
  </si>
  <si>
    <t>1967-05-12,93.4800033569336,94.44999694824219,92.94000244140625,93.75,10470000</t>
  </si>
  <si>
    <t>1967-05-15,92.70999908447266,93.75,92.2699966430664,93.4800033569336,8320000</t>
  </si>
  <si>
    <t>1967-05-16,93.13999938964844,93.8499984741211,92.19000244140625,92.70999908447266,10700000</t>
  </si>
  <si>
    <t>1967-05-17,92.77999877929688,93.75,92.33999633789062,93.13999938964844,9560000</t>
  </si>
  <si>
    <t>1967-05-18,92.52999877929688,93.30000305175781,91.9800033569336,92.77999877929688,10290000</t>
  </si>
  <si>
    <t>1967-05-19,92.06999969482422,92.86000061035156,91.4000015258789,92.52999877929688,10560000</t>
  </si>
  <si>
    <t>1967-05-22,91.66999816894531,92.4000015258789,90.83000183105469,92.06999969482422,9600000</t>
  </si>
  <si>
    <t>1967-05-23,91.2300033569336,92.06999969482422,90.58000183105469,91.66999816894531,9810000</t>
  </si>
  <si>
    <t>1967-05-24,90.18000030517578,91.36000061035156,89.68000030517578,91.2300033569336,10290000</t>
  </si>
  <si>
    <t>1967-05-25,91.19000244140625,91.83999633789062,90.04000091552734,90.18000030517578,8960000</t>
  </si>
  <si>
    <t>1967-05-26,90.9800033569336,91.69999694824219,90.33999633789062,91.19000244140625,7810000</t>
  </si>
  <si>
    <t>1967-05-29,90.48999786376953,91.22000122070312,89.91999816894531,90.9800033569336,6590000</t>
  </si>
  <si>
    <t>1967-05-31,89.08000183105469,90.38999938964844,88.70999908447266,90.38999938964844,8870000</t>
  </si>
  <si>
    <t>1967-06-01,90.2300033569336,90.76000213623047,88.80999755859375,89.08000183105469,9040000</t>
  </si>
  <si>
    <t>1967-06-02,89.79000091552734,90.9000015258789,89.2699966430664,90.2300033569336,8070000</t>
  </si>
  <si>
    <t>1967-06-05,88.43000030517578,89.55999755859375,87.19000244140625,89.55999755859375,11110000</t>
  </si>
  <si>
    <t>1967-06-06,90.2300033569336,90.58999633789062,88.4800033569336,88.4800033569336,9230000</t>
  </si>
  <si>
    <t>1967-06-07,90.91000366210938,91.75,89.91999816894531,90.2300033569336,10170000</t>
  </si>
  <si>
    <t>1967-06-08,91.4000015258789,91.77999877929688,90.23999786376953,90.91000366210938,8300000</t>
  </si>
  <si>
    <t>1967-06-09,91.55999755859375,92.26000213623047,90.7699966430664,91.4000015258789,9650000</t>
  </si>
  <si>
    <t>1967-06-12,92.04000091552734,92.66000366210938,91.12000274658203,91.55999755859375,10230000</t>
  </si>
  <si>
    <t>1967-06-13,92.62000274658203,93.2699966430664,91.6500015258789,92.04000091552734,11570000</t>
  </si>
  <si>
    <t>1967-06-14,92.4000015258789,93.20999908447266,91.80999755859375,92.62000274658203,10960000</t>
  </si>
  <si>
    <t>1967-06-15,92.48999786376953,93.26000213623047,91.76000213623047,92.4000015258789,11240000</t>
  </si>
  <si>
    <t>1967-06-16,92.54000091552734,93.27999877929688,91.9800033569336,92.48999786376953,10740000</t>
  </si>
  <si>
    <t>1967-06-19,92.51000213623047,92.51000213623047,92.51000213623047,92.51000213623047,8570000</t>
  </si>
  <si>
    <t>1967-06-20,92.4800033569336,92.4800033569336,92.4800033569336,92.4800033569336,10350000</t>
  </si>
  <si>
    <t>1967-06-21,92.19999694824219,92.19999694824219,92.19999694824219,92.19999694824219,9760000</t>
  </si>
  <si>
    <t>1967-06-22,91.97000122070312,91.97000122070312,91.97000122070312,91.97000122070312,9550000</t>
  </si>
  <si>
    <t>1967-06-23,92.0,92.0,92.0,92.0,9130000</t>
  </si>
  <si>
    <t>1967-06-26,91.63999938964844,91.63999938964844,91.63999938964844,91.63999938964844,9040000</t>
  </si>
  <si>
    <t>1967-06-27,91.30000305175781,91.30000305175781,91.30000305175781,91.30000305175781,8780000</t>
  </si>
  <si>
    <t>1967-06-28,91.30999755859375,91.30999755859375,91.30999755859375,91.30999755859375,9310000</t>
  </si>
  <si>
    <t>1967-06-29,90.8499984741211,90.8499984741211,90.8499984741211,90.8499984741211,9940000</t>
  </si>
  <si>
    <t>1967-06-30,90.63999938964844,90.63999938964844,90.63999938964844,90.63999938964844,7850000</t>
  </si>
  <si>
    <t>1967-07-03,90.91000366210938,91.31999969482422,90.12000274658203,90.63999938964844,6040000</t>
  </si>
  <si>
    <t>1967-07-05,91.36000061035156,91.91000366210938,90.55999755859375,90.91000366210938,9170000</t>
  </si>
  <si>
    <t>1967-07-06,91.31999969482422,92.02999877929688,90.63999938964844,91.36000061035156,10170000</t>
  </si>
  <si>
    <t>1967-07-07,91.69000244140625,92.27999877929688,90.76000213623047,91.31999969482422,11540000</t>
  </si>
  <si>
    <t>1967-07-10,92.05000305175781,92.80000305175781,91.11000061035156,91.69000244140625,12130000</t>
  </si>
  <si>
    <t>1967-07-11,92.4800033569336,93.16000366210938,91.58000183105469,92.05000305175781,12400000</t>
  </si>
  <si>
    <t>1967-07-12,92.4000015258789,93.0999984741211,91.62000274658203,92.4800033569336,11240000</t>
  </si>
  <si>
    <t>1967-07-13,92.41999816894531,93.16999816894531,91.81999969482422,92.4000015258789,10730000</t>
  </si>
  <si>
    <t>1967-07-14,92.73999786376953,93.3499984741211,91.87000274658203,92.41999816894531,10880000</t>
  </si>
  <si>
    <t>1967-07-17,92.75,93.52999877929688,92.0999984741211,92.73999786376953,10390000</t>
  </si>
  <si>
    <t>1967-07-18,93.5,94.05000305175781,92.30000305175781,92.75,12060000</t>
  </si>
  <si>
    <t>1967-07-19,93.6500015258789,94.4000015258789,92.83000183105469,93.5,12850000</t>
  </si>
  <si>
    <t>1967-07-20,93.8499984741211,94.48999786376953,93.01000213623047,93.6500015258789,11160000</t>
  </si>
  <si>
    <t>1967-07-21,94.04000091552734,94.91999816894531,93.23999786376953,93.8499984741211,11710000</t>
  </si>
  <si>
    <t>1967-07-24,93.7300033569336,94.68000030517578,92.91000366210938,94.04000091552734,9580000</t>
  </si>
  <si>
    <t>1967-07-25,93.23999786376953,94.55999755859375,93.02999877929688,93.7300033569336,9890000</t>
  </si>
  <si>
    <t>1967-07-26,94.05999755859375,94.70999908447266,93.12000274658203,93.23999786376953,11160000</t>
  </si>
  <si>
    <t>1967-07-27,94.3499984741211,95.19000244140625,93.51000213623047,94.05999755859375,12400000</t>
  </si>
  <si>
    <t>1967-07-28,94.48999786376953,95.2300033569336,93.7699966430664,94.3499984741211,10900000</t>
  </si>
  <si>
    <t>1967-07-31,94.75,95.51000213623047,94.01000213623047,94.48999786376953,10330000</t>
  </si>
  <si>
    <t>1967-08-01,95.37000274658203,95.83999633789062,94.19999694824219,94.75,12290000</t>
  </si>
  <si>
    <t>1967-08-02,95.77999877929688,96.63999938964844,95.02999877929688,95.37000274658203,13510000</t>
  </si>
  <si>
    <t>1967-08-03,95.66000366210938,96.36000061035156,94.41999816894531,95.77999877929688,13440000</t>
  </si>
  <si>
    <t>1967-08-04,95.83000183105469,96.54000091552734,95.1500015258789,95.66000366210938,11130000</t>
  </si>
  <si>
    <t>1967-08-07,95.58000183105469,96.43000030517578,95.0199966430664,95.83000183105469,10160000</t>
  </si>
  <si>
    <t>1967-08-08,95.69000244140625,96.27999877929688,95.04000091552734,95.58000183105469,8970000</t>
  </si>
  <si>
    <t>1967-08-09,95.77999877929688,96.47000122070312,95.11000061035156,95.69000244140625,10100000</t>
  </si>
  <si>
    <t>1967-08-10,95.52999877929688,96.66999816894531,95.05000305175781,95.77999877929688,9040000</t>
  </si>
  <si>
    <t>1967-08-11,95.1500015258789,95.9800033569336,94.62000274658203,95.52999877929688,8250000</t>
  </si>
  <si>
    <t>1967-08-14,94.63999938964844,95.4000015258789,94.0199966430664,95.1500015258789,7990000</t>
  </si>
  <si>
    <t>1967-08-15,94.7699966430664,95.54000091552734,94.18000030517578,94.63999938964844,8710000</t>
  </si>
  <si>
    <t>1967-08-16,94.55000305175781,95.1500015258789,93.93000030517578,94.7699966430664,8220000</t>
  </si>
  <si>
    <t>1967-08-17,94.62999725341797,95.33000183105469,94.11000061035156,94.55000305175781,8790000</t>
  </si>
  <si>
    <t>1967-08-18,94.77999877929688,95.4000015258789,94.16000366210938,94.62999725341797,8250000</t>
  </si>
  <si>
    <t>1967-08-21,94.25,95.22000122070312,93.79000091552734,94.77999877929688,8600000</t>
  </si>
  <si>
    <t>1967-08-22,93.73999786376953,94.72000122070312,93.3499984741211,94.25,7940000</t>
  </si>
  <si>
    <t>1967-08-23,93.61000061035156,94.1500015258789,92.7699966430664,93.73999786376953,8760000</t>
  </si>
  <si>
    <t>1967-08-24,93.08999633789062,94.27999877929688,92.7699966430664,93.61000061035156,7740000</t>
  </si>
  <si>
    <t>1967-08-25,92.69999694824219,93.37999725341797,92.04000091552734,93.08999633789062,7250000</t>
  </si>
  <si>
    <t>1967-08-28,92.63999938964844,93.30999755859375,92.01000213623047,92.69999694824219,6270000</t>
  </si>
  <si>
    <t>1967-08-29,92.87999725341797,93.58000183105469,92.16999816894531,92.63999938964844,6350000</t>
  </si>
  <si>
    <t>1967-08-30,93.06999969482422,93.66999816894531,92.43000030517578,92.87999725341797,7200000</t>
  </si>
  <si>
    <t>1967-08-31,93.63999938964844,94.19000244140625,92.83999633789062,93.06999969482422,8840000</t>
  </si>
  <si>
    <t>1967-09-01,93.68000030517578,94.20999908447266,93.0,93.63999938964844,7460000</t>
  </si>
  <si>
    <t>1967-09-05,94.20999908447266,94.69999694824219,93.36000061035156,93.68000030517578,8320000</t>
  </si>
  <si>
    <t>1967-09-06,94.38999938964844,95.05999755859375,93.72000122070312,94.20999908447266,9550000</t>
  </si>
  <si>
    <t>1967-09-07,94.33000183105469,94.94999694824219,93.69999694824219,94.38999938964844,8910000</t>
  </si>
  <si>
    <t>1967-09-08,94.36000061035156,95.04000091552734,93.69999694824219,94.33000183105469,9300000</t>
  </si>
  <si>
    <t>1967-09-11,94.54000091552734,95.26000213623047,93.87999725341797,94.36000061035156,9170000</t>
  </si>
  <si>
    <t>1967-09-12,94.98999786376953,95.4800033569336,94.01000213623047,94.54000091552734,9930000</t>
  </si>
  <si>
    <t>1967-09-13,95.98999786376953,96.62000274658203,94.80000305175781,94.98999786376953,12400000</t>
  </si>
  <si>
    <t>1967-09-14,96.19999694824219,97.4000015258789,95.58999633789062,95.98999786376953,12220000</t>
  </si>
  <si>
    <t>1967-09-15,96.2699966430664,96.94000244140625,95.47000122070312,96.19999694824219,10270000</t>
  </si>
  <si>
    <t>1967-09-18,96.52999877929688,97.30999755859375,95.7300033569336,96.2699966430664,11620000</t>
  </si>
  <si>
    <t>1967-09-19,96.16999816894531,97.3499984741211,95.83999633789062,96.52999877929688,11540000</t>
  </si>
  <si>
    <t>1967-09-20,96.12999725341797,96.83999633789062,95.38999938964844,96.16999816894531,10980000</t>
  </si>
  <si>
    <t>1967-09-21,96.75,97.5,95.66999816894531,96.12999725341797,11290000</t>
  </si>
  <si>
    <t>1967-09-22,97.0,97.61000061035156,96.11000061035156,96.75,11160000</t>
  </si>
  <si>
    <t>1967-09-25,97.58999633789062,98.30999755859375,96.73999786376953,97.0,10910000</t>
  </si>
  <si>
    <t>1967-09-26,96.76000213623047,98.19999694824219,96.4000015258789,97.58999633789062,10940000</t>
  </si>
  <si>
    <t>1967-09-27,96.79000091552734,97.54000091552734,96.0,96.76000213623047,8810000</t>
  </si>
  <si>
    <t>1967-09-28,96.79000091552734,97.58999633789062,96.19000244140625,96.79000091552734,10470000</t>
  </si>
  <si>
    <t>1967-09-29,96.70999908447266,97.37000274658203,96.05999755859375,96.79000091552734,9710000</t>
  </si>
  <si>
    <t>1967-10-02,96.31999969482422,97.25,95.81999969482422,96.70999908447266,9240000</t>
  </si>
  <si>
    <t>1967-10-03,96.6500015258789,97.2300033569336,95.75,96.31999969482422,10320000</t>
  </si>
  <si>
    <t>1967-10-04,96.43000030517578,97.47000122070312,95.94000244140625,96.6500015258789,11520000</t>
  </si>
  <si>
    <t>1967-10-05,96.66999816894531,97.25,95.88999938964844,96.43000030517578,8490000</t>
  </si>
  <si>
    <t>1967-10-06,97.26000213623047,97.83000183105469,96.33999633789062,96.66999816894531,9830000</t>
  </si>
  <si>
    <t>1967-10-09,97.51000213623047,98.25,96.69999694824219,97.26000213623047,11180000</t>
  </si>
  <si>
    <t>1967-10-10,96.83999633789062,98.1500015258789,96.37999725341797,97.51000213623047,12000000</t>
  </si>
  <si>
    <t>1967-10-11,96.37000274658203,97.33999633789062,95.69999694824219,96.83999633789062,11230000</t>
  </si>
  <si>
    <t>1967-10-12,95.75,96.69999694824219,95.31999969482422,96.37000274658203,7770000</t>
  </si>
  <si>
    <t>1967-10-13,96.0,96.69000244140625,95.16000366210938,95.75,9040000</t>
  </si>
  <si>
    <t>1967-10-16,95.25,96.55000305175781,94.8499984741211,96.0,9080000</t>
  </si>
  <si>
    <t>1967-10-17,95.0,95.91999816894531,94.19000244140625,95.25,10290000</t>
  </si>
  <si>
    <t>1967-10-18,95.25,95.81999969482422,94.33999633789062,95.0,10500000</t>
  </si>
  <si>
    <t>1967-10-19,95.43000030517578,96.45999908447266,94.86000061035156,95.25,11620000</t>
  </si>
  <si>
    <t>1967-10-20,95.37999725341797,96.12000274658203,94.62000274658203,95.43000030517578,9510000</t>
  </si>
  <si>
    <t>1967-10-23,94.95999908447266,95.69000244140625,93.91999816894531,95.37999725341797,9680000</t>
  </si>
  <si>
    <t>1967-10-24,94.41999816894531,95.9800033569336,94.05000305175781,94.95999908447266,11110000</t>
  </si>
  <si>
    <t>1967-10-25,94.5199966430664,95.18000030517578,93.47000122070312,94.41999816894531,10300000</t>
  </si>
  <si>
    <t>1967-10-26,94.94000244140625,95.55999755859375,93.98999786376953,94.5199966430664,9920000</t>
  </si>
  <si>
    <t>1967-10-27,94.95999908447266,95.79000091552734,94.30999755859375,94.94000244140625,9880000</t>
  </si>
  <si>
    <t>1967-10-30,94.79000091552734,95.66999816894531,94.13999938964844,94.95999908447266,10250000</t>
  </si>
  <si>
    <t>1967-10-31,93.30000305175781,95.25,93.29000091552734,94.79000091552734,12020000</t>
  </si>
  <si>
    <t>1967-11-01,92.70999908447266,94.20999908447266,92.44999694824219,93.30000305175781,10930000</t>
  </si>
  <si>
    <t>1967-11-02,92.33999633789062,93.69000244140625,91.8499984741211,92.70999908447266,10760000</t>
  </si>
  <si>
    <t>1967-11-03,91.77999877929688,92.9000015258789,91.33000183105469,92.33999633789062,8800000</t>
  </si>
  <si>
    <t>1967-11-06,91.4800033569336,92.2300033569336,90.38999938964844,91.77999877929688,10320000</t>
  </si>
  <si>
    <t>1967-11-08,91.13999938964844,93.06999969482422,90.80000305175781,91.4800033569336,12630000</t>
  </si>
  <si>
    <t>1967-11-09,91.58999633789062,92.25,90.61000061035156,91.13999938964844,8890000</t>
  </si>
  <si>
    <t>1967-11-10,92.20999908447266,92.83999633789062,91.29000091552734,91.58999633789062,9960000</t>
  </si>
  <si>
    <t>1967-11-13,91.97000122070312,93.2300033569336,91.45999908447266,92.20999908447266,10130000</t>
  </si>
  <si>
    <t>1967-11-14,91.38999938964844,92.48999786376953,90.80999755859375,91.97000122070312,10350000</t>
  </si>
  <si>
    <t>1967-11-15,91.76000213623047,92.25,90.44000244140625,91.38999938964844,10000000</t>
  </si>
  <si>
    <t>1967-11-16,92.5999984741211,93.27999877929688,91.5,91.76000213623047,10570000</t>
  </si>
  <si>
    <t>1967-11-17,92.81999969482422,93.62000274658203,92.0199966430664,92.5999984741211,10050000</t>
  </si>
  <si>
    <t>1967-11-20,91.6500015258789,92.37999725341797,90.08999633789062,92.37999725341797,12750000</t>
  </si>
  <si>
    <t>1967-11-21,93.0999984741211,93.70999908447266,91.63999938964844,91.6500015258789,12300000</t>
  </si>
  <si>
    <t>1967-11-22,93.6500015258789,94.41000366210938,92.69999694824219,93.0999984741211,12180000</t>
  </si>
  <si>
    <t>1967-11-24,93.9000015258789,94.45999908447266,92.73999786376953,93.6500015258789,9470000</t>
  </si>
  <si>
    <t>1967-11-27,94.16999816894531,94.80000305175781,93.31999969482422,93.9000015258789,10040000</t>
  </si>
  <si>
    <t>1967-11-28,94.48999786376953,95.08000183105469,93.56999969482422,94.16999816894531,11040000</t>
  </si>
  <si>
    <t>1967-11-29,94.47000122070312,95.51000213623047,93.8499984741211,94.48999786376953,11400000</t>
  </si>
  <si>
    <t>1967-11-30,94.0,94.94000244140625,93.48999786376953,94.47000122070312,8860000</t>
  </si>
  <si>
    <t>1967-12-01,94.5,94.94999694824219,93.41000366210938,94.0,9740000</t>
  </si>
  <si>
    <t>1967-12-04,95.0999984741211,95.68000030517578,94.08999633789062,94.5,11740000</t>
  </si>
  <si>
    <t>1967-12-05,95.2300033569336,96.2699966430664,94.5199966430664,95.0999984741211,12940000</t>
  </si>
  <si>
    <t>1967-12-06,95.63999938964844,96.16000366210938,94.0999984741211,95.2300033569336,11940000</t>
  </si>
  <si>
    <t>1967-12-07,95.52999877929688,96.66999816894531,95.04000091552734,95.63999938964844,12490000</t>
  </si>
  <si>
    <t>1967-12-08,95.41999816894531,96.25,94.77999877929688,95.52999877929688,10710000</t>
  </si>
  <si>
    <t>1967-12-11,95.12000274658203,95.98999786376953,94.5,95.41999816894531,10500000</t>
  </si>
  <si>
    <t>1967-12-12,95.01000213623047,95.77999877929688,94.33999633789062,95.12000274658203,10860000</t>
  </si>
  <si>
    <t>1967-12-13,95.33999633789062,96.0,94.58000183105469,95.01000213623047,12480000</t>
  </si>
  <si>
    <t>1967-12-14,95.47000122070312,96.3499984741211,94.8499984741211,95.33999633789062,12310000</t>
  </si>
  <si>
    <t>1967-12-15,95.02999877929688,96.19999694824219,94.51000213623047,95.47000122070312,11530000</t>
  </si>
  <si>
    <t>1967-12-18,94.7699966430664,95.87999725341797,94.16999816894531,95.02999877929688,10320000</t>
  </si>
  <si>
    <t>1967-12-19,94.62999725341797,95.41000366210938,94.0,94.7699966430664,10610000</t>
  </si>
  <si>
    <t>1967-12-20,95.1500015258789,95.75,94.16999816894531,94.62999725341797,11390000</t>
  </si>
  <si>
    <t>1967-12-21,95.37999725341797,96.25,94.69000244140625,95.1500015258789,11010000</t>
  </si>
  <si>
    <t>1967-12-22,95.19999694824219,96.11000061035156,94.61000061035156,95.37999725341797,9570000</t>
  </si>
  <si>
    <t>1967-12-26,95.26000213623047,96.0199966430664,94.61000061035156,95.19999694824219,9150000</t>
  </si>
  <si>
    <t>1967-12-27,95.91000366210938,96.41999816894531,94.81999969482422,95.26000213623047,12690000</t>
  </si>
  <si>
    <t>1967-12-28,95.88999938964844,96.6500015258789,94.91000366210938,95.91000366210938,12530000</t>
  </si>
  <si>
    <t>1967-12-29,96.47000122070312,96.9000015258789,95.8499984741211,95.88999938964844,14950000</t>
  </si>
  <si>
    <t>1968-01-02,96.11000061035156,97.33000183105469,95.30999755859375,96.47000122070312,11080000</t>
  </si>
  <si>
    <t>1968-01-03,95.66999816894531,96.94999694824219,95.04000091552734,96.11000061035156,12650000</t>
  </si>
  <si>
    <t>1968-01-04,95.36000061035156,96.2300033569336,94.30999755859375,95.66999816894531,13440000</t>
  </si>
  <si>
    <t>1968-01-05,95.94000244140625,96.66000366210938,94.97000122070312,95.36000061035156,11880000</t>
  </si>
  <si>
    <t>1968-01-08,96.62000274658203,97.4000015258789,95.54000091552734,95.94000244140625,14260000</t>
  </si>
  <si>
    <t>1968-01-09,96.5,97.83999633789062,95.88999938964844,96.62000274658203,13720000</t>
  </si>
  <si>
    <t>1968-01-10,96.5199966430664,97.26000213623047,95.66000366210938,96.5,11670000</t>
  </si>
  <si>
    <t>1968-01-11,96.62000274658203,97.81999969482422,95.87999725341797,96.5199966430664,13220000</t>
  </si>
  <si>
    <t>1968-01-12,96.72000122070312,97.44000244140625,95.87000274658203,96.62000274658203,13080000</t>
  </si>
  <si>
    <t>1968-01-15,96.41999816894531,97.45999908447266,95.8499984741211,96.72000122070312,12640000</t>
  </si>
  <si>
    <t>1968-01-16,95.81999969482422,96.91000366210938,95.31999969482422,96.41999816894531,12340000</t>
  </si>
  <si>
    <t>1968-01-17,95.63999938964844,96.41000366210938,94.77999877929688,95.81999969482422,12910000</t>
  </si>
  <si>
    <t>1968-01-18,95.55999755859375,96.66000366210938,95.01000213623047,95.63999938964844,13840000</t>
  </si>
  <si>
    <t>1968-01-19,95.23999786376953,96.22000122070312,94.5999984741211,95.55999755859375,11950000</t>
  </si>
  <si>
    <t>1968-01-22,94.02999877929688,95.4000015258789,93.55000305175781,95.23999786376953,10630000</t>
  </si>
  <si>
    <t>1968-01-23,93.66000366210938,94.66000366210938,92.87999725341797,94.02999877929688,11030000</t>
  </si>
  <si>
    <t>1968-01-24,93.16999816894531,94.12000274658203,92.44999694824219,93.66000366210938,10570000</t>
  </si>
  <si>
    <t>1968-01-25,93.30000305175781,94.11000061035156,91.95999908447266,93.16999816894531,12410000</t>
  </si>
  <si>
    <t>1968-01-26,93.44999694824219,94.33999633789062,92.7699966430664,93.30000305175781,9980000</t>
  </si>
  <si>
    <t>1968-01-29,93.3499984741211,94.37999725341797,92.70999908447266,93.44999694824219,9950000</t>
  </si>
  <si>
    <t>1968-01-30,92.88999938964844,93.70999908447266,92.18000030517578,93.3499984741211,10110000</t>
  </si>
  <si>
    <t>1968-01-31,92.23999786376953,93.26000213623047,91.2699966430664,92.88999938964844,9410000</t>
  </si>
  <si>
    <t>1968-02-01,92.55999755859375,93.13999938964844,91.56999969482422,92.23999786376953,10590000</t>
  </si>
  <si>
    <t>1968-02-02,92.2699966430664,93.44000244140625,91.69000244140625,92.55999755859375,10120000</t>
  </si>
  <si>
    <t>1968-02-05,91.87000274658203,92.72000122070312,91.23999786376953,92.2699966430664,8980000</t>
  </si>
  <si>
    <t>1968-02-06,91.9000015258789,92.5199966430664,91.1500015258789,91.87000274658203,8560000</t>
  </si>
  <si>
    <t>1968-02-07,92.05999755859375,92.73999786376953,91.4800033569336,91.9000015258789,8380000</t>
  </si>
  <si>
    <t>1968-02-08,90.9000015258789,92.4000015258789,90.5999984741211,92.05999755859375,9660000</t>
  </si>
  <si>
    <t>1968-02-09,89.86000061035156,91.0,89.2300033569336,90.9000015258789,11850000</t>
  </si>
  <si>
    <t>1968-02-13,89.06999969482422,90.45999908447266,86.7300033569336,89.86000061035156,10830000</t>
  </si>
  <si>
    <t>1968-02-14,90.13999938964844,90.5999984741211,88.66000366210938,89.06999969482422,11390000</t>
  </si>
  <si>
    <t>1968-02-15,90.30000305175781,90.30000305175781,90.30000305175781,90.30000305175781,9770000</t>
  </si>
  <si>
    <t>1968-02-16,89.95999908447266,90.62000274658203,89.27999877929688,90.30000305175781,9070000</t>
  </si>
  <si>
    <t>1968-02-19,90.30999755859375,90.87000274658203,89.41999816894531,89.95999908447266,7270000</t>
  </si>
  <si>
    <t>1968-02-20,91.23999786376953,91.33999633789062,89.94999694824219,90.30999755859375,8800000</t>
  </si>
  <si>
    <t>1968-02-21,91.23999786376953,91.87000274658203,90.54000091552734,91.23999786376953,9170000</t>
  </si>
  <si>
    <t>1968-02-23,90.88999938964844,91.80000305175781,90.27999877929688,91.23999786376953,8810000</t>
  </si>
  <si>
    <t>1968-02-26,90.18000030517578,91.08000183105469,89.66999816894531,90.88999938964844,7810000</t>
  </si>
  <si>
    <t>1968-02-27,90.52999877929688,90.91000366210938,89.55999755859375,90.18000030517578,7600000</t>
  </si>
  <si>
    <t>1968-02-28,90.08000183105469,91.19000244140625,89.70999908447266,90.52999877929688,8020000</t>
  </si>
  <si>
    <t>1968-02-29,89.36000061035156,90.23999786376953,88.93000030517578,90.08000183105469,7700000</t>
  </si>
  <si>
    <t>1968-03-01,89.11000061035156,89.81999969482422,88.58000183105469,89.36000061035156,8610000</t>
  </si>
  <si>
    <t>1968-03-04,87.91999816894531,89.33000183105469,87.5199966430664,89.11000061035156,10590000</t>
  </si>
  <si>
    <t>1968-03-05,87.72000122070312,88.72000122070312,86.98999786376953,87.91999816894531,11440000</t>
  </si>
  <si>
    <t>1968-03-06,89.26000213623047,89.76000213623047,87.63999938964844,87.72000122070312,9900000</t>
  </si>
  <si>
    <t>1968-03-07,89.0999984741211,89.9800033569336,88.44000244140625,89.26000213623047,8630000</t>
  </si>
  <si>
    <t>1968-03-08,89.02999877929688,89.56999969482422,88.2300033569336,89.0999984741211,7410000</t>
  </si>
  <si>
    <t>1968-03-11,90.12999725341797,90.55999755859375,88.80999755859375,89.02999877929688,9520000</t>
  </si>
  <si>
    <t>1968-03-12,90.2300033569336,90.77999877929688,89.38999938964844,90.12999725341797,9250000</t>
  </si>
  <si>
    <t>1968-03-13,90.02999877929688,90.70999908447266,89.4000015258789,90.2300033569336,8990000</t>
  </si>
  <si>
    <t>1968-03-14,88.31999969482422,89.75,87.80999755859375,89.75,11640000</t>
  </si>
  <si>
    <t>1968-03-15,89.0999984741211,89.75,87.61000061035156,88.31999969482422,11210000</t>
  </si>
  <si>
    <t>1968-03-18,89.58999633789062,91.08999633789062,89.11000061035156,89.11000061035156,10800000</t>
  </si>
  <si>
    <t>1968-03-19,88.98999786376953,90.05000305175781,88.61000061035156,89.58999633789062,7410000</t>
  </si>
  <si>
    <t>1968-03-20,88.9800033569336,89.6500015258789,88.4800033569336,88.98999786376953,7390000</t>
  </si>
  <si>
    <t>1968-03-21,88.33000183105469,89.4800033569336,88.05000305175781,88.9800033569336,8580000</t>
  </si>
  <si>
    <t>1968-03-22,88.41999816894531,89.13999938964844,87.5,88.33000183105469,9900000</t>
  </si>
  <si>
    <t>1968-03-25,88.33000183105469,88.87999725341797,87.6500015258789,88.41999816894531,6700000</t>
  </si>
  <si>
    <t>1968-03-26,88.93000030517578,89.5,88.0999984741211,88.33000183105469,8670000</t>
  </si>
  <si>
    <t>1968-03-27,89.66000366210938,90.19999694824219,88.87999725341797,88.93000030517578,8970000</t>
  </si>
  <si>
    <t>1968-03-28,89.56999969482422,90.4000015258789,89.05000305175781,89.66000366210938,8000000</t>
  </si>
  <si>
    <t>1968-03-29,90.19999694824219,90.91999816894531,89.20999908447266,89.56999969482422,9000000</t>
  </si>
  <si>
    <t>1968-04-01,92.4800033569336,93.55000305175781,91.11000061035156,91.11000061035156,17730000</t>
  </si>
  <si>
    <t>1968-04-02,92.63999938964844,93.44000244140625,91.38999938964844,92.4800033569336,14520000</t>
  </si>
  <si>
    <t>1968-04-03,93.47000122070312,95.12999725341797,92.23999786376953,92.63999938964844,19290000</t>
  </si>
  <si>
    <t>1968-04-04,93.83999633789062,94.58999633789062,92.62999725341797,93.47000122070312,14340000</t>
  </si>
  <si>
    <t>1968-04-05,93.29000091552734,94.51000213623047,92.66999816894531,93.83999633789062,12570000</t>
  </si>
  <si>
    <t>1968-04-08,94.94999694824219,95.44999694824219,93.11000061035156,93.29000091552734,13010000</t>
  </si>
  <si>
    <t>1968-04-10,95.66999816894531,97.11000061035156,94.73999786376953,94.94999694824219,20410000</t>
  </si>
  <si>
    <t>1968-04-11,96.52999877929688,96.93000030517578,94.80999755859375,95.66999816894531,14230000</t>
  </si>
  <si>
    <t>1968-04-15,96.58999633789062,97.36000061035156,95.33000183105469,96.52999877929688,14220000</t>
  </si>
  <si>
    <t>1968-04-16,96.62000274658203,97.54000091552734,95.72000122070312,96.58999633789062,15680000</t>
  </si>
  <si>
    <t>1968-04-17,96.80999755859375,97.4000015258789,95.76000213623047,96.62000274658203,14090000</t>
  </si>
  <si>
    <t>1968-04-18,97.08000183105469,97.88999938964844,96.12000274658203,96.80999755859375,15890000</t>
  </si>
  <si>
    <t>1968-04-19,95.8499984741211,97.08000183105469,95.1500015258789,97.08000183105469,14560000</t>
  </si>
  <si>
    <t>1968-04-22,95.31999969482422,96.06999969482422,94.22000122070312,95.8499984741211,11720000</t>
  </si>
  <si>
    <t>1968-04-23,96.62000274658203,97.4800033569336,95.68000030517578,95.68000030517578,14010000</t>
  </si>
  <si>
    <t>1968-04-24,96.91999816894531,97.80999755859375,95.9800033569336,96.62000274658203,14810000</t>
  </si>
  <si>
    <t>1968-04-25,96.62000274658203,97.4800033569336,95.68000030517578,96.91999816894531,14430000</t>
  </si>
  <si>
    <t>1968-04-26,97.20999908447266,97.83000183105469,96.22000122070312,96.62000274658203,13500000</t>
  </si>
  <si>
    <t>1968-04-29,97.97000122070312,98.61000061035156,96.80999755859375,97.20999908447266,12030000</t>
  </si>
  <si>
    <t>1968-04-30,97.45999908447266,98.16999816894531,96.58000183105469,97.97000122070312,14380000</t>
  </si>
  <si>
    <t>1968-05-01,97.97000122070312,98.61000061035156,96.83999633789062,97.45999908447266,14440000</t>
  </si>
  <si>
    <t>1968-05-02,98.58999633789062,99.18000030517578,97.52999877929688,97.97000122070312,14260000</t>
  </si>
  <si>
    <t>1968-05-03,98.66000366210938,100.19000244140625,97.9800033569336,98.58999633789062,17990000</t>
  </si>
  <si>
    <t>1968-05-06,98.3499984741211,99.11000061035156,97.2699966430664,98.66000366210938,12160000</t>
  </si>
  <si>
    <t>1968-05-07,98.9000015258789,99.58999633789062,97.86000061035156,98.3499984741211,13920000</t>
  </si>
  <si>
    <t>1968-05-08,98.91000366210938,99.73999786376953,98.25,98.9000015258789,13120000</t>
  </si>
  <si>
    <t>1968-05-09,98.38999938964844,99.47000122070312,97.68000030517578,98.91000366210938,12890000</t>
  </si>
  <si>
    <t>1968-05-10,98.5,99.30000305175781,97.76000213623047,98.38999938964844,11700000</t>
  </si>
  <si>
    <t>1968-05-13,98.19000244140625,99.0999984741211,97.5199966430664,98.5,11860000</t>
  </si>
  <si>
    <t>1968-05-14,98.12000274658203,98.8499984741211,97.33000183105469,98.19000244140625,13160000</t>
  </si>
  <si>
    <t>1968-05-15,98.06999969482422,98.79000091552734,97.31999969482422,98.12000274658203,13180000</t>
  </si>
  <si>
    <t>1968-05-16,97.5999984741211,98.69000244140625,97.05000305175781,98.06999969482422,13030000</t>
  </si>
  <si>
    <t>1968-05-17,96.9000015258789,97.80999755859375,96.11000061035156,97.5999984741211,11830000</t>
  </si>
  <si>
    <t>1968-05-20,96.44999694824219,97.41000366210938,95.80000305175781,96.9000015258789,11180000</t>
  </si>
  <si>
    <t>1968-05-21,96.93000030517578,97.5199966430664,95.91999816894531,96.44999694824219,13160000</t>
  </si>
  <si>
    <t>1968-05-22,97.18000030517578,98.16999816894531,96.47000122070312,96.93000030517578,14200000</t>
  </si>
  <si>
    <t>1968-05-23,96.97000122070312,97.79000091552734,96.37999725341797,97.18000030517578,12840000</t>
  </si>
  <si>
    <t>1968-05-24,97.1500015258789,97.7300033569336,96.20999908447266,96.97000122070312,13300000</t>
  </si>
  <si>
    <t>1968-05-27,96.98999786376953,97.80999755859375,96.29000091552734,97.1500015258789,12720000</t>
  </si>
  <si>
    <t>1968-05-28,97.62000274658203,98.19999694824219,96.41000366210938,96.98999786376953,13850000</t>
  </si>
  <si>
    <t>1968-05-29,97.91999816894531,98.73999786376953,97.01000213623047,97.62000274658203,14100000</t>
  </si>
  <si>
    <t>1968-05-31,98.68000030517578,99.4000015258789,97.66000366210938,97.91999816894531,13090000</t>
  </si>
  <si>
    <t>1968-06-03,99.98999786376953,100.62000274658203,98.72000122070312,98.72000122070312,14970000</t>
  </si>
  <si>
    <t>1968-06-04,100.37999725341797,101.26000213623047,99.31999969482422,99.98999786376953,18030000</t>
  </si>
  <si>
    <t>1968-06-05,99.88999938964844,101.12999725341797,99.26000213623047,100.37999725341797,15590000</t>
  </si>
  <si>
    <t>1968-06-06,100.6500015258789,101.58999633789062,99.5,99.88999938964844,16130000</t>
  </si>
  <si>
    <t>1968-06-07,101.2699966430664,101.88999938964844,100.23999786376953,100.6500015258789,17320000</t>
  </si>
  <si>
    <t>1968-06-10,101.41000366210938,102.25,100.41999816894531,101.2699966430664,14640000</t>
  </si>
  <si>
    <t>1968-06-11,101.66000366210938,102.4000015258789,100.73999786376953,101.41000366210938,15700000</t>
  </si>
  <si>
    <t>1968-06-13,101.25,102.83999633789062,100.55000305175781,101.66000366210938,21350000</t>
  </si>
  <si>
    <t>1968-06-14,101.12999725341797,101.81999969482422,99.9800033569336,101.25,14690000</t>
  </si>
  <si>
    <t>1968-06-17,100.12999725341797,101.70999908447266,99.43000030517578,101.12999725341797,12570000</t>
  </si>
  <si>
    <t>1968-06-18,99.98999786376953,101.08999633789062,99.43000030517578,100.12999725341797,13630000</t>
  </si>
  <si>
    <t>1968-06-20,101.51000213623047,101.5999984741211,99.5199966430664,99.98999786376953,16290000</t>
  </si>
  <si>
    <t>1968-06-21,100.66000366210938,101.58999633789062,99.80000305175781,101.51000213623047,13450000</t>
  </si>
  <si>
    <t>1968-06-24,100.38999938964844,101.4800033569336,99.66000366210938,100.66000366210938,12320000</t>
  </si>
  <si>
    <t>1968-06-25,100.08000183105469,101.0999984741211,99.27999877929688,100.38999938964844,13200000</t>
  </si>
  <si>
    <t>1968-06-27,99.9800033569336,101.01000213623047,99.11000061035156,100.08000183105469,15370000</t>
  </si>
  <si>
    <t>1968-06-28,99.58000183105469,100.62999725341797,98.91000366210938,99.9800033569336,12040000</t>
  </si>
  <si>
    <t>1968-07-01,99.4000015258789,100.33000183105469,98.7699966430664,99.58000183105469,11280000</t>
  </si>
  <si>
    <t>1968-07-02,99.73999786376953,100.5999984741211,98.5999984741211,99.4000015258789,13350000</t>
  </si>
  <si>
    <t>1968-07-03,100.91000366210938,101.36000061035156,99.5999984741211,99.73999786376953,14390000</t>
  </si>
  <si>
    <t>1968-07-08,101.94000244140625,102.76000213623047,100.72000122070312,100.91000366210938,16860000</t>
  </si>
  <si>
    <t>1968-07-09,102.2300033569336,102.93000030517578,101.19000244140625,101.94000244140625,16540000</t>
  </si>
  <si>
    <t>1968-07-11,102.38999938964844,103.66999816894531,101.41000366210938,102.2300033569336,20290000</t>
  </si>
  <si>
    <t>1968-07-12,102.33999633789062,103.23999786376953,101.38999938964844,102.38999938964844,14810000</t>
  </si>
  <si>
    <t>1968-07-15,102.26000213623047,103.1500015258789,101.44000244140625,102.33999633789062,13390000</t>
  </si>
  <si>
    <t>1968-07-16,101.69999694824219,102.72000122070312,100.97000122070312,102.26000213623047,13380000</t>
  </si>
  <si>
    <t>1968-07-18,101.44000244140625,102.6500015258789,100.48999786376953,101.69999694824219,17420000</t>
  </si>
  <si>
    <t>1968-07-19,100.45999908447266,101.81999969482422,99.80000305175781,101.44000244140625,14620000</t>
  </si>
  <si>
    <t>1968-07-22,99.33000183105469,100.87999725341797,98.51000213623047,100.45999908447266,13530000</t>
  </si>
  <si>
    <t>1968-07-23,99.20999908447266,99.93000030517578,97.88999938964844,99.33000183105469,13570000</t>
  </si>
  <si>
    <t>1968-07-25,97.94000244140625,100.06999969482422,97.43000030517578,99.20999908447266,16140000</t>
  </si>
  <si>
    <t>1968-07-26,98.33999633789062,99.13999938964844,97.22000122070312,97.94000244140625,11690000</t>
  </si>
  <si>
    <t>1968-07-29,97.6500015258789,98.77999877929688,96.88999938964844,98.33999633789062,10940000</t>
  </si>
  <si>
    <t>1968-07-30,97.73999786376953,98.62000274658203,96.83999633789062,97.6500015258789,10250000</t>
  </si>
  <si>
    <t>1968-08-01,97.27999877929688,98.81999969482422,96.77999877929688,97.73999786376953,14380000</t>
  </si>
  <si>
    <t>1968-08-02,96.62999725341797,97.47000122070312,95.79000091552734,97.27999877929688,9860000</t>
  </si>
  <si>
    <t>1968-08-05,96.8499984741211,97.51000213623047,95.94999694824219,96.62999725341797,8850000</t>
  </si>
  <si>
    <t>1968-08-06,97.25,97.81999969482422,96.41999816894531,96.8499984741211,9620000</t>
  </si>
  <si>
    <t>1968-08-08,97.04000091552734,98.31999969482422,96.58000183105469,97.25,12920000</t>
  </si>
  <si>
    <t>1968-08-09,97.01000213623047,97.55999755859375,96.11000061035156,97.04000091552734,8390000</t>
  </si>
  <si>
    <t>1968-08-12,98.01000213623047,98.48999786376953,96.72000122070312,97.01000213623047,10420000</t>
  </si>
  <si>
    <t>1968-08-13,98.52999877929688,99.19999694824219,97.68000030517578,98.01000213623047,12730000</t>
  </si>
  <si>
    <t>1968-08-15,98.06999969482422,99.36000061035156,97.4800033569336,98.52999877929688,12710000</t>
  </si>
  <si>
    <t>1968-08-16,98.68000030517578,99.20999908447266,97.62000274658203,98.06999969482422,9940000</t>
  </si>
  <si>
    <t>1968-08-19,99.0,99.63999938964844,98.16000366210938,98.68000030517578,9900000</t>
  </si>
  <si>
    <t>1968-08-20,98.95999908447266,99.6500015258789,98.08000183105469,99.0,10640000</t>
  </si>
  <si>
    <t>1968-08-22,98.69999694824219,99.58000183105469,97.70999908447266,98.95999908447266,15140000</t>
  </si>
  <si>
    <t>1968-08-23,98.69000244140625,99.56999969482422,97.70999908447266,98.69999694824219,9890000</t>
  </si>
  <si>
    <t>1968-08-26,98.94000244140625,99.66999816894531,98.29000091552734,98.69000244140625,9740000</t>
  </si>
  <si>
    <t>1968-08-27,98.80999755859375,99.61000061035156,98.16000366210938,98.94000244140625,9710000</t>
  </si>
  <si>
    <t>1968-08-29,98.73999786376953,99.48999786376953,97.9000015258789,98.80999755859375,10940000</t>
  </si>
  <si>
    <t>1968-08-30,98.86000061035156,99.5199966430664,98.19999694824219,98.73999786376953,8190000</t>
  </si>
  <si>
    <t>1968-09-03,99.31999969482422,99.88999938964844,98.30999755859375,98.86000061035156,8620000</t>
  </si>
  <si>
    <t>1968-09-04,100.0199966430664,100.48999786376953,98.94999694824219,99.31999969482422,10040000</t>
  </si>
  <si>
    <t>1968-09-05,100.73999786376953,101.33999633789062,99.62999725341797,100.0199966430664,12980000</t>
  </si>
  <si>
    <t>1968-09-06,101.19999694824219,101.87999725341797,100.2300033569336,100.73999786376953,13180000</t>
  </si>
  <si>
    <t>1968-09-09,101.2300033569336,102.08999633789062,100.47000122070312,101.19999694824219,11890000</t>
  </si>
  <si>
    <t>1968-09-10,100.7300033569336,101.80999755859375,100.12000274658203,101.2300033569336,11430000</t>
  </si>
  <si>
    <t>1968-09-12,100.5199966430664,101.4000015258789,99.69999694824219,100.7300033569336,14630000</t>
  </si>
  <si>
    <t>1968-09-13,100.86000061035156,101.52999877929688,99.88999938964844,100.5199966430664,13070000</t>
  </si>
  <si>
    <t>1968-09-16,101.23999786376953,102.01000213623047,100.33000183105469,100.86000061035156,13260000</t>
  </si>
  <si>
    <t>1968-09-17,101.5,102.18000030517578,100.63999938964844,101.23999786376953,13920000</t>
  </si>
  <si>
    <t>1968-09-19,101.58999633789062,102.52999877929688,100.83999633789062,101.5,17910000</t>
  </si>
  <si>
    <t>1968-09-20,101.66000366210938,102.37000274658203,100.80999755859375,101.58999633789062,14190000</t>
  </si>
  <si>
    <t>1968-09-23,102.23999786376953,102.81999969482422,101.19999694824219,101.66000366210938,11550000</t>
  </si>
  <si>
    <t>1968-09-24,102.58999633789062,103.20999908447266,101.58999633789062,102.23999786376953,15210000</t>
  </si>
  <si>
    <t>1968-09-26,102.36000061035156,103.62999725341797,101.58999633789062,102.58999633789062,18950000</t>
  </si>
  <si>
    <t>1968-09-27,102.30999755859375,103.06999969482422,101.36000061035156,102.36000061035156,13860000</t>
  </si>
  <si>
    <t>1968-09-30,102.66999816894531,103.29000091552734,101.70999908447266,102.30999755859375,13610000</t>
  </si>
  <si>
    <t>1968-10-01,102.86000061035156,103.58000183105469,101.80000305175781,102.66999816894531,15560000</t>
  </si>
  <si>
    <t>1968-10-03,103.22000122070312,104.12999725341797,102.33999633789062,102.86000061035156,21110000</t>
  </si>
  <si>
    <t>1968-10-04,103.70999908447266,104.3499984741211,102.6500015258789,103.22000122070312,15350000</t>
  </si>
  <si>
    <t>1968-10-07,103.69999694824219,104.4000015258789,102.93000030517578,103.70999908447266,12420000</t>
  </si>
  <si>
    <t>1968-10-08,103.73999786376953,104.44999694824219,102.83999633789062,103.69999694824219,14000000</t>
  </si>
  <si>
    <t>1968-10-10,103.29000091552734,104.30000305175781,102.61000061035156,103.73999786376953,17000000</t>
  </si>
  <si>
    <t>1968-10-11,103.18000030517578,103.9000015258789,102.38999938964844,103.29000091552734,12650000</t>
  </si>
  <si>
    <t>1968-10-14,103.31999969482422,104.02999877929688,102.4800033569336,103.18000030517578,11980000</t>
  </si>
  <si>
    <t>1968-10-15,103.52999877929688,104.25,102.66000366210938,103.31999969482422,13410000</t>
  </si>
  <si>
    <t>1968-10-17,104.01000213623047,105.01000213623047,103.80999755859375,103.80999755859375,21060000</t>
  </si>
  <si>
    <t>1968-10-18,104.81999969482422,105.33999633789062,103.54000091552734,104.01000213623047,15130000</t>
  </si>
  <si>
    <t>1968-10-21,104.98999786376953,105.77999877929688,104.08999633789062,104.81999969482422,14380000</t>
  </si>
  <si>
    <t>1968-10-22,104.56999969482422,105.4800033569336,103.83999633789062,104.98999786376953,13970000</t>
  </si>
  <si>
    <t>1968-10-24,103.83999633789062,105.1500015258789,103.1500015258789,104.56999969482422,18300000</t>
  </si>
  <si>
    <t>1968-10-25,104.19999694824219,104.80999755859375,103.13999938964844,103.83999633789062,14150000</t>
  </si>
  <si>
    <t>1968-10-28,103.9000015258789,104.88999938964844,103.16000366210938,104.19999694824219,11740000</t>
  </si>
  <si>
    <t>1968-10-29,103.30000305175781,104.5,102.6500015258789,103.9000015258789,12340000</t>
  </si>
  <si>
    <t>1968-10-31,103.41000366210938,104.56999969482422,102.43000030517578,103.30000305175781,17650000</t>
  </si>
  <si>
    <t>1968-11-01,103.05999755859375,104.30000305175781,102.36000061035156,103.41000366210938,14480000</t>
  </si>
  <si>
    <t>1968-11-04,103.0999984741211,103.69000244140625,101.8499984741211,103.05999755859375,10930000</t>
  </si>
  <si>
    <t>1968-11-06,103.2699966430664,104.41000366210938,102.44999694824219,103.0999984741211,12640000</t>
  </si>
  <si>
    <t>1968-11-07,103.5,104.47000122070312,102.30999755859375,103.2699966430664,11660000</t>
  </si>
  <si>
    <t>1968-11-08,103.94999694824219,104.58999633789062,102.95999908447266,103.5,14250000</t>
  </si>
  <si>
    <t>1968-11-12,104.62000274658203,105.27999877929688,103.51000213623047,103.94999694824219,17250000</t>
  </si>
  <si>
    <t>1968-11-13,105.12999725341797,105.76000213623047,104.08000183105469,104.62000274658203,15660000</t>
  </si>
  <si>
    <t>1968-11-14,105.19999694824219,106.01000213623047,104.33999633789062,105.12999725341797,14900000</t>
  </si>
  <si>
    <t>1968-11-15,105.77999877929688,106.44000244140625,104.61000061035156,105.19999694824219,15040000</t>
  </si>
  <si>
    <t>1968-11-18,105.91999816894531,106.73999786376953,105.05000305175781,105.77999877929688,14390000</t>
  </si>
  <si>
    <t>1968-11-19,106.13999938964844,106.83999633789062,105.05999755859375,105.91999816894531,15120000</t>
  </si>
  <si>
    <t>1968-11-21,105.97000122070312,106.7699966430664,104.8499984741211,106.13999938964844,18320000</t>
  </si>
  <si>
    <t>1968-11-22,106.30000305175781,106.88999938964844,105.20999908447266,105.97000122070312,15420000</t>
  </si>
  <si>
    <t>1968-11-25,106.4800033569336,107.29000091552734,105.47000122070312,106.30000305175781,14490000</t>
  </si>
  <si>
    <t>1968-11-26,107.26000213623047,107.93000030517578,106.11000061035156,106.4800033569336,16360000</t>
  </si>
  <si>
    <t>1968-11-27,107.76000213623047,108.55000305175781,106.58999633789062,107.26000213623047,16550000</t>
  </si>
  <si>
    <t>1968-11-29,108.37000274658203,109.08999633789062,107.31999969482422,107.76000213623047,14390000</t>
  </si>
  <si>
    <t>1968-12-02,108.12000274658203,109.37000274658203,107.1500015258789,108.37000274658203,15390000</t>
  </si>
  <si>
    <t>1968-12-03,108.0199966430664,108.73999786376953,107.0199966430664,108.12000274658203,15460000</t>
  </si>
  <si>
    <t>1968-12-05,107.66999816894531,108.9000015258789,106.70999908447266,108.0199966430664,19330000</t>
  </si>
  <si>
    <t>1968-12-06,107.93000030517578,108.91000366210938,106.8499984741211,107.66999816894531,15320000</t>
  </si>
  <si>
    <t>1968-12-09,107.66000366210938,108.7699966430664,106.88999938964844,107.93000030517578,15800000</t>
  </si>
  <si>
    <t>1968-12-10,107.38999938964844,108.33000183105469,106.68000030517578,107.66000366210938,14500000</t>
  </si>
  <si>
    <t>1968-12-12,107.31999969482422,108.43000030517578,106.33000183105469,107.38999938964844,18160000</t>
  </si>
  <si>
    <t>1968-12-13,107.58000183105469,108.5,106.55999755859375,107.31999969482422,16740000</t>
  </si>
  <si>
    <t>1968-12-16,107.0999984741211,108.4000015258789,106.4000015258789,107.58000183105469,15950000</t>
  </si>
  <si>
    <t>1968-12-17,106.66000366210938,107.6500015258789,105.86000061035156,107.0999984741211,14700000</t>
  </si>
  <si>
    <t>1968-12-19,106.97000122070312,107.66999816894531,105.0999984741211,106.66000366210938,19630000</t>
  </si>
  <si>
    <t>1968-12-20,106.33999633789062,107.9800033569336,105.7300033569336,106.97000122070312,15910000</t>
  </si>
  <si>
    <t>1968-12-23,105.20999908447266,106.68000030517578,104.61000061035156,106.33999633789062,12970000</t>
  </si>
  <si>
    <t>1968-12-24,105.04000091552734,105.94999694824219,104.37000274658203,105.20999908447266,11540000</t>
  </si>
  <si>
    <t>1968-12-26,105.1500015258789,106.02999877929688,104.29000091552734,105.04000091552734,9670000</t>
  </si>
  <si>
    <t>1968-12-27,104.73999786376953,105.87000274658203,104.19999694824219,105.1500015258789,11200000</t>
  </si>
  <si>
    <t>1968-12-30,103.80000305175781,104.98999786376953,103.08999633789062,104.73999786376953,12080000</t>
  </si>
  <si>
    <t>1968-12-31,103.86000061035156,104.61000061035156,102.9800033569336,103.80000305175781,13130000</t>
  </si>
  <si>
    <t>1969-01-02,103.93000030517578,104.8499984741211,103.20999908447266,103.86000061035156,9800000</t>
  </si>
  <si>
    <t>1969-01-03,103.98999786376953,104.87000274658203,103.16999816894531,103.93000030517578,12750000</t>
  </si>
  <si>
    <t>1969-01-06,102.47000122070312,104.36000061035156,101.94000244140625,103.98999786376953,12720000</t>
  </si>
  <si>
    <t>1969-01-07,101.22000122070312,102.68000030517578,100.1500015258789,102.47000122070312,15740000</t>
  </si>
  <si>
    <t>1969-01-08,100.80000305175781,102.12000274658203,100.13999938964844,101.22000122070312,13840000</t>
  </si>
  <si>
    <t>1969-01-09,101.22000122070312,102.08999633789062,100.3499984741211,100.80000305175781,12100000</t>
  </si>
  <si>
    <t>1969-01-10,100.93000030517578,102.13999938964844,100.31999969482422,101.22000122070312,12680000</t>
  </si>
  <si>
    <t>1969-01-13,100.44000244140625,101.3499984741211,96.62999725341797,100.93000030517578,11160000</t>
  </si>
  <si>
    <t>1969-01-14,101.12999725341797,101.62999725341797,99.04000091552734,100.44000244140625,10700000</t>
  </si>
  <si>
    <t>1969-01-15,101.62000274658203,102.4800033569336,100.77999877929688,101.12999725341797,11810000</t>
  </si>
  <si>
    <t>1969-01-16,102.18000030517578,103.25,101.2699966430664,101.62000274658203,13120000</t>
  </si>
  <si>
    <t>1969-01-17,102.02999877929688,103.05999755859375,101.31999969482422,102.18000030517578,11590000</t>
  </si>
  <si>
    <t>1969-01-20,101.69000244140625,102.5999984741211,101.0,102.02999877929688,10950000</t>
  </si>
  <si>
    <t>1969-01-21,101.62999725341797,102.4000015258789,100.87999725341797,101.69000244140625,10910000</t>
  </si>
  <si>
    <t>1969-01-22,101.9800033569336,102.55000305175781,101.05999755859375,101.62999725341797,11480000</t>
  </si>
  <si>
    <t>1969-01-23,102.43000030517578,103.20999908447266,101.56999969482422,101.9800033569336,13140000</t>
  </si>
  <si>
    <t>1969-01-24,102.37999725341797,103.2300033569336,101.70999908447266,102.43000030517578,12520000</t>
  </si>
  <si>
    <t>1969-01-27,102.4000015258789,103.1500015258789,101.63999938964844,102.37999725341797,11020000</t>
  </si>
  <si>
    <t>1969-01-28,102.41000366210938,103.30000305175781,101.55999755859375,102.4000015258789,12070000</t>
  </si>
  <si>
    <t>1969-01-29,102.51000213623047,103.30999755859375,101.69000244140625,102.41000366210938,11470000</t>
  </si>
  <si>
    <t>1969-01-30,102.55000305175781,103.33000183105469,101.7300033569336,102.51000213623047,13010000</t>
  </si>
  <si>
    <t>1969-01-31,103.01000213623047,103.63999938964844,102.08000183105469,102.55000305175781,12020000</t>
  </si>
  <si>
    <t>1969-02-03,102.88999938964844,103.75,102.04000091552734,103.01000213623047,12510000</t>
  </si>
  <si>
    <t>1969-02-04,102.91999816894531,103.58999633789062,102.1500015258789,102.88999938964844,12550000</t>
  </si>
  <si>
    <t>1969-02-05,103.19999694824219,103.83999633789062,102.26000213623047,102.91999816894531,13750000</t>
  </si>
  <si>
    <t>1969-02-06,103.54000091552734,104.30000305175781,102.55000305175781,103.19999694824219,12570000</t>
  </si>
  <si>
    <t>1969-02-07,103.52999877929688,104.22000122070312,102.5,103.54000091552734,12780000</t>
  </si>
  <si>
    <t>1969-02-11,103.6500015258789,104.61000061035156,102.95999908447266,103.52999877929688,12320000</t>
  </si>
  <si>
    <t>1969-02-12,103.62999725341797,104.33999633789062,102.9800033569336,103.6500015258789,11530000</t>
  </si>
  <si>
    <t>1969-02-13,103.70999908447266,104.36000061035156,102.86000061035156,103.62999725341797,12010000</t>
  </si>
  <si>
    <t>1969-02-14,103.61000061035156,104.37000274658203,102.87999725341797,103.70999908447266,11460000</t>
  </si>
  <si>
    <t>1969-02-17,102.44000244140625,104.02999877929688,102.04000091552734,103.61000061035156,11670000</t>
  </si>
  <si>
    <t>1969-02-18,101.4000015258789,102.2699966430664,100.58000183105469,102.2699966430664,12490000</t>
  </si>
  <si>
    <t>1969-02-19,100.6500015258789,102.06999969482422,100.30000305175781,101.4000015258789,10390000</t>
  </si>
  <si>
    <t>1969-02-20,99.79000091552734,101.02999877929688,99.29000091552734,100.6500015258789,10990000</t>
  </si>
  <si>
    <t>1969-02-24,98.5999984741211,100.06999969482422,98.08999633789062,99.79000091552734,12730000</t>
  </si>
  <si>
    <t>1969-02-25,97.9800033569336,99.6500015258789,97.5,98.5999984741211,9540000</t>
  </si>
  <si>
    <t>1969-02-26,98.44999694824219,99.0999984741211,97.36000061035156,97.9800033569336,9540000</t>
  </si>
  <si>
    <t>1969-02-27,98.13999938964844,99.0,97.5,98.44999694824219,9670000</t>
  </si>
  <si>
    <t>1969-02-28,98.12999725341797,99.0199966430664,97.52999877929688,98.13999938964844,8990000</t>
  </si>
  <si>
    <t>1969-03-03,98.37999725341797,99.08000183105469,97.61000061035156,98.12999725341797,8260000</t>
  </si>
  <si>
    <t>1969-03-04,99.31999969482422,99.76000213623047,98.16999816894531,98.37999725341797,9320000</t>
  </si>
  <si>
    <t>1969-03-05,99.70999908447266,100.4800033569336,98.94999694824219,99.31999969482422,11370000</t>
  </si>
  <si>
    <t>1969-03-06,98.69999694824219,99.93000030517578,98.11000061035156,99.70999908447266,9670000</t>
  </si>
  <si>
    <t>1969-03-07,98.6500015258789,99.12999725341797,97.31999969482422,98.69999694824219,10830000</t>
  </si>
  <si>
    <t>1969-03-10,98.98999786376953,99.47000122070312,97.87000274658203,98.6500015258789,8920000</t>
  </si>
  <si>
    <t>1969-03-11,99.31999969482422,100.13999938964844,98.58000183105469,98.98999786376953,9870000</t>
  </si>
  <si>
    <t>1969-03-12,99.05000305175781,99.87000274658203,98.3499984741211,99.31999969482422,8720000</t>
  </si>
  <si>
    <t>1969-03-13,98.38999938964844,99.3499984741211,97.81999969482422,99.05000305175781,10030000</t>
  </si>
  <si>
    <t>1969-03-14,98.0,98.69999694824219,97.4000015258789,98.38999938964844,8640000</t>
  </si>
  <si>
    <t>1969-03-17,98.25,98.70999908447266,97.05999755859375,98.0,9150000</t>
  </si>
  <si>
    <t>1969-03-18,98.48999786376953,99.41000366210938,97.83000183105469,98.25,11210000</t>
  </si>
  <si>
    <t>1969-03-19,99.20999908447266,99.69999694824219,98.02999877929688,98.48999786376953,9740000</t>
  </si>
  <si>
    <t>1969-03-20,99.83999633789062,100.38999938964844,98.9000015258789,99.20999908447266,10260000</t>
  </si>
  <si>
    <t>1969-03-21,99.62999725341797,100.37000274658203,98.87999725341797,99.83999633789062,9830000</t>
  </si>
  <si>
    <t>1969-03-24,99.5,100.16000366210938,98.8499984741211,99.62999725341797,8110000</t>
  </si>
  <si>
    <t>1969-03-25,99.66000366210938,100.30000305175781,98.87999725341797,99.5,9820000</t>
  </si>
  <si>
    <t>1969-03-26,100.38999938964844,100.86000061035156,99.23999786376953,99.66000366210938,11030000</t>
  </si>
  <si>
    <t>1969-03-27,101.0999984741211,101.80999755859375,100.02999877929688,100.38999938964844,11900000</t>
  </si>
  <si>
    <t>1969-03-28,101.51000213623047,102.3499984741211,100.7300033569336,101.0999984741211,12430000</t>
  </si>
  <si>
    <t>1969-04-01,101.41999816894531,102.44999694824219,100.83999633789062,101.51000213623047,12360000</t>
  </si>
  <si>
    <t>1969-04-02,100.77999877929688,101.6500015258789,100.61000061035156,101.41999816894531,10110000</t>
  </si>
  <si>
    <t>1969-04-03,100.68000030517578,101.30000305175781,99.87000274658203,100.77999877929688,10300000</t>
  </si>
  <si>
    <t>1969-04-07,99.88999938964844,100.62999725341797,99.08000183105469,100.62999725341797,9430000</t>
  </si>
  <si>
    <t>1969-04-08,100.13999938964844,101.2699966430664,99.3499984741211,99.88999938964844,9360000</t>
  </si>
  <si>
    <t>1969-04-09,101.0199966430664,101.44000244140625,99.87999725341797,100.13999938964844,12530000</t>
  </si>
  <si>
    <t>1969-04-10,101.55000305175781,102.22000122070312,100.7300033569336,101.0199966430664,12200000</t>
  </si>
  <si>
    <t>1969-04-11,101.6500015258789,102.27999877929688,100.97000122070312,101.55000305175781,10650000</t>
  </si>
  <si>
    <t>1969-04-14,101.56999969482422,102.4000015258789,101.0199966430664,101.6500015258789,8990000</t>
  </si>
  <si>
    <t>1969-04-15,101.52999877929688,102.1500015258789,100.76000213623047,101.56999969482422,9610000</t>
  </si>
  <si>
    <t>1969-04-16,100.62999725341797,101.77999877929688,100.16000366210938,101.52999877929688,9680000</t>
  </si>
  <si>
    <t>1969-04-17,100.77999877929688,101.41000366210938,99.98999786376953,100.62999725341797,9360000</t>
  </si>
  <si>
    <t>1969-04-18,101.23999786376953,102.08999633789062,100.30000305175781,100.77999877929688,10850000</t>
  </si>
  <si>
    <t>1969-04-21,100.55999755859375,101.68000030517578,100.11000061035156,101.23999786376953,10010000</t>
  </si>
  <si>
    <t>1969-04-22,100.77999877929688,101.29000091552734,99.5199966430664,100.55999755859375,10250000</t>
  </si>
  <si>
    <t>1969-04-23,100.80000305175781,101.7699966430664,100.1500015258789,100.77999877929688,12220000</t>
  </si>
  <si>
    <t>1969-04-24,101.2699966430664,101.80000305175781,100.20999908447266,100.80000305175781,11340000</t>
  </si>
  <si>
    <t>1969-04-25,101.72000122070312,102.29000091552734,100.80999755859375,101.2699966430664,12480000</t>
  </si>
  <si>
    <t>1969-04-28,102.02999877929688,102.6500015258789,100.97000122070312,101.72000122070312,11120000</t>
  </si>
  <si>
    <t>1969-04-29,102.79000091552734,103.30999755859375,101.51000213623047,102.02999877929688,14730000</t>
  </si>
  <si>
    <t>1969-04-30,103.69000244140625,104.55999755859375,102.5,102.79000091552734,19350000</t>
  </si>
  <si>
    <t>1969-05-01,103.51000213623047,104.58999633789062,102.73999786376953,103.69000244140625,14380000</t>
  </si>
  <si>
    <t>1969-05-02,104.0,104.62999725341797,102.9800033569336,103.51000213623047,13070000</t>
  </si>
  <si>
    <t>1969-05-05,104.37000274658203,105.08000183105469,103.4800033569336,104.0,13300000</t>
  </si>
  <si>
    <t>1969-05-06,104.86000061035156,105.5,103.83999633789062,104.37000274658203,14700000</t>
  </si>
  <si>
    <t>1969-05-07,104.66999816894531,105.58999633789062,103.83000183105469,104.86000061035156,14030000</t>
  </si>
  <si>
    <t>1969-05-08,105.0999984741211,105.73999786376953,104.0999984741211,104.66999816894531,13050000</t>
  </si>
  <si>
    <t>1969-05-09,105.05000305175781,106.01000213623047,104.3499984741211,105.0999984741211,12530000</t>
  </si>
  <si>
    <t>1969-05-12,104.88999938964844,105.6500015258789,104.12000274658203,105.05000305175781,10550000</t>
  </si>
  <si>
    <t>1969-05-13,105.33999633789062,105.91000366210938,104.30999755859375,104.88999938964844,12910000</t>
  </si>
  <si>
    <t>1969-05-14,106.16000366210938,106.73999786376953,105.06999969482422,105.33999633789062,14360000</t>
  </si>
  <si>
    <t>1969-05-15,105.8499984741211,106.69000244140625,105.08000183105469,106.16000366210938,11930000</t>
  </si>
  <si>
    <t>1969-05-16,105.94000244140625,106.58999633789062,105.18000030517578,105.8499984741211,12280000</t>
  </si>
  <si>
    <t>1969-05-19,104.97000122070312,106.1500015258789,104.5199966430664,105.94000244140625,9790000</t>
  </si>
  <si>
    <t>1969-05-20,104.04000091552734,105.16000366210938,103.55999755859375,104.97000122070312,10280000</t>
  </si>
  <si>
    <t>1969-05-21,104.47000122070312,105.02999877929688,103.37000274658203,104.04000091552734,12100000</t>
  </si>
  <si>
    <t>1969-05-22,104.5999984741211,105.66000366210938,103.91999816894531,104.47000122070312,13710000</t>
  </si>
  <si>
    <t>1969-05-23,104.58999633789062,105.31999969482422,103.77999877929688,104.5999984741211,10900000</t>
  </si>
  <si>
    <t>1969-05-26,104.36000061035156,105.13999938964844,103.80000305175781,104.58999633789062,9030000</t>
  </si>
  <si>
    <t>1969-05-27,103.56999969482422,104.68000030517578,103.12000274658203,104.36000061035156,10580000</t>
  </si>
  <si>
    <t>1969-05-28,103.26000213623047,103.91000366210938,102.29000091552734,103.56999969482422,11330000</t>
  </si>
  <si>
    <t>1969-05-29,103.45999908447266,104.2699966430664,102.76000213623047,103.26000213623047,11770000</t>
  </si>
  <si>
    <t>1969-06-02,102.94000244140625,103.75,102.4000015258789,103.45999908447266,9180000</t>
  </si>
  <si>
    <t>1969-06-03,102.62999725341797,103.5999984741211,102.08999633789062,102.94000244140625,11190000</t>
  </si>
  <si>
    <t>1969-06-04,102.58999633789062,103.44999694824219,102.06999969482422,102.62999725341797,10840000</t>
  </si>
  <si>
    <t>1969-06-05,102.76000213623047,103.44999694824219,102.05000305175781,102.58999633789062,12350000</t>
  </si>
  <si>
    <t>1969-06-06,102.12000274658203,103.41000366210938,101.68000030517578,102.76000213623047,12520000</t>
  </si>
  <si>
    <t>1969-06-09,101.19999694824219,102.16000366210938,100.54000091552734,102.12000274658203,10650000</t>
  </si>
  <si>
    <t>1969-06-10,100.41999816894531,101.76000213623047,100.0199966430664,101.19999694824219,10660000</t>
  </si>
  <si>
    <t>1969-06-11,99.05000305175781,100.70999908447266,99.0199966430664,100.41999816894531,13640000</t>
  </si>
  <si>
    <t>1969-06-12,98.26000213623047,99.77999877929688,97.95999908447266,99.05000305175781,11790000</t>
  </si>
  <si>
    <t>1969-06-13,98.6500015258789,99.51000213623047,97.58999633789062,98.26000213623047,13070000</t>
  </si>
  <si>
    <t>1969-06-16,98.31999969482422,99.63999938964844,97.91000366210938,98.6500015258789,10400000</t>
  </si>
  <si>
    <t>1969-06-17,97.94999694824219,98.70999908447266,96.87999725341797,98.31999969482422,12210000</t>
  </si>
  <si>
    <t>1969-06-18,97.80999755859375,99.19999694824219,97.44999694824219,97.94999694824219,11290000</t>
  </si>
  <si>
    <t>1969-06-19,97.23999786376953,98.37999725341797,96.61000061035156,97.80999755859375,11160000</t>
  </si>
  <si>
    <t>1969-06-20,96.66999816894531,98.22000122070312,96.29000091552734,97.23999786376953,11360000</t>
  </si>
  <si>
    <t>1969-06-23,96.2300033569336,97.16999816894531,95.20999908447266,96.66999816894531,12900000</t>
  </si>
  <si>
    <t>1969-06-24,97.31999969482422,98.04000091552734,96.29000091552734,96.29000091552734,11460000</t>
  </si>
  <si>
    <t>1969-06-25,97.01000213623047,98.30000305175781,96.55999755859375,97.31999969482422,10490000</t>
  </si>
  <si>
    <t>1969-06-26,97.25,97.91000366210938,95.97000122070312,97.01000213623047,10310000</t>
  </si>
  <si>
    <t>1969-06-27,97.33000183105469,98.1500015258789,96.6500015258789,97.25,9020000</t>
  </si>
  <si>
    <t>1969-06-30,97.70999908447266,98.63999938964844,96.81999969482422,97.33000183105469,8640000</t>
  </si>
  <si>
    <t>1969-07-01,98.08000183105469,98.66000366210938,97.12999725341797,97.70999908447266,9890000</t>
  </si>
  <si>
    <t>1969-07-02,98.94000244140625,99.5,97.80999755859375,98.08000183105469,11350000</t>
  </si>
  <si>
    <t>1969-07-03,99.61000061035156,100.25,98.62000274658203,98.94000244140625,10110000</t>
  </si>
  <si>
    <t>1969-07-07,99.02999877929688,100.33000183105469,98.44999694824219,99.61000061035156,9970000</t>
  </si>
  <si>
    <t>1969-07-08,97.62999725341797,98.9800033569336,97.1500015258789,98.9800033569336,9320000</t>
  </si>
  <si>
    <t>1969-07-09,96.87999725341797,97.8499984741211,96.33000183105469,97.62999725341797,9320000</t>
  </si>
  <si>
    <t>1969-07-10,95.37999725341797,97.04000091552734,95.02999877929688,96.87999725341797,11450000</t>
  </si>
  <si>
    <t>1969-07-11,95.7699966430664,96.6500015258789,94.80999755859375,95.37999725341797,11730000</t>
  </si>
  <si>
    <t>1969-07-14,94.55000305175781,96.16999816894531,94.19999694824219,95.7699966430664,8310000</t>
  </si>
  <si>
    <t>1969-07-15,94.23999786376953,95.0,93.11000061035156,94.55000305175781,11110000</t>
  </si>
  <si>
    <t>1969-07-16,95.18000030517578,95.83000183105469,94.22000122070312,94.23999786376953,10470000</t>
  </si>
  <si>
    <t>1969-07-17,95.76000213623047,96.70999908447266,95.06999969482422,95.18000030517578,10450000</t>
  </si>
  <si>
    <t>1969-07-18,94.94999694824219,95.83999633789062,94.18000030517578,95.76000213623047,8590000</t>
  </si>
  <si>
    <t>1969-07-22,93.5199966430664,95.44999694824219,93.1500015258789,94.94999694824219,9780000</t>
  </si>
  <si>
    <t>1969-07-23,93.12000274658203,93.98999786376953,92.06999969482422,93.5199966430664,11680000</t>
  </si>
  <si>
    <t>1969-07-24,92.80000305175781,93.87000274658203,92.29000091552734,93.12000274658203,9750000</t>
  </si>
  <si>
    <t>1969-07-25,92.05999755859375,93.27999877929688,91.54000091552734,92.80000305175781,9800000</t>
  </si>
  <si>
    <t>1969-07-28,90.20999908447266,91.91000366210938,89.83000183105469,91.91000366210938,11800000</t>
  </si>
  <si>
    <t>1969-07-29,89.4800033569336,91.55999755859375,89.05999755859375,90.20999908447266,13630000</t>
  </si>
  <si>
    <t>1969-07-30,89.93000030517578,90.81999969482422,88.04000091552734,89.4800033569336,15580000</t>
  </si>
  <si>
    <t>1969-07-31,91.83000183105469,92.4000015258789,89.95999908447266,89.95999908447266,14160000</t>
  </si>
  <si>
    <t>1969-08-01,93.47000122070312,94.19000244140625,91.91999816894531,91.91999816894531,15070000</t>
  </si>
  <si>
    <t>1969-08-04,92.98999786376953,94.41999816894531,92.29000091552734,93.47000122070312,10700000</t>
  </si>
  <si>
    <t>1969-08-05,93.41000366210938,94.0199966430664,92.12999725341797,92.98999786376953,8940000</t>
  </si>
  <si>
    <t>1969-08-06,93.91999816894531,94.76000213623047,93.0199966430664,93.41000366210938,11100000</t>
  </si>
  <si>
    <t>1969-08-07,93.98999786376953,94.7699966430664,93.16999816894531,93.91999816894531,9450000</t>
  </si>
  <si>
    <t>1969-08-08,93.94000244140625,94.62999725341797,93.29000091552734,93.98999786376953,8760000</t>
  </si>
  <si>
    <t>1969-08-11,93.36000061035156,94.23999786376953,92.7699966430664,93.94000244140625,6680000</t>
  </si>
  <si>
    <t>1969-08-12,92.62999725341797,93.66000366210938,92.19000244140625,93.36000061035156,7870000</t>
  </si>
  <si>
    <t>1969-08-13,92.69999694824219,93.26000213623047,91.4800033569336,92.62999725341797,9910000</t>
  </si>
  <si>
    <t>1969-08-14,93.33999633789062,93.87000274658203,92.31999969482422,92.69999694824219,9690000</t>
  </si>
  <si>
    <t>1969-08-15,94.0,94.5,92.91999816894531,93.33999633789062,10210000</t>
  </si>
  <si>
    <t>1969-08-18,94.56999969482422,95.0,93.51000213623047,94.0,9420000</t>
  </si>
  <si>
    <t>1969-08-19,95.06999969482422,95.18000030517578,93.94999694824219,94.56999969482422,12640000</t>
  </si>
  <si>
    <t>1969-08-20,95.06999969482422,95.63999938964844,94.25,95.06999969482422,9680000</t>
  </si>
  <si>
    <t>1969-08-21,95.3499984741211,95.87000274658203,94.55999755859375,95.06999969482422,8420000</t>
  </si>
  <si>
    <t>1969-08-22,95.91999816894531,96.43000030517578,94.91000366210938,95.3499984741211,10140000</t>
  </si>
  <si>
    <t>1969-08-25,94.93000030517578,96.12999725341797,94.5199966430664,95.91999816894531,8410000</t>
  </si>
  <si>
    <t>1969-08-26,94.30000305175781,95.04000091552734,93.6500015258789,94.93000030517578,8910000</t>
  </si>
  <si>
    <t>1969-08-27,94.48999786376953,95.16000366210938,93.76000213623047,94.30000305175781,9100000</t>
  </si>
  <si>
    <t>1969-08-28,94.88999938964844,95.37999725341797,94.04000091552734,94.48999786376953,7730000</t>
  </si>
  <si>
    <t>1969-08-29,95.51000213623047,95.51000213623047,94.45999908447266,94.88999938964844,8850000</t>
  </si>
  <si>
    <t>1969-09-02,95.54000091552734,96.30999755859375,94.8499984741211,95.51000213623047,8560000</t>
  </si>
  <si>
    <t>1969-09-03,94.9800033569336,96.11000061035156,94.37999725341797,95.54000091552734,8760000</t>
  </si>
  <si>
    <t>1969-09-04,94.19999694824219,95.19999694824219,93.66000366210938,94.9800033569336,9380000</t>
  </si>
  <si>
    <t>1969-09-05,93.63999938964844,94.51000213623047,93.08999633789062,94.19999694824219,8890000</t>
  </si>
  <si>
    <t>1969-09-08,92.69999694824219,93.76000213623047,92.3499984741211,93.63999938964844,8310000</t>
  </si>
  <si>
    <t>1969-09-09,93.37999725341797,93.94000244140625,91.7699966430664,92.69999694824219,10980000</t>
  </si>
  <si>
    <t>1969-09-10,94.94999694824219,95.3499984741211,93.2300033569336,93.37999725341797,11490000</t>
  </si>
  <si>
    <t>1969-09-11,94.22000122070312,95.7699966430664,93.72000122070312,94.94999694824219,12370000</t>
  </si>
  <si>
    <t>1969-09-12,94.12999725341797,95.04000091552734,93.26000213623047,94.22000122070312,10800000</t>
  </si>
  <si>
    <t>1969-09-15,94.87000274658203,95.61000061035156,93.7300033569336,94.12999725341797,10680000</t>
  </si>
  <si>
    <t>1969-09-16,94.94999694824219,95.7300033569336,94.05999755859375,94.87000274658203,11160000</t>
  </si>
  <si>
    <t>1969-09-17,94.76000213623047,95.69999694824219,94.04000091552734,94.94999694824219,10980000</t>
  </si>
  <si>
    <t>1969-09-18,94.9000015258789,95.52999877929688,94.05000305175781,94.76000213623047,11170000</t>
  </si>
  <si>
    <t>1969-09-19,95.19000244140625,95.91999816894531,94.3499984741211,94.9000015258789,12270000</t>
  </si>
  <si>
    <t>1969-09-22,95.62999725341797,96.12999725341797,94.58000183105469,95.19000244140625,9280000</t>
  </si>
  <si>
    <t>1969-09-23,95.62999725341797,96.62000274658203,94.86000061035156,95.62999725341797,13030000</t>
  </si>
  <si>
    <t>1969-09-24,95.5,96.19999694824219,94.75,95.62999725341797,11320000</t>
  </si>
  <si>
    <t>1969-09-25,94.7699966430664,95.91999816894531,94.27999877929688,95.5,10690000</t>
  </si>
  <si>
    <t>1969-09-26,94.16000366210938,95.2300033569336,93.52999877929688,94.7699966430664,9680000</t>
  </si>
  <si>
    <t>1969-09-29,93.41000366210938,94.44999694824219,92.62000274658203,94.16000366210938,10170000</t>
  </si>
  <si>
    <t>1969-09-30,93.12000274658203,94.05000305175781,92.55000305175781,93.41000366210938,9180000</t>
  </si>
  <si>
    <t>1969-10-01,92.5199966430664,93.51000213623047,92.12000274658203,93.12000274658203,9090000</t>
  </si>
  <si>
    <t>1969-10-02,93.23999786376953,93.62999725341797,91.66000366210938,92.5199966430664,11430000</t>
  </si>
  <si>
    <t>1969-10-03,93.19000244140625,94.38999938964844,92.6500015258789,93.23999786376953,12410000</t>
  </si>
  <si>
    <t>1969-10-06,93.37999725341797,93.98999786376953,92.5,93.19000244140625,9180000</t>
  </si>
  <si>
    <t>1969-10-07,93.08999633789062,94.02999877929688,92.58999633789062,93.37999725341797,10050000</t>
  </si>
  <si>
    <t>1969-10-08,92.66999816894531,93.55999755859375,92.04000091552734,93.08999633789062,10370000</t>
  </si>
  <si>
    <t>1969-10-09,93.02999877929688,93.55000305175781,91.75,92.66999816894531,10420000</t>
  </si>
  <si>
    <t>1969-10-10,93.55999755859375,94.19000244140625,92.5999984741211,93.02999877929688,12210000</t>
  </si>
  <si>
    <t>1969-10-13,94.55000305175781,94.86000061035156,93.19999694824219,93.55999755859375,13620000</t>
  </si>
  <si>
    <t>1969-10-14,95.69999694824219,96.52999877929688,94.31999969482422,94.55000305175781,19950000</t>
  </si>
  <si>
    <t>1969-10-15,95.72000122070312,96.55999755859375,94.6500015258789,95.69999694824219,15740000</t>
  </si>
  <si>
    <t>1969-10-16,96.37000274658203,97.54000091552734,95.05000305175781,95.72000122070312,19500000</t>
  </si>
  <si>
    <t>1969-10-17,96.26000213623047,97.23999786376953,95.37999725341797,96.37000274658203,13740000</t>
  </si>
  <si>
    <t>1969-10-20,96.45999908447266,97.16999816894531,95.29000091552734,96.26000213623047,13540000</t>
  </si>
  <si>
    <t>1969-10-21,97.19999694824219,97.83999633789062,95.86000061035156,96.45999908447266,16460000</t>
  </si>
  <si>
    <t>1969-10-22,97.83000183105469,98.61000061035156,96.55999755859375,97.19999694824219,19320000</t>
  </si>
  <si>
    <t>1969-10-23,97.45999908447266,98.38999938964844,96.45999908447266,97.83000183105469,14780000</t>
  </si>
  <si>
    <t>1969-10-24,98.12000274658203,98.83000183105469,96.97000122070312,97.45999908447266,15430000</t>
  </si>
  <si>
    <t>1969-10-27,97.97000122070312,98.77999877929688,97.48999786376953,98.12000274658203,12160000</t>
  </si>
  <si>
    <t>1969-10-28,97.66000366210938,98.55000305175781,97.0199966430664,97.97000122070312,12410000</t>
  </si>
  <si>
    <t>1969-10-29,96.80999755859375,97.91999816894531,96.26000213623047,97.66000366210938,12380000</t>
  </si>
  <si>
    <t>1969-10-30,96.93000030517578,97.47000122070312,95.61000061035156,96.80999755859375,12820000</t>
  </si>
  <si>
    <t>1969-10-31,97.12000274658203,98.02999877929688,96.33000183105469,96.93000030517578,13100000</t>
  </si>
  <si>
    <t>1969-11-03,97.1500015258789,97.81999969482422,96.19000244140625,97.12000274658203,11140000</t>
  </si>
  <si>
    <t>1969-11-04,97.20999908447266,97.81999969482422,95.83999633789062,97.1500015258789,12340000</t>
  </si>
  <si>
    <t>1969-11-05,97.63999938964844,98.38999938964844,96.75,97.20999908447266,12110000</t>
  </si>
  <si>
    <t>1969-11-06,97.66999816894531,98.30999755859375,96.80000305175781,97.63999938964844,11110000</t>
  </si>
  <si>
    <t>1969-11-07,98.26000213623047,99.01000213623047,97.18000030517578,97.66999816894531,13280000</t>
  </si>
  <si>
    <t>1969-11-10,98.33000183105469,99.2300033569336,97.6500015258789,98.26000213623047,12490000</t>
  </si>
  <si>
    <t>1969-11-11,98.06999969482422,98.79000091552734,97.44999694824219,98.33000183105469,10080000</t>
  </si>
  <si>
    <t>1969-11-12,97.88999938964844,98.72000122070312,97.27999877929688,98.06999969482422,12480000</t>
  </si>
  <si>
    <t>1969-11-13,97.41999816894531,98.33999633789062,96.54000091552734,97.88999938964844,12090000</t>
  </si>
  <si>
    <t>1969-11-14,97.06999969482422,97.44000244140625,96.36000061035156,97.41999816894531,10580000</t>
  </si>
  <si>
    <t>1969-11-17,96.41000366210938,97.36000061035156,95.81999969482422,97.06999969482422,10120000</t>
  </si>
  <si>
    <t>1969-11-18,96.38999938964844,97.0,95.56999969482422,96.41000366210938,11010000</t>
  </si>
  <si>
    <t>1969-11-19,95.9000015258789,96.94999694824219,95.36000061035156,96.38999938964844,11240000</t>
  </si>
  <si>
    <t>1969-11-20,94.91000366210938,95.94000244140625,94.12000274658203,95.9000015258789,12010000</t>
  </si>
  <si>
    <t>1969-11-21,94.31999969482422,95.33999633789062,93.87000274658203,94.91000366210938,9840000</t>
  </si>
  <si>
    <t>1969-11-24,93.23999786376953,94.43000030517578,92.62999725341797,94.31999969482422,10940000</t>
  </si>
  <si>
    <t>1969-11-25,92.94000244140625,94.16999816894531,92.37999725341797,93.23999786376953,11560000</t>
  </si>
  <si>
    <t>1969-11-26,93.2699966430664,93.8499984741211,92.23999786376953,92.94000244140625,10630000</t>
  </si>
  <si>
    <t>1969-11-28,93.80999755859375,94.41000366210938,92.87999725341797,93.2699966430664,8550000</t>
  </si>
  <si>
    <t>1969-12-01,93.22000122070312,94.47000122070312,92.77999877929688,93.80999755859375,9950000</t>
  </si>
  <si>
    <t>1969-12-02,92.6500015258789,93.54000091552734,91.94999694824219,93.22000122070312,9940000</t>
  </si>
  <si>
    <t>1969-12-03,91.6500015258789,93.05000305175781,91.25,92.6500015258789,11300000</t>
  </si>
  <si>
    <t>1969-12-04,91.94999694824219,92.44999694824219,90.36000061035156,91.6500015258789,13230000</t>
  </si>
  <si>
    <t>1969-12-05,91.7300033569336,92.91000366210938,91.13999938964844,91.94999694824219,11150000</t>
  </si>
  <si>
    <t>1969-12-08,90.83999633789062,92.05000305175781,90.29000091552734,91.7300033569336,9990000</t>
  </si>
  <si>
    <t>1969-12-09,90.55000305175781,91.79000091552734,89.93000030517578,90.83999633789062,12290000</t>
  </si>
  <si>
    <t>1969-12-10,90.4800033569336,91.22000122070312,89.33000183105469,90.55000305175781,12590000</t>
  </si>
  <si>
    <t>1969-12-11,90.5199966430664,91.37000274658203,89.73999786376953,90.4800033569336,10430000</t>
  </si>
  <si>
    <t>1969-12-12,90.80999755859375,91.66999816894531,90.05000305175781,90.5199966430664,11630000</t>
  </si>
  <si>
    <t>1969-12-15,90.54000091552734,91.41999816894531,89.95999908447266,90.80999755859375,11100000</t>
  </si>
  <si>
    <t>1969-12-16,89.72000122070312,91.05000305175781,89.2300033569336,90.54000091552734,11880000</t>
  </si>
  <si>
    <t>1969-12-17,89.19999694824219,90.31999969482422,88.94000244140625,89.72000122070312,12840000</t>
  </si>
  <si>
    <t>1969-12-18,90.61000061035156,91.1500015258789,88.62000274658203,89.19999694824219,15950000</t>
  </si>
  <si>
    <t>1969-12-19,91.37999725341797,92.33999633789062,90.33000183105469,90.61000061035156,15420000</t>
  </si>
  <si>
    <t>1969-12-22,90.58000183105469,92.02999877929688,90.0999984741211,91.37999725341797,12680000</t>
  </si>
  <si>
    <t>1969-12-23,90.2300033569336,91.12999725341797,89.4000015258789,90.58000183105469,13890000</t>
  </si>
  <si>
    <t>1969-12-24,91.18000030517578,91.88999938964844,89.93000030517578,90.2300033569336,11670000</t>
  </si>
  <si>
    <t>1969-12-26,91.88999938964844,92.30000305175781,90.94000244140625,91.18000030517578,6750000</t>
  </si>
  <si>
    <t>1969-12-29,91.25,92.48999786376953,90.66000366210938,91.88999938964844,12500000</t>
  </si>
  <si>
    <t>1969-12-30,91.5999984741211,92.19999694824219,90.47000122070312,91.25,15790000</t>
  </si>
  <si>
    <t>1969-12-31,92.05999755859375,92.94000244140625,91.1500015258789,91.5999984741211,19380000</t>
  </si>
  <si>
    <t>1970-01-02,93.0,93.54000091552734,91.79000091552734,92.05999755859375,8050000</t>
  </si>
  <si>
    <t>1970-01-05,93.45999908447266,94.25,92.52999877929688,93.0,11490000</t>
  </si>
  <si>
    <t>1970-01-06,92.81999969482422,93.80999755859375,92.12999725341797,93.45999908447266,11460000</t>
  </si>
  <si>
    <t>1970-01-07,92.62999725341797,93.37999725341797,91.93000030517578,92.81999969482422,10010000</t>
  </si>
  <si>
    <t>1970-01-08,92.68000030517578,93.47000122070312,91.98999786376953,92.62999725341797,10670000</t>
  </si>
  <si>
    <t>1970-01-09,92.4000015258789,93.25,91.81999969482422,92.68000030517578,9380000</t>
  </si>
  <si>
    <t>1970-01-12,91.69999694824219,92.66999816894531,91.19999694824219,92.4000015258789,8900000</t>
  </si>
  <si>
    <t>1970-01-13,91.91999816894531,92.61000061035156,90.98999786376953,91.69999694824219,9870000</t>
  </si>
  <si>
    <t>1970-01-14,91.6500015258789,92.4000015258789,90.87999725341797,91.91999816894531,10380000</t>
  </si>
  <si>
    <t>1970-01-15,91.68000030517578,92.3499984741211,90.7300033569336,91.6500015258789,11120000</t>
  </si>
  <si>
    <t>1970-01-16,90.91999816894531,92.48999786376953,90.36000061035156,91.68000030517578,11940000</t>
  </si>
  <si>
    <t>1970-01-19,89.6500015258789,90.72000122070312,89.13999938964844,90.72000122070312,9500000</t>
  </si>
  <si>
    <t>1970-01-20,89.83000183105469,90.44999694824219,88.63999938964844,89.6500015258789,11050000</t>
  </si>
  <si>
    <t>1970-01-21,89.94999694824219,90.61000061035156,89.19999694824219,89.83000183105469,9880000</t>
  </si>
  <si>
    <t>1970-01-22,90.04000091552734,90.80000305175781,89.19999694824219,89.94999694824219,11050000</t>
  </si>
  <si>
    <t>1970-01-23,89.37000274658203,90.44999694824219,88.73999786376953,90.04000091552734,11000000</t>
  </si>
  <si>
    <t>1970-01-26,88.16999816894531,89.2300033569336,87.48999786376953,89.2300033569336,10670000</t>
  </si>
  <si>
    <t>1970-01-27,87.62000274658203,88.54000091552734,86.91999816894531,88.16999816894531,9630000</t>
  </si>
  <si>
    <t>1970-01-28,86.79000091552734,88.23999786376953,86.44000244140625,87.62000274658203,10510000</t>
  </si>
  <si>
    <t>1970-01-29,85.69000244140625,87.08999633789062,85.0199966430664,86.79000091552734,12210000</t>
  </si>
  <si>
    <t>1970-01-30,85.0199966430664,86.33000183105469,84.41999816894531,85.69000244140625,12320000</t>
  </si>
  <si>
    <t>1970-02-02,85.75,86.76000213623047,84.76000213623047,85.0199966430664,13440000</t>
  </si>
  <si>
    <t>1970-02-03,86.7699966430664,87.54000091552734,84.63999938964844,85.75,16050000</t>
  </si>
  <si>
    <t>1970-02-04,86.23999786376953,87.66000366210938,85.58999633789062,86.7699966430664,11040000</t>
  </si>
  <si>
    <t>1970-02-05,85.9000015258789,86.62000274658203,84.94999694824219,86.23999786376953,9430000</t>
  </si>
  <si>
    <t>1970-02-06,86.33000183105469,86.87999725341797,85.2300033569336,85.9000015258789,10150000</t>
  </si>
  <si>
    <t>1970-02-09,87.01000213623047,87.8499984741211,86.16000366210938,86.33000183105469,10830000</t>
  </si>
  <si>
    <t>1970-02-10,86.0999984741211,87.4000015258789,85.58000183105469,87.01000213623047,10110000</t>
  </si>
  <si>
    <t>1970-02-11,86.94000244140625,87.37999725341797,85.30000305175781,86.0999984741211,12260000</t>
  </si>
  <si>
    <t>1970-02-12,86.7300033569336,87.54000091552734,85.93000030517578,86.94000244140625,10010000</t>
  </si>
  <si>
    <t>1970-02-13,86.54000091552734,87.30000305175781,85.70999908447266,86.7300033569336,11060000</t>
  </si>
  <si>
    <t>1970-02-16,86.47000122070312,87.30000305175781,85.80000305175781,86.54000091552734,19780000</t>
  </si>
  <si>
    <t>1970-02-17,86.37000274658203,87.08000183105469,85.56999969482422,86.47000122070312,10140000</t>
  </si>
  <si>
    <t>1970-02-18,87.44000244140625,88.06999969482422,86.19000244140625,86.37000274658203,11950000</t>
  </si>
  <si>
    <t>1970-02-19,87.76000213623047,88.69999694824219,86.94000244140625,87.44000244140625,12890000</t>
  </si>
  <si>
    <t>1970-02-20,88.02999877929688,88.73999786376953,86.87000274658203,87.76000213623047,10790000</t>
  </si>
  <si>
    <t>1970-02-24,87.98999786376953,88.91000366210938,87.27999877929688,88.02999877929688,10810000</t>
  </si>
  <si>
    <t>1970-02-25,89.3499984741211,89.80000305175781,87.11000061035156,87.98999786376953,13210000</t>
  </si>
  <si>
    <t>1970-02-26,88.9000015258789,89.62999725341797,87.62999725341797,89.3499984741211,11540000</t>
  </si>
  <si>
    <t>1970-02-27,89.5,90.33000183105469,88.41999816894531,88.9000015258789,12890000</t>
  </si>
  <si>
    <t>1970-03-02,89.70999908447266,90.80000305175781,88.91999816894531,89.5,12270000</t>
  </si>
  <si>
    <t>1970-03-03,90.2300033569336,90.66999816894531,88.95999908447266,89.70999908447266,11700000</t>
  </si>
  <si>
    <t>1970-03-04,90.04000091552734,91.05000305175781,89.31999969482422,90.2300033569336,11850000</t>
  </si>
  <si>
    <t>1970-03-05,90.0,90.98999786376953,89.37999725341797,90.04000091552734,11370000</t>
  </si>
  <si>
    <t>1970-03-06,89.44000244140625,90.36000061035156,88.83999633789062,90.0,10980000</t>
  </si>
  <si>
    <t>1970-03-09,88.51000213623047,89.43000030517578,87.94000244140625,89.43000030517578,9760000</t>
  </si>
  <si>
    <t>1970-03-10,88.75,89.41000366210938,87.88999938964844,88.51000213623047,9450000</t>
  </si>
  <si>
    <t>1970-03-11,88.69000244140625,89.58000183105469,88.11000061035156,88.75,9180000</t>
  </si>
  <si>
    <t>1970-03-12,88.33000183105469,89.08999633789062,87.68000030517578,88.69000244140625,9140000</t>
  </si>
  <si>
    <t>1970-03-13,87.86000061035156,89.43000030517578,87.29000091552734,88.33000183105469,9560000</t>
  </si>
  <si>
    <t>1970-03-16,86.91000366210938,87.97000122070312,86.38999938964844,87.86000061035156,8910000</t>
  </si>
  <si>
    <t>1970-03-17,87.29000091552734,87.86000061035156,86.36000061035156,86.91000366210938,9090000</t>
  </si>
  <si>
    <t>1970-03-18,87.54000091552734,88.27999877929688,86.93000030517578,87.29000091552734,9790000</t>
  </si>
  <si>
    <t>1970-03-19,87.41999816894531,88.19999694824219,86.87999725341797,87.54000091552734,8930000</t>
  </si>
  <si>
    <t>1970-03-20,87.05999755859375,87.7699966430664,86.43000030517578,87.41999816894531,7910000</t>
  </si>
  <si>
    <t>1970-03-23,86.98999786376953,87.63999938964844,86.19000244140625,87.05999755859375,7330000</t>
  </si>
  <si>
    <t>1970-03-24,87.9800033569336,88.43000030517578,86.9000015258789,86.98999786376953,8840000</t>
  </si>
  <si>
    <t>1970-03-25,89.7699966430664,91.06999969482422,88.11000061035156,88.11000061035156,17500000</t>
  </si>
  <si>
    <t>1970-03-26,89.91999816894531,90.6500015258789,89.18000030517578,89.7699966430664,11350000</t>
  </si>
  <si>
    <t>1970-03-30,89.62999725341797,90.41000366210938,88.91000366210938,89.91999816894531,9600000</t>
  </si>
  <si>
    <t>1970-03-31,89.62999725341797,90.16999816894531,88.8499984741211,89.62999725341797,8370000</t>
  </si>
  <si>
    <t>1970-04-01,90.06999969482422,90.62000274658203,89.30000305175781,89.62999725341797,9810000</t>
  </si>
  <si>
    <t>1970-04-02,89.79000091552734,90.69999694824219,89.27999877929688,90.06999969482422,10520000</t>
  </si>
  <si>
    <t>1970-04-03,89.38999938964844,90.16000366210938,88.80999755859375,89.79000091552734,9920000</t>
  </si>
  <si>
    <t>1970-04-06,88.76000213623047,89.61000061035156,88.1500015258789,89.38999938964844,8380000</t>
  </si>
  <si>
    <t>1970-04-07,88.5199966430664,89.30999755859375,87.94000244140625,88.76000213623047,8490000</t>
  </si>
  <si>
    <t>1970-04-08,88.48999786376953,89.08999633789062,87.83000183105469,88.5199966430664,9070000</t>
  </si>
  <si>
    <t>1970-04-09,88.52999877929688,89.31999969482422,87.95999908447266,88.48999786376953,9060000</t>
  </si>
  <si>
    <t>1970-04-10,88.23999786376953,89.13999938964844,87.81999969482422,88.52999877929688,10020000</t>
  </si>
  <si>
    <t>1970-04-13,87.63999938964844,88.66999816894531,87.1500015258789,88.23999786376953,8810000</t>
  </si>
  <si>
    <t>1970-04-14,86.88999938964844,87.7300033569336,86.01000213623047,87.63999938964844,10840000</t>
  </si>
  <si>
    <t>1970-04-15,86.7300033569336,87.70999908447266,86.52999877929688,86.88999938964844,9410000</t>
  </si>
  <si>
    <t>1970-04-16,85.87999725341797,87.12999725341797,85.51000213623047,86.7300033569336,10250000</t>
  </si>
  <si>
    <t>1970-04-17,85.66999816894531,86.36000061035156,84.75,85.87999725341797,10990000</t>
  </si>
  <si>
    <t>1970-04-20,85.83000183105469,86.36000061035156,84.98999786376953,85.66999816894531,8280000</t>
  </si>
  <si>
    <t>1970-04-21,85.37999725341797,86.54000091552734,84.98999786376953,85.83000183105469,8490000</t>
  </si>
  <si>
    <t>1970-04-22,84.2699966430664,85.51000213623047,83.83999633789062,85.37999725341797,10780000</t>
  </si>
  <si>
    <t>1970-04-23,83.04000091552734,84.30000305175781,82.61000061035156,84.2699966430664,11050000</t>
  </si>
  <si>
    <t>1970-04-24,82.7699966430664,83.62000274658203,81.95999908447266,83.04000091552734,10410000</t>
  </si>
  <si>
    <t>1970-04-27,81.45999908447266,83.08000183105469,81.08000183105469,82.7699966430664,10240000</t>
  </si>
  <si>
    <t>1970-04-28,80.2699966430664,82.16000366210938,79.86000061035156,81.45999908447266,12620000</t>
  </si>
  <si>
    <t>1970-04-29,81.80999755859375,83.2300033569336,79.30999755859375,80.2699966430664,15800000</t>
  </si>
  <si>
    <t>1970-04-30,81.5199966430664,82.56999969482422,80.76000213623047,81.80999755859375,9880000</t>
  </si>
  <si>
    <t>1970-05-01,81.44000244140625,82.31999969482422,80.2699966430664,81.5199966430664,8290000</t>
  </si>
  <si>
    <t>1970-05-04,79.37000274658203,81.27999877929688,78.8499984741211,81.27999877929688,11450000</t>
  </si>
  <si>
    <t>1970-05-05,78.5999984741211,79.83000183105469,78.0199966430664,79.37000274658203,10580000</t>
  </si>
  <si>
    <t>1970-05-06,79.47000122070312,80.91000366210938,78.2300033569336,78.5999984741211,14380000</t>
  </si>
  <si>
    <t>1970-05-07,79.83000183105469,80.5999984741211,78.88999938964844,79.47000122070312,9530000</t>
  </si>
  <si>
    <t>1970-05-08,79.44000244140625,80.1500015258789,78.70999908447266,79.83000183105469,6930000</t>
  </si>
  <si>
    <t>1970-05-11,78.5999984741211,79.72000122070312,78.29000091552734,79.44000244140625,6650000</t>
  </si>
  <si>
    <t>1970-05-12,77.8499984741211,79.1500015258789,77.05999755859375,78.5999984741211,10850000</t>
  </si>
  <si>
    <t>1970-05-13,76.52999877929688,77.75,75.91999816894531,77.75,10720000</t>
  </si>
  <si>
    <t>1970-05-14,75.44000244140625,76.63999938964844,74.02999877929688,76.52999877929688,13920000</t>
  </si>
  <si>
    <t>1970-05-15,76.9000015258789,77.41999816894531,74.58999633789062,75.44000244140625,14570000</t>
  </si>
  <si>
    <t>1970-05-18,76.95999908447266,77.68000030517578,76.06999969482422,76.9000015258789,8280000</t>
  </si>
  <si>
    <t>1970-05-19,75.45999908447266,77.19999694824219,75.20999908447266,76.95999908447266,9480000</t>
  </si>
  <si>
    <t>1970-05-20,73.5199966430664,75.3499984741211,73.25,75.3499984741211,13020000</t>
  </si>
  <si>
    <t>1970-05-21,72.16000366210938,73.51000213623047,70.94000244140625,73.51000213623047,16710000</t>
  </si>
  <si>
    <t>1970-05-22,72.25,73.41999816894531,71.41999816894531,72.16000366210938,12170000</t>
  </si>
  <si>
    <t>1970-05-25,70.25,72.16000366210938,69.91999816894531,72.16000366210938,12660000</t>
  </si>
  <si>
    <t>1970-05-26,69.29000091552734,71.16999816894531,68.61000061035156,70.25,17030000</t>
  </si>
  <si>
    <t>1970-05-27,72.7699966430664,73.22000122070312,69.37000274658203,69.37000274658203,17460000</t>
  </si>
  <si>
    <t>1970-05-28,74.61000061035156,75.44000244140625,72.58999633789062,72.7699966430664,18910000</t>
  </si>
  <si>
    <t>1970-05-29,76.55000305175781,76.91999816894531,73.52999877929688,74.61000061035156,14630000</t>
  </si>
  <si>
    <t>1970-06-01,77.83999633789062,78.4000015258789,75.83999633789062,76.55000305175781,15020000</t>
  </si>
  <si>
    <t>1970-06-02,77.83999633789062,78.7300033569336,76.51000213623047,77.83999633789062,13480000</t>
  </si>
  <si>
    <t>1970-06-03,78.5199966430664,79.22000122070312,76.97000122070312,77.83999633789062,16600000</t>
  </si>
  <si>
    <t>1970-06-04,77.36000061035156,79.41999816894531,76.98999786376953,78.5199966430664,14380000</t>
  </si>
  <si>
    <t>1970-06-05,76.16999816894531,77.4800033569336,75.25,77.36000061035156,12450000</t>
  </si>
  <si>
    <t>1970-06-08,76.29000091552734,77.37000274658203,75.30000305175781,76.16999816894531,8040000</t>
  </si>
  <si>
    <t>1970-06-09,76.25,79.95999908447266,75.58000183105469,76.29000091552734,7050000</t>
  </si>
  <si>
    <t>1970-06-10,75.4800033569336,76.62000274658203,74.91999816894531,76.25,7240000</t>
  </si>
  <si>
    <t>1970-06-11,74.44999694824219,75.5199966430664,73.95999908447266,75.4800033569336,7770000</t>
  </si>
  <si>
    <t>1970-06-12,73.87999725341797,74.83999633789062,73.25,74.44999694824219,8890000</t>
  </si>
  <si>
    <t>1970-06-15,74.58000183105469,75.2699966430664,73.66999816894531,73.87999725341797,6920000</t>
  </si>
  <si>
    <t>1970-06-16,76.1500015258789,76.76000213623047,74.20999908447266,74.58000183105469,11330000</t>
  </si>
  <si>
    <t>1970-06-17,76.0,78.04000091552734,75.62999725341797,76.1500015258789,9870000</t>
  </si>
  <si>
    <t>1970-06-18,76.51000213623047,77.16999816894531,74.98999786376953,76.0,8870000</t>
  </si>
  <si>
    <t>1970-06-19,77.05000305175781,78.05000305175781,76.30999755859375,76.51000213623047,10980000</t>
  </si>
  <si>
    <t>1970-06-22,76.63999938964844,77.43000030517578,75.61000061035156,77.05000305175781,8700000</t>
  </si>
  <si>
    <t>1970-06-23,74.76000213623047,76.83000183105469,74.5199966430664,76.63999938964844,10790000</t>
  </si>
  <si>
    <t>1970-06-24,73.97000122070312,75.41999816894531,73.4000015258789,74.76000213623047,12630000</t>
  </si>
  <si>
    <t>1970-06-25,74.0199966430664,74.93000030517578,73.30000305175781,73.97000122070312,8200000</t>
  </si>
  <si>
    <t>1970-06-26,73.47000122070312,74.68000030517578,73.08999633789062,74.0199966430664,9160000</t>
  </si>
  <si>
    <t>1970-06-29,72.88999938964844,73.86000061035156,72.33999633789062,73.47000122070312,8770000</t>
  </si>
  <si>
    <t>1970-06-30,72.72000122070312,73.88999938964844,72.25,72.88999938964844,9280000</t>
  </si>
  <si>
    <t>1970-07-01,72.94000244140625,73.66000366210938,72.11000061035156,72.72000122070312,8610000</t>
  </si>
  <si>
    <t>1970-07-02,72.91999816894531,73.91999816894531,72.43000030517578,72.94000244140625,8440000</t>
  </si>
  <si>
    <t>1970-07-06,71.77999877929688,73.12000274658203,71.37999725341797,72.91999816894531,9340000</t>
  </si>
  <si>
    <t>1970-07-07,71.2300033569336,72.31999969482422,70.69000244140625,71.77999877929688,10470000</t>
  </si>
  <si>
    <t>1970-07-08,73.0,73.30000305175781,70.98999786376953,71.2300033569336,10970000</t>
  </si>
  <si>
    <t>1970-07-09,74.05999755859375,74.7699966430664,72.87999725341797,73.0,12820000</t>
  </si>
  <si>
    <t>1970-07-10,74.44999694824219,75.20999908447266,73.48999786376953,74.05999755859375,10160000</t>
  </si>
  <si>
    <t>1970-07-13,74.55000305175781,75.37000274658203,73.83000183105469,74.44999694824219,7450000</t>
  </si>
  <si>
    <t>1970-07-14,74.41999816894531,75.04000091552734,73.77999877929688,74.55000305175781,7360000</t>
  </si>
  <si>
    <t>1970-07-15,75.2300033569336,75.68000030517578,74.05999755859375,74.41999816894531,8860000</t>
  </si>
  <si>
    <t>1970-07-16,76.33999633789062,77.08999633789062,75.12000274658203,75.2300033569336,12200000</t>
  </si>
  <si>
    <t>1970-07-17,77.69000244140625,78.2300033569336,76.37000274658203,76.37000274658203,13870000</t>
  </si>
  <si>
    <t>1970-07-20,77.79000091552734,78.72000122070312,77.04000091552734,77.69000244140625,11660000</t>
  </si>
  <si>
    <t>1970-07-21,76.9800033569336,77.94000244140625,76.38999938964844,77.79000091552734,9940000</t>
  </si>
  <si>
    <t>1970-07-22,77.02999877929688,78.19999694824219,76.22000122070312,76.9800033569336,12460000</t>
  </si>
  <si>
    <t>1970-07-23,78.0,78.51000213623047,76.45999908447266,77.02999877929688,12460000</t>
  </si>
  <si>
    <t>1970-07-24,77.81999969482422,78.4800033569336,76.95999908447266,78.0,9520000</t>
  </si>
  <si>
    <t>1970-07-27,77.6500015258789,78.2699966430664,77.06999969482422,77.81999969482422,7460000</t>
  </si>
  <si>
    <t>1970-07-28,77.7699966430664,78.3499984741211,76.95999908447266,77.6500015258789,9040000</t>
  </si>
  <si>
    <t>1970-07-29,78.04000091552734,78.80999755859375,77.27999877929688,77.7699966430664,12580000</t>
  </si>
  <si>
    <t>1970-07-30,78.06999969482422,78.66000366210938,77.36000061035156,78.04000091552734,10430000</t>
  </si>
  <si>
    <t>1970-07-31,78.05000305175781,79.02999877929688,77.44000244140625,78.06999969482422,11640000</t>
  </si>
  <si>
    <t>1970-08-03,77.0199966430664,78.23999786376953,76.55999755859375,78.05000305175781,7650000</t>
  </si>
  <si>
    <t>1970-08-04,77.19000244140625,77.55999755859375,76.12000274658203,77.0199966430664,8310000</t>
  </si>
  <si>
    <t>1970-08-05,77.18000030517578,77.86000061035156,76.58999633789062,77.19000244140625,7660000</t>
  </si>
  <si>
    <t>1970-08-06,77.08000183105469,77.68000030517578,76.38999938964844,77.18000030517578,7560000</t>
  </si>
  <si>
    <t>1970-08-07,77.27999877929688,78.08999633789062,76.45999908447266,77.08000183105469,9370000</t>
  </si>
  <si>
    <t>1970-08-10,76.19999694824219,77.4000015258789,75.72000122070312,77.27999877929688,7580000</t>
  </si>
  <si>
    <t>1970-08-11,75.81999969482422,76.33000183105469,75.16000366210938,76.19999694824219,7330000</t>
  </si>
  <si>
    <t>1970-08-12,75.41999816894531,76.23999786376953,75.04000091552734,75.81999969482422,7440000</t>
  </si>
  <si>
    <t>1970-08-13,74.76000213623047,75.69000244140625,74.12999725341797,75.41999816894531,8640000</t>
  </si>
  <si>
    <t>1970-08-14,75.18000030517578,75.73999786376953,74.38999938964844,74.76000213623047,7850000</t>
  </si>
  <si>
    <t>1970-08-17,75.33000183105469,75.79000091552734,74.5199966430664,75.18000030517578,6940000</t>
  </si>
  <si>
    <t>1970-08-18,76.19999694824219,76.79000091552734,75.30000305175781,75.33000183105469,9500000</t>
  </si>
  <si>
    <t>1970-08-19,76.95999908447266,77.58000183105469,76.01000213623047,76.19999694824219,9870000</t>
  </si>
  <si>
    <t>1970-08-20,77.83999633789062,77.98999786376953,76.30000305175781,76.95999908447266,10170000</t>
  </si>
  <si>
    <t>1970-08-21,79.23999786376953,79.5999984741211,77.45999908447266,77.83999633789062,13420000</t>
  </si>
  <si>
    <t>1970-08-24,80.98999786376953,81.62000274658203,79.41000366210938,79.41000366210938,18910000</t>
  </si>
  <si>
    <t>1970-08-25,81.12000274658203,81.80999755859375,79.69000244140625,80.98999786376953,17520000</t>
  </si>
  <si>
    <t>1970-08-26,81.20999908447266,82.26000213623047,80.5999984741211,81.12000274658203,15970000</t>
  </si>
  <si>
    <t>1970-08-27,81.08000183105469,81.91000366210938,80.12999725341797,81.20999908447266,12440000</t>
  </si>
  <si>
    <t>1970-08-28,81.86000061035156,82.47000122070312,80.69000244140625,81.08000183105469,13820000</t>
  </si>
  <si>
    <t>1970-08-31,81.5199966430664,82.33000183105469,80.94999694824219,81.86000061035156,10740000</t>
  </si>
  <si>
    <t>1970-09-01,80.94999694824219,81.80000305175781,80.43000030517578,81.5199966430664,10960000</t>
  </si>
  <si>
    <t>1970-09-02,80.95999908447266,81.3499984741211,79.94999694824219,80.94999694824219,9710000</t>
  </si>
  <si>
    <t>1970-09-03,82.08999633789062,82.62999725341797,80.87999725341797,80.95999908447266,14110000</t>
  </si>
  <si>
    <t>1970-09-04,82.83000183105469,83.41999816894531,81.79000091552734,82.08999633789062,15360000</t>
  </si>
  <si>
    <t>1970-09-08,83.04000091552734,83.69000244140625,81.4800033569336,82.83000183105469,17110000</t>
  </si>
  <si>
    <t>1970-09-09,82.79000091552734,83.77999877929688,81.9000015258789,83.04000091552734,16250000</t>
  </si>
  <si>
    <t>1970-09-10,82.30000305175781,82.9800033569336,81.62000274658203,82.79000091552734,11900000</t>
  </si>
  <si>
    <t>1970-09-11,82.5199966430664,83.19000244140625,81.80999755859375,82.30000305175781,12140000</t>
  </si>
  <si>
    <t>1970-09-14,82.06999969482422,83.12999725341797,81.43000030517578,82.5199966430664,11900000</t>
  </si>
  <si>
    <t>1970-09-15,81.36000061035156,82.11000061035156,80.75,82.06999969482422,9830000</t>
  </si>
  <si>
    <t>1970-09-16,81.79000091552734,82.56999969482422,80.61000061035156,81.36000061035156,12090000</t>
  </si>
  <si>
    <t>1970-09-17,82.29000091552734,83.08999633789062,81.51000213623047,81.79000091552734,15530000</t>
  </si>
  <si>
    <t>1970-09-18,82.62000274658203,83.5,81.7699966430664,82.29000091552734,15900000</t>
  </si>
  <si>
    <t>1970-09-21,81.91000366210938,83.1500015258789,81.5199966430664,82.62000274658203,12540000</t>
  </si>
  <si>
    <t>1970-09-22,81.86000061035156,82.23999786376953,80.81999969482422,81.91000366210938,12110000</t>
  </si>
  <si>
    <t>1970-09-23,81.91000366210938,83.1500015258789,81.5199966430664,81.86000061035156,16940000</t>
  </si>
  <si>
    <t>1970-09-24,81.66000366210938,82.23999786376953,80.81999969482422,81.91000366210938,21340000</t>
  </si>
  <si>
    <t>1970-09-25,82.83000183105469,83.5999984741211,81.41000366210938,81.66000366210938,20470000</t>
  </si>
  <si>
    <t>1970-09-28,83.91000366210938,84.55999755859375,82.61000061035156,82.83000183105469,14390000</t>
  </si>
  <si>
    <t>1970-09-29,83.86000061035156,84.56999969482422,83.11000061035156,83.91000366210938,17880000</t>
  </si>
  <si>
    <t>1970-09-30,84.30000305175781,84.98999786376953,82.77999877929688,83.86000061035156,14830000</t>
  </si>
  <si>
    <t>1970-10-01,84.31999969482422,84.69999694824219,83.45999908447266,84.30000305175781,9700000</t>
  </si>
  <si>
    <t>1970-10-02,85.16000366210938,85.55999755859375,84.05999755859375,84.31999969482422,15420000</t>
  </si>
  <si>
    <t>1970-10-05,86.47000122070312,86.98999786376953,85.01000213623047,85.16000366210938,19760000</t>
  </si>
  <si>
    <t>1970-10-06,86.8499984741211,87.75,86.04000091552734,86.47000122070312,20240000</t>
  </si>
  <si>
    <t>1970-10-07,86.88999938964844,87.47000122070312,85.55000305175781,86.8499984741211,15610000</t>
  </si>
  <si>
    <t>1970-10-08,85.94999694824219,87.37000274658203,85.55000305175781,86.88999938964844,14500000</t>
  </si>
  <si>
    <t>1970-10-09,85.08000183105469,86.25,84.54000091552734,85.94999694824219,13980000</t>
  </si>
  <si>
    <t>1970-10-12,84.16999816894531,85.05000305175781,83.58000183105469,85.05000305175781,8570000</t>
  </si>
  <si>
    <t>1970-10-13,84.05999755859375,84.69999694824219,83.23999786376953,84.16999816894531,9500000</t>
  </si>
  <si>
    <t>1970-10-14,84.19000244140625,84.83000183105469,83.41999816894531,84.05999755859375,9920000</t>
  </si>
  <si>
    <t>1970-10-15,84.6500015258789,85.27999877929688,83.81999969482422,84.19000244140625,11250000</t>
  </si>
  <si>
    <t>1970-10-16,84.27999877929688,85.20999908447266,83.83000183105469,84.6500015258789,11300000</t>
  </si>
  <si>
    <t>1970-10-19,83.1500015258789,84.29000091552734,82.80999755859375,84.27999877929688,9890000</t>
  </si>
  <si>
    <t>1970-10-20,83.63999938964844,84.19000244140625,82.62000274658203,83.1500015258789,10630000</t>
  </si>
  <si>
    <t>1970-10-21,83.66000366210938,84.72000122070312,83.20999908447266,83.63999938964844,11330000</t>
  </si>
  <si>
    <t>1970-10-22,83.37999725341797,84.04000091552734,82.7699966430664,83.66000366210938,9000000</t>
  </si>
  <si>
    <t>1970-10-23,83.7699966430664,84.30000305175781,82.91000366210938,83.37999725341797,10270000</t>
  </si>
  <si>
    <t>1970-10-26,83.30999755859375,84.26000213623047,82.88999938964844,83.7699966430664,9200000</t>
  </si>
  <si>
    <t>1970-10-27,83.12000274658203,83.7300033569336,82.5199966430664,83.30999755859375,9680000</t>
  </si>
  <si>
    <t>1970-10-28,83.43000030517578,83.80999755859375,82.29000091552734,83.12000274658203,10660000</t>
  </si>
  <si>
    <t>1970-10-29,83.36000061035156,84.0999984741211,82.81999969482422,83.43000030517578,10440000</t>
  </si>
  <si>
    <t>1970-10-30,83.25,83.80000305175781,82.5199966430664,83.36000061035156,10520000</t>
  </si>
  <si>
    <t>1970-11-02,83.51000213623047,83.98999786376953,82.66000366210938,83.25,9470000</t>
  </si>
  <si>
    <t>1970-11-03,84.22000122070312,84.7699966430664,83.20999908447266,83.51000213623047,11760000</t>
  </si>
  <si>
    <t>1970-11-04,84.38999938964844,85.26000213623047,83.81999969482422,84.22000122070312,12180000</t>
  </si>
  <si>
    <t>1970-11-05,84.0999984741211,84.79000091552734,83.52999877929688,84.38999938964844,10800000</t>
  </si>
  <si>
    <t>1970-11-06,84.22000122070312,84.7300033569336,83.55000305175781,84.0999984741211,9970000</t>
  </si>
  <si>
    <t>1970-11-09,84.66999816894531,85.2699966430664,83.81999969482422,84.22000122070312,10890000</t>
  </si>
  <si>
    <t>1970-11-10,84.79000091552734,85.69000244140625,84.18000030517578,84.66999816894531,12030000</t>
  </si>
  <si>
    <t>1970-11-11,85.02999877929688,86.23999786376953,84.69000244140625,84.79000091552734,13520000</t>
  </si>
  <si>
    <t>1970-11-12,84.1500015258789,85.54000091552734,83.80999755859375,85.02999877929688,12520000</t>
  </si>
  <si>
    <t>1970-11-13,83.37000274658203,84.33000183105469,82.91999816894531,84.1500015258789,11890000</t>
  </si>
  <si>
    <t>1970-11-16,83.23999786376953,83.75,82.33999633789062,83.37000274658203,9160000</t>
  </si>
  <si>
    <t>1970-11-17,83.47000122070312,84.16999816894531,82.80999755859375,83.23999786376953,9450000</t>
  </si>
  <si>
    <t>1970-11-18,82.79000091552734,83.52999877929688,82.41000366210938,83.47000122070312,9850000</t>
  </si>
  <si>
    <t>1970-11-19,82.91000366210938,83.4800033569336,82.2300033569336,82.79000091552734,9280000</t>
  </si>
  <si>
    <t>1970-11-20,83.72000122070312,84.05999755859375,82.48999786376953,82.91000366210938,10920000</t>
  </si>
  <si>
    <t>1970-11-23,84.23999786376953,84.91999816894531,83.47000122070312,83.72000122070312,12720000</t>
  </si>
  <si>
    <t>1970-11-24,84.77999877929688,85.18000030517578,83.58999633789062,84.23999786376953,12560000</t>
  </si>
  <si>
    <t>1970-11-25,85.08999633789062,85.69999694824219,84.3499984741211,84.77999877929688,13490000</t>
  </si>
  <si>
    <t>1970-11-27,85.93000030517578,86.20999908447266,84.66999816894531,85.08999633789062,10130000</t>
  </si>
  <si>
    <t>1970-11-30,87.19999694824219,87.5999984741211,85.79000091552734,85.93000030517578,17700000</t>
  </si>
  <si>
    <t>1970-12-01,87.47000122070312,88.61000061035156,86.11000061035156,87.19999694824219,20170000</t>
  </si>
  <si>
    <t>1970-12-02,88.4800033569336,88.83000183105469,86.72000122070312,87.47000122070312,17960000</t>
  </si>
  <si>
    <t>1970-12-03,88.9000015258789,89.87000274658203,88.11000061035156,88.4800033569336,20480000</t>
  </si>
  <si>
    <t>1970-12-04,89.45999908447266,89.88999938964844,88.12000274658203,88.9000015258789,15980000</t>
  </si>
  <si>
    <t>1970-12-07,89.94000244140625,90.38999938964844,88.76000213623047,89.45999908447266,15530000</t>
  </si>
  <si>
    <t>1970-12-08,89.47000122070312,90.47000122070312,88.87000274658203,89.94000244140625,14370000</t>
  </si>
  <si>
    <t>1970-12-09,89.54000091552734,90.02999877929688,88.4800033569336,89.47000122070312,13550000</t>
  </si>
  <si>
    <t>1970-12-10,89.91999816894531,90.87000274658203,89.01000213623047,89.54000091552734,14610000</t>
  </si>
  <si>
    <t>1970-12-11,90.26000213623047,90.93000030517578,89.44000244140625,89.91999816894531,15790000</t>
  </si>
  <si>
    <t>1970-12-14,89.80000305175781,90.80999755859375,89.27999877929688,90.26000213623047,13810000</t>
  </si>
  <si>
    <t>1970-12-15,89.66000366210938,90.31999969482422,88.93000030517578,89.80000305175781,13420000</t>
  </si>
  <si>
    <t>1970-12-16,89.72000122070312,90.22000122070312,88.7699966430664,89.66000366210938,14240000</t>
  </si>
  <si>
    <t>1970-12-17,90.04000091552734,90.61000061035156,89.30999755859375,89.72000122070312,13660000</t>
  </si>
  <si>
    <t>1970-12-18,90.22000122070312,90.7699966430664,89.41999816894531,90.04000091552734,14360000</t>
  </si>
  <si>
    <t>1970-12-21,89.94000244140625,90.7699966430664,89.36000061035156,90.22000122070312,12690000</t>
  </si>
  <si>
    <t>1970-12-22,90.04000091552734,90.83999633789062,89.3499984741211,89.94000244140625,14510000</t>
  </si>
  <si>
    <t>1970-12-23,90.0999984741211,90.86000061035156,89.3499984741211,90.04000091552734,15400000</t>
  </si>
  <si>
    <t>1970-12-24,90.61000061035156,91.08000183105469,89.80999755859375,90.0999984741211,12140000</t>
  </si>
  <si>
    <t>1970-12-28,91.08999633789062,91.48999786376953,90.27999877929688,90.61000061035156,12290000</t>
  </si>
  <si>
    <t>1970-12-29,92.08000183105469,92.37999725341797,90.7300033569336,91.08999633789062,17750000</t>
  </si>
  <si>
    <t>1970-12-30,92.2699966430664,92.98999786376953,91.5999984741211,92.08000183105469,19140000</t>
  </si>
  <si>
    <t>1970-12-31,92.1500015258789,92.79000091552734,91.36000061035156,92.2699966430664,13390000</t>
  </si>
  <si>
    <t>1971-01-04,91.1500015258789,92.19000244140625,90.63999938964844,92.1500015258789,10010000</t>
  </si>
  <si>
    <t>1971-01-05,91.80000305175781,92.27999877929688,90.69000244140625,91.1500015258789,12600000</t>
  </si>
  <si>
    <t>1971-01-06,92.3499984741211,93.0,91.5,91.80000305175781,16960000</t>
  </si>
  <si>
    <t>1971-01-07,92.37999725341797,93.26000213623047,91.75,92.3499984741211,16460000</t>
  </si>
  <si>
    <t>1971-01-08,92.19000244140625,93.0199966430664,91.5999984741211,92.37999725341797,14100000</t>
  </si>
  <si>
    <t>1971-01-11,91.9800033569336,92.66999816894531,90.98999786376953,92.19000244140625,14720000</t>
  </si>
  <si>
    <t>1971-01-12,92.72000122070312,93.27999877929688,91.62999725341797,91.9800033569336,17820000</t>
  </si>
  <si>
    <t>1971-01-13,92.55999755859375,93.66000366210938,91.87999725341797,92.72000122070312,19070000</t>
  </si>
  <si>
    <t>1971-01-14,92.80000305175781,93.36000061035156,91.66999816894531,92.55999755859375,17600000</t>
  </si>
  <si>
    <t>1971-01-15,93.02999877929688,93.94000244140625,92.25,92.80000305175781,18010000</t>
  </si>
  <si>
    <t>1971-01-18,93.41000366210938,94.11000061035156,92.62999725341797,93.02999877929688,15400000</t>
  </si>
  <si>
    <t>1971-01-19,93.76000213623047,94.27999877929688,92.8499984741211,93.41000366210938,15800000</t>
  </si>
  <si>
    <t>1971-01-20,93.77999877929688,94.52999877929688,93.06999969482422,93.76000213623047,18330000</t>
  </si>
  <si>
    <t>1971-01-21,94.19000244140625,94.69000244140625,93.1500015258789,93.77999877929688,19060000</t>
  </si>
  <si>
    <t>1971-01-22,94.87999725341797,95.52999877929688,93.95999908447266,94.19000244140625,21680000</t>
  </si>
  <si>
    <t>1971-01-25,95.27999877929688,95.93000030517578,94.16000366210938,94.87999725341797,19050000</t>
  </si>
  <si>
    <t>1971-01-26,95.58999633789062,96.36000061035156,94.69000244140625,95.27999877929688,21380000</t>
  </si>
  <si>
    <t>1971-01-27,94.88999938964844,95.77999877929688,93.95999908447266,95.58999633789062,20640000</t>
  </si>
  <si>
    <t>1971-01-28,95.20999908447266,95.77999877929688,94.12000274658203,94.88999938964844,18840000</t>
  </si>
  <si>
    <t>1971-01-29,95.87999725341797,96.48999786376953,94.79000091552734,95.20999908447266,20960000</t>
  </si>
  <si>
    <t>1971-02-01,96.41999816894531,97.05000305175781,95.37999725341797,95.87999725341797,20650000</t>
  </si>
  <si>
    <t>1971-02-02,96.43000030517578,97.19000244140625,95.5999984741211,96.41999816894531,22030000</t>
  </si>
  <si>
    <t>1971-02-03,96.62999725341797,97.19000244140625,95.58000183105469,96.43000030517578,21680000</t>
  </si>
  <si>
    <t>1971-02-04,96.62000274658203,97.26000213623047,95.69000244140625,96.62999725341797,20860000</t>
  </si>
  <si>
    <t>1971-02-05,96.93000030517578,97.58000183105469,95.83999633789062,96.62000274658203,20480000</t>
  </si>
  <si>
    <t>1971-02-08,97.44999694824219,98.04000091552734,96.12999725341797,96.93000030517578,25590000</t>
  </si>
  <si>
    <t>1971-02-09,97.51000213623047,98.5,96.9000015258789,97.44999694824219,28250000</t>
  </si>
  <si>
    <t>1971-02-10,97.38999938964844,97.97000122070312,96.2300033569336,97.51000213623047,19040000</t>
  </si>
  <si>
    <t>1971-02-11,97.91000366210938,98.48999786376953,96.98999786376953,97.38999938964844,19260000</t>
  </si>
  <si>
    <t>1971-02-12,98.43000030517578,98.95999908447266,97.55999755859375,97.91000366210938,18470000</t>
  </si>
  <si>
    <t>1971-02-16,98.66000366210938,99.58999633789062,97.8499984741211,98.43000030517578,21350000</t>
  </si>
  <si>
    <t>1971-02-17,98.19999694824219,99.31999969482422,97.31999969482422,98.66000366210938,18720000</t>
  </si>
  <si>
    <t>1971-02-18,97.55999755859375,98.5999984741211,96.95999908447266,98.19999694824219,16650000</t>
  </si>
  <si>
    <t>1971-02-19,96.73999786376953,97.79000091552734,96.25,97.55999755859375,17860000</t>
  </si>
  <si>
    <t>1971-02-22,95.72000122070312,96.6500015258789,94.97000122070312,96.6500015258789,15840000</t>
  </si>
  <si>
    <t>1971-02-23,96.08999633789062,96.66999816894531,94.91999816894531,95.72000122070312,15080000</t>
  </si>
  <si>
    <t>1971-02-24,96.7300033569336,97.33999633789062,95.86000061035156,96.08999633789062,15930000</t>
  </si>
  <si>
    <t>1971-02-25,96.95999908447266,97.70999908447266,96.08000183105469,96.7300033569336,16200000</t>
  </si>
  <si>
    <t>1971-02-26,96.75,97.54000091552734,95.83999633789062,96.95999908447266,17250000</t>
  </si>
  <si>
    <t>1971-03-01,97.0,97.4800033569336,96.11000061035156,96.75,13020000</t>
  </si>
  <si>
    <t>1971-03-02,96.9800033569336,97.5999984741211,96.31999969482422,97.0,14870000</t>
  </si>
  <si>
    <t>1971-03-03,96.94999694824219,97.54000091552734,96.30000305175781,96.9800033569336,14680000</t>
  </si>
  <si>
    <t>1971-03-04,97.91999816894531,98.37999725341797,96.9000015258789,96.94999694824219,17350000</t>
  </si>
  <si>
    <t>1971-03-05,98.95999908447266,99.48999786376953,97.81999969482422,97.91999816894531,22430000</t>
  </si>
  <si>
    <t>1971-03-08,99.37999725341797,99.44000244140625,98.41999816894531,98.95999908447266,19340000</t>
  </si>
  <si>
    <t>1971-03-09,99.45999908447266,100.30999755859375,98.72000122070312,99.37999725341797,20490000</t>
  </si>
  <si>
    <t>1971-03-10,99.30000305175781,100.0999984741211,98.62999725341797,99.45999908447266,17220000</t>
  </si>
  <si>
    <t>1971-03-11,99.38999938964844,100.29000091552734,98.56999969482422,99.30000305175781,19830000</t>
  </si>
  <si>
    <t>1971-03-12,99.56999969482422,100.08999633789062,98.63999938964844,99.38999938964844,14680000</t>
  </si>
  <si>
    <t>1971-03-15,100.70999908447266,101.1500015258789,99.12000274658203,99.56999969482422,18920000</t>
  </si>
  <si>
    <t>1971-03-16,101.20999908447266,101.94000244140625,100.36000061035156,100.70999908447266,22270000</t>
  </si>
  <si>
    <t>1971-03-17,101.12000274658203,101.66000366210938,99.9800033569336,101.20999908447266,17070000</t>
  </si>
  <si>
    <t>1971-03-18,101.19000244140625,102.02999877929688,100.43000030517578,101.12000274658203,17910000</t>
  </si>
  <si>
    <t>1971-03-19,101.01000213623047,101.73999786376953,100.3499984741211,101.19000244140625,15150000</t>
  </si>
  <si>
    <t>1971-03-22,100.62000274658203,101.45999908447266,100.08000183105469,101.01000213623047,14290000</t>
  </si>
  <si>
    <t>1971-03-23,100.27999877929688,101.05999755859375,99.62000274658203,100.62000274658203,16470000</t>
  </si>
  <si>
    <t>1971-03-24,99.62000274658203,100.62999725341797,99.1500015258789,100.27999877929688,15770000</t>
  </si>
  <si>
    <t>1971-03-25,99.61000061035156,100.02999877929688,98.36000061035156,99.62000274658203,15870000</t>
  </si>
  <si>
    <t>1971-03-26,99.94999694824219,100.6500015258789,99.18000030517578,99.61000061035156,15560000</t>
  </si>
  <si>
    <t>1971-03-29,100.02999877929688,100.73999786376953,99.36000061035156,99.94999694824219,13650000</t>
  </si>
  <si>
    <t>1971-03-30,100.26000213623047,100.86000061035156,99.41000366210938,100.02999877929688,15430000</t>
  </si>
  <si>
    <t>1971-03-31,100.30999755859375,101.05000305175781,99.69000244140625,100.26000213623047,17610000</t>
  </si>
  <si>
    <t>1971-04-01,100.38999938964844,100.98999786376953,99.62999725341797,100.30999755859375,13470000</t>
  </si>
  <si>
    <t>1971-04-02,100.55999755859375,101.2300033569336,99.86000061035156,100.38999938964844,14520000</t>
  </si>
  <si>
    <t>1971-04-05,100.79000091552734,101.41000366210938,99.87999725341797,100.55999755859375,16040000</t>
  </si>
  <si>
    <t>1971-04-06,101.51000213623047,102.11000061035156,100.30000305175781,100.79000091552734,19990000</t>
  </si>
  <si>
    <t>1971-04-07,101.9800033569336,102.87000274658203,101.12999725341797,101.51000213623047,22270000</t>
  </si>
  <si>
    <t>1971-04-08,102.0999984741211,102.86000061035156,101.30000305175781,101.9800033569336,17590000</t>
  </si>
  <si>
    <t>1971-04-12,102.87999725341797,103.54000091552734,101.75,102.0999984741211,19410000</t>
  </si>
  <si>
    <t>1971-04-13,102.9800033569336,103.95999908447266,102.25,102.87999725341797,23200000</t>
  </si>
  <si>
    <t>1971-04-14,103.37000274658203,104.01000213623047,102.27999877929688,102.9800033569336,19440000</t>
  </si>
  <si>
    <t>1971-04-15,103.5199966430664,104.4000015258789,102.76000213623047,103.37000274658203,22540000</t>
  </si>
  <si>
    <t>1971-04-16,103.48999786376953,104.18000030517578,102.68000030517578,103.5199966430664,18280000</t>
  </si>
  <si>
    <t>1971-04-19,104.01000213623047,104.62999725341797,103.08999633789062,103.48999786376953,17730000</t>
  </si>
  <si>
    <t>1971-04-20,103.61000061035156,104.58000183105469,103.05999755859375,104.01000213623047,17880000</t>
  </si>
  <si>
    <t>1971-04-21,103.36000061035156,104.16000366210938,102.55000305175781,103.61000061035156,17040000</t>
  </si>
  <si>
    <t>1971-04-22,103.55999755859375,104.2699966430664,102.58000183105469,103.36000061035156,19270000</t>
  </si>
  <si>
    <t>1971-04-23,104.05000305175781,104.62999725341797,102.79000091552734,103.55999755859375,20150000</t>
  </si>
  <si>
    <t>1971-04-26,103.94000244140625,104.83000183105469,103.19000244140625,104.05000305175781,18860000</t>
  </si>
  <si>
    <t>1971-04-27,104.58999633789062,105.06999969482422,103.2300033569336,103.94000244140625,21250000</t>
  </si>
  <si>
    <t>1971-04-28,104.7699966430664,105.5999984741211,103.8499984741211,104.58999633789062,24820000</t>
  </si>
  <si>
    <t>1971-04-29,104.62999725341797,105.58000183105469,103.9000015258789,104.7699966430664,20340000</t>
  </si>
  <si>
    <t>1971-04-30,103.94999694824219,104.95999908447266,103.25,104.62999725341797,17490000</t>
  </si>
  <si>
    <t>1971-05-03,103.29000091552734,104.11000061035156,102.37000274658203,103.94999694824219,16120000</t>
  </si>
  <si>
    <t>1971-05-04,103.79000091552734,104.36000061035156,102.70999908447266,103.29000091552734,17310000</t>
  </si>
  <si>
    <t>1971-05-05,103.77999877929688,104.27999877929688,102.68000030517578,103.79000091552734,17270000</t>
  </si>
  <si>
    <t>1971-05-06,103.2300033569336,104.41999816894531,102.80000305175781,103.77999877929688,19300000</t>
  </si>
  <si>
    <t>1971-05-07,102.87000274658203,103.5,101.86000061035156,103.2300033569336,16490000</t>
  </si>
  <si>
    <t>1971-05-10,102.36000061035156,103.1500015258789,101.70999908447266,102.87000274658203,12810000</t>
  </si>
  <si>
    <t>1971-05-11,102.62000274658203,103.37000274658203,101.5,102.36000061035156,17730000</t>
  </si>
  <si>
    <t>1971-05-12,102.9000015258789,103.56999969482422,102.12000274658203,102.62000274658203,15140000</t>
  </si>
  <si>
    <t>1971-05-13,102.69000244140625,103.56999969482422,101.9800033569336,102.9000015258789,17640000</t>
  </si>
  <si>
    <t>1971-05-14,102.20999908447266,103.16999816894531,101.6500015258789,102.69000244140625,16430000</t>
  </si>
  <si>
    <t>1971-05-17,100.69000244140625,102.08000183105469,100.25,102.08000183105469,15980000</t>
  </si>
  <si>
    <t>1971-05-18,100.83000183105469,101.62000274658203,99.68000030517578,100.69000244140625,17640000</t>
  </si>
  <si>
    <t>1971-05-19,101.06999969482422,101.75,100.30000305175781,100.83000183105469,17640000</t>
  </si>
  <si>
    <t>1971-05-20,101.30999755859375,102.16999816894531,100.61000061035156,101.06999969482422,11740000</t>
  </si>
  <si>
    <t>1971-05-21,100.98999786376953,101.83999633789062,100.41000366210938,101.30999755859375,12090000</t>
  </si>
  <si>
    <t>1971-05-24,100.12999725341797,101.23999786376953,99.72000122070312,100.98999786376953,12060000</t>
  </si>
  <si>
    <t>1971-05-25,99.47000122070312,100.38999938964844,98.7300033569336,100.12999725341797,16050000</t>
  </si>
  <si>
    <t>1971-05-26,99.58999633789062,100.48999786376953,98.93000030517578,99.47000122070312,13550000</t>
  </si>
  <si>
    <t>1971-05-27,99.4000015258789,100.13999938964844,98.77999877929688,99.58999633789062,12610000</t>
  </si>
  <si>
    <t>1971-05-28,99.62999725341797,100.16999816894531,98.68000030517578,99.4000015258789,11760000</t>
  </si>
  <si>
    <t>1971-06-01,100.19999694824219,100.76000213623047,99.22000122070312,99.62999725341797,11930000</t>
  </si>
  <si>
    <t>1971-06-02,100.95999908447266,101.52999877929688,99.88999938964844,100.19999694824219,17740000</t>
  </si>
  <si>
    <t>1971-06-03,101.01000213623047,102.06999969482422,100.30000305175781,100.95999908447266,18790000</t>
  </si>
  <si>
    <t>1971-06-04,101.30000305175781,101.87999725341797,100.43000030517578,101.01000213623047,14400000</t>
  </si>
  <si>
    <t>1971-06-07,101.08999633789062,102.0199966430664,100.55000305175781,101.30000305175781,13800000</t>
  </si>
  <si>
    <t>1971-06-08,100.31999969482422,101.5,99.91000366210938,101.08999633789062,13610000</t>
  </si>
  <si>
    <t>1971-06-09,100.29000091552734,100.97000122070312,99.27999877929688,100.31999969482422,14250000</t>
  </si>
  <si>
    <t>1971-06-10,100.63999938964844,101.2300033569336,99.77999877929688,100.29000091552734,12450000</t>
  </si>
  <si>
    <t>1971-06-11,101.06999969482422,101.70999908447266,100.18000030517578,100.63999938964844,12270000</t>
  </si>
  <si>
    <t>1971-06-14,100.22000122070312,101.27999877929688,99.77999877929688,101.06999969482422,11530000</t>
  </si>
  <si>
    <t>1971-06-15,100.31999969482422,101.0999984741211,99.44999694824219,100.22000122070312,13550000</t>
  </si>
  <si>
    <t>1971-06-16,100.5199966430664,101.29000091552734,99.68000030517578,100.31999969482422,14300000</t>
  </si>
  <si>
    <t>1971-06-17,100.5,101.37000274658203,99.87000274658203,100.5199966430664,13980000</t>
  </si>
  <si>
    <t>1971-06-18,98.97000122070312,100.62999725341797,98.6500015258789,100.5,15040000</t>
  </si>
  <si>
    <t>1971-06-21,97.87000274658203,99.18000030517578,97.22000122070312,98.97000122070312,16490000</t>
  </si>
  <si>
    <t>1971-06-22,97.58999633789062,98.66000366210938,96.91999816894531,97.87000274658203,15200000</t>
  </si>
  <si>
    <t>1971-06-23,98.41000366210938,98.94999694824219,97.36000061035156,97.58999633789062,12640000</t>
  </si>
  <si>
    <t>1971-06-24,98.12999725341797,99.0,97.58999633789062,98.41000366210938,11360000</t>
  </si>
  <si>
    <t>1971-06-25,97.98999786376953,98.66000366210938,97.33000183105469,98.12999725341797,10580000</t>
  </si>
  <si>
    <t>1971-06-28,97.73999786376953,98.4800033569336,97.0199966430664,97.98999786376953,9810000</t>
  </si>
  <si>
    <t>1971-06-29,98.81999969482422,99.38999938964844,97.61000061035156,97.73999786376953,14460000</t>
  </si>
  <si>
    <t>1971-06-30,98.69999694824219,100.29000091552734,98.68000030517578,98.81999969482422,15410000</t>
  </si>
  <si>
    <t>1971-07-01,99.77999877929688,100.6500015258789,99.16000366210938,99.16000366210938,13090000</t>
  </si>
  <si>
    <t>1971-07-02,99.77999877929688,100.30999755859375,99.08999633789062,99.77999877929688,9960000</t>
  </si>
  <si>
    <t>1971-07-06,99.76000213623047,100.3499984741211,99.0999984741211,99.77999877929688,10440000</t>
  </si>
  <si>
    <t>1971-07-07,100.04000091552734,100.83000183105469,99.25,99.76000213623047,14520000</t>
  </si>
  <si>
    <t>1971-07-08,100.33999633789062,101.02999877929688,99.58999633789062,100.04000091552734,13920000</t>
  </si>
  <si>
    <t>1971-07-09,100.69000244140625,101.33000183105469,99.86000061035156,100.33999633789062,12640000</t>
  </si>
  <si>
    <t>1971-07-12,100.81999969482422,101.5199966430664,100.19000244140625,100.69000244140625,12020000</t>
  </si>
  <si>
    <t>1971-07-13,99.5,101.05999755859375,99.06999969482422,100.81999969482422,13540000</t>
  </si>
  <si>
    <t>1971-07-14,99.22000122070312,99.83000183105469,98.2300033569336,99.5,14360000</t>
  </si>
  <si>
    <t>1971-07-15,99.27999877929688,100.4800033569336,98.76000213623047,99.22000122070312,13080000</t>
  </si>
  <si>
    <t>1971-07-16,99.11000061035156,100.3499984741211,98.63999938964844,99.27999877929688,13870000</t>
  </si>
  <si>
    <t>1971-07-19,98.93000030517578,99.56999969482422,98.11000061035156,99.11000061035156,11430000</t>
  </si>
  <si>
    <t>1971-07-20,99.31999969482422,100.01000213623047,98.5999984741211,98.93000030517578,12540000</t>
  </si>
  <si>
    <t>1971-07-21,99.27999877929688,100.0,98.73999786376953,99.31999969482422,11920000</t>
  </si>
  <si>
    <t>1971-07-22,99.11000061035156,99.81999969482422,98.5,99.27999877929688,12570000</t>
  </si>
  <si>
    <t>1971-07-23,98.94000244140625,99.5999984741211,98.26000213623047,99.11000061035156,12370000</t>
  </si>
  <si>
    <t>1971-07-26,98.13999938964844,99.47000122070312,96.66999816894531,98.94000244140625,9930000</t>
  </si>
  <si>
    <t>1971-07-27,97.77999877929688,98.98999786376953,97.41999816894531,98.13999938964844,11560000</t>
  </si>
  <si>
    <t>1971-07-28,97.06999969482422,98.1500015258789,96.51000213623047,97.77999877929688,13940000</t>
  </si>
  <si>
    <t>1971-07-29,96.0199966430664,97.22000122070312,95.37000274658203,97.06999969482422,14570000</t>
  </si>
  <si>
    <t>1971-07-30,95.58000183105469,96.77999877929688,95.08000183105469,96.0199966430664,12970000</t>
  </si>
  <si>
    <t>1971-08-02,95.95999908447266,96.76000213623047,95.22000122070312,95.58000183105469,11870000</t>
  </si>
  <si>
    <t>1971-08-03,94.51000213623047,96.11000061035156,94.05999755859375,95.95999908447266,13490000</t>
  </si>
  <si>
    <t>1971-08-04,93.88999938964844,95.33999633789062,93.3499984741211,94.51000213623047,15410000</t>
  </si>
  <si>
    <t>1971-08-05,94.08999633789062,94.88999938964844,93.33000183105469,93.88999938964844,12100000</t>
  </si>
  <si>
    <t>1971-08-06,94.25,94.91000366210938,93.62999725341797,94.08999633789062,9490000</t>
  </si>
  <si>
    <t>1971-08-09,93.52999877929688,94.55000305175781,93.16999816894531,94.25,8110000</t>
  </si>
  <si>
    <t>1971-08-10,93.54000091552734,94.12999725341797,92.80999755859375,93.52999877929688,9460000</t>
  </si>
  <si>
    <t>1971-08-11,94.66000366210938,95.05999755859375,93.3499984741211,93.54000091552734,11370000</t>
  </si>
  <si>
    <t>1971-08-12,96.0,96.5,94.80999755859375,94.80999755859375,15910000</t>
  </si>
  <si>
    <t>1971-08-13,95.69000244140625,96.52999877929688,95.19000244140625,96.0,9960000</t>
  </si>
  <si>
    <t>1971-08-16,98.76000213623047,100.95999908447266,97.9000015258789,97.9000015258789,31730000</t>
  </si>
  <si>
    <t>1971-08-17,99.98999786376953,101.0,98.48999786376953,98.76000213623047,26790000</t>
  </si>
  <si>
    <t>1971-08-18,98.5999984741211,100.19000244140625,98.05999755859375,99.98999786376953,20680000</t>
  </si>
  <si>
    <t>1971-08-19,98.16000366210938,99.06999969482422,97.3499984741211,98.5999984741211,14190000</t>
  </si>
  <si>
    <t>1971-08-20,98.33000183105469,98.94000244140625,97.5199966430664,98.16000366210938,11890000</t>
  </si>
  <si>
    <t>1971-08-23,99.25,99.95999908447266,98.08999633789062,98.33000183105469,13040000</t>
  </si>
  <si>
    <t>1971-08-24,100.4000015258789,101.0199966430664,99.1500015258789,99.25,18700000</t>
  </si>
  <si>
    <t>1971-08-25,100.41000366210938,101.51000213623047,99.7699966430664,100.4000015258789,18280000</t>
  </si>
  <si>
    <t>1971-08-26,100.23999786376953,101.12000274658203,99.4000015258789,100.41000366210938,13990000</t>
  </si>
  <si>
    <t>1971-08-27,100.4800033569336,101.22000122070312,99.76000213623047,100.23999786376953,12490000</t>
  </si>
  <si>
    <t>1971-08-30,99.5199966430664,100.88999938964844,99.16999816894531,100.4800033569336,11140000</t>
  </si>
  <si>
    <t>1971-08-31,99.02999877929688,99.76000213623047,98.31999969482422,99.5199966430664,10430000</t>
  </si>
  <si>
    <t>1971-09-01,99.06999969482422,99.83999633789062,98.5,99.02999877929688,10770000</t>
  </si>
  <si>
    <t>1971-09-02,99.29000091552734,99.80000305175781,98.5199966430664,99.06999969482422,10690000</t>
  </si>
  <si>
    <t>1971-09-03,100.69000244140625,100.93000030517578,99.0999984741211,99.29000091552734,14040000</t>
  </si>
  <si>
    <t>1971-09-07,101.1500015258789,102.25,100.43000030517578,100.69000244140625,17080000</t>
  </si>
  <si>
    <t>1971-09-08,101.33999633789062,101.94000244140625,100.5199966430664,101.1500015258789,14230000</t>
  </si>
  <si>
    <t>1971-09-09,100.80000305175781,101.87999725341797,100.37999725341797,101.33999633789062,15790000</t>
  </si>
  <si>
    <t>1971-09-10,100.41999816894531,101.01000213623047,99.69000244140625,100.80000305175781,11380000</t>
  </si>
  <si>
    <t>1971-09-13,100.06999969482422,100.83999633789062,99.48999786376953,100.41999816894531,10000000</t>
  </si>
  <si>
    <t>1971-09-14,99.33999633789062,100.3499984741211,98.98999786376953,100.06999969482422,11410000</t>
  </si>
  <si>
    <t>1971-09-15,99.7699966430664,100.23999786376953,98.79000091552734,99.33999633789062,11080000</t>
  </si>
  <si>
    <t>1971-09-16,99.66000366210938,100.3499984741211,99.06999969482422,99.7699966430664,10550000</t>
  </si>
  <si>
    <t>1971-09-17,99.95999908447266,100.5199966430664,99.26000213623047,99.66000366210938,11020000</t>
  </si>
  <si>
    <t>1971-09-20,99.68000030517578,100.4000015258789,99.13999938964844,99.95999908447266,9540000</t>
  </si>
  <si>
    <t>1971-09-21,99.33999633789062,100.08000183105469,98.70999908447266,99.68000030517578,10640000</t>
  </si>
  <si>
    <t>1971-09-22,98.47000122070312,99.72000122070312,98.1500015258789,99.33999633789062,14250000</t>
  </si>
  <si>
    <t>1971-09-23,98.37999725341797,99.12000274658203,97.61000061035156,98.47000122070312,13250000</t>
  </si>
  <si>
    <t>1971-09-24,98.1500015258789,99.3499984741211,97.77999877929688,98.37999725341797,13460000</t>
  </si>
  <si>
    <t>1971-09-27,97.62000274658203,98.41000366210938,96.97000122070312,98.1500015258789,10220000</t>
  </si>
  <si>
    <t>1971-09-28,97.87999725341797,98.55000305175781,97.12000274658203,97.62000274658203,11250000</t>
  </si>
  <si>
    <t>1971-09-29,97.9000015258789,98.51000213623047,97.29000091552734,97.87999725341797,8580000</t>
  </si>
  <si>
    <t>1971-09-30,98.33999633789062,98.97000122070312,97.4800033569336,97.9000015258789,13490000</t>
  </si>
  <si>
    <t>1971-10-01,98.93000030517578,99.48999786376953,97.95999908447266,98.33999633789062,13400000</t>
  </si>
  <si>
    <t>1971-10-04,99.20999908447266,100.04000091552734,98.62000274658203,98.93000030517578,14570000</t>
  </si>
  <si>
    <t>1971-10-05,99.11000061035156,99.77999877929688,98.33999633789062,99.20999908447266,12360000</t>
  </si>
  <si>
    <t>1971-10-06,99.81999969482422,100.12999725341797,98.48999786376953,99.11000061035156,15630000</t>
  </si>
  <si>
    <t>1971-10-07,100.0199966430664,100.95999908447266,99.41999816894531,99.81999969482422,17780000</t>
  </si>
  <si>
    <t>1971-10-08,99.36000061035156,100.30000305175781,98.87000274658203,100.0199966430664,13870000</t>
  </si>
  <si>
    <t>1971-10-11,99.20999908447266,99.62000274658203,98.58000183105469,99.36000061035156,7800000</t>
  </si>
  <si>
    <t>1971-10-12,99.56999969482422,100.19999694824219,98.62000274658203,99.20999908447266,14340000</t>
  </si>
  <si>
    <t>1971-10-13,99.02999877929688,100.08000183105469,98.61000061035156,99.56999969482422,13540000</t>
  </si>
  <si>
    <t>1971-10-14,98.12999725341797,99.25,97.73999786376953,99.02999877929688,12870000</t>
  </si>
  <si>
    <t>1971-10-15,97.79000091552734,98.44999694824219,97.02999877929688,98.12999725341797,13120000</t>
  </si>
  <si>
    <t>1971-10-18,97.3499984741211,98.33000183105469,96.9800033569336,97.79000091552734,10420000</t>
  </si>
  <si>
    <t>1971-10-19,97.0,97.66000366210938,96.05000305175781,97.3499984741211,13040000</t>
  </si>
  <si>
    <t>1971-10-20,95.6500015258789,97.44999694824219,95.2300033569336,97.0,16340000</t>
  </si>
  <si>
    <t>1971-10-21,95.5999984741211,96.33000183105469,94.58999633789062,95.6500015258789,14990000</t>
  </si>
  <si>
    <t>1971-10-22,95.56999969482422,96.83000183105469,94.97000122070312,95.5999984741211,14560000</t>
  </si>
  <si>
    <t>1971-10-25,95.0999984741211,95.76000213623047,94.56999969482422,95.56999969482422,7340000</t>
  </si>
  <si>
    <t>1971-10-26,94.73999786376953,95.0199966430664,94.37999725341797,95.0199966430664,13390000</t>
  </si>
  <si>
    <t>1971-10-27,93.79000091552734,94.98999786376953,93.38999938964844,94.73999786376953,13480000</t>
  </si>
  <si>
    <t>1971-10-28,93.95999908447266,94.75,92.95999908447266,93.79000091552734,15530000</t>
  </si>
  <si>
    <t>1971-10-29,94.2300033569336,94.70999908447266,93.27999877929688,93.95999908447266,11710000</t>
  </si>
  <si>
    <t>1971-11-01,92.80000305175781,94.43000030517578,92.4800033569336,94.2300033569336,10960000</t>
  </si>
  <si>
    <t>1971-11-02,93.18000030517578,93.7300033569336,91.83999633789062,92.80000305175781,13330000</t>
  </si>
  <si>
    <t>1971-11-03,94.91000366210938,95.30999755859375,93.2699966430664,93.2699966430664,14590000</t>
  </si>
  <si>
    <t>1971-11-04,94.79000091552734,96.08000183105469,94.37000274658203,94.91000366210938,15750000</t>
  </si>
  <si>
    <t>1971-11-05,94.45999908447266,95.01000213623047,93.63999938964844,94.79000091552734,10780000</t>
  </si>
  <si>
    <t>1971-11-08,94.38999938964844,94.97000122070312,93.77999877929688,94.45999908447266,8520000</t>
  </si>
  <si>
    <t>1971-11-09,94.45999908447266,95.30999755859375,93.94000244140625,94.38999938964844,12080000</t>
  </si>
  <si>
    <t>1971-11-10,93.41000366210938,94.83999633789062,93.0999984741211,94.45999908447266,13410000</t>
  </si>
  <si>
    <t>1971-11-11,92.12000274658203,93.54000091552734,91.63999938964844,93.41000366210938,13310000</t>
  </si>
  <si>
    <t>1971-11-12,92.12000274658203,92.9000015258789,90.93000030517578,92.12000274658203,14540000</t>
  </si>
  <si>
    <t>1971-11-15,91.80999755859375,92.69000244140625,91.37999725341797,92.12000274658203,9370000</t>
  </si>
  <si>
    <t>1971-11-16,92.70999908447266,93.1500015258789,91.20999908447266,91.80999755859375,13300000</t>
  </si>
  <si>
    <t>1971-11-17,92.8499984741211,93.3499984741211,91.80000305175781,92.70999908447266,12840000</t>
  </si>
  <si>
    <t>1971-11-18,92.12999725341797,93.62000274658203,91.87999725341797,92.8499984741211,13010000</t>
  </si>
  <si>
    <t>1971-11-19,91.61000061035156,92.37999725341797,90.94999694824219,92.12999725341797,12420000</t>
  </si>
  <si>
    <t>1971-11-22,90.79000091552734,92.12000274658203,90.51000213623047,91.61000061035156,11390000</t>
  </si>
  <si>
    <t>1971-11-23,90.16000366210938,91.0999984741211,89.33999633789062,90.79000091552734,16840000</t>
  </si>
  <si>
    <t>1971-11-24,90.33000183105469,91.13999938964844,89.7300033569336,90.16000366210938,11870000</t>
  </si>
  <si>
    <t>1971-11-26,91.94000244140625,92.19000244140625,90.2699966430664,90.33000183105469,10870000</t>
  </si>
  <si>
    <t>1971-11-29,93.41000366210938,94.9000015258789,92.04000091552734,92.04000091552734,18910000</t>
  </si>
  <si>
    <t>1971-11-30,93.98999786376953,94.43000030517578,92.51000213623047,93.41000366210938,18320000</t>
  </si>
  <si>
    <t>1971-12-01,95.44000244140625,96.12000274658203,93.94999694824219,93.98999786376953,21040000</t>
  </si>
  <si>
    <t>1971-12-02,95.83999633789062,96.58999633789062,94.7300033569336,95.44000244140625,17780000</t>
  </si>
  <si>
    <t>1971-12-03,97.05999755859375,97.56999969482422,95.36000061035156,95.83999633789062,16760000</t>
  </si>
  <si>
    <t>1971-12-06,96.51000213623047,98.16999816894531,96.06999969482422,97.05999755859375,17480000</t>
  </si>
  <si>
    <t>1971-12-07,96.87000274658203,97.3499984741211,95.4000015258789,96.51000213623047,15250000</t>
  </si>
  <si>
    <t>1971-12-08,96.91999816894531,97.6500015258789,96.08000183105469,96.87000274658203,16650000</t>
  </si>
  <si>
    <t>1971-12-09,96.95999908447266,96.95999908447266,96.95999908447266,96.95999908447266,14710000</t>
  </si>
  <si>
    <t>1971-12-10,97.69000244140625,97.69000244140625,97.69000244140625,97.69000244140625,17510000</t>
  </si>
  <si>
    <t>1971-12-13,97.97000122070312,97.97000122070312,97.97000122070312,97.97000122070312,17020000</t>
  </si>
  <si>
    <t>1971-12-14,97.66999816894531,97.66999816894531,97.66999816894531,97.66999816894531,16070000</t>
  </si>
  <si>
    <t>1971-12-15,98.54000091552734,98.54000091552734,98.54000091552734,98.54000091552734,16890000</t>
  </si>
  <si>
    <t>1971-12-16,99.73999786376953,99.73999786376953,99.73999786376953,99.73999786376953,21070000</t>
  </si>
  <si>
    <t>1971-12-17,100.26000213623047,100.26000213623047,100.26000213623047,100.26000213623047,18270000</t>
  </si>
  <si>
    <t>1971-12-20,101.55000305175781,101.55000305175781,101.55000305175781,101.55000305175781,23810000</t>
  </si>
  <si>
    <t>1971-12-21,101.80000305175781,101.80000305175781,101.80000305175781,101.80000305175781,20460000</t>
  </si>
  <si>
    <t>1971-12-22,101.18000030517578,101.18000030517578,101.18000030517578,101.18000030517578,18930000</t>
  </si>
  <si>
    <t>1971-12-23,100.73999786376953,100.73999786376953,100.73999786376953,100.73999786376953,16000000</t>
  </si>
  <si>
    <t>1971-12-27,100.94999694824219,100.94999694824219,100.94999694824219,100.94999694824219,11890000</t>
  </si>
  <si>
    <t>1971-12-28,101.94999694824219,101.94999694824219,101.94999694824219,101.94999694824219,15090000</t>
  </si>
  <si>
    <t>1971-12-29,102.20999908447266,102.20999908447266,102.20999908447266,102.20999908447266,17150000</t>
  </si>
  <si>
    <t>1971-12-30,101.77999877929688,101.77999877929688,101.77999877929688,101.77999877929688,13810000</t>
  </si>
  <si>
    <t>1971-12-31,102.08999633789062,102.08999633789062,102.08999633789062,102.08999633789062,14040000</t>
  </si>
  <si>
    <t>1972-01-03,101.66999816894531,102.8499984741211,101.19000244140625,102.08999633789062,12570000</t>
  </si>
  <si>
    <t>1972-01-04,102.08999633789062,102.58999633789062,100.87000274658203,101.66999816894531,15190000</t>
  </si>
  <si>
    <t>1972-01-05,103.05999755859375,103.69000244140625,101.9000015258789,102.08999633789062,21350000</t>
  </si>
  <si>
    <t>1972-01-06,103.51000213623047,104.19999694824219,102.66000366210938,103.05999755859375,21100000</t>
  </si>
  <si>
    <t>1972-01-07,103.47000122070312,104.29000091552734,102.37999725341797,103.51000213623047,17140000</t>
  </si>
  <si>
    <t>1972-01-10,103.31999969482422,103.97000122070312,102.44000244140625,103.47000122070312,15320000</t>
  </si>
  <si>
    <t>1972-01-11,103.6500015258789,104.30000305175781,102.8499984741211,103.31999969482422,17970000</t>
  </si>
  <si>
    <t>1972-01-12,103.58999633789062,104.66000366210938,103.05000305175781,103.6500015258789,20970000</t>
  </si>
  <si>
    <t>1972-01-13,102.98999786376953,103.80000305175781,102.29000091552734,103.58999633789062,16410000</t>
  </si>
  <si>
    <t>1972-01-14,103.38999938964844,103.88999938964844,102.41000366210938,102.98999786376953,14960000</t>
  </si>
  <si>
    <t>1972-01-17,103.69999694824219,104.23999786376953,102.80000305175781,103.38999938964844,15860000</t>
  </si>
  <si>
    <t>1972-01-18,104.05000305175781,104.8499984741211,103.3499984741211,103.69999694824219,21070000</t>
  </si>
  <si>
    <t>1972-01-19,103.87999725341797,104.61000061035156,102.83000183105469,104.05000305175781,18800000</t>
  </si>
  <si>
    <t>1972-01-20,103.87999725341797,105.0,103.31999969482422,103.87999725341797,20210000</t>
  </si>
  <si>
    <t>1972-01-21,103.6500015258789,104.4000015258789,102.75,103.87999725341797,18810000</t>
  </si>
  <si>
    <t>1972-01-24,102.56999969482422,104.02999877929688,102.19999694824219,103.6500015258789,15640000</t>
  </si>
  <si>
    <t>1972-01-25,102.69999694824219,103.58999633789062,101.62999725341797,102.56999969482422,17570000</t>
  </si>
  <si>
    <t>1972-01-26,102.5,103.30999755859375,101.80999755859375,102.69999694824219,14940000</t>
  </si>
  <si>
    <t>1972-01-27,103.5,103.93000030517578,102.19999694824219,102.5,20360000</t>
  </si>
  <si>
    <t>1972-01-28,104.16000366210938,104.9800033569336,103.22000122070312,103.5,25000000</t>
  </si>
  <si>
    <t>1972-01-31,103.94000244140625,104.87999725341797,103.30000305175781,104.16000366210938,18250000</t>
  </si>
  <si>
    <t>1972-02-01,104.01000213623047,104.56999969482422,103.0999984741211,103.94000244140625,19600000</t>
  </si>
  <si>
    <t>1972-02-02,104.68000030517578,105.41000366210938,103.5,104.01000213623047,24070000</t>
  </si>
  <si>
    <t>1972-02-03,104.63999938964844,105.43000030517578,103.8499984741211,104.68000030517578,19880000</t>
  </si>
  <si>
    <t>1972-02-04,104.86000061035156,105.4800033569336,104.05000305175781,104.63999938964844,17890000</t>
  </si>
  <si>
    <t>1972-02-07,104.54000091552734,105.45999908447266,103.97000122070312,104.86000061035156,16930000</t>
  </si>
  <si>
    <t>1972-02-08,104.73999786376953,105.22000122070312,103.9000015258789,104.54000091552734,17390000</t>
  </si>
  <si>
    <t>1972-02-09,105.55000305175781,106.02999877929688,104.36000061035156,104.73999786376953,19850000</t>
  </si>
  <si>
    <t>1972-02-10,105.58999633789062,106.69000244140625,104.97000122070312,105.55000305175781,23460000</t>
  </si>
  <si>
    <t>1972-02-11,105.08000183105469,105.91000366210938,104.44999694824219,105.58999633789062,17850000</t>
  </si>
  <si>
    <t>1972-02-14,104.58999633789062,105.52999877929688,104.02999877929688,105.08000183105469,15840000</t>
  </si>
  <si>
    <t>1972-02-15,105.02999877929688,105.58999633789062,104.0999984741211,104.58999633789062,17770000</t>
  </si>
  <si>
    <t>1972-02-16,105.62000274658203,106.25,104.6500015258789,105.02999877929688,20670000</t>
  </si>
  <si>
    <t>1972-02-17,105.58999633789062,106.6500015258789,104.95999908447266,105.62000274658203,22330000</t>
  </si>
  <si>
    <t>1972-02-18,105.27999877929688,106.01000213623047,104.47000122070312,105.58999633789062,16590000</t>
  </si>
  <si>
    <t>1972-02-22,105.29000091552734,106.18000030517578,104.6500015258789,105.27999877929688,16670000</t>
  </si>
  <si>
    <t>1972-02-23,105.37999725341797,106.18000030517578,104.72000122070312,105.29000091552734,16770000</t>
  </si>
  <si>
    <t>1972-02-24,105.44999694824219,106.23999786376953,104.76000213623047,105.37999725341797,16000000</t>
  </si>
  <si>
    <t>1972-02-25,106.18000030517578,106.7300033569336,105.04000091552734,105.44999694824219,18180000</t>
  </si>
  <si>
    <t>1972-02-28,106.19000244140625,107.04000091552734,105.37000274658203,106.18000030517578,18200000</t>
  </si>
  <si>
    <t>1972-02-29,106.56999969482422,107.16000366210938,105.44999694824219,106.19000244140625,20320000</t>
  </si>
  <si>
    <t>1972-03-01,107.3499984741211,108.12999725341797,106.20999908447266,106.56999969482422,23670000</t>
  </si>
  <si>
    <t>1972-03-02,107.31999969482422,108.38999938964844,106.62999725341797,107.3499984741211,22200000</t>
  </si>
  <si>
    <t>1972-03-03,107.94000244140625,108.51000213623047,106.77999877929688,107.31999969482422,20420000</t>
  </si>
  <si>
    <t>1972-03-06,108.7699966430664,109.4000015258789,107.63999938964844,107.94000244140625,21000000</t>
  </si>
  <si>
    <t>1972-03-07,108.87000274658203,109.72000122070312,108.0199966430664,108.7699966430664,22640000</t>
  </si>
  <si>
    <t>1972-03-08,108.95999908447266,109.68000030517578,108.04000091552734,108.87000274658203,21290000</t>
  </si>
  <si>
    <t>1972-03-09,108.94000244140625,109.75,108.19000244140625,108.95999908447266,21460000</t>
  </si>
  <si>
    <t>1972-03-10,108.37999725341797,109.37000274658203,107.7699966430664,108.94000244140625,19690000</t>
  </si>
  <si>
    <t>1972-03-13,107.33000183105469,108.5199966430664,106.70999908447266,108.37999725341797,16730000</t>
  </si>
  <si>
    <t>1972-03-14,107.61000061035156,108.19999694824219,106.70999908447266,107.33000183105469,22370000</t>
  </si>
  <si>
    <t>1972-03-15,107.75,108.55000305175781,107.08999633789062,107.61000061035156,19460000</t>
  </si>
  <si>
    <t>1972-03-16,107.5,108.22000122070312,106.55000305175781,107.75,16700000</t>
  </si>
  <si>
    <t>1972-03-17,107.91999816894531,108.61000061035156,106.88999938964844,107.5,16040000</t>
  </si>
  <si>
    <t>1972-03-20,107.58999633789062,108.80999755859375,107.18000030517578,107.91999816894531,16420000</t>
  </si>
  <si>
    <t>1972-03-21,106.69000244140625,107.68000030517578,105.86000061035156,107.58999633789062,18610000</t>
  </si>
  <si>
    <t>1972-03-22,106.83999633789062,107.5199966430664,106.0,106.69000244140625,15400000</t>
  </si>
  <si>
    <t>1972-03-23,107.75,108.33000183105469,106.66999816894531,106.83999633789062,18380000</t>
  </si>
  <si>
    <t>1972-03-24,107.5199966430664,108.36000061035156,106.94999694824219,107.75,15390000</t>
  </si>
  <si>
    <t>1972-03-27,107.30000305175781,108.0,106.52999877929688,107.5199966430664,12180000</t>
  </si>
  <si>
    <t>1972-03-28,107.16999816894531,108.08000183105469,106.22000122070312,107.30000305175781,15380000</t>
  </si>
  <si>
    <t>1972-03-29,106.48999786376953,107.41000366210938,105.9800033569336,107.16999816894531,13860000</t>
  </si>
  <si>
    <t>1972-03-30,107.19999694824219,107.66999816894531,106.06999969482422,106.48999786376953,14360000</t>
  </si>
  <si>
    <t>1972-04-03,107.4800033569336,108.26000213623047,106.75,107.19999694824219,14990000</t>
  </si>
  <si>
    <t>1972-04-04,108.12000274658203,108.62000274658203,106.7699966430664,107.4800033569336,18110000</t>
  </si>
  <si>
    <t>1972-04-05,109.0,109.63999938964844,107.95999908447266,108.12000274658203,22960000</t>
  </si>
  <si>
    <t>1972-04-06,109.52999877929688,110.29000091552734,108.52999877929688,109.0,22830000</t>
  </si>
  <si>
    <t>1972-04-07,109.62000274658203,110.1500015258789,108.52999877929688,109.52999877929688,19900000</t>
  </si>
  <si>
    <t>1972-04-10,109.44999694824219,110.54000091552734,108.88999938964844,109.62000274658203,19470000</t>
  </si>
  <si>
    <t>1972-04-11,109.76000213623047,110.37999725341797,108.76000213623047,109.44999694824219,19930000</t>
  </si>
  <si>
    <t>1972-04-12,110.18000030517578,111.11000061035156,109.36000061035156,109.76000213623047,24690000</t>
  </si>
  <si>
    <t>1972-04-13,109.91000366210938,110.79000091552734,109.37000274658203,110.18000030517578,17990000</t>
  </si>
  <si>
    <t>1972-04-14,109.83999633789062,110.55999755859375,109.06999969482422,109.91000366210938,17460000</t>
  </si>
  <si>
    <t>1972-04-17,109.51000213623047,110.22000122070312,108.7699966430664,109.83999633789062,15390000</t>
  </si>
  <si>
    <t>1972-04-18,109.7699966430664,110.63999938964844,109.0199966430664,109.51000213623047,19410000</t>
  </si>
  <si>
    <t>1972-04-19,109.19999694824219,110.3499984741211,108.70999908447266,109.7699966430664,19180000</t>
  </si>
  <si>
    <t>1972-04-20,109.04000091552734,109.69000244140625,108.08000183105469,109.19999694824219,18190000</t>
  </si>
  <si>
    <t>1972-04-21,108.88999938964844,109.91999816894531,108.30000305175781,109.04000091552734,18200000</t>
  </si>
  <si>
    <t>1972-04-24,108.19000244140625,109.19000244140625,107.62000274658203,108.88999938964844,14650000</t>
  </si>
  <si>
    <t>1972-04-25,107.12000274658203,108.29000091552734,106.69999694824219,108.19000244140625,17030000</t>
  </si>
  <si>
    <t>1972-04-26,106.88999938964844,107.88999938964844,106.18000030517578,107.12000274658203,17710000</t>
  </si>
  <si>
    <t>1972-04-27,107.05000305175781,107.88999938964844,106.41999816894531,106.88999938964844,15740000</t>
  </si>
  <si>
    <t>1972-04-28,107.66999816894531,108.27999877929688,106.69999694824219,107.05000305175781,14160000</t>
  </si>
  <si>
    <t>1972-05-01,106.69000244140625,108.0,106.30000305175781,107.66999816894531,12880000</t>
  </si>
  <si>
    <t>1972-05-02,106.08000183105469,107.37000274658203,105.55000305175781,106.69000244140625,15370000</t>
  </si>
  <si>
    <t>1972-05-03,105.98999786376953,107.23999786376953,105.44000244140625,106.08000183105469,15900000</t>
  </si>
  <si>
    <t>1972-05-04,106.25,106.80999755859375,105.13999938964844,105.98999786376953,14790000</t>
  </si>
  <si>
    <t>1972-05-05,106.62999725341797,107.33000183105469,105.69999694824219,106.25,13210000</t>
  </si>
  <si>
    <t>1972-05-08,106.13999938964844,106.80999755859375,105.36000061035156,106.62999725341797,11250000</t>
  </si>
  <si>
    <t>1972-05-09,104.73999786376953,106.05999755859375,103.83000183105469,106.05999755859375,19910000</t>
  </si>
  <si>
    <t>1972-05-10,105.41999816894531,106.0999984741211,104.43000030517578,104.73999786376953,13870000</t>
  </si>
  <si>
    <t>1972-05-11,105.7699966430664,106.44999694824219,104.9000015258789,105.41999816894531,12900000</t>
  </si>
  <si>
    <t>1972-05-12,106.37999725341797,107.0199966430664,105.48999786376953,105.7699966430664,13990000</t>
  </si>
  <si>
    <t>1972-05-15,106.86000061035156,107.44999694824219,106.05999755859375,106.37999725341797,13600000</t>
  </si>
  <si>
    <t>1972-05-16,106.66000366210938,107.55000305175781,106.12999725341797,106.86000061035156,14070000</t>
  </si>
  <si>
    <t>1972-05-17,106.88999938964844,107.37999725341797,106.0199966430664,106.66000366210938,13600000</t>
  </si>
  <si>
    <t>1972-05-18,107.94000244140625,108.38999938964844,106.72000122070312,106.88999938964844,17370000</t>
  </si>
  <si>
    <t>1972-05-19,108.9800033569336,109.58999633789062,107.73999786376953,107.94000244140625,19580000</t>
  </si>
  <si>
    <t>1972-05-22,109.69000244140625,110.37000274658203,108.79000091552734,108.9800033569336,16030000</t>
  </si>
  <si>
    <t>1972-05-23,109.77999877929688,110.45999908447266,108.91000366210938,109.69000244140625,16410000</t>
  </si>
  <si>
    <t>1972-05-24,110.30999755859375,111.06999969482422,109.38999938964844,109.77999877929688,17870000</t>
  </si>
  <si>
    <t>1972-05-25,110.45999908447266,111.19999694824219,109.66999816894531,110.30999755859375,16480000</t>
  </si>
  <si>
    <t>1972-05-26,110.66000366210938,111.30999755859375,109.83999633789062,110.45999908447266,15730000</t>
  </si>
  <si>
    <t>1972-05-30,110.3499984741211,111.4800033569336,109.77999877929688,110.66000366210938,15810000</t>
  </si>
  <si>
    <t>1972-05-31,109.52999877929688,110.5199966430664,108.91999816894531,110.3499984741211,15230000</t>
  </si>
  <si>
    <t>1972-06-01,109.69000244140625,110.3499984741211,108.97000122070312,109.52999877929688,14910000</t>
  </si>
  <si>
    <t>1972-06-02,109.7300033569336,110.51000213623047,108.93000030517578,109.69000244140625,15400000</t>
  </si>
  <si>
    <t>1972-06-05,108.81999969482422,109.91999816894531,108.27999877929688,109.7300033569336,13450000</t>
  </si>
  <si>
    <t>1972-06-06,108.20999908447266,109.31999969482422,107.70999908447266,108.81999969482422,15980000</t>
  </si>
  <si>
    <t>1972-06-07,107.6500015258789,108.5199966430664,106.91000366210938,108.20999908447266,15220000</t>
  </si>
  <si>
    <t>1972-06-08,107.27999877929688,108.5199966430664,106.9000015258789,107.6500015258789,13820000</t>
  </si>
  <si>
    <t>1972-06-09,106.86000061035156,107.68000030517578,106.30000305175781,107.27999877929688,12790000</t>
  </si>
  <si>
    <t>1972-06-12,107.01000213623047,107.91999816894531,106.29000091552734,106.86000061035156,13390000</t>
  </si>
  <si>
    <t>1972-06-13,107.55000305175781,108.02999877929688,106.37999725341797,107.01000213623047,15710000</t>
  </si>
  <si>
    <t>1972-06-14,108.38999938964844,109.1500015258789,107.37999725341797,107.55000305175781,18320000</t>
  </si>
  <si>
    <t>1972-06-15,108.44000244140625,109.5199966430664,107.77999877929688,108.38999938964844,16940000</t>
  </si>
  <si>
    <t>1972-06-16,108.36000061035156,108.94000244140625,107.54000091552734,108.44000244140625,13010000</t>
  </si>
  <si>
    <t>1972-06-19,108.11000061035156,108.77999877929688,107.37000274658203,108.36000061035156,11660000</t>
  </si>
  <si>
    <t>1972-06-20,108.55999755859375,109.12000274658203,107.63999938964844,108.11000061035156,14970000</t>
  </si>
  <si>
    <t>1972-06-21,108.79000091552734,109.66000366210938,107.9800033569336,108.55999755859375,15510000</t>
  </si>
  <si>
    <t>1972-06-22,108.68000030517578,109.26000213623047,107.62000274658203,108.79000091552734,13410000</t>
  </si>
  <si>
    <t>1972-06-23,108.2699966430664,109.33000183105469,107.69000244140625,108.68000030517578,13940000</t>
  </si>
  <si>
    <t>1972-06-26,107.4800033569336,108.2300033569336,106.68000030517578,108.2300033569336,12720000</t>
  </si>
  <si>
    <t>1972-06-27,107.37000274658203,108.29000091552734,106.69999694824219,107.4800033569336,13750000</t>
  </si>
  <si>
    <t>1972-06-28,107.0199966430664,107.87000274658203,106.48999786376953,107.37000274658203,12140000</t>
  </si>
  <si>
    <t>1972-06-29,106.81999969482422,107.47000122070312,105.94000244140625,107.0199966430664,14610000</t>
  </si>
  <si>
    <t>1972-06-30,107.13999938964844,107.91000366210938,106.4000015258789,106.81999969482422,12860000</t>
  </si>
  <si>
    <t>1972-07-03,107.48999786376953,107.94999694824219,106.72000122070312,107.13999938964844,8140000</t>
  </si>
  <si>
    <t>1972-07-05,108.0999984741211,108.80000305175781,107.13999938964844,107.48999786376953,14710000</t>
  </si>
  <si>
    <t>1972-07-06,109.04000091552734,110.2699966430664,108.27999877929688,108.27999877929688,19520000</t>
  </si>
  <si>
    <t>1972-07-07,108.69000244140625,109.66000366210938,108.16000366210938,109.04000091552734,12900000</t>
  </si>
  <si>
    <t>1972-07-10,108.11000061035156,109.16000366210938,107.62000274658203,108.69000244140625,11700000</t>
  </si>
  <si>
    <t>1972-07-11,107.31999969482422,108.3499984741211,106.87000274658203,108.11000061035156,12830000</t>
  </si>
  <si>
    <t>1972-07-12,106.88999938964844,108.1500015258789,106.41999816894531,107.31999969482422,16150000</t>
  </si>
  <si>
    <t>1972-07-13,106.27999877929688,107.30000305175781,105.62000274658203,106.88999938964844,14740000</t>
  </si>
  <si>
    <t>1972-07-14,106.80000305175781,107.58000183105469,105.7699966430664,106.27999877929688,13910000</t>
  </si>
  <si>
    <t>1972-07-17,105.87999725341797,107.37000274658203,105.55000305175781,106.80000305175781,13170000</t>
  </si>
  <si>
    <t>1972-07-18,105.83000183105469,106.4000015258789,104.43000030517578,105.87999725341797,16820000</t>
  </si>
  <si>
    <t>1972-07-19,106.13999938964844,107.36000061035156,105.47000122070312,105.83000183105469,17880000</t>
  </si>
  <si>
    <t>1972-07-20,105.80999755859375,106.68000030517578,105.12000274658203,106.13999938964844,15050000</t>
  </si>
  <si>
    <t>1972-07-21,106.66000366210938,107.05000305175781,104.98999786376953,105.80999755859375,14010000</t>
  </si>
  <si>
    <t>1972-07-24,107.91999816894531,108.66999816894531,106.62999725341797,106.66000366210938,18020000</t>
  </si>
  <si>
    <t>1972-07-25,107.5999984741211,108.87999725341797,107.05999755859375,107.91999816894531,17180000</t>
  </si>
  <si>
    <t>1972-07-26,107.52999877929688,108.41999816894531,106.79000091552734,107.5999984741211,14130000</t>
  </si>
  <si>
    <t>1972-07-27,107.27999877929688,108.30999755859375,106.61000061035156,107.52999877929688,13870000</t>
  </si>
  <si>
    <t>1972-07-28,107.37999725341797,108.02999877929688,106.5199966430664,107.27999877929688,13050000</t>
  </si>
  <si>
    <t>1972-07-31,107.38999938964844,108.05999755859375,106.5999984741211,107.37999725341797,11120000</t>
  </si>
  <si>
    <t>1972-08-01,108.4000015258789,108.8499984741211,107.05999755859375,107.38999938964844,15540000</t>
  </si>
  <si>
    <t>1972-08-02,109.29000091552734,109.8499984741211,108.12000274658203,108.4000015258789,17920000</t>
  </si>
  <si>
    <t>1972-08-03,110.13999938964844,110.87999725341797,108.9000015258789,109.29000091552734,19970000</t>
  </si>
  <si>
    <t>1972-08-04,110.43000030517578,111.12000274658203,109.37000274658203,110.13999938964844,15700000</t>
  </si>
  <si>
    <t>1972-08-07,110.61000061035156,111.37999725341797,109.69000244140625,110.43000030517578,13220000</t>
  </si>
  <si>
    <t>1972-08-08,110.69000244140625,111.31999969482422,109.66999816894531,110.61000061035156,14550000</t>
  </si>
  <si>
    <t>1972-08-09,110.86000061035156,111.56999969482422,109.9800033569336,110.69000244140625,15730000</t>
  </si>
  <si>
    <t>1972-08-10,111.05000305175781,111.68000030517578,110.08999633789062,110.86000061035156,15260000</t>
  </si>
  <si>
    <t>1972-08-11,111.94999694824219,112.4000015258789,110.5199966430664,111.05000305175781,16570000</t>
  </si>
  <si>
    <t>1972-08-14,112.55000305175781,113.44999694824219,111.66000366210938,111.94999694824219,18870000</t>
  </si>
  <si>
    <t>1972-08-15,112.05999755859375,113.04000091552734,111.2699966430664,112.55000305175781,16670000</t>
  </si>
  <si>
    <t>1972-08-16,111.66000366210938,112.80000305175781,110.87000274658203,112.05999755859375,14950000</t>
  </si>
  <si>
    <t>1972-08-17,111.33999633789062,112.41000366210938,110.72000122070312,111.66000366210938,14360000</t>
  </si>
  <si>
    <t>1972-08-18,111.76000213623047,112.52999877929688,110.80999755859375,111.33999633789062,16150000</t>
  </si>
  <si>
    <t>1972-08-21,111.72000122070312,112.73999786376953,110.75,111.76000213623047,14290000</t>
  </si>
  <si>
    <t>1972-08-22,112.41000366210938,113.16000366210938,111.27999877929688,111.72000122070312,18560000</t>
  </si>
  <si>
    <t>1972-08-23,112.26000213623047,113.2699966430664,111.30000305175781,112.41000366210938,18670000</t>
  </si>
  <si>
    <t>1972-08-24,111.0199966430664,112.80999755859375,110.62000274658203,112.26000213623047,18280000</t>
  </si>
  <si>
    <t>1972-08-25,110.66999816894531,111.52999877929688,109.77999877929688,111.0199966430664,13840000</t>
  </si>
  <si>
    <t>1972-08-28,110.2300033569336,111.23999786376953,109.70999908447266,110.66999816894531,10720000</t>
  </si>
  <si>
    <t>1972-08-29,110.41000366210938,111.0199966430664,109.26000213623047,110.2300033569336,12300000</t>
  </si>
  <si>
    <t>1972-08-30,110.56999969482422,111.33000183105469,109.9000015258789,110.41000366210938,12470000</t>
  </si>
  <si>
    <t>1972-08-31,111.08999633789062,111.5199966430664,110.08000183105469,110.56999969482422,12340000</t>
  </si>
  <si>
    <t>1972-09-01,111.51000213623047,112.12000274658203,110.69999694824219,111.08999633789062,11600000</t>
  </si>
  <si>
    <t>1972-09-05,111.2300033569336,112.08000183105469,110.75,111.51000213623047,10630000</t>
  </si>
  <si>
    <t>1972-09-06,110.55000305175781,111.37999725341797,110.04000091552734,111.2300033569336,12010000</t>
  </si>
  <si>
    <t>1972-09-07,110.29000091552734,111.05999755859375,109.70999908447266,110.55000305175781,11090000</t>
  </si>
  <si>
    <t>1972-09-08,110.1500015258789,110.9000015258789,109.66999816894531,110.29000091552734,10980000</t>
  </si>
  <si>
    <t>1972-09-11,109.51000213623047,110.56999969482422,109.01000213623047,110.1500015258789,10710000</t>
  </si>
  <si>
    <t>1972-09-12,108.47000122070312,109.83999633789062,107.80999755859375,109.51000213623047,13560000</t>
  </si>
  <si>
    <t>1972-09-13,108.9000015258789,109.36000061035156,107.83999633789062,108.47000122070312,13070000</t>
  </si>
  <si>
    <t>1972-09-14,108.93000030517578,109.63999938964844,108.20999908447266,108.9000015258789,12500000</t>
  </si>
  <si>
    <t>1972-09-15,108.80999755859375,109.48999786376953,108.0999984741211,108.93000030517578,11690000</t>
  </si>
  <si>
    <t>1972-09-18,108.61000061035156,109.22000122070312,107.86000061035156,108.80999755859375,8880000</t>
  </si>
  <si>
    <t>1972-09-19,108.55000305175781,109.56999969482422,108.08000183105469,108.61000061035156,13330000</t>
  </si>
  <si>
    <t>1972-09-20,108.5999984741211,109.12000274658203,107.83999633789062,108.55000305175781,11980000</t>
  </si>
  <si>
    <t>1972-09-21,108.43000030517578,109.12999725341797,107.75,108.5999984741211,11940000</t>
  </si>
  <si>
    <t>1972-09-22,108.5199966430664,109.19999694824219,107.72000122070312,108.43000030517578,12570000</t>
  </si>
  <si>
    <t>1972-09-25,108.05000305175781,109.08999633789062,107.66999816894531,108.5199966430664,10920000</t>
  </si>
  <si>
    <t>1972-09-26,108.12000274658203,108.97000122070312,107.3499984741211,108.05000305175781,13150000</t>
  </si>
  <si>
    <t>1972-09-27,109.66000366210938,109.91999816894531,107.79000091552734,108.12000274658203,14620000</t>
  </si>
  <si>
    <t>1972-09-28,110.3499984741211,110.75,108.75,109.66000366210938,14710000</t>
  </si>
  <si>
    <t>1972-09-29,110.55000305175781,110.55000305175781,108.05000305175781,110.3499984741211,16250000</t>
  </si>
  <si>
    <t>1972-10-02,110.16000366210938,110.9800033569336,109.48999786376953,110.55000305175781,12440000</t>
  </si>
  <si>
    <t>1972-10-03,110.30000305175781,110.9000015258789,109.47000122070312,110.16000366210938,13090000</t>
  </si>
  <si>
    <t>1972-10-04,110.08999633789062,111.3499984741211,109.58000183105469,110.30000305175781,16640000</t>
  </si>
  <si>
    <t>1972-10-05,108.88999938964844,110.5199966430664,108.48999786376953,110.08999633789062,17730000</t>
  </si>
  <si>
    <t>1972-10-06,109.62000274658203,110.48999786376953,107.77999877929688,108.88999938964844,16630000</t>
  </si>
  <si>
    <t>1972-10-09,109.9000015258789,110.44000244140625,109.27999877929688,109.62000274658203,7940000</t>
  </si>
  <si>
    <t>1972-10-10,109.98999786376953,111.11000061035156,109.31999969482422,109.9000015258789,13310000</t>
  </si>
  <si>
    <t>1972-10-11,109.5,110.51000213623047,108.7699966430664,109.98999786376953,11900000</t>
  </si>
  <si>
    <t>1972-10-12,108.5999984741211,109.69000244140625,108.02999877929688,109.5,13130000</t>
  </si>
  <si>
    <t>1972-10-13,107.91999816894531,108.87999725341797,107.16999816894531,108.5999984741211,12870000</t>
  </si>
  <si>
    <t>1972-10-16,106.7699966430664,108.4000015258789,106.37999725341797,107.91999816894531,10940000</t>
  </si>
  <si>
    <t>1972-10-17,107.5,108.04000091552734,106.2699966430664,106.7699966430664,13410000</t>
  </si>
  <si>
    <t>1972-10-18,108.19000244140625,109.11000061035156,107.36000061035156,107.5,17290000</t>
  </si>
  <si>
    <t>1972-10-19,108.05000305175781,108.80999755859375,107.4000015258789,108.19000244140625,13850000</t>
  </si>
  <si>
    <t>1972-10-20,109.23999786376953,109.79000091552734,107.58999633789062,108.05000305175781,15740000</t>
  </si>
  <si>
    <t>1972-10-23,110.3499984741211,111.0999984741211,109.51000213623047,109.51000213623047,14190000</t>
  </si>
  <si>
    <t>1972-10-24,110.80999755859375,111.33999633789062,109.37999725341797,110.3499984741211,15240000</t>
  </si>
  <si>
    <t>1972-10-25,110.72000122070312,111.55999755859375,109.95999908447266,110.80999755859375,17430000</t>
  </si>
  <si>
    <t>1972-10-26,110.98999786376953,112.26000213623047,110.26000213623047,110.72000122070312,20790000</t>
  </si>
  <si>
    <t>1972-10-27,110.62000274658203,111.62000274658203,109.98999786376953,110.98999786376953,15470000</t>
  </si>
  <si>
    <t>1972-10-30,110.58999633789062,111.19000244140625,109.66000366210938,110.62000274658203,11820000</t>
  </si>
  <si>
    <t>1972-10-31,111.58000183105469,112.05000305175781,110.4000015258789,110.58999633789062,15450000</t>
  </si>
  <si>
    <t>1972-11-01,112.66999816894531,113.30999755859375,111.31999969482422,111.58000183105469,21360000</t>
  </si>
  <si>
    <t>1972-11-02,113.2300033569336,113.80999755859375,111.95999908447266,112.66999816894531,20690000</t>
  </si>
  <si>
    <t>1972-11-03,114.22000122070312,114.80999755859375,112.70999908447266,113.2300033569336,22510000</t>
  </si>
  <si>
    <t>1972-11-06,113.9800033569336,115.16999816894531,112.91000366210938,114.22000122070312,21330000</t>
  </si>
  <si>
    <t>1972-11-08,113.3499984741211,115.2300033569336,112.7699966430664,113.9800033569336,24620000</t>
  </si>
  <si>
    <t>1972-11-09,113.5,114.11000061035156,112.08000183105469,113.3499984741211,17040000</t>
  </si>
  <si>
    <t>1972-11-10,113.7300033569336,115.1500015258789,112.8499984741211,113.5,24360000</t>
  </si>
  <si>
    <t>1972-11-13,113.9000015258789,114.75,112.91000366210938,113.7300033569336,17210000</t>
  </si>
  <si>
    <t>1972-11-14,114.94999694824219,115.41000366210938,113.36000061035156,113.9000015258789,20200000</t>
  </si>
  <si>
    <t>1972-11-15,114.5,116.06999969482422,113.87000274658203,114.94999694824219,23270000</t>
  </si>
  <si>
    <t>1972-11-16,115.12999725341797,115.56999969482422,113.7300033569336,114.5,19580000</t>
  </si>
  <si>
    <t>1972-11-17,115.48999786376953,116.2300033569336,114.44000244140625,115.12999725341797,20220000</t>
  </si>
  <si>
    <t>1972-11-20,115.52999877929688,116.25,114.56999969482422,115.48999786376953,16680000</t>
  </si>
  <si>
    <t>1972-11-21,116.20999908447266,116.83999633789062,115.04000091552734,115.52999877929688,22110000</t>
  </si>
  <si>
    <t>1972-11-22,116.9000015258789,117.61000061035156,115.66999816894531,116.20999908447266,24510000</t>
  </si>
  <si>
    <t>1972-11-24,117.2699966430664,117.91000366210938,116.19000244140625,116.9000015258789,15760000</t>
  </si>
  <si>
    <t>1972-11-27,116.72000122070312,117.55000305175781,115.66000366210938,117.2699966430664,18190000</t>
  </si>
  <si>
    <t>1972-11-28,116.47000122070312,117.4800033569336,115.77999877929688,116.72000122070312,19210000</t>
  </si>
  <si>
    <t>1972-11-29,116.5199966430664,117.13999938964844,115.55999755859375,116.47000122070312,17380000</t>
  </si>
  <si>
    <t>1972-11-30,116.66999816894531,117.38999938964844,115.73999786376953,116.5199966430664,19340000</t>
  </si>
  <si>
    <t>1972-12-01,117.37999725341797,118.18000030517578,116.29000091552734,116.66999816894531,22570000</t>
  </si>
  <si>
    <t>1972-12-04,117.7699966430664,118.54000091552734,116.98999786376953,117.37999725341797,19730000</t>
  </si>
  <si>
    <t>1972-12-05,117.58000183105469,118.41999816894531,116.88999938964844,117.7699966430664,17800000</t>
  </si>
  <si>
    <t>1972-12-06,118.01000213623047,118.55999755859375,116.9000015258789,117.58000183105469,18610000</t>
  </si>
  <si>
    <t>1972-12-07,118.5999984741211,119.16999816894531,117.56999969482422,118.01000213623047,19320000</t>
  </si>
  <si>
    <t>1972-12-08,118.86000061035156,119.54000091552734,117.91999816894531,118.5999984741211,18030000</t>
  </si>
  <si>
    <t>1972-12-11,119.12000274658203,119.77999877929688,118.23999786376953,118.86000061035156,17230000</t>
  </si>
  <si>
    <t>1972-12-12,118.66000366210938,119.79000091552734,118.08999633789062,119.12000274658203,17040000</t>
  </si>
  <si>
    <t>1972-12-13,118.55999755859375,119.2300033569336,117.7699966430664,118.66000366210938,16540000</t>
  </si>
  <si>
    <t>1972-12-14,118.23999786376953,119.19000244140625,117.62999725341797,118.55999755859375,17930000</t>
  </si>
  <si>
    <t>1972-12-15,118.26000213623047,119.25,117.37000274658203,118.23999786376953,18300000</t>
  </si>
  <si>
    <t>1972-12-18,116.9000015258789,117.87999725341797,115.88999938964844,117.87999725341797,17540000</t>
  </si>
  <si>
    <t>1972-12-19,116.33999633789062,117.37000274658203,115.69000244140625,116.9000015258789,17000000</t>
  </si>
  <si>
    <t>1972-12-20,115.94999694824219,117.12999725341797,115.37999725341797,116.33999633789062,18490000</t>
  </si>
  <si>
    <t>1972-12-21,115.11000061035156,116.5999984741211,114.62999725341797,115.94999694824219,18290000</t>
  </si>
  <si>
    <t>1972-12-22,115.83000183105469,116.4000015258789,114.77999877929688,115.11000061035156,12540000</t>
  </si>
  <si>
    <t>1972-12-26,116.30000305175781,116.87000274658203,115.54000091552734,115.83000183105469,11120000</t>
  </si>
  <si>
    <t>1972-12-27,116.93000030517578,117.55000305175781,115.88999938964844,116.30000305175781,19100000</t>
  </si>
  <si>
    <t>1972-12-29,118.05000305175781,118.7699966430664,116.69999694824219,116.93000030517578,27550000</t>
  </si>
  <si>
    <t>1973-01-02,119.0999984741211,119.9000015258789,118.05999755859375,118.05999755859375,17090000</t>
  </si>
  <si>
    <t>1973-01-03,119.56999969482422,120.44999694824219,118.69000244140625,119.0999984741211,20620000</t>
  </si>
  <si>
    <t>1973-01-04,119.4000015258789,120.16999816894531,118.12000274658203,119.56999969482422,20230000</t>
  </si>
  <si>
    <t>1973-01-05,119.87000274658203,120.70999908447266,118.87999725341797,119.4000015258789,19330000</t>
  </si>
  <si>
    <t>1973-01-08,119.8499984741211,120.55000305175781,119.04000091552734,119.87000274658203,16840000</t>
  </si>
  <si>
    <t>1973-01-09,119.7300033569336,120.4000015258789,118.88999938964844,119.8499984741211,16830000</t>
  </si>
  <si>
    <t>1973-01-10,119.43000030517578,120.44000244140625,118.77999877929688,119.7300033569336,20880000</t>
  </si>
  <si>
    <t>1973-01-11,120.23999786376953,121.73999786376953,119.01000213623047,119.43000030517578,25050000</t>
  </si>
  <si>
    <t>1973-01-12,119.30000305175781,121.2699966430664,118.69000244140625,120.23999786376953,22230000</t>
  </si>
  <si>
    <t>1973-01-15,118.44000244140625,120.81999969482422,118.04000091552734,119.30000305175781,21520000</t>
  </si>
  <si>
    <t>1973-01-16,118.13999938964844,119.16999816894531,117.04000091552734,118.44000244140625,19170000</t>
  </si>
  <si>
    <t>1973-01-17,118.68000030517578,119.3499984741211,117.61000061035156,118.13999938964844,17680000</t>
  </si>
  <si>
    <t>1973-01-18,118.8499984741211,119.93000030517578,118.1500015258789,118.68000030517578,17810000</t>
  </si>
  <si>
    <t>1973-01-19,118.77999877929688,119.44999694824219,117.45999908447266,118.8499984741211,17020000</t>
  </si>
  <si>
    <t>1973-01-22,118.20999908447266,119.62999725341797,117.72000122070312,118.77999877929688,15570000</t>
  </si>
  <si>
    <t>1973-01-23,118.22000122070312,119.0,116.83999633789062,118.20999908447266,19060000</t>
  </si>
  <si>
    <t>1973-01-24,116.7300033569336,119.04000091552734,116.08999633789062,118.22000122070312,20870000</t>
  </si>
  <si>
    <t>1973-01-26,116.44999694824219,117.29000091552734,114.97000122070312,116.7300033569336,21130000</t>
  </si>
  <si>
    <t>1973-01-29,116.01000213623047,117.18000030517578,115.12999725341797,116.44999694824219,14680000</t>
  </si>
  <si>
    <t>1973-01-30,115.83000183105469,117.11000061035156,115.26000213623047,116.01000213623047,15270000</t>
  </si>
  <si>
    <t>1973-01-31,116.02999877929688,116.83999633789062,115.05000305175781,115.83000183105469,14870000</t>
  </si>
  <si>
    <t>1973-02-01,114.76000213623047,117.01000213623047,114.26000213623047,116.02999877929688,20670000</t>
  </si>
  <si>
    <t>1973-02-02,114.3499984741211,115.4000015258789,113.44999694824219,114.76000213623047,17470000</t>
  </si>
  <si>
    <t>1973-02-05,114.2300033569336,115.1500015258789,113.62000274658203,114.3499984741211,14580000</t>
  </si>
  <si>
    <t>1973-02-06,114.44999694824219,115.33000183105469,113.44999694824219,114.2300033569336,15720000</t>
  </si>
  <si>
    <t>1973-02-07,113.66000366210938,115.4800033569336,113.23999786376953,114.44999694824219,17960000</t>
  </si>
  <si>
    <t>1973-02-08,113.16000366210938,114.05000305175781,111.8499984741211,113.66000366210938,18440000</t>
  </si>
  <si>
    <t>1973-02-09,114.68000030517578,115.19999694824219,113.08000183105469,113.16000366210938,19260000</t>
  </si>
  <si>
    <t>1973-02-12,116.05999755859375,116.66000366210938,114.69000244140625,114.69000244140625,16130000</t>
  </si>
  <si>
    <t>1973-02-13,116.77999877929688,118.9800033569336,116.08999633789062,116.08999633789062,25320000</t>
  </si>
  <si>
    <t>1973-02-14,115.0999984741211,116.91999816894531,114.5199966430664,116.77999877929688,16520000</t>
  </si>
  <si>
    <t>1973-02-15,114.44999694824219,115.68000030517578,113.69999694824219,115.0999984741211,13940000</t>
  </si>
  <si>
    <t>1973-02-16,114.9800033569336,115.47000122070312,113.7300033569336,114.44999694824219,13320000</t>
  </si>
  <si>
    <t>1973-02-20,115.4000015258789,116.26000213623047,114.56999969482422,114.9800033569336,14020000</t>
  </si>
  <si>
    <t>1973-02-21,114.69000244140625,116.01000213623047,114.12999725341797,115.4000015258789,14880000</t>
  </si>
  <si>
    <t>1973-02-22,114.44000244140625,115.19999694824219,113.44000244140625,114.69000244140625,14570000</t>
  </si>
  <si>
    <t>1973-02-23,113.16000366210938,114.66999816894531,112.7699966430664,114.44000244140625,15450000</t>
  </si>
  <si>
    <t>1973-02-26,112.19000244140625,113.26000213623047,111.1500015258789,113.16000366210938,15860000</t>
  </si>
  <si>
    <t>1973-02-27,110.9000015258789,112.9000015258789,110.5,112.19000244140625,16130000</t>
  </si>
  <si>
    <t>1973-02-28,111.68000030517578,112.20999908447266,109.80000305175781,110.9000015258789,17950000</t>
  </si>
  <si>
    <t>1973-03-01,111.05000305175781,112.9800033569336,110.68000030517578,111.68000030517578,18210000</t>
  </si>
  <si>
    <t>1973-03-02,112.27999877929688,112.62000274658203,109.44999694824219,111.05000305175781,17710000</t>
  </si>
  <si>
    <t>1973-03-05,112.68000030517578,113.43000030517578,111.33000183105469,112.27999877929688,13720000</t>
  </si>
  <si>
    <t>1973-03-06,114.0999984741211,114.70999908447266,112.56999969482422,112.68000030517578,17710000</t>
  </si>
  <si>
    <t>1973-03-07,114.44999694824219,115.12000274658203,112.83000183105469,114.0999984741211,19310000</t>
  </si>
  <si>
    <t>1973-03-08,114.2300033569336,115.2300033569336,113.56999969482422,114.44999694824219,15100000</t>
  </si>
  <si>
    <t>1973-03-09,113.79000091552734,114.55000305175781,112.93000030517578,114.2300033569336,14070000</t>
  </si>
  <si>
    <t>1973-03-12,113.86000061035156,114.80000305175781,113.25,113.79000091552734,13810000</t>
  </si>
  <si>
    <t>1973-03-13,114.4800033569336,115.05000305175781,113.31999969482422,113.86000061035156,14210000</t>
  </si>
  <si>
    <t>1973-03-14,114.9800033569336,115.61000061035156,113.97000122070312,114.4800033569336,14460000</t>
  </si>
  <si>
    <t>1973-03-15,114.12000274658203,115.47000122070312,113.7699966430664,114.9800033569336,14450000</t>
  </si>
  <si>
    <t>1973-03-16,113.54000091552734,114.62000274658203,112.83999633789062,114.12000274658203,15130000</t>
  </si>
  <si>
    <t>1973-03-19,112.16999816894531,113.5,111.6500015258789,113.5,12460000</t>
  </si>
  <si>
    <t>1973-03-20,111.94999694824219,112.68000030517578,111.0199966430664,112.16999816894531,13250000</t>
  </si>
  <si>
    <t>1973-03-21,110.48999786376953,112.80999755859375,110.16999816894531,111.94999694824219,16080000</t>
  </si>
  <si>
    <t>1973-03-22,108.83999633789062,110.38999938964844,108.19000244140625,110.38999938964844,17130000</t>
  </si>
  <si>
    <t>1973-03-23,108.87999725341797,109.97000122070312,107.41000366210938,108.83999633789062,18470000</t>
  </si>
  <si>
    <t>1973-03-26,109.83999633789062,110.4000015258789,108.29000091552734,108.87999725341797,14980000</t>
  </si>
  <si>
    <t>1973-03-27,111.55999755859375,112.06999969482422,109.94999694824219,109.94999694824219,17500000</t>
  </si>
  <si>
    <t>1973-03-28,111.62000274658203,112.47000122070312,110.54000091552734,111.55999755859375,15850000</t>
  </si>
  <si>
    <t>1973-03-29,112.70999908447266,113.22000122070312,111.06999969482422,111.62000274658203,16050000</t>
  </si>
  <si>
    <t>1973-03-30,111.5199966430664,112.87000274658203,110.88999938964844,112.70999908447266,13740000</t>
  </si>
  <si>
    <t>1973-04-02,110.18000030517578,111.69999694824219,109.68000030517578,111.5199966430664,10640000</t>
  </si>
  <si>
    <t>1973-04-03,109.23999786376953,110.3499984741211,108.47000122070312,110.18000030517578,12910000</t>
  </si>
  <si>
    <t>1973-04-04,108.7699966430664,109.95999908447266,108.0999984741211,109.23999786376953,11890000</t>
  </si>
  <si>
    <t>1973-04-05,108.5199966430664,109.1500015258789,107.44000244140625,108.7699966430664,12750000</t>
  </si>
  <si>
    <t>1973-04-06,109.27999877929688,110.04000091552734,108.22000122070312,108.5199966430664,13890000</t>
  </si>
  <si>
    <t>1973-04-09,110.86000061035156,111.23999786376953,108.73999786376953,109.27999877929688,13740000</t>
  </si>
  <si>
    <t>1973-04-10,112.20999908447266,112.8499984741211,110.91999816894531,110.91999816894531,16770000</t>
  </si>
  <si>
    <t>1973-04-11,112.68000030517578,113.2699966430664,111.20999908447266,112.20999908447266,14890000</t>
  </si>
  <si>
    <t>1973-04-12,112.58000183105469,113.6500015258789,111.83000183105469,112.68000030517578,16360000</t>
  </si>
  <si>
    <t>1973-04-13,112.08000183105469,112.91000366210938,111.2300033569336,112.58000183105469,14390000</t>
  </si>
  <si>
    <t>1973-04-16,111.44000244140625,112.61000061035156,110.91000366210938,112.08000183105469,11350000</t>
  </si>
  <si>
    <t>1973-04-17,110.94000244140625,111.80999755859375,110.19000244140625,111.44000244140625,12830000</t>
  </si>
  <si>
    <t>1973-04-18,111.54000091552734,112.02999877929688,109.98999786376953,110.94000244140625,13890000</t>
  </si>
  <si>
    <t>1973-04-19,112.16999816894531,112.93000030517578,111.05999755859375,111.54000091552734,14560000</t>
  </si>
  <si>
    <t>1973-04-23,111.56999969482422,112.66000366210938,110.91000366210938,112.16999816894531,12580000</t>
  </si>
  <si>
    <t>1973-04-24,109.98999786376953,111.88999938964844,109.63999938964844,111.56999969482422,13830000</t>
  </si>
  <si>
    <t>1973-04-25,108.33999633789062,109.81999969482422,107.79000091552734,109.81999969482422,15960000</t>
  </si>
  <si>
    <t>1973-04-26,108.88999938964844,109.66000366210938,107.13999938964844,108.33999633789062,16210000</t>
  </si>
  <si>
    <t>1973-04-27,107.2300033569336,109.27999877929688,106.76000213623047,108.88999938964844,13730000</t>
  </si>
  <si>
    <t>1973-04-30,106.97000122070312,107.9000015258789,105.44000244140625,107.2300033569336,14820000</t>
  </si>
  <si>
    <t>1973-05-01,107.0999984741211,108.0,105.33999633789062,106.97000122070312,15380000</t>
  </si>
  <si>
    <t>1973-05-02,108.43000030517578,109.05999755859375,106.94999694824219,107.0999984741211,14380000</t>
  </si>
  <si>
    <t>1973-05-03,110.22000122070312,110.63999938964844,106.80999755859375,108.43000030517578,17760000</t>
  </si>
  <si>
    <t>1973-05-04,111.0,111.98999786376953,109.88999938964844,110.22000122070312,19510000</t>
  </si>
  <si>
    <t>1973-05-07,110.52999877929688,111.37999725341797,109.68000030517578,111.0,12500000</t>
  </si>
  <si>
    <t>1973-05-08,111.25,111.72000122070312,109.45999908447266,110.52999877929688,13730000</t>
  </si>
  <si>
    <t>1973-05-09,110.44000244140625,112.25,109.97000122070312,111.25,16050000</t>
  </si>
  <si>
    <t>1973-05-10,109.54000091552734,110.86000061035156,108.86000061035156,110.44000244140625,13520000</t>
  </si>
  <si>
    <t>1973-05-11,108.16999816894531,109.48999786376953,107.69999694824219,109.48999786376953,12980000</t>
  </si>
  <si>
    <t>1973-05-14,105.9000015258789,107.73999786376953,105.5199966430664,107.73999786376953,13520000</t>
  </si>
  <si>
    <t>1973-05-15,106.56999969482422,107.16000366210938,104.12000274658203,105.9000015258789,18530000</t>
  </si>
  <si>
    <t>1973-05-16,106.43000030517578,107.61000061035156,105.48999786376953,106.56999969482422,13800000</t>
  </si>
  <si>
    <t>1973-05-17,105.55999755859375,106.81999969482422,105.1500015258789,106.43000030517578,13060000</t>
  </si>
  <si>
    <t>1973-05-18,103.86000061035156,105.41000366210938,103.18000030517578,105.41000366210938,17080000</t>
  </si>
  <si>
    <t>1973-05-21,102.7300033569336,103.7699966430664,101.36000061035156,103.7699966430664,20690000</t>
  </si>
  <si>
    <t>1973-05-22,103.58000183105469,105.04000091552734,102.58000183105469,102.7300033569336,18020000</t>
  </si>
  <si>
    <t>1973-05-23,104.06999969482422,105.0999984741211,102.81999969482422,103.58000183105469,14950000</t>
  </si>
  <si>
    <t>1973-05-24,107.13999938964844,107.44000244140625,103.58999633789062,104.06999969482422,17310000</t>
  </si>
  <si>
    <t>1973-05-25,107.94000244140625,108.86000061035156,106.08000183105469,107.13999938964844,19270000</t>
  </si>
  <si>
    <t>1973-05-29,107.51000213623047,108.58000183105469,106.7699966430664,107.94000244140625,11300000</t>
  </si>
  <si>
    <t>1973-05-30,105.91000366210938,107.63999938964844,105.4800033569336,107.51000213623047,11730000</t>
  </si>
  <si>
    <t>1973-05-31,104.94999694824219,106.30000305175781,104.3499984741211,105.91000366210938,12190000</t>
  </si>
  <si>
    <t>1973-06-01,103.93000030517578,105.04000091552734,103.30999755859375,104.94999694824219,10410000</t>
  </si>
  <si>
    <t>1973-06-04,102.97000122070312,103.9800033569336,102.33000183105469,103.93000030517578,11230000</t>
  </si>
  <si>
    <t>1973-06-05,104.62000274658203,105.2699966430664,102.61000061035156,102.97000122070312,14080000</t>
  </si>
  <si>
    <t>1973-06-06,104.30999755859375,105.77999877929688,103.5999984741211,104.62000274658203,13080000</t>
  </si>
  <si>
    <t>1973-06-07,105.83999633789062,106.38999938964844,104.19000244140625,104.30999755859375,14160000</t>
  </si>
  <si>
    <t>1973-06-08,107.02999877929688,107.75,105.5999984741211,105.83999633789062,14050000</t>
  </si>
  <si>
    <t>1973-06-11,106.69999694824219,107.79000091552734,106.11000061035156,107.02999877929688,9940000</t>
  </si>
  <si>
    <t>1973-06-12,108.29000091552734,108.77999877929688,106.4000015258789,106.69999694824219,13840000</t>
  </si>
  <si>
    <t>1973-06-13,107.5999984741211,109.5199966430664,107.08000183105469,108.29000091552734,15700000</t>
  </si>
  <si>
    <t>1973-06-14,106.4000015258789,108.2699966430664,105.83000183105469,107.5999984741211,13210000</t>
  </si>
  <si>
    <t>1973-06-15,105.0999984741211,106.20999908447266,104.37000274658203,106.20999908447266,11970000</t>
  </si>
  <si>
    <t>1973-06-18,103.5999984741211,104.95999908447266,103.08000183105469,104.95999908447266,11460000</t>
  </si>
  <si>
    <t>1973-06-19,103.98999786376953,104.95999908447266,102.45999908447266,103.5999984741211,12970000</t>
  </si>
  <si>
    <t>1973-06-20,104.44000244140625,105.12999725341797,103.51000213623047,103.98999786376953,10600000</t>
  </si>
  <si>
    <t>1973-06-21,103.20999908447266,104.7699966430664,102.83999633789062,104.44000244140625,11630000</t>
  </si>
  <si>
    <t>1973-06-22,103.69999694824219,105.66000366210938,103.06999969482422,103.20999908447266,18470000</t>
  </si>
  <si>
    <t>1973-06-25,102.25,103.63999938964844,101.70999908447266,103.63999938964844,11670000</t>
  </si>
  <si>
    <t>1973-06-26,103.30000305175781,103.77999877929688,101.44999694824219,102.25,14040000</t>
  </si>
  <si>
    <t>1973-06-27,103.62000274658203,104.2300033569336,102.29000091552734,103.30000305175781,12660000</t>
  </si>
  <si>
    <t>1973-06-28,104.69000244140625,105.16999816894531,103.18000030517578,103.62000274658203,12760000</t>
  </si>
  <si>
    <t>1973-06-29,104.26000213623047,105.30000305175781,103.68000030517578,104.69000244140625,10770000</t>
  </si>
  <si>
    <t>1973-07-02,102.9000015258789,104.0999984741211,102.44000244140625,104.0999984741211,9830000</t>
  </si>
  <si>
    <t>1973-07-03,101.87000274658203,103.0199966430664,101.13999938964844,102.9000015258789,10560000</t>
  </si>
  <si>
    <t>1973-07-05,101.77999877929688,102.4800033569336,100.80000305175781,101.87000274658203,10500000</t>
  </si>
  <si>
    <t>1973-07-06,101.27999877929688,102.22000122070312,100.66999816894531,101.77999877929688,9980000</t>
  </si>
  <si>
    <t>1973-07-09,102.13999938964844,102.44999694824219,100.44000244140625,101.27999877929688,11560000</t>
  </si>
  <si>
    <t>1973-07-10,103.5199966430664,104.19999694824219,102.26000213623047,102.26000213623047,15090000</t>
  </si>
  <si>
    <t>1973-07-11,105.80000305175781,106.20999908447266,103.63999938964844,103.63999938964844,18730000</t>
  </si>
  <si>
    <t>1973-07-12,105.5,106.62000274658203,104.37999725341797,105.80000305175781,16400000</t>
  </si>
  <si>
    <t>1973-07-13,104.08999633789062,105.80000305175781,103.66000366210938,105.5,11390000</t>
  </si>
  <si>
    <t>1973-07-16,105.66999816894531,106.01000213623047,103.41999816894531,104.08999633789062,12920000</t>
  </si>
  <si>
    <t>1973-07-17,105.72000122070312,107.27999877929688,104.98999786376953,105.66999816894531,18750000</t>
  </si>
  <si>
    <t>1973-07-18,106.3499984741211,107.05000305175781,104.7300033569336,105.72000122070312,17020000</t>
  </si>
  <si>
    <t>1973-07-19,106.55000305175781,107.58000183105469,105.05999755859375,106.3499984741211,18650000</t>
  </si>
  <si>
    <t>1973-07-20,107.13999938964844,108.0199966430664,105.94999694824219,106.55000305175781,16300000</t>
  </si>
  <si>
    <t>1973-07-23,107.5199966430664,108.41999816894531,106.54000091552734,107.13999938964844,15580000</t>
  </si>
  <si>
    <t>1973-07-24,108.13999938964844,108.62999725341797,106.30999755859375,107.5199966430664,16280000</t>
  </si>
  <si>
    <t>1973-07-25,109.63999938964844,110.76000213623047,107.91999816894531,108.13999938964844,22220000</t>
  </si>
  <si>
    <t>1973-07-26,109.8499984741211,111.04000091552734,108.51000213623047,109.63999938964844,18410000</t>
  </si>
  <si>
    <t>1973-07-27,109.58999633789062,110.48999786376953,108.69999694824219,109.8499984741211,12910000</t>
  </si>
  <si>
    <t>1973-07-30,109.25,110.12000274658203,108.23999786376953,109.58999633789062,11170000</t>
  </si>
  <si>
    <t>1973-07-31,108.22000122070312,110.08999633789062,107.88999938964844,109.25,13530000</t>
  </si>
  <si>
    <t>1973-08-01,106.83000183105469,108.16999816894531,106.29000091552734,108.16999816894531,13530000</t>
  </si>
  <si>
    <t>1973-08-02,106.66999816894531,107.37999725341797,105.51000213623047,106.83000183105469,16080000</t>
  </si>
  <si>
    <t>1973-08-03,106.48999786376953,107.16999816894531,105.68000030517578,106.66999816894531,9940000</t>
  </si>
  <si>
    <t>1973-08-06,106.7300033569336,107.54000091552734,105.44999694824219,106.48999786376953,12320000</t>
  </si>
  <si>
    <t>1973-08-07,106.55000305175781,107.56999969482422,105.87000274658203,106.7300033569336,13510000</t>
  </si>
  <si>
    <t>1973-08-08,105.55000305175781,106.7300033569336,105.04000091552734,106.55000305175781,12440000</t>
  </si>
  <si>
    <t>1973-08-09,105.61000061035156,106.6500015258789,104.88999938964844,105.55000305175781,12880000</t>
  </si>
  <si>
    <t>1973-08-10,104.7699966430664,106.02999877929688,104.20999908447266,105.61000061035156,10870000</t>
  </si>
  <si>
    <t>1973-08-13,103.70999908447266,104.83000183105469,103.12999725341797,104.7699966430664,11330000</t>
  </si>
  <si>
    <t>1973-08-14,102.70999908447266,104.29000091552734,102.33999633789062,103.70999908447266,11740000</t>
  </si>
  <si>
    <t>1973-08-15,103.01000213623047,103.79000091552734,101.91999816894531,102.70999908447266,12040000</t>
  </si>
  <si>
    <t>1973-08-16,102.29000091552734,103.97000122070312,101.8499984741211,103.01000213623047,12990000</t>
  </si>
  <si>
    <t>1973-08-17,102.30999755859375,102.9800033569336,101.37999725341797,102.29000091552734,11110000</t>
  </si>
  <si>
    <t>1973-08-20,101.61000061035156,102.54000091552734,101.11000061035156,102.30999755859375,8970000</t>
  </si>
  <si>
    <t>1973-08-21,100.88999938964844,102.0999984741211,100.51000213623047,101.61000061035156,11480000</t>
  </si>
  <si>
    <t>1973-08-22,100.52999877929688,101.38999938964844,99.73999786376953,100.88999938964844,10770000</t>
  </si>
  <si>
    <t>1973-08-23,101.91000366210938,102.5,100.62000274658203,100.62000274658203,11390000</t>
  </si>
  <si>
    <t>1973-08-24,101.62000274658203,102.6500015258789,100.87999725341797,101.91000366210938,11200000</t>
  </si>
  <si>
    <t>1973-08-27,102.41999816894531,102.81999969482422,101.08999633789062,101.62000274658203,9740000</t>
  </si>
  <si>
    <t>1973-08-28,103.0199966430664,103.66000366210938,102.05999755859375,102.41999816894531,11810000</t>
  </si>
  <si>
    <t>1973-08-29,104.02999877929688,104.91999816894531,102.69000244140625,103.0199966430664,15690000</t>
  </si>
  <si>
    <t>1973-08-30,103.87999725341797,104.83999633789062,103.29000091552734,104.02999877929688,12100000</t>
  </si>
  <si>
    <t>1973-08-31,104.25,104.72000122070312,103.1500015258789,103.87999725341797,10530000</t>
  </si>
  <si>
    <t>1973-09-04,104.51000213623047,105.3499984741211,103.5999984741211,104.25,14210000</t>
  </si>
  <si>
    <t>1973-09-05,104.63999938964844,105.33000183105469,103.5999984741211,104.51000213623047,14580000</t>
  </si>
  <si>
    <t>1973-09-06,105.1500015258789,105.94999694824219,104.05000305175781,104.63999938964844,15670000</t>
  </si>
  <si>
    <t>1973-09-07,104.76000213623047,105.87000274658203,104.04000091552734,105.1500015258789,14930000</t>
  </si>
  <si>
    <t>1973-09-10,103.8499984741211,105.12000274658203,103.33000183105469,104.76000213623047,11620000</t>
  </si>
  <si>
    <t>1973-09-11,103.22000122070312,104.08999633789062,102.12999725341797,103.8499984741211,12690000</t>
  </si>
  <si>
    <t>1973-09-12,103.05999755859375,103.9800033569336,102.1500015258789,103.22000122070312,12040000</t>
  </si>
  <si>
    <t>1973-09-13,103.36000061035156,104.08999633789062,102.37000274658203,103.05999755859375,11670000</t>
  </si>
  <si>
    <t>1973-09-14,104.44000244140625,104.75,102.66000366210938,103.36000061035156,13760000</t>
  </si>
  <si>
    <t>1973-09-17,104.1500015258789,105.41000366210938,103.20999908447266,104.44000244140625,15100000</t>
  </si>
  <si>
    <t>1973-09-18,103.7699966430664,104.62000274658203,102.41000366210938,104.1500015258789,16400000</t>
  </si>
  <si>
    <t>1973-09-19,105.87999725341797,106.43000030517578,103.80000305175781,103.80000305175781,24570000</t>
  </si>
  <si>
    <t>1973-09-20,106.76000213623047,107.55000305175781,105.31999969482422,105.87999725341797,25960000</t>
  </si>
  <si>
    <t>1973-09-21,107.19999694824219,108.0199966430664,105.43000030517578,106.76000213623047,23760000</t>
  </si>
  <si>
    <t>1973-09-24,107.36000061035156,108.36000061035156,106.20999908447266,107.19999694824219,19490000</t>
  </si>
  <si>
    <t>1973-09-25,108.05000305175781,108.79000091552734,106.5,107.36000061035156,21530000</t>
  </si>
  <si>
    <t>1973-09-26,108.83000183105469,109.61000061035156,107.43000030517578,108.05000305175781,21130000</t>
  </si>
  <si>
    <t>1973-09-27,109.08000183105469,110.44999694824219,108.0199966430664,108.83000183105469,23660000</t>
  </si>
  <si>
    <t>1973-09-28,108.43000030517578,109.41999816894531,107.4800033569336,109.08000183105469,16300000</t>
  </si>
  <si>
    <t>1973-10-01,108.20999908447266,108.9800033569336,107.08000183105469,108.43000030517578,15830000</t>
  </si>
  <si>
    <t>1973-10-02,108.79000091552734,109.45999908447266,107.4800033569336,108.20999908447266,20770000</t>
  </si>
  <si>
    <t>1973-10-03,108.77999877929688,109.94999694824219,107.73999786376953,108.79000091552734,22040000</t>
  </si>
  <si>
    <t>1973-10-04,108.41000366210938,109.52999877929688,107.30000305175781,108.77999877929688,19730000</t>
  </si>
  <si>
    <t>1973-10-05,109.8499984741211,110.45999908447266,107.76000213623047,108.41000366210938,18820000</t>
  </si>
  <si>
    <t>1973-10-08,110.2300033569336,110.93000030517578,108.0199966430664,109.8499984741211,18990000</t>
  </si>
  <si>
    <t>1973-10-09,110.12999725341797,111.19000244140625,109.05000305175781,110.2300033569336,19440000</t>
  </si>
  <si>
    <t>1973-10-10,109.22000122070312,111.30999755859375,108.51000213623047,110.12999725341797,19010000</t>
  </si>
  <si>
    <t>1973-10-11,111.08999633789062,111.7699966430664,108.95999908447266,109.22000122070312,20740000</t>
  </si>
  <si>
    <t>1973-10-12,111.44000244140625,112.81999969482422,110.5199966430664,111.08999633789062,22730000</t>
  </si>
  <si>
    <t>1973-10-15,110.05000305175781,111.31999969482422,109.29000091552734,111.31999969482422,16160000</t>
  </si>
  <si>
    <t>1973-10-16,110.19000244140625,110.80000305175781,108.5,110.05000305175781,18780000</t>
  </si>
  <si>
    <t>1973-10-17,109.97000122070312,111.41000366210938,109.19000244140625,110.19000244140625,18600000</t>
  </si>
  <si>
    <t>1973-10-18,110.01000213623047,111.43000030517578,108.97000122070312,109.97000122070312,19210000</t>
  </si>
  <si>
    <t>1973-10-19,110.22000122070312,111.55999755859375,109.30000305175781,110.01000213623047,17880000</t>
  </si>
  <si>
    <t>1973-10-22,109.16000366210938,110.55999755859375,108.18000030517578,110.22000122070312,14290000</t>
  </si>
  <si>
    <t>1973-10-23,109.75,110.91000366210938,107.4000015258789,109.16000366210938,17230000</t>
  </si>
  <si>
    <t>1973-10-24,110.2699966430664,110.9800033569336,109.02999877929688,109.75,15840000</t>
  </si>
  <si>
    <t>1973-10-25,110.5,111.33000183105469,108.8499984741211,110.2699966430664,15580000</t>
  </si>
  <si>
    <t>1973-10-26,111.37999725341797,112.30999755859375,110.08000183105469,110.5,17800000</t>
  </si>
  <si>
    <t>1973-10-29,111.1500015258789,112.55999755859375,110.5199966430664,111.37999725341797,17960000</t>
  </si>
  <si>
    <t>1973-10-30,109.33000183105469,111.30000305175781,108.94999694824219,111.1500015258789,17580000</t>
  </si>
  <si>
    <t>1973-10-31,108.29000091552734,109.81999969482422,107.63999938964844,109.33000183105469,17890000</t>
  </si>
  <si>
    <t>1973-11-01,107.69000244140625,109.19999694824219,106.87999725341797,108.29000091552734,16920000</t>
  </si>
  <si>
    <t>1973-11-02,107.06999969482422,108.3499984741211,106.33000183105469,107.69000244140625,16340000</t>
  </si>
  <si>
    <t>1973-11-05,105.5199966430664,106.97000122070312,104.87000274658203,106.97000122070312,17150000</t>
  </si>
  <si>
    <t>1973-11-06,104.95999908447266,107.0,104.5199966430664,105.5199966430664,16430000</t>
  </si>
  <si>
    <t>1973-11-07,105.80000305175781,106.72000122070312,104.52999877929688,104.95999908447266,16570000</t>
  </si>
  <si>
    <t>1973-11-08,107.0199966430664,108.44999694824219,106.0999984741211,106.0999984741211,19650000</t>
  </si>
  <si>
    <t>1973-11-09,105.30000305175781,107.2699966430664,104.7699966430664,107.0199966430664,17320000</t>
  </si>
  <si>
    <t>1973-11-12,104.44000244140625,105.75,103.12000274658203,105.30000305175781,19250000</t>
  </si>
  <si>
    <t>1973-11-13,104.36000061035156,105.41999816894531,102.91000366210938,104.44000244140625,20310000</t>
  </si>
  <si>
    <t>1973-11-14,102.44999694824219,105.25,101.87000274658203,104.36000061035156,22710000</t>
  </si>
  <si>
    <t>1973-11-15,102.43000030517578,103.8499984741211,100.69000244140625,102.44999694824219,24530000</t>
  </si>
  <si>
    <t>1973-11-16,103.87999725341797,105.41000366210938,101.7699966430664,102.43000030517578,22510000</t>
  </si>
  <si>
    <t>1973-11-19,100.70999908447266,103.6500015258789,100.37000274658203,103.6500015258789,16700000</t>
  </si>
  <si>
    <t>1973-11-20,98.66000366210938,100.6500015258789,97.63999938964844,100.6500015258789,23960000</t>
  </si>
  <si>
    <t>1973-11-21,99.76000213623047,101.33000183105469,97.87000274658203,98.66000366210938,24260000</t>
  </si>
  <si>
    <t>1973-11-23,99.44000244140625,100.48999786376953,98.58999633789062,99.76000213623047,11470000</t>
  </si>
  <si>
    <t>1973-11-26,96.58000183105469,98.63999938964844,95.79000091552734,98.63999938964844,19830000</t>
  </si>
  <si>
    <t>1973-11-27,95.69999694824219,97.69999694824219,94.87999725341797,96.58000183105469,19750000</t>
  </si>
  <si>
    <t>1973-11-28,97.6500015258789,98.4000015258789,95.22000122070312,95.69999694824219,19990000</t>
  </si>
  <si>
    <t>1973-11-29,97.30999755859375,98.72000122070312,96.01000213623047,97.6500015258789,18870000</t>
  </si>
  <si>
    <t>1973-11-30,95.95999908447266,97.55000305175781,95.4000015258789,97.30999755859375,15380000</t>
  </si>
  <si>
    <t>1973-12-03,93.9000015258789,95.83000183105469,92.91999816894531,95.83000183105469,17900000</t>
  </si>
  <si>
    <t>1973-12-04,93.58999633789062,95.2300033569336,92.5999984741211,93.9000015258789,19030000</t>
  </si>
  <si>
    <t>1973-12-05,92.16000366210938,93.93000030517578,91.55000305175781,93.58999633789062,19180000</t>
  </si>
  <si>
    <t>1973-12-06,94.41999816894531,94.88999938964844,91.68000030517578,92.16000366210938,23260000</t>
  </si>
  <si>
    <t>1973-12-07,96.51000213623047,97.58000183105469,94.48999786376953,94.48999786376953,23230000</t>
  </si>
  <si>
    <t>1973-12-10,97.94999694824219,98.58000183105469,95.44000244140625,96.51000213623047,18590000</t>
  </si>
  <si>
    <t>1973-12-11,96.04000091552734,99.08999633789062,95.62000274658203,97.94999694824219,20100000</t>
  </si>
  <si>
    <t>1973-12-12,93.56999969482422,95.5199966430664,92.9000015258789,95.5199966430664,18190000</t>
  </si>
  <si>
    <t>1973-12-13,92.37999725341797,94.68000030517578,91.63999938964844,93.56999969482422,18130000</t>
  </si>
  <si>
    <t>1973-12-14,93.29000091552734,94.52999877929688,91.05000305175781,92.37999725341797,20000000</t>
  </si>
  <si>
    <t>1973-12-17,92.75,94.0,91.87000274658203,93.29000091552734,12930000</t>
  </si>
  <si>
    <t>1973-12-18,94.73999786376953,95.41000366210938,92.18000030517578,92.75,19490000</t>
  </si>
  <si>
    <t>1973-12-19,94.81999969482422,96.83000183105469,93.80999755859375,94.73999786376953,20670000</t>
  </si>
  <si>
    <t>1973-12-20,94.55000305175781,96.26000213623047,93.51000213623047,94.81999969482422,17340000</t>
  </si>
  <si>
    <t>1973-12-21,93.54000091552734,95.11000061035156,92.69999694824219,94.55000305175781,18680000</t>
  </si>
  <si>
    <t>1973-12-24,92.9000015258789,93.7699966430664,91.68000030517578,93.54000091552734,11540000</t>
  </si>
  <si>
    <t>1973-12-26,95.73999786376953,96.5199966430664,93.87000274658203,93.87000274658203,18620000</t>
  </si>
  <si>
    <t>1973-12-27,97.73999786376953,98.52999877929688,96.0,96.0,22720000</t>
  </si>
  <si>
    <t>1973-12-28,97.54000091552734,98.76000213623047,96.41000366210938,97.73999786376953,21310000</t>
  </si>
  <si>
    <t>1973-12-31,97.55000305175781,98.30000305175781,95.94999694824219,97.54000091552734,23470000</t>
  </si>
  <si>
    <t>1974-01-02,97.68000030517578,98.37999725341797,96.25,97.55000305175781,12060000</t>
  </si>
  <si>
    <t>1974-01-03,99.80000305175781,100.94000244140625,98.0199966430664,98.0199966430664,24850000</t>
  </si>
  <si>
    <t>1974-01-04,98.9000015258789,100.69999694824219,97.69999694824219,99.80000305175781,21700000</t>
  </si>
  <si>
    <t>1974-01-07,98.06999969482422,99.30999755859375,96.86000061035156,98.9000015258789,19070000</t>
  </si>
  <si>
    <t>1974-01-08,96.12000274658203,98.26000213623047,95.58000183105469,98.06999969482422,18080000</t>
  </si>
  <si>
    <t>1974-01-09,93.41999816894531,95.4000015258789,92.62999725341797,95.4000015258789,18070000</t>
  </si>
  <si>
    <t>1974-01-10,92.38999938964844,94.62999725341797,91.62000274658203,93.41999816894531,16120000</t>
  </si>
  <si>
    <t>1974-01-11,93.66000366210938,94.56999969482422,91.75,92.38999938964844,15140000</t>
  </si>
  <si>
    <t>1974-01-14,93.41999816894531,95.23999786376953,92.3499984741211,93.66000366210938,14610000</t>
  </si>
  <si>
    <t>1974-01-15,94.2300033569336,95.26000213623047,92.83999633789062,93.41999816894531,13250000</t>
  </si>
  <si>
    <t>1974-01-16,95.66999816894531,96.19999694824219,93.77999877929688,94.2300033569336,14930000</t>
  </si>
  <si>
    <t>1974-01-17,97.30000305175781,98.3499984741211,95.66999816894531,95.66999816894531,21040000</t>
  </si>
  <si>
    <t>1974-01-18,95.55999755859375,97.62999725341797,95.0,97.30000305175781,16470000</t>
  </si>
  <si>
    <t>1974-01-21,95.4000015258789,95.95999908447266,93.2300033569336,95.55999755859375,15630000</t>
  </si>
  <si>
    <t>1974-01-22,96.55000305175781,97.41000366210938,94.91999816894531,95.4000015258789,17330000</t>
  </si>
  <si>
    <t>1974-01-23,97.06999969482422,98.11000061035156,95.87999725341797,96.55000305175781,16890000</t>
  </si>
  <si>
    <t>1974-01-24,96.81999969482422,97.75,95.48999786376953,97.06999969482422,15980000</t>
  </si>
  <si>
    <t>1974-01-25,96.62999725341797,97.63999938964844,95.68000030517578,96.81999969482422,14860000</t>
  </si>
  <si>
    <t>1974-01-28,96.08999633789062,97.31999969482422,95.37000274658203,96.62999725341797,13410000</t>
  </si>
  <si>
    <t>1974-01-29,96.01000213623047,96.80999755859375,94.97000122070312,96.08999633789062,12850000</t>
  </si>
  <si>
    <t>1974-01-30,97.05999755859375,97.9000015258789,96.0199966430664,96.0199966430664,16790000</t>
  </si>
  <si>
    <t>1974-01-31,96.56999969482422,98.05999755859375,96.11000061035156,97.05999755859375,14020000</t>
  </si>
  <si>
    <t>1974-02-01,95.31999969482422,96.62999725341797,94.66000366210938,96.56999969482422,12480000</t>
  </si>
  <si>
    <t>1974-02-04,93.29000091552734,94.88999938964844,92.73999786376953,94.88999938964844,14380000</t>
  </si>
  <si>
    <t>1974-02-05,93.0,94.16999816894531,92.26000213623047,93.29000091552734,12820000</t>
  </si>
  <si>
    <t>1974-02-06,93.26000213623047,94.08999633789062,92.37000274658203,93.0,11610000</t>
  </si>
  <si>
    <t>1974-02-07,93.30000305175781,94.08999633789062,92.43000030517578,93.26000213623047,11750000</t>
  </si>
  <si>
    <t>1974-02-08,92.33000183105469,93.79000091552734,91.87000274658203,93.30000305175781,12990000</t>
  </si>
  <si>
    <t>1974-02-11,90.66000366210938,92.54000091552734,90.26000213623047,92.33000183105469,12930000</t>
  </si>
  <si>
    <t>1974-02-12,90.94000244140625,91.5999984741211,89.52999877929688,90.66000366210938,12920000</t>
  </si>
  <si>
    <t>1974-02-13,90.9800033569336,92.12999725341797,90.37000274658203,90.94000244140625,10990000</t>
  </si>
  <si>
    <t>1974-02-14,90.94999694824219,91.88999938964844,90.16999816894531,90.9800033569336,12230000</t>
  </si>
  <si>
    <t>1974-02-15,92.2699966430664,92.9800033569336,90.62000274658203,90.94999694824219,12640000</t>
  </si>
  <si>
    <t>1974-02-19,92.12000274658203,94.44000244140625,91.68000030517578,92.2699966430664,15940000</t>
  </si>
  <si>
    <t>1974-02-20,93.44000244140625,93.91999816894531,91.33999633789062,92.12000274658203,11670000</t>
  </si>
  <si>
    <t>1974-02-21,94.70999908447266,95.19000244140625,93.19999694824219,93.44000244140625,13930000</t>
  </si>
  <si>
    <t>1974-02-22,95.38999938964844,96.19000244140625,94.08000183105469,94.70999908447266,16360000</t>
  </si>
  <si>
    <t>1974-02-25,95.02999877929688,95.95999908447266,94.23999786376953,95.38999938964844,12900000</t>
  </si>
  <si>
    <t>1974-02-26,96.0,96.37999725341797,94.19999694824219,95.02999877929688,15860000</t>
  </si>
  <si>
    <t>1974-02-27,96.4000015258789,97.43000030517578,95.48999786376953,96.0,18730000</t>
  </si>
  <si>
    <t>1974-02-28,96.22000122070312,96.9800033569336,95.19999694824219,96.4000015258789,13680000</t>
  </si>
  <si>
    <t>1974-03-01,95.52999877929688,96.4000015258789,94.80999755859375,96.22000122070312,12880000</t>
  </si>
  <si>
    <t>1974-03-04,95.52999877929688,95.94999694824219,94.19000244140625,95.52999877929688,12270000</t>
  </si>
  <si>
    <t>1974-03-05,97.31999969482422,98.16999816894531,95.9800033569336,95.9800033569336,21980000</t>
  </si>
  <si>
    <t>1974-03-06,97.9800033569336,98.56999969482422,96.54000091552734,97.31999969482422,19140000</t>
  </si>
  <si>
    <t>1974-03-07,96.94000244140625,98.19999694824219,96.37000274658203,97.9800033569336,14500000</t>
  </si>
  <si>
    <t>1974-03-08,97.77999877929688,98.27999877929688,95.7699966430664,96.94000244140625,16210000</t>
  </si>
  <si>
    <t>1974-03-11,98.87999725341797,99.4000015258789,96.37999725341797,97.77999877929688,18470000</t>
  </si>
  <si>
    <t>1974-03-12,99.1500015258789,100.0199966430664,97.97000122070312,98.87999725341797,17250000</t>
  </si>
  <si>
    <t>1974-03-13,99.73999786376953,100.7300033569336,98.72000122070312,99.1500015258789,16820000</t>
  </si>
  <si>
    <t>1974-03-14,99.6500015258789,101.05000305175781,98.80000305175781,99.73999786376953,19770000</t>
  </si>
  <si>
    <t>1974-03-15,99.27999877929688,99.98999786376953,98.22000122070312,99.6500015258789,14500000</t>
  </si>
  <si>
    <t>1974-03-18,98.05000305175781,99.70999908447266,97.62000274658203,99.27999877929688,14010000</t>
  </si>
  <si>
    <t>1974-03-19,97.2300033569336,98.19999694824219,96.62999725341797,98.05000305175781,12800000</t>
  </si>
  <si>
    <t>1974-03-20,97.56999969482422,98.22000122070312,96.66999816894531,97.2300033569336,12960000</t>
  </si>
  <si>
    <t>1974-03-21,97.33999633789062,98.58999633789062,96.81999969482422,97.56999969482422,12950000</t>
  </si>
  <si>
    <t>1974-03-22,97.2699966430664,98.04000091552734,96.3499984741211,97.33999633789062,11930000</t>
  </si>
  <si>
    <t>1974-03-25,97.63999938964844,98.0199966430664,95.69000244140625,97.2699966430664,10540000</t>
  </si>
  <si>
    <t>1974-03-26,97.94999694824219,98.66000366210938,97.11000061035156,97.63999938964844,11840000</t>
  </si>
  <si>
    <t>1974-03-27,96.58999633789062,98.26000213623047,96.31999969482422,97.94999694824219,11690000</t>
  </si>
  <si>
    <t>1974-03-28,94.81999969482422,96.19999694824219,94.36000061035156,96.19999694824219,14940000</t>
  </si>
  <si>
    <t>1974-03-29,93.9800033569336,95.12000274658203,93.44000244140625,94.81999969482422,12150000</t>
  </si>
  <si>
    <t>1974-04-01,93.25,94.68000030517578,92.81999969482422,93.9800033569336,11470000</t>
  </si>
  <si>
    <t>1974-04-02,93.3499984741211,94.1500015258789,92.58999633789062,93.25,12010000</t>
  </si>
  <si>
    <t>1974-04-03,94.33000183105469,94.69999694824219,92.94000244140625,93.3499984741211,11500000</t>
  </si>
  <si>
    <t>1974-04-04,94.33000183105469,95.13999938964844,93.55000305175781,94.33000183105469,11650000</t>
  </si>
  <si>
    <t>1974-04-05,93.01000213623047,94.23999786376953,92.55000305175781,94.23999786376953,11670000</t>
  </si>
  <si>
    <t>1974-04-08,92.02999877929688,93.0,91.5,93.0,10740000</t>
  </si>
  <si>
    <t>1974-04-09,92.61000061035156,93.27999877929688,91.61000061035156,92.02999877929688,11330000</t>
  </si>
  <si>
    <t>1974-04-10,92.4000015258789,93.5199966430664,91.88999938964844,92.61000061035156,11160000</t>
  </si>
  <si>
    <t>1974-04-11,92.12000274658203,92.91999816894531,91.55000305175781,92.4000015258789,9970000</t>
  </si>
  <si>
    <t>1974-04-15,92.05000305175781,92.94000244140625,91.48999786376953,92.12000274658203,10130000</t>
  </si>
  <si>
    <t>1974-04-16,93.66000366210938,94.05999755859375,92.05000305175781,92.05000305175781,14530000</t>
  </si>
  <si>
    <t>1974-04-17,94.36000061035156,95.04000091552734,93.12000274658203,93.66000366210938,14020000</t>
  </si>
  <si>
    <t>1974-04-18,94.77999877929688,95.41999816894531,93.75,94.36000061035156,12470000</t>
  </si>
  <si>
    <t>1974-04-19,93.75,94.7699966430664,93.19999694824219,94.7699966430664,10710000</t>
  </si>
  <si>
    <t>1974-04-22,93.37999725341797,94.12000274658203,92.70999908447266,93.75,10520000</t>
  </si>
  <si>
    <t>1974-04-23,91.80999755859375,93.51000213623047,91.52999877929688,93.37999725341797,14110000</t>
  </si>
  <si>
    <t>1974-04-24,90.30000305175781,91.81999969482422,89.91000366210938,91.80999755859375,16010000</t>
  </si>
  <si>
    <t>1974-04-25,89.56999969482422,90.52999877929688,88.62000274658203,90.30000305175781,15870000</t>
  </si>
  <si>
    <t>1974-04-26,90.18000030517578,91.0999984741211,89.05999755859375,89.56999969482422,13250000</t>
  </si>
  <si>
    <t>1974-04-29,90.0,90.77999877929688,89.0199966430664,90.18000030517578,10170000</t>
  </si>
  <si>
    <t>1974-04-30,90.30999755859375,91.08999633789062,89.37999725341797,90.0,10980000</t>
  </si>
  <si>
    <t>1974-05-01,92.22000122070312,93.02999877929688,89.81999969482422,90.30999755859375,15120000</t>
  </si>
  <si>
    <t>1974-05-02,92.08999633789062,93.58999633789062,91.45999908447266,92.22000122070312,13620000</t>
  </si>
  <si>
    <t>1974-05-03,91.29000091552734,92.2699966430664,90.58999633789062,92.08999633789062,11080000</t>
  </si>
  <si>
    <t>1974-05-06,91.12000274658203,91.5999984741211,90.12999725341797,91.29000091552734,9450000</t>
  </si>
  <si>
    <t>1974-05-07,91.45999908447266,92.36000061035156,90.69000244140625,91.12000274658203,10710000</t>
  </si>
  <si>
    <t>1974-05-08,91.63999938964844,92.33999633789062,90.70999908447266,91.45999908447266,11850000</t>
  </si>
  <si>
    <t>1974-05-09,92.95999908447266,93.48999786376953,91.2699966430664,91.63999938964844,14710000</t>
  </si>
  <si>
    <t>1974-05-10,91.47000122070312,93.56999969482422,91.02999877929688,92.95999908447266,15270000</t>
  </si>
  <si>
    <t>1974-05-13,90.66000366210938,91.72000122070312,89.91000366210938,91.47000122070312,11290000</t>
  </si>
  <si>
    <t>1974-05-14,90.69000244140625,91.68000030517578,90.05000305175781,90.66000366210938,10880000</t>
  </si>
  <si>
    <t>1974-05-15,90.44999694824219,91.22000122070312,89.6500015258789,90.69000244140625,11240000</t>
  </si>
  <si>
    <t>1974-05-16,89.72000122070312,91.30999755859375,89.36000061035156,90.44999694824219,12090000</t>
  </si>
  <si>
    <t>1974-05-17,88.20999908447266,89.52999877929688,87.66999816894531,89.52999877929688,13870000</t>
  </si>
  <si>
    <t>1974-05-20,87.86000061035156,89.08999633789062,87.19000244140625,88.20999908447266,10550000</t>
  </si>
  <si>
    <t>1974-05-21,87.91000366210938,88.9800033569336,87.19000244140625,87.86000061035156,12190000</t>
  </si>
  <si>
    <t>1974-05-22,87.08999633789062,88.79000091552734,86.72000122070312,87.91000366210938,15450000</t>
  </si>
  <si>
    <t>1974-05-23,87.29000091552734,87.9800033569336,86.12000274658203,87.08999633789062,14770000</t>
  </si>
  <si>
    <t>1974-05-24,88.58000183105469,89.2699966430664,87.19999694824219,87.29000091552734,13740000</t>
  </si>
  <si>
    <t>1974-05-28,88.37000274658203,89.37000274658203,87.69000244140625,88.58000183105469,10580000</t>
  </si>
  <si>
    <t>1974-05-29,86.88999938964844,88.83999633789062,86.5199966430664,88.37000274658203,12300000</t>
  </si>
  <si>
    <t>1974-05-30,87.43000030517578,88.08999633789062,85.87000274658203,86.88999938964844,13580000</t>
  </si>
  <si>
    <t>1974-05-31,87.27999877929688,88.0199966430664,86.19000244140625,87.43000030517578,10810000</t>
  </si>
  <si>
    <t>1974-06-03,89.0999984741211,89.4000015258789,86.77999877929688,87.27999877929688,12490000</t>
  </si>
  <si>
    <t>1974-06-04,90.13999938964844,91.12999725341797,89.08999633789062,89.0999984741211,16040000</t>
  </si>
  <si>
    <t>1974-06-05,90.30999755859375,91.41999816894531,89.04000091552734,90.13999938964844,13680000</t>
  </si>
  <si>
    <t>1974-06-06,91.95999908447266,92.30999755859375,89.70999908447266,90.30999755859375,13360000</t>
  </si>
  <si>
    <t>1974-06-07,92.55000305175781,93.76000213623047,91.73999786376953,91.95999908447266,19020000</t>
  </si>
  <si>
    <t>1974-06-10,93.0999984741211,93.63999938964844,91.52999877929688,92.55000305175781,13540000</t>
  </si>
  <si>
    <t>1974-06-11,92.27999877929688,93.56999969482422,91.76000213623047,93.0999984741211,12380000</t>
  </si>
  <si>
    <t>1974-06-12,92.05999755859375,92.61000061035156,90.88999938964844,92.27999877929688,11150000</t>
  </si>
  <si>
    <t>1974-06-13,92.33999633789062,93.33000183105469,91.4800033569336,92.05999755859375,11540000</t>
  </si>
  <si>
    <t>1974-06-14,91.30000305175781,92.2300033569336,90.7300033569336,92.2300033569336,10030000</t>
  </si>
  <si>
    <t>1974-06-17,90.04000091552734,91.33999633789062,89.62999725341797,91.30000305175781,9680000</t>
  </si>
  <si>
    <t>1974-06-18,89.44999694824219,90.52999877929688,88.91999816894531,90.04000091552734,10110000</t>
  </si>
  <si>
    <t>1974-06-19,88.83999633789062,89.80000305175781,88.38999938964844,89.44999694824219,10550000</t>
  </si>
  <si>
    <t>1974-06-20,88.20999908447266,89.3499984741211,87.80000305175781,88.83999633789062,11990000</t>
  </si>
  <si>
    <t>1974-06-21,87.45999908447266,88.30999755859375,86.7699966430664,88.20999908447266,11830000</t>
  </si>
  <si>
    <t>1974-06-24,87.69000244140625,88.37999725341797,86.69999694824219,87.45999908447266,9960000</t>
  </si>
  <si>
    <t>1974-06-25,88.9800033569336,89.4800033569336,87.66999816894531,87.69000244140625,11920000</t>
  </si>
  <si>
    <t>1974-06-26,87.61000061035156,89.12000274658203,87.30000305175781,88.9800033569336,11410000</t>
  </si>
  <si>
    <t>1974-06-27,86.30999755859375,87.61000061035156,85.87999725341797,87.61000061035156,12650000</t>
  </si>
  <si>
    <t>1974-06-28,86.0,86.77999877929688,85.12999725341797,86.30999755859375,12010000</t>
  </si>
  <si>
    <t>1974-07-01,86.0199966430664,86.88999938964844,85.31999969482422,86.0,10270000</t>
  </si>
  <si>
    <t>1974-07-02,84.30000305175781,86.26000213623047,83.9800033569336,86.0199966430664,13460000</t>
  </si>
  <si>
    <t>1974-07-03,84.25,85.1500015258789,83.45999908447266,84.30000305175781,13430000</t>
  </si>
  <si>
    <t>1974-07-05,83.66000366210938,84.44999694824219,83.16999816894531,84.25,7400000</t>
  </si>
  <si>
    <t>1974-07-08,81.08999633789062,83.12999725341797,80.4800033569336,83.12999725341797,15510000</t>
  </si>
  <si>
    <t>1974-07-09,81.4800033569336,82.5,80.3499984741211,81.08999633789062,15580000</t>
  </si>
  <si>
    <t>1974-07-10,79.98999786376953,82.22000122070312,79.73999786376953,81.4800033569336,13490000</t>
  </si>
  <si>
    <t>1974-07-11,79.88999938964844,81.08000183105469,79.08000183105469,79.98999786376953,14640000</t>
  </si>
  <si>
    <t>1974-07-12,83.1500015258789,83.6500015258789,80.97000122070312,80.97000122070312,17770000</t>
  </si>
  <si>
    <t>1974-07-15,83.77999877929688,84.88999938964844,82.6500015258789,83.1500015258789,13560000</t>
  </si>
  <si>
    <t>1974-07-16,82.80999755859375,83.8499984741211,82.13999938964844,83.77999877929688,9920000</t>
  </si>
  <si>
    <t>1974-07-17,83.69999694824219,84.12999725341797,81.69999694824219,82.80999755859375,11320000</t>
  </si>
  <si>
    <t>1974-07-18,83.77999877929688,85.38999938964844,83.12999725341797,83.69999694824219,13980000</t>
  </si>
  <si>
    <t>1974-07-19,83.54000091552734,84.66999816894531,82.87000274658203,83.77999877929688,11080000</t>
  </si>
  <si>
    <t>1974-07-22,83.80999755859375,84.44000244140625,82.58999633789062,83.54000091552734,9290000</t>
  </si>
  <si>
    <t>1974-07-23,84.6500015258789,85.62999725341797,83.66999816894531,83.80999755859375,12910000</t>
  </si>
  <si>
    <t>1974-07-24,84.98999786376953,85.63999938964844,83.61000061035156,84.6500015258789,12870000</t>
  </si>
  <si>
    <t>1974-07-25,83.9800033569336,85.66999816894531,83.12999725341797,84.98999786376953,13310000</t>
  </si>
  <si>
    <t>1974-07-26,82.4000015258789,84.16999816894531,82.0,83.9800033569336,10420000</t>
  </si>
  <si>
    <t>1974-07-29,80.94000244140625,82.0199966430664,80.22000122070312,82.0199966430664,11560000</t>
  </si>
  <si>
    <t>1974-07-30,80.5,81.5199966430664,79.58000183105469,80.94000244140625,11360000</t>
  </si>
  <si>
    <t>1974-07-31,79.30999755859375,80.81999969482422,78.95999908447266,80.5,10960000</t>
  </si>
  <si>
    <t>1974-08-01,78.75,80.0199966430664,77.97000122070312,79.30999755859375,11470000</t>
  </si>
  <si>
    <t>1974-08-02,78.58999633789062,79.38999938964844,77.83999633789062,78.75,10110000</t>
  </si>
  <si>
    <t>1974-08-05,79.29000091552734,80.30999755859375,78.02999877929688,78.58999633789062,11230000</t>
  </si>
  <si>
    <t>1974-08-06,80.5199966430664,82.6500015258789,79.77999877929688,79.77999877929688,15770000</t>
  </si>
  <si>
    <t>1974-08-07,82.6500015258789,82.93000030517578,80.12999725341797,80.5199966430664,13380000</t>
  </si>
  <si>
    <t>1974-08-08,81.56999969482422,83.52999877929688,80.86000061035156,82.6500015258789,16060000</t>
  </si>
  <si>
    <t>1974-08-09,80.86000061035156,81.87999725341797,80.11000061035156,81.56999969482422,10160000</t>
  </si>
  <si>
    <t>1974-08-12,79.75,81.26000213623047,79.30000305175781,80.86000061035156,7780000</t>
  </si>
  <si>
    <t>1974-08-13,78.48999786376953,79.94999694824219,77.83000183105469,79.75,10140000</t>
  </si>
  <si>
    <t>1974-08-14,76.7300033569336,76.7300033569336,76.7300033569336,76.7300033569336,11750000</t>
  </si>
  <si>
    <t>1974-08-15,76.30000305175781,77.5199966430664,75.19000244140625,76.7300033569336,11130000</t>
  </si>
  <si>
    <t>1974-08-16,75.66999816894531,77.0199966430664,75.29000091552734,76.30000305175781,10510000</t>
  </si>
  <si>
    <t>1974-08-19,74.56999969482422,75.6500015258789,73.77999877929688,75.6500015258789,11670000</t>
  </si>
  <si>
    <t>1974-08-20,74.94999694824219,76.11000061035156,73.81999969482422,74.56999969482422,13820000</t>
  </si>
  <si>
    <t>1974-08-21,73.51000213623047,75.5,73.16000366210938,74.94999694824219,11650000</t>
  </si>
  <si>
    <t>1974-08-22,72.80000305175781,74.05000305175781,71.61000061035156,73.51000213623047,15690000</t>
  </si>
  <si>
    <t>1974-08-23,71.55000305175781,73.70999908447266,70.75,72.80000305175781,13590000</t>
  </si>
  <si>
    <t>1974-08-26,72.16000366210938,73.16999816894531,70.41999816894531,71.55000305175781,14630000</t>
  </si>
  <si>
    <t>1974-08-27,70.94000244140625,72.5,70.5,72.16000366210938,12970000</t>
  </si>
  <si>
    <t>1974-08-28,70.76000213623047,72.16999816894531,70.12999725341797,70.94000244140625,16670000</t>
  </si>
  <si>
    <t>1974-08-29,69.98999786376953,71.22000122070312,69.37000274658203,70.76000213623047,13690000</t>
  </si>
  <si>
    <t>1974-08-30,72.1500015258789,72.68000030517578,70.22000122070312,70.22000122070312,16230000</t>
  </si>
  <si>
    <t>1974-09-03,70.5199966430664,73.01000213623047,70.27999877929688,72.1500015258789,12750000</t>
  </si>
  <si>
    <t>1974-09-04,68.69000244140625,69.8499984741211,67.63999938964844,69.8499984741211,16930000</t>
  </si>
  <si>
    <t>1974-09-05,70.87000274658203,71.30000305175781,68.6500015258789,68.69000244140625,14210000</t>
  </si>
  <si>
    <t>1974-09-06,71.41999816894531,72.41999816894531,70.08000183105469,70.87000274658203,15130000</t>
  </si>
  <si>
    <t>1974-09-09,69.72000122070312,71.3499984741211,69.37999725341797,71.3499984741211,11160000</t>
  </si>
  <si>
    <t>1974-09-10,69.23999786376953,70.47000122070312,68.55000305175781,69.72000122070312,11980000</t>
  </si>
  <si>
    <t>1974-09-11,68.55000305175781,70.0,68.22000122070312,69.23999786376953,11820000</t>
  </si>
  <si>
    <t>1974-09-12,66.70999908447266,68.54000091552734,66.22000122070312,68.54000091552734,16920000</t>
  </si>
  <si>
    <t>1974-09-13,65.19999694824219,66.91000366210938,64.73999786376953,66.70999908447266,16070000</t>
  </si>
  <si>
    <t>1974-09-16,66.26000213623047,66.91999816894531,64.1500015258789,65.19999694824219,18370000</t>
  </si>
  <si>
    <t>1974-09-17,67.37999725341797,68.83999633789062,66.44999694824219,66.44999694824219,13730000</t>
  </si>
  <si>
    <t>1974-09-18,67.72000122070312,68.13999938964844,65.91999816894531,67.37999725341797,11760000</t>
  </si>
  <si>
    <t>1974-09-19,70.08999633789062,70.76000213623047,68.36000061035156,68.36000061035156,17000000</t>
  </si>
  <si>
    <t>1974-09-20,70.13999938964844,71.12000274658203,68.62000274658203,70.08999633789062,16250000</t>
  </si>
  <si>
    <t>1974-09-23,69.41999816894531,71.0199966430664,68.79000091552734,70.13999938964844,12130000</t>
  </si>
  <si>
    <t>1974-09-24,68.0199966430664,69.02999877929688,67.41999816894531,69.02999877929688,9840000</t>
  </si>
  <si>
    <t>1974-09-25,67.56999969482422,69.7699966430664,66.86000061035156,68.0199966430664,17620000</t>
  </si>
  <si>
    <t>1974-09-26,66.45999908447266,67.4000015258789,65.79000091552734,67.4000015258789,9060000</t>
  </si>
  <si>
    <t>1974-09-27,64.94000244140625,67.08999633789062,64.58000183105469,66.45999908447266,12320000</t>
  </si>
  <si>
    <t>1974-09-30,63.540000915527344,64.8499984741211,62.52000045776367,64.8499984741211,15000000</t>
  </si>
  <si>
    <t>1974-10-01,63.38999938964844,64.37000274658203,61.75,63.540000915527344,16890000</t>
  </si>
  <si>
    <t>1974-10-02,63.380001068115234,64.62000274658203,62.7400016784668,63.38999938964844,12230000</t>
  </si>
  <si>
    <t>1974-10-03,62.279998779296875,63.47999954223633,61.65999984741211,63.380001068115234,13150000</t>
  </si>
  <si>
    <t>1974-10-04,62.34000015258789,63.22999954223633,60.959999084472656,62.279998779296875,15910000</t>
  </si>
  <si>
    <t>1974-10-07,64.94999694824219,65.4000015258789,62.779998779296875,62.779998779296875,15000000</t>
  </si>
  <si>
    <t>1974-10-08,64.83999633789062,66.06999969482422,63.95000076293945,64.94999694824219,15460000</t>
  </si>
  <si>
    <t>1974-10-09,67.81999969482422,68.1500015258789,63.7400016784668,64.83999633789062,18820000</t>
  </si>
  <si>
    <t>1974-10-10,69.79000091552734,71.4800033569336,68.30000305175781,68.30000305175781,26360000</t>
  </si>
  <si>
    <t>1974-10-11,71.13999938964844,71.98999786376953,68.80000305175781,69.79000091552734,20090000</t>
  </si>
  <si>
    <t>1974-10-14,72.73999786376953,74.43000030517578,71.16999816894531,71.16999816894531,19770000</t>
  </si>
  <si>
    <t>1974-10-15,71.44000244140625,73.3499984741211,70.61000061035156,72.73999786376953,17390000</t>
  </si>
  <si>
    <t>1974-10-16,70.33000183105469,71.9800033569336,69.54000091552734,71.44000244140625,14790000</t>
  </si>
  <si>
    <t>1974-10-17,71.16999816894531,72.0,69.41000366210938,70.33000183105469,14470000</t>
  </si>
  <si>
    <t>1974-10-18,72.27999877929688,73.33999633789062,71.19999694824219,71.19999694824219,16460000</t>
  </si>
  <si>
    <t>1974-10-21,73.5,73.91999816894531,71.23999786376953,72.27999877929688,14500000</t>
  </si>
  <si>
    <t>1974-10-22,73.12999725341797,75.08999633789062,72.55000305175781,73.5,18930000</t>
  </si>
  <si>
    <t>1974-10-23,71.02999877929688,72.80999755859375,70.4000015258789,72.80999755859375,14200000</t>
  </si>
  <si>
    <t>1974-10-24,70.22000122070312,70.9800033569336,68.80000305175781,70.9800033569336,14910000</t>
  </si>
  <si>
    <t>1974-10-25,70.12000274658203,71.58999633789062,69.45999908447266,70.22000122070312,12650000</t>
  </si>
  <si>
    <t>1974-10-28,70.08999633789062,70.66999816894531,68.88999938964844,70.12000274658203,10540000</t>
  </si>
  <si>
    <t>1974-10-29,72.83000183105469,73.19000244140625,70.48999786376953,70.48999786376953,15610000</t>
  </si>
  <si>
    <t>1974-10-30,74.30999755859375,75.44999694824219,72.4000015258789,72.83000183105469,20130000</t>
  </si>
  <si>
    <t>1974-10-31,73.9000015258789,75.9000015258789,73.1500015258789,74.30999755859375,18840000</t>
  </si>
  <si>
    <t>1974-11-01,73.87999725341797,74.8499984741211,72.68000030517578,73.9000015258789,13470000</t>
  </si>
  <si>
    <t>1974-11-04,73.08000183105469,73.80000305175781,71.93000030517578,73.80000305175781,12740000</t>
  </si>
  <si>
    <t>1974-11-05,75.11000061035156,75.36000061035156,72.48999786376953,73.08000183105469,15960000</t>
  </si>
  <si>
    <t>1974-11-06,74.75,77.41000366210938,74.2300033569336,75.11000061035156,23930000</t>
  </si>
  <si>
    <t>1974-11-07,75.20999908447266,76.30000305175781,73.8499984741211,74.75,17150000</t>
  </si>
  <si>
    <t>1974-11-08,74.91000366210938,76.0,74.01000213623047,75.20999908447266,15890000</t>
  </si>
  <si>
    <t>1974-11-11,75.1500015258789,75.69999694824219,74.04000091552734,74.91000366210938,13220000</t>
  </si>
  <si>
    <t>1974-11-12,73.66999816894531,75.58999633789062,73.33999633789062,75.1500015258789,15040000</t>
  </si>
  <si>
    <t>1974-11-13,73.3499984741211,74.25,72.31999969482422,73.66999816894531,16040000</t>
  </si>
  <si>
    <t>1974-11-14,73.05999755859375,74.54000091552734,72.52999877929688,73.3499984741211,13540000</t>
  </si>
  <si>
    <t>1974-11-15,71.91000366210938,73.2699966430664,71.41000366210938,73.05999755859375,12480000</t>
  </si>
  <si>
    <t>1974-11-18,69.2699966430664,71.0999984741211,68.94999694824219,71.0999984741211,15230000</t>
  </si>
  <si>
    <t>1974-11-19,68.19999694824219,69.70999908447266,67.66000366210938,69.2699966430664,15720000</t>
  </si>
  <si>
    <t>1974-11-20,67.9000015258789,69.25,67.36000061035156,68.19999694824219,12430000</t>
  </si>
  <si>
    <t>1974-11-21,68.18000030517578,68.94000244140625,66.8499984741211,67.9000015258789,13820000</t>
  </si>
  <si>
    <t>1974-11-22,68.9000015258789,70.0,68.23999786376953,68.23999786376953,13020000</t>
  </si>
  <si>
    <t>1974-11-25,68.83000183105469,69.68000030517578,67.79000091552734,68.9000015258789,11300000</t>
  </si>
  <si>
    <t>1974-11-26,69.47000122070312,70.36000061035156,68.19000244140625,68.83000183105469,13600000</t>
  </si>
  <si>
    <t>1974-11-27,69.94000244140625,71.30999755859375,69.16999816894531,69.47000122070312,14810000</t>
  </si>
  <si>
    <t>1974-11-29,69.97000122070312,70.48999786376953,69.18000030517578,69.94000244140625,7400000</t>
  </si>
  <si>
    <t>1974-12-02,68.11000061035156,69.80000305175781,67.80999755859375,69.80000305175781,11140000</t>
  </si>
  <si>
    <t>1974-12-03,67.16999816894531,68.12999725341797,66.62000274658203,68.11000061035156,13620000</t>
  </si>
  <si>
    <t>1974-12-04,67.41000366210938,68.31999969482422,66.61000061035156,67.16999816894531,12580000</t>
  </si>
  <si>
    <t>1974-12-05,66.12999725341797,68.0,65.9000015258789,67.41000366210938,12890000</t>
  </si>
  <si>
    <t>1974-12-06,65.01000213623047,66.19999694824219,64.4000015258789,66.12999725341797,15500000</t>
  </si>
  <si>
    <t>1974-12-09,65.5999984741211,66.29000091552734,64.12999725341797,65.01000213623047,14660000</t>
  </si>
  <si>
    <t>1974-12-10,67.27999877929688,68.16999816894531,65.87999725341797,65.87999725341797,15690000</t>
  </si>
  <si>
    <t>1974-12-11,67.66999816894531,69.02999877929688,66.83000183105469,67.27999877929688,15700000</t>
  </si>
  <si>
    <t>1974-12-12,67.44999694824219,68.61000061035156,66.55999755859375,67.66999816894531,15390000</t>
  </si>
  <si>
    <t>1974-12-13,67.06999969482422,68.1500015258789,66.31999969482422,67.44999694824219,14000000</t>
  </si>
  <si>
    <t>1974-12-16,66.45999908447266,67.73999786376953,66.0199966430664,67.06999969482422,15370000</t>
  </si>
  <si>
    <t>1974-12-17,67.58000183105469,67.91999816894531,65.86000061035156,66.45999908447266,16880000</t>
  </si>
  <si>
    <t>1974-12-18,67.9000015258789,69.01000213623047,67.30000305175781,67.58000183105469,18050000</t>
  </si>
  <si>
    <t>1974-12-19,67.6500015258789,68.62000274658203,66.93000030517578,67.9000015258789,15900000</t>
  </si>
  <si>
    <t>1974-12-20,66.91000366210938,67.93000030517578,66.36000061035156,67.6500015258789,15840000</t>
  </si>
  <si>
    <t>1974-12-23,65.95999908447266,67.18000030517578,65.33999633789062,66.91000366210938,18040000</t>
  </si>
  <si>
    <t>1974-12-24,66.87999725341797,67.25,65.86000061035156,65.95999908447266,9540000</t>
  </si>
  <si>
    <t>1974-12-26,67.44000244140625,68.19000244140625,66.62000274658203,66.87999725341797,11810000</t>
  </si>
  <si>
    <t>1974-12-27,67.13999938964844,67.98999786376953,66.48999786376953,67.44000244140625,13060000</t>
  </si>
  <si>
    <t>1974-12-30,67.16000366210938,67.6500015258789,66.2300033569336,67.13999938964844,18520000</t>
  </si>
  <si>
    <t>1974-12-31,68.55999755859375,69.04000091552734,67.1500015258789,67.16000366210938,20970000</t>
  </si>
  <si>
    <t>1975-01-02,70.2300033569336,70.91999816894531,68.6500015258789,68.6500015258789,14800000</t>
  </si>
  <si>
    <t>1975-01-03,70.70999908447266,71.63999938964844,69.29000091552734,70.2300033569336,15270000</t>
  </si>
  <si>
    <t>1975-01-06,71.06999969482422,72.23999786376953,70.33000183105469,70.70999908447266,17550000</t>
  </si>
  <si>
    <t>1975-01-07,71.0199966430664,71.75,69.91999816894531,71.06999969482422,14890000</t>
  </si>
  <si>
    <t>1975-01-08,70.04000091552734,71.52999877929688,69.6500015258789,71.0199966430664,15600000</t>
  </si>
  <si>
    <t>1975-01-09,71.16999816894531,71.41999816894531,69.04000091552734,70.04000091552734,16340000</t>
  </si>
  <si>
    <t>1975-01-10,72.61000061035156,73.75,71.5999984741211,71.5999984741211,25890000</t>
  </si>
  <si>
    <t>1975-01-13,72.30999755859375,73.80999755859375,71.83000183105469,72.61000061035156,19780000</t>
  </si>
  <si>
    <t>1975-01-14,71.68000030517578,72.69999694824219,71.0199966430664,72.30999755859375,16610000</t>
  </si>
  <si>
    <t>1975-01-15,72.13999938964844,72.7699966430664,70.44999694824219,71.68000030517578,16580000</t>
  </si>
  <si>
    <t>1975-01-16,72.05000305175781,72.93000030517578,71.26000213623047,72.13999938964844,17110000</t>
  </si>
  <si>
    <t>1975-01-17,70.95999908447266,72.36000061035156,70.55999755859375,72.05000305175781,14260000</t>
  </si>
  <si>
    <t>1975-01-20,71.08000183105469,71.45999908447266,69.80000305175781,70.95999908447266,13450000</t>
  </si>
  <si>
    <t>1975-01-21,70.69999694824219,72.04000091552734,70.25,71.08000183105469,14780000</t>
  </si>
  <si>
    <t>1975-01-22,71.73999786376953,71.97000122070312,69.86000061035156,70.69999694824219,15330000</t>
  </si>
  <si>
    <t>1975-01-23,72.06999969482422,73.11000061035156,71.08999633789062,71.73999786376953,17960000</t>
  </si>
  <si>
    <t>1975-01-24,72.9800033569336,73.56999969482422,71.55000305175781,72.06999969482422,20670000</t>
  </si>
  <si>
    <t>1975-01-27,75.37000274658203,76.02999877929688,73.76000213623047,73.76000213623047,32130000</t>
  </si>
  <si>
    <t>1975-01-28,76.02999877929688,77.58999633789062,75.36000061035156,75.37000274658203,31760000</t>
  </si>
  <si>
    <t>1975-01-29,77.26000213623047,78.02999877929688,75.2300033569336,76.02999877929688,27410000</t>
  </si>
  <si>
    <t>1975-01-30,76.20999908447266,78.69000244140625,75.81999969482422,77.26000213623047,29740000</t>
  </si>
  <si>
    <t>1975-01-31,76.9800033569336,77.72000122070312,75.41000366210938,76.20999908447266,24640000</t>
  </si>
  <si>
    <t>1975-02-03,77.81999969482422,78.55000305175781,76.36000061035156,76.9800033569336,25400000</t>
  </si>
  <si>
    <t>1975-02-04,77.61000061035156,78.37000274658203,76.0,77.81999969482422,25040000</t>
  </si>
  <si>
    <t>1975-02-05,78.94999694824219,79.4000015258789,76.80999755859375,77.61000061035156,25830000</t>
  </si>
  <si>
    <t>1975-02-06,78.55999755859375,80.72000122070312,78.08999633789062,78.94999694824219,32020000</t>
  </si>
  <si>
    <t>1975-02-07,78.62999725341797,79.12000274658203,77.0,78.55999755859375,19060000</t>
  </si>
  <si>
    <t>1975-02-10,78.36000061035156,79.4000015258789,77.7699966430664,78.62999725341797,16120000</t>
  </si>
  <si>
    <t>1975-02-11,78.58000183105469,79.06999969482422,77.37999725341797,78.36000061035156,16470000</t>
  </si>
  <si>
    <t>1975-02-12,79.91999816894531,80.20999908447266,77.94000244140625,78.58000183105469,19790000</t>
  </si>
  <si>
    <t>1975-02-13,81.01000213623047,82.52999877929688,79.9800033569336,79.9800033569336,35160000</t>
  </si>
  <si>
    <t>1975-02-14,81.5,82.33000183105469,80.12999725341797,81.01000213623047,23290000</t>
  </si>
  <si>
    <t>1975-02-18,80.93000030517578,82.44999694824219,80.16000366210938,81.5,23990000</t>
  </si>
  <si>
    <t>1975-02-19,81.44000244140625,81.94000244140625,79.83000183105469,80.93000030517578,21930000</t>
  </si>
  <si>
    <t>1975-02-20,82.20999908447266,82.77999877929688,80.81999969482422,81.44000244140625,22260000</t>
  </si>
  <si>
    <t>1975-02-21,82.62000274658203,83.55999755859375,81.72000122070312,82.20999908447266,24440000</t>
  </si>
  <si>
    <t>1975-02-24,81.44000244140625,82.70999908447266,80.87000274658203,82.62000274658203,19150000</t>
  </si>
  <si>
    <t>1975-02-25,79.52999877929688,81.08999633789062,79.05000305175781,81.08999633789062,20910000</t>
  </si>
  <si>
    <t>1975-02-26,80.37000274658203,80.88999938964844,78.91000366210938,79.52999877929688,18790000</t>
  </si>
  <si>
    <t>1975-02-27,80.7699966430664,81.63999938964844,80.05999755859375,80.37000274658203,16430000</t>
  </si>
  <si>
    <t>1975-02-28,81.58999633789062,82.0199966430664,80.06999969482422,80.7699966430664,17560000</t>
  </si>
  <si>
    <t>1975-03-03,83.02999877929688,83.45999908447266,81.31999969482422,81.58999633789062,24100000</t>
  </si>
  <si>
    <t>1975-03-04,83.55999755859375,85.43000030517578,82.8499984741211,83.02999877929688,34140000</t>
  </si>
  <si>
    <t>1975-03-05,83.9000015258789,84.70999908447266,82.16000366210938,83.55999755859375,24120000</t>
  </si>
  <si>
    <t>1975-03-06,83.69000244140625,84.16999816894531,81.94000244140625,83.9000015258789,21780000</t>
  </si>
  <si>
    <t>1975-03-07,84.30000305175781,85.13999938964844,83.25,83.69000244140625,25930000</t>
  </si>
  <si>
    <t>1975-03-10,84.94999694824219,85.47000122070312,83.43000030517578,84.30000305175781,25890000</t>
  </si>
  <si>
    <t>1975-03-11,84.36000061035156,85.88999938964844,83.80000305175781,84.94999694824219,31280000</t>
  </si>
  <si>
    <t>1975-03-12,83.58999633789062,84.7300033569336,82.87000274658203,84.36000061035156,21560000</t>
  </si>
  <si>
    <t>1975-03-13,83.73999786376953,84.26000213623047,82.5199966430664,83.58999633789062,18620000</t>
  </si>
  <si>
    <t>1975-03-14,84.76000213623047,85.43000030517578,83.5,83.73999786376953,24840000</t>
  </si>
  <si>
    <t>1975-03-17,86.01000213623047,86.5199966430664,84.38999938964844,84.76000213623047,26780000</t>
  </si>
  <si>
    <t>1975-03-18,85.12999725341797,87.08000183105469,84.75,86.01000213623047,29180000</t>
  </si>
  <si>
    <t>1975-03-19,84.33999633789062,85.16999816894531,83.43000030517578,85.12999725341797,19030000</t>
  </si>
  <si>
    <t>1975-03-20,83.61000061035156,85.30000305175781,83.0199966430664,84.33999633789062,20960000</t>
  </si>
  <si>
    <t>1975-03-21,83.38999938964844,84.11000061035156,82.5199966430664,83.61000061035156,15940000</t>
  </si>
  <si>
    <t>1975-03-24,81.41999816894531,82.38999938964844,80.5999984741211,82.38999938964844,17810000</t>
  </si>
  <si>
    <t>1975-03-25,82.05999755859375,82.66999816894531,80.08000183105469,81.41999816894531,18500000</t>
  </si>
  <si>
    <t>1975-03-26,83.58999633789062,84.23999786376953,82.16000366210938,82.16000366210938,18580000</t>
  </si>
  <si>
    <t>1975-03-27,83.8499984741211,84.87999725341797,83.04000091552734,83.58999633789062,18300000</t>
  </si>
  <si>
    <t>1975-03-31,83.36000061035156,84.62000274658203,82.83999633789062,83.8499984741211,16270000</t>
  </si>
  <si>
    <t>1975-04-01,82.63999938964844,83.58999633789062,81.9800033569336,83.36000061035156,14480000</t>
  </si>
  <si>
    <t>1975-04-02,82.43000030517578,83.56999969482422,81.80000305175781,82.63999938964844,15600000</t>
  </si>
  <si>
    <t>1975-04-03,81.51000213623047,82.83999633789062,80.87999725341797,82.43000030517578,13920000</t>
  </si>
  <si>
    <t>1975-04-04,80.87999725341797,81.9000015258789,80.29000091552734,81.51000213623047,14170000</t>
  </si>
  <si>
    <t>1975-04-07,80.3499984741211,81.11000061035156,79.66000366210938,80.87999725341797,13860000</t>
  </si>
  <si>
    <t>1975-04-08,80.98999786376953,81.6500015258789,80.12999725341797,80.3499984741211,14320000</t>
  </si>
  <si>
    <t>1975-04-09,82.83999633789062,83.22000122070312,80.91000366210938,80.98999786376953,18120000</t>
  </si>
  <si>
    <t>1975-04-10,83.7699966430664,84.69999694824219,82.68000030517578,82.83999633789062,24990000</t>
  </si>
  <si>
    <t>1975-04-11,84.18000030517578,84.68000030517578,82.93000030517578,83.7699966430664,20160000</t>
  </si>
  <si>
    <t>1975-04-14,85.5999984741211,86.12000274658203,83.9800033569336,84.18000030517578,26800000</t>
  </si>
  <si>
    <t>1975-04-15,86.30000305175781,87.23999786376953,85.02999877929688,85.5999984741211,29620000</t>
  </si>
  <si>
    <t>1975-04-16,86.5999984741211,87.0999984741211,84.93000030517578,86.30000305175781,22970000</t>
  </si>
  <si>
    <t>1975-04-17,87.25,88.79000091552734,86.43000030517578,86.5999984741211,32650000</t>
  </si>
  <si>
    <t>1975-04-18,86.30000305175781,87.58999633789062,85.52999877929688,87.25,26610000</t>
  </si>
  <si>
    <t>1975-04-21,87.2300033569336,87.98999786376953,85.91999816894531,86.30000305175781,23960000</t>
  </si>
  <si>
    <t>1975-04-22,87.08999633789062,88.63999938964844,86.58000183105469,87.2300033569336,26120000</t>
  </si>
  <si>
    <t>1975-04-23,86.12000274658203,87.41999816894531,85.6500015258789,87.08999633789062,20040000</t>
  </si>
  <si>
    <t>1975-04-24,86.04000091552734,86.91999816894531,85.0,86.12000274658203,19050000</t>
  </si>
  <si>
    <t>1975-04-25,86.62000274658203,87.5,85.62000274658203,86.04000091552734,20260000</t>
  </si>
  <si>
    <t>1975-04-28,86.2300033569336,87.33000183105469,85.54000091552734,86.62000274658203,17850000</t>
  </si>
  <si>
    <t>1975-04-29,85.63999938964844,86.79000091552734,85.04000091552734,86.2300033569336,17740000</t>
  </si>
  <si>
    <t>1975-04-30,87.30000305175781,87.61000061035156,85.0,85.63999938964844,18060000</t>
  </si>
  <si>
    <t>1975-05-01,88.0999984741211,89.0999984741211,86.94000244140625,87.30000305175781,20660000</t>
  </si>
  <si>
    <t>1975-05-02,89.22000122070312,89.9800033569336,87.91000366210938,88.0999984741211,25210000</t>
  </si>
  <si>
    <t>1975-05-05,90.08000183105469,90.81999969482422,88.26000213623047,89.22000122070312,22370000</t>
  </si>
  <si>
    <t>1975-05-06,88.63999938964844,90.86000061035156,88.1500015258789,90.08000183105469,25410000</t>
  </si>
  <si>
    <t>1975-05-07,89.08000183105469,89.75,87.5999984741211,88.63999938964844,22250000</t>
  </si>
  <si>
    <t>1975-05-08,89.55999755859375,90.12999725341797,88.2300033569336,89.08000183105469,22980000</t>
  </si>
  <si>
    <t>1975-05-09,90.52999877929688,91.23999786376953,89.33000183105469,89.55999755859375,28440000</t>
  </si>
  <si>
    <t>1975-05-12,90.61000061035156,91.66999816894531,89.91000366210938,90.52999877929688,22410000</t>
  </si>
  <si>
    <t>1975-05-13,91.58000183105469,92.26000213623047,89.98999786376953,90.61000061035156,24950000</t>
  </si>
  <si>
    <t>1975-05-14,92.2699966430664,93.2300033569336,91.16999816894531,91.58000183105469,29050000</t>
  </si>
  <si>
    <t>1975-05-15,91.41000366210938,93.51000213623047,90.94000244140625,92.2699966430664,27690000</t>
  </si>
  <si>
    <t>1975-05-16,90.43000030517578,91.58999633789062,89.73999786376953,91.41000366210938,16630000</t>
  </si>
  <si>
    <t>1975-05-19,90.52999877929688,91.06999969482422,88.9800033569336,90.43000030517578,17870000</t>
  </si>
  <si>
    <t>1975-05-20,90.06999969482422,91.44999694824219,89.58000183105469,90.52999877929688,18310000</t>
  </si>
  <si>
    <t>1975-05-21,89.05999755859375,90.25,88.47000122070312,90.06999969482422,17640000</t>
  </si>
  <si>
    <t>1975-05-22,89.38999938964844,90.30000305175781,88.3499984741211,89.05999755859375,17610000</t>
  </si>
  <si>
    <t>1975-05-23,90.58000183105469,91.0199966430664,89.30000305175781,89.38999938964844,17870000</t>
  </si>
  <si>
    <t>1975-05-27,90.33999633789062,91.29000091552734,89.5999984741211,90.58000183105469,17050000</t>
  </si>
  <si>
    <t>1975-05-28,89.70999908447266,91.13999938964844,89.06999969482422,90.33999633789062,21850000</t>
  </si>
  <si>
    <t>1975-05-29,89.68000030517578,90.58999633789062,88.83000183105469,89.70999908447266,18570000</t>
  </si>
  <si>
    <t>1975-05-30,91.1500015258789,91.62000274658203,89.87000274658203,89.87000274658203,22670000</t>
  </si>
  <si>
    <t>1975-06-02,92.58000183105469,93.41000366210938,91.31999969482422,91.31999969482422,28240000</t>
  </si>
  <si>
    <t>1975-06-03,92.88999938964844,93.76000213623047,91.87999725341797,92.58000183105469,26560000</t>
  </si>
  <si>
    <t>1975-06-04,92.5999984741211,93.61000061035156,91.81999969482422,92.88999938964844,24900000</t>
  </si>
  <si>
    <t>1975-06-05,92.69000244140625,93.16000366210938,91.41000366210938,92.5999984741211,21610000</t>
  </si>
  <si>
    <t>1975-06-06,92.4800033569336,93.5999984741211,91.75,92.69000244140625,22230000</t>
  </si>
  <si>
    <t>1975-06-09,91.20999908447266,92.87000274658203,90.91000366210938,92.4800033569336,20670000</t>
  </si>
  <si>
    <t>1975-06-10,90.44000244140625,91.20999908447266,89.45999908447266,91.20999908447266,21130000</t>
  </si>
  <si>
    <t>1975-06-11,90.55000305175781,91.66999816894531,90.0,90.44000244140625,18230000</t>
  </si>
  <si>
    <t>1975-06-12,90.08000183105469,91.36000061035156,89.63999938964844,90.55000305175781,15970000</t>
  </si>
  <si>
    <t>1975-06-13,90.5199966430664,91.05999755859375,89.30000305175781,90.08000183105469,16300000</t>
  </si>
  <si>
    <t>1975-06-16,91.45999908447266,91.8499984741211,90.12000274658203,90.5199966430664,16660000</t>
  </si>
  <si>
    <t>1975-06-17,90.58000183105469,92.22000122070312,90.16999816894531,91.45999908447266,19440000</t>
  </si>
  <si>
    <t>1975-06-18,90.38999938964844,91.06999969482422,89.5999984741211,90.58000183105469,15590000</t>
  </si>
  <si>
    <t>1975-06-19,92.0199966430664,92.37000274658203,90.12000274658203,90.38999938964844,21450000</t>
  </si>
  <si>
    <t>1975-06-20,92.61000061035156,93.75,91.83000183105469,92.0199966430664,26260000</t>
  </si>
  <si>
    <t>1975-06-23,93.62000274658203,93.9800033569336,91.80999755859375,92.61000061035156,20720000</t>
  </si>
  <si>
    <t>1975-06-24,94.19000244140625,95.2300033569336,93.30999755859375,93.62000274658203,26620000</t>
  </si>
  <si>
    <t>1975-06-25,94.62000274658203,95.29000091552734,93.52999877929688,94.19000244140625,21610000</t>
  </si>
  <si>
    <t>1975-06-26,94.80999755859375,95.72000122070312,93.87999725341797,94.62000274658203,24560000</t>
  </si>
  <si>
    <t>1975-06-27,94.80999755859375,95.66000366210938,94.0999984741211,94.80999755859375,18820000</t>
  </si>
  <si>
    <t>1975-06-30,95.19000244140625,95.8499984741211,94.30000305175781,94.80999755859375,19430000</t>
  </si>
  <si>
    <t>1975-07-01,94.8499984741211,95.7300033569336,94.12999725341797,95.19000244140625,20390000</t>
  </si>
  <si>
    <t>1975-07-02,94.18000030517578,94.91000366210938,93.37000274658203,94.8499984741211,18530000</t>
  </si>
  <si>
    <t>1975-07-03,94.36000061035156,95.04000091552734,93.48999786376953,94.18000030517578,19000000</t>
  </si>
  <si>
    <t>1975-07-07,93.54000091552734,94.81999969482422,93.16000366210938,94.36000061035156,15850000</t>
  </si>
  <si>
    <t>1975-07-08,93.38999938964844,94.02999877929688,92.51000213623047,93.54000091552734,18990000</t>
  </si>
  <si>
    <t>1975-07-09,94.80000305175781,95.22000122070312,93.37999725341797,93.38999938964844,26350000</t>
  </si>
  <si>
    <t>1975-07-10,94.80999755859375,96.19000244140625,94.25,94.80000305175781,28880000</t>
  </si>
  <si>
    <t>1975-07-11,94.66000366210938,95.69000244140625,93.83000183105469,94.80999755859375,22210000</t>
  </si>
  <si>
    <t>1975-07-14,95.19000244140625,95.76000213623047,94.04000091552734,94.66000366210938,21900000</t>
  </si>
  <si>
    <t>1975-07-15,95.61000061035156,96.58000183105469,94.70999908447266,95.19000244140625,28340000</t>
  </si>
  <si>
    <t>1975-07-16,94.61000061035156,96.37000274658203,94.19999694824219,95.61000061035156,25250000</t>
  </si>
  <si>
    <t>1975-07-17,93.62999725341797,95.02999877929688,92.98999786376953,94.61000061035156,21420000</t>
  </si>
  <si>
    <t>1975-07-18,93.19999694824219,93.95999908447266,92.38999938964844,93.62999725341797,16870000</t>
  </si>
  <si>
    <t>1975-07-21,92.44000244140625,93.93000030517578,92.02999877929688,93.19999694824219,16690000</t>
  </si>
  <si>
    <t>1975-07-22,91.44999694824219,92.48999786376953,90.62999725341797,92.44000244140625,20660000</t>
  </si>
  <si>
    <t>1975-07-23,90.18000030517578,92.1500015258789,89.83000183105469,91.44999694824219,20150000</t>
  </si>
  <si>
    <t>1975-07-24,90.06999969482422,90.94999694824219,88.9000015258789,90.18000030517578,20550000</t>
  </si>
  <si>
    <t>1975-07-25,89.29000091552734,90.72000122070312,88.72000122070312,90.06999969482422,15110000</t>
  </si>
  <si>
    <t>1975-07-28,88.69000244140625,89.68000030517578,88.0199966430664,89.29000091552734,14850000</t>
  </si>
  <si>
    <t>1975-07-29,88.19000244140625,89.91000366210938,87.70999908447266,88.69000244140625,19000000</t>
  </si>
  <si>
    <t>1975-07-30,88.83000183105469,89.48999786376953,87.68000030517578,88.19000244140625,16150000</t>
  </si>
  <si>
    <t>1975-07-31,88.75,90.06999969482422,88.30999755859375,88.83000183105469,14540000</t>
  </si>
  <si>
    <t>1975-08-01,87.98999786376953,89.04000091552734,87.45999908447266,88.75,13320000</t>
  </si>
  <si>
    <t>1975-08-04,87.1500015258789,88.16999816894531,86.68000030517578,87.98999786376953,12620000</t>
  </si>
  <si>
    <t>1975-08-05,86.2300033569336,87.80999755859375,85.88999938964844,87.1500015258789,15470000</t>
  </si>
  <si>
    <t>1975-08-06,86.25,87.04000091552734,85.33999633789062,86.2300033569336,16280000</t>
  </si>
  <si>
    <t>1975-08-07,86.30000305175781,87.23999786376953,85.69000244140625,86.25,12390000</t>
  </si>
  <si>
    <t>1975-08-08,86.0199966430664,87.0,85.5199966430664,86.30000305175781,11660000</t>
  </si>
  <si>
    <t>1975-08-11,86.55000305175781,86.88999938964844,85.33999633789062,86.0199966430664,12350000</t>
  </si>
  <si>
    <t>1975-08-12,87.12000274658203,88.16999816894531,86.48999786376953,86.55000305175781,14510000</t>
  </si>
  <si>
    <t>1975-08-13,85.97000122070312,87.41000366210938,85.61000061035156,87.12000274658203,12000000</t>
  </si>
  <si>
    <t>1975-08-14,85.5999984741211,86.33999633789062,85.0199966430664,85.97000122070312,12460000</t>
  </si>
  <si>
    <t>1975-08-15,86.36000061035156,86.76000213623047,85.33000183105469,85.5999984741211,10610000</t>
  </si>
  <si>
    <t>1975-08-18,86.19999694824219,87.20999908447266,85.76000213623047,86.36000061035156,10810000</t>
  </si>
  <si>
    <t>1975-08-19,84.94999694824219,86.47000122070312,84.66000366210938,86.19999694824219,14990000</t>
  </si>
  <si>
    <t>1975-08-20,83.22000122070312,84.77999877929688,82.76000213623047,84.77999877929688,18630000</t>
  </si>
  <si>
    <t>1975-08-21,83.06999969482422,84.1500015258789,82.20999908447266,83.22000122070312,16610000</t>
  </si>
  <si>
    <t>1975-08-22,84.27999877929688,84.61000061035156,82.79000091552734,83.06999969482422,13050000</t>
  </si>
  <si>
    <t>1975-08-25,85.05999755859375,85.58000183105469,84.05999755859375,84.27999877929688,11250000</t>
  </si>
  <si>
    <t>1975-08-26,83.95999908447266,85.4000015258789,83.6500015258789,85.05999755859375,11350000</t>
  </si>
  <si>
    <t>1975-08-27,84.43000030517578,84.79000091552734,83.3499984741211,83.95999908447266,11100000</t>
  </si>
  <si>
    <t>1975-08-28,86.4000015258789,86.63999938964844,84.68000030517578,84.68000030517578,14530000</t>
  </si>
  <si>
    <t>1975-08-29,86.87999725341797,87.7300033569336,86.0999984741211,86.4000015258789,15480000</t>
  </si>
  <si>
    <t>1975-09-02,85.4800033569336,87.41999816894531,85.20999908447266,86.87999725341797,11460000</t>
  </si>
  <si>
    <t>1975-09-03,86.02999877929688,86.37999725341797,84.62000274658203,85.4800033569336,12260000</t>
  </si>
  <si>
    <t>1975-09-04,86.19999694824219,86.91000366210938,85.29000091552734,86.02999877929688,12810000</t>
  </si>
  <si>
    <t>1975-09-05,85.62000274658203,86.48999786376953,85.19000244140625,86.19999694824219,11680000</t>
  </si>
  <si>
    <t>1975-09-08,85.88999938964844,86.30999755859375,84.88999938964844,85.62000274658203,11500000</t>
  </si>
  <si>
    <t>1975-09-09,84.5999984741211,86.7300033569336,84.37000274658203,85.88999938964844,15790000</t>
  </si>
  <si>
    <t>1975-09-10,83.79000091552734,84.58999633789062,83.0,84.58999633789062,14780000</t>
  </si>
  <si>
    <t>1975-09-11,83.44999694824219,84.30000305175781,82.87999725341797,83.79000091552734,11100000</t>
  </si>
  <si>
    <t>1975-09-12,83.30000305175781,84.47000122070312,82.83999633789062,83.44999694824219,12230000</t>
  </si>
  <si>
    <t>1975-09-15,82.87999725341797,83.48999786376953,82.29000091552734,83.30000305175781,8670000</t>
  </si>
  <si>
    <t>1975-09-16,82.08999633789062,83.43000030517578,81.79000091552734,82.87999725341797,13090000</t>
  </si>
  <si>
    <t>1975-09-17,82.37000274658203,82.93000030517578,81.56999969482422,82.08999633789062,12190000</t>
  </si>
  <si>
    <t>1975-09-18,84.05999755859375,84.33999633789062,82.2300033569336,82.37000274658203,14560000</t>
  </si>
  <si>
    <t>1975-09-19,85.87999725341797,86.38999938964844,84.26000213623047,84.26000213623047,20830000</t>
  </si>
  <si>
    <t>1975-09-22,85.06999969482422,86.69999694824219,84.69999694824219,85.87999725341797,14750000</t>
  </si>
  <si>
    <t>1975-09-23,84.94000244140625,85.51000213623047,83.80000305175781,85.06999969482422,12800000</t>
  </si>
  <si>
    <t>1975-09-24,85.73999786376953,86.69999694824219,85.02999877929688,85.02999877929688,16060000</t>
  </si>
  <si>
    <t>1975-09-25,85.63999938964844,86.41000366210938,84.79000091552734,85.73999786376953,12890000</t>
  </si>
  <si>
    <t>1975-09-26,86.19000244140625,86.86000061035156,85.12999725341797,85.63999938964844,12570000</t>
  </si>
  <si>
    <t>1975-09-29,85.02999877929688,86.37999725341797,84.73999786376953,86.19000244140625,10580000</t>
  </si>
  <si>
    <t>1975-09-30,83.87000274658203,85.01000213623047,83.44000244140625,85.01000213623047,12520000</t>
  </si>
  <si>
    <t>1975-10-01,82.93000030517578,85.44999694824219,82.56999969482422,83.87000274658203,14070000</t>
  </si>
  <si>
    <t>1975-10-02,83.81999969482422,84.33000183105469,82.81999969482422,82.93000030517578,14290000</t>
  </si>
  <si>
    <t>1975-10-03,85.94999694824219,86.20999908447266,83.87999725341797,83.87999725341797,16360000</t>
  </si>
  <si>
    <t>1975-10-06,86.87999725341797,87.63999938964844,85.9800033569336,85.9800033569336,15470000</t>
  </si>
  <si>
    <t>1975-10-07,86.7699966430664,87.31999969482422,85.55999755859375,86.87999725341797,13530000</t>
  </si>
  <si>
    <t>1975-10-08,87.94000244140625,88.45999908447266,86.33999633789062,86.7699966430664,17800000</t>
  </si>
  <si>
    <t>1975-10-09,88.37000274658203,89.41999816894531,87.5999984741211,87.94000244140625,17770000</t>
  </si>
  <si>
    <t>1975-10-10,88.20999908447266,89.16999816894531,87.44000244140625,88.37000274658203,14880000</t>
  </si>
  <si>
    <t>1975-10-13,89.45999908447266,89.66999816894531,87.7300033569336,88.20999908447266,12020000</t>
  </si>
  <si>
    <t>1975-10-14,89.27999877929688,90.80000305175781,88.80999755859375,89.45999908447266,19960000</t>
  </si>
  <si>
    <t>1975-10-15,89.2300033569336,90.06999969482422,88.5,89.27999877929688,14440000</t>
  </si>
  <si>
    <t>1975-10-16,89.37000274658203,90.7300033569336,88.9000015258789,89.2300033569336,18910000</t>
  </si>
  <si>
    <t>1975-10-17,88.86000061035156,89.87000274658203,88.08000183105469,89.37000274658203,15650000</t>
  </si>
  <si>
    <t>1975-10-20,89.81999969482422,90.13999938964844,88.43000030517578,88.86000061035156,13250000</t>
  </si>
  <si>
    <t>1975-10-21,90.55999755859375,91.43000030517578,89.79000091552734,89.81999969482422,20800000</t>
  </si>
  <si>
    <t>1975-10-22,90.70999908447266,91.37999725341797,89.7699966430664,90.55999755859375,16060000</t>
  </si>
  <si>
    <t>1975-10-23,91.23999786376953,91.75,90.08999633789062,90.70999908447266,17900000</t>
  </si>
  <si>
    <t>1975-10-24,89.83000183105469,91.5199966430664,89.45999908447266,91.23999786376953,18120000</t>
  </si>
  <si>
    <t>1975-10-27,89.7300033569336,90.4000015258789,88.8499984741211,89.83000183105469,13100000</t>
  </si>
  <si>
    <t>1975-10-28,90.51000213623047,91.01000213623047,89.4000015258789,89.7300033569336,17060000</t>
  </si>
  <si>
    <t>1975-10-29,89.38999938964844,90.61000061035156,88.88999938964844,90.51000213623047,16110000</t>
  </si>
  <si>
    <t>1975-10-30,89.30999755859375,90.19999694824219,88.69999694824219,89.38999938964844,15080000</t>
  </si>
  <si>
    <t>1975-10-31,89.04000091552734,89.80000305175781,88.3499984741211,89.30999755859375,12910000</t>
  </si>
  <si>
    <t>1975-11-03,88.08999633789062,89.20999908447266,87.77999877929688,89.04000091552734,11400000</t>
  </si>
  <si>
    <t>1975-11-04,88.51000213623047,89.02999877929688,87.62999725341797,88.08999633789062,11570000</t>
  </si>
  <si>
    <t>1975-11-05,89.1500015258789,90.08000183105469,88.31999969482422,88.51000213623047,17390000</t>
  </si>
  <si>
    <t>1975-11-06,89.55000305175781,90.1500015258789,88.16000366210938,89.1500015258789,18600000</t>
  </si>
  <si>
    <t>1975-11-07,89.33000183105469,90.18000030517578,88.66999816894531,89.55000305175781,15930000</t>
  </si>
  <si>
    <t>1975-11-10,89.33999633789062,89.9800033569336,88.3499984741211,89.33000183105469,14910000</t>
  </si>
  <si>
    <t>1975-11-11,89.87000274658203,90.47000122070312,89.04000091552734,89.33999633789062,14640000</t>
  </si>
  <si>
    <t>1975-11-12,91.19000244140625,91.62999725341797,89.80000305175781,89.87000274658203,23960000</t>
  </si>
  <si>
    <t>1975-11-13,91.04000091552734,92.33000183105469,90.55999755859375,91.19000244140625,25070000</t>
  </si>
  <si>
    <t>1975-11-14,90.97000122070312,91.58999633789062,90.19000244140625,91.04000091552734,16460000</t>
  </si>
  <si>
    <t>1975-11-17,91.45999908447266,91.98999786376953,90.5,90.97000122070312,17660000</t>
  </si>
  <si>
    <t>1975-11-18,91.0,92.30000305175781,90.5999984741211,91.45999908447266,20760000</t>
  </si>
  <si>
    <t>1975-11-19,89.9800033569336,91.27999877929688,89.47000122070312,91.0,16820000</t>
  </si>
  <si>
    <t>1975-11-20,89.63999938964844,90.68000030517578,89.08999633789062,89.9800033569336,16460000</t>
  </si>
  <si>
    <t>1975-11-21,89.52999877929688,90.2300033569336,88.79000091552734,89.63999938964844,14110000</t>
  </si>
  <si>
    <t>1975-11-24,89.69999694824219,90.16999816894531,88.6500015258789,89.52999877929688,13930000</t>
  </si>
  <si>
    <t>1975-11-25,90.70999908447266,91.0999984741211,89.66000366210938,89.69999694824219,17490000</t>
  </si>
  <si>
    <t>1975-11-26,90.94000244140625,91.58000183105469,90.16999816894531,90.70999908447266,18780000</t>
  </si>
  <si>
    <t>1975-11-28,91.23999786376953,91.73999786376953,90.44000244140625,90.94000244140625,12870000</t>
  </si>
  <si>
    <t>1975-12-01,90.66999816894531,91.9000015258789,90.33000183105469,91.23999786376953,16050000</t>
  </si>
  <si>
    <t>1975-12-02,89.33000183105469,90.80999755859375,89.08000183105469,90.66999816894531,17930000</t>
  </si>
  <si>
    <t>1975-12-03,87.5999984741211,88.83000183105469,87.08000183105469,88.83000183105469,21320000</t>
  </si>
  <si>
    <t>1975-12-04,87.83999633789062,88.38999938964844,86.68000030517578,87.5999984741211,16380000</t>
  </si>
  <si>
    <t>1975-12-05,86.81999969482422,88.37999725341797,86.54000091552734,87.83999633789062,14050000</t>
  </si>
  <si>
    <t>1975-12-08,87.06999969482422,87.75,86.1500015258789,86.81999969482422,14150000</t>
  </si>
  <si>
    <t>1975-12-09,87.30000305175781,87.80000305175781,86.16000366210938,87.06999969482422,16040000</t>
  </si>
  <si>
    <t>1975-12-10,88.08000183105469,88.38999938964844,86.91000366210938,87.30000305175781,15680000</t>
  </si>
  <si>
    <t>1975-12-11,87.80000305175781,88.79000091552734,87.41000366210938,88.08000183105469,15300000</t>
  </si>
  <si>
    <t>1975-12-12,87.83000183105469,88.22000122070312,87.05000305175781,87.80000305175781,13100000</t>
  </si>
  <si>
    <t>1975-12-15,88.08999633789062,88.63999938964844,87.31999969482422,87.83000183105469,13960000</t>
  </si>
  <si>
    <t>1975-12-16,88.93000030517578,89.48999786376953,87.77999877929688,88.08999633789062,18350000</t>
  </si>
  <si>
    <t>1975-12-17,89.1500015258789,89.80000305175781,88.45999908447266,88.93000030517578,16560000</t>
  </si>
  <si>
    <t>1975-12-18,89.43000030517578,90.08999633789062,88.62000274658203,89.1500015258789,18040000</t>
  </si>
  <si>
    <t>1975-12-19,88.80000305175781,89.80999755859375,88.38999938964844,89.43000030517578,17720000</t>
  </si>
  <si>
    <t>1975-12-22,88.13999938964844,89.12999725341797,87.73999786376953,88.80000305175781,15340000</t>
  </si>
  <si>
    <t>1975-12-23,88.7300033569336,89.2300033569336,87.63999938964844,88.13999938964844,17750000</t>
  </si>
  <si>
    <t>1975-12-24,89.45999908447266,89.83999633789062,88.7300033569336,88.7300033569336,11150000</t>
  </si>
  <si>
    <t>1975-12-26,90.25,90.44999694824219,89.25,89.45999908447266,10020000</t>
  </si>
  <si>
    <t>1975-12-29,90.12999725341797,91.08999633789062,89.62999725341797,90.25,17070000</t>
  </si>
  <si>
    <t>1975-12-30,89.7699966430664,90.55000305175781,89.19999694824219,90.12999725341797,16040000</t>
  </si>
  <si>
    <t>1975-12-31,90.19000244140625,90.75,89.16999816894531,89.7699966430664,16970000</t>
  </si>
  <si>
    <t>1976-01-02,90.9000015258789,91.18000030517578,89.80999755859375,90.19000244140625,10300000</t>
  </si>
  <si>
    <t>1976-01-05,92.58000183105469,92.83999633789062,90.8499984741211,90.9000015258789,21960000</t>
  </si>
  <si>
    <t>1976-01-06,93.52999877929688,94.18000030517578,92.37000274658203,92.58000183105469,31270000</t>
  </si>
  <si>
    <t>1976-01-07,93.94999694824219,95.1500015258789,92.91000366210938,93.52999877929688,33170000</t>
  </si>
  <si>
    <t>1976-01-08,94.58000183105469,95.47000122070312,93.41000366210938,93.94999694824219,29030000</t>
  </si>
  <si>
    <t>1976-01-09,94.94999694824219,95.70999908447266,94.05000305175781,94.58000183105469,26510000</t>
  </si>
  <si>
    <t>1976-01-12,96.33000183105469,96.76000213623047,94.37999725341797,94.94999694824219,30440000</t>
  </si>
  <si>
    <t>1976-01-13,95.56999969482422,97.38999938964844,95.11000061035156,96.33000183105469,34530000</t>
  </si>
  <si>
    <t>1976-01-14,97.12999725341797,97.47000122070312,94.91000366210938,95.56999969482422,30340000</t>
  </si>
  <si>
    <t>1976-01-15,96.61000061035156,98.33999633789062,96.1500015258789,97.12999725341797,38450000</t>
  </si>
  <si>
    <t>1976-01-16,97.0,97.7300033569336,95.83999633789062,96.61000061035156,25940000</t>
  </si>
  <si>
    <t>1976-01-19,98.31999969482422,98.83999633789062,96.36000061035156,97.0,29450000</t>
  </si>
  <si>
    <t>1976-01-20,98.86000061035156,99.44000244140625,97.43000030517578,98.31999969482422,36690000</t>
  </si>
  <si>
    <t>1976-01-21,98.23999786376953,99.23999786376953,97.12000274658203,98.86000061035156,34470000</t>
  </si>
  <si>
    <t>1976-01-22,98.04000091552734,98.79000091552734,97.06999969482422,98.23999786376953,27420000</t>
  </si>
  <si>
    <t>1976-01-23,99.20999908447266,99.87999725341797,97.68000030517578,98.04000091552734,33640000</t>
  </si>
  <si>
    <t>1976-01-26,99.68000030517578,100.75,98.91999816894531,99.20999908447266,34470000</t>
  </si>
  <si>
    <t>1976-01-27,99.06999969482422,100.5199966430664,98.27999877929688,99.68000030517578,32070000</t>
  </si>
  <si>
    <t>1976-01-28,98.52999877929688,99.63999938964844,97.66000366210938,99.06999969482422,27370000</t>
  </si>
  <si>
    <t>1976-01-29,100.11000061035156,100.54000091552734,98.31999969482422,98.52999877929688,29800000</t>
  </si>
  <si>
    <t>1976-01-30,100.86000061035156,101.98999786376953,99.94000244140625,100.11000061035156,38510000</t>
  </si>
  <si>
    <t>1976-02-02,100.87000274658203,101.38999938964844,99.73999786376953,100.86000061035156,24000000</t>
  </si>
  <si>
    <t>1976-02-03,101.18000030517578,101.97000122070312,99.58000183105469,100.87000274658203,34080000</t>
  </si>
  <si>
    <t>1976-02-04,101.91000366210938,102.56999969482422,100.69999694824219,101.18000030517578,38270000</t>
  </si>
  <si>
    <t>1976-02-05,100.38999938964844,102.30000305175781,100.05999755859375,101.91000366210938,33780000</t>
  </si>
  <si>
    <t>1976-02-06,99.45999908447266,100.52999877929688,98.63999938964844,100.38999938964844,27360000</t>
  </si>
  <si>
    <t>1976-02-09,99.62000274658203,100.66000366210938,98.7699966430664,99.45999908447266,25340000</t>
  </si>
  <si>
    <t>1976-02-10,100.47000122070312,100.95999908447266,99.11000061035156,99.62000274658203,27660000</t>
  </si>
  <si>
    <t>1976-02-11,100.7699966430664,101.80000305175781,100.0999984741211,100.47000122070312,32300000</t>
  </si>
  <si>
    <t>1976-02-12,100.25,101.55000305175781,99.81999969482422,100.7699966430664,28610000</t>
  </si>
  <si>
    <t>1976-02-13,99.66999816894531,100.66000366210938,99.01000213623047,100.25,23870000</t>
  </si>
  <si>
    <t>1976-02-17,99.05000305175781,100.25,98.55999755859375,99.66999816894531,25460000</t>
  </si>
  <si>
    <t>1976-02-18,99.8499984741211,100.43000030517578,98.5,99.05000305175781,29900000</t>
  </si>
  <si>
    <t>1976-02-19,101.41000366210938,101.91999816894531,99.94000244140625,99.94000244140625,39210000</t>
  </si>
  <si>
    <t>1976-02-20,102.0999984741211,103.06999969482422,101.18000030517578,101.41000366210938,44510000</t>
  </si>
  <si>
    <t>1976-02-23,101.61000061035156,102.54000091552734,100.69000244140625,102.0999984741211,31460000</t>
  </si>
  <si>
    <t>1976-02-24,102.02999877929688,102.91999816894531,101.02999877929688,101.61000061035156,34380000</t>
  </si>
  <si>
    <t>1976-02-25,101.69000244140625,102.70999908447266,100.69000244140625,102.02999877929688,34680000</t>
  </si>
  <si>
    <t>1976-02-26,100.11000061035156,102.36000061035156,99.73999786376953,101.69000244140625,34320000</t>
  </si>
  <si>
    <t>1976-02-27,99.70999908447266,100.52999877929688,98.5999984741211,100.11000061035156,26940000</t>
  </si>
  <si>
    <t>1976-03-01,100.0199966430664,100.63999938964844,98.66999816894531,99.70999908447266,22070000</t>
  </si>
  <si>
    <t>1976-03-02,100.58000183105469,101.26000213623047,99.61000061035156,100.0199966430664,25590000</t>
  </si>
  <si>
    <t>1976-03-03,99.9800033569336,100.97000122070312,99.2300033569336,100.58000183105469,25450000</t>
  </si>
  <si>
    <t>1976-03-04,98.91999816894531,100.4000015258789,98.48999786376953,99.9800033569336,24410000</t>
  </si>
  <si>
    <t>1976-03-05,99.11000061035156,99.87999725341797,98.2300033569336,98.91999816894531,23030000</t>
  </si>
  <si>
    <t>1976-03-08,100.19000244140625,100.70999908447266,98.93000030517578,99.11000061035156,25060000</t>
  </si>
  <si>
    <t>1976-03-09,100.58000183105469,101.9000015258789,99.94999694824219,100.19000244140625,31770000</t>
  </si>
  <si>
    <t>1976-03-10,100.94000244140625,101.80000305175781,99.9800033569336,100.58000183105469,24900000</t>
  </si>
  <si>
    <t>1976-03-11,101.88999938964844,102.41000366210938,100.62000274658203,100.94000244140625,27300000</t>
  </si>
  <si>
    <t>1976-03-12,100.86000061035156,102.45999908447266,100.48999786376953,101.88999938964844,26020000</t>
  </si>
  <si>
    <t>1976-03-15,99.80000305175781,100.9000015258789,99.23999786376953,100.86000061035156,19570000</t>
  </si>
  <si>
    <t>1976-03-16,100.91999816894531,101.25,99.37999725341797,99.80000305175781,22780000</t>
  </si>
  <si>
    <t>1976-03-17,100.86000061035156,102.01000213623047,100.27999877929688,100.91999816894531,26190000</t>
  </si>
  <si>
    <t>1976-03-18,100.44999694824219,101.37000274658203,99.7300033569336,100.86000061035156,20330000</t>
  </si>
  <si>
    <t>1976-03-19,100.58000183105469,101.2300033569336,99.69999694824219,100.44999694824219,18090000</t>
  </si>
  <si>
    <t>1976-03-22,100.70999908447266,101.52999877929688,100.13999938964844,100.58000183105469,19410000</t>
  </si>
  <si>
    <t>1976-03-23,102.23999786376953,102.54000091552734,100.31999969482422,100.70999908447266,22450000</t>
  </si>
  <si>
    <t>1976-03-24,103.41999816894531,104.38999938964844,102.51000213623047,102.51000213623047,32610000</t>
  </si>
  <si>
    <t>1976-03-25,102.8499984741211,104.0,102.19000244140625,103.41999816894531,22510000</t>
  </si>
  <si>
    <t>1976-03-26,102.8499984741211,103.6500015258789,102.19999694824219,102.8499984741211,18510000</t>
  </si>
  <si>
    <t>1976-03-29,102.41000366210938,103.36000061035156,101.98999786376953,102.8499984741211,16100000</t>
  </si>
  <si>
    <t>1976-03-30,102.01000213623047,103.36000061035156,101.25,102.41000366210938,17930000</t>
  </si>
  <si>
    <t>1976-03-31,102.7699966430664,103.08000183105469,101.5999984741211,102.01000213623047,17520000</t>
  </si>
  <si>
    <t>1976-04-01,102.23999786376953,103.23999786376953,101.5,102.7699966430664,17910000</t>
  </si>
  <si>
    <t>1976-04-02,102.25,102.76000213623047,101.2300033569336,102.23999786376953,17420000</t>
  </si>
  <si>
    <t>1976-04-05,103.51000213623047,104.12999725341797,102.31999969482422,102.31999969482422,21940000</t>
  </si>
  <si>
    <t>1976-04-06,103.36000061035156,104.62999725341797,102.93000030517578,103.51000213623047,24170000</t>
  </si>
  <si>
    <t>1976-04-07,102.20999908447266,103.8499984741211,101.91999816894531,103.36000061035156,20190000</t>
  </si>
  <si>
    <t>1976-04-08,101.27999877929688,102.37999725341797,100.52999877929688,102.20999908447266,20860000</t>
  </si>
  <si>
    <t>1976-04-09,100.3499984741211,101.73999786376953,99.87000274658203,101.27999877929688,19050000</t>
  </si>
  <si>
    <t>1976-04-12,100.19999694824219,101.30000305175781,99.56999969482422,100.3499984741211,16030000</t>
  </si>
  <si>
    <t>1976-04-13,101.05000305175781,101.38999938964844,99.63999938964844,100.19999694824219,15990000</t>
  </si>
  <si>
    <t>1976-04-14,100.30999755859375,101.7699966430664,99.9800033569336,101.05000305175781,18440000</t>
  </si>
  <si>
    <t>1976-04-15,100.66999816894531,101.18000030517578,99.7300033569336,100.30999755859375,15100000</t>
  </si>
  <si>
    <t>1976-04-19,101.44000244140625,101.83000183105469,100.31999969482422,100.66999816894531,16500000</t>
  </si>
  <si>
    <t>1976-04-20,102.87000274658203,103.31999969482422,101.41999816894531,101.44000244140625,23500000</t>
  </si>
  <si>
    <t>1976-04-21,103.31999969482422,104.02999877929688,102.30000305175781,102.87000274658203,26600000</t>
  </si>
  <si>
    <t>1976-04-22,102.9800033569336,104.04000091552734,102.5199966430664,103.31999969482422,20220000</t>
  </si>
  <si>
    <t>1976-04-23,102.29000091552734,103.20999908447266,101.69999694824219,102.9800033569336,17000000</t>
  </si>
  <si>
    <t>1976-04-26,102.43000030517578,102.80000305175781,101.36000061035156,102.29000091552734,15520000</t>
  </si>
  <si>
    <t>1976-04-27,101.86000061035156,103.18000030517578,101.51000213623047,102.43000030517578,17760000</t>
  </si>
  <si>
    <t>1976-04-28,102.12999725341797,102.45999908447266,100.91000366210938,101.86000061035156,15790000</t>
  </si>
  <si>
    <t>1976-04-29,102.12999725341797,102.97000122070312,101.44999694824219,102.12999725341797,17740000</t>
  </si>
  <si>
    <t>1976-04-30,101.63999938964844,102.6500015258789,101.16000366210938,102.12999725341797,14530000</t>
  </si>
  <si>
    <t>1976-05-03,100.91999816894531,101.7300033569336,100.13999938964844,101.63999938964844,15180000</t>
  </si>
  <si>
    <t>1976-05-04,101.45999908447266,101.93000030517578,100.29000091552734,100.91999816894531,17240000</t>
  </si>
  <si>
    <t>1976-05-05,100.87999725341797,101.91999816894531,100.44999694824219,101.45999908447266,14970000</t>
  </si>
  <si>
    <t>1976-05-06,101.16000366210938,101.69999694824219,100.30999755859375,100.87999725341797,16200000</t>
  </si>
  <si>
    <t>1976-05-07,101.87999725341797,102.2699966430664,100.7699966430664,101.16000366210938,17810000</t>
  </si>
  <si>
    <t>1976-05-10,103.0999984741211,103.51000213623047,101.76000213623047,101.87999725341797,22760000</t>
  </si>
  <si>
    <t>1976-05-11,102.94999694824219,103.98999786376953,102.38999938964844,103.0999984741211,23590000</t>
  </si>
  <si>
    <t>1976-05-12,102.7699966430664,103.55000305175781,102.13999938964844,102.94999694824219,18510000</t>
  </si>
  <si>
    <t>1976-05-13,102.16000366210938,103.02999877929688,101.7300033569336,102.7699966430664,16730000</t>
  </si>
  <si>
    <t>1976-05-14,101.33999633789062,102.2300033569336,100.81999969482422,102.16000366210938,16800000</t>
  </si>
  <si>
    <t>1976-05-17,101.08999633789062,101.70999908447266,100.41000366210938,101.33999633789062,14720000</t>
  </si>
  <si>
    <t>1976-05-18,101.26000213623047,102.0,100.72000122070312,101.08999633789062,17410000</t>
  </si>
  <si>
    <t>1976-05-19,101.18000030517578,102.01000213623047,100.55000305175781,101.26000213623047,18450000</t>
  </si>
  <si>
    <t>1976-05-20,102.0,102.52999877929688,100.69000244140625,101.18000030517578,22560000</t>
  </si>
  <si>
    <t>1976-05-21,101.26000213623047,102.33999633789062,100.80999755859375,102.0,18730000</t>
  </si>
  <si>
    <t>1976-05-24,99.44000244140625,101.06999969482422,99.11000061035156,101.06999969482422,16560000</t>
  </si>
  <si>
    <t>1976-05-25,99.48999786376953,100.0199966430664,98.4800033569336,99.44000244140625,18770000</t>
  </si>
  <si>
    <t>1976-05-26,99.33999633789062,100.13999938964844,98.6500015258789,99.48999786376953,16750000</t>
  </si>
  <si>
    <t>1976-05-27,99.37999725341797,99.7699966430664,98.26000213623047,99.33999633789062,15310000</t>
  </si>
  <si>
    <t>1976-05-28,100.18000030517578,100.63999938964844,99.0,99.37999725341797,16860000</t>
  </si>
  <si>
    <t>1976-06-01,99.8499984741211,100.73999786376953,99.36000061035156,100.18000030517578,13880000</t>
  </si>
  <si>
    <t>1976-06-02,100.22000122070312,100.69000244140625,99.26000213623047,99.8499984741211,16120000</t>
  </si>
  <si>
    <t>1976-06-03,100.12999725341797,101.0999984741211,99.68000030517578,100.22000122070312,18900000</t>
  </si>
  <si>
    <t>1976-06-04,99.1500015258789,100.2699966430664,98.79000091552734,100.12999725341797,15960000</t>
  </si>
  <si>
    <t>1976-06-07,98.62999725341797,99.38999938964844,97.97000122070312,99.1500015258789,14510000</t>
  </si>
  <si>
    <t>1976-06-08,98.80000305175781,99.70999908447266,98.31999969482422,98.62999725341797,16660000</t>
  </si>
  <si>
    <t>1976-06-09,98.73999786376953,99.48999786376953,98.2300033569336,98.80000305175781,14560000</t>
  </si>
  <si>
    <t>1976-06-10,99.55999755859375,99.9800033569336,98.55000305175781,98.73999786376953,16100000</t>
  </si>
  <si>
    <t>1976-06-11,100.91999816894531,101.22000122070312,99.37999725341797,99.55999755859375,19470000</t>
  </si>
  <si>
    <t>1976-06-14,101.94999694824219,102.51000213623047,101.0,101.0,21250000</t>
  </si>
  <si>
    <t>1976-06-15,101.45999908447266,102.38999938964844,100.83999633789062,101.94999694824219,18440000</t>
  </si>
  <si>
    <t>1976-06-16,102.01000213623047,102.6500015258789,100.95999908447266,101.45999908447266,21620000</t>
  </si>
  <si>
    <t>1976-06-17,103.61000061035156,104.12000274658203,101.97000122070312,102.01000213623047,27810000</t>
  </si>
  <si>
    <t>1976-06-18,103.76000213623047,104.80000305175781,103.05999755859375,103.61000061035156,25720000</t>
  </si>
  <si>
    <t>1976-06-21,104.27999877929688,104.7300033569336,103.18000030517578,103.76000213623047,18930000</t>
  </si>
  <si>
    <t>1976-06-22,103.47000122070312,104.81999969482422,103.16000366210938,104.27999877929688,21150000</t>
  </si>
  <si>
    <t>1976-06-23,103.25,103.9000015258789,102.4000015258789,103.47000122070312,17530000</t>
  </si>
  <si>
    <t>1976-06-24,103.79000091552734,104.37000274658203,102.9000015258789,103.25,19850000</t>
  </si>
  <si>
    <t>1976-06-25,103.72000122070312,104.54000091552734,103.16999816894531,103.79000091552734,17830000</t>
  </si>
  <si>
    <t>1976-06-28,103.43000030517578,104.3499984741211,102.97000122070312,103.72000122070312,17490000</t>
  </si>
  <si>
    <t>1976-06-29,103.86000061035156,104.33000183105469,102.94999694824219,103.43000030517578,19620000</t>
  </si>
  <si>
    <t>1976-06-30,104.27999877929688,105.06999969482422,103.5199966430664,103.86000061035156,23830000</t>
  </si>
  <si>
    <t>1976-07-01,103.58999633789062,104.9800033569336,103.13999938964844,104.27999877929688,21130000</t>
  </si>
  <si>
    <t>1976-07-02,104.11000061035156,104.52999877929688,103.12999725341797,103.58999633789062,16730000</t>
  </si>
  <si>
    <t>1976-07-06,103.54000091552734,104.66999816894531,103.19000244140625,104.11000061035156,16130000</t>
  </si>
  <si>
    <t>1976-07-07,103.83000183105469,104.2300033569336,102.80000305175781,103.54000091552734,18470000</t>
  </si>
  <si>
    <t>1976-07-08,103.9800033569336,104.75,103.44000244140625,103.83000183105469,21710000</t>
  </si>
  <si>
    <t>1976-07-09,104.9800033569336,105.41000366210938,103.80000305175781,103.9800033569336,23500000</t>
  </si>
  <si>
    <t>1976-07-12,105.9000015258789,106.30000305175781,104.73999786376953,104.9800033569336,23750000</t>
  </si>
  <si>
    <t>1976-07-13,105.66999816894531,106.77999877929688,105.1500015258789,105.9000015258789,27550000</t>
  </si>
  <si>
    <t>1976-07-14,105.94999694824219,106.61000061035156,105.05000305175781,105.66999816894531,23840000</t>
  </si>
  <si>
    <t>1976-07-15,105.19999694824219,106.25,104.76000213623047,105.94999694824219,20400000</t>
  </si>
  <si>
    <t>1976-07-16,104.68000030517578,105.2699966430664,103.87000274658203,105.19999694824219,20450000</t>
  </si>
  <si>
    <t>1976-07-19,104.29000091552734,105.31999969482422,103.83999633789062,104.68000030517578,18200000</t>
  </si>
  <si>
    <t>1976-07-20,103.72000122070312,104.56999969482422,103.05000305175781,104.29000091552734,18810000</t>
  </si>
  <si>
    <t>1976-07-21,103.81999969482422,104.55999755859375,103.20999908447266,103.72000122070312,18350000</t>
  </si>
  <si>
    <t>1976-07-22,103.93000030517578,104.41999816894531,103.1500015258789,103.81999969482422,15600000</t>
  </si>
  <si>
    <t>1976-07-23,104.05999755859375,104.70999908447266,103.48999786376953,103.93000030517578,15870000</t>
  </si>
  <si>
    <t>1976-07-26,104.06999969482422,104.69000244140625,103.45999908447266,104.05999755859375,13530000</t>
  </si>
  <si>
    <t>1976-07-27,103.4800033569336,104.51000213623047,103.12999725341797,104.06999969482422,15580000</t>
  </si>
  <si>
    <t>1976-07-28,103.05000305175781,103.58000183105469,102.30999755859375,103.4800033569336,16000000</t>
  </si>
  <si>
    <t>1976-07-29,102.93000030517578,103.58999633789062,102.36000061035156,103.05000305175781,13330000</t>
  </si>
  <si>
    <t>1976-07-30,103.44000244140625,103.87999725341797,102.47000122070312,102.93000030517578,14830000</t>
  </si>
  <si>
    <t>1976-08-02,103.19000244140625,103.9800033569336,102.63999938964844,103.44000244140625,13870000</t>
  </si>
  <si>
    <t>1976-08-03,104.13999938964844,104.48999786376953,102.79000091552734,103.19000244140625,18500000</t>
  </si>
  <si>
    <t>1976-08-04,104.43000030517578,105.18000030517578,103.72000122070312,104.13999938964844,20650000</t>
  </si>
  <si>
    <t>1976-08-05,103.8499984741211,104.76000213623047,103.4800033569336,104.43000030517578,15530000</t>
  </si>
  <si>
    <t>1976-08-06,103.79000091552734,104.25,103.0999984741211,103.8499984741211,13930000</t>
  </si>
  <si>
    <t>1976-08-09,103.48999786376953,104.0199966430664,103.01000213623047,103.79000091552734,11700000</t>
  </si>
  <si>
    <t>1976-08-10,104.41000366210938,104.70999908447266,103.20999908447266,103.48999786376953,16690000</t>
  </si>
  <si>
    <t>1976-08-11,104.05999755859375,105.23999786376953,103.7300033569336,104.41000366210938,18710000</t>
  </si>
  <si>
    <t>1976-08-12,104.22000122070312,104.63999938964844,103.37999725341797,104.05999755859375,15560000</t>
  </si>
  <si>
    <t>1976-08-13,104.25,104.79000091552734,103.61000061035156,104.22000122070312,13930000</t>
  </si>
  <si>
    <t>1976-08-16,104.43000030517578,104.98999786376953,103.73999786376953,104.25,16210000</t>
  </si>
  <si>
    <t>1976-08-17,104.80000305175781,105.25,103.9800033569336,104.43000030517578,18500000</t>
  </si>
  <si>
    <t>1976-08-18,104.55999755859375,105.41000366210938,104.12000274658203,104.80000305175781,17150000</t>
  </si>
  <si>
    <t>1976-08-19,103.38999938964844,104.73999786376953,103.01000213623047,104.55999755859375,17230000</t>
  </si>
  <si>
    <t>1976-08-20,102.37000274658203,103.30999755859375,101.95999908447266,103.30999755859375,14920000</t>
  </si>
  <si>
    <t>1976-08-23,101.95999908447266,102.48999786376953,101.04000091552734,102.37000274658203,15450000</t>
  </si>
  <si>
    <t>1976-08-24,101.2699966430664,102.6500015258789,100.9800033569336,101.95999908447266,16740000</t>
  </si>
  <si>
    <t>1976-08-25,102.02999877929688,102.41000366210938,100.43000030517578,101.2699966430664,17400000</t>
  </si>
  <si>
    <t>1976-08-26,101.31999969482422,102.58999633789062,101.01000213623047,102.02999877929688,15270000</t>
  </si>
  <si>
    <t>1976-08-27,101.4800033569336,101.9000015258789,100.55000305175781,101.31999969482422,12120000</t>
  </si>
  <si>
    <t>1976-08-30,102.06999969482422,102.51000213623047,101.22000122070312,101.4800033569336,11140000</t>
  </si>
  <si>
    <t>1976-08-31,102.91000366210938,103.37999725341797,101.94000244140625,102.06999969482422,15480000</t>
  </si>
  <si>
    <t>1976-09-01,104.05999755859375,104.30000305175781,102.5999984741211,102.91000366210938,18640000</t>
  </si>
  <si>
    <t>1976-09-02,103.91999816894531,104.83999633789062,103.47000122070312,104.05999755859375,18920000</t>
  </si>
  <si>
    <t>1976-09-03,104.30000305175781,104.62999725341797,103.36000061035156,103.91999816894531,13280000</t>
  </si>
  <si>
    <t>1976-09-07,105.02999877929688,105.30999755859375,103.93000030517578,104.30000305175781,16310000</t>
  </si>
  <si>
    <t>1976-09-08,104.94000244140625,105.7300033569336,104.33999633789062,105.02999877929688,19750000</t>
  </si>
  <si>
    <t>1976-09-09,104.4000015258789,105.12000274658203,103.91000366210938,104.94000244140625,16540000</t>
  </si>
  <si>
    <t>1976-09-10,104.6500015258789,105.02999877929688,103.79000091552734,104.4000015258789,16930000</t>
  </si>
  <si>
    <t>1976-09-13,104.29000091552734,105.29000091552734,103.87999725341797,104.6500015258789,16100000</t>
  </si>
  <si>
    <t>1976-09-14,103.94000244140625,104.5,103.30999755859375,104.29000091552734,15550000</t>
  </si>
  <si>
    <t>1976-09-15,104.25,104.69999694824219,103.27999877929688,103.94000244140625,17570000</t>
  </si>
  <si>
    <t>1976-09-16,105.33999633789062,105.58999633789062,103.83999633789062,104.25,19620000</t>
  </si>
  <si>
    <t>1976-09-17,106.2699966430664,106.80999755859375,105.13999938964844,105.33999633789062,28270000</t>
  </si>
  <si>
    <t>1976-09-20,106.31999969482422,107.19999694824219,105.73999786376953,106.2699966430664,21730000</t>
  </si>
  <si>
    <t>1976-09-21,107.83000183105469,108.12999725341797,106.08999633789062,106.31999969482422,30300000</t>
  </si>
  <si>
    <t>1976-09-22,107.45999908447266,108.72000122070312,106.91999816894531,107.83000183105469,32970000</t>
  </si>
  <si>
    <t>1976-09-23,106.91999816894531,107.95999908447266,106.4000015258789,107.45999908447266,24210000</t>
  </si>
  <si>
    <t>1976-09-24,106.80000305175781,107.36000061035156,106.02999877929688,106.91999816894531,17400000</t>
  </si>
  <si>
    <t>1976-09-27,107.2699966430664,107.69999694824219,106.3499984741211,106.80000305175781,17430000</t>
  </si>
  <si>
    <t>1976-09-28,105.91999816894531,107.54000091552734,105.61000061035156,107.2699966430664,20440000</t>
  </si>
  <si>
    <t>1976-09-29,105.37000274658203,106.44999694824219,104.83000183105469,105.91999816894531,18090000</t>
  </si>
  <si>
    <t>1976-09-30,105.23999786376953,105.83999633789062,104.56999969482422,105.37000274658203,14700000</t>
  </si>
  <si>
    <t>1976-10-01,104.16999816894531,105.75,103.5999984741211,105.23999786376953,20620000</t>
  </si>
  <si>
    <t>1976-10-04,104.02999877929688,104.62000274658203,103.41999816894531,104.16999816894531,12630000</t>
  </si>
  <si>
    <t>1976-10-05,103.2300033569336,104.25,102.51000213623047,104.02999877929688,19200000</t>
  </si>
  <si>
    <t>1976-10-06,102.97000122070312,103.72000122070312,102.05000305175781,103.2300033569336,20870000</t>
  </si>
  <si>
    <t>1976-10-07,103.54000091552734,103.9000015258789,102.16000366210938,102.97000122070312,19830000</t>
  </si>
  <si>
    <t>1976-10-08,102.55999755859375,104.0,102.23999786376953,103.54000091552734,16740000</t>
  </si>
  <si>
    <t>1976-10-11,101.63999938964844,102.4800033569336,100.9800033569336,102.4800033569336,14620000</t>
  </si>
  <si>
    <t>1976-10-12,100.80999755859375,102.19000244140625,100.37999725341797,101.63999938964844,18210000</t>
  </si>
  <si>
    <t>1976-10-13,102.12000274658203,102.44000244140625,100.54000091552734,100.80999755859375,21690000</t>
  </si>
  <si>
    <t>1976-10-14,100.8499984741211,102.13999938964844,100.27999877929688,102.12000274658203,18610000</t>
  </si>
  <si>
    <t>1976-10-15,100.87999725341797,101.5,100.0199966430664,100.8499984741211,16210000</t>
  </si>
  <si>
    <t>1976-10-18,101.47000122070312,101.98999786376953,100.62000274658203,100.87999725341797,15710000</t>
  </si>
  <si>
    <t>1976-10-19,101.44999694824219,102.04000091552734,100.41999816894531,101.47000122070312,16200000</t>
  </si>
  <si>
    <t>1976-10-20,101.73999786376953,102.2300033569336,100.80999755859375,101.44999694824219,15860000</t>
  </si>
  <si>
    <t>1976-10-21,100.7699966430664,102.31999969482422,100.48999786376953,101.73999786376953,17980000</t>
  </si>
  <si>
    <t>1976-10-22,99.95999908447266,100.93000030517578,99.23999786376953,100.7699966430664,17870000</t>
  </si>
  <si>
    <t>1976-10-25,100.06999969482422,100.5999984741211,99.20999908447266,99.95999908447266,13310000</t>
  </si>
  <si>
    <t>1976-10-26,101.05999755859375,101.5,99.91000366210938,100.06999969482422,15490000</t>
  </si>
  <si>
    <t>1976-10-27,101.76000213623047,102.12000274658203,100.61000061035156,101.05999755859375,15790000</t>
  </si>
  <si>
    <t>1976-10-28,101.61000061035156,102.5,101.12000274658203,101.76000213623047,16920000</t>
  </si>
  <si>
    <t>1976-10-29,102.9000015258789,103.0999984741211,101.1500015258789,101.61000061035156,17030000</t>
  </si>
  <si>
    <t>1976-11-01,103.0999984741211,103.77999877929688,102.19000244140625,102.9000015258789,18390000</t>
  </si>
  <si>
    <t>1976-11-03,101.91999816894531,102.48999786376953,100.7300033569336,102.48999786376953,19350000</t>
  </si>
  <si>
    <t>1976-11-04,102.41000366210938,103.16000366210938,101.4000015258789,101.91999816894531,21700000</t>
  </si>
  <si>
    <t>1976-11-05,100.81999969482422,102.69999694824219,100.4800033569336,102.41000366210938,20780000</t>
  </si>
  <si>
    <t>1976-11-08,99.5999984741211,100.62000274658203,99.0999984741211,100.62000274658203,16520000</t>
  </si>
  <si>
    <t>1976-11-09,99.31999969482422,100.20999908447266,98.37999725341797,99.5999984741211,19210000</t>
  </si>
  <si>
    <t>1976-11-10,98.80999755859375,99.9800033569336,98.18000030517578,99.31999969482422,18890000</t>
  </si>
  <si>
    <t>1976-11-11,99.63999938964844,99.88999938964844,98.3499984741211,98.80999755859375,13230000</t>
  </si>
  <si>
    <t>1976-11-12,99.23999786376953,99.94999694824219,98.51000213623047,99.63999938964844,15550000</t>
  </si>
  <si>
    <t>1976-11-15,99.9000015258789,100.16000366210938,98.52999877929688,99.23999786376953,16710000</t>
  </si>
  <si>
    <t>1976-11-16,100.04000091552734,101.12000274658203,99.44000244140625,99.9000015258789,21020000</t>
  </si>
  <si>
    <t>1976-11-17,100.61000061035156,101.31999969482422,99.63999938964844,100.04000091552734,19900000</t>
  </si>
  <si>
    <t>1976-11-18,101.88999938964844,102.22000122070312,100.48999786376953,100.61000061035156,24000000</t>
  </si>
  <si>
    <t>1976-11-19,101.91999816894531,102.7699966430664,101.16999816894531,101.88999938964844,24550000</t>
  </si>
  <si>
    <t>1976-11-22,102.58999633789062,103.1500015258789,101.62999725341797,101.91999816894531,20930000</t>
  </si>
  <si>
    <t>1976-11-23,101.95999908447266,102.9000015258789,101.5,102.58999633789062,19090000</t>
  </si>
  <si>
    <t>1976-11-24,102.41000366210938,102.8499984741211,101.41000366210938,101.95999908447266,20420000</t>
  </si>
  <si>
    <t>1976-11-26,103.1500015258789,103.51000213623047,102.12999725341797,102.41000366210938,15000000</t>
  </si>
  <si>
    <t>1976-11-29,102.44000244140625,103.45999908447266,102.06999969482422,103.1500015258789,18750000</t>
  </si>
  <si>
    <t>1976-11-30,102.0999984741211,102.72000122070312,101.45999908447266,102.44000244140625,17030000</t>
  </si>
  <si>
    <t>1976-12-01,102.48999786376953,103.02999877929688,101.62000274658203,102.0999984741211,21960000</t>
  </si>
  <si>
    <t>1976-12-02,102.12000274658203,103.30000305175781,101.69999694824219,102.48999786376953,23300000</t>
  </si>
  <si>
    <t>1976-12-03,102.76000213623047,103.30999755859375,101.75,102.12000274658203,22640000</t>
  </si>
  <si>
    <t>1976-12-06,103.55999755859375,104.1500015258789,102.52999877929688,102.76000213623047,24830000</t>
  </si>
  <si>
    <t>1976-12-07,103.48999786376953,104.4000015258789,102.95999908447266,103.55999755859375,26140000</t>
  </si>
  <si>
    <t>1976-12-08,104.08000183105469,104.4000015258789,102.94000244140625,103.48999786376953,24560000</t>
  </si>
  <si>
    <t>1976-12-09,104.51000213623047,105.2699966430664,103.70999908447266,104.08000183105469,31800000</t>
  </si>
  <si>
    <t>1976-12-10,104.69999694824219,105.36000061035156,103.9000015258789,104.51000213623047,25960000</t>
  </si>
  <si>
    <t>1976-12-13,104.62999725341797,105.33000183105469,103.94000244140625,104.69999694824219,24830000</t>
  </si>
  <si>
    <t>1976-12-14,105.06999969482422,105.44000244140625,103.80000305175781,104.62999725341797,25130000</t>
  </si>
  <si>
    <t>1976-12-15,105.13999938964844,105.88999938964844,104.33000183105469,105.06999969482422,28300000</t>
  </si>
  <si>
    <t>1976-12-16,104.80000305175781,105.52999877929688,104.06999969482422,105.13999938964844,23920000</t>
  </si>
  <si>
    <t>1976-12-17,104.26000213623047,105.5999984741211,103.88999938964844,104.80000305175781,23870000</t>
  </si>
  <si>
    <t>1976-12-20,103.6500015258789,104.62999725341797,103.20999908447266,104.26000213623047,20690000</t>
  </si>
  <si>
    <t>1976-12-21,104.22000122070312,104.66000366210938,102.98999786376953,103.6500015258789,24390000</t>
  </si>
  <si>
    <t>1976-12-22,104.70999908447266,105.58999633789062,104.02999877929688,104.22000122070312,26970000</t>
  </si>
  <si>
    <t>1976-12-23,104.83999633789062,105.48999786376953,104.08999633789062,104.70999908447266,24560000</t>
  </si>
  <si>
    <t>1976-12-27,106.05999755859375,106.30999755859375,104.58000183105469,104.83999633789062,20130000</t>
  </si>
  <si>
    <t>1976-12-28,106.7699966430664,107.36000061035156,105.9000015258789,106.05999755859375,25790000</t>
  </si>
  <si>
    <t>1976-12-29,106.33999633789062,107.16999816894531,105.83000183105469,106.7699966430664,21910000</t>
  </si>
  <si>
    <t>1976-12-30,106.87999725341797,107.41000366210938,105.97000122070312,106.33999633789062,23700000</t>
  </si>
  <si>
    <t>1976-12-31,107.45999908447266,107.81999969482422,106.55000305175781,106.87999725341797,19170000</t>
  </si>
  <si>
    <t>1977-01-03,107.0,107.97000122070312,106.41999816894531,107.45999908447266,21280000</t>
  </si>
  <si>
    <t>1977-01-04,105.69999694824219,107.30999755859375,105.4000015258789,107.0,22740000</t>
  </si>
  <si>
    <t>1977-01-05,104.76000213623047,106.06999969482422,104.33000183105469,105.69999694824219,25010000</t>
  </si>
  <si>
    <t>1977-01-06,105.0199966430664,105.86000061035156,104.4000015258789,104.76000213623047,23920000</t>
  </si>
  <si>
    <t>1977-01-07,105.01000213623047,105.58999633789062,104.30000305175781,105.0199966430664,21720000</t>
  </si>
  <si>
    <t>1977-01-10,105.19999694824219,105.75,104.45999908447266,105.01000213623047,20860000</t>
  </si>
  <si>
    <t>1977-01-11,104.12000274658203,105.5999984741211,103.76000213623047,105.19999694824219,24100000</t>
  </si>
  <si>
    <t>1977-01-12,103.4000015258789,104.18000030517578,102.75,104.12000274658203,22670000</t>
  </si>
  <si>
    <t>1977-01-13,104.19999694824219,104.5999984741211,103.20999908447266,103.4000015258789,24780000</t>
  </si>
  <si>
    <t>1977-01-14,104.01000213623047,104.70999908447266,103.37000274658203,104.19999694824219,24480000</t>
  </si>
  <si>
    <t>1977-01-17,103.7300033569336,104.37000274658203,103.04000091552734,104.01000213623047,21060000</t>
  </si>
  <si>
    <t>1977-01-18,103.31999969482422,104.29000091552734,102.70999908447266,103.7300033569336,24380000</t>
  </si>
  <si>
    <t>1977-01-19,103.8499984741211,104.37999725341797,102.83000183105469,103.31999969482422,27120000</t>
  </si>
  <si>
    <t>1977-01-20,102.97000122070312,104.44999694824219,102.5,103.8499984741211,26520000</t>
  </si>
  <si>
    <t>1977-01-21,103.31999969482422,103.91000366210938,102.3499984741211,102.97000122070312,23930000</t>
  </si>
  <si>
    <t>1977-01-24,103.25,104.05999755859375,102.5,103.31999969482422,22890000</t>
  </si>
  <si>
    <t>1977-01-25,103.12999725341797,104.08000183105469,102.41999816894531,103.25,26340000</t>
  </si>
  <si>
    <t>1977-01-26,102.33999633789062,103.4800033569336,101.83999633789062,103.12999725341797,27840000</t>
  </si>
  <si>
    <t>1977-01-27,101.79000091552734,102.80999755859375,101.2699966430664,102.33999633789062,24360000</t>
  </si>
  <si>
    <t>1977-01-28,101.93000030517578,102.61000061035156,101.08000183105469,101.79000091552734,22700000</t>
  </si>
  <si>
    <t>1977-01-31,102.02999877929688,102.44000244140625,100.91000366210938,101.93000030517578,22920000</t>
  </si>
  <si>
    <t>1977-02-01,102.54000091552734,103.05999755859375,101.56999969482422,102.02999877929688,23700000</t>
  </si>
  <si>
    <t>1977-02-02,102.36000061035156,103.31999969482422,101.88999938964844,102.54000091552734,25700000</t>
  </si>
  <si>
    <t>1977-02-03,101.8499984741211,102.56999969482422,101.27999877929688,102.36000061035156,23790000</t>
  </si>
  <si>
    <t>1977-02-04,101.87999725341797,102.70999908447266,101.30000305175781,101.8499984741211,23130000</t>
  </si>
  <si>
    <t>1977-02-07,101.88999938964844,102.43000030517578,101.25,101.87999725341797,20700000</t>
  </si>
  <si>
    <t>1977-02-08,101.5999984741211,102.6500015258789,101.16000366210938,101.88999938964844,24040000</t>
  </si>
  <si>
    <t>1977-02-09,100.7300033569336,101.87999725341797,100.12000274658203,101.5999984741211,23640000</t>
  </si>
  <si>
    <t>1977-02-10,100.81999969482422,101.51000213623047,100.16000366210938,100.7300033569336,22340000</t>
  </si>
  <si>
    <t>1977-02-11,100.22000122070312,101.18000030517578,99.73999786376953,100.81999969482422,20510000</t>
  </si>
  <si>
    <t>1977-02-14,100.73999786376953,101.05999755859375,99.51000213623047,100.22000122070312,19230000</t>
  </si>
  <si>
    <t>1977-02-15,101.04000091552734,101.66999816894531,100.3499984741211,100.73999786376953,21620000</t>
  </si>
  <si>
    <t>1977-02-16,101.5,102.22000122070312,100.68000030517578,101.04000091552734,23430000</t>
  </si>
  <si>
    <t>1977-02-17,100.91999816894531,101.76000213623047,100.43000030517578,101.5,19040000</t>
  </si>
  <si>
    <t>1977-02-18,100.48999786376953,101.12999725341797,99.94999694824219,100.91999816894531,18040000</t>
  </si>
  <si>
    <t>1977-02-22,100.48999786376953,101.22000122070312,99.94000244140625,100.48999786376953,17730000</t>
  </si>
  <si>
    <t>1977-02-23,100.19000244140625,100.94999694824219,99.77999877929688,100.48999786376953,18240000</t>
  </si>
  <si>
    <t>1977-02-24,99.5999984741211,100.41999816894531,99.18000030517578,100.19000244140625,19730000</t>
  </si>
  <si>
    <t>1977-02-25,99.4800033569336,100.0199966430664,98.81999969482422,99.5999984741211,17610000</t>
  </si>
  <si>
    <t>1977-02-28,99.81999969482422,100.05999755859375,98.91000366210938,99.4800033569336,16220000</t>
  </si>
  <si>
    <t>1977-03-01,100.66000366210938,101.02999877929688,99.6500015258789,99.81999969482422,19480000</t>
  </si>
  <si>
    <t>1977-03-02,100.38999938964844,101.23999786376953,99.97000122070312,100.66000366210938,18010000</t>
  </si>
  <si>
    <t>1977-03-03,100.87999725341797,101.27999877929688,100.01000213623047,100.38999938964844,17560000</t>
  </si>
  <si>
    <t>1977-03-04,101.19999694824219,101.66999816894531,100.5199966430664,100.87999725341797,18950000</t>
  </si>
  <si>
    <t>1977-03-07,101.25,101.7699966430664,100.63999938964844,101.19999694824219,17410000</t>
  </si>
  <si>
    <t>1977-03-08,100.87000274658203,101.8499984741211,100.4800033569336,101.25,19520000</t>
  </si>
  <si>
    <t>1977-03-09,100.0999984741211,100.88999938964844,99.62999725341797,100.87000274658203,19680000</t>
  </si>
  <si>
    <t>1977-03-10,100.66999816894531,100.95999908447266,99.48999786376953,100.0999984741211,18620000</t>
  </si>
  <si>
    <t>1977-03-11,100.6500015258789,101.37000274658203,100.13999938964844,100.66999816894531,18230000</t>
  </si>
  <si>
    <t>1977-03-14,101.41999816894531,101.75,100.23999786376953,100.6500015258789,19290000</t>
  </si>
  <si>
    <t>1977-03-15,101.9800033569336,102.61000061035156,101.33999633789062,101.41999816894531,23940000</t>
  </si>
  <si>
    <t>1977-03-16,102.16999816894531,102.69999694824219,101.5199966430664,101.9800033569336,22140000</t>
  </si>
  <si>
    <t>1977-03-17,102.08000183105469,102.58000183105469,101.27999877929688,102.16999816894531,20700000</t>
  </si>
  <si>
    <t>1977-03-18,101.86000061035156,102.61000061035156,101.38999938964844,102.08000183105469,19840000</t>
  </si>
  <si>
    <t>1977-03-21,101.30999755859375,102.12999725341797,100.91999816894531,101.86000061035156,18040000</t>
  </si>
  <si>
    <t>1977-03-22,101.0,101.58000183105469,100.3499984741211,101.30999755859375,18660000</t>
  </si>
  <si>
    <t>1977-03-23,100.19999694824219,101.41999816894531,99.87999725341797,101.0,19360000</t>
  </si>
  <si>
    <t>1977-03-24,99.69999694824219,100.5999984741211,99.26000213623047,100.19999694824219,19650000</t>
  </si>
  <si>
    <t>1977-03-25,99.05999755859375,100.05000305175781,98.70999908447266,99.69999694824219,16550000</t>
  </si>
  <si>
    <t>1977-03-28,99.0,99.54000091552734,98.3499984741211,99.05999755859375,16710000</t>
  </si>
  <si>
    <t>1977-03-29,99.69000244140625,100.12000274658203,98.94999694824219,99.0,17030000</t>
  </si>
  <si>
    <t>1977-03-30,98.54000091552734,99.98999786376953,98.18000030517578,99.69000244140625,18810000</t>
  </si>
  <si>
    <t>1977-03-31,98.41999816894531,99.13999938964844,97.80000305175781,98.54000091552734,16510000</t>
  </si>
  <si>
    <t>1977-04-01,99.20999908447266,99.56999969482422,98.37999725341797,98.41999816894531,17050000</t>
  </si>
  <si>
    <t>1977-04-04,98.2300033569336,99.5,97.9800033569336,99.20999908447266,16250000</t>
  </si>
  <si>
    <t>1977-04-05,98.01000213623047,98.5999984741211,97.43000030517578,98.2300033569336,18330000</t>
  </si>
  <si>
    <t>1977-04-06,97.91000366210938,98.61000061035156,97.44999694824219,98.01000213623047,16600000</t>
  </si>
  <si>
    <t>1977-04-07,98.3499984741211,98.6500015258789,97.4800033569336,97.91000366210938,17260000</t>
  </si>
  <si>
    <t>1977-04-11,98.87999725341797,99.37000274658203,98.08000183105469,98.3499984741211,17650000</t>
  </si>
  <si>
    <t>1977-04-12,100.1500015258789,100.58000183105469,98.97000122070312,98.97000122070312,23760000</t>
  </si>
  <si>
    <t>1977-04-13,100.16000366210938,100.72000122070312,99.0199966430664,100.1500015258789,21800000</t>
  </si>
  <si>
    <t>1977-04-14,101.0,102.06999969482422,100.41999816894531,100.41999816894531,30490000</t>
  </si>
  <si>
    <t>1977-04-15,101.04000091552734,101.62999725341797,100.3499984741211,101.0,20230000</t>
  </si>
  <si>
    <t>1977-04-18,100.54000091552734,101.36000061035156,100.08999633789062,101.04000091552734,17830000</t>
  </si>
  <si>
    <t>1977-04-19,100.06999969482422,100.80999755859375,99.58000183105469,100.54000091552734,19510000</t>
  </si>
  <si>
    <t>1977-04-20,100.4000015258789,100.9800033569336,99.48999786376953,100.06999969482422,25090000</t>
  </si>
  <si>
    <t>1977-04-21,99.75,101.19999694824219,99.3499984741211,100.4000015258789,22740000</t>
  </si>
  <si>
    <t>1977-04-22,98.44000244140625,99.66999816894531,98.08000183105469,99.66999816894531,20700000</t>
  </si>
  <si>
    <t>1977-04-25,97.1500015258789,98.31999969482422,96.54000091552734,98.31999969482422,20440000</t>
  </si>
  <si>
    <t>1977-04-26,97.11000061035156,97.94000244140625,96.52999877929688,97.1500015258789,20040000</t>
  </si>
  <si>
    <t>1977-04-27,97.95999908447266,98.47000122070312,96.9000015258789,97.11000061035156,20590000</t>
  </si>
  <si>
    <t>1977-04-28,98.19999694824219,98.7699966430664,97.47000122070312,97.95999908447266,18370000</t>
  </si>
  <si>
    <t>1977-04-29,98.44000244140625,98.87000274658203,97.58000183105469,98.19999694824219,18330000</t>
  </si>
  <si>
    <t>1977-05-02,98.93000030517578,99.26000213623047,97.97000122070312,98.44000244140625,17970000</t>
  </si>
  <si>
    <t>1977-05-03,99.43000030517578,99.95999908447266,98.72000122070312,98.93000030517578,21950000</t>
  </si>
  <si>
    <t>1977-05-04,99.95999908447266,100.55999755859375,98.9000015258789,99.43000030517578,23330000</t>
  </si>
  <si>
    <t>1977-05-05,100.11000061035156,100.79000091552734,99.27999877929688,99.95999908447266,23450000</t>
  </si>
  <si>
    <t>1977-05-06,99.48999786376953,100.19999694824219,98.94999694824219,100.11000061035156,19370000</t>
  </si>
  <si>
    <t>1977-05-09,99.18000030517578,99.77999877929688,98.66000366210938,99.48999786376953,15230000</t>
  </si>
  <si>
    <t>1977-05-10,99.47000122070312,100.08999633789062,98.81999969482422,99.18000030517578,21090000</t>
  </si>
  <si>
    <t>1977-05-11,98.77999877929688,99.7699966430664,98.4000015258789,99.47000122070312,18980000</t>
  </si>
  <si>
    <t>1977-05-12,98.7300033569336,99.25,97.91000366210938,98.77999877929688,21980000</t>
  </si>
  <si>
    <t>1977-05-13,99.02999877929688,99.5199966430664,98.37000274658203,98.7300033569336,19780000</t>
  </si>
  <si>
    <t>1977-05-16,99.47000122070312,99.9800033569336,98.79000091552734,99.02999877929688,21170000</t>
  </si>
  <si>
    <t>1977-05-17,99.7699966430664,100.11000061035156,98.76000213623047,99.47000122070312,22290000</t>
  </si>
  <si>
    <t>1977-05-18,100.30000305175781,100.93000030517578,99.58000183105469,99.7699966430664,27800000</t>
  </si>
  <si>
    <t>1977-05-19,99.87999725341797,100.73999786376953,99.48999786376953,100.30000305175781,21280000</t>
  </si>
  <si>
    <t>1977-05-20,99.44999694824219,100.12000274658203,98.91000366210938,99.87999725341797,18950000</t>
  </si>
  <si>
    <t>1977-05-23,98.1500015258789,99.3499984741211,97.87999725341797,99.3499984741211,18290000</t>
  </si>
  <si>
    <t>1977-05-24,97.66999816894531,98.25,97.0,98.1500015258789,20050000</t>
  </si>
  <si>
    <t>1977-05-25,96.7699966430664,98.13999938964844,96.5,97.66999816894531,20710000</t>
  </si>
  <si>
    <t>1977-05-26,97.01000213623047,97.47000122070312,96.19999694824219,96.7699966430664,18620000</t>
  </si>
  <si>
    <t>1977-05-27,96.2699966430664,97.26000213623047,95.91999816894531,97.01000213623047,15730000</t>
  </si>
  <si>
    <t>1977-05-31,96.12000274658203,96.75,95.5199966430664,96.2699966430664,17800000</t>
  </si>
  <si>
    <t>1977-06-01,96.93000030517578,97.2699966430664,95.88999938964844,96.12000274658203,18320000</t>
  </si>
  <si>
    <t>1977-06-02,96.73999786376953,97.52999877929688,96.2300033569336,96.93000030517578,18620000</t>
  </si>
  <si>
    <t>1977-06-03,97.69000244140625,98.12000274658203,96.55000305175781,96.73999786376953,20330000</t>
  </si>
  <si>
    <t>1977-06-06,97.2300033569336,98.26000213623047,96.88999938964844,97.69000244140625,18930000</t>
  </si>
  <si>
    <t>1977-06-07,97.7300033569336,98.01000213623047,96.5999984741211,97.2300033569336,21110000</t>
  </si>
  <si>
    <t>1977-06-08,98.19999694824219,98.75,97.48999786376953,97.7300033569336,22200000</t>
  </si>
  <si>
    <t>1977-06-09,98.13999938964844,98.62000274658203,97.51000213623047,98.19999694824219,19940000</t>
  </si>
  <si>
    <t>1977-06-10,98.45999908447266,98.86000061035156,97.68000030517578,98.13999938964844,20630000</t>
  </si>
  <si>
    <t>1977-06-13,98.73999786376953,99.20999908447266,98.05999755859375,98.45999908447266,20250000</t>
  </si>
  <si>
    <t>1977-06-14,99.86000061035156,100.12000274658203,98.76000213623047,98.76000213623047,25390000</t>
  </si>
  <si>
    <t>1977-06-15,99.61000061035156,100.30999755859375,99.12000274658203,99.86000061035156,22640000</t>
  </si>
  <si>
    <t>1977-06-16,99.8499984741211,100.33000183105469,98.91000366210938,99.61000061035156,24310000</t>
  </si>
  <si>
    <t>1977-06-17,99.97000122070312,100.47000122070312,99.33999633789062,99.8499984741211,21960000</t>
  </si>
  <si>
    <t>1977-06-20,100.41999816894531,100.76000213623047,99.55999755859375,99.97000122070312,22950000</t>
  </si>
  <si>
    <t>1977-06-21,100.73999786376953,101.41000366210938,100.16000366210938,100.41999816894531,29730000</t>
  </si>
  <si>
    <t>1977-06-22,100.45999908447266,101.06999969482422,99.9000015258789,100.73999786376953,25070000</t>
  </si>
  <si>
    <t>1977-06-23,100.62000274658203,101.0999984741211,99.87999725341797,100.45999908447266,24330000</t>
  </si>
  <si>
    <t>1977-06-24,101.19000244140625,101.6500015258789,100.41000366210938,100.62000274658203,27490000</t>
  </si>
  <si>
    <t>1977-06-27,100.9800033569336,101.62999725341797,100.47000122070312,101.19000244140625,19870000</t>
  </si>
  <si>
    <t>1977-06-28,100.13999938964844,101.36000061035156,99.87000274658203,100.9800033569336,22670000</t>
  </si>
  <si>
    <t>1977-06-29,100.11000061035156,100.48999786376953,99.30000305175781,100.13999938964844,19000000</t>
  </si>
  <si>
    <t>1977-06-30,100.4800033569336,100.87999725341797,99.68000030517578,100.11000061035156,19410000</t>
  </si>
  <si>
    <t>1977-07-01,100.0999984741211,100.76000213623047,99.62999725341797,100.4800033569336,18160000</t>
  </si>
  <si>
    <t>1977-07-05,100.08999633789062,100.72000122070312,99.62000274658203,100.0999984741211,16850000</t>
  </si>
  <si>
    <t>1977-07-06,99.58000183105469,100.41000366210938,99.19999694824219,100.08999633789062,21230000</t>
  </si>
  <si>
    <t>1977-07-07,99.93000030517578,100.30000305175781,99.12000274658203,99.58000183105469,21740000</t>
  </si>
  <si>
    <t>1977-07-08,99.79000091552734,100.62000274658203,99.37000274658203,99.93000030517578,23820000</t>
  </si>
  <si>
    <t>1977-07-11,99.55000305175781,100.16000366210938,98.9000015258789,99.79000091552734,19790000</t>
  </si>
  <si>
    <t>1977-07-12,99.44999694824219,100.01000213623047,98.80999755859375,99.55000305175781,22470000</t>
  </si>
  <si>
    <t>1977-07-13,99.58999633789062,99.98999786376953,98.83000183105469,99.44999694824219,23160000</t>
  </si>
  <si>
    <t>1977-07-15,100.18000030517578,100.68000030517578,99.27999877929688,99.58999633789062,29120000</t>
  </si>
  <si>
    <t>1977-07-18,100.94999694824219,101.4000015258789,99.94000244140625,100.18000030517578,29890000</t>
  </si>
  <si>
    <t>1977-07-19,101.79000091552734,102.16999816894531,100.68000030517578,100.94999694824219,31930000</t>
  </si>
  <si>
    <t>1977-07-20,101.7300033569336,102.56999969482422,101.13999938964844,101.79000091552734,29380000</t>
  </si>
  <si>
    <t>1977-07-21,101.58999633789062,102.19000244140625,100.8499984741211,101.7300033569336,26880000</t>
  </si>
  <si>
    <t>1977-07-22,101.66999816894531,102.27999877929688,101.0199966430664,101.58999633789062,23110000</t>
  </si>
  <si>
    <t>1977-07-25,100.8499984741211,101.8499984741211,100.45999908447266,101.66999816894531,20430000</t>
  </si>
  <si>
    <t>1977-07-26,100.2699966430664,100.91999816894531,99.72000122070312,100.8499984741211,21390000</t>
  </si>
  <si>
    <t>1977-07-27,98.63999938964844,100.29000091552734,98.30999755859375,100.2699966430664,26440000</t>
  </si>
  <si>
    <t>1977-07-28,98.79000091552734,99.36000061035156,97.77999877929688,98.63999938964844,26340000</t>
  </si>
  <si>
    <t>1977-07-29,98.8499984741211,99.20999908447266,97.70999908447266,98.79000091552734,20350000</t>
  </si>
  <si>
    <t>1977-08-01,99.12000274658203,99.83999633789062,98.45999908447266,98.8499984741211,17920000</t>
  </si>
  <si>
    <t>1977-08-02,98.5,99.2699966430664,98.13999938964844,99.12000274658203,17910000</t>
  </si>
  <si>
    <t>1977-08-03,98.37000274658203,98.86000061035156,97.52999877929688,98.5,21710000</t>
  </si>
  <si>
    <t>1977-08-04,98.73999786376953,99.19000244140625,97.79000091552734,98.37000274658203,18870000</t>
  </si>
  <si>
    <t>1977-08-05,98.76000213623047,99.44000244140625,98.30999755859375,98.73999786376953,19940000</t>
  </si>
  <si>
    <t>1977-08-08,97.98999786376953,98.86000061035156,97.68000030517578,98.76000213623047,15870000</t>
  </si>
  <si>
    <t>1977-08-09,98.05000305175781,98.62999725341797,97.4800033569336,97.98999786376953,19900000</t>
  </si>
  <si>
    <t>1977-08-10,98.91999816894531,99.05999755859375,97.66999816894531,98.05000305175781,18280000</t>
  </si>
  <si>
    <t>1977-08-11,98.16000366210938,99.44999694824219,97.9000015258789,98.91999816894531,21740000</t>
  </si>
  <si>
    <t>1977-08-12,97.87999725341797,98.51000213623047,97.30999755859375,98.16000366210938,16870000</t>
  </si>
  <si>
    <t>1977-08-15,98.18000030517578,98.55999755859375,97.13999938964844,97.87999725341797,15750000</t>
  </si>
  <si>
    <t>1977-08-16,97.7300033569336,98.5999984741211,97.3499984741211,98.18000030517578,19340000</t>
  </si>
  <si>
    <t>1977-08-17,97.73999786376953,98.4000015258789,97.12000274658203,97.7300033569336,20920000</t>
  </si>
  <si>
    <t>1977-08-18,97.68000030517578,98.69000244140625,97.20999908447266,97.73999786376953,21040000</t>
  </si>
  <si>
    <t>1977-08-19,97.51000213623047,98.29000091552734,96.77999877929688,97.68000030517578,20800000</t>
  </si>
  <si>
    <t>1977-08-22,97.79000091552734,98.29000091552734,96.83999633789062,97.51000213623047,17870000</t>
  </si>
  <si>
    <t>1977-08-23,97.62000274658203,98.5199966430664,97.18000030517578,97.79000091552734,20290000</t>
  </si>
  <si>
    <t>1977-08-24,97.2300033569336,97.98999786376953,96.7699966430664,97.62000274658203,18170000</t>
  </si>
  <si>
    <t>1977-08-25,96.1500015258789,97.18000030517578,95.80999755859375,97.18000030517578,19400000</t>
  </si>
  <si>
    <t>1977-08-26,96.05999755859375,96.41999816894531,95.04000091552734,96.1500015258789,18480000</t>
  </si>
  <si>
    <t>1977-08-29,96.91999816894531,97.25,95.93000030517578,96.05999755859375,15280000</t>
  </si>
  <si>
    <t>1977-08-30,96.37999725341797,97.55000305175781,96.04000091552734,96.91999816894531,18220000</t>
  </si>
  <si>
    <t>1977-08-31,96.7699966430664,97.0,95.58999633789062,96.37999725341797,19080000</t>
  </si>
  <si>
    <t>1977-09-01,96.83000183105469,97.54000091552734,96.3499984741211,96.7699966430664,18820000</t>
  </si>
  <si>
    <t>1977-09-02,97.44999694824219,97.76000213623047,96.51000213623047,96.83000183105469,15620000</t>
  </si>
  <si>
    <t>1977-09-06,97.70999908447266,98.12999725341797,96.93000030517578,97.44999694824219,16130000</t>
  </si>
  <si>
    <t>1977-09-07,98.01000213623047,98.37999725341797,97.33000183105469,97.70999908447266,18070000</t>
  </si>
  <si>
    <t>1977-09-08,97.27999877929688,98.43000030517578,97.01000213623047,98.01000213623047,18290000</t>
  </si>
  <si>
    <t>1977-09-09,96.37000274658203,97.0999984741211,95.97000122070312,97.0999984741211,18100000</t>
  </si>
  <si>
    <t>1977-09-12,96.02999877929688,96.63999938964844,95.37000274658203,96.37000274658203,18700000</t>
  </si>
  <si>
    <t>1977-09-13,96.08999633789062,96.55999755859375,95.4800033569336,96.02999877929688,14900000</t>
  </si>
  <si>
    <t>1977-09-14,96.55000305175781,96.87999725341797,95.66000366210938,96.08999633789062,17330000</t>
  </si>
  <si>
    <t>1977-09-15,96.80000305175781,97.30999755859375,96.1500015258789,96.55000305175781,18230000</t>
  </si>
  <si>
    <t>1977-09-16,96.4800033569336,97.30000305175781,96.05000305175781,96.80000305175781,18340000</t>
  </si>
  <si>
    <t>1977-09-19,95.8499984741211,96.58999633789062,95.45999908447266,96.4800033569336,16890000</t>
  </si>
  <si>
    <t>1977-09-20,95.88999938964844,96.29000091552734,95.2300033569336,95.8499984741211,19030000</t>
  </si>
  <si>
    <t>1977-09-21,95.0999984741211,96.5199966430664,94.83000183105469,95.88999938964844,22200000</t>
  </si>
  <si>
    <t>1977-09-22,95.08999633789062,95.61000061035156,94.51000213623047,95.0999984741211,16660000</t>
  </si>
  <si>
    <t>1977-09-23,95.04000091552734,95.69000244140625,94.5999984741211,95.08999633789062,18760000</t>
  </si>
  <si>
    <t>1977-09-26,95.37999725341797,95.68000030517578,94.44000244140625,95.04000091552734,18230000</t>
  </si>
  <si>
    <t>1977-09-27,95.23999786376953,96.01000213623047,94.76000213623047,95.37999725341797,19080000</t>
  </si>
  <si>
    <t>1977-09-28,95.30999755859375,95.91000366210938,94.7300033569336,95.23999786376953,17960000</t>
  </si>
  <si>
    <t>1977-09-29,95.8499984741211,96.27999877929688,95.08999633789062,95.30999755859375,21160000</t>
  </si>
  <si>
    <t>1977-09-30,96.52999877929688,96.8499984741211,95.66000366210938,95.8499984741211,21170000</t>
  </si>
  <si>
    <t>1977-10-03,96.73999786376953,97.11000061035156,95.86000061035156,96.52999877929688,19460000</t>
  </si>
  <si>
    <t>1977-10-04,96.02999877929688,97.2699966430664,95.7300033569336,96.73999786376953,20850000</t>
  </si>
  <si>
    <t>1977-10-05,95.68000030517578,96.36000061035156,95.19999694824219,96.02999877929688,18300000</t>
  </si>
  <si>
    <t>1977-10-06,96.05000305175781,96.44999694824219,95.30000305175781,95.68000030517578,18490000</t>
  </si>
  <si>
    <t>1977-10-07,95.97000122070312,96.51000213623047,95.4800033569336,96.05000305175781,16250000</t>
  </si>
  <si>
    <t>1977-10-10,95.75,96.1500015258789,95.31999969482422,95.97000122070312,10580000</t>
  </si>
  <si>
    <t>1977-10-11,94.93000030517578,95.97000122070312,94.7300033569336,95.75,17870000</t>
  </si>
  <si>
    <t>1977-10-12,94.04000091552734,94.81999969482422,93.4000015258789,94.81999969482422,22440000</t>
  </si>
  <si>
    <t>1977-10-13,93.45999908447266,94.31999969482422,92.88999938964844,94.04000091552734,23870000</t>
  </si>
  <si>
    <t>1977-10-14,93.55999755859375,94.19000244140625,92.87999725341797,93.45999908447266,20410000</t>
  </si>
  <si>
    <t>1977-10-17,93.47000122070312,94.02999877929688,92.87000274658203,93.55999755859375,17340000</t>
  </si>
  <si>
    <t>1977-10-18,93.45999908447266,94.19000244140625,93.01000213623047,93.47000122070312,20130000</t>
  </si>
  <si>
    <t>1977-10-19,92.37999725341797,93.70999908447266,92.06999969482422,93.45999908447266,22030000</t>
  </si>
  <si>
    <t>1977-10-20,92.66999816894531,93.12000274658203,91.5999984741211,92.37999725341797,20520000</t>
  </si>
  <si>
    <t>1977-10-21,92.31999969482422,92.98999786376953,91.80000305175781,92.66999816894531,20230000</t>
  </si>
  <si>
    <t>1977-10-24,91.62999725341797,92.62000274658203,91.36000061035156,92.31999969482422,19210000</t>
  </si>
  <si>
    <t>1977-10-25,91.0,91.70999908447266,90.19999694824219,91.62999725341797,23590000</t>
  </si>
  <si>
    <t>1977-10-26,92.0999984741211,92.45999908447266,90.44000244140625,91.0,24860000</t>
  </si>
  <si>
    <t>1977-10-27,92.33999633789062,93.1500015258789,91.54000091552734,92.0999984741211,21920000</t>
  </si>
  <si>
    <t>1977-10-28,92.61000061035156,93.12999725341797,91.87999725341797,92.33999633789062,18050000</t>
  </si>
  <si>
    <t>1977-10-31,92.33999633789062,93.02999877929688,91.8499984741211,92.61000061035156,17070000</t>
  </si>
  <si>
    <t>1977-11-01,91.3499984741211,92.19000244140625,91.0,92.19000244140625,17170000</t>
  </si>
  <si>
    <t>1977-11-02,90.70999908447266,91.58999633789062,90.29000091552734,91.3499984741211,20760000</t>
  </si>
  <si>
    <t>1977-11-03,90.76000213623047,91.18000030517578,90.01000213623047,90.70999908447266,18090000</t>
  </si>
  <si>
    <t>1977-11-04,91.58000183105469,91.97000122070312,90.72000122070312,90.76000213623047,21700000</t>
  </si>
  <si>
    <t>1977-11-07,92.29000091552734,92.69999694824219,91.31999969482422,91.58000183105469,21270000</t>
  </si>
  <si>
    <t>1977-11-08,92.45999908447266,92.97000122070312,91.81999969482422,92.29000091552734,19210000</t>
  </si>
  <si>
    <t>1977-11-09,92.9800033569336,93.2699966430664,92.01000213623047,92.45999908447266,21330000</t>
  </si>
  <si>
    <t>1977-11-10,94.70999908447266,95.0999984741211,92.69000244140625,92.9800033569336,31980000</t>
  </si>
  <si>
    <t>1977-11-11,95.9800033569336,96.48999786376953,95.0999984741211,95.0999984741211,35260000</t>
  </si>
  <si>
    <t>1977-11-14,95.31999969482422,96.37999725341797,94.91000366210938,95.9800033569336,23220000</t>
  </si>
  <si>
    <t>1977-11-15,95.93000030517578,96.47000122070312,94.7300033569336,95.31999969482422,27740000</t>
  </si>
  <si>
    <t>1977-11-16,95.44999694824219,96.47000122070312,95.05999755859375,95.93000030517578,24950000</t>
  </si>
  <si>
    <t>1977-11-17,95.16000366210938,95.87999725341797,94.58999633789062,95.44999694824219,25110000</t>
  </si>
  <si>
    <t>1977-11-18,95.33000183105469,95.87999725341797,94.69999694824219,95.16000366210938,23930000</t>
  </si>
  <si>
    <t>1977-11-21,95.25,95.7699966430664,94.58999633789062,95.33000183105469,20110000</t>
  </si>
  <si>
    <t>1977-11-22,96.08999633789062,96.5199966430664,95.05000305175781,95.25,28600000</t>
  </si>
  <si>
    <t>1977-11-23,96.48999786376953,96.94000244140625,95.5999984741211,96.08999633789062,29150000</t>
  </si>
  <si>
    <t>1977-11-25,96.69000244140625,97.11000061035156,95.86000061035156,96.48999786376953,17910000</t>
  </si>
  <si>
    <t>1977-11-28,96.04000091552734,96.9800033569336,95.66999816894531,96.69000244140625,21570000</t>
  </si>
  <si>
    <t>1977-11-29,94.55000305175781,96.08999633789062,94.27999877929688,96.04000091552734,22950000</t>
  </si>
  <si>
    <t>1977-11-30,94.83000183105469,95.16999816894531,93.77999877929688,94.55000305175781,22670000</t>
  </si>
  <si>
    <t>1977-12-01,94.69000244140625,95.44999694824219,94.2300033569336,94.83000183105469,24220000</t>
  </si>
  <si>
    <t>1977-12-02,94.66999816894531,95.25,94.08000183105469,94.69000244140625,21160000</t>
  </si>
  <si>
    <t>1977-12-05,94.2699966430664,95.01000213623047,93.91000366210938,94.66999816894531,19160000</t>
  </si>
  <si>
    <t>1977-12-06,92.83000183105469,94.08999633789062,92.44000244140625,94.08999633789062,23770000</t>
  </si>
  <si>
    <t>1977-12-07,92.77999877929688,93.38999938964844,92.1500015258789,92.83000183105469,21050000</t>
  </si>
  <si>
    <t>1977-12-08,92.95999908447266,93.76000213623047,92.51000213623047,92.77999877929688,20400000</t>
  </si>
  <si>
    <t>1977-12-09,93.6500015258789,94.11000061035156,92.7699966430664,92.95999908447266,19210000</t>
  </si>
  <si>
    <t>1977-12-12,93.62999725341797,94.29000091552734,93.18000030517578,93.6500015258789,18180000</t>
  </si>
  <si>
    <t>1977-12-13,93.55999755859375,94.04000091552734,92.9000015258789,93.62999725341797,19190000</t>
  </si>
  <si>
    <t>1977-12-14,94.02999877929688,94.26000213623047,92.94000244140625,93.55999755859375,22110000</t>
  </si>
  <si>
    <t>1977-12-15,93.55000305175781,94.41999816894531,93.2300033569336,94.02999877929688,21610000</t>
  </si>
  <si>
    <t>1977-12-16,93.4000015258789,94.04000091552734,92.93000030517578,93.55000305175781,20270000</t>
  </si>
  <si>
    <t>1977-12-19,92.69000244140625,93.70999908447266,92.41999816894531,93.4000015258789,21150000</t>
  </si>
  <si>
    <t>1977-12-20,92.5,93.0,91.76000213623047,92.69000244140625,23250000</t>
  </si>
  <si>
    <t>1977-12-21,93.05000305175781,93.58000183105469,92.19999694824219,92.5,24510000</t>
  </si>
  <si>
    <t>1977-12-22,93.80000305175781,94.37000274658203,93.05000305175781,93.05000305175781,28100000</t>
  </si>
  <si>
    <t>1977-12-23,94.69000244140625,94.98999786376953,93.75,93.80000305175781,20080000</t>
  </si>
  <si>
    <t>1977-12-27,94.69000244140625,95.20999908447266,94.08999633789062,94.69000244140625,16750000</t>
  </si>
  <si>
    <t>1977-12-28,94.75,95.19999694824219,93.98999786376953,94.69000244140625,19630000</t>
  </si>
  <si>
    <t>1977-12-29,94.94000244140625,95.43000030517578,94.0999984741211,94.75,23610000</t>
  </si>
  <si>
    <t>1977-12-30,95.0999984741211,95.66999816894531,94.44000244140625,94.94000244140625,23560000</t>
  </si>
  <si>
    <t>1978-01-03,93.81999969482422,95.1500015258789,93.48999786376953,95.0999984741211,17720000</t>
  </si>
  <si>
    <t>1978-01-04,93.5199966430664,94.0999984741211,92.56999969482422,93.81999969482422,24090000</t>
  </si>
  <si>
    <t>1978-01-05,92.73999786376953,94.52999877929688,92.51000213623047,93.5199966430664,23570000</t>
  </si>
  <si>
    <t>1978-01-06,91.62000274658203,92.66000366210938,91.05000305175781,92.66000366210938,26150000</t>
  </si>
  <si>
    <t>1978-01-09,90.63999938964844,91.4800033569336,89.97000122070312,91.4800033569336,27990000</t>
  </si>
  <si>
    <t>1978-01-10,90.16999816894531,91.29000091552734,89.72000122070312,90.63999938964844,25180000</t>
  </si>
  <si>
    <t>1978-01-11,89.73999786376953,90.69999694824219,89.2300033569336,90.16999816894531,22880000</t>
  </si>
  <si>
    <t>1978-01-12,89.81999969482422,90.5999984741211,89.25,89.73999786376953,22730000</t>
  </si>
  <si>
    <t>1978-01-13,89.69000244140625,90.47000122070312,89.26000213623047,89.81999969482422,18010000</t>
  </si>
  <si>
    <t>1978-01-16,89.43000030517578,90.11000061035156,88.87999725341797,89.69000244140625,18760000</t>
  </si>
  <si>
    <t>1978-01-17,89.87999725341797,90.30999755859375,89.05000305175781,89.43000030517578,19360000</t>
  </si>
  <si>
    <t>1978-01-18,90.55999755859375,90.86000061035156,89.58999633789062,89.87999725341797,21390000</t>
  </si>
  <si>
    <t>1978-01-19,90.08999633789062,91.04000091552734,89.73999786376953,90.55999755859375,21500000</t>
  </si>
  <si>
    <t>1978-01-20,89.88999938964844,90.2699966430664,89.41000366210938,90.08999633789062,7580000</t>
  </si>
  <si>
    <t>1978-01-23,89.23999786376953,90.08000183105469,88.80999755859375,89.88999938964844,19380000</t>
  </si>
  <si>
    <t>1978-01-24,89.25,89.80000305175781,88.66999816894531,89.23999786376953,18690000</t>
  </si>
  <si>
    <t>1978-01-25,89.38999938964844,89.94000244140625,88.83000183105469,89.25,18690000</t>
  </si>
  <si>
    <t>1978-01-26,88.58000183105469,89.79000091552734,88.30999755859375,89.38999938964844,19600000</t>
  </si>
  <si>
    <t>1978-01-27,88.58000183105469,89.0999984741211,88.0199966430664,88.58000183105469,17600000</t>
  </si>
  <si>
    <t>1978-01-30,89.33999633789062,89.66999816894531,88.26000213623047,88.58000183105469,17400000</t>
  </si>
  <si>
    <t>1978-01-31,89.25,89.91999816894531,88.61000061035156,89.33999633789062,19870000</t>
  </si>
  <si>
    <t>1978-02-01,89.93000030517578,90.23999786376953,88.81999969482422,89.25,22240000</t>
  </si>
  <si>
    <t>1978-02-02,90.12999725341797,90.91000366210938,89.54000091552734,89.93000030517578,23050000</t>
  </si>
  <si>
    <t>1978-02-03,89.62000274658203,90.31999969482422,89.19000244140625,90.12999725341797,19400000</t>
  </si>
  <si>
    <t>1978-02-06,89.5,89.8499984741211,88.94999694824219,89.62000274658203,11630000</t>
  </si>
  <si>
    <t>1978-02-07,90.33000183105469,90.52999877929688,89.37999725341797,89.5,14730000</t>
  </si>
  <si>
    <t>1978-02-08,90.83000183105469,91.31999969482422,90.08999633789062,90.33000183105469,21300000</t>
  </si>
  <si>
    <t>1978-02-09,90.30000305175781,90.95999908447266,89.83999633789062,90.83000183105469,17940000</t>
  </si>
  <si>
    <t>1978-02-10,90.08000183105469,90.69000244140625,89.55999755859375,90.30000305175781,19480000</t>
  </si>
  <si>
    <t>1978-02-13,89.86000061035156,90.30000305175781,89.37999725341797,90.08000183105469,16810000</t>
  </si>
  <si>
    <t>1978-02-14,89.04000091552734,89.88999938964844,88.69999694824219,89.86000061035156,20470000</t>
  </si>
  <si>
    <t>1978-02-15,88.83000183105469,89.4000015258789,88.30000305175781,89.04000091552734,20170000</t>
  </si>
  <si>
    <t>1978-02-16,88.08000183105469,88.7699966430664,87.63999938964844,88.7699966430664,21570000</t>
  </si>
  <si>
    <t>1978-02-17,87.95999908447266,88.69999694824219,87.55000305175781,88.08000183105469,18500000</t>
  </si>
  <si>
    <t>1978-02-21,87.58999633789062,88.19000244140625,87.08999633789062,87.95999908447266,21890000</t>
  </si>
  <si>
    <t>1978-02-22,87.55999755859375,88.1500015258789,87.19000244140625,87.58999633789062,18450000</t>
  </si>
  <si>
    <t>1978-02-23,87.63999938964844,87.91999816894531,86.83000183105469,87.55999755859375,18720000</t>
  </si>
  <si>
    <t>1978-02-24,88.48999786376953,88.87000274658203,87.66000366210938,87.66000366210938,22510000</t>
  </si>
  <si>
    <t>1978-02-27,87.72000122070312,88.97000122070312,87.48999786376953,88.48999786376953,19990000</t>
  </si>
  <si>
    <t>1978-02-28,87.04000091552734,87.76000213623047,86.58000183105469,87.72000122070312,19750000</t>
  </si>
  <si>
    <t>1978-03-01,87.19000244140625,87.62999725341797,86.44999694824219,87.04000091552734,21010000</t>
  </si>
  <si>
    <t>1978-03-02,87.31999969482422,87.80999755859375,86.69000244140625,87.19000244140625,20280000</t>
  </si>
  <si>
    <t>1978-03-03,87.44999694824219,87.9800033569336,86.83000183105469,87.31999969482422,20120000</t>
  </si>
  <si>
    <t>1978-03-06,86.9000015258789,87.5199966430664,86.4800033569336,87.44999694824219,17230000</t>
  </si>
  <si>
    <t>1978-03-07,87.36000061035156,87.62999725341797,86.55000305175781,86.9000015258789,19900000</t>
  </si>
  <si>
    <t>1978-03-08,87.83999633789062,88.08000183105469,86.97000122070312,87.36000061035156,22030000</t>
  </si>
  <si>
    <t>1978-03-09,87.88999938964844,88.48999786376953,87.33999633789062,87.83999633789062,21820000</t>
  </si>
  <si>
    <t>1978-03-10,88.87999725341797,89.25,87.81999969482422,87.88999938964844,27090000</t>
  </si>
  <si>
    <t>1978-03-13,88.94999694824219,89.7699966430664,88.4800033569336,88.87999725341797,24070000</t>
  </si>
  <si>
    <t>1978-03-14,89.3499984741211,89.62000274658203,88.20999908447266,88.94999694824219,24300000</t>
  </si>
  <si>
    <t>1978-03-15,89.12000274658203,89.7300033569336,88.5199966430664,89.3499984741211,23340000</t>
  </si>
  <si>
    <t>1978-03-16,89.51000213623047,89.7699966430664,88.58000183105469,89.12000274658203,25400000</t>
  </si>
  <si>
    <t>1978-03-17,90.19999694824219,90.5199966430664,89.16999816894531,89.51000213623047,28470000</t>
  </si>
  <si>
    <t>1978-03-20,90.81999969482422,91.3499984741211,90.0999984741211,90.19999694824219,28360000</t>
  </si>
  <si>
    <t>1978-03-21,89.79000091552734,91.05999755859375,89.5,90.81999969482422,24410000</t>
  </si>
  <si>
    <t>1978-03-22,89.47000122070312,90.06999969482422,88.98999786376953,89.79000091552734,21950000</t>
  </si>
  <si>
    <t>1978-03-23,89.36000061035156,89.9000015258789,88.83000183105469,89.47000122070312,21290000</t>
  </si>
  <si>
    <t>1978-03-27,88.87000274658203,89.5,88.51000213623047,89.36000061035156,18870000</t>
  </si>
  <si>
    <t>1978-03-28,89.5,89.76000213623047,88.47000122070312,88.87000274658203,21600000</t>
  </si>
  <si>
    <t>1978-03-29,89.63999938964844,90.16999816894531,89.13999938964844,89.5,25450000</t>
  </si>
  <si>
    <t>1978-03-30,89.41000366210938,89.88999938964844,88.97000122070312,89.63999938964844,20460000</t>
  </si>
  <si>
    <t>1978-03-31,89.20999908447266,89.63999938964844,88.68000030517578,89.41000366210938,20130000</t>
  </si>
  <si>
    <t>1978-04-03,88.45999908447266,89.19999694824219,88.06999969482422,89.19999694824219,20230000</t>
  </si>
  <si>
    <t>1978-04-04,88.86000061035156,89.18000030517578,88.16000366210938,88.45999908447266,20130000</t>
  </si>
  <si>
    <t>1978-04-05,89.63999938964844,89.91000366210938,88.62000274658203,88.86000061035156,27260000</t>
  </si>
  <si>
    <t>1978-04-06,89.79000091552734,90.45999908447266,89.30999755859375,89.63999938964844,27360000</t>
  </si>
  <si>
    <t>1978-04-07,90.16999816894531,90.58999633789062,89.38999938964844,89.79000091552734,25160000</t>
  </si>
  <si>
    <t>1978-04-10,90.48999786376953,90.87999725341797,89.7300033569336,90.16999816894531,25740000</t>
  </si>
  <si>
    <t>1978-04-11,90.25,90.79000091552734,89.7699966430664,90.48999786376953,24300000</t>
  </si>
  <si>
    <t>1978-04-12,90.11000061035156,90.77999877929688,89.6500015258789,90.25,26210000</t>
  </si>
  <si>
    <t>1978-04-13,90.9800033569336,91.2699966430664,89.81999969482422,90.11000061035156,31580000</t>
  </si>
  <si>
    <t>1978-04-14,92.91999816894531,93.30999755859375,91.4000015258789,91.4000015258789,52280000</t>
  </si>
  <si>
    <t>1978-04-17,94.44999694824219,95.88999938964844,93.5999984741211,93.5999984741211,63510000</t>
  </si>
  <si>
    <t>1978-04-18,93.43000030517578,94.72000122070312,92.87000274658203,94.44999694824219,38950000</t>
  </si>
  <si>
    <t>1978-04-19,93.86000061035156,94.4800033569336,92.75,93.43000030517578,35060000</t>
  </si>
  <si>
    <t>1978-04-20,94.54000091552734,95.70999908447266,93.97000122070312,93.97000122070312,43230000</t>
  </si>
  <si>
    <t>1978-04-21,94.33999633789062,95.08999633789062,93.70999908447266,94.54000091552734,31540000</t>
  </si>
  <si>
    <t>1978-04-24,95.7699966430664,96.0,94.08000183105469,94.33999633789062,34510000</t>
  </si>
  <si>
    <t>1978-04-25,96.63999938964844,97.91000366210938,96.05000305175781,96.05000305175781,55800000</t>
  </si>
  <si>
    <t>1978-04-26,96.81999969482422,97.75,95.95999908447266,96.63999938964844,44430000</t>
  </si>
  <si>
    <t>1978-04-27,95.86000061035156,96.93000030517578,95.30000305175781,96.81999969482422,35470000</t>
  </si>
  <si>
    <t>1978-04-28,96.83000183105469,97.0999984741211,95.23999786376953,95.86000061035156,32850000</t>
  </si>
  <si>
    <t>1978-05-01,97.66999816894531,98.30000305175781,96.41000366210938,96.83000183105469,37020000</t>
  </si>
  <si>
    <t>1978-05-02,97.25,98.11000061035156,96.44000244140625,97.66999816894531,41400000</t>
  </si>
  <si>
    <t>1978-05-03,96.26000213623047,97.61000061035156,95.83999633789062,97.25,37560000</t>
  </si>
  <si>
    <t>1978-05-04,95.93000030517578,96.43000030517578,94.56999969482422,96.26000213623047,37520000</t>
  </si>
  <si>
    <t>1978-05-05,96.52999877929688,97.44000244140625,95.55999755859375,95.93000030517578,42680000</t>
  </si>
  <si>
    <t>1978-05-08,96.19000244140625,97.5,95.81999969482422,96.52999877929688,34680000</t>
  </si>
  <si>
    <t>1978-05-09,95.9000015258789,96.68000030517578,95.33000183105469,96.19000244140625,30860000</t>
  </si>
  <si>
    <t>1978-05-10,95.91999816894531,96.69000244140625,95.3499984741211,95.9000015258789,33330000</t>
  </si>
  <si>
    <t>1978-05-11,97.19999694824219,97.47000122070312,95.5999984741211,95.91999816894531,36630000</t>
  </si>
  <si>
    <t>1978-05-12,98.06999969482422,98.88999938964844,97.13999938964844,97.19999694824219,46600000</t>
  </si>
  <si>
    <t>1978-05-15,98.76000213623047,99.11000061035156,97.4000015258789,98.06999969482422,33890000</t>
  </si>
  <si>
    <t>1978-05-16,99.3499984741211,100.16000366210938,98.61000061035156,98.76000213623047,48170000</t>
  </si>
  <si>
    <t>1978-05-17,99.5999984741211,100.31999969482422,98.62999725341797,99.3499984741211,45490000</t>
  </si>
  <si>
    <t>1978-05-18,98.62000274658203,100.04000091552734,98.19000244140625,99.5999984741211,42270000</t>
  </si>
  <si>
    <t>1978-05-19,98.12000274658203,99.05999755859375,97.41999816894531,98.62000274658203,34360000</t>
  </si>
  <si>
    <t>1978-05-22,99.08999633789062,99.43000030517578,97.6500015258789,98.12000274658203,28680000</t>
  </si>
  <si>
    <t>1978-05-23,98.05000305175781,99.16999816894531,97.52999877929688,99.08999633789062,33230000</t>
  </si>
  <si>
    <t>1978-05-24,97.08000183105469,97.73999786376953,96.2699966430664,97.73999786376953,31450000</t>
  </si>
  <si>
    <t>1978-05-25,96.80000305175781,97.80000305175781,96.30000305175781,97.08000183105469,28410000</t>
  </si>
  <si>
    <t>1978-05-26,96.58000183105469,97.13999938964844,96.01000213623047,96.80000305175781,21410000</t>
  </si>
  <si>
    <t>1978-05-30,96.86000061035156,97.2300033569336,95.94999694824219,96.58000183105469,21040000</t>
  </si>
  <si>
    <t>1978-05-31,97.23999786376953,97.97000122070312,96.5,96.86000061035156,29070000</t>
  </si>
  <si>
    <t>1978-06-01,97.3499984741211,97.94999694824219,96.62999725341797,97.23999786376953,28750000</t>
  </si>
  <si>
    <t>1978-06-02,98.13999938964844,98.5199966430664,97.01000213623047,97.3499984741211,31860000</t>
  </si>
  <si>
    <t>1978-06-05,99.94999694824219,100.2699966430664,97.97000122070312,98.13999938964844,39580000</t>
  </si>
  <si>
    <t>1978-06-06,100.31999969482422,101.83999633789062,99.9000015258789,99.94999694824219,51970000</t>
  </si>
  <si>
    <t>1978-06-07,100.12000274658203,100.80999755859375,99.36000061035156,100.31999969482422,33060000</t>
  </si>
  <si>
    <t>1978-06-08,100.20999908447266,101.20999908447266,99.55000305175781,100.12000274658203,39380000</t>
  </si>
  <si>
    <t>1978-06-09,99.93000030517578,100.70999908447266,99.30000305175781,100.20999908447266,32470000</t>
  </si>
  <si>
    <t>1978-06-12,99.55000305175781,100.5999984741211,99.16000366210938,99.93000030517578,24440000</t>
  </si>
  <si>
    <t>1978-06-13,99.56999969482422,99.9800033569336,98.43000030517578,99.55000305175781,30760000</t>
  </si>
  <si>
    <t>1978-06-14,99.4800033569336,100.68000030517578,98.88999938964844,99.56999969482422,37290000</t>
  </si>
  <si>
    <t>1978-06-15,98.33999633789062,99.54000091552734,97.97000122070312,99.4800033569336,29280000</t>
  </si>
  <si>
    <t>1978-06-16,97.41999816894531,98.58999633789062,97.0999984741211,98.33999633789062,27690000</t>
  </si>
  <si>
    <t>1978-06-19,97.48999786376953,97.94000244140625,96.52999877929688,97.41999816894531,25500000</t>
  </si>
  <si>
    <t>1978-06-20,96.51000213623047,97.77999877929688,96.1500015258789,97.48999786376953,27920000</t>
  </si>
  <si>
    <t>1978-06-21,96.01000213623047,96.73999786376953,95.41999816894531,96.51000213623047,29100000</t>
  </si>
  <si>
    <t>1978-06-22,96.23999786376953,96.76000213623047,95.5199966430664,96.01000213623047,27160000</t>
  </si>
  <si>
    <t>1978-06-23,95.8499984741211,96.9800033569336,95.48999786376953,96.23999786376953,28530000</t>
  </si>
  <si>
    <t>1978-06-26,94.5999984741211,96.05999755859375,94.30999755859375,95.8499984741211,29250000</t>
  </si>
  <si>
    <t>1978-06-27,94.9800033569336,95.4800033569336,93.98999786376953,94.5999984741211,29280000</t>
  </si>
  <si>
    <t>1978-06-28,95.4000015258789,95.79000091552734,94.44000244140625,94.9800033569336,23260000</t>
  </si>
  <si>
    <t>1978-06-29,95.56999969482422,96.26000213623047,95.0,95.4000015258789,21660000</t>
  </si>
  <si>
    <t>1978-06-30,95.52999877929688,95.95999908447266,94.87000274658203,95.56999969482422,18100000</t>
  </si>
  <si>
    <t>1978-07-03,95.08999633789062,95.6500015258789,94.62000274658203,95.52999877929688,11560000</t>
  </si>
  <si>
    <t>1978-07-05,94.2699966430664,95.19999694824219,93.77999877929688,95.08999633789062,23730000</t>
  </si>
  <si>
    <t>1978-07-06,94.31999969482422,94.83000183105469,93.58999633789062,94.2699966430664,24990000</t>
  </si>
  <si>
    <t>1978-07-07,94.88999938964844,95.31999969482422,94.0199966430664,94.31999969482422,23480000</t>
  </si>
  <si>
    <t>1978-07-10,95.2699966430664,95.66999816894531,94.27999877929688,94.88999938964844,22470000</t>
  </si>
  <si>
    <t>1978-07-11,95.93000030517578,96.48999786376953,94.91999816894531,95.2699966430664,27470000</t>
  </si>
  <si>
    <t>1978-07-12,96.23999786376953,96.83000183105469,95.5,95.93000030517578,26640000</t>
  </si>
  <si>
    <t>1978-07-13,96.25,96.66000366210938,95.41999816894531,96.23999786376953,23620000</t>
  </si>
  <si>
    <t>1978-07-14,97.58000183105469,97.87999725341797,95.88999938964844,96.25,28370000</t>
  </si>
  <si>
    <t>1978-07-17,97.77999877929688,98.83999633789062,97.23999786376953,97.58000183105469,29180000</t>
  </si>
  <si>
    <t>1978-07-18,96.87000274658203,97.9800033569336,96.5199966430664,97.77999877929688,22860000</t>
  </si>
  <si>
    <t>1978-07-19,98.12000274658203,98.41000366210938,96.70999908447266,96.87000274658203,30850000</t>
  </si>
  <si>
    <t>1978-07-20,98.02999877929688,99.18000030517578,97.48999786376953,98.12000274658203,33350000</t>
  </si>
  <si>
    <t>1978-07-21,97.75,98.56999969482422,97.0199966430664,98.02999877929688,26060000</t>
  </si>
  <si>
    <t>1978-07-24,97.72000122070312,98.12999725341797,96.72000122070312,97.75,23280000</t>
  </si>
  <si>
    <t>1978-07-25,98.44000244140625,98.7300033569336,97.19999694824219,97.72000122070312,25400000</t>
  </si>
  <si>
    <t>1978-07-26,99.08000183105469,99.08000183105469,99.08000183105469,99.08000183105469,36830000</t>
  </si>
  <si>
    <t>1978-07-27,99.54000091552734,100.16999816894531,98.5999984741211,99.08000183105469,33970000</t>
  </si>
  <si>
    <t>1978-07-28,100.0,100.51000213623047,98.9000015258789,99.54000091552734,33390000</t>
  </si>
  <si>
    <t>1978-07-31,100.68000030517578,101.18000030517578,99.37000274658203,100.0,33990000</t>
  </si>
  <si>
    <t>1978-08-01,100.66000366210938,101.45999908447266,99.94999694824219,100.68000030517578,34810000</t>
  </si>
  <si>
    <t>1978-08-02,102.91999816894531,103.20999908447266,100.18000030517578,100.66000366210938,47470000</t>
  </si>
  <si>
    <t>1978-08-03,103.51000213623047,105.41000366210938,102.81999969482422,102.91999816894531,66370000</t>
  </si>
  <si>
    <t>1978-08-04,103.91999816894531,104.66999816894531,102.75,103.51000213623047,37910000</t>
  </si>
  <si>
    <t>1978-08-07,103.55000305175781,104.83999633789062,103.02999877929688,103.91999816894531,33350000</t>
  </si>
  <si>
    <t>1978-08-08,104.01000213623047,104.3499984741211,102.5999984741211,103.55000305175781,34290000</t>
  </si>
  <si>
    <t>1978-08-09,104.5,105.72000122070312,103.69999694824219,104.01000213623047,48800000</t>
  </si>
  <si>
    <t>1978-08-10,103.66000366210938,105.11000061035156,103.0999984741211,104.5,39760000</t>
  </si>
  <si>
    <t>1978-08-11,103.95999908447266,104.66999816894531,102.8499984741211,103.66000366210938,33550000</t>
  </si>
  <si>
    <t>1978-08-14,103.97000122070312,104.9800033569336,103.4000015258789,103.95999908447266,32320000</t>
  </si>
  <si>
    <t>1978-08-15,103.8499984741211,104.37999725341797,102.86000061035156,103.97000122070312,29760000</t>
  </si>
  <si>
    <t>1978-08-16,104.6500015258789,105.1500015258789,103.41000366210938,103.8499984741211,36120000</t>
  </si>
  <si>
    <t>1978-08-17,105.08000183105469,106.2699966430664,104.33999633789062,104.6500015258789,45270000</t>
  </si>
  <si>
    <t>1978-08-18,104.7300033569336,105.9800033569336,104.2300033569336,105.08000183105469,34650000</t>
  </si>
  <si>
    <t>1978-08-21,103.88999938964844,105.19999694824219,103.44000244140625,104.7300033569336,29440000</t>
  </si>
  <si>
    <t>1978-08-22,104.30999755859375,104.79000091552734,103.13999938964844,103.88999938964844,29620000</t>
  </si>
  <si>
    <t>1978-08-23,104.91000366210938,105.68000030517578,104.12000274658203,104.30999755859375,39630000</t>
  </si>
  <si>
    <t>1978-08-24,105.08000183105469,105.86000061035156,104.29000091552734,104.91000366210938,38500000</t>
  </si>
  <si>
    <t>1978-08-25,104.9000015258789,105.68000030517578,104.23999786376953,105.08000183105469,36190000</t>
  </si>
  <si>
    <t>1978-08-28,103.95999908447266,105.13999938964844,103.61000061035156,104.9000015258789,31760000</t>
  </si>
  <si>
    <t>1978-08-29,103.38999938964844,104.33999633789062,102.91999816894531,103.95999908447266,33780000</t>
  </si>
  <si>
    <t>1978-08-30,103.5,104.26000213623047,102.69999694824219,103.38999938964844,37750000</t>
  </si>
  <si>
    <t>1978-08-31,103.29000091552734,104.05000305175781,102.62999725341797,103.5,33850000</t>
  </si>
  <si>
    <t>1978-09-01,103.68000030517578,104.2699966430664,102.7300033569336,103.29000091552734,35070000</t>
  </si>
  <si>
    <t>1978-09-05,104.48999786376953,104.83000183105469,103.30999755859375,103.68000030517578,32170000</t>
  </si>
  <si>
    <t>1978-09-06,105.37999725341797,106.19000244140625,104.51000213623047,104.51000213623047,42600000</t>
  </si>
  <si>
    <t>1978-09-07,105.41999816894531,106.48999786376953,104.76000213623047,105.37999725341797,40310000</t>
  </si>
  <si>
    <t>1978-09-08,106.79000091552734,107.19000244140625,105.5,105.5,42170000</t>
  </si>
  <si>
    <t>1978-09-11,106.9800033569336,108.05000305175781,106.41999816894531,106.79000091552734,39670000</t>
  </si>
  <si>
    <t>1978-09-12,106.98999786376953,107.4800033569336,106.0199966430664,106.9800033569336,34400000</t>
  </si>
  <si>
    <t>1978-09-13,106.33999633789062,107.8499984741211,105.87000274658203,106.98999786376953,43340000</t>
  </si>
  <si>
    <t>1978-09-14,105.0999984741211,106.62000274658203,104.7699966430664,106.33999633789062,37400000</t>
  </si>
  <si>
    <t>1978-09-15,104.12000274658203,105.12000274658203,103.55999755859375,105.0999984741211,37290000</t>
  </si>
  <si>
    <t>1978-09-18,103.20999908447266,105.02999877929688,102.75,104.12000274658203,35860000</t>
  </si>
  <si>
    <t>1978-09-19,102.52999877929688,103.81999969482422,102.12000274658203,103.20999908447266,31660000</t>
  </si>
  <si>
    <t>1978-09-20,101.7300033569336,103.29000091552734,101.27999877929688,102.52999877929688,35080000</t>
  </si>
  <si>
    <t>1978-09-21,101.9000015258789,102.54000091552734,100.66000366210938,101.7300033569336,33640000</t>
  </si>
  <si>
    <t>1978-09-22,101.83999633789062,102.69000244140625,101.12999725341797,101.9000015258789,27960000</t>
  </si>
  <si>
    <t>1978-09-25,101.86000061035156,102.36000061035156,101.05000305175781,101.83999633789062,20970000</t>
  </si>
  <si>
    <t>1978-09-26,102.62000274658203,103.1500015258789,101.58000183105469,101.86000061035156,26330000</t>
  </si>
  <si>
    <t>1978-09-27,101.66000366210938,103.44000244140625,101.33000183105469,102.62000274658203,28370000</t>
  </si>
  <si>
    <t>1978-09-28,101.95999908447266,102.37999725341797,100.94000244140625,101.66000366210938,24390000</t>
  </si>
  <si>
    <t>1978-09-29,102.54000091552734,103.08000183105469,101.6500015258789,101.95999908447266,23610000</t>
  </si>
  <si>
    <t>1978-10-02,102.95999908447266,103.41999816894531,102.12999725341797,102.54000091552734,18700000</t>
  </si>
  <si>
    <t>1978-10-03,102.5999984741211,103.55999755859375,102.18000030517578,102.95999908447266,22540000</t>
  </si>
  <si>
    <t>1978-10-04,103.05999755859375,103.36000061035156,101.76000213623047,102.5999984741211,25090000</t>
  </si>
  <si>
    <t>1978-10-05,103.2699966430664,104.0999984741211,102.54000091552734,103.05999755859375,27820000</t>
  </si>
  <si>
    <t>1978-10-06,103.5199966430664,104.2300033569336,102.81999969482422,103.2699966430664,27380000</t>
  </si>
  <si>
    <t>1978-10-09,104.58999633789062,104.88999938964844,103.30999755859375,103.5199966430664,19720000</t>
  </si>
  <si>
    <t>1978-10-10,104.45999908447266,105.36000061035156,103.9000015258789,104.58999633789062,25470000</t>
  </si>
  <si>
    <t>1978-10-11,105.38999938964844,105.63999938964844,103.80000305175781,104.45999908447266,21740000</t>
  </si>
  <si>
    <t>1978-10-12,104.87999725341797,106.2300033569336,104.41999816894531,105.38999938964844,30170000</t>
  </si>
  <si>
    <t>1978-10-13,104.66000366210938,105.33999633789062,104.06999969482422,104.87999725341797,21920000</t>
  </si>
  <si>
    <t>1978-10-16,102.61000061035156,104.62999725341797,102.43000030517578,104.62999725341797,24600000</t>
  </si>
  <si>
    <t>1978-10-17,101.26000213623047,102.3499984741211,100.47000122070312,102.3499984741211,37870000</t>
  </si>
  <si>
    <t>1978-10-18,100.48999786376953,101.76000213623047,99.88999938964844,101.26000213623047,32940000</t>
  </si>
  <si>
    <t>1978-10-19,99.33000183105469,101.02999877929688,99.04000091552734,100.48999786376953,31810000</t>
  </si>
  <si>
    <t>1978-10-20,97.94999694824219,99.26000213623047,97.12000274658203,99.26000213623047,43670000</t>
  </si>
  <si>
    <t>1978-10-23,98.18000030517578,98.83999633789062,96.62999725341797,97.94999694824219,36090000</t>
  </si>
  <si>
    <t>1978-10-24,97.48999786376953,98.94999694824219,97.12999725341797,98.18000030517578,28880000</t>
  </si>
  <si>
    <t>1978-10-25,97.30999755859375,98.55999755859375,96.33000183105469,97.48999786376953,31380000</t>
  </si>
  <si>
    <t>1978-10-26,96.02999877929688,97.70999908447266,95.58999633789062,97.30999755859375,31990000</t>
  </si>
  <si>
    <t>1978-10-27,94.58999633789062,96.62000274658203,94.30000305175781,96.02999877929688,40360000</t>
  </si>
  <si>
    <t>1978-10-30,95.05999755859375,95.48999786376953,91.6500015258789,94.58999633789062,59480000</t>
  </si>
  <si>
    <t>1978-10-31,93.1500015258789,95.80000305175781,92.72000122070312,95.05999755859375,42720000</t>
  </si>
  <si>
    <t>1978-11-01,96.8499984741211,97.41000366210938,94.12999725341797,94.12999725341797,50450000</t>
  </si>
  <si>
    <t>1978-11-02,95.61000061035156,97.30999755859375,94.83999633789062,96.8499984741211,41030000</t>
  </si>
  <si>
    <t>1978-11-03,96.18000030517578,96.9800033569336,94.77999877929688,95.61000061035156,25990000</t>
  </si>
  <si>
    <t>1978-11-06,95.19000244140625,96.48999786376953,94.83999633789062,96.18000030517578,20450000</t>
  </si>
  <si>
    <t>1978-11-07,93.8499984741211,94.75,93.13999938964844,94.75,25320000</t>
  </si>
  <si>
    <t>1978-11-08,94.44999694824219,94.73999786376953,92.88999938964844,93.8499984741211,23560000</t>
  </si>
  <si>
    <t>1978-11-09,94.41999816894531,95.5,93.80999755859375,94.44999694824219,23320000</t>
  </si>
  <si>
    <t>1978-11-10,94.7699966430664,95.38999938964844,93.94000244140625,94.41999816894531,16750000</t>
  </si>
  <si>
    <t>1978-11-13,93.12999725341797,94.9000015258789,92.95999908447266,94.7699966430664,20960000</t>
  </si>
  <si>
    <t>1978-11-14,92.48999786376953,93.52999877929688,91.7699966430664,93.12999725341797,30610000</t>
  </si>
  <si>
    <t>1978-11-15,92.70999908447266,94.0,92.29000091552734,92.48999786376953,26280000</t>
  </si>
  <si>
    <t>1978-11-16,93.70999908447266,94.08000183105469,92.58999633789062,92.70999908447266,21340000</t>
  </si>
  <si>
    <t>1978-11-17,94.41999816894531,95.02999877929688,93.58999633789062,93.70999908447266,25170000</t>
  </si>
  <si>
    <t>1978-11-20,95.25,95.86000061035156,94.29000091552734,94.41999816894531,24440000</t>
  </si>
  <si>
    <t>1978-11-21,95.01000213623047,95.83000183105469,94.48999786376953,95.25,20750000</t>
  </si>
  <si>
    <t>1978-11-22,95.4800033569336,95.91000366210938,94.54000091552734,95.01000213623047,20010000</t>
  </si>
  <si>
    <t>1978-11-24,95.79000091552734,96.16999816894531,94.9800033569336,95.4800033569336,14590000</t>
  </si>
  <si>
    <t>1978-11-27,95.98999786376953,96.5199966430664,95.16999816894531,95.79000091552734,19790000</t>
  </si>
  <si>
    <t>1978-11-28,95.1500015258789,96.51000213623047,94.87999725341797,95.98999786376953,22740000</t>
  </si>
  <si>
    <t>1978-11-29,93.75,94.91999816894531,93.4800033569336,94.91999816894531,21160000</t>
  </si>
  <si>
    <t>1978-11-30,94.69999694824219,94.94000244140625,93.29000091552734,93.75,19900000</t>
  </si>
  <si>
    <t>1978-12-01,96.27999877929688,96.69000244140625,95.01000213623047,95.01000213623047,26830000</t>
  </si>
  <si>
    <t>1978-12-04,96.1500015258789,96.95999908447266,95.37000274658203,96.27999877929688,22020000</t>
  </si>
  <si>
    <t>1978-12-05,97.44000244140625,97.69999694824219,95.87999725341797,96.1500015258789,25670000</t>
  </si>
  <si>
    <t>1978-12-06,97.48999786376953,98.58000183105469,96.83000183105469,97.44000244140625,29680000</t>
  </si>
  <si>
    <t>1978-12-07,97.08000183105469,98.0999984741211,96.58000183105469,97.48999786376953,21170000</t>
  </si>
  <si>
    <t>1978-12-08,96.62999725341797,97.4800033569336,96.13999938964844,97.08000183105469,18560000</t>
  </si>
  <si>
    <t>1978-12-11,97.11000061035156,97.55999755859375,96.06999969482422,96.62999725341797,21000000</t>
  </si>
  <si>
    <t>1978-12-12,96.58999633789062,97.58000183105469,96.2699966430664,97.11000061035156,22210000</t>
  </si>
  <si>
    <t>1978-12-13,96.05999755859375,97.06999969482422,95.58999633789062,96.58999633789062,22480000</t>
  </si>
  <si>
    <t>1978-12-14,96.04000091552734,96.44000244140625,95.19999694824219,96.05999755859375,20840000</t>
  </si>
  <si>
    <t>1978-12-15,95.33000183105469,96.27999877929688,94.87999725341797,96.04000091552734,23620000</t>
  </si>
  <si>
    <t>1978-12-18,93.44000244140625,94.33000183105469,92.63999938964844,94.33000183105469,32900000</t>
  </si>
  <si>
    <t>1978-12-19,94.23999786376953,94.8499984741211,93.05000305175781,93.44000244140625,25960000</t>
  </si>
  <si>
    <t>1978-12-20,94.68000030517578,95.19999694824219,93.69999694824219,94.23999786376953,26520000</t>
  </si>
  <si>
    <t>1978-12-21,94.70999908447266,95.66000366210938,94.11000061035156,94.68000030517578,28670000</t>
  </si>
  <si>
    <t>1978-12-22,96.30999755859375,96.62000274658203,94.7699966430664,94.7699966430664,23790000</t>
  </si>
  <si>
    <t>1978-12-26,97.5199966430664,97.88999938964844,95.98999786376953,96.30999755859375,21470000</t>
  </si>
  <si>
    <t>1978-12-27,96.66000366210938,97.51000213623047,96.1500015258789,97.51000213623047,23580000</t>
  </si>
  <si>
    <t>1978-12-28,96.27999877929688,97.19000244140625,95.81999969482422,96.66000366210938,25440000</t>
  </si>
  <si>
    <t>1978-12-29,96.11000061035156,97.02999877929688,95.4800033569336,96.27999877929688,30030000</t>
  </si>
  <si>
    <t>1979-01-02,96.7300033569336,96.95999908447266,95.22000122070312,96.11000061035156,18340000</t>
  </si>
  <si>
    <t>1979-01-03,97.80000305175781,98.54000091552734,96.80999755859375,96.80999755859375,29180000</t>
  </si>
  <si>
    <t>1979-01-04,98.58000183105469,99.41999816894531,97.5199966430664,97.80000305175781,33290000</t>
  </si>
  <si>
    <t>1979-01-05,99.12999725341797,99.79000091552734,98.25,98.58000183105469,28890000</t>
  </si>
  <si>
    <t>1979-01-08,98.80000305175781,99.30000305175781,97.83000183105469,99.12999725341797,21440000</t>
  </si>
  <si>
    <t>1979-01-09,99.33000183105469,99.95999908447266,98.62000274658203,98.80000305175781,27340000</t>
  </si>
  <si>
    <t>1979-01-10,98.7699966430664,99.75,98.27999877929688,99.33000183105469,24990000</t>
  </si>
  <si>
    <t>1979-01-11,99.0999984741211,99.41000366210938,97.94999694824219,98.7699966430664,24580000</t>
  </si>
  <si>
    <t>1979-01-12,99.93000030517578,100.91000366210938,99.31999969482422,99.31999969482422,37120000</t>
  </si>
  <si>
    <t>1979-01-15,100.69000244140625,101.12999725341797,99.58000183105469,99.93000030517578,27520000</t>
  </si>
  <si>
    <t>1979-01-16,99.45999908447266,100.87999725341797,99.11000061035156,100.69000244140625,30340000</t>
  </si>
  <si>
    <t>1979-01-17,99.4800033569336,100.0,98.33000183105469,99.45999908447266,25310000</t>
  </si>
  <si>
    <t>1979-01-18,99.72000122070312,100.3499984741211,98.91000366210938,99.4800033569336,27260000</t>
  </si>
  <si>
    <t>1979-01-19,99.75,100.56999969482422,99.22000122070312,99.72000122070312,26800000</t>
  </si>
  <si>
    <t>1979-01-22,99.9000015258789,100.3499984741211,98.9000015258789,99.75,24390000</t>
  </si>
  <si>
    <t>1979-01-23,100.5999984741211,101.05000305175781,99.3499984741211,99.9000015258789,30130000</t>
  </si>
  <si>
    <t>1979-01-24,100.16000366210938,101.30999755859375,99.66999816894531,100.5999984741211,31730000</t>
  </si>
  <si>
    <t>1979-01-25,101.19000244140625,101.66000366210938,99.98999786376953,100.16000366210938,31440000</t>
  </si>
  <si>
    <t>1979-01-26,101.86000061035156,102.58999633789062,101.02999877929688,101.19000244140625,34230000</t>
  </si>
  <si>
    <t>1979-01-29,101.55000305175781,102.33000183105469,100.98999786376953,101.86000061035156,24170000</t>
  </si>
  <si>
    <t>1979-01-30,101.05000305175781,102.06999969482422,100.68000030517578,101.55000305175781,26910000</t>
  </si>
  <si>
    <t>1979-01-31,99.93000030517578,101.41000366210938,99.47000122070312,101.05000305175781,30330000</t>
  </si>
  <si>
    <t>1979-02-01,99.95999908447266,100.37999725341797,99.01000213623047,99.93000030517578,27930000</t>
  </si>
  <si>
    <t>1979-02-02,99.5,100.5199966430664,99.0999984741211,99.95999908447266,25350000</t>
  </si>
  <si>
    <t>1979-02-05,98.08999633789062,99.06999969482422,97.56999969482422,99.06999969482422,26490000</t>
  </si>
  <si>
    <t>1979-02-06,98.05000305175781,98.73999786376953,97.4800033569336,98.08999633789062,23570000</t>
  </si>
  <si>
    <t>1979-02-07,97.16000366210938,98.06999969482422,96.51000213623047,98.05000305175781,28450000</t>
  </si>
  <si>
    <t>1979-02-08,97.6500015258789,98.11000061035156,96.81999969482422,97.16000366210938,23360000</t>
  </si>
  <si>
    <t>1979-02-09,97.87000274658203,98.5,97.27999877929688,97.6500015258789,24320000</t>
  </si>
  <si>
    <t>1979-02-12,98.19999694824219,98.55000305175781,97.05000305175781,97.87000274658203,20610000</t>
  </si>
  <si>
    <t>1979-02-13,98.93000030517578,99.58000183105469,98.25,98.25,28470000</t>
  </si>
  <si>
    <t>1979-02-14,98.87000274658203,99.63999938964844,98.20999908447266,98.93000030517578,27220000</t>
  </si>
  <si>
    <t>1979-02-15,98.7300033569336,99.12999725341797,97.95999908447266,98.87000274658203,22550000</t>
  </si>
  <si>
    <t>1979-02-16,98.66999816894531,99.2300033569336,98.11000061035156,98.7300033569336,21110000</t>
  </si>
  <si>
    <t>1979-02-20,99.41999816894531,99.66999816894531,98.26000213623047,98.66999816894531,22010000</t>
  </si>
  <si>
    <t>1979-02-21,99.06999969482422,100.06999969482422,98.69000244140625,99.41999816894531,26050000</t>
  </si>
  <si>
    <t>1979-02-22,98.33000183105469,99.20999908447266,97.87999725341797,99.06999969482422,26290000</t>
  </si>
  <si>
    <t>1979-02-23,97.77999877929688,98.5,97.29000091552734,98.33000183105469,22750000</t>
  </si>
  <si>
    <t>1979-02-26,97.66999816894531,98.27999877929688,97.19999694824219,97.77999877929688,22620000</t>
  </si>
  <si>
    <t>1979-02-27,96.12999725341797,97.6500015258789,95.69000244140625,97.6500015258789,31470000</t>
  </si>
  <si>
    <t>1979-02-28,96.27999877929688,96.69000244140625,95.37999725341797,96.12999725341797,25090000</t>
  </si>
  <si>
    <t>1979-03-01,96.9000015258789,97.27999877929688,95.9800033569336,96.27999877929688,23830000</t>
  </si>
  <si>
    <t>1979-03-02,96.97000122070312,97.55000305175781,96.44000244140625,96.9000015258789,23130000</t>
  </si>
  <si>
    <t>1979-03-05,98.05999755859375,98.63999938964844,97.02999877929688,97.02999877929688,25690000</t>
  </si>
  <si>
    <t>1979-03-06,97.87000274658203,98.52999877929688,97.36000061035156,98.05999755859375,24490000</t>
  </si>
  <si>
    <t>1979-03-07,98.44000244140625,99.2300033569336,97.66999816894531,97.87000274658203,28930000</t>
  </si>
  <si>
    <t>1979-03-08,99.58000183105469,99.81999969482422,98.0999984741211,98.44000244140625,32000000</t>
  </si>
  <si>
    <t>1979-03-09,99.54000091552734,100.58000183105469,99.12000274658203,99.58000183105469,33410000</t>
  </si>
  <si>
    <t>1979-03-12,99.66999816894531,100.04000091552734,98.55999755859375,99.54000091552734,25740000</t>
  </si>
  <si>
    <t>1979-03-13,99.83999633789062,100.66000366210938,99.12999725341797,99.66999816894531,31170000</t>
  </si>
  <si>
    <t>1979-03-14,99.70999908447266,100.43000030517578,99.2300033569336,99.83999633789062,24630000</t>
  </si>
  <si>
    <t>1979-03-15,99.86000061035156,100.56999969482422,99.11000061035156,99.70999908447266,29370000</t>
  </si>
  <si>
    <t>1979-03-16,100.69000244140625,101.16000366210938,99.52999877929688,99.86000061035156,31770000</t>
  </si>
  <si>
    <t>1979-03-19,101.05999755859375,101.94000244140625,100.3499984741211,100.69000244140625,34620000</t>
  </si>
  <si>
    <t>1979-03-20,100.5,101.33999633789062,100.01000213623047,101.05999755859375,27180000</t>
  </si>
  <si>
    <t>1979-03-21,101.25,101.4800033569336,99.87000274658203,100.5,31120000</t>
  </si>
  <si>
    <t>1979-03-22,101.66999816894531,102.41000366210938,101.04000091552734,101.25,34380000</t>
  </si>
  <si>
    <t>1979-03-23,101.5999984741211,102.37000274658203,101.0199966430664,101.66999816894531,33570000</t>
  </si>
  <si>
    <t>1979-03-26,101.04000091552734,101.7699966430664,100.5999984741211,101.5999984741211,23430000</t>
  </si>
  <si>
    <t>1979-03-27,102.4800033569336,102.70999908447266,100.80999755859375,101.04000091552734,32940000</t>
  </si>
  <si>
    <t>1979-03-28,102.12000274658203,103.30999755859375,101.73999786376953,102.4800033569336,39920000</t>
  </si>
  <si>
    <t>1979-03-29,102.02999877929688,102.77999877929688,101.43000030517578,102.12000274658203,28510000</t>
  </si>
  <si>
    <t>1979-03-30,101.58999633789062,102.51000213623047,101.02999877929688,102.02999877929688,29970000</t>
  </si>
  <si>
    <t>1979-04-02,100.9000015258789,101.55999755859375,100.13999938964844,101.55999755859375,28990000</t>
  </si>
  <si>
    <t>1979-04-03,102.4000015258789,102.66999816894531,100.80999755859375,100.9000015258789,33530000</t>
  </si>
  <si>
    <t>1979-04-04,102.6500015258789,103.7300033569336,102.16000366210938,102.4000015258789,41940000</t>
  </si>
  <si>
    <t>1979-04-05,103.26000213623047,103.5999984741211,102.16000366210938,102.6500015258789,34520000</t>
  </si>
  <si>
    <t>1979-04-06,103.18000030517578,103.94999694824219,102.58000183105469,103.26000213623047,34710000</t>
  </si>
  <si>
    <t>1979-04-09,102.87000274658203,103.55999755859375,102.27999877929688,103.18000030517578,27230000</t>
  </si>
  <si>
    <t>1979-04-10,103.33999633789062,103.83000183105469,102.41999816894531,102.87000274658203,31900000</t>
  </si>
  <si>
    <t>1979-04-11,102.30999755859375,103.7699966430664,101.91999816894531,103.33999633789062,32900000</t>
  </si>
  <si>
    <t>1979-04-12,102.0,102.7699966430664,101.51000213623047,102.30999755859375,26780000</t>
  </si>
  <si>
    <t>1979-04-16,101.12000274658203,102.0199966430664,100.66999816894531,102.0,28050000</t>
  </si>
  <si>
    <t>1979-04-17,101.23999786376953,101.94000244140625,100.6500015258789,101.12000274658203,29260000</t>
  </si>
  <si>
    <t>1979-04-18,101.69999694824219,102.2300033569336,100.95999908447266,101.23999786376953,29510000</t>
  </si>
  <si>
    <t>1979-04-19,101.27999877929688,102.4000015258789,100.87999725341797,101.69999694824219,31150000</t>
  </si>
  <si>
    <t>1979-04-20,101.2300033569336,101.80999755859375,100.45999908447266,101.27999877929688,28830000</t>
  </si>
  <si>
    <t>1979-04-23,101.56999969482422,102.0,100.68000030517578,101.2300033569336,25610000</t>
  </si>
  <si>
    <t>1979-04-24,102.19999694824219,103.0199966430664,101.38999938964844,101.56999969482422,35540000</t>
  </si>
  <si>
    <t>1979-04-25,102.5,103.06999969482422,101.79000091552734,102.19999694824219,31750000</t>
  </si>
  <si>
    <t>1979-04-26,102.01000213623047,102.91000366210938,101.58000183105469,102.5,32400000</t>
  </si>
  <si>
    <t>1979-04-27,101.80000305175781,102.31999969482422,101.04000091552734,102.01000213623047,29610000</t>
  </si>
  <si>
    <t>1979-04-30,101.76000213623047,102.23999786376953,100.91000366210938,101.80000305175781,26440000</t>
  </si>
  <si>
    <t>1979-05-01,101.68000030517578,102.5,101.22000122070312,101.76000213623047,31040000</t>
  </si>
  <si>
    <t>1979-05-02,101.72000122070312,102.27999877929688,101.0,101.68000030517578,30510000</t>
  </si>
  <si>
    <t>1979-05-03,101.80999755859375,102.56999969482422,101.25,101.72000122070312,30870000</t>
  </si>
  <si>
    <t>1979-05-04,100.69000244140625,102.08000183105469,100.41999816894531,101.80999755859375,30630000</t>
  </si>
  <si>
    <t>1979-05-07,99.0199966430664,100.37000274658203,98.77999877929688,100.37000274658203,30480000</t>
  </si>
  <si>
    <t>1979-05-08,99.16999816894531,99.55999755859375,97.9800033569336,99.0199966430664,32720000</t>
  </si>
  <si>
    <t>1979-05-09,99.45999908447266,100.01000213623047,98.5,99.16999816894531,27670000</t>
  </si>
  <si>
    <t>1979-05-10,98.5199966430664,99.62999725341797,98.22000122070312,99.45999908447266,25230000</t>
  </si>
  <si>
    <t>1979-05-11,98.5199966430664,99.02999877929688,97.91999816894531,98.5199966430664,24010000</t>
  </si>
  <si>
    <t>1979-05-14,98.05999755859375,98.94999694824219,97.70999908447266,98.5199966430664,22450000</t>
  </si>
  <si>
    <t>1979-05-15,98.13999938964844,98.9000015258789,97.5999984741211,98.05999755859375,26190000</t>
  </si>
  <si>
    <t>1979-05-16,98.41999816894531,98.80000305175781,97.48999786376953,98.13999938964844,28350000</t>
  </si>
  <si>
    <t>1979-05-17,99.94000244140625,100.22000122070312,98.29000091552734,98.41999816894531,30550000</t>
  </si>
  <si>
    <t>1979-05-18,99.93000030517578,100.7300033569336,99.33000183105469,99.94000244140625,26590000</t>
  </si>
  <si>
    <t>1979-05-21,100.13999938964844,100.75,99.37000274658203,99.93000030517578,25550000</t>
  </si>
  <si>
    <t>1979-05-22,100.51000213623047,100.93000030517578,99.44999694824219,100.13999938964844,30400000</t>
  </si>
  <si>
    <t>1979-05-23,99.88999938964844,101.30999755859375,99.62999725341797,100.51000213623047,30390000</t>
  </si>
  <si>
    <t>1979-05-24,99.93000030517578,100.44000244140625,99.13999938964844,99.88999938964844,25710000</t>
  </si>
  <si>
    <t>1979-05-25,100.22000122070312,100.68000030517578,99.5199966430664,99.93000030517578,27810000</t>
  </si>
  <si>
    <t>1979-05-29,100.05000305175781,100.76000213623047,99.55999755859375,100.22000122070312,27040000</t>
  </si>
  <si>
    <t>1979-05-30,99.11000061035156,100.25,98.79000091552734,100.05000305175781,29250000</t>
  </si>
  <si>
    <t>1979-05-31,99.08000183105469,99.61000061035156,98.29000091552734,99.11000061035156,30300000</t>
  </si>
  <si>
    <t>1979-06-01,99.16999816894531,99.69999694824219,98.56999969482422,99.08000183105469,24560000</t>
  </si>
  <si>
    <t>1979-06-04,99.31999969482422,99.76000213623047,98.61000061035156,99.16999816894531,24040000</t>
  </si>
  <si>
    <t>1979-06-05,100.62000274658203,101.06999969482422,99.16999816894531,99.31999969482422,35050000</t>
  </si>
  <si>
    <t>1979-06-06,101.30000305175781,101.95999908447266,100.37999725341797,100.62000274658203,39830000</t>
  </si>
  <si>
    <t>1979-06-07,101.79000091552734,102.54000091552734,101.1500015258789,101.30000305175781,43380000</t>
  </si>
  <si>
    <t>1979-06-08,101.48999786376953,102.2300033569336,100.91000366210938,101.79000091552734,31470000</t>
  </si>
  <si>
    <t>1979-06-11,101.91000366210938,102.23999786376953,100.91000366210938,101.48999786376953,28270000</t>
  </si>
  <si>
    <t>1979-06-12,102.8499984741211,103.63999938964844,101.80999755859375,101.91000366210938,45450000</t>
  </si>
  <si>
    <t>1979-06-13,102.30999755859375,103.58000183105469,101.83000183105469,102.8499984741211,40740000</t>
  </si>
  <si>
    <t>1979-06-14,102.19999694824219,102.62999725341797,101.04000091552734,102.30999755859375,37850000</t>
  </si>
  <si>
    <t>1979-06-15,102.08999633789062,102.77999877929688,101.37999725341797,102.19999694824219,40740000</t>
  </si>
  <si>
    <t>1979-06-18,101.55999755859375,102.4800033569336,101.05000305175781,102.08999633789062,30970000</t>
  </si>
  <si>
    <t>1979-06-19,101.58000183105469,102.27999877929688,100.91000366210938,101.55999755859375,30780000</t>
  </si>
  <si>
    <t>1979-06-20,101.62999725341797,102.19000244140625,100.93000030517578,101.58000183105469,33790000</t>
  </si>
  <si>
    <t>1979-06-21,102.08999633789062,102.73999786376953,101.19999694824219,101.62999725341797,36490000</t>
  </si>
  <si>
    <t>1979-06-22,102.63999938964844,103.16000366210938,101.91000366210938,102.08999633789062,36410000</t>
  </si>
  <si>
    <t>1979-06-25,102.08999633789062,102.91000366210938,101.44999694824219,102.63999938964844,31330000</t>
  </si>
  <si>
    <t>1979-06-26,101.66000366210938,102.08999633789062,101.22000122070312,102.08999633789062,34680000</t>
  </si>
  <si>
    <t>1979-06-27,102.2699966430664,102.94999694824219,101.29000091552734,101.66000366210938,36720000</t>
  </si>
  <si>
    <t>1979-06-28,102.80000305175781,103.45999908447266,101.91000366210938,102.2699966430664,38470000</t>
  </si>
  <si>
    <t>1979-06-29,102.91000366210938,103.66999816894531,102.04000091552734,102.80000305175781,34690000</t>
  </si>
  <si>
    <t>1979-07-02,101.98999786376953,103.0,101.44999694824219,102.91000366210938,32060000</t>
  </si>
  <si>
    <t>1979-07-03,102.08999633789062,102.56999969482422,101.30999755859375,101.98999786376953,31670000</t>
  </si>
  <si>
    <t>1979-07-05,102.43000030517578,102.87999725341797,101.58999633789062,102.08999633789062,30290000</t>
  </si>
  <si>
    <t>1979-07-06,103.62000274658203,103.91000366210938,102.12000274658203,102.43000030517578,38570000</t>
  </si>
  <si>
    <t>1979-07-09,104.47000122070312,105.06999969482422,103.36000061035156,103.62000274658203,42460000</t>
  </si>
  <si>
    <t>1979-07-10,104.19999694824219,105.16999816894531,103.5199966430664,104.47000122070312,39730000</t>
  </si>
  <si>
    <t>1979-07-11,103.63999938964844,104.33999633789062,102.87000274658203,104.19999694824219,36650000</t>
  </si>
  <si>
    <t>1979-07-12,102.69000244140625,103.72000122070312,102.22000122070312,103.63999938964844,31780000</t>
  </si>
  <si>
    <t>1979-07-13,102.31999969482422,102.98999786376953,101.48999786376953,102.69000244140625,33080000</t>
  </si>
  <si>
    <t>1979-07-16,102.73999786376953,103.19999694824219,101.80999755859375,102.31999969482422,26620000</t>
  </si>
  <si>
    <t>1979-07-17,101.83000183105469,103.05999755859375,101.2699966430664,102.73999786376953,34270000</t>
  </si>
  <si>
    <t>1979-07-18,101.69000244140625,102.05999755859375,100.3499984741211,101.83000183105469,35950000</t>
  </si>
  <si>
    <t>1979-07-19,101.61000061035156,102.41999816894531,101.04000091552734,101.69000244140625,26780000</t>
  </si>
  <si>
    <t>1979-07-20,101.81999969482422,102.31999969482422,101.05999755859375,101.61000061035156,26360000</t>
  </si>
  <si>
    <t>1979-07-23,101.58999633789062,102.12999725341797,100.83999633789062,101.81999969482422,26860000</t>
  </si>
  <si>
    <t>1979-07-24,101.97000122070312,102.5,101.13999938964844,101.58999633789062,29690000</t>
  </si>
  <si>
    <t>1979-07-25,103.08000183105469,103.44000244140625,101.8499984741211,101.97000122070312,34890000</t>
  </si>
  <si>
    <t>1979-07-26,103.0999984741211,103.62999725341797,102.33999633789062,103.08000183105469,32270000</t>
  </si>
  <si>
    <t>1979-07-27,103.0999984741211,103.5,102.29000091552734,103.0999984741211,27760000</t>
  </si>
  <si>
    <t>1979-07-30,103.1500015258789,103.62999725341797,102.41999816894531,103.0999984741211,28640000</t>
  </si>
  <si>
    <t>1979-07-31,103.80999755859375,104.26000213623047,102.88999938964844,103.1500015258789,34360000</t>
  </si>
  <si>
    <t>1979-08-01,104.16999816894531,104.56999969482422,103.13999938964844,103.80999755859375,36570000</t>
  </si>
  <si>
    <t>1979-08-02,104.0999984741211,105.0199966430664,103.58999633789062,104.16999816894531,37720000</t>
  </si>
  <si>
    <t>1979-08-03,104.04000091552734,104.55999755859375,103.36000061035156,104.0999984741211,28160000</t>
  </si>
  <si>
    <t>1979-08-06,104.30000305175781,104.66000366210938,103.2699966430664,104.04000091552734,27190000</t>
  </si>
  <si>
    <t>1979-08-07,105.6500015258789,106.2300033569336,104.12000274658203,104.30000305175781,45410000</t>
  </si>
  <si>
    <t>1979-08-08,105.9800033569336,106.83999633789062,105.19999694824219,105.6500015258789,44970000</t>
  </si>
  <si>
    <t>1979-08-09,105.48999786376953,106.25,104.88999938964844,105.9800033569336,34630000</t>
  </si>
  <si>
    <t>1979-08-10,106.4000015258789,106.79000091552734,104.80999755859375,105.48999786376953,36740000</t>
  </si>
  <si>
    <t>1979-08-13,107.41999816894531,107.9000015258789,106.27999877929688,106.4000015258789,41980000</t>
  </si>
  <si>
    <t>1979-08-14,107.5199966430664,108.02999877929688,106.5999984741211,107.41999816894531,40910000</t>
  </si>
  <si>
    <t>1979-08-15,108.25,108.63999938964844,106.75,107.5199966430664,46130000</t>
  </si>
  <si>
    <t>1979-08-16,108.08999633789062,109.18000030517578,107.37999725341797,108.25,47000000</t>
  </si>
  <si>
    <t>1979-08-17,108.30000305175781,108.94000244140625,107.25,108.08999633789062,31630000</t>
  </si>
  <si>
    <t>1979-08-20,108.83000183105469,109.31999969482422,107.69000244140625,108.30000305175781,32300000</t>
  </si>
  <si>
    <t>1979-08-21,108.91000366210938,109.68000030517578,108.16999816894531,108.83000183105469,38860000</t>
  </si>
  <si>
    <t>1979-08-22,108.98999786376953,109.55999755859375,108.08999633789062,108.91000366210938,38450000</t>
  </si>
  <si>
    <t>1979-08-23,108.62999725341797,109.58999633789062,108.12000274658203,108.98999786376953,35710000</t>
  </si>
  <si>
    <t>1979-08-24,108.5999984741211,109.11000061035156,107.6500015258789,108.62999725341797,32730000</t>
  </si>
  <si>
    <t>1979-08-27,109.13999938964844,109.83999633789062,108.12000274658203,108.5999984741211,32050000</t>
  </si>
  <si>
    <t>1979-08-28,109.0199966430664,109.6500015258789,108.47000122070312,109.13999938964844,29430000</t>
  </si>
  <si>
    <t>1979-08-29,109.0199966430664,109.58999633789062,108.36000061035156,109.0199966430664,30810000</t>
  </si>
  <si>
    <t>1979-08-30,109.0199966430664,109.58999633789062,108.4000015258789,109.0199966430664,29300000</t>
  </si>
  <si>
    <t>1979-08-31,109.31999969482422,109.80000305175781,108.58000183105469,109.0199966430664,26370000</t>
  </si>
  <si>
    <t>1979-09-04,107.44000244140625,109.41000366210938,107.22000122070312,109.31999969482422,33350000</t>
  </si>
  <si>
    <t>1979-09-05,106.4000015258789,107.19000244140625,105.37999725341797,107.19000244140625,41650000</t>
  </si>
  <si>
    <t>1979-09-06,106.8499984741211,107.61000061035156,105.97000122070312,106.4000015258789,30330000</t>
  </si>
  <si>
    <t>1979-09-07,107.66000366210938,108.08999633789062,106.30000305175781,106.8499984741211,34360000</t>
  </si>
  <si>
    <t>1979-09-10,108.16999816894531,108.70999908447266,107.20999908447266,107.66000366210938,32980000</t>
  </si>
  <si>
    <t>1979-09-11,107.51000213623047,108.83000183105469,106.80000305175781,108.16999816894531,42530000</t>
  </si>
  <si>
    <t>1979-09-12,107.81999969482422,108.41000366210938,106.72000122070312,107.51000213623047,39350000</t>
  </si>
  <si>
    <t>1979-09-13,107.8499984741211,108.52999877929688,107.05999755859375,107.81999969482422,35240000</t>
  </si>
  <si>
    <t>1979-09-14,108.76000213623047,109.4800033569336,107.41999816894531,107.8499984741211,41980000</t>
  </si>
  <si>
    <t>1979-09-17,108.83999633789062,110.05999755859375,108.4000015258789,108.76000213623047,37610000</t>
  </si>
  <si>
    <t>1979-09-18,108.0,109.0,107.31999969482422,108.83999633789062,38750000</t>
  </si>
  <si>
    <t>1979-09-19,108.27999877929688,109.0199966430664,107.5199966430664,108.0,35370000</t>
  </si>
  <si>
    <t>1979-09-20,110.51000213623047,110.69000244140625,107.58999633789062,108.27999877929688,45100000</t>
  </si>
  <si>
    <t>1979-09-21,110.47000122070312,111.58000183105469,109.45999908447266,110.51000213623047,52380000</t>
  </si>
  <si>
    <t>1979-09-24,109.61000061035156,110.9000015258789,109.16000366210938,110.47000122070312,33790000</t>
  </si>
  <si>
    <t>1979-09-25,109.68000030517578,110.19000244140625,108.2699966430664,109.61000061035156,32410000</t>
  </si>
  <si>
    <t>1979-09-26,109.95999908447266,111.25,109.37000274658203,109.68000030517578,37700000</t>
  </si>
  <si>
    <t>1979-09-27,110.20999908447266,110.75,109.19000244140625,109.95999908447266,33110000</t>
  </si>
  <si>
    <t>1979-09-28,109.31999969482422,110.66999816894531,108.69999694824219,110.20999908447266,35950000</t>
  </si>
  <si>
    <t>1979-10-01,108.55999755859375,109.19000244140625,107.69999694824219,109.19000244140625,24980000</t>
  </si>
  <si>
    <t>1979-10-02,109.58999633789062,110.08000183105469,108.02999877929688,108.55999755859375,38310000</t>
  </si>
  <si>
    <t>1979-10-03,109.58999633789062,110.43000030517578,108.87999725341797,109.58999633789062,36470000</t>
  </si>
  <si>
    <t>1979-10-04,110.16999816894531,110.80999755859375,109.13999938964844,109.58999633789062,38800000</t>
  </si>
  <si>
    <t>1979-10-05,111.2699966430664,112.16000366210938,110.16000366210938,110.16999816894531,48250000</t>
  </si>
  <si>
    <t>1979-10-08,109.87999725341797,111.83000183105469,109.6500015258789,111.2699966430664,32610000</t>
  </si>
  <si>
    <t>1979-10-09,106.62999725341797,109.43000030517578,106.04000091552734,109.43000030517578,55560000</t>
  </si>
  <si>
    <t>1979-10-10,105.30000305175781,106.2300033569336,102.30999755859375,106.2300033569336,81620000</t>
  </si>
  <si>
    <t>1979-10-11,105.05000305175781,106.33000183105469,103.69999694824219,105.30000305175781,47530000</t>
  </si>
  <si>
    <t>1979-10-12,104.48999786376953,106.19999694824219,104.01000213623047,105.05000305175781,36390000</t>
  </si>
  <si>
    <t>1979-10-15,103.36000061035156,104.73999786376953,102.69000244140625,104.48999786376953,34850000</t>
  </si>
  <si>
    <t>1979-10-16,103.19000244140625,104.37000274658203,102.5199966430664,103.36000061035156,33770000</t>
  </si>
  <si>
    <t>1979-10-17,103.38999938964844,104.54000091552734,102.73999786376953,103.19000244140625,29650000</t>
  </si>
  <si>
    <t>1979-10-18,103.61000061035156,104.62000274658203,102.91999816894531,103.38999938964844,29590000</t>
  </si>
  <si>
    <t>1979-10-19,101.5999984741211,103.58000183105469,101.23999786376953,103.58000183105469,42430000</t>
  </si>
  <si>
    <t>1979-10-22,100.70999908447266,101.37999725341797,99.05999755859375,101.37999725341797,45240000</t>
  </si>
  <si>
    <t>1979-10-23,100.27999877929688,101.44000244140625,99.61000061035156,100.70999908447266,32910000</t>
  </si>
  <si>
    <t>1979-10-24,100.44000244140625,101.44999694824219,99.66000366210938,100.27999877929688,31480000</t>
  </si>
  <si>
    <t>1979-10-25,100.0,101.38999938964844,99.55999755859375,100.44000244140625,28440000</t>
  </si>
  <si>
    <t>1979-10-26,100.56999969482422,101.30999755859375,99.58999633789062,100.0,29660000</t>
  </si>
  <si>
    <t>1979-10-29,100.70999908447266,101.55999755859375,100.12999725341797,100.56999969482422,22720000</t>
  </si>
  <si>
    <t>1979-10-30,102.66999816894531,102.83000183105469,100.41000366210938,100.70999908447266,28890000</t>
  </si>
  <si>
    <t>1979-10-31,101.81999969482422,103.16000366210938,101.37999725341797,102.66999816894531,27780000</t>
  </si>
  <si>
    <t>1979-11-01,102.56999969482422,103.06999969482422,101.0999984741211,101.81999969482422,25880000</t>
  </si>
  <si>
    <t>1979-11-02,102.51000213623047,103.20999908447266,101.91999816894531,102.56999969482422,23670000</t>
  </si>
  <si>
    <t>1979-11-05,101.81999969482422,102.66000366210938,101.23999786376953,102.51000213623047,20470000</t>
  </si>
  <si>
    <t>1979-11-06,101.19999694824219,102.01000213623047,100.7699966430664,101.81999969482422,21960000</t>
  </si>
  <si>
    <t>1979-11-07,99.87000274658203,100.97000122070312,99.41999816894531,100.97000122070312,30830000</t>
  </si>
  <si>
    <t>1979-11-08,100.30000305175781,101.0,99.48999786376953,99.87000274658203,26270000</t>
  </si>
  <si>
    <t>1979-11-09,101.51000213623047,102.18000030517578,100.58000183105469,100.58000183105469,30060000</t>
  </si>
  <si>
    <t>1979-11-12,103.51000213623047,103.72000122070312,101.2699966430664,101.51000213623047,26640000</t>
  </si>
  <si>
    <t>1979-11-13,102.94000244140625,104.20999908447266,102.41999816894531,103.51000213623047,29240000</t>
  </si>
  <si>
    <t>1979-11-14,103.38999938964844,104.12999725341797,101.91000366210938,102.94000244140625,30970000</t>
  </si>
  <si>
    <t>1979-11-15,104.12999725341797,104.94000244140625,103.0999984741211,103.38999938964844,32380000</t>
  </si>
  <si>
    <t>1979-11-16,103.79000091552734,104.72000122070312,103.06999969482422,104.12999725341797,30060000</t>
  </si>
  <si>
    <t>1979-11-19,104.2300033569336,105.08000183105469,103.16999816894531,103.79000091552734,33090000</t>
  </si>
  <si>
    <t>1979-11-20,103.69000244140625,105.11000061035156,103.13999938964844,104.2300033569336,35010000</t>
  </si>
  <si>
    <t>1979-11-21,103.88999938964844,104.2300033569336,102.04000091552734,103.69000244140625,37020000</t>
  </si>
  <si>
    <t>1979-11-23,104.66999816894531,105.12999725341797,103.55999755859375,103.88999938964844,23300000</t>
  </si>
  <si>
    <t>1979-11-26,106.80000305175781,107.44000244140625,104.83000183105469,104.83000183105469,47940000</t>
  </si>
  <si>
    <t>1979-11-27,106.37999725341797,107.88999938964844,105.63999938964844,106.80000305175781,45140000</t>
  </si>
  <si>
    <t>1979-11-28,106.7699966430664,107.55000305175781,105.29000091552734,106.37999725341797,39690000</t>
  </si>
  <si>
    <t>1979-11-29,106.80999755859375,107.83999633789062,106.16999816894531,106.7699966430664,33550000</t>
  </si>
  <si>
    <t>1979-11-30,106.16000366210938,107.16000366210938,105.55999755859375,106.80999755859375,30480000</t>
  </si>
  <si>
    <t>1979-12-03,105.83000183105469,106.6500015258789,105.06999969482422,106.16000366210938,29030000</t>
  </si>
  <si>
    <t>1979-12-04,106.79000091552734,107.25,105.66000366210938,105.83000183105469,33510000</t>
  </si>
  <si>
    <t>1979-12-05,107.25,108.36000061035156,106.5999984741211,106.79000091552734,39300000</t>
  </si>
  <si>
    <t>1979-12-06,108.0,108.47000122070312,106.70999908447266,107.25,37510000</t>
  </si>
  <si>
    <t>1979-12-07,107.5199966430664,109.23999786376953,106.55000305175781,108.0,42370000</t>
  </si>
  <si>
    <t>1979-12-10,107.66999816894531,108.2699966430664,106.6500015258789,107.5199966430664,32270000</t>
  </si>
  <si>
    <t>1979-12-11,107.48999786376953,108.58000183105469,106.79000091552734,107.66999816894531,36160000</t>
  </si>
  <si>
    <t>1979-12-12,107.5199966430664,108.31999969482422,106.77999877929688,107.48999786376953,34630000</t>
  </si>
  <si>
    <t>1979-12-13,107.66999816894531,108.29000091552734,106.68000030517578,107.5199966430664,36690000</t>
  </si>
  <si>
    <t>1979-12-14,108.91999816894531,109.48999786376953,107.37000274658203,107.66999816894531,41800000</t>
  </si>
  <si>
    <t>1979-12-17,109.33000183105469,110.33000183105469,108.36000061035156,108.91999816894531,43830000</t>
  </si>
  <si>
    <t>1979-12-18,108.30000305175781,109.83000183105469,107.83000183105469,109.33000183105469,43310000</t>
  </si>
  <si>
    <t>1979-12-19,108.19999694824219,108.79000091552734,107.0199966430664,108.30000305175781,41780000</t>
  </si>
  <si>
    <t>1979-12-20,108.26000213623047,109.23999786376953,107.4000015258789,108.19999694824219,40380000</t>
  </si>
  <si>
    <t>1979-12-21,107.58999633789062,108.76000213623047,106.98999786376953,108.26000213623047,36160000</t>
  </si>
  <si>
    <t>1979-12-24,107.66000366210938,108.08000183105469,106.80000305175781,107.58999633789062,19150000</t>
  </si>
  <si>
    <t>1979-12-26,107.77999877929688,108.37000274658203,107.05999755859375,107.66000366210938,24960000</t>
  </si>
  <si>
    <t>1979-12-27,107.95999908447266,108.5,107.13999938964844,107.77999877929688,31410000</t>
  </si>
  <si>
    <t>1979-12-28,107.83999633789062,108.61000061035156,107.16000366210938,107.95999908447266,34430000</t>
  </si>
  <si>
    <t>1979-12-31,107.94000244140625,108.52999877929688,107.26000213623047,107.83999633789062,31530000</t>
  </si>
  <si>
    <t>1980-01-02,105.76000213623047,108.43000030517578,105.29000091552734,107.94000244140625,40610000</t>
  </si>
  <si>
    <t>1980-01-03,105.22000122070312,106.08000183105469,103.26000213623047,105.76000213623047,50480000</t>
  </si>
  <si>
    <t>1980-01-04,106.5199966430664,107.08000183105469,105.08999633789062,105.22000122070312,39130000</t>
  </si>
  <si>
    <t>1980-01-07,106.80999755859375,107.80000305175781,105.80000305175781,106.5199966430664,44500000</t>
  </si>
  <si>
    <t>1980-01-08,108.94999694824219,109.29000091552734,106.29000091552734,106.80999755859375,53390000</t>
  </si>
  <si>
    <t>1980-01-09,109.05000305175781,111.08999633789062,108.41000366210938,108.94999694824219,65260000</t>
  </si>
  <si>
    <t>1980-01-10,109.88999938964844,110.86000061035156,108.47000122070312,109.05000305175781,55980000</t>
  </si>
  <si>
    <t>1980-01-11,109.91999816894531,111.16000366210938,108.88999938964844,109.88999938964844,52890000</t>
  </si>
  <si>
    <t>1980-01-14,110.37999725341797,111.44000244140625,109.33999633789062,109.91999816894531,52930000</t>
  </si>
  <si>
    <t>1980-01-15,111.13999938964844,111.93000030517578,109.44999694824219,110.37999725341797,52320000</t>
  </si>
  <si>
    <t>1980-01-16,111.05000305175781,112.9000015258789,110.37999725341797,111.13999938964844,67700000</t>
  </si>
  <si>
    <t>1980-01-17,110.69999694824219,112.01000213623047,109.80999755859375,111.05000305175781,54170000</t>
  </si>
  <si>
    <t>1980-01-18,111.06999969482422,111.73999786376953,109.87999725341797,110.69999694824219,47150000</t>
  </si>
  <si>
    <t>1980-01-21,112.0999984741211,112.9000015258789,110.66000366210938,111.06999969482422,48040000</t>
  </si>
  <si>
    <t>1980-01-22,111.51000213623047,113.0999984741211,110.91999816894531,112.0999984741211,50620000</t>
  </si>
  <si>
    <t>1980-01-23,113.44000244140625,113.93000030517578,110.93000030517578,111.51000213623047,50730000</t>
  </si>
  <si>
    <t>1980-01-24,113.69999694824219,115.2699966430664,112.94999694824219,113.44000244140625,59070000</t>
  </si>
  <si>
    <t>1980-01-25,113.61000061035156,114.44999694824219,112.36000061035156,113.69999694824219,47100000</t>
  </si>
  <si>
    <t>1980-01-28,114.8499984741211,115.6500015258789,112.93000030517578,113.61000061035156,53620000</t>
  </si>
  <si>
    <t>1980-01-29,114.06999969482422,115.7699966430664,113.02999877929688,114.8499984741211,55480000</t>
  </si>
  <si>
    <t>1980-01-30,115.19999694824219,115.8499984741211,113.37000274658203,114.06999969482422,51170000</t>
  </si>
  <si>
    <t>1980-01-31,114.16000366210938,117.16999816894531,113.77999877929688,115.19999694824219,65900000</t>
  </si>
  <si>
    <t>1980-02-01,115.12000274658203,115.54000091552734,113.12999725341797,114.16000366210938,46610000</t>
  </si>
  <si>
    <t>1980-02-04,114.37000274658203,116.01000213623047,113.83000183105469,115.12000274658203,43070000</t>
  </si>
  <si>
    <t>1980-02-05,114.66000366210938,115.25,112.1500015258789,114.37000274658203,41880000</t>
  </si>
  <si>
    <t>1980-02-06,115.72000122070312,116.56999969482422,113.6500015258789,114.66000366210938,51950000</t>
  </si>
  <si>
    <t>1980-02-07,116.27999877929688,117.87000274658203,115.22000122070312,115.72000122070312,57690000</t>
  </si>
  <si>
    <t>1980-02-08,117.94999694824219,118.66000366210938,115.72000122070312,116.27999877929688,57860000</t>
  </si>
  <si>
    <t>1980-02-11,117.12000274658203,119.05000305175781,116.30999755859375,117.94999694824219,58660000</t>
  </si>
  <si>
    <t>1980-02-12,117.9000015258789,118.41000366210938,115.75,117.12000274658203,48090000</t>
  </si>
  <si>
    <t>1980-02-13,118.44000244140625,120.22000122070312,117.56999969482422,117.9000015258789,65230000</t>
  </si>
  <si>
    <t>1980-02-14,116.72000122070312,119.30000305175781,116.04000091552734,118.44000244140625,50540000</t>
  </si>
  <si>
    <t>1980-02-15,115.41000366210938,116.69999694824219,114.12000274658203,116.69999694824219,46680000</t>
  </si>
  <si>
    <t>1980-02-19,114.5999984741211,115.66999816894531,113.3499984741211,115.41000366210938,39480000</t>
  </si>
  <si>
    <t>1980-02-20,116.47000122070312,117.18000030517578,114.05999755859375,114.5999984741211,44340000</t>
  </si>
  <si>
    <t>1980-02-21,115.27999877929688,117.9000015258789,114.44000244140625,116.47000122070312,51530000</t>
  </si>
  <si>
    <t>1980-02-22,115.04000091552734,116.45999908447266,113.43000030517578,115.27999877929688,48210000</t>
  </si>
  <si>
    <t>1980-02-25,113.33000183105469,114.93000030517578,112.62000274658203,114.93000030517578,39140000</t>
  </si>
  <si>
    <t>1980-02-26,113.9800033569336,114.76000213623047,112.30000305175781,113.33000183105469,40000000</t>
  </si>
  <si>
    <t>1980-02-27,112.37999725341797,115.12000274658203,111.91000366210938,113.9800033569336,46430000</t>
  </si>
  <si>
    <t>1980-02-28,112.3499984741211,113.69999694824219,111.33000183105469,112.37999725341797,40330000</t>
  </si>
  <si>
    <t>1980-02-29,113.66000366210938,114.12000274658203,111.7699966430664,112.3499984741211,38810000</t>
  </si>
  <si>
    <t>1980-03-03,112.5,114.33999633789062,112.01000213623047,113.66000366210938,38690000</t>
  </si>
  <si>
    <t>1980-03-04,112.77999877929688,113.41000366210938,110.83000183105469,112.5,44310000</t>
  </si>
  <si>
    <t>1980-03-05,111.12999725341797,113.94000244140625,110.58000183105469,112.77999877929688,49240000</t>
  </si>
  <si>
    <t>1980-03-06,108.6500015258789,111.29000091552734,107.8499984741211,111.12999725341797,49610000</t>
  </si>
  <si>
    <t>1980-03-07,106.9000015258789,108.95999908447266,105.98999786376953,108.6500015258789,50950000</t>
  </si>
  <si>
    <t>1980-03-10,106.51000213623047,107.86000061035156,104.91999816894531,106.9000015258789,43750000</t>
  </si>
  <si>
    <t>1980-03-11,107.77999877929688,108.54000091552734,106.18000030517578,106.51000213623047,41350000</t>
  </si>
  <si>
    <t>1980-03-12,106.87000274658203,108.4000015258789,105.41999816894531,107.77999877929688,37990000</t>
  </si>
  <si>
    <t>1980-03-13,105.62000274658203,107.55000305175781,105.0999984741211,106.87000274658203,33070000</t>
  </si>
  <si>
    <t>1980-03-14,105.43000030517578,106.48999786376953,104.01000213623047,105.62000274658203,35180000</t>
  </si>
  <si>
    <t>1980-03-17,102.26000213623047,105.2300033569336,101.81999969482422,105.2300033569336,37020000</t>
  </si>
  <si>
    <t>1980-03-18,104.0999984741211,104.70999908447266,101.13999938964844,102.26000213623047,47340000</t>
  </si>
  <si>
    <t>1980-03-19,104.30999755859375,105.72000122070312,103.3499984741211,104.0999984741211,36520000</t>
  </si>
  <si>
    <t>1980-03-20,103.12000274658203,105.16999816894531,102.5199966430664,104.30999755859375,32580000</t>
  </si>
  <si>
    <t>1980-03-21,102.30999755859375,103.7300033569336,101.55000305175781,103.12000274658203,32220000</t>
  </si>
  <si>
    <t>1980-03-24,99.27999877929688,102.18000030517578,98.87999725341797,102.18000030517578,39230000</t>
  </si>
  <si>
    <t>1980-03-25,99.19000244140625,100.58000183105469,97.88999938964844,99.27999877929688,43790000</t>
  </si>
  <si>
    <t>1980-03-26,98.68000030517578,101.22000122070312,98.0999984741211,99.19000244140625,37370000</t>
  </si>
  <si>
    <t>1980-03-27,98.22000122070312,99.58000183105469,94.2300033569336,98.68000030517578,63680000</t>
  </si>
  <si>
    <t>1980-03-28,100.68000030517578,101.43000030517578,97.72000122070312,98.22000122070312,46720000</t>
  </si>
  <si>
    <t>1980-03-31,102.08999633789062,102.6500015258789,100.0199966430664,100.68000030517578,35840000</t>
  </si>
  <si>
    <t>1980-04-01,102.18000030517578,103.27999877929688,100.8499984741211,102.08999633789062,32230000</t>
  </si>
  <si>
    <t>1980-04-02,102.68000030517578,103.87000274658203,101.44999694824219,102.18000030517578,35210000</t>
  </si>
  <si>
    <t>1980-04-03,102.1500015258789,103.33999633789062,101.30999755859375,102.68000030517578,27970000</t>
  </si>
  <si>
    <t>1980-04-07,100.19000244140625,102.2699966430664,99.7300033569336,102.1500015258789,29130000</t>
  </si>
  <si>
    <t>1980-04-08,101.19999694824219,101.87999725341797,99.2300033569336,100.19000244140625,31700000</t>
  </si>
  <si>
    <t>1980-04-09,103.11000061035156,103.5999984741211,101.01000213623047,101.19999694824219,33020000</t>
  </si>
  <si>
    <t>1980-04-10,104.08000183105469,105.0,102.80999755859375,103.11000061035156,33940000</t>
  </si>
  <si>
    <t>1980-04-11,103.79000091552734,105.1500015258789,103.19999694824219,104.08000183105469,29960000</t>
  </si>
  <si>
    <t>1980-04-14,102.83999633789062,103.91999816894531,102.08000183105469,103.79000091552734,23060000</t>
  </si>
  <si>
    <t>1980-04-15,102.62999725341797,103.94000244140625,101.8499984741211,102.83999633789062,26670000</t>
  </si>
  <si>
    <t>1980-04-16,101.54000091552734,104.41999816894531,101.12999725341797,102.62999725341797,39730000</t>
  </si>
  <si>
    <t>1980-04-17,101.05000305175781,102.20999908447266,100.12000274658203,101.54000091552734,32770000</t>
  </si>
  <si>
    <t>1980-04-18,100.55000305175781,102.06999969482422,99.97000122070312,101.05000305175781,26880000</t>
  </si>
  <si>
    <t>1980-04-21,99.80000305175781,101.26000213623047,98.94999694824219,100.55000305175781,27560000</t>
  </si>
  <si>
    <t>1980-04-22,103.43000030517578,104.0199966430664,100.80999755859375,100.80999755859375,47920000</t>
  </si>
  <si>
    <t>1980-04-23,103.7300033569336,105.11000061035156,102.80999755859375,103.43000030517578,42620000</t>
  </si>
  <si>
    <t>1980-04-24,104.4000015258789,105.43000030517578,102.93000030517578,103.7300033569336,35790000</t>
  </si>
  <si>
    <t>1980-04-25,105.16000366210938,105.56999969482422,103.0199966430664,104.4000015258789,28590000</t>
  </si>
  <si>
    <t>1980-04-28,105.63999938964844,106.79000091552734,104.63999938964844,105.16000366210938,30600000</t>
  </si>
  <si>
    <t>1980-04-29,105.86000061035156,106.69999694824219,104.86000061035156,105.63999938964844,27940000</t>
  </si>
  <si>
    <t>1980-04-30,106.29000091552734,106.72000122070312,104.5,105.86000061035156,30850000</t>
  </si>
  <si>
    <t>1980-05-01,105.45999908447266,106.86000061035156,104.72000122070312,106.29000091552734,32480000</t>
  </si>
  <si>
    <t>1980-05-02,105.58000183105469,106.25,104.61000061035156,105.45999908447266,28040000</t>
  </si>
  <si>
    <t>1980-05-05,106.37999725341797,106.83000183105469,104.63999938964844,105.58000183105469,34090000</t>
  </si>
  <si>
    <t>1980-05-06,106.25,107.83000183105469,105.36000061035156,106.37999725341797,40160000</t>
  </si>
  <si>
    <t>1980-05-07,107.18000030517578,108.12000274658203,105.83000183105469,106.25,42600000</t>
  </si>
  <si>
    <t>1980-05-08,106.12999725341797,108.0199966430664,105.5,107.18000030517578,39280000</t>
  </si>
  <si>
    <t>1980-05-09,104.72000122070312,106.19999694824219,104.18000030517578,106.12999725341797,30280000</t>
  </si>
  <si>
    <t>1980-05-12,104.77999877929688,105.4800033569336,103.5,104.72000122070312,28220000</t>
  </si>
  <si>
    <t>1980-05-13,106.30000305175781,106.76000213623047,104.44000244140625,104.77999877929688,35460000</t>
  </si>
  <si>
    <t>1980-05-14,106.8499984741211,107.88999938964844,106.0,106.30000305175781,40840000</t>
  </si>
  <si>
    <t>1980-05-15,106.98999786376953,107.98999786376953,106.06999969482422,106.8499984741211,41120000</t>
  </si>
  <si>
    <t>1980-05-16,107.3499984741211,107.88999938964844,106.25,106.98999786376953,31710000</t>
  </si>
  <si>
    <t>1980-05-19,107.66999816894531,108.43000030517578,106.51000213623047,107.3499984741211,30970000</t>
  </si>
  <si>
    <t>1980-05-20,107.62000274658203,108.38999938964844,106.75,107.66999816894531,31800000</t>
  </si>
  <si>
    <t>1980-05-21,107.72000122070312,108.30999755859375,106.54000091552734,107.62000274658203,34830000</t>
  </si>
  <si>
    <t>1980-05-22,109.01000213623047,109.7300033569336,107.33999633789062,107.72000122070312,41040000</t>
  </si>
  <si>
    <t>1980-05-23,110.62000274658203,111.37000274658203,109.01000213623047,109.01000213623047,45790000</t>
  </si>
  <si>
    <t>1980-05-27,111.4000015258789,112.30000305175781,110.3499984741211,110.62000274658203,40810000</t>
  </si>
  <si>
    <t>1980-05-28,112.05999755859375,112.72000122070312,110.41999816894531,111.4000015258789,38580000</t>
  </si>
  <si>
    <t>1980-05-29,110.2699966430664,112.63999938964844,109.86000061035156,112.05999755859375,42000000</t>
  </si>
  <si>
    <t>1980-05-30,111.23999786376953,111.55000305175781,108.87000274658203,110.2699966430664,34820000</t>
  </si>
  <si>
    <t>1980-06-02,110.76000213623047,112.1500015258789,110.05999755859375,111.23999786376953,32710000</t>
  </si>
  <si>
    <t>1980-06-03,110.51000213623047,111.62999725341797,109.7699966430664,110.76000213623047,33150000</t>
  </si>
  <si>
    <t>1980-06-04,112.61000061035156,113.44999694824219,110.22000122070312,110.51000213623047,44180000</t>
  </si>
  <si>
    <t>1980-06-05,112.77999877929688,114.37999725341797,111.88999938964844,112.61000061035156,49070000</t>
  </si>
  <si>
    <t>1980-06-06,113.19999694824219,114.01000213623047,112.11000061035156,112.77999877929688,37230000</t>
  </si>
  <si>
    <t>1980-06-09,113.70999908447266,114.51000213623047,112.68000030517578,113.19999694824219,36820000</t>
  </si>
  <si>
    <t>1980-06-10,114.66000366210938,115.5,113.16999816894531,113.70999908447266,42030000</t>
  </si>
  <si>
    <t>1980-06-11,116.0199966430664,116.63999938964844,114.22000122070312,114.66000366210938,43800000</t>
  </si>
  <si>
    <t>1980-06-12,115.5199966430664,117.01000213623047,114.27999877929688,116.0199966430664,47300000</t>
  </si>
  <si>
    <t>1980-06-13,115.80999755859375,116.94000244140625,114.66999816894531,115.5199966430664,41880000</t>
  </si>
  <si>
    <t>1980-06-16,116.08999633789062,116.80000305175781,114.77999877929688,115.80999755859375,36190000</t>
  </si>
  <si>
    <t>1980-06-17,116.02999877929688,117.16000366210938,115.12999725341797,116.08999633789062,41990000</t>
  </si>
  <si>
    <t>1980-06-18,116.26000213623047,116.83999633789062,114.7699966430664,116.02999877929688,41960000</t>
  </si>
  <si>
    <t>1980-06-19,114.66000366210938,116.80999755859375,114.36000061035156,116.26000213623047,38280000</t>
  </si>
  <si>
    <t>1980-06-20,114.05999755859375,114.9000015258789,113.12000274658203,114.66000366210938,36530000</t>
  </si>
  <si>
    <t>1980-06-23,114.51000213623047,115.27999877929688,113.3499984741211,114.05999755859375,34180000</t>
  </si>
  <si>
    <t>1980-06-24,115.13999938964844,115.75,113.76000213623047,114.51000213623047,37730000</t>
  </si>
  <si>
    <t>1980-06-25,116.72000122070312,117.37000274658203,115.06999969482422,115.13999938964844,46500000</t>
  </si>
  <si>
    <t>1980-06-26,116.19000244140625,117.9800033569336,115.58000183105469,116.72000122070312,45110000</t>
  </si>
  <si>
    <t>1980-06-27,116.0,116.93000030517578,115.05999755859375,116.19000244140625,33110000</t>
  </si>
  <si>
    <t>1980-06-30,114.23999786376953,116.04000091552734,113.55000305175781,116.0,29910000</t>
  </si>
  <si>
    <t>1980-07-01,114.93000030517578,115.44999694824219,113.54000091552734,114.23999786376953,34340000</t>
  </si>
  <si>
    <t>1980-07-02,115.68000030517578,116.44000244140625,114.36000061035156,114.93000030517578,42950000</t>
  </si>
  <si>
    <t>1980-07-03,117.45999908447266,117.80000305175781,115.48999786376953,115.68000030517578,47230000</t>
  </si>
  <si>
    <t>1980-07-07,118.29000091552734,118.8499984741211,116.95999908447266,117.45999908447266,42540000</t>
  </si>
  <si>
    <t>1980-07-08,117.83999633789062,119.11000061035156,117.06999969482422,118.29000091552734,45830000</t>
  </si>
  <si>
    <t>1980-07-09,117.9800033569336,119.5199966430664,117.0999984741211,117.83999633789062,52010000</t>
  </si>
  <si>
    <t>1980-07-10,116.94999694824219,118.56999969482422,116.37999725341797,117.9800033569336,43730000</t>
  </si>
  <si>
    <t>1980-07-11,117.83999633789062,118.37999725341797,116.29000091552734,116.94999694824219,38310000</t>
  </si>
  <si>
    <t>1980-07-14,120.01000213623047,120.37000274658203,117.44999694824219,117.83999633789062,45500000</t>
  </si>
  <si>
    <t>1980-07-15,119.30000305175781,121.55999755859375,118.8499984741211,120.01000213623047,60920000</t>
  </si>
  <si>
    <t>1980-07-16,119.62999725341797,120.87000274658203,118.54000091552734,119.30000305175781,49140000</t>
  </si>
  <si>
    <t>1980-07-17,121.44000244140625,121.83999633789062,119.43000030517578,119.62999725341797,48850000</t>
  </si>
  <si>
    <t>1980-07-18,122.04000091552734,123.19000244140625,120.87999725341797,121.44000244140625,58040000</t>
  </si>
  <si>
    <t>1980-07-21,122.51000213623047,123.1500015258789,120.8499984741211,122.04000091552734,42750000</t>
  </si>
  <si>
    <t>1980-07-22,122.19000244140625,123.9000015258789,121.37999725341797,122.51000213623047,52230000</t>
  </si>
  <si>
    <t>1980-07-23,121.93000030517578,123.26000213623047,120.93000030517578,122.19000244140625,45890000</t>
  </si>
  <si>
    <t>1980-07-24,121.79000091552734,122.9800033569336,120.83000183105469,121.93000030517578,42420000</t>
  </si>
  <si>
    <t>1980-07-25,120.77999877929688,121.95999908447266,119.94000244140625,121.79000091552734,36250000</t>
  </si>
  <si>
    <t>1980-07-28,121.43000030517578,122.0199966430664,119.77999877929688,120.77999877929688,35330000</t>
  </si>
  <si>
    <t>1980-07-29,122.4000015258789,122.98999786376953,120.76000213623047,121.43000030517578,44840000</t>
  </si>
  <si>
    <t>1980-07-30,122.2300033569336,123.93000030517578,121.16000366210938,122.4000015258789,58060000</t>
  </si>
  <si>
    <t>1980-07-31,121.66999816894531,122.33999633789062,119.4000015258789,122.2300033569336,54610000</t>
  </si>
  <si>
    <t>1980-08-01,121.20999908447266,122.37999725341797,120.08000183105469,121.66999816894531,46440000</t>
  </si>
  <si>
    <t>1980-08-04,120.9800033569336,121.62999725341797,119.41999816894531,121.20999908447266,41550000</t>
  </si>
  <si>
    <t>1980-08-05,120.73999786376953,122.08999633789062,119.95999908447266,120.9800033569336,45510000</t>
  </si>
  <si>
    <t>1980-08-06,121.55000305175781,122.01000213623047,119.94000244140625,120.73999786376953,45050000</t>
  </si>
  <si>
    <t>1980-08-07,123.30000305175781,123.83999633789062,121.66000366210938,121.66000366210938,61820000</t>
  </si>
  <si>
    <t>1980-08-08,123.61000061035156,125.2300033569336,122.81999969482422,123.30000305175781,58860000</t>
  </si>
  <si>
    <t>1980-08-11,124.77999877929688,125.30999755859375,122.8499984741211,123.61000061035156,44690000</t>
  </si>
  <si>
    <t>1980-08-12,123.79000091552734,125.77999877929688,123.29000091552734,124.77999877929688,52050000</t>
  </si>
  <si>
    <t>1980-08-13,123.27999877929688,124.66999816894531,122.48999786376953,123.79000091552734,44350000</t>
  </si>
  <si>
    <t>1980-08-14,125.25,125.62000274658203,122.68000030517578,123.27999877929688,47700000</t>
  </si>
  <si>
    <t>1980-08-15,125.72000122070312,126.61000061035156,124.56999969482422,125.25,47780000</t>
  </si>
  <si>
    <t>1980-08-18,123.38999938964844,125.27999877929688,122.81999969482422,125.27999877929688,41890000</t>
  </si>
  <si>
    <t>1980-08-19,122.5999984741211,124.0,121.97000122070312,123.38999938964844,41930000</t>
  </si>
  <si>
    <t>1980-08-20,123.7699966430664,124.2699966430664,121.91000366210938,122.5999984741211,42560000</t>
  </si>
  <si>
    <t>1980-08-21,125.45999908447266,125.98999786376953,123.61000061035156,123.7699966430664,50770000</t>
  </si>
  <si>
    <t>1980-08-22,126.0199966430664,127.77999877929688,125.18000030517578,125.45999908447266,58210000</t>
  </si>
  <si>
    <t>1980-08-25,125.16000366210938,126.27999877929688,124.6500015258789,126.0199966430664,35400000</t>
  </si>
  <si>
    <t>1980-08-26,124.83999633789062,126.29000091552734,124.01000213623047,125.16000366210938,41700000</t>
  </si>
  <si>
    <t>1980-08-27,123.5199966430664,124.9800033569336,122.93000030517578,124.83999633789062,44000000</t>
  </si>
  <si>
    <t>1980-08-28,122.08000183105469,123.91000366210938,121.61000061035156,123.5199966430664,39890000</t>
  </si>
  <si>
    <t>1980-08-29,122.37999725341797,123.01000213623047,121.05999755859375,122.08000183105469,33510000</t>
  </si>
  <si>
    <t>1980-09-02,123.73999786376953,124.36000061035156,121.79000091552734,122.37999725341797,35290000</t>
  </si>
  <si>
    <t>1980-09-03,126.12000274658203,126.43000030517578,123.87000274658203,123.87000274658203,52370000</t>
  </si>
  <si>
    <t>1980-09-04,125.41999816894531,127.69999694824219,124.41999816894531,126.12000274658203,59030000</t>
  </si>
  <si>
    <t>1980-09-05,124.87999725341797,126.12000274658203,124.08000183105469,125.41999816894531,37990000</t>
  </si>
  <si>
    <t>1980-09-08,123.30999755859375,125.66999816894531,122.77999877929688,124.87999725341797,42050000</t>
  </si>
  <si>
    <t>1980-09-09,124.06999969482422,124.5199966430664,121.94000244140625,123.30999755859375,44460000</t>
  </si>
  <si>
    <t>1980-09-10,124.80999755859375,125.94999694824219,123.5999984741211,124.06999969482422,51430000</t>
  </si>
  <si>
    <t>1980-09-11,125.66000366210938,126.4800033569336,124.19000244140625,124.80999755859375,44770000</t>
  </si>
  <si>
    <t>1980-09-12,125.54000091552734,126.75,124.72000122070312,125.66000366210938,47180000</t>
  </si>
  <si>
    <t>1980-09-15,125.66999816894531,126.3499984741211,124.08999633789062,125.54000091552734,44630000</t>
  </si>
  <si>
    <t>1980-09-16,126.73999786376953,127.77999877929688,125.1500015258789,125.66999816894531,57290000</t>
  </si>
  <si>
    <t>1980-09-17,128.8699951171875,129.67999267578125,126.37000274658203,126.73999786376953,63990000</t>
  </si>
  <si>
    <t>1980-09-18,128.39999389648438,130.3800048828125,127.62999725341797,128.8699951171875,63390000</t>
  </si>
  <si>
    <t>1980-09-19,129.25,130.3300018310547,127.56999969482422,128.39999389648438,53780000</t>
  </si>
  <si>
    <t>1980-09-22,130.39999389648438,130.99000549316406,127.88999938964844,129.25,53140000</t>
  </si>
  <si>
    <t>1980-09-23,129.42999267578125,132.1699981689453,128.5500030517578,130.39999389648438,64390000</t>
  </si>
  <si>
    <t>1980-09-24,130.3699951171875,131.33999633789062,128.4499969482422,129.42999267578125,56860000</t>
  </si>
  <si>
    <t>1980-09-25,128.72000122070312,131.52999877929688,128.1300048828125,130.3699951171875,49510000</t>
  </si>
  <si>
    <t>1980-09-26,126.3499984741211,128.1699981689453,125.29000091552734,128.1699981689453,49460000</t>
  </si>
  <si>
    <t>1980-09-29,123.54000091552734,125.41000366210938,122.87000274658203,125.41000366210938,46410000</t>
  </si>
  <si>
    <t>1980-09-30,125.45999908447266,126.08999633789062,123.54000091552734,123.54000091552734,40290000</t>
  </si>
  <si>
    <t>1980-10-01,127.12999725341797,127.87999725341797,124.66000366210938,125.45999908447266,48720000</t>
  </si>
  <si>
    <t>1980-10-02,128.08999633789062,128.82000732421875,126.04000091552734,127.12999725341797,46160000</t>
  </si>
  <si>
    <t>1980-10-03,129.3300018310547,130.44000244140625,127.6500015258789,128.08999633789062,47510000</t>
  </si>
  <si>
    <t>1980-10-06,131.72999572753906,132.3800048828125,129.35000610351562,129.35000610351562,50130000</t>
  </si>
  <si>
    <t>1980-10-07,131.0,132.8800048828125,130.10000610351562,131.72999572753906,50310000</t>
  </si>
  <si>
    <t>1980-10-08,131.64999389648438,132.77999877929688,130.27999877929688,131.0,46580000</t>
  </si>
  <si>
    <t>1980-10-09,131.0399932861328,132.64999389648438,130.25,131.64999389648438,43980000</t>
  </si>
  <si>
    <t>1980-10-10,130.2899932861328,132.14999389648438,129.5800018310547,131.0399932861328,44040000</t>
  </si>
  <si>
    <t>1980-10-13,132.02999877929688,132.4600067138672,129.3699951171875,130.2899932861328,31360000</t>
  </si>
  <si>
    <t>1980-10-14,132.02000427246094,133.57000732421875,131.16000366210938,132.02999877929688,48830000</t>
  </si>
  <si>
    <t>1980-10-15,133.6999969482422,134.35000610351562,131.58999633789062,132.02000427246094,48260000</t>
  </si>
  <si>
    <t>1980-10-16,132.22000122070312,135.8800048828125,131.63999938964844,133.6999969482422,65450000</t>
  </si>
  <si>
    <t>1980-10-17,131.52000427246094,133.07000732421875,130.22000122070312,132.22000122070312,43920000</t>
  </si>
  <si>
    <t>1980-10-20,132.61000061035156,133.2100067138672,130.0399932861328,131.52000427246094,40910000</t>
  </si>
  <si>
    <t>1980-10-21,131.83999633789062,134.00999450683594,130.77999877929688,132.61000061035156,51220000</t>
  </si>
  <si>
    <t>1980-10-22,131.9199981689453,132.97000122070312,130.6199951171875,131.83999633789062,43060000</t>
  </si>
  <si>
    <t>1980-10-23,129.52999877929688,132.5399932861328,128.8699951171875,131.9199981689453,49200000</t>
  </si>
  <si>
    <t>1980-10-24,129.85000610351562,130.5500030517578,128.0399932861328,129.52999877929688,41050000</t>
  </si>
  <si>
    <t>1980-10-27,127.87999725341797,129.94000244140625,127.33999633789062,129.85000610351562,34430000</t>
  </si>
  <si>
    <t>1980-10-28,128.0500030517578,128.86000061035156,126.36000061035156,127.87999725341797,40300000</t>
  </si>
  <si>
    <t>1980-10-29,127.91000366210938,129.91000366210938,127.06999969482422,128.0500030517578,37200000</t>
  </si>
  <si>
    <t>1980-10-30,126.29000091552734,128.7100067138672,125.77999877929688,127.91000366210938,39060000</t>
  </si>
  <si>
    <t>1980-10-31,127.47000122070312,128.24000549316406,125.29000091552734,126.29000091552734,40110000</t>
  </si>
  <si>
    <t>1980-11-03,129.0399932861328,129.85000610351562,127.2300033569336,127.47000122070312,35820000</t>
  </si>
  <si>
    <t>1980-11-05,131.3300018310547,135.64999389648438,130.77000427246094,130.77000427246094,84080000</t>
  </si>
  <si>
    <t>1980-11-06,128.91000366210938,131.3000030517578,128.22999572753906,131.3000030517578,48890000</t>
  </si>
  <si>
    <t>1980-11-07,129.17999267578125,130.0800018310547,127.73999786376953,128.91000366210938,40070000</t>
  </si>
  <si>
    <t>1980-11-10,129.47999572753906,130.50999450683594,128.19000244140625,129.17999267578125,35720000</t>
  </si>
  <si>
    <t>1980-11-11,131.25999450683594,132.3000030517578,129.47999572753906,129.47999572753906,41520000</t>
  </si>
  <si>
    <t>1980-11-12,134.58999633789062,135.1199951171875,131.3300018310547,131.3300018310547,58500000</t>
  </si>
  <si>
    <t>1980-11-13,136.49000549316406,137.2100067138672,134.1199951171875,134.58999633789062,69340000</t>
  </si>
  <si>
    <t>1980-11-14,137.14999389648438,138.9600067138672,135.1199951171875,136.49000549316406,71630000</t>
  </si>
  <si>
    <t>1980-11-17,137.75,138.4600067138672,134.89999389648438,137.14999389648438,50260000</t>
  </si>
  <si>
    <t>1980-11-18,139.6999969482422,140.9199981689453,137.91000366210938,137.91000366210938,70380000</t>
  </si>
  <si>
    <t>1980-11-19,139.05999755859375,141.75999450683594,138.05999755859375,139.6999969482422,69230000</t>
  </si>
  <si>
    <t>1980-11-20,140.39999389648438,141.24000549316406,137.7899932861328,139.05999755859375,60180000</t>
  </si>
  <si>
    <t>1980-11-21,139.11000061035156,141.24000549316406,138.10000610351562,140.39999389648438,55950000</t>
  </si>
  <si>
    <t>1980-11-24,138.30999755859375,139.36000061035156,136.36000061035156,139.11000061035156,51120000</t>
  </si>
  <si>
    <t>1980-11-25,139.3300018310547,140.8300018310547,137.4199981689453,138.30999755859375,55840000</t>
  </si>
  <si>
    <t>1980-11-26,140.1699981689453,141.9600067138672,138.60000610351562,139.3300018310547,55340000</t>
  </si>
  <si>
    <t>1980-11-28,140.52000427246094,141.5399932861328,139.0,140.1699981689453,34240000</t>
  </si>
  <si>
    <t>1980-12-01,137.2100067138672,140.66000366210938,136.75,140.52000427246094,48180000</t>
  </si>
  <si>
    <t>1980-12-02,136.97000122070312,138.11000061035156,134.3699951171875,137.2100067138672,52340000</t>
  </si>
  <si>
    <t>1980-12-03,136.7100067138672,138.08999633789062,135.42999267578125,136.97000122070312,43430000</t>
  </si>
  <si>
    <t>1980-12-04,136.47999572753906,138.39999389648438,135.08999633789062,136.7100067138672,51170000</t>
  </si>
  <si>
    <t>1980-12-05,134.02999877929688,136.3699951171875,132.91000366210938,136.3699951171875,51990000</t>
  </si>
  <si>
    <t>1980-12-08,130.61000061035156,133.19000244140625,129.7100067138672,133.19000244140625,53390000</t>
  </si>
  <si>
    <t>1980-12-09,130.47999572753906,131.9199981689453,128.77000427246094,130.61000061035156,53220000</t>
  </si>
  <si>
    <t>1980-12-10,128.25999450683594,131.99000549316406,127.94000244140625,130.47999572753906,49860000</t>
  </si>
  <si>
    <t>1980-12-11,127.36000061035156,128.72999572753906,125.31999969482422,128.25999450683594,60220000</t>
  </si>
  <si>
    <t>1980-12-12,129.22999572753906,129.97999572753906,127.1500015258789,127.36000061035156,39530000</t>
  </si>
  <si>
    <t>1980-12-15,129.4499969482422,131.3300018310547,128.63999938964844,129.22999572753906,39700000</t>
  </si>
  <si>
    <t>1980-12-16,130.60000610351562,131.22000122070312,128.3300018310547,129.4499969482422,41630000</t>
  </si>
  <si>
    <t>1980-12-17,132.88999938964844,133.58999633789062,130.22000122070312,130.60000610351562,50800000</t>
  </si>
  <si>
    <t>1980-12-18,133.0,135.89999389648438,131.88999938964844,132.88999938964844,69570000</t>
  </si>
  <si>
    <t>1980-12-19,133.6999969482422,134.0,131.8000030517578,133.0,50770000</t>
  </si>
  <si>
    <t>1980-12-22,135.77999877929688,136.67999267578125,132.8800048828125,133.6999969482422,51950000</t>
  </si>
  <si>
    <t>1980-12-23,135.3000030517578,137.47999572753906,134.00999450683594,135.77999877929688,55260000</t>
  </si>
  <si>
    <t>1980-12-24,135.8800048828125,136.5500030517578,134.14999389648438,135.3000030517578,29490000</t>
  </si>
  <si>
    <t>1980-12-26,136.57000732421875,137.02000427246094,135.1999969482422,135.8800048828125,16130000</t>
  </si>
  <si>
    <t>1980-12-29,135.02999877929688,137.50999450683594,134.36000061035156,136.57000732421875,36060000</t>
  </si>
  <si>
    <t>1980-12-30,135.3300018310547,136.50999450683594,134.0399932861328,135.02999877929688,39750000</t>
  </si>
  <si>
    <t>1980-12-31,135.75999450683594,136.75999450683594,134.2899932861328,135.3300018310547,41210000</t>
  </si>
  <si>
    <t>1981-01-02,136.33999633789062,137.10000610351562,134.61000061035156,135.75999450683594,28870000</t>
  </si>
  <si>
    <t>1981-01-05,137.97000122070312,139.24000549316406,135.86000061035156,136.33999633789062,58710000</t>
  </si>
  <si>
    <t>1981-01-06,138.1199951171875,140.32000732421875,135.77999877929688,137.97000122070312,67400000</t>
  </si>
  <si>
    <t>1981-01-07,135.0800018310547,136.02000427246094,132.3000030517578,136.02000427246094,92890000</t>
  </si>
  <si>
    <t>1981-01-08,133.05999755859375,136.10000610351562,131.9600067138672,135.0800018310547,55350000</t>
  </si>
  <si>
    <t>1981-01-09,133.47999572753906,134.75999450683594,131.7100067138672,133.05999755859375,50190000</t>
  </si>
  <si>
    <t>1981-01-12,133.52000427246094,135.8800048828125,132.7899932861328,133.47999572753906,48760000</t>
  </si>
  <si>
    <t>1981-01-13,133.2899932861328,134.27000427246094,131.69000244140625,133.52000427246094,40890000</t>
  </si>
  <si>
    <t>1981-01-14,133.47000122070312,135.25,132.64999389648438,133.2899932861328,41390000</t>
  </si>
  <si>
    <t>1981-01-15,134.22000122070312,135.14999389648438,132.44000244140625,133.47000122070312,39640000</t>
  </si>
  <si>
    <t>1981-01-16,134.77000427246094,135.91000366210938,133.35000610351562,134.22000122070312,43260000</t>
  </si>
  <si>
    <t>1981-01-19,134.3699951171875,135.86000061035156,133.50999450683594,134.77000427246094,36470000</t>
  </si>
  <si>
    <t>1981-01-20,131.64999389648438,135.3000030517578,131.25999450683594,134.3699951171875,41750000</t>
  </si>
  <si>
    <t>1981-01-21,131.36000061035156,132.47999572753906,129.92999267578125,131.64999389648438,39190000</t>
  </si>
  <si>
    <t>1981-01-22,130.25999450683594,132.0800018310547,129.22999572753906,131.36000061035156,39880000</t>
  </si>
  <si>
    <t>1981-01-23,130.22999572753906,131.33999633789062,129.0,130.25999450683594,37220000</t>
  </si>
  <si>
    <t>1981-01-26,129.83999633789062,131.17999267578125,128.57000732421875,130.22999572753906,35380000</t>
  </si>
  <si>
    <t>1981-01-27,131.1199951171875,131.9499969482422,129.32000732421875,129.83999633789062,42260000</t>
  </si>
  <si>
    <t>1981-01-28,130.33999633789062,132.41000366210938,129.82000732421875,131.1199951171875,36690000</t>
  </si>
  <si>
    <t>1981-01-29,130.24000549316406,131.77999877929688,128.97000122070312,130.33999633789062,38170000</t>
  </si>
  <si>
    <t>1981-01-30,129.5500030517578,131.64999389648438,128.61000061035156,130.24000549316406,41160000</t>
  </si>
  <si>
    <t>1981-02-02,126.91000366210938,129.47999572753906,125.81999969482422,129.47999572753906,44070000</t>
  </si>
  <si>
    <t>1981-02-03,128.4600067138672,128.9199981689453,125.88999938964844,126.91000366210938,45950000</t>
  </si>
  <si>
    <t>1981-02-04,128.58999633789062,129.7100067138672,127.29000091552734,128.4600067138672,45520000</t>
  </si>
  <si>
    <t>1981-02-05,129.6300048828125,130.49000549316406,127.98999786376953,128.58999633789062,45320000</t>
  </si>
  <si>
    <t>1981-02-06,130.60000610351562,131.80999755859375,129.02999877929688,129.6300048828125,45820000</t>
  </si>
  <si>
    <t>1981-02-09,129.27000427246094,131.38999938964844,128.61000061035156,130.60000610351562,38330000</t>
  </si>
  <si>
    <t>1981-02-10,129.24000549316406,130.19000244140625,128.0500030517578,129.27000427246094,40820000</t>
  </si>
  <si>
    <t>1981-02-11,128.24000549316406,129.9199981689453,127.5999984741211,129.24000549316406,37770000</t>
  </si>
  <si>
    <t>1981-02-12,127.4800033569336,128.9499969482422,126.77999877929688,128.24000549316406,34700000</t>
  </si>
  <si>
    <t>1981-02-13,126.9800033569336,128.33999633789062,126.04000091552734,127.4800033569336,33360000</t>
  </si>
  <si>
    <t>1981-02-17,127.80999755859375,128.75,126.43000030517578,126.9800033569336,37940000</t>
  </si>
  <si>
    <t>1981-02-18,128.47999572753906,129.25,127.08999633789062,127.80999755859375,40410000</t>
  </si>
  <si>
    <t>1981-02-19,126.61000061035156,129.07000732421875,125.9800033569336,128.47999572753906,41630000</t>
  </si>
  <si>
    <t>1981-02-20,126.58000183105469,127.6500015258789,124.66000366210938,126.61000061035156,41900000</t>
  </si>
  <si>
    <t>1981-02-23,127.3499984741211,128.27999877929688,125.69000244140625,126.58000183105469,39590000</t>
  </si>
  <si>
    <t>1981-02-24,127.38999938964844,128.75999450683594,126.48999786376953,127.3499984741211,43960000</t>
  </si>
  <si>
    <t>1981-02-25,128.52000427246094,129.2100067138672,125.7699966430664,127.38999938964844,45710000</t>
  </si>
  <si>
    <t>1981-02-26,130.10000610351562,130.92999267578125,128.02000427246094,128.52000427246094,60300000</t>
  </si>
  <si>
    <t>1981-02-27,131.27000427246094,132.02000427246094,129.35000610351562,130.10000610351562,53210000</t>
  </si>
  <si>
    <t>1981-03-02,132.00999450683594,132.9600067138672,130.14999389648438,131.27000427246094,47710000</t>
  </si>
  <si>
    <t>1981-03-03,130.55999755859375,132.72000122070312,129.66000366210938,132.00999450683594,48730000</t>
  </si>
  <si>
    <t>1981-03-04,130.86000061035156,132.07000732421875,129.57000732421875,130.55999755859375,47260000</t>
  </si>
  <si>
    <t>1981-03-05,129.92999267578125,131.82000732421875,129.25,130.86000061035156,45380000</t>
  </si>
  <si>
    <t>1981-03-06,129.85000610351562,131.17999267578125,128.55999755859375,129.92999267578125,43940000</t>
  </si>
  <si>
    <t>1981-03-09,131.1199951171875,131.94000244140625,129.38999938964844,129.85000610351562,46180000</t>
  </si>
  <si>
    <t>1981-03-10,130.4600067138672,132.63999938964844,129.72000122070312,131.1199951171875,56610000</t>
  </si>
  <si>
    <t>1981-03-11,129.9499969482422,131.1999969482422,128.72000122070312,130.4600067138672,47390000</t>
  </si>
  <si>
    <t>1981-03-12,133.19000244140625,133.55999755859375,129.75999450683594,129.9499969482422,54640000</t>
  </si>
  <si>
    <t>1981-03-13,133.11000061035156,135.52999877929688,132.38999938964844,133.19000244140625,68290000</t>
  </si>
  <si>
    <t>1981-03-16,134.67999267578125,135.35000610351562,132.10000610351562,133.11000061035156,49940000</t>
  </si>
  <si>
    <t>1981-03-17,133.9199981689453,136.08999633789062,132.8000030517578,134.67999267578125,65920000</t>
  </si>
  <si>
    <t>1981-03-18,134.22000122070312,135.66000366210938,132.8000030517578,133.9199981689453,55740000</t>
  </si>
  <si>
    <t>1981-03-19,133.4600067138672,135.3699951171875,132.3699951171875,134.22000122070312,62440000</t>
  </si>
  <si>
    <t>1981-03-20,134.0800018310547,135.2899932861328,132.5,133.4600067138672,61980000</t>
  </si>
  <si>
    <t>1981-03-23,135.69000244140625,136.5,133.41000366210938,134.0800018310547,57880000</t>
  </si>
  <si>
    <t>1981-03-24,134.6699981689453,137.39999389648438,134.10000610351562,135.69000244140625,66400000</t>
  </si>
  <si>
    <t>1981-03-25,137.11000061035156,137.32000732421875,133.9199981689453,134.6699981689453,56320000</t>
  </si>
  <si>
    <t>1981-03-26,136.27000427246094,138.3800048828125,135.2899932861328,137.11000061035156,60370000</t>
  </si>
  <si>
    <t>1981-03-27,134.64999389648438,136.88999938964844,133.91000366210938,136.27000427246094,46930000</t>
  </si>
  <si>
    <t>1981-03-30,134.27999877929688,135.8699951171875,133.50999450683594,134.64999389648438,33500000</t>
  </si>
  <si>
    <t>1981-03-31,136.0,137.14999389648438,134.67999267578125,134.67999267578125,50980000</t>
  </si>
  <si>
    <t>1981-04-01,136.57000732421875,137.55999755859375,135.0399932861328,136.0,54880000</t>
  </si>
  <si>
    <t>1981-04-02,136.32000732421875,137.72000122070312,135.16000366210938,136.57000732421875,52570000</t>
  </si>
  <si>
    <t>1981-04-03,135.49000549316406,137.0399932861328,134.6699981689453,136.32000732421875,48680000</t>
  </si>
  <si>
    <t>1981-04-06,133.92999267578125,135.61000061035156,132.91000366210938,135.49000549316406,43190000</t>
  </si>
  <si>
    <t>1981-04-07,133.91000366210938,135.27000427246094,132.9600067138672,133.92999267578125,44540000</t>
  </si>
  <si>
    <t>1981-04-08,134.30999755859375,135.33999633789062,133.25999450683594,133.91000366210938,48000000</t>
  </si>
  <si>
    <t>1981-04-09,134.6699981689453,135.8000030517578,132.58999633789062,134.30999755859375,59520000</t>
  </si>
  <si>
    <t>1981-04-10,134.50999450683594,136.22999572753906,133.17999267578125,134.6699981689453,58130000</t>
  </si>
  <si>
    <t>1981-04-13,133.14999389648438,134.91000366210938,132.24000549316406,134.50999450683594,49860000</t>
  </si>
  <si>
    <t>1981-04-14,132.67999267578125,134.02999877929688,131.5800018310547,133.14999389648438,48350000</t>
  </si>
  <si>
    <t>1981-04-15,134.1699981689453,134.7899932861328,132.1999969482422,132.67999267578125,56040000</t>
  </si>
  <si>
    <t>1981-04-16,134.6999969482422,135.82000732421875,133.42999267578125,134.1699981689453,52950000</t>
  </si>
  <si>
    <t>1981-04-20,135.4499969482422,136.25,133.19000244140625,134.6999969482422,51020000</t>
  </si>
  <si>
    <t>1981-04-21,134.22999572753906,136.3800048828125,133.49000549316406,135.4499969482422,60280000</t>
  </si>
  <si>
    <t>1981-04-22,134.13999938964844,135.5399932861328,132.72000122070312,134.22999572753906,60660000</t>
  </si>
  <si>
    <t>1981-04-23,133.94000244140625,135.89999389648438,132.89999389648438,134.13999938964844,64200000</t>
  </si>
  <si>
    <t>1981-04-24,135.13999938964844,136.0,132.8800048828125,133.94000244140625,60000000</t>
  </si>
  <si>
    <t>1981-04-27,135.47999572753906,136.55999755859375,134.1300048828125,135.13999938964844,51080000</t>
  </si>
  <si>
    <t>1981-04-28,134.3300018310547,136.08999633789062,133.10000610351562,135.47999572753906,58210000</t>
  </si>
  <si>
    <t>1981-04-29,133.0500030517578,134.69000244140625,131.82000732421875,134.3300018310547,53340000</t>
  </si>
  <si>
    <t>1981-04-30,132.80999755859375,134.44000244140625,131.85000610351562,133.0500030517578,47970000</t>
  </si>
  <si>
    <t>1981-05-01,132.72000122070312,134.1699981689453,131.42999267578125,132.80999755859375,48360000</t>
  </si>
  <si>
    <t>1981-05-04,130.6699981689453,131.77999877929688,129.61000061035156,131.77999877929688,40430000</t>
  </si>
  <si>
    <t>1981-05-05,130.32000732421875,131.3300018310547,128.92999267578125,130.6699981689453,49000000</t>
  </si>
  <si>
    <t>1981-05-06,130.77999877929688,132.3800048828125,130.08999633789062,130.32000732421875,47100000</t>
  </si>
  <si>
    <t>1981-05-07,131.6699981689453,132.41000366210938,130.2100067138672,130.77999877929688,42590000</t>
  </si>
  <si>
    <t>1981-05-08,131.66000366210938,132.69000244140625,130.83999633789062,131.6699981689453,41860000</t>
  </si>
  <si>
    <t>1981-05-11,129.7100067138672,132.22999572753906,129.11000061035156,131.66000366210938,37640000</t>
  </si>
  <si>
    <t>1981-05-12,130.72000122070312,131.1699981689453,128.77999877929688,129.7100067138672,40440000</t>
  </si>
  <si>
    <t>1981-05-13,130.5500030517578,131.9600067138672,129.52999877929688,130.72000122070312,42600000</t>
  </si>
  <si>
    <t>1981-05-14,131.27999877929688,132.14999389648438,129.91000366210938,130.5500030517578,42750000</t>
  </si>
  <si>
    <t>1981-05-15,132.1699981689453,133.2100067138672,130.75,131.27999877929688,45460000</t>
  </si>
  <si>
    <t>1981-05-18,132.5399932861328,133.64999389648438,131.49000549316406,132.1699981689453,42510000</t>
  </si>
  <si>
    <t>1981-05-19,132.08999633789062,133.22000122070312,130.77999877929688,132.5399932861328,42220000</t>
  </si>
  <si>
    <t>1981-05-20,132.0,133.02999877929688,130.58999633789062,132.08999633789062,42370000</t>
  </si>
  <si>
    <t>1981-05-21,131.75,133.02999877929688,130.6999969482422,132.0,46820000</t>
  </si>
  <si>
    <t>1981-05-22,131.3300018310547,132.64999389648438,130.4199981689453,131.75,40710000</t>
  </si>
  <si>
    <t>1981-05-26,132.77000427246094,133.3000030517578,130.63999938964844,131.3300018310547,42760000</t>
  </si>
  <si>
    <t>1981-05-27,133.77000427246094,134.64999389648438,131.85000610351562,132.77000427246094,58730000</t>
  </si>
  <si>
    <t>1981-05-28,133.4499969482422,134.9199981689453,132.0,133.77000427246094,59500000</t>
  </si>
  <si>
    <t>1981-05-29,132.58999633789062,134.36000061035156,131.52000427246094,133.4499969482422,51580000</t>
  </si>
  <si>
    <t>1981-06-01,132.41000366210938,134.6199951171875,131.49000549316406,132.58999633789062,62170000</t>
  </si>
  <si>
    <t>1981-06-02,130.6199951171875,132.9600067138672,129.83999633789062,132.41000366210938,53930000</t>
  </si>
  <si>
    <t>1981-06-03,130.7100067138672,131.3699951171875,128.77000427246094,130.6199951171875,54700000</t>
  </si>
  <si>
    <t>1981-06-04,130.9600067138672,132.2100067138672,129.72000122070312,130.7100067138672,48940000</t>
  </si>
  <si>
    <t>1981-06-05,132.22000122070312,132.97999572753906,130.1699981689453,130.9600067138672,47180000</t>
  </si>
  <si>
    <t>1981-06-08,132.24000549316406,133.67999267578125,131.2899932861328,132.22000122070312,41580000</t>
  </si>
  <si>
    <t>1981-06-09,131.97000122070312,133.3000030517578,130.94000244140625,132.24000549316406,44600000</t>
  </si>
  <si>
    <t>1981-06-10,132.32000732421875,133.49000549316406,131.0399932861328,131.97000122070312,53200000</t>
  </si>
  <si>
    <t>1981-06-11,133.75,134.30999755859375,131.5800018310547,132.32000732421875,59530000</t>
  </si>
  <si>
    <t>1981-06-12,133.49000549316406,135.08999633789062,132.39999389648438,133.75,60790000</t>
  </si>
  <si>
    <t>1981-06-15,133.61000061035156,135.6699981689453,132.77999877929688,133.49000549316406,63350000</t>
  </si>
  <si>
    <t>1981-06-16,132.14999389648438,134.0,131.2899932861328,133.61000061035156,57780000</t>
  </si>
  <si>
    <t>1981-06-17,133.32000732421875,133.97999572753906,130.80999755859375,132.14999389648438,55470000</t>
  </si>
  <si>
    <t>1981-06-18,131.63999938964844,133.97999572753906,130.94000244140625,133.32000732421875,48400000</t>
  </si>
  <si>
    <t>1981-06-19,132.27000427246094,133.27000427246094,130.49000549316406,131.63999938964844,46430000</t>
  </si>
  <si>
    <t>1981-06-22,131.9499969482422,133.5399932861328,131.10000610351562,132.27000427246094,41790000</t>
  </si>
  <si>
    <t>1981-06-23,133.35000610351562,133.97999572753906,131.16000366210938,131.9499969482422,51840000</t>
  </si>
  <si>
    <t>1981-06-24,132.66000366210938,133.89999389648438,131.64999389648438,133.35000610351562,46650000</t>
  </si>
  <si>
    <t>1981-06-25,132.80999755859375,134.3000030517578,131.77999877929688,132.66000366210938,43920000</t>
  </si>
  <si>
    <t>1981-06-26,132.55999755859375,133.75,131.7100067138672,132.80999755859375,39240000</t>
  </si>
  <si>
    <t>1981-06-29,131.88999938964844,133.5,131.1999969482422,132.55999755859375,37930000</t>
  </si>
  <si>
    <t>1981-06-30,131.2100067138672,132.6699981689453,130.30999755859375,131.88999938964844,41550000</t>
  </si>
  <si>
    <t>1981-07-01,129.77000427246094,131.69000244140625,129.0399932861328,131.2100067138672,49080000</t>
  </si>
  <si>
    <t>1981-07-02,128.63999938964844,130.47999572753906,127.83999633789062,129.77000427246094,45100000</t>
  </si>
  <si>
    <t>1981-07-06,127.37000274658203,128.99000549316406,126.44000244140625,128.63999938964844,44590000</t>
  </si>
  <si>
    <t>1981-07-07,128.24000549316406,129.60000610351562,126.38999938964844,127.37000274658203,53560000</t>
  </si>
  <si>
    <t>1981-07-08,128.32000732421875,129.57000732421875,126.94999694824219,128.24000549316406,46000000</t>
  </si>
  <si>
    <t>1981-07-09,129.3000030517578,130.0800018310547,127.56999969482422,128.32000732421875,45510000</t>
  </si>
  <si>
    <t>1981-07-10,129.3699951171875,130.42999267578125,128.3800048828125,129.3000030517578,39950000</t>
  </si>
  <si>
    <t>1981-07-13,129.63999938964844,130.82000732421875,128.7899932861328,129.3699951171875,38100000</t>
  </si>
  <si>
    <t>1981-07-14,129.64999389648438,130.77999877929688,128.13999938964844,129.63999938964844,45230000</t>
  </si>
  <si>
    <t>1981-07-15,130.22999572753906,131.58999633789062,128.88999938964844,129.64999389648438,48950000</t>
  </si>
  <si>
    <t>1981-07-16,130.33999633789062,131.41000366210938,129.3000030517578,130.22999572753906,39010000</t>
  </si>
  <si>
    <t>1981-07-17,130.75999450683594,131.60000610351562,129.49000549316406,130.33999633789062,42780000</t>
  </si>
  <si>
    <t>1981-07-20,128.72000122070312,130.60000610351562,127.9800033569336,130.60000610351562,40240000</t>
  </si>
  <si>
    <t>1981-07-21,128.33999633789062,129.60000610351562,127.08000183105469,128.72000122070312,47280000</t>
  </si>
  <si>
    <t>1981-07-22,127.12999725341797,129.72000122070312,126.69999694824219,128.33999633789062,47500000</t>
  </si>
  <si>
    <t>1981-07-23,127.4000015258789,128.25999450683594,125.95999908447266,127.12999725341797,41790000</t>
  </si>
  <si>
    <t>1981-07-24,128.4600067138672,129.30999755859375,127.11000061035156,127.4000015258789,38880000</t>
  </si>
  <si>
    <t>1981-07-27,129.89999389648438,130.61000061035156,128.42999267578125,128.4600067138672,39610000</t>
  </si>
  <si>
    <t>1981-07-28,129.13999938964844,130.44000244140625,128.27999877929688,129.89999389648438,38160000</t>
  </si>
  <si>
    <t>1981-07-29,129.16000366210938,130.08999633789062,128.3699951171875,129.13999938964844,37610000</t>
  </si>
  <si>
    <t>1981-07-30,130.00999450683594,130.67999267578125,128.55999755859375,129.16000366210938,41560000</t>
  </si>
  <si>
    <t>1981-07-31,130.9199981689453,131.77999877929688,129.60000610351562,130.00999450683594,43480000</t>
  </si>
  <si>
    <t>1981-08-03,130.47999572753906,131.74000549316406,129.4199981689453,130.9199981689453,39650000</t>
  </si>
  <si>
    <t>1981-08-04,131.17999267578125,131.66000366210938,129.42999267578125,130.47999572753906,39460000</t>
  </si>
  <si>
    <t>1981-08-05,132.6699981689453,133.38999938964844,130.75999450683594,131.17999267578125,54290000</t>
  </si>
  <si>
    <t>1981-08-06,132.63999938964844,134.0399932861328,131.74000549316406,132.6699981689453,52070000</t>
  </si>
  <si>
    <t>1981-08-07,131.75,133.0399932861328,130.9600067138672,132.63999938964844,38370000</t>
  </si>
  <si>
    <t>1981-08-10,132.5399932861328,133.32000732421875,130.8300018310547,131.75,38370000</t>
  </si>
  <si>
    <t>1981-08-11,133.85000610351562,134.6300048828125,132.08999633789062,132.5399932861328,52600000</t>
  </si>
  <si>
    <t>1981-08-12,133.39999389648438,135.17999267578125,132.72999572753906,133.85000610351562,53650000</t>
  </si>
  <si>
    <t>1981-08-13,133.50999450683594,134.5800018310547,132.52999877929688,133.39999389648438,42460000</t>
  </si>
  <si>
    <t>1981-08-14,132.49000549316406,134.3300018310547,131.91000366210938,133.50999450683594,42580000</t>
  </si>
  <si>
    <t>1981-08-17,131.22000122070312,133.02000427246094,130.75,132.49000549316406,40840000</t>
  </si>
  <si>
    <t>1981-08-18,130.11000061035156,131.72999572753906,129.10000610351562,131.22000122070312,47270000</t>
  </si>
  <si>
    <t>1981-08-19,130.49000549316406,131.1999969482422,128.99000549316406,130.11000061035156,39390000</t>
  </si>
  <si>
    <t>1981-08-20,130.69000244140625,131.74000549316406,129.83999633789062,130.49000549316406,38270000</t>
  </si>
  <si>
    <t>1981-08-21,129.22999572753906,131.05999755859375,128.6999969482422,130.69000244140625,37670000</t>
  </si>
  <si>
    <t>1981-08-24,125.5,128.58999633789062,125.0199966430664,128.58999633789062,46750000</t>
  </si>
  <si>
    <t>1981-08-25,125.12999725341797,125.7699966430664,123.0,125.5,54600000</t>
  </si>
  <si>
    <t>1981-08-26,124.95999908447266,126.16999816894531,123.98999786376953,125.12999725341797,39980000</t>
  </si>
  <si>
    <t>1981-08-27,123.51000213623047,125.30999755859375,122.9000015258789,124.95999908447266,43900000</t>
  </si>
  <si>
    <t>1981-08-28,124.08000183105469,125.08999633789062,122.8499984741211,123.51000213623047,38020000</t>
  </si>
  <si>
    <t>1981-08-31,122.79000091552734,125.58000183105469,122.29000091552734,124.08000183105469,40360000</t>
  </si>
  <si>
    <t>1981-09-01,123.0199966430664,123.91999816894531,121.58999633789062,122.79000091552734,45110000</t>
  </si>
  <si>
    <t>1981-09-02,123.48999786376953,124.58000183105469,122.54000091552734,123.0199966430664,37570000</t>
  </si>
  <si>
    <t>1981-09-03,121.23999786376953,124.16000366210938,120.81999969482422,123.48999786376953,41730000</t>
  </si>
  <si>
    <t>1981-09-04,120.06999969482422,121.54000091552734,119.23999786376953,121.23999786376953,42760000</t>
  </si>
  <si>
    <t>1981-09-08,117.9800033569336,120.12000274658203,116.8499984741211,120.06999969482422,47340000</t>
  </si>
  <si>
    <t>1981-09-09,118.4000015258789,119.48999786376953,116.87000274658203,117.9800033569336,43910000</t>
  </si>
  <si>
    <t>1981-09-10,120.13999938964844,122.18000030517578,118.33000183105469,118.4000015258789,47430000</t>
  </si>
  <si>
    <t>1981-09-11,121.61000061035156,122.12999725341797,119.29000091552734,120.13999938964844,42170000</t>
  </si>
  <si>
    <t>1981-09-14,120.66000366210938,122.0,119.66999816894531,121.61000061035156,34040000</t>
  </si>
  <si>
    <t>1981-09-15,119.7699966430664,121.7699966430664,119.2699966430664,120.66000366210938,38580000</t>
  </si>
  <si>
    <t>1981-09-16,118.87000274658203,120.0,117.88999938964844,119.7699966430664,43660000</t>
  </si>
  <si>
    <t>1981-09-17,117.1500015258789,119.87000274658203,116.62999725341797,118.87000274658203,48300000</t>
  </si>
  <si>
    <t>1981-09-18,116.26000213623047,117.69000244140625,115.18000030517578,117.1500015258789,47350000</t>
  </si>
  <si>
    <t>1981-09-21,117.23999786376953,118.06999969482422,115.04000091552734,116.26000213623047,44570000</t>
  </si>
  <si>
    <t>1981-09-22,116.68000030517578,118.19000244140625,115.93000030517578,117.23999786376953,46830000</t>
  </si>
  <si>
    <t>1981-09-23,115.6500015258789,116.68000030517578,113.5999984741211,116.68000030517578,52700000</t>
  </si>
  <si>
    <t>1981-09-24,115.01000213623047,117.47000122070312,114.31999969482422,115.6500015258789,48880000</t>
  </si>
  <si>
    <t>1981-09-25,112.7699966430664,114.69000244140625,111.63999938964844,114.69000244140625,54390000</t>
  </si>
  <si>
    <t>1981-09-28,115.52999877929688,115.83000183105469,110.19000244140625,112.7699966430664,61320000</t>
  </si>
  <si>
    <t>1981-09-29,115.94000244140625,117.75,114.75,115.52999877929688,49800000</t>
  </si>
  <si>
    <t>1981-09-30,116.18000030517578,117.05000305175781,114.5999984741211,115.94000244140625,40700000</t>
  </si>
  <si>
    <t>1981-10-01,117.08000183105469,117.66000366210938,115.0,116.18000030517578,41600000</t>
  </si>
  <si>
    <t>1981-10-02,119.36000061035156,120.16000366210938,117.06999969482422,117.08000183105469,54540000</t>
  </si>
  <si>
    <t>1981-10-05,119.51000213623047,121.54000091552734,118.61000061035156,119.36000061035156,51290000</t>
  </si>
  <si>
    <t>1981-10-06,119.38999938964844,121.38999938964844,118.08000183105469,119.51000213623047,45460000</t>
  </si>
  <si>
    <t>1981-10-07,121.30999755859375,121.87000274658203,119.08999633789062,119.38999938964844,50030000</t>
  </si>
  <si>
    <t>1981-10-08,122.30999755859375,123.08000183105469,120.2300033569336,121.30999755859375,47090000</t>
  </si>
  <si>
    <t>1981-10-09,121.44999694824219,123.27999877929688,120.62999725341797,122.30999755859375,50060000</t>
  </si>
  <si>
    <t>1981-10-12,121.20999908447266,122.37000274658203,120.16999816894531,121.44999694824219,30030000</t>
  </si>
  <si>
    <t>1981-10-13,120.77999877929688,122.37000274658203,119.95999908447266,121.20999908447266,43360000</t>
  </si>
  <si>
    <t>1981-10-14,118.80000305175781,120.97000122070312,118.37999725341797,120.77999877929688,40260000</t>
  </si>
  <si>
    <t>1981-10-15,119.70999908447266,120.58000183105469,118.01000213623047,118.80000305175781,42830000</t>
  </si>
  <si>
    <t>1981-10-16,119.19000244140625,120.45999908447266,118.37999725341797,119.70999908447266,37800000</t>
  </si>
  <si>
    <t>1981-10-19,118.9800033569336,119.8499984741211,117.58000183105469,119.19000244140625,41590000</t>
  </si>
  <si>
    <t>1981-10-20,120.27999877929688,121.29000091552734,118.77999877929688,118.9800033569336,51530000</t>
  </si>
  <si>
    <t>1981-10-21,120.0999984741211,121.94000244140625,119.3499984741211,120.27999877929688,48490000</t>
  </si>
  <si>
    <t>1981-10-22,119.63999938964844,120.77999877929688,118.4800033569336,120.0999984741211,40630000</t>
  </si>
  <si>
    <t>1981-10-23,118.5999984741211,119.91999816894531,117.77999877929688,119.63999938964844,41990000</t>
  </si>
  <si>
    <t>1981-10-26,118.16000366210938,119.0,116.80999755859375,118.5999984741211,38210000</t>
  </si>
  <si>
    <t>1981-10-27,119.29000091552734,120.43000030517578,117.80000305175781,118.16000366210938,53030000</t>
  </si>
  <si>
    <t>1981-10-28,119.44999694824219,120.95999908447266,118.38999938964844,119.29000091552734,48100000</t>
  </si>
  <si>
    <t>1981-10-29,119.05999755859375,120.37000274658203,118.13999938964844,119.44999694824219,40070000</t>
  </si>
  <si>
    <t>1981-10-30,121.88999938964844,122.52999877929688,118.43000030517578,119.05999755859375,59570000</t>
  </si>
  <si>
    <t>1981-11-02,124.19999694824219,125.13999938964844,122.3499984741211,122.3499984741211,65100000</t>
  </si>
  <si>
    <t>1981-11-03,124.80000305175781,125.5199966430664,123.13999938964844,124.19999694824219,54620000</t>
  </si>
  <si>
    <t>1981-11-04,124.73999786376953,126.0,123.63999938964844,124.80000305175781,53450000</t>
  </si>
  <si>
    <t>1981-11-05,123.54000091552734,125.80000305175781,122.9800033569336,124.73999786376953,50860000</t>
  </si>
  <si>
    <t>1981-11-06,122.66999816894531,124.02999877929688,121.8499984741211,123.54000091552734,43270000</t>
  </si>
  <si>
    <t>1981-11-09,123.29000091552734,124.12999725341797,121.58999633789062,122.66999816894531,48310000</t>
  </si>
  <si>
    <t>1981-11-10,122.69999694824219,124.69000244140625,122.01000213623047,123.29000091552734,53940000</t>
  </si>
  <si>
    <t>1981-11-11,122.91999816894531,123.81999969482422,121.51000213623047,122.69999694824219,41920000</t>
  </si>
  <si>
    <t>1981-11-12,123.19000244140625,124.70999908447266,122.19000244140625,122.91999816894531,55720000</t>
  </si>
  <si>
    <t>1981-11-13,121.66999816894531,123.61000061035156,121.05999755859375,123.19000244140625,45550000</t>
  </si>
  <si>
    <t>1981-11-16,120.23999786376953,121.63999938964844,119.12999725341797,121.63999938964844,43740000</t>
  </si>
  <si>
    <t>1981-11-17,121.1500015258789,121.77999877929688,119.5,120.23999786376953,43190000</t>
  </si>
  <si>
    <t>1981-11-18,120.26000213623047,121.66000366210938,119.61000061035156,121.1500015258789,49980000</t>
  </si>
  <si>
    <t>1981-11-19,120.70999908447266,121.66999816894531,119.41999816894531,120.26000213623047,48890000</t>
  </si>
  <si>
    <t>1981-11-20,121.70999908447266,122.58999633789062,120.12999725341797,120.70999908447266,52010000</t>
  </si>
  <si>
    <t>1981-11-23,121.5999984741211,123.08999633789062,120.76000213623047,121.70999908447266,45250000</t>
  </si>
  <si>
    <t>1981-11-24,123.51000213623047,124.04000091552734,121.22000122070312,121.5999984741211,53200000</t>
  </si>
  <si>
    <t>1981-11-25,124.05000305175781,125.29000091552734,123.06999969482422,123.51000213623047,58570000</t>
  </si>
  <si>
    <t>1981-11-27,125.08999633789062,125.70999908447266,123.62999725341797,124.05000305175781,32770000</t>
  </si>
  <si>
    <t>1981-11-30,126.3499984741211,126.97000122070312,124.18000030517578,125.08999633789062,47580000</t>
  </si>
  <si>
    <t>1981-12-01,126.0999984741211,127.30000305175781,124.83999633789062,126.3499984741211,53980000</t>
  </si>
  <si>
    <t>1981-12-02,124.69000244140625,126.44999694824219,124.18000030517578,126.0999984741211,44510000</t>
  </si>
  <si>
    <t>1981-12-03,125.12000274658203,125.83999633789062,123.62999725341797,124.69000244140625,43770000</t>
  </si>
  <si>
    <t>1981-12-04,126.26000213623047,127.31999969482422,125.12000274658203,125.12000274658203,55040000</t>
  </si>
  <si>
    <t>1981-12-07,125.19000244140625,126.91000366210938,124.66999816894531,126.26000213623047,45720000</t>
  </si>
  <si>
    <t>1981-12-08,124.81999969482422,125.75,123.5199966430664,125.19000244140625,45140000</t>
  </si>
  <si>
    <t>1981-12-09,125.4800033569336,126.08000183105469,124.08999633789062,124.81999969482422,44810000</t>
  </si>
  <si>
    <t>1981-12-10,125.70999908447266,126.54000091552734,124.5999984741211,125.4800033569336,47020000</t>
  </si>
  <si>
    <t>1981-12-11,124.93000030517578,126.26000213623047,124.31999969482422,125.70999908447266,45850000</t>
  </si>
  <si>
    <t>1981-12-14,122.77999877929688,124.37000274658203,122.16999816894531,124.37000274658203,44740000</t>
  </si>
  <si>
    <t>1981-12-15,122.98999786376953,123.77999877929688,121.83000183105469,122.77999877929688,44130000</t>
  </si>
  <si>
    <t>1981-12-16,122.41999816894531,123.66000366210938,121.7300033569336,122.98999786376953,42770000</t>
  </si>
  <si>
    <t>1981-12-17,123.12000274658203,123.79000091552734,121.81999969482422,122.41999816894531,47230000</t>
  </si>
  <si>
    <t>1981-12-18,124.0,124.87000274658203,122.55999755859375,123.12000274658203,50940000</t>
  </si>
  <si>
    <t>1981-12-21,123.33999633789062,124.70999908447266,122.66999816894531,124.0,41290000</t>
  </si>
  <si>
    <t>1981-12-22,122.87999725341797,124.16999816894531,122.19000244140625,123.33999633789062,48320000</t>
  </si>
  <si>
    <t>1981-12-23,122.30999755859375,123.58999633789062,121.58000183105469,122.87999725341797,42910000</t>
  </si>
  <si>
    <t>1981-12-24,122.54000091552734,123.05999755859375,121.56999969482422,122.30999755859375,23940000</t>
  </si>
  <si>
    <t>1981-12-28,122.2699966430664,123.36000061035156,121.7300033569336,122.54000091552734,28320000</t>
  </si>
  <si>
    <t>1981-12-29,121.66999816894531,122.9000015258789,121.12000274658203,122.2699966430664,35300000</t>
  </si>
  <si>
    <t>1981-12-30,122.30000305175781,123.11000061035156,121.04000091552734,121.66999816894531,42960000</t>
  </si>
  <si>
    <t>1981-12-31,122.55000305175781,123.41999816894531,121.56999969482422,122.30000305175781,40780000</t>
  </si>
  <si>
    <t>1982-01-04,122.73999786376953,123.72000122070312,121.4800033569336,122.55000305175781,36760000</t>
  </si>
  <si>
    <t>1982-01-05,120.05000305175781,122.61000061035156,119.56999969482422,122.61000061035156,47510000</t>
  </si>
  <si>
    <t>1982-01-06,119.18000030517578,120.44999694824219,117.98999786376953,120.05000305175781,51510000</t>
  </si>
  <si>
    <t>1982-01-07,118.93000030517578,119.87999725341797,117.69999694824219,119.18000030517578,43410000</t>
  </si>
  <si>
    <t>1982-01-08,119.55000305175781,120.58999633789062,118.55000305175781,118.93000030517578,42050000</t>
  </si>
  <si>
    <t>1982-01-11,116.77999877929688,120.33999633789062,116.47000122070312,119.55000305175781,51900000</t>
  </si>
  <si>
    <t>1982-01-12,116.30000305175781,117.48999786376953,115.18000030517578,116.77999877929688,49800000</t>
  </si>
  <si>
    <t>1982-01-13,114.87999725341797,117.45999908447266,114.23999786376953,116.30000305175781,49130000</t>
  </si>
  <si>
    <t>1982-01-14,115.54000091552734,116.30000305175781,114.06999969482422,114.87999725341797,42940000</t>
  </si>
  <si>
    <t>1982-01-15,116.33000183105469,117.13999938964844,115.0999984741211,115.54000091552734,43310000</t>
  </si>
  <si>
    <t>1982-01-18,117.22000122070312,117.69000244140625,114.8499984741211,116.33000183105469,44920000</t>
  </si>
  <si>
    <t>1982-01-19,115.97000122070312,118.1500015258789,115.5199966430664,117.22000122070312,45070000</t>
  </si>
  <si>
    <t>1982-01-20,115.2699966430664,116.63999938964844,114.29000091552734,115.97000122070312,48860000</t>
  </si>
  <si>
    <t>1982-01-21,115.75,116.91999816894531,114.5999984741211,115.2699966430664,48610000</t>
  </si>
  <si>
    <t>1982-01-22,115.37999725341797,116.52999877929688,114.58000183105469,115.75,44370000</t>
  </si>
  <si>
    <t>1982-01-25,115.41000366210938,115.93000030517578,113.62999725341797,115.37999725341797,43170000</t>
  </si>
  <si>
    <t>1982-01-26,115.19000244140625,116.5999984741211,114.48999786376953,115.41000366210938,44870000</t>
  </si>
  <si>
    <t>1982-01-27,115.73999786376953,116.5999984741211,114.37999725341797,115.19000244140625,50060000</t>
  </si>
  <si>
    <t>1982-01-28,118.91999816894531,119.3499984741211,116.0999984741211,116.0999984741211,66690000</t>
  </si>
  <si>
    <t>1982-01-29,120.4000015258789,121.37999725341797,118.63999938964844,118.91999816894531,73400000</t>
  </si>
  <si>
    <t>1982-02-01,117.77999877929688,119.80999755859375,117.13999938964844,119.80999755859375,47720000</t>
  </si>
  <si>
    <t>1982-02-02,118.01000213623047,119.1500015258789,116.91000366210938,117.77999877929688,45020000</t>
  </si>
  <si>
    <t>1982-02-03,116.4800033569336,118.66999816894531,116.04000091552734,118.01000213623047,49560000</t>
  </si>
  <si>
    <t>1982-02-04,116.41999816894531,117.48999786376953,114.87999725341797,116.4800033569336,53300000</t>
  </si>
  <si>
    <t>1982-02-05,117.26000213623047,118.26000213623047,115.73999786376953,116.41999816894531,53350000</t>
  </si>
  <si>
    <t>1982-02-08,114.62999725341797,117.04000091552734,114.19999694824219,117.04000091552734,48500000</t>
  </si>
  <si>
    <t>1982-02-09,113.68000030517578,115.1500015258789,112.81999969482422,114.62999725341797,54420000</t>
  </si>
  <si>
    <t>1982-02-10,114.66000366210938,115.62000274658203,113.44999694824219,113.68000030517578,46620000</t>
  </si>
  <si>
    <t>1982-02-11,114.43000030517578,115.58999633789062,113.41000366210938,114.66000366210938,46730000</t>
  </si>
  <si>
    <t>1982-02-12,114.37999725341797,115.38999938964844,113.69999694824219,114.43000030517578,37070000</t>
  </si>
  <si>
    <t>1982-02-16,114.05999755859375,114.62999725341797,112.05999755859375,114.37999725341797,48880000</t>
  </si>
  <si>
    <t>1982-02-17,113.69000244140625,115.08999633789062,112.97000122070312,114.05999755859375,47660000</t>
  </si>
  <si>
    <t>1982-02-18,113.81999969482422,115.04000091552734,112.97000122070312,113.69000244140625,60810000</t>
  </si>
  <si>
    <t>1982-02-19,113.22000122070312,114.58000183105469,112.33000183105469,113.81999969482422,51340000</t>
  </si>
  <si>
    <t>1982-02-22,111.58999633789062,114.9000015258789,111.19999694824219,113.22000122070312,58310000</t>
  </si>
  <si>
    <t>1982-02-23,111.51000213623047,112.45999908447266,110.02999877929688,111.58999633789062,60100000</t>
  </si>
  <si>
    <t>1982-02-24,113.47000122070312,113.87999725341797,110.70999908447266,111.51000213623047,64800000</t>
  </si>
  <si>
    <t>1982-02-25,113.20999908447266,114.86000061035156,112.44000244140625,113.47000122070312,54160000</t>
  </si>
  <si>
    <t>1982-02-26,113.11000061035156,114.01000213623047,112.04000091552734,113.20999908447266,43840000</t>
  </si>
  <si>
    <t>1982-03-01,113.30999755859375,114.31999969482422,111.86000061035156,113.11000061035156,53010000</t>
  </si>
  <si>
    <t>1982-03-02,112.68000030517578,114.80000305175781,112.02999877929688,113.30999755859375,63800000</t>
  </si>
  <si>
    <t>1982-03-03,110.91999816894531,112.51000213623047,109.9800033569336,112.51000213623047,70230000</t>
  </si>
  <si>
    <t>1982-03-04,109.87999725341797,111.77999877929688,108.7699966430664,110.91999816894531,74340000</t>
  </si>
  <si>
    <t>1982-03-05,109.33999633789062,110.9000015258789,108.30999755859375,109.87999725341797,67440000</t>
  </si>
  <si>
    <t>1982-03-08,107.33999633789062,111.05999755859375,107.02999877929688,109.33999633789062,67330000</t>
  </si>
  <si>
    <t>1982-03-09,108.83000183105469,109.87999725341797,106.16999816894531,107.33999633789062,76060000</t>
  </si>
  <si>
    <t>1982-03-10,109.41000366210938,110.9800033569336,108.08999633789062,108.83000183105469,59440000</t>
  </si>
  <si>
    <t>1982-03-11,109.36000061035156,110.87000274658203,108.37999725341797,109.41000366210938,52960000</t>
  </si>
  <si>
    <t>1982-03-12,108.61000061035156,109.72000122070312,104.45999908447266,109.36000061035156,49600000</t>
  </si>
  <si>
    <t>1982-03-15,109.44999694824219,109.98999786376953,107.47000122070312,108.61000061035156,43370000</t>
  </si>
  <si>
    <t>1982-03-16,109.27999877929688,110.91999816894531,108.56999969482422,109.44999694824219,48900000</t>
  </si>
  <si>
    <t>1982-03-17,109.08000183105469,110.0999984741211,108.11000061035156,109.27999877929688,48900000</t>
  </si>
  <si>
    <t>1982-03-18,110.30000305175781,111.0199966430664,108.8499984741211,109.08000183105469,54270000</t>
  </si>
  <si>
    <t>1982-03-19,110.61000061035156,111.58999633789062,109.63999938964844,110.30000305175781,46250000</t>
  </si>
  <si>
    <t>1982-03-22,112.7699966430664,113.3499984741211,110.70999908447266,110.70999908447266,57610000</t>
  </si>
  <si>
    <t>1982-03-23,113.55000305175781,114.51000213623047,112.29000091552734,112.7699966430664,67130000</t>
  </si>
  <si>
    <t>1982-03-24,112.97000122070312,114.30999755859375,112.2300033569336,113.55000305175781,49380000</t>
  </si>
  <si>
    <t>1982-03-25,113.20999908447266,114.26000213623047,112.0199966430664,112.97000122070312,51970000</t>
  </si>
  <si>
    <t>1982-03-26,111.94000244140625,113.43000030517578,111.26000213623047,113.20999908447266,42400000</t>
  </si>
  <si>
    <t>1982-03-29,112.30000305175781,112.81999969482422,110.9000015258789,111.94000244140625,37100000</t>
  </si>
  <si>
    <t>1982-03-30,112.2699966430664,113.08999633789062,111.30000305175781,112.30000305175781,43900000</t>
  </si>
  <si>
    <t>1982-03-31,111.95999908447266,113.16999816894531,111.31999969482422,112.2699966430664,43300000</t>
  </si>
  <si>
    <t>1982-04-01,113.79000091552734,114.22000122070312,111.4800033569336,111.95999908447266,57100000</t>
  </si>
  <si>
    <t>1982-04-02,115.12000274658203,115.79000091552734,113.6500015258789,113.79000091552734,59800000</t>
  </si>
  <si>
    <t>1982-04-05,114.7300033569336,115.9000015258789,113.94000244140625,115.12000274658203,46900000</t>
  </si>
  <si>
    <t>1982-04-06,115.36000061035156,115.91999816894531,113.69999694824219,114.7300033569336,43200000</t>
  </si>
  <si>
    <t>1982-04-07,115.45999908447266,116.44999694824219,114.58000183105469,115.36000061035156,53130000</t>
  </si>
  <si>
    <t>1982-04-08,116.22000122070312,116.94000244140625,114.94000244140625,115.45999908447266,60190000</t>
  </si>
  <si>
    <t>1982-04-12,116.0,117.0199966430664,115.16000366210938,116.22000122070312,46520000</t>
  </si>
  <si>
    <t>1982-04-13,115.98999786376953,117.12000274658203,115.16000366210938,116.0,48660000</t>
  </si>
  <si>
    <t>1982-04-14,115.83000183105469,116.69000244140625,114.80000305175781,115.98999786376953,45150000</t>
  </si>
  <si>
    <t>1982-04-15,116.3499984741211,116.86000061035156,115.0199966430664,115.83000183105469,45700000</t>
  </si>
  <si>
    <t>1982-04-16,116.80999755859375,117.69999694824219,115.68000030517578,116.3499984741211,55890000</t>
  </si>
  <si>
    <t>1982-04-19,116.69999694824219,118.16000366210938,115.83000183105469,116.80999755859375,58470000</t>
  </si>
  <si>
    <t>1982-04-20,115.44000244140625,117.13999938964844,114.83000183105469,115.80000305175781,54610000</t>
  </si>
  <si>
    <t>1982-04-21,115.72000122070312,115.87000274658203,115.30000305175781,115.4800033569336,57820000</t>
  </si>
  <si>
    <t>1982-04-22,117.19000244140625,117.25,115.72000122070312,115.72000122070312,64470000</t>
  </si>
  <si>
    <t>1982-04-23,118.63999938964844,118.63999938964844,117.19000244140625,118.0199966430664,71840000</t>
  </si>
  <si>
    <t>1982-04-26,119.26000213623047,119.33000183105469,118.25,118.94000244140625,60500000</t>
  </si>
  <si>
    <t>1982-04-27,118.0,119.26000213623047,117.7300033569336,119.06999969482422,56480000</t>
  </si>
  <si>
    <t>1982-04-28,117.26000213623047,118.05000305175781,116.94000244140625,117.83000183105469,50530000</t>
  </si>
  <si>
    <t>1982-04-29,116.13999938964844,117.23999786376953,116.11000061035156,116.4000015258789,51330000</t>
  </si>
  <si>
    <t>1982-04-30,116.44000244140625,116.77999877929688,116.06999969482422,116.20999908447266,48200000</t>
  </si>
  <si>
    <t>1982-05-03,116.81999969482422,116.81999969482422,115.91000366210938,115.95999908447266,46490000</t>
  </si>
  <si>
    <t>1982-05-04,117.45999908447266,117.63999938964844,116.8499984741211,117.41000366210938,58720000</t>
  </si>
  <si>
    <t>1982-05-05,117.66999816894531,118.05000305175781,117.30999755859375,117.8499984741211,58860000</t>
  </si>
  <si>
    <t>1982-05-06,118.68000030517578,118.83000183105469,117.68000030517578,118.81999969482422,67540000</t>
  </si>
  <si>
    <t>1982-05-07,119.47000122070312,119.88999938964844,118.70999908447266,119.08000183105469,67130000</t>
  </si>
  <si>
    <t>1982-05-10,118.37999725341797,119.48999786376953,118.37000274658203,119.08000183105469,46300000</t>
  </si>
  <si>
    <t>1982-05-11,119.41999816894531,119.58999633789062,118.31999969482422,118.54000091552734,54680000</t>
  </si>
  <si>
    <t>1982-05-12,119.16999816894531,119.91999816894531,118.76000213623047,119.88999938964844,59210000</t>
  </si>
  <si>
    <t>1982-05-13,118.22000122070312,119.19999694824219,118.12999725341797,119.08000183105469,58230000</t>
  </si>
  <si>
    <t>1982-05-14,118.01000213623047,118.4000015258789,118.01000213623047,118.19999694824219,49900000</t>
  </si>
  <si>
    <t>1982-05-17,116.70999908447266,118.0199966430664,116.66000366210938,117.62000274658203,45600000</t>
  </si>
  <si>
    <t>1982-05-18,115.83999633789062,116.69999694824219,115.70999908447266,116.3499984741211,48970000</t>
  </si>
  <si>
    <t>1982-05-19,114.88999938964844,115.95999908447266,114.81999969482422,115.61000061035156,48840000</t>
  </si>
  <si>
    <t>1982-05-20,114.58999633789062,115.06999969482422,114.37000274658203,114.8499984741211,48330000</t>
  </si>
  <si>
    <t>1982-05-21,114.88999938964844,115.12999725341797,114.5999984741211,115.02999877929688,45260000</t>
  </si>
  <si>
    <t>1982-05-24,114.79000091552734,114.86000061035156,114.23999786376953,114.45999908447266,38510000</t>
  </si>
  <si>
    <t>1982-05-25,114.4000015258789,115.51000213623047,114.4000015258789,115.5,44010000</t>
  </si>
  <si>
    <t>1982-05-26,113.11000061035156,114.4000015258789,112.87999725341797,113.68000030517578,51250000</t>
  </si>
  <si>
    <t>1982-05-27,112.66000366210938,113.12000274658203,112.58000183105469,113.11000061035156,44730000</t>
  </si>
  <si>
    <t>1982-05-28,111.87999725341797,112.80000305175781,111.66000366210938,112.79000091552734,43900000</t>
  </si>
  <si>
    <t>1982-06-01,111.68000030517578,112.06999969482422,111.66000366210938,111.97000122070312,41650000</t>
  </si>
  <si>
    <t>1982-06-02,112.04000091552734,112.19000244140625,111.55000305175781,111.73999786376953,49220000</t>
  </si>
  <si>
    <t>1982-06-03,111.86000061035156,112.4800033569336,111.44999694824219,112.04000091552734,48450000</t>
  </si>
  <si>
    <t>1982-06-04,110.08999633789062,111.8499984741211,110.0199966430664,111.66000366210938,44110000</t>
  </si>
  <si>
    <t>1982-06-07,110.12000274658203,110.58999633789062,109.41999816894531,109.58999633789062,44630000</t>
  </si>
  <si>
    <t>1982-06-08,109.62999725341797,110.33000183105469,109.5999984741211,110.33000183105469,46820000</t>
  </si>
  <si>
    <t>1982-06-09,108.98999786376953,109.62999725341797,108.52999877929688,109.45999908447266,55770000</t>
  </si>
  <si>
    <t>1982-06-10,109.61000061035156,109.69999694824219,108.95999908447266,109.3499984741211,50950000</t>
  </si>
  <si>
    <t>1982-06-11,111.23999786376953,111.4800033569336,109.6500015258789,111.11000061035156,68610000</t>
  </si>
  <si>
    <t>1982-06-14,109.95999908447266,111.22000122070312,109.9000015258789,110.5,40100000</t>
  </si>
  <si>
    <t>1982-06-15,109.69000244140625,109.95999908447266,108.9800033569336,109.62999725341797,44970000</t>
  </si>
  <si>
    <t>1982-06-16,108.87000274658203,110.12999725341797,108.81999969482422,110.0999984741211,56280000</t>
  </si>
  <si>
    <t>1982-06-17,107.5999984741211,108.8499984741211,107.4800033569336,108.01000213623047,49230000</t>
  </si>
  <si>
    <t>1982-06-18,107.27999877929688,107.5999984741211,107.06999969482422,107.5999984741211,53800000</t>
  </si>
  <si>
    <t>1982-06-21,107.19999694824219,107.87999725341797,107.01000213623047,107.27999877929688,50370000</t>
  </si>
  <si>
    <t>1982-06-22,108.30000305175781,108.30000305175781,107.16999816894531,107.25,55290000</t>
  </si>
  <si>
    <t>1982-06-23,110.13999938964844,110.13999938964844,108.08999633789062,108.58999633789062,62710000</t>
  </si>
  <si>
    <t>1982-06-24,109.83000183105469,110.91999816894531,109.79000091552734,110.25,55860000</t>
  </si>
  <si>
    <t>1982-06-25,109.13999938964844,109.83000183105469,109.08999633789062,109.55999755859375,38740000</t>
  </si>
  <si>
    <t>1982-06-28,110.26000213623047,110.44999694824219,109.16999816894531,109.30000305175781,40700000</t>
  </si>
  <si>
    <t>1982-06-29,110.20999908447266,110.56999969482422,109.68000030517578,110.26000213623047,46990000</t>
  </si>
  <si>
    <t>1982-06-30,109.61000061035156,111.0,109.5,110.94999694824219,65280000</t>
  </si>
  <si>
    <t>1982-07-01,108.70999908447266,109.62999725341797,108.62000274658203,109.5199966430664,47900000</t>
  </si>
  <si>
    <t>1982-07-02,107.6500015258789,108.70999908447266,107.5999984741211,108.0999984741211,43760000</t>
  </si>
  <si>
    <t>1982-07-06,107.29000091552734,107.66999816894531,106.73999786376953,107.2699966430664,44350000</t>
  </si>
  <si>
    <t>1982-07-07,107.22000122070312,107.61000061035156,106.98999786376953,107.08000183105469,46920000</t>
  </si>
  <si>
    <t>1982-07-08,107.52999877929688,107.52999877929688,105.56999969482422,106.8499984741211,63270000</t>
  </si>
  <si>
    <t>1982-07-09,108.83000183105469,108.97000122070312,107.55999755859375,108.2300033569336,65870000</t>
  </si>
  <si>
    <t>1982-07-12,109.56999969482422,109.62000274658203,108.88999938964844,109.4800033569336,74690000</t>
  </si>
  <si>
    <t>1982-07-13,109.44999694824219,110.06999969482422,109.19000244140625,109.19000244140625,66170000</t>
  </si>
  <si>
    <t>1982-07-14,110.44000244140625,110.44000244140625,109.08000183105469,109.68000030517578,58160000</t>
  </si>
  <si>
    <t>1982-07-15,110.47000122070312,110.94999694824219,110.2699966430664,110.83000183105469,61090000</t>
  </si>
  <si>
    <t>1982-07-16,111.06999969482422,111.4800033569336,110.16000366210938,110.16000366210938,58740000</t>
  </si>
  <si>
    <t>1982-07-19,110.7300033569336,111.77999877929688,110.66000366210938,111.75,53030000</t>
  </si>
  <si>
    <t>1982-07-20,111.54000091552734,111.55999755859375,110.3499984741211,111.11000061035156,61060000</t>
  </si>
  <si>
    <t>1982-07-21,111.41999816894531,112.38999938964844,111.37999725341797,112.1500015258789,66770000</t>
  </si>
  <si>
    <t>1982-07-22,111.4800033569336,112.0199966430664,110.94000244140625,110.94999694824219,53870000</t>
  </si>
  <si>
    <t>1982-07-23,111.16999816894531,111.58000183105469,111.05000305175781,111.45999908447266,47280000</t>
  </si>
  <si>
    <t>1982-07-26,110.36000061035156,111.16000366210938,110.29000091552734,110.66000366210938,37740000</t>
  </si>
  <si>
    <t>1982-07-27,109.43000030517578,110.3499984741211,109.36000061035156,110.26000213623047,45740000</t>
  </si>
  <si>
    <t>1982-07-28,107.73999786376953,109.41999816894531,107.52999877929688,109.41999816894531,53830000</t>
  </si>
  <si>
    <t>1982-07-29,107.72000122070312,107.91999816894531,106.62000274658203,107.41999816894531,55680000</t>
  </si>
  <si>
    <t>1982-07-30,107.08999633789062,107.94999694824219,107.01000213623047,107.3499984741211,39270000</t>
  </si>
  <si>
    <t>1982-08-02,108.9800033569336,109.08999633789062,107.11000061035156,107.70999908447266,53460000</t>
  </si>
  <si>
    <t>1982-08-03,107.83000183105469,109.43000030517578,107.80999755859375,108.9800033569336,60480000</t>
  </si>
  <si>
    <t>1982-08-04,106.13999938964844,107.83000183105469,106.11000061035156,107.83000183105469,53440000</t>
  </si>
  <si>
    <t>1982-08-05,105.16000366210938,106.0999984741211,104.76000213623047,106.0999984741211,54700000</t>
  </si>
  <si>
    <t>1982-08-06,103.70999908447266,105.16000366210938,103.66999816894531,105.16000366210938,48660000</t>
  </si>
  <si>
    <t>1982-08-09,103.08000183105469,103.69000244140625,102.19999694824219,103.69000244140625,54560000</t>
  </si>
  <si>
    <t>1982-08-10,102.83999633789062,103.83999633789062,102.81999969482422,103.11000061035156,52680000</t>
  </si>
  <si>
    <t>1982-08-11,102.5999984741211,103.01000213623047,102.4800033569336,102.83000183105469,49040000</t>
  </si>
  <si>
    <t>1982-08-12,102.41999816894531,103.22000122070312,102.38999938964844,102.5999984741211,50080000</t>
  </si>
  <si>
    <t>1982-08-13,103.8499984741211,103.8499984741211,102.4000015258789,102.41999816894531,44720000</t>
  </si>
  <si>
    <t>1982-08-16,104.08999633789062,105.5199966430664,103.86000061035156,103.86000061035156,55420000</t>
  </si>
  <si>
    <t>1982-08-17,109.04000091552734,109.04000091552734,104.08999633789062,105.4000015258789,92860000</t>
  </si>
  <si>
    <t>1982-08-18,108.54000091552734,111.58000183105469,108.45999908447266,109.04000091552734,132690000</t>
  </si>
  <si>
    <t>1982-08-19,109.16000366210938,109.86000061035156,108.33999633789062,108.52999877929688,78270000</t>
  </si>
  <si>
    <t>1982-08-20,113.0199966430664,113.0199966430664,109.19000244140625,109.19000244140625,95890000</t>
  </si>
  <si>
    <t>1982-08-23,116.11000061035156,116.11000061035156,112.6500015258789,113.0199966430664,110310000</t>
  </si>
  <si>
    <t>1982-08-24,115.3499984741211,116.38999938964844,115.08000183105469,116.11000061035156,121650000</t>
  </si>
  <si>
    <t>1982-08-25,117.58000183105469,118.12000274658203,115.11000061035156,115.3499984741211,106200000</t>
  </si>
  <si>
    <t>1982-08-26,118.55000305175781,120.26000213623047,117.56999969482422,117.56999969482422,137330000</t>
  </si>
  <si>
    <t>1982-08-27,117.11000061035156,118.55999755859375,116.62999725341797,117.37999725341797,74410000</t>
  </si>
  <si>
    <t>1982-08-30,117.66000366210938,117.66000366210938,115.79000091552734,117.05000305175781,59560000</t>
  </si>
  <si>
    <t>1982-08-31,119.51000213623047,119.5999984741211,117.6500015258789,117.6500015258789,86360000</t>
  </si>
  <si>
    <t>1982-09-01,118.25,120.05000305175781,117.9800033569336,119.5199966430664,82830000</t>
  </si>
  <si>
    <t>1982-09-02,120.29000091552734,120.31999969482422,117.83999633789062,118.23999786376953,74740000</t>
  </si>
  <si>
    <t>1982-09-03,122.68000030517578,123.63999938964844,120.30999755859375,120.30999755859375,130910000</t>
  </si>
  <si>
    <t>1982-09-07,121.37000274658203,122.68000030517578,121.19000244140625,122.68000030517578,68960000</t>
  </si>
  <si>
    <t>1982-09-08,122.19999694824219,123.11000061035156,121.19000244140625,121.33000183105469,77960000</t>
  </si>
  <si>
    <t>1982-09-09,121.97000122070312,123.22000122070312,121.9000015258789,122.19000244140625,73090000</t>
  </si>
  <si>
    <t>1982-09-10,120.97000122070312,121.9800033569336,120.2699966430664,121.97000122070312,71080000</t>
  </si>
  <si>
    <t>1982-09-13,122.23999786376953,122.23999786376953,120.25,120.94000244140625,59520000</t>
  </si>
  <si>
    <t>1982-09-14,123.0999984741211,123.69000244140625,122.2699966430664,122.2699966430664,83070000</t>
  </si>
  <si>
    <t>1982-09-15,124.29000091552734,124.80999755859375,122.72000122070312,123.08999633789062,69680000</t>
  </si>
  <si>
    <t>1982-09-16,123.7699966430664,124.87999725341797,123.6500015258789,124.27999877929688,78900000</t>
  </si>
  <si>
    <t>1982-09-17,122.55000305175781,123.76000213623047,122.33999633789062,123.76000213623047,63950000</t>
  </si>
  <si>
    <t>1982-09-20,122.51000213623047,122.54000091552734,121.4800033569336,122.54000091552734,58520000</t>
  </si>
  <si>
    <t>1982-09-21,124.87999725341797,124.91000366210938,122.51000213623047,122.51000213623047,82920000</t>
  </si>
  <si>
    <t>1982-09-22,123.98999786376953,126.43000030517578,123.98999786376953,124.9000015258789,113150000</t>
  </si>
  <si>
    <t>1982-09-23,123.80999755859375,124.19000244140625,122.95999908447266,123.98999786376953,68260000</t>
  </si>
  <si>
    <t>1982-09-24,123.31999969482422,123.80000305175781,123.11000061035156,123.79000091552734,54600000</t>
  </si>
  <si>
    <t>1982-09-27,123.62000274658203,123.62000274658203,122.75,123.31999969482422,44840000</t>
  </si>
  <si>
    <t>1982-09-28,123.23999786376953,124.16000366210938,123.20999908447266,123.62000274658203,65900000</t>
  </si>
  <si>
    <t>1982-09-29,121.62999725341797,123.23999786376953,121.27999877929688,123.23999786376953,62550000</t>
  </si>
  <si>
    <t>1982-09-30,120.41999816894531,121.62000274658203,120.13999938964844,121.62000274658203,62610000</t>
  </si>
  <si>
    <t>1982-10-01,121.97000122070312,121.97000122070312,120.1500015258789,120.4000015258789,65000000</t>
  </si>
  <si>
    <t>1982-10-04,121.51000213623047,121.97000122070312,120.55999755859375,121.97000122070312,55650000</t>
  </si>
  <si>
    <t>1982-10-05,121.9800033569336,122.7300033569336,121.5999984741211,121.5999984741211,69770000</t>
  </si>
  <si>
    <t>1982-10-06,125.97000122070312,125.97000122070312,122.0,122.0,93570000</t>
  </si>
  <si>
    <t>1982-10-07,128.8000030517578,128.9600067138672,125.98999786376953,125.98999786376953,147070000</t>
  </si>
  <si>
    <t>1982-10-08,131.0500030517578,131.11000061035156,128.7899932861328,128.7899932861328,122250000</t>
  </si>
  <si>
    <t>1982-10-11,134.47000122070312,135.52999877929688,131.05999755859375,131.05999755859375,138530000</t>
  </si>
  <si>
    <t>1982-10-12,134.44000244140625,135.85000610351562,133.58999633789062,134.47999572753906,126310000</t>
  </si>
  <si>
    <t>1982-10-13,136.7100067138672,137.97000122070312,134.13999938964844,134.4199981689453,139800000</t>
  </si>
  <si>
    <t>1982-10-14,134.57000732421875,136.88999938964844,134.5500030517578,136.7100067138672,107530000</t>
  </si>
  <si>
    <t>1982-10-15,133.57000732421875,134.61000061035156,133.27999877929688,134.5500030517578,80290000</t>
  </si>
  <si>
    <t>1982-10-18,136.72999572753906,136.72999572753906,133.58999633789062,133.58999633789062,83790000</t>
  </si>
  <si>
    <t>1982-10-19,136.5800018310547,137.9600067138672,135.72000122070312,136.72999572753906,100850000</t>
  </si>
  <si>
    <t>1982-10-20,139.22999572753906,139.22999572753906,136.3699951171875,136.5800018310547,98680000</t>
  </si>
  <si>
    <t>1982-10-21,139.05999755859375,140.27000427246094,137.6300048828125,139.22999572753906,122460000</t>
  </si>
  <si>
    <t>1982-10-22,138.8300018310547,140.39999389648438,138.75,139.05999755859375,101120000</t>
  </si>
  <si>
    <t>1982-10-25,133.32000732421875,138.80999755859375,133.32000732421875,138.80999755859375,83720000</t>
  </si>
  <si>
    <t>1982-10-26,134.47999572753906,134.47999572753906,131.5,133.2899932861328,102080000</t>
  </si>
  <si>
    <t>1982-10-27,135.2899932861328,135.9199981689453,134.47999572753906,134.47999572753906,81670000</t>
  </si>
  <si>
    <t>1982-10-28,133.58999633789062,135.4199981689453,133.58999633789062,135.27999877929688,73590000</t>
  </si>
  <si>
    <t>1982-10-29,133.72000122070312,134.02000427246094,132.63999938964844,133.5399932861328,74830000</t>
  </si>
  <si>
    <t>1982-11-01,135.47000122070312,136.02999877929688,133.22000122070312,133.72000122070312,73530000</t>
  </si>
  <si>
    <t>1982-11-02,137.49000549316406,138.50999450683594,135.47999572753906,135.47999572753906,104770000</t>
  </si>
  <si>
    <t>1982-11-03,142.8699951171875,142.8800048828125,137.52999877929688,137.52999877929688,137010000</t>
  </si>
  <si>
    <t>1982-11-04,141.85000610351562,143.99000549316406,141.64999389648438,142.85000610351562,149350000</t>
  </si>
  <si>
    <t>1982-11-05,142.16000366210938,142.42999267578125,141.32000732421875,141.85000610351562,96550000</t>
  </si>
  <si>
    <t>1982-11-08,140.44000244140625,142.1199951171875,139.97999572753906,142.1199951171875,75240000</t>
  </si>
  <si>
    <t>1982-11-09,143.02000427246094,143.16000366210938,140.4600067138672,140.47999572753906,111220000</t>
  </si>
  <si>
    <t>1982-11-10,141.16000366210938,144.36000061035156,140.8000030517578,143.0399932861328,113240000</t>
  </si>
  <si>
    <t>1982-11-11,141.75,141.75,139.8800048828125,141.14999389648438,78410000</t>
  </si>
  <si>
    <t>1982-11-12,139.52999877929688,141.85000610351562,139.52999877929688,141.75,95080000</t>
  </si>
  <si>
    <t>1982-11-15,137.02999877929688,139.5399932861328,137.0,139.5399932861328,78900000</t>
  </si>
  <si>
    <t>1982-11-16,135.4199981689453,136.97000122070312,134.0500030517578,136.97000122070312,102910000</t>
  </si>
  <si>
    <t>1982-11-17,137.92999267578125,137.92999267578125,135.47000122070312,135.47000122070312,84440000</t>
  </si>
  <si>
    <t>1982-11-18,138.33999633789062,138.77999877929688,137.47000122070312,137.92999267578125,77620000</t>
  </si>
  <si>
    <t>1982-11-19,137.02000427246094,138.92999267578125,137.0,138.35000610351562,70310000</t>
  </si>
  <si>
    <t>1982-11-22,134.22000122070312,137.10000610351562,134.2100067138672,137.02999877929688,74960000</t>
  </si>
  <si>
    <t>1982-11-23,132.92999267578125,134.27999877929688,132.88999938964844,134.2100067138672,72920000</t>
  </si>
  <si>
    <t>1982-11-24,133.8800048828125,133.8800048828125,132.9199981689453,132.9199981689453,67220000</t>
  </si>
  <si>
    <t>1982-11-26,134.8800048828125,134.8800048828125,133.88999938964844,133.88999938964844,38810000</t>
  </si>
  <si>
    <t>1982-11-29,134.1999969482422,135.2899932861328,133.69000244140625,134.88999938964844,61080000</t>
  </si>
  <si>
    <t>1982-11-30,138.52999877929688,138.52999877929688,134.19000244140625,134.1999969482422,93470000</t>
  </si>
  <si>
    <t>1982-12-01,138.72000122070312,140.3699951171875,138.35000610351562,138.55999755859375,107850000</t>
  </si>
  <si>
    <t>1982-12-02,138.82000732421875,139.6300048828125,138.66000366210938,138.72000122070312,77600000</t>
  </si>
  <si>
    <t>1982-12-03,138.69000244140625,139.58999633789062,138.58999633789062,138.8699951171875,71540000</t>
  </si>
  <si>
    <t>1982-12-06,141.77000427246094,141.77000427246094,138.00999450683594,138.6999969482422,83880000</t>
  </si>
  <si>
    <t>1982-12-07,142.72000122070312,143.67999267578125,141.7899932861328,141.7899932861328,111620000</t>
  </si>
  <si>
    <t>1982-12-08,141.82000732421875,143.5800018310547,141.82000732421875,142.7100067138672,97430000</t>
  </si>
  <si>
    <t>1982-12-09,140.0,141.8000030517578,139.9199981689453,141.8000030517578,90320000</t>
  </si>
  <si>
    <t>1982-12-10,139.57000732421875,141.14999389648438,139.35000610351562,139.99000549316406,86430000</t>
  </si>
  <si>
    <t>1982-12-13,139.9499969482422,140.1199951171875,139.5,139.57000732421875,63140000</t>
  </si>
  <si>
    <t>1982-12-14,137.39999389648438,142.5,137.33999633789062,139.99000549316406,98380000</t>
  </si>
  <si>
    <t>1982-12-15,135.24000549316406,137.39999389648438,135.1199951171875,137.39999389648438,81030000</t>
  </si>
  <si>
    <t>1982-12-16,135.3000030517578,135.77999877929688,134.7899932861328,135.22000122070312,73680000</t>
  </si>
  <si>
    <t>1982-12-17,137.49000549316406,137.7100067138672,135.35000610351562,135.35000610351562,76010000</t>
  </si>
  <si>
    <t>1982-12-20,136.25,137.83999633789062,136.19000244140625,137.49000549316406,62210000</t>
  </si>
  <si>
    <t>1982-12-21,138.61000061035156,139.27000427246094,136.07000732421875,136.24000549316406,78010000</t>
  </si>
  <si>
    <t>1982-12-22,138.8300018310547,139.69000244140625,138.60000610351562,138.6300048828125,83470000</t>
  </si>
  <si>
    <t>1982-12-23,139.72000122070312,139.94000244140625,138.83999633789062,138.83999633789062,62880000</t>
  </si>
  <si>
    <t>1982-12-27,142.1699981689453,142.32000732421875,139.72000122070312,139.72999572753906,64690000</t>
  </si>
  <si>
    <t>1982-12-28,140.77000427246094,142.33999633789062,140.75,142.17999267578125,58610000</t>
  </si>
  <si>
    <t>1982-12-29,141.24000549316406,141.72999572753906,140.67999267578125,140.77000427246094,54810000</t>
  </si>
  <si>
    <t>1982-12-30,140.3300018310547,141.67999267578125,140.22000122070312,141.24000549316406,56380000</t>
  </si>
  <si>
    <t>1982-12-31,140.63999938964844,140.77999877929688,140.27000427246094,140.33999633789062,42110000</t>
  </si>
  <si>
    <t>1983-01-03,138.33999633789062,141.3300018310547,138.1999969482422,140.64999389648438,59080000</t>
  </si>
  <si>
    <t>1983-01-04,141.36000061035156,141.36000061035156,138.0800018310547,138.3300018310547,75530000</t>
  </si>
  <si>
    <t>1983-01-05,141.9600067138672,142.60000610351562,141.14999389648438,141.35000610351562,95390000</t>
  </si>
  <si>
    <t>1983-01-06,145.27000427246094,145.77000427246094,142.00999450683594,142.00999450683594,129410000</t>
  </si>
  <si>
    <t>1983-01-07,145.17999267578125,146.4600067138672,145.14999389648438,145.27000427246094,127290000</t>
  </si>
  <si>
    <t>1983-01-10,146.77999877929688,147.25,144.5800018310547,145.19000244140625,101890000</t>
  </si>
  <si>
    <t>1983-01-11,145.77999877929688,146.8300018310547,145.3800048828125,146.7899932861328,98250000</t>
  </si>
  <si>
    <t>1983-01-12,146.69000244140625,148.36000061035156,145.75999450683594,145.75999450683594,109850000</t>
  </si>
  <si>
    <t>1983-01-13,145.72999572753906,146.94000244140625,145.6699981689453,146.6699981689453,77030000</t>
  </si>
  <si>
    <t>1983-01-14,146.64999389648438,147.1199951171875,145.72000122070312,145.72000122070312,86480000</t>
  </si>
  <si>
    <t>1983-01-17,146.72000122070312,147.89999389648438,146.63999938964844,146.64999389648438,89210000</t>
  </si>
  <si>
    <t>1983-01-18,146.39999389648438,146.74000549316406,145.52000427246094,146.7100067138672,78380000</t>
  </si>
  <si>
    <t>1983-01-19,145.27000427246094,146.4499969482422,144.50999450683594,146.39999389648438,80900000</t>
  </si>
  <si>
    <t>1983-01-20,146.2899932861328,146.6199951171875,145.2899932861328,145.2899932861328,82790000</t>
  </si>
  <si>
    <t>1983-01-21,143.85000610351562,146.3000030517578,143.25,146.3000030517578,77110000</t>
  </si>
  <si>
    <t>1983-01-24,139.97000122070312,143.83999633789062,139.10000610351562,143.83999633789062,90800000</t>
  </si>
  <si>
    <t>1983-01-25,141.75,141.75,139.97999572753906,139.97999572753906,79740000</t>
  </si>
  <si>
    <t>1983-01-26,141.5399932861328,142.16000366210938,141.16000366210938,141.77000427246094,73720000</t>
  </si>
  <si>
    <t>1983-01-27,144.27000427246094,144.3000030517578,141.5399932861328,141.5399932861328,88120000</t>
  </si>
  <si>
    <t>1983-01-28,144.50999450683594,145.47000122070312,144.25,144.30999755859375,89490000</t>
  </si>
  <si>
    <t>1983-01-31,145.3000030517578,145.3000030517578,143.92999267578125,144.50999450683594,67140000</t>
  </si>
  <si>
    <t>1983-02-01,142.9600067138672,145.2899932861328,142.9600067138672,145.2899932861328,82750000</t>
  </si>
  <si>
    <t>1983-02-02,143.22999572753906,143.52000427246094,141.89999389648438,142.9499969482422,77220000</t>
  </si>
  <si>
    <t>1983-02-03,144.25999450683594,144.42999267578125,143.25,143.25,78890000</t>
  </si>
  <si>
    <t>1983-02-04,146.13999938964844,146.13999938964844,144.13999938964844,144.25999450683594,87000000</t>
  </si>
  <si>
    <t>1983-02-07,146.92999267578125,147.4199981689453,146.13999938964844,146.13999938964844,86030000</t>
  </si>
  <si>
    <t>1983-02-08,145.6999969482422,147.2100067138672,145.52000427246094,146.92999267578125,76580000</t>
  </si>
  <si>
    <t>1983-02-09,145.0,145.8300018310547,144.08999633789062,145.6999969482422,84520000</t>
  </si>
  <si>
    <t>1983-02-10,147.5,147.75,145.0399932861328,145.0399932861328,93510000</t>
  </si>
  <si>
    <t>1983-02-11,147.64999389648438,148.80999755859375,147.17999267578125,147.50999450683594,86700000</t>
  </si>
  <si>
    <t>1983-02-14,148.92999267578125,149.13999938964844,147.39999389648438,147.7100067138672,72640000</t>
  </si>
  <si>
    <t>1983-02-15,148.3000030517578,149.41000366210938,148.1300048828125,148.94000244140625,89040000</t>
  </si>
  <si>
    <t>1983-02-16,147.42999267578125,148.66000366210938,147.41000366210938,148.30999755859375,82100000</t>
  </si>
  <si>
    <t>1983-02-17,147.44000244140625,147.57000732421875,143.83999633789062,147.42999267578125,74930000</t>
  </si>
  <si>
    <t>1983-02-18,148.0,148.2899932861328,147.2100067138672,147.44000244140625,77420000</t>
  </si>
  <si>
    <t>1983-02-22,145.47999572753906,148.11000061035156,145.4199981689453,148.00999450683594,84080000</t>
  </si>
  <si>
    <t>1983-02-23,146.7899932861328,146.7899932861328,145.39999389648438,145.47000122070312,84100000</t>
  </si>
  <si>
    <t>1983-02-24,149.60000610351562,149.6699981689453,146.8000030517578,146.8000030517578,113220000</t>
  </si>
  <si>
    <t>1983-02-25,149.74000549316406,150.8800048828125,149.60000610351562,149.60000610351562,100970000</t>
  </si>
  <si>
    <t>1983-02-28,148.05999755859375,149.74000549316406,147.80999755859375,149.74000549316406,83750000</t>
  </si>
  <si>
    <t>1983-03-01,150.8800048828125,150.8800048828125,148.07000732421875,148.07000732421875,103750000</t>
  </si>
  <si>
    <t>1983-03-02,152.3000030517578,152.6300048828125,150.91000366210938,150.91000366210938,112600000</t>
  </si>
  <si>
    <t>1983-03-03,153.47999572753906,154.16000366210938,152.30999755859375,152.30999755859375,114440000</t>
  </si>
  <si>
    <t>1983-03-04,153.6699981689453,153.6699981689453,152.52999877929688,153.47000122070312,90930000</t>
  </si>
  <si>
    <t>1983-03-07,153.6699981689453,154.0,152.64999389648438,153.6699981689453,84020000</t>
  </si>
  <si>
    <t>1983-03-08,151.25999450683594,153.6300048828125,151.25999450683594,153.6300048828125,79410000</t>
  </si>
  <si>
    <t>1983-03-09,152.8699951171875,152.8699951171875,150.83999633789062,151.25,84250000</t>
  </si>
  <si>
    <t>1983-03-10,151.8000030517578,154.00999450683594,151.75,152.8699951171875,95410000</t>
  </si>
  <si>
    <t>1983-03-11,151.24000549316406,151.75,150.64999389648438,151.75,67240000</t>
  </si>
  <si>
    <t>1983-03-14,150.8300018310547,151.3000030517578,150.24000549316406,151.27999877929688,61890000</t>
  </si>
  <si>
    <t>1983-03-15,151.3699951171875,151.3699951171875,150.39999389648438,150.8300018310547,62410000</t>
  </si>
  <si>
    <t>1983-03-16,149.80999755859375,151.6199951171875,149.77999877929688,151.36000061035156,83570000</t>
  </si>
  <si>
    <t>1983-03-17,149.58999633789062,149.8000030517578,149.1199951171875,149.8000030517578,70290000</t>
  </si>
  <si>
    <t>1983-03-18,149.89999389648438,150.2899932861328,149.55999755859375,149.58999633789062,75110000</t>
  </si>
  <si>
    <t>1983-03-21,151.19000244140625,151.1999969482422,149.32000732421875,149.82000732421875,72160000</t>
  </si>
  <si>
    <t>1983-03-22,150.66000366210938,151.58999633789062,150.60000610351562,151.2100067138672,79610000</t>
  </si>
  <si>
    <t>1983-03-23,152.80999755859375,152.97999572753906,150.64999389648438,150.64999389648438,94980000</t>
  </si>
  <si>
    <t>1983-03-24,153.3699951171875,153.77999877929688,152.82000732421875,152.82000732421875,92340000</t>
  </si>
  <si>
    <t>1983-03-25,152.6699981689453,153.7100067138672,152.3000030517578,153.3699951171875,77330000</t>
  </si>
  <si>
    <t>1983-03-28,151.85000610351562,152.6699981689453,151.55999755859375,152.6699981689453,58510000</t>
  </si>
  <si>
    <t>1983-03-29,151.58999633789062,152.4600067138672,151.4199981689453,151.85000610351562,65300000</t>
  </si>
  <si>
    <t>1983-03-30,153.38999938964844,153.38999938964844,151.60000610351562,151.60000610351562,75800000</t>
  </si>
  <si>
    <t>1983-03-31,152.9600067138672,155.02000427246094,152.86000061035156,153.41000366210938,100570000</t>
  </si>
  <si>
    <t>1983-04-04,153.02000427246094,153.02000427246094,152.22999572753906,152.9199981689453,66010000</t>
  </si>
  <si>
    <t>1983-04-05,151.89999389648438,153.9199981689453,151.80999755859375,153.0399932861328,76810000</t>
  </si>
  <si>
    <t>1983-04-06,151.0399932861328,151.89999389648438,150.1699981689453,151.89999389648438,77140000</t>
  </si>
  <si>
    <t>1983-04-07,151.75999450683594,151.75999450683594,150.80999755859375,151.0399932861328,69480000</t>
  </si>
  <si>
    <t>1983-04-08,152.85000610351562,152.85000610351562,151.38999938964844,151.77000427246094,67710000</t>
  </si>
  <si>
    <t>1983-04-11,155.13999938964844,155.13999938964844,152.8699951171875,152.8699951171875,81440000</t>
  </si>
  <si>
    <t>1983-04-12,155.82000732421875,155.82000732421875,154.77999877929688,155.14999389648438,79900000</t>
  </si>
  <si>
    <t>1983-04-13,156.77000427246094,157.22000122070312,155.82000732421875,155.82000732421875,100520000</t>
  </si>
  <si>
    <t>1983-04-14,158.1199951171875,158.1199951171875,156.5500030517578,156.8000030517578,90160000</t>
  </si>
  <si>
    <t>1983-04-15,158.75,158.75,158.11000061035156,158.11000061035156,89590000</t>
  </si>
  <si>
    <t>1983-04-18,159.74000549316406,159.75,158.41000366210938,158.75,88560000</t>
  </si>
  <si>
    <t>1983-04-19,158.7100067138672,159.74000549316406,158.5399932861328,159.74000549316406,91210000</t>
  </si>
  <si>
    <t>1983-04-20,160.7100067138672,160.8300018310547,158.7100067138672,158.7100067138672,110240000</t>
  </si>
  <si>
    <t>1983-04-21,160.0500030517578,161.0800018310547,159.9600067138672,160.72999572753906,106170000</t>
  </si>
  <si>
    <t>1983-04-22,160.4199981689453,160.75999450683594,160.02000427246094,160.0399932861328,92270000</t>
  </si>
  <si>
    <t>1983-04-25,158.80999755859375,160.8300018310547,158.72000122070312,160.42999267578125,90150000</t>
  </si>
  <si>
    <t>1983-04-26,161.80999755859375,161.80999755859375,158.07000732421875,158.80999755859375,91210000</t>
  </si>
  <si>
    <t>1983-04-27,161.44000244140625,162.77000427246094,160.75999450683594,161.85000610351562,118140000</t>
  </si>
  <si>
    <t>1983-04-28,162.9499969482422,162.9600067138672,161.44000244140625,161.44000244140625,94410000</t>
  </si>
  <si>
    <t>1983-04-29,164.42999267578125,164.42999267578125,162.72000122070312,162.97000122070312,105750000</t>
  </si>
  <si>
    <t>1983-05-02,162.11000061035156,164.4199981689453,161.99000549316406,164.41000366210938,88170000</t>
  </si>
  <si>
    <t>1983-05-03,162.33999633789062,162.35000610351562,160.8000030517578,162.10000610351562,89550000</t>
  </si>
  <si>
    <t>1983-05-04,163.30999755859375,163.63999938964844,162.3800048828125,162.3800048828125,101690000</t>
  </si>
  <si>
    <t>1983-05-05,164.27999877929688,164.3000030517578,163.35000610351562,163.35000610351562,107860000</t>
  </si>
  <si>
    <t>1983-05-06,166.10000610351562,166.99000549316406,164.3000030517578,164.3000030517578,128200000</t>
  </si>
  <si>
    <t>1983-05-09,165.80999755859375,166.4600067138672,164.89999389648438,166.10000610351562,93670000</t>
  </si>
  <si>
    <t>1983-05-10,165.9499969482422,166.39999389648438,165.74000549316406,165.82000732421875,104010000</t>
  </si>
  <si>
    <t>1983-05-11,164.9600067138672,166.3000030517578,164.52999877929688,165.9499969482422,99820000</t>
  </si>
  <si>
    <t>1983-05-12,164.25,165.35000610351562,163.82000732421875,164.97999572753906,84060000</t>
  </si>
  <si>
    <t>1983-05-13,164.91000366210938,165.22999572753906,164.25999450683594,164.25999450683594,83110000</t>
  </si>
  <si>
    <t>1983-05-16,163.39999389648438,164.89999389648438,162.3300018310547,164.89999389648438,76250000</t>
  </si>
  <si>
    <t>1983-05-17,163.7100067138672,163.7100067138672,162.5500030517578,163.39999389648438,79510000</t>
  </si>
  <si>
    <t>1983-05-18,163.27000427246094,165.17999267578125,163.16000366210938,163.72999572753906,99780000</t>
  </si>
  <si>
    <t>1983-05-19,161.99000549316406,163.61000061035156,161.97999572753906,163.27000427246094,83260000</t>
  </si>
  <si>
    <t>1983-05-20,162.13999938964844,162.13999938964844,161.25,161.97000122070312,73150000</t>
  </si>
  <si>
    <t>1983-05-23,163.42999267578125,163.5,160.2899932861328,162.05999755859375,84960000</t>
  </si>
  <si>
    <t>1983-05-24,165.5399932861328,165.58999633789062,163.4499969482422,163.4499969482422,109850000</t>
  </si>
  <si>
    <t>1983-05-25,166.2100067138672,166.2100067138672,164.7899932861328,165.5399932861328,121050000</t>
  </si>
  <si>
    <t>1983-05-26,165.47999572753906,166.38999938964844,165.27000427246094,166.22000122070312,94980000</t>
  </si>
  <si>
    <t>1983-05-27,164.4600067138672,165.49000549316406,164.3300018310547,165.49000549316406,76290000</t>
  </si>
  <si>
    <t>1983-05-31,162.38999938964844,164.44000244140625,162.1199951171875,164.44000244140625,73910000</t>
  </si>
  <si>
    <t>1983-06-01,162.5500030517578,162.63999938964844,161.3300018310547,162.3800048828125,84460000</t>
  </si>
  <si>
    <t>1983-06-02,163.97999572753906,164.0,162.55999755859375,162.55999755859375,89750000</t>
  </si>
  <si>
    <t>1983-06-03,164.4199981689453,164.7899932861328,163.9600067138672,163.9600067138672,83110000</t>
  </si>
  <si>
    <t>1983-06-06,164.8300018310547,165.08999633789062,163.75,164.42999267578125,87670000</t>
  </si>
  <si>
    <t>1983-06-07,162.77000427246094,164.92999267578125,162.77000427246094,164.83999633789062,88550000</t>
  </si>
  <si>
    <t>1983-06-08,161.36000061035156,162.77999877929688,161.35000610351562,162.77999877929688,96600000</t>
  </si>
  <si>
    <t>1983-06-09,161.8300018310547,161.9199981689453,160.8000030517578,161.3699951171875,87440000</t>
  </si>
  <si>
    <t>1983-06-10,162.67999267578125,162.75999450683594,161.86000061035156,161.86000061035156,78470000</t>
  </si>
  <si>
    <t>1983-06-13,164.83999633789062,164.83999633789062,162.6999969482422,162.6999969482422,90700000</t>
  </si>
  <si>
    <t>1983-06-14,165.52999877929688,165.92999267578125,164.8699951171875,164.8699951171875,97710000</t>
  </si>
  <si>
    <t>1983-06-15,167.1199951171875,167.1199951171875,165.07000732421875,165.52000427246094,93410000</t>
  </si>
  <si>
    <t>1983-06-16,169.13999938964844,169.3800048828125,167.11000061035156,167.11000061035156,124560000</t>
  </si>
  <si>
    <t>1983-06-17,169.1300048828125,169.63999938964844,168.60000610351562,169.11000061035156,93630000</t>
  </si>
  <si>
    <t>1983-06-20,169.02000427246094,170.10000610351562,168.58999633789062,169.1300048828125,84270000</t>
  </si>
  <si>
    <t>1983-06-21,170.52999877929688,170.60000610351562,168.25,169.02999877929688,102880000</t>
  </si>
  <si>
    <t>1983-06-22,170.99000549316406,171.60000610351562,170.4199981689453,170.52999877929688,110270000</t>
  </si>
  <si>
    <t>1983-06-23,170.57000732421875,171.0,170.1300048828125,170.99000549316406,89590000</t>
  </si>
  <si>
    <t>1983-06-24,170.41000366210938,170.69000244140625,170.02999877929688,170.57000732421875,80810000</t>
  </si>
  <si>
    <t>1983-06-27,168.4600067138672,170.4600067138672,168.32000732421875,170.39999389648438,69360000</t>
  </si>
  <si>
    <t>1983-06-28,165.67999267578125,168.80999755859375,165.6699981689453,168.4499969482422,82730000</t>
  </si>
  <si>
    <t>1983-06-29,166.63999938964844,166.63999938964844,165.42999267578125,165.77999877929688,81580000</t>
  </si>
  <si>
    <t>1983-06-30,167.63999938964844,167.63999938964844,167.63999938964844,167.63999938964844,76310000</t>
  </si>
  <si>
    <t>1983-07-01,168.63999938964844,168.63999938964844,167.77000427246094,168.11000061035156,65110000</t>
  </si>
  <si>
    <t>1983-07-05,166.60000610351562,168.8000030517578,165.8000030517578,166.5500030517578,67320000</t>
  </si>
  <si>
    <t>1983-07-06,168.47999572753906,168.8800048828125,166.49000549316406,166.7100067138672,85670000</t>
  </si>
  <si>
    <t>1983-07-07,167.55999755859375,169.14999389648438,167.0800018310547,168.47999572753906,97130000</t>
  </si>
  <si>
    <t>1983-07-08,167.0800018310547,167.97999572753906,166.9499969482422,167.55999755859375,66520000</t>
  </si>
  <si>
    <t>1983-07-11,168.11000061035156,168.11000061035156,167.08999633789062,167.08999633789062,61610000</t>
  </si>
  <si>
    <t>1983-07-12,165.52999877929688,168.0500030517578,165.50999450683594,168.0500030517578,70220000</t>
  </si>
  <si>
    <t>1983-07-13,165.4600067138672,165.67999267578125,164.77000427246094,165.0,68900000</t>
  </si>
  <si>
    <t>1983-07-14,166.00999450683594,166.9600067138672,165.61000061035156,165.61000061035156,83500000</t>
  </si>
  <si>
    <t>1983-07-15,164.2899932861328,166.0399932861328,164.02999877929688,166.00999450683594,63160000</t>
  </si>
  <si>
    <t>1983-07-18,163.9499969482422,164.2899932861328,163.3000030517578,164.27999877929688,69110000</t>
  </si>
  <si>
    <t>1983-07-19,164.82000732421875,165.17999267578125,163.9499969482422,163.9499969482422,74030000</t>
  </si>
  <si>
    <t>1983-07-20,169.2899932861328,169.2899932861328,164.88999938964844,164.88999938964844,109310000</t>
  </si>
  <si>
    <t>1983-07-21,169.05999755859375,169.8000030517578,168.3300018310547,169.2899932861328,101830000</t>
  </si>
  <si>
    <t>1983-07-22,168.88999938964844,169.0800018310547,168.39999389648438,168.50999450683594,68850000</t>
  </si>
  <si>
    <t>1983-07-25,169.52999877929688,169.74000549316406,167.6300048828125,167.6699981689453,73680000</t>
  </si>
  <si>
    <t>1983-07-26,170.52999877929688,170.6300048828125,169.25999450683594,169.6199951171875,91280000</t>
  </si>
  <si>
    <t>1983-07-27,167.58999633789062,170.72000122070312,167.49000549316406,170.67999267578125,99290000</t>
  </si>
  <si>
    <t>1983-07-28,165.0399932861328,167.7899932861328,164.99000549316406,167.32000732421875,78410000</t>
  </si>
  <si>
    <t>1983-07-29,162.55999755859375,165.02999877929688,161.5,165.02999877929688,95240000</t>
  </si>
  <si>
    <t>1983-08-01,162.0399932861328,162.77999877929688,161.5500030517578,162.33999633789062,77210000</t>
  </si>
  <si>
    <t>1983-08-02,162.00999450683594,163.0399932861328,161.97000122070312,162.05999755859375,74460000</t>
  </si>
  <si>
    <t>1983-08-03,163.44000244140625,163.44000244140625,161.52000427246094,162.00999450683594,80370000</t>
  </si>
  <si>
    <t>1983-08-04,161.3300018310547,163.4199981689453,159.6300048828125,163.27999877929688,100870000</t>
  </si>
  <si>
    <t>1983-08-05,161.74000549316406,161.8800048828125,160.88999938964844,161.3300018310547,67850000</t>
  </si>
  <si>
    <t>1983-08-08,159.17999267578125,161.72999572753906,159.17999267578125,161.72999572753906,71460000</t>
  </si>
  <si>
    <t>1983-08-09,160.1300048828125,160.13999938964844,158.5,159.1999969482422,81420000</t>
  </si>
  <si>
    <t>1983-08-10,161.5399932861328,161.77000427246094,159.47000122070312,160.11000061035156,82900000</t>
  </si>
  <si>
    <t>1983-08-11,161.5399932861328,162.13999938964844,161.41000366210938,161.5500030517578,70630000</t>
  </si>
  <si>
    <t>1983-08-12,162.16000366210938,162.60000610351562,161.5500030517578,161.5500030517578,71840000</t>
  </si>
  <si>
    <t>1983-08-15,163.6999969482422,164.75999450683594,162.22000122070312,162.22000122070312,83200000</t>
  </si>
  <si>
    <t>1983-08-16,163.41000366210938,163.83999633789062,162.72000122070312,163.74000549316406,71780000</t>
  </si>
  <si>
    <t>1983-08-17,165.2899932861328,165.39999389648438,163.42999267578125,163.5800018310547,87800000</t>
  </si>
  <si>
    <t>1983-08-18,163.5500030517578,165.91000366210938,163.5500030517578,165.2899932861328,82280000</t>
  </si>
  <si>
    <t>1983-08-19,163.97999572753906,164.27000427246094,163.22000122070312,163.5800018310547,58950000</t>
  </si>
  <si>
    <t>1983-08-22,164.33999633789062,165.63999938964844,163.77000427246094,164.17999267578125,76420000</t>
  </si>
  <si>
    <t>1983-08-23,162.77000427246094,164.3300018310547,162.5399932861328,164.3300018310547,66800000</t>
  </si>
  <si>
    <t>1983-08-24,161.25,162.77000427246094,161.1999969482422,162.77000427246094,72200000</t>
  </si>
  <si>
    <t>1983-08-25,160.83999633789062,161.27999877929688,159.9600067138672,161.27000427246094,70140000</t>
  </si>
  <si>
    <t>1983-08-26,162.13999938964844,162.16000366210938,160.25,160.85000610351562,61650000</t>
  </si>
  <si>
    <t>1983-08-29,162.25,162.32000732421875,160.97000122070312,162.13999938964844,53030000</t>
  </si>
  <si>
    <t>1983-08-30,162.5800018310547,163.1300048828125,162.11000061035156,162.25,62370000</t>
  </si>
  <si>
    <t>1983-08-31,164.39999389648438,164.39999389648438,162.32000732421875,162.5500030517578,80800000</t>
  </si>
  <si>
    <t>1983-09-01,164.22999572753906,164.66000366210938,163.9499969482422,164.39999389648438,76120000</t>
  </si>
  <si>
    <t>1983-09-02,165.0,165.07000732421875,164.2100067138672,164.25,59300000</t>
  </si>
  <si>
    <t>1983-09-06,167.88999938964844,167.89999389648438,165.02999877929688,165.1999969482422,87500000</t>
  </si>
  <si>
    <t>1983-09-07,167.9600067138672,168.47999572753906,167.4600067138672,167.89999389648438,94240000</t>
  </si>
  <si>
    <t>1983-09-08,167.77000427246094,168.13999938964844,167.1199951171875,167.9600067138672,79250000</t>
  </si>
  <si>
    <t>1983-09-09,166.9199981689453,167.77000427246094,166.91000366210938,167.77000427246094,77990000</t>
  </si>
  <si>
    <t>1983-09-12,165.47999572753906,169.1999969482422,165.27000427246094,166.9499969482422,114020000</t>
  </si>
  <si>
    <t>1983-09-13,164.8000030517578,165.47999572753906,164.1699981689453,165.47999572753906,73970000</t>
  </si>
  <si>
    <t>1983-09-14,165.35000610351562,165.4199981689453,164.6300048828125,164.8000030517578,73370000</t>
  </si>
  <si>
    <t>1983-09-15,164.3800048828125,165.5800018310547,164.3800048828125,165.38999938964844,70420000</t>
  </si>
  <si>
    <t>1983-09-16,166.25,166.57000732421875,164.38999938964844,164.4199981689453,75530000</t>
  </si>
  <si>
    <t>1983-09-19,167.6199951171875,168.08999633789062,166.25999450683594,166.27000427246094,85630000</t>
  </si>
  <si>
    <t>1983-09-20,169.24000549316406,169.3800048828125,167.63999938964844,167.63999938964844,103050000</t>
  </si>
  <si>
    <t>1983-09-21,168.41000366210938,169.3000030517578,168.2100067138672,169.27000427246094,91280000</t>
  </si>
  <si>
    <t>1983-09-22,169.75999450683594,169.77999877929688,168.22000122070312,168.39999389648438,97050000</t>
  </si>
  <si>
    <t>1983-09-23,169.50999450683594,170.1699981689453,168.8800048828125,169.75999450683594,93180000</t>
  </si>
  <si>
    <t>1983-09-26,170.07000732421875,170.41000366210938,169.16000366210938,169.52999877929688,86400000</t>
  </si>
  <si>
    <t>1983-09-27,168.42999267578125,170.02000427246094,167.9499969482422,170.02000427246094,81100000</t>
  </si>
  <si>
    <t>1983-09-28,168.0,168.52999877929688,167.52000427246094,168.4199981689453,75820000</t>
  </si>
  <si>
    <t>1983-09-29,167.22999572753906,168.35000610351562,167.22999572753906,168.02000427246094,73730000</t>
  </si>
  <si>
    <t>1983-09-30,166.07000732421875,167.22999572753906,165.6300048828125,167.22999572753906,70860000</t>
  </si>
  <si>
    <t>1983-10-03,165.80999755859375,166.07000732421875,164.92999267578125,165.99000549316406,77230000</t>
  </si>
  <si>
    <t>1983-10-04,166.27000427246094,166.8000030517578,165.80999755859375,165.80999755859375,90270000</t>
  </si>
  <si>
    <t>1983-10-05,167.74000549316406,167.74000549316406,165.9199981689453,166.2899932861328,101710000</t>
  </si>
  <si>
    <t>1983-10-06,170.27999877929688,170.27999877929688,167.75999450683594,167.75999450683594,118270000</t>
  </si>
  <si>
    <t>1983-10-07,170.8000030517578,171.10000610351562,170.30999755859375,170.32000732421875,103630000</t>
  </si>
  <si>
    <t>1983-10-10,172.64999389648438,172.64999389648438,170.0500030517578,170.77000427246094,67050000</t>
  </si>
  <si>
    <t>1983-10-11,170.33999633789062,172.58999633789062,170.33999633789062,172.58999633789062,79510000</t>
  </si>
  <si>
    <t>1983-10-12,169.6199951171875,170.83999633789062,169.33999633789062,170.33999633789062,75630000</t>
  </si>
  <si>
    <t>1983-10-13,169.8699951171875,170.1199951171875,169.1300048828125,169.6300048828125,67750000</t>
  </si>
  <si>
    <t>1983-10-14,169.86000061035156,169.99000549316406,169.17999267578125,169.8800048828125,71600000</t>
  </si>
  <si>
    <t>1983-10-17,170.42999267578125,171.17999267578125,169.6300048828125,169.85000610351562,77730000</t>
  </si>
  <si>
    <t>1983-10-18,167.80999755859375,170.41000366210938,167.6699981689453,170.41000366210938,91080000</t>
  </si>
  <si>
    <t>1983-10-19,166.72999572753906,167.80999755859375,165.6699981689453,167.80999755859375,107790000</t>
  </si>
  <si>
    <t>1983-10-20,166.97999572753906,167.35000610351562,166.44000244140625,166.77000427246094,86000000</t>
  </si>
  <si>
    <t>1983-10-21,165.9499969482422,167.22999572753906,164.97999572753906,166.97000122070312,91640000</t>
  </si>
  <si>
    <t>1983-10-24,165.99000549316406,165.99000549316406,163.85000610351562,165.85000610351562,85420000</t>
  </si>
  <si>
    <t>1983-10-25,166.47000122070312,167.14999389648438,166.0,166.0,82530000</t>
  </si>
  <si>
    <t>1983-10-26,165.3800048828125,166.64999389648438,165.36000061035156,166.49000549316406,79570000</t>
  </si>
  <si>
    <t>1983-10-27,164.83999633789062,165.3800048828125,164.41000366210938,165.30999755859375,79570000</t>
  </si>
  <si>
    <t>1983-10-28,163.3699951171875,165.19000244140625,163.22999572753906,164.88999938964844,81180000</t>
  </si>
  <si>
    <t>1983-10-31,163.5500030517578,164.5800018310547,162.86000061035156,163.3699951171875,79460000</t>
  </si>
  <si>
    <t>1983-11-01,163.66000366210938,163.66000366210938,162.3699951171875,163.5500030517578,84460000</t>
  </si>
  <si>
    <t>1983-11-02,164.83999633789062,165.2100067138672,163.5500030517578,165.2100067138672,95210000</t>
  </si>
  <si>
    <t>1983-11-03,163.4499969482422,164.85000610351562,163.4199981689453,164.83999633789062,85350000</t>
  </si>
  <si>
    <t>1983-11-04,162.44000244140625,163.4499969482422,162.22000122070312,162.67999267578125,72080000</t>
  </si>
  <si>
    <t>1983-11-07,161.91000366210938,162.55999755859375,161.83999633789062,162.4199981689453,69400000</t>
  </si>
  <si>
    <t>1983-11-08,161.75999450683594,162.14999389648438,161.6300048828125,161.91000366210938,64900000</t>
  </si>
  <si>
    <t>1983-11-09,163.97000122070312,163.97000122070312,161.74000549316406,161.74000549316406,83100000</t>
  </si>
  <si>
    <t>1983-11-10,164.41000366210938,164.7100067138672,163.97000122070312,163.99000549316406,88730000</t>
  </si>
  <si>
    <t>1983-11-11,166.2899932861328,166.3000030517578,164.33999633789062,164.41000366210938,74270000</t>
  </si>
  <si>
    <t>1983-11-14,166.5800018310547,167.5800018310547,166.27000427246094,166.2899932861328,86880000</t>
  </si>
  <si>
    <t>1983-11-15,165.36000061035156,166.58999633789062,165.27999877929688,166.5800018310547,77840000</t>
  </si>
  <si>
    <t>1983-11-16,166.0800018310547,166.41000366210938,165.33999633789062,165.36000061035156,83380000</t>
  </si>
  <si>
    <t>1983-11-17,166.1300048828125,166.49000549316406,165.50999450683594,166.0800018310547,80740000</t>
  </si>
  <si>
    <t>1983-11-18,165.08999633789062,166.1300048828125,164.5,166.0800018310547,88280000</t>
  </si>
  <si>
    <t>1983-11-21,166.0500030517578,166.0500030517578,165.0,165.0399932861328,97740000</t>
  </si>
  <si>
    <t>1983-11-22,166.83999633789062,167.25999450683594,166.0500030517578,166.0500030517578,117550000</t>
  </si>
  <si>
    <t>1983-11-23,166.9600067138672,167.2100067138672,166.25999450683594,166.8800048828125,108080000</t>
  </si>
  <si>
    <t>1983-11-25,167.17999267578125,167.1999969482422,166.72999572753906,167.02000427246094,57820000</t>
  </si>
  <si>
    <t>1983-11-28,166.5399932861328,167.22000122070312,166.2100067138672,167.1999969482422,78210000</t>
  </si>
  <si>
    <t>1983-11-29,167.91000366210938,167.9199981689453,166.1699981689453,166.5399932861328,100460000</t>
  </si>
  <si>
    <t>1983-11-30,166.39999389648438,168.07000732421875,166.3300018310547,167.91000366210938,120130000</t>
  </si>
  <si>
    <t>1983-12-01,166.49000549316406,166.77000427246094,166.0800018310547,166.3699951171875,106970000</t>
  </si>
  <si>
    <t>1983-12-02,165.44000244140625,166.6999969482422,165.25,166.49000549316406,93960000</t>
  </si>
  <si>
    <t>1983-12-05,165.75999450683594,165.7899932861328,164.7100067138672,165.44000244140625,88330000</t>
  </si>
  <si>
    <t>1983-12-06,165.47000122070312,165.92999267578125,165.33999633789062,165.77000427246094,89690000</t>
  </si>
  <si>
    <t>1983-12-07,165.91000366210938,166.33999633789062,165.35000610351562,165.47000122070312,105670000</t>
  </si>
  <si>
    <t>1983-12-08,165.1999969482422,166.00999450683594,164.86000061035156,165.91000366210938,96530000</t>
  </si>
  <si>
    <t>1983-12-09,165.0800018310547,165.2899932861328,164.5,165.1999969482422,98280000</t>
  </si>
  <si>
    <t>1983-12-12,165.6199951171875,165.6199951171875,164.99000549316406,165.1300048828125,77340000</t>
  </si>
  <si>
    <t>1983-12-13,164.92999267578125,165.6300048828125,164.85000610351562,165.6199951171875,93500000</t>
  </si>
  <si>
    <t>1983-12-14,163.3300018310547,164.92999267578125,163.25,164.92999267578125,85430000</t>
  </si>
  <si>
    <t>1983-12-15,161.66000366210938,163.3300018310547,161.66000366210938,163.3300018310547,88300000</t>
  </si>
  <si>
    <t>1983-12-16,162.38999938964844,162.38999938964844,161.5800018310547,161.69000244140625,81030000</t>
  </si>
  <si>
    <t>1983-12-19,162.32000732421875,162.8800048828125,162.27000427246094,162.33999633789062,75180000</t>
  </si>
  <si>
    <t>1983-12-20,162.0,162.8000030517578,161.63999938964844,162.3300018310547,83740000</t>
  </si>
  <si>
    <t>1983-12-21,163.55999755859375,163.57000732421875,161.99000549316406,162.0,108080000</t>
  </si>
  <si>
    <t>1983-12-22,163.52999877929688,164.17999267578125,163.1699981689453,163.55999755859375,106260000</t>
  </si>
  <si>
    <t>1983-12-23,163.22000122070312,163.30999755859375,162.89999389648438,163.27000427246094,62710000</t>
  </si>
  <si>
    <t>1983-12-27,164.75999450683594,164.75999450683594,163.22000122070312,163.22000122070312,63800000</t>
  </si>
  <si>
    <t>1983-12-28,165.33999633789062,165.33999633789062,164.3000030517578,164.69000244140625,85660000</t>
  </si>
  <si>
    <t>1983-12-29,164.86000061035156,165.83999633789062,164.8300018310547,165.3300018310547,86560000</t>
  </si>
  <si>
    <t>1983-12-30,164.92999267578125,165.0500030517578,164.5800018310547,164.86000061035156,71840000</t>
  </si>
  <si>
    <t>1984-01-03,164.0399932861328,164.92999267578125,163.97999572753906,164.92999267578125,71340000</t>
  </si>
  <si>
    <t>1984-01-04,166.77999877929688,166.77999877929688,164.0399932861328,164.08999633789062,112980000</t>
  </si>
  <si>
    <t>1984-01-05,168.80999755859375,169.10000610351562,166.77999877929688,166.77999877929688,159990000</t>
  </si>
  <si>
    <t>1984-01-06,169.27999877929688,169.30999755859375,168.49000549316406,168.80999755859375,137590000</t>
  </si>
  <si>
    <t>1984-01-09,168.89999389648438,169.4600067138672,168.47999572753906,169.17999267578125,107100000</t>
  </si>
  <si>
    <t>1984-01-10,167.9499969482422,169.5399932861328,167.8699951171875,168.89999389648438,109570000</t>
  </si>
  <si>
    <t>1984-01-11,167.8000030517578,168.07000732421875,167.27000427246094,167.9499969482422,98660000</t>
  </si>
  <si>
    <t>1984-01-12,167.75,168.39999389648438,167.67999267578125,167.7899932861328,99410000</t>
  </si>
  <si>
    <t>1984-01-13,167.02000427246094,168.58999633789062,166.63999938964844,167.75,101790000</t>
  </si>
  <si>
    <t>1984-01-16,167.17999267578125,167.5500030517578,166.77000427246094,167.02000427246094,93790000</t>
  </si>
  <si>
    <t>1984-01-17,167.8300018310547,167.83999633789062,167.00999450683594,167.17999267578125,92750000</t>
  </si>
  <si>
    <t>1984-01-18,167.5500030517578,168.33999633789062,167.02000427246094,167.8300018310547,109010000</t>
  </si>
  <si>
    <t>1984-01-19,167.0399932861328,167.64999389648438,166.6699981689453,167.5500030517578,98340000</t>
  </si>
  <si>
    <t>1984-01-20,166.2100067138672,167.05999755859375,165.8699951171875,167.0399932861328,93360000</t>
  </si>
  <si>
    <t>1984-01-23,164.8699951171875,166.2100067138672,164.8300018310547,166.2100067138672,82010000</t>
  </si>
  <si>
    <t>1984-01-24,165.94000244140625,166.35000610351562,164.83999633789062,164.8699951171875,103050000</t>
  </si>
  <si>
    <t>1984-01-25,164.83999633789062,167.1199951171875,164.74000549316406,165.94000244140625,113470000</t>
  </si>
  <si>
    <t>1984-01-26,164.24000549316406,165.5500030517578,164.1199951171875,164.83999633789062,111100000</t>
  </si>
  <si>
    <t>1984-01-27,163.94000244140625,164.3300018310547,163.07000732421875,164.24000549316406,103720000</t>
  </si>
  <si>
    <t>1984-01-30,162.8699951171875,164.6699981689453,162.39999389648438,164.39999389648438,103120000</t>
  </si>
  <si>
    <t>1984-01-31,163.41000366210938,163.60000610351562,162.02999877929688,162.8699951171875,113510000</t>
  </si>
  <si>
    <t>1984-02-01,162.74000549316406,164.0,162.27000427246094,163.41000366210938,107100000</t>
  </si>
  <si>
    <t>1984-02-02,163.36000061035156,163.36000061035156,162.24000549316406,162.74000549316406,111330000</t>
  </si>
  <si>
    <t>1984-02-03,160.91000366210938,163.97999572753906,160.82000732421875,163.44000244140625,109100000</t>
  </si>
  <si>
    <t>1984-02-06,158.0800018310547,160.91000366210938,158.02000427246094,160.91000366210938,109090000</t>
  </si>
  <si>
    <t>1984-02-07,158.74000549316406,158.80999755859375,157.00999450683594,157.91000366210938,107640000</t>
  </si>
  <si>
    <t>1984-02-08,155.85000610351562,159.07000732421875,155.6699981689453,158.74000549316406,96890000</t>
  </si>
  <si>
    <t>1984-02-09,155.4199981689453,156.1699981689453,154.3000030517578,155.85000610351562,128190000</t>
  </si>
  <si>
    <t>1984-02-10,156.3000030517578,156.52000427246094,155.4199981689453,155.4199981689453,92220000</t>
  </si>
  <si>
    <t>1984-02-13,154.9499969482422,156.32000732421875,154.1300048828125,156.3000030517578,78460000</t>
  </si>
  <si>
    <t>1984-02-14,156.61000061035156,156.61000061035156,154.9499969482422,154.9499969482422,91800000</t>
  </si>
  <si>
    <t>1984-02-15,156.25,157.47999572753906,156.10000610351562,156.61000061035156,94870000</t>
  </si>
  <si>
    <t>1984-02-16,156.1300048828125,156.44000244140625,155.44000244140625,155.94000244140625,81750000</t>
  </si>
  <si>
    <t>1984-02-17,155.74000549316406,156.8000030517578,155.50999450683594,156.1300048828125,76600000</t>
  </si>
  <si>
    <t>1984-02-21,154.63999938964844,155.74000549316406,154.47000122070312,155.7100067138672,71890000</t>
  </si>
  <si>
    <t>1984-02-22,154.30999755859375,155.10000610351562,153.94000244140625,154.52000427246094,90080000</t>
  </si>
  <si>
    <t>1984-02-23,154.2899932861328,154.4499969482422,152.1300048828125,154.02000427246094,100220000</t>
  </si>
  <si>
    <t>1984-02-24,157.50999450683594,157.50999450683594,154.2899932861328,154.30999755859375,102620000</t>
  </si>
  <si>
    <t>1984-02-27,159.3000030517578,159.5800018310547,157.0800018310547,157.50999450683594,99140000</t>
  </si>
  <si>
    <t>1984-02-28,156.82000732421875,159.3000030517578,156.58999633789062,159.3000030517578,91010000</t>
  </si>
  <si>
    <t>1984-02-29,157.05999755859375,158.27000427246094,156.41000366210938,156.82000732421875,92810000</t>
  </si>
  <si>
    <t>1984-03-01,158.19000244140625,158.19000244140625,156.77000427246094,157.05999755859375,82010000</t>
  </si>
  <si>
    <t>1984-03-02,159.24000549316406,159.89999389648438,158.19000244140625,158.19000244140625,108270000</t>
  </si>
  <si>
    <t>1984-03-05,157.88999938964844,159.24000549316406,157.58999633789062,159.24000549316406,69870000</t>
  </si>
  <si>
    <t>1984-03-06,156.25,158.3699951171875,156.2100067138672,157.88999938964844,83590000</t>
  </si>
  <si>
    <t>1984-03-07,154.57000732421875,156.25,153.80999755859375,156.25,90080000</t>
  </si>
  <si>
    <t>1984-03-08,155.19000244140625,155.8000030517578,154.35000610351562,154.57000732421875,80630000</t>
  </si>
  <si>
    <t>1984-03-09,154.35000610351562,155.19000244140625,153.77000427246094,155.1199951171875,73170000</t>
  </si>
  <si>
    <t>1984-03-12,156.33999633789062,156.35000610351562,154.35000610351562,154.35000610351562,84470000</t>
  </si>
  <si>
    <t>1984-03-13,156.77999877929688,157.92999267578125,156.33999633789062,156.33999633789062,102600000</t>
  </si>
  <si>
    <t>1984-03-14,156.77000427246094,157.1699981689453,156.22000122070312,156.77999877929688,77250000</t>
  </si>
  <si>
    <t>1984-03-15,157.41000366210938,158.0500030517578,156.72999572753906,156.77999877929688,79520000</t>
  </si>
  <si>
    <t>1984-03-16,159.27000427246094,160.4499969482422,157.41000366210938,157.41000366210938,118000000</t>
  </si>
  <si>
    <t>1984-03-19,157.77999877929688,159.27000427246094,157.27999877929688,159.27000427246094,64060000</t>
  </si>
  <si>
    <t>1984-03-20,158.86000061035156,159.1699981689453,157.77999877929688,157.77999877929688,86460000</t>
  </si>
  <si>
    <t>1984-03-21,158.66000366210938,159.25999450683594,158.58999633789062,158.86000061035156,87170000</t>
  </si>
  <si>
    <t>1984-03-22,156.69000244140625,158.6699981689453,156.61000061035156,158.66000366210938,87340000</t>
  </si>
  <si>
    <t>1984-03-23,156.86000061035156,156.9199981689453,156.02000427246094,156.69000244140625,79760000</t>
  </si>
  <si>
    <t>1984-03-26,156.6699981689453,157.17999267578125,156.30999755859375,156.86000061035156,69070000</t>
  </si>
  <si>
    <t>1984-03-27,157.3000030517578,157.3000030517578,156.61000061035156,156.6699981689453,73670000</t>
  </si>
  <si>
    <t>1984-03-28,159.8800048828125,159.89999389648438,157.3000030517578,157.3000030517578,104870000</t>
  </si>
  <si>
    <t>1984-03-29,159.52000427246094,160.4600067138672,159.52000427246094,159.8800048828125,81470000</t>
  </si>
  <si>
    <t>1984-03-30,159.17999267578125,159.52000427246094,158.9199981689453,159.52000427246094,71590000</t>
  </si>
  <si>
    <t>1984-04-02,157.97999572753906,159.8699951171875,157.6300048828125,159.17999267578125,85680000</t>
  </si>
  <si>
    <t>1984-04-03,157.66000366210938,158.27000427246094,157.1699981689453,157.99000549316406,87980000</t>
  </si>
  <si>
    <t>1984-04-04,157.5399932861328,158.11000061035156,157.2899932861328,157.66000366210938,92860000</t>
  </si>
  <si>
    <t>1984-04-05,155.0399932861328,158.10000610351562,154.9600067138672,157.5399932861328,101750000</t>
  </si>
  <si>
    <t>1984-04-06,155.47999572753906,155.47999572753906,154.1199951171875,155.0399932861328,86620000</t>
  </si>
  <si>
    <t>1984-04-09,155.4499969482422,155.86000061035156,154.7100067138672,155.47999572753906,71570000</t>
  </si>
  <si>
    <t>1984-04-10,155.8699951171875,156.57000732421875,155.4499969482422,155.4499969482422,78990000</t>
  </si>
  <si>
    <t>1984-04-11,155.0,156.30999755859375,154.89999389648438,155.92999267578125,80280000</t>
  </si>
  <si>
    <t>1984-04-12,157.72999572753906,157.74000549316406,154.1699981689453,155.0,96330000</t>
  </si>
  <si>
    <t>1984-04-13,157.30999755859375,158.8699951171875,157.1300048828125,157.72999572753906,99620000</t>
  </si>
  <si>
    <t>1984-04-16,158.32000732421875,158.35000610351562,156.49000549316406,157.30999755859375,73870000</t>
  </si>
  <si>
    <t>1984-04-17,158.97000122070312,159.58999633789062,158.32000732421875,158.32000732421875,98150000</t>
  </si>
  <si>
    <t>1984-04-18,157.89999389648438,158.97000122070312,157.63999938964844,158.97000122070312,85040000</t>
  </si>
  <si>
    <t>1984-04-19,158.02000427246094,158.02000427246094,157.10000610351562,157.89999389648438,75860000</t>
  </si>
  <si>
    <t>1984-04-23,156.8000030517578,158.0500030517578,156.7899932861328,158.02000427246094,73080000</t>
  </si>
  <si>
    <t>1984-04-24,158.07000732421875,158.3800048828125,156.61000061035156,156.8000030517578,87060000</t>
  </si>
  <si>
    <t>1984-04-25,158.64999389648438,158.77000427246094,157.8000030517578,158.07000732421875,83520000</t>
  </si>
  <si>
    <t>1984-04-26,160.3000030517578,160.5,158.64999389648438,158.64999389648438,98000000</t>
  </si>
  <si>
    <t>1984-04-27,159.88999938964844,160.69000244140625,159.77000427246094,160.3000030517578,88530000</t>
  </si>
  <si>
    <t>1984-04-30,160.0500030517578,160.42999267578125,159.3000030517578,159.88999938964844,72740000</t>
  </si>
  <si>
    <t>1984-05-01,161.67999267578125,161.69000244140625,160.0500030517578,160.0500030517578,110550000</t>
  </si>
  <si>
    <t>1984-05-02,161.89999389648438,162.11000061035156,161.41000366210938,161.67999267578125,107080000</t>
  </si>
  <si>
    <t>1984-05-03,161.1999969482422,161.89999389648438,160.9499969482422,161.89999389648438,91910000</t>
  </si>
  <si>
    <t>1984-05-04,159.11000061035156,161.1999969482422,158.92999267578125,161.1999969482422,98580000</t>
  </si>
  <si>
    <t>1984-05-07,159.47000122070312,159.47999572753906,158.6300048828125,159.11000061035156,72760000</t>
  </si>
  <si>
    <t>1984-05-08,160.52000427246094,160.52000427246094,159.13999938964844,159.47000122070312,81610000</t>
  </si>
  <si>
    <t>1984-05-09,160.11000061035156,161.30999755859375,159.38999938964844,160.52000427246094,100590000</t>
  </si>
  <si>
    <t>1984-05-10,160.0,160.4499969482422,159.61000061035156,160.11000061035156,101810000</t>
  </si>
  <si>
    <t>1984-05-11,158.49000549316406,160.0,157.4199981689453,160.0,82780000</t>
  </si>
  <si>
    <t>1984-05-14,157.5,158.49000549316406,157.1999969482422,158.49000549316406,64900000</t>
  </si>
  <si>
    <t>1984-05-15,158.0,158.27000427246094,157.2899932861328,157.5,88250000</t>
  </si>
  <si>
    <t>1984-05-16,157.99000549316406,158.41000366210938,157.8300018310547,158.0,89210000</t>
  </si>
  <si>
    <t>1984-05-17,156.57000732421875,157.99000549316406,156.14999389648438,157.99000549316406,90310000</t>
  </si>
  <si>
    <t>1984-05-18,155.77999877929688,156.77000427246094,155.24000549316406,156.57000732421875,81270000</t>
  </si>
  <si>
    <t>1984-05-21,154.72999572753906,156.11000061035156,154.6300048828125,155.77999877929688,73380000</t>
  </si>
  <si>
    <t>1984-05-22,153.8800048828125,154.72999572753906,152.99000549316406,154.72999572753906,88030000</t>
  </si>
  <si>
    <t>1984-05-23,153.14999389648438,154.02000427246094,153.10000610351562,153.8800048828125,82690000</t>
  </si>
  <si>
    <t>1984-05-24,151.22999572753906,153.14999389648438,150.8000030517578,153.14999389648438,99040000</t>
  </si>
  <si>
    <t>1984-05-25,151.6199951171875,152.02000427246094,150.85000610351562,151.22999572753906,78190000</t>
  </si>
  <si>
    <t>1984-05-29,150.2899932861328,151.86000061035156,149.9499969482422,151.6199951171875,69060000</t>
  </si>
  <si>
    <t>1984-05-30,150.35000610351562,151.42999267578125,148.67999267578125,150.2899932861328,105660000</t>
  </si>
  <si>
    <t>1984-05-31,150.5500030517578,150.69000244140625,149.75999450683594,150.35000610351562,81890000</t>
  </si>
  <si>
    <t>1984-06-01,153.24000549316406,153.24000549316406,150.5500030517578,150.5500030517578,96040000</t>
  </si>
  <si>
    <t>1984-06-04,154.33999633789062,155.10000610351562,153.24000549316406,153.24000549316406,96740000</t>
  </si>
  <si>
    <t>1984-06-05,153.64999389648438,154.33999633789062,153.27999877929688,154.33999633789062,84840000</t>
  </si>
  <si>
    <t>1984-06-06,155.00999450683594,155.02999877929688,153.3800048828125,153.64999389648438,83440000</t>
  </si>
  <si>
    <t>1984-06-07,154.9199981689453,155.11000061035156,154.36000061035156,155.00999450683594,82120000</t>
  </si>
  <si>
    <t>1984-06-08,155.1699981689453,155.39999389648438,154.57000732421875,154.9199981689453,67840000</t>
  </si>
  <si>
    <t>1984-06-11,153.05999755859375,155.1699981689453,153.0,155.1699981689453,69050000</t>
  </si>
  <si>
    <t>1984-06-12,152.19000244140625,153.07000732421875,151.61000061035156,153.05999755859375,84660000</t>
  </si>
  <si>
    <t>1984-06-13,152.1300048828125,152.85000610351562,151.86000061035156,152.19000244140625,67510000</t>
  </si>
  <si>
    <t>1984-06-14,150.38999938964844,152.13999938964844,150.30999755859375,152.1199951171875,79120000</t>
  </si>
  <si>
    <t>1984-06-15,149.02999877929688,150.7100067138672,149.02000427246094,150.49000549316406,85460000</t>
  </si>
  <si>
    <t>1984-06-18,151.72999572753906,151.9199981689453,148.52999877929688,149.02999877929688,94900000</t>
  </si>
  <si>
    <t>1984-06-19,152.61000061035156,153.0,151.72999572753906,151.72999572753906,98000000</t>
  </si>
  <si>
    <t>1984-06-20,154.83999633789062,154.83999633789062,150.9600067138672,151.88999938964844,99090000</t>
  </si>
  <si>
    <t>1984-06-21,154.50999450683594,155.63999938964844,154.0500030517578,154.83999633789062,123380000</t>
  </si>
  <si>
    <t>1984-06-22,154.4600067138672,154.9199981689453,153.88999938964844,154.50999450683594,98400000</t>
  </si>
  <si>
    <t>1984-06-25,153.97000122070312,154.6699981689453,153.86000061035156,154.4600067138672,72850000</t>
  </si>
  <si>
    <t>1984-06-26,152.7100067138672,153.97000122070312,152.47000122070312,153.97000122070312,82600000</t>
  </si>
  <si>
    <t>1984-06-27,151.63999938964844,152.8800048828125,151.3000030517578,152.7100067138672,78400000</t>
  </si>
  <si>
    <t>1984-06-28,152.83999633789062,153.07000732421875,151.6199951171875,151.63999938964844,77660000</t>
  </si>
  <si>
    <t>1984-06-29,153.17999267578125,154.0800018310547,152.82000732421875,152.83999633789062,90770000</t>
  </si>
  <si>
    <t>1984-07-02,153.1999969482422,153.22000122070312,152.44000244140625,153.16000366210938,69230000</t>
  </si>
  <si>
    <t>1984-07-03,153.6999969482422,153.86000061035156,153.10000610351562,153.1999969482422,69960000</t>
  </si>
  <si>
    <t>1984-07-05,152.75999450683594,153.8699951171875,152.7100067138672,153.6999969482422,66100000</t>
  </si>
  <si>
    <t>1984-07-06,152.24000549316406,152.75999450683594,151.6300048828125,152.75999450683594,65850000</t>
  </si>
  <si>
    <t>1984-07-09,153.36000061035156,153.52999877929688,151.44000244140625,152.24000549316406,74830000</t>
  </si>
  <si>
    <t>1984-07-10,152.88999938964844,153.52999877929688,152.57000732421875,153.36000061035156,74010000</t>
  </si>
  <si>
    <t>1984-07-11,150.55999755859375,152.88999938964844,150.5500030517578,152.88999938964844,89540000</t>
  </si>
  <si>
    <t>1984-07-12,150.02999877929688,151.05999755859375,149.6300048828125,150.55999755859375,86050000</t>
  </si>
  <si>
    <t>1984-07-13,150.8800048828125,151.16000366210938,150.02999877929688,150.02999877929688,75480000</t>
  </si>
  <si>
    <t>1984-07-16,151.60000610351562,151.60000610351562,150.00999450683594,150.8800048828125,73420000</t>
  </si>
  <si>
    <t>1984-07-17,152.3800048828125,152.60000610351562,151.25999450683594,151.60000610351562,82890000</t>
  </si>
  <si>
    <t>1984-07-18,151.39999389648438,152.3800048828125,151.11000061035156,152.3800048828125,76640000</t>
  </si>
  <si>
    <t>1984-07-19,150.3699951171875,151.39999389648438,150.27000427246094,151.39999389648438,85230000</t>
  </si>
  <si>
    <t>1984-07-20,149.5500030517578,150.5800018310547,149.07000732421875,150.3699951171875,79090000</t>
  </si>
  <si>
    <t>1984-07-23,148.9499969482422,149.5500030517578,147.85000610351562,149.5500030517578,77990000</t>
  </si>
  <si>
    <t>1984-07-24,147.82000732421875,149.27999877929688,147.77999877929688,148.9499969482422,74370000</t>
  </si>
  <si>
    <t>1984-07-25,148.8300018310547,149.3000030517578,147.25999450683594,147.82000732421875,90520000</t>
  </si>
  <si>
    <t>1984-07-26,150.0800018310547,150.16000366210938,148.8300018310547,148.8300018310547,90410000</t>
  </si>
  <si>
    <t>1984-07-27,151.19000244140625,151.3800048828125,149.99000549316406,150.0800018310547,101350000</t>
  </si>
  <si>
    <t>1984-07-30,150.19000244140625,151.19000244140625,150.13999938964844,151.19000244140625,72330000</t>
  </si>
  <si>
    <t>1984-07-31,150.66000366210938,150.77000427246094,149.64999389648438,150.19000244140625,86910000</t>
  </si>
  <si>
    <t>1984-08-01,154.0800018310547,154.0800018310547,150.66000366210938,150.66000366210938,127500000</t>
  </si>
  <si>
    <t>1984-08-02,157.99000549316406,157.99000549316406,154.0800018310547,154.0800018310547,172800000</t>
  </si>
  <si>
    <t>1984-08-03,162.35000610351562,162.55999755859375,158.0,160.27999877929688,236500000</t>
  </si>
  <si>
    <t>1984-08-06,162.60000610351562,165.27000427246094,162.08999633789062,162.35000610351562,203000000</t>
  </si>
  <si>
    <t>1984-08-07,162.72000122070312,163.5800018310547,160.80999755859375,162.60000610351562,127900000</t>
  </si>
  <si>
    <t>1984-08-08,161.75,163.8699951171875,161.75,162.7100067138672,121200000</t>
  </si>
  <si>
    <t>1984-08-09,165.5399932861328,165.8800048828125,161.47000122070312,161.75,131100000</t>
  </si>
  <si>
    <t>1984-08-10,165.4199981689453,168.58999633789062,165.24000549316406,165.5399932861328,171000000</t>
  </si>
  <si>
    <t>1984-08-13,165.42999267578125,165.49000549316406,163.97999572753906,164.83999633789062,77960000</t>
  </si>
  <si>
    <t>1984-08-14,164.4199981689453,166.08999633789062,164.27999877929688,165.42999267578125,81470000</t>
  </si>
  <si>
    <t>1984-08-15,162.8000030517578,164.4199981689453,162.75,164.4199981689453,91880000</t>
  </si>
  <si>
    <t>1984-08-16,163.77000427246094,164.4199981689453,162.75,162.8000030517578,93610000</t>
  </si>
  <si>
    <t>1984-08-17,164.13999938964844,164.61000061035156,163.77999877929688,164.3000030517578,71500000</t>
  </si>
  <si>
    <t>1984-08-20,164.94000244140625,164.94000244140625,163.75999450683594,164.13999938964844,75450000</t>
  </si>
  <si>
    <t>1984-08-21,167.8300018310547,168.22000122070312,164.92999267578125,164.94000244140625,128100000</t>
  </si>
  <si>
    <t>1984-08-22,167.05999755859375,168.8000030517578,166.9199981689453,167.8300018310547,116000000</t>
  </si>
  <si>
    <t>1984-08-23,167.1199951171875,167.77999877929688,166.61000061035156,167.05999755859375,83130000</t>
  </si>
  <si>
    <t>1984-08-24,167.50999450683594,167.52000427246094,167.1199951171875,167.1199951171875,69640000</t>
  </si>
  <si>
    <t>1984-08-27,166.44000244140625,167.50999450683594,165.80999755859375,167.50999450683594,57660000</t>
  </si>
  <si>
    <t>1984-08-28,167.39999389648438,167.42999267578125,166.2100067138672,166.44000244140625,70560000</t>
  </si>
  <si>
    <t>1984-08-29,167.08999633789062,168.2100067138672,167.02999877929688,167.39999389648438,90660000</t>
  </si>
  <si>
    <t>1984-08-30,166.60000610351562,167.19000244140625,166.5500030517578,167.10000610351562,70840000</t>
  </si>
  <si>
    <t>1984-08-31,166.67999267578125,166.67999267578125,165.77999877929688,166.60000610351562,57460000</t>
  </si>
  <si>
    <t>1984-09-04,164.8800048828125,166.67999267578125,164.72999572753906,166.67999267578125,62110000</t>
  </si>
  <si>
    <t>1984-09-05,164.2899932861328,164.8800048828125,163.83999633789062,164.8800048828125,69250000</t>
  </si>
  <si>
    <t>1984-09-06,165.64999389648438,165.9499969482422,164.2899932861328,164.2899932861328,91920000</t>
  </si>
  <si>
    <t>1984-09-07,164.3699951171875,166.30999755859375,164.22000122070312,165.64999389648438,84110000</t>
  </si>
  <si>
    <t>1984-09-10,164.25999450683594,165.0500030517578,163.05999755859375,164.3699951171875,74410000</t>
  </si>
  <si>
    <t>1984-09-11,164.4499969482422,166.1699981689453,164.27999877929688,165.22000122070312,101300000</t>
  </si>
  <si>
    <t>1984-09-12,164.67999267578125,164.80999755859375,164.13999938964844,164.4499969482422,77980000</t>
  </si>
  <si>
    <t>1984-09-13,167.94000244140625,167.94000244140625,164.67999267578125,164.67999267578125,110500000</t>
  </si>
  <si>
    <t>1984-09-14,168.77999877929688,169.64999389648438,167.94000244140625,167.94000244140625,137400000</t>
  </si>
  <si>
    <t>1984-09-17,168.8699951171875,169.3699951171875,167.99000549316406,168.77999877929688,88790000</t>
  </si>
  <si>
    <t>1984-09-18,167.64999389648438,168.8699951171875,167.63999938964844,168.8699951171875,107700000</t>
  </si>
  <si>
    <t>1984-09-19,166.94000244140625,168.75999450683594,166.88999938964844,167.64999389648438,119900000</t>
  </si>
  <si>
    <t>1984-09-20,167.47000122070312,167.47000122070312,166.6999969482422,166.94000244140625,92030000</t>
  </si>
  <si>
    <t>1984-09-21,165.6699981689453,168.6699981689453,165.66000366210938,167.47000122070312,120600000</t>
  </si>
  <si>
    <t>1984-09-24,165.27999877929688,166.1199951171875,164.97999572753906,165.6699981689453,76380000</t>
  </si>
  <si>
    <t>1984-09-25,165.6199951171875,165.97000122070312,164.4499969482422,165.27999877929688,86250000</t>
  </si>
  <si>
    <t>1984-09-26,166.27999877929688,167.1999969482422,165.61000061035156,165.6199951171875,100200000</t>
  </si>
  <si>
    <t>1984-09-27,166.9600067138672,167.17999267578125,166.3300018310547,166.75,88880000</t>
  </si>
  <si>
    <t>1984-09-28,166.10000610351562,166.9600067138672,165.77000427246094,166.9600067138672,78950000</t>
  </si>
  <si>
    <t>1984-10-01,164.6199951171875,166.10000610351562,164.47999572753906,166.10000610351562,73630000</t>
  </si>
  <si>
    <t>1984-10-02,163.58999633789062,165.24000549316406,163.5500030517578,164.6199951171875,89360000</t>
  </si>
  <si>
    <t>1984-10-03,162.44000244140625,163.58999633789062,162.1999969482422,163.58999633789062,92400000</t>
  </si>
  <si>
    <t>1984-10-04,162.9199981689453,163.22000122070312,162.44000244140625,162.44000244140625,76700000</t>
  </si>
  <si>
    <t>1984-10-05,162.67999267578125,163.32000732421875,162.50999450683594,162.9199981689453,82950000</t>
  </si>
  <si>
    <t>1984-10-08,162.1300048828125,162.67999267578125,161.8000030517578,162.67999267578125,46360000</t>
  </si>
  <si>
    <t>1984-10-09,161.6699981689453,162.83999633789062,161.6199951171875,162.1300048828125,76840000</t>
  </si>
  <si>
    <t>1984-10-10,162.11000061035156,162.1199951171875,160.02000427246094,161.6699981689453,94270000</t>
  </si>
  <si>
    <t>1984-10-11,162.77999877929688,162.8699951171875,162.0,162.11000061035156,87020000</t>
  </si>
  <si>
    <t>1984-10-12,164.17999267578125,164.47000122070312,162.77999877929688,162.77999877929688,92190000</t>
  </si>
  <si>
    <t>1984-10-15,165.77000427246094,166.14999389648438,164.08999633789062,164.17999267578125,87590000</t>
  </si>
  <si>
    <t>1984-10-16,164.77999877929688,165.77999877929688,164.66000366210938,165.77999877929688,82930000</t>
  </si>
  <si>
    <t>1984-10-17,164.13999938964844,165.0399932861328,163.7100067138672,164.77999877929688,99740000</t>
  </si>
  <si>
    <t>1984-10-18,168.10000610351562,168.10000610351562,163.8000030517578,164.13999938964844,149500000</t>
  </si>
  <si>
    <t>1984-10-19,167.9600067138672,169.6199951171875,167.30999755859375,168.0800018310547,186900000</t>
  </si>
  <si>
    <t>1984-10-22,167.36000061035156,168.36000061035156,167.25999450683594,167.9600067138672,81020000</t>
  </si>
  <si>
    <t>1984-10-23,167.08999633789062,168.27000427246094,166.8300018310547,167.36000061035156,92260000</t>
  </si>
  <si>
    <t>1984-10-24,167.1999969482422,167.5399932861328,166.82000732421875,167.08999633789062,91620000</t>
  </si>
  <si>
    <t>1984-10-25,166.30999755859375,167.6199951171875,166.1699981689453,167.1999969482422,92760000</t>
  </si>
  <si>
    <t>1984-10-26,165.2899932861328,166.30999755859375,164.92999267578125,166.30999755859375,83900000</t>
  </si>
  <si>
    <t>1984-10-29,164.77999877929688,165.2899932861328,164.6699981689453,165.2899932861328,63200000</t>
  </si>
  <si>
    <t>1984-10-30,166.83999633789062,167.3300018310547,164.77999877929688,164.77999877929688,95200000</t>
  </si>
  <si>
    <t>1984-10-31,166.08999633789062,166.9499969482422,165.99000549316406,166.74000549316406,91890000</t>
  </si>
  <si>
    <t>1984-11-01,167.49000549316406,167.8300018310547,166.08999633789062,166.08999633789062,107300000</t>
  </si>
  <si>
    <t>1984-11-02,167.4199981689453,167.9499969482422,167.24000549316406,167.49000549316406,96810000</t>
  </si>
  <si>
    <t>1984-11-05,168.5800018310547,168.64999389648438,167.3300018310547,167.4199981689453,84730000</t>
  </si>
  <si>
    <t>1984-11-06,170.41000366210938,170.41000366210938,168.5800018310547,168.5800018310547,101200000</t>
  </si>
  <si>
    <t>1984-11-07,169.1699981689453,170.41000366210938,168.44000244140625,170.41000366210938,110800000</t>
  </si>
  <si>
    <t>1984-11-08,168.67999267578125,169.27000427246094,168.27000427246094,169.19000244140625,88580000</t>
  </si>
  <si>
    <t>1984-11-09,167.60000610351562,169.4600067138672,167.44000244140625,168.67999267578125,83620000</t>
  </si>
  <si>
    <t>1984-11-12,167.36000061035156,167.64999389648438,166.6699981689453,167.64999389648438,55610000</t>
  </si>
  <si>
    <t>1984-11-13,165.97000122070312,167.3800048828125,165.7899932861328,167.36000061035156,69790000</t>
  </si>
  <si>
    <t>1984-11-14,165.99000549316406,166.42999267578125,165.38999938964844,165.97000122070312,73940000</t>
  </si>
  <si>
    <t>1984-11-15,165.88999938964844,166.49000549316406,165.61000061035156,165.99000549316406,81530000</t>
  </si>
  <si>
    <t>1984-11-16,164.10000610351562,166.24000549316406,164.08999633789062,165.88999938964844,83140000</t>
  </si>
  <si>
    <t>1984-11-19,163.08999633789062,164.33999633789062,163.02999877929688,164.10000610351562,69730000</t>
  </si>
  <si>
    <t>1984-11-20,164.17999267578125,164.47000122070312,163.10000610351562,163.10000610351562,83240000</t>
  </si>
  <si>
    <t>1984-11-21,164.50999450683594,164.67999267578125,163.2899932861328,164.17999267578125,81620000</t>
  </si>
  <si>
    <t>1984-11-23,166.9199981689453,166.9199981689453,164.52000427246094,164.52000427246094,73910000</t>
  </si>
  <si>
    <t>1984-11-26,165.5500030517578,166.9199981689453,165.3699951171875,166.9199981689453,76520000</t>
  </si>
  <si>
    <t>1984-11-27,166.2899932861328,166.85000610351562,165.07000732421875,165.5500030517578,95470000</t>
  </si>
  <si>
    <t>1984-11-28,165.02000427246094,166.89999389648438,164.97000122070312,166.2899932861328,86300000</t>
  </si>
  <si>
    <t>1984-11-29,163.91000366210938,165.02000427246094,163.77999877929688,165.02000427246094,75860000</t>
  </si>
  <si>
    <t>1984-11-30,163.5800018310547,163.91000366210938,162.99000549316406,163.91000366210938,77580000</t>
  </si>
  <si>
    <t>1984-12-03,162.82000732421875,163.5800018310547,162.2899932861328,163.5800018310547,95300000</t>
  </si>
  <si>
    <t>1984-12-04,163.3800048828125,163.91000366210938,162.82000732421875,162.82000732421875,81250000</t>
  </si>
  <si>
    <t>1984-12-05,162.10000610351562,163.39999389648438,161.92999267578125,163.3800048828125,88700000</t>
  </si>
  <si>
    <t>1984-12-06,162.75999450683594,163.11000061035156,161.75999450683594,162.10000610351562,96560000</t>
  </si>
  <si>
    <t>1984-12-07,162.25999450683594,163.30999755859375,162.25999450683594,162.75999450683594,81000000</t>
  </si>
  <si>
    <t>1984-12-10,162.8300018310547,163.32000732421875,161.5399932861328,162.25999450683594,81140000</t>
  </si>
  <si>
    <t>1984-12-11,163.07000732421875,163.17999267578125,162.55999755859375,162.8300018310547,80240000</t>
  </si>
  <si>
    <t>1984-12-12,162.6300048828125,163.17999267578125,162.5500030517578,163.07000732421875,78710000</t>
  </si>
  <si>
    <t>1984-12-13,161.80999755859375,162.9199981689453,161.5399932861328,162.6300048828125,80850000</t>
  </si>
  <si>
    <t>1984-12-14,162.69000244140625,163.52999877929688,161.6300048828125,161.80999755859375,95060000</t>
  </si>
  <si>
    <t>1984-12-17,163.61000061035156,163.6300048828125,162.44000244140625,162.69000244140625,89490000</t>
  </si>
  <si>
    <t>1984-12-18,168.11000061035156,168.11000061035156,163.61000061035156,163.61000061035156,169000000</t>
  </si>
  <si>
    <t>1984-12-19,167.16000366210938,169.02999877929688,166.83999633789062,168.11000061035156,139600000</t>
  </si>
  <si>
    <t>1984-12-20,166.3800048828125,167.5800018310547,166.2899932861328,167.16000366210938,93220000</t>
  </si>
  <si>
    <t>1984-12-21,165.50999450683594,166.3800048828125,164.6199951171875,166.33999633789062,101200000</t>
  </si>
  <si>
    <t>1984-12-24,166.75999450683594,166.92999267578125,165.5,165.50999450683594,55550000</t>
  </si>
  <si>
    <t>1984-12-26,166.47000122070312,166.75999450683594,166.2899932861328,166.75999450683594,46700000</t>
  </si>
  <si>
    <t>1984-12-27,165.75,166.5,165.6199951171875,166.47000122070312,70100000</t>
  </si>
  <si>
    <t>1984-12-28,166.25999450683594,166.32000732421875,165.6699981689453,165.75,77070000</t>
  </si>
  <si>
    <t>1984-12-31,167.24000549316406,167.33999633789062,166.05999755859375,166.25999450683594,80260000</t>
  </si>
  <si>
    <t>1985-01-02,165.3699951171875,167.1999969482422,165.19000244140625,167.1999969482422,67820000</t>
  </si>
  <si>
    <t>1985-01-03,164.57000732421875,166.11000061035156,164.3800048828125,165.3699951171875,88880000</t>
  </si>
  <si>
    <t>1985-01-04,163.67999267578125,164.5500030517578,163.36000061035156,164.5500030517578,77480000</t>
  </si>
  <si>
    <t>1985-01-07,164.24000549316406,164.7100067138672,163.67999267578125,163.67999267578125,86190000</t>
  </si>
  <si>
    <t>1985-01-08,163.99000549316406,164.58999633789062,163.91000366210938,164.24000549316406,92110000</t>
  </si>
  <si>
    <t>1985-01-09,165.17999267578125,165.57000732421875,163.99000549316406,163.99000549316406,99230000</t>
  </si>
  <si>
    <t>1985-01-10,168.30999755859375,168.30999755859375,164.99000549316406,165.17999267578125,124700000</t>
  </si>
  <si>
    <t>1985-01-11,167.91000366210938,168.72000122070312,167.5800018310547,168.30999755859375,107600000</t>
  </si>
  <si>
    <t>1985-01-14,170.50999450683594,170.5500030517578,167.5800018310547,167.91000366210938,124900000</t>
  </si>
  <si>
    <t>1985-01-15,170.80999755859375,171.82000732421875,170.39999389648438,170.50999450683594,155300000</t>
  </si>
  <si>
    <t>1985-01-16,171.19000244140625,171.94000244140625,170.41000366210938,170.80999755859375,135500000</t>
  </si>
  <si>
    <t>1985-01-17,170.72999572753906,171.33999633789062,170.22000122070312,171.19000244140625,113600000</t>
  </si>
  <si>
    <t>1985-01-18,171.32000732421875,171.4199981689453,170.66000366210938,170.72999572753906,104700000</t>
  </si>
  <si>
    <t>1985-01-21,175.22999572753906,175.4499969482422,171.30999755859375,171.32000732421875,146800000</t>
  </si>
  <si>
    <t>1985-01-22,175.47999572753906,176.6300048828125,175.13999938964844,175.22999572753906,174800000</t>
  </si>
  <si>
    <t>1985-01-23,177.3000030517578,177.3000030517578,175.14999389648438,175.47999572753906,144400000</t>
  </si>
  <si>
    <t>1985-01-24,176.7100067138672,178.16000366210938,176.55999755859375,177.3000030517578,160700000</t>
  </si>
  <si>
    <t>1985-01-25,177.35000610351562,177.75,176.5399932861328,176.7100067138672,122400000</t>
  </si>
  <si>
    <t>1985-01-28,177.39999389648438,178.19000244140625,176.55999755859375,177.35000610351562,128400000</t>
  </si>
  <si>
    <t>1985-01-29,179.17999267578125,179.19000244140625,176.5800018310547,177.39999389648438,115700000</t>
  </si>
  <si>
    <t>1985-01-30,179.38999938964844,180.27000427246094,179.0500030517578,179.17999267578125,170000000</t>
  </si>
  <si>
    <t>1985-01-31,179.6300048828125,179.8300018310547,178.55999755859375,179.38999938964844,132500000</t>
  </si>
  <si>
    <t>1985-02-01,178.6300048828125,179.6300048828125,178.44000244140625,179.6300048828125,105400000</t>
  </si>
  <si>
    <t>1985-02-04,180.35000610351562,180.35000610351562,177.75,178.6300048828125,113700000</t>
  </si>
  <si>
    <t>1985-02-05,180.61000061035156,181.52999877929688,180.07000732421875,180.35000610351562,143900000</t>
  </si>
  <si>
    <t>1985-02-06,180.42999267578125,181.5,180.32000732421875,180.61000061035156,141000000</t>
  </si>
  <si>
    <t>1985-02-07,181.82000732421875,181.9600067138672,180.42999267578125,180.42999267578125,151700000</t>
  </si>
  <si>
    <t>1985-02-08,182.19000244140625,182.38999938964844,181.6699981689453,181.82000732421875,116500000</t>
  </si>
  <si>
    <t>1985-02-11,180.50999450683594,182.19000244140625,180.11000061035156,182.19000244140625,104000000</t>
  </si>
  <si>
    <t>1985-02-12,180.55999755859375,180.75,179.4499969482422,180.50999450683594,111100000</t>
  </si>
  <si>
    <t>1985-02-13,183.35000610351562,183.86000061035156,180.5,180.55999755859375,142500000</t>
  </si>
  <si>
    <t>1985-02-14,182.41000366210938,183.9499969482422,182.38999938964844,183.35000610351562,139700000</t>
  </si>
  <si>
    <t>1985-02-15,181.60000610351562,182.64999389648438,181.22999572753906,182.41000366210938,106500000</t>
  </si>
  <si>
    <t>1985-02-19,181.3300018310547,181.61000061035156,180.9499969482422,181.60000610351562,90400000</t>
  </si>
  <si>
    <t>1985-02-20,181.17999267578125,182.10000610351562,180.63999938964844,181.3300018310547,118200000</t>
  </si>
  <si>
    <t>1985-02-21,180.19000244140625,181.17999267578125,180.02000427246094,181.17999267578125,104000000</t>
  </si>
  <si>
    <t>1985-02-22,179.36000061035156,180.41000366210938,179.22999572753906,180.19000244140625,93680000</t>
  </si>
  <si>
    <t>1985-02-25,179.22999572753906,179.36000061035156,178.1300048828125,179.36000061035156,89740000</t>
  </si>
  <si>
    <t>1985-02-26,181.1699981689453,181.5800018310547,179.16000366210938,179.22999572753906,114200000</t>
  </si>
  <si>
    <t>1985-02-27,180.7100067138672,181.8699951171875,180.5,181.1699981689453,107700000</t>
  </si>
  <si>
    <t>1985-02-28,181.17999267578125,181.2100067138672,180.3300018310547,180.7100067138672,100700000</t>
  </si>
  <si>
    <t>1985-03-01,183.22999572753906,183.88999938964844,181.16000366210938,181.17999267578125,139900000</t>
  </si>
  <si>
    <t>1985-03-04,182.05999755859375,183.41000366210938,181.39999389648438,183.22999572753906,102100000</t>
  </si>
  <si>
    <t>1985-03-05,182.22999572753906,182.64999389648438,181.4199981689453,182.05999755859375,116400000</t>
  </si>
  <si>
    <t>1985-03-06,180.64999389648438,182.25,180.58999633789062,182.22999572753906,116900000</t>
  </si>
  <si>
    <t>1985-03-07,179.50999450683594,180.64999389648438,179.44000244140625,180.64999389648438,112100000</t>
  </si>
  <si>
    <t>1985-03-08,179.10000610351562,179.97000122070312,179.07000732421875,179.50999450683594,96390000</t>
  </si>
  <si>
    <t>1985-03-11,178.7899932861328,179.4600067138672,178.14999389648438,179.10000610351562,84110000</t>
  </si>
  <si>
    <t>1985-03-12,179.66000366210938,180.13999938964844,178.6999969482422,178.7899932861328,92840000</t>
  </si>
  <si>
    <t>1985-03-13,178.19000244140625,179.9600067138672,178.02000427246094,179.66000366210938,101700000</t>
  </si>
  <si>
    <t>1985-03-14,177.83999633789062,178.52999877929688,177.61000061035156,178.19000244140625,103400000</t>
  </si>
  <si>
    <t>1985-03-15,176.52999877929688,178.41000366210938,176.52999877929688,177.83999633789062,105200000</t>
  </si>
  <si>
    <t>1985-03-18,176.8800048828125,177.66000366210938,176.52999877929688,176.52999877929688,94020000</t>
  </si>
  <si>
    <t>1985-03-19,179.5399932861328,179.55999755859375,176.8699951171875,176.8800048828125,119200000</t>
  </si>
  <si>
    <t>1985-03-20,179.0800018310547,179.77999877929688,178.7899932861328,179.5399932861328,107500000</t>
  </si>
  <si>
    <t>1985-03-21,179.35000610351562,180.22000122070312,178.88999938964844,179.0800018310547,95930000</t>
  </si>
  <si>
    <t>1985-03-22,179.0399932861328,179.9199981689453,178.86000061035156,179.35000610351562,99250000</t>
  </si>
  <si>
    <t>1985-03-25,177.97000122070312,179.0399932861328,177.85000610351562,179.0399932861328,74040000</t>
  </si>
  <si>
    <t>1985-03-26,178.42999267578125,178.86000061035156,177.8800048828125,177.97000122070312,89930000</t>
  </si>
  <si>
    <t>1985-03-27,179.5399932861328,179.8000030517578,178.42999267578125,178.42999267578125,101000000</t>
  </si>
  <si>
    <t>1985-03-28,179.5399932861328,180.60000610351562,179.42999267578125,179.5399932861328,99780000</t>
  </si>
  <si>
    <t>1985-03-29,180.66000366210938,180.66000366210938,179.5399932861328,179.5399932861328,101400000</t>
  </si>
  <si>
    <t>1985-04-01,181.27000427246094,181.27000427246094,180.42999267578125,180.66000366210938,89900000</t>
  </si>
  <si>
    <t>1985-04-02,180.52999877929688,181.86000061035156,180.27999877929688,181.27000427246094,101700000</t>
  </si>
  <si>
    <t>1985-04-03,179.11000061035156,180.52999877929688,178.63999938964844,180.52999877929688,95480000</t>
  </si>
  <si>
    <t>1985-04-04,179.02999877929688,179.1300048828125,178.2899932861328,179.11000061035156,86910000</t>
  </si>
  <si>
    <t>1985-04-08,178.02999877929688,179.4600067138672,177.86000061035156,179.02999877929688,79960000</t>
  </si>
  <si>
    <t>1985-04-09,178.2100067138672,178.6699981689453,177.97000122070312,178.02999877929688,83980000</t>
  </si>
  <si>
    <t>1985-04-10,179.4199981689453,179.89999389648438,178.2100067138672,178.2100067138672,108200000</t>
  </si>
  <si>
    <t>1985-04-11,180.19000244140625,180.91000366210938,179.4199981689453,179.4199981689453,108400000</t>
  </si>
  <si>
    <t>1985-04-12,180.5399932861328,180.5500030517578,180.05999755859375,180.19000244140625,86220000</t>
  </si>
  <si>
    <t>1985-04-15,180.9199981689453,181.14999389648438,180.4499969482422,180.5399932861328,80660000</t>
  </si>
  <si>
    <t>1985-04-16,181.1999969482422,181.77999877929688,180.19000244140625,180.9199981689453,98480000</t>
  </si>
  <si>
    <t>1985-04-17,181.67999267578125,181.91000366210938,181.13999938964844,181.1999969482422,96020000</t>
  </si>
  <si>
    <t>1985-04-18,180.83999633789062,182.55999755859375,180.75,181.67999267578125,100600000</t>
  </si>
  <si>
    <t>1985-04-19,181.11000061035156,181.25,180.4199981689453,180.83999633789062,81110000</t>
  </si>
  <si>
    <t>1985-04-22,180.6999969482422,181.22999572753906,180.25,181.11000061035156,79930000</t>
  </si>
  <si>
    <t>1985-04-23,181.8800048828125,181.97000122070312,180.33999633789062,180.6999969482422,108900000</t>
  </si>
  <si>
    <t>1985-04-24,182.25999450683594,182.27000427246094,181.74000549316406,181.8800048828125,99600000</t>
  </si>
  <si>
    <t>1985-04-25,183.42999267578125,183.42999267578125,182.1199951171875,182.25999450683594,108600000</t>
  </si>
  <si>
    <t>1985-04-26,182.17999267578125,183.61000061035156,182.11000061035156,183.42999267578125,86570000</t>
  </si>
  <si>
    <t>1985-04-29,180.6300048828125,182.33999633789062,180.6199951171875,182.17999267578125,88860000</t>
  </si>
  <si>
    <t>1985-04-30,179.8300018310547,180.6300048828125,178.86000061035156,180.6300048828125,111800000</t>
  </si>
  <si>
    <t>1985-05-01,178.3699951171875,180.0399932861328,178.35000610351562,179.8300018310547,101600000</t>
  </si>
  <si>
    <t>1985-05-02,179.00999450683594,179.00999450683594,178.3699951171875,178.3699951171875,107700000</t>
  </si>
  <si>
    <t>1985-05-03,180.0800018310547,180.3000030517578,179.00999450683594,179.00999450683594,94870000</t>
  </si>
  <si>
    <t>1985-05-06,179.99000549316406,180.55999755859375,179.82000732421875,180.0800018310547,85650000</t>
  </si>
  <si>
    <t>1985-05-07,180.75999450683594,181.08999633789062,179.8699951171875,179.99000549316406,100200000</t>
  </si>
  <si>
    <t>1985-05-08,180.6199951171875,180.75999450683594,179.9600067138672,180.75999450683594,101300000</t>
  </si>
  <si>
    <t>1985-05-09,181.9199981689453,181.97000122070312,180.6199951171875,180.6199951171875,111000000</t>
  </si>
  <si>
    <t>1985-05-10,184.27999877929688,184.74000549316406,181.9199981689453,181.9199981689453,140300000</t>
  </si>
  <si>
    <t>1985-05-13,184.61000061035156,184.61000061035156,184.19000244140625,184.27999877929688,85830000</t>
  </si>
  <si>
    <t>1985-05-14,183.8699951171875,185.1699981689453,183.64999389648438,184.61000061035156,97360000</t>
  </si>
  <si>
    <t>1985-05-15,184.5399932861328,185.42999267578125,183.86000061035156,183.8699951171875,106100000</t>
  </si>
  <si>
    <t>1985-05-16,185.66000366210938,185.74000549316406,184.5399932861328,184.5399932861328,99420000</t>
  </si>
  <si>
    <t>1985-05-17,187.4199981689453,187.94000244140625,185.47000122070312,185.66000366210938,124600000</t>
  </si>
  <si>
    <t>1985-05-20,189.72000122070312,189.97999572753906,187.4199981689453,187.4199981689453,146300000</t>
  </si>
  <si>
    <t>1985-05-21,189.63999938964844,189.80999755859375,188.77999877929688,189.72000122070312,130200000</t>
  </si>
  <si>
    <t>1985-05-22,188.55999755859375,189.63999938964844,187.7100067138672,189.63999938964844,101400000</t>
  </si>
  <si>
    <t>1985-05-23,187.60000610351562,188.55999755859375,187.4499969482422,188.55999755859375,101000000</t>
  </si>
  <si>
    <t>1985-05-24,188.2899932861328,188.2899932861328,187.2899932861328,187.60000610351562,85970000</t>
  </si>
  <si>
    <t>1985-05-28,187.86000061035156,188.94000244140625,187.3800048828125,188.2899932861328,90600000</t>
  </si>
  <si>
    <t>1985-05-29,187.67999267578125,187.86000061035156,187.11000061035156,187.86000061035156,96540000</t>
  </si>
  <si>
    <t>1985-05-30,187.75,188.0399932861328,187.08999633789062,187.67999267578125,108300000</t>
  </si>
  <si>
    <t>1985-05-31,189.5500030517578,189.58999633789062,187.4499969482422,187.75,134100000</t>
  </si>
  <si>
    <t>1985-06-03,189.32000732421875,190.36000061035156,188.92999267578125,189.5500030517578,125000000</t>
  </si>
  <si>
    <t>1985-06-04,190.0399932861328,190.27000427246094,188.8800048828125,189.32000732421875,115400000</t>
  </si>
  <si>
    <t>1985-06-05,190.16000366210938,191.02000427246094,190.0399932861328,190.0399932861328,143900000</t>
  </si>
  <si>
    <t>1985-06-06,191.05999755859375,191.05999755859375,189.1300048828125,189.75,117200000</t>
  </si>
  <si>
    <t>1985-06-07,189.67999267578125,191.2899932861328,189.5500030517578,191.05999755859375,99630000</t>
  </si>
  <si>
    <t>1985-06-10,189.50999450683594,189.67999267578125,188.82000732421875,189.67999267578125,87940000</t>
  </si>
  <si>
    <t>1985-06-11,189.0399932861328,189.61000061035156,188.77999877929688,189.50999450683594,102100000</t>
  </si>
  <si>
    <t>1985-06-12,187.61000061035156,189.0399932861328,187.58999633789062,189.0399932861328,97700000</t>
  </si>
  <si>
    <t>1985-06-13,185.3300018310547,187.61000061035156,185.02999877929688,187.61000061035156,107000000</t>
  </si>
  <si>
    <t>1985-06-14,187.10000610351562,187.10000610351562,185.3300018310547,185.3300018310547,93090000</t>
  </si>
  <si>
    <t>1985-06-17,186.52999877929688,187.10000610351562,185.97999572753906,187.10000610351562,82170000</t>
  </si>
  <si>
    <t>1985-06-18,187.33999633789062,187.64999389648438,186.50999450683594,186.52999877929688,106900000</t>
  </si>
  <si>
    <t>1985-06-19,186.6300048828125,187.97999572753906,186.6300048828125,187.33999633789062,108300000</t>
  </si>
  <si>
    <t>1985-06-20,186.72999572753906,186.74000549316406,185.97000122070312,186.6300048828125,87500000</t>
  </si>
  <si>
    <t>1985-06-21,189.61000061035156,189.66000366210938,186.42999267578125,186.72999572753906,125400000</t>
  </si>
  <si>
    <t>1985-06-24,189.14999389648438,189.61000061035156,187.83999633789062,188.77000427246094,96040000</t>
  </si>
  <si>
    <t>1985-06-25,189.74000549316406,190.9600067138672,189.14999389648438,189.14999389648438,115700000</t>
  </si>
  <si>
    <t>1985-06-26,190.05999755859375,190.25999450683594,189.44000244140625,189.74000549316406,94130000</t>
  </si>
  <si>
    <t>1985-06-27,191.22999572753906,191.36000061035156,190.05999755859375,190.05999755859375,106700000</t>
  </si>
  <si>
    <t>1985-06-28,191.85000610351562,191.85000610351562,191.0399932861328,191.22999572753906,105200000</t>
  </si>
  <si>
    <t>1985-07-01,192.42999267578125,192.42999267578125,191.1699981689453,191.85000610351562,96080000</t>
  </si>
  <si>
    <t>1985-07-02,192.00999450683594,192.6300048828125,191.83999633789062,192.42999267578125,111100000</t>
  </si>
  <si>
    <t>1985-07-03,191.4499969482422,192.0800018310547,191.3699951171875,192.00999450683594,98410000</t>
  </si>
  <si>
    <t>1985-07-05,192.52000427246094,192.6699981689453,191.4499969482422,191.4499969482422,62450000</t>
  </si>
  <si>
    <t>1985-07-08,191.92999267578125,192.52000427246094,191.25999450683594,192.47000122070312,83670000</t>
  </si>
  <si>
    <t>1985-07-09,191.0500030517578,191.92999267578125,190.80999755859375,191.92999267578125,99060000</t>
  </si>
  <si>
    <t>1985-07-10,192.3699951171875,192.3699951171875,190.99000549316406,191.0500030517578,108200000</t>
  </si>
  <si>
    <t>1985-07-11,192.94000244140625,192.9499969482422,192.27999877929688,192.3699951171875,122800000</t>
  </si>
  <si>
    <t>1985-07-12,193.2899932861328,193.32000732421875,192.63999938964844,192.94000244140625,120300000</t>
  </si>
  <si>
    <t>1985-07-15,192.72000122070312,193.83999633789062,192.5500030517578,193.2899932861328,103900000</t>
  </si>
  <si>
    <t>1985-07-16,194.72000122070312,194.72000122070312,192.72000122070312,192.72000122070312,132500000</t>
  </si>
  <si>
    <t>1985-07-17,195.64999389648438,196.07000732421875,194.72000122070312,194.86000061035156,159900000</t>
  </si>
  <si>
    <t>1985-07-18,194.3800048828125,195.64999389648438,194.33999633789062,195.64999389648438,131400000</t>
  </si>
  <si>
    <t>1985-07-19,195.1300048828125,195.1300048828125,194.27999877929688,194.3800048828125,114800000</t>
  </si>
  <si>
    <t>1985-07-22,194.35000610351562,195.1300048828125,193.5800018310547,195.1300048828125,93540000</t>
  </si>
  <si>
    <t>1985-07-23,192.5500030517578,194.97999572753906,192.27999877929688,194.35000610351562,143600000</t>
  </si>
  <si>
    <t>1985-07-24,191.5800018310547,192.5500030517578,190.66000366210938,192.5500030517578,128600000</t>
  </si>
  <si>
    <t>1985-07-25,192.05999755859375,192.22999572753906,191.1699981689453,191.5800018310547,123300000</t>
  </si>
  <si>
    <t>1985-07-26,192.39999389648438,192.77999877929688,191.5800018310547,192.05999755859375,107000000</t>
  </si>
  <si>
    <t>1985-07-29,189.60000610351562,192.4199981689453,189.52999877929688,192.39999389648438,95960000</t>
  </si>
  <si>
    <t>1985-07-30,189.92999267578125,190.0500030517578,189.3000030517578,189.6199951171875,102300000</t>
  </si>
  <si>
    <t>1985-07-31,190.9199981689453,191.3300018310547,189.92999267578125,189.92999267578125,124200000</t>
  </si>
  <si>
    <t>1985-08-01,192.11000061035156,192.1699981689453,190.91000366210938,190.9199981689453,121500000</t>
  </si>
  <si>
    <t>1985-08-02,191.47999572753906,192.11000061035156,191.27000427246094,192.11000061035156,87860000</t>
  </si>
  <si>
    <t>1985-08-05,190.6199951171875,191.47999572753906,189.9499969482422,191.47999572753906,79610000</t>
  </si>
  <si>
    <t>1985-08-06,187.92999267578125,190.72000122070312,187.8699951171875,190.6199951171875,104000000</t>
  </si>
  <si>
    <t>1985-08-07,187.67999267578125,187.92999267578125,187.38999938964844,187.92999267578125,100000000</t>
  </si>
  <si>
    <t>1985-08-08,188.9499969482422,188.9600067138672,187.67999267578125,187.67999267578125,102900000</t>
  </si>
  <si>
    <t>1985-08-09,188.32000732421875,189.0500030517578,188.11000061035156,188.9499969482422,81750000</t>
  </si>
  <si>
    <t>1985-08-12,187.6300048828125,188.32000732421875,187.42999267578125,188.32000732421875,77340000</t>
  </si>
  <si>
    <t>1985-08-13,187.3000030517578,188.14999389648438,186.50999450683594,187.6300048828125,80300000</t>
  </si>
  <si>
    <t>1985-08-14,187.41000366210938,187.8699951171875,187.3000030517578,187.3000030517578,85780000</t>
  </si>
  <si>
    <t>1985-08-15,187.25999450683594,187.74000549316406,186.6199951171875,187.41000366210938,86100000</t>
  </si>
  <si>
    <t>1985-08-16,186.10000610351562,187.25999450683594,186.10000610351562,187.25999450683594,87910000</t>
  </si>
  <si>
    <t>1985-08-19,186.3800048828125,186.82000732421875,186.10000610351562,186.10000610351562,67930000</t>
  </si>
  <si>
    <t>1985-08-20,188.0800018310547,188.27000427246094,186.3800048828125,186.3800048828125,91230000</t>
  </si>
  <si>
    <t>1985-08-21,189.16000366210938,189.16000366210938,188.0800018310547,188.0800018310547,94880000</t>
  </si>
  <si>
    <t>1985-08-22,187.36000061035156,189.22999572753906,187.1999969482422,189.11000061035156,90600000</t>
  </si>
  <si>
    <t>1985-08-23,187.1699981689453,187.35000610351562,186.58999633789062,187.22000122070312,75270000</t>
  </si>
  <si>
    <t>1985-08-26,187.30999755859375,187.44000244140625,186.4600067138672,187.1699981689453,70290000</t>
  </si>
  <si>
    <t>1985-08-27,188.10000610351562,188.10000610351562,187.30999755859375,187.30999755859375,82140000</t>
  </si>
  <si>
    <t>1985-08-28,188.8300018310547,188.8300018310547,187.89999389648438,188.10000610351562,88530000</t>
  </si>
  <si>
    <t>1985-08-29,188.92999267578125,188.94000244140625,188.3800048828125,188.72999572753906,85660000</t>
  </si>
  <si>
    <t>1985-08-30,188.6300048828125,189.1300048828125,188.0,188.92999267578125,81620000</t>
  </si>
  <si>
    <t>1985-09-03,187.91000366210938,188.6300048828125,187.3800048828125,188.6300048828125,81190000</t>
  </si>
  <si>
    <t>1985-09-04,187.3699951171875,187.9199981689453,186.97000122070312,187.91000366210938,85510000</t>
  </si>
  <si>
    <t>1985-09-05,187.27000427246094,187.52000427246094,186.88999938964844,187.3699951171875,94480000</t>
  </si>
  <si>
    <t>1985-09-06,188.24000549316406,188.42999267578125,187.27000427246094,187.27000427246094,95040000</t>
  </si>
  <si>
    <t>1985-09-09,188.25,188.8000030517578,187.89999389648438,188.24000549316406,89850000</t>
  </si>
  <si>
    <t>1985-09-10,186.89999389648438,188.25999450683594,186.5,188.25,104700000</t>
  </si>
  <si>
    <t>1985-09-11,185.02999877929688,186.89999389648438,184.7899932861328,186.89999389648438,100400000</t>
  </si>
  <si>
    <t>1985-09-12,183.69000244140625,185.2100067138672,183.49000549316406,185.02999877929688,107100000</t>
  </si>
  <si>
    <t>1985-09-13,182.91000366210938,184.19000244140625,182.0500030517578,183.69000244140625,111400000</t>
  </si>
  <si>
    <t>1985-09-16,182.8800048828125,182.91000366210938,182.4499969482422,182.91000366210938,66700000</t>
  </si>
  <si>
    <t>1985-09-17,181.36000061035156,182.8800048828125,180.77999877929688,182.8800048828125,111900000</t>
  </si>
  <si>
    <t>1985-09-18,181.7100067138672,181.8300018310547,180.80999755859375,181.36000061035156,105700000</t>
  </si>
  <si>
    <t>1985-09-19,183.38999938964844,183.39999389648438,181.7100067138672,181.7100067138672,100300000</t>
  </si>
  <si>
    <t>1985-09-20,182.0500030517578,183.99000549316406,182.0399932861328,183.38999938964844,101400000</t>
  </si>
  <si>
    <t>1985-09-23,184.3000030517578,184.64999389648438,182.0500030517578,182.0500030517578,104800000</t>
  </si>
  <si>
    <t>1985-09-24,182.6199951171875,184.3000030517578,182.4199981689453,184.3000030517578,97870000</t>
  </si>
  <si>
    <t>1985-09-25,180.66000366210938,182.6199951171875,180.6199951171875,182.6199951171875,92120000</t>
  </si>
  <si>
    <t>1985-09-26,181.2899932861328,181.2899932861328,179.4499969482422,180.66000366210938,106100000</t>
  </si>
  <si>
    <t>1985-09-30,182.0800018310547,182.0800018310547,181.22000122070312,181.3000030517578,103600000</t>
  </si>
  <si>
    <t>1985-10-01,185.07000732421875,185.0800018310547,182.02000427246094,182.05999755859375,130200000</t>
  </si>
  <si>
    <t>1985-10-02,184.05999755859375,185.94000244140625,184.05999755859375,185.07000732421875,147300000</t>
  </si>
  <si>
    <t>1985-10-03,184.36000061035156,185.1699981689453,183.58999633789062,184.05999755859375,127500000</t>
  </si>
  <si>
    <t>1985-10-04,183.22000122070312,184.36000061035156,182.64999389648438,184.36000061035156,101200000</t>
  </si>
  <si>
    <t>1985-10-07,181.8699951171875,183.22000122070312,181.3000030517578,183.22000122070312,95550000</t>
  </si>
  <si>
    <t>1985-10-08,181.8699951171875,182.3000030517578,181.16000366210938,181.8699951171875,97170000</t>
  </si>
  <si>
    <t>1985-10-09,182.52000427246094,183.27000427246094,181.8699951171875,181.8699951171875,99140000</t>
  </si>
  <si>
    <t>1985-10-10,182.77999877929688,182.7899932861328,182.0500030517578,182.52000427246094,90910000</t>
  </si>
  <si>
    <t>1985-10-11,184.27999877929688,184.27999877929688,182.61000061035156,182.77999877929688,96370000</t>
  </si>
  <si>
    <t>1985-10-14,186.3699951171875,186.3699951171875,184.27999877929688,184.30999755859375,78540000</t>
  </si>
  <si>
    <t>1985-10-15,186.0800018310547,187.16000366210938,185.66000366210938,186.3699951171875,110400000</t>
  </si>
  <si>
    <t>1985-10-16,187.97999572753906,187.97999572753906,186.0800018310547,186.0800018310547,117400000</t>
  </si>
  <si>
    <t>1985-10-17,187.66000366210938,188.52000427246094,187.4199981689453,187.97999572753906,140500000</t>
  </si>
  <si>
    <t>1985-10-18,187.0399932861328,188.11000061035156,186.88999938964844,187.66000366210938,107100000</t>
  </si>
  <si>
    <t>1985-10-21,186.9600067138672,187.3000030517578,186.7899932861328,187.0399932861328,95680000</t>
  </si>
  <si>
    <t>1985-10-22,188.0399932861328,188.55999755859375,186.9600067138672,186.9600067138672,111300000</t>
  </si>
  <si>
    <t>1985-10-23,189.08999633789062,189.08999633789062,188.0399932861328,188.0399932861328,121700000</t>
  </si>
  <si>
    <t>1985-10-24,188.5,189.4499969482422,188.41000366210938,189.08999633789062,123100000</t>
  </si>
  <si>
    <t>1985-10-25,187.52000427246094,188.50999450683594,187.32000732421875,188.5,101800000</t>
  </si>
  <si>
    <t>1985-10-28,187.75999450683594,187.75999450683594,186.92999267578125,187.52000427246094,97880000</t>
  </si>
  <si>
    <t>1985-10-29,189.22999572753906,189.77999877929688,187.75999450683594,187.75999450683594,110600000</t>
  </si>
  <si>
    <t>1985-10-30,190.07000732421875,190.08999633789062,189.13999938964844,189.22999572753906,120400000</t>
  </si>
  <si>
    <t>1985-10-31,189.82000732421875,190.14999389648438,189.35000610351562,190.07000732421875,121500000</t>
  </si>
  <si>
    <t>1985-11-01,191.52999877929688,191.52999877929688,189.3699951171875,189.82000732421875,129400000</t>
  </si>
  <si>
    <t>1985-11-04,191.25,191.9600067138672,190.66000366210938,191.4499969482422,104900000</t>
  </si>
  <si>
    <t>1985-11-05,192.3699951171875,192.42999267578125,190.99000549316406,191.25,119200000</t>
  </si>
  <si>
    <t>1985-11-06,192.75999450683594,193.00999450683594,191.8300018310547,192.3699951171875,129500000</t>
  </si>
  <si>
    <t>1985-11-07,192.6199951171875,192.9600067138672,192.16000366210938,192.77999877929688,119000000</t>
  </si>
  <si>
    <t>1985-11-08,193.72000122070312,193.97000122070312,192.52999877929688,192.6199951171875,115000000</t>
  </si>
  <si>
    <t>1985-11-11,197.27999877929688,197.2899932861328,193.6999969482422,193.72000122070312,126500000</t>
  </si>
  <si>
    <t>1985-11-12,198.0800018310547,198.66000366210938,196.97000122070312,197.27999877929688,170800000</t>
  </si>
  <si>
    <t>1985-11-13,197.10000610351562,198.11000061035156,196.91000366210938,198.0800018310547,109700000</t>
  </si>
  <si>
    <t>1985-11-14,199.05999755859375,199.19000244140625,196.8800048828125,197.10000610351562,124900000</t>
  </si>
  <si>
    <t>1985-11-15,198.11000061035156,199.5800018310547,197.89999389648438,199.05999755859375,130200000</t>
  </si>
  <si>
    <t>1985-11-18,198.7100067138672,198.7100067138672,197.50999450683594,198.11000061035156,108400000</t>
  </si>
  <si>
    <t>1985-11-19,198.6699981689453,199.52000427246094,198.00999450683594,198.7100067138672,126100000</t>
  </si>
  <si>
    <t>1985-11-20,198.99000549316406,199.1999969482422,198.52000427246094,198.6699981689453,105100000</t>
  </si>
  <si>
    <t>1985-11-21,201.41000366210938,201.42999267578125,198.99000549316406,198.99000549316406,150300000</t>
  </si>
  <si>
    <t>1985-11-22,201.52000427246094,202.00999450683594,201.0500030517578,201.41000366210938,133800000</t>
  </si>
  <si>
    <t>1985-11-25,200.35000610351562,201.52000427246094,200.0800018310547,201.52000427246094,91710000</t>
  </si>
  <si>
    <t>1985-11-26,200.6699981689453,201.16000366210938,200.11000061035156,200.35000610351562,123100000</t>
  </si>
  <si>
    <t>1985-11-27,202.5399932861328,202.64999389648438,200.6699981689453,200.6699981689453,143700000</t>
  </si>
  <si>
    <t>1985-11-29,202.1699981689453,203.39999389648438,201.9199981689453,202.5399932861328,84060000</t>
  </si>
  <si>
    <t>1985-12-02,200.4600067138672,202.19000244140625,200.1999969482422,202.1699981689453,103500000</t>
  </si>
  <si>
    <t>1985-12-03,200.86000061035156,200.97999572753906,200.10000610351562,200.4600067138672,109700000</t>
  </si>
  <si>
    <t>1985-12-04,204.22999572753906,204.22999572753906,200.86000061035156,200.86000061035156,153200000</t>
  </si>
  <si>
    <t>1985-12-05,203.8800048828125,205.86000061035156,203.7899932861328,204.22999572753906,181000000</t>
  </si>
  <si>
    <t>1985-12-06,202.99000549316406,203.8800048828125,202.4499969482422,203.8800048828125,125500000</t>
  </si>
  <si>
    <t>1985-12-09,204.25,204.64999389648438,202.97999572753906,202.99000549316406,144000000</t>
  </si>
  <si>
    <t>1985-12-10,204.38999938964844,205.16000366210938,203.67999267578125,204.25,156500000</t>
  </si>
  <si>
    <t>1985-12-11,206.30999755859375,206.67999267578125,204.1699981689453,204.38999938964844,178500000</t>
  </si>
  <si>
    <t>1985-12-12,206.72999572753906,207.64999389648438,205.8300018310547,206.30999755859375,170500000</t>
  </si>
  <si>
    <t>1985-12-13,209.94000244140625,210.30999755859375,206.72999572753906,206.72999572753906,177900000</t>
  </si>
  <si>
    <t>1985-12-16,212.02000427246094,213.0800018310547,209.91000366210938,209.94000244140625,176000000</t>
  </si>
  <si>
    <t>1985-12-17,210.64999389648438,212.4499969482422,210.5800018310547,212.02000427246094,155200000</t>
  </si>
  <si>
    <t>1985-12-18,209.80999755859375,211.22999572753906,209.24000549316406,210.64999389648438,137900000</t>
  </si>
  <si>
    <t>1985-12-19,210.02000427246094,210.1300048828125,209.25,209.80999755859375,130200000</t>
  </si>
  <si>
    <t>1985-12-20,210.94000244140625,211.77000427246094,210.02000427246094,210.02000427246094,170300000</t>
  </si>
  <si>
    <t>1985-12-23,208.57000732421875,210.94000244140625,208.44000244140625,210.57000732421875,107900000</t>
  </si>
  <si>
    <t>1985-12-24,207.13999938964844,208.57000732421875,206.44000244140625,208.57000732421875,78300000</t>
  </si>
  <si>
    <t>1985-12-26,207.64999389648438,207.75999450683594,207.0500030517578,207.13999938964844,62050000</t>
  </si>
  <si>
    <t>1985-12-27,209.61000061035156,209.6199951171875,207.64999389648438,207.64999389648438,81560000</t>
  </si>
  <si>
    <t>1985-12-30,210.67999267578125,210.6999969482422,209.1699981689453,209.61000061035156,91970000</t>
  </si>
  <si>
    <t>1985-12-31,211.27999877929688,211.61000061035156,210.67999267578125,210.67999267578125,112700000</t>
  </si>
  <si>
    <t>1986-01-02,209.58999633789062,211.27999877929688,208.92999267578125,211.27999877929688,98960000</t>
  </si>
  <si>
    <t>1986-01-03,210.8800048828125,210.8800048828125,209.50999450683594,209.58999633789062,105000000</t>
  </si>
  <si>
    <t>1986-01-06,210.64999389648438,210.97999572753906,209.92999267578125,210.8800048828125,99610000</t>
  </si>
  <si>
    <t>1986-01-07,213.8000030517578,213.8000030517578,210.64999389648438,210.64999389648438,153000000</t>
  </si>
  <si>
    <t>1986-01-08,207.97000122070312,214.57000732421875,207.49000549316406,213.8000030517578,180300000</t>
  </si>
  <si>
    <t>1986-01-09,206.11000061035156,207.97000122070312,204.50999450683594,207.97000122070312,176500000</t>
  </si>
  <si>
    <t>1986-01-10,205.9600067138672,207.3300018310547,205.52000427246094,206.11000061035156,122800000</t>
  </si>
  <si>
    <t>1986-01-13,206.72000122070312,206.8300018310547,205.52000427246094,205.9600067138672,108700000</t>
  </si>
  <si>
    <t>1986-01-14,206.63999938964844,207.3699951171875,206.05999755859375,206.72000122070312,113900000</t>
  </si>
  <si>
    <t>1986-01-15,208.25999450683594,208.27000427246094,206.63999938964844,206.63999938964844,122400000</t>
  </si>
  <si>
    <t>1986-01-16,209.1699981689453,209.17999267578125,207.61000061035156,208.25999450683594,130500000</t>
  </si>
  <si>
    <t>1986-01-17,208.42999267578125,209.39999389648438,207.58999633789062,209.1699981689453,132100000</t>
  </si>
  <si>
    <t>1986-01-20,207.52999877929688,208.42999267578125,206.6199951171875,208.42999267578125,85340000</t>
  </si>
  <si>
    <t>1986-01-21,205.7899932861328,207.77999877929688,205.0500030517578,207.52999877929688,128300000</t>
  </si>
  <si>
    <t>1986-01-22,203.49000549316406,206.02999877929688,203.41000366210938,205.7899932861328,131200000</t>
  </si>
  <si>
    <t>1986-01-23,204.25,204.42999267578125,202.60000610351562,203.49000549316406,130300000</t>
  </si>
  <si>
    <t>1986-01-24,206.42999267578125,206.42999267578125,204.25,204.25,128900000</t>
  </si>
  <si>
    <t>1986-01-27,207.38999938964844,207.69000244140625,206.42999267578125,206.42999267578125,122900000</t>
  </si>
  <si>
    <t>1986-01-28,209.80999755859375,209.82000732421875,207.39999389648438,207.4199981689453,145700000</t>
  </si>
  <si>
    <t>1986-01-29,210.2899932861328,212.36000061035156,209.80999755859375,209.80999755859375,193800000</t>
  </si>
  <si>
    <t>1986-01-30,209.3300018310547,211.5399932861328,209.14999389648438,210.2899932861328,125300000</t>
  </si>
  <si>
    <t>1986-01-31,211.77999877929688,212.4199981689453,209.19000244140625,209.3300018310547,143500000</t>
  </si>
  <si>
    <t>1986-02-03,213.9600067138672,214.17999267578125,211.60000610351562,211.77999877929688,145300000</t>
  </si>
  <si>
    <t>1986-02-04,212.7899932861328,214.57000732421875,210.82000732421875,213.9600067138672,175700000</t>
  </si>
  <si>
    <t>1986-02-05,212.9600067138672,213.02999877929688,211.2100067138672,212.83999633789062,134300000</t>
  </si>
  <si>
    <t>1986-02-06,213.47000122070312,214.50999450683594,212.60000610351562,212.9600067138672,146100000</t>
  </si>
  <si>
    <t>1986-02-07,214.55999755859375,215.27000427246094,211.1300048828125,213.47000122070312,144400000</t>
  </si>
  <si>
    <t>1986-02-10,216.24000549316406,216.24000549316406,214.47000122070312,214.55999755859375,129900000</t>
  </si>
  <si>
    <t>1986-02-11,215.9199981689453,216.6699981689453,215.5399932861328,216.24000549316406,141300000</t>
  </si>
  <si>
    <t>1986-02-12,215.97000122070312,216.27999877929688,215.1300048828125,215.9199981689453,136400000</t>
  </si>
  <si>
    <t>1986-02-13,217.39999389648438,217.41000366210938,215.3800048828125,215.97000122070312,136500000</t>
  </si>
  <si>
    <t>1986-02-14,219.75999450683594,219.75999450683594,217.22000122070312,217.39999389648438,155600000</t>
  </si>
  <si>
    <t>1986-02-18,222.4499969482422,222.4499969482422,219.25999450683594,219.75999450683594,160200000</t>
  </si>
  <si>
    <t>1986-02-19,219.75999450683594,222.9600067138672,219.72999572753906,222.4499969482422,152000000</t>
  </si>
  <si>
    <t>1986-02-20,222.22000122070312,222.22000122070312,219.22000122070312,219.75999450683594,139700000</t>
  </si>
  <si>
    <t>1986-02-21,224.6199951171875,224.6199951171875,222.22000122070312,222.22000122070312,177600000</t>
  </si>
  <si>
    <t>1986-02-24,224.33999633789062,225.2899932861328,223.30999755859375,224.5800018310547,144700000</t>
  </si>
  <si>
    <t>1986-02-25,223.7899932861328,224.39999389648438,222.6300048828125,224.33999633789062,148000000</t>
  </si>
  <si>
    <t>1986-02-26,224.0399932861328,224.58999633789062,223.14999389648438,223.72000122070312,158000000</t>
  </si>
  <si>
    <t>1986-02-27,226.77000427246094,226.8800048828125,223.41000366210938,224.0399932861328,181700000</t>
  </si>
  <si>
    <t>1986-02-28,226.9199981689453,227.9199981689453,225.4199981689453,226.77000427246094,191700000</t>
  </si>
  <si>
    <t>1986-03-03,225.4199981689453,226.9199981689453,224.41000366210938,226.9199981689453,142700000</t>
  </si>
  <si>
    <t>1986-03-04,224.3800048828125,227.3300018310547,223.94000244140625,225.4199981689453,174500000</t>
  </si>
  <si>
    <t>1986-03-05,224.33999633789062,224.3699951171875,222.17999267578125,224.13999938964844,154600000</t>
  </si>
  <si>
    <t>1986-03-06,225.1300048828125,225.5,224.1300048828125,224.38999938964844,159000000</t>
  </si>
  <si>
    <t>1986-03-07,225.57000732421875,226.3300018310547,224.44000244140625,225.1300048828125,163200000</t>
  </si>
  <si>
    <t>1986-03-10,226.5800018310547,226.97999572753906,225.36000061035156,225.57000732421875,129900000</t>
  </si>
  <si>
    <t>1986-03-11,231.69000244140625,231.80999755859375,226.5800018310547,226.5800018310547,187300000</t>
  </si>
  <si>
    <t>1986-03-12,232.5399932861328,234.6999969482422,231.67999267578125,231.69000244140625,210300000</t>
  </si>
  <si>
    <t>1986-03-13,233.19000244140625,233.88999938964844,231.27000427246094,232.5399932861328,171500000</t>
  </si>
  <si>
    <t>1986-03-14,236.5500030517578,236.5500030517578,232.5800018310547,233.19000244140625,181900000</t>
  </si>
  <si>
    <t>1986-03-17,234.6699981689453,236.5500030517578,233.69000244140625,236.5500030517578,137500000</t>
  </si>
  <si>
    <t>1986-03-18,235.77999877929688,236.52000427246094,234.13999938964844,234.6699981689453,148000000</t>
  </si>
  <si>
    <t>1986-03-19,235.60000610351562,236.52000427246094,235.1300048828125,235.77999877929688,150000000</t>
  </si>
  <si>
    <t>1986-03-20,236.5399932861328,237.08999633789062,235.60000610351562,235.60000610351562,148000000</t>
  </si>
  <si>
    <t>1986-03-21,233.33999633789062,237.35000610351562,233.2899932861328,236.5399932861328,199100000</t>
  </si>
  <si>
    <t>1986-03-24,235.3300018310547,235.3300018310547,232.9199981689453,233.33999633789062,143800000</t>
  </si>
  <si>
    <t>1986-03-25,234.72000122070312,235.3300018310547,233.6199951171875,235.3300018310547,139300000</t>
  </si>
  <si>
    <t>1986-03-26,237.3000030517578,237.7899932861328,234.7100067138672,234.72000122070312,161500000</t>
  </si>
  <si>
    <t>1986-03-27,238.97000122070312,240.11000061035156,237.3000030517578,237.3000030517578,178100000</t>
  </si>
  <si>
    <t>1986-03-31,238.89999389648438,239.86000061035156,238.0800018310547,238.97000122070312,134400000</t>
  </si>
  <si>
    <t>1986-04-01,235.13999938964844,239.10000610351562,234.57000732421875,238.89999389648438,167400000</t>
  </si>
  <si>
    <t>1986-04-02,235.7100067138672,235.7100067138672,233.39999389648438,235.13999938964844,145300000</t>
  </si>
  <si>
    <t>1986-04-03,232.47000122070312,236.4199981689453,232.07000732421875,235.7100067138672,148200000</t>
  </si>
  <si>
    <t>1986-04-04,228.69000244140625,232.55999755859375,228.32000732421875,232.47000122070312,147300000</t>
  </si>
  <si>
    <t>1986-04-07,228.6300048828125,228.8300018310547,226.3000030517578,228.69000244140625,129800000</t>
  </si>
  <si>
    <t>1986-04-08,233.52000427246094,233.6999969482422,228.6300048828125,228.6300048828125,146300000</t>
  </si>
  <si>
    <t>1986-04-09,233.75,235.57000732421875,232.1300048828125,233.52000427246094,156300000</t>
  </si>
  <si>
    <t>1986-04-10,236.44000244140625,236.5399932861328,233.75,233.75,184800000</t>
  </si>
  <si>
    <t>1986-04-11,235.97000122070312,237.85000610351562,235.1300048828125,236.44000244140625,139400000</t>
  </si>
  <si>
    <t>1986-04-14,237.27999877929688,237.47999572753906,235.42999267578125,235.97000122070312,106700000</t>
  </si>
  <si>
    <t>1986-04-15,237.72999572753906,238.08999633789062,236.63999938964844,237.27999877929688,123700000</t>
  </si>
  <si>
    <t>1986-04-16,242.22000122070312,242.57000732421875,237.72999572753906,237.72999572753906,173800000</t>
  </si>
  <si>
    <t>1986-04-17,243.02999877929688,243.36000061035156,241.88999938964844,242.22000122070312,161400000</t>
  </si>
  <si>
    <t>1986-04-18,242.3800048828125,243.47000122070312,241.74000549316406,243.02999877929688,153600000</t>
  </si>
  <si>
    <t>1986-04-21,244.74000549316406,244.77999877929688,241.8800048828125,242.3800048828125,136100000</t>
  </si>
  <si>
    <t>1986-04-22,242.4199981689453,245.47000122070312,241.3000030517578,244.74000549316406,161500000</t>
  </si>
  <si>
    <t>1986-04-23,241.75,242.4199981689453,240.0800018310547,242.4199981689453,149700000</t>
  </si>
  <si>
    <t>1986-04-24,242.02000427246094,243.1300048828125,241.64999389648438,241.75,146600000</t>
  </si>
  <si>
    <t>1986-04-25,242.2899932861328,242.8000030517578,240.91000366210938,242.02000427246094,142300000</t>
  </si>
  <si>
    <t>1986-04-28,243.0800018310547,243.0800018310547,241.22999572753906,242.2899932861328,123900000</t>
  </si>
  <si>
    <t>1986-04-29,240.50999450683594,243.57000732421875,239.22999572753906,243.0800018310547,148800000</t>
  </si>
  <si>
    <t>1986-04-30,235.52000427246094,240.52000427246094,235.25999450683594,240.52000427246094,147500000</t>
  </si>
  <si>
    <t>1986-05-01,235.16000366210938,236.00999450683594,234.2100067138672,235.52000427246094,146500000</t>
  </si>
  <si>
    <t>1986-05-02,234.7899932861328,236.52000427246094,234.14999389648438,235.16000366210938,126300000</t>
  </si>
  <si>
    <t>1986-05-05,237.72999572753906,237.72999572753906,234.7899932861328,234.7899932861328,102400000</t>
  </si>
  <si>
    <t>1986-05-06,237.24000549316406,238.27999877929688,236.25999450683594,237.72999572753906,121200000</t>
  </si>
  <si>
    <t>1986-05-07,236.0800018310547,237.24000549316406,233.97999572753906,236.55999755859375,129900000</t>
  </si>
  <si>
    <t>1986-05-08,237.1300048828125,237.9600067138672,236.0800018310547,236.0800018310547,136000000</t>
  </si>
  <si>
    <t>1986-05-09,237.85000610351562,238.00999450683594,235.85000610351562,237.1300048828125,137400000</t>
  </si>
  <si>
    <t>1986-05-12,237.5800018310547,238.52999877929688,237.02000427246094,237.85000610351562,125400000</t>
  </si>
  <si>
    <t>1986-05-13,236.41000366210938,237.8699951171875,236.02000427246094,237.5800018310547,119200000</t>
  </si>
  <si>
    <t>1986-05-14,237.5399932861328,237.5399932861328,235.85000610351562,236.41000366210938,132100000</t>
  </si>
  <si>
    <t>1986-05-15,234.42999267578125,237.5399932861328,233.92999267578125,237.5399932861328,131600000</t>
  </si>
  <si>
    <t>1986-05-16,232.75999450683594,234.42999267578125,232.25999450683594,234.42999267578125,113500000</t>
  </si>
  <si>
    <t>1986-05-19,233.1999969482422,233.5399932861328,232.41000366210938,232.75999450683594,85840000</t>
  </si>
  <si>
    <t>1986-05-20,236.11000061035156,236.1199951171875,232.5800018310547,233.1999969482422,113000000</t>
  </si>
  <si>
    <t>1986-05-21,235.4499969482422,236.8300018310547,235.4499969482422,236.11000061035156,117100000</t>
  </si>
  <si>
    <t>1986-05-22,240.1199951171875,240.25,235.4499969482422,235.4499969482422,144900000</t>
  </si>
  <si>
    <t>1986-05-23,241.35000610351562,242.16000366210938,240.1199951171875,240.1199951171875,130200000</t>
  </si>
  <si>
    <t>1986-05-27,244.75,244.75999450683594,241.35000610351562,241.35000610351562,121200000</t>
  </si>
  <si>
    <t>1986-05-28,246.6300048828125,247.39999389648438,244.75,244.75,159600000</t>
  </si>
  <si>
    <t>1986-05-29,247.97999572753906,248.32000732421875,245.2899932861328,246.6300048828125,135700000</t>
  </si>
  <si>
    <t>1986-05-30,247.35000610351562,249.19000244140625,246.42999267578125,247.97999572753906,151200000</t>
  </si>
  <si>
    <t>1986-06-02,245.0399932861328,247.74000549316406,243.8300018310547,246.0399932861328,120600000</t>
  </si>
  <si>
    <t>1986-06-03,245.50999450683594,245.50999450683594,243.6699981689453,245.0399932861328,114700000</t>
  </si>
  <si>
    <t>1986-06-04,243.94000244140625,246.3000030517578,242.58999633789062,245.50999450683594,117000000</t>
  </si>
  <si>
    <t>1986-06-05,245.64999389648438,245.66000366210938,243.41000366210938,243.94000244140625,110900000</t>
  </si>
  <si>
    <t>1986-06-06,245.6699981689453,246.07000732421875,244.42999267578125,245.64999389648438,110900000</t>
  </si>
  <si>
    <t>1986-06-09,239.9600067138672,245.6699981689453,239.67999267578125,245.6699981689453,123300000</t>
  </si>
  <si>
    <t>1986-06-10,239.5800018310547,240.0800018310547,238.22999572753906,239.9600067138672,125000000</t>
  </si>
  <si>
    <t>1986-06-11,241.1300048828125,241.1300048828125,239.2100067138672,239.5800018310547,127400000</t>
  </si>
  <si>
    <t>1986-06-12,241.49000549316406,241.63999938964844,240.6999969482422,241.24000549316406,109100000</t>
  </si>
  <si>
    <t>1986-06-13,245.72999572753906,245.91000366210938,241.7100067138672,241.7100067138672,141200000</t>
  </si>
  <si>
    <t>1986-06-16,246.1300048828125,246.5,245.1699981689453,245.72999572753906,112100000</t>
  </si>
  <si>
    <t>1986-06-17,244.35000610351562,246.25999450683594,243.60000610351562,246.1300048828125,123100000</t>
  </si>
  <si>
    <t>1986-06-18,244.99000549316406,245.25,242.57000732421875,244.35000610351562,117000000</t>
  </si>
  <si>
    <t>1986-06-19,244.05999755859375,245.8000030517578,244.0500030517578,244.99000549316406,129000000</t>
  </si>
  <si>
    <t>1986-06-20,247.5800018310547,247.60000610351562,243.97999572753906,244.05999755859375,149100000</t>
  </si>
  <si>
    <t>1986-06-23,245.25999450683594,247.5800018310547,244.4499969482422,247.5800018310547,123800000</t>
  </si>
  <si>
    <t>1986-06-24,247.02999877929688,248.25999450683594,244.52999877929688,245.25999450683594,140600000</t>
  </si>
  <si>
    <t>1986-06-25,248.92999267578125,250.1300048828125,247.02999877929688,247.02999877929688,161800000</t>
  </si>
  <si>
    <t>1986-06-26,248.74000549316406,249.42999267578125,247.72000122070312,248.92999267578125,134100000</t>
  </si>
  <si>
    <t>1986-06-27,249.60000610351562,249.74000549316406,248.74000549316406,248.74000549316406,123800000</t>
  </si>
  <si>
    <t>1986-06-30,250.83999633789062,251.80999755859375,249.60000610351562,249.60000610351562,135100000</t>
  </si>
  <si>
    <t>1986-07-01,252.0399932861328,252.0399932861328,250.52999877929688,250.6699981689453,147700000</t>
  </si>
  <si>
    <t>1986-07-02,252.6999969482422,253.1999969482422,251.7899932861328,252.0399932861328,150000000</t>
  </si>
  <si>
    <t>1986-07-03,251.7899932861328,252.94000244140625,251.22999572753906,252.6999969482422,108300000</t>
  </si>
  <si>
    <t>1986-07-07,244.0500030517578,251.80999755859375,243.6300048828125,251.7899932861328,138200000</t>
  </si>
  <si>
    <t>1986-07-08,241.58999633789062,244.05999755859375,239.07000732421875,244.0500030517578,174100000</t>
  </si>
  <si>
    <t>1986-07-09,242.82000732421875,243.07000732421875,241.4600067138672,241.58999633789062,142900000</t>
  </si>
  <si>
    <t>1986-07-10,243.00999450683594,243.44000244140625,239.66000366210938,242.82000732421875,146200000</t>
  </si>
  <si>
    <t>1986-07-11,242.22000122070312,243.47999572753906,241.67999267578125,243.00999450683594,124500000</t>
  </si>
  <si>
    <t>1986-07-14,238.11000061035156,242.22000122070312,238.0399932861328,242.22000122070312,123200000</t>
  </si>
  <si>
    <t>1986-07-15,233.66000366210938,238.1199951171875,233.60000610351562,238.08999633789062,184000000</t>
  </si>
  <si>
    <t>1986-07-16,235.00999450683594,236.19000244140625,233.66000366210938,233.66000366210938,160800000</t>
  </si>
  <si>
    <t>1986-07-17,236.07000732421875,236.64999389648438,235.00999450683594,235.00999450683594,132400000</t>
  </si>
  <si>
    <t>1986-07-18,236.36000061035156,238.22000122070312,233.94000244140625,236.07000732421875,149700000</t>
  </si>
  <si>
    <t>1986-07-21,236.24000549316406,236.4499969482422,235.52999877929688,236.36000061035156,106300000</t>
  </si>
  <si>
    <t>1986-07-22,238.17999267578125,238.4199981689453,235.9199981689453,236.24000549316406,138500000</t>
  </si>
  <si>
    <t>1986-07-23,238.6699981689453,239.25,238.1699981689453,238.19000244140625,133300000</t>
  </si>
  <si>
    <t>1986-07-24,237.9499969482422,239.0500030517578,237.32000732421875,238.69000244140625,134700000</t>
  </si>
  <si>
    <t>1986-07-25,240.22000122070312,240.36000061035156,237.9499969482422,237.99000549316406,132000000</t>
  </si>
  <si>
    <t>1986-07-28,236.00999450683594,240.25,235.22999572753906,240.1999969482422,128000000</t>
  </si>
  <si>
    <t>1986-07-29,234.5500030517578,236.00999450683594,234.39999389648438,235.72000122070312,115700000</t>
  </si>
  <si>
    <t>1986-07-30,236.58999633789062,237.3800048828125,233.07000732421875,234.57000732421875,146700000</t>
  </si>
  <si>
    <t>1986-07-31,236.1199951171875,236.9199981689453,235.88999938964844,236.58999633789062,112700000</t>
  </si>
  <si>
    <t>1986-08-01,234.91000366210938,236.88999938964844,234.58999633789062,236.1199951171875,114900000</t>
  </si>
  <si>
    <t>1986-08-04,235.99000549316406,236.86000061035156,231.9199981689453,234.91000366210938,130000000</t>
  </si>
  <si>
    <t>1986-08-05,237.02999877929688,238.30999755859375,235.97000122070312,235.99000549316406,153100000</t>
  </si>
  <si>
    <t>1986-08-06,236.83999633789062,237.35000610351562,235.47999572753906,237.02999877929688,127500000</t>
  </si>
  <si>
    <t>1986-08-07,237.0399932861328,238.02000427246094,236.30999755859375,236.83999633789062,122400000</t>
  </si>
  <si>
    <t>1986-08-08,236.8800048828125,238.05999755859375,236.3699951171875,237.0399932861328,106300000</t>
  </si>
  <si>
    <t>1986-08-11,240.67999267578125,241.1999969482422,236.8699951171875,236.8800048828125,125600000</t>
  </si>
  <si>
    <t>1986-08-12,243.33999633789062,243.3699951171875,240.35000610351562,240.67999267578125,131700000</t>
  </si>
  <si>
    <t>1986-08-13,245.6699981689453,246.50999450683594,243.05999755859375,243.33999633789062,156400000</t>
  </si>
  <si>
    <t>1986-08-14,246.25,246.7899932861328,245.52999877929688,245.6699981689453,123800000</t>
  </si>
  <si>
    <t>1986-08-15,247.14999389648438,247.14999389648438,245.6999969482422,246.25,123500000</t>
  </si>
  <si>
    <t>1986-08-18,247.3800048828125,247.8300018310547,245.47999572753906,247.14999389648438,112800000</t>
  </si>
  <si>
    <t>1986-08-19,246.50999450683594,247.4199981689453,245.82000732421875,247.3800048828125,109300000</t>
  </si>
  <si>
    <t>1986-08-20,249.77000427246094,249.77000427246094,246.50999450683594,246.52999877929688,156600000</t>
  </si>
  <si>
    <t>1986-08-21,249.6699981689453,250.4499969482422,249.11000061035156,249.77000427246094,135200000</t>
  </si>
  <si>
    <t>1986-08-22,250.19000244140625,250.61000061035156,249.27000427246094,249.6699981689453,118100000</t>
  </si>
  <si>
    <t>1986-08-25,247.80999755859375,250.25999450683594,247.75999450683594,250.19000244140625,104400000</t>
  </si>
  <si>
    <t>1986-08-26,252.83999633789062,252.91000366210938,247.80999755859375,247.80999755859375,156600000</t>
  </si>
  <si>
    <t>1986-08-27,253.3000030517578,254.24000549316406,252.66000366210938,252.83999633789062,143300000</t>
  </si>
  <si>
    <t>1986-08-28,252.83999633789062,253.6699981689453,251.91000366210938,253.3000030517578,125100000</t>
  </si>
  <si>
    <t>1986-08-29,252.92999267578125,254.07000732421875,251.72999572753906,252.83999633789062,125300000</t>
  </si>
  <si>
    <t>1986-09-02,248.52000427246094,253.3000030517578,248.13999938964844,252.92999267578125,135500000</t>
  </si>
  <si>
    <t>1986-09-03,250.0800018310547,250.0800018310547,247.58999633789062,248.52000427246094,154300000</t>
  </si>
  <si>
    <t>1986-09-04,253.8300018310547,254.00999450683594,250.02999877929688,250.0800018310547,189400000</t>
  </si>
  <si>
    <t>1986-09-05,250.47000122070312,254.1300048828125,250.3300018310547,253.8300018310547,180600000</t>
  </si>
  <si>
    <t>1986-09-08,248.13999938964844,250.47000122070312,247.02000427246094,250.47000122070312,153300000</t>
  </si>
  <si>
    <t>1986-09-09,247.6699981689453,250.2100067138672,246.94000244140625,248.13999938964844,137500000</t>
  </si>
  <si>
    <t>1986-09-10,247.05999755859375,247.75999450683594,246.11000061035156,247.6699981689453,140300000</t>
  </si>
  <si>
    <t>1986-09-11,235.17999267578125,247.05999755859375,234.6699981689453,247.05999755859375,237600000</t>
  </si>
  <si>
    <t>1986-09-12,230.6699981689453,235.4499969482422,228.74000549316406,235.17999267578125,240500000</t>
  </si>
  <si>
    <t>1986-09-15,231.94000244140625,232.82000732421875,229.44000244140625,230.6699981689453,155600000</t>
  </si>
  <si>
    <t>1986-09-16,231.72000122070312,231.94000244140625,228.32000732421875,231.92999267578125,131200000</t>
  </si>
  <si>
    <t>1986-09-17,231.67999267578125,233.80999755859375,231.3800048828125,231.72999572753906,141000000</t>
  </si>
  <si>
    <t>1986-09-18,232.30999755859375,232.8699951171875,230.57000732421875,231.6699981689453,132200000</t>
  </si>
  <si>
    <t>1986-09-19,232.2100067138672,232.30999755859375,230.69000244140625,232.3000030517578,153900000</t>
  </si>
  <si>
    <t>1986-09-22,234.92999267578125,234.92999267578125,232.1999969482422,232.1999969482422,126100000</t>
  </si>
  <si>
    <t>1986-09-23,235.6699981689453,235.8800048828125,234.5,234.9600067138672,132600000</t>
  </si>
  <si>
    <t>1986-09-24,236.27999877929688,237.05999755859375,235.52999877929688,235.66000366210938,134600000</t>
  </si>
  <si>
    <t>1986-09-25,231.8300018310547,236.27999877929688,230.6699981689453,231.8300018310547,134300000</t>
  </si>
  <si>
    <t>1986-09-26,232.22999572753906,233.67999267578125,230.63999938964844,231.8300018310547,115300000</t>
  </si>
  <si>
    <t>1986-09-29,229.91000366210938,232.22999572753906,228.0800018310547,232.22999572753906,115600000</t>
  </si>
  <si>
    <t>1986-09-30,231.32000732421875,233.00999450683594,229.91000366210938,229.91000366210938,124900000</t>
  </si>
  <si>
    <t>1986-10-01,233.60000610351562,234.6199951171875,231.32000732421875,231.32000732421875,143600000</t>
  </si>
  <si>
    <t>1986-10-02,233.9199981689453,234.3300018310547,232.77000427246094,233.60000610351562,128100000</t>
  </si>
  <si>
    <t>1986-10-03,233.7100067138672,236.16000366210938,232.7899932861328,233.9199981689453,128100000</t>
  </si>
  <si>
    <t>1986-10-06,234.77999877929688,235.33999633789062,233.1699981689453,233.7100067138672,88250000</t>
  </si>
  <si>
    <t>1986-10-07,234.41000366210938,235.17999267578125,233.4600067138672,234.74000549316406,125100000</t>
  </si>
  <si>
    <t>1986-10-08,236.67999267578125,236.83999633789062,233.67999267578125,234.41000366210938,141700000</t>
  </si>
  <si>
    <t>1986-10-09,235.85000610351562,238.1999969482422,235.72000122070312,236.6699981689453,153400000</t>
  </si>
  <si>
    <t>1986-10-10,235.47999572753906,236.27000427246094,235.30999755859375,235.83999633789062,105100000</t>
  </si>
  <si>
    <t>1986-10-13,235.91000366210938,235.91000366210938,235.02000427246094,235.52000427246094,54990000</t>
  </si>
  <si>
    <t>1986-10-14,235.3699951171875,236.3699951171875,234.3699951171875,235.89999389648438,116800000</t>
  </si>
  <si>
    <t>1986-10-15,238.8000030517578,239.02999877929688,235.27000427246094,235.36000061035156,144300000</t>
  </si>
  <si>
    <t>1986-10-16,239.52999877929688,240.17999267578125,238.8000030517578,238.8300018310547,156900000</t>
  </si>
  <si>
    <t>1986-10-17,238.83999633789062,239.52999877929688,237.7100067138672,239.5,124100000</t>
  </si>
  <si>
    <t>1986-10-20,235.97000122070312,238.83999633789062,234.77999877929688,238.83999633789062,109000000</t>
  </si>
  <si>
    <t>1986-10-21,235.8800048828125,236.49000549316406,234.9499969482422,236.02999877929688,110000000</t>
  </si>
  <si>
    <t>1986-10-22,236.25999450683594,236.63999938964844,235.82000732421875,235.88999938964844,114000000</t>
  </si>
  <si>
    <t>1986-10-23,239.27999877929688,239.75999450683594,236.25999450683594,236.27999877929688,150900000</t>
  </si>
  <si>
    <t>1986-10-24,238.25999450683594,239.64999389648438,238.25,239.3000030517578,137500000</t>
  </si>
  <si>
    <t>1986-10-27,238.77000427246094,238.77000427246094,236.72000122070312,238.22000122070312,133200000</t>
  </si>
  <si>
    <t>1986-10-28,239.25999450683594,240.5800018310547,238.77000427246094,238.80999755859375,145900000</t>
  </si>
  <si>
    <t>1986-10-29,240.94000244140625,241.0,238.97999572753906,239.22999572753906,164400000</t>
  </si>
  <si>
    <t>1986-10-30,243.7100067138672,244.0800018310547,240.94000244140625,240.97000122070312,194200000</t>
  </si>
  <si>
    <t>1986-10-31,243.97999572753906,244.50999450683594,242.9499969482422,243.6999969482422,147200000</t>
  </si>
  <si>
    <t>1986-11-03,245.8000030517578,245.8000030517578,243.92999267578125,243.97000122070312,138200000</t>
  </si>
  <si>
    <t>1986-11-04,246.1999969482422,246.42999267578125,244.4199981689453,245.8000030517578,163200000</t>
  </si>
  <si>
    <t>1986-11-05,246.5800018310547,247.0500030517578,245.2100067138672,246.08999633789062,183200000</t>
  </si>
  <si>
    <t>1986-11-06,245.8699951171875,246.89999389648438,244.3000030517578,246.5399932861328,165300000</t>
  </si>
  <si>
    <t>1986-11-07,245.77000427246094,246.1300048828125,244.9199981689453,245.85000610351562,142300000</t>
  </si>
  <si>
    <t>1986-11-10,246.1300048828125,246.22000122070312,244.67999267578125,245.75,120200000</t>
  </si>
  <si>
    <t>1986-11-11,247.0800018310547,247.10000610351562,246.1199951171875,246.14999389648438,118500000</t>
  </si>
  <si>
    <t>1986-11-12,246.63999938964844,247.6699981689453,245.67999267578125,247.05999755859375,162200000</t>
  </si>
  <si>
    <t>1986-11-13,243.02000427246094,246.66000366210938,242.97999572753906,246.6300048828125,164000000</t>
  </si>
  <si>
    <t>1986-11-14,244.5,244.50999450683594,241.9600067138672,243.00999450683594,172100000</t>
  </si>
  <si>
    <t>1986-11-17,243.2100067138672,244.8000030517578,242.2899932861328,244.5,133300000</t>
  </si>
  <si>
    <t>1986-11-18,236.77999877929688,243.22999572753906,236.64999389648438,243.1999969482422,185300000</t>
  </si>
  <si>
    <t>1986-11-19,237.66000366210938,237.94000244140625,235.50999450683594,236.77000427246094,183300000</t>
  </si>
  <si>
    <t>1986-11-20,242.0500030517578,242.0500030517578,237.66000366210938,237.66000366210938,158100000</t>
  </si>
  <si>
    <t>1986-11-21,245.86000061035156,246.3800048828125,241.97000122070312,242.02999877929688,200700000</t>
  </si>
  <si>
    <t>1986-11-24,247.4499969482422,248.0,245.2100067138672,245.86000061035156,150800000</t>
  </si>
  <si>
    <t>1986-11-25,248.1699981689453,248.17999267578125,246.3000030517578,247.44000244140625,154600000</t>
  </si>
  <si>
    <t>1986-11-26,248.77000427246094,248.89999389648438,247.72999572753906,248.13999938964844,152000000</t>
  </si>
  <si>
    <t>1986-11-28,249.22000122070312,249.22000122070312,248.07000732421875,248.82000732421875,93530000</t>
  </si>
  <si>
    <t>1986-12-01,249.0500030517578,249.22000122070312,245.72000122070312,249.22000122070312,133800000</t>
  </si>
  <si>
    <t>1986-12-02,254.0,254.0,249.0500030517578,249.05999755859375,230400000</t>
  </si>
  <si>
    <t>1986-12-03,253.85000610351562,254.8699951171875,253.24000549316406,254.0,200100000</t>
  </si>
  <si>
    <t>1986-12-04,253.0399932861328,254.4199981689453,252.8800048828125,253.85000610351562,156900000</t>
  </si>
  <si>
    <t>1986-12-05,251.1699981689453,253.88999938964844,250.7100067138672,253.0500030517578,139800000</t>
  </si>
  <si>
    <t>1986-12-08,251.16000366210938,252.36000061035156,248.82000732421875,251.16000366210938,159000000</t>
  </si>
  <si>
    <t>1986-12-09,249.27999877929688,251.27000427246094,249.25,251.16000366210938,128700000</t>
  </si>
  <si>
    <t>1986-12-10,250.9600067138672,251.52999877929688,248.94000244140625,249.27999877929688,139700000</t>
  </si>
  <si>
    <t>1986-12-11,248.1699981689453,250.97999572753906,247.14999389648438,250.97000122070312,136000000</t>
  </si>
  <si>
    <t>1986-12-12,247.35000610351562,248.30999755859375,247.02000427246094,248.1699981689453,126600000</t>
  </si>
  <si>
    <t>1986-12-15,248.2100067138672,248.22999572753906,244.9199981689453,247.30999755859375,148200000</t>
  </si>
  <si>
    <t>1986-12-16,250.0399932861328,250.0399932861328,247.39999389648438,248.2100067138672,157000000</t>
  </si>
  <si>
    <t>1986-12-17,247.55999755859375,250.0399932861328,247.19000244140625,250.00999450683594,148800000</t>
  </si>
  <si>
    <t>1986-12-18,246.77999877929688,247.80999755859375,246.4499969482422,247.55999755859375,155400000</t>
  </si>
  <si>
    <t>1986-12-19,249.72999572753906,249.9600067138672,245.88999938964844,246.7899932861328,244700000</t>
  </si>
  <si>
    <t>1986-12-22,248.75,249.72999572753906,247.4499969482422,249.72999572753906,157600000</t>
  </si>
  <si>
    <t>1986-12-23,246.33999633789062,248.75,245.85000610351562,248.75,188700000</t>
  </si>
  <si>
    <t>1986-12-24,246.75,247.22000122070312,246.02000427246094,246.33999633789062,95410000</t>
  </si>
  <si>
    <t>1986-12-26,246.9199981689453,247.08999633789062,246.72999572753906,246.75,48860000</t>
  </si>
  <si>
    <t>1986-12-29,244.6699981689453,246.9199981689453,244.30999755859375,246.89999389648438,99800000</t>
  </si>
  <si>
    <t>1986-12-30,243.3699951171875,244.6699981689453,243.0399932861328,244.66000366210938,126200000</t>
  </si>
  <si>
    <t>1986-12-31,242.1699981689453,244.02999877929688,241.27999877929688,243.3699951171875,139200000</t>
  </si>
  <si>
    <t>1987-01-02,246.4499969482422,246.4499969482422,242.1699981689453,242.1699981689453,91880000</t>
  </si>
  <si>
    <t>1987-01-05,252.19000244140625,252.57000732421875,246.4499969482422,246.4499969482422,181900000</t>
  </si>
  <si>
    <t>1987-01-06,252.77999877929688,253.99000549316406,252.13999938964844,252.1999969482422,189300000</t>
  </si>
  <si>
    <t>1987-01-07,255.3300018310547,255.72000122070312,252.64999389648438,252.77999877929688,190900000</t>
  </si>
  <si>
    <t>1987-01-08,257.2799987792969,257.2799987792969,254.97000122070312,255.36000061035156,194500000</t>
  </si>
  <si>
    <t>1987-01-09,258.7300109863281,259.20001220703125,256.1099853515625,257.260009765625,193000000</t>
  </si>
  <si>
    <t>1987-01-12,260.29998779296875,261.3599853515625,257.9200134277344,258.7200012207031,184200000</t>
  </si>
  <si>
    <t>1987-01-13,259.95001220703125,260.45001220703125,259.2099914550781,260.29998779296875,170900000</t>
  </si>
  <si>
    <t>1987-01-14,262.6400146484375,262.7200012207031,259.6199951171875,259.95001220703125,214200000</t>
  </si>
  <si>
    <t>1987-01-15,265.489990234375,266.67999267578125,262.6400146484375,262.6499938964844,253100000</t>
  </si>
  <si>
    <t>1987-01-16,266.2799987792969,267.239990234375,264.30999755859375,265.4599914550781,218400000</t>
  </si>
  <si>
    <t>1987-01-19,269.3399963378906,269.3399963378906,264.0,266.260009765625,162800000</t>
  </si>
  <si>
    <t>1987-01-20,269.0400085449219,271.0299987792969,267.6499938964844,269.3399963378906,224800000</t>
  </si>
  <si>
    <t>1987-01-21,267.8399963378906,270.8699951171875,267.3500061035156,269.0400085449219,184200000</t>
  </si>
  <si>
    <t>1987-01-22,273.9100036621094,274.04998779296875,267.32000732421875,267.8399963378906,188700000</t>
  </si>
  <si>
    <t>1987-01-23,270.1000061035156,280.9599914550781,268.4100036621094,273.9100036621094,302400000</t>
  </si>
  <si>
    <t>1987-01-26,269.6099853515625,270.3999938964844,267.7300109863281,270.1000061035156,138900000</t>
  </si>
  <si>
    <t>1987-01-27,273.75,274.30999755859375,269.6099853515625,269.6099853515625,192300000</t>
  </si>
  <si>
    <t>1987-01-28,275.3999938964844,275.7099914550781,273.0299987792969,273.75,195800000</t>
  </si>
  <si>
    <t>1987-01-29,274.239990234375,276.8500061035156,272.5400085449219,275.3999938964844,205300000</t>
  </si>
  <si>
    <t>1987-01-30,274.0799865722656,274.239990234375,271.3800048828125,274.239990234375,163400000</t>
  </si>
  <si>
    <t>1987-02-02,276.45001220703125,277.3500061035156,273.1600036621094,274.0799865722656,177400000</t>
  </si>
  <si>
    <t>1987-02-03,275.989990234375,277.8299865722656,275.8399963378906,276.45001220703125,198100000</t>
  </si>
  <si>
    <t>1987-02-04,279.6400146484375,279.6499938964844,275.3500061035156,275.989990234375,222400000</t>
  </si>
  <si>
    <t>1987-02-05,281.1600036621094,282.260009765625,278.6600036621094,279.6400146484375,256700000</t>
  </si>
  <si>
    <t>1987-02-06,280.0400085449219,281.7900085449219,279.8699951171875,281.1600036621094,184100000</t>
  </si>
  <si>
    <t>1987-02-09,278.1600036621094,280.0400085449219,277.239990234375,280.0400085449219,143300000</t>
  </si>
  <si>
    <t>1987-02-10,275.07000732421875,278.1600036621094,273.489990234375,278.1600036621094,168300000</t>
  </si>
  <si>
    <t>1987-02-11,277.5400085449219,277.7099914550781,274.7099914550781,275.07000732421875,172400000</t>
  </si>
  <si>
    <t>1987-02-12,275.6199951171875,278.0400085449219,273.8900146484375,277.5400085449219,200400000</t>
  </si>
  <si>
    <t>1987-02-13,279.70001220703125,280.9100036621094,275.010009765625,275.6199951171875,184400000</t>
  </si>
  <si>
    <t>1987-02-17,285.489990234375,285.489990234375,279.70001220703125,279.70001220703125,187800000</t>
  </si>
  <si>
    <t>1987-02-18,285.4200134277344,287.54998779296875,282.9700012207031,285.489990234375,218200000</t>
  </si>
  <si>
    <t>1987-02-19,285.57000732421875,286.239990234375,283.8399963378906,285.4200134277344,181500000</t>
  </si>
  <si>
    <t>1987-02-20,285.4800109863281,285.9800109863281,284.30999755859375,285.57000732421875,175800000</t>
  </si>
  <si>
    <t>1987-02-23,282.3800048828125,285.5,279.3699951171875,285.4800109863281,170500000</t>
  </si>
  <si>
    <t>1987-02-24,282.8800048828125,283.3299865722656,281.45001220703125,282.3800048828125,151300000</t>
  </si>
  <si>
    <t>1987-02-25,284.0,285.3500061035156,282.1400146484375,282.8800048828125,184100000</t>
  </si>
  <si>
    <t>1987-02-26,282.9599914550781,284.3999938964844,280.7300109863281,284.0,165800000</t>
  </si>
  <si>
    <t>1987-02-27,284.20001220703125,284.54998779296875,282.7699890136719,282.9599914550781,142800000</t>
  </si>
  <si>
    <t>1987-03-02,283.0,284.8299865722656,282.29998779296875,284.1700134277344,156700000</t>
  </si>
  <si>
    <t>1987-03-03,284.1199951171875,284.19000244140625,282.9200134277344,283.0,149200000</t>
  </si>
  <si>
    <t>1987-03-04,288.6199951171875,288.6199951171875,284.1199951171875,284.1199951171875,198400000</t>
  </si>
  <si>
    <t>1987-03-05,290.5199890136719,291.239990234375,288.6000061035156,288.6199951171875,205400000</t>
  </si>
  <si>
    <t>1987-03-06,290.6600036621094,290.6700134277344,288.7699890136719,290.5199890136719,181600000</t>
  </si>
  <si>
    <t>1987-03-09,288.29998779296875,290.6600036621094,287.1199951171875,290.6600036621094,165400000</t>
  </si>
  <si>
    <t>1987-03-10,290.8599853515625,290.8699951171875,287.8900146484375,288.29998779296875,174800000</t>
  </si>
  <si>
    <t>1987-03-11,290.30999755859375,292.510009765625,289.3299865722656,290.8699951171875,186900000</t>
  </si>
  <si>
    <t>1987-03-12,291.2200012207031,291.9100036621094,289.6600036621094,290.3299865722656,174500000</t>
  </si>
  <si>
    <t>1987-03-13,289.8900146484375,291.7900085449219,289.8800048828125,291.2200012207031,150900000</t>
  </si>
  <si>
    <t>1987-03-16,288.2300109863281,289.8900146484375,286.6400146484375,289.8800048828125,134900000</t>
  </si>
  <si>
    <t>1987-03-17,292.4700012207031,292.4700012207031,287.9599914550781,288.0899963378906,177300000</t>
  </si>
  <si>
    <t>1987-03-18,292.7799987792969,294.5799865722656,290.8699951171875,292.489990234375,198100000</t>
  </si>
  <si>
    <t>1987-03-19,294.0799865722656,294.4599914550781,292.260009765625,292.7300109863281,166100000</t>
  </si>
  <si>
    <t>1987-03-20,298.1700134277344,298.1700134277344,294.0799865722656,294.0799865722656,234000000</t>
  </si>
  <si>
    <t>1987-03-23,301.1600036621094,301.1700134277344,297.5,298.1600036621094,189100000</t>
  </si>
  <si>
    <t>1987-03-24,301.6400146484375,301.9200134277344,300.1400146484375,301.1700134277344,189900000</t>
  </si>
  <si>
    <t>1987-03-25,300.3800048828125,301.8500061035156,299.3599853515625,301.5199890136719,171300000</t>
  </si>
  <si>
    <t>1987-03-26,300.92999267578125,302.7200012207031,300.3800048828125,300.3900146484375,196000000</t>
  </si>
  <si>
    <t>1987-03-27,296.1300048828125,301.4100036621094,296.05999755859375,300.9599914550781,184400000</t>
  </si>
  <si>
    <t>1987-03-30,289.20001220703125,296.1300048828125,286.69000244140625,296.1000061035156,208400000</t>
  </si>
  <si>
    <t>1987-03-31,291.70001220703125,291.8699951171875,289.07000732421875,289.2099914550781,171800000</t>
  </si>
  <si>
    <t>1987-04-01,292.3800048828125,292.3800048828125,288.3399963378906,291.5899963378906,182600000</t>
  </si>
  <si>
    <t>1987-04-02,293.6300048828125,294.4700012207031,292.0199890136719,292.4100036621094,183000000</t>
  </si>
  <si>
    <t>1987-04-03,300.4100036621094,301.29998779296875,292.29998779296875,293.6400146484375,213400000</t>
  </si>
  <si>
    <t>1987-04-06,301.95001220703125,302.2099914550781,300.4100036621094,300.4599914550781,173700000</t>
  </si>
  <si>
    <t>1987-04-07,296.69000244140625,303.6499938964844,296.6700134277344,301.94000244140625,186400000</t>
  </si>
  <si>
    <t>1987-04-08,297.260009765625,299.20001220703125,295.17999267578125,296.7200012207031,179800000</t>
  </si>
  <si>
    <t>1987-04-09,292.8599853515625,297.7099914550781,291.5,297.25,180300000</t>
  </si>
  <si>
    <t>1987-04-10,292.489990234375,293.739990234375,290.94000244140625,292.82000732421875,169500000</t>
  </si>
  <si>
    <t>1987-04-13,285.6199951171875,293.3599853515625,285.6199951171875,292.4800109863281,181000000</t>
  </si>
  <si>
    <t>1987-04-14,279.1600036621094,285.6199951171875,275.6700134277344,285.6099853515625,266500000</t>
  </si>
  <si>
    <t>1987-04-15,284.44000244140625,285.1400146484375,279.1600036621094,279.1700134277344,198200000</t>
  </si>
  <si>
    <t>1987-04-16,286.9100036621094,289.57000732421875,284.44000244140625,284.45001220703125,189600000</t>
  </si>
  <si>
    <t>1987-04-20,286.0899963378906,288.3599853515625,284.54998779296875,286.9100036621094,139100000</t>
  </si>
  <si>
    <t>1987-04-21,293.07000732421875,293.07000732421875,282.8900146484375,285.8800048828125,191300000</t>
  </si>
  <si>
    <t>1987-04-22,287.19000244140625,293.4599914550781,286.9800109863281,293.04998779296875,185900000</t>
  </si>
  <si>
    <t>1987-04-23,286.82000732421875,289.1199951171875,284.2799987792969,287.19000244140625,173900000</t>
  </si>
  <si>
    <t>1987-04-24,281.5199890136719,286.82000732421875,281.17999267578125,286.80999755859375,178000000</t>
  </si>
  <si>
    <t>1987-04-27,281.8299865722656,284.45001220703125,276.2200012207031,281.5199890136719,222700000</t>
  </si>
  <si>
    <t>1987-04-28,282.510009765625,285.95001220703125,281.8299865722656,281.8299865722656,180100000</t>
  </si>
  <si>
    <t>1987-04-29,284.57000732421875,286.4200134277344,282.5799865722656,282.5799865722656,173600000</t>
  </si>
  <si>
    <t>1987-04-30,288.3599853515625,290.0799865722656,284.57000732421875,284.5799865722656,183100000</t>
  </si>
  <si>
    <t>1987-05-01,288.0299987792969,289.7099914550781,286.5199890136719,286.989990234375,160100000</t>
  </si>
  <si>
    <t>1987-05-04,289.3599853515625,289.989990234375,286.3900146484375,288.0199890136719,140600000</t>
  </si>
  <si>
    <t>1987-05-05,295.3399963378906,295.3999938964844,289.3399963378906,289.3599853515625,192300000</t>
  </si>
  <si>
    <t>1987-05-06,295.4700012207031,296.19000244140625,293.6000061035156,295.3500061035156,196600000</t>
  </si>
  <si>
    <t>1987-05-07,294.7099914550781,296.79998779296875,294.07000732421875,295.45001220703125,215200000</t>
  </si>
  <si>
    <t>1987-05-08,293.3699951171875,296.17999267578125,291.7300109863281,294.7300109863281,161900000</t>
  </si>
  <si>
    <t>1987-05-11,291.57000732421875,298.69000244140625,291.54998779296875,293.3699951171875,203700000</t>
  </si>
  <si>
    <t>1987-05-12,293.29998779296875,293.29998779296875,290.17999267578125,291.57000732421875,155300000</t>
  </si>
  <si>
    <t>1987-05-13,293.9800109863281,294.5400085449219,290.739990234375,293.30999755859375,171000000</t>
  </si>
  <si>
    <t>1987-05-14,294.239990234375,295.1000061035156,292.95001220703125,293.9800109863281,152000000</t>
  </si>
  <si>
    <t>1987-05-15,287.42999267578125,294.239990234375,287.1099853515625,294.2300109863281,180800000</t>
  </si>
  <si>
    <t>1987-05-18,286.6499938964844,287.42999267578125,282.57000732421875,287.42999267578125,174200000</t>
  </si>
  <si>
    <t>1987-05-19,279.6199951171875,287.3900146484375,278.8299865722656,286.6600036621094,175400000</t>
  </si>
  <si>
    <t>1987-05-20,278.2099914550781,280.8900146484375,277.010009765625,279.6199951171875,206800000</t>
  </si>
  <si>
    <t>1987-05-21,280.1700134277344,282.30999755859375,278.2099914550781,278.2300109863281,164800000</t>
  </si>
  <si>
    <t>1987-05-22,282.1600036621094,283.3299865722656,280.1700134277344,280.1700134277344,135800000</t>
  </si>
  <si>
    <t>1987-05-26,289.1099853515625,289.1099853515625,282.1600036621094,282.1600036621094,152500000</t>
  </si>
  <si>
    <t>1987-05-27,288.7300109863281,290.7799987792969,288.19000244140625,289.07000732421875,171400000</t>
  </si>
  <si>
    <t>1987-05-28,290.760009765625,291.5,286.3299865722656,288.7300109863281,153800000</t>
  </si>
  <si>
    <t>1987-05-29,290.1000061035156,292.8699951171875,289.70001220703125,290.7699890136719,153500000</t>
  </si>
  <si>
    <t>1987-06-01,289.8299865722656,291.9599914550781,289.2300109863281,290.1199951171875,149300000</t>
  </si>
  <si>
    <t>1987-06-02,288.4599914550781,290.94000244140625,286.92999267578125,289.82000732421875,153400000</t>
  </si>
  <si>
    <t>1987-06-03,293.4700012207031,293.4700012207031,288.55999755859375,288.55999755859375,164200000</t>
  </si>
  <si>
    <t>1987-06-04,295.0899963378906,295.0899963378906,292.760009765625,293.4599914550781,140300000</t>
  </si>
  <si>
    <t>1987-06-05,293.45001220703125,295.1099853515625,292.79998779296875,295.1099853515625,129100000</t>
  </si>
  <si>
    <t>1987-06-08,296.7200012207031,297.0299987792969,291.54998779296875,293.4599914550781,136400000</t>
  </si>
  <si>
    <t>1987-06-09,297.2799987792969,297.5899963378906,295.8999938964844,296.7200012207031,164200000</t>
  </si>
  <si>
    <t>1987-06-10,297.4700012207031,300.80999755859375,295.6600036621094,297.2799987792969,197400000</t>
  </si>
  <si>
    <t>1987-06-11,298.7300109863281,298.94000244140625,297.4700012207031,297.5,138900000</t>
  </si>
  <si>
    <t>1987-06-12,301.6199951171875,302.260009765625,298.7300109863281,298.7699890136719,175100000</t>
  </si>
  <si>
    <t>1987-06-15,303.1400146484375,304.1099853515625,301.6199951171875,301.6199951171875,156900000</t>
  </si>
  <si>
    <t>1987-06-16,304.760009765625,304.8599853515625,302.6000061035156,303.1199951171875,157800000</t>
  </si>
  <si>
    <t>1987-06-17,304.80999755859375,305.739990234375,304.0299987792969,304.7699890136719,184700000</t>
  </si>
  <si>
    <t>1987-06-18,305.69000244140625,306.1300048828125,303.3800048828125,304.7799987792969,168600000</t>
  </si>
  <si>
    <t>1987-06-19,306.9700012207031,306.9700012207031,305.54998779296875,305.7099914550781,220500000</t>
  </si>
  <si>
    <t>1987-06-22,309.6499938964844,310.20001220703125,306.9700012207031,306.9800109863281,178200000</t>
  </si>
  <si>
    <t>1987-06-23,308.42999267578125,310.2699890136719,307.4800109863281,309.6600036621094,194200000</t>
  </si>
  <si>
    <t>1987-06-24,306.8599853515625,308.9100036621094,306.32000732421875,308.44000244140625,153800000</t>
  </si>
  <si>
    <t>1987-06-25,308.9599914550781,309.44000244140625,306.8599853515625,306.8699951171875,173500000</t>
  </si>
  <si>
    <t>1987-06-26,307.1600036621094,308.9599914550781,306.3599853515625,308.94000244140625,150500000</t>
  </si>
  <si>
    <t>1987-06-29,307.8999938964844,308.1499938964844,306.75,307.1499938964844,142500000</t>
  </si>
  <si>
    <t>1987-06-30,304.0,308.0,303.010009765625,307.8900146484375,165500000</t>
  </si>
  <si>
    <t>1987-07-01,302.94000244140625,304.0,302.5299987792969,303.989990234375,157000000</t>
  </si>
  <si>
    <t>1987-07-02,305.6300048828125,306.3399963378906,302.94000244140625,302.9599914550781,154900000</t>
  </si>
  <si>
    <t>1987-07-06,304.9200134277344,306.75,304.2300109863281,305.6400146484375,155000000</t>
  </si>
  <si>
    <t>1987-07-07,307.3999938964844,308.6300048828125,304.7300109863281,304.9100036621094,200700000</t>
  </si>
  <si>
    <t>1987-07-08,308.2900085449219,308.4800109863281,306.010009765625,307.4100036621094,207500000</t>
  </si>
  <si>
    <t>1987-07-09,307.5199890136719,309.55999755859375,307.4200134277344,308.29998779296875,195400000</t>
  </si>
  <si>
    <t>1987-07-10,308.3699951171875,308.3999938964844,306.9599914550781,307.54998779296875,172100000</t>
  </si>
  <si>
    <t>1987-07-13,307.6300048828125,308.4100036621094,305.489990234375,308.4100036621094,152500000</t>
  </si>
  <si>
    <t>1987-07-14,310.67999267578125,310.69000244140625,307.4599914550781,307.6700134277344,185900000</t>
  </si>
  <si>
    <t>1987-07-15,310.4200134277344,312.0799865722656,309.07000732421875,310.6700134277344,202300000</t>
  </si>
  <si>
    <t>1987-07-16,312.70001220703125,312.8299865722656,310.4200134277344,311.0,210900000</t>
  </si>
  <si>
    <t>1987-07-17,314.5899963378906,314.5899963378906,312.3800048828125,312.7099914550781,210000000</t>
  </si>
  <si>
    <t>1987-07-20,311.3900146484375,314.5899963378906,311.239990234375,314.55999755859375,168100000</t>
  </si>
  <si>
    <t>1987-07-21,308.54998779296875,312.4100036621094,307.510009765625,311.3599853515625,186600000</t>
  </si>
  <si>
    <t>1987-07-22,308.4700012207031,309.1199951171875,307.2200012207031,308.55999755859375,174700000</t>
  </si>
  <si>
    <t>1987-07-23,307.80999755859375,309.6300048828125,306.1000061035156,308.5,163700000</t>
  </si>
  <si>
    <t>1987-07-24,309.2699890136719,309.2799987792969,307.7799987792969,307.82000732421875,158400000</t>
  </si>
  <si>
    <t>1987-07-27,310.6499938964844,310.70001220703125,308.6099853515625,309.29998779296875,152000000</t>
  </si>
  <si>
    <t>1987-07-28,312.3299865722656,312.3299865722656,310.2799987792969,310.6499938964844,172600000</t>
  </si>
  <si>
    <t>1987-07-29,315.6499938964844,315.6499938964844,311.7300109863281,312.3399963378906,196200000</t>
  </si>
  <si>
    <t>1987-07-30,318.04998779296875,318.5299987792969,315.6499938964844,315.69000244140625,208000000</t>
  </si>
  <si>
    <t>1987-07-31,318.6600036621094,318.8500061035156,317.55999755859375,318.04998779296875,181900000</t>
  </si>
  <si>
    <t>1987-08-03,317.57000732421875,320.260009765625,316.5199890136719,318.6199951171875,207800000</t>
  </si>
  <si>
    <t>1987-08-04,316.2300109863281,318.25,314.510009765625,317.5899963378906,166500000</t>
  </si>
  <si>
    <t>1987-08-05,318.45001220703125,319.739990234375,316.2300109863281,316.25,192700000</t>
  </si>
  <si>
    <t>1987-08-06,322.0899963378906,322.0899963378906,317.5,318.489990234375,192000000</t>
  </si>
  <si>
    <t>1987-08-07,323.0,324.1499938964844,321.82000732421875,322.1000061035156,212700000</t>
  </si>
  <si>
    <t>1987-08-10,328.0,328.0,322.95001220703125,322.9800109863281,187200000</t>
  </si>
  <si>
    <t>1987-08-11,333.3299865722656,333.3999938964844,328.0,328.0199890136719,278100000</t>
  </si>
  <si>
    <t>1987-08-12,332.3900146484375,334.57000732421875,331.05999755859375,333.32000732421875,235800000</t>
  </si>
  <si>
    <t>1987-08-13,334.6499938964844,335.5199890136719,332.3800048828125,332.3800048828125,217100000</t>
  </si>
  <si>
    <t>1987-08-14,333.989990234375,336.0799865722656,332.6300048828125,334.6300048828125,196100000</t>
  </si>
  <si>
    <t>1987-08-17,334.1099853515625,335.42999267578125,332.8800048828125,333.9800109863281,166100000</t>
  </si>
  <si>
    <t>1987-08-18,329.25,334.1099853515625,326.42999267578125,334.1000061035156,198400000</t>
  </si>
  <si>
    <t>1987-08-19,329.8299865722656,329.8900146484375,326.5400085449219,329.260009765625,180900000</t>
  </si>
  <si>
    <t>1987-08-20,334.8399963378906,335.19000244140625,329.8299865722656,331.489990234375,196600000</t>
  </si>
  <si>
    <t>1987-08-21,335.8999938964844,336.3699951171875,334.29998779296875,334.8500061035156,189600000</t>
  </si>
  <si>
    <t>1987-08-24,333.3299865722656,335.8999938964844,331.9200134277344,335.8900146484375,149400000</t>
  </si>
  <si>
    <t>1987-08-25,336.7699890136719,337.8900146484375,333.3299865722656,333.3699951171875,213500000</t>
  </si>
  <si>
    <t>1987-08-26,334.57000732421875,337.3900146484375,334.4599914550781,336.7699890136719,196200000</t>
  </si>
  <si>
    <t>1987-08-27,331.3800048828125,334.57000732421875,331.1000061035156,334.55999755859375,163600000</t>
  </si>
  <si>
    <t>1987-08-28,327.0400085449219,331.3800048828125,327.0299987792969,331.3699951171875,156300000</t>
  </si>
  <si>
    <t>1987-08-31,329.79998779296875,330.0899963378906,326.989990234375,327.0299987792969,165800000</t>
  </si>
  <si>
    <t>1987-09-01,323.3999938964844,332.17999267578125,322.8299865722656,329.80999755859375,193500000</t>
  </si>
  <si>
    <t>1987-09-02,321.67999267578125,324.5299987792969,318.760009765625,323.3999938964844,199900000</t>
  </si>
  <si>
    <t>1987-09-03,320.2099914550781,324.2900085449219,317.3900146484375,321.4700012207031,165200000</t>
  </si>
  <si>
    <t>1987-09-04,316.70001220703125,322.0299987792969,316.5299987792969,320.2099914550781,129100000</t>
  </si>
  <si>
    <t>1987-09-08,313.55999755859375,316.70001220703125,308.55999755859375,316.67999267578125,242900000</t>
  </si>
  <si>
    <t>1987-09-09,313.9200134277344,315.4100036621094,312.2900085449219,313.6000061035156,164900000</t>
  </si>
  <si>
    <t>1987-09-10,317.1300048828125,317.5899963378906,313.9200134277344,313.9200134277344,179800000</t>
  </si>
  <si>
    <t>1987-09-11,321.9800109863281,322.45001220703125,317.1300048828125,317.1400146484375,178000000</t>
  </si>
  <si>
    <t>1987-09-14,323.0799865722656,323.80999755859375,320.3999938964844,322.0199890136719,154400000</t>
  </si>
  <si>
    <t>1987-09-15,317.739990234375,323.0799865722656,317.6300048828125,323.07000732421875,136200000</t>
  </si>
  <si>
    <t>1987-09-16,314.8599853515625,319.5,314.6099853515625,317.75,195700000</t>
  </si>
  <si>
    <t>1987-09-17,314.92999267578125,316.0799865722656,313.45001220703125,314.94000244140625,150700000</t>
  </si>
  <si>
    <t>1987-09-18,314.8599853515625,316.989990234375,314.8599853515625,314.9800109863281,188100000</t>
  </si>
  <si>
    <t>1987-09-21,310.5400085449219,317.6600036621094,310.1199951171875,314.9200134277344,170100000</t>
  </si>
  <si>
    <t>1987-09-22,319.5,319.510009765625,308.69000244140625,310.5400085449219,209500000</t>
  </si>
  <si>
    <t>1987-09-23,321.19000244140625,321.8299865722656,319.1199951171875,319.489990234375,220300000</t>
  </si>
  <si>
    <t>1987-09-24,319.7200012207031,322.010009765625,319.1199951171875,321.0899963378906,162200000</t>
  </si>
  <si>
    <t>1987-09-25,320.1600036621094,320.54998779296875,318.1000061035156,319.7200012207031,138000000</t>
  </si>
  <si>
    <t>1987-09-28,323.20001220703125,325.3299865722656,320.1600036621094,320.1600036621094,188100000</t>
  </si>
  <si>
    <t>1987-09-29,321.69000244140625,324.6300048828125,320.2699890136719,323.20001220703125,173500000</t>
  </si>
  <si>
    <t>1987-09-30,321.8299865722656,322.5299987792969,320.1600036621094,321.69000244140625,183100000</t>
  </si>
  <si>
    <t>1987-10-01,327.3299865722656,327.3399963378906,321.8299865722656,321.8299865722656,193200000</t>
  </si>
  <si>
    <t>1987-10-02,328.07000732421875,328.94000244140625,327.2200012207031,327.3299865722656,189100000</t>
  </si>
  <si>
    <t>1987-10-05,328.0799865722656,328.57000732421875,326.0899963378906,328.07000732421875,159700000</t>
  </si>
  <si>
    <t>1987-10-06,319.2200012207031,328.0799865722656,319.1700134277344,328.0799865722656,175600000</t>
  </si>
  <si>
    <t>1987-10-07,318.5400085449219,319.3900146484375,315.7799987792969,319.2200012207031,186300000</t>
  </si>
  <si>
    <t>1987-10-08,314.1600036621094,319.3399963378906,312.0199890136719,318.5400085449219,198700000</t>
  </si>
  <si>
    <t>1987-10-09,311.07000732421875,315.0400085449219,310.9700012207031,314.1600036621094,158300000</t>
  </si>
  <si>
    <t>1987-10-12,309.3900146484375,311.07000732421875,306.760009765625,311.07000732421875,141900000</t>
  </si>
  <si>
    <t>1987-10-13,314.5199890136719,314.5299987792969,309.3900146484375,309.3900146484375,172900000</t>
  </si>
  <si>
    <t>1987-10-14,305.2300109863281,314.5199890136719,304.7799987792969,314.5199890136719,207400000</t>
  </si>
  <si>
    <t>1987-10-15,298.0799865722656,305.2300109863281,298.07000732421875,305.2099914550781,263200000</t>
  </si>
  <si>
    <t>1987-10-16,282.70001220703125,298.9200134277344,281.5199890136719,298.0799865722656,338500000</t>
  </si>
  <si>
    <t>1987-10-19,224.83999633789062,282.70001220703125,224.8300018310547,282.70001220703125,604300000</t>
  </si>
  <si>
    <t>1987-10-20,236.8300018310547,245.6199951171875,216.4600067138672,225.05999755859375,608100000</t>
  </si>
  <si>
    <t>1987-10-21,258.3800048828125,259.2699890136719,236.8300018310547,236.8300018310547,449600000</t>
  </si>
  <si>
    <t>1987-10-22,248.25,258.3800048828125,242.99000549316406,258.239990234375,392200000</t>
  </si>
  <si>
    <t>1987-10-23,248.22000122070312,250.6999969482422,242.75999450683594,248.2899932861328,245600000</t>
  </si>
  <si>
    <t>1987-10-26,227.6699981689453,248.22000122070312,227.25999450683594,248.1999969482422,308800000</t>
  </si>
  <si>
    <t>1987-10-27,233.19000244140625,237.80999755859375,227.6699981689453,227.6699981689453,260200000</t>
  </si>
  <si>
    <t>1987-10-28,233.27999877929688,238.5800018310547,226.25999450683594,233.19000244140625,279400000</t>
  </si>
  <si>
    <t>1987-10-29,244.77000427246094,246.69000244140625,233.27999877929688,233.30999755859375,258100000</t>
  </si>
  <si>
    <t>1987-10-30,251.7899932861328,254.0399932861328,244.77000427246094,244.77000427246094,303400000</t>
  </si>
  <si>
    <t>1987-11-02,255.75,255.75,249.14999389648438,251.72999572753906,176000000</t>
  </si>
  <si>
    <t>1987-11-03,250.82000732421875,255.75,242.77999877929688,255.75,227800000</t>
  </si>
  <si>
    <t>1987-11-04,248.9600067138672,251.0,246.33999633789062,250.80999755859375,202500000</t>
  </si>
  <si>
    <t>1987-11-05,254.47999572753906,256.0899963378906,247.72000122070312,248.92999267578125,226000000</t>
  </si>
  <si>
    <t>1987-11-06,250.41000366210938,257.2099914550781,249.67999267578125,254.49000549316406,228290000</t>
  </si>
  <si>
    <t>1987-11-09,243.1699981689453,250.41000366210938,243.00999450683594,250.41000366210938,160690000</t>
  </si>
  <si>
    <t>1987-11-10,239.0,243.1699981689453,237.63999938964844,243.13999938964844,184310000</t>
  </si>
  <si>
    <t>1987-11-11,241.89999389648438,243.86000061035156,239.0,239.00999450683594,147850000</t>
  </si>
  <si>
    <t>1987-11-12,248.52000427246094,249.89999389648438,241.89999389648438,241.92999267578125,206280000</t>
  </si>
  <si>
    <t>1987-11-13,245.63999938964844,249.4199981689453,245.63999938964844,248.5399932861328,174920000</t>
  </si>
  <si>
    <t>1987-11-16,246.75999450683594,249.5399932861328,244.97999572753906,245.69000244140625,164340000</t>
  </si>
  <si>
    <t>1987-11-17,243.0399932861328,246.75999450683594,240.80999755859375,246.72999572753906,148240000</t>
  </si>
  <si>
    <t>1987-11-18,245.5500030517578,245.5500030517578,240.6699981689453,243.08999633789062,158270000</t>
  </si>
  <si>
    <t>1987-11-19,240.0500030517578,245.5500030517578,239.6999969482422,245.5399932861328,157140000</t>
  </si>
  <si>
    <t>1987-11-20,242.0,242.00999450683594,235.88999938964844,240.0399932861328,189170000</t>
  </si>
  <si>
    <t>1987-11-23,242.99000549316406,242.99000549316406,240.5,242.0,143160000</t>
  </si>
  <si>
    <t>1987-11-24,246.38999938964844,247.89999389648438,242.97999572753906,242.97999572753906,199520000</t>
  </si>
  <si>
    <t>1987-11-25,244.10000610351562,246.5399932861328,244.0800018310547,246.4199981689453,139780000</t>
  </si>
  <si>
    <t>1987-11-27,240.33999633789062,244.1199951171875,240.33999633789062,244.11000061035156,86360000</t>
  </si>
  <si>
    <t>1987-11-30,230.3000030517578,240.33999633789062,225.75,240.27000427246094,268910000</t>
  </si>
  <si>
    <t>1987-12-01,232.0,234.02000427246094,230.3000030517578,230.32000732421875,149870000</t>
  </si>
  <si>
    <t>1987-12-02,233.4499969482422,234.55999755859375,230.30999755859375,232.00999450683594,148890000</t>
  </si>
  <si>
    <t>1987-12-03,225.2100067138672,233.89999389648438,225.2100067138672,233.4600067138672,204160000</t>
  </si>
  <si>
    <t>1987-12-04,223.9199981689453,225.77000427246094,221.24000549316406,225.1999969482422,184800000</t>
  </si>
  <si>
    <t>1987-12-07,228.75999450683594,228.77000427246094,223.9199981689453,223.97999572753906,146660000</t>
  </si>
  <si>
    <t>1987-12-08,234.91000366210938,234.9199981689453,228.69000244140625,228.77000427246094,227310000</t>
  </si>
  <si>
    <t>1987-12-09,238.88999938964844,240.08999633789062,233.8300018310547,234.91000366210938,231430000</t>
  </si>
  <si>
    <t>1987-12-10,233.57000732421875,240.0500030517578,233.39999389648438,238.88999938964844,188960000</t>
  </si>
  <si>
    <t>1987-12-11,235.32000732421875,235.47999572753906,233.35000610351562,233.60000610351562,151680000</t>
  </si>
  <si>
    <t>1987-12-14,242.19000244140625,242.33999633789062,235.0399932861328,235.3000030517578,187680000</t>
  </si>
  <si>
    <t>1987-12-15,242.80999755859375,245.58999633789062,241.30999755859375,242.19000244140625,214970000</t>
  </si>
  <si>
    <t>1987-12-16,248.0800018310547,248.11000061035156,242.8000030517578,242.80999755859375,193820000</t>
  </si>
  <si>
    <t>1987-12-17,242.97999572753906,248.60000610351562,242.9600067138672,248.0800018310547,191780000</t>
  </si>
  <si>
    <t>1987-12-18,249.16000366210938,249.17999267578125,243.00999450683594,243.00999450683594,276220000</t>
  </si>
  <si>
    <t>1987-12-21,249.5399932861328,250.25,248.3000030517578,249.13999938964844,161790000</t>
  </si>
  <si>
    <t>1987-12-22,249.9499969482422,249.97000122070312,247.00999450683594,249.55999755859375,192650000</t>
  </si>
  <si>
    <t>1987-12-23,253.16000366210938,253.35000610351562,249.9499969482422,249.9600067138672,203110000</t>
  </si>
  <si>
    <t>1987-12-24,252.02999877929688,253.16000366210938,251.67999267578125,253.1300048828125,108800000</t>
  </si>
  <si>
    <t>1987-12-28,245.57000732421875,252.02000427246094,244.19000244140625,252.00999450683594,131220000</t>
  </si>
  <si>
    <t>1987-12-29,244.58999633789062,245.8800048828125,244.27999877929688,245.5800018310547,111580000</t>
  </si>
  <si>
    <t>1987-12-30,247.86000061035156,248.05999755859375,244.58999633789062,244.6300048828125,149230000</t>
  </si>
  <si>
    <t>1987-12-31,247.0800018310547,247.86000061035156,245.22000122070312,247.83999633789062,170140000</t>
  </si>
  <si>
    <t>1988-01-04,255.94000244140625,256.44000244140625,247.0800018310547,247.10000610351562,181810000</t>
  </si>
  <si>
    <t>1988-01-05,258.6300048828125,261.7799987792969,255.9499969482422,255.9499969482422,209520000</t>
  </si>
  <si>
    <t>1988-01-06,258.8900146484375,259.7900085449219,257.17999267578125,258.6400146484375,169730000</t>
  </si>
  <si>
    <t>1988-01-07,261.07000732421875,261.32000732421875,256.17999267578125,258.8699951171875,175360000</t>
  </si>
  <si>
    <t>1988-01-08,243.39999389648438,261.07000732421875,242.9499969482422,261.04998779296875,197300000</t>
  </si>
  <si>
    <t>1988-01-11,247.49000549316406,247.50999450683594,241.07000732421875,243.3800048828125,158980000</t>
  </si>
  <si>
    <t>1988-01-12,245.4199981689453,247.49000549316406,240.4600067138672,247.44000244140625,165730000</t>
  </si>
  <si>
    <t>1988-01-13,245.80999755859375,249.25,241.41000366210938,245.41000366210938,154020000</t>
  </si>
  <si>
    <t>1988-01-14,245.8800048828125,247.0,243.97000122070312,245.8300018310547,140570000</t>
  </si>
  <si>
    <t>1988-01-15,252.0500030517578,253.64999389648438,245.8800048828125,246.02000427246094,197940000</t>
  </si>
  <si>
    <t>1988-01-18,251.8800048828125,252.86000061035156,249.97999572753906,252.0500030517578,135100000</t>
  </si>
  <si>
    <t>1988-01-19,249.32000732421875,253.3300018310547,248.75,251.83999633789062,153550000</t>
  </si>
  <si>
    <t>1988-01-20,242.6300048828125,249.32000732421875,241.13999938964844,249.30999755859375,181660000</t>
  </si>
  <si>
    <t>1988-01-21,243.13999938964844,244.25,240.1699981689453,242.64999389648438,158080000</t>
  </si>
  <si>
    <t>1988-01-22,246.5,246.5,243.13999938964844,243.13999938964844,147050000</t>
  </si>
  <si>
    <t>1988-01-25,252.1699981689453,252.8699951171875,246.5,246.52999877929688,275250000</t>
  </si>
  <si>
    <t>1988-01-26,249.57000732421875,252.1699981689453,249.10000610351562,252.1300048828125,138380000</t>
  </si>
  <si>
    <t>1988-01-27,249.3800048828125,253.02000427246094,248.5,249.5800018310547,176360000</t>
  </si>
  <si>
    <t>1988-01-28,253.2899932861328,253.66000366210938,249.3800048828125,249.38999938964844,166430000</t>
  </si>
  <si>
    <t>1988-01-29,257.07000732421875,257.07000732421875,252.6999969482422,253.30999755859375,211880000</t>
  </si>
  <si>
    <t>1988-02-01,255.0399932861328,258.2699890136719,254.92999267578125,257.04998779296875,210660000</t>
  </si>
  <si>
    <t>1988-02-02,255.57000732421875,256.0799865722656,252.8000030517578,255.0500030517578,164920000</t>
  </si>
  <si>
    <t>1988-02-03,252.2100067138672,256.9800109863281,250.55999755859375,255.55999755859375,237270000</t>
  </si>
  <si>
    <t>1988-02-04,252.2100067138672,253.02999877929688,250.33999633789062,252.1999969482422,186490000</t>
  </si>
  <si>
    <t>1988-02-05,250.9600067138672,253.85000610351562,250.89999389648438,252.22000122070312,161310000</t>
  </si>
  <si>
    <t>1988-02-08,249.10000610351562,250.9600067138672,247.82000732421875,250.9499969482422,168850000</t>
  </si>
  <si>
    <t>1988-02-09,251.72000122070312,251.72000122070312,248.66000366210938,249.11000061035156,162350000</t>
  </si>
  <si>
    <t>1988-02-10,256.6600036621094,256.9200134277344,251.72000122070312,251.74000549316406,187980000</t>
  </si>
  <si>
    <t>1988-02-11,255.9499969482422,257.7699890136719,255.1199951171875,256.6300048828125,200760000</t>
  </si>
  <si>
    <t>1988-02-12,257.6300048828125,258.8599853515625,255.85000610351562,255.9499969482422,177190000</t>
  </si>
  <si>
    <t>1988-02-16,259.8299865722656,259.8399963378906,256.57000732421875,257.6099853515625,135380000</t>
  </si>
  <si>
    <t>1988-02-17,259.2099914550781,261.4700012207031,257.8299865722656,259.94000244140625,176830000</t>
  </si>
  <si>
    <t>1988-02-18,257.9100036621094,259.6000061035156,256.8999938964844,258.82000732421875,151430000</t>
  </si>
  <si>
    <t>1988-02-19,261.6099853515625,261.6099853515625,257.6199951171875,257.8999938964844,180300000</t>
  </si>
  <si>
    <t>1988-02-22,265.6400146484375,266.05999755859375,260.8800048828125,261.6000061035156,178930000</t>
  </si>
  <si>
    <t>1988-02-23,265.0199890136719,266.1199951171875,263.1099853515625,265.6199951171875,192260000</t>
  </si>
  <si>
    <t>1988-02-24,264.42999267578125,266.25,263.8699951171875,265.010009765625,212730000</t>
  </si>
  <si>
    <t>1988-02-25,261.5799865722656,267.75,261.04998779296875,264.3900146484375,213490000</t>
  </si>
  <si>
    <t>1988-02-26,262.4599914550781,263.0,261.3800048828125,261.55999755859375,158060000</t>
  </si>
  <si>
    <t>1988-02-29,267.82000732421875,267.82000732421875,262.4599914550781,262.4599914550781,236050000</t>
  </si>
  <si>
    <t>1988-03-01,267.2200012207031,267.95001220703125,265.3900146484375,267.82000732421875,199990000</t>
  </si>
  <si>
    <t>1988-03-02,267.9800109863281,268.75,267.0,267.2300109863281,199630000</t>
  </si>
  <si>
    <t>1988-03-03,267.8800048828125,268.3999938964844,266.82000732421875,267.9800109863281,203310000</t>
  </si>
  <si>
    <t>1988-03-04,267.29998779296875,268.3999938964844,264.7200012207031,267.8699951171875,201410000</t>
  </si>
  <si>
    <t>1988-03-07,267.3800048828125,267.69000244140625,265.94000244140625,267.2799987792969,152980000</t>
  </si>
  <si>
    <t>1988-03-08,269.42999267578125,270.05999755859375,267.3800048828125,267.3800048828125,237680000</t>
  </si>
  <si>
    <t>1988-03-09,269.05999755859375,270.760009765625,268.6499938964844,269.4599914550781,210900000</t>
  </si>
  <si>
    <t>1988-03-10,263.8399963378906,269.3500061035156,263.79998779296875,269.07000732421875,197260000</t>
  </si>
  <si>
    <t>1988-03-11,264.94000244140625,264.94000244140625,261.2699890136719,263.8500061035156,200020000</t>
  </si>
  <si>
    <t>1988-03-14,266.3699951171875,266.54998779296875,264.5199890136719,264.92999267578125,131890000</t>
  </si>
  <si>
    <t>1988-03-15,266.1300048828125,266.4100036621094,264.9200134277344,266.3399963378906,133170000</t>
  </si>
  <si>
    <t>1988-03-16,268.6499938964844,268.67999267578125,264.80999755859375,266.1099853515625,153590000</t>
  </si>
  <si>
    <t>1988-03-17,271.2200012207031,271.2200012207031,268.6499938964844,268.6600036621094,211920000</t>
  </si>
  <si>
    <t>1988-03-18,271.1199951171875,272.6400146484375,269.760009765625,271.2200012207031,245750000</t>
  </si>
  <si>
    <t>1988-03-21,268.739990234375,271.1199951171875,267.4200134277344,271.1000061035156,128830000</t>
  </si>
  <si>
    <t>1988-03-22,268.8399963378906,269.6099853515625,267.8999938964844,268.7300109863281,142000000</t>
  </si>
  <si>
    <t>1988-03-23,268.9100036621094,269.7900085449219,268.010009765625,268.80999755859375,167370000</t>
  </si>
  <si>
    <t>1988-03-24,263.3500061035156,268.9100036621094,262.4800109863281,268.9100036621094,184910000</t>
  </si>
  <si>
    <t>1988-03-25,258.510009765625,263.44000244140625,258.1199951171875,263.3399963378906,163170000</t>
  </si>
  <si>
    <t>1988-03-28,258.05999755859375,258.510009765625,256.07000732421875,258.5,142820000</t>
  </si>
  <si>
    <t>1988-03-29,260.07000732421875,260.8599853515625,258.05999755859375,258.1099853515625,152690000</t>
  </si>
  <si>
    <t>1988-03-30,258.07000732421875,261.5899963378906,257.9200134277344,260.05999755859375,151810000</t>
  </si>
  <si>
    <t>1988-03-31,258.8900146484375,259.0299987792969,256.1600036621094,258.0299987792969,139870000</t>
  </si>
  <si>
    <t>1988-04-04,256.0899963378906,259.05999755859375,255.67999267578125,258.8900146484375,182240000</t>
  </si>
  <si>
    <t>1988-04-05,258.510009765625,258.5199890136719,256.0299987792969,256.1000061035156,135290000</t>
  </si>
  <si>
    <t>1988-04-06,265.489990234375,265.5,258.2200012207031,258.5199890136719,189760000</t>
  </si>
  <si>
    <t>1988-04-07,266.1600036621094,267.32000732421875,265.2200012207031,265.510009765625,177840000</t>
  </si>
  <si>
    <t>1988-04-08,269.42999267578125,270.2200012207031,266.1099853515625,266.1499938964844,169300000</t>
  </si>
  <si>
    <t>1988-04-11,270.1600036621094,270.4100036621094,268.6099853515625,269.42999267578125,146370000</t>
  </si>
  <si>
    <t>1988-04-12,271.3699951171875,272.04998779296875,269.6600036621094,269.8800048828125,146400000</t>
  </si>
  <si>
    <t>1988-04-13,271.5799865722656,271.70001220703125,269.2300109863281,271.3299865722656,185120000</t>
  </si>
  <si>
    <t>1988-04-14,259.75,271.57000732421875,259.3699951171875,271.54998779296875,211810000</t>
  </si>
  <si>
    <t>1988-04-15,259.7699890136719,260.3900146484375,255.97000122070312,259.739990234375,234160000</t>
  </si>
  <si>
    <t>1988-04-18,259.2099914550781,259.80999755859375,258.0299987792969,259.75,144650000</t>
  </si>
  <si>
    <t>1988-04-19,257.9200134277344,262.3800048828125,257.9100036621094,259.239990234375,161910000</t>
  </si>
  <si>
    <t>1988-04-20,256.1300048828125,258.5400085449219,256.1199951171875,257.9100036621094,147590000</t>
  </si>
  <si>
    <t>1988-04-21,256.4200134277344,260.44000244140625,254.7100067138672,256.1499938964844,168440000</t>
  </si>
  <si>
    <t>1988-04-22,260.1400146484375,261.1600036621094,256.4200134277344,256.45001220703125,152520000</t>
  </si>
  <si>
    <t>1988-04-25,262.510009765625,263.2900085449219,260.1400146484375,260.1499938964844,156950000</t>
  </si>
  <si>
    <t>1988-04-26,263.92999267578125,265.05999755859375,262.17999267578125,262.45001220703125,152300000</t>
  </si>
  <si>
    <t>1988-04-27,263.79998779296875,265.0899963378906,263.45001220703125,263.94000244140625,133810000</t>
  </si>
  <si>
    <t>1988-04-28,262.6099853515625,263.79998779296875,262.2200012207031,263.7900085449219,128680000</t>
  </si>
  <si>
    <t>1988-04-29,261.3299865722656,262.6099853515625,259.9700012207031,262.5899963378906,135620000</t>
  </si>
  <si>
    <t>1988-05-02,261.55999755859375,261.55999755859375,259.989990234375,261.3599853515625,136470000</t>
  </si>
  <si>
    <t>1988-05-03,263.0,263.70001220703125,261.54998779296875,261.54998779296875,176920000</t>
  </si>
  <si>
    <t>1988-05-04,260.32000732421875,263.2300109863281,260.30999755859375,263.04998779296875,141320000</t>
  </si>
  <si>
    <t>1988-05-05,258.7900085449219,260.32000732421875,258.1300048828125,260.29998779296875,171840000</t>
  </si>
  <si>
    <t>1988-05-06,257.4800109863281,260.30999755859375,257.0299987792969,258.79998779296875,129080000</t>
  </si>
  <si>
    <t>1988-05-09,256.5400085449219,258.2200012207031,255.4499969482422,257.4700012207031,166320000</t>
  </si>
  <si>
    <t>1988-05-10,257.6199951171875,258.29998779296875,255.92999267578125,256.5299987792969,131200000</t>
  </si>
  <si>
    <t>1988-05-11,253.30999755859375,257.6199951171875,252.32000732421875,257.6000061035156,176720000</t>
  </si>
  <si>
    <t>1988-05-12,253.85000610351562,254.8699951171875,253.30999755859375,253.32000732421875,143880000</t>
  </si>
  <si>
    <t>1988-05-13,256.7799987792969,256.8299865722656,253.85000610351562,253.8800048828125,147240000</t>
  </si>
  <si>
    <t>1988-05-16,258.7099914550781,258.7099914550781,256.2799987792969,256.75,155010000</t>
  </si>
  <si>
    <t>1988-05-17,255.38999938964844,260.20001220703125,255.35000610351562,258.7200012207031,133850000</t>
  </si>
  <si>
    <t>1988-05-18,251.35000610351562,255.6699981689453,250.72999572753906,255.39999389648438,209420000</t>
  </si>
  <si>
    <t>1988-05-19,252.57000732421875,252.57000732421875,248.85000610351562,251.36000061035156,165160000</t>
  </si>
  <si>
    <t>1988-05-20,253.02000427246094,253.6999969482422,251.7899932861328,252.61000061035156,120600000</t>
  </si>
  <si>
    <t>1988-05-23,250.8300018310547,253.02000427246094,249.82000732421875,253.0,102640000</t>
  </si>
  <si>
    <t>1988-05-24,253.50999450683594,253.50999450683594,250.8300018310547,250.83999633789062,139930000</t>
  </si>
  <si>
    <t>1988-05-25,253.75999450683594,255.33999633789062,253.50999450683594,253.52000427246094,138310000</t>
  </si>
  <si>
    <t>1988-05-26,254.6300048828125,254.97999572753906,253.52000427246094,253.75,164260000</t>
  </si>
  <si>
    <t>1988-05-27,253.4199981689453,254.6300048828125,252.74000549316406,254.6199951171875,133590000</t>
  </si>
  <si>
    <t>1988-05-31,262.1600036621094,262.1600036621094,253.4199981689453,253.44000244140625,247610000</t>
  </si>
  <si>
    <t>1988-06-01,266.69000244140625,267.42999267578125,262.1000061035156,262.1600036621094,234560000</t>
  </si>
  <si>
    <t>1988-06-02,265.3299865722656,266.7099914550781,264.1199951171875,266.6499938964844,193540000</t>
  </si>
  <si>
    <t>1988-06-03,266.45001220703125,267.1099853515625,264.4200134277344,265.3399963378906,189600000</t>
  </si>
  <si>
    <t>1988-06-06,267.04998779296875,267.04998779296875,264.9700012207031,266.4599914550781,152460000</t>
  </si>
  <si>
    <t>1988-06-07,265.1700134277344,267.2799987792969,264.5,267.0199890136719,168710000</t>
  </si>
  <si>
    <t>1988-06-08,271.5199890136719,272.010009765625,265.1700134277344,265.32000732421875,310030000</t>
  </si>
  <si>
    <t>1988-06-09,270.20001220703125,272.2900085449219,270.19000244140625,271.5,235160000</t>
  </si>
  <si>
    <t>1988-06-10,271.260009765625,273.2099914550781,270.20001220703125,270.2200012207031,155710000</t>
  </si>
  <si>
    <t>1988-06-13,271.42999267578125,271.94000244140625,270.5299987792969,271.2799987792969,125310000</t>
  </si>
  <si>
    <t>1988-06-14,274.29998779296875,276.1400146484375,271.44000244140625,271.5799865722656,227150000</t>
  </si>
  <si>
    <t>1988-06-15,274.45001220703125,274.45001220703125,272.75,274.2900085449219,150260000</t>
  </si>
  <si>
    <t>1988-06-16,269.7699890136719,274.45001220703125,268.760009765625,274.44000244140625,161550000</t>
  </si>
  <si>
    <t>1988-06-17,270.67999267578125,270.7699890136719,268.0899963378906,269.7900085449219,343920000</t>
  </si>
  <si>
    <t>1988-06-20,268.94000244140625,270.67999267578125,268.5899963378906,270.6700134277344,116750000</t>
  </si>
  <si>
    <t>1988-06-21,271.6700134277344,271.6700134277344,267.5199890136719,268.95001220703125,155060000</t>
  </si>
  <si>
    <t>1988-06-22,275.6600036621094,276.8800048828125,271.6700134277344,271.69000244140625,217510000</t>
  </si>
  <si>
    <t>1988-06-23,274.82000732421875,275.8900146484375,274.260009765625,275.6199951171875,185770000</t>
  </si>
  <si>
    <t>1988-06-24,273.7799987792969,275.19000244140625,273.5299987792969,274.80999755859375,179880000</t>
  </si>
  <si>
    <t>1988-06-27,269.05999755859375,273.7900085449219,268.8500061035156,273.7799987792969,264410000</t>
  </si>
  <si>
    <t>1988-06-28,272.30999755859375,272.79998779296875,269.05999755859375,269.07000732421875,152370000</t>
  </si>
  <si>
    <t>1988-06-29,270.9800109863281,273.010009765625,269.489990234375,272.32000732421875,159590000</t>
  </si>
  <si>
    <t>1988-06-30,273.5,273.510009765625,270.9700012207031,271.0,227410000</t>
  </si>
  <si>
    <t>1988-07-01,271.7799987792969,273.79998779296875,270.7799987792969,273.5,238330000</t>
  </si>
  <si>
    <t>1988-07-05,275.80999755859375,275.80999755859375,270.510009765625,271.7799987792969,171790000</t>
  </si>
  <si>
    <t>1988-07-06,272.0199890136719,276.3599853515625,269.9200134277344,275.79998779296875,189630000</t>
  </si>
  <si>
    <t>1988-07-07,271.7799987792969,272.04998779296875,269.30999755859375,272.0,156100000</t>
  </si>
  <si>
    <t>1988-07-08,270.0199890136719,272.30999755859375,269.8599853515625,271.760009765625,136070000</t>
  </si>
  <si>
    <t>1988-07-11,270.54998779296875,271.6400146484375,270.0199890136719,270.0299987792969,123300000</t>
  </si>
  <si>
    <t>1988-07-12,267.8500061035156,270.70001220703125,266.9599914550781,270.5400085449219,161650000</t>
  </si>
  <si>
    <t>1988-07-13,269.32000732421875,269.4599914550781,266.1199951171875,267.8699951171875,218930000</t>
  </si>
  <si>
    <t>1988-07-14,270.260009765625,270.69000244140625,268.5799865722656,269.3299865722656,172410000</t>
  </si>
  <si>
    <t>1988-07-15,272.04998779296875,272.05999755859375,269.5299987792969,270.2300109863281,199710000</t>
  </si>
  <si>
    <t>1988-07-18,270.510009765625,272.04998779296875,268.6600036621094,271.989990234375,156210000</t>
  </si>
  <si>
    <t>1988-07-19,268.4700012207031,271.2099914550781,267.010009765625,270.489990234375,144110000</t>
  </si>
  <si>
    <t>1988-07-20,270.0,270.239990234375,268.4700012207031,268.5199890136719,151990000</t>
  </si>
  <si>
    <t>1988-07-21,266.6600036621094,270.0,266.6600036621094,269.989990234375,149460000</t>
  </si>
  <si>
    <t>1988-07-22,263.5,266.6600036621094,263.2900085449219,266.6499938964844,148880000</t>
  </si>
  <si>
    <t>1988-07-25,264.67999267578125,265.1700134277344,263.0299987792969,263.489990234375,215140000</t>
  </si>
  <si>
    <t>1988-07-26,265.19000244140625,266.0899963378906,264.32000732421875,264.70001220703125,121960000</t>
  </si>
  <si>
    <t>1988-07-27,262.5,265.8299865722656,262.4800109863281,265.17999267578125,135890000</t>
  </si>
  <si>
    <t>1988-07-28,266.0199890136719,266.54998779296875,262.5,262.5199890136719,154570000</t>
  </si>
  <si>
    <t>1988-07-29,272.0199890136719,272.0199890136719,266.0199890136719,266.0400085449219,192340000</t>
  </si>
  <si>
    <t>1988-08-01,272.2099914550781,272.79998779296875,271.2099914550781,272.0299987792969,138170000</t>
  </si>
  <si>
    <t>1988-08-02,272.05999755859375,273.67999267578125,270.3699951171875,272.19000244140625,166660000</t>
  </si>
  <si>
    <t>1988-08-03,272.9800109863281,273.4200134277344,271.1499938964844,272.0299987792969,203590000</t>
  </si>
  <si>
    <t>1988-08-04,271.92999267578125,274.20001220703125,271.7699890136719,273.0,157240000</t>
  </si>
  <si>
    <t>1988-08-05,271.1499938964844,271.92999267578125,270.0799865722656,271.70001220703125,113400000</t>
  </si>
  <si>
    <t>1988-08-08,269.9800109863281,272.4700012207031,269.92999267578125,271.1300048828125,148800000</t>
  </si>
  <si>
    <t>1988-08-09,266.489990234375,270.20001220703125,265.05999755859375,270.0,200710000</t>
  </si>
  <si>
    <t>1988-08-10,261.8999938964844,266.489990234375,261.0299987792969,266.42999267578125,200950000</t>
  </si>
  <si>
    <t>1988-08-11,262.75,262.7699890136719,260.3399963378906,261.9200134277344,173000000</t>
  </si>
  <si>
    <t>1988-08-12,262.54998779296875,262.94000244140625,261.3699951171875,262.70001220703125,176960000</t>
  </si>
  <si>
    <t>1988-08-15,258.69000244140625,262.54998779296875,258.67999267578125,262.489990234375,128560000</t>
  </si>
  <si>
    <t>1988-08-16,260.55999755859375,262.6099853515625,257.5,258.67999267578125,162790000</t>
  </si>
  <si>
    <t>1988-08-17,260.7699890136719,261.8399963378906,259.3299865722656,260.57000732421875,169500000</t>
  </si>
  <si>
    <t>1988-08-18,261.0299987792969,262.760009765625,260.75,260.760009765625,139820000</t>
  </si>
  <si>
    <t>1988-08-19,260.239990234375,262.2699890136719,260.2300109863281,261.04998779296875,122370000</t>
  </si>
  <si>
    <t>1988-08-22,256.9800109863281,260.7099914550781,256.94000244140625,260.239990234375,122250000</t>
  </si>
  <si>
    <t>1988-08-23,257.0899963378906,257.8599853515625,256.5299987792969,256.989990234375,119540000</t>
  </si>
  <si>
    <t>1988-08-24,261.1300048828125,261.1300048828125,257.0899963378906,257.1600036621094,127800000</t>
  </si>
  <si>
    <t>1988-08-25,259.17999267578125,261.1300048828125,257.55999755859375,261.1000061035156,127640000</t>
  </si>
  <si>
    <t>1988-08-26,259.67999267578125,260.1499938964844,258.8699951171875,259.17999267578125,89240000</t>
  </si>
  <si>
    <t>1988-08-29,262.3299865722656,262.55999755859375,259.67999267578125,259.67999267578125,99280000</t>
  </si>
  <si>
    <t>1988-08-30,262.510009765625,263.17999267578125,261.5299987792969,262.3299865722656,108720000</t>
  </si>
  <si>
    <t>1988-08-31,261.5199890136719,263.79998779296875,261.2099914550781,262.510009765625,130480000</t>
  </si>
  <si>
    <t>1988-09-01,258.3500061035156,261.5199890136719,256.9800109863281,261.5199890136719,144090000</t>
  </si>
  <si>
    <t>1988-09-02,264.4800109863281,264.8999938964844,258.3500061035156,258.3500061035156,159840000</t>
  </si>
  <si>
    <t>1988-09-06,265.5899963378906,265.94000244140625,264.3999938964844,264.4200134277344,122250000</t>
  </si>
  <si>
    <t>1988-09-07,265.8699951171875,266.9800109863281,264.92999267578125,265.6199951171875,139590000</t>
  </si>
  <si>
    <t>1988-09-08,265.8800048828125,266.5400085449219,264.8800048828125,265.8699951171875,149380000</t>
  </si>
  <si>
    <t>1988-09-09,266.8399963378906,268.260009765625,263.6600036621094,265.8800048828125,141540000</t>
  </si>
  <si>
    <t>1988-09-12,266.4700012207031,267.6400146484375,266.2200012207031,266.8500061035156,114880000</t>
  </si>
  <si>
    <t>1988-09-13,267.42999267578125,267.42999267578125,265.2200012207031,266.45001220703125,162490000</t>
  </si>
  <si>
    <t>1988-09-14,269.30999755859375,269.4700012207031,267.4100036621094,267.5,177220000</t>
  </si>
  <si>
    <t>1988-09-15,268.1300048828125,269.7799987792969,268.0299987792969,269.29998779296875,161210000</t>
  </si>
  <si>
    <t>1988-09-16,270.6499938964844,270.80999755859375,267.3299865722656,268.1300048828125,211110000</t>
  </si>
  <si>
    <t>1988-09-19,268.82000732421875,270.6499938964844,267.4100036621094,270.6400146484375,135770000</t>
  </si>
  <si>
    <t>1988-09-20,269.7300109863281,270.07000732421875,268.5,268.8299865722656,142220000</t>
  </si>
  <si>
    <t>1988-09-21,270.1600036621094,270.6400146484375,269.4800109863281,269.760009765625,127400000</t>
  </si>
  <si>
    <t>1988-09-22,269.17999267578125,270.5799865722656,268.260009765625,270.19000244140625,150670000</t>
  </si>
  <si>
    <t>1988-09-23,269.760009765625,270.30999755859375,268.2799987792969,269.1600036621094,145100000</t>
  </si>
  <si>
    <t>1988-09-26,268.8800048828125,269.79998779296875,268.6099853515625,269.7699890136719,116420000</t>
  </si>
  <si>
    <t>1988-09-27,268.260009765625,269.3599853515625,268.010009765625,268.8900146484375,113010000</t>
  </si>
  <si>
    <t>1988-09-28,269.0799865722656,269.0799865722656,267.7699890136719,268.2200012207031,113720000</t>
  </si>
  <si>
    <t>1988-09-29,272.5899963378906,273.0199890136719,269.0799865722656,269.0899963378906,155790000</t>
  </si>
  <si>
    <t>1988-09-30,271.9100036621094,274.8699951171875,271.6600036621094,272.54998779296875,175750000</t>
  </si>
  <si>
    <t>1988-10-03,271.3800048828125,271.9100036621094,268.8399963378906,271.8900146484375,130380000</t>
  </si>
  <si>
    <t>1988-10-04,270.6199951171875,271.7900085449219,270.3399963378906,271.3699951171875,157760000</t>
  </si>
  <si>
    <t>1988-10-05,271.8599853515625,272.45001220703125,270.0799865722656,270.6300048828125,175130000</t>
  </si>
  <si>
    <t>1988-10-06,272.3900146484375,272.3900146484375,271.29998779296875,271.8699951171875,153570000</t>
  </si>
  <si>
    <t>1988-10-07,278.07000732421875,278.07000732421875,272.3699951171875,272.3800048828125,216390000</t>
  </si>
  <si>
    <t>1988-10-10,278.239990234375,278.69000244140625,277.1000061035156,278.05999755859375,124660000</t>
  </si>
  <si>
    <t>1988-10-11,277.92999267578125,278.239990234375,276.3299865722656,278.1499938964844,140900000</t>
  </si>
  <si>
    <t>1988-10-12,273.9800109863281,277.92999267578125,273.04998779296875,277.9100036621094,154840000</t>
  </si>
  <si>
    <t>1988-10-13,275.2200012207031,275.8299865722656,273.3900146484375,273.95001220703125,154530000</t>
  </si>
  <si>
    <t>1988-10-14,275.5,277.010009765625,274.0799865722656,275.2699890136719,160240000</t>
  </si>
  <si>
    <t>1988-10-17,276.4100036621094,276.6499938964844,275.010009765625,275.4800109863281,119290000</t>
  </si>
  <si>
    <t>1988-10-18,279.3800048828125,279.3900146484375,276.4100036621094,276.42999267578125,162500000</t>
  </si>
  <si>
    <t>1988-10-19,276.9700012207031,280.5299987792969,274.4100036621094,279.3999938964844,186350000</t>
  </si>
  <si>
    <t>1988-10-20,282.8800048828125,282.8800048828125,276.92999267578125,276.9700012207031,189580000</t>
  </si>
  <si>
    <t>1988-10-21,283.6600036621094,283.6600036621094,281.1600036621094,282.8800048828125,195410000</t>
  </si>
  <si>
    <t>1988-10-24,282.2799987792969,283.95001220703125,282.2799987792969,283.6300048828125,170590000</t>
  </si>
  <si>
    <t>1988-10-25,282.3800048828125,282.8399963378906,281.8699951171875,282.2799987792969,155190000</t>
  </si>
  <si>
    <t>1988-10-26,281.3800048828125,282.5199890136719,280.5400085449219,282.3699951171875,181550000</t>
  </si>
  <si>
    <t>1988-10-27,277.2799987792969,281.3800048828125,276.0,281.3500061035156,196540000</t>
  </si>
  <si>
    <t>1988-10-28,278.5299987792969,279.4800109863281,277.2799987792969,277.2900085449219,146300000</t>
  </si>
  <si>
    <t>1988-10-31,278.9700012207031,279.3900146484375,277.1400146484375,278.5400085449219,143460000</t>
  </si>
  <si>
    <t>1988-11-01,279.05999755859375,279.57000732421875,278.010009765625,278.9700012207031,151250000</t>
  </si>
  <si>
    <t>1988-11-02,279.05999755859375,279.45001220703125,277.0799865722656,279.07000732421875,161300000</t>
  </si>
  <si>
    <t>1988-11-03,279.20001220703125,280.3699951171875,279.0400085449219,279.0400085449219,152980000</t>
  </si>
  <si>
    <t>1988-11-04,276.30999755859375,279.20001220703125,276.30999755859375,279.1099853515625,143580000</t>
  </si>
  <si>
    <t>1988-11-07,273.92999267578125,276.30999755859375,273.6199951171875,276.29998779296875,133870000</t>
  </si>
  <si>
    <t>1988-11-08,275.1499938964844,275.79998779296875,273.92999267578125,273.95001220703125,141660000</t>
  </si>
  <si>
    <t>1988-11-09,273.3299865722656,275.1499938964844,272.1499938964844,275.1400146484375,153140000</t>
  </si>
  <si>
    <t>1988-11-10,273.69000244140625,274.3699951171875,272.9800109863281,273.32000732421875,128920000</t>
  </si>
  <si>
    <t>1988-11-11,267.9200134277344,273.69000244140625,267.9200134277344,273.6499938964844,135500000</t>
  </si>
  <si>
    <t>1988-11-14,267.7200012207031,269.25,266.7900085449219,267.92999267578125,142900000</t>
  </si>
  <si>
    <t>1988-11-15,268.3399963378906,268.75,267.7200012207031,267.7300109863281,115170000</t>
  </si>
  <si>
    <t>1988-11-16,263.82000732421875,268.4100036621094,262.8500061035156,268.4100036621094,161710000</t>
  </si>
  <si>
    <t>1988-11-17,264.6000061035156,265.6300048828125,263.45001220703125,264.6099853515625,141280000</t>
  </si>
  <si>
    <t>1988-11-18,266.4700012207031,266.6199951171875,264.6000061035156,264.6000061035156,119320000</t>
  </si>
  <si>
    <t>1988-11-21,266.2200012207031,266.4700012207031,263.4100036621094,266.3500061035156,120430000</t>
  </si>
  <si>
    <t>1988-11-22,267.2099914550781,267.8500061035156,265.4200134277344,266.19000244140625,127000000</t>
  </si>
  <si>
    <t>1988-11-23,269.0,269.55999755859375,267.2099914550781,267.2200012207031,112010000</t>
  </si>
  <si>
    <t>1988-11-25,267.2300109863281,269.0,266.4700012207031,268.989990234375,72090000</t>
  </si>
  <si>
    <t>1988-11-28,268.6400146484375,268.9800109863281,266.9700012207031,267.2200012207031,123480000</t>
  </si>
  <si>
    <t>1988-11-29,270.9100036621094,271.30999755859375,268.1300048828125,268.6000061035156,127420000</t>
  </si>
  <si>
    <t>1988-11-30,273.70001220703125,274.3599853515625,270.8999938964844,270.9100036621094,157810000</t>
  </si>
  <si>
    <t>1988-12-01,272.489990234375,273.70001220703125,272.2699890136719,273.67999267578125,129380000</t>
  </si>
  <si>
    <t>1988-12-02,271.80999755859375,272.489990234375,270.4700012207031,272.489990234375,124610000</t>
  </si>
  <si>
    <t>1988-12-05,274.92999267578125,275.6199951171875,271.80999755859375,274.92999267578125,144660000</t>
  </si>
  <si>
    <t>1988-12-06,277.5899963378906,277.8900146484375,274.6199951171875,274.92999267578125,158340000</t>
  </si>
  <si>
    <t>1988-12-07,278.1300048828125,279.010009765625,277.3399963378906,277.5899963378906,148360000</t>
  </si>
  <si>
    <t>1988-12-08,276.5899963378906,278.1300048828125,276.54998779296875,278.1300048828125,124150000</t>
  </si>
  <si>
    <t>1988-12-09,277.0299987792969,277.82000732421875,276.3399963378906,276.57000732421875,133770000</t>
  </si>
  <si>
    <t>1988-12-12,276.5199890136719,278.82000732421875,276.5199890136719,277.0299987792969,124160000</t>
  </si>
  <si>
    <t>1988-12-13,276.30999755859375,276.5199890136719,274.5799865722656,276.5199890136719,132340000</t>
  </si>
  <si>
    <t>1988-12-14,275.30999755859375,276.30999755859375,274.5799865722656,276.30999755859375,132350000</t>
  </si>
  <si>
    <t>1988-12-15,274.2799987792969,275.6199951171875,274.010009765625,275.32000732421875,136820000</t>
  </si>
  <si>
    <t>1988-12-16,276.2900085449219,276.2900085449219,274.2799987792969,274.2799987792969,196480000</t>
  </si>
  <si>
    <t>1988-12-19,278.9100036621094,279.30999755859375,275.6099853515625,276.2900085449219,162250000</t>
  </si>
  <si>
    <t>1988-12-20,277.4700012207031,280.45001220703125,277.4700012207031,278.9100036621094,161090000</t>
  </si>
  <si>
    <t>1988-12-21,277.3800048828125,277.8299865722656,276.29998779296875,277.4700012207031,147250000</t>
  </si>
  <si>
    <t>1988-12-22,276.8699951171875,277.8900146484375,276.8599853515625,277.3800048828125,150510000</t>
  </si>
  <si>
    <t>1988-12-23,277.8699951171875,277.989990234375,276.8699951171875,276.8699951171875,81760000</t>
  </si>
  <si>
    <t>1988-12-27,276.8299865722656,278.0899963378906,276.739990234375,277.8699951171875,87490000</t>
  </si>
  <si>
    <t>1988-12-28,277.0799865722656,277.54998779296875,276.1700134277344,276.8299865722656,110630000</t>
  </si>
  <si>
    <t>1988-12-29,279.3999938964844,279.4200134277344,277.0799865722656,277.0799865722656,131290000</t>
  </si>
  <si>
    <t>1988-12-30,277.7200012207031,279.7799987792969,277.7200012207031,279.3900146484375,127210000</t>
  </si>
  <si>
    <t>1989-01-03,275.30999755859375,277.7200012207031,273.80999755859375,277.7200012207031,128500000</t>
  </si>
  <si>
    <t>1989-01-04,279.42999267578125,279.75,275.30999755859375,275.30999755859375,149700000</t>
  </si>
  <si>
    <t>1989-01-05,280.010009765625,281.510009765625,279.42999267578125,279.42999267578125,174040000</t>
  </si>
  <si>
    <t>1989-01-06,280.6700134277344,282.05999755859375,280.010009765625,280.010009765625,161330000</t>
  </si>
  <si>
    <t>1989-01-09,280.9800109863281,281.8900146484375,280.32000732421875,280.6700134277344,163180000</t>
  </si>
  <si>
    <t>1989-01-10,280.3800048828125,281.5799865722656,279.44000244140625,280.9800109863281,140420000</t>
  </si>
  <si>
    <t>1989-01-11,282.010009765625,282.010009765625,280.2099914550781,280.3800048828125,148950000</t>
  </si>
  <si>
    <t>1989-01-12,283.1700134277344,284.6300048828125,282.010009765625,282.010009765625,183000000</t>
  </si>
  <si>
    <t>1989-01-13,283.8699951171875,284.1199951171875,282.7099914550781,283.1700134277344,132320000</t>
  </si>
  <si>
    <t>1989-01-16,284.1400146484375,284.8800048828125,283.6300048828125,283.8699951171875,117380000</t>
  </si>
  <si>
    <t>1989-01-17,283.54998779296875,284.1400146484375,283.05999755859375,284.1400146484375,143930000</t>
  </si>
  <si>
    <t>1989-01-18,286.5299987792969,286.8699951171875,282.6499938964844,283.54998779296875,187450000</t>
  </si>
  <si>
    <t>1989-01-19,286.9100036621094,287.8999938964844,286.1400146484375,286.5299987792969,192030000</t>
  </si>
  <si>
    <t>1989-01-20,286.6300048828125,287.0400085449219,285.75,286.8999938964844,166120000</t>
  </si>
  <si>
    <t>1989-01-23,284.5,287.9800109863281,284.5,287.8500061035156,141640000</t>
  </si>
  <si>
    <t>1989-01-24,288.489990234375,288.489990234375,284.5,284.5,189620000</t>
  </si>
  <si>
    <t>1989-01-25,289.1400146484375,289.1499938964844,287.9700012207031,288.489990234375,183610000</t>
  </si>
  <si>
    <t>1989-01-26,291.69000244140625,292.6199951171875,288.1300048828125,289.1400146484375,212250000</t>
  </si>
  <si>
    <t>1989-01-27,293.82000732421875,296.0799865722656,291.69000244140625,291.69000244140625,254870000</t>
  </si>
  <si>
    <t>1989-01-30,294.989990234375,295.1300048828125,293.5400085449219,293.82000732421875,167830000</t>
  </si>
  <si>
    <t>1989-01-31,297.4700012207031,297.510009765625,293.57000732421875,294.989990234375,194050000</t>
  </si>
  <si>
    <t>1989-02-01,297.0899963378906,298.3299865722656,296.2200012207031,297.4700012207031,215640000</t>
  </si>
  <si>
    <t>1989-02-02,296.8399963378906,297.9200134277344,295.80999755859375,297.0899963378906,183430000</t>
  </si>
  <si>
    <t>1989-02-03,296.9700012207031,297.6600036621094,296.1499938964844,296.8399963378906,172980000</t>
  </si>
  <si>
    <t>1989-02-06,296.0400085449219,296.989990234375,294.9599914550781,296.9700012207031,150980000</t>
  </si>
  <si>
    <t>1989-02-07,299.6300048828125,300.3399963378906,295.7799987792969,296.0400085449219,217260000</t>
  </si>
  <si>
    <t>1989-02-08,298.6499938964844,300.57000732421875,298.4100036621094,299.6199951171875,189420000</t>
  </si>
  <si>
    <t>1989-02-09,296.05999755859375,298.7900085449219,295.1600036621094,298.6499938964844,224220000</t>
  </si>
  <si>
    <t>1989-02-10,292.0199890136719,296.05999755859375,291.9599914550781,296.05999755859375,173560000</t>
  </si>
  <si>
    <t>1989-02-13,292.5400085449219,293.07000732421875,290.8800048828125,292.0199890136719,143520000</t>
  </si>
  <si>
    <t>1989-02-14,291.80999755859375,294.3699951171875,291.4100036621094,292.5400085449219,150610000</t>
  </si>
  <si>
    <t>1989-02-15,294.239990234375,294.4200134277344,291.489990234375,291.80999755859375,154220000</t>
  </si>
  <si>
    <t>1989-02-16,294.80999755859375,295.1499938964844,294.2200012207031,294.239990234375,177450000</t>
  </si>
  <si>
    <t>1989-02-17,296.760009765625,297.1199951171875,294.69000244140625,294.80999755859375,159520000</t>
  </si>
  <si>
    <t>1989-02-21,295.9800109863281,297.0400085449219,295.1600036621094,296.760009765625,141950000</t>
  </si>
  <si>
    <t>1989-02-22,290.9100036621094,295.9800109863281,290.760009765625,295.9800109863281,163140000</t>
  </si>
  <si>
    <t>1989-02-23,292.04998779296875,292.04998779296875,289.8299865722656,290.9100036621094,150370000</t>
  </si>
  <si>
    <t>1989-02-24,287.1300048828125,292.04998779296875,287.1300048828125,292.04998779296875,160680000</t>
  </si>
  <si>
    <t>1989-02-27,287.82000732421875,288.1199951171875,286.260009765625,287.1300048828125,139900000</t>
  </si>
  <si>
    <t>1989-02-28,288.8599853515625,289.4200134277344,287.6300048828125,287.82000732421875,147430000</t>
  </si>
  <si>
    <t>1989-03-01,287.1099853515625,290.2799987792969,286.4599914550781,288.8599853515625,177210000</t>
  </si>
  <si>
    <t>1989-03-02,289.95001220703125,290.32000732421875,287.1099853515625,287.1099853515625,161980000</t>
  </si>
  <si>
    <t>1989-03-03,291.17999267578125,291.17999267578125,289.44000244140625,289.94000244140625,151790000</t>
  </si>
  <si>
    <t>1989-03-06,294.80999755859375,294.80999755859375,291.17999267578125,291.20001220703125,168880000</t>
  </si>
  <si>
    <t>1989-03-07,293.8699951171875,295.1600036621094,293.5,294.80999755859375,172500000</t>
  </si>
  <si>
    <t>1989-03-08,294.0799865722656,295.6199951171875,293.510009765625,293.8699951171875,167620000</t>
  </si>
  <si>
    <t>1989-03-09,293.92999267578125,294.69000244140625,293.8500061035156,294.0799865722656,143160000</t>
  </si>
  <si>
    <t>1989-03-10,292.8800048828125,293.92999267578125,291.6000061035156,293.92999267578125,146830000</t>
  </si>
  <si>
    <t>1989-03-13,295.32000732421875,296.17999267578125,292.8800048828125,292.8800048828125,140460000</t>
  </si>
  <si>
    <t>1989-03-14,295.1400146484375,296.2900085449219,294.6300048828125,295.32000732421875,139970000</t>
  </si>
  <si>
    <t>1989-03-15,296.6700134277344,296.7799987792969,295.1400146484375,295.1400146484375,167070000</t>
  </si>
  <si>
    <t>1989-03-16,299.44000244140625,299.989990234375,296.6600036621094,296.6700134277344,196040000</t>
  </si>
  <si>
    <t>1989-03-17,292.69000244140625,299.44000244140625,291.0799865722656,299.44000244140625,242900000</t>
  </si>
  <si>
    <t>1989-03-20,289.9200134277344,292.69000244140625,288.55999755859375,292.69000244140625,151260000</t>
  </si>
  <si>
    <t>1989-03-21,291.3299865722656,292.3800048828125,289.9200134277344,289.9200134277344,142010000</t>
  </si>
  <si>
    <t>1989-03-22,290.489990234375,291.4599914550781,289.8999938964844,291.3299865722656,146570000</t>
  </si>
  <si>
    <t>1989-03-23,288.9800109863281,291.510009765625,288.55999755859375,290.489990234375,153750000</t>
  </si>
  <si>
    <t>1989-03-27,290.57000732421875,290.57000732421875,288.07000732421875,288.9800109863281,112960000</t>
  </si>
  <si>
    <t>1989-03-28,291.5899963378906,292.32000732421875,290.57000732421875,290.57000732421875,146420000</t>
  </si>
  <si>
    <t>1989-03-29,292.3500061035156,292.75,291.4200134277344,291.5899963378906,144240000</t>
  </si>
  <si>
    <t>1989-03-30,292.5199890136719,293.79998779296875,291.5,292.3500061035156,159950000</t>
  </si>
  <si>
    <t>1989-03-31,294.8699951171875,294.9599914550781,292.5199890136719,292.5199890136719,170960000</t>
  </si>
  <si>
    <t>1989-04-03,296.3900146484375,297.0400085449219,294.6199951171875,294.8699951171875,164660000</t>
  </si>
  <si>
    <t>1989-04-04,295.30999755859375,296.3999938964844,294.7200012207031,296.3999938964844,160680000</t>
  </si>
  <si>
    <t>1989-04-05,296.239990234375,296.42999267578125,295.2799987792969,295.30999755859375,165880000</t>
  </si>
  <si>
    <t>1989-04-06,295.2900085449219,296.239990234375,294.5199890136719,296.2200012207031,146530000</t>
  </si>
  <si>
    <t>1989-04-07,297.1600036621094,297.6199951171875,294.3500061035156,295.2900085449219,156950000</t>
  </si>
  <si>
    <t>1989-04-10,297.1099853515625,297.94000244140625,296.8500061035156,297.1600036621094,123990000</t>
  </si>
  <si>
    <t>1989-04-11,298.489990234375,298.8699951171875,297.1099853515625,297.1099853515625,146830000</t>
  </si>
  <si>
    <t>1989-04-12,298.989990234375,299.80999755859375,298.489990234375,298.489990234375,165200000</t>
  </si>
  <si>
    <t>1989-04-13,296.3999938964844,299.0,296.2699890136719,298.989990234375,141590000</t>
  </si>
  <si>
    <t>1989-04-14,301.3599853515625,301.3800048828125,296.3999938964844,296.3999938964844,169780000</t>
  </si>
  <si>
    <t>1989-04-17,301.7200012207031,302.010009765625,300.7099914550781,301.3599853515625,128540000</t>
  </si>
  <si>
    <t>1989-04-18,306.0199890136719,306.25,301.7200012207031,301.7200012207031,208650000</t>
  </si>
  <si>
    <t>1989-04-19,307.1499938964844,307.67999267578125,305.3599853515625,306.0199890136719,191510000</t>
  </si>
  <si>
    <t>1989-04-20,306.19000244140625,307.9599914550781,304.5299987792969,307.1499938964844,175970000</t>
  </si>
  <si>
    <t>1989-04-21,309.6099853515625,309.6099853515625,306.19000244140625,306.19000244140625,187310000</t>
  </si>
  <si>
    <t>1989-04-24,308.69000244140625,309.6099853515625,307.8299865722656,309.6099853515625,142100000</t>
  </si>
  <si>
    <t>1989-04-25,306.75,309.6499938964844,306.739990234375,308.69000244140625,165430000</t>
  </si>
  <si>
    <t>1989-04-26,306.92999267578125,307.29998779296875,306.07000732421875,306.7799987792969,146090000</t>
  </si>
  <si>
    <t>1989-04-27,309.5799865722656,310.45001220703125,306.92999267578125,306.92999267578125,191170000</t>
  </si>
  <si>
    <t>1989-04-28,309.6400146484375,309.6499938964844,308.4800109863281,309.5799865722656,158390000</t>
  </si>
  <si>
    <t>1989-05-01,309.1199951171875,309.6400146484375,307.3999938964844,309.6400146484375,138050000</t>
  </si>
  <si>
    <t>1989-05-02,308.1199951171875,310.45001220703125,308.1199951171875,309.1300048828125,172560000</t>
  </si>
  <si>
    <t>1989-05-03,308.1600036621094,308.5199890136719,307.1099853515625,308.1199951171875,171690000</t>
  </si>
  <si>
    <t>1989-05-04,307.7699890136719,308.3999938964844,307.32000732421875,308.1600036621094,153130000</t>
  </si>
  <si>
    <t>1989-05-05,307.6099853515625,310.69000244140625,306.9800109863281,307.7699890136719,180810000</t>
  </si>
  <si>
    <t>1989-05-08,306.0,307.6099853515625,304.739990234375,307.6099853515625,135130000</t>
  </si>
  <si>
    <t>1989-05-09,305.19000244140625,306.989990234375,304.05999755859375,306.0,150090000</t>
  </si>
  <si>
    <t>1989-05-10,305.79998779296875,306.25,304.8500061035156,305.19000244140625,146000000</t>
  </si>
  <si>
    <t>1989-05-11,306.95001220703125,307.3399963378906,305.79998779296875,305.79998779296875,151620000</t>
  </si>
  <si>
    <t>1989-05-12,313.8399963378906,313.8399963378906,306.95001220703125,306.95001220703125,221490000</t>
  </si>
  <si>
    <t>1989-05-15,316.1600036621094,316.1600036621094,313.8399963378906,313.8399963378906,179350000</t>
  </si>
  <si>
    <t>1989-05-16,315.2799987792969,316.1600036621094,314.989990234375,316.1600036621094,173100000</t>
  </si>
  <si>
    <t>1989-05-17,317.4800109863281,317.94000244140625,315.1099853515625,315.2799987792969,191210000</t>
  </si>
  <si>
    <t>1989-05-18,317.9700012207031,318.5199890136719,316.5400085449219,317.4800109863281,177480000</t>
  </si>
  <si>
    <t>1989-05-19,321.239990234375,321.3800048828125,317.9700012207031,317.9700012207031,242410000</t>
  </si>
  <si>
    <t>1989-05-22,321.9800109863281,323.05999755859375,320.45001220703125,321.239990234375,185010000</t>
  </si>
  <si>
    <t>1989-05-23,318.32000732421875,321.9800109863281,318.20001220703125,321.9800109863281,187690000</t>
  </si>
  <si>
    <t>1989-05-24,319.1400146484375,319.1400146484375,317.5799865722656,318.32000732421875,178600000</t>
  </si>
  <si>
    <t>1989-05-25,319.1700134277344,319.6000061035156,318.4200134277344,319.1400146484375,154470000</t>
  </si>
  <si>
    <t>1989-05-26,321.5899963378906,321.5899963378906,319.1400146484375,319.1700134277344,143120000</t>
  </si>
  <si>
    <t>1989-05-30,319.04998779296875,322.5299987792969,317.8299865722656,321.5899963378906,151780000</t>
  </si>
  <si>
    <t>1989-05-31,320.5199890136719,321.29998779296875,318.67999267578125,319.04998779296875,162530000</t>
  </si>
  <si>
    <t>1989-06-01,321.9700012207031,322.57000732421875,320.010009765625,320.510009765625,223160000</t>
  </si>
  <si>
    <t>1989-06-02,325.5199890136719,325.6300048828125,321.9700012207031,321.9700012207031,229140000</t>
  </si>
  <si>
    <t>1989-06-05,322.0299987792969,325.92999267578125,322.0199890136719,325.5199890136719,163420000</t>
  </si>
  <si>
    <t>1989-06-06,324.239990234375,324.4800109863281,321.2699890136719,322.0299987792969,187570000</t>
  </si>
  <si>
    <t>1989-06-07,326.95001220703125,327.3900146484375,324.239990234375,324.239990234375,213710000</t>
  </si>
  <si>
    <t>1989-06-08,326.75,327.3699951171875,325.9200134277344,326.95001220703125,212310000</t>
  </si>
  <si>
    <t>1989-06-09,326.69000244140625,327.32000732421875,325.1600036621094,326.75,173240000</t>
  </si>
  <si>
    <t>1989-06-12,326.239990234375,326.69000244140625,323.7300109863281,326.69000244140625,151460000</t>
  </si>
  <si>
    <t>1989-06-13,323.9100036621094,326.239990234375,322.9599914550781,326.239990234375,164870000</t>
  </si>
  <si>
    <t>1989-06-14,323.8299865722656,324.8900146484375,322.79998779296875,323.9100036621094,170540000</t>
  </si>
  <si>
    <t>1989-06-15,320.0799865722656,323.8299865722656,319.2099914550781,323.8299865722656,179480000</t>
  </si>
  <si>
    <t>1989-06-16,321.3500061035156,321.3599853515625,318.69000244140625,319.9599914550781,244510000</t>
  </si>
  <si>
    <t>1989-06-19,321.8900146484375,321.8900146484375,320.3999938964844,321.3500061035156,130720000</t>
  </si>
  <si>
    <t>1989-06-20,321.25,322.7799987792969,321.0299987792969,321.8900146484375,167650000</t>
  </si>
  <si>
    <t>1989-06-21,320.4800109863281,321.8699951171875,319.25,321.25,168830000</t>
  </si>
  <si>
    <t>1989-06-22,322.32000732421875,322.3399963378906,320.20001220703125,320.4800109863281,176510000</t>
  </si>
  <si>
    <t>1989-06-23,328.0,328.0,322.32000732421875,322.32000732421875,198720000</t>
  </si>
  <si>
    <t>1989-06-26,326.6000061035156,328.1499938964844,326.30999755859375,328.0,143600000</t>
  </si>
  <si>
    <t>1989-06-27,328.44000244140625,329.19000244140625,326.5899963378906,326.6000061035156,171090000</t>
  </si>
  <si>
    <t>1989-06-28,325.80999755859375,328.44000244140625,324.29998779296875,328.44000244140625,158470000</t>
  </si>
  <si>
    <t>1989-06-29,319.67999267578125,325.80999755859375,319.5400085449219,325.80999755859375,167100000</t>
  </si>
  <si>
    <t>1989-06-30,317.9800109863281,319.9700012207031,314.3800048828125,319.6700134277344,170490000</t>
  </si>
  <si>
    <t>1989-07-03,319.2300109863281,319.2699890136719,317.2699890136719,317.9800109863281,68870000</t>
  </si>
  <si>
    <t>1989-07-05,320.6400146484375,321.2200012207031,317.260009765625,319.2300109863281,127710000</t>
  </si>
  <si>
    <t>1989-07-06,321.54998779296875,321.54998779296875,320.45001220703125,320.6400146484375,140450000</t>
  </si>
  <si>
    <t>1989-07-07,324.9100036621094,325.8699951171875,321.0799865722656,321.54998779296875,166430000</t>
  </si>
  <si>
    <t>1989-07-10,327.07000732421875,327.07000732421875,324.9100036621094,324.92999267578125,131870000</t>
  </si>
  <si>
    <t>1989-07-11,328.7799987792969,330.4200134277344,327.07000732421875,327.07000732421875,171590000</t>
  </si>
  <si>
    <t>1989-07-12,329.80999755859375,330.3900146484375,327.9200134277344,328.7799987792969,160550000</t>
  </si>
  <si>
    <t>1989-07-13,329.95001220703125,330.3699951171875,329.0799865722656,329.80999755859375,153820000</t>
  </si>
  <si>
    <t>1989-07-14,331.8399963378906,331.8900146484375,327.1300048828125,329.9599914550781,183480000</t>
  </si>
  <si>
    <t>1989-07-17,332.44000244140625,333.0199890136719,331.0199890136719,331.7799987792969,131960000</t>
  </si>
  <si>
    <t>1989-07-18,331.3500061035156,332.44000244140625,330.75,332.4200134277344,152350000</t>
  </si>
  <si>
    <t>1989-07-19,335.7300109863281,335.7300109863281,331.3500061035156,331.3699951171875,215740000</t>
  </si>
  <si>
    <t>1989-07-20,333.510009765625,337.3999938964844,333.2200012207031,335.739990234375,204590000</t>
  </si>
  <si>
    <t>1989-07-21,335.8999938964844,335.9100036621094,332.4599914550781,333.5,174880000</t>
  </si>
  <si>
    <t>1989-07-24,333.6700134277344,335.8999938964844,333.44000244140625,335.8999938964844,136260000</t>
  </si>
  <si>
    <t>1989-07-25,333.8800048828125,336.2900085449219,332.6000061035156,333.6700134277344,179270000</t>
  </si>
  <si>
    <t>1989-07-26,338.04998779296875,338.04998779296875,333.19000244140625,333.8800048828125,188270000</t>
  </si>
  <si>
    <t>1989-07-27,341.989990234375,342.0,338.04998779296875,338.04998779296875,213680000</t>
  </si>
  <si>
    <t>1989-07-28,342.1499938964844,342.9599914550781,341.29998779296875,341.94000244140625,180610000</t>
  </si>
  <si>
    <t>1989-07-31,346.0799865722656,346.0799865722656,342.0199890136719,342.1300048828125,166650000</t>
  </si>
  <si>
    <t>1989-08-01,343.75,347.989990234375,342.92999267578125,346.0799865722656,225280000</t>
  </si>
  <si>
    <t>1989-08-02,344.3399963378906,344.3399963378906,342.4700012207031,343.75,181760000</t>
  </si>
  <si>
    <t>1989-08-03,344.739990234375,345.2200012207031,343.80999755859375,344.3399963378906,168690000</t>
  </si>
  <si>
    <t>1989-08-04,343.9200134277344,345.4200134277344,342.6000061035156,344.739990234375,169750000</t>
  </si>
  <si>
    <t>1989-08-07,349.4100036621094,349.4200134277344,343.9100036621094,343.9200134277344,197580000</t>
  </si>
  <si>
    <t>1989-08-08,349.3500061035156,349.8399963378906,348.2799987792969,349.4100036621094,200340000</t>
  </si>
  <si>
    <t>1989-08-09,346.94000244140625,351.0,346.8599853515625,349.29998779296875,209900000</t>
  </si>
  <si>
    <t>1989-08-10,348.25,349.7799987792969,345.30999755859375,346.94000244140625,198660000</t>
  </si>
  <si>
    <t>1989-08-11,344.739990234375,351.17999267578125,344.010009765625,348.2799987792969,197550000</t>
  </si>
  <si>
    <t>1989-08-14,343.05999755859375,345.44000244140625,341.9599914550781,344.7099914550781,142010000</t>
  </si>
  <si>
    <t>1989-08-15,344.7099914550781,345.0299987792969,343.04998779296875,343.05999755859375,148770000</t>
  </si>
  <si>
    <t>1989-08-16,345.6600036621094,346.3699951171875,344.7099914550781,344.7099914550781,150060000</t>
  </si>
  <si>
    <t>1989-08-17,344.45001220703125,346.3900146484375,342.9700012207031,345.6600036621094,157560000</t>
  </si>
  <si>
    <t>1989-08-18,346.0299987792969,346.0299987792969,343.8900146484375,344.45001220703125,145810000</t>
  </si>
  <si>
    <t>1989-08-21,340.6700134277344,346.25,340.54998779296875,346.0299987792969,136800000</t>
  </si>
  <si>
    <t>1989-08-22,341.19000244140625,341.25,339.0,340.6700134277344,141930000</t>
  </si>
  <si>
    <t>1989-08-23,344.70001220703125,344.79998779296875,341.19000244140625,341.19000244140625,159640000</t>
  </si>
  <si>
    <t>1989-08-24,351.5199890136719,351.5199890136719,344.70001220703125,344.70001220703125,225520000</t>
  </si>
  <si>
    <t>1989-08-25,350.5199890136719,352.7300109863281,350.0899963378906,351.5199890136719,165930000</t>
  </si>
  <si>
    <t>1989-08-28,352.0899963378906,352.0899963378906,349.0799865722656,350.5199890136719,131180000</t>
  </si>
  <si>
    <t>1989-08-29,349.8399963378906,352.1199951171875,348.8599853515625,352.0899963378906,175210000</t>
  </si>
  <si>
    <t>1989-08-30,350.6499938964844,352.2699890136719,348.6600036621094,349.8399963378906,174350000</t>
  </si>
  <si>
    <t>1989-08-31,351.45001220703125,351.45001220703125,350.2099914550781,350.6499938964844,144820000</t>
  </si>
  <si>
    <t>1989-09-01,353.7300109863281,353.8999938964844,350.8800048828125,351.45001220703125,133300000</t>
  </si>
  <si>
    <t>1989-09-05,352.55999755859375,354.1300048828125,351.82000732421875,353.7300109863281,145180000</t>
  </si>
  <si>
    <t>1989-09-06,349.239990234375,352.55999755859375,347.9800109863281,352.55999755859375,161800000</t>
  </si>
  <si>
    <t>1989-09-07,348.3500061035156,350.30999755859375,348.1499938964844,349.239990234375,160160000</t>
  </si>
  <si>
    <t>1989-09-08,348.760009765625,349.17999267578125,345.739990234375,348.3500061035156,154090000</t>
  </si>
  <si>
    <t>1989-09-11,347.6600036621094,348.760009765625,345.9100036621094,348.760009765625,126020000</t>
  </si>
  <si>
    <t>1989-09-12,348.70001220703125,349.4599914550781,347.5,347.6600036621094,142140000</t>
  </si>
  <si>
    <t>1989-09-13,345.4599914550781,350.1000061035156,345.4599914550781,348.70001220703125,175330000</t>
  </si>
  <si>
    <t>1989-09-14,343.1600036621094,345.6099853515625,342.54998779296875,345.4599914550781,149250000</t>
  </si>
  <si>
    <t>1989-09-15,345.05999755859375,345.05999755859375,341.3699951171875,343.1600036621094,234860000</t>
  </si>
  <si>
    <t>1989-09-18,346.7300109863281,346.8399963378906,344.6000061035156,345.05999755859375,136940000</t>
  </si>
  <si>
    <t>1989-09-19,346.54998779296875,348.1700134277344,346.44000244140625,346.7300109863281,141610000</t>
  </si>
  <si>
    <t>1989-09-20,346.4700012207031,347.2699890136719,346.17999267578125,346.54998779296875,136640000</t>
  </si>
  <si>
    <t>1989-09-21,345.70001220703125,348.4599914550781,344.9599914550781,346.4700012207031,146930000</t>
  </si>
  <si>
    <t>1989-09-22,347.04998779296875,347.57000732421875,345.69000244140625,345.70001220703125,133350000</t>
  </si>
  <si>
    <t>1989-09-25,344.2300109863281,347.04998779296875,343.70001220703125,347.04998779296875,121130000</t>
  </si>
  <si>
    <t>1989-09-26,344.3299865722656,347.0199890136719,344.1300048828125,344.2300109863281,158350000</t>
  </si>
  <si>
    <t>1989-09-27,345.1000061035156,345.4700012207031,342.8500061035156,344.3299865722656,158400000</t>
  </si>
  <si>
    <t>1989-09-28,348.6000061035156,348.6099853515625,345.1000061035156,345.1000061035156,164240000</t>
  </si>
  <si>
    <t>1989-09-29,349.1499938964844,350.30999755859375,348.1199951171875,348.6000061035156,155300000</t>
  </si>
  <si>
    <t>1989-10-02,350.8699951171875,350.989990234375,348.3500061035156,349.1499938964844,127410000</t>
  </si>
  <si>
    <t>1989-10-03,354.7099914550781,354.7300109863281,350.8500061035156,350.8699951171875,182550000</t>
  </si>
  <si>
    <t>1989-10-04,356.94000244140625,357.489990234375,354.7099914550781,354.7099914550781,194590000</t>
  </si>
  <si>
    <t>1989-10-05,356.9700012207031,357.6300048828125,356.2799987792969,356.94000244140625,177890000</t>
  </si>
  <si>
    <t>1989-10-06,358.7799987792969,359.04998779296875,356.9700012207031,356.9700012207031,172520000</t>
  </si>
  <si>
    <t>1989-10-09,359.79998779296875,359.8599853515625,358.05999755859375,358.760009765625,86810000</t>
  </si>
  <si>
    <t>1989-10-10,359.1300048828125,360.44000244140625,358.1099853515625,359.79998779296875,147560000</t>
  </si>
  <si>
    <t>1989-10-11,356.989990234375,359.1300048828125,356.0799865722656,359.1300048828125,164070000</t>
  </si>
  <si>
    <t>1989-10-12,355.3900146484375,356.989990234375,354.9100036621094,356.989990234375,160120000</t>
  </si>
  <si>
    <t>1989-10-13,333.6499938964844,355.5299987792969,332.80999755859375,355.3900146484375,251170000</t>
  </si>
  <si>
    <t>1989-10-16,342.8500061035156,342.8699951171875,327.1199951171875,333.6499938964844,416290000</t>
  </si>
  <si>
    <t>1989-10-17,341.1600036621094,342.8500061035156,335.69000244140625,342.8399963378906,224070000</t>
  </si>
  <si>
    <t>1989-10-18,341.760009765625,343.3900146484375,339.0299987792969,341.1600036621094,166900000</t>
  </si>
  <si>
    <t>1989-10-19,347.1300048828125,348.82000732421875,341.760009765625,341.760009765625,198120000</t>
  </si>
  <si>
    <t>1989-10-20,347.1600036621094,347.57000732421875,344.4700012207031,347.0400085449219,164830000</t>
  </si>
  <si>
    <t>1989-10-23,344.8299865722656,348.19000244140625,344.2200012207031,347.1099853515625,135860000</t>
  </si>
  <si>
    <t>1989-10-24,343.70001220703125,344.8299865722656,335.1300048828125,344.8299865722656,237960000</t>
  </si>
  <si>
    <t>1989-10-25,342.5,344.510009765625,341.9599914550781,343.70001220703125,155650000</t>
  </si>
  <si>
    <t>1989-10-26,337.92999267578125,342.5,337.20001220703125,342.5,175240000</t>
  </si>
  <si>
    <t>1989-10-27,335.05999755859375,337.9700012207031,333.260009765625,337.92999267578125,170330000</t>
  </si>
  <si>
    <t>1989-10-30,335.07000732421875,337.0400085449219,334.4800109863281,335.05999755859375,126630000</t>
  </si>
  <si>
    <t>1989-10-31,340.3599853515625,340.8599853515625,335.07000732421875,335.0799865722656,176100000</t>
  </si>
  <si>
    <t>1989-11-01,341.20001220703125,341.739990234375,339.7900085449219,340.3599853515625,154240000</t>
  </si>
  <si>
    <t>1989-11-02,338.4800109863281,341.20001220703125,336.6099853515625,341.20001220703125,152440000</t>
  </si>
  <si>
    <t>1989-11-03,337.6199951171875,339.6700134277344,337.3699951171875,338.4800109863281,131500000</t>
  </si>
  <si>
    <t>1989-11-06,332.6099853515625,337.6199951171875,332.3299865722656,337.6099853515625,135480000</t>
  </si>
  <si>
    <t>1989-11-07,334.80999755859375,334.82000732421875,330.9100036621094,332.6099853515625,163000000</t>
  </si>
  <si>
    <t>1989-11-08,338.1499938964844,339.4100036621094,334.80999755859375,334.80999755859375,170150000</t>
  </si>
  <si>
    <t>1989-11-09,336.57000732421875,338.7300109863281,336.2099914550781,338.1499938964844,143390000</t>
  </si>
  <si>
    <t>1989-11-10,339.1000061035156,339.1000061035156,336.57000732421875,336.57000732421875,131800000</t>
  </si>
  <si>
    <t>1989-11-13,339.54998779296875,340.510009765625,337.92999267578125,339.0799865722656,140750000</t>
  </si>
  <si>
    <t>1989-11-14,337.989990234375,340.4100036621094,337.05999755859375,339.54998779296875,143170000</t>
  </si>
  <si>
    <t>1989-11-15,340.5400085449219,340.5400085449219,337.1400146484375,338.0,155130000</t>
  </si>
  <si>
    <t>1989-11-16,340.5799865722656,341.0199890136719,338.92999267578125,340.5400085449219,148370000</t>
  </si>
  <si>
    <t>1989-11-17,341.6099853515625,342.239990234375,339.8500061035156,340.5799865722656,151020000</t>
  </si>
  <si>
    <t>1989-11-20,339.3500061035156,341.8999938964844,338.2900085449219,341.6099853515625,128170000</t>
  </si>
  <si>
    <t>1989-11-21,339.5899963378906,340.2099914550781,337.5299987792969,339.3500061035156,147900000</t>
  </si>
  <si>
    <t>1989-11-22,341.9100036621094,341.9200134277344,339.5899963378906,339.5899963378906,145730000</t>
  </si>
  <si>
    <t>1989-11-24,343.9700012207031,344.239990234375,341.9100036621094,341.9200134277344,86290000</t>
  </si>
  <si>
    <t>1989-11-27,345.6099853515625,346.239990234375,343.9700012207031,343.9800109863281,149390000</t>
  </si>
  <si>
    <t>1989-11-28,345.7699890136719,346.3299865722656,344.4100036621094,345.6099853515625,153770000</t>
  </si>
  <si>
    <t>1989-11-29,343.6000061035156,345.7699890136719,343.3599853515625,345.7699890136719,147270000</t>
  </si>
  <si>
    <t>1989-11-30,345.989990234375,346.5,343.57000732421875,343.6000061035156,153200000</t>
  </si>
  <si>
    <t>1989-12-01,350.6300048828125,351.8800048828125,345.989990234375,346.010009765625,199200000</t>
  </si>
  <si>
    <t>1989-12-04,351.4100036621094,351.510009765625,350.32000732421875,350.6300048828125,150360000</t>
  </si>
  <si>
    <t>1989-12-05,349.5799865722656,352.239990234375,349.5799865722656,351.4100036621094,154640000</t>
  </si>
  <si>
    <t>1989-12-06,348.54998779296875,349.94000244140625,347.9100036621094,349.5799865722656,145850000</t>
  </si>
  <si>
    <t>1989-12-07,347.5899963378906,349.8399963378906,346.0,348.54998779296875,161980000</t>
  </si>
  <si>
    <t>1989-12-08,348.69000244140625,349.6000061035156,347.5899963378906,347.6000061035156,144910000</t>
  </si>
  <si>
    <t>1989-12-11,348.55999755859375,348.739990234375,346.3900146484375,348.67999267578125,147130000</t>
  </si>
  <si>
    <t>1989-12-12,351.7300109863281,352.2099914550781,348.4100036621094,348.55999755859375,176820000</t>
  </si>
  <si>
    <t>1989-12-13,352.75,354.1000061035156,351.6499938964844,351.70001220703125,184660000</t>
  </si>
  <si>
    <t>1989-12-14,350.92999267578125,352.75,350.0799865722656,352.739990234375,178700000</t>
  </si>
  <si>
    <t>1989-12-15,350.1400146484375,351.8599853515625,346.0799865722656,350.9700012207031,240390000</t>
  </si>
  <si>
    <t>1989-12-18,343.69000244140625,350.8800048828125,342.19000244140625,350.1400146484375,184750000</t>
  </si>
  <si>
    <t>1989-12-19,342.4599914550781,343.739990234375,339.6300048828125,343.69000244140625,186060000</t>
  </si>
  <si>
    <t>1989-12-20,342.8399963378906,343.70001220703125,341.7900085449219,342.5,176520000</t>
  </si>
  <si>
    <t>1989-12-21,344.7799987792969,345.0299987792969,342.8399963378906,342.8399963378906,175150000</t>
  </si>
  <si>
    <t>1989-12-22,347.4200134277344,347.5299987792969,344.760009765625,344.7799987792969,120980000</t>
  </si>
  <si>
    <t>1989-12-26,346.80999755859375,347.8699951171875,346.5299987792969,347.4200134277344,77610000</t>
  </si>
  <si>
    <t>1989-12-27,348.80999755859375,349.1199951171875,346.80999755859375,346.8399963378906,133740000</t>
  </si>
  <si>
    <t>1989-12-28,350.6700134277344,350.67999267578125,348.760009765625,348.79998779296875,128030000</t>
  </si>
  <si>
    <t>1989-12-29,353.3999938964844,353.4100036621094,350.6700134277344,350.67999267578125,145940000</t>
  </si>
  <si>
    <t>1990-01-02,359.69000244140625,359.69000244140625,351.9800109863281,353.3999938964844,162070000</t>
  </si>
  <si>
    <t>1990-01-03,358.760009765625,360.5899963378906,357.8900146484375,359.69000244140625,192330000</t>
  </si>
  <si>
    <t>1990-01-04,355.6700134277344,358.760009765625,352.8900146484375,358.760009765625,177000000</t>
  </si>
  <si>
    <t>1990-01-05,352.20001220703125,355.6700134277344,351.3500061035156,355.6700134277344,158530000</t>
  </si>
  <si>
    <t>1990-01-08,353.7900085449219,354.239990234375,350.5400085449219,352.20001220703125,140110000</t>
  </si>
  <si>
    <t>1990-01-09,349.6199951171875,354.1700134277344,349.6099853515625,353.8299865722656,155210000</t>
  </si>
  <si>
    <t>1990-01-10,347.30999755859375,349.6199951171875,344.32000732421875,349.6199951171875,175990000</t>
  </si>
  <si>
    <t>1990-01-11,348.5299987792969,350.1400146484375,347.30999755859375,347.30999755859375,154390000</t>
  </si>
  <si>
    <t>1990-01-12,339.92999267578125,348.5299987792969,339.489990234375,348.5299987792969,183880000</t>
  </si>
  <si>
    <t>1990-01-15,337.0,339.94000244140625,336.57000732421875,339.92999267578125,140590000</t>
  </si>
  <si>
    <t>1990-01-16,340.75,340.75,333.3699951171875,337.0,186070000</t>
  </si>
  <si>
    <t>1990-01-17,337.3999938964844,342.010009765625,336.260009765625,340.7699890136719,170470000</t>
  </si>
  <si>
    <t>1990-01-18,338.19000244140625,338.3800048828125,333.9800109863281,337.3999938964844,178590000</t>
  </si>
  <si>
    <t>1990-01-19,339.1499938964844,340.4800109863281,338.19000244140625,338.19000244140625,185590000</t>
  </si>
  <si>
    <t>1990-01-22,330.3800048828125,339.9599914550781,330.2799987792969,339.1400146484375,148380000</t>
  </si>
  <si>
    <t>1990-01-23,331.6099853515625,332.760009765625,328.6700134277344,330.3800048828125,179300000</t>
  </si>
  <si>
    <t>1990-01-24,330.260009765625,331.7099914550781,324.1700134277344,331.6099853515625,207830000</t>
  </si>
  <si>
    <t>1990-01-25,326.0799865722656,332.3299865722656,325.3299865722656,330.260009765625,172270000</t>
  </si>
  <si>
    <t>1990-01-26,325.79998779296875,328.5799865722656,321.44000244140625,326.0899963378906,198190000</t>
  </si>
  <si>
    <t>1990-01-29,325.20001220703125,327.30999755859375,321.7900085449219,325.79998779296875,150770000</t>
  </si>
  <si>
    <t>1990-01-30,322.9800109863281,325.7300109863281,319.8299865722656,325.20001220703125,186030000</t>
  </si>
  <si>
    <t>1990-01-31,329.0799865722656,329.0799865722656,322.9800109863281,322.9800109863281,189660000</t>
  </si>
  <si>
    <t>1990-02-01,328.7900085449219,329.8599853515625,327.760009765625,329.0799865722656,154580000</t>
  </si>
  <si>
    <t>1990-02-02,330.9200134277344,332.1000061035156,328.0899963378906,328.7900085449219,164400000</t>
  </si>
  <si>
    <t>1990-02-05,331.8500061035156,332.1600036621094,330.45001220703125,330.9200134277344,130950000</t>
  </si>
  <si>
    <t>1990-02-06,329.6600036621094,331.8599853515625,328.20001220703125,331.8500061035156,134070000</t>
  </si>
  <si>
    <t>1990-02-07,333.75,333.760009765625,326.54998779296875,329.6600036621094,186710000</t>
  </si>
  <si>
    <t>1990-02-08,332.9599914550781,336.0899963378906,332.0,333.75,176240000</t>
  </si>
  <si>
    <t>1990-02-09,333.6199951171875,334.6000061035156,332.4100036621094,333.0199890136719,146910000</t>
  </si>
  <si>
    <t>1990-02-12,330.0799865722656,333.6199951171875,329.9700012207031,333.6199951171875,118390000</t>
  </si>
  <si>
    <t>1990-02-13,331.0199890136719,331.6099853515625,327.9200134277344,330.0799865722656,144490000</t>
  </si>
  <si>
    <t>1990-02-14,332.010009765625,333.20001220703125,330.6400146484375,331.0199890136719,138530000</t>
  </si>
  <si>
    <t>1990-02-15,334.8900146484375,335.2099914550781,331.6099853515625,332.010009765625,174620000</t>
  </si>
  <si>
    <t>1990-02-16,332.7200012207031,335.6400146484375,332.4200134277344,334.8900146484375,166840000</t>
  </si>
  <si>
    <t>1990-02-20,327.989990234375,332.7200012207031,326.260009765625,332.7200012207031,147300000</t>
  </si>
  <si>
    <t>1990-02-21,327.6700134277344,328.1700134277344,324.4700012207031,327.9100036621094,159240000</t>
  </si>
  <si>
    <t>1990-02-22,325.70001220703125,330.9800109863281,325.70001220703125,327.6700134277344,184320000</t>
  </si>
  <si>
    <t>1990-02-23,324.1499938964844,326.1499938964844,322.1000061035156,325.70001220703125,148490000</t>
  </si>
  <si>
    <t>1990-02-26,328.6700134277344,328.6700134277344,323.9800109863281,324.1600036621094,148900000</t>
  </si>
  <si>
    <t>1990-02-27,330.260009765625,331.94000244140625,328.4700012207031,328.67999267578125,152590000</t>
  </si>
  <si>
    <t>1990-02-28,331.8900146484375,333.4800109863281,330.1600036621094,330.260009765625,184400000</t>
  </si>
  <si>
    <t>1990-03-01,332.739990234375,334.3999938964844,331.0799865722656,331.8900146484375,157930000</t>
  </si>
  <si>
    <t>1990-03-02,335.5400085449219,335.5400085449219,332.7200012207031,332.739990234375,164330000</t>
  </si>
  <si>
    <t>1990-03-05,333.739990234375,336.3800048828125,333.489990234375,335.5400085449219,140110000</t>
  </si>
  <si>
    <t>1990-03-06,337.92999267578125,337.92999267578125,333.57000732421875,333.739990234375,143640000</t>
  </si>
  <si>
    <t>1990-03-07,336.95001220703125,338.8399963378906,336.3299865722656,337.92999267578125,163580000</t>
  </si>
  <si>
    <t>1990-03-08,340.2699890136719,340.6600036621094,336.95001220703125,336.95001220703125,170900000</t>
  </si>
  <si>
    <t>1990-03-09,337.92999267578125,340.2699890136719,336.8399963378906,340.1199951171875,150410000</t>
  </si>
  <si>
    <t>1990-03-12,338.6700134277344,339.0799865722656,336.1400146484375,337.92999267578125,114790000</t>
  </si>
  <si>
    <t>1990-03-13,336.0,338.6700134277344,335.3599853515625,338.6700134277344,145440000</t>
  </si>
  <si>
    <t>1990-03-14,336.8699951171875,337.6300048828125,334.92999267578125,336.0,145060000</t>
  </si>
  <si>
    <t>1990-03-15,338.07000732421875,338.9100036621094,336.8699951171875,336.8699951171875,144410000</t>
  </si>
  <si>
    <t>1990-03-16,341.9100036621094,341.9100036621094,338.07000732421875,338.07000732421875,222520000</t>
  </si>
  <si>
    <t>1990-03-19,343.5299987792969,343.760009765625,339.1199951171875,341.9100036621094,142300000</t>
  </si>
  <si>
    <t>1990-03-20,341.57000732421875,344.489990234375,340.8699951171875,343.5299987792969,177320000</t>
  </si>
  <si>
    <t>1990-03-21,339.739990234375,342.3399963378906,339.55999755859375,341.57000732421875,130990000</t>
  </si>
  <si>
    <t>1990-03-22,335.69000244140625,339.7699890136719,333.6199951171875,339.739990234375,175930000</t>
  </si>
  <si>
    <t>1990-03-23,337.2200012207031,337.5799865722656,335.69000244140625,335.69000244140625,132070000</t>
  </si>
  <si>
    <t>1990-03-26,337.6300048828125,339.739990234375,337.2200012207031,337.2200012207031,116110000</t>
  </si>
  <si>
    <t>1990-03-27,341.5,341.5,337.0299987792969,337.6300048828125,131610000</t>
  </si>
  <si>
    <t>1990-03-28,342.0,342.5799865722656,340.6000061035156,341.5,142300000</t>
  </si>
  <si>
    <t>1990-03-29,340.7900085449219,342.07000732421875,339.7699890136719,342.0,132190000</t>
  </si>
  <si>
    <t>1990-03-30,339.94000244140625,341.4100036621094,338.2099914550781,340.7900085449219,139340000</t>
  </si>
  <si>
    <t>1990-04-02,338.70001220703125,339.94000244140625,336.3299865722656,339.94000244140625,124360000</t>
  </si>
  <si>
    <t>1990-04-03,343.6400146484375,343.760009765625,338.70001220703125,338.70001220703125,154310000</t>
  </si>
  <si>
    <t>1990-04-04,341.0899963378906,344.1199951171875,340.3999938964844,343.6400146484375,159530000</t>
  </si>
  <si>
    <t>1990-04-05,340.7300109863281,342.8500061035156,340.6300048828125,341.0899963378906,144170000</t>
  </si>
  <si>
    <t>1990-04-06,340.0799865722656,341.7300109863281,338.94000244140625,340.7300109863281,137490000</t>
  </si>
  <si>
    <t>1990-04-09,341.3699951171875,341.8299865722656,339.8800048828125,340.0799865722656,114970000</t>
  </si>
  <si>
    <t>1990-04-10,342.07000732421875,342.4100036621094,340.6199951171875,341.3699951171875,136020000</t>
  </si>
  <si>
    <t>1990-04-11,341.9200134277344,343.0,341.260009765625,342.07000732421875,141080000</t>
  </si>
  <si>
    <t>1990-04-12,344.3399963378906,344.7900085449219,341.9100036621094,341.9200134277344,142470000</t>
  </si>
  <si>
    <t>1990-04-16,344.739990234375,347.29998779296875,344.1000061035156,344.3399963378906,142810000</t>
  </si>
  <si>
    <t>1990-04-17,344.67999267578125,345.19000244140625,342.05999755859375,344.739990234375,127990000</t>
  </si>
  <si>
    <t>1990-04-18,340.7200012207031,345.3299865722656,340.1099853515625,344.67999267578125,147130000</t>
  </si>
  <si>
    <t>1990-04-19,338.0899963378906,340.7200012207031,337.5899963378906,340.7200012207031,152930000</t>
  </si>
  <si>
    <t>1990-04-20,335.1199951171875,338.5199890136719,333.4100036621094,338.0899963378906,174260000</t>
  </si>
  <si>
    <t>1990-04-23,331.04998779296875,335.1199951171875,330.0899963378906,335.1199951171875,136150000</t>
  </si>
  <si>
    <t>1990-04-24,330.3599853515625,332.9700012207031,329.7099914550781,331.04998779296875,137360000</t>
  </si>
  <si>
    <t>1990-04-25,332.0299987792969,332.739990234375,330.3599853515625,330.3599853515625,133480000</t>
  </si>
  <si>
    <t>1990-04-26,332.9200134277344,333.760009765625,330.6700134277344,332.0299987792969,141330000</t>
  </si>
  <si>
    <t>1990-04-27,329.1099853515625,333.57000732421875,328.7099914550781,332.9200134277344,130630000</t>
  </si>
  <si>
    <t>1990-04-30,330.79998779296875,331.30999755859375,327.760009765625,329.1099853515625,122750000</t>
  </si>
  <si>
    <t>1990-05-01,332.25,332.8299865722656,330.79998779296875,330.79998779296875,149020000</t>
  </si>
  <si>
    <t>1990-05-02,334.4800109863281,334.4800109863281,332.1499938964844,332.25,141610000</t>
  </si>
  <si>
    <t>1990-05-03,335.57000732421875,337.0199890136719,334.4700012207031,334.4800109863281,145560000</t>
  </si>
  <si>
    <t>1990-05-04,338.3900146484375,338.4599914550781,335.1700134277344,335.5799865722656,140550000</t>
  </si>
  <si>
    <t>1990-05-07,340.5299987792969,341.07000732421875,338.1099853515625,338.3900146484375,132760000</t>
  </si>
  <si>
    <t>1990-05-08,342.010009765625,342.0299987792969,340.1700134277344,340.5299987792969,144230000</t>
  </si>
  <si>
    <t>1990-05-09,342.8599853515625,343.0799865722656,340.8999938964844,342.010009765625,152220000</t>
  </si>
  <si>
    <t>1990-05-10,343.82000732421875,344.9800109863281,342.7699890136719,342.8699951171875,158460000</t>
  </si>
  <si>
    <t>1990-05-11,352.0,352.30999755859375,343.82000732421875,343.82000732421875,234040000</t>
  </si>
  <si>
    <t>1990-05-14,354.75,358.4100036621094,351.95001220703125,352.0,225410000</t>
  </si>
  <si>
    <t>1990-05-15,354.2799987792969,355.0899963378906,352.8399963378906,354.75,165730000</t>
  </si>
  <si>
    <t>1990-05-16,354.0,354.67999267578125,351.95001220703125,354.2699890136719,159810000</t>
  </si>
  <si>
    <t>1990-05-17,354.4700012207031,356.9200134277344,354.0,354.0,164770000</t>
  </si>
  <si>
    <t>1990-05-18,354.6400146484375,354.6400146484375,352.5199890136719,354.4700012207031,162520000</t>
  </si>
  <si>
    <t>1990-05-21,358.0,359.07000732421875,353.7799987792969,354.6400146484375,166280000</t>
  </si>
  <si>
    <t>1990-05-22,358.42999267578125,360.5,356.0899963378906,358.0,203350000</t>
  </si>
  <si>
    <t>1990-05-23,359.2900085449219,359.2900085449219,356.989990234375,358.42999267578125,172330000</t>
  </si>
  <si>
    <t>1990-05-24,358.4100036621094,359.55999755859375,357.8699951171875,359.2900085449219,155140000</t>
  </si>
  <si>
    <t>1990-05-25,354.5799865722656,358.4100036621094,354.32000732421875,358.4100036621094,120250000</t>
  </si>
  <si>
    <t>1990-05-29,360.6499938964844,360.6499938964844,354.54998779296875,354.5799865722656,137410000</t>
  </si>
  <si>
    <t>1990-05-30,360.8599853515625,362.260009765625,360.0,360.6499938964844,199540000</t>
  </si>
  <si>
    <t>1990-05-31,361.2300109863281,361.8399963378906,360.2300109863281,360.8599853515625,165690000</t>
  </si>
  <si>
    <t>1990-06-01,363.1600036621094,363.5199890136719,361.2099914550781,361.260009765625,187860000</t>
  </si>
  <si>
    <t>1990-06-04,367.3999938964844,367.8500061035156,362.42999267578125,363.1600036621094,175520000</t>
  </si>
  <si>
    <t>1990-06-05,366.6400146484375,368.7799987792969,365.489990234375,367.3999938964844,199720000</t>
  </si>
  <si>
    <t>1990-06-06,364.9599914550781,366.6400146484375,364.4200134277344,366.6400146484375,164030000</t>
  </si>
  <si>
    <t>1990-06-07,363.1499938964844,365.9200134277344,361.6000061035156,365.9200134277344,160360000</t>
  </si>
  <si>
    <t>1990-06-08,358.7099914550781,363.489990234375,357.67999267578125,363.1499938964844,142600000</t>
  </si>
  <si>
    <t>1990-06-11,361.6300048828125,361.6300048828125,357.70001220703125,358.7099914550781,119550000</t>
  </si>
  <si>
    <t>1990-06-12,366.25,367.2699890136719,361.1499938964844,361.6300048828125,157100000</t>
  </si>
  <si>
    <t>1990-06-13,364.8999938964844,367.0899963378906,364.510009765625,366.25,158910000</t>
  </si>
  <si>
    <t>1990-06-14,362.8999938964844,364.8999938964844,361.6400146484375,364.8999938964844,135770000</t>
  </si>
  <si>
    <t>1990-06-15,362.9100036621094,363.1400146484375,360.7099914550781,362.8900146484375,205130000</t>
  </si>
  <si>
    <t>1990-06-18,356.8800048828125,362.9100036621094,356.8800048828125,362.9100036621094,133470000</t>
  </si>
  <si>
    <t>1990-06-19,358.4700012207031,358.8999938964844,356.17999267578125,356.8800048828125,134930000</t>
  </si>
  <si>
    <t>1990-06-20,359.1000061035156,359.9100036621094,357.0,358.4700012207031,137420000</t>
  </si>
  <si>
    <t>1990-06-21,360.4700012207031,360.8800048828125,357.6300048828125,359.1000061035156,138570000</t>
  </si>
  <si>
    <t>1990-06-22,355.42999267578125,363.20001220703125,355.30999755859375,360.5199890136719,172570000</t>
  </si>
  <si>
    <t>1990-06-25,352.30999755859375,356.4100036621094,351.9100036621094,355.4200134277344,133100000</t>
  </si>
  <si>
    <t>1990-06-26,352.05999755859375,356.0899963378906,351.8500061035156,352.32000732421875,141420000</t>
  </si>
  <si>
    <t>1990-06-27,355.1400146484375,355.8900146484375,351.2300109863281,352.05999755859375,146620000</t>
  </si>
  <si>
    <t>1990-06-28,357.6300048828125,357.6300048828125,355.1600036621094,355.1600036621094,136120000</t>
  </si>
  <si>
    <t>1990-06-29,358.0199890136719,359.0899963378906,357.29998779296875,357.6400146484375,145510000</t>
  </si>
  <si>
    <t>1990-07-02,359.5400085449219,359.5799865722656,357.5400085449219,358.0199890136719,130200000</t>
  </si>
  <si>
    <t>1990-07-03,360.1600036621094,360.7300109863281,359.44000244140625,359.5400085449219,130050000</t>
  </si>
  <si>
    <t>1990-07-05,355.67999267578125,360.1600036621094,354.8599853515625,360.1600036621094,128320000</t>
  </si>
  <si>
    <t>1990-07-06,358.4200134277344,359.0199890136719,354.6400146484375,355.69000244140625,111730000</t>
  </si>
  <si>
    <t>1990-07-09,359.5199890136719,360.04998779296875,358.1099853515625,358.4200134277344,119390000</t>
  </si>
  <si>
    <t>1990-07-10,356.489990234375,359.739990234375,356.4100036621094,359.5199890136719,147630000</t>
  </si>
  <si>
    <t>1990-07-11,361.2300109863281,361.2300109863281,356.489990234375,356.489990234375,162220000</t>
  </si>
  <si>
    <t>1990-07-12,365.44000244140625,365.4599914550781,360.57000732421875,361.2300109863281,213180000</t>
  </si>
  <si>
    <t>1990-07-13,367.30999755859375,369.67999267578125,365.45001220703125,365.45001220703125,215600000</t>
  </si>
  <si>
    <t>1990-07-16,368.95001220703125,369.7799987792969,367.30999755859375,367.30999755859375,149430000</t>
  </si>
  <si>
    <t>1990-07-17,367.5199890136719,369.3999938964844,364.989990234375,368.95001220703125,176790000</t>
  </si>
  <si>
    <t>1990-07-18,364.2200012207031,367.5199890136719,362.95001220703125,367.5199890136719,168760000</t>
  </si>
  <si>
    <t>1990-07-19,365.32000732421875,365.32000732421875,361.2900085449219,364.2200012207031,161990000</t>
  </si>
  <si>
    <t>1990-07-20,361.6099853515625,366.6400146484375,361.5799865722656,365.32000732421875,177810000</t>
  </si>
  <si>
    <t>1990-07-23,355.30999755859375,361.6099853515625,350.0899963378906,361.6099853515625,209030000</t>
  </si>
  <si>
    <t>1990-07-24,355.7900085449219,356.0899963378906,351.4599914550781,355.30999755859375,181920000</t>
  </si>
  <si>
    <t>1990-07-25,357.0899963378906,357.5199890136719,354.79998779296875,355.7900085449219,163530000</t>
  </si>
  <si>
    <t>1990-07-26,355.9100036621094,357.4700012207031,353.95001220703125,357.0899963378906,155040000</t>
  </si>
  <si>
    <t>1990-07-27,353.44000244140625,355.94000244140625,352.1400146484375,355.8999938964844,149070000</t>
  </si>
  <si>
    <t>1990-07-30,355.54998779296875,355.54998779296875,351.1499938964844,353.44000244140625,146470000</t>
  </si>
  <si>
    <t>1990-07-31,356.1499938964844,357.5400085449219,353.9100036621094,355.54998779296875,175380000</t>
  </si>
  <si>
    <t>1990-08-01,355.5199890136719,357.3500061035156,353.82000732421875,356.1499938964844,178260000</t>
  </si>
  <si>
    <t>1990-08-02,351.4800109863281,355.5199890136719,349.7300109863281,355.5199890136719,253090000</t>
  </si>
  <si>
    <t>1990-08-03,344.8599853515625,351.4800109863281,338.20001220703125,351.4800109863281,295880000</t>
  </si>
  <si>
    <t>1990-08-06,334.42999267578125,344.8599853515625,333.2699890136719,344.8599853515625,240400000</t>
  </si>
  <si>
    <t>1990-08-07,334.8299865722656,338.6300048828125,332.2200012207031,334.42999267578125,231580000</t>
  </si>
  <si>
    <t>1990-08-08,338.3500061035156,339.2099914550781,334.8299865722656,334.8299865722656,190400000</t>
  </si>
  <si>
    <t>1990-08-09,339.94000244140625,340.55999755859375,337.55999755859375,338.3500061035156,155810000</t>
  </si>
  <si>
    <t>1990-08-10,335.5199890136719,339.8999938964844,334.2200012207031,339.8999938964844,145340000</t>
  </si>
  <si>
    <t>1990-08-13,338.8399963378906,338.8800048828125,332.0199890136719,335.3900146484375,122820000</t>
  </si>
  <si>
    <t>1990-08-14,339.3900146484375,340.9599914550781,337.19000244140625,338.8399963378906,130320000</t>
  </si>
  <si>
    <t>1990-08-15,340.05999755859375,341.9200134277344,339.3800048828125,339.3900146484375,136710000</t>
  </si>
  <si>
    <t>1990-08-16,332.3900146484375,340.05999755859375,332.3900146484375,340.05999755859375,138850000</t>
  </si>
  <si>
    <t>1990-08-17,327.8299865722656,332.3599853515625,324.6300048828125,332.3599853515625,212560000</t>
  </si>
  <si>
    <t>1990-08-20,328.510009765625,329.8999938964844,327.07000732421875,327.8299865722656,129630000</t>
  </si>
  <si>
    <t>1990-08-21,321.8599853515625,328.510009765625,318.7799987792969,328.510009765625,194630000</t>
  </si>
  <si>
    <t>1990-08-22,316.54998779296875,324.1499938964844,316.54998779296875,321.8599853515625,175550000</t>
  </si>
  <si>
    <t>1990-08-23,307.05999755859375,316.54998779296875,306.55999755859375,316.54998779296875,250440000</t>
  </si>
  <si>
    <t>1990-08-24,311.510009765625,311.6499938964844,306.17999267578125,307.05999755859375,199040000</t>
  </si>
  <si>
    <t>1990-08-27,321.44000244140625,323.1099853515625,311.54998779296875,311.54998779296875,160150000</t>
  </si>
  <si>
    <t>1990-08-28,321.3399963378906,322.20001220703125,320.25,321.44000244140625,127660000</t>
  </si>
  <si>
    <t>1990-08-29,324.19000244140625,325.8299865722656,320.8699951171875,321.3399963378906,134240000</t>
  </si>
  <si>
    <t>1990-08-30,318.7099914550781,324.57000732421875,317.82000732421875,324.19000244140625,120890000</t>
  </si>
  <si>
    <t>1990-08-31,322.55999755859375,322.57000732421875,316.5899963378906,318.7099914550781,96480000</t>
  </si>
  <si>
    <t>1990-09-04,323.0899963378906,323.0899963378906,319.1099853515625,322.55999755859375,92940000</t>
  </si>
  <si>
    <t>1990-09-05,324.3900146484375,324.5199890136719,320.989990234375,323.0899963378906,120610000</t>
  </si>
  <si>
    <t>1990-09-06,320.4599914550781,324.3900146484375,319.3699951171875,324.3900146484375,125620000</t>
  </si>
  <si>
    <t>1990-09-07,323.3999938964844,324.17999267578125,319.7099914550781,320.4599914550781,123800000</t>
  </si>
  <si>
    <t>1990-09-10,321.6300048828125,326.5299987792969,320.30999755859375,323.4200134277344,119730000</t>
  </si>
  <si>
    <t>1990-09-11,321.0400085449219,322.17999267578125,319.6000061035156,321.6300048828125,113220000</t>
  </si>
  <si>
    <t>1990-09-12,322.5400085449219,322.54998779296875,319.6000061035156,321.0400085449219,129890000</t>
  </si>
  <si>
    <t>1990-09-13,318.6499938964844,322.510009765625,318.0199890136719,322.510009765625,123390000</t>
  </si>
  <si>
    <t>1990-09-14,316.8299865722656,318.6499938964844,314.760009765625,318.6499938964844,133390000</t>
  </si>
  <si>
    <t>1990-09-17,317.7699890136719,318.04998779296875,315.2099914550781,316.8299865722656,110600000</t>
  </si>
  <si>
    <t>1990-09-18,318.6000061035156,318.8500061035156,314.2699890136719,317.7699890136719,141130000</t>
  </si>
  <si>
    <t>1990-09-19,316.6000061035156,319.3500061035156,316.25,318.6000061035156,147530000</t>
  </si>
  <si>
    <t>1990-09-20,311.4800109863281,316.6000061035156,310.54998779296875,316.6000061035156,145100000</t>
  </si>
  <si>
    <t>1990-09-21,311.32000732421875,312.1700134277344,307.9800109863281,311.5299987792969,201050000</t>
  </si>
  <si>
    <t>1990-09-24,304.5899963378906,311.29998779296875,303.5799865722656,311.29998779296875,164070000</t>
  </si>
  <si>
    <t>1990-09-25,308.260009765625,308.2699890136719,304.2300109863281,305.4599914550781,155940000</t>
  </si>
  <si>
    <t>1990-09-26,305.05999755859375,308.2799987792969,303.04998779296875,308.260009765625,155570000</t>
  </si>
  <si>
    <t>1990-09-27,300.9700012207031,307.4700012207031,299.1000061035156,305.05999755859375,182690000</t>
  </si>
  <si>
    <t>1990-09-28,306.04998779296875,306.04998779296875,295.9800109863281,300.9700012207031,201010000</t>
  </si>
  <si>
    <t>1990-10-01,314.94000244140625,314.94000244140625,306.1000061035156,306.1000061035156,202210000</t>
  </si>
  <si>
    <t>1990-10-02,315.2099914550781,319.69000244140625,314.94000244140625,314.94000244140625,188360000</t>
  </si>
  <si>
    <t>1990-10-03,311.3999938964844,316.260009765625,310.70001220703125,315.2099914550781,135490000</t>
  </si>
  <si>
    <t>1990-10-04,312.69000244140625,313.3999938964844,308.5899963378906,311.3999938964844,145410000</t>
  </si>
  <si>
    <t>1990-10-05,311.5,314.7900085449219,305.760009765625,312.69000244140625,153380000</t>
  </si>
  <si>
    <t>1990-10-08,313.4800109863281,315.0299987792969,311.5,311.5,99470000</t>
  </si>
  <si>
    <t>1990-10-09,305.1000061035156,313.4599914550781,305.0899963378906,313.4599914550781,145610000</t>
  </si>
  <si>
    <t>1990-10-10,300.3900146484375,306.42999267578125,299.2099914550781,305.0899963378906,169190000</t>
  </si>
  <si>
    <t>1990-10-11,295.4599914550781,301.45001220703125,294.510009765625,300.3900146484375,180060000</t>
  </si>
  <si>
    <t>1990-10-12,300.0299987792969,301.67999267578125,295.2200012207031,295.45001220703125,187940000</t>
  </si>
  <si>
    <t>1990-10-15,303.2300109863281,304.7900085449219,296.4100036621094,300.0299987792969,164980000</t>
  </si>
  <si>
    <t>1990-10-16,298.9200134277344,304.3399963378906,298.1199951171875,303.2300109863281,149570000</t>
  </si>
  <si>
    <t>1990-10-17,298.760009765625,301.5,297.7900085449219,298.9200134277344,161260000</t>
  </si>
  <si>
    <t>1990-10-18,305.739990234375,305.739990234375,298.75,298.75,204110000</t>
  </si>
  <si>
    <t>1990-10-19,312.4800109863281,312.4800109863281,305.739990234375,305.739990234375,221480000</t>
  </si>
  <si>
    <t>1990-10-22,314.760009765625,315.8299865722656,310.4700012207031,312.4800109863281,152650000</t>
  </si>
  <si>
    <t>1990-10-23,312.3599853515625,315.05999755859375,312.05999755859375,314.760009765625,146300000</t>
  </si>
  <si>
    <t>1990-10-24,312.6000061035156,313.510009765625,310.739990234375,312.3599853515625,149290000</t>
  </si>
  <si>
    <t>1990-10-25,310.1700134277344,313.7099914550781,309.70001220703125,312.6000061035156,141460000</t>
  </si>
  <si>
    <t>1990-10-26,304.7099914550781,310.1700134277344,304.7099914550781,310.1700134277344,130190000</t>
  </si>
  <si>
    <t>1990-10-29,301.8800048828125,307.4100036621094,300.69000244140625,304.739990234375,133980000</t>
  </si>
  <si>
    <t>1990-10-30,304.05999755859375,304.3599853515625,299.44000244140625,301.8800048828125,153450000</t>
  </si>
  <si>
    <t>1990-10-31,304.0,305.70001220703125,302.3299865722656,304.05999755859375,156060000</t>
  </si>
  <si>
    <t>1990-11-01,307.0199890136719,307.2699890136719,301.6099853515625,303.989990234375,159270000</t>
  </si>
  <si>
    <t>1990-11-02,311.8500061035156,311.94000244140625,306.8800048828125,307.0199890136719,168700000</t>
  </si>
  <si>
    <t>1990-11-05,314.5899963378906,314.6099853515625,311.4100036621094,311.8500061035156,147510000</t>
  </si>
  <si>
    <t>1990-11-06,311.6199951171875,314.760009765625,311.42999267578125,314.5899963378906,142660000</t>
  </si>
  <si>
    <t>1990-11-07,306.010009765625,311.6199951171875,305.7900085449219,311.6199951171875,149130000</t>
  </si>
  <si>
    <t>1990-11-08,307.6099853515625,309.7699890136719,305.0299987792969,306.010009765625,155570000</t>
  </si>
  <si>
    <t>1990-11-09,313.739990234375,313.7799987792969,307.6099853515625,307.6099853515625,145160000</t>
  </si>
  <si>
    <t>1990-11-12,319.4800109863281,319.7699890136719,313.7300109863281,313.739990234375,161390000</t>
  </si>
  <si>
    <t>1990-11-13,317.6700134277344,319.4800109863281,317.260009765625,319.4800109863281,160240000</t>
  </si>
  <si>
    <t>1990-11-14,320.3999938964844,321.70001220703125,317.2300109863281,317.6600036621094,179310000</t>
  </si>
  <si>
    <t>1990-11-15,317.0199890136719,320.3999938964844,316.1300048828125,320.3999938964844,151370000</t>
  </si>
  <si>
    <t>1990-11-16,317.1199951171875,318.79998779296875,314.989990234375,317.0199890136719,165440000</t>
  </si>
  <si>
    <t>1990-11-19,319.3399963378906,319.3900146484375,317.1499938964844,317.1499938964844,140950000</t>
  </si>
  <si>
    <t>1990-11-20,315.30999755859375,319.3399963378906,315.30999755859375,319.3399963378906,161170000</t>
  </si>
  <si>
    <t>1990-11-21,316.0299987792969,316.1499938964844,312.4200134277344,315.30999755859375,140660000</t>
  </si>
  <si>
    <t>1990-11-23,315.1000061035156,317.29998779296875,315.05999755859375,316.0299987792969,63350000</t>
  </si>
  <si>
    <t>1990-11-26,316.510009765625,316.510009765625,311.4800109863281,315.0799865722656,131540000</t>
  </si>
  <si>
    <t>1990-11-27,318.1000061035156,318.69000244140625,315.79998779296875,316.510009765625,147590000</t>
  </si>
  <si>
    <t>1990-11-28,317.95001220703125,319.9599914550781,317.6199951171875,318.1099853515625,145490000</t>
  </si>
  <si>
    <t>1990-11-29,316.4200134277344,317.95001220703125,315.0299987792969,317.95001220703125,140920000</t>
  </si>
  <si>
    <t>1990-11-30,322.2200012207031,323.0199890136719,315.4200134277344,316.4200134277344,192350000</t>
  </si>
  <si>
    <t>1990-12-03,324.1000061035156,324.8999938964844,322.2300109863281,322.2300109863281,177000000</t>
  </si>
  <si>
    <t>1990-12-04,326.3500061035156,326.7699890136719,321.9700012207031,324.1099853515625,185820000</t>
  </si>
  <si>
    <t>1990-12-05,329.9200134277344,329.9200134277344,325.6600036621094,326.3599853515625,205820000</t>
  </si>
  <si>
    <t>1990-12-06,329.07000732421875,333.9800109863281,328.3699951171875,329.94000244140625,256380000</t>
  </si>
  <si>
    <t>1990-12-07,327.75,329.3900146484375,326.3900146484375,329.0899963378906,164950000</t>
  </si>
  <si>
    <t>1990-12-10,328.8900146484375,328.9700012207031,326.1499938964844,327.75,138650000</t>
  </si>
  <si>
    <t>1990-12-11,326.44000244140625,328.8800048828125,325.6499938964844,328.8800048828125,145330000</t>
  </si>
  <si>
    <t>1990-12-12,330.19000244140625,330.3599853515625,326.44000244140625,326.44000244140625,182270000</t>
  </si>
  <si>
    <t>1990-12-13,329.3399963378906,330.5799865722656,328.7699890136719,330.1400146484375,162110000</t>
  </si>
  <si>
    <t>1990-12-14,326.82000732421875,329.3399963378906,325.1600036621094,329.3399963378906,151010000</t>
  </si>
  <si>
    <t>1990-12-17,326.0199890136719,326.82000732421875,324.4599914550781,326.82000732421875,118560000</t>
  </si>
  <si>
    <t>1990-12-18,330.04998779296875,330.42999267578125,325.75,326.0199890136719,176460000</t>
  </si>
  <si>
    <t>1990-12-19,330.20001220703125,330.79998779296875,329.3900146484375,330.0400085449219,180380000</t>
  </si>
  <si>
    <t>1990-12-20,330.1199951171875,330.739990234375,326.94000244140625,330.20001220703125,174700000</t>
  </si>
  <si>
    <t>1990-12-21,331.75,332.4700012207031,330.1199951171875,330.1199951171875,233400000</t>
  </si>
  <si>
    <t>1990-12-24,329.8999938964844,331.739990234375,329.1600036621094,331.739990234375,57200000</t>
  </si>
  <si>
    <t>1990-12-26,330.8500061035156,331.69000244140625,329.8900146484375,329.8900146484375,78730000</t>
  </si>
  <si>
    <t>1990-12-27,328.2900085449219,331.0400085449219,328.2300109863281,330.8500061035156,102900000</t>
  </si>
  <si>
    <t>1990-12-28,328.7200012207031,328.7200012207031,327.239990234375,328.2900085449219,111030000</t>
  </si>
  <si>
    <t>1990-12-31,330.2200012207031,330.2300109863281,327.5,328.7099914550781,114130000</t>
  </si>
  <si>
    <t>1991-01-02,326.45001220703125,330.75,326.45001220703125,330.20001220703125,126280000</t>
  </si>
  <si>
    <t>1991-01-03,321.9100036621094,326.5299987792969,321.8999938964844,326.4599914550781,141450000</t>
  </si>
  <si>
    <t>1991-01-04,321.0,322.3500061035156,318.8699951171875,321.9100036621094,140820000</t>
  </si>
  <si>
    <t>1991-01-07,315.44000244140625,320.9700012207031,315.44000244140625,320.9700012207031,130610000</t>
  </si>
  <si>
    <t>1991-01-08,314.8999938964844,316.9700012207031,313.7900085449219,315.44000244140625,143390000</t>
  </si>
  <si>
    <t>1991-01-09,311.489990234375,320.7300109863281,310.92999267578125,314.8999938964844,191100000</t>
  </si>
  <si>
    <t>1991-01-10,314.5299987792969,314.7699890136719,311.510009765625,311.510009765625,124510000</t>
  </si>
  <si>
    <t>1991-01-11,315.2300109863281,315.239990234375,313.5899963378906,314.5299987792969,123050000</t>
  </si>
  <si>
    <t>1991-01-14,312.489990234375,315.2300109863281,309.3500061035156,315.2300109863281,120830000</t>
  </si>
  <si>
    <t>1991-01-15,313.7300109863281,313.7300109863281,311.8399963378906,312.489990234375,110000000</t>
  </si>
  <si>
    <t>1991-01-16,316.1700134277344,316.94000244140625,312.94000244140625,313.7300109863281,134560000</t>
  </si>
  <si>
    <t>1991-01-17,327.9700012207031,327.9700012207031,316.25,316.25,319080000</t>
  </si>
  <si>
    <t>1991-01-18,332.2300109863281,332.2300109863281,327.0799865722656,327.92999267578125,226770000</t>
  </si>
  <si>
    <t>1991-01-21,331.05999755859375,332.2300109863281,328.8699951171875,332.2300109863281,136290000</t>
  </si>
  <si>
    <t>1991-01-22,328.30999755859375,331.260009765625,327.8299865722656,331.05999755859375,177060000</t>
  </si>
  <si>
    <t>1991-01-23,330.2099914550781,331.0400085449219,327.92999267578125,328.29998779296875,168620000</t>
  </si>
  <si>
    <t>1991-01-24,334.7799987792969,335.8299865722656,330.19000244140625,330.2099914550781,223150000</t>
  </si>
  <si>
    <t>1991-01-25,336.07000732421875,336.9200134277344,334.20001220703125,334.7799987792969,194350000</t>
  </si>
  <si>
    <t>1991-01-28,336.0299987792969,337.4100036621094,335.80999755859375,336.05999755859375,141270000</t>
  </si>
  <si>
    <t>1991-01-29,335.8399963378906,336.0299987792969,334.260009765625,336.0299987792969,155740000</t>
  </si>
  <si>
    <t>1991-01-30,340.9100036621094,340.9100036621094,335.7099914550781,335.79998779296875,226790000</t>
  </si>
  <si>
    <t>1991-01-31,343.92999267578125,343.92999267578125,340.4700012207031,340.9200134277344,204520000</t>
  </si>
  <si>
    <t>1991-02-01,343.04998779296875,344.8999938964844,340.3699951171875,343.9100036621094,246670000</t>
  </si>
  <si>
    <t>1991-02-04,348.3399963378906,348.7099914550781,342.9599914550781,343.04998779296875,250750000</t>
  </si>
  <si>
    <t>1991-02-05,351.260009765625,351.8399963378906,347.2099914550781,348.3399963378906,290570000</t>
  </si>
  <si>
    <t>1991-02-06,358.07000732421875,358.07000732421875,349.5799865722656,351.260009765625,276940000</t>
  </si>
  <si>
    <t>1991-02-07,356.5199890136719,363.42999267578125,355.5299987792969,358.07000732421875,292190000</t>
  </si>
  <si>
    <t>1991-02-08,359.3500061035156,359.3500061035156,356.0199890136719,356.5199890136719,187830000</t>
  </si>
  <si>
    <t>1991-02-11,368.5799865722656,368.5799865722656,359.32000732421875,359.3599853515625,265350000</t>
  </si>
  <si>
    <t>1991-02-12,365.5,370.5400085449219,365.5,368.5799865722656,256160000</t>
  </si>
  <si>
    <t>1991-02-13,369.0199890136719,369.489990234375,364.6400146484375,365.5,209960000</t>
  </si>
  <si>
    <t>1991-02-14,364.2200012207031,370.260009765625,362.7699890136719,369.0199890136719,230750000</t>
  </si>
  <si>
    <t>1991-02-15,369.05999755859375,369.489990234375,364.2300109863281,364.2300109863281,228480000</t>
  </si>
  <si>
    <t>1991-02-19,369.3900146484375,370.1099853515625,367.04998779296875,369.05999755859375,189900000</t>
  </si>
  <si>
    <t>1991-02-20,365.1400146484375,369.3699951171875,364.3800048828125,369.3699951171875,185680000</t>
  </si>
  <si>
    <t>1991-02-21,364.9700012207031,366.7900085449219,364.5,365.1400146484375,180770000</t>
  </si>
  <si>
    <t>1991-02-22,365.6499938964844,370.9599914550781,364.2300109863281,364.9700012207031,218760000</t>
  </si>
  <si>
    <t>1991-02-25,367.260009765625,370.19000244140625,365.1600036621094,365.6499938964844,193820000</t>
  </si>
  <si>
    <t>1991-02-26,362.80999755859375,367.260009765625,362.19000244140625,367.260009765625,164170000</t>
  </si>
  <si>
    <t>1991-02-27,367.739990234375,368.3800048828125,362.80999755859375,362.80999755859375,211410000</t>
  </si>
  <si>
    <t>1991-02-28,367.07000732421875,369.9100036621094,365.95001220703125,367.7300109863281,223010000</t>
  </si>
  <si>
    <t>1991-03-01,370.4700012207031,370.4700012207031,363.7300109863281,367.07000732421875,221510000</t>
  </si>
  <si>
    <t>1991-03-04,369.3299865722656,371.989990234375,369.07000732421875,370.4700012207031,199830000</t>
  </si>
  <si>
    <t>1991-03-05,376.7200012207031,377.8900146484375,369.3299865722656,369.3299865722656,253700000</t>
  </si>
  <si>
    <t>1991-03-06,376.1700134277344,379.6600036621094,375.0199890136719,376.7200012207031,262290000</t>
  </si>
  <si>
    <t>1991-03-07,375.9100036621094,377.489990234375,375.5799865722656,376.1600036621094,197060000</t>
  </si>
  <si>
    <t>1991-03-08,374.95001220703125,378.69000244140625,374.42999267578125,375.9100036621094,206850000</t>
  </si>
  <si>
    <t>1991-03-11,372.9599914550781,375.1000061035156,372.5199890136719,374.94000244140625,161600000</t>
  </si>
  <si>
    <t>1991-03-12,370.0299987792969,374.3500061035156,369.54998779296875,372.9599914550781,176440000</t>
  </si>
  <si>
    <t>1991-03-13,374.57000732421875,374.6499938964844,370.0299987792969,370.0299987792969,176000000</t>
  </si>
  <si>
    <t>1991-03-14,373.5,378.2799987792969,371.760009765625,374.5899963378906,232070000</t>
  </si>
  <si>
    <t>1991-03-15,373.5899963378906,374.5799865722656,370.2099914550781,373.5,237650000</t>
  </si>
  <si>
    <t>1991-03-18,372.1099853515625,374.0899963378906,369.4599914550781,373.5899963378906,163100000</t>
  </si>
  <si>
    <t>1991-03-19,366.5899963378906,372.1099853515625,366.5400085449219,372.1099853515625,177070000</t>
  </si>
  <si>
    <t>1991-03-20,367.9200134277344,368.8500061035156,365.79998779296875,366.5899963378906,196810000</t>
  </si>
  <si>
    <t>1991-03-21,366.5799865722656,371.010009765625,366.510009765625,367.94000244140625,199830000</t>
  </si>
  <si>
    <t>1991-03-22,367.4800109863281,368.2200012207031,365.5799865722656,366.5799865722656,160890000</t>
  </si>
  <si>
    <t>1991-03-25,369.8299865722656,371.30999755859375,367.4599914550781,367.4800109863281,153920000</t>
  </si>
  <si>
    <t>1991-03-26,376.29998779296875,376.29998779296875,369.3699951171875,369.8299865722656,198720000</t>
  </si>
  <si>
    <t>1991-03-27,375.3500061035156,378.4800109863281,374.7300109863281,376.2799987792969,201830000</t>
  </si>
  <si>
    <t>1991-03-28,375.2200012207031,376.6000061035156,374.3999938964844,375.3500061035156,150750000</t>
  </si>
  <si>
    <t>1991-04-01,371.29998779296875,375.2200012207031,370.2699890136719,375.2200012207031,144010000</t>
  </si>
  <si>
    <t>1991-04-02,379.5,379.5,371.29998779296875,371.29998779296875,189530000</t>
  </si>
  <si>
    <t>1991-04-03,378.94000244140625,381.55999755859375,378.489990234375,379.5,213720000</t>
  </si>
  <si>
    <t>1991-04-04,379.7699890136719,381.8800048828125,377.04998779296875,378.94000244140625,198120000</t>
  </si>
  <si>
    <t>1991-04-05,375.3599853515625,381.1199951171875,374.1499938964844,379.7799987792969,187410000</t>
  </si>
  <si>
    <t>1991-04-08,378.6600036621094,378.760009765625,374.69000244140625,375.3500061035156,138580000</t>
  </si>
  <si>
    <t>1991-04-09,373.55999755859375,379.0199890136719,373.1099853515625,378.6499938964844,169940000</t>
  </si>
  <si>
    <t>1991-04-10,373.1499938964844,374.8299865722656,371.2099914550781,373.57000732421875,167940000</t>
  </si>
  <si>
    <t>1991-04-11,377.6300048828125,379.5299987792969,373.1499938964844,373.1499938964844,196570000</t>
  </si>
  <si>
    <t>1991-04-12,380.3999938964844,381.07000732421875,376.8900146484375,377.6499938964844,198610000</t>
  </si>
  <si>
    <t>1991-04-15,381.19000244140625,382.32000732421875,378.7799987792969,380.3999938964844,161800000</t>
  </si>
  <si>
    <t>1991-04-16,387.6199951171875,387.6199951171875,379.6400146484375,381.19000244140625,214480000</t>
  </si>
  <si>
    <t>1991-04-17,390.45001220703125,391.260009765625,387.29998779296875,387.6199951171875,246930000</t>
  </si>
  <si>
    <t>1991-04-18,388.4599914550781,390.9700012207031,388.1300048828125,390.45001220703125,217410000</t>
  </si>
  <si>
    <t>1991-04-19,384.20001220703125,388.4599914550781,383.8999938964844,388.4599914550781,195520000</t>
  </si>
  <si>
    <t>1991-04-22,380.95001220703125,384.19000244140625,380.1600036621094,384.19000244140625,164410000</t>
  </si>
  <si>
    <t>1991-04-23,381.760009765625,383.54998779296875,379.6700134277344,380.95001220703125,167840000</t>
  </si>
  <si>
    <t>1991-04-24,382.760009765625,383.0199890136719,379.989990234375,381.760009765625,166800000</t>
  </si>
  <si>
    <t>1991-04-25,379.25,382.8900146484375,378.42999267578125,382.8900146484375,166940000</t>
  </si>
  <si>
    <t>1991-04-26,379.0199890136719,380.1099853515625,376.7699890136719,379.25,154550000</t>
  </si>
  <si>
    <t>1991-04-29,373.6600036621094,380.9599914550781,373.6600036621094,379.010009765625,149860000</t>
  </si>
  <si>
    <t>1991-04-30,375.3399963378906,377.8599853515625,373.010009765625,373.6600036621094,206230000</t>
  </si>
  <si>
    <t>1991-05-01,380.2900085449219,380.4599914550781,375.2699890136719,375.3500061035156,181900000</t>
  </si>
  <si>
    <t>1991-05-02,380.5199890136719,382.1400146484375,379.82000732421875,380.2900085449219,187090000</t>
  </si>
  <si>
    <t>1991-05-03,380.79998779296875,381.0,378.82000732421875,380.5199890136719,158150000</t>
  </si>
  <si>
    <t>1991-05-06,380.0799865722656,380.7799987792969,377.8599853515625,380.7799987792969,129110000</t>
  </si>
  <si>
    <t>1991-05-07,377.32000732421875,380.9100036621094,377.30999755859375,380.0799865722656,153290000</t>
  </si>
  <si>
    <t>1991-05-08,378.510009765625,379.260009765625,376.2099914550781,377.3299865722656,157240000</t>
  </si>
  <si>
    <t>1991-05-09,383.25,383.55999755859375,378.510009765625,378.510009765625,180460000</t>
  </si>
  <si>
    <t>1991-05-10,375.739990234375,383.9100036621094,375.6099853515625,383.260009765625,172730000</t>
  </si>
  <si>
    <t>1991-05-13,376.760009765625,377.0199890136719,374.6199951171875,375.739990234375,129620000</t>
  </si>
  <si>
    <t>1991-05-14,371.6199951171875,375.5299987792969,370.82000732421875,375.510009765625,207890000</t>
  </si>
  <si>
    <t>1991-05-15,368.57000732421875,372.4700012207031,365.8299865722656,371.54998779296875,193110000</t>
  </si>
  <si>
    <t>1991-05-16,372.19000244140625,372.510009765625,368.57000732421875,368.57000732421875,154460000</t>
  </si>
  <si>
    <t>1991-05-17,372.3900146484375,373.010009765625,369.44000244140625,372.19000244140625,174210000</t>
  </si>
  <si>
    <t>1991-05-20,372.2799987792969,373.6499938964844,371.260009765625,372.3900146484375,109510000</t>
  </si>
  <si>
    <t>1991-05-21,375.3500061035156,376.6600036621094,372.2799987792969,372.2799987792969,176620000</t>
  </si>
  <si>
    <t>1991-05-22,376.19000244140625,376.5,374.3999938964844,375.3500061035156,159310000</t>
  </si>
  <si>
    <t>1991-05-23,374.9599914550781,378.07000732421875,373.54998779296875,376.19000244140625,173080000</t>
  </si>
  <si>
    <t>1991-05-24,377.489990234375,378.0799865722656,374.9700012207031,374.9700012207031,124640000</t>
  </si>
  <si>
    <t>1991-05-28,381.94000244140625,382.1000061035156,377.1199951171875,377.489990234375,162350000</t>
  </si>
  <si>
    <t>1991-05-29,382.7900085449219,383.6600036621094,381.3699951171875,381.94000244140625,188450000</t>
  </si>
  <si>
    <t>1991-05-30,386.9599914550781,388.1700134277344,382.5,382.7900085449219,234440000</t>
  </si>
  <si>
    <t>1991-05-31,389.8299865722656,389.8500061035156,385.010009765625,386.9599914550781,232040000</t>
  </si>
  <si>
    <t>1991-06-03,388.05999755859375,389.80999755859375,386.9700012207031,389.80999755859375,173990000</t>
  </si>
  <si>
    <t>1991-06-04,387.739990234375,388.05999755859375,385.1400146484375,388.05999755859375,180450000</t>
  </si>
  <si>
    <t>1991-06-05,385.0899963378906,388.2300109863281,384.45001220703125,387.739990234375,186560000</t>
  </si>
  <si>
    <t>1991-06-06,383.6300048828125,385.8500061035156,383.1300048828125,385.1000061035156,168260000</t>
  </si>
  <si>
    <t>1991-06-07,379.42999267578125,383.6300048828125,378.760009765625,383.6300048828125,169570000</t>
  </si>
  <si>
    <t>1991-06-10,378.57000732421875,379.75,377.95001220703125,379.42999267578125,127720000</t>
  </si>
  <si>
    <t>1991-06-11,381.04998779296875,381.6300048828125,378.57000732421875,378.57000732421875,161610000</t>
  </si>
  <si>
    <t>1991-06-12,376.6499938964844,381.04998779296875,374.4599914550781,381.04998779296875,166140000</t>
  </si>
  <si>
    <t>1991-06-13,377.6300048828125,377.8999938964844,376.0799865722656,376.6499938964844,145650000</t>
  </si>
  <si>
    <t>1991-06-14,382.2900085449219,382.29998779296875,377.6300048828125,377.6300048828125,167950000</t>
  </si>
  <si>
    <t>1991-06-17,380.1300048828125,382.30999755859375,380.1300048828125,382.29998779296875,134230000</t>
  </si>
  <si>
    <t>1991-06-18,378.5899963378906,381.8299865722656,377.989990234375,380.1300048828125,155200000</t>
  </si>
  <si>
    <t>1991-06-19,375.0899963378906,378.57000732421875,374.3599853515625,378.57000732421875,156440000</t>
  </si>
  <si>
    <t>1991-06-20,375.4200134277344,376.2900085449219,373.8699951171875,375.0899963378906,163980000</t>
  </si>
  <si>
    <t>1991-06-21,377.75,377.75,375.3299865722656,375.4200134277344,193310000</t>
  </si>
  <si>
    <t>1991-06-24,370.94000244140625,377.739990234375,370.7300109863281,377.739990234375,137940000</t>
  </si>
  <si>
    <t>1991-06-25,370.6499938964844,372.6199951171875,369.55999755859375,370.94000244140625,155710000</t>
  </si>
  <si>
    <t>1991-06-26,371.5899963378906,372.7300109863281,368.3399963378906,370.6499938964844,187170000</t>
  </si>
  <si>
    <t>1991-06-27,374.3999938964844,374.3999938964844,371.5899963378906,371.5899963378906,163080000</t>
  </si>
  <si>
    <t>1991-06-28,371.1600036621094,374.3999938964844,367.9800109863281,374.3999938964844,163770000</t>
  </si>
  <si>
    <t>1991-07-01,377.9200134277344,377.9200134277344,371.17999267578125,371.17999267578125,167480000</t>
  </si>
  <si>
    <t>1991-07-02,377.4700012207031,377.92999267578125,376.6199951171875,377.9200134277344,157290000</t>
  </si>
  <si>
    <t>1991-07-03,373.3299865722656,377.4700012207031,372.0799865722656,377.4700012207031,140580000</t>
  </si>
  <si>
    <t>1991-07-05,374.0799865722656,375.510009765625,372.1700134277344,373.3399963378906,69910000</t>
  </si>
  <si>
    <t>1991-07-08,377.94000244140625,377.94000244140625,370.9200134277344,374.0899963378906,138330000</t>
  </si>
  <si>
    <t>1991-07-09,376.1099853515625,378.5799865722656,375.3699951171875,377.94000244140625,151820000</t>
  </si>
  <si>
    <t>1991-07-10,375.739990234375,380.3500061035156,375.20001220703125,376.1099853515625,178290000</t>
  </si>
  <si>
    <t>1991-07-11,376.9700012207031,377.67999267578125,375.510009765625,375.7300109863281,157930000</t>
  </si>
  <si>
    <t>1991-07-12,380.25,381.4100036621094,375.7900085449219,376.9700012207031,174770000</t>
  </si>
  <si>
    <t>1991-07-15,382.3900146484375,383.0,380.239990234375,380.2799987792969,161750000</t>
  </si>
  <si>
    <t>1991-07-16,381.5400085449219,382.94000244140625,380.79998779296875,382.3900146484375,182990000</t>
  </si>
  <si>
    <t>1991-07-17,381.17999267578125,382.8599853515625,381.1300048828125,381.5,195460000</t>
  </si>
  <si>
    <t>1991-07-18,385.3699951171875,385.3699951171875,381.17999267578125,381.17999267578125,200930000</t>
  </si>
  <si>
    <t>1991-07-19,384.2200012207031,385.8299865722656,383.6499938964844,385.3800048828125,190700000</t>
  </si>
  <si>
    <t>1991-07-22,382.8800048828125,384.54998779296875,381.8399963378906,384.2099914550781,149050000</t>
  </si>
  <si>
    <t>1991-07-23,379.4200134277344,384.8599853515625,379.3900146484375,382.8800048828125,160190000</t>
  </si>
  <si>
    <t>1991-07-24,378.6400146484375,380.4599914550781,378.2900085449219,379.4200134277344,158700000</t>
  </si>
  <si>
    <t>1991-07-25,380.9599914550781,381.1300048828125,378.1499938964844,378.6400146484375,145800000</t>
  </si>
  <si>
    <t>1991-07-26,380.92999267578125,381.760009765625,379.80999755859375,380.9599914550781,127760000</t>
  </si>
  <si>
    <t>1991-07-29,383.1499938964844,383.1499938964844,380.45001220703125,380.92999267578125,136000000</t>
  </si>
  <si>
    <t>1991-07-30,386.69000244140625,386.9200134277344,383.1499938964844,383.1499938964844,169010000</t>
  </si>
  <si>
    <t>1991-07-31,387.80999755859375,387.80999755859375,386.19000244140625,386.69000244140625,166830000</t>
  </si>
  <si>
    <t>1991-08-01,387.1199951171875,387.95001220703125,386.4800109863281,387.80999755859375,170610000</t>
  </si>
  <si>
    <t>1991-08-02,387.17999267578125,389.55999755859375,386.04998779296875,387.1199951171875,162270000</t>
  </si>
  <si>
    <t>1991-08-05,385.05999755859375,387.1700134277344,384.4800109863281,387.1700134277344,128050000</t>
  </si>
  <si>
    <t>1991-08-06,390.6199951171875,390.79998779296875,384.2900085449219,385.05999755859375,174460000</t>
  </si>
  <si>
    <t>1991-08-07,390.55999755859375,391.5899963378906,389.8599853515625,390.6199951171875,172220000</t>
  </si>
  <si>
    <t>1991-08-08,389.32000732421875,391.79998779296875,388.1499938964844,390.55999755859375,163890000</t>
  </si>
  <si>
    <t>1991-08-09,387.1199951171875,389.8900146484375,387.0400085449219,389.32000732421875,143740000</t>
  </si>
  <si>
    <t>1991-08-12,388.0199890136719,388.1700134277344,385.8999938964844,387.1099853515625,145440000</t>
  </si>
  <si>
    <t>1991-08-13,389.6199951171875,392.1199951171875,388.0199890136719,388.0199890136719,212760000</t>
  </si>
  <si>
    <t>1991-08-14,389.8999938964844,391.8500061035156,389.1300048828125,389.6199951171875,124230000</t>
  </si>
  <si>
    <t>1991-08-15,389.3299865722656,391.9200134277344,389.2900085449219,389.9100036621094,174690000</t>
  </si>
  <si>
    <t>1991-08-16,385.5799865722656,390.4100036621094,383.1600036621094,389.3299865722656,189480000</t>
  </si>
  <si>
    <t>1991-08-19,376.4700012207031,385.5799865722656,374.0899963378906,385.5799865722656,230350000</t>
  </si>
  <si>
    <t>1991-08-20,379.42999267578125,380.3500061035156,376.4700012207031,376.4700012207031,184260000</t>
  </si>
  <si>
    <t>1991-08-21,390.5899963378906,390.5899963378906,379.54998779296875,379.54998779296875,232690000</t>
  </si>
  <si>
    <t>1991-08-22,391.3299865722656,391.9800109863281,390.2099914550781,390.5899963378906,173090000</t>
  </si>
  <si>
    <t>1991-08-23,394.1700134277344,395.3399963378906,390.69000244140625,391.3299865722656,188870000</t>
  </si>
  <si>
    <t>1991-08-26,393.8500061035156,394.3900146484375,392.75,394.1700134277344,130570000</t>
  </si>
  <si>
    <t>1991-08-27,393.05999755859375,393.8699951171875,391.7699890136719,393.8500061035156,144670000</t>
  </si>
  <si>
    <t>1991-08-28,396.6400146484375,396.6400146484375,393.04998779296875,393.05999755859375,169890000</t>
  </si>
  <si>
    <t>1991-08-29,396.4700012207031,396.82000732421875,395.1400146484375,396.6499938964844,154150000</t>
  </si>
  <si>
    <t>1991-08-30,395.42999267578125,396.4700012207031,393.6000061035156,396.4700012207031,143440000</t>
  </si>
  <si>
    <t>1991-09-03,392.1499938964844,397.6199951171875,392.1000061035156,395.42999267578125,153600000</t>
  </si>
  <si>
    <t>1991-09-04,389.9700012207031,392.6199951171875,388.67999267578125,392.1499938964844,157520000</t>
  </si>
  <si>
    <t>1991-09-05,389.1400146484375,390.9700012207031,388.489990234375,389.9700012207031,162380000</t>
  </si>
  <si>
    <t>1991-09-06,389.1000061035156,390.7099914550781,387.3599853515625,389.1400146484375,166560000</t>
  </si>
  <si>
    <t>1991-09-09,388.57000732421875,389.3399963378906,387.8800048828125,389.1099853515625,115100000</t>
  </si>
  <si>
    <t>1991-09-10,384.55999755859375,388.6300048828125,383.7799987792969,388.57000732421875,143390000</t>
  </si>
  <si>
    <t>1991-09-11,385.0899963378906,385.6000061035156,383.5899963378906,384.55999755859375,148000000</t>
  </si>
  <si>
    <t>1991-09-12,387.3399963378906,387.3399963378906,385.0899963378906,385.0899963378906,160420000</t>
  </si>
  <si>
    <t>1991-09-13,383.5899963378906,387.95001220703125,382.8500061035156,387.1600036621094,169630000</t>
  </si>
  <si>
    <t>1991-09-16,385.7799987792969,385.7900085449219,382.7699890136719,383.5899963378906,172560000</t>
  </si>
  <si>
    <t>1991-09-17,385.5,387.1300048828125,384.9700012207031,385.7799987792969,168340000</t>
  </si>
  <si>
    <t>1991-09-18,386.94000244140625,386.94000244140625,384.2799987792969,385.489990234375,141340000</t>
  </si>
  <si>
    <t>1991-09-19,387.55999755859375,389.4200134277344,386.2699890136719,386.94000244140625,211010000</t>
  </si>
  <si>
    <t>1991-09-20,387.9200134277344,388.82000732421875,386.489990234375,387.55999755859375,254520000</t>
  </si>
  <si>
    <t>1991-09-23,385.9200134277344,388.54998779296875,385.760009765625,387.8999938964844,145940000</t>
  </si>
  <si>
    <t>1991-09-24,387.7099914550781,388.1300048828125,384.4599914550781,385.9200134277344,170350000</t>
  </si>
  <si>
    <t>1991-09-25,386.8800048828125,388.25,385.989990234375,387.7200012207031,153910000</t>
  </si>
  <si>
    <t>1991-09-26,386.489990234375,388.3900146484375,385.29998779296875,386.8699951171875,158980000</t>
  </si>
  <si>
    <t>1991-09-27,385.8999938964844,389.0899963378906,384.8699951171875,386.489990234375,160660000</t>
  </si>
  <si>
    <t>1991-09-30,387.8599853515625,388.2900085449219,384.32000732421875,385.9100036621094,146780000</t>
  </si>
  <si>
    <t>1991-10-01,389.20001220703125,389.55999755859375,387.8599853515625,387.8599853515625,163570000</t>
  </si>
  <si>
    <t>1991-10-02,388.260009765625,390.0299987792969,387.6199951171875,389.20001220703125,166380000</t>
  </si>
  <si>
    <t>1991-10-03,384.4700012207031,388.2300109863281,384.4700012207031,388.2300109863281,174360000</t>
  </si>
  <si>
    <t>1991-10-04,381.25,385.19000244140625,381.239990234375,384.4700012207031,164000000</t>
  </si>
  <si>
    <t>1991-10-07,379.5,381.2699890136719,379.07000732421875,381.2200012207031,148430000</t>
  </si>
  <si>
    <t>1991-10-08,380.6700134277344,381.2300109863281,379.17999267578125,379.5,177120000</t>
  </si>
  <si>
    <t>1991-10-09,376.79998779296875,380.57000732421875,376.3500061035156,380.57000732421875,186710000</t>
  </si>
  <si>
    <t>1991-10-10,380.54998779296875,380.54998779296875,376.1099853515625,376.79998779296875,164240000</t>
  </si>
  <si>
    <t>1991-10-11,381.45001220703125,381.4599914550781,379.8999938964844,380.54998779296875,148850000</t>
  </si>
  <si>
    <t>1991-10-14,386.4700012207031,386.4700012207031,381.45001220703125,381.45001220703125,130120000</t>
  </si>
  <si>
    <t>1991-10-15,391.010009765625,391.5,385.95001220703125,386.4700012207031,213540000</t>
  </si>
  <si>
    <t>1991-10-16,392.79998779296875,393.2900085449219,390.1400146484375,391.010009765625,225380000</t>
  </si>
  <si>
    <t>1991-10-17,391.9200134277344,393.80999755859375,390.32000732421875,392.7900085449219,206030000</t>
  </si>
  <si>
    <t>1991-10-18,392.5,392.79998779296875,391.7699890136719,391.9200134277344,204090000</t>
  </si>
  <si>
    <t>1991-10-21,390.0199890136719,392.489990234375,388.9599914550781,392.489990234375,154140000</t>
  </si>
  <si>
    <t>1991-10-22,387.8299865722656,391.20001220703125,387.3999938964844,390.0199890136719,194160000</t>
  </si>
  <si>
    <t>1991-10-23,387.94000244140625,389.0799865722656,386.5199890136719,387.8299865722656,185390000</t>
  </si>
  <si>
    <t>1991-10-24,385.07000732421875,388.32000732421875,383.45001220703125,387.94000244140625,179040000</t>
  </si>
  <si>
    <t>1991-10-25,384.20001220703125,386.1300048828125,382.9700012207031,385.07000732421875,167310000</t>
  </si>
  <si>
    <t>1991-10-28,389.5199890136719,389.5199890136719,384.20001220703125,384.20001220703125,161630000</t>
  </si>
  <si>
    <t>1991-10-29,391.4800109863281,391.70001220703125,386.8800048828125,389.5199890136719,192810000</t>
  </si>
  <si>
    <t>1991-10-30,392.9599914550781,393.1099853515625,390.7799987792969,391.4800109863281,195400000</t>
  </si>
  <si>
    <t>1991-10-31,392.45001220703125,392.9599914550781,391.5799865722656,392.9599914550781,179680000</t>
  </si>
  <si>
    <t>1991-11-01,391.32000732421875,395.1000061035156,389.6700134277344,392.4599914550781,205780000</t>
  </si>
  <si>
    <t>1991-11-04,390.2799987792969,391.2900085449219,388.0899963378906,391.2900085449219,155660000</t>
  </si>
  <si>
    <t>1991-11-05,388.7099914550781,392.1700134277344,388.19000244140625,390.2799987792969,172090000</t>
  </si>
  <si>
    <t>1991-11-06,389.9700012207031,389.9700012207031,387.5799865722656,388.7099914550781,167440000</t>
  </si>
  <si>
    <t>1991-11-07,393.7200012207031,393.7200012207031,389.9700012207031,389.9700012207031,205480000</t>
  </si>
  <si>
    <t>1991-11-08,392.8900146484375,396.42999267578125,392.4200134277344,393.7200012207031,183260000</t>
  </si>
  <si>
    <t>1991-11-11,393.1199951171875,393.57000732421875,392.32000732421875,392.8999938964844,128920000</t>
  </si>
  <si>
    <t>1991-11-12,396.739990234375,397.1300048828125,393.1199951171875,393.1199951171875,198610000</t>
  </si>
  <si>
    <t>1991-11-13,397.4100036621094,397.4200134277344,394.010009765625,396.739990234375,184480000</t>
  </si>
  <si>
    <t>1991-11-14,397.1499938964844,398.2200012207031,395.8500061035156,397.4100036621094,200030000</t>
  </si>
  <si>
    <t>1991-11-15,382.6199951171875,397.1600036621094,382.6199951171875,397.1499938964844,239690000</t>
  </si>
  <si>
    <t>1991-11-18,385.239990234375,385.3999938964844,379.70001220703125,382.6199951171875,241940000</t>
  </si>
  <si>
    <t>1991-11-19,379.4200134277344,385.239990234375,374.8999938964844,385.239990234375,243880000</t>
  </si>
  <si>
    <t>1991-11-20,378.5299987792969,381.510009765625,377.8399963378906,379.4200134277344,192760000</t>
  </si>
  <si>
    <t>1991-11-21,380.05999755859375,381.1199951171875,377.4100036621094,378.5299987792969,195130000</t>
  </si>
  <si>
    <t>1991-11-22,376.1400146484375,380.04998779296875,374.5199890136719,380.04998779296875,188240000</t>
  </si>
  <si>
    <t>1991-11-25,375.3399963378906,377.07000732421875,374.0,376.1400146484375,175870000</t>
  </si>
  <si>
    <t>1991-11-26,377.9599914550781,378.2900085449219,371.6300048828125,375.3399963378906,213810000</t>
  </si>
  <si>
    <t>1991-11-27,376.54998779296875,378.1099853515625,375.9800109863281,377.9599914550781,167720000</t>
  </si>
  <si>
    <t>1991-11-29,375.2200012207031,376.54998779296875,374.6499938964844,376.54998779296875,76830000</t>
  </si>
  <si>
    <t>1991-12-02,381.3999938964844,381.3999938964844,371.3599853515625,375.1099853515625,188410000</t>
  </si>
  <si>
    <t>1991-12-03,380.9599914550781,381.4800109863281,379.9200134277344,381.3999938964844,187230000</t>
  </si>
  <si>
    <t>1991-12-04,380.07000732421875,381.510009765625,378.07000732421875,380.9599914550781,187960000</t>
  </si>
  <si>
    <t>1991-12-05,377.3900146484375,380.07000732421875,376.5799865722656,380.07000732421875,166350000</t>
  </si>
  <si>
    <t>1991-12-06,379.1000061035156,382.3900146484375,375.4100036621094,377.3900146484375,199160000</t>
  </si>
  <si>
    <t>1991-12-09,378.260009765625,381.4200134277344,377.6700134277344,379.0899963378906,174760000</t>
  </si>
  <si>
    <t>1991-12-10,377.8999938964844,379.57000732421875,376.6400146484375,378.260009765625,192920000</t>
  </si>
  <si>
    <t>1991-12-11,377.70001220703125,379.4200134277344,374.7799987792969,377.8999938964844,207430000</t>
  </si>
  <si>
    <t>1991-12-12,381.54998779296875,381.6199951171875,377.70001220703125,377.70001220703125,192950000</t>
  </si>
  <si>
    <t>1991-12-13,384.4700012207031,385.0400085449219,381.54998779296875,381.54998779296875,194470000</t>
  </si>
  <si>
    <t>1991-12-16,384.4599914550781,385.8399963378906,384.3699951171875,384.4800109863281,173080000</t>
  </si>
  <si>
    <t>1991-12-17,382.739990234375,385.04998779296875,382.6000061035156,384.4599914550781,191310000</t>
  </si>
  <si>
    <t>1991-12-18,383.4800109863281,383.510009765625,380.8800048828125,382.739990234375,192410000</t>
  </si>
  <si>
    <t>1991-12-19,382.5199890136719,383.4599914550781,380.6400146484375,383.4599914550781,199330000</t>
  </si>
  <si>
    <t>1991-12-20,387.0400085449219,388.239990234375,382.5199890136719,382.5199890136719,316140000</t>
  </si>
  <si>
    <t>1991-12-23,396.82000732421875,397.44000244140625,386.9599914550781,387.04998779296875,228900000</t>
  </si>
  <si>
    <t>1991-12-24,399.3299865722656,401.7900085449219,396.82000732421875,396.82000732421875,162640000</t>
  </si>
  <si>
    <t>1991-12-26,404.8399963378906,404.9200134277344,399.30999755859375,399.3299865722656,149230000</t>
  </si>
  <si>
    <t>1991-12-27,406.4599914550781,406.5799865722656,404.5899963378906,404.8399963378906,157950000</t>
  </si>
  <si>
    <t>1991-12-30,415.1400146484375,415.1400146484375,406.489990234375,406.489990234375,245600000</t>
  </si>
  <si>
    <t>1991-12-31,417.0899963378906,418.32000732421875,412.7300109863281,415.1400146484375,247080000</t>
  </si>
  <si>
    <t>1992-01-02,417.260009765625,417.2699890136719,411.0400085449219,417.0299987792969,207570000</t>
  </si>
  <si>
    <t>1992-01-03,419.3399963378906,419.7900085449219,416.1600036621094,417.2699890136719,224270000</t>
  </si>
  <si>
    <t>1992-01-06,417.9599914550781,419.44000244140625,416.9200134277344,419.30999755859375,251210000</t>
  </si>
  <si>
    <t>1992-01-07,417.3999938964844,417.9599914550781,415.20001220703125,417.9599914550781,252780000</t>
  </si>
  <si>
    <t>1992-01-08,418.1000061035156,420.2300109863281,415.0199890136719,417.3599853515625,290750000</t>
  </si>
  <si>
    <t>1992-01-09,417.6099853515625,420.5,415.8500061035156,418.0899963378906,292350000</t>
  </si>
  <si>
    <t>1992-01-10,415.1000061035156,417.6199951171875,413.30999755859375,417.6199951171875,236130000</t>
  </si>
  <si>
    <t>1992-01-13,414.3399963378906,415.3599853515625,413.5400085449219,415.04998779296875,200270000</t>
  </si>
  <si>
    <t>1992-01-14,420.44000244140625,420.44000244140625,414.32000732421875,414.3399963378906,265900000</t>
  </si>
  <si>
    <t>1992-01-15,420.7699890136719,421.17999267578125,418.7900085449219,420.45001220703125,314830000</t>
  </si>
  <si>
    <t>1992-01-16,418.2099914550781,420.8500061035156,415.3699951171875,420.7699890136719,336240000</t>
  </si>
  <si>
    <t>1992-01-17,418.8599853515625,419.45001220703125,416.0,418.20001220703125,287370000</t>
  </si>
  <si>
    <t>1992-01-20,416.3599853515625,418.8599853515625,415.79998779296875,418.8599853515625,180900000</t>
  </si>
  <si>
    <t>1992-01-21,412.6400146484375,416.3900146484375,411.32000732421875,416.3599853515625,218750000</t>
  </si>
  <si>
    <t>1992-01-22,418.1300048828125,418.1300048828125,412.489990234375,412.6499938964844,228140000</t>
  </si>
  <si>
    <t>1992-01-23,414.9599914550781,419.7799987792969,414.3599853515625,418.1300048828125,234580000</t>
  </si>
  <si>
    <t>1992-01-24,415.4800109863281,417.2699890136719,414.2900085449219,414.9599914550781,213630000</t>
  </si>
  <si>
    <t>1992-01-27,414.989990234375,416.8399963378906,414.4800109863281,415.44000244140625,190970000</t>
  </si>
  <si>
    <t>1992-01-28,414.9599914550781,416.4100036621094,414.5400085449219,414.9800109863281,218400000</t>
  </si>
  <si>
    <t>1992-01-29,410.3399963378906,417.8299865722656,409.1700134277344,414.9599914550781,248940000</t>
  </si>
  <si>
    <t>1992-01-30,411.6199951171875,412.1700134277344,409.260009765625,410.3399963378906,194680000</t>
  </si>
  <si>
    <t>1992-01-31,408.7799987792969,412.6300048828125,408.6400146484375,411.6499938964844,197620000</t>
  </si>
  <si>
    <t>1992-02-03,409.5299987792969,409.95001220703125,407.45001220703125,408.7900085449219,185290000</t>
  </si>
  <si>
    <t>1992-02-04,413.8500061035156,413.8500061035156,409.2799987792969,409.6000061035156,233680000</t>
  </si>
  <si>
    <t>1992-02-05,413.8399963378906,416.1700134277344,413.17999267578125,413.8800048828125,262440000</t>
  </si>
  <si>
    <t>1992-02-06,413.82000732421875,414.54998779296875,411.92999267578125,413.8699951171875,242050000</t>
  </si>
  <si>
    <t>1992-02-07,411.0899963378906,415.2900085449219,408.0400085449219,413.82000732421875,231120000</t>
  </si>
  <si>
    <t>1992-02-10,413.7699890136719,413.7699890136719,411.07000732421875,411.07000732421875,184410000</t>
  </si>
  <si>
    <t>1992-02-11,413.760009765625,414.3800048828125,412.239990234375,413.7699890136719,200130000</t>
  </si>
  <si>
    <t>1992-02-12,417.1300048828125,418.0799865722656,413.3599853515625,413.7699890136719,237630000</t>
  </si>
  <si>
    <t>1992-02-13,413.69000244140625,417.7699890136719,412.07000732421875,417.1300048828125,229360000</t>
  </si>
  <si>
    <t>1992-02-14,412.4800109863281,413.8399963378906,411.20001220703125,413.69000244140625,215110000</t>
  </si>
  <si>
    <t>1992-02-18,407.3800048828125,413.2699890136719,406.3399963378906,412.4800109863281,234300000</t>
  </si>
  <si>
    <t>1992-02-19,408.260009765625,408.70001220703125,406.5400085449219,407.3800048828125,232970000</t>
  </si>
  <si>
    <t>1992-02-20,413.8999938964844,413.8999938964844,408.260009765625,408.260009765625,270650000</t>
  </si>
  <si>
    <t>1992-02-21,411.42999267578125,414.260009765625,409.7200012207031,413.8999938964844,261650000</t>
  </si>
  <si>
    <t>1992-02-24,412.2699890136719,412.94000244140625,410.3399963378906,411.4599914550781,177540000</t>
  </si>
  <si>
    <t>1992-02-25,410.45001220703125,412.2699890136719,408.0199890136719,412.2699890136719,210350000</t>
  </si>
  <si>
    <t>1992-02-26,415.3500061035156,415.3500061035156,410.4800109863281,410.4800109863281,241500000</t>
  </si>
  <si>
    <t>1992-02-27,413.8599853515625,415.989990234375,413.4700012207031,415.3500061035156,215110000</t>
  </si>
  <si>
    <t>1992-02-28,412.70001220703125,416.07000732421875,411.79998779296875,413.8599853515625,202320000</t>
  </si>
  <si>
    <t>1992-03-02,412.45001220703125,413.739990234375,411.5199890136719,412.67999267578125,180380000</t>
  </si>
  <si>
    <t>1992-03-03,412.8500061035156,413.7799987792969,411.8800048828125,412.45001220703125,200890000</t>
  </si>
  <si>
    <t>1992-03-04,409.3299865722656,413.2699890136719,409.3299865722656,412.8599853515625,206860000</t>
  </si>
  <si>
    <t>1992-03-05,406.510009765625,409.3299865722656,405.4200134277344,409.3299865722656,205770000</t>
  </si>
  <si>
    <t>1992-03-06,404.44000244140625,407.510009765625,403.6499938964844,406.510009765625,185190000</t>
  </si>
  <si>
    <t>1992-03-09,405.2099914550781,405.6400146484375,404.25,404.45001220703125,160650000</t>
  </si>
  <si>
    <t>1992-03-10,406.8900146484375,409.1600036621094,405.2099914550781,405.2099914550781,203000000</t>
  </si>
  <si>
    <t>1992-03-11,404.0299987792969,407.0199890136719,402.6400146484375,406.8800048828125,186330000</t>
  </si>
  <si>
    <t>1992-03-12,403.8900146484375,404.7200012207031,401.94000244140625,404.0299987792969,180310000</t>
  </si>
  <si>
    <t>1992-03-13,405.8399963378906,406.69000244140625,403.9200134277344,403.9200134277344,177900000</t>
  </si>
  <si>
    <t>1992-03-16,406.3900146484375,406.3999938964844,403.54998779296875,405.8500061035156,155950000</t>
  </si>
  <si>
    <t>1992-03-17,409.5799865722656,409.7200012207031,406.3900146484375,406.3900146484375,187250000</t>
  </si>
  <si>
    <t>1992-03-18,409.1499938964844,410.8399963378906,408.2300109863281,409.5799865722656,191720000</t>
  </si>
  <si>
    <t>1992-03-19,409.79998779296875,410.57000732421875,409.1199951171875,409.1499938964844,197310000</t>
  </si>
  <si>
    <t>1992-03-20,411.29998779296875,411.29998779296875,408.5299987792969,409.79998779296875,246210000</t>
  </si>
  <si>
    <t>1992-03-23,409.9100036621094,411.2900085449219,408.8699951171875,411.2900085449219,157050000</t>
  </si>
  <si>
    <t>1992-03-24,408.8800048828125,411.42999267578125,407.989990234375,409.9100036621094,191610000</t>
  </si>
  <si>
    <t>1992-03-25,407.5199890136719,409.8699951171875,407.5199890136719,408.8800048828125,192650000</t>
  </si>
  <si>
    <t>1992-03-26,407.8599853515625,409.44000244140625,406.75,407.5199890136719,176720000</t>
  </si>
  <si>
    <t>1992-03-27,403.5,407.8599853515625,402.8699951171875,407.8599853515625,166140000</t>
  </si>
  <si>
    <t>1992-03-30,403.0,404.29998779296875,402.9700012207031,403.5,133990000</t>
  </si>
  <si>
    <t>1992-03-31,403.69000244140625,405.2099914550781,402.2200012207031,403.0,182360000</t>
  </si>
  <si>
    <t>1992-04-01,404.2300109863281,404.5,400.75,403.6700134277344,186530000</t>
  </si>
  <si>
    <t>1992-04-02,400.5,404.6300048828125,399.2799987792969,404.1700134277344,185210000</t>
  </si>
  <si>
    <t>1992-04-03,401.54998779296875,401.5899963378906,398.2099914550781,400.5,188580000</t>
  </si>
  <si>
    <t>1992-04-06,405.5899963378906,405.92999267578125,401.5199890136719,401.5400085449219,179910000</t>
  </si>
  <si>
    <t>1992-04-07,398.05999755859375,405.75,397.9700012207031,405.5899963378906,205210000</t>
  </si>
  <si>
    <t>1992-04-08,394.5,398.04998779296875,392.4100036621094,398.04998779296875,249280000</t>
  </si>
  <si>
    <t>1992-04-09,400.6400146484375,401.0400085449219,394.5,394.5,231430000</t>
  </si>
  <si>
    <t>1992-04-10,404.2900085449219,405.1199951171875,400.5899963378906,400.5899963378906,199530000</t>
  </si>
  <si>
    <t>1992-04-13,406.0799865722656,406.0799865722656,403.8999938964844,404.2799987792969,143140000</t>
  </si>
  <si>
    <t>1992-04-14,412.3900146484375,413.8599853515625,406.0799865722656,406.0799865722656,231130000</t>
  </si>
  <si>
    <t>1992-04-15,416.2799987792969,416.2799987792969,412.3900146484375,412.3900146484375,229710000</t>
  </si>
  <si>
    <t>1992-04-16,416.0400085449219,416.2799987792969,413.3999938964844,416.2799987792969,233230000</t>
  </si>
  <si>
    <t>1992-04-20,410.17999267578125,416.04998779296875,407.92999267578125,416.04998779296875,191980000</t>
  </si>
  <si>
    <t>1992-04-21,410.260009765625,411.0899963378906,408.20001220703125,410.1600036621094,214460000</t>
  </si>
  <si>
    <t>1992-04-22,409.80999755859375,411.29998779296875,409.2300109863281,410.260009765625,218850000</t>
  </si>
  <si>
    <t>1992-04-23,411.6000061035156,411.6000061035156,406.8599853515625,409.80999755859375,235860000</t>
  </si>
  <si>
    <t>1992-04-24,409.0199890136719,412.4800109863281,408.739990234375,411.6000061035156,199310000</t>
  </si>
  <si>
    <t>1992-04-27,408.45001220703125,409.6000061035156,407.6400146484375,409.0299987792969,172900000</t>
  </si>
  <si>
    <t>1992-04-28,409.1099853515625,409.69000244140625,406.3299865722656,408.45001220703125,189220000</t>
  </si>
  <si>
    <t>1992-04-29,412.0199890136719,412.30999755859375,409.1099853515625,409.1099853515625,206780000</t>
  </si>
  <si>
    <t>1992-04-30,414.95001220703125,414.95001220703125,412.0199890136719,412.0199890136719,223590000</t>
  </si>
  <si>
    <t>1992-05-01,412.5299987792969,415.2099914550781,409.8699951171875,414.95001220703125,177390000</t>
  </si>
  <si>
    <t>1992-05-04,416.9100036621094,417.8399963378906,412.5400085449219,412.5400085449219,174540000</t>
  </si>
  <si>
    <t>1992-05-05,416.8399963378906,418.5299987792969,415.7699890136719,416.9100036621094,200550000</t>
  </si>
  <si>
    <t>1992-05-06,416.7900085449219,418.4800109863281,416.3999938964844,416.8399963378906,199950000</t>
  </si>
  <si>
    <t>1992-05-07,415.8500061035156,416.8399963378906,415.3800048828125,416.7900085449219,168980000</t>
  </si>
  <si>
    <t>1992-05-08,416.04998779296875,416.8500061035156,414.4100036621094,415.8699951171875,168720000</t>
  </si>
  <si>
    <t>1992-05-11,418.489990234375,418.75,416.04998779296875,416.04998779296875,155730000</t>
  </si>
  <si>
    <t>1992-05-12,416.2900085449219,418.67999267578125,414.69000244140625,418.489990234375,192870000</t>
  </si>
  <si>
    <t>1992-05-13,416.45001220703125,417.0400085449219,415.8599853515625,416.2900085449219,175850000</t>
  </si>
  <si>
    <t>1992-05-14,413.1400146484375,416.5199890136719,411.82000732421875,416.45001220703125,189150000</t>
  </si>
  <si>
    <t>1992-05-15,410.0899963378906,413.1400146484375,409.8500061035156,413.1400146484375,192740000</t>
  </si>
  <si>
    <t>1992-05-18,412.80999755859375,413.3399963378906,410.1300048828125,410.1300048828125,151380000</t>
  </si>
  <si>
    <t>1992-05-19,416.3699951171875,416.510009765625,412.260009765625,412.82000732421875,187130000</t>
  </si>
  <si>
    <t>1992-05-20,415.3900146484375,416.8299865722656,415.3699951171875,416.3699951171875,198180000</t>
  </si>
  <si>
    <t>1992-05-21,412.6000061035156,415.4100036621094,411.57000732421875,415.3999938964844,184860000</t>
  </si>
  <si>
    <t>1992-05-22,414.0199890136719,414.82000732421875,412.6000061035156,412.6099853515625,146710000</t>
  </si>
  <si>
    <t>1992-05-26,411.4100036621094,414.0199890136719,410.2300109863281,414.0199890136719,197700000</t>
  </si>
  <si>
    <t>1992-05-27,412.1700134277344,412.67999267578125,411.05999755859375,411.4100036621094,182240000</t>
  </si>
  <si>
    <t>1992-05-28,416.739990234375,416.7699890136719,411.80999755859375,412.1700134277344,195300000</t>
  </si>
  <si>
    <t>1992-05-29,415.3500061035156,418.3599853515625,415.3500061035156,416.739990234375,204010000</t>
  </si>
  <si>
    <t>1992-06-01,417.29998779296875,417.29998779296875,412.44000244140625,415.3500061035156,180800000</t>
  </si>
  <si>
    <t>1992-06-02,413.5,417.29998779296875,413.5,417.29998779296875,202560000</t>
  </si>
  <si>
    <t>1992-06-03,414.5899963378906,416.5400085449219,413.0400085449219,413.5,215770000</t>
  </si>
  <si>
    <t>1992-06-04,413.260009765625,414.9800109863281,412.9700012207031,414.6000061035156,204450000</t>
  </si>
  <si>
    <t>1992-06-05,413.4800109863281,413.8500061035156,410.9700012207031,413.260009765625,199050000</t>
  </si>
  <si>
    <t>1992-06-08,413.3599853515625,413.95001220703125,412.0299987792969,413.4800109863281,161240000</t>
  </si>
  <si>
    <t>1992-06-09,410.05999755859375,413.55999755859375,409.29998779296875,413.3999938964844,191170000</t>
  </si>
  <si>
    <t>1992-06-10,407.25,410.1000061035156,406.80999755859375,410.05999755859375,210750000</t>
  </si>
  <si>
    <t>1992-06-11,409.04998779296875,409.04998779296875,406.1099853515625,407.25,204780000</t>
  </si>
  <si>
    <t>1992-06-12,409.760009765625,411.8599853515625,409.0799865722656,409.0799865722656,181860000</t>
  </si>
  <si>
    <t>1992-06-15,410.2900085449219,411.67999267578125,408.1300048828125,409.760009765625,164080000</t>
  </si>
  <si>
    <t>1992-06-16,408.32000732421875,411.3999938964844,408.32000732421875,410.2900085449219,194400000</t>
  </si>
  <si>
    <t>1992-06-17,402.260009765625,408.3299865722656,401.9800109863281,408.3299865722656,227760000</t>
  </si>
  <si>
    <t>1992-06-18,400.9599914550781,402.67999267578125,400.510009765625,402.260009765625,225600000</t>
  </si>
  <si>
    <t>1992-06-19,403.6700134277344,404.2300109863281,400.9599914550781,400.9599914550781,233460000</t>
  </si>
  <si>
    <t>1992-06-22,403.3999938964844,403.6400146484375,399.9200134277344,403.6400146484375,169370000</t>
  </si>
  <si>
    <t>1992-06-23,404.0400085449219,405.4100036621094,403.3999938964844,403.3999938964844,189190000</t>
  </si>
  <si>
    <t>1992-06-24,403.8399963378906,404.760009765625,403.260009765625,404.04998779296875,193870000</t>
  </si>
  <si>
    <t>1992-06-25,403.1199951171875,405.5299987792969,402.010009765625,403.8299865722656,182960000</t>
  </si>
  <si>
    <t>1992-06-26,403.45001220703125,403.510009765625,401.94000244140625,403.1199951171875,154430000</t>
  </si>
  <si>
    <t>1992-06-29,408.94000244140625,408.9599914550781,403.4700012207031,403.4700012207031,176750000</t>
  </si>
  <si>
    <t>1992-06-30,408.1400146484375,409.6300048828125,407.8500061035156,408.94000244140625,195530000</t>
  </si>
  <si>
    <t>1992-07-01,412.8800048828125,412.8800048828125,408.20001220703125,408.20001220703125,214250000</t>
  </si>
  <si>
    <t>1992-07-02,411.7699890136719,415.7099914550781,410.07000732421875,412.8800048828125,220200000</t>
  </si>
  <si>
    <t>1992-07-06,413.8399963378906,413.8399963378906,410.4599914550781,411.7699890136719,186920000</t>
  </si>
  <si>
    <t>1992-07-07,409.1600036621094,415.3299865722656,408.5799865722656,413.8299865722656,226050000</t>
  </si>
  <si>
    <t>1992-07-08,410.2799987792969,410.2799987792969,407.20001220703125,409.1499938964844,201030000</t>
  </si>
  <si>
    <t>1992-07-09,414.2300109863281,414.69000244140625,410.260009765625,410.2799987792969,207980000</t>
  </si>
  <si>
    <t>1992-07-10,414.6199951171875,415.8800048828125,413.3399963378906,414.2300109863281,164770000</t>
  </si>
  <si>
    <t>1992-07-13,414.8699951171875,415.8599853515625,413.92999267578125,414.6199951171875,148870000</t>
  </si>
  <si>
    <t>1992-07-14,417.67999267578125,417.69000244140625,414.3299865722656,414.8599853515625,195570000</t>
  </si>
  <si>
    <t>1992-07-15,417.1000061035156,417.80999755859375,416.2900085449219,417.67999267578125,206560000</t>
  </si>
  <si>
    <t>1992-07-16,417.5400085449219,417.92999267578125,414.7900085449219,417.0400085449219,206900000</t>
  </si>
  <si>
    <t>1992-07-17,415.6199951171875,417.5400085449219,412.9599914550781,417.5400085449219,192120000</t>
  </si>
  <si>
    <t>1992-07-20,413.75,415.6199951171875,410.7200012207031,415.6199951171875,165760000</t>
  </si>
  <si>
    <t>1992-07-21,413.760009765625,414.9200134277344,413.1000061035156,413.75,173760000</t>
  </si>
  <si>
    <t>1992-07-22,410.92999267578125,413.739990234375,409.95001220703125,413.739990234375,190160000</t>
  </si>
  <si>
    <t>1992-07-23,412.0799865722656,412.0799865722656,409.80999755859375,410.92999267578125,175490000</t>
  </si>
  <si>
    <t>1992-07-24,411.6000061035156,412.07000732421875,409.92999267578125,412.07000732421875,163890000</t>
  </si>
  <si>
    <t>1992-07-27,411.5400085449219,412.6700134277344,411.2699890136719,411.6000061035156,164700000</t>
  </si>
  <si>
    <t>1992-07-28,417.5199890136719,417.54998779296875,411.54998779296875,411.54998779296875,218060000</t>
  </si>
  <si>
    <t>1992-07-29,422.2300109863281,423.0199890136719,417.5199890136719,417.5199890136719,275850000</t>
  </si>
  <si>
    <t>1992-07-30,423.9200134277344,423.94000244140625,421.57000732421875,422.20001220703125,193410000</t>
  </si>
  <si>
    <t>1992-07-31,424.2099914550781,424.79998779296875,422.4599914550781,423.9200134277344,172920000</t>
  </si>
  <si>
    <t>1992-08-03,425.0899963378906,425.0899963378906,422.8399963378906,424.19000244140625,164460000</t>
  </si>
  <si>
    <t>1992-08-04,424.3599853515625,425.1400146484375,423.1000061035156,425.0899963378906,166760000</t>
  </si>
  <si>
    <t>1992-08-05,422.19000244140625,424.3500061035156,421.9200134277344,424.3500061035156,172450000</t>
  </si>
  <si>
    <t>1992-08-06,420.5899963378906,422.3599853515625,420.260009765625,422.19000244140625,181440000</t>
  </si>
  <si>
    <t>1992-08-07,418.8800048828125,423.45001220703125,418.510009765625,420.5899963378906,190640000</t>
  </si>
  <si>
    <t>1992-08-10,419.4200134277344,419.4200134277344,417.0400085449219,418.8699951171875,142480000</t>
  </si>
  <si>
    <t>1992-08-11,418.8999938964844,419.7200012207031,416.5299987792969,419.45001220703125,173940000</t>
  </si>
  <si>
    <t>1992-08-12,417.7799987792969,419.75,416.42999267578125,418.8900146484375,176560000</t>
  </si>
  <si>
    <t>1992-08-13,417.7300109863281,419.8800048828125,416.3999938964844,417.7799987792969,185750000</t>
  </si>
  <si>
    <t>1992-08-14,419.9100036621094,420.3999938964844,417.739990234375,417.739990234375,166820000</t>
  </si>
  <si>
    <t>1992-08-17,420.739990234375,421.8900146484375,419.44000244140625,419.8900146484375,152830000</t>
  </si>
  <si>
    <t>1992-08-18,421.3399963378906,421.3999938964844,419.7799987792969,420.739990234375,171750000</t>
  </si>
  <si>
    <t>1992-08-19,418.19000244140625,421.6199951171875,418.19000244140625,421.3399963378906,187070000</t>
  </si>
  <si>
    <t>1992-08-20,418.260009765625,418.8500061035156,416.92999267578125,418.19000244140625,183420000</t>
  </si>
  <si>
    <t>1992-08-21,414.8500061035156,420.3500061035156,413.5799865722656,418.2699890136719,204800000</t>
  </si>
  <si>
    <t>1992-08-24,410.7200012207031,414.79998779296875,410.07000732421875,414.79998779296875,165690000</t>
  </si>
  <si>
    <t>1992-08-25,411.6099853515625,411.6400146484375,408.29998779296875,410.7300109863281,202760000</t>
  </si>
  <si>
    <t>1992-08-26,413.510009765625,413.6099853515625,410.5299987792969,411.6499938964844,171860000</t>
  </si>
  <si>
    <t>1992-08-27,413.5299987792969,415.8299865722656,413.510009765625,413.510009765625,178600000</t>
  </si>
  <si>
    <t>1992-08-28,414.8399963378906,414.95001220703125,413.3800048828125,413.5400085449219,152260000</t>
  </si>
  <si>
    <t>1992-08-31,414.0299987792969,415.2900085449219,413.760009765625,414.8699951171875,161480000</t>
  </si>
  <si>
    <t>1992-09-01,416.07000732421875,416.07000732421875,413.3500061035156,414.0299987792969,172680000</t>
  </si>
  <si>
    <t>1992-09-02,417.9800109863281,418.2799987792969,415.30999755859375,416.07000732421875,187480000</t>
  </si>
  <si>
    <t>1992-09-03,417.9800109863281,420.30999755859375,417.489990234375,417.9800109863281,212500000</t>
  </si>
  <si>
    <t>1992-09-04,417.0799865722656,418.6199951171875,416.760009765625,417.9800109863281,124380000</t>
  </si>
  <si>
    <t>1992-09-08,414.44000244140625,417.17999267578125,414.29998779296875,417.0799865722656,161440000</t>
  </si>
  <si>
    <t>1992-09-09,416.3599853515625,416.44000244140625,414.44000244140625,414.44000244140625,178800000</t>
  </si>
  <si>
    <t>1992-09-10,419.95001220703125,420.5199890136719,416.3399963378906,416.3399963378906,221990000</t>
  </si>
  <si>
    <t>1992-09-11,419.5799865722656,420.5799865722656,419.1300048828125,419.95001220703125,180560000</t>
  </si>
  <si>
    <t>1992-09-14,425.2699890136719,425.2699890136719,419.6499938964844,419.6499938964844,250940000</t>
  </si>
  <si>
    <t>1992-09-15,419.7699890136719,425.2200012207031,419.5400085449219,425.2200012207031,211860000</t>
  </si>
  <si>
    <t>1992-09-16,419.9200134277344,422.44000244140625,417.7699890136719,419.7099914550781,231450000</t>
  </si>
  <si>
    <t>1992-09-17,419.92999267578125,421.42999267578125,419.6199951171875,419.9200134277344,188270000</t>
  </si>
  <si>
    <t>1992-09-18,422.92999267578125,422.92999267578125,419.9200134277344,419.9200134277344,237440000</t>
  </si>
  <si>
    <t>1992-09-21,422.1400146484375,422.8999938964844,421.17999267578125,422.8999938964844,153940000</t>
  </si>
  <si>
    <t>1992-09-22,417.1400146484375,422.1400146484375,417.1300048828125,422.1400146484375,188810000</t>
  </si>
  <si>
    <t>1992-09-23,417.44000244140625,417.8800048828125,416.0,417.1400146484375,205700000</t>
  </si>
  <si>
    <t>1992-09-24,418.4700012207031,419.010009765625,417.4599914550781,417.4599914550781,187960000</t>
  </si>
  <si>
    <t>1992-09-25,414.3500061035156,418.6300048828125,412.7099914550781,418.4700012207031,213670000</t>
  </si>
  <si>
    <t>1992-09-28,416.6199951171875,416.6199951171875,413.0,414.3500061035156,158760000</t>
  </si>
  <si>
    <t>1992-09-29,416.79998779296875,417.3800048828125,415.3399963378906,416.6199951171875,170750000</t>
  </si>
  <si>
    <t>1992-09-30,417.79998779296875,418.5799865722656,416.6700134277344,416.7900085449219,184470000</t>
  </si>
  <si>
    <t>1992-10-01,416.2900085449219,418.6700134277344,415.4599914550781,417.79998779296875,204780000</t>
  </si>
  <si>
    <t>1992-10-02,410.4700012207031,416.3500061035156,410.45001220703125,416.2900085449219,188030000</t>
  </si>
  <si>
    <t>1992-10-05,407.57000732421875,410.4700012207031,396.79998779296875,410.4700012207031,286550000</t>
  </si>
  <si>
    <t>1992-10-06,407.17999267578125,408.55999755859375,404.8399963378906,407.57000732421875,203500000</t>
  </si>
  <si>
    <t>1992-10-07,404.25,408.6000061035156,403.9100036621094,407.1700134277344,184380000</t>
  </si>
  <si>
    <t>1992-10-08,407.75,408.0400085449219,404.2900085449219,404.2900085449219,205000000</t>
  </si>
  <si>
    <t>1992-10-09,402.6600036621094,407.75,402.4200134277344,407.75,178940000</t>
  </si>
  <si>
    <t>1992-10-12,407.44000244140625,407.44000244140625,402.6600036621094,402.6600036621094,126670000</t>
  </si>
  <si>
    <t>1992-10-13,409.29998779296875,410.6400146484375,406.8299865722656,407.44000244140625,186650000</t>
  </si>
  <si>
    <t>1992-10-14,409.3699951171875,411.5199890136719,407.8599853515625,409.29998779296875,175900000</t>
  </si>
  <si>
    <t>1992-10-15,409.6000061035156,411.0299987792969,407.9200134277344,409.3399963378906,213590000</t>
  </si>
  <si>
    <t>1992-10-16,411.7300109863281,411.7300109863281,407.42999267578125,409.6000061035156,235920000</t>
  </si>
  <si>
    <t>1992-10-19,414.9800109863281,414.9800109863281,410.6600036621094,411.7300109863281,222150000</t>
  </si>
  <si>
    <t>1992-10-20,415.4800109863281,417.9800109863281,414.489990234375,414.9800109863281,258210000</t>
  </si>
  <si>
    <t>1992-10-21,415.6700134277344,416.1499938964844,414.5400085449219,415.5299987792969,219100000</t>
  </si>
  <si>
    <t>1992-10-22,414.8999938964844,416.80999755859375,413.1000061035156,415.6700134277344,216400000</t>
  </si>
  <si>
    <t>1992-10-23,414.1000061035156,416.2300109863281,413.67999267578125,414.8999938964844,199060000</t>
  </si>
  <si>
    <t>1992-10-26,418.1600036621094,418.1700134277344,413.7099914550781,414.0899963378906,188060000</t>
  </si>
  <si>
    <t>1992-10-27,418.489990234375,419.20001220703125,416.9700012207031,418.17999267578125,201730000</t>
  </si>
  <si>
    <t>1992-10-28,420.1300048828125,420.1300048828125,417.55999755859375,418.489990234375,203910000</t>
  </si>
  <si>
    <t>1992-10-29,420.8599853515625,421.1600036621094,419.8299865722656,420.1499938964844,206550000</t>
  </si>
  <si>
    <t>1992-10-30,418.67999267578125,421.1300048828125,418.5400085449219,420.8599853515625,201930000</t>
  </si>
  <si>
    <t>1992-11-02,422.75,422.75,418.1199951171875,418.6600036621094,203280000</t>
  </si>
  <si>
    <t>1992-11-03,419.9200134277344,422.80999755859375,418.5899963378906,422.75,208140000</t>
  </si>
  <si>
    <t>1992-11-04,417.1099853515625,421.07000732421875,416.6099853515625,419.9100036621094,194400000</t>
  </si>
  <si>
    <t>1992-11-05,418.3399963378906,418.3999938964844,415.5799865722656,417.0799865722656,219730000</t>
  </si>
  <si>
    <t>1992-11-06,417.5799865722656,418.3500061035156,417.010009765625,418.3500061035156,205310000</t>
  </si>
  <si>
    <t>1992-11-09,418.5899963378906,420.1300048828125,416.7900085449219,417.5799865722656,197560000</t>
  </si>
  <si>
    <t>1992-11-10,418.6199951171875,419.7099914550781,417.9800109863281,418.5899963378906,223180000</t>
  </si>
  <si>
    <t>1992-11-11,422.20001220703125,422.3299865722656,418.3999938964844,418.6199951171875,243750000</t>
  </si>
  <si>
    <t>1992-11-12,422.8699951171875,423.1000061035156,421.70001220703125,422.20001220703125,226010000</t>
  </si>
  <si>
    <t>1992-11-13,422.42999267578125,422.9100036621094,421.0400085449219,422.8900146484375,192950000</t>
  </si>
  <si>
    <t>1992-11-16,420.67999267578125,422.44000244140625,420.3500061035156,422.44000244140625,173600000</t>
  </si>
  <si>
    <t>1992-11-17,419.2699890136719,420.9700012207031,418.30999755859375,420.6300048828125,187660000</t>
  </si>
  <si>
    <t>1992-11-18,422.8500061035156,423.489990234375,419.239990234375,419.2699890136719,219080000</t>
  </si>
  <si>
    <t>1992-11-19,423.6099853515625,423.6099853515625,422.5,422.8599853515625,218720000</t>
  </si>
  <si>
    <t>1992-11-20,426.6499938964844,426.9800109863281,423.6099853515625,423.6099853515625,257460000</t>
  </si>
  <si>
    <t>1992-11-23,425.1199951171875,426.6499938964844,424.95001220703125,426.6499938964844,192530000</t>
  </si>
  <si>
    <t>1992-11-24,427.5899963378906,429.30999755859375,424.8299865722656,425.1400146484375,241540000</t>
  </si>
  <si>
    <t>1992-11-25,429.19000244140625,429.4100036621094,427.5799865722656,427.5899963378906,207700000</t>
  </si>
  <si>
    <t>1992-11-27,430.1600036621094,431.92999267578125,429.1700134277344,429.19000244140625,106020000</t>
  </si>
  <si>
    <t>1992-11-30,431.3500061035156,431.5299987792969,429.3599853515625,430.19000244140625,230150000</t>
  </si>
  <si>
    <t>1992-12-01,430.7799987792969,431.4700012207031,429.20001220703125,431.3500061035156,259050000</t>
  </si>
  <si>
    <t>1992-12-02,429.8900146484375,430.8699951171875,428.6099853515625,430.7799987792969,247010000</t>
  </si>
  <si>
    <t>1992-12-03,429.9100036621094,430.989990234375,428.79998779296875,429.9800109863281,238050000</t>
  </si>
  <si>
    <t>1992-12-04,432.05999755859375,432.8900146484375,429.739990234375,429.92999267578125,234960000</t>
  </si>
  <si>
    <t>1992-12-07,435.30999755859375,435.30999755859375,432.05999755859375,432.05999755859375,217700000</t>
  </si>
  <si>
    <t>1992-12-08,436.989990234375,436.989990234375,434.67999267578125,435.30999755859375,234330000</t>
  </si>
  <si>
    <t>1992-12-09,435.6499938964844,436.989990234375,433.9800109863281,436.989990234375,230060000</t>
  </si>
  <si>
    <t>1992-12-10,434.6400146484375,435.6600036621094,432.6499938964844,435.6600036621094,240640000</t>
  </si>
  <si>
    <t>1992-12-11,433.7300109863281,434.6400146484375,433.3399963378906,434.6400146484375,164510000</t>
  </si>
  <si>
    <t>1992-12-14,432.8399963378906,435.260009765625,432.8299865722656,433.7300109863281,187040000</t>
  </si>
  <si>
    <t>1992-12-15,432.57000732421875,433.6600036621094,431.9200134277344,432.82000732421875,227770000</t>
  </si>
  <si>
    <t>1992-12-16,431.5199890136719,434.2200012207031,430.8800048828125,432.5799865722656,242130000</t>
  </si>
  <si>
    <t>1992-12-17,435.42999267578125,435.44000244140625,431.4599914550781,431.5199890136719,251640000</t>
  </si>
  <si>
    <t>1992-12-18,441.2799987792969,441.2900085449219,435.4599914550781,435.4599914550781,389300000</t>
  </si>
  <si>
    <t>1992-12-21,440.70001220703125,441.260009765625,439.6499938964844,441.260009765625,224680000</t>
  </si>
  <si>
    <t>1992-12-22,440.30999755859375,441.6400146484375,438.25,440.70001220703125,250430000</t>
  </si>
  <si>
    <t>1992-12-23,439.0299987792969,441.1099853515625,439.0299987792969,440.2900085449219,234140000</t>
  </si>
  <si>
    <t>1992-12-24,439.7699890136719,439.80999755859375,439.0299987792969,439.0299987792969,95240000</t>
  </si>
  <si>
    <t>1992-12-28,439.1499938964844,439.7699890136719,437.260009765625,439.7699890136719,143970000</t>
  </si>
  <si>
    <t>1992-12-29,437.9800109863281,442.6499938964844,437.6000061035156,439.1499938964844,213660000</t>
  </si>
  <si>
    <t>1992-12-30,438.82000732421875,439.3699951171875,437.1199951171875,437.9800109863281,183930000</t>
  </si>
  <si>
    <t>1992-12-31,435.7099914550781,439.5899963378906,435.7099914550781,438.82000732421875,165910000</t>
  </si>
  <si>
    <t>1993-01-04,435.3800048828125,437.32000732421875,434.4800109863281,435.70001220703125,201210000</t>
  </si>
  <si>
    <t>1993-01-05,434.3399963378906,435.3999938964844,433.54998779296875,435.3800048828125,240350000</t>
  </si>
  <si>
    <t>1993-01-06,434.5199890136719,435.1700134277344,432.5199890136719,434.3399963378906,295240000</t>
  </si>
  <si>
    <t>1993-01-07,430.7300109863281,435.4599914550781,429.760009765625,434.5199890136719,304850000</t>
  </si>
  <si>
    <t>1993-01-08,429.04998779296875,430.7300109863281,426.8800048828125,430.7300109863281,263470000</t>
  </si>
  <si>
    <t>1993-01-11,430.95001220703125,431.0400085449219,429.010009765625,429.0400085449219,217150000</t>
  </si>
  <si>
    <t>1993-01-12,431.0400085449219,431.3900146484375,428.19000244140625,430.95001220703125,239410000</t>
  </si>
  <si>
    <t>1993-01-13,433.0299987792969,433.44000244140625,429.989990234375,431.0299987792969,245360000</t>
  </si>
  <si>
    <t>1993-01-14,435.94000244140625,435.9599914550781,433.0799865722656,433.0799865722656,281040000</t>
  </si>
  <si>
    <t>1993-01-15,437.1499938964844,439.489990234375,435.8399963378906,435.8699951171875,309720000</t>
  </si>
  <si>
    <t>1993-01-18,436.8399963378906,437.1300048828125,435.9200134277344,437.1300048828125,196030000</t>
  </si>
  <si>
    <t>1993-01-19,435.1300048828125,437.70001220703125,434.5899963378906,436.8399963378906,283240000</t>
  </si>
  <si>
    <t>1993-01-20,433.3699951171875,436.2300109863281,433.3699951171875,435.1400146484375,268790000</t>
  </si>
  <si>
    <t>1993-01-21,435.489990234375,435.75,432.4800109863281,433.3699951171875,257620000</t>
  </si>
  <si>
    <t>1993-01-22,436.1099853515625,437.80999755859375,435.489990234375,435.489990234375,293320000</t>
  </si>
  <si>
    <t>1993-01-25,440.010009765625,440.5299987792969,436.1099853515625,436.1099853515625,288740000</t>
  </si>
  <si>
    <t>1993-01-26,439.95001220703125,442.6600036621094,439.5400085449219,440.04998779296875,314110000</t>
  </si>
  <si>
    <t>1993-01-27,438.1099853515625,440.0400085449219,436.82000732421875,439.95001220703125,277020000</t>
  </si>
  <si>
    <t>1993-01-28,438.6600036621094,439.1400146484375,437.29998779296875,438.1300048828125,256980000</t>
  </si>
  <si>
    <t>1993-01-29,438.7799987792969,438.92999267578125,436.9100036621094,438.6700134277344,247200000</t>
  </si>
  <si>
    <t>1993-02-01,442.5199890136719,442.5199890136719,438.7799987792969,438.7799987792969,238570000</t>
  </si>
  <si>
    <t>1993-02-02,442.54998779296875,442.8699951171875,440.760009765625,442.5199890136719,271560000</t>
  </si>
  <si>
    <t>1993-02-03,447.20001220703125,447.3500061035156,442.55999755859375,442.55999755859375,345410000</t>
  </si>
  <si>
    <t>1993-02-04,449.55999755859375,449.8599853515625,447.20001220703125,447.20001220703125,351140000</t>
  </si>
  <si>
    <t>1993-02-05,448.92999267578125,449.55999755859375,446.95001220703125,449.55999755859375,324710000</t>
  </si>
  <si>
    <t>1993-02-08,447.8500061035156,450.0400085449219,447.70001220703125,448.94000244140625,243400000</t>
  </si>
  <si>
    <t>1993-02-09,445.3299865722656,448.0400085449219,444.5199890136719,448.0400085449219,240410000</t>
  </si>
  <si>
    <t>1993-02-10,446.2300109863281,446.3699951171875,444.239990234375,445.3299865722656,251910000</t>
  </si>
  <si>
    <t>1993-02-11,447.6600036621094,449.3599853515625,446.2099914550781,446.2099914550781,257190000</t>
  </si>
  <si>
    <t>1993-02-12,444.5799865722656,447.70001220703125,444.5799865722656,447.6600036621094,216810000</t>
  </si>
  <si>
    <t>1993-02-16,433.9100036621094,444.5299987792969,433.4700012207031,444.5299987792969,332850000</t>
  </si>
  <si>
    <t>1993-02-17,433.29998779296875,433.9700012207031,430.9200134277344,433.92999267578125,302210000</t>
  </si>
  <si>
    <t>1993-02-18,431.8999938964844,437.7900085449219,428.25,433.29998779296875,311180000</t>
  </si>
  <si>
    <t>1993-02-19,434.2200012207031,434.260009765625,431.67999267578125,431.92999267578125,310700000</t>
  </si>
  <si>
    <t>1993-02-22,435.239990234375,436.489990234375,433.5299987792969,434.2099914550781,311570000</t>
  </si>
  <si>
    <t>1993-02-23,434.79998779296875,436.8399963378906,432.4100036621094,435.3399963378906,329060000</t>
  </si>
  <si>
    <t>1993-02-24,440.8699951171875,440.8699951171875,434.67999267578125,434.760009765625,316750000</t>
  </si>
  <si>
    <t>1993-02-25,442.3399963378906,442.3399963378906,439.6700134277344,440.70001220703125,252860000</t>
  </si>
  <si>
    <t>1993-02-26,443.3800048828125,443.7699890136719,440.9800109863281,442.3399963378906,234160000</t>
  </si>
  <si>
    <t>1993-03-01,442.010009765625,444.17999267578125,441.3399963378906,443.3800048828125,232460000</t>
  </si>
  <si>
    <t>1993-03-02,447.8999938964844,447.9100036621094,441.07000732421875,442.0,269750000</t>
  </si>
  <si>
    <t>1993-03-03,449.260009765625,450.0,447.7300109863281,447.8999938964844,277380000</t>
  </si>
  <si>
    <t>1993-03-04,447.3399963378906,449.5199890136719,446.7200012207031,449.260009765625,234220000</t>
  </si>
  <si>
    <t>1993-03-05,446.1099853515625,449.5899963378906,445.55999755859375,447.3399963378906,253480000</t>
  </si>
  <si>
    <t>1993-03-08,454.7099914550781,454.7099914550781,446.1199951171875,446.1199951171875,275290000</t>
  </si>
  <si>
    <t>1993-03-09,454.3999938964844,455.5199890136719,453.67999267578125,454.6700134277344,290670000</t>
  </si>
  <si>
    <t>1993-03-10,456.3299865722656,456.3399963378906,452.70001220703125,454.3999938964844,255610000</t>
  </si>
  <si>
    <t>1993-03-11,453.7200012207031,456.760009765625,453.4800109863281,456.3500061035156,257060000</t>
  </si>
  <si>
    <t>1993-03-12,449.8299865722656,453.70001220703125,447.0400085449219,453.70001220703125,255420000</t>
  </si>
  <si>
    <t>1993-03-15,451.42999267578125,451.42999267578125,449.3999938964844,449.8299865722656,195930000</t>
  </si>
  <si>
    <t>1993-03-16,451.3699951171875,452.3599853515625,451.010009765625,451.42999267578125,218820000</t>
  </si>
  <si>
    <t>1993-03-17,448.30999755859375,451.3599853515625,447.989990234375,451.3599853515625,241270000</t>
  </si>
  <si>
    <t>1993-03-18,451.8900146484375,452.3900146484375,448.3599853515625,448.3599853515625,241180000</t>
  </si>
  <si>
    <t>1993-03-19,450.17999267578125,453.32000732421875,449.9100036621094,451.8999938964844,339660000</t>
  </si>
  <si>
    <t>1993-03-22,448.8800048828125,450.1700134277344,446.0799865722656,450.1700134277344,233190000</t>
  </si>
  <si>
    <t>1993-03-23,448.760009765625,449.79998779296875,448.29998779296875,448.8800048828125,232730000</t>
  </si>
  <si>
    <t>1993-03-24,448.07000732421875,450.8999938964844,446.1000061035156,448.7099914550781,274300000</t>
  </si>
  <si>
    <t>1993-03-25,450.8800048828125,451.75,447.92999267578125,448.0899963378906,251530000</t>
  </si>
  <si>
    <t>1993-03-26,447.7799987792969,452.0899963378906,447.69000244140625,450.9100036621094,226650000</t>
  </si>
  <si>
    <t>1993-03-29,450.7699890136719,452.80999755859375,447.75,447.760009765625,199970000</t>
  </si>
  <si>
    <t>1993-03-30,451.9700012207031,452.05999755859375,449.6300048828125,450.7900085449219,231190000</t>
  </si>
  <si>
    <t>1993-03-31,451.6700134277344,454.8800048828125,451.6700134277344,451.9700012207031,279190000</t>
  </si>
  <si>
    <t>1993-04-01,450.29998779296875,452.6300048828125,449.6000061035156,451.6700134277344,234530000</t>
  </si>
  <si>
    <t>1993-04-02,441.3900146484375,450.2799987792969,440.7099914550781,450.2799987792969,323330000</t>
  </si>
  <si>
    <t>1993-04-05,442.2900085449219,442.42999267578125,440.5299987792969,441.4200134277344,296080000</t>
  </si>
  <si>
    <t>1993-04-06,441.1600036621094,443.3800048828125,439.4800109863281,442.2900085449219,293680000</t>
  </si>
  <si>
    <t>1993-04-07,442.7300109863281,442.7300109863281,440.5,441.1600036621094,300000000</t>
  </si>
  <si>
    <t>1993-04-08,441.8399963378906,443.7699890136719,440.0199890136719,442.7099914550781,284370000</t>
  </si>
  <si>
    <t>1993-04-12,448.3699951171875,448.3699951171875,441.8399963378906,441.8399963378906,259690000</t>
  </si>
  <si>
    <t>1993-04-13,449.2200012207031,450.3999938964844,447.6600036621094,448.4100036621094,286690000</t>
  </si>
  <si>
    <t>1993-04-14,448.6600036621094,450.0,448.0199890136719,449.2200012207031,257340000</t>
  </si>
  <si>
    <t>1993-04-15,448.3999938964844,449.1099853515625,446.3900146484375,448.6000061035156,259500000</t>
  </si>
  <si>
    <t>1993-04-16,448.94000244140625,449.3900146484375,447.6700134277344,448.4100036621094,305160000</t>
  </si>
  <si>
    <t>1993-04-19,447.4599914550781,449.1400146484375,445.8500061035156,448.94000244140625,244710000</t>
  </si>
  <si>
    <t>1993-04-20,445.1000061035156,447.4599914550781,441.80999755859375,447.4599914550781,317990000</t>
  </si>
  <si>
    <t>1993-04-21,443.6300048828125,445.7699890136719,443.0799865722656,445.0899963378906,287300000</t>
  </si>
  <si>
    <t>1993-04-22,439.4599914550781,445.7300109863281,439.4599914550781,443.54998779296875,310390000</t>
  </si>
  <si>
    <t>1993-04-23,437.0299987792969,439.489990234375,436.82000732421875,439.489990234375,259810000</t>
  </si>
  <si>
    <t>1993-04-26,433.5400085449219,438.3500061035156,432.29998779296875,437.0299987792969,283260000</t>
  </si>
  <si>
    <t>1993-04-27,438.010009765625,438.0199890136719,433.1400146484375,433.5199890136719,284140000</t>
  </si>
  <si>
    <t>1993-04-28,438.0199890136719,438.79998779296875,436.67999267578125,438.010009765625,267980000</t>
  </si>
  <si>
    <t>1993-04-29,438.8900146484375,438.9599914550781,435.5899963378906,438.0199890136719,249760000</t>
  </si>
  <si>
    <t>1993-04-30,440.19000244140625,442.2900085449219,438.8900146484375,438.8900146484375,247460000</t>
  </si>
  <si>
    <t>1993-05-03,442.4599914550781,442.5899963378906,438.25,440.19000244140625,224970000</t>
  </si>
  <si>
    <t>1993-05-04,444.04998779296875,445.19000244140625,442.45001220703125,442.5799865722656,268310000</t>
  </si>
  <si>
    <t>1993-05-05,444.5199890136719,446.0899963378906,443.760009765625,443.9800109863281,274240000</t>
  </si>
  <si>
    <t>1993-05-06,443.260009765625,444.80999755859375,442.8999938964844,444.6000061035156,255460000</t>
  </si>
  <si>
    <t>1993-05-07,442.30999755859375,443.70001220703125,441.69000244140625,443.2799987792969,223570000</t>
  </si>
  <si>
    <t>1993-05-10,442.79998779296875,445.4200134277344,442.04998779296875,442.3399963378906,235580000</t>
  </si>
  <si>
    <t>1993-05-11,444.3599853515625,444.57000732421875,441.5199890136719,442.79998779296875,218480000</t>
  </si>
  <si>
    <t>1993-05-12,444.79998779296875,445.1600036621094,442.8699951171875,444.32000732421875,255680000</t>
  </si>
  <si>
    <t>1993-05-13,439.2300109863281,444.75,439.2300109863281,444.75,293920000</t>
  </si>
  <si>
    <t>1993-05-14,439.55999755859375,439.82000732421875,438.1000061035156,439.2200012207031,252910000</t>
  </si>
  <si>
    <t>1993-05-17,440.3699951171875,440.3800048828125,437.8299865722656,439.55999755859375,227580000</t>
  </si>
  <si>
    <t>1993-05-18,440.32000732421875,441.260009765625,437.95001220703125,440.3900146484375,264300000</t>
  </si>
  <si>
    <t>1993-05-19,447.57000732421875,447.8599853515625,436.8599853515625,440.32000732421875,342420000</t>
  </si>
  <si>
    <t>1993-05-20,450.5899963378906,450.5899963378906,447.3599853515625,447.57000732421875,289160000</t>
  </si>
  <si>
    <t>1993-05-21,445.8399963378906,450.5899963378906,444.8900146484375,450.5899963378906,279120000</t>
  </si>
  <si>
    <t>1993-05-24,448.0,448.44000244140625,445.260009765625,445.8399963378906,197990000</t>
  </si>
  <si>
    <t>1993-05-25,448.8500061035156,449.0400085449219,447.70001220703125,448.0,222090000</t>
  </si>
  <si>
    <t>1993-05-26,453.44000244140625,453.510009765625,448.82000732421875,448.8500061035156,274230000</t>
  </si>
  <si>
    <t>1993-05-27,452.4100036621094,454.54998779296875,451.1400146484375,453.44000244140625,300810000</t>
  </si>
  <si>
    <t>1993-05-28,450.19000244140625,452.4100036621094,447.6700134277344,452.4100036621094,207820000</t>
  </si>
  <si>
    <t>1993-06-01,453.8299865722656,455.6300048828125,450.2300109863281,450.2300109863281,229690000</t>
  </si>
  <si>
    <t>1993-06-02,453.8500061035156,454.5299987792969,452.67999267578125,453.8299865722656,295560000</t>
  </si>
  <si>
    <t>1993-06-03,452.489990234375,453.8500061035156,451.1199951171875,453.8399963378906,285570000</t>
  </si>
  <si>
    <t>1993-06-04,450.05999755859375,452.42999267578125,448.9200134277344,452.42999267578125,226440000</t>
  </si>
  <si>
    <t>1993-06-07,447.69000244140625,450.75,447.32000732421875,450.07000732421875,236920000</t>
  </si>
  <si>
    <t>1993-06-08,444.7099914550781,447.6499938964844,444.30999755859375,447.6499938964844,240640000</t>
  </si>
  <si>
    <t>1993-06-09,445.7799987792969,447.3900146484375,444.6600036621094,444.7099914550781,249030000</t>
  </si>
  <si>
    <t>1993-06-10,445.3800048828125,446.2200012207031,444.0899963378906,445.7799987792969,232600000</t>
  </si>
  <si>
    <t>1993-06-11,447.260009765625,448.19000244140625,445.3800048828125,445.3800048828125,256750000</t>
  </si>
  <si>
    <t>1993-06-14,447.7099914550781,448.6400146484375,447.2300109863281,447.260009765625,210440000</t>
  </si>
  <si>
    <t>1993-06-15,446.2699890136719,448.2799987792969,446.17999267578125,447.7300109863281,234110000</t>
  </si>
  <si>
    <t>1993-06-16,447.42999267578125,447.42999267578125,443.6099853515625,446.2699890136719,267500000</t>
  </si>
  <si>
    <t>1993-06-17,448.5400085449219,448.9800109863281,446.9100036621094,447.42999267578125,239810000</t>
  </si>
  <si>
    <t>1993-06-18,443.67999267578125,448.5899963378906,443.67999267578125,448.5400085449219,300500000</t>
  </si>
  <si>
    <t>1993-06-21,446.2200012207031,446.2200012207031,443.67999267578125,443.67999267578125,223650000</t>
  </si>
  <si>
    <t>1993-06-22,445.92999267578125,446.2900085449219,444.94000244140625,446.25,259530000</t>
  </si>
  <si>
    <t>1993-06-23,443.19000244140625,445.9599914550781,443.19000244140625,445.9599914550781,278260000</t>
  </si>
  <si>
    <t>1993-06-24,446.6199951171875,447.2099914550781,442.5,443.0400085449219,267450000</t>
  </si>
  <si>
    <t>1993-06-25,447.6000061035156,448.6400146484375,446.6199951171875,446.6199951171875,210430000</t>
  </si>
  <si>
    <t>1993-06-28,451.8500061035156,451.8999938964844,447.6000061035156,447.6000061035156,242090000</t>
  </si>
  <si>
    <t>1993-06-29,450.69000244140625,451.8999938964844,449.6700134277344,451.8900146484375,276310000</t>
  </si>
  <si>
    <t>1993-06-30,450.5299987792969,451.4700012207031,450.1499938964844,450.69000244140625,281120000</t>
  </si>
  <si>
    <t>1993-07-01,449.0199890136719,451.1499938964844,448.7099914550781,450.5400085449219,292040000</t>
  </si>
  <si>
    <t>1993-07-02,445.8399963378906,449.0199890136719,445.20001220703125,449.0199890136719,220750000</t>
  </si>
  <si>
    <t>1993-07-06,441.42999267578125,446.8699951171875,441.4200134277344,445.8599853515625,234810000</t>
  </si>
  <si>
    <t>1993-07-07,442.8299865722656,443.6300048828125,441.3999938964844,441.3999938964844,253170000</t>
  </si>
  <si>
    <t>1993-07-08,448.6400146484375,448.6400146484375,442.8399963378906,442.8399963378906,282910000</t>
  </si>
  <si>
    <t>1993-07-09,448.1099853515625,448.94000244140625,446.739990234375,448.6400146484375,235210000</t>
  </si>
  <si>
    <t>1993-07-12,448.9800109863281,449.1099853515625,447.7099914550781,448.1300048828125,202310000</t>
  </si>
  <si>
    <t>1993-07-13,448.0899963378906,450.70001220703125,448.07000732421875,449.0,236720000</t>
  </si>
  <si>
    <t>1993-07-14,450.0799865722656,451.1199951171875,448.0799865722656,448.0799865722656,297430000</t>
  </si>
  <si>
    <t>1993-07-15,449.2200012207031,450.1199951171875,447.260009765625,450.0899963378906,277810000</t>
  </si>
  <si>
    <t>1993-07-16,445.75,449.0799865722656,445.6600036621094,449.07000732421875,263100000</t>
  </si>
  <si>
    <t>1993-07-19,446.0299987792969,446.7799987792969,444.8299865722656,445.75,216370000</t>
  </si>
  <si>
    <t>1993-07-20,447.30999755859375,447.6300048828125,443.7099914550781,446.0299987792969,277420000</t>
  </si>
  <si>
    <t>1993-07-21,447.17999267578125,447.5,445.8399963378906,447.2799987792969,278590000</t>
  </si>
  <si>
    <t>1993-07-22,444.510009765625,447.2300109863281,443.7200012207031,447.17999267578125,249630000</t>
  </si>
  <si>
    <t>1993-07-23,447.1000061035156,447.1000061035156,444.5400085449219,444.5400085449219,222170000</t>
  </si>
  <si>
    <t>1993-07-26,449.0899963378906,449.5,447.0400085449219,447.05999755859375,222580000</t>
  </si>
  <si>
    <t>1993-07-27,448.239990234375,449.44000244140625,446.760009765625,449.0,256750000</t>
  </si>
  <si>
    <t>1993-07-28,447.19000244140625,448.6099853515625,446.5899963378906,448.25,273100000</t>
  </si>
  <si>
    <t>1993-07-29,450.239990234375,450.7699890136719,447.19000244140625,447.19000244140625,261240000</t>
  </si>
  <si>
    <t>1993-07-30,448.1300048828125,450.2200012207031,446.9800109863281,450.19000244140625,254420000</t>
  </si>
  <si>
    <t>1993-08-02,450.1499938964844,450.1499938964844,448.0299987792969,448.1300048828125,230380000</t>
  </si>
  <si>
    <t>1993-08-03,449.2699890136719,450.42999267578125,447.5899963378906,450.1499938964844,253110000</t>
  </si>
  <si>
    <t>1993-08-04,448.5400085449219,449.7200012207031,447.92999267578125,449.2699890136719,230040000</t>
  </si>
  <si>
    <t>1993-08-05,448.1300048828125,449.6099853515625,446.94000244140625,448.54998779296875,261900000</t>
  </si>
  <si>
    <t>1993-08-06,448.67999267578125,449.260009765625,447.8699951171875,448.1300048828125,221170000</t>
  </si>
  <si>
    <t>1993-08-09,450.7200012207031,451.510009765625,448.30999755859375,448.67999267578125,232750000</t>
  </si>
  <si>
    <t>1993-08-10,449.45001220703125,450.7099914550781,449.1000061035156,450.7099914550781,255520000</t>
  </si>
  <si>
    <t>1993-08-11,450.4599914550781,451.0,449.6000061035156,449.6000061035156,268330000</t>
  </si>
  <si>
    <t>1993-08-12,448.9599914550781,451.6300048828125,447.5299987792969,450.4700012207031,278530000</t>
  </si>
  <si>
    <t>1993-08-13,450.1400146484375,450.25,448.9700012207031,448.9700012207031,214370000</t>
  </si>
  <si>
    <t>1993-08-16,452.3800048828125,453.4100036621094,450.25,450.25,233640000</t>
  </si>
  <si>
    <t>1993-08-17,453.1300048828125,453.70001220703125,451.9599914550781,452.3800048828125,261320000</t>
  </si>
  <si>
    <t>1993-08-18,456.0400085449219,456.989990234375,453.2099914550781,453.2099914550781,312940000</t>
  </si>
  <si>
    <t>1993-08-19,456.42999267578125,456.760009765625,455.20001220703125,456.010009765625,293330000</t>
  </si>
  <si>
    <t>1993-08-20,456.1600036621094,456.67999267578125,454.6000061035156,456.510009765625,276800000</t>
  </si>
  <si>
    <t>1993-08-23,455.2300109863281,456.1199951171875,454.2900085449219,456.1199951171875,212500000</t>
  </si>
  <si>
    <t>1993-08-24,459.7699890136719,459.7699890136719,455.0400085449219,455.2300109863281,270700000</t>
  </si>
  <si>
    <t>1993-08-25,460.1300048828125,462.0400085449219,459.29998779296875,459.75,301650000</t>
  </si>
  <si>
    <t>1993-08-26,461.0400085449219,462.8699951171875,458.82000732421875,460.0400085449219,254070000</t>
  </si>
  <si>
    <t>1993-08-27,460.5400085449219,461.04998779296875,459.19000244140625,461.04998779296875,196140000</t>
  </si>
  <si>
    <t>1993-08-30,461.8999938964844,462.5799865722656,460.2799987792969,460.5400085449219,194180000</t>
  </si>
  <si>
    <t>1993-08-31,463.55999755859375,463.55999755859375,461.2900085449219,461.8999938964844,252830000</t>
  </si>
  <si>
    <t>1993-09-01,463.1499938964844,463.79998779296875,461.7699890136719,463.54998779296875,245040000</t>
  </si>
  <si>
    <t>1993-09-02,461.29998779296875,463.5400085449219,461.07000732421875,463.1300048828125,259870000</t>
  </si>
  <si>
    <t>1993-09-03,461.3399963378906,462.04998779296875,459.9100036621094,461.29998779296875,197160000</t>
  </si>
  <si>
    <t>1993-09-07,458.5199890136719,462.07000732421875,457.95001220703125,461.3399963378906,229500000</t>
  </si>
  <si>
    <t>1993-09-08,456.6499938964844,458.5299987792969,453.75,458.5199890136719,283100000</t>
  </si>
  <si>
    <t>1993-09-09,457.5,458.1099853515625,455.1700134277344,456.6499938964844,258070000</t>
  </si>
  <si>
    <t>1993-09-10,461.7200012207031,461.8599853515625,457.489990234375,457.489990234375,269950000</t>
  </si>
  <si>
    <t>1993-09-13,462.05999755859375,463.3800048828125,461.4100036621094,461.70001220703125,244970000</t>
  </si>
  <si>
    <t>1993-09-14,459.8999938964844,461.92999267578125,458.1499938964844,461.92999267578125,258650000</t>
  </si>
  <si>
    <t>1993-09-15,461.6000061035156,461.9599914550781,456.30999755859375,459.8999938964844,294410000</t>
  </si>
  <si>
    <t>1993-09-16,459.42999267578125,461.5400085449219,459.0,461.5400085449219,229700000</t>
  </si>
  <si>
    <t>1993-09-17,458.8299865722656,459.42999267578125,457.0899963378906,459.42999267578125,381370000</t>
  </si>
  <si>
    <t>1993-09-20,455.04998779296875,459.9100036621094,455.0,458.8399963378906,231130000</t>
  </si>
  <si>
    <t>1993-09-21,452.95001220703125,455.79998779296875,449.6400146484375,455.04998779296875,300310000</t>
  </si>
  <si>
    <t>1993-09-22,456.20001220703125,456.9200134277344,452.94000244140625,452.94000244140625,298960000</t>
  </si>
  <si>
    <t>1993-09-23,457.739990234375,458.69000244140625,456.25,456.25,275350000</t>
  </si>
  <si>
    <t>1993-09-24,457.6300048828125,458.55999755859375,456.9200134277344,457.739990234375,248270000</t>
  </si>
  <si>
    <t>1993-09-27,461.79998779296875,461.80999755859375,457.6300048828125,457.6300048828125,244920000</t>
  </si>
  <si>
    <t>1993-09-28,461.5299987792969,462.0799865722656,460.9100036621094,461.8399963378906,243320000</t>
  </si>
  <si>
    <t>1993-09-29,460.1099853515625,462.1700134277344,459.510009765625,461.6000061035156,277690000</t>
  </si>
  <si>
    <t>1993-09-30,458.92999267578125,460.55999755859375,458.2799987792969,460.1099853515625,280980000</t>
  </si>
  <si>
    <t>1993-10-01,461.2799987792969,461.4800109863281,458.3500061035156,458.92999267578125,256880000</t>
  </si>
  <si>
    <t>1993-10-04,461.3399963378906,461.79998779296875,460.0199890136719,461.2799987792969,229380000</t>
  </si>
  <si>
    <t>1993-10-05,461.20001220703125,463.1499938964844,459.45001220703125,461.3399963378906,294570000</t>
  </si>
  <si>
    <t>1993-10-06,460.739990234375,462.6000061035156,460.260009765625,461.239990234375,277070000</t>
  </si>
  <si>
    <t>1993-10-07,459.17999267578125,461.1300048828125,459.0799865722656,460.7099914550781,255210000</t>
  </si>
  <si>
    <t>1993-10-08,460.30999755859375,460.989990234375,456.3999938964844,459.17999267578125,243600000</t>
  </si>
  <si>
    <t>1993-10-11,460.8800048828125,461.8699951171875,460.30999755859375,460.30999755859375,183060000</t>
  </si>
  <si>
    <t>1993-10-12,461.1199951171875,462.4700012207031,460.7300109863281,461.0400085449219,263970000</t>
  </si>
  <si>
    <t>1993-10-13,461.489990234375,461.9800109863281,460.760009765625,461.1199951171875,290930000</t>
  </si>
  <si>
    <t>1993-10-14,466.8299865722656,466.8299865722656,461.54998779296875,461.54998779296875,352530000</t>
  </si>
  <si>
    <t>1993-10-15,469.5,471.1000061035156,466.8299865722656,466.8299865722656,366110000</t>
  </si>
  <si>
    <t>1993-10-18,468.45001220703125,470.0400085449219,468.0199890136719,469.5,329580000</t>
  </si>
  <si>
    <t>1993-10-19,466.2099914550781,468.6400146484375,464.79998779296875,468.4100036621094,304400000</t>
  </si>
  <si>
    <t>1993-10-20,466.07000732421875,466.8699951171875,464.5400085449219,466.2099914550781,305670000</t>
  </si>
  <si>
    <t>1993-10-21,465.3599853515625,466.6400146484375,464.3800048828125,466.05999755859375,289600000</t>
  </si>
  <si>
    <t>1993-10-22,463.2699890136719,467.82000732421875,463.2699890136719,465.3599853515625,301440000</t>
  </si>
  <si>
    <t>1993-10-25,464.20001220703125,464.489990234375,462.04998779296875,463.2699890136719,260310000</t>
  </si>
  <si>
    <t>1993-10-26,464.29998779296875,464.32000732421875,462.6499938964844,464.20001220703125,284530000</t>
  </si>
  <si>
    <t>1993-10-27,464.6099853515625,464.6099853515625,463.3599853515625,464.29998779296875,279830000</t>
  </si>
  <si>
    <t>1993-10-28,467.7300109863281,468.760009765625,464.5199890136719,464.5199890136719,301220000</t>
  </si>
  <si>
    <t>1993-10-29,467.8299865722656,468.20001220703125,467.3699951171875,467.7200012207031,270570000</t>
  </si>
  <si>
    <t>1993-11-01,469.1000061035156,469.1099853515625,467.3299865722656,467.8299865722656,256030000</t>
  </si>
  <si>
    <t>1993-11-02,468.44000244140625,469.1000061035156,466.20001220703125,469.1000061035156,304780000</t>
  </si>
  <si>
    <t>1993-11-03,463.0199890136719,468.6099853515625,460.95001220703125,468.44000244140625,342110000</t>
  </si>
  <si>
    <t>1993-11-04,457.489990234375,463.1600036621094,457.260009765625,463.0199890136719,323430000</t>
  </si>
  <si>
    <t>1993-11-05,459.57000732421875,459.6300048828125,454.3599853515625,457.489990234375,336890000</t>
  </si>
  <si>
    <t>1993-11-08,460.2099914550781,461.5400085449219,458.7799987792969,459.57000732421875,234340000</t>
  </si>
  <si>
    <t>1993-11-09,460.3299865722656,463.4200134277344,460.2099914550781,460.2099914550781,276360000</t>
  </si>
  <si>
    <t>1993-11-10,463.7200012207031,463.7200012207031,459.57000732421875,460.3999938964844,283450000</t>
  </si>
  <si>
    <t>1993-11-11,462.6400146484375,464.9599914550781,462.489990234375,463.7200012207031,283820000</t>
  </si>
  <si>
    <t>1993-11-12,465.3900146484375,465.8399963378906,462.6400146484375,462.6400146484375,326240000</t>
  </si>
  <si>
    <t>1993-11-15,463.75,466.1300048828125,463.010009765625,465.3900146484375,251030000</t>
  </si>
  <si>
    <t>1993-11-16,466.739990234375,466.739990234375,462.9700012207031,463.75,303980000</t>
  </si>
  <si>
    <t>1993-11-17,464.80999755859375,467.239990234375,462.7300109863281,466.739990234375,316940000</t>
  </si>
  <si>
    <t>1993-11-18,463.6199951171875,464.8800048828125,461.7300109863281,464.8299865722656,313490000</t>
  </si>
  <si>
    <t>1993-11-19,462.6000061035156,463.6000061035156,460.0299987792969,463.5899963378906,302970000</t>
  </si>
  <si>
    <t>1993-11-22,459.1300048828125,462.6000061035156,457.0799865722656,462.6000061035156,280130000</t>
  </si>
  <si>
    <t>1993-11-23,461.0299987792969,461.7699890136719,458.4700012207031,459.1300048828125,260400000</t>
  </si>
  <si>
    <t>1993-11-24,462.3599853515625,462.8999938964844,461.0299987792969,461.0299987792969,230630000</t>
  </si>
  <si>
    <t>1993-11-26,463.05999755859375,463.6300048828125,462.3599853515625,462.3599853515625,90220000</t>
  </si>
  <si>
    <t>1993-11-29,461.8999938964844,464.8299865722656,461.8299865722656,463.05999755859375,272710000</t>
  </si>
  <si>
    <t>1993-11-30,461.7900085449219,463.6199951171875,460.45001220703125,461.8999938964844,286660000</t>
  </si>
  <si>
    <t>1993-12-01,461.8900146484375,464.4700012207031,461.6300048828125,461.92999267578125,293870000</t>
  </si>
  <si>
    <t>1993-12-02,463.1099853515625,463.2200012207031,461.45001220703125,461.8900146484375,256370000</t>
  </si>
  <si>
    <t>1993-12-03,464.8900146484375,464.8900146484375,462.6700134277344,463.1300048828125,268360000</t>
  </si>
  <si>
    <t>1993-12-06,466.42999267578125,466.8900146484375,464.3999938964844,464.8900146484375,292370000</t>
  </si>
  <si>
    <t>1993-12-07,466.760009765625,466.7699890136719,465.44000244140625,466.42999267578125,285690000</t>
  </si>
  <si>
    <t>1993-12-08,466.2900085449219,466.7300109863281,465.4200134277344,465.8800048828125,314460000</t>
  </si>
  <si>
    <t>1993-12-09,464.17999267578125,466.5400085449219,463.8699951171875,466.2900085449219,287570000</t>
  </si>
  <si>
    <t>1993-12-10,463.92999267578125,464.8699951171875,462.6600036621094,464.17999267578125,245620000</t>
  </si>
  <si>
    <t>1993-12-13,465.70001220703125,465.7099914550781,462.7099914550781,463.92999267578125,256580000</t>
  </si>
  <si>
    <t>1993-12-14,463.05999755859375,466.1199951171875,462.4599914550781,465.7300109863281,275050000</t>
  </si>
  <si>
    <t>1993-12-15,461.8399963378906,463.69000244140625,461.8399963378906,463.05999755859375,331770000</t>
  </si>
  <si>
    <t>1993-12-16,463.3399963378906,463.9800109863281,461.8599853515625,461.8599853515625,284620000</t>
  </si>
  <si>
    <t>1993-12-17,466.3800048828125,466.3800048828125,463.3399963378906,463.3399963378906,363750000</t>
  </si>
  <si>
    <t>1993-12-20,465.8500061035156,466.8999938964844,465.5299987792969,466.3800048828125,255900000</t>
  </si>
  <si>
    <t>1993-12-21,465.29998779296875,465.9200134277344,464.0299987792969,465.8399963378906,273370000</t>
  </si>
  <si>
    <t>1993-12-22,467.32000732421875,467.3800048828125,465.0799865722656,465.0799865722656,272440000</t>
  </si>
  <si>
    <t>1993-12-23,467.3800048828125,468.9700012207031,467.29998779296875,467.29998779296875,227240000</t>
  </si>
  <si>
    <t>1993-12-27,470.5400085449219,470.54998779296875,467.3500061035156,467.3999938964844,171200000</t>
  </si>
  <si>
    <t>1993-12-28,470.94000244140625,471.04998779296875,469.42999267578125,470.6099853515625,200960000</t>
  </si>
  <si>
    <t>1993-12-29,470.5799865722656,471.2900085449219,469.8699951171875,470.8800048828125,269570000</t>
  </si>
  <si>
    <t>1993-12-30,468.6400146484375,470.5799865722656,468.0899963378906,470.5799865722656,195860000</t>
  </si>
  <si>
    <t>1993-12-31,466.45001220703125,470.75,466.45001220703125,468.6600036621094,168590000</t>
  </si>
  <si>
    <t>1994-01-03,465.44000244140625,466.94000244140625,464.3599853515625,466.510009765625,270140000</t>
  </si>
  <si>
    <t>1994-01-04,466.8900146484375,466.8900146484375,464.44000244140625,465.44000244140625,326600000</t>
  </si>
  <si>
    <t>1994-01-05,467.54998779296875,467.82000732421875,465.9200134277344,466.8900146484375,400030000</t>
  </si>
  <si>
    <t>1994-01-06,467.1199951171875,469.0,467.0199890136719,467.54998779296875,365960000</t>
  </si>
  <si>
    <t>1994-01-07,469.8999938964844,470.260009765625,467.0299987792969,467.0899963378906,324920000</t>
  </si>
  <si>
    <t>1994-01-10,475.2699890136719,475.2699890136719,469.54998779296875,469.8999938964844,319490000</t>
  </si>
  <si>
    <t>1994-01-11,474.1300048828125,475.2799987792969,473.2699890136719,475.2699890136719,305490000</t>
  </si>
  <si>
    <t>1994-01-12,474.1700134277344,475.05999755859375,472.1400146484375,474.1300048828125,310690000</t>
  </si>
  <si>
    <t>1994-01-13,472.4700012207031,474.1700134277344,471.79998779296875,474.1700134277344,277970000</t>
  </si>
  <si>
    <t>1994-01-14,474.9100036621094,475.32000732421875,472.5,472.5,304920000</t>
  </si>
  <si>
    <t>1994-01-17,473.29998779296875,474.9100036621094,472.8399963378906,474.9100036621094,233980000</t>
  </si>
  <si>
    <t>1994-01-18,474.25,475.19000244140625,473.2900085449219,473.29998779296875,308840000</t>
  </si>
  <si>
    <t>1994-01-19,474.29998779296875,474.70001220703125,472.2099914550781,474.25,311370000</t>
  </si>
  <si>
    <t>1994-01-20,474.9800109863281,475.0,473.4200134277344,474.29998779296875,310450000</t>
  </si>
  <si>
    <t>1994-01-21,474.7200012207031,475.55999755859375,473.7200012207031,474.9800109863281,346350000</t>
  </si>
  <si>
    <t>1994-01-24,471.9700012207031,475.20001220703125,471.489990234375,474.7200012207031,296900000</t>
  </si>
  <si>
    <t>1994-01-25,470.9200134277344,472.55999755859375,470.2699890136719,471.9700012207031,326120000</t>
  </si>
  <si>
    <t>1994-01-26,473.20001220703125,473.44000244140625,470.7200012207031,470.9200134277344,304660000</t>
  </si>
  <si>
    <t>1994-01-27,477.04998779296875,477.5199890136719,473.20001220703125,473.20001220703125,346500000</t>
  </si>
  <si>
    <t>1994-01-28,478.70001220703125,479.75,477.04998779296875,477.04998779296875,313140000</t>
  </si>
  <si>
    <t>1994-01-31,481.6099853515625,482.8500061035156,478.70001220703125,478.70001220703125,322870000</t>
  </si>
  <si>
    <t>1994-02-01,479.6199951171875,481.6400146484375,479.17999267578125,481.6000061035156,322510000</t>
  </si>
  <si>
    <t>1994-02-02,482.0,482.2300109863281,479.57000732421875,479.6199951171875,328960000</t>
  </si>
  <si>
    <t>1994-02-03,480.7099914550781,481.9599914550781,478.7099914550781,481.9599914550781,318350000</t>
  </si>
  <si>
    <t>1994-02-04,469.80999755859375,481.0199890136719,469.2799987792969,480.67999267578125,378380000</t>
  </si>
  <si>
    <t>1994-02-07,471.760009765625,472.0899963378906,467.57000732421875,469.80999755859375,348270000</t>
  </si>
  <si>
    <t>1994-02-08,471.04998779296875,472.3299865722656,469.5,471.760009765625,318180000</t>
  </si>
  <si>
    <t>1994-02-09,472.7699890136719,473.4100036621094,471.04998779296875,471.04998779296875,332670000</t>
  </si>
  <si>
    <t>1994-02-10,468.92999267578125,473.1300048828125,468.9100036621094,472.80999755859375,327250000</t>
  </si>
  <si>
    <t>1994-02-11,470.17999267578125,471.1300048828125,466.8900146484375,468.92999267578125,213740000</t>
  </si>
  <si>
    <t>1994-02-14,470.2300109863281,471.989990234375,469.04998779296875,470.17999267578125,263190000</t>
  </si>
  <si>
    <t>1994-02-15,472.5199890136719,473.4100036621094,470.2300109863281,470.2300109863281,306790000</t>
  </si>
  <si>
    <t>1994-02-16,472.7900085449219,474.1600036621094,471.94000244140625,472.5299987792969,295450000</t>
  </si>
  <si>
    <t>1994-02-17,470.3399963378906,475.1199951171875,468.44000244140625,472.7900085449219,340030000</t>
  </si>
  <si>
    <t>1994-02-18,467.69000244140625,471.0899963378906,466.07000732421875,470.2900085449219,293210000</t>
  </si>
  <si>
    <t>1994-02-22,471.4599914550781,471.6499938964844,467.5799865722656,467.69000244140625,270900000</t>
  </si>
  <si>
    <t>1994-02-23,470.69000244140625,472.4100036621094,469.4700012207031,471.4800109863281,309910000</t>
  </si>
  <si>
    <t>1994-02-24,464.260009765625,470.6499938964844,464.260009765625,470.6499938964844,342940000</t>
  </si>
  <si>
    <t>1994-02-25,466.07000732421875,466.4800109863281,464.3299865722656,464.3299865722656,273680000</t>
  </si>
  <si>
    <t>1994-02-28,467.1400146484375,469.1600036621094,466.07000732421875,466.07000732421875,268690000</t>
  </si>
  <si>
    <t>1994-03-01,464.44000244140625,467.42999267578125,462.0199890136719,467.19000244140625,304450000</t>
  </si>
  <si>
    <t>1994-03-02,464.80999755859375,464.8699951171875,457.489990234375,464.3999938964844,361130000</t>
  </si>
  <si>
    <t>1994-03-03,463.010009765625,464.8299865722656,462.5,464.80999755859375,291790000</t>
  </si>
  <si>
    <t>1994-03-04,464.739990234375,466.1600036621094,462.4100036621094,463.0299987792969,311850000</t>
  </si>
  <si>
    <t>1994-03-07,466.9100036621094,468.07000732421875,464.739990234375,464.739990234375,285590000</t>
  </si>
  <si>
    <t>1994-03-08,465.8800048828125,467.7900085449219,465.0199890136719,466.9200134277344,298110000</t>
  </si>
  <si>
    <t>1994-03-09,467.05999755859375,467.4200134277344,463.3999938964844,465.94000244140625,309810000</t>
  </si>
  <si>
    <t>1994-03-10,463.8999938964844,467.2900085449219,462.4599914550781,467.0799865722656,369370000</t>
  </si>
  <si>
    <t>1994-03-11,466.44000244140625,466.6099853515625,462.5400085449219,463.8599853515625,303890000</t>
  </si>
  <si>
    <t>1994-03-14,467.3900146484375,467.6000061035156,466.0799865722656,466.44000244140625,260150000</t>
  </si>
  <si>
    <t>1994-03-15,467.010009765625,468.989990234375,466.0400085449219,467.3900146484375,303750000</t>
  </si>
  <si>
    <t>1994-03-16,469.4200134277344,469.8500061035156,465.4800109863281,467.0400085449219,307640000</t>
  </si>
  <si>
    <t>1994-03-17,470.8999938964844,471.04998779296875,468.6199951171875,469.4200134277344,303930000</t>
  </si>
  <si>
    <t>1994-03-18,471.05999755859375,471.0899963378906,467.8299865722656,470.8900146484375,462240000</t>
  </si>
  <si>
    <t>1994-03-21,468.5400085449219,471.05999755859375,467.2300109863281,471.05999755859375,247380000</t>
  </si>
  <si>
    <t>1994-03-22,468.79998779296875,470.4700012207031,467.8800048828125,468.3999938964844,282240000</t>
  </si>
  <si>
    <t>1994-03-23,468.5400085449219,470.3800048828125,468.5199890136719,468.8900146484375,281500000</t>
  </si>
  <si>
    <t>1994-03-24,464.3500061035156,468.57000732421875,462.4100036621094,468.57000732421875,303740000</t>
  </si>
  <si>
    <t>1994-03-25,460.5799865722656,465.2900085449219,460.5799865722656,464.3500061035156,249640000</t>
  </si>
  <si>
    <t>1994-03-28,460.0,461.1199951171875,456.1000061035156,460.5799865722656,287350000</t>
  </si>
  <si>
    <t>1994-03-29,452.4800109863281,460.32000732421875,452.42999267578125,460.0,305360000</t>
  </si>
  <si>
    <t>1994-03-30,445.54998779296875,452.489990234375,445.54998779296875,452.4800109863281,390520000</t>
  </si>
  <si>
    <t>1994-03-31,445.7699890136719,447.1600036621094,436.1600036621094,445.54998779296875,403580000</t>
  </si>
  <si>
    <t>1994-04-04,438.9200134277344,445.6600036621094,435.8599853515625,445.6600036621094,344390000</t>
  </si>
  <si>
    <t>1994-04-05,448.2900085449219,448.2900085449219,439.1400146484375,439.1400146484375,365990000</t>
  </si>
  <si>
    <t>1994-04-06,448.04998779296875,449.6300048828125,444.9800109863281,448.2900085449219,302000000</t>
  </si>
  <si>
    <t>1994-04-07,450.8800048828125,451.1000061035156,446.3800048828125,448.1099853515625,289280000</t>
  </si>
  <si>
    <t>1994-04-08,447.1000061035156,450.8900146484375,445.510009765625,450.8900146484375,264090000</t>
  </si>
  <si>
    <t>1994-04-11,449.8699951171875,450.3399963378906,447.1000061035156,447.1199951171875,243180000</t>
  </si>
  <si>
    <t>1994-04-12,447.57000732421875,450.79998779296875,447.3299865722656,449.8299865722656,257990000</t>
  </si>
  <si>
    <t>1994-04-13,446.260009765625,448.57000732421875,442.6199951171875,447.6300048828125,278030000</t>
  </si>
  <si>
    <t>1994-04-14,446.3800048828125,447.54998779296875,443.57000732421875,446.260009765625,275130000</t>
  </si>
  <si>
    <t>1994-04-15,446.17999267578125,447.8500061035156,445.80999755859375,446.3800048828125,309550000</t>
  </si>
  <si>
    <t>1994-04-18,442.4599914550781,447.8699951171875,441.4800109863281,446.2699890136719,271470000</t>
  </si>
  <si>
    <t>1994-04-19,442.5400085449219,444.82000732421875,438.8299865722656,442.5400085449219,323280000</t>
  </si>
  <si>
    <t>1994-04-20,441.9599914550781,445.010009765625,439.3999938964844,442.5400085449219,366540000</t>
  </si>
  <si>
    <t>1994-04-21,448.7300109863281,449.1400146484375,441.9599914550781,441.9599914550781,378770000</t>
  </si>
  <si>
    <t>1994-04-22,447.6300048828125,449.9599914550781,447.1600036621094,448.7300109863281,295710000</t>
  </si>
  <si>
    <t>1994-04-25,452.7099914550781,452.7099914550781,447.5799865722656,447.6400146484375,262320000</t>
  </si>
  <si>
    <t>1994-04-26,451.8699951171875,452.7900085449219,450.6600036621094,452.7099914550781,288120000</t>
  </si>
  <si>
    <t>1994-04-28,449.1000061035156,452.2300109863281,447.9700012207031,451.8399963378906,325200000</t>
  </si>
  <si>
    <t>1994-04-29,450.9100036621094,451.3500061035156,447.9100036621094,449.07000732421875,293970000</t>
  </si>
  <si>
    <t>1994-05-02,453.0199890136719,453.57000732421875,449.04998779296875,450.9100036621094,296130000</t>
  </si>
  <si>
    <t>1994-05-03,453.0299987792969,453.9800109863281,450.510009765625,453.05999755859375,288270000</t>
  </si>
  <si>
    <t>1994-05-04,451.7200012207031,453.1099853515625,449.8699951171875,453.0400085449219,267940000</t>
  </si>
  <si>
    <t>1994-05-05,451.3800048828125,452.82000732421875,450.7200012207031,451.7200012207031,255690000</t>
  </si>
  <si>
    <t>1994-05-06,447.82000732421875,451.3699951171875,445.6400146484375,451.3699951171875,291910000</t>
  </si>
  <si>
    <t>1994-05-09,442.32000732421875,447.82000732421875,441.8399963378906,447.82000732421875,250870000</t>
  </si>
  <si>
    <t>1994-05-10,446.010009765625,446.8399963378906,442.3699951171875,442.3699951171875,297660000</t>
  </si>
  <si>
    <t>1994-05-11,441.489990234375,446.0299987792969,440.7799987792969,446.0299987792969,277400000</t>
  </si>
  <si>
    <t>1994-05-12,443.75,444.79998779296875,441.5,441.5,272770000</t>
  </si>
  <si>
    <t>1994-05-13,444.1400146484375,444.7200012207031,441.2099914550781,443.6199951171875,252070000</t>
  </si>
  <si>
    <t>1994-05-16,444.489990234375,445.82000732421875,443.6199951171875,444.1499938964844,234700000</t>
  </si>
  <si>
    <t>1994-05-17,449.3699951171875,449.3699951171875,443.70001220703125,444.489990234375,311280000</t>
  </si>
  <si>
    <t>1994-05-18,453.69000244140625,454.45001220703125,448.8699951171875,449.3900146484375,337670000</t>
  </si>
  <si>
    <t>1994-05-19,456.4800109863281,456.8800048828125,453.0,453.69000244140625,303680000</t>
  </si>
  <si>
    <t>1994-05-20,454.9200134277344,456.4800109863281,454.2200012207031,456.4800109863281,295180000</t>
  </si>
  <si>
    <t>1994-05-23,453.20001220703125,454.9200134277344,451.7900085449219,454.9200134277344,249420000</t>
  </si>
  <si>
    <t>1994-05-24,454.80999755859375,456.7699890136719,453.2099914550781,453.2099914550781,280040000</t>
  </si>
  <si>
    <t>1994-05-25,456.3399963378906,456.3399963378906,452.20001220703125,454.8399963378906,254420000</t>
  </si>
  <si>
    <t>1994-05-26,457.05999755859375,457.7699890136719,455.7900085449219,456.3299865722656,255740000</t>
  </si>
  <si>
    <t>1994-05-27,457.3299865722656,457.3299865722656,454.6700134277344,457.0299987792969,186430000</t>
  </si>
  <si>
    <t>1994-05-31,456.5,457.6099853515625,455.1600036621094,457.32000732421875,216700000</t>
  </si>
  <si>
    <t>1994-06-01,457.6300048828125,458.2900085449219,453.989990234375,456.5,279910000</t>
  </si>
  <si>
    <t>1994-06-02,457.6499938964844,458.5,457.260009765625,457.6199951171875,271630000</t>
  </si>
  <si>
    <t>1994-06-03,460.1300048828125,460.8599853515625,456.2699890136719,457.6499938964844,271490000</t>
  </si>
  <si>
    <t>1994-06-06,458.8800048828125,461.8699951171875,458.8500061035156,460.1300048828125,259080000</t>
  </si>
  <si>
    <t>1994-06-07,458.2099914550781,459.4599914550781,457.6499938964844,458.8800048828125,234680000</t>
  </si>
  <si>
    <t>1994-06-08,457.05999755859375,459.739990234375,455.42999267578125,458.2099914550781,256000000</t>
  </si>
  <si>
    <t>1994-06-09,457.8599853515625,457.8699951171875,455.8599853515625,457.05999755859375,252870000</t>
  </si>
  <si>
    <t>1994-06-10,458.6700134277344,459.4800109863281,457.3599853515625,457.8599853515625,222480000</t>
  </si>
  <si>
    <t>1994-06-13,459.1000061035156,459.3599853515625,457.17999267578125,458.6700134277344,243640000</t>
  </si>
  <si>
    <t>1994-06-14,462.3699951171875,462.5199890136719,459.1000061035156,459.1000061035156,288550000</t>
  </si>
  <si>
    <t>1994-06-15,460.6099853515625,463.2300109863281,459.95001220703125,462.3800048828125,269740000</t>
  </si>
  <si>
    <t>1994-06-16,461.92999267578125,461.92999267578125,459.79998779296875,460.6099853515625,256390000</t>
  </si>
  <si>
    <t>1994-06-17,458.45001220703125,462.1600036621094,458.44000244140625,461.92999267578125,373450000</t>
  </si>
  <si>
    <t>1994-06-20,455.4800109863281,458.45001220703125,454.4599914550781,458.45001220703125,229520000</t>
  </si>
  <si>
    <t>1994-06-21,451.3399963378906,455.4800109863281,449.45001220703125,455.4800109863281,298730000</t>
  </si>
  <si>
    <t>1994-06-22,453.0899963378906,453.9100036621094,451.3999938964844,451.3999938964844,251110000</t>
  </si>
  <si>
    <t>1994-06-23,449.6300048828125,454.1600036621094,449.42999267578125,453.0899963378906,256480000</t>
  </si>
  <si>
    <t>1994-06-24,442.79998779296875,449.6300048828125,442.510009765625,449.6300048828125,261260000</t>
  </si>
  <si>
    <t>1994-06-27,447.30999755859375,447.760009765625,439.8299865722656,442.7799987792969,250080000</t>
  </si>
  <si>
    <t>1994-06-28,446.07000732421875,448.4700012207031,443.0799865722656,447.3599853515625,267740000</t>
  </si>
  <si>
    <t>1994-06-29,447.6300048828125,449.8299865722656,446.0400085449219,446.04998779296875,264430000</t>
  </si>
  <si>
    <t>1994-06-30,444.2699890136719,448.6099853515625,443.6600036621094,447.6300048828125,293410000</t>
  </si>
  <si>
    <t>1994-07-01,446.20001220703125,446.45001220703125,443.5799865722656,444.2699890136719,199030000</t>
  </si>
  <si>
    <t>1994-07-05,446.3699951171875,447.6199951171875,445.1400146484375,446.20001220703125,195410000</t>
  </si>
  <si>
    <t>1994-07-06,446.1300048828125,447.2799987792969,444.17999267578125,446.2900085449219,236230000</t>
  </si>
  <si>
    <t>1994-07-07,448.3800048828125,448.6400146484375,446.1499938964844,446.1499938964844,259740000</t>
  </si>
  <si>
    <t>1994-07-08,449.54998779296875,449.75,446.5299987792969,448.3800048828125,236520000</t>
  </si>
  <si>
    <t>1994-07-11,448.05999755859375,450.239990234375,445.2699890136719,449.55999755859375,222970000</t>
  </si>
  <si>
    <t>1994-07-12,447.95001220703125,448.1600036621094,444.6499938964844,448.0199890136719,252250000</t>
  </si>
  <si>
    <t>1994-07-13,448.7300109863281,450.05999755859375,447.9700012207031,448.0299987792969,265840000</t>
  </si>
  <si>
    <t>1994-07-14,453.4100036621094,454.3299865722656,448.7300109863281,448.7300109863281,322330000</t>
  </si>
  <si>
    <t>1994-07-15,454.1600036621094,454.3299865722656,452.79998779296875,453.2799987792969,275860000</t>
  </si>
  <si>
    <t>1994-07-18,455.2200012207031,455.7099914550781,453.260009765625,454.4100036621094,227460000</t>
  </si>
  <si>
    <t>1994-07-19,453.8599853515625,455.29998779296875,453.8599853515625,455.2200012207031,251530000</t>
  </si>
  <si>
    <t>1994-07-20,451.6000061035156,454.1600036621094,450.69000244140625,453.8900146484375,267840000</t>
  </si>
  <si>
    <t>1994-07-21,452.6099853515625,453.2200012207031,451.0,451.6000061035156,292120000</t>
  </si>
  <si>
    <t>1994-07-22,453.1099853515625,454.0299987792969,452.3299865722656,452.6099853515625,261600000</t>
  </si>
  <si>
    <t>1994-07-25,454.25,454.32000732421875,452.760009765625,453.1000061035156,213470000</t>
  </si>
  <si>
    <t>1994-07-26,453.3599853515625,454.25,452.7799987792969,454.25,232670000</t>
  </si>
  <si>
    <t>1994-07-27,452.57000732421875,453.3800048828125,451.3599853515625,453.3599853515625,251680000</t>
  </si>
  <si>
    <t>1994-07-28,454.239990234375,454.92999267578125,452.29998779296875,452.57000732421875,245990000</t>
  </si>
  <si>
    <t>1994-07-29,458.260009765625,459.3299865722656,454.25,454.25,269560000</t>
  </si>
  <si>
    <t>1994-08-01,461.010009765625,461.010009765625,458.0799865722656,458.2799987792969,258180000</t>
  </si>
  <si>
    <t>1994-08-02,460.55999755859375,462.7699890136719,459.70001220703125,461.010009765625,294740000</t>
  </si>
  <si>
    <t>1994-08-03,461.45001220703125,461.4599914550781,459.510009765625,460.6499938964844,283840000</t>
  </si>
  <si>
    <t>1994-08-04,458.3999938964844,461.489990234375,458.3999938964844,461.45001220703125,289150000</t>
  </si>
  <si>
    <t>1994-08-05,457.0899963378906,458.3399963378906,456.0799865722656,458.3399963378906,230270000</t>
  </si>
  <si>
    <t>1994-08-08,457.8900146484375,458.29998779296875,457.010009765625,457.0799865722656,217680000</t>
  </si>
  <si>
    <t>1994-08-09,457.9200134277344,458.1600036621094,456.6600036621094,457.8900146484375,259140000</t>
  </si>
  <si>
    <t>1994-08-10,460.29998779296875,460.4800109863281,457.9800109863281,457.9800109863281,279500000</t>
  </si>
  <si>
    <t>1994-08-11,458.8800048828125,461.4100036621094,456.8800048828125,460.30999755859375,275690000</t>
  </si>
  <si>
    <t>1994-08-12,461.94000244140625,462.2699890136719,458.8800048828125,458.8800048828125,249280000</t>
  </si>
  <si>
    <t>1994-08-15,461.2300109863281,463.3399963378906,461.2099914550781,461.9700012207031,223210000</t>
  </si>
  <si>
    <t>1994-08-16,465.010009765625,465.20001220703125,459.8900146484375,461.2200012207031,306640000</t>
  </si>
  <si>
    <t>1994-08-17,465.1700134277344,465.9100036621094,464.57000732421875,465.1099853515625,309250000</t>
  </si>
  <si>
    <t>1994-08-18,463.1700134277344,465.1000061035156,462.29998779296875,465.1000061035156,287330000</t>
  </si>
  <si>
    <t>1994-08-19,463.67999267578125,464.3699951171875,461.80999755859375,463.25,276630000</t>
  </si>
  <si>
    <t>1994-08-22,462.32000732421875,463.6099853515625,461.4599914550781,463.6099853515625,235870000</t>
  </si>
  <si>
    <t>1994-08-23,464.510009765625,466.5799865722656,462.3900146484375,462.3900146484375,307240000</t>
  </si>
  <si>
    <t>1994-08-24,469.0299987792969,469.04998779296875,464.510009765625,464.510009765625,310510000</t>
  </si>
  <si>
    <t>1994-08-25,468.0799865722656,470.1199951171875,467.6400146484375,469.07000732421875,284230000</t>
  </si>
  <si>
    <t>1994-08-26,473.79998779296875,474.6499938964844,468.0799865722656,468.0799865722656,305120000</t>
  </si>
  <si>
    <t>1994-08-29,474.5899963378906,477.1400146484375,473.8900146484375,473.8900146484375,266080000</t>
  </si>
  <si>
    <t>1994-08-30,476.07000732421875,476.6099853515625,473.55999755859375,474.5899963378906,294520000</t>
  </si>
  <si>
    <t>1994-08-31,475.489990234375,477.5899963378906,474.42999267578125,476.07000732421875,354650000</t>
  </si>
  <si>
    <t>1994-09-01,473.1700134277344,475.489990234375,471.739990234375,475.489990234375,282830000</t>
  </si>
  <si>
    <t>1994-09-02,470.989990234375,474.8900146484375,470.6700134277344,473.20001220703125,216150000</t>
  </si>
  <si>
    <t>1994-09-06,471.8599853515625,471.9200134277344,469.6400146484375,471.0,199670000</t>
  </si>
  <si>
    <t>1994-09-07,470.989990234375,472.4100036621094,470.20001220703125,471.8599853515625,290330000</t>
  </si>
  <si>
    <t>1994-09-08,473.1400146484375,473.3999938964844,470.8599853515625,470.9599914550781,295010000</t>
  </si>
  <si>
    <t>1994-09-09,468.17999267578125,473.1300048828125,466.54998779296875,473.1300048828125,293360000</t>
  </si>
  <si>
    <t>1994-09-12,466.2099914550781,468.4200134277344,466.1499938964844,468.17999267578125,244680000</t>
  </si>
  <si>
    <t>1994-09-13,467.510009765625,468.760009765625,466.2699890136719,466.2699890136719,293370000</t>
  </si>
  <si>
    <t>1994-09-14,468.79998779296875,468.8599853515625,466.82000732421875,467.54998779296875,297480000</t>
  </si>
  <si>
    <t>1994-09-15,474.80999755859375,474.80999755859375,468.7900085449219,468.79998779296875,281920000</t>
  </si>
  <si>
    <t>1994-09-16,471.19000244140625,474.80999755859375,470.05999755859375,474.80999755859375,410750000</t>
  </si>
  <si>
    <t>1994-09-19,470.8500061035156,473.1499938964844,470.67999267578125,471.2099914550781,277110000</t>
  </si>
  <si>
    <t>1994-09-20,463.3599853515625,470.8299865722656,463.3599853515625,470.8299865722656,326050000</t>
  </si>
  <si>
    <t>1994-09-21,461.4599914550781,464.010009765625,458.4700012207031,463.4200134277344,351830000</t>
  </si>
  <si>
    <t>1994-09-22,461.2699890136719,463.2200012207031,460.9599914550781,461.45001220703125,305210000</t>
  </si>
  <si>
    <t>1994-09-23,459.6700134277344,462.1400146484375,459.010009765625,461.2699890136719,300060000</t>
  </si>
  <si>
    <t>1994-09-26,460.82000732421875,460.8699951171875,459.30999755859375,459.6499938964844,272530000</t>
  </si>
  <si>
    <t>1994-09-27,462.04998779296875,462.75,459.8299865722656,460.82000732421875,290330000</t>
  </si>
  <si>
    <t>1994-09-28,464.8399963378906,465.54998779296875,462.1000061035156,462.1000061035156,330020000</t>
  </si>
  <si>
    <t>1994-09-29,462.239990234375,464.8399963378906,461.510009765625,464.8399963378906,302280000</t>
  </si>
  <si>
    <t>1994-09-30,462.7099914550781,465.29998779296875,461.9100036621094,462.2699890136719,291900000</t>
  </si>
  <si>
    <t>1994-10-03,461.739990234375,463.30999755859375,460.3299865722656,462.69000244140625,269130000</t>
  </si>
  <si>
    <t>1994-10-04,454.5899963378906,462.4599914550781,454.0299987792969,461.7699890136719,325620000</t>
  </si>
  <si>
    <t>1994-10-05,453.5199890136719,454.5899963378906,449.2699890136719,454.5899963378906,359670000</t>
  </si>
  <si>
    <t>1994-10-06,452.3599853515625,454.489990234375,452.1300048828125,453.5199890136719,272620000</t>
  </si>
  <si>
    <t>1994-10-07,455.1000061035156,455.6700134277344,452.1300048828125,452.3699951171875,284230000</t>
  </si>
  <si>
    <t>1994-10-10,459.0400085449219,459.2900085449219,455.1199951171875,455.1199951171875,213110000</t>
  </si>
  <si>
    <t>1994-10-11,465.7900085449219,466.3399963378906,459.0400085449219,459.0400085449219,355540000</t>
  </si>
  <si>
    <t>1994-10-12,465.4700012207031,466.70001220703125,464.7900085449219,465.7799987792969,269550000</t>
  </si>
  <si>
    <t>1994-10-13,467.7900085449219,471.29998779296875,465.55999755859375,465.55999755859375,337900000</t>
  </si>
  <si>
    <t>1994-10-14,469.1000061035156,469.5299987792969,466.1099853515625,467.7799987792969,251770000</t>
  </si>
  <si>
    <t>1994-10-17,468.9599914550781,469.8800048828125,468.1600036621094,469.1099853515625,238490000</t>
  </si>
  <si>
    <t>1994-10-18,467.6600036621094,469.19000244140625,466.5400085449219,469.0199890136719,259730000</t>
  </si>
  <si>
    <t>1994-10-19,470.2799987792969,471.42999267578125,465.9599914550781,467.69000244140625,317030000</t>
  </si>
  <si>
    <t>1994-10-20,466.8500061035156,470.3699951171875,465.3900146484375,470.3699951171875,331460000</t>
  </si>
  <si>
    <t>1994-10-21,464.8900146484375,466.69000244140625,463.8299865722656,466.69000244140625,315310000</t>
  </si>
  <si>
    <t>1994-10-24,460.8299865722656,466.3699951171875,460.79998779296875,464.8900146484375,282800000</t>
  </si>
  <si>
    <t>1994-10-25,461.5299987792969,461.95001220703125,458.260009765625,460.8299865722656,326110000</t>
  </si>
  <si>
    <t>1994-10-26,462.6199951171875,463.7699890136719,461.2200012207031,461.54998779296875,322570000</t>
  </si>
  <si>
    <t>1994-10-27,465.8500061035156,465.8500061035156,462.6199951171875,462.67999267578125,327790000</t>
  </si>
  <si>
    <t>1994-10-28,473.7699890136719,473.7799987792969,465.79998779296875,465.8399963378906,381450000</t>
  </si>
  <si>
    <t>1994-10-31,472.3500061035156,474.739990234375,472.3299865722656,473.760009765625,302820000</t>
  </si>
  <si>
    <t>1994-11-01,468.4200134277344,472.260009765625,467.6400146484375,472.260009765625,314940000</t>
  </si>
  <si>
    <t>1994-11-02,466.510009765625,470.9200134277344,466.3599853515625,468.4100036621094,331360000</t>
  </si>
  <si>
    <t>1994-11-03,467.9100036621094,468.6400146484375,466.3999938964844,466.5,285170000</t>
  </si>
  <si>
    <t>1994-11-04,462.2799987792969,469.2799987792969,462.2799987792969,467.9599914550781,280560000</t>
  </si>
  <si>
    <t>1994-11-07,463.07000732421875,463.55999755859375,461.25,462.30999755859375,255030000</t>
  </si>
  <si>
    <t>1994-11-08,465.6499938964844,467.5400085449219,463.07000732421875,463.0799865722656,290860000</t>
  </si>
  <si>
    <t>1994-11-09,465.3999938964844,469.95001220703125,463.4599914550781,465.6499938964844,337780000</t>
  </si>
  <si>
    <t>1994-11-10,464.3699951171875,467.7900085449219,463.7300109863281,465.3999938964844,280910000</t>
  </si>
  <si>
    <t>1994-11-11,462.3500061035156,464.1700134277344,461.45001220703125,464.1700134277344,220800000</t>
  </si>
  <si>
    <t>1994-11-14,466.0400085449219,466.2900085449219,462.3500061035156,462.44000244140625,260380000</t>
  </si>
  <si>
    <t>1994-11-15,465.0299987792969,468.510009765625,462.95001220703125,466.0400085449219,336450000</t>
  </si>
  <si>
    <t>1994-11-16,465.6199951171875,466.25,464.2799987792969,465.05999755859375,296980000</t>
  </si>
  <si>
    <t>1994-11-17,463.57000732421875,465.8299865722656,461.4700012207031,465.7099914550781,323190000</t>
  </si>
  <si>
    <t>1994-11-18,461.4700012207031,463.8399963378906,460.25,463.6000061035156,356730000</t>
  </si>
  <si>
    <t>1994-11-21,458.29998779296875,463.4100036621094,457.54998779296875,461.69000244140625,293030000</t>
  </si>
  <si>
    <t>1994-11-22,450.0899963378906,458.0299987792969,450.0799865722656,457.95001220703125,387270000</t>
  </si>
  <si>
    <t>1994-11-23,449.92999267578125,450.6099853515625,444.17999267578125,450.010009765625,430760000</t>
  </si>
  <si>
    <t>1994-11-25,452.2900085449219,452.8699951171875,449.94000244140625,449.94000244140625,118290000</t>
  </si>
  <si>
    <t>1994-11-28,454.1600036621094,454.19000244140625,451.0400085449219,452.260009765625,265480000</t>
  </si>
  <si>
    <t>1994-11-29,455.1700134277344,455.1700134277344,452.1400146484375,454.2300109863281,286620000</t>
  </si>
  <si>
    <t>1994-11-30,453.69000244140625,457.1300048828125,453.2699890136719,455.1700134277344,298650000</t>
  </si>
  <si>
    <t>1994-12-01,448.9200134277344,453.9100036621094,447.9700012207031,453.54998779296875,285920000</t>
  </si>
  <si>
    <t>1994-12-02,453.29998779296875,453.30999755859375,448.0,448.9200134277344,284750000</t>
  </si>
  <si>
    <t>1994-12-05,453.32000732421875,455.0400085449219,452.05999755859375,453.29998779296875,258490000</t>
  </si>
  <si>
    <t>1994-12-06,453.1099853515625,453.92999267578125,450.3500061035156,453.2900085449219,298930000</t>
  </si>
  <si>
    <t>1994-12-07,451.2300109863281,453.1099853515625,450.010009765625,453.1099853515625,283490000</t>
  </si>
  <si>
    <t>1994-12-08,445.45001220703125,452.05999755859375,444.5899963378906,451.2300109863281,362290000</t>
  </si>
  <si>
    <t>1994-12-09,446.9599914550781,446.9800109863281,442.8800048828125,445.45001220703125,336440000</t>
  </si>
  <si>
    <t>1994-12-12,449.4700012207031,449.4800109863281,445.6199951171875,446.95001220703125,285730000</t>
  </si>
  <si>
    <t>1994-12-13,450.1499938964844,451.69000244140625,449.42999267578125,449.5199890136719,307110000</t>
  </si>
  <si>
    <t>1994-12-14,454.9700012207031,456.1600036621094,450.04998779296875,450.04998779296875,355000000</t>
  </si>
  <si>
    <t>1994-12-15,455.3399963378906,456.8399963378906,454.5,454.9700012207031,332790000</t>
  </si>
  <si>
    <t>1994-12-16,458.79998779296875,458.79998779296875,455.3500061035156,455.3500061035156,481860000</t>
  </si>
  <si>
    <t>1994-12-19,457.9100036621094,458.7799987792969,456.6400146484375,458.7799987792969,271850000</t>
  </si>
  <si>
    <t>1994-12-20,457.1000061035156,458.45001220703125,456.3699951171875,458.0799865722656,326530000</t>
  </si>
  <si>
    <t>1994-12-21,459.6099853515625,461.70001220703125,457.1700134277344,457.239990234375,379130000</t>
  </si>
  <si>
    <t>1994-12-22,459.67999267578125,461.2099914550781,459.3299865722656,459.6199951171875,340330000</t>
  </si>
  <si>
    <t>1994-12-23,459.8299865722656,461.32000732421875,459.3900146484375,459.70001220703125,196540000</t>
  </si>
  <si>
    <t>1994-12-27,462.4700012207031,462.7300109863281,459.8500061035156,459.8500061035156,211180000</t>
  </si>
  <si>
    <t>1994-12-28,460.8599853515625,462.489990234375,459.0,462.4700012207031,246260000</t>
  </si>
  <si>
    <t>1994-12-29,461.1700134277344,461.80999755859375,460.3599853515625,460.9200134277344,250650000</t>
  </si>
  <si>
    <t>1994-12-30,459.2699890136719,462.1199951171875,459.239990234375,461.1700134277344,256260000</t>
  </si>
  <si>
    <t>1995-01-03,459.1099853515625,459.2699890136719,457.20001220703125,459.2099914550781,262450000</t>
  </si>
  <si>
    <t>1995-01-04,460.7099914550781,460.7200012207031,457.55999755859375,459.1300048828125,319510000</t>
  </si>
  <si>
    <t>1995-01-05,460.3399963378906,461.29998779296875,459.75,460.7300109863281,309050000</t>
  </si>
  <si>
    <t>1995-01-06,460.67999267578125,462.489990234375,459.4700012207031,460.3800048828125,308070000</t>
  </si>
  <si>
    <t>1995-01-09,460.8299865722656,461.7699890136719,459.739990234375,460.6700134277344,278790000</t>
  </si>
  <si>
    <t>1995-01-10,461.67999267578125,464.5899963378906,460.8999938964844,460.8999938964844,352450000</t>
  </si>
  <si>
    <t>1995-01-11,461.6600036621094,463.6099853515625,458.6499938964844,461.67999267578125,346310000</t>
  </si>
  <si>
    <t>1995-01-12,461.6400146484375,461.92999267578125,460.6300048828125,461.6400146484375,313040000</t>
  </si>
  <si>
    <t>1995-01-13,465.9700012207031,466.42999267578125,461.6400146484375,461.6400146484375,336740000</t>
  </si>
  <si>
    <t>1995-01-16,469.3800048828125,470.3900146484375,465.9700012207031,465.9700012207031,315810000</t>
  </si>
  <si>
    <t>1995-01-17,470.04998779296875,470.1499938964844,468.19000244140625,469.3800048828125,331520000</t>
  </si>
  <si>
    <t>1995-01-18,469.7099914550781,470.42999267578125,468.0299987792969,470.04998779296875,344660000</t>
  </si>
  <si>
    <t>1995-01-19,466.95001220703125,469.7200012207031,466.3999938964844,469.7200012207031,297220000</t>
  </si>
  <si>
    <t>1995-01-20,464.7799987792969,466.989990234375,463.989990234375,466.95001220703125,378190000</t>
  </si>
  <si>
    <t>1995-01-23,465.82000732421875,466.2300109863281,461.1400146484375,464.7799987792969,325830000</t>
  </si>
  <si>
    <t>1995-01-24,465.8599853515625,466.8800048828125,465.4700012207031,465.80999755859375,315430000</t>
  </si>
  <si>
    <t>1995-01-25,467.44000244140625,469.510009765625,464.3999938964844,465.8599853515625,342610000</t>
  </si>
  <si>
    <t>1995-01-26,468.32000732421875,468.6199951171875,466.8999938964844,467.44000244140625,304730000</t>
  </si>
  <si>
    <t>1995-01-27,470.3900146484375,471.3599853515625,468.32000732421875,468.32000732421875,339510000</t>
  </si>
  <si>
    <t>1995-01-30,468.510009765625,470.5199890136719,467.489990234375,470.3900146484375,318550000</t>
  </si>
  <si>
    <t>1995-01-31,470.4200134277344,471.0299987792969,468.17999267578125,468.510009765625,411590000</t>
  </si>
  <si>
    <t>1995-02-01,470.3999938964844,472.75,469.2900085449219,470.4200134277344,395310000</t>
  </si>
  <si>
    <t>1995-02-02,472.7900085449219,472.7900085449219,469.95001220703125,470.3999938964844,322110000</t>
  </si>
  <si>
    <t>1995-02-03,478.6499938964844,479.9100036621094,472.7799987792969,472.7799987792969,441000000</t>
  </si>
  <si>
    <t>1995-02-06,481.1400146484375,481.95001220703125,478.3599853515625,478.6400146484375,325660000</t>
  </si>
  <si>
    <t>1995-02-07,480.80999755859375,481.32000732421875,479.69000244140625,481.1400146484375,314660000</t>
  </si>
  <si>
    <t>1995-02-08,481.19000244140625,482.6000061035156,480.3999938964844,480.80999755859375,318430000</t>
  </si>
  <si>
    <t>1995-02-09,480.19000244140625,482.0,479.9100036621094,481.19000244140625,325570000</t>
  </si>
  <si>
    <t>1995-02-10,481.4599914550781,481.9599914550781,479.5299987792969,480.19000244140625,295600000</t>
  </si>
  <si>
    <t>1995-02-13,481.6499938964844,482.8599853515625,481.07000732421875,481.4599914550781,256270000</t>
  </si>
  <si>
    <t>1995-02-14,482.54998779296875,482.94000244140625,480.8900146484375,481.6499938964844,300720000</t>
  </si>
  <si>
    <t>1995-02-15,484.5400085449219,485.5400085449219,481.7699890136719,482.54998779296875,378040000</t>
  </si>
  <si>
    <t>1995-02-16,485.2200012207031,485.2200012207031,483.04998779296875,484.55999755859375,360990000</t>
  </si>
  <si>
    <t>1995-02-17,481.9700012207031,485.2200012207031,481.9700012207031,485.1499938964844,347970000</t>
  </si>
  <si>
    <t>1995-02-21,482.7200012207031,483.260009765625,481.94000244140625,481.95001220703125,308090000</t>
  </si>
  <si>
    <t>1995-02-22,485.07000732421875,486.1499938964844,482.45001220703125,482.739990234375,339460000</t>
  </si>
  <si>
    <t>1995-02-23,486.9100036621094,489.19000244140625,485.07000732421875,485.07000732421875,394280000</t>
  </si>
  <si>
    <t>1995-02-24,488.1099853515625,488.2799987792969,485.70001220703125,486.82000732421875,302930000</t>
  </si>
  <si>
    <t>1995-02-27,483.80999755859375,488.260009765625,483.17999267578125,488.260009765625,285790000</t>
  </si>
  <si>
    <t>1995-02-28,487.3900146484375,487.44000244140625,483.7699890136719,483.80999755859375,317220000</t>
  </si>
  <si>
    <t>1995-03-01,485.6499938964844,487.8299865722656,484.9200134277344,487.3900146484375,362600000</t>
  </si>
  <si>
    <t>1995-03-02,485.1300048828125,485.7099914550781,483.19000244140625,485.6499938964844,330030000</t>
  </si>
  <si>
    <t>1995-03-03,485.4200134277344,485.4200134277344,483.07000732421875,485.1300048828125,330840000</t>
  </si>
  <si>
    <t>1995-03-06,485.6300048828125,485.70001220703125,481.5199890136719,485.4200134277344,298870000</t>
  </si>
  <si>
    <t>1995-03-07,482.1199951171875,485.6300048828125,479.70001220703125,485.6300048828125,355550000</t>
  </si>
  <si>
    <t>1995-03-08,483.1400146484375,484.0799865722656,481.57000732421875,482.1199951171875,349780000</t>
  </si>
  <si>
    <t>1995-03-09,483.1600036621094,483.739990234375,482.04998779296875,483.1400146484375,319320000</t>
  </si>
  <si>
    <t>1995-03-10,489.57000732421875,490.3699951171875,483.1600036621094,483.1600036621094,382940000</t>
  </si>
  <si>
    <t>1995-03-13,490.04998779296875,491.2799987792969,489.3500061035156,489.57000732421875,275280000</t>
  </si>
  <si>
    <t>1995-03-14,492.8900146484375,493.69000244140625,490.04998779296875,490.04998779296875,346160000</t>
  </si>
  <si>
    <t>1995-03-15,491.8800048828125,492.8900146484375,490.8299865722656,492.8900146484375,309540000</t>
  </si>
  <si>
    <t>1995-03-16,495.4100036621094,495.739990234375,491.7799987792969,491.8699951171875,336670000</t>
  </si>
  <si>
    <t>1995-03-17,495.5199890136719,496.6700134277344,494.95001220703125,495.42999267578125,417380000</t>
  </si>
  <si>
    <t>1995-03-20,496.1400146484375,496.6099853515625,495.2699890136719,495.5199890136719,301740000</t>
  </si>
  <si>
    <t>1995-03-21,495.07000732421875,499.19000244140625,494.0400085449219,496.1499938964844,367110000</t>
  </si>
  <si>
    <t>1995-03-22,495.6700134277344,495.6700134277344,493.6700134277344,495.07000732421875,313120000</t>
  </si>
  <si>
    <t>1995-03-23,495.95001220703125,496.7699890136719,494.19000244140625,495.6700134277344,318530000</t>
  </si>
  <si>
    <t>1995-03-24,500.9700012207031,500.9700012207031,496.07000732421875,496.07000732421875,358370000</t>
  </si>
  <si>
    <t>1995-03-27,503.20001220703125,503.20001220703125,500.92999267578125,500.9700012207031,296270000</t>
  </si>
  <si>
    <t>1995-03-28,503.8999938964844,503.9100036621094,501.8299865722656,503.19000244140625,320360000</t>
  </si>
  <si>
    <t>1995-03-29,503.1199951171875,508.1499938964844,500.9599914550781,503.9200134277344,385940000</t>
  </si>
  <si>
    <t>1995-03-30,502.2200012207031,504.6600036621094,501.0,503.1700134277344,362940000</t>
  </si>
  <si>
    <t>1995-03-31,500.7099914550781,502.2200012207031,495.70001220703125,501.94000244140625,353060000</t>
  </si>
  <si>
    <t>1995-04-03,501.8500061035156,501.9100036621094,500.20001220703125,500.70001220703125,296430000</t>
  </si>
  <si>
    <t>1995-04-04,505.239990234375,505.260009765625,501.8500061035156,501.8500061035156,330580000</t>
  </si>
  <si>
    <t>1995-04-05,505.57000732421875,505.57000732421875,503.1700134277344,505.2699890136719,315170000</t>
  </si>
  <si>
    <t>1995-04-06,506.0799865722656,507.1000061035156,505.0,505.6300048828125,320460000</t>
  </si>
  <si>
    <t>1995-04-07,506.4200134277344,507.19000244140625,503.5899963378906,506.1300048828125,314760000</t>
  </si>
  <si>
    <t>1995-04-10,507.010009765625,507.010009765625,504.6099853515625,506.29998779296875,260980000</t>
  </si>
  <si>
    <t>1995-04-11,505.5299987792969,508.8500061035156,505.2900085449219,507.239990234375,310660000</t>
  </si>
  <si>
    <t>1995-04-12,507.1700134277344,507.1700134277344,505.07000732421875,505.5899963378906,327880000</t>
  </si>
  <si>
    <t>1995-04-13,509.2300109863281,509.8299865722656,507.1700134277344,507.19000244140625,301580000</t>
  </si>
  <si>
    <t>1995-04-17,506.1300048828125,512.030029296875,505.42999267578125,509.2300109863281,333930000</t>
  </si>
  <si>
    <t>1995-04-18,505.3699951171875,507.6499938964844,504.1199951171875,506.42999267578125,344680000</t>
  </si>
  <si>
    <t>1995-04-19,504.9200134277344,505.8900146484375,501.19000244140625,505.3699951171875,378050000</t>
  </si>
  <si>
    <t>1995-04-20,505.2900085449219,506.5,503.44000244140625,504.9200134277344,368450000</t>
  </si>
  <si>
    <t>1995-04-21,508.489990234375,508.489990234375,505.6300048828125,505.6300048828125,403250000</t>
  </si>
  <si>
    <t>1995-04-24,512.8900146484375,513.02001953125,507.44000244140625,508.489990234375,326280000</t>
  </si>
  <si>
    <t>1995-04-25,512.0999755859375,513.5399780273438,511.32000732421875,512.7999877929688,351790000</t>
  </si>
  <si>
    <t>1995-04-26,512.6599731445312,513.0399780273438,510.4700012207031,511.989990234375,350810000</t>
  </si>
  <si>
    <t>1995-04-27,513.5499877929688,513.6199951171875,511.6300048828125,512.7000122070312,350850000</t>
  </si>
  <si>
    <t>1995-04-28,514.7100219726562,515.2899780273438,510.8999938964844,513.6400146484375,320440000</t>
  </si>
  <si>
    <t>1995-05-01,514.260009765625,515.5999755859375,513.4199829101562,514.760009765625,296830000</t>
  </si>
  <si>
    <t>1995-05-02,514.8599853515625,515.1799926757812,513.030029296875,514.22998046875,302560000</t>
  </si>
  <si>
    <t>1995-05-03,520.47998046875,520.5399780273438,514.8599853515625,514.9299926757812,392370000</t>
  </si>
  <si>
    <t>1995-05-04,520.5399780273438,525.4000244140625,519.4400024414062,520.47998046875,434990000</t>
  </si>
  <si>
    <t>1995-05-05,520.1199951171875,522.3499755859375,518.280029296875,520.75,342380000</t>
  </si>
  <si>
    <t>1995-05-08,523.9600219726562,525.1500244140625,519.1400146484375,520.0900268554688,291810000</t>
  </si>
  <si>
    <t>1995-05-09,523.5599975585938,525.989990234375,521.7899780273438,523.9600219726562,361300000</t>
  </si>
  <si>
    <t>1995-05-10,524.3599853515625,524.4000244140625,521.530029296875,523.739990234375,381990000</t>
  </si>
  <si>
    <t>1995-05-11,524.3699951171875,524.8900146484375,522.7000122070312,524.3300170898438,339900000</t>
  </si>
  <si>
    <t>1995-05-12,525.5499877929688,527.0499877929688,523.2999877929688,524.3699951171875,361000000</t>
  </si>
  <si>
    <t>1995-05-15,527.739990234375,527.739990234375,525.0,525.5499877929688,316240000</t>
  </si>
  <si>
    <t>1995-05-16,528.1900024414062,529.0800170898438,526.4500122070312,527.739990234375,366180000</t>
  </si>
  <si>
    <t>1995-05-17,527.0700073242188,528.4199829101562,525.3800048828125,528.1900024414062,347930000</t>
  </si>
  <si>
    <t>1995-05-18,519.5800170898438,526.8800048828125,519.5800170898438,526.8800048828125,351900000</t>
  </si>
  <si>
    <t>1995-05-19,519.1900024414062,519.5800170898438,517.0700073242188,519.5800170898438,354010000</t>
  </si>
  <si>
    <t>1995-05-22,523.6500244140625,524.3400268554688,519.1900024414062,519.1900024414062,285600000</t>
  </si>
  <si>
    <t>1995-05-23,528.5900268554688,528.5900268554688,523.6500244140625,523.6500244140625,362690000</t>
  </si>
  <si>
    <t>1995-05-24,528.6099853515625,531.9099731445312,525.5700073242188,528.5900268554688,391770000</t>
  </si>
  <si>
    <t>1995-05-25,528.5900268554688,529.0399780273438,524.8900146484375,528.3699951171875,341820000</t>
  </si>
  <si>
    <t>1995-05-26,523.6500244140625,528.5900268554688,522.510009765625,528.5900268554688,291220000</t>
  </si>
  <si>
    <t>1995-05-30,523.5800170898438,525.5800170898438,521.3800048828125,523.6500244140625,283020000</t>
  </si>
  <si>
    <t>1995-05-31,533.4000244140625,533.4099731445312,522.1699829101562,523.7000122070312,358180000</t>
  </si>
  <si>
    <t>1995-06-01,533.489990234375,534.2100219726562,530.0499877929688,533.4000244140625,345920000</t>
  </si>
  <si>
    <t>1995-06-02,532.510009765625,536.9099731445312,529.5499877929688,533.489990234375,366000000</t>
  </si>
  <si>
    <t>1995-06-05,535.5999755859375,537.72998046875,532.469970703125,532.510009765625,337520000</t>
  </si>
  <si>
    <t>1995-06-06,535.5499877929688,537.0900268554688,535.1400146484375,535.5999755859375,340490000</t>
  </si>
  <si>
    <t>1995-06-07,533.1300048828125,535.5499877929688,531.6599731445312,535.5499877929688,327790000</t>
  </si>
  <si>
    <t>1995-06-08,532.3499755859375,533.5599975585938,531.6500244140625,533.1300048828125,289880000</t>
  </si>
  <si>
    <t>1995-06-09,527.9400024414062,532.3499755859375,526.0,532.3499755859375,327570000</t>
  </si>
  <si>
    <t>1995-06-12,530.8800048828125,532.5399780273438,527.9400024414062,527.9400024414062,289920000</t>
  </si>
  <si>
    <t>1995-06-13,536.0499877929688,536.22998046875,530.8800048828125,530.8800048828125,339660000</t>
  </si>
  <si>
    <t>1995-06-14,536.469970703125,536.47998046875,533.8300170898438,536.0499877929688,330770000</t>
  </si>
  <si>
    <t>1995-06-15,537.1199951171875,539.0700073242188,535.5599975585938,536.47998046875,334700000</t>
  </si>
  <si>
    <t>1995-06-16,539.8300170898438,539.97998046875,537.1199951171875,537.510009765625,442740000</t>
  </si>
  <si>
    <t>1995-06-19,545.219970703125,545.219970703125,539.8300170898438,539.8300170898438,322990000</t>
  </si>
  <si>
    <t>1995-06-20,544.97998046875,545.4400024414062,543.4299926757812,545.219970703125,382370000</t>
  </si>
  <si>
    <t>1995-06-21,543.97998046875,545.9299926757812,543.9000244140625,544.97998046875,398210000</t>
  </si>
  <si>
    <t>1995-06-22,551.0700073242188,551.0700073242188,543.97998046875,543.97998046875,421000000</t>
  </si>
  <si>
    <t>1995-06-23,549.7100219726562,551.0700073242188,548.22998046875,551.0700073242188,321660000</t>
  </si>
  <si>
    <t>1995-06-26,544.1300048828125,549.7899780273438,544.0599975585938,549.7100219726562,296720000</t>
  </si>
  <si>
    <t>1995-06-27,542.4299926757812,547.0700073242188,542.1900024414062,544.1099853515625,346950000</t>
  </si>
  <si>
    <t>1995-06-28,544.72998046875,546.3300170898438,540.719970703125,542.4299926757812,368060000</t>
  </si>
  <si>
    <t>1995-06-29,543.8699951171875,546.25,540.7899780273438,544.72998046875,313080000</t>
  </si>
  <si>
    <t>1995-06-30,544.75,546.8200073242188,543.510009765625,543.8699951171875,311650000</t>
  </si>
  <si>
    <t>1995-07-03,547.0900268554688,547.0999755859375,544.4299926757812,544.75,117900000</t>
  </si>
  <si>
    <t>1995-07-05,547.260009765625,549.97998046875,546.280029296875,547.0900268554688,357850000</t>
  </si>
  <si>
    <t>1995-07-06,553.989990234375,553.989990234375,546.5900268554688,547.260009765625,420500000</t>
  </si>
  <si>
    <t>1995-07-07,556.3699951171875,556.5700073242188,553.0499877929688,553.9000244140625,466540000</t>
  </si>
  <si>
    <t>1995-07-10,557.1900024414062,558.47998046875,555.77001953125,556.3699951171875,409700000</t>
  </si>
  <si>
    <t>1995-07-11,554.780029296875,557.1900024414062,553.7999877929688,556.780029296875,376770000</t>
  </si>
  <si>
    <t>1995-07-12,560.8900146484375,561.5599975585938,554.27001953125,555.27001953125,416360000</t>
  </si>
  <si>
    <t>1995-07-13,561.0,562.0,559.0700073242188,560.8900146484375,387500000</t>
  </si>
  <si>
    <t>1995-07-14,559.8900146484375,561.0,556.4099731445312,561.0,312930000</t>
  </si>
  <si>
    <t>1995-07-17,562.719970703125,562.9400024414062,559.4500122070312,560.3400268554688,322540000</t>
  </si>
  <si>
    <t>1995-07-18,558.4600219726562,562.719970703125,556.8599853515625,562.5499877929688,372230000</t>
  </si>
  <si>
    <t>1995-07-19,550.97998046875,558.4600219726562,542.510009765625,556.5800170898438,489850000</t>
  </si>
  <si>
    <t>1995-07-20,553.5399780273438,554.4299926757812,549.0999755859375,550.97998046875,383380000</t>
  </si>
  <si>
    <t>1995-07-21,553.6199951171875,554.72998046875,550.9099731445312,553.3400268554688,431830000</t>
  </si>
  <si>
    <t>1995-07-24,556.6300048828125,557.2100219726562,553.6199951171875,553.6199951171875,315300000</t>
  </si>
  <si>
    <t>1995-07-25,561.0999755859375,561.75,556.3400268554688,556.6300048828125,373200000</t>
  </si>
  <si>
    <t>1995-07-26,561.6099853515625,563.780029296875,560.8499755859375,561.0999755859375,393470000</t>
  </si>
  <si>
    <t>1995-07-27,565.219970703125,565.3300170898438,561.6099853515625,561.6099853515625,356570000</t>
  </si>
  <si>
    <t>1995-07-28,562.9299926757812,565.4000244140625,562.0399780273438,565.219970703125,311590000</t>
  </si>
  <si>
    <t>1995-07-31,562.0599975585938,563.489990234375,560.0599975585938,562.9299926757812,291950000</t>
  </si>
  <si>
    <t>1995-08-01,559.6400146484375,562.1099853515625,556.6699829101562,562.0599975585938,332210000</t>
  </si>
  <si>
    <t>1995-08-02,558.7999877929688,565.6199951171875,557.8699951171875,559.6400146484375,374330000</t>
  </si>
  <si>
    <t>1995-08-03,558.75,558.7999877929688,554.0999755859375,558.7999877929688,353110000</t>
  </si>
  <si>
    <t>1995-08-04,558.9400024414062,559.5700073242188,557.9099731445312,558.75,314740000</t>
  </si>
  <si>
    <t>1995-08-07,560.030029296875,561.239990234375,558.9400024414062,558.9400024414062,277050000</t>
  </si>
  <si>
    <t>1995-08-08,560.3900146484375,561.530029296875,558.3200073242188,560.030029296875,306090000</t>
  </si>
  <si>
    <t>1995-08-09,559.7100219726562,561.5900268554688,559.2899780273438,560.3900146484375,303390000</t>
  </si>
  <si>
    <t>1995-08-10,557.4500122070312,560.6300048828125,556.0499877929688,559.7100219726562,306660000</t>
  </si>
  <si>
    <t>1995-08-11,555.1099853515625,558.5,553.0399780273438,557.4500122070312,267850000</t>
  </si>
  <si>
    <t>1995-08-14,559.739990234375,559.739990234375,554.760009765625,555.1099853515625,264920000</t>
  </si>
  <si>
    <t>1995-08-15,558.5700073242188,559.97998046875,555.219970703125,559.739990234375,330070000</t>
  </si>
  <si>
    <t>1995-08-16,559.969970703125,559.97998046875,557.3699951171875,558.5700073242188,390170000</t>
  </si>
  <si>
    <t>1995-08-17,559.0399780273438,559.969970703125,557.4199829101562,559.969970703125,354460000</t>
  </si>
  <si>
    <t>1995-08-18,559.2100219726562,561.239990234375,558.3400268554688,559.0399780273438,320490000</t>
  </si>
  <si>
    <t>1995-08-21,558.1099853515625,563.3400268554688,557.8900146484375,559.2100219726562,303200000</t>
  </si>
  <si>
    <t>1995-08-22,559.52001953125,559.52001953125,555.8699951171875,558.1099853515625,290890000</t>
  </si>
  <si>
    <t>1995-08-23,557.1400146484375,560.0,557.0800170898438,559.52001953125,291890000</t>
  </si>
  <si>
    <t>1995-08-24,557.4600219726562,558.6300048828125,555.2000122070312,557.1400146484375,299200000</t>
  </si>
  <si>
    <t>1995-08-25,560.0999755859375,561.3099975585938,557.4600219726562,557.4600219726562,255990000</t>
  </si>
  <si>
    <t>1995-08-28,559.0499877929688,562.219970703125,557.989990234375,560.0999755859375,267860000</t>
  </si>
  <si>
    <t>1995-08-29,560.0,560.010009765625,555.7100219726562,559.0499877929688,311290000</t>
  </si>
  <si>
    <t>1995-08-30,560.9199829101562,561.52001953125,559.489990234375,560.0,329840000</t>
  </si>
  <si>
    <t>1995-08-31,561.8800048828125,562.3599853515625,560.489990234375,561.0900268554688,300920000</t>
  </si>
  <si>
    <t>1995-09-01,563.8400268554688,564.6199951171875,561.010009765625,561.8800048828125,256730000</t>
  </si>
  <si>
    <t>1995-09-05,569.1699829101562,569.2000122070312,563.8400268554688,563.8599853515625,332670000</t>
  </si>
  <si>
    <t>1995-09-06,570.1699829101562,570.530029296875,569.0,569.1699829101562,369540000</t>
  </si>
  <si>
    <t>1995-09-07,570.2899780273438,571.1099853515625,569.22998046875,570.1699829101562,321720000</t>
  </si>
  <si>
    <t>1995-09-08,572.6799926757812,572.6799926757812,569.27001953125,570.2899780273438,317940000</t>
  </si>
  <si>
    <t>1995-09-11,573.9099731445312,575.1500244140625,572.6799926757812,572.6799926757812,296840000</t>
  </si>
  <si>
    <t>1995-09-12,576.510009765625,576.510009765625,573.1099853515625,573.9099731445312,344540000</t>
  </si>
  <si>
    <t>1995-09-13,578.77001953125,579.719970703125,575.469970703125,576.510009765625,384380000</t>
  </si>
  <si>
    <t>1995-09-14,583.6099853515625,583.989990234375,578.77001953125,578.77001953125,382880000</t>
  </si>
  <si>
    <t>1995-09-15,583.3499755859375,585.0700073242188,581.7899780273438,583.6099853515625,459370000</t>
  </si>
  <si>
    <t>1995-09-18,582.77001953125,583.3699951171875,579.3599853515625,583.3499755859375,326090000</t>
  </si>
  <si>
    <t>1995-09-19,584.2000122070312,584.239990234375,580.75,582.780029296875,371170000</t>
  </si>
  <si>
    <t>1995-09-20,586.77001953125,586.77001953125,584.1799926757812,584.2000122070312,400050000</t>
  </si>
  <si>
    <t>1995-09-21,583.0,586.7899780273438,580.9099731445312,586.77001953125,367100000</t>
  </si>
  <si>
    <t>1995-09-22,581.72998046875,583.0,578.25,583.0,370790000</t>
  </si>
  <si>
    <t>1995-09-25,581.8099975585938,582.1400146484375,579.5,581.72998046875,273120000</t>
  </si>
  <si>
    <t>1995-09-26,581.4099731445312,584.6599731445312,580.6500244140625,581.8099975585938,363630000</t>
  </si>
  <si>
    <t>1995-09-27,581.0399780273438,581.4199829101562,574.6799926757812,581.4099731445312,411300000</t>
  </si>
  <si>
    <t>1995-09-28,585.8699951171875,585.8800048828125,580.6900024414062,581.0399780273438,367720000</t>
  </si>
  <si>
    <t>1995-09-29,584.4099731445312,587.6099853515625,584.0,585.8699951171875,335250000</t>
  </si>
  <si>
    <t>1995-10-02,581.719970703125,585.0499877929688,580.5399780273438,584.4099731445312,304990000</t>
  </si>
  <si>
    <t>1995-10-03,582.3400268554688,582.3400268554688,578.47998046875,581.719970703125,385940000</t>
  </si>
  <si>
    <t>1995-10-04,581.469970703125,582.3400268554688,579.9099731445312,582.3400268554688,339380000</t>
  </si>
  <si>
    <t>1995-10-05,582.6300048828125,582.6300048828125,579.5800170898438,581.469970703125,367480000</t>
  </si>
  <si>
    <t>1995-10-06,582.489990234375,584.5399780273438,582.0999755859375,582.6300048828125,313680000</t>
  </si>
  <si>
    <t>1995-10-09,578.3699951171875,582.489990234375,576.3499755859375,582.489990234375,275320000</t>
  </si>
  <si>
    <t>1995-10-10,577.52001953125,578.3699951171875,571.5499877929688,578.3699951171875,412710000</t>
  </si>
  <si>
    <t>1995-10-11,579.4600219726562,579.52001953125,577.0800170898438,577.52001953125,340740000</t>
  </si>
  <si>
    <t>1995-10-12,583.0999755859375,583.1199951171875,579.4600219726562,579.4600219726562,344060000</t>
  </si>
  <si>
    <t>1995-10-13,584.5,587.3900146484375,583.0999755859375,583.0999755859375,374680000</t>
  </si>
  <si>
    <t>1995-10-16,583.030029296875,584.8599853515625,582.6300048828125,584.5,300750000</t>
  </si>
  <si>
    <t>1995-10-17,586.780029296875,586.780029296875,581.9000244140625,583.030029296875,356380000</t>
  </si>
  <si>
    <t>1995-10-18,587.4400024414062,589.77001953125,586.27001953125,586.780029296875,411270000</t>
  </si>
  <si>
    <t>1995-10-19,590.6500244140625,590.6599731445312,586.3400268554688,587.4400024414062,406620000</t>
  </si>
  <si>
    <t>1995-10-20,587.4600219726562,590.6599731445312,586.780029296875,590.6500244140625,389360000</t>
  </si>
  <si>
    <t>1995-10-23,585.0599975585938,587.4600219726562,583.72998046875,587.4600219726562,330750000</t>
  </si>
  <si>
    <t>1995-10-24,586.5399780273438,587.3099975585938,584.75,585.0599975585938,415540000</t>
  </si>
  <si>
    <t>1995-10-25,582.469970703125,587.1900024414062,581.4099731445312,586.5399780273438,433620000</t>
  </si>
  <si>
    <t>1995-10-26,576.719970703125,582.6300048828125,572.530029296875,582.469970703125,464270000</t>
  </si>
  <si>
    <t>1995-10-27,579.7000122070312,579.7100219726562,573.2100219726562,576.719970703125,379230000</t>
  </si>
  <si>
    <t>1995-10-30,583.25,583.7899780273438,579.7000122070312,579.7000122070312,319160000</t>
  </si>
  <si>
    <t>1995-10-31,581.5,586.7100219726562,581.5,583.25,377390000</t>
  </si>
  <si>
    <t>1995-11-01,584.219970703125,584.239990234375,581.0399780273438,581.5,378090000</t>
  </si>
  <si>
    <t>1995-11-02,589.719970703125,589.719970703125,584.219970703125,584.219970703125,397070000</t>
  </si>
  <si>
    <t>1995-11-03,590.5700073242188,590.5700073242188,588.6500244140625,589.719970703125,348500000</t>
  </si>
  <si>
    <t>1995-11-06,588.4600219726562,590.6400146484375,588.3099975585938,590.5700073242188,309100000</t>
  </si>
  <si>
    <t>1995-11-07,586.3200073242188,588.4600219726562,584.239990234375,588.4600219726562,364680000</t>
  </si>
  <si>
    <t>1995-11-08,591.7100219726562,591.7100219726562,586.3200073242188,586.3200073242188,359780000</t>
  </si>
  <si>
    <t>1995-11-09,593.260009765625,593.9000244140625,590.8900146484375,591.7100219726562,380760000</t>
  </si>
  <si>
    <t>1995-11-10,592.719970703125,593.260009765625,590.3900146484375,593.260009765625,298690000</t>
  </si>
  <si>
    <t>1995-11-13,592.2999877929688,593.719970703125,590.5800170898438,592.719970703125,295840000</t>
  </si>
  <si>
    <t>1995-11-14,589.2899780273438,592.2999877929688,588.97998046875,592.2999877929688,354420000</t>
  </si>
  <si>
    <t>1995-11-15,593.9600219726562,593.969970703125,588.3599853515625,589.2899780273438,376100000</t>
  </si>
  <si>
    <t>1995-11-16,597.3400268554688,597.9099731445312,593.52001953125,593.9600219726562,423280000</t>
  </si>
  <si>
    <t>1995-11-17,600.0700073242188,600.1400146484375,597.2999877929688,597.3400268554688,437200000</t>
  </si>
  <si>
    <t>1995-11-20,596.8499755859375,600.4000244140625,596.1699829101562,600.0700073242188,333150000</t>
  </si>
  <si>
    <t>1995-11-21,600.239990234375,600.280029296875,595.4199829101562,596.8499755859375,408320000</t>
  </si>
  <si>
    <t>1995-11-22,598.4000244140625,600.7100219726562,598.4000244140625,600.239990234375,404980000</t>
  </si>
  <si>
    <t>1995-11-24,599.969970703125,600.239990234375,598.4000244140625,598.4000244140625,125870000</t>
  </si>
  <si>
    <t>1995-11-27,601.3200073242188,603.3499755859375,599.969970703125,599.969970703125,359130000</t>
  </si>
  <si>
    <t>1995-11-28,606.4500122070312,606.4500122070312,599.02001953125,601.3200073242188,408860000</t>
  </si>
  <si>
    <t>1995-11-29,607.6400146484375,607.6599731445312,605.469970703125,606.4500122070312,398280000</t>
  </si>
  <si>
    <t>1995-11-30,605.3699951171875,608.6900024414062,605.3699951171875,607.6400146484375,440050000</t>
  </si>
  <si>
    <t>1995-12-01,606.97998046875,608.1099853515625,605.3699951171875,605.3699951171875,393310000</t>
  </si>
  <si>
    <t>1995-12-04,613.6799926757812,613.8300170898438,606.8400268554688,606.97998046875,405480000</t>
  </si>
  <si>
    <t>1995-12-05,617.6799926757812,618.47998046875,613.1400146484375,613.6799926757812,437360000</t>
  </si>
  <si>
    <t>1995-12-06,620.1799926757812,621.1099853515625,616.6900024414062,617.6799926757812,417780000</t>
  </si>
  <si>
    <t>1995-12-07,616.1699829101562,620.1900024414062,615.2100219726562,620.1799926757812,379260000</t>
  </si>
  <si>
    <t>1995-12-08,617.47998046875,617.8200073242188,614.3200073242188,616.1699829101562,327900000</t>
  </si>
  <si>
    <t>1995-12-11,619.52001953125,620.9000244140625,617.1400146484375,617.47998046875,342070000</t>
  </si>
  <si>
    <t>1995-12-12,618.780029296875,619.5499877929688,617.6799926757812,619.52001953125,349860000</t>
  </si>
  <si>
    <t>1995-12-13,621.6900024414062,622.02001953125,618.27001953125,618.780029296875,415290000</t>
  </si>
  <si>
    <t>1995-12-14,616.9199829101562,622.8800048828125,616.1300048828125,621.6900024414062,465300000</t>
  </si>
  <si>
    <t>1995-12-15,616.3400268554688,617.719970703125,614.4600219726562,616.9199829101562,636800000</t>
  </si>
  <si>
    <t>1995-12-18,606.8099975585938,616.3400268554688,606.1300048828125,616.3400268554688,426270000</t>
  </si>
  <si>
    <t>1995-12-19,611.9299926757812,611.9400024414062,605.0499877929688,606.8099975585938,478280000</t>
  </si>
  <si>
    <t>1995-12-20,605.9400024414062,614.27001953125,605.9299926757812,611.9299926757812,437680000</t>
  </si>
  <si>
    <t>1995-12-21,610.489990234375,610.52001953125,605.9400024414062,605.9400024414062,415810000</t>
  </si>
  <si>
    <t>1995-12-22,611.9500122070312,613.5,610.4500122070312,610.489990234375,289600000</t>
  </si>
  <si>
    <t>1995-12-26,614.2999877929688,614.5,611.9600219726562,611.9600219726562,217280000</t>
  </si>
  <si>
    <t>1995-12-27,614.530029296875,615.72998046875,613.75,614.2999877929688,252300000</t>
  </si>
  <si>
    <t>1995-12-28,614.1199951171875,615.5,612.4000244140625,614.530029296875,288660000</t>
  </si>
  <si>
    <t>1995-12-29,615.9299926757812,615.9299926757812,612.3599853515625,614.1199951171875,321250000</t>
  </si>
  <si>
    <t>1996-01-02,620.72998046875,620.739990234375,613.1699829101562,615.9299926757812,364180000</t>
  </si>
  <si>
    <t>1996-01-03,621.3200073242188,623.25,619.5599975585938,620.72998046875,468950000</t>
  </si>
  <si>
    <t>1996-01-04,617.7000122070312,624.489990234375,613.9600219726562,621.3200073242188,512580000</t>
  </si>
  <si>
    <t>1996-01-05,616.7100219726562,617.7000122070312,612.02001953125,617.7000122070312,437110000</t>
  </si>
  <si>
    <t>1996-01-08,618.4600219726562,618.4600219726562,616.489990234375,616.7100219726562,130360000</t>
  </si>
  <si>
    <t>1996-01-09,609.4500122070312,619.1500244140625,608.2100219726562,618.4600219726562,417400000</t>
  </si>
  <si>
    <t>1996-01-10,598.47998046875,609.4500122070312,597.2899780273438,609.4500122070312,496830000</t>
  </si>
  <si>
    <t>1996-01-11,602.6900024414062,602.7100219726562,597.5399780273438,598.47998046875,408800000</t>
  </si>
  <si>
    <t>1996-01-12,601.8099975585938,604.7999877929688,597.4600219726562,602.6900024414062,383400000</t>
  </si>
  <si>
    <t>1996-01-15,599.8200073242188,603.4299926757812,598.469970703125,601.8099975585938,306180000</t>
  </si>
  <si>
    <t>1996-01-16,608.4400024414062,608.4400024414062,599.0499877929688,599.8200073242188,425220000</t>
  </si>
  <si>
    <t>1996-01-17,606.3699951171875,609.9299926757812,604.7000122070312,608.4400024414062,458720000</t>
  </si>
  <si>
    <t>1996-01-18,608.239990234375,608.27001953125,604.1199951171875,606.3699951171875,450410000</t>
  </si>
  <si>
    <t>1996-01-19,611.8300170898438,612.9199829101562,606.760009765625,608.239990234375,497720000</t>
  </si>
  <si>
    <t>1996-01-22,613.4000244140625,613.4500122070312,610.9500122070312,611.8300170898438,398040000</t>
  </si>
  <si>
    <t>1996-01-23,612.7899780273438,613.4000244140625,610.6500244140625,613.4000244140625,416910000</t>
  </si>
  <si>
    <t>1996-01-24,619.9600219726562,619.9600219726562,612.7899780273438,612.7899780273438,476380000</t>
  </si>
  <si>
    <t>1996-01-25,617.030029296875,620.1500244140625,616.6199951171875,619.9600219726562,453270000</t>
  </si>
  <si>
    <t>1996-01-26,621.6199951171875,621.7000122070312,615.260009765625,617.030029296875,385700000</t>
  </si>
  <si>
    <t>1996-01-29,624.219970703125,624.219970703125,621.4199829101562,621.6199951171875,363330000</t>
  </si>
  <si>
    <t>1996-01-30,630.1500244140625,630.2899780273438,624.219970703125,624.219970703125,464350000</t>
  </si>
  <si>
    <t>1996-01-31,636.02001953125,636.1799926757812,629.47998046875,630.1500244140625,472210000</t>
  </si>
  <si>
    <t>1996-02-01,638.4600219726562,638.4600219726562,634.5399780273438,636.02001953125,461430000</t>
  </si>
  <si>
    <t>1996-02-02,635.8400268554688,639.260009765625,634.2899780273438,638.4600219726562,420020000</t>
  </si>
  <si>
    <t>1996-02-05,641.4299926757812,641.4299926757812,633.7100219726562,635.8400268554688,377760000</t>
  </si>
  <si>
    <t>1996-02-06,646.3300170898438,646.6699829101562,639.6799926757812,641.4299926757812,465940000</t>
  </si>
  <si>
    <t>1996-02-07,649.9299926757812,649.9299926757812,645.5900268554688,646.3300170898438,462730000</t>
  </si>
  <si>
    <t>1996-02-08,656.0700073242188,656.5399780273438,647.9299926757812,649.9299926757812,474970000</t>
  </si>
  <si>
    <t>1996-02-09,656.3699951171875,661.0800170898438,653.6400146484375,656.0700073242188,477640000</t>
  </si>
  <si>
    <t>1996-02-12,661.4500122070312,662.9500122070312,656.3400268554688,656.3699951171875,397890000</t>
  </si>
  <si>
    <t>1996-02-13,660.510009765625,664.22998046875,657.9199829101562,661.4500122070312,441540000</t>
  </si>
  <si>
    <t>1996-02-14,655.5800170898438,661.530029296875,654.3599853515625,660.510009765625,421790000</t>
  </si>
  <si>
    <t>1996-02-15,651.3200073242188,656.8400268554688,651.1500244140625,655.5800170898438,415320000</t>
  </si>
  <si>
    <t>1996-02-16,647.97998046875,651.4199829101562,646.989990234375,651.3200073242188,445570000</t>
  </si>
  <si>
    <t>1996-02-20,640.6500244140625,647.97998046875,638.7899780273438,647.97998046875,395910000</t>
  </si>
  <si>
    <t>1996-02-21,648.0999755859375,648.1099853515625,640.6500244140625,640.6500244140625,431220000</t>
  </si>
  <si>
    <t>1996-02-22,658.8599853515625,659.75,648.0999755859375,648.0999755859375,485470000</t>
  </si>
  <si>
    <t>1996-02-23,659.0800170898438,663.0,652.25,658.8599853515625,443130000</t>
  </si>
  <si>
    <t>1996-02-26,650.4600219726562,659.0800170898438,650.1599731445312,659.0800170898438,399330000</t>
  </si>
  <si>
    <t>1996-02-27,647.239990234375,650.6199951171875,643.8699951171875,650.4600219726562,431340000</t>
  </si>
  <si>
    <t>1996-02-28,644.75,654.3900146484375,643.989990234375,647.239990234375,447790000</t>
  </si>
  <si>
    <t>1996-02-29,640.4299926757812,646.9500122070312,639.010009765625,644.75,453170000</t>
  </si>
  <si>
    <t>1996-03-01,644.3699951171875,644.3800048828125,635.0,640.4299926757812,471480000</t>
  </si>
  <si>
    <t>1996-03-04,650.8099975585938,653.5399780273438,644.3699951171875,644.3699951171875,417270000</t>
  </si>
  <si>
    <t>1996-03-05,655.7899780273438,655.7999877929688,648.77001953125,650.8099975585938,445700000</t>
  </si>
  <si>
    <t>1996-03-06,652.0,656.969970703125,651.6099853515625,655.7899780273438,428220000</t>
  </si>
  <si>
    <t>1996-03-07,653.6500244140625,653.6500244140625,649.5399780273438,652.0,425790000</t>
  </si>
  <si>
    <t>1996-03-08,633.5,653.6500244140625,627.6300048828125,653.6500244140625,546550000</t>
  </si>
  <si>
    <t>1996-03-11,640.02001953125,640.4099731445312,629.9500122070312,633.5,449500000</t>
  </si>
  <si>
    <t>1996-03-12,637.0900268554688,640.02001953125,628.8200073242188,640.02001953125,454980000</t>
  </si>
  <si>
    <t>1996-03-13,638.5499877929688,640.52001953125,635.1900024414062,637.0900268554688,413030000</t>
  </si>
  <si>
    <t>1996-03-14,640.8699951171875,644.1699829101562,638.5499877929688,638.5499877929688,492630000</t>
  </si>
  <si>
    <t>1996-03-15,641.4299926757812,642.8699951171875,638.3499755859375,640.8699951171875,529970000</t>
  </si>
  <si>
    <t>1996-03-18,652.6500244140625,652.6500244140625,641.4299926757812,641.4299926757812,437100000</t>
  </si>
  <si>
    <t>1996-03-19,651.6900024414062,656.1799926757812,649.7999877929688,652.6500244140625,438300000</t>
  </si>
  <si>
    <t>1996-03-20,649.97998046875,653.1300048828125,645.5700073242188,651.6900024414062,409780000</t>
  </si>
  <si>
    <t>1996-03-21,649.1900024414062,651.5399780273438,648.0999755859375,649.97998046875,367180000</t>
  </si>
  <si>
    <t>1996-03-22,650.6199951171875,652.0800170898438,649.1900024414062,649.1900024414062,329390000</t>
  </si>
  <si>
    <t>1996-03-25,650.0399780273438,655.5,648.8200073242188,650.6199951171875,336700000</t>
  </si>
  <si>
    <t>1996-03-26,652.969970703125,654.3099975585938,648.1500244140625,650.0399780273438,400090000</t>
  </si>
  <si>
    <t>1996-03-27,648.9099731445312,653.9400024414062,647.5999755859375,652.969970703125,406280000</t>
  </si>
  <si>
    <t>1996-03-28,648.9400024414062,649.5800170898438,646.3599853515625,648.9099731445312,370750000</t>
  </si>
  <si>
    <t>1996-03-29,645.5,650.9600219726562,644.8900146484375,648.9400024414062,413510000</t>
  </si>
  <si>
    <t>1996-04-01,653.72998046875,653.8699951171875,645.5,645.5,392120000</t>
  </si>
  <si>
    <t>1996-04-02,655.260009765625,655.27001953125,652.8099975585938,653.72998046875,406640000</t>
  </si>
  <si>
    <t>1996-04-03,655.8800048828125,655.8900146484375,651.8099975585938,655.260009765625,386620000</t>
  </si>
  <si>
    <t>1996-04-04,655.8599853515625,656.6799926757812,654.8900146484375,655.8800048828125,383400000</t>
  </si>
  <si>
    <t>1996-04-08,644.239990234375,655.8599853515625,638.0399780273438,655.8599853515625,411810000</t>
  </si>
  <si>
    <t>1996-04-09,642.1900024414062,646.3300170898438,640.8400268554688,644.239990234375,426790000</t>
  </si>
  <si>
    <t>1996-04-10,633.5,642.780029296875,631.760009765625,642.1900024414062,475150000</t>
  </si>
  <si>
    <t>1996-04-11,631.1799926757812,635.260009765625,624.1400146484375,633.5,519710000</t>
  </si>
  <si>
    <t>1996-04-12,636.7100219726562,637.1400146484375,631.1799926757812,631.1799926757812,413270000</t>
  </si>
  <si>
    <t>1996-04-15,642.489990234375,642.489990234375,636.7100219726562,636.7100219726562,346370000</t>
  </si>
  <si>
    <t>1996-04-16,645.0,645.5700073242188,642.1500244140625,642.489990234375,453310000</t>
  </si>
  <si>
    <t>1996-04-17,641.6099853515625,645.0,638.7100219726562,645.0,465200000</t>
  </si>
  <si>
    <t>1996-04-18,643.6099853515625,644.6599731445312,640.760009765625,641.6099853515625,415150000</t>
  </si>
  <si>
    <t>1996-04-19,645.0700073242188,647.3200073242188,643.6099853515625,643.6099853515625,435690000</t>
  </si>
  <si>
    <t>1996-04-22,647.8900146484375,650.9099731445312,645.0700073242188,645.0700073242188,395370000</t>
  </si>
  <si>
    <t>1996-04-23,651.5800170898438,651.5900268554688,647.7000122070312,647.8900146484375,452690000</t>
  </si>
  <si>
    <t>1996-04-24,650.1699829101562,653.3699951171875,648.25,651.5800170898438,494220000</t>
  </si>
  <si>
    <t>1996-04-25,652.8699951171875,654.1799926757812,647.0599975585938,650.1699829101562,462120000</t>
  </si>
  <si>
    <t>1996-04-26,653.4600219726562,656.4299926757812,651.9600219726562,652.8699951171875,402530000</t>
  </si>
  <si>
    <t>1996-04-29,654.1599731445312,654.7100219726562,651.5999755859375,653.4600219726562,344030000</t>
  </si>
  <si>
    <t>1996-04-30,654.1699829101562,654.5900268554688,651.0499877929688,654.1599731445312,393390000</t>
  </si>
  <si>
    <t>1996-05-01,654.5800170898438,656.4400024414062,652.260009765625,654.1699829101562,404620000</t>
  </si>
  <si>
    <t>1996-05-02,643.3800048828125,654.5800170898438,642.1300048828125,654.5800170898438,442960000</t>
  </si>
  <si>
    <t>1996-05-03,641.6300048828125,648.4500122070312,640.22998046875,643.3800048828125,434010000</t>
  </si>
  <si>
    <t>1996-05-06,640.8099975585938,644.6400146484375,636.1900024414062,641.6300048828125,375820000</t>
  </si>
  <si>
    <t>1996-05-07,638.260009765625,641.4000244140625,636.9600219726562,640.8099975585938,410770000</t>
  </si>
  <si>
    <t>1996-05-08,644.77001953125,644.7899780273438,630.0700073242188,638.260009765625,495460000</t>
  </si>
  <si>
    <t>1996-05-09,645.4400024414062,647.9500122070312,643.1799926757812,644.77001953125,404310000</t>
  </si>
  <si>
    <t>1996-05-10,652.0900268554688,653.0,645.4400024414062,645.4400024414062,428370000</t>
  </si>
  <si>
    <t>1996-05-13,661.510009765625,662.1599731445312,652.0900268554688,652.0900268554688,394180000</t>
  </si>
  <si>
    <t>1996-05-14,665.5999755859375,666.9600219726562,661.510009765625,661.510009765625,460440000</t>
  </si>
  <si>
    <t>1996-05-15,665.4199829101562,669.8200073242188,664.4600219726562,665.5999755859375,447790000</t>
  </si>
  <si>
    <t>1996-05-16,664.8499755859375,667.1099853515625,662.7899780273438,665.4199829101562,392070000</t>
  </si>
  <si>
    <t>1996-05-17,668.9099731445312,669.8400268554688,664.8499755859375,664.8499755859375,429140000</t>
  </si>
  <si>
    <t>1996-05-20,673.1500244140625,673.6599731445312,667.6400146484375,668.9099731445312,385000000</t>
  </si>
  <si>
    <t>1996-05-21,672.760009765625,675.5599975585938,672.260009765625,673.1500244140625,409610000</t>
  </si>
  <si>
    <t>1996-05-22,678.4199829101562,678.4199829101562,671.22998046875,672.760009765625,423670000</t>
  </si>
  <si>
    <t>1996-05-23,676.0,681.0999755859375,673.4500122070312,678.4199829101562,431850000</t>
  </si>
  <si>
    <t>1996-05-24,678.510009765625,679.719970703125,676.0,676.0,329150000</t>
  </si>
  <si>
    <t>1996-05-28,672.22998046875,679.97998046875,671.52001953125,678.510009765625,341480000</t>
  </si>
  <si>
    <t>1996-05-29,667.9299926757812,673.72998046875,666.0900268554688,672.22998046875,346730000</t>
  </si>
  <si>
    <t>1996-05-30,671.7000122070312,673.510009765625,664.5599975585938,667.9299926757812,381960000</t>
  </si>
  <si>
    <t>1996-05-31,669.1199951171875,673.4600219726562,667.0,671.7000122070312,351750000</t>
  </si>
  <si>
    <t>1996-06-03,667.6799926757812,669.1199951171875,665.1900024414062,669.1199951171875,318470000</t>
  </si>
  <si>
    <t>1996-06-04,672.5599975585938,672.5999755859375,667.6799926757812,667.6799926757812,386040000</t>
  </si>
  <si>
    <t>1996-06-05,678.4400024414062,678.4500122070312,672.0900268554688,672.5599975585938,380360000</t>
  </si>
  <si>
    <t>1996-06-06,673.030029296875,680.3200073242188,673.02001953125,678.4400024414062,466940000</t>
  </si>
  <si>
    <t>1996-06-07,673.3099975585938,673.3099975585938,662.47998046875,673.030029296875,445710000</t>
  </si>
  <si>
    <t>1996-06-10,672.1599731445312,673.6099853515625,670.1500244140625,673.3099975585938,337480000</t>
  </si>
  <si>
    <t>1996-06-11,670.969970703125,676.719970703125,669.9400024414062,672.1599731445312,405390000</t>
  </si>
  <si>
    <t>1996-06-12,669.0399780273438,673.6699829101562,668.77001953125,670.969970703125,397190000</t>
  </si>
  <si>
    <t>1996-06-13,667.9199829101562,670.5399780273438,665.489990234375,669.0399780273438,397620000</t>
  </si>
  <si>
    <t>1996-06-14,665.8499755859375,668.4000244140625,664.3499755859375,667.9199829101562,390630000</t>
  </si>
  <si>
    <t>1996-06-17,665.1599731445312,668.27001953125,664.0900268554688,665.8499755859375,298410000</t>
  </si>
  <si>
    <t>1996-06-18,662.0599975585938,666.3599853515625,661.3400268554688,665.1599731445312,373290000</t>
  </si>
  <si>
    <t>1996-06-19,661.9600219726562,665.6199951171875,661.2100219726562,662.0599975585938,383610000</t>
  </si>
  <si>
    <t>1996-06-20,662.0999755859375,664.9600219726562,658.75,661.9600219726562,441060000</t>
  </si>
  <si>
    <t>1996-06-21,666.8400268554688,666.8400268554688,662.0999755859375,662.0999755859375,520340000</t>
  </si>
  <si>
    <t>1996-06-24,668.8499755859375,671.0700073242188,666.8400268554688,666.8400268554688,333840000</t>
  </si>
  <si>
    <t>1996-06-25,668.47998046875,670.6500244140625,667.2899780273438,668.8499755859375,391900000</t>
  </si>
  <si>
    <t>1996-06-26,664.3900146484375,668.489990234375,663.6699829101562,668.47998046875,386520000</t>
  </si>
  <si>
    <t>1996-06-27,668.5499877929688,668.9000244140625,661.5599975585938,664.3900146484375,405580000</t>
  </si>
  <si>
    <t>1996-06-28,670.6300048828125,672.6799926757812,668.5499877929688,668.5499877929688,470460000</t>
  </si>
  <si>
    <t>1996-07-01,675.8800048828125,675.8800048828125,670.6300048828125,670.6300048828125,345750000</t>
  </si>
  <si>
    <t>1996-07-02,673.6099853515625,675.8800048828125,672.5499877929688,675.8800048828125,388000000</t>
  </si>
  <si>
    <t>1996-07-03,672.4000244140625,673.6400146484375,670.2100219726562,673.6099853515625,336260000</t>
  </si>
  <si>
    <t>1996-07-05,657.4400024414062,672.4000244140625,657.4099731445312,672.4000244140625,181470000</t>
  </si>
  <si>
    <t>1996-07-08,652.5399780273438,657.6500244140625,651.1300048828125,657.4400024414062,367560000</t>
  </si>
  <si>
    <t>1996-07-09,654.75,656.5999755859375,652.5399780273438,652.5399780273438,400170000</t>
  </si>
  <si>
    <t>1996-07-10,656.0599975585938,656.27001953125,648.3900146484375,654.75,421350000</t>
  </si>
  <si>
    <t>1996-07-11,645.6699829101562,656.0599975585938,639.52001953125,656.0599975585938,520470000</t>
  </si>
  <si>
    <t>1996-07-12,646.1900024414062,647.6400146484375,640.2100219726562,645.6699829101562,396740000</t>
  </si>
  <si>
    <t>1996-07-15,629.7999877929688,646.1900024414062,629.6900024414062,646.1900024414062,419020000</t>
  </si>
  <si>
    <t>1996-07-16,628.3699951171875,631.989990234375,605.8800048828125,629.7999877929688,682980000</t>
  </si>
  <si>
    <t>1996-07-17,634.0700073242188,636.6099853515625,628.3699951171875,628.3699951171875,513830000</t>
  </si>
  <si>
    <t>1996-07-18,643.5599975585938,644.4400024414062,633.2899780273438,634.0700073242188,474460000</t>
  </si>
  <si>
    <t>1996-07-19,638.72998046875,643.510009765625,635.5,643.510009765625,408070000</t>
  </si>
  <si>
    <t>1996-07-22,633.77001953125,638.72998046875,630.3800048828125,638.72998046875,327300000</t>
  </si>
  <si>
    <t>1996-07-23,626.8699951171875,637.7000122070312,625.6500244140625,633.7899780273438,421900000</t>
  </si>
  <si>
    <t>1996-07-24,626.6500244140625,629.0999755859375,616.4299926757812,626.1900024414062,463030000</t>
  </si>
  <si>
    <t>1996-07-25,631.1699829101562,633.5700073242188,626.6500244140625,626.6500244140625,405390000</t>
  </si>
  <si>
    <t>1996-07-26,635.9000244140625,636.22998046875,631.1699829101562,631.1699829101562,349900000</t>
  </si>
  <si>
    <t>1996-07-29,630.9099731445312,635.9000244140625,630.9000244140625,635.9000244140625,281560000</t>
  </si>
  <si>
    <t>1996-07-30,635.260009765625,635.260009765625,629.219970703125,630.9099731445312,341090000</t>
  </si>
  <si>
    <t>1996-07-31,639.9500122070312,640.5399780273438,633.739990234375,635.260009765625,403560000</t>
  </si>
  <si>
    <t>1996-08-01,650.02001953125,650.6599731445312,639.489990234375,639.9500122070312,439110000</t>
  </si>
  <si>
    <t>1996-08-02,662.489990234375,662.489990234375,650.02001953125,650.02001953125,442080000</t>
  </si>
  <si>
    <t>1996-08-05,660.22998046875,663.6400146484375,659.030029296875,662.489990234375,307240000</t>
  </si>
  <si>
    <t>1996-08-06,662.3800048828125,662.75,656.8300170898438,660.22998046875,347290000</t>
  </si>
  <si>
    <t>1996-08-07,664.1599731445312,664.6099853515625,660.0,662.3800048828125,394340000</t>
  </si>
  <si>
    <t>1996-08-08,662.5900268554688,664.1699829101562,661.280029296875,664.1599731445312,334570000</t>
  </si>
  <si>
    <t>1996-08-09,662.0999755859375,665.3699951171875,660.3099975585938,662.5900268554688,327280000</t>
  </si>
  <si>
    <t>1996-08-12,665.77001953125,665.77001953125,658.9500122070312,662.0999755859375,312170000</t>
  </si>
  <si>
    <t>1996-08-13,660.2000122070312,665.77001953125,659.1300048828125,665.77001953125,362470000</t>
  </si>
  <si>
    <t>1996-08-14,662.0499877929688,662.4199829101562,658.469970703125,660.2000122070312,343460000</t>
  </si>
  <si>
    <t>1996-08-15,662.280029296875,664.1799926757812,660.6400146484375,662.0499877929688,323950000</t>
  </si>
  <si>
    <t>1996-08-16,665.2100219726562,666.3400268554688,662.260009765625,662.280029296875,337650000</t>
  </si>
  <si>
    <t>1996-08-19,666.5800170898438,667.1199951171875,665.0,665.2100219726562,294080000</t>
  </si>
  <si>
    <t>1996-08-20,665.6900024414062,666.989990234375,665.1500244140625,666.5800170898438,334960000</t>
  </si>
  <si>
    <t>1996-08-21,665.0700073242188,665.6900024414062,662.1599731445312,665.6900024414062,348820000</t>
  </si>
  <si>
    <t>1996-08-22,670.6799926757812,670.6799926757812,664.8800048828125,665.0700073242188,354950000</t>
  </si>
  <si>
    <t>1996-08-23,667.030029296875,670.6799926757812,664.9299926757812,670.6799926757812,308010000</t>
  </si>
  <si>
    <t>1996-08-26,663.8800048828125,667.030029296875,662.3599853515625,667.030029296875,281430000</t>
  </si>
  <si>
    <t>1996-08-27,666.4000244140625,666.4000244140625,663.5,663.8800048828125,310520000</t>
  </si>
  <si>
    <t>1996-08-28,664.8099975585938,667.4099731445312,664.3900146484375,666.4000244140625,296440000</t>
  </si>
  <si>
    <t>1996-08-29,657.4000244140625,664.8099975585938,655.3499755859375,664.8099975585938,321120000</t>
  </si>
  <si>
    <t>1996-08-30,651.989990234375,657.7100219726562,650.52001953125,657.4000244140625,258380000</t>
  </si>
  <si>
    <t>1996-09-03,654.719970703125,655.1300048828125,643.969970703125,651.989990234375,345740000</t>
  </si>
  <si>
    <t>1996-09-04,655.6099853515625,655.8200073242188,652.9299926757812,654.719970703125,351290000</t>
  </si>
  <si>
    <t>1996-09-05,649.4400024414062,655.6099853515625,648.8900146484375,655.6099853515625,361430000</t>
  </si>
  <si>
    <t>1996-09-06,655.6799926757812,658.2100219726562,649.4400024414062,649.4400024414062,348710000</t>
  </si>
  <si>
    <t>1996-09-09,663.760009765625,663.77001953125,655.6799926757812,655.6799926757812,311530000</t>
  </si>
  <si>
    <t>1996-09-10,663.8099975585938,665.5700073242188,661.5499877929688,663.760009765625,372960000</t>
  </si>
  <si>
    <t>1996-09-11,667.280029296875,667.72998046875,661.7899780273438,663.8099975585938,376880000</t>
  </si>
  <si>
    <t>1996-09-12,671.1500244140625,673.0700073242188,667.280029296875,667.280029296875,398820000</t>
  </si>
  <si>
    <t>1996-09-13,680.5399780273438,681.3900146484375,671.1500244140625,671.1500244140625,488360000</t>
  </si>
  <si>
    <t>1996-09-16,683.97998046875,686.47998046875,680.530029296875,680.5399780273438,430080000</t>
  </si>
  <si>
    <t>1996-09-17,682.9400024414062,685.7999877929688,679.9600219726562,683.97998046875,449850000</t>
  </si>
  <si>
    <t>1996-09-18,681.469970703125,683.77001953125,679.75,682.9400024414062,396600000</t>
  </si>
  <si>
    <t>1996-09-19,683.0,684.0700073242188,679.0599975585938,681.469970703125,398580000</t>
  </si>
  <si>
    <t>1996-09-20,687.030029296875,687.0700073242188,683.0,683.0,519420000</t>
  </si>
  <si>
    <t>1996-09-23,686.47998046875,687.030029296875,681.010009765625,687.030029296875,297760000</t>
  </si>
  <si>
    <t>1996-09-24,685.6099853515625,690.8800048828125,683.5399780273438,686.47998046875,460150000</t>
  </si>
  <si>
    <t>1996-09-25,685.8300170898438,688.260009765625,684.9199829101562,685.6099853515625,451710000</t>
  </si>
  <si>
    <t>1996-09-26,685.8599853515625,690.1500244140625,683.77001953125,685.8300170898438,500870000</t>
  </si>
  <si>
    <t>1996-09-27,686.1900024414062,687.1099853515625,683.72998046875,685.8599853515625,414760000</t>
  </si>
  <si>
    <t>1996-09-30,687.3300170898438,690.1099853515625,686.030029296875,686.1900024414062,388570000</t>
  </si>
  <si>
    <t>1996-10-01,689.0800170898438,689.5399780273438,684.4400024414062,687.3099975585938,421550000</t>
  </si>
  <si>
    <t>1996-10-02,694.010009765625,694.8200073242188,689.0800170898438,689.0800170898438,440130000</t>
  </si>
  <si>
    <t>1996-10-03,692.780029296875,694.8099975585938,691.780029296875,694.010009765625,386500000</t>
  </si>
  <si>
    <t>1996-10-04,701.4600219726562,701.739990234375,692.780029296875,692.780029296875,463940000</t>
  </si>
  <si>
    <t>1996-10-07,703.3400268554688,704.1699829101562,701.3900146484375,701.4600219726562,380750000</t>
  </si>
  <si>
    <t>1996-10-08,700.6400146484375,705.760009765625,699.8800048828125,703.3400268554688,435070000</t>
  </si>
  <si>
    <t>1996-10-09,696.739990234375,702.3599853515625,694.4199829101562,700.6400146484375,408450000</t>
  </si>
  <si>
    <t>1996-10-10,694.6099853515625,696.8200073242188,693.3400268554688,696.739990234375,394950000</t>
  </si>
  <si>
    <t>1996-10-11,700.6599731445312,700.6699829101562,694.6099853515625,694.6099853515625,396050000</t>
  </si>
  <si>
    <t>1996-10-14,703.5399780273438,705.1599731445312,700.6599731445312,700.6599731445312,322000000</t>
  </si>
  <si>
    <t>1996-10-15,702.5700073242188,708.0700073242188,699.0700073242188,703.5399780273438,458980000</t>
  </si>
  <si>
    <t>1996-10-16,704.4099731445312,704.4199829101562,699.1500244140625,702.5700073242188,441410000</t>
  </si>
  <si>
    <t>1996-10-17,706.989990234375,708.52001953125,704.760009765625,705.0,478550000</t>
  </si>
  <si>
    <t>1996-10-18,710.8200073242188,711.0399780273438,706.1099853515625,706.989990234375,473020000</t>
  </si>
  <si>
    <t>1996-10-21,709.8499755859375,714.0999755859375,707.7100219726562,710.8200073242188,414630000</t>
  </si>
  <si>
    <t>1996-10-22,706.5700073242188,709.8499755859375,704.5499877929688,709.8499755859375,410790000</t>
  </si>
  <si>
    <t>1996-10-23,707.27001953125,707.3099975585938,700.97998046875,706.5700073242188,442170000</t>
  </si>
  <si>
    <t>1996-10-24,702.2899780273438,708.25,702.1099853515625,707.27001953125,418970000</t>
  </si>
  <si>
    <t>1996-10-25,700.9199829101562,704.1099853515625,700.530029296875,702.2899780273438,367640000</t>
  </si>
  <si>
    <t>1996-10-28,697.260009765625,705.4000244140625,697.25,700.9199829101562,383620000</t>
  </si>
  <si>
    <t>1996-10-29,701.5,703.25,696.219970703125,697.260009765625,443890000</t>
  </si>
  <si>
    <t>1996-10-30,700.9000244140625,703.4400024414062,700.0499877929688,701.5,437770000</t>
  </si>
  <si>
    <t>1996-10-31,705.27001953125,706.6099853515625,700.3499755859375,700.9000244140625,482840000</t>
  </si>
  <si>
    <t>1996-11-01,703.77001953125,708.5999755859375,701.2999877929688,705.27001953125,465510000</t>
  </si>
  <si>
    <t>1996-11-04,706.72998046875,707.02001953125,702.8400268554688,703.77001953125,398790000</t>
  </si>
  <si>
    <t>1996-11-05,714.1400146484375,714.5599975585938,706.72998046875,706.72998046875,486660000</t>
  </si>
  <si>
    <t>1996-11-06,724.5900268554688,724.5999755859375,712.8300170898438,714.1400146484375,509600000</t>
  </si>
  <si>
    <t>1996-11-07,727.6500244140625,729.489990234375,722.22998046875,724.5900268554688,502530000</t>
  </si>
  <si>
    <t>1996-11-08,730.8200073242188,730.8200073242188,725.219970703125,727.6500244140625,402320000</t>
  </si>
  <si>
    <t>1996-11-11,731.8699951171875,732.5999755859375,729.9400024414062,730.8200073242188,353960000</t>
  </si>
  <si>
    <t>1996-11-12,729.5599975585938,733.0399780273438,728.2000122070312,731.8699951171875,471740000</t>
  </si>
  <si>
    <t>1996-11-13,731.1300048828125,732.1099853515625,728.030029296875,729.5599975585938,429840000</t>
  </si>
  <si>
    <t>1996-11-14,735.8800048828125,735.989990234375,729.2000122070312,731.1300048828125,480350000</t>
  </si>
  <si>
    <t>1996-11-15,737.6199951171875,741.9199829101562,735.1500244140625,735.8800048828125,529100000</t>
  </si>
  <si>
    <t>1996-11-18,737.02001953125,739.239990234375,734.3900146484375,737.6199951171875,388520000</t>
  </si>
  <si>
    <t>1996-11-19,742.1599731445312,742.1799926757812,736.8699951171875,737.02001953125,461980000</t>
  </si>
  <si>
    <t>1996-11-20,743.9500122070312,746.989990234375,740.4000244140625,742.1599731445312,497900000</t>
  </si>
  <si>
    <t>1996-11-21,742.75,745.2000122070312,741.0800170898438,743.9500122070312,464430000</t>
  </si>
  <si>
    <t>1996-11-22,748.72998046875,748.72998046875,742.75,742.75,525210000</t>
  </si>
  <si>
    <t>1996-11-25,757.030029296875,757.0499877929688,747.989990234375,748.72998046875,475260000</t>
  </si>
  <si>
    <t>1996-11-26,755.9600219726562,762.1199951171875,752.8300170898438,757.030029296875,527380000</t>
  </si>
  <si>
    <t>1996-11-27,755.0,757.2999877929688,753.1799926757812,755.9600219726562,377780000</t>
  </si>
  <si>
    <t>1996-11-29,757.02001953125,758.27001953125,755.0,755.0,14990000</t>
  </si>
  <si>
    <t>1996-12-02,756.5599975585938,757.030029296875,751.489990234375,757.02001953125,412520000</t>
  </si>
  <si>
    <t>1996-12-03,748.280029296875,761.75,747.5800170898438,756.5599975585938,516160000</t>
  </si>
  <si>
    <t>1996-12-04,745.0999755859375,748.4000244140625,738.4600219726562,748.280029296875,498240000</t>
  </si>
  <si>
    <t>1996-12-05,744.3800048828125,747.6500244140625,742.6099853515625,745.0999755859375,483710000</t>
  </si>
  <si>
    <t>1996-12-06,739.5999755859375,744.3800048828125,726.8900146484375,744.3800048828125,500860000</t>
  </si>
  <si>
    <t>1996-12-09,749.760009765625,749.760009765625,739.5999755859375,739.5999755859375,381570000</t>
  </si>
  <si>
    <t>1996-12-10,747.5399780273438,753.4299926757812,747.02001953125,749.760009765625,446120000</t>
  </si>
  <si>
    <t>1996-12-11,740.72998046875,747.5399780273438,732.75,747.5399780273438,494210000</t>
  </si>
  <si>
    <t>1996-12-12,729.2999877929688,744.8599853515625,729.2999877929688,740.72998046875,492920000</t>
  </si>
  <si>
    <t>1996-12-13,728.6400146484375,731.4000244140625,721.969970703125,729.3300170898438,458540000</t>
  </si>
  <si>
    <t>1996-12-16,720.97998046875,732.6799926757812,719.4000244140625,728.6400146484375,447560000</t>
  </si>
  <si>
    <t>1996-12-17,726.0399780273438,727.6699829101562,716.6900024414062,720.97998046875,519840000</t>
  </si>
  <si>
    <t>1996-12-18,731.5399780273438,732.760009765625,726.0399780273438,726.0399780273438,500490000</t>
  </si>
  <si>
    <t>1996-12-19,745.760009765625,746.0599975585938,731.5399780273438,731.5399780273438,526410000</t>
  </si>
  <si>
    <t>1996-12-20,748.8699951171875,755.4099731445312,745.760009765625,745.760009765625,654340000</t>
  </si>
  <si>
    <t>1996-12-23,746.9199829101562,750.4000244140625,743.280029296875,748.8699951171875,343280000</t>
  </si>
  <si>
    <t>1996-12-24,751.030029296875,751.030029296875,746.9199829101562,746.9199829101562,165140000</t>
  </si>
  <si>
    <t>1996-12-26,755.8200073242188,757.0700073242188,751.02001953125,751.030029296875,254630000</t>
  </si>
  <si>
    <t>1996-12-27,756.7899780273438,758.75,754.8200073242188,755.8200073242188,253810000</t>
  </si>
  <si>
    <t>1996-12-30,753.8499755859375,759.2000122070312,752.72998046875,756.7899780273438,339060000</t>
  </si>
  <si>
    <t>1996-12-31,740.739990234375,753.9500122070312,740.739990234375,753.8499755859375,399760000</t>
  </si>
  <si>
    <t>1997-01-02,737.010009765625,742.8099975585938,729.5499877929688,740.739990234375,463230000</t>
  </si>
  <si>
    <t>1997-01-03,748.030029296875,748.239990234375,737.010009765625,737.010009765625,452970000</t>
  </si>
  <si>
    <t>1997-01-06,747.6500244140625,753.3099975585938,743.8200073242188,748.030029296875,531350000</t>
  </si>
  <si>
    <t>1997-01-07,753.22998046875,753.260009765625,742.1799926757812,747.6500244140625,538220000</t>
  </si>
  <si>
    <t>1997-01-08,748.4099731445312,755.719970703125,747.7100219726562,753.22998046875,557510000</t>
  </si>
  <si>
    <t>1997-01-09,754.8499755859375,757.6799926757812,748.4099731445312,748.4099731445312,555370000</t>
  </si>
  <si>
    <t>1997-01-10,759.5,759.6500244140625,746.9199829101562,754.8499755859375,545850000</t>
  </si>
  <si>
    <t>1997-01-13,759.510009765625,762.8499755859375,756.6900024414062,759.5,445400000</t>
  </si>
  <si>
    <t>1997-01-14,768.8599853515625,772.0399780273438,759.510009765625,759.510009765625,531600000</t>
  </si>
  <si>
    <t>1997-01-15,767.2000122070312,770.9500122070312,763.719970703125,768.8599853515625,524990000</t>
  </si>
  <si>
    <t>1997-01-16,769.75,772.0499877929688,765.25,767.2000122070312,537290000</t>
  </si>
  <si>
    <t>1997-01-17,776.1699829101562,776.3699951171875,769.719970703125,769.75,534640000</t>
  </si>
  <si>
    <t>1997-01-20,776.7000122070312,780.0800170898438,774.1900024414062,776.1699829101562,440470000</t>
  </si>
  <si>
    <t>1997-01-21,782.719970703125,783.719970703125,772.0,776.7000122070312,571280000</t>
  </si>
  <si>
    <t>1997-01-22,786.22998046875,786.22998046875,779.5599975585938,782.719970703125,589230000</t>
  </si>
  <si>
    <t>1997-01-23,777.5599975585938,794.6699829101562,776.6400146484375,786.22998046875,685070000</t>
  </si>
  <si>
    <t>1997-01-24,770.52001953125,778.2100219726562,768.1699829101562,777.5599975585938,542920000</t>
  </si>
  <si>
    <t>1997-01-27,765.02001953125,771.4299926757812,764.1799926757812,770.52001953125,445760000</t>
  </si>
  <si>
    <t>1997-01-28,765.02001953125,776.3200073242188,761.75,765.02001953125,541580000</t>
  </si>
  <si>
    <t>1997-01-29,772.5,772.7000122070312,765.02001953125,765.02001953125,498390000</t>
  </si>
  <si>
    <t>1997-01-30,784.1699829101562,784.1699829101562,772.5,772.5,524160000</t>
  </si>
  <si>
    <t>1997-01-31,786.1599731445312,791.8599853515625,784.1699829101562,784.1699829101562,578550000</t>
  </si>
  <si>
    <t>1997-02-03,786.72998046875,787.1400146484375,783.1199951171875,786.1599731445312,463600000</t>
  </si>
  <si>
    <t>1997-02-04,789.260009765625,789.280029296875,783.6799926757812,786.72998046875,506530000</t>
  </si>
  <si>
    <t>1997-02-05,778.280029296875,792.7100219726562,773.4299926757812,789.260009765625,580520000</t>
  </si>
  <si>
    <t>1997-02-06,780.1500244140625,780.3499755859375,774.4500122070312,778.280029296875,519660000</t>
  </si>
  <si>
    <t>1997-02-07,789.5599975585938,789.719970703125,778.1900024414062,780.1500244140625,540910000</t>
  </si>
  <si>
    <t>1997-02-10,785.4299926757812,793.4600219726562,784.6900024414062,789.5599975585938,471590000</t>
  </si>
  <si>
    <t>1997-02-11,789.5900268554688,789.5999755859375,780.9500122070312,785.4299926757812,483090000</t>
  </si>
  <si>
    <t>1997-02-12,802.77001953125,802.77001953125,789.5900268554688,789.5900268554688,563890000</t>
  </si>
  <si>
    <t>1997-02-13,811.8200073242188,812.9299926757812,802.77001953125,802.77001953125,593710000</t>
  </si>
  <si>
    <t>1997-02-14,808.47998046875,812.2000122070312,808.1500244140625,811.8200073242188,491540000</t>
  </si>
  <si>
    <t>1997-02-18,816.2899780273438,816.2899780273438,806.3400268554688,808.47998046875,474110000</t>
  </si>
  <si>
    <t>1997-02-19,812.489990234375,817.6799926757812,811.2000122070312,816.2899780273438,519350000</t>
  </si>
  <si>
    <t>1997-02-20,802.7999877929688,812.489990234375,800.3499755859375,812.489990234375,492220000</t>
  </si>
  <si>
    <t>1997-02-21,801.77001953125,804.9400024414062,799.989990234375,802.7999877929688,478450000</t>
  </si>
  <si>
    <t>1997-02-24,810.280029296875,810.6400146484375,798.4199829101562,801.77001953125,462450000</t>
  </si>
  <si>
    <t>1997-02-25,812.030029296875,812.8499755859375,807.6500244140625,810.280029296875,527450000</t>
  </si>
  <si>
    <t>1997-02-26,805.6799926757812,812.7000122070312,798.1300048828125,812.0999755859375,573920000</t>
  </si>
  <si>
    <t>1997-02-27,795.0700073242188,805.6799926757812,795.0599975585938,805.6799926757812,464660000</t>
  </si>
  <si>
    <t>1997-02-28,790.8200073242188,795.7000122070312,788.5,795.0700073242188,508280000</t>
  </si>
  <si>
    <t>1997-03-03,795.3099975585938,795.3099975585938,785.6599731445312,790.8200073242188,437220000</t>
  </si>
  <si>
    <t>1997-03-04,790.9500122070312,798.9299926757812,789.97998046875,795.3099975585938,537890000</t>
  </si>
  <si>
    <t>1997-03-05,801.989990234375,801.989990234375,790.9500122070312,790.9500122070312,532500000</t>
  </si>
  <si>
    <t>1997-03-06,798.5599975585938,804.1099853515625,797.5,801.989990234375,540310000</t>
  </si>
  <si>
    <t>1997-03-07,804.969970703125,808.1900024414062,798.5599975585938,798.5599975585938,508270000</t>
  </si>
  <si>
    <t>1997-03-10,813.6500244140625,813.6599731445312,803.6599731445312,804.969970703125,468780000</t>
  </si>
  <si>
    <t>1997-03-11,811.3400268554688,814.9000244140625,810.77001953125,813.6500244140625,493250000</t>
  </si>
  <si>
    <t>1997-03-12,804.260009765625,811.3400268554688,801.0700073242188,811.3400268554688,490200000</t>
  </si>
  <si>
    <t>1997-03-13,789.5599975585938,804.260009765625,789.4400024414062,804.260009765625,507560000</t>
  </si>
  <si>
    <t>1997-03-14,793.1699829101562,796.8800048828125,789.5599975585938,789.5599975585938,491540000</t>
  </si>
  <si>
    <t>1997-03-17,795.7100219726562,796.280029296875,782.97998046875,793.1699829101562,495260000</t>
  </si>
  <si>
    <t>1997-03-18,789.6599731445312,797.1799926757812,785.469970703125,795.7100219726562,467330000</t>
  </si>
  <si>
    <t>1997-03-19,785.77001953125,791.5900268554688,780.030029296875,789.6599731445312,535580000</t>
  </si>
  <si>
    <t>1997-03-20,782.6500244140625,786.2899780273438,778.0399780273438,785.77001953125,497480000</t>
  </si>
  <si>
    <t>1997-03-21,784.0999755859375,786.4400024414062,782.6500244140625,782.6500244140625,638760000</t>
  </si>
  <si>
    <t>1997-03-24,790.8900146484375,791.010009765625,780.7899780273438,784.0999755859375,451970000</t>
  </si>
  <si>
    <t>1997-03-25,789.0700073242188,798.1099853515625,788.3900146484375,790.8900146484375,487520000</t>
  </si>
  <si>
    <t>1997-03-26,790.5,794.8900146484375,786.77001953125,789.0700073242188,506670000</t>
  </si>
  <si>
    <t>1997-03-27,773.8800048828125,792.5800170898438,767.3200073242188,790.5,476790000</t>
  </si>
  <si>
    <t>1997-03-31,757.1199951171875,773.8800048828125,756.1300048828125,773.8800048828125,555880000</t>
  </si>
  <si>
    <t>1997-04-01,759.6400146484375,761.489990234375,751.260009765625,757.1199951171875,515770000</t>
  </si>
  <si>
    <t>1997-04-02,750.1099853515625,759.6500244140625,747.5900268554688,759.6400146484375,478210000</t>
  </si>
  <si>
    <t>1997-04-03,750.3200073242188,751.0399780273438,744.4000244140625,750.1099853515625,498010000</t>
  </si>
  <si>
    <t>1997-04-04,757.9000244140625,757.9000244140625,744.0399780273438,750.3200073242188,544580000</t>
  </si>
  <si>
    <t>1997-04-07,762.1300048828125,764.8200073242188,757.9000244140625,757.9000244140625,453790000</t>
  </si>
  <si>
    <t>1997-04-08,766.1199951171875,766.25,758.3599853515625,762.1300048828125,450790000</t>
  </si>
  <si>
    <t>1997-04-09,760.5999755859375,769.530029296875,759.1500244140625,766.1199951171875,451500000</t>
  </si>
  <si>
    <t>1997-04-10,758.3400268554688,763.72998046875,757.6500244140625,760.5999755859375,421790000</t>
  </si>
  <si>
    <t>1997-04-11,737.6500244140625,758.3400268554688,737.6400146484375,758.3400268554688,444380000</t>
  </si>
  <si>
    <t>1997-04-14,743.72998046875,743.72998046875,733.5399780273438,737.6500244140625,406800000</t>
  </si>
  <si>
    <t>1997-04-15,754.719970703125,754.719970703125,743.72998046875,743.72998046875,507370000</t>
  </si>
  <si>
    <t>1997-04-16,763.530029296875,763.530029296875,751.989990234375,754.719970703125,498820000</t>
  </si>
  <si>
    <t>1997-04-17,761.77001953125,768.5499877929688,760.489990234375,763.530029296875,503760000</t>
  </si>
  <si>
    <t>1997-04-18,766.3400268554688,767.9299926757812,761.77001953125,761.77001953125,468940000</t>
  </si>
  <si>
    <t>1997-04-21,760.3699951171875,767.3900146484375,756.3800048828125,766.3400268554688,397300000</t>
  </si>
  <si>
    <t>1997-04-22,774.6099853515625,774.6400146484375,759.9000244140625,760.3699951171875,507500000</t>
  </si>
  <si>
    <t>1997-04-23,773.6400146484375,778.1900024414062,771.9000244140625,774.6099853515625,489350000</t>
  </si>
  <si>
    <t>1997-04-24,771.1799926757812,779.8900146484375,769.719970703125,773.6400146484375,493640000</t>
  </si>
  <si>
    <t>1997-04-25,765.3699951171875,771.1799926757812,764.6300048828125,771.1799926757812,414350000</t>
  </si>
  <si>
    <t>1997-04-28,772.9600219726562,773.8900146484375,763.2999877929688,765.3699951171875,404470000</t>
  </si>
  <si>
    <t>1997-04-29,794.0499877929688,794.4400024414062,772.9600219726562,772.9600219726562,547690000</t>
  </si>
  <si>
    <t>1997-04-30,801.3400268554688,804.1300048828125,791.2100219726562,794.0499877929688,556070000</t>
  </si>
  <si>
    <t>1997-05-01,798.530029296875,802.9500122070312,793.2100219726562,801.3400268554688,460380000</t>
  </si>
  <si>
    <t>1997-05-02,812.969970703125,812.989990234375,798.530029296875,798.530029296875,499770000</t>
  </si>
  <si>
    <t>1997-05-05,830.2899780273438,830.2899780273438,811.7999877929688,812.969970703125,549410000</t>
  </si>
  <si>
    <t>1997-05-06,827.760009765625,832.2899780273438,824.7000122070312,830.239990234375,603680000</t>
  </si>
  <si>
    <t>1997-05-07,815.6199951171875,827.760009765625,814.7000122070312,827.760009765625,500580000</t>
  </si>
  <si>
    <t>1997-05-08,820.260009765625,829.0900268554688,811.8400268554688,815.6199951171875,534120000</t>
  </si>
  <si>
    <t>1997-05-09,824.780029296875,827.6900024414062,815.780029296875,820.260009765625,455690000</t>
  </si>
  <si>
    <t>1997-05-12,837.6599731445312,838.5599975585938,824.780029296875,824.780029296875,459370000</t>
  </si>
  <si>
    <t>1997-05-13,833.1300048828125,838.489990234375,829.1199951171875,837.6599731445312,489760000</t>
  </si>
  <si>
    <t>1997-05-14,836.0399780273438,841.2899780273438,833.1300048828125,833.1300048828125,504960000</t>
  </si>
  <si>
    <t>1997-05-15,841.8800048828125,842.4500122070312,833.3400268554688,836.0399780273438,458170000</t>
  </si>
  <si>
    <t>1997-05-16,829.75,841.8800048828125,829.1500244140625,841.8800048828125,486780000</t>
  </si>
  <si>
    <t>1997-05-19,833.27001953125,835.9199829101562,828.8699951171875,829.75,345140000</t>
  </si>
  <si>
    <t>1997-05-20,841.6599731445312,841.9600219726562,826.4099731445312,833.27001953125,450850000</t>
  </si>
  <si>
    <t>1997-05-21,839.3499755859375,846.8699951171875,835.219970703125,841.6599731445312,540730000</t>
  </si>
  <si>
    <t>1997-05-22,835.6599731445312,841.9099731445312,833.8599853515625,839.3499755859375,426940000</t>
  </si>
  <si>
    <t>1997-05-23,847.030029296875,848.489990234375,835.6599731445312,835.6599731445312,417030000</t>
  </si>
  <si>
    <t>1997-05-27,849.7100219726562,851.530029296875,840.9600219726562,847.030029296875,436150000</t>
  </si>
  <si>
    <t>1997-05-28,847.2100219726562,850.9500122070312,843.2100219726562,849.7100219726562,487340000</t>
  </si>
  <si>
    <t>1997-05-29,844.0800170898438,848.9600219726562,842.6099853515625,847.2100219726562,462600000</t>
  </si>
  <si>
    <t>1997-05-30,848.280029296875,851.8699951171875,831.8699951171875,844.0800170898438,537200000</t>
  </si>
  <si>
    <t>1997-06-02,846.3599853515625,851.3400268554688,844.6099853515625,848.280029296875,435950000</t>
  </si>
  <si>
    <t>1997-06-03,845.47998046875,850.5599975585938,841.510009765625,846.3599853515625,527120000</t>
  </si>
  <si>
    <t>1997-06-04,840.1099853515625,845.5499877929688,838.8200073242188,845.47998046875,466690000</t>
  </si>
  <si>
    <t>1997-06-05,843.4299926757812,848.8900146484375,840.1099853515625,840.1099853515625,452610000</t>
  </si>
  <si>
    <t>1997-06-06,858.010009765625,859.239990234375,843.3599853515625,843.4299926757812,488940000</t>
  </si>
  <si>
    <t>1997-06-09,862.9099731445312,865.1400146484375,858.010009765625,858.010009765625,465810000</t>
  </si>
  <si>
    <t>1997-06-10,865.27001953125,870.0499877929688,862.1799926757812,862.9099731445312,526980000</t>
  </si>
  <si>
    <t>1997-06-11,869.5700073242188,870.6599731445312,865.1500244140625,865.27001953125,513740000</t>
  </si>
  <si>
    <t>1997-06-12,883.4600219726562,884.3400268554688,869.010009765625,869.5700073242188,592730000</t>
  </si>
  <si>
    <t>1997-06-13,893.27001953125,894.6900024414062,883.47998046875,883.47998046875,575810000</t>
  </si>
  <si>
    <t>1997-06-16,893.9000244140625,895.1699829101562,891.2100219726562,893.27001953125,414280000</t>
  </si>
  <si>
    <t>1997-06-17,894.4199829101562,897.5999755859375,886.1900024414062,893.9000244140625,543010000</t>
  </si>
  <si>
    <t>1997-06-18,889.0599975585938,894.4199829101562,887.030029296875,894.4199829101562,491740000</t>
  </si>
  <si>
    <t>1997-06-19,897.989990234375,900.0900268554688,888.989990234375,889.0599975585938,536940000</t>
  </si>
  <si>
    <t>1997-06-20,898.7000122070312,901.77001953125,897.77001953125,897.989990234375,653110000</t>
  </si>
  <si>
    <t>1997-06-23,878.6199951171875,898.7000122070312,878.4299926757812,898.7000122070312,492940000</t>
  </si>
  <si>
    <t>1997-06-24,896.3400268554688,896.75,878.6199951171875,878.6199951171875,542650000</t>
  </si>
  <si>
    <t>1997-06-25,888.989990234375,902.0900268554688,882.239990234375,896.3400268554688,603040000</t>
  </si>
  <si>
    <t>1997-06-26,883.6799926757812,893.2100219726562,879.3200073242188,888.989990234375,499780000</t>
  </si>
  <si>
    <t>1997-06-27,887.2999877929688,894.7000122070312,883.6799926757812,883.6799926757812,472540000</t>
  </si>
  <si>
    <t>1997-06-30,885.1400146484375,892.6199951171875,879.8200073242188,887.2999877929688,561540000</t>
  </si>
  <si>
    <t>1997-07-01,891.030029296875,893.8800048828125,884.5399780273438,885.1400146484375,544190000</t>
  </si>
  <si>
    <t>1997-07-02,904.030029296875,904.0499877929688,891.030029296875,891.030029296875,526970000</t>
  </si>
  <si>
    <t>1997-07-03,916.9199829101562,917.8200073242188,904.030029296875,904.030029296875,374680000</t>
  </si>
  <si>
    <t>1997-07-07,912.2000122070312,923.260009765625,909.6900024414062,916.9199829101562,518780000</t>
  </si>
  <si>
    <t>1997-07-08,918.75,918.760009765625,911.5599975585938,912.2000122070312,526010000</t>
  </si>
  <si>
    <t>1997-07-09,907.5399780273438,922.030029296875,902.47998046875,918.75,589110000</t>
  </si>
  <si>
    <t>1997-07-10,913.780029296875,916.5399780273438,904.3099975585938,907.5399780273438,551340000</t>
  </si>
  <si>
    <t>1997-07-11,916.6799926757812,919.739990234375,913.1099853515625,913.780029296875,500050000</t>
  </si>
  <si>
    <t>1997-07-14,918.3800048828125,921.780029296875,912.02001953125,916.6799926757812,485960000</t>
  </si>
  <si>
    <t>1997-07-15,925.760009765625,926.1500244140625,914.52001953125,918.3800048828125,598370000</t>
  </si>
  <si>
    <t>1997-07-16,936.5900268554688,939.3200073242188,925.760009765625,925.760009765625,647390000</t>
  </si>
  <si>
    <t>1997-07-17,931.6099853515625,936.9600219726562,927.9000244140625,936.5900268554688,629250000</t>
  </si>
  <si>
    <t>1997-07-18,915.2999877929688,931.6099853515625,912.9000244140625,931.6099853515625,589710000</t>
  </si>
  <si>
    <t>1997-07-21,912.9400024414062,915.3800048828125,907.1199951171875,915.2999877929688,459500000</t>
  </si>
  <si>
    <t>1997-07-22,933.97998046875,934.3800048828125,912.9400024414062,912.9400024414062,579590000</t>
  </si>
  <si>
    <t>1997-07-23,936.5599975585938,941.7999877929688,933.97998046875,933.97998046875,616930000</t>
  </si>
  <si>
    <t>1997-07-24,940.2999877929688,941.510009765625,926.9099731445312,936.5599975585938,571020000</t>
  </si>
  <si>
    <t>1997-07-25,938.7899780273438,945.6500244140625,936.0900268554688,940.2999877929688,521510000</t>
  </si>
  <si>
    <t>1997-07-28,936.4500122070312,942.969970703125,935.1900024414062,938.7899780273438,466920000</t>
  </si>
  <si>
    <t>1997-07-29,942.2899780273438,942.9600219726562,932.5599975585938,936.4500122070312,544540000</t>
  </si>
  <si>
    <t>1997-07-30,952.2899780273438,953.97998046875,941.97998046875,942.2899780273438,568470000</t>
  </si>
  <si>
    <t>1997-07-31,954.3099975585938,957.72998046875,948.8900146484375,952.2899780273438,547830000</t>
  </si>
  <si>
    <t>1997-08-01,947.1400146484375,955.3499755859375,939.0399780273438,954.2899780273438,513750000</t>
  </si>
  <si>
    <t>1997-08-04,950.2999877929688,953.1799926757812,943.5999755859375,947.1400146484375,456000000</t>
  </si>
  <si>
    <t>1997-08-05,952.3699951171875,954.2100219726562,948.9199829101562,950.2999877929688,525710000</t>
  </si>
  <si>
    <t>1997-08-06,960.3200073242188,962.4299926757812,949.4500122070312,952.3699951171875,565200000</t>
  </si>
  <si>
    <t>1997-08-07,951.1900024414062,964.1699829101562,950.8699951171875,960.3200073242188,576030000</t>
  </si>
  <si>
    <t>1997-08-08,933.5399780273438,951.1900024414062,925.739990234375,951.1900024414062,563420000</t>
  </si>
  <si>
    <t>1997-08-11,937.0,938.5,925.3900146484375,933.5399780273438,480340000</t>
  </si>
  <si>
    <t>1997-08-12,926.530029296875,942.989990234375,925.6599731445312,937.0,499310000</t>
  </si>
  <si>
    <t>1997-08-13,922.02001953125,935.77001953125,916.5399780273438,926.530029296875,587210000</t>
  </si>
  <si>
    <t>1997-08-14,924.77001953125,930.0700073242188,916.9199829101562,922.02001953125,530460000</t>
  </si>
  <si>
    <t>1997-08-15,900.8099975585938,924.77001953125,900.8099975585938,924.77001953125,537820000</t>
  </si>
  <si>
    <t>1997-08-18,912.489990234375,912.5700073242188,893.3400268554688,900.8099975585938,514330000</t>
  </si>
  <si>
    <t>1997-08-19,926.010009765625,926.010009765625,912.489990234375,912.489990234375,545630000</t>
  </si>
  <si>
    <t>1997-08-20,939.3499755859375,939.3499755859375,924.5800170898438,926.010009765625,521270000</t>
  </si>
  <si>
    <t>1997-08-21,925.0499877929688,939.469970703125,921.3499755859375,939.3499755859375,499000000</t>
  </si>
  <si>
    <t>1997-08-22,923.5399780273438,925.0499877929688,905.4199829101562,925.0499877929688,460160000</t>
  </si>
  <si>
    <t>1997-08-25,920.1599731445312,930.9299926757812,917.2899780273438,923.5499877929688,388990000</t>
  </si>
  <si>
    <t>1997-08-26,913.02001953125,922.469970703125,911.719970703125,920.1599731445312,449110000</t>
  </si>
  <si>
    <t>1997-08-27,913.7000122070312,916.22998046875,903.8300170898438,913.02001953125,492150000</t>
  </si>
  <si>
    <t>1997-08-28,903.6699829101562,915.9000244140625,898.6500244140625,913.7000122070312,486300000</t>
  </si>
  <si>
    <t>1997-08-29,899.469970703125,907.280029296875,896.8200073242188,903.6699829101562,413910000</t>
  </si>
  <si>
    <t>1997-09-02,927.5800170898438,927.5800170898438,899.469970703125,899.469970703125,491870000</t>
  </si>
  <si>
    <t>1997-09-03,927.8599853515625,935.9000244140625,926.8699951171875,927.5800170898438,549060000</t>
  </si>
  <si>
    <t>1997-09-04,930.8699951171875,933.3599853515625,925.5900268554688,927.8599853515625,559310000</t>
  </si>
  <si>
    <t>1997-09-05,929.0499877929688,940.3699951171875,924.0499877929688,930.8699951171875,536400000</t>
  </si>
  <si>
    <t>1997-09-08,931.2000122070312,936.5,929.0499877929688,929.0499877929688,466430000</t>
  </si>
  <si>
    <t>1997-09-09,933.6199951171875,938.9000244140625,927.280029296875,931.2000122070312,502200000</t>
  </si>
  <si>
    <t>1997-09-10,919.030029296875,933.6199951171875,918.760009765625,933.6199951171875,517620000</t>
  </si>
  <si>
    <t>1997-09-11,912.5900268554688,919.030029296875,902.5599975585938,919.030029296875,575020000</t>
  </si>
  <si>
    <t>1997-09-12,923.9099731445312,925.0499877929688,906.7000122070312,912.5900268554688,544150000</t>
  </si>
  <si>
    <t>1997-09-15,919.77001953125,928.9000244140625,919.4099731445312,923.9099731445312,468030000</t>
  </si>
  <si>
    <t>1997-09-16,945.6400146484375,947.6599731445312,919.77001953125,919.77001953125,636380000</t>
  </si>
  <si>
    <t>1997-09-17,943.0,950.2899780273438,941.989990234375,945.6400146484375,590550000</t>
  </si>
  <si>
    <t>1997-09-18,947.2899780273438,958.1900024414062,943.0,943.0,566830000</t>
  </si>
  <si>
    <t>1997-09-19,950.510009765625,952.3499755859375,943.9000244140625,947.2899780273438,631040000</t>
  </si>
  <si>
    <t>1997-09-22,955.4299926757812,960.5900268554688,950.510009765625,950.510009765625,490900000</t>
  </si>
  <si>
    <t>1997-09-23,951.9299926757812,955.780029296875,948.0700073242188,955.4299926757812,522930000</t>
  </si>
  <si>
    <t>1997-09-24,944.47998046875,959.780029296875,944.0700073242188,951.9299926757812,639460000</t>
  </si>
  <si>
    <t>1997-09-25,937.9099731445312,947.0,937.3800048828125,944.47998046875,524880000</t>
  </si>
  <si>
    <t>1997-09-26,945.219970703125,946.4400024414062,937.9099731445312,937.9099731445312,505340000</t>
  </si>
  <si>
    <t>1997-09-29,953.3400268554688,953.9600219726562,941.9400024414062,945.219970703125,477100000</t>
  </si>
  <si>
    <t>1997-09-30,947.280029296875,955.1699829101562,947.280029296875,953.3400268554688,587500000</t>
  </si>
  <si>
    <t>1997-10-01,955.4099731445312,956.7100219726562,947.280029296875,947.280029296875,598660000</t>
  </si>
  <si>
    <t>1997-10-02,960.4600219726562,960.4600219726562,952.9400024414062,955.4099731445312,474760000</t>
  </si>
  <si>
    <t>1997-10-03,965.030029296875,975.469970703125,955.1300048828125,960.4600219726562,623370000</t>
  </si>
  <si>
    <t>1997-10-06,972.6900024414062,974.1599731445312,965.030029296875,965.030029296875,495620000</t>
  </si>
  <si>
    <t>1997-10-07,983.1199951171875,983.1199951171875,971.9500122070312,972.6900024414062,551970000</t>
  </si>
  <si>
    <t>1997-10-08,973.8400268554688,983.1199951171875,968.6500244140625,983.1199951171875,573110000</t>
  </si>
  <si>
    <t>1997-10-09,970.6199951171875,974.719970703125,963.3400268554688,973.8400268554688,551840000</t>
  </si>
  <si>
    <t>1997-10-10,966.97998046875,970.6199951171875,963.4199829101562,970.6199951171875,500680000</t>
  </si>
  <si>
    <t>1997-10-13,968.0999755859375,973.4600219726562,966.9500122070312,966.97998046875,354800000</t>
  </si>
  <si>
    <t>1997-10-14,970.280029296875,972.8599853515625,961.8699951171875,968.0999755859375,510330000</t>
  </si>
  <si>
    <t>1997-10-15,965.719970703125,970.280029296875,962.75,970.280029296875,505310000</t>
  </si>
  <si>
    <t>1997-10-16,955.25,973.3800048828125,950.77001953125,965.719970703125,597010000</t>
  </si>
  <si>
    <t>1997-10-17,944.1599731445312,955.22998046875,931.5800170898438,955.22998046875,624980000</t>
  </si>
  <si>
    <t>1997-10-20,955.6099853515625,955.719970703125,941.4299926757812,944.1599731445312,483880000</t>
  </si>
  <si>
    <t>1997-10-21,972.280029296875,972.5599975585938,955.6099853515625,955.6099853515625,582310000</t>
  </si>
  <si>
    <t>1997-10-22,968.489990234375,972.6099853515625,965.6599731445312,972.280029296875,613490000</t>
  </si>
  <si>
    <t>1997-10-23,950.6900024414062,968.489990234375,944.1599731445312,968.489990234375,673270000</t>
  </si>
  <si>
    <t>1997-10-24,941.6400146484375,960.0399780273438,937.5499877929688,950.6900024414062,677630000</t>
  </si>
  <si>
    <t>1997-10-27,876.989990234375,941.6400146484375,876.72998046875,941.6400146484375,693730000</t>
  </si>
  <si>
    <t>1997-10-28,921.8499755859375,923.0900268554688,855.27001953125,876.989990234375,1202550000</t>
  </si>
  <si>
    <t>1997-10-29,919.1599731445312,935.239990234375,913.8800048828125,921.8499755859375,777660000</t>
  </si>
  <si>
    <t>1997-10-30,903.6799926757812,923.280029296875,903.6799926757812,919.1599731445312,712230000</t>
  </si>
  <si>
    <t>1997-10-31,914.6199951171875,919.9299926757812,903.6799926757812,903.6799926757812,638070000</t>
  </si>
  <si>
    <t>1997-11-03,938.989990234375,939.02001953125,914.6199951171875,914.6199951171875,564740000</t>
  </si>
  <si>
    <t>1997-11-04,940.760009765625,941.4000244140625,932.6599731445312,938.989990234375,541590000</t>
  </si>
  <si>
    <t>1997-11-05,942.760009765625,949.6199951171875,938.1599731445312,940.760009765625,565680000</t>
  </si>
  <si>
    <t>1997-11-06,938.030029296875,942.8499755859375,934.1599731445312,942.760009765625,522890000</t>
  </si>
  <si>
    <t>1997-11-07,927.510009765625,938.030029296875,915.3900146484375,938.030029296875,569980000</t>
  </si>
  <si>
    <t>1997-11-10,921.1300048828125,935.9000244140625,920.260009765625,927.510009765625,464140000</t>
  </si>
  <si>
    <t>1997-11-11,923.780029296875,928.2899780273438,919.6300048828125,921.1300048828125,435660000</t>
  </si>
  <si>
    <t>1997-11-12,905.9600219726562,923.8800048828125,905.3400268554688,923.780029296875,585340000</t>
  </si>
  <si>
    <t>1997-11-13,916.6599731445312,917.7899780273438,900.6099853515625,905.9600219726562,653960000</t>
  </si>
  <si>
    <t>1997-11-14,928.3499755859375,930.4400024414062,915.3400268554688,916.6599731445312,635760000</t>
  </si>
  <si>
    <t>1997-11-17,946.2000122070312,949.6599731445312,928.3499755859375,928.3499755859375,576540000</t>
  </si>
  <si>
    <t>1997-11-18,938.22998046875,947.6500244140625,937.4299926757812,946.2000122070312,521380000</t>
  </si>
  <si>
    <t>1997-11-19,944.5900268554688,947.280029296875,934.8300170898438,938.22998046875,542720000</t>
  </si>
  <si>
    <t>1997-11-20,958.97998046875,961.8300170898438,944.5900268554688,944.5900268554688,602610000</t>
  </si>
  <si>
    <t>1997-11-21,963.0900268554688,964.5499877929688,954.5999755859375,958.97998046875,611000000</t>
  </si>
  <si>
    <t>1997-11-24,946.6699829101562,963.0900268554688,945.219970703125,963.0900268554688,514920000</t>
  </si>
  <si>
    <t>1997-11-25,950.8200073242188,954.469970703125,944.7100219726562,946.6699829101562,587890000</t>
  </si>
  <si>
    <t>1997-11-26,951.6400146484375,956.469970703125,950.8200073242188,950.8200073242188,487750000</t>
  </si>
  <si>
    <t>1997-11-28,955.4000244140625,959.1300048828125,951.6400146484375,951.6400146484375,189070000</t>
  </si>
  <si>
    <t>1997-12-01,974.77001953125,974.77001953125,955.4000244140625,955.4000244140625,590300000</t>
  </si>
  <si>
    <t>1997-12-02,971.6799926757812,976.2000122070312,969.8300170898438,974.780029296875,576120000</t>
  </si>
  <si>
    <t>1997-12-03,976.77001953125,980.8099975585938,966.1599731445312,971.6799926757812,624610000</t>
  </si>
  <si>
    <t>1997-12-04,973.0999755859375,983.3599853515625,971.3699951171875,976.77001953125,633470000</t>
  </si>
  <si>
    <t>1997-12-05,983.7899780273438,986.25,969.0999755859375,973.0999755859375,563590000</t>
  </si>
  <si>
    <t>1997-12-08,982.3699951171875,985.6699829101562,979.5700073242188,983.7899780273438,490320000</t>
  </si>
  <si>
    <t>1997-12-09,975.780029296875,982.3699951171875,973.8099975585938,982.3699951171875,539130000</t>
  </si>
  <si>
    <t>1997-12-10,969.7899780273438,975.780029296875,962.6799926757812,975.780029296875,602290000</t>
  </si>
  <si>
    <t>1997-12-11,954.9400024414062,969.7899780273438,951.8900146484375,969.7899780273438,631770000</t>
  </si>
  <si>
    <t>1997-12-12,953.3900146484375,961.3200073242188,947.0,954.9400024414062,579280000</t>
  </si>
  <si>
    <t>1997-12-15,963.3900146484375,965.9600219726562,953.3900146484375,953.3900146484375,597150000</t>
  </si>
  <si>
    <t>1997-12-16,968.0399780273438,973.0,963.3900146484375,963.3900146484375,623320000</t>
  </si>
  <si>
    <t>1997-12-17,965.5399780273438,974.2999877929688,964.25,968.0399780273438,618900000</t>
  </si>
  <si>
    <t>1997-12-18,955.2999877929688,965.5399780273438,950.5499877929688,965.5399780273438,618870000</t>
  </si>
  <si>
    <t>1997-12-19,946.780029296875,955.2999877929688,924.9199829101562,955.2999877929688,793200000</t>
  </si>
  <si>
    <t>1997-12-22,953.7000122070312,956.72998046875,946.25,946.780029296875,530670000</t>
  </si>
  <si>
    <t>1997-12-23,939.1300048828125,954.510009765625,938.9099731445312,953.7000122070312,515070000</t>
  </si>
  <si>
    <t>1997-12-24,932.7000122070312,942.8800048828125,932.7000122070312,939.1300048828125,265980000</t>
  </si>
  <si>
    <t>1997-12-26,936.4600219726562,939.989990234375,932.7000122070312,932.7000122070312,154900000</t>
  </si>
  <si>
    <t>1997-12-29,953.3499755859375,953.9500122070312,936.4600219726562,936.4600219726562,443160000</t>
  </si>
  <si>
    <t>1997-12-30,970.8400268554688,970.8400268554688,953.3499755859375,953.3499755859375,499500000</t>
  </si>
  <si>
    <t>1997-12-31,970.4299926757812,975.02001953125,967.4099731445312,970.8400268554688,467280000</t>
  </si>
  <si>
    <t>1998-01-02,975.0399780273438,975.0399780273438,965.72998046875,970.4299926757812,366730000</t>
  </si>
  <si>
    <t>1998-01-05,977.0700073242188,982.6300048828125,969.0,975.0399780273438,628070000</t>
  </si>
  <si>
    <t>1998-01-06,966.5800170898438,977.0700073242188,962.6799926757812,977.0700073242188,618360000</t>
  </si>
  <si>
    <t>1998-01-07,964.0,966.5800170898438,952.6699829101562,966.5800170898438,667390000</t>
  </si>
  <si>
    <t>1998-01-08,956.0499877929688,964.0,955.0399780273438,964.0,652140000</t>
  </si>
  <si>
    <t>1998-01-09,927.6900024414062,956.0499877929688,921.719970703125,956.0499877929688,746420000</t>
  </si>
  <si>
    <t>1998-01-12,939.2100219726562,939.25,912.8300170898438,927.6900024414062,705450000</t>
  </si>
  <si>
    <t>1998-01-13,952.1199951171875,952.1400146484375,939.2100219726562,939.2100219726562,646740000</t>
  </si>
  <si>
    <t>1998-01-14,957.9400024414062,958.1199951171875,948.0,952.1199951171875,603280000</t>
  </si>
  <si>
    <t>1998-01-15,950.72998046875,957.9400024414062,950.27001953125,957.9400024414062,569050000</t>
  </si>
  <si>
    <t>1998-01-16,961.510009765625,965.1199951171875,950.72998046875,950.72998046875,670080000</t>
  </si>
  <si>
    <t>1998-01-20,978.5999755859375,978.5999755859375,961.47998046875,961.510009765625,644790000</t>
  </si>
  <si>
    <t>1998-01-21,970.8099975585938,978.5999755859375,963.2899780273438,978.5999755859375,626160000</t>
  </si>
  <si>
    <t>1998-01-22,963.0399780273438,970.8099975585938,959.489990234375,970.8099975585938,646570000</t>
  </si>
  <si>
    <t>1998-01-23,957.5900268554688,966.4400024414062,950.8599853515625,963.0399780273438,635770000</t>
  </si>
  <si>
    <t>1998-01-26,956.9500122070312,963.0399780273438,954.239990234375,957.5900268554688,555080000</t>
  </si>
  <si>
    <t>1998-01-27,969.02001953125,973.22998046875,956.260009765625,956.9500122070312,679140000</t>
  </si>
  <si>
    <t>1998-01-28,977.4600219726562,978.6300048828125,969.02001953125,969.02001953125,708470000</t>
  </si>
  <si>
    <t>1998-01-29,985.489990234375,992.6500244140625,975.2100219726562,977.4600219726562,750760000</t>
  </si>
  <si>
    <t>1998-01-30,980.280029296875,987.4099731445312,979.6300048828125,985.489990234375,613380000</t>
  </si>
  <si>
    <t>1998-02-02,1001.27001953125,1002.47998046875,980.280029296875,980.280029296875,724320000</t>
  </si>
  <si>
    <t>1998-02-03,1006.0,1006.1300048828125,996.9000244140625,1001.27001953125,692120000</t>
  </si>
  <si>
    <t>1998-02-04,1006.9000244140625,1009.52001953125,999.4299926757812,1006.0,695420000</t>
  </si>
  <si>
    <t>1998-02-05,1003.5399780273438,1013.510009765625,1000.27001953125,1006.9000244140625,703980000</t>
  </si>
  <si>
    <t>1998-02-06,1012.4600219726562,1013.0700073242188,1003.3599853515625,1003.5399780273438,569650000</t>
  </si>
  <si>
    <t>1998-02-09,1010.739990234375,1015.3300170898438,1006.280029296875,1012.4600219726562,524810000</t>
  </si>
  <si>
    <t>1998-02-10,1019.010009765625,1022.1500244140625,1010.7100219726562,1010.739990234375,642800000</t>
  </si>
  <si>
    <t>1998-02-11,1020.010009765625,1020.7100219726562,1016.3800048828125,1019.010009765625,599300000</t>
  </si>
  <si>
    <t>1998-02-12,1024.1400146484375,1026.300048828125,1008.5499877929688,1020.010009765625,611480000</t>
  </si>
  <si>
    <t>1998-02-13,1020.0900268554688,1024.1400146484375,1017.7100219726562,1024.1400146484375,531940000</t>
  </si>
  <si>
    <t>1998-02-17,1022.760009765625,1028.02001953125,1020.0900268554688,1020.0900268554688,605890000</t>
  </si>
  <si>
    <t>1998-02-18,1032.0799560546875,1032.0799560546875,1021.7000122070312,1022.760009765625,606000000</t>
  </si>
  <si>
    <t>1998-02-19,1028.280029296875,1032.9300537109375,1026.6199951171875,1032.0799560546875,581820000</t>
  </si>
  <si>
    <t>1998-02-20,1034.2099609375,1034.2099609375,1022.6900024414062,1028.280029296875,594300000</t>
  </si>
  <si>
    <t>1998-02-23,1038.1400146484375,1038.6800537109375,1031.760009765625,1034.2099609375,550730000</t>
  </si>
  <si>
    <t>1998-02-24,1030.56005859375,1038.72998046875,1028.8900146484375,1038.1400146484375,589880000</t>
  </si>
  <si>
    <t>1998-02-25,1042.9000244140625,1045.7900390625,1030.56005859375,1030.56005859375,611350000</t>
  </si>
  <si>
    <t>1998-02-26,1048.6700439453125,1048.6800537109375,1039.8499755859375,1042.9000244140625,646280000</t>
  </si>
  <si>
    <t>1998-02-27,1049.3399658203125,1051.6600341796875,1044.4000244140625,1048.6700439453125,574480000</t>
  </si>
  <si>
    <t>1998-03-02,1047.699951171875,1053.97998046875,1044.699951171875,1049.3399658203125,591470000</t>
  </si>
  <si>
    <t>1998-03-03,1052.02001953125,1052.02001953125,1043.4100341796875,1047.699951171875,612360000</t>
  </si>
  <si>
    <t>1998-03-04,1047.3299560546875,1052.02001953125,1042.739990234375,1052.02001953125,644280000</t>
  </si>
  <si>
    <t>1998-03-05,1035.050048828125,1047.3299560546875,1030.8699951171875,1047.3299560546875,648270000</t>
  </si>
  <si>
    <t>1998-03-06,1055.68994140625,1055.68994140625,1035.050048828125,1035.050048828125,665500000</t>
  </si>
  <si>
    <t>1998-03-09,1052.31005859375,1058.550048828125,1050.02001953125,1055.68994140625,624700000</t>
  </si>
  <si>
    <t>1998-03-10,1064.25,1064.5899658203125,1052.31005859375,1052.31005859375,631920000</t>
  </si>
  <si>
    <t>1998-03-11,1068.469970703125,1069.1800537109375,1064.219970703125,1064.25,655260000</t>
  </si>
  <si>
    <t>1998-03-12,1069.9200439453125,1071.8699951171875,1063.5400390625,1068.469970703125,594940000</t>
  </si>
  <si>
    <t>1998-03-13,1068.6099853515625,1075.8599853515625,1066.5699462890625,1069.9200439453125,597800000</t>
  </si>
  <si>
    <t>1998-03-16,1079.27001953125,1079.4599609375,1068.6099853515625,1068.6099853515625,548980000</t>
  </si>
  <si>
    <t>1998-03-17,1080.449951171875,1080.52001953125,1073.2900390625,1079.27001953125,680960000</t>
  </si>
  <si>
    <t>1998-03-18,1085.52001953125,1085.52001953125,1077.77001953125,1080.449951171875,632690000</t>
  </si>
  <si>
    <t>1998-03-19,1089.739990234375,1089.739990234375,1084.300048828125,1085.52001953125,598240000</t>
  </si>
  <si>
    <t>1998-03-20,1099.1600341796875,1101.0400390625,1089.3900146484375,1089.739990234375,717310000</t>
  </si>
  <si>
    <t>1998-03-23,1095.550048828125,1101.1600341796875,1094.25,1099.1600341796875,631350000</t>
  </si>
  <si>
    <t>1998-03-24,1105.6500244140625,1106.75,1095.550048828125,1095.550048828125,605720000</t>
  </si>
  <si>
    <t>1998-03-25,1101.9300537109375,1113.0699462890625,1092.8399658203125,1105.6500244140625,676550000</t>
  </si>
  <si>
    <t>1998-03-26,1100.800048828125,1106.280029296875,1097.0,1101.9300537109375,606770000</t>
  </si>
  <si>
    <t>1998-03-27,1095.43994140625,1107.1800537109375,1091.1400146484375,1100.800048828125,582190000</t>
  </si>
  <si>
    <t>1998-03-30,1093.5999755859375,1099.0999755859375,1090.02001953125,1095.43994140625,497400000</t>
  </si>
  <si>
    <t>1998-03-31,1101.75,1110.1300048828125,1093.550048828125,1093.550048828125,674930000</t>
  </si>
  <si>
    <t>1998-04-01,1108.1500244140625,1109.18994140625,1095.2900390625,1101.75,677310000</t>
  </si>
  <si>
    <t>1998-04-02,1120.010009765625,1121.010009765625,1107.8900146484375,1108.1500244140625,674340000</t>
  </si>
  <si>
    <t>1998-04-03,1122.699951171875,1126.3599853515625,1118.1199951171875,1120.010009765625,653880000</t>
  </si>
  <si>
    <t>1998-04-06,1121.3800048828125,1131.989990234375,1121.3699951171875,1122.699951171875,625810000</t>
  </si>
  <si>
    <t>1998-04-07,1109.550048828125,1121.3800048828125,1102.43994140625,1121.3800048828125,670760000</t>
  </si>
  <si>
    <t>1998-04-08,1101.6500244140625,1111.5999755859375,1098.2099609375,1109.550048828125,616330000</t>
  </si>
  <si>
    <t>1998-04-09,1110.6700439453125,1111.449951171875,1101.6500244140625,1101.6500244140625,548940000</t>
  </si>
  <si>
    <t>1998-04-13,1109.68994140625,1110.75,1100.5999755859375,1110.6700439453125,564480000</t>
  </si>
  <si>
    <t>1998-04-14,1115.75,1115.949951171875,1109.47998046875,1109.68994140625,613730000</t>
  </si>
  <si>
    <t>1998-04-15,1119.3199462890625,1119.9000244140625,1112.239990234375,1115.75,685020000</t>
  </si>
  <si>
    <t>1998-04-16,1108.1700439453125,1119.3199462890625,1105.27001953125,1119.3199462890625,699570000</t>
  </si>
  <si>
    <t>1998-04-17,1122.719970703125,1122.719970703125,1104.949951171875,1108.1700439453125,672290000</t>
  </si>
  <si>
    <t>1998-04-20,1123.6500244140625,1124.8800048828125,1118.4300537109375,1122.719970703125,595190000</t>
  </si>
  <si>
    <t>1998-04-21,1126.6700439453125,1129.6500244140625,1119.5400390625,1123.6500244140625,675640000</t>
  </si>
  <si>
    <t>1998-04-22,1130.5400390625,1132.97998046875,1126.2900390625,1126.6700439453125,696740000</t>
  </si>
  <si>
    <t>1998-04-23,1119.5799560546875,1130.5400390625,1117.489990234375,1130.5400390625,653190000</t>
  </si>
  <si>
    <t>1998-04-24,1107.9000244140625,1122.81005859375,1104.77001953125,1119.5799560546875,633890000</t>
  </si>
  <si>
    <t>1998-04-27,1086.5400390625,1107.9000244140625,1076.699951171875,1107.9000244140625,685960000</t>
  </si>
  <si>
    <t>1998-04-28,1085.1099853515625,1095.93994140625,1081.489990234375,1086.5400390625,678600000</t>
  </si>
  <si>
    <t>1998-04-29,1094.6199951171875,1098.239990234375,1084.6500244140625,1085.1099853515625,638790000</t>
  </si>
  <si>
    <t>1998-04-30,1111.75,1116.969970703125,1094.6300048828125,1094.6300048828125,695600000</t>
  </si>
  <si>
    <t>1998-05-01,1121.0,1121.02001953125,1111.75,1111.75,581970000</t>
  </si>
  <si>
    <t>1998-05-04,1122.0699462890625,1130.52001953125,1121.0,1121.0,551700000</t>
  </si>
  <si>
    <t>1998-05-05,1115.5,1122.0699462890625,1111.1600341796875,1122.0699462890625,583630000</t>
  </si>
  <si>
    <t>1998-05-06,1104.9200439453125,1118.3900146484375,1104.6400146484375,1115.5,606540000</t>
  </si>
  <si>
    <t>1998-05-07,1095.1400146484375,1105.5799560546875,1094.5899658203125,1104.9200439453125,582240000</t>
  </si>
  <si>
    <t>1998-05-08,1108.1400146484375,1111.4200439453125,1094.530029296875,1095.1400146484375,567890000</t>
  </si>
  <si>
    <t>1998-05-11,1106.6400146484375,1119.1300048828125,1103.719970703125,1108.1400146484375,560840000</t>
  </si>
  <si>
    <t>1998-05-12,1115.7900390625,1115.9599609375,1102.780029296875,1106.6400146484375,604420000</t>
  </si>
  <si>
    <t>1998-05-13,1118.8599853515625,1122.219970703125,1114.9300537109375,1115.7900390625,600010000</t>
  </si>
  <si>
    <t>1998-05-14,1117.3699951171875,1124.030029296875,1112.4300537109375,1118.8599853515625,578380000</t>
  </si>
  <si>
    <t>1998-05-15,1108.72998046875,1118.6600341796875,1107.1099853515625,1117.3699951171875,621990000</t>
  </si>
  <si>
    <t>1998-05-18,1105.8199462890625,1112.43994140625,1097.989990234375,1108.72998046875,519100000</t>
  </si>
  <si>
    <t>1998-05-19,1109.52001953125,1113.5,1105.8199462890625,1105.8199462890625,566020000</t>
  </si>
  <si>
    <t>1998-05-20,1119.06005859375,1119.0799560546875,1107.510009765625,1109.52001953125,587240000</t>
  </si>
  <si>
    <t>1998-05-21,1114.6400146484375,1124.449951171875,1111.93994140625,1119.06005859375,551970000</t>
  </si>
  <si>
    <t>1998-05-22,1110.469970703125,1116.8900146484375,1107.989990234375,1114.6400146484375,444070000</t>
  </si>
  <si>
    <t>1998-05-26,1094.02001953125,1116.7900390625,1094.010009765625,1110.469970703125,541410000</t>
  </si>
  <si>
    <t>1998-05-27,1092.22998046875,1094.43994140625,1074.3900146484375,1094.02001953125,682040000</t>
  </si>
  <si>
    <t>1998-05-28,1097.5999755859375,1099.72998046875,1089.06005859375,1092.22998046875,588900000</t>
  </si>
  <si>
    <t>1998-05-29,1090.8199462890625,1104.1600341796875,1090.8199462890625,1097.5999755859375,556780000</t>
  </si>
  <si>
    <t>1998-06-01,1090.97998046875,1097.8499755859375,1084.219970703125,1090.8199462890625,537660000</t>
  </si>
  <si>
    <t>1998-06-02,1093.219970703125,1098.7099609375,1089.6700439453125,1090.97998046875,590930000</t>
  </si>
  <si>
    <t>1998-06-03,1082.72998046875,1097.4300537109375,1081.0899658203125,1093.219970703125,584480000</t>
  </si>
  <si>
    <t>1998-06-04,1094.8299560546875,1095.9300537109375,1078.0999755859375,1082.72998046875,577470000</t>
  </si>
  <si>
    <t>1998-06-05,1113.8599853515625,1113.8800048828125,1094.8299560546875,1095.0999755859375,558440000</t>
  </si>
  <si>
    <t>1998-06-08,1115.719970703125,1119.699951171875,1113.31005859375,1113.8599853515625,543390000</t>
  </si>
  <si>
    <t>1998-06-09,1118.4100341796875,1119.9200439453125,1111.31005859375,1115.719970703125,563610000</t>
  </si>
  <si>
    <t>1998-06-10,1112.280029296875,1126.0,1110.27001953125,1118.4100341796875,609410000</t>
  </si>
  <si>
    <t>1998-06-11,1094.5799560546875,1114.199951171875,1094.280029296875,1112.280029296875,627470000</t>
  </si>
  <si>
    <t>1998-06-12,1098.8399658203125,1098.8399658203125,1080.8299560546875,1094.5799560546875,633300000</t>
  </si>
  <si>
    <t>1998-06-15,1077.010009765625,1098.8399658203125,1077.010009765625,1098.8399658203125,595820000</t>
  </si>
  <si>
    <t>1998-06-16,1087.5899658203125,1087.5899658203125,1074.6700439453125,1077.010009765625,664600000</t>
  </si>
  <si>
    <t>1998-06-17,1107.1099853515625,1112.8699951171875,1087.5799560546875,1087.5899658203125,744400000</t>
  </si>
  <si>
    <t>1998-06-18,1106.3699951171875,1109.3599853515625,1103.7099609375,1107.1099853515625,590440000</t>
  </si>
  <si>
    <t>1998-06-19,1100.6500244140625,1111.25,1097.0999755859375,1106.3699951171875,715500000</t>
  </si>
  <si>
    <t>1998-06-22,1103.2099609375,1109.010009765625,1099.4200439453125,1100.6500244140625,531550000</t>
  </si>
  <si>
    <t>1998-06-23,1119.489990234375,1119.489990234375,1103.2099609375,1103.2099609375,657100000</t>
  </si>
  <si>
    <t>1998-06-24,1132.8800048828125,1134.4000244140625,1115.0999755859375,1119.489990234375,714900000</t>
  </si>
  <si>
    <t>1998-06-25,1129.280029296875,1142.0400390625,1127.5999755859375,1132.8800048828125,669900000</t>
  </si>
  <si>
    <t>1998-06-26,1133.199951171875,1136.8299560546875,1129.280029296875,1129.280029296875,520050000</t>
  </si>
  <si>
    <t>1998-06-29,1138.489990234375,1145.1500244140625,1133.199951171875,1133.199951171875,564350000</t>
  </si>
  <si>
    <t>1998-06-30,1133.8399658203125,1140.800048828125,1131.97998046875,1138.489990234375,757200000</t>
  </si>
  <si>
    <t>1998-07-01,1148.56005859375,1148.56005859375,1133.8399658203125,1133.8399658203125,701600000</t>
  </si>
  <si>
    <t>1998-07-02,1146.4200439453125,1148.56005859375,1142.989990234375,1148.56005859375,510210000</t>
  </si>
  <si>
    <t>1998-07-06,1157.3299560546875,1157.3299560546875,1145.030029296875,1146.4200439453125,514750000</t>
  </si>
  <si>
    <t>1998-07-07,1154.6600341796875,1159.81005859375,1152.8499755859375,1157.3299560546875,624890000</t>
  </si>
  <si>
    <t>1998-07-08,1166.3800048828125,1166.8900146484375,1154.6600341796875,1154.6600341796875,607230000</t>
  </si>
  <si>
    <t>1998-07-09,1158.56005859375,1166.3800048828125,1156.030029296875,1166.3800048828125,663600000</t>
  </si>
  <si>
    <t>1998-07-10,1164.3299560546875,1166.9300537109375,1150.8800048828125,1158.5699462890625,576080000</t>
  </si>
  <si>
    <t>1998-07-13,1165.18994140625,1166.97998046875,1160.2099609375,1164.3299560546875,574880000</t>
  </si>
  <si>
    <t>1998-07-14,1177.5799560546875,1179.760009765625,1165.18994140625,1165.18994140625,700300000</t>
  </si>
  <si>
    <t>1998-07-15,1174.81005859375,1181.47998046875,1174.72998046875,1177.5799560546875,723900000</t>
  </si>
  <si>
    <t>1998-07-16,1183.989990234375,1184.02001953125,1170.4000244140625,1174.81005859375,677800000</t>
  </si>
  <si>
    <t>1998-07-17,1186.75,1188.0999755859375,1182.4200439453125,1183.989990234375,618030000</t>
  </si>
  <si>
    <t>1998-07-20,1184.0999755859375,1190.5799560546875,1179.18994140625,1186.75,560580000</t>
  </si>
  <si>
    <t>1998-07-21,1165.0699462890625,1187.3699951171875,1163.050048828125,1184.0999755859375,659700000</t>
  </si>
  <si>
    <t>1998-07-22,1164.0799560546875,1167.6700439453125,1155.199951171875,1165.0699462890625,739800000</t>
  </si>
  <si>
    <t>1998-07-23,1139.75,1164.3499755859375,1139.75,1164.0799560546875,741600000</t>
  </si>
  <si>
    <t>1998-07-24,1140.800048828125,1150.1400146484375,1129.1099853515625,1139.75,698600000</t>
  </si>
  <si>
    <t>1998-07-27,1147.27001953125,1147.27001953125,1128.18994140625,1140.800048828125,619990000</t>
  </si>
  <si>
    <t>1998-07-28,1130.239990234375,1147.27001953125,1119.43994140625,1147.27001953125,703600000</t>
  </si>
  <si>
    <t>1998-07-29,1125.2099609375,1138.56005859375,1121.97998046875,1130.239990234375,644350000</t>
  </si>
  <si>
    <t>1998-07-30,1142.949951171875,1143.0699462890625,1125.2099609375,1125.2099609375,687400000</t>
  </si>
  <si>
    <t>1998-07-31,1120.6700439453125,1142.969970703125,1114.300048828125,1142.949951171875,645910000</t>
  </si>
  <si>
    <t>1998-08-03,1112.43994140625,1121.7900390625,1110.3900146484375,1120.6700439453125,620400000</t>
  </si>
  <si>
    <t>1998-08-04,1072.1199951171875,1119.72998046875,1071.8199462890625,1112.43994140625,852600000</t>
  </si>
  <si>
    <t>1998-08-05,1081.4300537109375,1084.800048828125,1057.3499755859375,1072.1199951171875,851600000</t>
  </si>
  <si>
    <t>1998-08-06,1089.6300048828125,1090.949951171875,1074.93994140625,1081.4300537109375,768400000</t>
  </si>
  <si>
    <t>1998-08-07,1089.449951171875,1102.5400390625,1084.719970703125,1089.6300048828125,759100000</t>
  </si>
  <si>
    <t>1998-08-10,1083.1400146484375,1092.8199462890625,1081.760009765625,1089.449951171875,579180000</t>
  </si>
  <si>
    <t>1998-08-11,1068.97998046875,1083.1400146484375,1054.0,1083.1400146484375,774400000</t>
  </si>
  <si>
    <t>1998-08-12,1084.219970703125,1084.699951171875,1068.97998046875,1068.97998046875,711700000</t>
  </si>
  <si>
    <t>1998-08-13,1074.9100341796875,1091.5,1074.9100341796875,1084.219970703125,660700000</t>
  </si>
  <si>
    <t>1998-08-14,1062.75,1083.9200439453125,1057.219970703125,1074.9100341796875,644030000</t>
  </si>
  <si>
    <t>1998-08-17,1083.6700439453125,1083.6700439453125,1055.0799560546875,1062.75,584380000</t>
  </si>
  <si>
    <t>1998-08-18,1101.199951171875,1101.719970703125,1083.6700439453125,1083.6700439453125,690600000</t>
  </si>
  <si>
    <t>1998-08-19,1098.06005859375,1106.3199462890625,1094.9300537109375,1101.199951171875,633630000</t>
  </si>
  <si>
    <t>1998-08-20,1091.5999755859375,1098.7900390625,1089.550048828125,1098.06005859375,621630000</t>
  </si>
  <si>
    <t>1998-08-21,1081.239990234375,1091.5999755859375,1054.9200439453125,1091.5999755859375,725700000</t>
  </si>
  <si>
    <t>1998-08-24,1088.1400146484375,1093.8199462890625,1081.239990234375,1081.239990234375,558100000</t>
  </si>
  <si>
    <t>1998-08-25,1092.8499755859375,1106.6400146484375,1085.530029296875,1088.1400146484375,664900000</t>
  </si>
  <si>
    <t>1998-08-26,1084.18994140625,1092.8499755859375,1075.9100341796875,1092.8499755859375,674100000</t>
  </si>
  <si>
    <t>1998-08-27,1042.5899658203125,1084.18994140625,1037.6099853515625,1084.18994140625,938600000</t>
  </si>
  <si>
    <t>1998-08-28,1027.1400146484375,1051.800048828125,1021.0399780273438,1042.5899658203125,840300000</t>
  </si>
  <si>
    <t>1998-08-31,957.280029296875,1033.469970703125,957.280029296875,1027.1400146484375,917500000</t>
  </si>
  <si>
    <t>1998-09-01,994.260009765625,1000.7100219726562,939.97998046875,957.280029296875,1216600000</t>
  </si>
  <si>
    <t>1998-09-02,990.47998046875,1013.1900024414062,988.4000244140625,994.260009765625,894600000</t>
  </si>
  <si>
    <t>1998-09-03,982.260009765625,990.469970703125,969.3200073242188,990.469970703125,880500000</t>
  </si>
  <si>
    <t>1998-09-04,973.8900146484375,991.4099731445312,956.510009765625,982.260009765625,780300000</t>
  </si>
  <si>
    <t>1998-09-08,1023.4600219726562,1023.4600219726562,973.8900146484375,973.8900146484375,814800000</t>
  </si>
  <si>
    <t>1998-09-09,1006.2000122070312,1027.719970703125,1004.5599975585938,1023.4600219726562,704300000</t>
  </si>
  <si>
    <t>1998-09-10,980.1900024414062,1006.2000122070312,968.6400146484375,1006.2000122070312,880300000</t>
  </si>
  <si>
    <t>1998-09-11,1009.0599975585938,1009.0599975585938,969.7100219726562,980.1900024414062,819100000</t>
  </si>
  <si>
    <t>1998-09-14,1029.719970703125,1038.3800048828125,1009.0599975585938,1009.0599975585938,714400000</t>
  </si>
  <si>
    <t>1998-09-15,1037.6800537109375,1037.9000244140625,1021.4199829101562,1029.719970703125,724600000</t>
  </si>
  <si>
    <t>1998-09-16,1045.47998046875,1046.0699462890625,1029.31005859375,1037.6800537109375,797500000</t>
  </si>
  <si>
    <t>1998-09-17,1018.8699951171875,1045.47998046875,1016.0499877929688,1045.47998046875,694500000</t>
  </si>
  <si>
    <t>1998-09-18,1020.0900268554688,1022.010009765625,1011.8599853515625,1018.8699951171875,794700000</t>
  </si>
  <si>
    <t>1998-09-21,1023.8900146484375,1026.02001953125,993.8200073242188,1020.0900268554688,609880000</t>
  </si>
  <si>
    <t>1998-09-22,1029.6300048828125,1033.8900146484375,1021.9600219726562,1023.8900146484375,694900000</t>
  </si>
  <si>
    <t>1998-09-23,1066.0899658203125,1066.0899658203125,1029.6300048828125,1029.6300048828125,899700000</t>
  </si>
  <si>
    <t>1998-09-24,1042.719970703125,1066.1099853515625,1033.0400390625,1066.0899658203125,805900000</t>
  </si>
  <si>
    <t>1998-09-25,1044.75,1051.8900146484375,1028.489990234375,1042.719970703125,736800000</t>
  </si>
  <si>
    <t>1998-09-28,1048.68994140625,1061.4599609375,1042.22998046875,1044.75,690500000</t>
  </si>
  <si>
    <t>1998-09-29,1049.02001953125,1056.31005859375,1039.8800048828125,1048.68994140625,760100000</t>
  </si>
  <si>
    <t>1998-09-30,1017.010009765625,1049.02001953125,1015.72998046875,1049.02001953125,800100000</t>
  </si>
  <si>
    <t>1998-10-01,986.3900146484375,1017.010009765625,981.2899780273438,1017.010009765625,899700000</t>
  </si>
  <si>
    <t>1998-10-02,1002.5999755859375,1005.4500122070312,971.6900024414062,986.3900146484375,902900000</t>
  </si>
  <si>
    <t>1998-10-05,988.5599975585938,1002.5999755859375,964.719970703125,1002.5999755859375,817500000</t>
  </si>
  <si>
    <t>1998-10-06,984.5900268554688,1008.77001953125,974.8099975585938,988.5599975585938,845700000</t>
  </si>
  <si>
    <t>1998-10-07,970.6799926757812,995.6599731445312,957.1500244140625,984.5900268554688,977000000</t>
  </si>
  <si>
    <t>1998-10-08,959.4400024414062,970.6799926757812,923.3200073242188,970.6799926757812,1114600000</t>
  </si>
  <si>
    <t>1998-10-09,984.3900146484375,984.4199829101562,953.0399780273438,959.4400024414062,878100000</t>
  </si>
  <si>
    <t>1998-10-12,997.7100219726562,1010.7100219726562,984.3900146484375,984.3900146484375,691100000</t>
  </si>
  <si>
    <t>1998-10-13,994.7999877929688,1000.780029296875,987.5499877929688,997.7100219726562,733300000</t>
  </si>
  <si>
    <t>1998-10-14,1005.530029296875,1014.4199829101562,987.7999877929688,994.7999877929688,791200000</t>
  </si>
  <si>
    <t>1998-10-15,1047.489990234375,1053.0899658203125,1000.1199951171875,1005.530029296875,937600000</t>
  </si>
  <si>
    <t>1998-10-16,1056.4200439453125,1062.6500244140625,1047.489990234375,1047.489990234375,1042200000</t>
  </si>
  <si>
    <t>1998-10-19,1062.3900146484375,1065.2099609375,1054.22998046875,1056.4200439453125,738600000</t>
  </si>
  <si>
    <t>1998-10-20,1063.9300537109375,1084.06005859375,1060.6099853515625,1062.3900146484375,958200000</t>
  </si>
  <si>
    <t>1998-10-21,1069.9200439453125,1073.6099853515625,1058.0799560546875,1063.9300537109375,745100000</t>
  </si>
  <si>
    <t>1998-10-22,1078.47998046875,1080.4300537109375,1061.469970703125,1069.9200439453125,754900000</t>
  </si>
  <si>
    <t>1998-10-23,1070.6700439453125,1078.47998046875,1067.4300537109375,1078.47998046875,637640000</t>
  </si>
  <si>
    <t>1998-10-26,1072.3199462890625,1081.22998046875,1068.1700439453125,1070.6700439453125,609910000</t>
  </si>
  <si>
    <t>1998-10-27,1065.3399658203125,1087.0799560546875,1063.06005859375,1072.3199462890625,764500000</t>
  </si>
  <si>
    <t>1998-10-28,1068.0899658203125,1072.7900390625,1059.6500244140625,1065.3399658203125,677500000</t>
  </si>
  <si>
    <t>1998-10-29,1085.9300537109375,1086.1099853515625,1065.949951171875,1068.0899658203125,699400000</t>
  </si>
  <si>
    <t>1998-10-30,1098.6700439453125,1103.780029296875,1085.9300537109375,1085.9300537109375,785000000</t>
  </si>
  <si>
    <t>1998-11-02,1111.5999755859375,1114.43994140625,1098.6700439453125,1098.6700439453125,753800000</t>
  </si>
  <si>
    <t>1998-11-03,1110.8399658203125,1115.02001953125,1106.4200439453125,1111.5999755859375,704300000</t>
  </si>
  <si>
    <t>1998-11-04,1118.6700439453125,1127.1800537109375,1110.5899658203125,1110.8399658203125,861100000</t>
  </si>
  <si>
    <t>1998-11-05,1133.8499755859375,1133.8800048828125,1109.550048828125,1118.6700439453125,770200000</t>
  </si>
  <si>
    <t>1998-11-06,1141.010009765625,1141.300048828125,1131.1800537109375,1133.8499755859375,683100000</t>
  </si>
  <si>
    <t>1998-11-09,1130.199951171875,1141.010009765625,1123.1700439453125,1141.010009765625,592990000</t>
  </si>
  <si>
    <t>1998-11-10,1128.260009765625,1135.3699951171875,1122.800048828125,1130.199951171875,671300000</t>
  </si>
  <si>
    <t>1998-11-11,1120.969970703125,1136.25,1117.4000244140625,1128.260009765625,715700000</t>
  </si>
  <si>
    <t>1998-11-12,1117.68994140625,1126.5699462890625,1115.550048828125,1120.969970703125,662300000</t>
  </si>
  <si>
    <t>1998-11-13,1125.719970703125,1126.3399658203125,1116.760009765625,1117.68994140625,602270000</t>
  </si>
  <si>
    <t>1998-11-16,1135.8699951171875,1138.719970703125,1125.719970703125,1125.719970703125,615580000</t>
  </si>
  <si>
    <t>1998-11-17,1139.3199462890625,1151.7099609375,1129.6700439453125,1135.8699951171875,705200000</t>
  </si>
  <si>
    <t>1998-11-18,1144.47998046875,1144.52001953125,1133.0699462890625,1139.3199462890625,652510000</t>
  </si>
  <si>
    <t>1998-11-19,1152.6099853515625,1155.0999755859375,1144.4200439453125,1144.47998046875,671000000</t>
  </si>
  <si>
    <t>1998-11-20,1163.550048828125,1163.550048828125,1152.6099853515625,1152.6099853515625,721200000</t>
  </si>
  <si>
    <t>1998-11-23,1188.2099609375,1188.2099609375,1163.550048828125,1163.550048828125,774100000</t>
  </si>
  <si>
    <t>1998-11-24,1182.989990234375,1191.300048828125,1181.81005859375,1188.2099609375,766200000</t>
  </si>
  <si>
    <t>1998-11-25,1186.8699951171875,1187.1600341796875,1179.3699951171875,1182.989990234375,583580000</t>
  </si>
  <si>
    <t>1998-11-27,1192.3299560546875,1192.969970703125,1186.8299560546875,1186.8699951171875,256950000</t>
  </si>
  <si>
    <t>1998-11-30,1163.6300048828125,1192.719970703125,1163.6300048828125,1192.3299560546875,687900000</t>
  </si>
  <si>
    <t>1998-12-01,1175.280029296875,1175.8900146484375,1150.31005859375,1163.6300048828125,789200000</t>
  </si>
  <si>
    <t>1998-12-02,1171.25,1175.280029296875,1157.760009765625,1175.280029296875,727400000</t>
  </si>
  <si>
    <t>1998-12-03,1150.1400146484375,1176.989990234375,1149.6099853515625,1171.25,799100000</t>
  </si>
  <si>
    <t>1998-12-04,1176.739990234375,1176.739990234375,1150.1400146484375,1150.1400146484375,709700000</t>
  </si>
  <si>
    <t>1998-12-07,1187.699951171875,1188.9599609375,1176.7099609375,1176.739990234375,671200000</t>
  </si>
  <si>
    <t>1998-12-08,1181.3800048828125,1193.530029296875,1172.780029296875,1187.699951171875,727700000</t>
  </si>
  <si>
    <t>1998-12-09,1183.489990234375,1185.219970703125,1175.8900146484375,1181.3800048828125,694200000</t>
  </si>
  <si>
    <t>1998-12-10,1165.02001953125,1183.77001953125,1163.75,1183.489990234375,748600000</t>
  </si>
  <si>
    <t>1998-12-11,1166.4599609375,1167.8900146484375,1153.18994140625,1165.02001953125,688900000</t>
  </si>
  <si>
    <t>1998-12-14,1141.199951171875,1166.4599609375,1136.8900146484375,1166.4599609375,741800000</t>
  </si>
  <si>
    <t>1998-12-15,1162.8299560546875,1162.8299560546875,1141.199951171875,1141.199951171875,777900000</t>
  </si>
  <si>
    <t>1998-12-16,1161.93994140625,1166.2900390625,1154.68994140625,1162.8299560546875,725500000</t>
  </si>
  <si>
    <t>1998-12-17,1179.97998046875,1180.030029296875,1161.93994140625,1161.93994140625,739400000</t>
  </si>
  <si>
    <t>1998-12-18,1188.030029296875,1188.8900146484375,1178.27001953125,1179.97998046875,839600000</t>
  </si>
  <si>
    <t>1998-12-21,1202.8399658203125,1210.8800048828125,1188.030029296875,1188.030029296875,744800000</t>
  </si>
  <si>
    <t>1998-12-22,1203.5699462890625,1209.219970703125,1192.719970703125,1202.8399658203125,680500000</t>
  </si>
  <si>
    <t>1998-12-23,1228.5400390625,1229.8900146484375,1203.5699462890625,1203.5699462890625,697500000</t>
  </si>
  <si>
    <t>1998-12-24,1226.27001953125,1229.719970703125,1224.8499755859375,1228.5400390625,246980000</t>
  </si>
  <si>
    <t>1998-12-28,1225.489990234375,1231.52001953125,1221.1700439453125,1226.27001953125,531560000</t>
  </si>
  <si>
    <t>1998-12-29,1241.81005859375,1241.8599853515625,1220.780029296875,1225.489990234375,586490000</t>
  </si>
  <si>
    <t>1998-12-30,1231.9300537109375,1244.9300537109375,1231.199951171875,1241.81005859375,594220000</t>
  </si>
  <si>
    <t>1998-12-31,1229.22998046875,1237.1800537109375,1224.9599609375,1231.9300537109375,719200000</t>
  </si>
  <si>
    <t>1999-01-04,1228.0999755859375,1248.81005859375,1219.0999755859375,1229.22998046875,877000000</t>
  </si>
  <si>
    <t>1999-01-05,1244.780029296875,1246.1099853515625,1228.0999755859375,1228.0999755859375,775000000</t>
  </si>
  <si>
    <t>1999-01-06,1272.3399658203125,1272.5,1244.780029296875,1244.780029296875,986900000</t>
  </si>
  <si>
    <t>1999-01-07,1269.72998046875,1272.3399658203125,1257.6800537109375,1272.3399658203125,863000000</t>
  </si>
  <si>
    <t>1999-01-08,1275.0899658203125,1278.239990234375,1261.8199462890625,1269.72998046875,937800000</t>
  </si>
  <si>
    <t>1999-01-11,1263.8800048828125,1276.219970703125,1253.3399658203125,1275.0899658203125,818000000</t>
  </si>
  <si>
    <t>1999-01-12,1239.510009765625,1264.449951171875,1238.2900390625,1263.8800048828125,800200000</t>
  </si>
  <si>
    <t>1999-01-13,1234.4000244140625,1247.75,1205.4599609375,1239.510009765625,931500000</t>
  </si>
  <si>
    <t>1999-01-14,1212.18994140625,1236.81005859375,1209.5400390625,1234.4000244140625,797200000</t>
  </si>
  <si>
    <t>1999-01-15,1243.260009765625,1243.260009765625,1212.18994140625,1212.18994140625,798100000</t>
  </si>
  <si>
    <t>1999-01-19,1252.0,1253.27001953125,1234.9100341796875,1243.260009765625,785500000</t>
  </si>
  <si>
    <t>1999-01-20,1256.6199951171875,1274.0699462890625,1251.5400390625,1252.0,905700000</t>
  </si>
  <si>
    <t>1999-01-21,1235.1600341796875,1256.93994140625,1232.18994140625,1256.6199951171875,871800000</t>
  </si>
  <si>
    <t>1999-01-22,1225.18994140625,1236.4100341796875,1217.969970703125,1235.1600341796875,785900000</t>
  </si>
  <si>
    <t>1999-01-25,1233.97998046875,1233.97998046875,1219.4599609375,1225.18994140625,723900000</t>
  </si>
  <si>
    <t>1999-01-26,1252.31005859375,1253.25,1233.97998046875,1233.97998046875,896400000</t>
  </si>
  <si>
    <t>1999-01-27,1243.1700439453125,1262.6099853515625,1242.8199462890625,1252.31005859375,893800000</t>
  </si>
  <si>
    <t>1999-01-28,1265.3699951171875,1266.4000244140625,1243.1700439453125,1243.1700439453125,848800000</t>
  </si>
  <si>
    <t>1999-01-29,1279.6400146484375,1280.3699951171875,1255.1800537109375,1265.3699951171875,917000000</t>
  </si>
  <si>
    <t>1999-02-01,1273.0,1283.75,1271.31005859375,1279.6400146484375,799400000</t>
  </si>
  <si>
    <t>1999-02-02,1261.989990234375,1273.489990234375,1247.56005859375,1273.0,845500000</t>
  </si>
  <si>
    <t>1999-02-03,1272.0699462890625,1276.0400390625,1255.27001953125,1261.989990234375,876500000</t>
  </si>
  <si>
    <t>1999-02-04,1248.489990234375,1272.22998046875,1248.3599853515625,1272.0699462890625,854400000</t>
  </si>
  <si>
    <t>1999-02-05,1239.4000244140625,1251.8599853515625,1232.280029296875,1248.489990234375,872000000</t>
  </si>
  <si>
    <t>1999-02-08,1243.77001953125,1246.9300537109375,1231.97998046875,1239.4000244140625,705400000</t>
  </si>
  <si>
    <t>1999-02-09,1216.1400146484375,1243.969970703125,1215.6300048828125,1243.77001953125,736000000</t>
  </si>
  <si>
    <t>1999-02-10,1223.550048828125,1226.780029296875,1211.8900146484375,1216.1400146484375,721400000</t>
  </si>
  <si>
    <t>1999-02-11,1254.0400390625,1254.050048828125,1223.18994140625,1223.550048828125,815800000</t>
  </si>
  <si>
    <t>1999-02-12,1230.1300048828125,1254.0400390625,1225.530029296875,1254.0400390625,691500000</t>
  </si>
  <si>
    <t>1999-02-16,1241.8699951171875,1252.1700439453125,1230.1300048828125,1230.1300048828125,653760000</t>
  </si>
  <si>
    <t>1999-02-17,1224.030029296875,1249.31005859375,1220.9200439453125,1241.8699951171875,735100000</t>
  </si>
  <si>
    <t>1999-02-18,1237.280029296875,1239.1300048828125,1220.699951171875,1224.030029296875,742400000</t>
  </si>
  <si>
    <t>1999-02-19,1239.219970703125,1247.9100341796875,1232.030029296875,1237.280029296875,700000000</t>
  </si>
  <si>
    <t>1999-02-22,1272.1400146484375,1272.219970703125,1239.219970703125,1239.219970703125,718500000</t>
  </si>
  <si>
    <t>1999-02-23,1271.1800537109375,1280.3800048828125,1263.3599853515625,1272.1400146484375,781100000</t>
  </si>
  <si>
    <t>1999-02-24,1253.4100341796875,1283.8399658203125,1251.93994140625,1271.1800537109375,782000000</t>
  </si>
  <si>
    <t>1999-02-25,1245.02001953125,1253.4100341796875,1225.010009765625,1253.4100341796875,740500000</t>
  </si>
  <si>
    <t>1999-02-26,1238.3299560546875,1246.72998046875,1226.239990234375,1245.02001953125,784600000</t>
  </si>
  <si>
    <t>1999-03-01,1236.1600341796875,1238.699951171875,1221.8800048828125,1238.3299560546875,699500000</t>
  </si>
  <si>
    <t>1999-03-02,1225.5,1248.31005859375,1221.8699951171875,1236.1600341796875,753600000</t>
  </si>
  <si>
    <t>1999-03-03,1227.699951171875,1231.6300048828125,1216.030029296875,1225.5,751700000</t>
  </si>
  <si>
    <t>1999-03-04,1246.6400146484375,1247.739990234375,1227.699951171875,1227.699951171875,770900000</t>
  </si>
  <si>
    <t>1999-03-05,1275.469970703125,1275.72998046875,1246.6400146484375,1246.6400146484375,834900000</t>
  </si>
  <si>
    <t>1999-03-08,1282.72998046875,1282.739990234375,1271.5799560546875,1275.469970703125,714600000</t>
  </si>
  <si>
    <t>1999-03-09,1279.8399658203125,1293.739990234375,1275.1099853515625,1282.72998046875,803700000</t>
  </si>
  <si>
    <t>1999-03-10,1286.8399658203125,1287.02001953125,1275.1600341796875,1279.8399658203125,841900000</t>
  </si>
  <si>
    <t>1999-03-11,1297.6800537109375,1306.4300537109375,1286.8399658203125,1286.8399658203125,904800000</t>
  </si>
  <si>
    <t>1999-03-12,1294.5899658203125,1304.4200439453125,1289.1700439453125,1297.6800537109375,825800000</t>
  </si>
  <si>
    <t>1999-03-15,1307.260009765625,1307.469970703125,1291.030029296875,1294.5899658203125,727200000</t>
  </si>
  <si>
    <t>1999-03-16,1306.3800048828125,1311.1099853515625,1302.2900390625,1307.260009765625,751900000</t>
  </si>
  <si>
    <t>1999-03-17,1297.8199462890625,1306.550048828125,1292.6300048828125,1306.3800048828125,752300000</t>
  </si>
  <si>
    <t>1999-03-18,1316.550048828125,1317.6199951171875,1294.75,1297.8199462890625,831000000</t>
  </si>
  <si>
    <t>1999-03-19,1299.2900390625,1323.8199462890625,1298.9200439453125,1316.550048828125,914700000</t>
  </si>
  <si>
    <t>1999-03-22,1297.010009765625,1303.8399658203125,1294.260009765625,1299.2900390625,658200000</t>
  </si>
  <si>
    <t>1999-03-23,1262.1400146484375,1297.010009765625,1257.4599609375,1297.010009765625,811300000</t>
  </si>
  <si>
    <t>1999-03-24,1268.5899658203125,1269.02001953125,1256.4300537109375,1262.1400146484375,761900000</t>
  </si>
  <si>
    <t>1999-03-25,1289.989990234375,1289.989990234375,1268.5899658203125,1268.5899658203125,784200000</t>
  </si>
  <si>
    <t>1999-03-26,1282.800048828125,1289.989990234375,1277.25,1289.989990234375,707200000</t>
  </si>
  <si>
    <t>1999-03-29,1310.1700439453125,1311.760009765625,1282.800048828125,1282.800048828125,747900000</t>
  </si>
  <si>
    <t>1999-03-30,1300.75,1310.1700439453125,1295.469970703125,1310.1700439453125,729000000</t>
  </si>
  <si>
    <t>1999-03-31,1286.3699951171875,1313.5999755859375,1285.8699951171875,1300.75,924300000</t>
  </si>
  <si>
    <t>1999-04-01,1293.719970703125,1294.5400390625,1282.56005859375,1286.3699951171875,703000000</t>
  </si>
  <si>
    <t>1999-04-05,1321.1199951171875,1321.1199951171875,1293.719970703125,1293.719970703125,695800000</t>
  </si>
  <si>
    <t>1999-04-06,1317.8900146484375,1326.760009765625,1311.0699462890625,1321.1199951171875,787500000</t>
  </si>
  <si>
    <t>1999-04-07,1326.8900146484375,1329.5799560546875,1312.5899658203125,1317.8900146484375,816400000</t>
  </si>
  <si>
    <t>1999-04-08,1343.97998046875,1344.0799560546875,1321.5999755859375,1326.8900146484375,850500000</t>
  </si>
  <si>
    <t>1999-04-09,1348.3499755859375,1351.219970703125,1335.239990234375,1343.97998046875,716100000</t>
  </si>
  <si>
    <t>1999-04-12,1358.6300048828125,1358.68994140625,1333.47998046875,1348.3499755859375,810800000</t>
  </si>
  <si>
    <t>1999-04-13,1349.8199462890625,1362.3800048828125,1344.030029296875,1358.6400146484375,810900000</t>
  </si>
  <si>
    <t>1999-04-14,1328.43994140625,1357.239990234375,1326.4100341796875,1349.8199462890625,952000000</t>
  </si>
  <si>
    <t>1999-04-15,1322.8499755859375,1332.4100341796875,1308.3800048828125,1328.43994140625,1089800000</t>
  </si>
  <si>
    <t>1999-04-16,1319.0,1325.030029296875,1311.4000244140625,1322.8599853515625,1002300000</t>
  </si>
  <si>
    <t>1999-04-19,1289.47998046875,1340.0999755859375,1284.47998046875,1319.0,1214400000</t>
  </si>
  <si>
    <t>1999-04-20,1306.1700439453125,1306.300048828125,1284.2099609375,1289.47998046875,985400000</t>
  </si>
  <si>
    <t>1999-04-21,1336.1199951171875,1336.1199951171875,1301.8399658203125,1306.1700439453125,920000000</t>
  </si>
  <si>
    <t>1999-04-22,1358.8199462890625,1358.8399658203125,1336.1199951171875,1336.1199951171875,927900000</t>
  </si>
  <si>
    <t>1999-04-23,1356.8499755859375,1363.6500244140625,1348.449951171875,1358.8299560546875,744900000</t>
  </si>
  <si>
    <t>1999-04-26,1360.0400390625,1363.56005859375,1353.719970703125,1356.8499755859375,712000000</t>
  </si>
  <si>
    <t>1999-04-27,1362.800048828125,1371.56005859375,1356.550048828125,1360.0400390625,891700000</t>
  </si>
  <si>
    <t>1999-04-28,1350.9100341796875,1368.6199951171875,1348.2900390625,1362.800048828125,951700000</t>
  </si>
  <si>
    <t>1999-04-29,1342.8299560546875,1356.75,1336.81005859375,1350.9100341796875,1003600000</t>
  </si>
  <si>
    <t>1999-04-30,1335.1800537109375,1351.8299560546875,1314.5799560546875,1342.8299560546875,936500000</t>
  </si>
  <si>
    <t>1999-05-03,1354.6300048828125,1354.6300048828125,1329.010009765625,1335.1800537109375,811400000</t>
  </si>
  <si>
    <t>1999-05-04,1332.0,1354.6400146484375,1330.6400146484375,1354.6300048828125,933100000</t>
  </si>
  <si>
    <t>1999-05-05,1347.31005859375,1347.3199462890625,1317.43994140625,1332.0,913500000</t>
  </si>
  <si>
    <t>1999-05-06,1332.050048828125,1348.3599853515625,1322.56005859375,1347.31005859375,875400000</t>
  </si>
  <si>
    <t>1999-05-07,1345.0,1345.989990234375,1332.050048828125,1332.050048828125,814900000</t>
  </si>
  <si>
    <t>1999-05-10,1340.300048828125,1352.010009765625,1334.0,1345.0,773300000</t>
  </si>
  <si>
    <t>1999-05-11,1355.6099853515625,1360.0,1340.300048828125,1340.300048828125,836100000</t>
  </si>
  <si>
    <t>1999-05-12,1364.0,1367.3599853515625,1333.0999755859375,1355.6099853515625,825500000</t>
  </si>
  <si>
    <t>1999-05-13,1367.56005859375,1375.97998046875,1364.0,1364.0,796900000</t>
  </si>
  <si>
    <t>1999-05-14,1337.800048828125,1367.56005859375,1332.6300048828125,1367.56005859375,727800000</t>
  </si>
  <si>
    <t>1999-05-17,1339.489990234375,1339.949951171875,1321.18994140625,1337.800048828125,665500000</t>
  </si>
  <si>
    <t>1999-05-18,1333.3199462890625,1345.43994140625,1323.4599609375,1339.489990234375,753400000</t>
  </si>
  <si>
    <t>1999-05-19,1344.22998046875,1344.22998046875,1327.050048828125,1333.3199462890625,801100000</t>
  </si>
  <si>
    <t>1999-05-20,1338.8299560546875,1350.489990234375,1338.8299560546875,1344.22998046875,752200000</t>
  </si>
  <si>
    <t>1999-05-21,1330.2900390625,1340.8800048828125,1326.18994140625,1338.8299560546875,686600000</t>
  </si>
  <si>
    <t>1999-05-24,1306.6500244140625,1333.02001953125,1303.530029296875,1330.2900390625,754700000</t>
  </si>
  <si>
    <t>1999-05-25,1284.4000244140625,1317.52001953125,1284.3800048828125,1306.6500244140625,826700000</t>
  </si>
  <si>
    <t>1999-05-26,1304.760009765625,1304.8499755859375,1278.4300537109375,1284.4000244140625,870800000</t>
  </si>
  <si>
    <t>1999-05-27,1281.4100341796875,1304.760009765625,1277.31005859375,1304.760009765625,811400000</t>
  </si>
  <si>
    <t>1999-05-28,1301.8399658203125,1304.0,1281.4100341796875,1281.4100341796875,649960000</t>
  </si>
  <si>
    <t>1999-06-01,1294.260009765625,1301.8399658203125,1281.43994140625,1301.8399658203125,683800000</t>
  </si>
  <si>
    <t>1999-06-02,1294.81005859375,1297.0999755859375,1277.469970703125,1294.260009765625,728000000</t>
  </si>
  <si>
    <t>1999-06-03,1299.5400390625,1304.1500244140625,1294.199951171875,1294.81005859375,719600000</t>
  </si>
  <si>
    <t>1999-06-04,1327.75,1327.75,1299.5400390625,1299.5400390625,694500000</t>
  </si>
  <si>
    <t>1999-06-07,1334.52001953125,1336.4200439453125,1325.8900146484375,1327.75,664300000</t>
  </si>
  <si>
    <t>1999-06-08,1317.3299560546875,1334.52001953125,1312.8299560546875,1334.52001953125,685900000</t>
  </si>
  <si>
    <t>1999-06-09,1318.6400146484375,1326.010009765625,1314.72998046875,1317.3299560546875,662000000</t>
  </si>
  <si>
    <t>1999-06-10,1302.8199462890625,1318.6400146484375,1293.280029296875,1318.6400146484375,716500000</t>
  </si>
  <si>
    <t>1999-06-11,1293.6400146484375,1311.969970703125,1287.8800048828125,1302.8199462890625,698200000</t>
  </si>
  <si>
    <t>1999-06-14,1294.0,1301.989990234375,1292.199951171875,1293.6400146484375,669400000</t>
  </si>
  <si>
    <t>1999-06-15,1301.1600341796875,1310.760009765625,1294.0,1294.0,696600000</t>
  </si>
  <si>
    <t>1999-06-16,1330.4100341796875,1332.8299560546875,1301.1600341796875,1301.1600341796875,806800000</t>
  </si>
  <si>
    <t>1999-06-17,1339.9000244140625,1343.5400390625,1322.75,1330.4100341796875,700300000</t>
  </si>
  <si>
    <t>1999-06-18,1342.8399658203125,1344.47998046875,1333.52001953125,1339.9000244140625,914500000</t>
  </si>
  <si>
    <t>1999-06-21,1349.0,1349.06005859375,1337.6300048828125,1342.8399658203125,686600000</t>
  </si>
  <si>
    <t>1999-06-22,1335.8800048828125,1351.1199951171875,1335.52001953125,1349.0,716500000</t>
  </si>
  <si>
    <t>1999-06-23,1333.06005859375,1335.8800048828125,1322.550048828125,1335.8699951171875,731800000</t>
  </si>
  <si>
    <t>1999-06-24,1315.780029296875,1333.06005859375,1308.469970703125,1333.06005859375,690400000</t>
  </si>
  <si>
    <t>1999-06-25,1315.31005859375,1329.1300048828125,1312.6400146484375,1315.780029296875,623460000</t>
  </si>
  <si>
    <t>1999-06-28,1331.3499755859375,1333.6800537109375,1315.31005859375,1315.31005859375,652910000</t>
  </si>
  <si>
    <t>1999-06-29,1351.449951171875,1351.510009765625,1328.4000244140625,1331.3499755859375,820100000</t>
  </si>
  <si>
    <t>1999-06-30,1372.7099609375,1372.9300537109375,1338.780029296875,1351.449951171875,1117000000</t>
  </si>
  <si>
    <t>1999-07-01,1380.9599609375,1382.800048828125,1360.800048828125,1372.7099609375,843400000</t>
  </si>
  <si>
    <t>1999-07-02,1391.219970703125,1391.219970703125,1379.5699462890625,1380.9599609375,613570000</t>
  </si>
  <si>
    <t>1999-07-06,1388.1199951171875,1405.2900390625,1387.0799560546875,1391.219970703125,722900000</t>
  </si>
  <si>
    <t>1999-07-07,1395.8599853515625,1395.8800048828125,1384.949951171875,1388.1199951171875,791200000</t>
  </si>
  <si>
    <t>1999-07-08,1394.4200439453125,1403.25,1386.68994140625,1395.8599853515625,830600000</t>
  </si>
  <si>
    <t>1999-07-09,1403.280029296875,1403.280029296875,1394.4200439453125,1394.4200439453125,701000000</t>
  </si>
  <si>
    <t>1999-07-12,1399.0999755859375,1406.8199462890625,1394.699951171875,1403.280029296875,685300000</t>
  </si>
  <si>
    <t>1999-07-13,1393.56005859375,1399.0999755859375,1386.8399658203125,1399.0999755859375,736000000</t>
  </si>
  <si>
    <t>1999-07-14,1398.1700439453125,1400.050048828125,1386.510009765625,1393.56005859375,756100000</t>
  </si>
  <si>
    <t>1999-07-15,1409.6199951171875,1409.8399658203125,1398.1700439453125,1398.1700439453125,818800000</t>
  </si>
  <si>
    <t>1999-07-16,1418.780029296875,1418.780029296875,1407.0699462890625,1409.6199951171875,714100000</t>
  </si>
  <si>
    <t>1999-07-19,1407.6500244140625,1420.3299560546875,1404.56005859375,1418.780029296875,642330000</t>
  </si>
  <si>
    <t>1999-07-20,1377.0999755859375,1407.6500244140625,1375.1500244140625,1407.6500244140625,754800000</t>
  </si>
  <si>
    <t>1999-07-21,1379.2900390625,1386.6600341796875,1372.6300048828125,1377.0999755859375,785500000</t>
  </si>
  <si>
    <t>1999-07-22,1360.969970703125,1379.2900390625,1353.97998046875,1379.2900390625,771700000</t>
  </si>
  <si>
    <t>1999-07-23,1356.93994140625,1367.4100341796875,1349.9100341796875,1360.969970703125,630580000</t>
  </si>
  <si>
    <t>1999-07-26,1347.760009765625,1358.6099853515625,1346.199951171875,1356.93994140625,613450000</t>
  </si>
  <si>
    <t>1999-07-27,1362.8399658203125,1368.699951171875,1347.75,1347.75,723800000</t>
  </si>
  <si>
    <t>1999-07-28,1365.4000244140625,1370.530029296875,1355.5400390625,1362.8399658203125,690900000</t>
  </si>
  <si>
    <t>1999-07-29,1341.030029296875,1365.4000244140625,1332.8199462890625,1365.4000244140625,770100000</t>
  </si>
  <si>
    <t>1999-07-30,1328.719970703125,1350.9200439453125,1328.489990234375,1341.030029296875,736800000</t>
  </si>
  <si>
    <t>1999-08-02,1328.050048828125,1344.68994140625,1325.2099609375,1328.719970703125,649550000</t>
  </si>
  <si>
    <t>1999-08-03,1322.1800537109375,1336.1300048828125,1314.9100341796875,1328.050048828125,739600000</t>
  </si>
  <si>
    <t>1999-08-04,1305.3299560546875,1330.1600341796875,1304.5,1322.1800537109375,789300000</t>
  </si>
  <si>
    <t>1999-08-05,1313.7099609375,1313.7099609375,1287.22998046875,1305.3299560546875,859300000</t>
  </si>
  <si>
    <t>1999-08-06,1300.2900390625,1316.739990234375,1293.18994140625,1313.7099609375,698900000</t>
  </si>
  <si>
    <t>1999-08-09,1297.800048828125,1306.6800537109375,1295.989990234375,1300.2900390625,684300000</t>
  </si>
  <si>
    <t>1999-08-10,1281.4300537109375,1298.6199951171875,1267.72998046875,1297.800048828125,836200000</t>
  </si>
  <si>
    <t>1999-08-11,1301.9300537109375,1301.9300537109375,1281.4300537109375,1281.4300537109375,792300000</t>
  </si>
  <si>
    <t>1999-08-12,1298.1600341796875,1313.6099853515625,1298.06005859375,1301.9300537109375,745600000</t>
  </si>
  <si>
    <t>1999-08-13,1327.6800537109375,1327.719970703125,1298.1600341796875,1298.1600341796875,691700000</t>
  </si>
  <si>
    <t>1999-08-16,1330.77001953125,1331.050048828125,1320.510009765625,1327.6800537109375,583550000</t>
  </si>
  <si>
    <t>1999-08-17,1344.1600341796875,1344.1600341796875,1328.760009765625,1330.77001953125,691500000</t>
  </si>
  <si>
    <t>1999-08-18,1332.8399658203125,1344.1600341796875,1332.1300048828125,1344.1600341796875,682800000</t>
  </si>
  <si>
    <t>1999-08-19,1323.5899658203125,1332.8399658203125,1315.3499755859375,1332.8399658203125,684200000</t>
  </si>
  <si>
    <t>1999-08-20,1336.6099853515625,1336.6099853515625,1323.5899658203125,1323.5899658203125,661200000</t>
  </si>
  <si>
    <t>1999-08-23,1360.219970703125,1360.239990234375,1336.6099853515625,1336.6099853515625,682600000</t>
  </si>
  <si>
    <t>1999-08-24,1363.5,1373.3199462890625,1353.6300048828125,1360.219970703125,732700000</t>
  </si>
  <si>
    <t>1999-08-25,1381.7900390625,1382.8399658203125,1359.199951171875,1363.5,864600000</t>
  </si>
  <si>
    <t>1999-08-26,1362.010009765625,1381.7900390625,1361.530029296875,1381.7900390625,719000000</t>
  </si>
  <si>
    <t>1999-08-27,1348.27001953125,1365.6300048828125,1347.3499755859375,1362.010009765625,570050000</t>
  </si>
  <si>
    <t>1999-08-30,1324.02001953125,1350.699951171875,1322.800048828125,1348.27001953125,597900000</t>
  </si>
  <si>
    <t>1999-08-31,1320.4100341796875,1333.27001953125,1306.9599609375,1324.02001953125,861700000</t>
  </si>
  <si>
    <t>1999-09-01,1331.0699462890625,1331.1800537109375,1320.3900146484375,1320.4100341796875,708200000</t>
  </si>
  <si>
    <t>1999-09-02,1319.1099853515625,1331.0699462890625,1304.8800048828125,1331.0699462890625,687100000</t>
  </si>
  <si>
    <t>1999-09-03,1357.239990234375,1357.739990234375,1319.1099853515625,1319.1099853515625,663200000</t>
  </si>
  <si>
    <t>1999-09-07,1350.449951171875,1361.3900146484375,1349.5899658203125,1357.239990234375,715300000</t>
  </si>
  <si>
    <t>1999-09-08,1344.1500244140625,1355.1800537109375,1337.3599853515625,1350.449951171875,791200000</t>
  </si>
  <si>
    <t>1999-09-09,1347.6600341796875,1347.6600341796875,1333.9100341796875,1344.1500244140625,773900000</t>
  </si>
  <si>
    <t>1999-09-10,1351.6600341796875,1357.6199951171875,1346.199951171875,1347.6600341796875,808500000</t>
  </si>
  <si>
    <t>1999-09-13,1344.1300048828125,1351.6600341796875,1341.699951171875,1351.6600341796875,657900000</t>
  </si>
  <si>
    <t>1999-09-14,1336.2900390625,1344.1800537109375,1330.6099853515625,1344.1300048828125,734500000</t>
  </si>
  <si>
    <t>1999-09-15,1317.969970703125,1347.2099609375,1317.969970703125,1336.2900390625,787300000</t>
  </si>
  <si>
    <t>1999-09-16,1318.47998046875,1322.510009765625,1299.969970703125,1317.969970703125,739000000</t>
  </si>
  <si>
    <t>1999-09-17,1335.4200439453125,1337.5899658203125,1318.47998046875,1318.47998046875,861900000</t>
  </si>
  <si>
    <t>1999-09-20,1335.530029296875,1338.3800048828125,1330.6099853515625,1335.4200439453125,568000000</t>
  </si>
  <si>
    <t>1999-09-21,1307.5799560546875,1335.530029296875,1301.969970703125,1335.52001953125,817300000</t>
  </si>
  <si>
    <t>1999-09-22,1310.510009765625,1316.1800537109375,1297.81005859375,1307.5799560546875,822200000</t>
  </si>
  <si>
    <t>1999-09-23,1280.4100341796875,1315.25,1277.300048828125,1310.510009765625,890800000</t>
  </si>
  <si>
    <t>1999-09-24,1277.3599853515625,1281.1700439453125,1263.8399658203125,1280.4100341796875,872800000</t>
  </si>
  <si>
    <t>1999-09-27,1283.31005859375,1295.030029296875,1277.3599853515625,1277.3599853515625,780600000</t>
  </si>
  <si>
    <t>1999-09-28,1282.199951171875,1285.550048828125,1256.260009765625,1283.31005859375,885400000</t>
  </si>
  <si>
    <t>1999-09-29,1268.3699951171875,1288.8299560546875,1268.1600341796875,1282.199951171875,856000000</t>
  </si>
  <si>
    <t>1999-09-30,1282.7099609375,1291.31005859375,1268.3699951171875,1268.3699951171875,1017600000</t>
  </si>
  <si>
    <t>1999-10-01,1282.81005859375,1283.1700439453125,1265.780029296875,1282.7099609375,896200000</t>
  </si>
  <si>
    <t>1999-10-04,1304.5999755859375,1304.5999755859375,1282.81005859375,1282.81005859375,803300000</t>
  </si>
  <si>
    <t>1999-10-05,1301.3499755859375,1316.4100341796875,1286.43994140625,1304.5999755859375,965700000</t>
  </si>
  <si>
    <t>1999-10-06,1325.4000244140625,1325.4599609375,1301.3499755859375,1301.3499755859375,895200000</t>
  </si>
  <si>
    <t>1999-10-07,1317.6400146484375,1328.050048828125,1314.1300048828125,1325.4000244140625,827800000</t>
  </si>
  <si>
    <t>1999-10-08,1336.02001953125,1336.6099853515625,1311.8800048828125,1317.6400146484375,897300000</t>
  </si>
  <si>
    <t>1999-10-11,1335.2099609375,1339.22998046875,1332.9599609375,1336.02001953125,655900000</t>
  </si>
  <si>
    <t>1999-10-12,1313.0400390625,1335.2099609375,1311.800048828125,1335.2099609375,778300000</t>
  </si>
  <si>
    <t>1999-10-13,1285.550048828125,1313.0400390625,1282.800048828125,1313.0400390625,821500000</t>
  </si>
  <si>
    <t>1999-10-14,1283.4200439453125,1289.6300048828125,1267.6199951171875,1285.550048828125,892300000</t>
  </si>
  <si>
    <t>1999-10-15,1247.4100341796875,1283.4200439453125,1245.3900146484375,1283.4200439453125,912600000</t>
  </si>
  <si>
    <t>1999-10-18,1254.1300048828125,1254.1300048828125,1233.699951171875,1247.4100341796875,818700000</t>
  </si>
  <si>
    <t>1999-10-19,1261.3199462890625,1279.3199462890625,1254.1300048828125,1254.1300048828125,905700000</t>
  </si>
  <si>
    <t>1999-10-20,1289.4300537109375,1289.43994140625,1261.3199462890625,1261.3199462890625,928800000</t>
  </si>
  <si>
    <t>1999-10-21,1283.6099853515625,1289.4300537109375,1265.6099853515625,1289.4300537109375,1012500000</t>
  </si>
  <si>
    <t>1999-10-22,1301.6500244140625,1308.81005859375,1283.6099853515625,1283.6099853515625,959200000</t>
  </si>
  <si>
    <t>1999-10-25,1293.6300048828125,1301.6800537109375,1286.0699462890625,1301.6500244140625,777000000</t>
  </si>
  <si>
    <t>1999-10-26,1281.9100341796875,1303.4599609375,1281.8599853515625,1293.6300048828125,878300000</t>
  </si>
  <si>
    <t>1999-10-27,1296.7099609375,1299.3900146484375,1280.47998046875,1281.9100341796875,950100000</t>
  </si>
  <si>
    <t>1999-10-28,1342.43994140625,1342.469970703125,1296.7099609375,1296.7099609375,1135100000</t>
  </si>
  <si>
    <t>1999-10-29,1362.9300537109375,1373.1700439453125,1342.43994140625,1342.43994140625,1120500000</t>
  </si>
  <si>
    <t>1999-11-01,1354.1199951171875,1367.300048828125,1354.050048828125,1362.9300537109375,861000000</t>
  </si>
  <si>
    <t>1999-11-02,1347.739990234375,1369.3199462890625,1346.4100341796875,1354.1199951171875,904500000</t>
  </si>
  <si>
    <t>1999-11-03,1354.9300537109375,1360.3299560546875,1347.739990234375,1347.739990234375,914400000</t>
  </si>
  <si>
    <t>1999-11-04,1362.6400146484375,1369.4100341796875,1354.9300537109375,1354.9300537109375,981700000</t>
  </si>
  <si>
    <t>1999-11-05,1370.22998046875,1387.47998046875,1362.6400146484375,1362.6400146484375,1007300000</t>
  </si>
  <si>
    <t>1999-11-08,1377.010009765625,1380.780029296875,1365.8699951171875,1370.22998046875,806800000</t>
  </si>
  <si>
    <t>1999-11-09,1365.280029296875,1383.81005859375,1361.449951171875,1377.010009765625,854300000</t>
  </si>
  <si>
    <t>1999-11-10,1373.4599609375,1379.1800537109375,1359.97998046875,1365.280029296875,984700000</t>
  </si>
  <si>
    <t>1999-11-11,1381.4599609375,1382.1199951171875,1372.18994140625,1373.4599609375,891300000</t>
  </si>
  <si>
    <t>1999-11-12,1396.06005859375,1396.1199951171875,1368.5400390625,1381.4599609375,900200000</t>
  </si>
  <si>
    <t>1999-11-15,1394.3900146484375,1398.5799560546875,1392.280029296875,1396.06005859375,795700000</t>
  </si>
  <si>
    <t>1999-11-16,1420.0699462890625,1420.3599853515625,1394.3900146484375,1394.3900146484375,942200000</t>
  </si>
  <si>
    <t>1999-11-17,1410.7099609375,1423.43994140625,1410.68994140625,1420.0699462890625,960000000</t>
  </si>
  <si>
    <t>1999-11-18,1424.93994140625,1425.31005859375,1410.7099609375,1410.7099609375,1022800000</t>
  </si>
  <si>
    <t>1999-11-19,1422.0,1424.93994140625,1417.5400390625,1424.93994140625,893800000</t>
  </si>
  <si>
    <t>1999-11-22,1420.93994140625,1425.0,1412.4000244140625,1422.0,873500000</t>
  </si>
  <si>
    <t>1999-11-23,1404.6400146484375,1423.9100341796875,1402.199951171875,1420.93994140625,926100000</t>
  </si>
  <si>
    <t>1999-11-24,1417.0799560546875,1419.7099609375,1399.1700439453125,1404.6400146484375,734800000</t>
  </si>
  <si>
    <t>1999-11-26,1416.6199951171875,1425.239990234375,1416.1400146484375,1417.0799560546875,312120000</t>
  </si>
  <si>
    <t>1999-11-29,1407.8299560546875,1416.6199951171875,1404.1500244140625,1416.6199951171875,866100000</t>
  </si>
  <si>
    <t>1999-11-30,1388.9100341796875,1410.5899658203125,1386.949951171875,1407.8299560546875,951500000</t>
  </si>
  <si>
    <t>1999-12-01,1397.719970703125,1400.1199951171875,1387.3800048828125,1388.9100341796875,884000000</t>
  </si>
  <si>
    <t>1999-12-02,1409.0400390625,1409.0400390625,1397.719970703125,1397.719970703125,900700000</t>
  </si>
  <si>
    <t>1999-12-03,1433.300048828125,1447.4200439453125,1409.0400390625,1409.0400390625,1006400000</t>
  </si>
  <si>
    <t>1999-12-06,1423.3299560546875,1434.1500244140625,1418.25,1433.300048828125,916800000</t>
  </si>
  <si>
    <t>1999-12-07,1409.1700439453125,1426.81005859375,1409.1700439453125,1423.3299560546875,1085800000</t>
  </si>
  <si>
    <t>1999-12-08,1403.8800048828125,1415.6600341796875,1403.8800048828125,1409.1700439453125,957000000</t>
  </si>
  <si>
    <t>1999-12-09,1408.1099853515625,1418.4300537109375,1391.469970703125,1403.8800048828125,1122100000</t>
  </si>
  <si>
    <t>1999-12-10,1417.0400390625,1421.5799560546875,1405.6500244140625,1408.1099853515625,987200000</t>
  </si>
  <si>
    <t>1999-12-13,1415.219970703125,1421.5799560546875,1410.0999755859375,1417.0400390625,977600000</t>
  </si>
  <si>
    <t>1999-12-14,1403.1700439453125,1418.300048828125,1401.5899658203125,1415.219970703125,1027800000</t>
  </si>
  <si>
    <t>1999-12-15,1413.3299560546875,1417.4000244140625,1396.199951171875,1403.1700439453125,1033900000</t>
  </si>
  <si>
    <t>1999-12-16,1418.780029296875,1423.1099853515625,1408.3499755859375,1413.3199462890625,1070300000</t>
  </si>
  <si>
    <t>1999-12-17,1421.030029296875,1431.77001953125,1418.780029296875,1418.780029296875,1349800000</t>
  </si>
  <si>
    <t>1999-12-20,1418.0899658203125,1429.1600341796875,1411.0999755859375,1421.030029296875,904600000</t>
  </si>
  <si>
    <t>1999-12-21,1433.4300537109375,1436.469970703125,1414.800048828125,1418.0899658203125,963500000</t>
  </si>
  <si>
    <t>1999-12-22,1436.1300048828125,1440.02001953125,1429.1300048828125,1433.4300537109375,850000000</t>
  </si>
  <si>
    <t>1999-12-23,1458.3399658203125,1461.43994140625,1436.1300048828125,1436.1300048828125,728600000</t>
  </si>
  <si>
    <t>1999-12-27,1457.0999755859375,1463.18994140625,1450.8299560546875,1458.3399658203125,722600000</t>
  </si>
  <si>
    <t>1999-12-28,1457.6600341796875,1462.6800537109375,1452.780029296875,1457.0899658203125,655400000</t>
  </si>
  <si>
    <t>1999-12-29,1463.4599609375,1467.469970703125,1457.6600341796875,1457.6600341796875,567860000</t>
  </si>
  <si>
    <t>1999-12-30,1464.469970703125,1473.0999755859375,1462.5999755859375,1463.4599609375,554680000</t>
  </si>
  <si>
    <t>1999-12-31,1469.25,1472.4200439453125,1458.18994140625,1464.469970703125,374050000</t>
  </si>
  <si>
    <t>2000-01-03,1455.219970703125,1478.0,1438.3599853515625,1469.25,931800000</t>
  </si>
  <si>
    <t>2000-01-04,1399.4200439453125,1455.219970703125,1397.4300537109375,1455.219970703125,1009000000</t>
  </si>
  <si>
    <t>2000-01-05,1402.1099853515625,1413.27001953125,1377.6800537109375,1399.4200439453125,1085500000</t>
  </si>
  <si>
    <t>2000-01-06,1403.449951171875,1411.9000244140625,1392.0999755859375,1402.1099853515625,1092300000</t>
  </si>
  <si>
    <t>2000-01-07,1441.469970703125,1441.469970703125,1400.72998046875,1403.449951171875,1225200000</t>
  </si>
  <si>
    <t>2000-01-10,1457.5999755859375,1464.3599853515625,1441.469970703125,1441.469970703125,1064800000</t>
  </si>
  <si>
    <t>2000-01-11,1438.56005859375,1458.6600341796875,1434.4200439453125,1457.5999755859375,1014000000</t>
  </si>
  <si>
    <t>2000-01-12,1432.25,1442.5999755859375,1427.0799560546875,1438.56005859375,974600000</t>
  </si>
  <si>
    <t>2000-01-13,1449.6800537109375,1454.199951171875,1432.25,1432.25,1030400000</t>
  </si>
  <si>
    <t>2000-01-14,1465.1500244140625,1473.0,1449.6800537109375,1449.6800537109375,1085900000</t>
  </si>
  <si>
    <t>2000-01-18,1455.1400146484375,1465.1500244140625,1451.300048828125,1465.1500244140625,1056700000</t>
  </si>
  <si>
    <t>2000-01-19,1455.9000244140625,1461.3900146484375,1448.6800537109375,1455.1400146484375,1087800000</t>
  </si>
  <si>
    <t>2000-01-20,1445.5699462890625,1465.7099609375,1438.5400390625,1455.9000244140625,1100700000</t>
  </si>
  <si>
    <t>2000-01-21,1441.3599853515625,1453.1800537109375,1439.5999755859375,1445.5699462890625,1209800000</t>
  </si>
  <si>
    <t>2000-01-24,1401.530029296875,1454.0899658203125,1395.4200439453125,1441.3599853515625,1115800000</t>
  </si>
  <si>
    <t>2000-01-25,1410.030029296875,1414.260009765625,1388.489990234375,1401.530029296875,1073700000</t>
  </si>
  <si>
    <t>2000-01-26,1404.0899658203125,1412.72998046875,1400.1600341796875,1410.030029296875,1117300000</t>
  </si>
  <si>
    <t>2000-01-27,1398.56005859375,1418.8599853515625,1370.989990234375,1404.0899658203125,1129500000</t>
  </si>
  <si>
    <t>2000-01-28,1360.1600341796875,1398.56005859375,1356.199951171875,1398.56005859375,1095800000</t>
  </si>
  <si>
    <t>2000-01-31,1394.4599609375,1394.47998046875,1350.1400146484375,1360.1600341796875,993800000</t>
  </si>
  <si>
    <t>2000-02-01,1409.280029296875,1412.489990234375,1384.7900390625,1394.4599609375,981000000</t>
  </si>
  <si>
    <t>2000-02-02,1409.1199951171875,1420.6099853515625,1403.489990234375,1409.280029296875,1038600000</t>
  </si>
  <si>
    <t>2000-02-03,1424.969970703125,1425.780029296875,1398.52001953125,1409.1199951171875,1146500000</t>
  </si>
  <si>
    <t>2000-02-04,1424.3699951171875,1435.9100341796875,1420.6300048828125,1424.969970703125,1045100000</t>
  </si>
  <si>
    <t>2000-02-07,1424.239990234375,1427.1500244140625,1413.3299560546875,1424.3699951171875,918100000</t>
  </si>
  <si>
    <t>2000-02-08,1441.719970703125,1441.8299560546875,1424.239990234375,1424.239990234375,1047700000</t>
  </si>
  <si>
    <t>2000-02-09,1411.7099609375,1444.550048828125,1411.6500244140625,1441.719970703125,1050500000</t>
  </si>
  <si>
    <t>2000-02-10,1416.8299560546875,1422.0999755859375,1406.4300537109375,1411.699951171875,1058800000</t>
  </si>
  <si>
    <t>2000-02-11,1387.1199951171875,1416.8299560546875,1378.8900146484375,1416.8299560546875,1025700000</t>
  </si>
  <si>
    <t>2000-02-14,1389.93994140625,1394.9300537109375,1380.530029296875,1387.1199951171875,927300000</t>
  </si>
  <si>
    <t>2000-02-15,1402.050048828125,1407.719970703125,1376.25,1389.93994140625,1092100000</t>
  </si>
  <si>
    <t>2000-02-16,1387.6700439453125,1404.550048828125,1385.5799560546875,1402.050048828125,1018800000</t>
  </si>
  <si>
    <t>2000-02-17,1388.260009765625,1399.8800048828125,1380.0699462890625,1387.6700439453125,1034800000</t>
  </si>
  <si>
    <t>2000-02-18,1346.0899658203125,1388.5899658203125,1345.3199462890625,1388.260009765625,1042300000</t>
  </si>
  <si>
    <t>2000-02-22,1352.1700439453125,1358.1099853515625,1331.8800048828125,1346.0899658203125,980000000</t>
  </si>
  <si>
    <t>2000-02-23,1360.68994140625,1370.1099853515625,1342.43994140625,1352.1700439453125,993700000</t>
  </si>
  <si>
    <t>2000-02-24,1353.4300537109375,1364.800048828125,1329.8800048828125,1360.68994140625,1215000000</t>
  </si>
  <si>
    <t>2000-02-25,1333.3599853515625,1362.1400146484375,1329.1500244140625,1353.4300537109375,1065200000</t>
  </si>
  <si>
    <t>2000-02-28,1348.050048828125,1360.8199462890625,1325.0699462890625,1333.3599853515625,1026500000</t>
  </si>
  <si>
    <t>2000-02-29,1366.4200439453125,1369.6300048828125,1348.050048828125,1348.050048828125,1204300000</t>
  </si>
  <si>
    <t>2000-03-01,1379.18994140625,1383.4599609375,1366.4200439453125,1366.4200439453125,1274100000</t>
  </si>
  <si>
    <t>2000-03-02,1381.760009765625,1386.56005859375,1370.3499755859375,1379.18994140625,1198600000</t>
  </si>
  <si>
    <t>2000-03-03,1409.1700439453125,1410.8800048828125,1381.760009765625,1381.760009765625,1150300000</t>
  </si>
  <si>
    <t>2000-03-06,1391.280029296875,1409.739990234375,1384.75,1409.1700439453125,1029000000</t>
  </si>
  <si>
    <t>2000-03-07,1355.6199951171875,1399.2099609375,1349.989990234375,1391.280029296875,1314100000</t>
  </si>
  <si>
    <t>2000-03-08,1366.699951171875,1373.7900390625,1346.6199951171875,1355.6199951171875,1203000000</t>
  </si>
  <si>
    <t>2000-03-09,1401.68994140625,1401.8199462890625,1357.8800048828125,1366.699951171875,1123000000</t>
  </si>
  <si>
    <t>2000-03-10,1395.0699462890625,1413.4599609375,1392.0699462890625,1401.68994140625,1138800000</t>
  </si>
  <si>
    <t>2000-03-13,1383.6199951171875,1398.3900146484375,1364.8399658203125,1395.0699462890625,1016100000</t>
  </si>
  <si>
    <t>2000-03-14,1359.1500244140625,1395.1500244140625,1359.1500244140625,1383.6199951171875,1094000000</t>
  </si>
  <si>
    <t>2000-03-15,1392.1400146484375,1397.989990234375,1356.989990234375,1359.1500244140625,1302800000</t>
  </si>
  <si>
    <t>2000-03-16,1458.469970703125,1458.469970703125,1392.1500244140625,1392.1500244140625,1482300000</t>
  </si>
  <si>
    <t>2000-03-17,1464.469970703125,1477.3299560546875,1453.3199462890625,1458.469970703125,1295100000</t>
  </si>
  <si>
    <t>2000-03-20,1456.6300048828125,1470.300048828125,1448.489990234375,1464.469970703125,920800000</t>
  </si>
  <si>
    <t>2000-03-21,1493.8699951171875,1493.9200439453125,1446.06005859375,1456.6300048828125,1065900000</t>
  </si>
  <si>
    <t>2000-03-22,1500.6400146484375,1505.0799560546875,1487.3299560546875,1493.8699951171875,1075000000</t>
  </si>
  <si>
    <t>2000-03-23,1527.3499755859375,1532.5,1492.3900146484375,1500.6400146484375,1078300000</t>
  </si>
  <si>
    <t>2000-03-24,1527.4599609375,1552.8699951171875,1516.8299560546875,1527.3499755859375,1052200000</t>
  </si>
  <si>
    <t>2000-03-27,1523.8599853515625,1534.6300048828125,1518.4599609375,1527.4599609375,901000000</t>
  </si>
  <si>
    <t>2000-03-28,1507.72998046875,1527.3599853515625,1507.0899658203125,1523.8599853515625,959100000</t>
  </si>
  <si>
    <t>2000-03-29,1508.52001953125,1521.449951171875,1497.449951171875,1507.72998046875,1061900000</t>
  </si>
  <si>
    <t>2000-03-30,1487.9200439453125,1517.3800048828125,1474.6300048828125,1508.52001953125,1193400000</t>
  </si>
  <si>
    <t>2000-03-31,1498.5799560546875,1519.81005859375,1484.3800048828125,1487.9200439453125,1227400000</t>
  </si>
  <si>
    <t>2000-04-03,1505.969970703125,1507.18994140625,1486.9599609375,1498.5799560546875,1021700000</t>
  </si>
  <si>
    <t>2000-04-04,1494.72998046875,1526.449951171875,1416.4100341796875,1505.97998046875,1515460000</t>
  </si>
  <si>
    <t>2000-04-05,1487.3699951171875,1506.550048828125,1478.050048828125,1494.72998046875,1110300000</t>
  </si>
  <si>
    <t>2000-04-06,1501.3399658203125,1511.760009765625,1487.3699951171875,1487.3699951171875,1008000000</t>
  </si>
  <si>
    <t>2000-04-07,1516.3499755859375,1518.6800537109375,1501.3399658203125,1501.3399658203125,891600000</t>
  </si>
  <si>
    <t>2000-04-10,1504.4599609375,1527.18994140625,1503.3499755859375,1516.3499755859375,853700000</t>
  </si>
  <si>
    <t>2000-04-11,1500.5899658203125,1512.800048828125,1486.780029296875,1504.4599609375,971400000</t>
  </si>
  <si>
    <t>2000-04-12,1467.1700439453125,1509.0799560546875,1466.1500244140625,1500.5899658203125,1175900000</t>
  </si>
  <si>
    <t>2000-04-13,1440.510009765625,1477.52001953125,1439.3399658203125,1467.1700439453125,1032000000</t>
  </si>
  <si>
    <t>2000-04-14,1356.56005859375,1440.510009765625,1339.4000244140625,1440.510009765625,1279700000</t>
  </si>
  <si>
    <t>2000-04-17,1401.43994140625,1401.530029296875,1346.5,1356.56005859375,1204700000</t>
  </si>
  <si>
    <t>2000-04-18,1441.6099853515625,1441.6099853515625,1397.81005859375,1401.43994140625,1109400000</t>
  </si>
  <si>
    <t>2000-04-19,1427.469970703125,1447.68994140625,1424.260009765625,1441.6099853515625,1001400000</t>
  </si>
  <si>
    <t>2000-04-20,1434.5400390625,1435.489990234375,1422.0799560546875,1427.469970703125,896200000</t>
  </si>
  <si>
    <t>2000-04-24,1429.8599853515625,1434.5400390625,1407.1300048828125,1434.5400390625,868700000</t>
  </si>
  <si>
    <t>2000-04-25,1477.43994140625,1477.6700439453125,1429.8599853515625,1429.8599853515625,1071100000</t>
  </si>
  <si>
    <t>2000-04-26,1460.989990234375,1482.93994140625,1456.97998046875,1477.43994140625,999600000</t>
  </si>
  <si>
    <t>2000-04-27,1464.9200439453125,1469.2099609375,1434.81005859375,1460.989990234375,1111000000</t>
  </si>
  <si>
    <t>2000-04-28,1452.4300537109375,1473.6199951171875,1448.1500244140625,1464.9200439453125,984600000</t>
  </si>
  <si>
    <t>2000-05-01,1468.25,1481.510009765625,1452.4300537109375,1452.4300537109375,966300000</t>
  </si>
  <si>
    <t>2000-05-02,1446.2900390625,1468.25,1445.219970703125,1468.25,1011500000</t>
  </si>
  <si>
    <t>2000-05-03,1415.0999755859375,1446.2900390625,1398.3599853515625,1446.2900390625,991600000</t>
  </si>
  <si>
    <t>2000-05-04,1409.5699462890625,1420.989990234375,1404.93994140625,1415.0999755859375,925800000</t>
  </si>
  <si>
    <t>2000-05-05,1432.6300048828125,1436.030029296875,1405.0799560546875,1409.5699462890625,805500000</t>
  </si>
  <si>
    <t>2000-05-08,1424.1700439453125,1432.6300048828125,1417.050048828125,1432.6300048828125,787600000</t>
  </si>
  <si>
    <t>2000-05-09,1412.1400146484375,1430.280029296875,1401.8499755859375,1424.1700439453125,896600000</t>
  </si>
  <si>
    <t>2000-05-10,1383.050048828125,1412.1400146484375,1375.1400146484375,1412.1400146484375,1006400000</t>
  </si>
  <si>
    <t>2000-05-11,1407.81005859375,1410.260009765625,1383.050048828125,1383.050048828125,953600000</t>
  </si>
  <si>
    <t>2000-05-12,1420.9599609375,1430.1300048828125,1407.81005859375,1407.81005859375,858200000</t>
  </si>
  <si>
    <t>2000-05-15,1452.3599853515625,1452.3900146484375,1416.5400390625,1420.9599609375,854600000</t>
  </si>
  <si>
    <t>2000-05-16,1466.0400390625,1470.4000244140625,1450.760009765625,1452.3599853515625,955500000</t>
  </si>
  <si>
    <t>2000-05-17,1447.800048828125,1466.0400390625,1441.6700439453125,1466.0400390625,820500000</t>
  </si>
  <si>
    <t>2000-05-18,1437.2099609375,1458.0400390625,1436.5899658203125,1447.800048828125,807900000</t>
  </si>
  <si>
    <t>2000-05-19,1406.949951171875,1437.2099609375,1401.739990234375,1437.2099609375,853700000</t>
  </si>
  <si>
    <t>2000-05-22,1400.719970703125,1410.550048828125,1368.72998046875,1406.949951171875,869000000</t>
  </si>
  <si>
    <t>2000-05-23,1373.8599853515625,1403.77001953125,1373.4300537109375,1400.719970703125,869900000</t>
  </si>
  <si>
    <t>2000-05-24,1399.050048828125,1401.75,1361.0899658203125,1373.8599853515625,1152300000</t>
  </si>
  <si>
    <t>2000-05-25,1381.52001953125,1411.6500244140625,1373.9300537109375,1399.050048828125,984500000</t>
  </si>
  <si>
    <t>2000-05-26,1378.02001953125,1391.4200439453125,1369.75,1381.52001953125,722600000</t>
  </si>
  <si>
    <t>2000-05-30,1422.449951171875,1422.449951171875,1378.02001953125,1378.02001953125,844200000</t>
  </si>
  <si>
    <t>2000-05-31,1420.5999755859375,1434.489990234375,1415.5,1422.43994140625,960500000</t>
  </si>
  <si>
    <t>2000-06-01,1448.81005859375,1448.81005859375,1420.5999755859375,1420.5999755859375,960100000</t>
  </si>
  <si>
    <t>2000-06-02,1477.260009765625,1483.22998046875,1448.81005859375,1448.81005859375,1162400000</t>
  </si>
  <si>
    <t>2000-06-05,1467.6300048828125,1477.280029296875,1464.6800537109375,1477.260009765625,838600000</t>
  </si>
  <si>
    <t>2000-06-06,1457.8399658203125,1471.3599853515625,1454.739990234375,1467.6300048828125,950100000</t>
  </si>
  <si>
    <t>2000-06-07,1471.3599853515625,1474.6400146484375,1455.06005859375,1457.8399658203125,854600000</t>
  </si>
  <si>
    <t>2000-06-08,1461.6700439453125,1475.6500244140625,1456.489990234375,1471.3599853515625,854300000</t>
  </si>
  <si>
    <t>2000-06-09,1456.949951171875,1472.6700439453125,1454.9599609375,1461.6700439453125,786000000</t>
  </si>
  <si>
    <t>2000-06-12,1446.0,1462.9300537109375,1445.989990234375,1456.949951171875,774100000</t>
  </si>
  <si>
    <t>2000-06-13,1469.43994140625,1470.4200439453125,1442.3800048828125,1446.0,935900000</t>
  </si>
  <si>
    <t>2000-06-14,1470.5400390625,1483.6199951171875,1467.7099609375,1469.43994140625,929700000</t>
  </si>
  <si>
    <t>2000-06-15,1478.72998046875,1482.0400390625,1464.6199951171875,1470.5400390625,1011400000</t>
  </si>
  <si>
    <t>2000-06-16,1464.4599609375,1480.77001953125,1460.4200439453125,1478.72998046875,1250800000</t>
  </si>
  <si>
    <t>2000-06-19,1486.0,1488.9300537109375,1459.050048828125,1464.4599609375,921700000</t>
  </si>
  <si>
    <t>2000-06-20,1475.949951171875,1487.3199462890625,1470.1800537109375,1486.0,1031500000</t>
  </si>
  <si>
    <t>2000-06-21,1479.1300048828125,1482.18994140625,1468.0,1475.949951171875,1009600000</t>
  </si>
  <si>
    <t>2000-06-22,1452.1800537109375,1479.1300048828125,1448.030029296875,1479.1300048828125,1022700000</t>
  </si>
  <si>
    <t>2000-06-23,1441.47998046875,1459.93994140625,1438.31005859375,1452.1800537109375,847600000</t>
  </si>
  <si>
    <t>2000-06-26,1455.31005859375,1459.6600341796875,1441.47998046875,1441.47998046875,889000000</t>
  </si>
  <si>
    <t>2000-06-27,1450.550048828125,1463.3499755859375,1450.550048828125,1455.31005859375,1042500000</t>
  </si>
  <si>
    <t>2000-06-28,1454.8199462890625,1467.6300048828125,1450.550048828125,1450.550048828125,1095100000</t>
  </si>
  <si>
    <t>2000-06-29,1442.3900146484375,1455.1400146484375,1434.6300048828125,1454.8199462890625,1110900000</t>
  </si>
  <si>
    <t>2000-06-30,1454.5999755859375,1454.6800537109375,1438.7099609375,1442.3900146484375,1459700000</t>
  </si>
  <si>
    <t>2000-07-03,1469.5400390625,1469.5799560546875,1450.8499755859375,1454.5999755859375,451900000</t>
  </si>
  <si>
    <t>2000-07-05,1446.22998046875,1469.5400390625,1442.449951171875,1469.5400390625,1019300000</t>
  </si>
  <si>
    <t>2000-07-06,1456.6700439453125,1461.6500244140625,1439.56005859375,1446.22998046875,947300000</t>
  </si>
  <si>
    <t>2000-07-07,1478.9000244140625,1484.1199951171875,1456.6700439453125,1456.6700439453125,931700000</t>
  </si>
  <si>
    <t>2000-07-10,1475.6199951171875,1486.56005859375,1474.760009765625,1478.9000244140625,838700000</t>
  </si>
  <si>
    <t>2000-07-11,1480.8800048828125,1488.77001953125,1470.47998046875,1475.6199951171875,980500000</t>
  </si>
  <si>
    <t>2000-07-12,1492.9200439453125,1497.68994140625,1480.8800048828125,1480.8800048828125,1001200000</t>
  </si>
  <si>
    <t>2000-07-13,1495.8399658203125,1501.3900146484375,1489.6500244140625,1492.9200439453125,1026800000</t>
  </si>
  <si>
    <t>2000-07-14,1509.97998046875,1509.989990234375,1494.56005859375,1495.8399658203125,960600000</t>
  </si>
  <si>
    <t>2000-07-17,1510.489990234375,1517.3199462890625,1505.260009765625,1509.97998046875,906000000</t>
  </si>
  <si>
    <t>2000-07-18,1493.739990234375,1510.489990234375,1491.3499755859375,1510.489990234375,908300000</t>
  </si>
  <si>
    <t>2000-07-19,1481.9599609375,1495.6300048828125,1479.9200439453125,1493.739990234375,909400000</t>
  </si>
  <si>
    <t>2000-07-20,1495.5699462890625,1501.9200439453125,1481.9599609375,1481.9599609375,1064600000</t>
  </si>
  <si>
    <t>2000-07-21,1480.18994140625,1495.5699462890625,1477.9100341796875,1495.5699462890625,968300000</t>
  </si>
  <si>
    <t>2000-07-24,1464.2900390625,1485.8800048828125,1463.800048828125,1480.18994140625,880300000</t>
  </si>
  <si>
    <t>2000-07-25,1474.469970703125,1476.22998046875,1464.2900390625,1464.2900390625,969400000</t>
  </si>
  <si>
    <t>2000-07-26,1452.4200439453125,1474.469970703125,1452.4200439453125,1474.469970703125,1235800000</t>
  </si>
  <si>
    <t>2000-07-27,1449.6199951171875,1464.9100341796875,1445.3299560546875,1452.4200439453125,1156400000</t>
  </si>
  <si>
    <t>2000-07-28,1419.8900146484375,1456.6800537109375,1413.8900146484375,1449.6199951171875,980000000</t>
  </si>
  <si>
    <t>2000-07-31,1430.8299560546875,1437.6500244140625,1418.7099609375,1419.8900146484375,952600000</t>
  </si>
  <si>
    <t>2000-08-01,1438.0999755859375,1443.5400390625,1428.9599609375,1430.8299560546875,938700000</t>
  </si>
  <si>
    <t>2000-08-02,1438.699951171875,1451.5899658203125,1433.489990234375,1438.0999755859375,994500000</t>
  </si>
  <si>
    <t>2000-08-03,1452.56005859375,1454.18994140625,1425.4300537109375,1438.699951171875,1095600000</t>
  </si>
  <si>
    <t>2000-08-04,1462.9300537109375,1462.9300537109375,1451.31005859375,1452.56005859375,956000000</t>
  </si>
  <si>
    <t>2000-08-07,1479.3199462890625,1480.800048828125,1460.719970703125,1462.9300537109375,854800000</t>
  </si>
  <si>
    <t>2000-08-08,1482.800048828125,1484.52001953125,1472.6099853515625,1479.3199462890625,992200000</t>
  </si>
  <si>
    <t>2000-08-09,1472.8699951171875,1490.3299560546875,1471.1600341796875,1482.800048828125,1054000000</t>
  </si>
  <si>
    <t>2000-08-10,1460.25,1475.1500244140625,1459.8900146484375,1472.8699951171875,940800000</t>
  </si>
  <si>
    <t>2000-08-11,1471.8399658203125,1475.719970703125,1453.06005859375,1460.25,835500000</t>
  </si>
  <si>
    <t>2000-08-14,1491.56005859375,1491.6400146484375,1468.56005859375,1471.8399658203125,783800000</t>
  </si>
  <si>
    <t>2000-08-15,1484.4300537109375,1493.1199951171875,1482.739990234375,1491.56005859375,895900000</t>
  </si>
  <si>
    <t>2000-08-16,1479.8499755859375,1496.0899658203125,1475.739990234375,1484.4300537109375,929800000</t>
  </si>
  <si>
    <t>2000-08-17,1496.0699462890625,1499.3199462890625,1479.8499755859375,1479.8499755859375,922400000</t>
  </si>
  <si>
    <t>2000-08-18,1491.719970703125,1499.469970703125,1488.989990234375,1496.0699462890625,821400000</t>
  </si>
  <si>
    <t>2000-08-21,1499.47998046875,1502.8399658203125,1491.1300048828125,1491.719970703125,731600000</t>
  </si>
  <si>
    <t>2000-08-22,1498.1300048828125,1508.449951171875,1497.4200439453125,1499.47998046875,818800000</t>
  </si>
  <si>
    <t>2000-08-23,1505.969970703125,1507.199951171875,1489.52001953125,1498.1300048828125,871000000</t>
  </si>
  <si>
    <t>2000-08-24,1508.31005859375,1511.1600341796875,1501.25,1505.969970703125,837100000</t>
  </si>
  <si>
    <t>2000-08-25,1506.449951171875,1513.469970703125,1505.0899658203125,1508.31005859375,685600000</t>
  </si>
  <si>
    <t>2000-08-28,1514.0899658203125,1523.949951171875,1506.449951171875,1506.449951171875,733600000</t>
  </si>
  <si>
    <t>2000-08-29,1509.8399658203125,1514.81005859375,1505.4599609375,1514.0899658203125,795600000</t>
  </si>
  <si>
    <t>2000-08-30,1502.5899658203125,1510.489990234375,1500.0899658203125,1509.8399658203125,818400000</t>
  </si>
  <si>
    <t>2000-08-31,1517.6800537109375,1525.2099609375,1502.5899658203125,1502.5899658203125,1056600000</t>
  </si>
  <si>
    <t>2000-09-01,1520.77001953125,1530.0899658203125,1515.530029296875,1517.6800537109375,767700000</t>
  </si>
  <si>
    <t>2000-09-05,1507.0799560546875,1520.77001953125,1504.2099609375,1520.77001953125,838500000</t>
  </si>
  <si>
    <t>2000-09-06,1492.25,1512.6099853515625,1492.1199951171875,1507.0799560546875,995100000</t>
  </si>
  <si>
    <t>2000-09-07,1502.510009765625,1505.3399658203125,1492.25,1492.25,985500000</t>
  </si>
  <si>
    <t>2000-09-08,1494.5,1502.510009765625,1489.8800048828125,1502.510009765625,961000000</t>
  </si>
  <si>
    <t>2000-09-11,1489.260009765625,1506.760009765625,1483.010009765625,1494.5,899300000</t>
  </si>
  <si>
    <t>2000-09-12,1481.989990234375,1496.9300537109375,1479.6700439453125,1489.260009765625,991200000</t>
  </si>
  <si>
    <t>2000-09-13,1484.9100341796875,1487.449951171875,1473.6099853515625,1481.989990234375,1068300000</t>
  </si>
  <si>
    <t>2000-09-14,1480.8699951171875,1494.1600341796875,1476.72998046875,1484.9100341796875,1014000000</t>
  </si>
  <si>
    <t>2000-09-15,1465.81005859375,1480.9599609375,1460.219970703125,1480.8699951171875,1268400000</t>
  </si>
  <si>
    <t>2000-09-18,1444.510009765625,1467.77001953125,1441.9200439453125,1465.81005859375,962500000</t>
  </si>
  <si>
    <t>2000-09-19,1459.9000244140625,1461.1600341796875,1444.510009765625,1444.510009765625,1024900000</t>
  </si>
  <si>
    <t>2000-09-20,1451.3399658203125,1460.489990234375,1430.949951171875,1459.9000244140625,1104000000</t>
  </si>
  <si>
    <t>2000-09-21,1449.050048828125,1452.77001953125,1436.300048828125,1451.3399658203125,1105400000</t>
  </si>
  <si>
    <t>2000-09-22,1448.719970703125,1449.050048828125,1421.8800048828125,1449.050048828125,1185500000</t>
  </si>
  <si>
    <t>2000-09-25,1439.030029296875,1457.4200439453125,1435.9300537109375,1448.719970703125,982400000</t>
  </si>
  <si>
    <t>2000-09-26,1427.2099609375,1448.0400390625,1425.25,1439.030029296875,1106600000</t>
  </si>
  <si>
    <t>2000-09-27,1426.5699462890625,1437.219970703125,1419.43994140625,1427.2099609375,1174700000</t>
  </si>
  <si>
    <t>2000-09-28,1458.2900390625,1461.68994140625,1425.780029296875,1426.5699462890625,1206200000</t>
  </si>
  <si>
    <t>2000-09-29,1436.510009765625,1458.2900390625,1436.2900390625,1458.2900390625,1197100000</t>
  </si>
  <si>
    <t>2000-10-02,1436.22998046875,1445.5999755859375,1429.8299560546875,1436.52001953125,1051200000</t>
  </si>
  <si>
    <t>2000-10-03,1426.4599609375,1454.8199462890625,1425.280029296875,1436.22998046875,1098100000</t>
  </si>
  <si>
    <t>2000-10-04,1434.3199462890625,1439.989990234375,1416.31005859375,1426.4599609375,1167400000</t>
  </si>
  <si>
    <t>2000-10-05,1436.280029296875,1444.1700439453125,1431.800048828125,1434.3199462890625,1176100000</t>
  </si>
  <si>
    <t>2000-10-06,1408.989990234375,1443.300048828125,1397.06005859375,1436.280029296875,1150100000</t>
  </si>
  <si>
    <t>2000-10-09,1402.030029296875,1409.68994140625,1392.47998046875,1408.989990234375,716600000</t>
  </si>
  <si>
    <t>2000-10-10,1387.02001953125,1408.8299560546875,1383.8499755859375,1402.030029296875,1044000000</t>
  </si>
  <si>
    <t>2000-10-11,1364.5899658203125,1387.02001953125,1349.6700439453125,1387.02001953125,1387500000</t>
  </si>
  <si>
    <t>2000-10-12,1329.780029296875,1374.9300537109375,1328.06005859375,1364.5899658203125,1388600000</t>
  </si>
  <si>
    <t>2000-10-13,1374.1700439453125,1374.1700439453125,1327.0799560546875,1329.780029296875,1223900000</t>
  </si>
  <si>
    <t>2000-10-16,1374.6199951171875,1379.47998046875,1365.06005859375,1374.1700439453125,1005400000</t>
  </si>
  <si>
    <t>2000-10-17,1349.969970703125,1380.989990234375,1342.3399658203125,1374.6199951171875,1161500000</t>
  </si>
  <si>
    <t>2000-10-18,1342.1300048828125,1356.6500244140625,1305.7900390625,1349.969970703125,1441700000</t>
  </si>
  <si>
    <t>2000-10-19,1388.760009765625,1389.9300537109375,1342.1300048828125,1342.1300048828125,1297900000</t>
  </si>
  <si>
    <t>2000-10-20,1396.9300537109375,1408.469970703125,1382.18994140625,1388.760009765625,1177400000</t>
  </si>
  <si>
    <t>2000-10-23,1395.780029296875,1406.9599609375,1387.75,1396.9300537109375,1046800000</t>
  </si>
  <si>
    <t>2000-10-24,1398.1300048828125,1415.6400146484375,1388.1300048828125,1395.780029296875,1158600000</t>
  </si>
  <si>
    <t>2000-10-25,1364.9000244140625,1398.1300048828125,1362.2099609375,1398.1300048828125,1315600000</t>
  </si>
  <si>
    <t>2000-10-26,1364.43994140625,1372.719970703125,1337.81005859375,1364.9000244140625,1303800000</t>
  </si>
  <si>
    <t>2000-10-27,1379.5799560546875,1384.5699462890625,1364.1300048828125,1364.43994140625,1086300000</t>
  </si>
  <si>
    <t>2000-10-30,1398.6600341796875,1406.3599853515625,1376.8599853515625,1379.5799560546875,1186500000</t>
  </si>
  <si>
    <t>2000-10-31,1429.4000244140625,1432.219970703125,1398.6600341796875,1398.6600341796875,1366400000</t>
  </si>
  <si>
    <t>2000-11-01,1421.219970703125,1429.5999755859375,1410.449951171875,1429.4000244140625,1206800000</t>
  </si>
  <si>
    <t>2000-11-02,1428.3199462890625,1433.4000244140625,1421.219970703125,1421.219970703125,1167700000</t>
  </si>
  <si>
    <t>2000-11-03,1426.68994140625,1433.2099609375,1420.9200439453125,1428.3199462890625,997700000</t>
  </si>
  <si>
    <t>2000-11-06,1432.18994140625,1438.4599609375,1427.719970703125,1428.760009765625,930900000</t>
  </si>
  <si>
    <t>2000-11-07,1431.8699951171875,1436.219970703125,1423.260009765625,1432.18994140625,880900000</t>
  </si>
  <si>
    <t>2000-11-08,1409.280029296875,1437.280029296875,1408.780029296875,1431.8699951171875,909300000</t>
  </si>
  <si>
    <t>2000-11-09,1400.1400146484375,1409.280029296875,1369.6800537109375,1409.280029296875,1111000000</t>
  </si>
  <si>
    <t>2000-11-10,1365.97998046875,1400.1400146484375,1365.969970703125,1400.1400146484375,962500000</t>
  </si>
  <si>
    <t>2000-11-13,1351.260009765625,1365.97998046875,1328.6199951171875,1365.97998046875,1129300000</t>
  </si>
  <si>
    <t>2000-11-14,1382.949951171875,1390.06005859375,1351.260009765625,1351.260009765625,1118800000</t>
  </si>
  <si>
    <t>2000-11-15,1389.81005859375,1395.9599609375,1374.75,1382.949951171875,1066800000</t>
  </si>
  <si>
    <t>2000-11-16,1372.3199462890625,1394.760009765625,1370.3900146484375,1389.81005859375,956300000</t>
  </si>
  <si>
    <t>2000-11-17,1367.719970703125,1384.8499755859375,1355.550048828125,1372.3199462890625,1070400000</t>
  </si>
  <si>
    <t>2000-11-20,1342.6199951171875,1367.719970703125,1341.6700439453125,1367.719970703125,955800000</t>
  </si>
  <si>
    <t>2000-11-21,1347.3499755859375,1355.8699951171875,1333.6199951171875,1342.6199951171875,1137100000</t>
  </si>
  <si>
    <t>2000-11-22,1322.3599853515625,1347.3499755859375,1321.8900146484375,1347.3499755859375,963200000</t>
  </si>
  <si>
    <t>2000-11-24,1341.77001953125,1343.8299560546875,1322.3599853515625,1322.3599853515625,404870000</t>
  </si>
  <si>
    <t>2000-11-27,1348.969970703125,1362.5,1341.77001953125,1341.77001953125,946100000</t>
  </si>
  <si>
    <t>2000-11-28,1336.0899658203125,1358.81005859375,1334.969970703125,1348.969970703125,1028200000</t>
  </si>
  <si>
    <t>2000-11-29,1341.9300537109375,1352.3800048828125,1329.280029296875,1336.0899658203125,402100000</t>
  </si>
  <si>
    <t>2000-11-30,1314.949951171875,1341.9100341796875,1294.9000244140625,1341.9100341796875,1186530000</t>
  </si>
  <si>
    <t>2000-12-01,1315.22998046875,1334.6700439453125,1307.02001953125,1314.949951171875,1195200000</t>
  </si>
  <si>
    <t>2000-12-04,1324.969970703125,1332.06005859375,1310.22998046875,1315.1800537109375,1103000000</t>
  </si>
  <si>
    <t>2000-12-05,1376.5400390625,1376.56005859375,1324.969970703125,1324.969970703125,900300000</t>
  </si>
  <si>
    <t>2000-12-06,1351.4599609375,1376.5400390625,1346.1500244140625,1376.5400390625,1399300000</t>
  </si>
  <si>
    <t>2000-12-07,1343.550048828125,1353.5,1339.260009765625,1351.4599609375,1128000000</t>
  </si>
  <si>
    <t>2000-12-08,1369.8900146484375,1380.3299560546875,1343.550048828125,1343.550048828125,1358300000</t>
  </si>
  <si>
    <t>2000-12-11,1380.199951171875,1389.050048828125,1364.1400146484375,1369.8900146484375,1202400000</t>
  </si>
  <si>
    <t>2000-12-12,1371.1800537109375,1380.27001953125,1370.27001953125,1380.199951171875,1083400000</t>
  </si>
  <si>
    <t>2000-12-13,1359.989990234375,1385.8199462890625,1358.47998046875,1371.1800537109375,1195100000</t>
  </si>
  <si>
    <t>2000-12-14,1340.9300537109375,1359.989990234375,1340.47998046875,1359.989990234375,1061300000</t>
  </si>
  <si>
    <t>2000-12-15,1312.1500244140625,1340.9300537109375,1305.3800048828125,1340.9300537109375,1561100000</t>
  </si>
  <si>
    <t>2000-12-18,1322.739990234375,1332.3199462890625,1312.1500244140625,1312.1500244140625,1189900000</t>
  </si>
  <si>
    <t>2000-12-19,1305.5999755859375,1346.43994140625,1305.199951171875,1322.9599609375,1324900000</t>
  </si>
  <si>
    <t>2000-12-20,1264.739990234375,1305.5999755859375,1261.1600341796875,1305.5999755859375,1421600000</t>
  </si>
  <si>
    <t>2000-12-21,1274.8599853515625,1285.31005859375,1254.0699462890625,1264.739990234375,1449900000</t>
  </si>
  <si>
    <t>2000-12-22,1305.949951171875,1305.969970703125,1274.8599853515625,1274.8599853515625,1087100000</t>
  </si>
  <si>
    <t>2000-12-26,1315.18994140625,1315.93994140625,1301.6400146484375,1305.969970703125,806500000</t>
  </si>
  <si>
    <t>2000-12-27,1328.9200439453125,1332.030029296875,1310.9599609375,1315.18994140625,1092700000</t>
  </si>
  <si>
    <t>2000-12-28,1334.219970703125,1335.9300537109375,1325.780029296875,1328.9200439453125,1015300000</t>
  </si>
  <si>
    <t>2000-12-29,1320.280029296875,1340.0999755859375,1317.510009765625,1334.219970703125,1035500000</t>
  </si>
  <si>
    <t>2001-01-02,1283.27001953125,1320.280029296875,1276.050048828125,1320.280029296875,1129400000</t>
  </si>
  <si>
    <t>2001-01-03,1347.56005859375,1347.760009765625,1274.6199951171875,1283.27001953125,1880700000</t>
  </si>
  <si>
    <t>2001-01-04,1333.3399658203125,1350.239990234375,1329.1400146484375,1347.56005859375,2131000000</t>
  </si>
  <si>
    <t>2001-01-05,1298.3499755859375,1334.77001953125,1294.949951171875,1333.3399658203125,1430800000</t>
  </si>
  <si>
    <t>2001-01-08,1295.8599853515625,1298.3499755859375,1276.2900390625,1298.3499755859375,1115500000</t>
  </si>
  <si>
    <t>2001-01-09,1300.800048828125,1311.719970703125,1295.1400146484375,1295.8599853515625,1191300000</t>
  </si>
  <si>
    <t>2001-01-10,1313.27001953125,1313.760009765625,1287.280029296875,1300.800048828125,1296500000</t>
  </si>
  <si>
    <t>2001-01-11,1326.8199462890625,1332.18994140625,1309.719970703125,1313.27001953125,1411200000</t>
  </si>
  <si>
    <t>2001-01-12,1318.550048828125,1333.2099609375,1311.5899658203125,1326.8199462890625,1276000000</t>
  </si>
  <si>
    <t>2001-01-16,1326.6500244140625,1327.81005859375,1313.3299560546875,1318.3199462890625,1205700000</t>
  </si>
  <si>
    <t>2001-01-17,1329.469970703125,1346.9200439453125,1325.4100341796875,1326.6500244140625,1349100000</t>
  </si>
  <si>
    <t>2001-01-18,1347.969970703125,1352.7099609375,1327.4100341796875,1329.8900146484375,1445000000</t>
  </si>
  <si>
    <t>2001-01-19,1342.5400390625,1354.550048828125,1336.739990234375,1347.969970703125,1407800000</t>
  </si>
  <si>
    <t>2001-01-22,1342.9000244140625,1353.6199951171875,1333.8399658203125,1342.5400390625,1164000000</t>
  </si>
  <si>
    <t>2001-01-23,1360.4000244140625,1362.9000244140625,1339.6300048828125,1342.9000244140625,1232600000</t>
  </si>
  <si>
    <t>2001-01-24,1364.300048828125,1369.75,1357.280029296875,1360.4000244140625,1309000000</t>
  </si>
  <si>
    <t>2001-01-25,1357.510009765625,1367.3499755859375,1354.6300048828125,1364.300048828125,1258000000</t>
  </si>
  <si>
    <t>2001-01-26,1354.949951171875,1357.510009765625,1342.75,1357.510009765625,1098000000</t>
  </si>
  <si>
    <t>2001-01-29,1364.1700439453125,1365.5400390625,1350.3599853515625,1354.9200439453125,1053100000</t>
  </si>
  <si>
    <t>2001-01-30,1373.72998046875,1375.6800537109375,1356.199951171875,1364.1700439453125,1149800000</t>
  </si>
  <si>
    <t>2001-01-31,1366.010009765625,1383.3699951171875,1364.6600341796875,1373.72998046875,1295300000</t>
  </si>
  <si>
    <t>2001-02-01,1373.469970703125,1373.5,1359.3399658203125,1366.010009765625,1118800000</t>
  </si>
  <si>
    <t>2001-02-02,1349.469970703125,1376.3800048828125,1348.719970703125,1373.469970703125,1048400000</t>
  </si>
  <si>
    <t>2001-02-05,1354.31005859375,1354.56005859375,1344.47998046875,1349.469970703125,1013000000</t>
  </si>
  <si>
    <t>2001-02-06,1352.260009765625,1363.550048828125,1350.0400390625,1354.31005859375,1059600000</t>
  </si>
  <si>
    <t>2001-02-07,1340.8900146484375,1352.260009765625,1334.260009765625,1352.260009765625,1158300000</t>
  </si>
  <si>
    <t>2001-02-08,1332.530029296875,1350.3199462890625,1332.4200439453125,1341.0999755859375,1107200000</t>
  </si>
  <si>
    <t>2001-02-09,1314.760009765625,1332.530029296875,1309.97998046875,1332.530029296875,1075500000</t>
  </si>
  <si>
    <t>2001-02-12,1330.31005859375,1330.9599609375,1313.6400146484375,1314.760009765625,1039100000</t>
  </si>
  <si>
    <t>2001-02-13,1318.800048828125,1336.6199951171875,1317.510009765625,1330.31005859375,1075200000</t>
  </si>
  <si>
    <t>2001-02-14,1315.9200439453125,1320.72998046875,1304.719970703125,1318.800048828125,1150300000</t>
  </si>
  <si>
    <t>2001-02-15,1326.6099853515625,1331.2900390625,1315.9200439453125,1315.9200439453125,1153700000</t>
  </si>
  <si>
    <t>2001-02-16,1301.530029296875,1326.6099853515625,1293.1800537109375,1326.6099853515625,1257200000</t>
  </si>
  <si>
    <t>2001-02-20,1278.93994140625,1307.1600341796875,1278.43994140625,1301.530029296875,1112200000</t>
  </si>
  <si>
    <t>2001-02-21,1255.27001953125,1282.969970703125,1253.1600341796875,1278.93994140625,1208500000</t>
  </si>
  <si>
    <t>2001-02-22,1252.8199462890625,1259.93994140625,1228.3299560546875,1255.27001953125,1365900000</t>
  </si>
  <si>
    <t>2001-02-23,1245.8599853515625,1252.8199462890625,1215.43994140625,1252.8199462890625,1231300000</t>
  </si>
  <si>
    <t>2001-02-26,1267.6500244140625,1267.68994140625,1241.7099609375,1245.8599853515625,1130800000</t>
  </si>
  <si>
    <t>2001-02-27,1257.93994140625,1272.760009765625,1252.260009765625,1267.6500244140625,1114100000</t>
  </si>
  <si>
    <t>2001-02-28,1239.93994140625,1263.469970703125,1229.6500244140625,1257.93994140625,1225300000</t>
  </si>
  <si>
    <t>2001-03-01,1241.22998046875,1241.3599853515625,1214.5,1239.93994140625,1294900000</t>
  </si>
  <si>
    <t>2001-03-02,1234.1800537109375,1251.010009765625,1219.739990234375,1241.22998046875,1294000000</t>
  </si>
  <si>
    <t>2001-03-05,1241.4100341796875,1242.550048828125,1234.0400390625,1234.1800537109375,929200000</t>
  </si>
  <si>
    <t>2001-03-06,1253.800048828125,1267.4200439453125,1241.4100341796875,1241.4100341796875,1091800000</t>
  </si>
  <si>
    <t>2001-03-07,1261.8900146484375,1263.8599853515625,1253.800048828125,1253.800048828125,1132200000</t>
  </si>
  <si>
    <t>2001-03-08,1264.739990234375,1266.5,1257.5999755859375,1261.8900146484375,1114100000</t>
  </si>
  <si>
    <t>2001-03-09,1233.4200439453125,1264.739990234375,1228.4200439453125,1264.739990234375,1085900000</t>
  </si>
  <si>
    <t>2001-03-12,1180.1600341796875,1233.4200439453125,1176.780029296875,1233.4200439453125,1229000000</t>
  </si>
  <si>
    <t>2001-03-13,1197.6600341796875,1197.8299560546875,1171.5,1180.1600341796875,1360900000</t>
  </si>
  <si>
    <t>2001-03-14,1166.7099609375,1197.6600341796875,1155.3499755859375,1197.6600341796875,1397400000</t>
  </si>
  <si>
    <t>2001-03-15,1173.56005859375,1182.0400390625,1166.7099609375,1166.7099609375,1259500000</t>
  </si>
  <si>
    <t>2001-03-16,1150.530029296875,1173.56005859375,1148.6400146484375,1173.56005859375,1543560000</t>
  </si>
  <si>
    <t>2001-03-19,1170.81005859375,1173.5,1147.1800537109375,1150.530029296875,1126200000</t>
  </si>
  <si>
    <t>2001-03-20,1142.6199951171875,1180.56005859375,1142.18994140625,1170.81005859375,1235900000</t>
  </si>
  <si>
    <t>2001-03-21,1122.1400146484375,1149.3900146484375,1118.739990234375,1142.6199951171875,1346300000</t>
  </si>
  <si>
    <t>2001-03-22,1117.5799560546875,1124.27001953125,1081.18994140625,1122.1400146484375,1723950000</t>
  </si>
  <si>
    <t>2001-03-23,1139.8299560546875,1141.8299560546875,1117.5799560546875,1117.5799560546875,1364900000</t>
  </si>
  <si>
    <t>2001-03-26,1152.68994140625,1160.02001953125,1139.8299560546875,1139.8299560546875,1114000000</t>
  </si>
  <si>
    <t>2001-03-27,1182.1700439453125,1183.3499755859375,1150.9599609375,1152.68994140625,1314200000</t>
  </si>
  <si>
    <t>2001-03-28,1153.2900390625,1182.1700439453125,1147.8299560546875,1182.1700439453125,1333400000</t>
  </si>
  <si>
    <t>2001-03-29,1147.949951171875,1161.68994140625,1136.260009765625,1153.2900390625,1234500000</t>
  </si>
  <si>
    <t>2001-03-30,1160.3299560546875,1162.800048828125,1143.8299560546875,1147.949951171875,1280800000</t>
  </si>
  <si>
    <t>2001-04-02,1145.8699951171875,1169.510009765625,1137.510009765625,1160.3299560546875,1254900000</t>
  </si>
  <si>
    <t>2001-04-03,1106.4599609375,1145.8699951171875,1100.18994140625,1145.8699951171875,1386100000</t>
  </si>
  <si>
    <t>2001-04-04,1103.25,1117.5,1091.989990234375,1106.4599609375,1425590000</t>
  </si>
  <si>
    <t>2001-04-05,1151.43994140625,1151.469970703125,1103.25,1103.25,1368000000</t>
  </si>
  <si>
    <t>2001-04-06,1128.4300537109375,1151.43994140625,1119.2900390625,1151.43994140625,1266800000</t>
  </si>
  <si>
    <t>2001-04-09,1137.5899658203125,1146.1300048828125,1126.3800048828125,1128.4300537109375,1062800000</t>
  </si>
  <si>
    <t>2001-04-10,1168.3800048828125,1173.9200439453125,1137.5899658203125,1137.5899658203125,1349600000</t>
  </si>
  <si>
    <t>2001-04-11,1165.8900146484375,1182.239990234375,1160.260009765625,1168.3800048828125,1290300000</t>
  </si>
  <si>
    <t>2001-04-12,1183.5,1183.510009765625,1157.72998046875,1165.8900146484375,1102000000</t>
  </si>
  <si>
    <t>2001-04-16,1179.6800537109375,1184.6400146484375,1167.3800048828125,1183.5,913900000</t>
  </si>
  <si>
    <t>2001-04-17,1191.81005859375,1192.25,1168.9000244140625,1179.6800537109375,1109600000</t>
  </si>
  <si>
    <t>2001-04-18,1238.1600341796875,1248.4200439453125,1191.81005859375,1191.81005859375,1918900000</t>
  </si>
  <si>
    <t>2001-04-19,1253.68994140625,1253.7099609375,1233.3900146484375,1238.1600341796875,1486800000</t>
  </si>
  <si>
    <t>2001-04-20,1242.97998046875,1253.699951171875,1234.4100341796875,1253.699951171875,1338700000</t>
  </si>
  <si>
    <t>2001-04-23,1224.3599853515625,1242.97998046875,1217.469970703125,1242.97998046875,1012600000</t>
  </si>
  <si>
    <t>2001-04-24,1209.469970703125,1233.5400390625,1208.8900146484375,1224.3599853515625,1216500000</t>
  </si>
  <si>
    <t>2001-04-25,1228.75,1232.3599853515625,1207.3800048828125,1209.469970703125,1203600000</t>
  </si>
  <si>
    <t>2001-04-26,1234.52001953125,1248.300048828125,1228.75,1228.75,1345200000</t>
  </si>
  <si>
    <t>2001-04-27,1253.050048828125,1253.0699462890625,1234.52001953125,1234.52001953125,1091300000</t>
  </si>
  <si>
    <t>2001-04-30,1249.4599609375,1269.300048828125,1243.989990234375,1253.050048828125,1266800000</t>
  </si>
  <si>
    <t>2001-05-01,1266.43994140625,1266.469970703125,1243.550048828125,1249.4599609375,1181300000</t>
  </si>
  <si>
    <t>2001-05-02,1267.4300537109375,1272.9300537109375,1257.699951171875,1266.43994140625,1342200000</t>
  </si>
  <si>
    <t>2001-05-03,1248.5799560546875,1267.4300537109375,1239.8800048828125,1267.4300537109375,1137900000</t>
  </si>
  <si>
    <t>2001-05-04,1266.6099853515625,1267.510009765625,1232.0,1248.5799560546875,1082100000</t>
  </si>
  <si>
    <t>2001-05-07,1263.510009765625,1270.0,1259.18994140625,1266.6099853515625,949000000</t>
  </si>
  <si>
    <t>2001-05-08,1261.199951171875,1267.010009765625,1253.0,1266.7099609375,1006300000</t>
  </si>
  <si>
    <t>2001-05-09,1255.5400390625,1261.6500244140625,1247.8299560546875,1261.199951171875,1132400000</t>
  </si>
  <si>
    <t>2001-05-10,1255.1800537109375,1268.1400146484375,1254.56005859375,1255.5400390625,1056700000</t>
  </si>
  <si>
    <t>2001-05-11,1245.6700439453125,1259.8399658203125,1240.7900390625,1255.1800537109375,906200000</t>
  </si>
  <si>
    <t>2001-05-14,1248.9200439453125,1249.6800537109375,1241.02001953125,1245.6700439453125,858200000</t>
  </si>
  <si>
    <t>2001-05-15,1249.43994140625,1257.449951171875,1245.3599853515625,1248.9200439453125,1071800000</t>
  </si>
  <si>
    <t>2001-05-16,1284.989990234375,1286.3900146484375,1243.02001953125,1249.43994140625,1405300000</t>
  </si>
  <si>
    <t>2001-05-17,1288.489990234375,1296.47998046875,1282.6500244140625,1284.989990234375,1355600000</t>
  </si>
  <si>
    <t>2001-05-18,1291.9599609375,1292.06005859375,1281.1500244140625,1288.489990234375,1130800000</t>
  </si>
  <si>
    <t>2001-05-21,1312.8299560546875,1312.949951171875,1287.8699951171875,1291.9599609375,1174900000</t>
  </si>
  <si>
    <t>2001-05-22,1309.3800048828125,1315.9300537109375,1306.8900146484375,1312.8299560546875,1260400000</t>
  </si>
  <si>
    <t>2001-05-23,1289.050048828125,1309.3800048828125,1288.699951171875,1309.3800048828125,1134800000</t>
  </si>
  <si>
    <t>2001-05-24,1293.1700439453125,1295.0400390625,1281.219970703125,1289.050048828125,1100700000</t>
  </si>
  <si>
    <t>2001-05-25,1277.8900146484375,1293.1700439453125,1276.4200439453125,1293.1700439453125,828100000</t>
  </si>
  <si>
    <t>2001-05-29,1267.9300537109375,1278.4200439453125,1265.4100341796875,1277.8900146484375,1026000000</t>
  </si>
  <si>
    <t>2001-05-30,1248.0799560546875,1267.9300537109375,1245.9599609375,1267.9300537109375,1158600000</t>
  </si>
  <si>
    <t>2001-05-31,1255.8199462890625,1261.9100341796875,1248.0699462890625,1248.0799560546875,1226600000</t>
  </si>
  <si>
    <t>2001-06-01,1260.6700439453125,1265.3399658203125,1246.8800048828125,1255.8199462890625,1015000000</t>
  </si>
  <si>
    <t>2001-06-04,1267.1099853515625,1267.1700439453125,1256.3599853515625,1260.6700439453125,836500000</t>
  </si>
  <si>
    <t>2001-06-05,1283.5699462890625,1286.6199951171875,1267.1099853515625,1267.1099853515625,1116800000</t>
  </si>
  <si>
    <t>2001-06-06,1270.030029296875,1283.8499755859375,1269.010009765625,1283.5699462890625,1061900000</t>
  </si>
  <si>
    <t>2001-06-07,1276.9599609375,1277.0799560546875,1265.0799560546875,1270.030029296875,1089600000</t>
  </si>
  <si>
    <t>2001-06-08,1264.9599609375,1277.1099853515625,1259.989990234375,1276.9599609375,726200000</t>
  </si>
  <si>
    <t>2001-06-11,1254.3900146484375,1264.9599609375,1249.22998046875,1264.9599609375,870100000</t>
  </si>
  <si>
    <t>2001-06-12,1255.8499755859375,1261.0,1235.75,1254.3900146484375,1136500000</t>
  </si>
  <si>
    <t>2001-06-13,1241.5999755859375,1259.75,1241.5899658203125,1255.8499755859375,1063600000</t>
  </si>
  <si>
    <t>2001-06-14,1219.8699951171875,1241.5999755859375,1218.9000244140625,1241.5999755859375,1242900000</t>
  </si>
  <si>
    <t>2001-06-15,1214.3599853515625,1221.5,1203.030029296875,1219.8699951171875,1635550000</t>
  </si>
  <si>
    <t>2001-06-18,1208.4300537109375,1221.22998046875,1208.3299560546875,1214.3599853515625,1111600000</t>
  </si>
  <si>
    <t>2001-06-19,1212.5799560546875,1226.1099853515625,1207.7099609375,1208.4300537109375,1184900000</t>
  </si>
  <si>
    <t>2001-06-20,1223.1400146484375,1225.6099853515625,1210.0699462890625,1212.5799560546875,1350100000</t>
  </si>
  <si>
    <t>2001-06-21,1237.0400390625,1240.239990234375,1220.25,1223.1400146484375,1546820000</t>
  </si>
  <si>
    <t>2001-06-22,1225.3499755859375,1237.72998046875,1221.4100341796875,1237.0400390625,1189200000</t>
  </si>
  <si>
    <t>2001-06-25,1218.5999755859375,1231.5,1213.5999755859375,1225.3499755859375,1050100000</t>
  </si>
  <si>
    <t>2001-06-26,1216.760009765625,1220.699951171875,1204.6400146484375,1218.5999755859375,1198900000</t>
  </si>
  <si>
    <t>2001-06-27,1211.0699462890625,1219.9200439453125,1207.2900390625,1216.760009765625,1162100000</t>
  </si>
  <si>
    <t>2001-06-28,1226.199951171875,1234.43994140625,1211.0699462890625,1211.0699462890625,1327300000</t>
  </si>
  <si>
    <t>2001-06-29,1224.3800048828125,1237.2900390625,1221.1400146484375,1226.199951171875,1832360000</t>
  </si>
  <si>
    <t>2001-07-02,1236.719970703125,1239.780029296875,1224.030029296875,1224.4200439453125,1128300000</t>
  </si>
  <si>
    <t>2001-07-03,1234.449951171875,1236.7099609375,1229.4300537109375,1236.7099609375,622110000</t>
  </si>
  <si>
    <t>2001-07-05,1219.239990234375,1234.449951171875,1219.1500244140625,1234.449951171875,934900000</t>
  </si>
  <si>
    <t>2001-07-06,1190.5899658203125,1219.239990234375,1188.739990234375,1219.239990234375,1056700000</t>
  </si>
  <si>
    <t>2001-07-09,1198.780029296875,1201.760009765625,1189.75,1190.5899658203125,1045700000</t>
  </si>
  <si>
    <t>2001-07-10,1181.52001953125,1203.4300537109375,1179.9300537109375,1198.780029296875,1263800000</t>
  </si>
  <si>
    <t>2001-07-11,1180.1800537109375,1184.9300537109375,1168.4599609375,1181.52001953125,1384100000</t>
  </si>
  <si>
    <t>2001-07-12,1208.1400146484375,1210.25,1180.1800537109375,1180.1800537109375,1394000000</t>
  </si>
  <si>
    <t>2001-07-13,1215.6800537109375,1218.5400390625,1203.6099853515625,1208.1400146484375,1121700000</t>
  </si>
  <si>
    <t>2001-07-16,1202.449951171875,1219.6300048828125,1200.050048828125,1215.6800537109375,1039800000</t>
  </si>
  <si>
    <t>2001-07-17,1214.43994140625,1215.3599853515625,1196.1400146484375,1202.449951171875,1238100000</t>
  </si>
  <si>
    <t>2001-07-18,1207.7099609375,1214.43994140625,1198.3299560546875,1214.43994140625,1316300000</t>
  </si>
  <si>
    <t>2001-07-19,1215.02001953125,1225.0400390625,1205.800048828125,1207.7099609375,1343500000</t>
  </si>
  <si>
    <t>2001-07-20,1210.8499755859375,1215.68994140625,1207.0400390625,1215.02001953125,1170900000</t>
  </si>
  <si>
    <t>2001-07-23,1191.030029296875,1215.219970703125,1190.5,1210.8499755859375,986900000</t>
  </si>
  <si>
    <t>2001-07-24,1171.6500244140625,1191.030029296875,1165.5400390625,1191.030029296875,1198700000</t>
  </si>
  <si>
    <t>2001-07-25,1190.489990234375,1190.52001953125,1171.280029296875,1171.6500244140625,1280700000</t>
  </si>
  <si>
    <t>2001-07-26,1202.9300537109375,1204.1800537109375,1182.6500244140625,1190.489990234375,1213900000</t>
  </si>
  <si>
    <t>2001-07-27,1205.8199462890625,1209.260009765625,1195.989990234375,1202.9300537109375,1015300000</t>
  </si>
  <si>
    <t>2001-07-30,1204.52001953125,1209.050048828125,1200.4100341796875,1205.8199462890625,909100000</t>
  </si>
  <si>
    <t>2001-07-31,1211.22998046875,1222.739990234375,1204.52001953125,1204.52001953125,1129200000</t>
  </si>
  <si>
    <t>2001-08-01,1215.9300537109375,1223.0400390625,1211.22998046875,1211.22998046875,1340300000</t>
  </si>
  <si>
    <t>2001-08-02,1220.75,1226.27001953125,1215.31005859375,1215.9300537109375,1218300000</t>
  </si>
  <si>
    <t>2001-08-03,1214.3499755859375,1220.75,1205.31005859375,1220.75,939900000</t>
  </si>
  <si>
    <t>2001-08-06,1200.47998046875,1214.3499755859375,1197.3499755859375,1214.3499755859375,811700000</t>
  </si>
  <si>
    <t>2001-08-07,1204.4000244140625,1207.56005859375,1195.6400146484375,1200.469970703125,1012000000</t>
  </si>
  <si>
    <t>2001-08-08,1183.530029296875,1206.7900390625,1181.27001953125,1204.4000244140625,1124600000</t>
  </si>
  <si>
    <t>2001-08-09,1183.4300537109375,1184.7099609375,1174.6800537109375,1183.530029296875,1104200000</t>
  </si>
  <si>
    <t>2001-08-10,1190.1600341796875,1193.3299560546875,1169.550048828125,1183.4300537109375,960900000</t>
  </si>
  <si>
    <t>2001-08-13,1191.2900390625,1193.8199462890625,1185.1199951171875,1190.1600341796875,837600000</t>
  </si>
  <si>
    <t>2001-08-14,1186.72998046875,1198.7900390625,1184.260009765625,1191.2900390625,964600000</t>
  </si>
  <si>
    <t>2001-08-15,1178.02001953125,1191.2099609375,1177.6099853515625,1186.72998046875,1065600000</t>
  </si>
  <si>
    <t>2001-08-16,1181.6600341796875,1181.800048828125,1166.0799560546875,1178.02001953125,1055400000</t>
  </si>
  <si>
    <t>2001-08-17,1161.969970703125,1181.6600341796875,1156.0699462890625,1181.6600341796875,974300000</t>
  </si>
  <si>
    <t>2001-08-20,1171.4100341796875,1171.4100341796875,1160.93994140625,1161.969970703125,897100000</t>
  </si>
  <si>
    <t>2001-08-21,1157.260009765625,1179.8499755859375,1156.56005859375,1171.4100341796875,1041600000</t>
  </si>
  <si>
    <t>2001-08-22,1165.31005859375,1168.56005859375,1153.3399658203125,1157.260009765625,1110800000</t>
  </si>
  <si>
    <t>2001-08-23,1162.0899658203125,1169.8599853515625,1160.9599609375,1165.31005859375,986200000</t>
  </si>
  <si>
    <t>2001-08-24,1184.9300537109375,1185.1500244140625,1162.0899658203125,1162.0899658203125,1043600000</t>
  </si>
  <si>
    <t>2001-08-27,1179.2099609375,1186.8499755859375,1178.0699462890625,1184.9300537109375,842600000</t>
  </si>
  <si>
    <t>2001-08-28,1161.510009765625,1179.6600341796875,1161.1700439453125,1179.2099609375,987100000</t>
  </si>
  <si>
    <t>2001-08-29,1148.56005859375,1166.969970703125,1147.3800048828125,1161.510009765625,963700000</t>
  </si>
  <si>
    <t>2001-08-30,1129.030029296875,1151.75,1124.8699951171875,1148.5999755859375,1157000000</t>
  </si>
  <si>
    <t>2001-08-31,1133.5799560546875,1141.8299560546875,1126.3800048828125,1129.030029296875,920100000</t>
  </si>
  <si>
    <t>2001-09-04,1132.93994140625,1155.4000244140625,1129.06005859375,1133.5799560546875,1178300000</t>
  </si>
  <si>
    <t>2001-09-05,1131.739990234375,1135.52001953125,1114.8599853515625,1132.93994140625,1384500000</t>
  </si>
  <si>
    <t>2001-09-06,1106.4000244140625,1131.739990234375,1105.8299560546875,1131.739990234375,1359700000</t>
  </si>
  <si>
    <t>2001-09-07,1085.780029296875,1106.4000244140625,1082.1199951171875,1106.4000244140625,1424300000</t>
  </si>
  <si>
    <t>2001-09-10,1092.5400390625,1096.93994140625,1073.1500244140625,1085.780029296875,1276600000</t>
  </si>
  <si>
    <t>2001-09-17,1038.77001953125,1092.5400390625,1037.4599609375,1092.5400390625,2330830000</t>
  </si>
  <si>
    <t>2001-09-18,1032.739990234375,1046.4200439453125,1029.25,1038.77001953125,1650410000</t>
  </si>
  <si>
    <t>2001-09-19,1016.0999755859375,1038.9100341796875,984.6199951171875,1032.739990234375,2120550000</t>
  </si>
  <si>
    <t>2001-09-20,984.5399780273438,1016.0999755859375,984.489990234375,1016.0999755859375,2004800000</t>
  </si>
  <si>
    <t>2001-09-21,965.7999877929688,984.5399780273438,944.75,984.5399780273438,2317300000</t>
  </si>
  <si>
    <t>2001-09-24,1003.4500122070312,1008.4400024414062,965.7999877929688,965.7999877929688,1746600000</t>
  </si>
  <si>
    <t>2001-09-25,1012.27001953125,1017.1400146484375,998.3300170898438,1003.4500122070312,1613800000</t>
  </si>
  <si>
    <t>2001-09-26,1007.0399780273438,1020.2899780273438,1002.6199951171875,1012.27001953125,1519100000</t>
  </si>
  <si>
    <t>2001-09-27,1018.6099853515625,1018.9199829101562,998.239990234375,1007.0399780273438,1467000000</t>
  </si>
  <si>
    <t>2001-09-28,1040.93994140625,1040.93994140625,1018.6099853515625,1018.6099853515625,1631500000</t>
  </si>
  <si>
    <t>2001-10-01,1038.550048828125,1040.93994140625,1026.760009765625,1040.93994140625,1175600000</t>
  </si>
  <si>
    <t>2001-10-02,1051.3299560546875,1051.3299560546875,1034.469970703125,1038.550048828125,1289800000</t>
  </si>
  <si>
    <t>2001-10-03,1072.280029296875,1075.3800048828125,1041.47998046875,1051.3299560546875,1650600000</t>
  </si>
  <si>
    <t>2001-10-04,1069.6300048828125,1084.1199951171875,1067.8199462890625,1072.280029296875,1609100000</t>
  </si>
  <si>
    <t>2001-10-05,1071.3800048828125,1072.3499755859375,1053.5,1069.6199951171875,1301700000</t>
  </si>
  <si>
    <t>2001-10-08,1062.43994140625,1071.3699951171875,1056.8800048828125,1071.3699951171875,979000000</t>
  </si>
  <si>
    <t>2001-10-09,1056.75,1063.3699951171875,1053.8299560546875,1062.43994140625,1227800000</t>
  </si>
  <si>
    <t>2001-10-10,1080.989990234375,1081.6199951171875,1052.760009765625,1056.75,1312400000</t>
  </si>
  <si>
    <t>2001-10-11,1097.4300537109375,1099.1600341796875,1080.989990234375,1080.989990234375,1704580000</t>
  </si>
  <si>
    <t>2001-10-12,1091.6500244140625,1097.4300537109375,1072.1500244140625,1097.4300537109375,1331400000</t>
  </si>
  <si>
    <t>2001-10-15,1089.97998046875,1091.6500244140625,1078.18994140625,1091.6500244140625,1024700000</t>
  </si>
  <si>
    <t>2001-10-16,1097.5400390625,1101.6600341796875,1087.1300048828125,1089.97998046875,1210500000</t>
  </si>
  <si>
    <t>2001-10-17,1077.0899658203125,1107.1199951171875,1076.5699462890625,1097.5400390625,1452200000</t>
  </si>
  <si>
    <t>2001-10-18,1068.6099853515625,1077.93994140625,1064.5400390625,1077.0899658203125,1262900000</t>
  </si>
  <si>
    <t>2001-10-19,1073.47998046875,1075.52001953125,1057.239990234375,1068.6099853515625,1294900000</t>
  </si>
  <si>
    <t>2001-10-22,1089.9000244140625,1090.5699462890625,1070.7900390625,1073.47998046875,1105700000</t>
  </si>
  <si>
    <t>2001-10-23,1084.780029296875,1098.989990234375,1081.530029296875,1089.9000244140625,1317300000</t>
  </si>
  <si>
    <t>2001-10-24,1085.199951171875,1090.260009765625,1079.97998046875,1084.780029296875,1336200000</t>
  </si>
  <si>
    <t>2001-10-25,1100.0899658203125,1100.0899658203125,1065.6400146484375,1085.199951171875,1364400000</t>
  </si>
  <si>
    <t>2001-10-26,1104.6099853515625,1110.6099853515625,1094.239990234375,1100.0899658203125,1244500000</t>
  </si>
  <si>
    <t>2001-10-29,1078.300048828125,1104.6099853515625,1078.300048828125,1104.6099853515625,1106100000</t>
  </si>
  <si>
    <t>2001-10-30,1059.7900390625,1078.300048828125,1053.6099853515625,1078.300048828125,1297400000</t>
  </si>
  <si>
    <t>2001-10-31,1059.780029296875,1074.7900390625,1057.550048828125,1059.7900390625,1352500000</t>
  </si>
  <si>
    <t>2001-11-01,1084.0999755859375,1085.6099853515625,1054.31005859375,1059.780029296875,1317400000</t>
  </si>
  <si>
    <t>2001-11-02,1087.199951171875,1089.6300048828125,1075.5799560546875,1084.0999755859375,1121900000</t>
  </si>
  <si>
    <t>2001-11-05,1102.8399658203125,1106.719970703125,1087.199951171875,1087.199951171875,1267700000</t>
  </si>
  <si>
    <t>2001-11-06,1118.8599853515625,1119.72998046875,1095.3599853515625,1102.8399658203125,1356000000</t>
  </si>
  <si>
    <t>2001-11-07,1115.800048828125,1126.6199951171875,1112.97998046875,1118.8599853515625,1411300000</t>
  </si>
  <si>
    <t>2001-11-08,1118.5400390625,1135.75,1115.4200439453125,1115.800048828125,1517500000</t>
  </si>
  <si>
    <t>2001-11-09,1120.31005859375,1123.02001953125,1111.1300048828125,1118.5400390625,1093800000</t>
  </si>
  <si>
    <t>2001-11-12,1118.3299560546875,1121.7099609375,1098.3199462890625,1120.31005859375,991600000</t>
  </si>
  <si>
    <t>2001-11-13,1139.0899658203125,1139.1400146484375,1118.3299560546875,1118.3299560546875,1370100000</t>
  </si>
  <si>
    <t>2001-11-14,1141.2099609375,1148.280029296875,1132.8699951171875,1139.0899658203125,1443400000</t>
  </si>
  <si>
    <t>2001-11-15,1142.239990234375,1146.4599609375,1135.06005859375,1141.2099609375,1454500000</t>
  </si>
  <si>
    <t>2001-11-16,1138.6500244140625,1143.52001953125,1129.9200439453125,1142.239990234375,1337400000</t>
  </si>
  <si>
    <t>2001-11-19,1151.06005859375,1151.06005859375,1138.6500244140625,1138.6500244140625,1316800000</t>
  </si>
  <si>
    <t>2001-11-20,1142.6600341796875,1152.449951171875,1142.1700439453125,1151.06005859375,1330200000</t>
  </si>
  <si>
    <t>2001-11-21,1137.030029296875,1142.6600341796875,1129.780029296875,1142.6600341796875,1029300000</t>
  </si>
  <si>
    <t>2001-11-23,1150.3399658203125,1151.050048828125,1135.9000244140625,1137.030029296875,410300000</t>
  </si>
  <si>
    <t>2001-11-26,1157.4200439453125,1157.8800048828125,1146.1700439453125,1150.3399658203125,1129800000</t>
  </si>
  <si>
    <t>2001-11-27,1149.5,1163.3800048828125,1140.81005859375,1157.4200439453125,1288000000</t>
  </si>
  <si>
    <t>2001-11-28,1128.52001953125,1149.5,1128.2900390625,1149.5,1423700000</t>
  </si>
  <si>
    <t>2001-11-29,1140.199951171875,1140.4000244140625,1125.510009765625,1128.52001953125,1375700000</t>
  </si>
  <si>
    <t>2001-11-30,1139.449951171875,1143.5699462890625,1135.8900146484375,1140.199951171875,1343600000</t>
  </si>
  <si>
    <t>2001-12-03,1129.9000244140625,1139.449951171875,1125.780029296875,1139.449951171875,1202900000</t>
  </si>
  <si>
    <t>2001-12-04,1144.800048828125,1144.800048828125,1128.8599853515625,1129.9000244140625,1318500000</t>
  </si>
  <si>
    <t>2001-12-05,1170.3499755859375,1173.6199951171875,1143.77001953125,1143.77001953125,1765300000</t>
  </si>
  <si>
    <t>2001-12-06,1167.0999755859375,1173.3499755859375,1164.4300537109375,1170.3499755859375,1487900000</t>
  </si>
  <si>
    <t>2001-12-07,1158.31005859375,1167.0999755859375,1152.6600341796875,1167.0999755859375,1248200000</t>
  </si>
  <si>
    <t>2001-12-10,1139.9300537109375,1158.31005859375,1139.6600341796875,1158.31005859375,1218700000</t>
  </si>
  <si>
    <t>2001-12-11,1136.760009765625,1150.8900146484375,1134.3199462890625,1139.9300537109375,1367200000</t>
  </si>
  <si>
    <t>2001-12-12,1137.0699462890625,1141.5799560546875,1126.010009765625,1136.760009765625,1449700000</t>
  </si>
  <si>
    <t>2001-12-13,1119.3800048828125,1137.0699462890625,1117.8499755859375,1137.0699462890625,1511500000</t>
  </si>
  <si>
    <t>2001-12-14,1123.0899658203125,1128.280029296875,1114.530029296875,1119.3800048828125,1306800000</t>
  </si>
  <si>
    <t>2001-12-17,1134.3599853515625,1137.300048828125,1122.6600341796875,1123.0899658203125,1260400000</t>
  </si>
  <si>
    <t>2001-12-18,1142.9200439453125,1145.0999755859375,1134.3599853515625,1134.3599853515625,1354000000</t>
  </si>
  <si>
    <t>2001-12-19,1149.56005859375,1152.43994140625,1134.75,1142.9200439453125,1484900000</t>
  </si>
  <si>
    <t>2001-12-20,1139.9300537109375,1151.4200439453125,1139.9300537109375,1149.56005859375,1490500000</t>
  </si>
  <si>
    <t>2001-12-21,1144.8900146484375,1147.4599609375,1139.9300537109375,1139.9300537109375,1694000000</t>
  </si>
  <si>
    <t>2001-12-24,1144.6500244140625,1147.8299560546875,1144.6199951171875,1144.8900146484375,439670000</t>
  </si>
  <si>
    <t>2001-12-26,1149.3699951171875,1159.1800537109375,1144.6500244140625,1144.6500244140625,791100000</t>
  </si>
  <si>
    <t>2001-12-27,1157.1300048828125,1157.1300048828125,1149.3699951171875,1149.3699951171875,876300000</t>
  </si>
  <si>
    <t>2001-12-28,1161.02001953125,1164.6400146484375,1157.1300048828125,1157.1300048828125,917400000</t>
  </si>
  <si>
    <t>2001-12-31,1148.0799560546875,1161.1600341796875,1148.0400390625,1161.02001953125,943600000</t>
  </si>
  <si>
    <t>2002-01-02,1154.6700439453125,1154.6700439453125,1136.22998046875,1148.0799560546875,1171000000</t>
  </si>
  <si>
    <t>2002-01-03,1165.27001953125,1165.27001953125,1154.010009765625,1154.6700439453125,1398900000</t>
  </si>
  <si>
    <t>2002-01-04,1172.510009765625,1176.550048828125,1163.4200439453125,1165.27001953125,1513000000</t>
  </si>
  <si>
    <t>2002-01-07,1164.8900146484375,1176.969970703125,1163.550048828125,1172.510009765625,1308300000</t>
  </si>
  <si>
    <t>2002-01-08,1160.7099609375,1167.5999755859375,1157.4599609375,1164.8900146484375,1258800000</t>
  </si>
  <si>
    <t>2002-01-09,1155.1400146484375,1174.260009765625,1151.8900146484375,1160.7099609375,1452000000</t>
  </si>
  <si>
    <t>2002-01-10,1156.550048828125,1159.9300537109375,1150.8499755859375,1155.1400146484375,1299000000</t>
  </si>
  <si>
    <t>2002-01-11,1145.5999755859375,1159.4100341796875,1145.449951171875,1156.550048828125,1211900000</t>
  </si>
  <si>
    <t>2002-01-14,1138.4100341796875,1145.5999755859375,1138.1500244140625,1145.5999755859375,1286400000</t>
  </si>
  <si>
    <t>2002-01-15,1146.18994140625,1148.81005859375,1136.8800048828125,1138.4100341796875,1386900000</t>
  </si>
  <si>
    <t>2002-01-16,1127.5699462890625,1146.18994140625,1127.489990234375,1146.18994140625,1482500000</t>
  </si>
  <si>
    <t>2002-01-17,1138.8800048828125,1139.27001953125,1127.5699462890625,1127.5699462890625,1380100000</t>
  </si>
  <si>
    <t>2002-01-18,1127.5799560546875,1138.8800048828125,1124.449951171875,1138.8800048828125,1333300000</t>
  </si>
  <si>
    <t>2002-01-22,1119.31005859375,1135.260009765625,1117.9100341796875,1127.5799560546875,1311600000</t>
  </si>
  <si>
    <t>2002-01-23,1128.1800537109375,1131.93994140625,1117.4300537109375,1119.31005859375,1479200000</t>
  </si>
  <si>
    <t>2002-01-24,1132.1500244140625,1139.5,1128.1800537109375,1128.1800537109375,1552800000</t>
  </si>
  <si>
    <t>2002-01-25,1133.280029296875,1138.31005859375,1127.8199462890625,1132.1500244140625,1345100000</t>
  </si>
  <si>
    <t>2002-01-28,1133.06005859375,1138.6300048828125,1126.6600341796875,1133.280029296875,1186800000</t>
  </si>
  <si>
    <t>2002-01-29,1100.6400146484375,1137.469970703125,1098.739990234375,1133.06005859375,1812000000</t>
  </si>
  <si>
    <t>2002-01-30,1113.5699462890625,1113.7900390625,1081.6600341796875,1100.6400146484375,2019600000</t>
  </si>
  <si>
    <t>2002-01-31,1130.199951171875,1130.2099609375,1113.300048828125,1113.5699462890625,1557000000</t>
  </si>
  <si>
    <t>2002-02-01,1122.199951171875,1130.199951171875,1118.510009765625,1130.199951171875,1367200000</t>
  </si>
  <si>
    <t>2002-02-04,1094.43994140625,1122.199951171875,1092.25,1122.199951171875,1437600000</t>
  </si>
  <si>
    <t>2002-02-05,1090.02001953125,1100.9599609375,1082.5799560546875,1094.43994140625,1778300000</t>
  </si>
  <si>
    <t>2002-02-06,1083.510009765625,1093.5799560546875,1077.780029296875,1090.02001953125,1665800000</t>
  </si>
  <si>
    <t>2002-02-07,1080.1700439453125,1094.030029296875,1078.43994140625,1083.510009765625,1441600000</t>
  </si>
  <si>
    <t>2002-02-08,1096.219970703125,1096.300048828125,1079.9100341796875,1080.1700439453125,1371900000</t>
  </si>
  <si>
    <t>2002-02-11,1111.93994140625,1112.010009765625,1094.6800537109375,1096.219970703125,1159400000</t>
  </si>
  <si>
    <t>2002-02-12,1107.5,1112.6800537109375,1102.97998046875,1111.93994140625,1094200000</t>
  </si>
  <si>
    <t>2002-02-13,1118.510009765625,1120.56005859375,1107.5,1107.5,1215900000</t>
  </si>
  <si>
    <t>2002-02-14,1116.47998046875,1124.719970703125,1112.300048828125,1118.510009765625,1272500000</t>
  </si>
  <si>
    <t>2002-02-15,1104.1800537109375,1117.0899658203125,1103.22998046875,1116.47998046875,1359200000</t>
  </si>
  <si>
    <t>2002-02-19,1083.3399658203125,1104.1800537109375,1082.239990234375,1104.1800537109375,1189900000</t>
  </si>
  <si>
    <t>2002-02-20,1097.97998046875,1098.3199462890625,1074.3599853515625,1083.3399658203125,1438900000</t>
  </si>
  <si>
    <t>2002-02-21,1080.949951171875,1101.5,1080.239990234375,1097.97998046875,1381600000</t>
  </si>
  <si>
    <t>2002-02-22,1089.8399658203125,1093.9300537109375,1074.3900146484375,1080.949951171875,1411000000</t>
  </si>
  <si>
    <t>2002-02-25,1109.4300537109375,1112.7099609375,1089.8399658203125,1089.8399658203125,1367400000</t>
  </si>
  <si>
    <t>2002-02-26,1109.3800048828125,1115.050048828125,1101.719970703125,1109.4300537109375,1309200000</t>
  </si>
  <si>
    <t>2002-02-27,1109.8900146484375,1123.06005859375,1102.260009765625,1109.3800048828125,1393800000</t>
  </si>
  <si>
    <t>2002-02-28,1106.72998046875,1121.5699462890625,1106.72998046875,1109.8900146484375,1392200000</t>
  </si>
  <si>
    <t>2002-03-01,1131.780029296875,1131.7900390625,1106.72998046875,1106.72998046875,1456500000</t>
  </si>
  <si>
    <t>2002-03-04,1153.8399658203125,1153.8399658203125,1130.9300537109375,1131.780029296875,1594300000</t>
  </si>
  <si>
    <t>2002-03-05,1146.1400146484375,1157.739990234375,1144.780029296875,1153.8399658203125,1549300000</t>
  </si>
  <si>
    <t>2002-03-06,1162.77001953125,1165.2900390625,1145.1099853515625,1146.1400146484375,1541300000</t>
  </si>
  <si>
    <t>2002-03-07,1157.5400390625,1167.93994140625,1150.68994140625,1162.77001953125,1517400000</t>
  </si>
  <si>
    <t>2002-03-08,1164.31005859375,1172.760009765625,1157.5400390625,1157.5400390625,1412000000</t>
  </si>
  <si>
    <t>2002-03-11,1168.260009765625,1173.030029296875,1159.5799560546875,1164.31005859375,1210200000</t>
  </si>
  <si>
    <t>2002-03-12,1165.5799560546875,1168.260009765625,1154.3399658203125,1168.260009765625,1304400000</t>
  </si>
  <si>
    <t>2002-03-13,1154.0899658203125,1165.5799560546875,1151.010009765625,1165.5799560546875,1354000000</t>
  </si>
  <si>
    <t>2002-03-14,1153.0400390625,1157.8299560546875,1151.0799560546875,1154.0899658203125,1208800000</t>
  </si>
  <si>
    <t>2002-03-15,1166.1600341796875,1166.47998046875,1153.0400390625,1153.0400390625,1493900000</t>
  </si>
  <si>
    <t>2002-03-18,1165.550048828125,1172.72998046875,1159.1400146484375,1166.1600341796875,1169500000</t>
  </si>
  <si>
    <t>2002-03-19,1170.2900390625,1173.93994140625,1165.550048828125,1165.550048828125,1255000000</t>
  </si>
  <si>
    <t>2002-03-20,1151.8499755859375,1170.2900390625,1151.6099853515625,1170.2900390625,1304900000</t>
  </si>
  <si>
    <t>2002-03-21,1153.5899658203125,1155.0999755859375,1139.47998046875,1151.8499755859375,1339200000</t>
  </si>
  <si>
    <t>2002-03-22,1148.699951171875,1156.489990234375,1144.5999755859375,1153.5899658203125,1243300000</t>
  </si>
  <si>
    <t>2002-03-25,1131.8699951171875,1151.0400390625,1131.8699951171875,1148.699951171875,1057900000</t>
  </si>
  <si>
    <t>2002-03-26,1138.489990234375,1147.0,1131.6099853515625,1131.8699951171875,1223600000</t>
  </si>
  <si>
    <t>2002-03-27,1144.5799560546875,1146.949951171875,1135.3299560546875,1138.489990234375,1180100000</t>
  </si>
  <si>
    <t>2002-03-28,1147.3900146484375,1154.449951171875,1144.5799560546875,1144.5799560546875,1147600000</t>
  </si>
  <si>
    <t>2002-04-01,1146.5400390625,1147.8399658203125,1132.8699951171875,1147.3900146484375,1050900000</t>
  </si>
  <si>
    <t>2002-04-02,1136.760009765625,1146.5400390625,1135.7099609375,1146.5400390625,1176700000</t>
  </si>
  <si>
    <t>2002-04-03,1125.4000244140625,1138.8499755859375,1119.6800537109375,1136.760009765625,1219700000</t>
  </si>
  <si>
    <t>2002-04-04,1126.3399658203125,1130.449951171875,1120.06005859375,1125.4000244140625,1283800000</t>
  </si>
  <si>
    <t>2002-04-05,1122.72998046875,1133.31005859375,1119.489990234375,1126.3399658203125,1110200000</t>
  </si>
  <si>
    <t>2002-04-08,1125.2900390625,1125.4100341796875,1111.7900390625,1122.72998046875,1095300000</t>
  </si>
  <si>
    <t>2002-04-09,1117.800048828125,1128.2900390625,1116.72998046875,1125.2900390625,1235400000</t>
  </si>
  <si>
    <t>2002-04-10,1130.469970703125,1131.760009765625,1117.800048828125,1117.800048828125,1447900000</t>
  </si>
  <si>
    <t>2002-04-11,1103.68994140625,1130.469970703125,1102.4200439453125,1130.469970703125,1505600000</t>
  </si>
  <si>
    <t>2002-04-12,1111.010009765625,1112.77001953125,1102.739990234375,1103.68994140625,1282100000</t>
  </si>
  <si>
    <t>2002-04-15,1102.550048828125,1114.8599853515625,1099.4100341796875,1111.010009765625,1120400000</t>
  </si>
  <si>
    <t>2002-04-16,1128.3699951171875,1129.4000244140625,1102.550048828125,1102.550048828125,1341300000</t>
  </si>
  <si>
    <t>2002-04-17,1126.0699462890625,1133.0,1123.3699951171875,1128.3699951171875,1376900000</t>
  </si>
  <si>
    <t>2002-04-18,1124.469970703125,1130.489990234375,1109.2900390625,1126.0699462890625,1359300000</t>
  </si>
  <si>
    <t>2002-04-19,1125.1700439453125,1128.8199462890625,1122.5899658203125,1124.469970703125,1185000000</t>
  </si>
  <si>
    <t>2002-04-22,1107.8299560546875,1125.1700439453125,1105.6199951171875,1125.1700439453125,1181800000</t>
  </si>
  <si>
    <t>2002-04-23,1100.9599609375,1111.1700439453125,1098.93994140625,1107.8299560546875,1388500000</t>
  </si>
  <si>
    <t>2002-04-24,1093.1400146484375,1108.4599609375,1092.510009765625,1100.9599609375,1373200000</t>
  </si>
  <si>
    <t>2002-04-25,1091.47998046875,1094.3599853515625,1084.81005859375,1093.1400146484375,1517400000</t>
  </si>
  <si>
    <t>2002-04-26,1076.3199462890625,1096.77001953125,1076.31005859375,1091.47998046875,1374200000</t>
  </si>
  <si>
    <t>2002-04-29,1065.449951171875,1078.949951171875,1063.6199951171875,1076.3199462890625,1314700000</t>
  </si>
  <si>
    <t>2002-04-30,1076.9200439453125,1082.6199951171875,1063.4599609375,1065.449951171875,1628600000</t>
  </si>
  <si>
    <t>2002-05-01,1086.4599609375,1088.3199462890625,1065.2900390625,1076.9200439453125,1451400000</t>
  </si>
  <si>
    <t>2002-05-02,1084.56005859375,1091.4200439453125,1079.4599609375,1086.4599609375,1364000000</t>
  </si>
  <si>
    <t>2002-05-03,1073.4300537109375,1084.56005859375,1068.8900146484375,1084.56005859375,1284500000</t>
  </si>
  <si>
    <t>2002-05-06,1052.6700439453125,1075.9599609375,1052.6500244140625,1073.4300537109375,1122600000</t>
  </si>
  <si>
    <t>2002-05-07,1049.489990234375,1058.6700439453125,1048.9599609375,1052.6700439453125,1354700000</t>
  </si>
  <si>
    <t>2002-05-08,1088.8499755859375,1088.9200439453125,1049.489990234375,1049.489990234375,1502000000</t>
  </si>
  <si>
    <t>2002-05-09,1073.010009765625,1088.8499755859375,1072.22998046875,1088.8499755859375,1153000000</t>
  </si>
  <si>
    <t>2002-05-10,1054.989990234375,1075.4300537109375,1053.9300537109375,1073.010009765625,1171900000</t>
  </si>
  <si>
    <t>2002-05-13,1074.56005859375,1074.8399658203125,1053.9000244140625,1054.989990234375,1088600000</t>
  </si>
  <si>
    <t>2002-05-14,1097.280029296875,1097.7099609375,1074.56005859375,1074.56005859375,1414500000</t>
  </si>
  <si>
    <t>2002-05-15,1091.0699462890625,1104.22998046875,1088.93994140625,1097.280029296875,1420200000</t>
  </si>
  <si>
    <t>2002-05-16,1098.22998046875,1099.2900390625,1089.1700439453125,1091.0699462890625,1256600000</t>
  </si>
  <si>
    <t>2002-05-17,1106.5899658203125,1106.5899658203125,1096.77001953125,1098.22998046875,1274400000</t>
  </si>
  <si>
    <t>2002-05-20,1091.8800048828125,1106.5899658203125,1090.6099853515625,1106.5899658203125,989800000</t>
  </si>
  <si>
    <t>2002-05-21,1079.8800048828125,1099.550048828125,1079.0799560546875,1091.8800048828125,1200500000</t>
  </si>
  <si>
    <t>2002-05-22,1086.02001953125,1086.02001953125,1075.6400146484375,1079.8800048828125,1136300000</t>
  </si>
  <si>
    <t>2002-05-23,1097.0799560546875,1097.0999755859375,1080.550048828125,1086.02001953125,1192900000</t>
  </si>
  <si>
    <t>2002-05-24,1083.8199462890625,1097.0799560546875,1082.18994140625,1097.0799560546875,885400000</t>
  </si>
  <si>
    <t>2002-05-28,1074.550048828125,1085.97998046875,1070.31005859375,1083.8199462890625,996500000</t>
  </si>
  <si>
    <t>2002-05-29,1067.6600341796875,1074.8299560546875,1067.6600341796875,1074.550048828125,1081800000</t>
  </si>
  <si>
    <t>2002-05-30,1064.6600341796875,1069.5,1054.260009765625,1067.6600341796875,1286600000</t>
  </si>
  <si>
    <t>2002-05-31,1067.1400146484375,1079.9300537109375,1064.6600341796875,1064.6600341796875,1277300000</t>
  </si>
  <si>
    <t>2002-06-03,1040.6800537109375,1070.739990234375,1039.9000244140625,1067.1400146484375,1324300000</t>
  </si>
  <si>
    <t>2002-06-04,1040.68994140625,1046.06005859375,1030.52001953125,1040.6800537109375,1466600000</t>
  </si>
  <si>
    <t>2002-06-05,1049.9000244140625,1050.1099853515625,1038.8399658203125,1040.68994140625,1300100000</t>
  </si>
  <si>
    <t>2002-06-06,1029.1500244140625,1049.9000244140625,1026.9100341796875,1049.9000244140625,1601500000</t>
  </si>
  <si>
    <t>2002-06-07,1027.530029296875,1033.02001953125,1012.489990234375,1029.1500244140625,1341300000</t>
  </si>
  <si>
    <t>2002-06-10,1030.739990234375,1038.1800537109375,1025.449951171875,1027.530029296875,1226200000</t>
  </si>
  <si>
    <t>2002-06-11,1013.5999755859375,1039.0400390625,1012.9400024414062,1030.739990234375,1212400000</t>
  </si>
  <si>
    <t>2002-06-12,1020.260009765625,1021.8499755859375,1002.5800170898438,1013.260009765625,1795720000</t>
  </si>
  <si>
    <t>2002-06-13,1009.5599975585938,1023.469970703125,1008.1199951171875,1020.260009765625,1405500000</t>
  </si>
  <si>
    <t>2002-06-14,1007.27001953125,1009.5599975585938,981.6300048828125,1009.5599975585938,1549000000</t>
  </si>
  <si>
    <t>2002-06-17,1036.1700439453125,1036.1700439453125,1007.27001953125,1007.27001953125,1236600000</t>
  </si>
  <si>
    <t>2002-06-18,1037.1400146484375,1040.8299560546875,1030.9200439453125,1036.1700439453125,1193100000</t>
  </si>
  <si>
    <t>2002-06-19,1019.989990234375,1037.6099853515625,1017.8800048828125,1037.1400146484375,1336100000</t>
  </si>
  <si>
    <t>2002-06-20,1006.2899780273438,1023.3300170898438,1004.5900268554688,1019.989990234375,1389700000</t>
  </si>
  <si>
    <t>2002-06-21,989.1400146484375,1006.2899780273438,985.6500244140625,1006.2899780273438,1497200000</t>
  </si>
  <si>
    <t>2002-06-24,992.719970703125,1002.1099853515625,970.8499755859375,989.1400146484375,1552600000</t>
  </si>
  <si>
    <t>2002-06-25,976.1400146484375,1005.8800048828125,974.2100219726562,992.719970703125,1513700000</t>
  </si>
  <si>
    <t>2002-06-26,973.530029296875,977.4299926757812,952.9199829101562,976.1400146484375,2014290000</t>
  </si>
  <si>
    <t>2002-06-27,990.6400146484375,990.6699829101562,963.739990234375,973.530029296875,1908600000</t>
  </si>
  <si>
    <t>2002-06-28,989.8200073242188,1001.7899780273438,988.3099975585938,990.6400146484375,2117000000</t>
  </si>
  <si>
    <t>2002-07-01,968.6500244140625,994.4600219726562,967.4299926757812,989.8200073242188,1425500000</t>
  </si>
  <si>
    <t>2002-07-02,948.0900268554688,968.6500244140625,945.5399780273438,968.6500244140625,1823000000</t>
  </si>
  <si>
    <t>2002-07-03,953.989990234375,954.2999877929688,934.8699951171875,948.0900268554688,1527800000</t>
  </si>
  <si>
    <t>2002-07-05,989.030029296875,989.0700073242188,953.989990234375,953.989990234375,699400000</t>
  </si>
  <si>
    <t>2002-07-08,976.97998046875,993.5599975585938,972.9099731445312,989.030029296875,1184400000</t>
  </si>
  <si>
    <t>2002-07-09,952.8300170898438,979.6300048828125,951.7100219726562,976.97998046875,1348900000</t>
  </si>
  <si>
    <t>2002-07-10,920.469970703125,956.3400268554688,920.2899780273438,952.8300170898438,1816900000</t>
  </si>
  <si>
    <t>2002-07-11,927.3699951171875,929.1599731445312,900.9400024414062,920.469970703125,2080480000</t>
  </si>
  <si>
    <t>2002-07-12,921.3900146484375,934.3099975585938,913.7100219726562,927.3699951171875,1607400000</t>
  </si>
  <si>
    <t>2002-07-15,917.9299926757812,921.3900146484375,876.4600219726562,921.3900146484375,2574800000</t>
  </si>
  <si>
    <t>2002-07-16,900.9400024414062,918.6500244140625,897.1300048828125,917.9299926757812,1843700000</t>
  </si>
  <si>
    <t>2002-07-17,906.0399780273438,926.52001953125,895.030029296875,901.0499877929688,2566500000</t>
  </si>
  <si>
    <t>2002-07-18,881.5599975585938,907.7999877929688,880.5999755859375,905.4500122070312,1736300000</t>
  </si>
  <si>
    <t>2002-07-19,847.75,881.5599975585938,842.0700073242188,881.5599975585938,2654100000</t>
  </si>
  <si>
    <t>2002-07-22,819.8499755859375,854.1300048828125,813.260009765625,847.760009765625,2248060000</t>
  </si>
  <si>
    <t>2002-07-23,797.7000122070312,827.6900024414062,796.1300048828125,819.8499755859375,2441020000</t>
  </si>
  <si>
    <t>2002-07-24,843.4299926757812,844.3200073242188,775.6799926757812,797.7100219726562,2775560000</t>
  </si>
  <si>
    <t>2002-07-25,838.6799926757812,853.8300170898438,816.1099853515625,843.4199829101562,2424700000</t>
  </si>
  <si>
    <t>2002-07-26,852.8400268554688,852.8499755859375,835.9199829101562,838.6799926757812,1796100000</t>
  </si>
  <si>
    <t>2002-07-29,898.9600219726562,898.9600219726562,852.8400268554688,852.8400268554688,1778650000</t>
  </si>
  <si>
    <t>2002-07-30,902.780029296875,909.8099975585938,884.7000122070312,898.9600219726562,1826090000</t>
  </si>
  <si>
    <t>2002-07-31,911.6199951171875,911.6400146484375,889.8800048828125,902.780029296875,2049360000</t>
  </si>
  <si>
    <t>2002-08-01,884.6599731445312,911.6199951171875,882.47998046875,911.6199951171875,1672200000</t>
  </si>
  <si>
    <t>2002-08-02,864.239990234375,884.719970703125,853.9500122070312,884.4000244140625,1538100000</t>
  </si>
  <si>
    <t>2002-08-05,834.5999755859375,864.239990234375,833.4400024414062,864.239990234375,1425500000</t>
  </si>
  <si>
    <t>2002-08-06,859.5700073242188,874.4400024414062,834.5999755859375,834.5999755859375,1514100000</t>
  </si>
  <si>
    <t>2002-08-07,876.77001953125,878.739990234375,854.1500244140625,859.5700073242188,1490400000</t>
  </si>
  <si>
    <t>2002-08-08,905.4600219726562,905.8400268554688,875.1699829101562,876.77001953125,1646700000</t>
  </si>
  <si>
    <t>2002-08-09,908.6400146484375,913.9500122070312,890.77001953125,898.72998046875,1294900000</t>
  </si>
  <si>
    <t>2002-08-12,903.7999877929688,908.6400146484375,892.3800048828125,908.6400146484375,1036500000</t>
  </si>
  <si>
    <t>2002-08-13,884.2100219726562,911.7100219726562,883.6199951171875,903.7999877929688,1297700000</t>
  </si>
  <si>
    <t>2002-08-14,919.6199951171875,920.2100219726562,876.2000122070312,884.2100219726562,1533800000</t>
  </si>
  <si>
    <t>2002-08-15,930.25,933.2899780273438,918.1699829101562,919.6199951171875,1505100000</t>
  </si>
  <si>
    <t>2002-08-16,928.77001953125,935.3800048828125,916.2100219726562,930.25,1265300000</t>
  </si>
  <si>
    <t>2002-08-19,950.7000122070312,951.1699829101562,927.2100219726562,928.77001953125,1299800000</t>
  </si>
  <si>
    <t>2002-08-20,937.4299926757812,950.7000122070312,931.8599853515625,950.7000122070312,1308500000</t>
  </si>
  <si>
    <t>2002-08-21,949.3599853515625,951.5900268554688,931.3200073242188,937.4299926757812,1353100000</t>
  </si>
  <si>
    <t>2002-08-22,962.7000122070312,965.0,946.4299926757812,949.3599853515625,1373000000</t>
  </si>
  <si>
    <t>2002-08-23,940.8599853515625,962.7000122070312,937.1699829101562,962.7000122070312,1071500000</t>
  </si>
  <si>
    <t>2002-08-26,947.9500122070312,950.7999877929688,930.4199829101562,940.8599853515625,1016900000</t>
  </si>
  <si>
    <t>2002-08-27,934.8200073242188,955.8200073242188,930.3599853515625,947.9500122070312,1307700000</t>
  </si>
  <si>
    <t>2002-08-28,917.8699951171875,934.8200073242188,913.2100219726562,934.8200073242188,1146600000</t>
  </si>
  <si>
    <t>2002-08-29,917.7999877929688,924.5900268554688,903.3300170898438,917.8699951171875,1271100000</t>
  </si>
  <si>
    <t>2002-08-30,916.0700073242188,928.1500244140625,910.1699829101562,917.7999877929688,929900000</t>
  </si>
  <si>
    <t>2002-09-03,878.02001953125,916.0700073242188,877.510009765625,916.0700073242188,1289800000</t>
  </si>
  <si>
    <t>2002-09-04,893.4000244140625,896.0999755859375,875.72998046875,878.02001953125,1372100000</t>
  </si>
  <si>
    <t>2002-09-05,879.1500244140625,893.4000244140625,870.5,893.4000244140625,1401300000</t>
  </si>
  <si>
    <t>2002-09-06,893.9199829101562,899.0700073242188,879.1500244140625,879.1500244140625,1184500000</t>
  </si>
  <si>
    <t>2002-09-09,902.9600219726562,907.3400268554688,882.9199829101562,893.9199829101562,1130600000</t>
  </si>
  <si>
    <t>2002-09-10,909.5800170898438,909.8900146484375,900.5,902.9600219726562,1186400000</t>
  </si>
  <si>
    <t>2002-09-11,909.4500122070312,924.02001953125,908.469970703125,910.6300048828125,846600000</t>
  </si>
  <si>
    <t>2002-09-12,886.9099731445312,909.4500122070312,884.8400268554688,909.4500122070312,1191600000</t>
  </si>
  <si>
    <t>2002-09-13,889.8099975585938,892.75,877.0499877929688,886.9099731445312,1271000000</t>
  </si>
  <si>
    <t>2002-09-16,891.0999755859375,891.8400268554688,878.9099731445312,889.8099975585938,1001400000</t>
  </si>
  <si>
    <t>2002-09-17,873.52001953125,902.6799926757812,872.3800048828125,891.0999755859375,1448600000</t>
  </si>
  <si>
    <t>2002-09-18,869.4600219726562,878.4500122070312,857.3900146484375,873.52001953125,1501000000</t>
  </si>
  <si>
    <t>2002-09-19,843.3200073242188,869.4600219726562,843.0900268554688,869.4600219726562,1524000000</t>
  </si>
  <si>
    <t>2002-09-20,845.3900146484375,849.3200073242188,839.0900268554688,843.3200073242188,1792800000</t>
  </si>
  <si>
    <t>2002-09-23,833.7000122070312,845.3900146484375,825.760009765625,845.3900146484375,1381100000</t>
  </si>
  <si>
    <t>2002-09-24,819.2899780273438,833.7000122070312,817.3800048828125,833.7000122070312,1670240000</t>
  </si>
  <si>
    <t>2002-09-25,839.6599731445312,844.219970703125,818.4600219726562,819.27001953125,1651500000</t>
  </si>
  <si>
    <t>2002-09-26,854.9500122070312,856.5999755859375,839.6599731445312,839.6599731445312,1650000000</t>
  </si>
  <si>
    <t>2002-09-27,827.3699951171875,854.9500122070312,826.8400268554688,854.9500122070312,1507300000</t>
  </si>
  <si>
    <t>2002-09-30,815.280029296875,827.3699951171875,800.2000122070312,827.3699951171875,1721870000</t>
  </si>
  <si>
    <t>2002-10-01,847.9099731445312,847.9299926757812,812.8200073242188,815.280029296875,1780900000</t>
  </si>
  <si>
    <t>2002-10-02,827.9099731445312,851.9299926757812,826.5,843.77001953125,1668900000</t>
  </si>
  <si>
    <t>2002-10-03,818.9500122070312,840.02001953125,817.25,827.9099731445312,1674500000</t>
  </si>
  <si>
    <t>2002-10-04,800.5800170898438,825.9000244140625,794.0999755859375,818.9500122070312,1835930000</t>
  </si>
  <si>
    <t>2002-10-07,785.280029296875,808.2100219726562,782.9600219726562,800.5800170898438,1576500000</t>
  </si>
  <si>
    <t>2002-10-08,798.5499877929688,808.8599853515625,779.5,785.280029296875,1938430000</t>
  </si>
  <si>
    <t>2002-10-09,776.760009765625,798.5499877929688,775.7999877929688,798.5499877929688,1885030000</t>
  </si>
  <si>
    <t>2002-10-10,803.9199829101562,806.510009765625,768.6300048828125,776.760009765625,2090230000</t>
  </si>
  <si>
    <t>2002-10-11,835.3200073242188,843.27001953125,803.9199829101562,803.9199829101562,1854130000</t>
  </si>
  <si>
    <t>2002-10-14,841.4400024414062,844.3900146484375,828.3699951171875,835.3200073242188,1200300000</t>
  </si>
  <si>
    <t>2002-10-15,881.27001953125,881.27001953125,841.4400024414062,841.4400024414062,1956000000</t>
  </si>
  <si>
    <t>2002-10-16,860.02001953125,881.27001953125,856.280029296875,881.27001953125,1585000000</t>
  </si>
  <si>
    <t>2002-10-17,879.2000122070312,885.3499755859375,860.02001953125,860.02001953125,1780390000</t>
  </si>
  <si>
    <t>2002-10-18,884.3900146484375,886.6799926757812,866.5800170898438,879.2000122070312,1423100000</t>
  </si>
  <si>
    <t>2002-10-21,899.719970703125,900.6900024414062,873.0599975585938,884.3900146484375,1447000000</t>
  </si>
  <si>
    <t>2002-10-22,890.1599731445312,899.719970703125,882.4000244140625,899.719970703125,1549200000</t>
  </si>
  <si>
    <t>2002-10-23,896.1400146484375,896.1400146484375,873.8200073242188,890.1599731445312,1593900000</t>
  </si>
  <si>
    <t>2002-10-24,882.5,902.9400024414062,879.0,896.1400146484375,1700570000</t>
  </si>
  <si>
    <t>2002-10-25,897.6500244140625,897.7100219726562,877.030029296875,882.5,1340400000</t>
  </si>
  <si>
    <t>2002-10-28,890.22998046875,907.4400024414062,886.1500244140625,897.6500244140625,1382600000</t>
  </si>
  <si>
    <t>2002-10-29,882.1500244140625,890.6400146484375,867.9099731445312,890.22998046875,1529700000</t>
  </si>
  <si>
    <t>2002-10-30,890.7100219726562,895.280029296875,879.1900024414062,882.1500244140625,1422300000</t>
  </si>
  <si>
    <t>2002-10-31,885.760009765625,898.8300170898438,879.75,890.7100219726562,1641300000</t>
  </si>
  <si>
    <t>2002-11-01,900.9600219726562,903.4199829101562,877.7100219726562,885.760009765625,1450400000</t>
  </si>
  <si>
    <t>2002-11-04,908.3499755859375,924.5800170898438,900.9600219726562,900.9600219726562,1645900000</t>
  </si>
  <si>
    <t>2002-11-05,915.3900146484375,915.8300170898438,904.9099731445312,908.3499755859375,1354100000</t>
  </si>
  <si>
    <t>2002-11-06,923.760009765625,925.6599731445312,905.0,915.3900146484375,1674000000</t>
  </si>
  <si>
    <t>2002-11-07,902.6500244140625,923.760009765625,898.6799926757812,923.760009765625,1466900000</t>
  </si>
  <si>
    <t>2002-11-08,894.739990234375,910.1099853515625,891.6199951171875,902.6500244140625,1446500000</t>
  </si>
  <si>
    <t>2002-11-11,876.1900024414062,894.739990234375,874.6300048828125,894.739990234375,1113000000</t>
  </si>
  <si>
    <t>2002-11-12,882.9500122070312,894.2999877929688,876.1900024414062,876.1900024414062,1377100000</t>
  </si>
  <si>
    <t>2002-11-13,882.530029296875,892.510009765625,872.0499877929688,882.9500122070312,1463400000</t>
  </si>
  <si>
    <t>2002-11-14,904.27001953125,904.27001953125,882.530029296875,882.530029296875,1519000000</t>
  </si>
  <si>
    <t>2002-11-15,909.8300170898438,910.2100219726562,895.3499755859375,904.27001953125,1400100000</t>
  </si>
  <si>
    <t>2002-11-18,900.3599853515625,915.9099731445312,899.47998046875,909.8300170898438,1282600000</t>
  </si>
  <si>
    <t>2002-11-19,896.739990234375,905.4500122070312,893.0900268554688,900.3599853515625,1337400000</t>
  </si>
  <si>
    <t>2002-11-20,914.1500244140625,915.010009765625,894.9299926757812,896.739990234375,1517300000</t>
  </si>
  <si>
    <t>2002-11-21,933.760009765625,935.1300048828125,914.1500244140625,914.1500244140625,2415100000</t>
  </si>
  <si>
    <t>2002-11-22,930.5499877929688,937.280029296875,928.4099731445312,933.760009765625,1626800000</t>
  </si>
  <si>
    <t>2002-11-25,932.8699951171875,937.1500244140625,923.3099975585938,930.5499877929688,1574000000</t>
  </si>
  <si>
    <t>2002-11-26,913.3099975585938,932.8699951171875,912.0999755859375,932.8699951171875,1543600000</t>
  </si>
  <si>
    <t>2002-11-27,938.8699951171875,940.4099731445312,913.3099975585938,913.3099975585938,1350300000</t>
  </si>
  <si>
    <t>2002-11-29,936.3099975585938,941.8200073242188,935.5800170898438,938.8699951171875,643460000</t>
  </si>
  <si>
    <t>2002-12-02,934.530029296875,954.280029296875,927.719970703125,936.3099975585938,1612000000</t>
  </si>
  <si>
    <t>2002-12-03,920.75,934.530029296875,918.72998046875,934.530029296875,1488400000</t>
  </si>
  <si>
    <t>2002-12-04,917.5800170898438,925.25,909.510009765625,920.75,1588900000</t>
  </si>
  <si>
    <t>2002-12-05,906.5499877929688,921.489990234375,905.9000244140625,917.5800170898438,1250200000</t>
  </si>
  <si>
    <t>2002-12-06,912.22998046875,915.47998046875,895.9600219726562,906.5499877929688,1241100000</t>
  </si>
  <si>
    <t>2002-12-09,892.0,912.22998046875,891.969970703125,912.22998046875,1320800000</t>
  </si>
  <si>
    <t>2002-12-10,904.4500122070312,904.9500122070312,892.0,892.0,1286600000</t>
  </si>
  <si>
    <t>2002-12-11,904.9600219726562,909.9400024414062,896.47998046875,904.4500122070312,1285100000</t>
  </si>
  <si>
    <t>2002-12-12,901.5800170898438,908.3699951171875,897.0,904.9600219726562,1255300000</t>
  </si>
  <si>
    <t>2002-12-13,889.47998046875,901.5800170898438,888.47998046875,901.5800170898438,1330800000</t>
  </si>
  <si>
    <t>2002-12-16,910.4000244140625,910.4199829101562,889.47998046875,889.47998046875,1271600000</t>
  </si>
  <si>
    <t>2002-12-17,902.989990234375,911.219970703125,901.739990234375,910.4000244140625,1251800000</t>
  </si>
  <si>
    <t>2002-12-18,891.1199951171875,902.989990234375,887.8200073242188,902.989990234375,1446200000</t>
  </si>
  <si>
    <t>2002-12-19,884.25,899.1900024414062,880.3200073242188,890.02001953125,1385900000</t>
  </si>
  <si>
    <t>2002-12-20,895.760009765625,897.7899780273438,884.25,884.25,1782730000</t>
  </si>
  <si>
    <t>2002-12-23,897.3800048828125,902.4299926757812,892.260009765625,895.739990234375,1112100000</t>
  </si>
  <si>
    <t>2002-12-24,892.469970703125,897.3800048828125,892.2899780273438,897.3800048828125,458310000</t>
  </si>
  <si>
    <t>2002-12-26,889.6599731445312,903.8900146484375,887.47998046875,892.469970703125,721100000</t>
  </si>
  <si>
    <t>2002-12-27,875.4000244140625,890.4600219726562,873.6199951171875,889.6599731445312,758400000</t>
  </si>
  <si>
    <t>2002-12-30,879.3900146484375,882.0999755859375,870.22998046875,875.4000244140625,1057800000</t>
  </si>
  <si>
    <t>2002-12-31,879.8200073242188,881.9299926757812,869.4500122070312,879.3900146484375,1088500000</t>
  </si>
  <si>
    <t>2003-01-02,909.030029296875,909.030029296875,879.8200073242188,879.8200073242188,1229200000</t>
  </si>
  <si>
    <t>2003-01-03,908.5900268554688,911.25,903.0700073242188,909.030029296875,1130800000</t>
  </si>
  <si>
    <t>2003-01-06,929.010009765625,931.77001953125,908.5900268554688,908.5900268554688,1435900000</t>
  </si>
  <si>
    <t>2003-01-07,922.9299926757812,930.8099975585938,919.9299926757812,929.010009765625,1545200000</t>
  </si>
  <si>
    <t>2003-01-08,909.9299926757812,922.9299926757812,908.3200073242188,922.9299926757812,1467600000</t>
  </si>
  <si>
    <t>2003-01-09,927.5700073242188,928.3099975585938,909.9299926757812,909.9299926757812,1560300000</t>
  </si>
  <si>
    <t>2003-01-10,927.5700073242188,932.8900146484375,917.6599731445312,927.5800170898438,1485400000</t>
  </si>
  <si>
    <t>2003-01-13,926.260009765625,935.0499877929688,922.0499877929688,927.5700073242188,1396300000</t>
  </si>
  <si>
    <t>2003-01-14,931.6599731445312,931.6599731445312,921.719970703125,926.260009765625,1379400000</t>
  </si>
  <si>
    <t>2003-01-15,918.219970703125,932.5900268554688,916.7000122070312,931.6599731445312,1432100000</t>
  </si>
  <si>
    <t>2003-01-16,914.5999755859375,926.030029296875,911.97998046875,918.219970703125,1534600000</t>
  </si>
  <si>
    <t>2003-01-17,901.780029296875,914.5999755859375,899.02001953125,914.5999755859375,1358200000</t>
  </si>
  <si>
    <t>2003-01-21,887.6199951171875,906.0,887.6199951171875,901.780029296875,1335200000</t>
  </si>
  <si>
    <t>2003-01-22,878.3599853515625,889.739990234375,877.6400146484375,887.6199951171875,1560800000</t>
  </si>
  <si>
    <t>2003-01-23,887.3400268554688,890.25,876.8900146484375,878.3599853515625,1744550000</t>
  </si>
  <si>
    <t>2003-01-24,861.4000244140625,887.3400268554688,859.7100219726562,887.3400268554688,1574800000</t>
  </si>
  <si>
    <t>2003-01-27,847.47998046875,863.9500122070312,844.25,861.4000244140625,1435900000</t>
  </si>
  <si>
    <t>2003-01-28,858.5399780273438,860.760009765625,847.47998046875,847.47998046875,1459100000</t>
  </si>
  <si>
    <t>2003-01-29,864.3599853515625,868.719970703125,845.8599853515625,858.5399780273438,1595400000</t>
  </si>
  <si>
    <t>2003-01-30,844.6099853515625,865.47998046875,843.739990234375,864.3599853515625,1510300000</t>
  </si>
  <si>
    <t>2003-01-31,855.7000122070312,858.3300170898438,840.3400268554688,844.6099853515625,1578530000</t>
  </si>
  <si>
    <t>2003-02-03,860.3200073242188,864.6400146484375,855.7000122070312,855.7000122070312,1258500000</t>
  </si>
  <si>
    <t>2003-02-04,848.2000122070312,860.3200073242188,840.1900024414062,860.3200073242188,1451600000</t>
  </si>
  <si>
    <t>2003-02-05,843.5900268554688,861.6300048828125,842.1099853515625,848.2000122070312,1450800000</t>
  </si>
  <si>
    <t>2003-02-06,838.1500244140625,844.22998046875,833.25,843.5900268554688,1430900000</t>
  </si>
  <si>
    <t>2003-02-07,829.6900024414062,845.72998046875,826.7000122070312,838.1500244140625,1276800000</t>
  </si>
  <si>
    <t>2003-02-10,835.969970703125,837.1599731445312,823.530029296875,829.6900024414062,1238200000</t>
  </si>
  <si>
    <t>2003-02-11,829.2000122070312,843.02001953125,825.0900268554688,835.969970703125,1307000000</t>
  </si>
  <si>
    <t>2003-02-12,818.6799926757812,832.1199951171875,818.489990234375,829.2000122070312,1260500000</t>
  </si>
  <si>
    <t>2003-02-13,817.3699951171875,821.25,806.2899780273438,818.6799926757812,1489300000</t>
  </si>
  <si>
    <t>2003-02-14,834.8900146484375,834.8900146484375,815.030029296875,817.3699951171875,1404600000</t>
  </si>
  <si>
    <t>2003-02-18,851.1699829101562,852.8699951171875,834.8900146484375,834.8900146484375,1250800000</t>
  </si>
  <si>
    <t>2003-02-19,845.1300048828125,851.1699829101562,838.7899780273438,851.1699829101562,1075600000</t>
  </si>
  <si>
    <t>2003-02-20,837.0999755859375,849.3699951171875,836.5599975585938,845.1300048828125,1194100000</t>
  </si>
  <si>
    <t>2003-02-21,848.1699829101562,852.280029296875,831.47998046875,837.0999755859375,1398200000</t>
  </si>
  <si>
    <t>2003-02-24,832.5800170898438,848.1699829101562,832.1599731445312,848.1699829101562,1229200000</t>
  </si>
  <si>
    <t>2003-02-25,838.5700073242188,839.5499877929688,818.5399780273438,832.5800170898438,1483700000</t>
  </si>
  <si>
    <t>2003-02-26,827.5499877929688,840.0999755859375,826.6799926757812,838.5700073242188,1374400000</t>
  </si>
  <si>
    <t>2003-02-27,837.280029296875,842.1900024414062,827.5499877929688,827.5499877929688,1287800000</t>
  </si>
  <si>
    <t>2003-02-28,841.1500244140625,847.0,837.280029296875,837.280029296875,1373300000</t>
  </si>
  <si>
    <t>2003-03-03,834.8099975585938,852.3400268554688,832.739990234375,841.1500244140625,1208900000</t>
  </si>
  <si>
    <t>2003-03-04,821.989990234375,835.4299926757812,821.9600219726562,834.8099975585938,1256600000</t>
  </si>
  <si>
    <t>2003-03-05,829.8499755859375,829.8699951171875,819.0,821.989990234375,1332700000</t>
  </si>
  <si>
    <t>2003-03-06,822.0999755859375,829.8499755859375,819.8499755859375,829.8499755859375,1299200000</t>
  </si>
  <si>
    <t>2003-03-07,828.8900146484375,829.5499877929688,811.22998046875,822.0999755859375,1368500000</t>
  </si>
  <si>
    <t>2003-03-10,807.47998046875,828.8900146484375,806.5700073242188,828.8900146484375,1255000000</t>
  </si>
  <si>
    <t>2003-03-11,800.72998046875,814.25,800.2999877929688,807.47998046875,1427700000</t>
  </si>
  <si>
    <t>2003-03-12,804.1900024414062,804.1900024414062,788.9000244140625,800.72998046875,1620000000</t>
  </si>
  <si>
    <t>2003-03-13,831.9000244140625,832.02001953125,804.1900024414062,804.1900024414062,1816300000</t>
  </si>
  <si>
    <t>2003-03-14,833.27001953125,841.3900146484375,828.260009765625,831.8900146484375,1541900000</t>
  </si>
  <si>
    <t>2003-03-17,862.7899780273438,862.7899780273438,827.1699829101562,833.27001953125,1700420000</t>
  </si>
  <si>
    <t>2003-03-18,866.4500122070312,866.9400024414062,857.3599853515625,862.7899780273438,1555100000</t>
  </si>
  <si>
    <t>2003-03-19,874.02001953125,874.989990234375,861.2100219726562,866.4500122070312,1473400000</t>
  </si>
  <si>
    <t>2003-03-20,875.6699829101562,879.5999755859375,859.010009765625,874.02001953125,1439100000</t>
  </si>
  <si>
    <t>2003-03-21,895.7899780273438,895.9000244140625,875.8400268554688,875.8400268554688,1883710000</t>
  </si>
  <si>
    <t>2003-03-24,864.22998046875,895.7899780273438,862.02001953125,895.7899780273438,1293000000</t>
  </si>
  <si>
    <t>2003-03-25,874.739990234375,879.8699951171875,862.5900268554688,864.22998046875,1333400000</t>
  </si>
  <si>
    <t>2003-03-26,869.9500122070312,875.7999877929688,866.469970703125,874.739990234375,1319700000</t>
  </si>
  <si>
    <t>2003-03-27,868.52001953125,874.1500244140625,858.0900268554688,869.9500122070312,1232900000</t>
  </si>
  <si>
    <t>2003-03-28,863.5,869.8800048828125,860.8300170898438,868.52001953125,1227000000</t>
  </si>
  <si>
    <t>2003-03-31,848.1799926757812,863.5,843.6799926757812,863.5,1495500000</t>
  </si>
  <si>
    <t>2003-04-01,858.47998046875,861.280029296875,847.8499755859375,848.1799926757812,1461600000</t>
  </si>
  <si>
    <t>2003-04-02,880.9000244140625,884.5700073242188,858.47998046875,858.47998046875,1589800000</t>
  </si>
  <si>
    <t>2003-04-03,876.4500122070312,885.8900146484375,876.1199951171875,880.9000244140625,1339500000</t>
  </si>
  <si>
    <t>2003-04-04,878.8499755859375,882.72998046875,874.22998046875,876.4500122070312,1241200000</t>
  </si>
  <si>
    <t>2003-04-07,879.9299926757812,904.8900146484375,878.8499755859375,878.8499755859375,1494000000</t>
  </si>
  <si>
    <t>2003-04-08,878.2899780273438,883.1099853515625,874.6799926757812,879.9299926757812,1235400000</t>
  </si>
  <si>
    <t>2003-04-09,865.989990234375,887.3499755859375,865.719970703125,878.2899780273438,1293700000</t>
  </si>
  <si>
    <t>2003-04-10,871.5800170898438,871.780029296875,862.760009765625,865.989990234375,1275300000</t>
  </si>
  <si>
    <t>2003-04-11,868.2999877929688,883.3400268554688,865.9199829101562,871.5800170898438,1141600000</t>
  </si>
  <si>
    <t>2003-04-14,885.22998046875,885.260009765625,868.2999877929688,868.2999877929688,1131000000</t>
  </si>
  <si>
    <t>2003-04-15,890.8099975585938,891.27001953125,881.8499755859375,885.22998046875,1460200000</t>
  </si>
  <si>
    <t>2003-04-16,879.9099731445312,896.77001953125,877.9299926757812,890.8099975585938,1587600000</t>
  </si>
  <si>
    <t>2003-04-17,893.5800170898438,893.8300170898438,879.2000122070312,879.9099731445312,1430600000</t>
  </si>
  <si>
    <t>2003-04-21,892.010009765625,898.010009765625,888.1699829101562,893.5800170898438,1118700000</t>
  </si>
  <si>
    <t>2003-04-22,911.3699951171875,911.739990234375,886.7000122070312,892.010009765625,1631200000</t>
  </si>
  <si>
    <t>2003-04-23,919.02001953125,919.739990234375,909.8900146484375,911.3699951171875,1667200000</t>
  </si>
  <si>
    <t>2003-04-24,911.4299926757812,919.02001953125,906.6900024414062,919.02001953125,1648100000</t>
  </si>
  <si>
    <t>2003-04-25,898.8099975585938,911.4299926757812,897.52001953125,911.4299926757812,1335800000</t>
  </si>
  <si>
    <t>2003-04-28,914.8400268554688,918.1500244140625,898.8099975585938,898.8099975585938,1273000000</t>
  </si>
  <si>
    <t>2003-04-29,917.8400268554688,924.239990234375,911.0999755859375,914.8400268554688,1525600000</t>
  </si>
  <si>
    <t>2003-04-30,916.9199829101562,922.010009765625,911.7000122070312,917.8400268554688,1788510000</t>
  </si>
  <si>
    <t>2003-05-01,916.2999877929688,919.6799926757812,902.8300170898438,916.9199829101562,1397500000</t>
  </si>
  <si>
    <t>2003-05-02,930.0800170898438,930.5599975585938,912.3499755859375,916.2999877929688,1554300000</t>
  </si>
  <si>
    <t>2003-05-05,926.5499877929688,933.8800048828125,924.5499877929688,930.0800170898438,1446300000</t>
  </si>
  <si>
    <t>2003-05-06,934.3900146484375,939.6099853515625,926.3800048828125,926.5499877929688,1649600000</t>
  </si>
  <si>
    <t>2003-05-07,929.6199951171875,937.219970703125,926.4099731445312,934.3900146484375,1531900000</t>
  </si>
  <si>
    <t>2003-05-08,920.27001953125,929.6199951171875,919.719970703125,929.6199951171875,1379600000</t>
  </si>
  <si>
    <t>2003-05-09,933.4099731445312,933.77001953125,920.27001953125,920.27001953125,1326100000</t>
  </si>
  <si>
    <t>2003-05-12,945.1099853515625,946.8400268554688,929.2999877929688,933.4099731445312,1378800000</t>
  </si>
  <si>
    <t>2003-05-13,942.2999877929688,947.510009765625,938.9099731445312,945.1099853515625,1418100000</t>
  </si>
  <si>
    <t>2003-05-14,939.280029296875,947.2899780273438,935.239990234375,942.2999877929688,1401800000</t>
  </si>
  <si>
    <t>2003-05-15,946.6699829101562,948.22998046875,938.7899780273438,939.280029296875,1508700000</t>
  </si>
  <si>
    <t>2003-05-16,944.2999877929688,948.6500244140625,938.5999755859375,946.6699829101562,1505500000</t>
  </si>
  <si>
    <t>2003-05-19,920.77001953125,944.2999877929688,920.22998046875,944.2999877929688,1375700000</t>
  </si>
  <si>
    <t>2003-05-20,919.72998046875,925.3400268554688,912.0499877929688,920.77001953125,1505300000</t>
  </si>
  <si>
    <t>2003-05-21,923.4199829101562,923.8499755859375,914.9099731445312,919.72998046875,1457800000</t>
  </si>
  <si>
    <t>2003-05-22,931.8699951171875,935.2999877929688,922.5399780273438,923.4199829101562,1448500000</t>
  </si>
  <si>
    <t>2003-05-23,933.219970703125,935.2000122070312,927.4199829101562,931.8699951171875,1201000000</t>
  </si>
  <si>
    <t>2003-05-27,951.47998046875,952.760009765625,927.3300170898438,933.219970703125,1532000000</t>
  </si>
  <si>
    <t>2003-05-28,953.219970703125,959.3900146484375,950.1199951171875,951.47998046875,1559000000</t>
  </si>
  <si>
    <t>2003-05-29,949.6400146484375,962.0800170898438,946.22998046875,953.219970703125,1685800000</t>
  </si>
  <si>
    <t>2003-05-30,963.5900268554688,965.3800048828125,949.6400146484375,949.6400146484375,1688800000</t>
  </si>
  <si>
    <t>2003-06-02,967.0,979.1099853515625,963.5900268554688,963.5900268554688,1662500000</t>
  </si>
  <si>
    <t>2003-06-03,971.5599975585938,973.02001953125,964.469970703125,967.0,1450200000</t>
  </si>
  <si>
    <t>2003-06-04,986.239990234375,987.8499755859375,970.719970703125,971.5599975585938,1618700000</t>
  </si>
  <si>
    <t>2003-06-05,990.1400146484375,990.1400146484375,978.1300048828125,986.239990234375,1693100000</t>
  </si>
  <si>
    <t>2003-06-06,987.760009765625,1007.6900024414062,986.010009765625,990.1400146484375,1837200000</t>
  </si>
  <si>
    <t>2003-06-09,975.9299926757812,987.760009765625,972.5900268554688,987.760009765625,1307000000</t>
  </si>
  <si>
    <t>2003-06-10,984.8400268554688,984.8400268554688,975.9299926757812,975.9299926757812,1275400000</t>
  </si>
  <si>
    <t>2003-06-11,997.47998046875,997.47998046875,981.6099853515625,984.8400268554688,1520000000</t>
  </si>
  <si>
    <t>2003-06-12,998.510009765625,1002.739990234375,991.27001953125,997.47998046875,1553100000</t>
  </si>
  <si>
    <t>2003-06-13,988.6099853515625,1000.9199829101562,984.27001953125,998.510009765625,1271600000</t>
  </si>
  <si>
    <t>2003-06-16,1010.739990234375,1010.8599853515625,988.6099853515625,988.6099853515625,1345900000</t>
  </si>
  <si>
    <t>2003-06-17,1011.6599731445312,1015.3300170898438,1007.0399780273438,1010.739990234375,1479700000</t>
  </si>
  <si>
    <t>2003-06-18,1010.0900268554688,1015.1199951171875,1004.6099853515625,1011.6599731445312,1488900000</t>
  </si>
  <si>
    <t>2003-06-19,994.7000122070312,1011.219970703125,993.0800170898438,1010.0900268554688,1530100000</t>
  </si>
  <si>
    <t>2003-06-20,995.6900024414062,1002.0900268554688,993.3599853515625,994.7000122070312,1698000000</t>
  </si>
  <si>
    <t>2003-06-23,981.6400146484375,995.6900024414062,977.4000244140625,995.6900024414062,1398100000</t>
  </si>
  <si>
    <t>2003-06-24,983.4500122070312,987.8400268554688,979.0800170898438,981.6400146484375,1388300000</t>
  </si>
  <si>
    <t>2003-06-25,975.3200073242188,991.6400146484375,974.8599853515625,983.4500122070312,1459200000</t>
  </si>
  <si>
    <t>2003-06-26,985.8200073242188,986.530029296875,973.7999877929688,975.3200073242188,1387400000</t>
  </si>
  <si>
    <t>2003-06-27,976.219970703125,988.8800048828125,974.2899780273438,985.8200073242188,1267800000</t>
  </si>
  <si>
    <t>2003-06-30,974.5,983.6099853515625,973.5999755859375,976.219970703125,1587200000</t>
  </si>
  <si>
    <t>2003-07-01,982.3200073242188,983.260009765625,962.0999755859375,974.5,1460200000</t>
  </si>
  <si>
    <t>2003-07-02,993.75,993.780029296875,982.3200073242188,982.3200073242188,1519300000</t>
  </si>
  <si>
    <t>2003-07-03,985.7000122070312,995.0,983.3400268554688,993.75,775900000</t>
  </si>
  <si>
    <t>2003-07-07,1004.4199829101562,1005.5599975585938,985.7000122070312,985.7000122070312,1429100000</t>
  </si>
  <si>
    <t>2003-07-08,1007.8400268554688,1008.9199829101562,998.72998046875,1004.4199829101562,1565700000</t>
  </si>
  <si>
    <t>2003-07-09,1002.2100219726562,1010.4299926757812,998.1699829101562,1007.8400268554688,1618000000</t>
  </si>
  <si>
    <t>2003-07-10,988.7000122070312,1002.2100219726562,983.6300048828125,1002.2100219726562,1465700000</t>
  </si>
  <si>
    <t>2003-07-11,998.1400146484375,1000.8599853515625,988.7000122070312,988.7000122070312,1212700000</t>
  </si>
  <si>
    <t>2003-07-14,1003.8599853515625,1015.4099731445312,998.1400146484375,998.1400146484375,1448900000</t>
  </si>
  <si>
    <t>2003-07-15,1000.4199829101562,1009.6099853515625,996.6699829101562,1003.8599853515625,1518600000</t>
  </si>
  <si>
    <t>2003-07-16,994.0900268554688,1003.469970703125,989.2999877929688,1000.4199829101562,1662000000</t>
  </si>
  <si>
    <t>2003-07-17,981.72998046875,994.0,978.5999755859375,994.0,1661400000</t>
  </si>
  <si>
    <t>2003-07-18,993.3200073242188,994.25,981.7100219726562,981.72998046875,1365200000</t>
  </si>
  <si>
    <t>2003-07-21,978.7999877929688,993.3200073242188,975.6300048828125,993.3200073242188,1254200000</t>
  </si>
  <si>
    <t>2003-07-22,988.1099853515625,990.2899780273438,976.0800170898438,978.7999877929688,1439700000</t>
  </si>
  <si>
    <t>2003-07-23,988.6099853515625,989.8599853515625,979.7899780273438,988.1099853515625,1362700000</t>
  </si>
  <si>
    <t>2003-07-24,981.5999755859375,998.8900146484375,981.0700073242188,988.6099853515625,1559000000</t>
  </si>
  <si>
    <t>2003-07-25,998.6799926757812,998.7100219726562,977.489990234375,981.5999755859375,1397500000</t>
  </si>
  <si>
    <t>2003-07-28,996.52001953125,1000.6799926757812,993.5900268554688,998.6799926757812,1328600000</t>
  </si>
  <si>
    <t>2003-07-29,989.280029296875,998.6400146484375,984.1500244140625,996.52001953125,1508900000</t>
  </si>
  <si>
    <t>2003-07-30,987.489990234375,992.6199951171875,985.9600219726562,989.280029296875,1391900000</t>
  </si>
  <si>
    <t>2003-07-31,990.3099975585938,1004.5900268554688,987.489990234375,987.489990234375,1608000000</t>
  </si>
  <si>
    <t>2003-08-01,980.1500244140625,990.3099975585938,978.8599853515625,990.3099975585938,1390600000</t>
  </si>
  <si>
    <t>2003-08-04,982.8200073242188,985.75,966.7899780273438,980.1500244140625,1318700000</t>
  </si>
  <si>
    <t>2003-08-05,965.4600219726562,982.8200073242188,964.969970703125,982.8200073242188,1351700000</t>
  </si>
  <si>
    <t>2003-08-06,967.0800170898438,975.739990234375,960.8400268554688,965.4600219726562,1491000000</t>
  </si>
  <si>
    <t>2003-08-07,974.1199951171875,974.8900146484375,963.8200073242188,967.0800170898438,1389300000</t>
  </si>
  <si>
    <t>2003-08-08,977.5900268554688,980.5700073242188,973.8300170898438,974.1199951171875,1086600000</t>
  </si>
  <si>
    <t>2003-08-11,980.5900268554688,985.4600219726562,974.2100219726562,977.5900268554688,1022200000</t>
  </si>
  <si>
    <t>2003-08-12,990.3499755859375,990.4099731445312,979.9000244140625,980.5900268554688,1132300000</t>
  </si>
  <si>
    <t>2003-08-13,984.030029296875,992.5,980.8499755859375,990.3499755859375,1208800000</t>
  </si>
  <si>
    <t>2003-08-14,990.510009765625,991.9099731445312,980.3599853515625,984.030029296875,1186800000</t>
  </si>
  <si>
    <t>2003-08-15,990.6699829101562,992.3900146484375,987.0999755859375,990.510009765625,636370000</t>
  </si>
  <si>
    <t>2003-08-18,999.739990234375,1000.3499755859375,990.6699829101562,990.6699829101562,1127600000</t>
  </si>
  <si>
    <t>2003-08-19,1002.3499755859375,1003.2999877929688,995.2999877929688,999.739990234375,1300600000</t>
  </si>
  <si>
    <t>2003-08-20,1000.2999877929688,1003.5399780273438,996.6199951171875,1002.3499755859375,1210800000</t>
  </si>
  <si>
    <t>2003-08-21,1003.27001953125,1009.530029296875,999.3300170898438,1000.2999877929688,1407100000</t>
  </si>
  <si>
    <t>2003-08-22,993.0599975585938,1011.010009765625,992.6199951171875,1003.27001953125,1308900000</t>
  </si>
  <si>
    <t>2003-08-25,993.7100219726562,993.7100219726562,987.9099731445312,993.0599975585938,971700000</t>
  </si>
  <si>
    <t>2003-08-26,996.72998046875,997.9299926757812,983.5700073242188,993.7100219726562,1178700000</t>
  </si>
  <si>
    <t>2003-08-27,996.7899780273438,998.0499877929688,993.3300170898438,996.72998046875,1051400000</t>
  </si>
  <si>
    <t>2003-08-28,1002.8400268554688,1004.1199951171875,991.4199829101562,996.7899780273438,1165200000</t>
  </si>
  <si>
    <t>2003-08-29,1008.010009765625,1008.8499755859375,999.52001953125,1002.8400268554688,945100000</t>
  </si>
  <si>
    <t>2003-09-02,1021.989990234375,1022.5900268554688,1005.72998046875,1008.010009765625,1470500000</t>
  </si>
  <si>
    <t>2003-09-03,1026.27001953125,1029.3399658203125,1021.989990234375,1021.989990234375,1675600000</t>
  </si>
  <si>
    <t>2003-09-04,1027.969970703125,1029.1700439453125,1022.1900024414062,1026.27001953125,1453900000</t>
  </si>
  <si>
    <t>2003-09-05,1021.3900146484375,1029.2099609375,1018.1900024414062,1027.969970703125,1465200000</t>
  </si>
  <si>
    <t>2003-09-08,1031.6400146484375,1032.4100341796875,1021.3900146484375,1021.3900146484375,1299300000</t>
  </si>
  <si>
    <t>2003-09-09,1023.1699829101562,1031.6400146484375,1021.1400146484375,1031.6400146484375,1414800000</t>
  </si>
  <si>
    <t>2003-09-10,1010.9199829101562,1023.1699829101562,1009.739990234375,1023.1699829101562,1582100000</t>
  </si>
  <si>
    <t>2003-09-11,1016.4199829101562,1020.8800048828125,1010.9199829101562,1010.9199829101562,1335900000</t>
  </si>
  <si>
    <t>2003-09-12,1018.6300048828125,1019.6500244140625,1007.7100219726562,1016.4199829101562,1236700000</t>
  </si>
  <si>
    <t>2003-09-15,1014.8099975585938,1019.7899780273438,1013.5900268554688,1018.6300048828125,1151300000</t>
  </si>
  <si>
    <t>2003-09-16,1029.3199462890625,1029.6600341796875,1014.8099975585938,1014.8099975585938,1403200000</t>
  </si>
  <si>
    <t>2003-09-17,1025.969970703125,1031.3399658203125,1024.530029296875,1029.3199462890625,1338210000</t>
  </si>
  <si>
    <t>2003-09-18,1039.5799560546875,1040.1600341796875,1025.75,1025.969970703125,1498800000</t>
  </si>
  <si>
    <t>2003-09-19,1036.300048828125,1040.2900390625,1031.8900146484375,1039.5799560546875,1518600000</t>
  </si>
  <si>
    <t>2003-09-22,1022.8200073242188,1036.300048828125,1018.2999877929688,1036.300048828125,1278800000</t>
  </si>
  <si>
    <t>2003-09-23,1029.030029296875,1030.1199951171875,1021.5399780273438,1022.8200073242188,1301700000</t>
  </si>
  <si>
    <t>2003-09-24,1009.3800048828125,1029.8299560546875,1008.9299926757812,1029.030029296875,1556000000</t>
  </si>
  <si>
    <t>2003-09-25,1003.27001953125,1015.969970703125,1003.260009765625,1009.3800048828125,1530000000</t>
  </si>
  <si>
    <t>2003-09-26,996.8499755859375,1003.4500122070312,996.0800170898438,1003.27001953125,1472500000</t>
  </si>
  <si>
    <t>2003-09-29,1006.5800170898438,1006.8900146484375,995.3099975585938,996.8499755859375,1366500000</t>
  </si>
  <si>
    <t>2003-09-30,995.969970703125,1006.5800170898438,990.3599853515625,1006.5800170898438,1590500000</t>
  </si>
  <si>
    <t>2003-10-01,1018.219970703125,1018.219970703125,995.969970703125,995.969970703125,1566300000</t>
  </si>
  <si>
    <t>2003-10-02,1020.239990234375,1021.8699951171875,1013.3800048828125,1018.219970703125,1269300000</t>
  </si>
  <si>
    <t>2003-10-03,1029.8499755859375,1039.31005859375,1020.239990234375,1020.239990234375,1570500000</t>
  </si>
  <si>
    <t>2003-10-06,1034.3499755859375,1036.47998046875,1029.1500244140625,1029.8499755859375,1025800000</t>
  </si>
  <si>
    <t>2003-10-07,1039.25,1039.25,1026.27001953125,1034.3499755859375,1279500000</t>
  </si>
  <si>
    <t>2003-10-08,1033.780029296875,1040.06005859375,1030.9599609375,1039.25,1262500000</t>
  </si>
  <si>
    <t>2003-10-09,1038.72998046875,1048.280029296875,1033.780029296875,1033.780029296875,1578700000</t>
  </si>
  <si>
    <t>2003-10-10,1038.06005859375,1040.8399658203125,1035.739990234375,1038.72998046875,1108100000</t>
  </si>
  <si>
    <t>2003-10-13,1045.3499755859375,1048.9000244140625,1038.06005859375,1038.06005859375,1040500000</t>
  </si>
  <si>
    <t>2003-10-14,1049.47998046875,1049.489990234375,1040.8399658203125,1045.3499755859375,1271900000</t>
  </si>
  <si>
    <t>2003-10-15,1046.760009765625,1053.7900390625,1043.1500244140625,1049.47998046875,1521100000</t>
  </si>
  <si>
    <t>2003-10-16,1050.0699462890625,1052.93994140625,1044.0400390625,1046.760009765625,1417700000</t>
  </si>
  <si>
    <t>2003-10-17,1039.3199462890625,1051.8900146484375,1036.5699462890625,1050.0699462890625,1352000000</t>
  </si>
  <si>
    <t>2003-10-20,1044.6800537109375,1044.68994140625,1036.1300048828125,1039.3199462890625,1172600000</t>
  </si>
  <si>
    <t>2003-10-21,1046.030029296875,1048.5699462890625,1042.5899658203125,1044.6800537109375,1498000000</t>
  </si>
  <si>
    <t>2003-10-22,1030.3599853515625,1046.030029296875,1028.3900146484375,1046.030029296875,1647200000</t>
  </si>
  <si>
    <t>2003-10-23,1033.77001953125,1035.43994140625,1025.8900146484375,1030.3599853515625,1604300000</t>
  </si>
  <si>
    <t>2003-10-24,1028.9100341796875,1033.77001953125,1018.3200073242188,1033.77001953125,1420300000</t>
  </si>
  <si>
    <t>2003-10-27,1031.1300048828125,1037.75,1028.9100341796875,1028.9100341796875,1371800000</t>
  </si>
  <si>
    <t>2003-10-28,1046.7900390625,1046.7900390625,1031.1300048828125,1031.1300048828125,1629200000</t>
  </si>
  <si>
    <t>2003-10-29,1048.1099853515625,1049.8299560546875,1043.3499755859375,1046.7900390625,1562600000</t>
  </si>
  <si>
    <t>2003-10-30,1046.93994140625,1052.81005859375,1043.8199462890625,1048.1099853515625,1629700000</t>
  </si>
  <si>
    <t>2003-10-31,1050.7099609375,1053.0899658203125,1046.93994140625,1046.93994140625,1498900000</t>
  </si>
  <si>
    <t>2003-11-03,1059.02001953125,1061.43994140625,1050.7099609375,1050.7099609375,1378200000</t>
  </si>
  <si>
    <t>2003-11-04,1053.25,1059.02001953125,1051.699951171875,1059.02001953125,1417600000</t>
  </si>
  <si>
    <t>2003-11-05,1051.81005859375,1054.5400390625,1044.8800048828125,1053.25,1401800000</t>
  </si>
  <si>
    <t>2003-11-06,1058.050048828125,1058.93994140625,1046.9300537109375,1051.81005859375,1453900000</t>
  </si>
  <si>
    <t>2003-11-07,1053.2099609375,1062.3900146484375,1052.1700439453125,1058.050048828125,1440500000</t>
  </si>
  <si>
    <t>2003-11-10,1047.1099853515625,1053.6500244140625,1045.5799560546875,1053.2099609375,1243600000</t>
  </si>
  <si>
    <t>2003-11-11,1046.5699462890625,1048.22998046875,1043.4599609375,1047.1099853515625,1162500000</t>
  </si>
  <si>
    <t>2003-11-12,1058.530029296875,1059.0999755859375,1046.5699462890625,1046.5699462890625,1349300000</t>
  </si>
  <si>
    <t>2003-11-13,1058.4100341796875,1059.6199951171875,1052.9599609375,1058.56005859375,1383000000</t>
  </si>
  <si>
    <t>2003-11-14,1050.3499755859375,1063.6500244140625,1048.1099853515625,1058.4100341796875,1356100000</t>
  </si>
  <si>
    <t>2003-11-17,1043.6300048828125,1050.3499755859375,1035.280029296875,1050.3499755859375,1374300000</t>
  </si>
  <si>
    <t>2003-11-18,1034.1500244140625,1048.77001953125,1034.0,1043.6300048828125,1354300000</t>
  </si>
  <si>
    <t>2003-11-19,1042.43994140625,1043.949951171875,1034.1500244140625,1034.1500244140625,1326200000</t>
  </si>
  <si>
    <t>2003-11-20,1033.6500244140625,1046.47998046875,1033.4200439453125,1042.43994140625,1326700000</t>
  </si>
  <si>
    <t>2003-11-21,1035.280029296875,1037.5699462890625,1031.199951171875,1033.6500244140625,1273800000</t>
  </si>
  <si>
    <t>2003-11-24,1052.0799560546875,1052.0799560546875,1035.280029296875,1035.280029296875,1302800000</t>
  </si>
  <si>
    <t>2003-11-25,1053.8900146484375,1058.050048828125,1049.31005859375,1052.0799560546875,1333700000</t>
  </si>
  <si>
    <t>2003-11-26,1058.449951171875,1058.449951171875,1048.280029296875,1053.8900146484375,1097700000</t>
  </si>
  <si>
    <t>2003-11-28,1058.199951171875,1060.6300048828125,1056.77001953125,1058.449951171875,487220000</t>
  </si>
  <si>
    <t>2003-12-01,1070.1199951171875,1070.469970703125,1058.199951171875,1058.199951171875,1375000000</t>
  </si>
  <si>
    <t>2003-12-02,1066.6199951171875,1071.219970703125,1065.219970703125,1070.1199951171875,1383200000</t>
  </si>
  <si>
    <t>2003-12-03,1064.72998046875,1074.300048828125,1064.6300048828125,1066.6199951171875,1441700000</t>
  </si>
  <si>
    <t>2003-12-04,1069.719970703125,1070.3699951171875,1063.1500244140625,1064.72998046875,1463100000</t>
  </si>
  <si>
    <t>2003-12-05,1061.5,1069.719970703125,1060.0899658203125,1069.719970703125,1265900000</t>
  </si>
  <si>
    <t>2003-12-08,1069.300048828125,1069.5899658203125,1060.9300537109375,1061.5,1218900000</t>
  </si>
  <si>
    <t>2003-12-09,1060.1800537109375,1071.93994140625,1059.1600341796875,1069.300048828125,1465500000</t>
  </si>
  <si>
    <t>2003-12-10,1059.050048828125,1063.02001953125,1053.4100341796875,1060.1800537109375,1444000000</t>
  </si>
  <si>
    <t>2003-12-11,1071.2099609375,1073.6300048828125,1059.050048828125,1059.050048828125,1441100000</t>
  </si>
  <si>
    <t>2003-12-12,1074.1400146484375,1074.760009765625,1067.6400146484375,1071.2099609375,1223100000</t>
  </si>
  <si>
    <t>2003-12-15,1068.0400390625,1082.7900390625,1068.0,1074.1400146484375,1520800000</t>
  </si>
  <si>
    <t>2003-12-16,1075.1300048828125,1075.93994140625,1068.0400390625,1068.0400390625,1547900000</t>
  </si>
  <si>
    <t>2003-12-17,1076.47998046875,1076.5400390625,1071.1400146484375,1075.1300048828125,1441700000</t>
  </si>
  <si>
    <t>2003-12-18,1089.1800537109375,1089.5,1076.47998046875,1076.47998046875,1579900000</t>
  </si>
  <si>
    <t>2003-12-19,1088.6600341796875,1091.06005859375,1084.18994140625,1089.1800537109375,1657300000</t>
  </si>
  <si>
    <t>2003-12-22,1092.93994140625,1092.93994140625,1086.1400146484375,1088.6600341796875,1251700000</t>
  </si>
  <si>
    <t>2003-12-23,1096.02001953125,1096.949951171875,1091.72998046875,1092.93994140625,1145300000</t>
  </si>
  <si>
    <t>2003-12-24,1094.0400390625,1096.4000244140625,1092.72998046875,1096.02001953125,518060000</t>
  </si>
  <si>
    <t>2003-12-26,1095.8900146484375,1098.469970703125,1094.0400390625,1094.0400390625,356070000</t>
  </si>
  <si>
    <t>2003-12-29,1109.47998046875,1109.47998046875,1095.8900146484375,1095.8900146484375,1058800000</t>
  </si>
  <si>
    <t>2003-12-30,1109.6400146484375,1109.75,1106.4100341796875,1109.47998046875,1012600000</t>
  </si>
  <si>
    <t>2003-12-31,1111.9200439453125,1112.56005859375,1106.2099609375,1109.6400146484375,1027500000</t>
  </si>
  <si>
    <t>2004-01-02,1108.47998046875,1118.8499755859375,1105.0799560546875,1111.9200439453125,1153200000</t>
  </si>
  <si>
    <t>2004-01-05,1122.219970703125,1122.219970703125,1108.47998046875,1108.47998046875,1578200000</t>
  </si>
  <si>
    <t>2004-01-06,1123.6700439453125,1124.4599609375,1118.43994140625,1122.219970703125,1494500000</t>
  </si>
  <si>
    <t>2004-01-07,1126.3299560546875,1126.3299560546875,1116.449951171875,1123.6700439453125,1704900000</t>
  </si>
  <si>
    <t>2004-01-08,1131.9200439453125,1131.9200439453125,1124.9100341796875,1126.3299560546875,1868400000</t>
  </si>
  <si>
    <t>2004-01-09,1121.8599853515625,1131.9200439453125,1120.9000244140625,1131.9200439453125,1720700000</t>
  </si>
  <si>
    <t>2004-01-12,1127.22998046875,1127.8499755859375,1120.9000244140625,1121.8599853515625,1510200000</t>
  </si>
  <si>
    <t>2004-01-13,1121.219970703125,1129.0699462890625,1115.18994140625,1127.22998046875,1595900000</t>
  </si>
  <si>
    <t>2004-01-14,1130.52001953125,1130.75,1121.219970703125,1121.219970703125,1514600000</t>
  </si>
  <si>
    <t>2004-01-15,1132.050048828125,1137.1099853515625,1124.5400390625,1130.52001953125,1695000000</t>
  </si>
  <si>
    <t>2004-01-16,1139.8299560546875,1139.8299560546875,1132.050048828125,1132.050048828125,1721100000</t>
  </si>
  <si>
    <t>2004-01-20,1138.77001953125,1142.9300537109375,1135.4000244140625,1139.8299560546875,1698200000</t>
  </si>
  <si>
    <t>2004-01-21,1147.6199951171875,1149.2099609375,1134.6199951171875,1138.77001953125,1757600000</t>
  </si>
  <si>
    <t>2004-01-22,1143.93994140625,1150.510009765625,1143.010009765625,1147.6199951171875,1693700000</t>
  </si>
  <si>
    <t>2004-01-23,1141.550048828125,1150.31005859375,1136.8499755859375,1143.93994140625,1561200000</t>
  </si>
  <si>
    <t>2004-01-26,1155.3699951171875,1155.3800048828125,1141.0,1141.550048828125,1480600000</t>
  </si>
  <si>
    <t>2004-01-27,1144.050048828125,1155.3699951171875,1144.050048828125,1155.3699951171875,1673100000</t>
  </si>
  <si>
    <t>2004-01-28,1128.47998046875,1149.1400146484375,1126.5,1144.050048828125,1842000000</t>
  </si>
  <si>
    <t>2004-01-29,1134.1099853515625,1134.3900146484375,1122.3800048828125,1128.47998046875,1921900000</t>
  </si>
  <si>
    <t>2004-01-30,1131.1300048828125,1134.1700439453125,1127.72998046875,1134.1099853515625,1635000000</t>
  </si>
  <si>
    <t>2004-02-02,1135.260009765625,1142.449951171875,1127.8699951171875,1131.1300048828125,1599200000</t>
  </si>
  <si>
    <t>2004-02-03,1136.030029296875,1137.43994140625,1131.3299560546875,1135.260009765625,1476900000</t>
  </si>
  <si>
    <t>2004-02-04,1126.52001953125,1136.030029296875,1124.739990234375,1136.030029296875,1634800000</t>
  </si>
  <si>
    <t>2004-02-05,1128.5899658203125,1131.1700439453125,1124.43994140625,1126.52001953125,1566600000</t>
  </si>
  <si>
    <t>2004-02-06,1142.760009765625,1142.7900390625,1128.3900146484375,1128.5899658203125,1477600000</t>
  </si>
  <si>
    <t>2004-02-09,1139.81005859375,1144.4599609375,1139.2099609375,1142.760009765625,1303500000</t>
  </si>
  <si>
    <t>2004-02-10,1145.5400390625,1147.02001953125,1138.699951171875,1139.81005859375,1403900000</t>
  </si>
  <si>
    <t>2004-02-11,1157.760009765625,1158.8900146484375,1142.3299560546875,1145.5400390625,1699300000</t>
  </si>
  <si>
    <t>2004-02-12,1152.1099853515625,1157.760009765625,1151.43994140625,1157.760009765625,1464300000</t>
  </si>
  <si>
    <t>2004-02-13,1145.81005859375,1156.8800048828125,1143.239990234375,1152.1099853515625,1329200000</t>
  </si>
  <si>
    <t>2004-02-17,1156.989990234375,1158.97998046875,1145.81005859375,1145.81005859375,1396500000</t>
  </si>
  <si>
    <t>2004-02-18,1151.8199462890625,1157.4000244140625,1149.5400390625,1156.989990234375,1382400000</t>
  </si>
  <si>
    <t>2004-02-19,1147.06005859375,1158.5699462890625,1146.8499755859375,1151.8199462890625,1562800000</t>
  </si>
  <si>
    <t>2004-02-20,1144.1099853515625,1149.81005859375,1139.0,1147.06005859375,1479600000</t>
  </si>
  <si>
    <t>2004-02-23,1140.989990234375,1146.68994140625,1136.97998046875,1144.1099853515625,1380400000</t>
  </si>
  <si>
    <t>2004-02-24,1139.0899658203125,1144.5400390625,1134.4300537109375,1140.989990234375,1543600000</t>
  </si>
  <si>
    <t>2004-02-25,1143.6700439453125,1145.239990234375,1138.9599609375,1139.0899658203125,1360700000</t>
  </si>
  <si>
    <t>2004-02-26,1144.9100341796875,1147.22998046875,1138.6199951171875,1143.6700439453125,1383900000</t>
  </si>
  <si>
    <t>2004-02-27,1144.93994140625,1151.6800537109375,1141.800048828125,1145.800048828125,1540400000</t>
  </si>
  <si>
    <t>2004-03-01,1155.969970703125,1157.449951171875,1144.93994140625,1144.93994140625,1497100000</t>
  </si>
  <si>
    <t>2004-03-02,1149.0999755859375,1156.5400390625,1147.31005859375,1155.969970703125,1476000000</t>
  </si>
  <si>
    <t>2004-03-03,1151.030029296875,1152.43994140625,1143.780029296875,1149.0999755859375,1334500000</t>
  </si>
  <si>
    <t>2004-03-04,1154.8699951171875,1154.969970703125,1149.81005859375,1151.030029296875,1265800000</t>
  </si>
  <si>
    <t>2004-03-05,1156.8599853515625,1163.22998046875,1148.77001953125,1154.8699951171875,1398200000</t>
  </si>
  <si>
    <t>2004-03-08,1147.199951171875,1159.93994140625,1146.969970703125,1156.8599853515625,1254400000</t>
  </si>
  <si>
    <t>2004-03-09,1140.5799560546875,1147.3199462890625,1136.8399658203125,1147.199951171875,1499400000</t>
  </si>
  <si>
    <t>2004-03-10,1123.8900146484375,1141.449951171875,1122.530029296875,1140.5799560546875,1648400000</t>
  </si>
  <si>
    <t>2004-03-11,1106.780029296875,1125.9599609375,1105.8699951171875,1123.8900146484375,1889900000</t>
  </si>
  <si>
    <t>2004-03-12,1120.5699462890625,1120.6300048828125,1106.780029296875,1106.780029296875,1388500000</t>
  </si>
  <si>
    <t>2004-03-15,1104.489990234375,1120.5699462890625,1103.3599853515625,1120.5699462890625,1600600000</t>
  </si>
  <si>
    <t>2004-03-16,1110.699951171875,1113.760009765625,1102.6099853515625,1104.489990234375,1500700000</t>
  </si>
  <si>
    <t>2004-03-17,1123.75,1125.760009765625,1110.699951171875,1110.699951171875,1490100000</t>
  </si>
  <si>
    <t>2004-03-18,1122.3199462890625,1125.5,1113.25,1123.75,1369200000</t>
  </si>
  <si>
    <t>2004-03-19,1109.780029296875,1122.719970703125,1109.68994140625,1122.3199462890625,1457400000</t>
  </si>
  <si>
    <t>2004-03-22,1095.4000244140625,1109.780029296875,1089.5400390625,1109.780029296875,1452300000</t>
  </si>
  <si>
    <t>2004-03-23,1093.949951171875,1101.52001953125,1091.5699462890625,1095.4000244140625,1458200000</t>
  </si>
  <si>
    <t>2004-03-24,1091.3299560546875,1098.3199462890625,1087.1600341796875,1093.949951171875,1527800000</t>
  </si>
  <si>
    <t>2004-03-25,1109.18994140625,1110.3800048828125,1091.3299560546875,1091.3299560546875,1471700000</t>
  </si>
  <si>
    <t>2004-03-26,1108.06005859375,1115.27001953125,1106.1300048828125,1109.18994140625,1319100000</t>
  </si>
  <si>
    <t>2004-03-29,1122.469970703125,1124.3699951171875,1108.06005859375,1108.06005859375,1405500000</t>
  </si>
  <si>
    <t>2004-03-30,1127.0,1127.5999755859375,1119.6600341796875,1122.469970703125,1332400000</t>
  </si>
  <si>
    <t>2004-03-31,1126.2099609375,1130.8299560546875,1121.4599609375,1127.0,1560700000</t>
  </si>
  <si>
    <t>2004-04-01,1132.1700439453125,1135.6700439453125,1126.199951171875,1126.2099609375,1560700000</t>
  </si>
  <si>
    <t>2004-04-02,1141.81005859375,1144.81005859375,1132.1700439453125,1132.1700439453125,1629200000</t>
  </si>
  <si>
    <t>2004-04-05,1150.5699462890625,1150.5699462890625,1141.6400146484375,1141.81005859375,1413700000</t>
  </si>
  <si>
    <t>2004-04-06,1148.1600341796875,1150.5699462890625,1143.300048828125,1150.5699462890625,1397700000</t>
  </si>
  <si>
    <t>2004-04-07,1140.530029296875,1148.1600341796875,1138.4100341796875,1148.1600341796875,1458800000</t>
  </si>
  <si>
    <t>2004-04-08,1139.3199462890625,1148.969970703125,1134.52001953125,1140.530029296875,1199800000</t>
  </si>
  <si>
    <t>2004-04-12,1145.199951171875,1147.2900390625,1139.3199462890625,1139.3199462890625,1102400000</t>
  </si>
  <si>
    <t>2004-04-13,1129.43994140625,1147.780029296875,1127.699951171875,1145.199951171875,1423200000</t>
  </si>
  <si>
    <t>2004-04-14,1128.1700439453125,1132.52001953125,1122.1500244140625,1129.43994140625,1547700000</t>
  </si>
  <si>
    <t>2004-04-15,1128.8399658203125,1134.0799560546875,1120.75,1128.1700439453125,1568700000</t>
  </si>
  <si>
    <t>2004-04-16,1134.6099853515625,1136.800048828125,1126.9000244140625,1128.8399658203125,1487800000</t>
  </si>
  <si>
    <t>2004-04-19,1135.8199462890625,1136.1800537109375,1129.8399658203125,1134.56005859375,1194900000</t>
  </si>
  <si>
    <t>2004-04-20,1118.1500244140625,1139.260009765625,1118.0899658203125,1135.8199462890625,1508500000</t>
  </si>
  <si>
    <t>2004-04-21,1124.0899658203125,1125.719970703125,1116.030029296875,1118.1500244140625,1738100000</t>
  </si>
  <si>
    <t>2004-04-22,1139.9300537109375,1142.77001953125,1121.949951171875,1124.0899658203125,1826700000</t>
  </si>
  <si>
    <t>2004-04-23,1140.5999755859375,1141.9200439453125,1134.81005859375,1139.9300537109375,1396100000</t>
  </si>
  <si>
    <t>2004-04-26,1135.530029296875,1145.0799560546875,1132.9100341796875,1140.5999755859375,1290600000</t>
  </si>
  <si>
    <t>2004-04-27,1138.1099853515625,1146.56005859375,1135.530029296875,1135.530029296875,1518000000</t>
  </si>
  <si>
    <t>2004-04-28,1122.4100341796875,1138.1099853515625,1121.699951171875,1138.1099853515625,1855600000</t>
  </si>
  <si>
    <t>2004-04-29,1113.8900146484375,1128.800048828125,1108.0400390625,1122.4100341796875,1859000000</t>
  </si>
  <si>
    <t>2004-04-30,1107.300048828125,1119.260009765625,1107.22998046875,1113.8900146484375,1634700000</t>
  </si>
  <si>
    <t>2004-05-03,1117.489990234375,1118.719970703125,1107.300048828125,1107.300048828125,1571600000</t>
  </si>
  <si>
    <t>2004-05-04,1119.550048828125,1127.739990234375,1112.8900146484375,1117.489990234375,1662100000</t>
  </si>
  <si>
    <t>2004-05-05,1121.530029296875,1125.0699462890625,1117.9000244140625,1119.550048828125,1469000000</t>
  </si>
  <si>
    <t>2004-05-06,1113.989990234375,1121.530029296875,1106.300048828125,1121.530029296875,1509300000</t>
  </si>
  <si>
    <t>2004-05-07,1098.699951171875,1117.300048828125,1098.6300048828125,1113.989990234375,1653600000</t>
  </si>
  <si>
    <t>2004-05-10,1087.1199951171875,1098.699951171875,1079.6300048828125,1098.699951171875,1918400000</t>
  </si>
  <si>
    <t>2004-05-11,1095.449951171875,1095.68994140625,1087.1199951171875,1087.1199951171875,1533800000</t>
  </si>
  <si>
    <t>2004-05-12,1097.280029296875,1097.550048828125,1076.3199462890625,1095.449951171875,1697600000</t>
  </si>
  <si>
    <t>2004-05-13,1096.43994140625,1102.77001953125,1091.760009765625,1097.280029296875,1411100000</t>
  </si>
  <si>
    <t>2004-05-14,1095.699951171875,1102.0999755859375,1088.239990234375,1096.43994140625,1335900000</t>
  </si>
  <si>
    <t>2004-05-17,1084.0999755859375,1095.699951171875,1079.3599853515625,1095.699951171875,1430100000</t>
  </si>
  <si>
    <t>2004-05-18,1091.489990234375,1094.0999755859375,1084.0999755859375,1084.0999755859375,1353000000</t>
  </si>
  <si>
    <t>2004-05-19,1088.6800537109375,1105.9300537109375,1088.489990234375,1091.489990234375,1548600000</t>
  </si>
  <si>
    <t>2004-05-20,1089.18994140625,1092.6199951171875,1085.4300537109375,1088.6800537109375,1211000000</t>
  </si>
  <si>
    <t>2004-05-21,1093.56005859375,1099.6400146484375,1089.18994140625,1089.18994140625,1258600000</t>
  </si>
  <si>
    <t>2004-05-24,1095.4100341796875,1101.280029296875,1091.77001953125,1093.56005859375,1227500000</t>
  </si>
  <si>
    <t>2004-05-25,1113.050048828125,1113.800048828125,1090.739990234375,1095.4100341796875,1545700000</t>
  </si>
  <si>
    <t>2004-05-26,1114.93994140625,1116.7099609375,1109.9100341796875,1113.050048828125,1369400000</t>
  </si>
  <si>
    <t>2004-05-27,1121.280029296875,1123.949951171875,1114.8599853515625,1114.93994140625,1447500000</t>
  </si>
  <si>
    <t>2004-05-28,1120.6800537109375,1122.68994140625,1118.0999755859375,1121.280029296875,1172600000</t>
  </si>
  <si>
    <t>2004-06-01,1121.199951171875,1122.699951171875,1113.3199462890625,1120.6800537109375,1238000000</t>
  </si>
  <si>
    <t>2004-06-02,1124.989990234375,1128.0999755859375,1118.6400146484375,1121.199951171875,1251700000</t>
  </si>
  <si>
    <t>2004-06-03,1116.6400146484375,1125.31005859375,1116.5699462890625,1124.989990234375,1232400000</t>
  </si>
  <si>
    <t>2004-06-04,1122.5,1129.1700439453125,1116.6400146484375,1116.6400146484375,1115300000</t>
  </si>
  <si>
    <t>2004-06-07,1140.4200439453125,1140.5400390625,1122.5,1122.5,1211800000</t>
  </si>
  <si>
    <t>2004-06-08,1142.1800537109375,1142.1800537109375,1135.449951171875,1140.4200439453125,1190300000</t>
  </si>
  <si>
    <t>2004-06-09,1131.3299560546875,1142.1800537109375,1131.1700439453125,1142.1800537109375,1276800000</t>
  </si>
  <si>
    <t>2004-06-10,1136.469970703125,1136.469970703125,1131.3299560546875,1131.3299560546875,1160600000</t>
  </si>
  <si>
    <t>2004-06-14,1125.2900390625,1136.469970703125,1122.1600341796875,1136.469970703125,1179400000</t>
  </si>
  <si>
    <t>2004-06-15,1132.010009765625,1137.3599853515625,1125.2900390625,1125.2900390625,1345900000</t>
  </si>
  <si>
    <t>2004-06-16,1133.56005859375,1135.280029296875,1130.550048828125,1132.010009765625,1168400000</t>
  </si>
  <si>
    <t>2004-06-17,1132.050048828125,1133.56005859375,1126.8900146484375,1133.56005859375,1296700000</t>
  </si>
  <si>
    <t>2004-06-18,1135.02001953125,1138.9599609375,1129.8299560546875,1132.050048828125,1500600000</t>
  </si>
  <si>
    <t>2004-06-21,1130.300048828125,1138.050048828125,1129.6400146484375,1135.02001953125,1123900000</t>
  </si>
  <si>
    <t>2004-06-22,1134.4100341796875,1135.050048828125,1124.3699951171875,1130.300048828125,1382300000</t>
  </si>
  <si>
    <t>2004-06-23,1144.06005859375,1145.1500244140625,1131.72998046875,1134.4100341796875,1444200000</t>
  </si>
  <si>
    <t>2004-06-24,1140.6500244140625,1146.3399658203125,1139.93994140625,1144.06005859375,1394900000</t>
  </si>
  <si>
    <t>2004-06-25,1134.4300537109375,1145.969970703125,1134.239990234375,1140.6500244140625,1812900000</t>
  </si>
  <si>
    <t>2004-06-28,1133.3499755859375,1142.5999755859375,1131.719970703125,1134.4300537109375,1354600000</t>
  </si>
  <si>
    <t>2004-06-29,1136.199951171875,1138.260009765625,1131.81005859375,1133.3499755859375,1375000000</t>
  </si>
  <si>
    <t>2004-06-30,1140.8399658203125,1144.199951171875,1133.6199951171875,1136.199951171875,1473800000</t>
  </si>
  <si>
    <t>2004-07-01,1128.93994140625,1140.8399658203125,1123.06005859375,1140.8399658203125,1495700000</t>
  </si>
  <si>
    <t>2004-07-02,1125.3800048828125,1129.1500244140625,1123.260009765625,1128.93994140625,1085000000</t>
  </si>
  <si>
    <t>2004-07-06,1116.2099609375,1125.3800048828125,1113.2099609375,1125.3800048828125,1283300000</t>
  </si>
  <si>
    <t>2004-07-07,1118.3299560546875,1122.3699951171875,1114.9200439453125,1116.2099609375,1328600000</t>
  </si>
  <si>
    <t>2004-07-08,1109.1099853515625,1119.1199951171875,1108.719970703125,1118.3299560546875,1401100000</t>
  </si>
  <si>
    <t>2004-07-09,1112.81005859375,1115.5699462890625,1109.1099853515625,1109.1099853515625,1186300000</t>
  </si>
  <si>
    <t>2004-07-12,1114.3499755859375,1116.1099853515625,1106.7099609375,1112.81005859375,1114600000</t>
  </si>
  <si>
    <t>2004-07-13,1115.1400146484375,1116.300048828125,1112.989990234375,1114.3499755859375,1199700000</t>
  </si>
  <si>
    <t>2004-07-14,1111.469970703125,1119.5999755859375,1107.8299560546875,1115.1400146484375,1462000000</t>
  </si>
  <si>
    <t>2004-07-15,1106.68994140625,1114.6300048828125,1106.6700439453125,1111.469970703125,1408700000</t>
  </si>
  <si>
    <t>2004-07-16,1101.3900146484375,1112.1700439453125,1101.0699462890625,1106.68994140625,1450300000</t>
  </si>
  <si>
    <t>2004-07-19,1100.9000244140625,1105.52001953125,1096.550048828125,1101.3900146484375,1319900000</t>
  </si>
  <si>
    <t>2004-07-20,1108.6700439453125,1108.8800048828125,1099.0999755859375,1100.9000244140625,1445800000</t>
  </si>
  <si>
    <t>2004-07-21,1093.8800048828125,1116.27001953125,1093.8800048828125,1108.6700439453125,1679500000</t>
  </si>
  <si>
    <t>2004-07-22,1096.8399658203125,1099.6600341796875,1084.1600341796875,1093.8800048828125,1680800000</t>
  </si>
  <si>
    <t>2004-07-23,1086.199951171875,1096.8399658203125,1083.56005859375,1096.8399658203125,1337500000</t>
  </si>
  <si>
    <t>2004-07-26,1084.0699462890625,1089.8199462890625,1078.780029296875,1086.199951171875,1413400000</t>
  </si>
  <si>
    <t>2004-07-27,1094.8299560546875,1096.6500244140625,1084.0699462890625,1084.0699462890625,1610800000</t>
  </si>
  <si>
    <t>2004-07-28,1095.4200439453125,1098.8399658203125,1082.1700439453125,1094.8299560546875,1554300000</t>
  </si>
  <si>
    <t>2004-07-29,1100.4300537109375,1103.510009765625,1095.4200439453125,1095.4200439453125,1530100000</t>
  </si>
  <si>
    <t>2004-07-30,1101.719970703125,1103.72998046875,1096.9599609375,1100.4300537109375,1298200000</t>
  </si>
  <si>
    <t>2004-08-02,1106.6199951171875,1108.5999755859375,1097.3399658203125,1101.719970703125,1276000000</t>
  </si>
  <si>
    <t>2004-08-03,1099.68994140625,1106.6199951171875,1099.260009765625,1106.6199951171875,1338300000</t>
  </si>
  <si>
    <t>2004-08-04,1098.6300048828125,1102.449951171875,1092.4000244140625,1099.68994140625,1369200000</t>
  </si>
  <si>
    <t>2004-08-05,1080.699951171875,1098.7900390625,1079.97998046875,1098.6300048828125,1397400000</t>
  </si>
  <si>
    <t>2004-08-06,1063.969970703125,1080.699951171875,1062.22998046875,1080.699951171875,1521000000</t>
  </si>
  <si>
    <t>2004-08-09,1065.219970703125,1069.4599609375,1063.969970703125,1063.969970703125,1086000000</t>
  </si>
  <si>
    <t>2004-08-10,1079.0400390625,1079.0400390625,1065.219970703125,1065.219970703125,1245600000</t>
  </si>
  <si>
    <t>2004-08-11,1075.7900390625,1079.0400390625,1065.9200439453125,1079.0400390625,1410400000</t>
  </si>
  <si>
    <t>2004-08-12,1063.22998046875,1075.7900390625,1062.8199462890625,1075.7900390625,1405100000</t>
  </si>
  <si>
    <t>2004-08-13,1064.800048828125,1067.5799560546875,1060.719970703125,1063.22998046875,1175100000</t>
  </si>
  <si>
    <t>2004-08-16,1079.3399658203125,1080.6600341796875,1064.800048828125,1064.800048828125,1206200000</t>
  </si>
  <si>
    <t>2004-08-17,1081.7099609375,1086.780029296875,1079.3399658203125,1079.3399658203125,1267800000</t>
  </si>
  <si>
    <t>2004-08-18,1095.1700439453125,1095.1700439453125,1078.9300537109375,1081.7099609375,1282500000</t>
  </si>
  <si>
    <t>2004-08-19,1091.22998046875,1095.1700439453125,1086.280029296875,1095.1700439453125,1249400000</t>
  </si>
  <si>
    <t>2004-08-20,1098.3499755859375,1100.260009765625,1089.5699462890625,1091.22998046875,1199900000</t>
  </si>
  <si>
    <t>2004-08-23,1095.6800537109375,1101.4000244140625,1094.72998046875,1098.3499755859375,1021900000</t>
  </si>
  <si>
    <t>2004-08-24,1096.18994140625,1100.93994140625,1092.8199462890625,1095.6800537109375,1092500000</t>
  </si>
  <si>
    <t>2004-08-25,1104.9599609375,1106.2900390625,1093.239990234375,1096.18994140625,1192200000</t>
  </si>
  <si>
    <t>2004-08-26,1105.0899658203125,1106.780029296875,1102.4599609375,1104.9599609375,1023600000</t>
  </si>
  <si>
    <t>2004-08-27,1107.77001953125,1109.6800537109375,1104.6199951171875,1105.0899658203125,845400000</t>
  </si>
  <si>
    <t>2004-08-30,1099.1500244140625,1107.77001953125,1099.1500244140625,1107.77001953125,843100000</t>
  </si>
  <si>
    <t>2004-08-31,1104.239990234375,1104.239990234375,1094.719970703125,1099.1500244140625,1138200000</t>
  </si>
  <si>
    <t>2004-09-01,1105.9100341796875,1109.239990234375,1099.1800537109375,1104.239990234375,1142100000</t>
  </si>
  <si>
    <t>2004-09-02,1118.31005859375,1119.1099853515625,1105.5999755859375,1105.9100341796875,1118400000</t>
  </si>
  <si>
    <t>2004-09-03,1113.6300048828125,1120.800048828125,1113.5699462890625,1118.31005859375,924170000</t>
  </si>
  <si>
    <t>2004-09-07,1121.300048828125,1124.0799560546875,1113.6300048828125,1113.6300048828125,1214400000</t>
  </si>
  <si>
    <t>2004-09-08,1116.27001953125,1123.050048828125,1116.27001953125,1121.300048828125,1246300000</t>
  </si>
  <si>
    <t>2004-09-09,1118.3800048828125,1121.300048828125,1113.6199951171875,1116.27001953125,1371300000</t>
  </si>
  <si>
    <t>2004-09-10,1123.9200439453125,1125.260009765625,1114.3900146484375,1118.3800048828125,1261200000</t>
  </si>
  <si>
    <t>2004-09-13,1125.8199462890625,1129.780029296875,1123.3499755859375,1123.9200439453125,1299800000</t>
  </si>
  <si>
    <t>2004-09-14,1128.3299560546875,1129.4599609375,1124.719970703125,1125.8199462890625,1204500000</t>
  </si>
  <si>
    <t>2004-09-15,1120.3699951171875,1128.3299560546875,1119.8199462890625,1128.3299560546875,1256000000</t>
  </si>
  <si>
    <t>2004-09-16,1123.5,1126.06005859375,1120.3699951171875,1120.3699951171875,1113900000</t>
  </si>
  <si>
    <t>2004-09-17,1128.550048828125,1130.1400146484375,1123.5,1123.5,1422600000</t>
  </si>
  <si>
    <t>2004-09-20,1122.199951171875,1128.550048828125,1120.3399658203125,1128.550048828125,1197600000</t>
  </si>
  <si>
    <t>2004-09-21,1129.300048828125,1131.5400390625,1122.199951171875,1122.199951171875,1325000000</t>
  </si>
  <si>
    <t>2004-09-22,1113.56005859375,1129.300048828125,1112.6700439453125,1129.300048828125,1379900000</t>
  </si>
  <si>
    <t>2004-09-23,1108.3599853515625,1113.6099853515625,1108.050048828125,1113.56005859375,1286300000</t>
  </si>
  <si>
    <t>2004-09-24,1110.1099853515625,1113.81005859375,1108.3599853515625,1108.3599853515625,1255400000</t>
  </si>
  <si>
    <t>2004-09-27,1103.52001953125,1110.1099853515625,1103.239990234375,1110.1099853515625,1263500000</t>
  </si>
  <si>
    <t>2004-09-28,1110.06005859375,1111.77001953125,1101.2900390625,1103.52001953125,1396600000</t>
  </si>
  <si>
    <t>2004-09-29,1114.800048828125,1114.800048828125,1107.4200439453125,1110.06005859375,1402900000</t>
  </si>
  <si>
    <t>2004-09-30,1114.5799560546875,1116.31005859375,1109.6800537109375,1114.800048828125,1748000000</t>
  </si>
  <si>
    <t>2004-10-01,1131.5,1131.6400146484375,1114.5799560546875,1114.5799560546875,1582200000</t>
  </si>
  <si>
    <t>2004-10-04,1135.1700439453125,1140.1300048828125,1131.5,1131.5,1534000000</t>
  </si>
  <si>
    <t>2004-10-05,1134.47998046875,1137.8699951171875,1132.030029296875,1135.1700439453125,1418400000</t>
  </si>
  <si>
    <t>2004-10-06,1142.050048828125,1142.050048828125,1132.93994140625,1134.47998046875,1416700000</t>
  </si>
  <si>
    <t>2004-10-07,1130.6500244140625,1142.050048828125,1130.5,1142.050048828125,1447500000</t>
  </si>
  <si>
    <t>2004-10-08,1122.1400146484375,1132.9200439453125,1120.18994140625,1130.6500244140625,1291600000</t>
  </si>
  <si>
    <t>2004-10-11,1124.3900146484375,1126.199951171875,1122.1400146484375,1122.1400146484375,943800000</t>
  </si>
  <si>
    <t>2004-10-12,1121.8399658203125,1124.3900146484375,1115.77001953125,1124.3900146484375,1320100000</t>
  </si>
  <si>
    <t>2004-10-13,1113.6500244140625,1127.010009765625,1109.6300048828125,1121.8399658203125,1546200000</t>
  </si>
  <si>
    <t>2004-10-14,1103.2900390625,1114.9599609375,1102.06005859375,1113.6500244140625,1489500000</t>
  </si>
  <si>
    <t>2004-10-15,1108.199951171875,1113.1700439453125,1102.1400146484375,1103.2900390625,1645100000</t>
  </si>
  <si>
    <t>2004-10-18,1114.02001953125,1114.4599609375,1103.3299560546875,1108.199951171875,1373300000</t>
  </si>
  <si>
    <t>2004-10-19,1103.22998046875,1117.9599609375,1103.1500244140625,1114.02001953125,1737500000</t>
  </si>
  <si>
    <t>2004-10-20,1103.6600341796875,1104.0899658203125,1094.25,1103.22998046875,1685700000</t>
  </si>
  <si>
    <t>2004-10-21,1106.489990234375,1108.8699951171875,1098.469970703125,1103.6600341796875,1673000000</t>
  </si>
  <si>
    <t>2004-10-22,1095.739990234375,1108.1400146484375,1095.469970703125,1106.489990234375,1469600000</t>
  </si>
  <si>
    <t>2004-10-25,1094.800048828125,1096.81005859375,1090.2900390625,1095.739990234375,1380500000</t>
  </si>
  <si>
    <t>2004-10-26,1111.0899658203125,1111.0999755859375,1094.81005859375,1094.81005859375,1685400000</t>
  </si>
  <si>
    <t>2004-10-27,1125.4000244140625,1126.2900390625,1107.4300537109375,1111.0899658203125,1741900000</t>
  </si>
  <si>
    <t>2004-10-28,1127.43994140625,1130.6700439453125,1120.5999755859375,1125.3399658203125,1628200000</t>
  </si>
  <si>
    <t>2004-10-29,1130.199951171875,1131.4000244140625,1124.6199951171875,1127.43994140625,1500800000</t>
  </si>
  <si>
    <t>2004-11-01,1130.510009765625,1133.4100341796875,1127.5999755859375,1130.199951171875,1395900000</t>
  </si>
  <si>
    <t>2004-11-02,1130.56005859375,1140.47998046875,1128.1199951171875,1130.510009765625,1659000000</t>
  </si>
  <si>
    <t>2004-11-03,1143.199951171875,1147.5699462890625,1130.5400390625,1130.5400390625,1767500000</t>
  </si>
  <si>
    <t>2004-11-04,1161.6700439453125,1161.6700439453125,1142.3399658203125,1143.199951171875,1782700000</t>
  </si>
  <si>
    <t>2004-11-05,1166.1700439453125,1170.8699951171875,1160.6600341796875,1161.6700439453125,1724400000</t>
  </si>
  <si>
    <t>2004-11-08,1164.8900146484375,1166.77001953125,1162.3199462890625,1166.1700439453125,1358700000</t>
  </si>
  <si>
    <t>2004-11-09,1164.0799560546875,1168.9599609375,1162.47998046875,1164.8900146484375,1450800000</t>
  </si>
  <si>
    <t>2004-11-10,1162.9100341796875,1169.25,1162.510009765625,1164.0799560546875,1504300000</t>
  </si>
  <si>
    <t>2004-11-11,1173.47998046875,1174.800048828125,1162.9100341796875,1162.9100341796875,1393000000</t>
  </si>
  <si>
    <t>2004-11-12,1184.1700439453125,1184.1700439453125,1171.4300537109375,1173.47998046875,1531600000</t>
  </si>
  <si>
    <t>2004-11-15,1183.81005859375,1184.47998046875,1179.8499755859375,1184.1700439453125,1453300000</t>
  </si>
  <si>
    <t>2004-11-16,1175.4300537109375,1183.81005859375,1175.3199462890625,1183.81005859375,1364400000</t>
  </si>
  <si>
    <t>2004-11-17,1181.93994140625,1188.4599609375,1175.4300537109375,1175.4300537109375,1684200000</t>
  </si>
  <si>
    <t>2004-11-18,1183.550048828125,1184.9000244140625,1180.1500244140625,1181.93994140625,1456700000</t>
  </si>
  <si>
    <t>2004-11-19,1170.3399658203125,1184.0,1169.18994140625,1183.550048828125,1526600000</t>
  </si>
  <si>
    <t>2004-11-22,1177.239990234375,1178.1800537109375,1167.8900146484375,1170.3399658203125,1392700000</t>
  </si>
  <si>
    <t>2004-11-23,1176.93994140625,1179.52001953125,1171.4100341796875,1177.239990234375,1428300000</t>
  </si>
  <si>
    <t>2004-11-24,1181.760009765625,1182.4599609375,1176.93994140625,1176.93994140625,1149600000</t>
  </si>
  <si>
    <t>2004-11-26,1182.6500244140625,1186.6199951171875,1181.0799560546875,1181.760009765625,504580000</t>
  </si>
  <si>
    <t>2004-11-29,1178.5699462890625,1186.93994140625,1172.3699951171875,1182.6500244140625,1378500000</t>
  </si>
  <si>
    <t>2004-11-30,1173.8199462890625,1178.6600341796875,1173.81005859375,1178.5699462890625,1553500000</t>
  </si>
  <si>
    <t>2004-12-01,1191.3699951171875,1191.3699951171875,1173.780029296875,1173.780029296875,1772800000</t>
  </si>
  <si>
    <t>2004-12-02,1190.3299560546875,1194.800048828125,1186.719970703125,1191.3699951171875,1774900000</t>
  </si>
  <si>
    <t>2004-12-03,1191.1700439453125,1197.4599609375,1187.7099609375,1190.3299560546875,1566700000</t>
  </si>
  <si>
    <t>2004-12-06,1190.25,1192.4100341796875,1185.1800537109375,1191.1700439453125,1354400000</t>
  </si>
  <si>
    <t>2004-12-07,1177.0699462890625,1192.1700439453125,1177.0699462890625,1190.25,1533900000</t>
  </si>
  <si>
    <t>2004-12-08,1182.81005859375,1184.050048828125,1177.0699462890625,1177.0699462890625,1525200000</t>
  </si>
  <si>
    <t>2004-12-09,1189.239990234375,1190.510009765625,1173.7900390625,1182.81005859375,1624700000</t>
  </si>
  <si>
    <t>2004-12-10,1188.0,1191.449951171875,1185.239990234375,1189.239990234375,1443700000</t>
  </si>
  <si>
    <t>2004-12-13,1198.6800537109375,1198.739990234375,1188.0,1188.0,1436100000</t>
  </si>
  <si>
    <t>2004-12-14,1203.3800048828125,1205.2900390625,1197.8399658203125,1198.6800537109375,1544400000</t>
  </si>
  <si>
    <t>2004-12-15,1205.719970703125,1206.6099853515625,1199.43994140625,1203.3800048828125,1695800000</t>
  </si>
  <si>
    <t>2004-12-16,1203.2099609375,1207.969970703125,1198.4100341796875,1205.719970703125,1793900000</t>
  </si>
  <si>
    <t>2004-12-17,1194.199951171875,1203.2099609375,1193.489990234375,1203.2099609375,2335000000</t>
  </si>
  <si>
    <t>2004-12-20,1194.6500244140625,1203.4300537109375,1193.3599853515625,1194.199951171875,1422800000</t>
  </si>
  <si>
    <t>2004-12-21,1205.449951171875,1205.9300537109375,1194.6500244140625,1194.6500244140625,1483700000</t>
  </si>
  <si>
    <t>2004-12-22,1209.5699462890625,1211.4200439453125,1203.8499755859375,1205.449951171875,1390800000</t>
  </si>
  <si>
    <t>2004-12-23,1210.1300048828125,1213.6600341796875,1208.7099609375,1209.5699462890625,956100000</t>
  </si>
  <si>
    <t>2004-12-27,1204.9200439453125,1214.1300048828125,1204.9200439453125,1210.1300048828125,922000000</t>
  </si>
  <si>
    <t>2004-12-28,1213.5400390625,1213.5400390625,1204.9200439453125,1204.9200439453125,983000000</t>
  </si>
  <si>
    <t>2004-12-29,1213.449951171875,1213.8499755859375,1210.949951171875,1213.5400390625,925900000</t>
  </si>
  <si>
    <t>2004-12-30,1213.550048828125,1216.469970703125,1213.4100341796875,1213.449951171875,829800000</t>
  </si>
  <si>
    <t>2004-12-31,1211.9200439453125,1217.3299560546875,1211.6500244140625,1213.550048828125,786900000</t>
  </si>
  <si>
    <t>2005-01-03,1202.0799560546875,1217.800048828125,1200.3199462890625,1211.9200439453125,1510800000</t>
  </si>
  <si>
    <t>2005-01-04,1188.050048828125,1205.8399658203125,1185.3900146484375,1202.0799560546875,1721000000</t>
  </si>
  <si>
    <t>2005-01-05,1183.739990234375,1192.72998046875,1183.719970703125,1188.050048828125,1738900000</t>
  </si>
  <si>
    <t>2005-01-06,1187.8900146484375,1191.6300048828125,1183.27001953125,1183.739990234375,1569100000</t>
  </si>
  <si>
    <t>2005-01-07,1186.18994140625,1192.199951171875,1182.1600341796875,1187.8900146484375,1477900000</t>
  </si>
  <si>
    <t>2005-01-10,1190.25,1194.780029296875,1184.800048828125,1186.18994140625,1490400000</t>
  </si>
  <si>
    <t>2005-01-11,1182.989990234375,1190.25,1180.4300537109375,1190.25,1488800000</t>
  </si>
  <si>
    <t>2005-01-12,1187.699951171875,1187.9200439453125,1175.6400146484375,1182.989990234375,1562100000</t>
  </si>
  <si>
    <t>2005-01-13,1177.449951171875,1187.699951171875,1175.81005859375,1187.699951171875,1510300000</t>
  </si>
  <si>
    <t>2005-01-14,1184.52001953125,1185.2099609375,1177.449951171875,1177.449951171875,1335400000</t>
  </si>
  <si>
    <t>2005-01-18,1195.97998046875,1195.97998046875,1180.0999755859375,1184.52001953125,1596800000</t>
  </si>
  <si>
    <t>2005-01-19,1184.6300048828125,1195.97998046875,1184.4100341796875,1195.97998046875,1498700000</t>
  </si>
  <si>
    <t>2005-01-20,1175.4100341796875,1184.6300048828125,1173.4200439453125,1184.6300048828125,1692000000</t>
  </si>
  <si>
    <t>2005-01-21,1167.8699951171875,1179.449951171875,1167.8199462890625,1175.4100341796875,1643500000</t>
  </si>
  <si>
    <t>2005-01-24,1163.75,1173.030029296875,1163.75,1167.8699951171875,1494600000</t>
  </si>
  <si>
    <t>2005-01-25,1168.4100341796875,1174.300048828125,1163.75,1163.75,1610400000</t>
  </si>
  <si>
    <t>2005-01-26,1174.0699462890625,1175.9599609375,1168.4100341796875,1168.4100341796875,1635900000</t>
  </si>
  <si>
    <t>2005-01-27,1174.550048828125,1177.5,1170.1500244140625,1174.0699462890625,1600600000</t>
  </si>
  <si>
    <t>2005-01-28,1171.3599853515625,1175.6099853515625,1166.25,1174.550048828125,1641800000</t>
  </si>
  <si>
    <t>2005-01-31,1181.27001953125,1182.0699462890625,1171.3599853515625,1171.3599853515625,1679800000</t>
  </si>
  <si>
    <t>2005-02-01,1189.4100341796875,1190.3900146484375,1180.949951171875,1181.27001953125,1681980000</t>
  </si>
  <si>
    <t>2005-02-02,1193.18994140625,1195.25,1188.9200439453125,1189.4100341796875,1561740000</t>
  </si>
  <si>
    <t>2005-02-03,1189.8900146484375,1193.18994140625,1185.6400146484375,1193.18994140625,1554460000</t>
  </si>
  <si>
    <t>2005-02-04,1203.030029296875,1203.469970703125,1189.6700439453125,1189.8900146484375,1648160000</t>
  </si>
  <si>
    <t>2005-02-07,1201.719970703125,1204.1500244140625,1199.27001953125,1203.030029296875,1347270000</t>
  </si>
  <si>
    <t>2005-02-08,1202.300048828125,1205.1099853515625,1200.1600341796875,1201.719970703125,1416170000</t>
  </si>
  <si>
    <t>2005-02-09,1191.989990234375,1203.8299560546875,1191.5400390625,1202.300048828125,1511040000</t>
  </si>
  <si>
    <t>2005-02-10,1197.010009765625,1198.75,1191.5400390625,1191.989990234375,1491670000</t>
  </si>
  <si>
    <t>2005-02-11,1205.300048828125,1208.3800048828125,1193.280029296875,1197.010009765625,1562300000</t>
  </si>
  <si>
    <t>2005-02-14,1206.1400146484375,1206.9300537109375,1203.5899658203125,1205.300048828125,1290180000</t>
  </si>
  <si>
    <t>2005-02-15,1210.1199951171875,1212.43994140625,1205.52001953125,1206.1400146484375,1527080000</t>
  </si>
  <si>
    <t>2005-02-16,1210.3399658203125,1212.43994140625,1205.06005859375,1210.1199951171875,1490100000</t>
  </si>
  <si>
    <t>2005-02-17,1200.75,1211.3299560546875,1200.739990234375,1210.3399658203125,1580120000</t>
  </si>
  <si>
    <t>2005-02-18,1201.5899658203125,1202.9200439453125,1197.3499755859375,1200.75,1551200000</t>
  </si>
  <si>
    <t>2005-02-22,1184.1600341796875,1202.47998046875,1184.1600341796875,1201.5899658203125,1744940000</t>
  </si>
  <si>
    <t>2005-02-23,1190.800048828125,1193.52001953125,1184.1600341796875,1184.1600341796875,1501090000</t>
  </si>
  <si>
    <t>2005-02-24,1200.199951171875,1200.4200439453125,1187.800048828125,1190.800048828125,1518750000</t>
  </si>
  <si>
    <t>2005-02-25,1211.3699951171875,1212.1500244140625,1199.6099853515625,1200.199951171875,1523680000</t>
  </si>
  <si>
    <t>2005-02-28,1203.5999755859375,1211.3699951171875,1198.1300048828125,1211.3699951171875,1795480000</t>
  </si>
  <si>
    <t>2005-03-01,1210.4100341796875,1212.25,1203.5999755859375,1203.5999755859375,1708060000</t>
  </si>
  <si>
    <t>2005-03-02,1210.0799560546875,1215.7900390625,1204.219970703125,1210.4100341796875,1568540000</t>
  </si>
  <si>
    <t>2005-03-03,1210.469970703125,1215.719970703125,1204.449951171875,1210.0799560546875,1616240000</t>
  </si>
  <si>
    <t>2005-03-04,1222.1199951171875,1224.760009765625,1210.469970703125,1210.469970703125,1636820000</t>
  </si>
  <si>
    <t>2005-03-07,1225.31005859375,1229.1099853515625,1222.1199951171875,1222.1199951171875,1488830000</t>
  </si>
  <si>
    <t>2005-03-08,1219.4300537109375,1225.68994140625,1218.5699462890625,1225.31005859375,1523090000</t>
  </si>
  <si>
    <t>2005-03-09,1207.010009765625,1219.4300537109375,1206.6600341796875,1219.4300537109375,1704970000</t>
  </si>
  <si>
    <t>2005-03-10,1209.25,1211.22998046875,1201.4100341796875,1207.010009765625,1604020000</t>
  </si>
  <si>
    <t>2005-03-11,1200.0799560546875,1213.0400390625,1198.1500244140625,1209.25,1449820000</t>
  </si>
  <si>
    <t>2005-03-14,1206.8299560546875,1206.8299560546875,1199.510009765625,1200.0799560546875,1437430000</t>
  </si>
  <si>
    <t>2005-03-15,1197.75,1210.5400390625,1197.75,1206.8299560546875,1513530000</t>
  </si>
  <si>
    <t>2005-03-16,1188.0699462890625,1197.75,1185.6099853515625,1197.75,1653190000</t>
  </si>
  <si>
    <t>2005-03-17,1190.2099609375,1193.280029296875,1186.3399658203125,1188.0699462890625,1581930000</t>
  </si>
  <si>
    <t>2005-03-18,1189.6500244140625,1191.97998046875,1182.780029296875,1190.2099609375,2344370000</t>
  </si>
  <si>
    <t>2005-03-21,1183.780029296875,1189.6500244140625,1178.8199462890625,1189.6500244140625,1819440000</t>
  </si>
  <si>
    <t>2005-03-22,1171.7099609375,1189.5899658203125,1171.6300048828125,1183.780029296875,2114470000</t>
  </si>
  <si>
    <t>2005-03-23,1172.530029296875,1176.260009765625,1168.699951171875,1171.7099609375,2246870000</t>
  </si>
  <si>
    <t>2005-03-24,1171.4200439453125,1180.1099853515625,1171.4200439453125,1172.530029296875,1721720000</t>
  </si>
  <si>
    <t>2005-03-28,1174.280029296875,1179.9100341796875,1171.4200439453125,1171.4200439453125,1746220000</t>
  </si>
  <si>
    <t>2005-03-29,1165.3599853515625,1179.3900146484375,1163.68994140625,1174.280029296875,2223250000</t>
  </si>
  <si>
    <t>2005-03-30,1181.4100341796875,1181.5400390625,1165.3599853515625,1165.3599853515625,2097110000</t>
  </si>
  <si>
    <t>2005-03-31,1180.5899658203125,1184.530029296875,1179.489990234375,1181.4100341796875,2214230000</t>
  </si>
  <si>
    <t>2005-04-01,1172.9200439453125,1189.800048828125,1169.9100341796875,1180.5899658203125,2168690000</t>
  </si>
  <si>
    <t>2005-04-04,1176.1199951171875,1178.6099853515625,1167.719970703125,1172.7900390625,2079770000</t>
  </si>
  <si>
    <t>2005-04-05,1181.3900146484375,1183.56005859375,1176.1199951171875,1176.1199951171875,1870800000</t>
  </si>
  <si>
    <t>2005-04-06,1184.0699462890625,1189.3399658203125,1181.3900146484375,1181.3900146484375,1797400000</t>
  </si>
  <si>
    <t>2005-04-07,1191.1400146484375,1191.8800048828125,1183.81005859375,1184.0699462890625,1900620000</t>
  </si>
  <si>
    <t>2005-04-08,1181.199951171875,1191.75,1181.1300048828125,1191.1400146484375,1661330000</t>
  </si>
  <si>
    <t>2005-04-11,1181.2099609375,1184.0699462890625,1178.68994140625,1181.199951171875,1525310000</t>
  </si>
  <si>
    <t>2005-04-12,1187.760009765625,1190.1700439453125,1170.8499755859375,1181.2099609375,1979830000</t>
  </si>
  <si>
    <t>2005-04-13,1173.7900390625,1187.760009765625,1171.4000244140625,1187.760009765625,2049740000</t>
  </si>
  <si>
    <t>2005-04-14,1162.050048828125,1174.6700439453125,1161.699951171875,1173.7900390625,2355040000</t>
  </si>
  <si>
    <t>2005-04-15,1142.6199951171875,1162.050048828125,1141.9200439453125,1162.050048828125,2689960000</t>
  </si>
  <si>
    <t>2005-04-18,1145.97998046875,1148.9200439453125,1139.800048828125,1142.6199951171875,2180670000</t>
  </si>
  <si>
    <t>2005-04-19,1152.780029296875,1154.6700439453125,1145.97998046875,1145.97998046875,2142700000</t>
  </si>
  <si>
    <t>2005-04-20,1137.5,1155.5,1136.1500244140625,1152.780029296875,2217050000</t>
  </si>
  <si>
    <t>2005-04-21,1159.949951171875,1159.949951171875,1137.5,1137.5,2308560000</t>
  </si>
  <si>
    <t>2005-04-22,1152.1199951171875,1159.949951171875,1142.949951171875,1159.949951171875,2045880000</t>
  </si>
  <si>
    <t>2005-04-25,1162.0999755859375,1164.050048828125,1152.1199951171875,1152.1199951171875,1795030000</t>
  </si>
  <si>
    <t>2005-04-26,1151.8299560546875,1164.800048828125,1151.8299560546875,1162.0999755859375,1959740000</t>
  </si>
  <si>
    <t>2005-04-27,1156.3800048828125,1159.8699951171875,1144.4200439453125,1151.739990234375,2151520000</t>
  </si>
  <si>
    <t>2005-04-28,1143.219970703125,1156.3800048828125,1143.219970703125,1156.3800048828125,2182270000</t>
  </si>
  <si>
    <t>2005-04-29,1156.8499755859375,1156.969970703125,1139.18994140625,1143.219970703125,2362360000</t>
  </si>
  <si>
    <t>2005-05-02,1162.1600341796875,1162.8699951171875,1154.7099609375,1156.8499755859375,1980040000</t>
  </si>
  <si>
    <t>2005-05-03,1161.1700439453125,1166.8900146484375,1156.7099609375,1162.1600341796875,2167020000</t>
  </si>
  <si>
    <t>2005-05-04,1175.6500244140625,1176.010009765625,1161.1700439453125,1161.1700439453125,2306480000</t>
  </si>
  <si>
    <t>2005-05-05,1172.6300048828125,1178.6199951171875,1166.77001953125,1175.6500244140625,1997100000</t>
  </si>
  <si>
    <t>2005-05-06,1171.3499755859375,1177.75,1170.5,1172.6300048828125,1707200000</t>
  </si>
  <si>
    <t>2005-05-09,1178.8399658203125,1178.8699951171875,1169.3800048828125,1171.3499755859375,1857020000</t>
  </si>
  <si>
    <t>2005-05-10,1166.219970703125,1178.8399658203125,1162.97998046875,1178.8399658203125,1889660000</t>
  </si>
  <si>
    <t>2005-05-11,1171.1099853515625,1171.77001953125,1157.7099609375,1166.219970703125,1834970000</t>
  </si>
  <si>
    <t>2005-05-12,1159.3599853515625,1173.3699951171875,1157.760009765625,1171.1099853515625,1995290000</t>
  </si>
  <si>
    <t>2005-05-13,1154.050048828125,1163.75,1146.1800537109375,1159.3599853515625,2188590000</t>
  </si>
  <si>
    <t>2005-05-16,1165.68994140625,1165.75,1153.6400146484375,1154.050048828125,1856860000</t>
  </si>
  <si>
    <t>2005-05-17,1173.800048828125,1174.3499755859375,1159.8599853515625,1165.68994140625,1887260000</t>
  </si>
  <si>
    <t>2005-05-18,1185.56005859375,1187.9000244140625,1173.800048828125,1173.800048828125,2266320000</t>
  </si>
  <si>
    <t>2005-05-19,1191.0799560546875,1191.0899658203125,1184.489990234375,1185.56005859375,1775860000</t>
  </si>
  <si>
    <t>2005-05-20,1189.280029296875,1191.219970703125,1185.18994140625,1191.0799560546875,1631750000</t>
  </si>
  <si>
    <t>2005-05-23,1193.8599853515625,1197.43994140625,1188.760009765625,1189.280029296875,1681170000</t>
  </si>
  <si>
    <t>2005-05-24,1194.0699462890625,1195.2900390625,1189.8699951171875,1193.8599853515625,1681000000</t>
  </si>
  <si>
    <t>2005-05-25,1190.010009765625,1194.0699462890625,1185.9599609375,1194.0699462890625,1742180000</t>
  </si>
  <si>
    <t>2005-05-26,1197.6199951171875,1198.949951171875,1190.010009765625,1190.010009765625,1654110000</t>
  </si>
  <si>
    <t>2005-05-27,1198.780029296875,1199.56005859375,1195.280029296875,1197.6199951171875,1381430000</t>
  </si>
  <si>
    <t>2005-05-31,1191.5,1198.780029296875,1191.5,1198.780029296875,1840680000</t>
  </si>
  <si>
    <t>2005-06-01,1202.219970703125,1205.6400146484375,1191.030029296875,1191.5,1810100000</t>
  </si>
  <si>
    <t>2005-06-02,1204.2900390625,1204.6700439453125,1198.4200439453125,1202.27001953125,1813790000</t>
  </si>
  <si>
    <t>2005-06-03,1196.02001953125,1205.0899658203125,1194.550048828125,1204.2900390625,1627520000</t>
  </si>
  <si>
    <t>2005-06-06,1197.510009765625,1198.780029296875,1192.75,1196.02001953125,1547120000</t>
  </si>
  <si>
    <t>2005-06-07,1197.260009765625,1208.8499755859375,1197.260009765625,1197.510009765625,1851370000</t>
  </si>
  <si>
    <t>2005-06-08,1194.6700439453125,1201.969970703125,1193.3299560546875,1197.260009765625,1715490000</t>
  </si>
  <si>
    <t>2005-06-09,1200.9300537109375,1201.8599853515625,1191.0899658203125,1194.6700439453125,1824120000</t>
  </si>
  <si>
    <t>2005-06-10,1198.1099853515625,1202.7900390625,1192.6400146484375,1200.9300537109375,1664180000</t>
  </si>
  <si>
    <t>2005-06-13,1200.8199462890625,1206.030029296875,1194.510009765625,1198.1099853515625,1661350000</t>
  </si>
  <si>
    <t>2005-06-14,1203.9100341796875,1207.530029296875,1200.1800537109375,1200.8199462890625,1698150000</t>
  </si>
  <si>
    <t>2005-06-15,1206.5799560546875,1208.0799560546875,1198.6600341796875,1203.9100341796875,1840440000</t>
  </si>
  <si>
    <t>2005-06-16,1210.9599609375,1212.0999755859375,1205.469970703125,1206.550048828125,1776040000</t>
  </si>
  <si>
    <t>2005-06-17,1216.9599609375,1219.550048828125,1210.9300537109375,1210.9300537109375,2407370000</t>
  </si>
  <si>
    <t>2005-06-20,1216.0999755859375,1219.0999755859375,1210.6500244140625,1216.9599609375,1714530000</t>
  </si>
  <si>
    <t>2005-06-21,1213.6099853515625,1217.1300048828125,1211.8599853515625,1216.0999755859375,1720700000</t>
  </si>
  <si>
    <t>2005-06-22,1213.8800048828125,1219.5899658203125,1211.68994140625,1213.6099853515625,1823250000</t>
  </si>
  <si>
    <t>2005-06-23,1200.72998046875,1216.449951171875,1200.719970703125,1213.8800048828125,2029920000</t>
  </si>
  <si>
    <t>2005-06-24,1191.5699462890625,1200.9000244140625,1191.449951171875,1200.72998046875,2418800000</t>
  </si>
  <si>
    <t>2005-06-27,1190.68994140625,1194.3299560546875,1188.300048828125,1191.5699462890625,1738620000</t>
  </si>
  <si>
    <t>2005-06-28,1201.5699462890625,1202.5400390625,1190.68994140625,1190.68994140625,1772410000</t>
  </si>
  <si>
    <t>2005-06-29,1199.8499755859375,1204.0699462890625,1198.699951171875,1201.5699462890625,1769280000</t>
  </si>
  <si>
    <t>2005-06-30,1191.3299560546875,1203.27001953125,1190.510009765625,1199.8499755859375,2109490000</t>
  </si>
  <si>
    <t>2005-07-01,1194.43994140625,1197.8900146484375,1191.3299560546875,1191.3299560546875,1593820000</t>
  </si>
  <si>
    <t>2005-07-05,1204.989990234375,1206.3399658203125,1192.489990234375,1194.43994140625,1805820000</t>
  </si>
  <si>
    <t>2005-07-06,1194.93994140625,1206.1099853515625,1194.780029296875,1204.989990234375,1883470000</t>
  </si>
  <si>
    <t>2005-07-07,1197.8699951171875,1198.4599609375,1183.550048828125,1194.93994140625,1952440000</t>
  </si>
  <si>
    <t>2005-07-08,1211.8599853515625,1212.72998046875,1197.199951171875,1197.8699951171875,1900810000</t>
  </si>
  <si>
    <t>2005-07-11,1219.43994140625,1220.030029296875,1211.8599853515625,1211.8599853515625,1846300000</t>
  </si>
  <si>
    <t>2005-07-12,1222.2099609375,1225.5400390625,1216.5999755859375,1219.43994140625,1932010000</t>
  </si>
  <si>
    <t>2005-07-13,1223.2900390625,1224.4599609375,1219.6400146484375,1222.2099609375,1812500000</t>
  </si>
  <si>
    <t>2005-07-14,1226.5,1233.1600341796875,1223.2900390625,1223.2900390625,2048710000</t>
  </si>
  <si>
    <t>2005-07-15,1227.9200439453125,1229.530029296875,1223.5,1226.5,1716400000</t>
  </si>
  <si>
    <t>2005-07-18,1221.1300048828125,1227.9200439453125,1221.1300048828125,1227.9200439453125,1582100000</t>
  </si>
  <si>
    <t>2005-07-19,1229.3499755859375,1230.3399658203125,1221.1300048828125,1221.1300048828125,2041280000</t>
  </si>
  <si>
    <t>2005-07-20,1235.199951171875,1236.56005859375,1222.9100341796875,1229.3499755859375,2063340000</t>
  </si>
  <si>
    <t>2005-07-21,1227.0400390625,1235.8299560546875,1224.699951171875,1235.199951171875,2129840000</t>
  </si>
  <si>
    <t>2005-07-22,1233.6800537109375,1234.18994140625,1226.1500244140625,1227.0400390625,1766990000</t>
  </si>
  <si>
    <t>2005-07-25,1229.030029296875,1238.3599853515625,1228.1500244140625,1233.6800537109375,1717580000</t>
  </si>
  <si>
    <t>2005-07-26,1231.1600341796875,1234.4200439453125,1229.030029296875,1229.030029296875,1934180000</t>
  </si>
  <si>
    <t>2005-07-27,1236.7900390625,1237.6400146484375,1230.1500244140625,1231.1600341796875,1945800000</t>
  </si>
  <si>
    <t>2005-07-28,1243.719970703125,1245.1500244140625,1235.81005859375,1236.7900390625,2001680000</t>
  </si>
  <si>
    <t>2005-07-29,1234.1800537109375,1245.0400390625,1234.1800537109375,1243.719970703125,1789600000</t>
  </si>
  <si>
    <t>2005-08-01,1235.3499755859375,1239.0999755859375,1233.800048828125,1234.1800537109375,1716870000</t>
  </si>
  <si>
    <t>2005-08-02,1244.1199951171875,1244.68994140625,1235.3499755859375,1235.3499755859375,2043120000</t>
  </si>
  <si>
    <t>2005-08-03,1245.0400390625,1245.8599853515625,1240.5699462890625,1244.1199951171875,1999980000</t>
  </si>
  <si>
    <t>2005-08-04,1235.8599853515625,1245.0400390625,1235.1500244140625,1245.0400390625,1981220000</t>
  </si>
  <si>
    <t>2005-08-05,1226.4200439453125,1235.8599853515625,1225.6199951171875,1235.8599853515625,1930280000</t>
  </si>
  <si>
    <t>2005-08-08,1223.1300048828125,1232.280029296875,1222.6700439453125,1226.4200439453125,1804140000</t>
  </si>
  <si>
    <t>2005-08-09,1231.3800048828125,1234.1099853515625,1223.1300048828125,1223.1300048828125,1897520000</t>
  </si>
  <si>
    <t>2005-08-10,1229.1300048828125,1242.68994140625,1226.5799560546875,1231.3800048828125,2172320000</t>
  </si>
  <si>
    <t>2005-08-11,1237.81005859375,1237.81005859375,1228.3299560546875,1229.1300048828125,1941560000</t>
  </si>
  <si>
    <t>2005-08-12,1230.3900146484375,1237.81005859375,1225.8699951171875,1237.81005859375,1709300000</t>
  </si>
  <si>
    <t>2005-08-15,1233.8699951171875,1236.239990234375,1226.199951171875,1230.4000244140625,1562880000</t>
  </si>
  <si>
    <t>2005-08-16,1219.3399658203125,1233.8699951171875,1219.050048828125,1233.8699951171875,1820410000</t>
  </si>
  <si>
    <t>2005-08-17,1220.239990234375,1225.6300048828125,1218.0699462890625,1219.3399658203125,1859150000</t>
  </si>
  <si>
    <t>2005-08-18,1219.02001953125,1222.6400146484375,1215.9300537109375,1220.239990234375,1808170000</t>
  </si>
  <si>
    <t>2005-08-19,1219.7099609375,1225.0799560546875,1219.02001953125,1219.02001953125,1558790000</t>
  </si>
  <si>
    <t>2005-08-22,1221.72998046875,1228.9599609375,1216.469970703125,1219.7099609375,1621330000</t>
  </si>
  <si>
    <t>2005-08-23,1217.5899658203125,1223.0400390625,1214.43994140625,1221.72998046875,1678620000</t>
  </si>
  <si>
    <t>2005-08-24,1209.5899658203125,1224.1500244140625,1209.3699951171875,1217.5699462890625,1930800000</t>
  </si>
  <si>
    <t>2005-08-25,1212.3699951171875,1213.72998046875,1209.5699462890625,1209.5899658203125,1571110000</t>
  </si>
  <si>
    <t>2005-08-26,1205.0999755859375,1212.4000244140625,1204.22998046875,1212.4000244140625,1541090000</t>
  </si>
  <si>
    <t>2005-08-29,1212.280029296875,1214.280029296875,1201.530029296875,1205.0999755859375,1599450000</t>
  </si>
  <si>
    <t>2005-08-30,1208.4100341796875,1212.280029296875,1201.0699462890625,1212.280029296875,1916470000</t>
  </si>
  <si>
    <t>2005-08-31,1220.3299560546875,1220.3599853515625,1204.4000244140625,1208.4100341796875,2365510000</t>
  </si>
  <si>
    <t>2005-09-01,1221.5899658203125,1227.2900390625,1216.1800537109375,1220.3299560546875,2229860000</t>
  </si>
  <si>
    <t>2005-09-02,1218.02001953125,1224.449951171875,1217.75,1221.5899658203125,1640160000</t>
  </si>
  <si>
    <t>2005-09-06,1233.3900146484375,1233.6099853515625,1218.02001953125,1218.02001953125,1932090000</t>
  </si>
  <si>
    <t>2005-09-07,1236.3599853515625,1237.06005859375,1230.9300537109375,1233.3900146484375,2067700000</t>
  </si>
  <si>
    <t>2005-09-08,1231.6700439453125,1236.3599853515625,1229.510009765625,1236.3599853515625,1955380000</t>
  </si>
  <si>
    <t>2005-09-09,1241.47998046875,1243.1300048828125,1231.6700439453125,1231.6700439453125,1992560000</t>
  </si>
  <si>
    <t>2005-09-12,1240.56005859375,1242.5999755859375,1239.1500244140625,1241.47998046875,1938050000</t>
  </si>
  <si>
    <t>2005-09-13,1231.199951171875,1240.5699462890625,1231.199951171875,1240.5699462890625,2082360000</t>
  </si>
  <si>
    <t>2005-09-14,1227.1600341796875,1234.739990234375,1226.1600341796875,1231.199951171875,1986750000</t>
  </si>
  <si>
    <t>2005-09-15,1227.72998046875,1231.8800048828125,1224.8499755859375,1227.1600341796875,2079340000</t>
  </si>
  <si>
    <t>2005-09-16,1237.9100341796875,1237.949951171875,1228.4200439453125,1228.4200439453125,3152470000</t>
  </si>
  <si>
    <t>2005-09-19,1231.02001953125,1237.9100341796875,1227.6500244140625,1237.9100341796875,2076540000</t>
  </si>
  <si>
    <t>2005-09-20,1221.3399658203125,1236.489990234375,1220.0699462890625,1231.02001953125,2319250000</t>
  </si>
  <si>
    <t>2005-09-21,1210.199951171875,1221.52001953125,1209.8900146484375,1221.3399658203125,2548150000</t>
  </si>
  <si>
    <t>2005-09-22,1214.6199951171875,1216.6400146484375,1205.3499755859375,1210.199951171875,2424720000</t>
  </si>
  <si>
    <t>2005-09-23,1215.2900390625,1218.8299560546875,1209.800048828125,1214.6199951171875,1973020000</t>
  </si>
  <si>
    <t>2005-09-26,1215.6300048828125,1222.56005859375,1211.8399658203125,1215.2900390625,2022220000</t>
  </si>
  <si>
    <t>2005-09-27,1215.6600341796875,1220.1700439453125,1211.1099853515625,1215.6300048828125,1976270000</t>
  </si>
  <si>
    <t>2005-09-28,1216.8900146484375,1220.97998046875,1212.719970703125,1215.6600341796875,2106980000</t>
  </si>
  <si>
    <t>2005-09-29,1227.6800537109375,1228.699951171875,1211.5400390625,1216.8900146484375,2176120000</t>
  </si>
  <si>
    <t>2005-09-30,1228.81005859375,1229.5699462890625,1225.219970703125,1227.6800537109375,2097520000</t>
  </si>
  <si>
    <t>2005-10-03,1226.699951171875,1233.3399658203125,1225.1500244140625,1228.81005859375,2097490000</t>
  </si>
  <si>
    <t>2005-10-04,1214.469970703125,1229.8800048828125,1214.02001953125,1226.699951171875,2341420000</t>
  </si>
  <si>
    <t>2005-10-05,1196.3900146484375,1214.469970703125,1196.25,1214.469970703125,2546780000</t>
  </si>
  <si>
    <t>2005-10-06,1191.489990234375,1202.1400146484375,1181.9200439453125,1196.3900146484375,2792030000</t>
  </si>
  <si>
    <t>2005-10-07,1195.9000244140625,1199.7099609375,1191.4599609375,1191.489990234375,2126080000</t>
  </si>
  <si>
    <t>2005-10-10,1187.3299560546875,1196.52001953125,1186.1199951171875,1195.9000244140625,2195990000</t>
  </si>
  <si>
    <t>2005-10-11,1184.8699951171875,1193.0999755859375,1183.1600341796875,1187.3299560546875,2299040000</t>
  </si>
  <si>
    <t>2005-10-12,1177.6800537109375,1190.02001953125,1173.6500244140625,1184.8699951171875,2491280000</t>
  </si>
  <si>
    <t>2005-10-13,1176.8399658203125,1179.56005859375,1168.199951171875,1177.6800537109375,2351150000</t>
  </si>
  <si>
    <t>2005-10-14,1186.5699462890625,1187.1300048828125,1175.43994140625,1176.8399658203125,2188940000</t>
  </si>
  <si>
    <t>2005-10-17,1190.0999755859375,1191.2099609375,1184.47998046875,1186.5699462890625,2054570000</t>
  </si>
  <si>
    <t>2005-10-18,1178.1400146484375,1190.0999755859375,1178.1300048828125,1190.0999755859375,2197010000</t>
  </si>
  <si>
    <t>2005-10-19,1195.760009765625,1195.760009765625,1170.550048828125,1178.1400146484375,2703590000</t>
  </si>
  <si>
    <t>2005-10-20,1177.800048828125,1197.300048828125,1173.300048828125,1195.760009765625,2617250000</t>
  </si>
  <si>
    <t>2005-10-21,1179.5899658203125,1186.4599609375,1174.9200439453125,1177.800048828125,2470920000</t>
  </si>
  <si>
    <t>2005-10-24,1199.3800048828125,1199.3900146484375,1179.5899658203125,1179.5899658203125,2197790000</t>
  </si>
  <si>
    <t>2005-10-25,1196.5400390625,1201.300048828125,1189.2900390625,1199.3800048828125,2312470000</t>
  </si>
  <si>
    <t>2005-10-26,1191.3800048828125,1204.010009765625,1191.3800048828125,1196.5400390625,2467750000</t>
  </si>
  <si>
    <t>2005-10-27,1178.9000244140625,1192.6500244140625,1178.8900146484375,1191.3800048828125,2395370000</t>
  </si>
  <si>
    <t>2005-10-28,1198.4100341796875,1198.4100341796875,1178.9000244140625,1178.9000244140625,2379400000</t>
  </si>
  <si>
    <t>2005-10-31,1207.010009765625,1211.4300537109375,1198.4100341796875,1198.4100341796875,2567470000</t>
  </si>
  <si>
    <t>2005-11-01,1202.760009765625,1207.3399658203125,1201.6600341796875,1207.010009765625,2457850000</t>
  </si>
  <si>
    <t>2005-11-02,1214.760009765625,1215.1700439453125,1201.0699462890625,1202.760009765625,2648090000</t>
  </si>
  <si>
    <t>2005-11-03,1219.93994140625,1224.699951171875,1214.760009765625,1214.760009765625,2716630000</t>
  </si>
  <si>
    <t>2005-11-04,1220.1400146484375,1222.52001953125,1214.449951171875,1219.93994140625,2050510000</t>
  </si>
  <si>
    <t>2005-11-07,1222.81005859375,1224.1800537109375,1217.2900390625,1220.1400146484375,1987580000</t>
  </si>
  <si>
    <t>2005-11-08,1218.5899658203125,1222.81005859375,1216.0799560546875,1222.81005859375,1965050000</t>
  </si>
  <si>
    <t>2005-11-09,1220.6500244140625,1226.5899658203125,1216.530029296875,1218.5899658203125,2214460000</t>
  </si>
  <si>
    <t>2005-11-10,1230.9599609375,1232.4100341796875,1215.050048828125,1220.6500244140625,2378460000</t>
  </si>
  <si>
    <t>2005-11-11,1234.719970703125,1235.699951171875,1230.719970703125,1230.9599609375,1773140000</t>
  </si>
  <si>
    <t>2005-11-14,1233.760009765625,1237.199951171875,1231.780029296875,1234.719970703125,1899780000</t>
  </si>
  <si>
    <t>2005-11-15,1229.010009765625,1237.93994140625,1226.4100341796875,1233.760009765625,2359370000</t>
  </si>
  <si>
    <t>2005-11-16,1231.2099609375,1232.239990234375,1227.1800537109375,1229.010009765625,2121580000</t>
  </si>
  <si>
    <t>2005-11-17,1242.800048828125,1242.9599609375,1231.2099609375,1231.2099609375,2298040000</t>
  </si>
  <si>
    <t>2005-11-18,1248.27001953125,1249.5799560546875,1240.7099609375,1242.800048828125,2453290000</t>
  </si>
  <si>
    <t>2005-11-21,1254.8499755859375,1255.8900146484375,1246.9000244140625,1248.27001953125,2117350000</t>
  </si>
  <si>
    <t>2005-11-22,1261.22998046875,1261.9000244140625,1251.4000244140625,1254.8499755859375,2291420000</t>
  </si>
  <si>
    <t>2005-11-23,1265.6099853515625,1270.6400146484375,1259.510009765625,1261.22998046875,1985400000</t>
  </si>
  <si>
    <t>2005-11-25,1268.25,1268.780029296875,1265.5400390625,1265.6099853515625,724940000</t>
  </si>
  <si>
    <t>2005-11-28,1257.4599609375,1268.43994140625,1257.1700439453125,1268.25,2016900000</t>
  </si>
  <si>
    <t>2005-11-29,1257.47998046875,1266.1800537109375,1257.4599609375,1257.4599609375,2268340000</t>
  </si>
  <si>
    <t>2005-11-30,1249.47998046875,1260.9300537109375,1249.3900146484375,1257.47998046875,2374690000</t>
  </si>
  <si>
    <t>2005-12-01,1264.6700439453125,1266.1700439453125,1249.47998046875,1249.47998046875,2614830000</t>
  </si>
  <si>
    <t>2005-12-02,1265.0799560546875,1266.8499755859375,1261.4200439453125,1264.6700439453125,2125580000</t>
  </si>
  <si>
    <t>2005-12-05,1262.0899658203125,1265.0799560546875,1258.1199951171875,1265.0799560546875,2325840000</t>
  </si>
  <si>
    <t>2005-12-06,1263.699951171875,1272.8900146484375,1262.0899658203125,1262.0899658203125,2110740000</t>
  </si>
  <si>
    <t>2005-12-07,1257.3699951171875,1264.8499755859375,1253.02001953125,1263.699951171875,2093830000</t>
  </si>
  <si>
    <t>2005-12-08,1255.8399658203125,1263.3599853515625,1250.9100341796875,1257.3699951171875,2178300000</t>
  </si>
  <si>
    <t>2005-12-09,1259.3699951171875,1263.0799560546875,1254.239990234375,1255.8399658203125,1896290000</t>
  </si>
  <si>
    <t>2005-12-12,1260.4300537109375,1263.8599853515625,1255.52001953125,1259.3699951171875,1876550000</t>
  </si>
  <si>
    <t>2005-12-13,1267.4300537109375,1272.1099853515625,1258.56005859375,1260.4300537109375,2390020000</t>
  </si>
  <si>
    <t>2005-12-14,1272.739990234375,1275.800048828125,1267.0699462890625,1267.4300537109375,2145520000</t>
  </si>
  <si>
    <t>2005-12-15,1270.93994140625,1275.1700439453125,1267.739990234375,1272.739990234375,2180590000</t>
  </si>
  <si>
    <t>2005-12-16,1267.3199462890625,1275.239990234375,1267.3199462890625,1270.93994140625,2584190000</t>
  </si>
  <si>
    <t>2005-12-19,1259.9200439453125,1270.510009765625,1259.280029296875,1267.3199462890625,2208810000</t>
  </si>
  <si>
    <t>2005-12-20,1259.6199951171875,1263.8599853515625,1257.2099609375,1259.9200439453125,1996690000</t>
  </si>
  <si>
    <t>2005-12-21,1262.7900390625,1269.3699951171875,1259.6199951171875,1259.6199951171875,2065170000</t>
  </si>
  <si>
    <t>2005-12-22,1268.1199951171875,1268.18994140625,1262.5,1262.7900390625,1888500000</t>
  </si>
  <si>
    <t>2005-12-23,1268.6600341796875,1269.760009765625,1265.9200439453125,1268.1199951171875,1285810000</t>
  </si>
  <si>
    <t>2005-12-27,1256.5400390625,1271.8299560546875,1256.5400390625,1268.6600341796875,1540470000</t>
  </si>
  <si>
    <t>2005-12-28,1258.1700439453125,1261.0999755859375,1256.5400390625,1256.5400390625,1422360000</t>
  </si>
  <si>
    <t>2005-12-29,1254.4200439453125,1260.6099853515625,1254.1800537109375,1258.1700439453125,1382540000</t>
  </si>
  <si>
    <t>2005-12-30,1248.2900390625,1254.4200439453125,1246.5899658203125,1254.4200439453125,1443500000</t>
  </si>
  <si>
    <t>2006-01-03,1268.800048828125,1270.219970703125,1245.739990234375,1248.2900390625,2554570000</t>
  </si>
  <si>
    <t>2006-01-04,1273.4599609375,1275.3699951171875,1267.739990234375,1268.800048828125,2515330000</t>
  </si>
  <si>
    <t>2006-01-05,1273.47998046875,1276.9100341796875,1270.300048828125,1273.4599609375,2433340000</t>
  </si>
  <si>
    <t>2006-01-06,1285.449951171875,1286.0899658203125,1273.47998046875,1273.47998046875,2446560000</t>
  </si>
  <si>
    <t>2006-01-09,1290.1500244140625,1290.780029296875,1284.8199462890625,1285.449951171875,2301490000</t>
  </si>
  <si>
    <t>2006-01-10,1289.68994140625,1290.1500244140625,1283.760009765625,1290.1500244140625,2373080000</t>
  </si>
  <si>
    <t>2006-01-11,1294.1800537109375,1294.9000244140625,1288.1199951171875,1289.719970703125,2406130000</t>
  </si>
  <si>
    <t>2006-01-12,1286.06005859375,1294.1800537109375,1285.0400390625,1294.1800537109375,2318350000</t>
  </si>
  <si>
    <t>2006-01-13,1287.6099853515625,1288.9599609375,1282.780029296875,1286.06005859375,2206510000</t>
  </si>
  <si>
    <t>2006-01-17,1282.9300537109375,1287.6099853515625,1278.6099853515625,1287.6099853515625,2179970000</t>
  </si>
  <si>
    <t>2006-01-18,1277.9300537109375,1282.9300537109375,1272.0799560546875,1282.9300537109375,2233200000</t>
  </si>
  <si>
    <t>2006-01-19,1285.0400390625,1287.7900390625,1277.9300537109375,1277.9300537109375,2444020000</t>
  </si>
  <si>
    <t>2006-01-20,1261.489990234375,1285.0400390625,1260.9200439453125,1285.0400390625,2845810000</t>
  </si>
  <si>
    <t>2006-01-23,1263.8199462890625,1268.18994140625,1261.489990234375,1261.489990234375,2256070000</t>
  </si>
  <si>
    <t>2006-01-24,1266.8599853515625,1271.469970703125,1263.8199462890625,1263.8199462890625,2608720000</t>
  </si>
  <si>
    <t>2006-01-25,1264.6800537109375,1271.8699951171875,1259.4200439453125,1266.8599853515625,2617060000</t>
  </si>
  <si>
    <t>2006-01-26,1273.8299560546875,1276.43994140625,1264.6800537109375,1264.6800537109375,2856780000</t>
  </si>
  <si>
    <t>2006-01-27,1283.719970703125,1286.3800048828125,1273.8299560546875,1273.8299560546875,2623620000</t>
  </si>
  <si>
    <t>2006-01-30,1285.18994140625,1287.93994140625,1283.510009765625,1283.719970703125,2282730000</t>
  </si>
  <si>
    <t>2006-01-31,1280.0799560546875,1285.199951171875,1276.8499755859375,1285.199951171875,2708310000</t>
  </si>
  <si>
    <t>2006-02-01,1282.4599609375,1283.3299560546875,1277.5699462890625,1280.0799560546875,2589410000</t>
  </si>
  <si>
    <t>2006-02-02,1270.8399658203125,1282.4599609375,1267.719970703125,1282.4599609375,2565300000</t>
  </si>
  <si>
    <t>2006-02-03,1264.030029296875,1270.8699951171875,1261.02001953125,1270.8399658203125,2282210000</t>
  </si>
  <si>
    <t>2006-02-06,1265.02001953125,1267.0400390625,1261.6199951171875,1264.030029296875,2132360000</t>
  </si>
  <si>
    <t>2006-02-07,1254.780029296875,1265.780029296875,1253.6099853515625,1265.02001953125,2366370000</t>
  </si>
  <si>
    <t>2006-02-08,1265.6500244140625,1266.469970703125,1254.780029296875,1254.780029296875,2456860000</t>
  </si>
  <si>
    <t>2006-02-09,1263.780029296875,1274.56005859375,1262.800048828125,1265.6500244140625,2441920000</t>
  </si>
  <si>
    <t>2006-02-10,1266.989990234375,1269.8900146484375,1254.97998046875,1263.8199462890625,2290050000</t>
  </si>
  <si>
    <t>2006-02-13,1262.8599853515625,1266.989990234375,1258.3399658203125,1266.989990234375,1850080000</t>
  </si>
  <si>
    <t>2006-02-14,1275.530029296875,1278.2099609375,1260.800048828125,1262.8599853515625,2437940000</t>
  </si>
  <si>
    <t>2006-02-15,1280.0,1281.0,1271.06005859375,1275.530029296875,2317590000</t>
  </si>
  <si>
    <t>2006-02-16,1289.3800048828125,1289.3900146484375,1280.0,1280.0,2251490000</t>
  </si>
  <si>
    <t>2006-02-17,1287.239990234375,1289.469970703125,1284.0699462890625,1289.3800048828125,2128260000</t>
  </si>
  <si>
    <t>2006-02-21,1283.030029296875,1291.9200439453125,1281.3299560546875,1287.239990234375,2104320000</t>
  </si>
  <si>
    <t>2006-02-22,1292.6700439453125,1294.1700439453125,1283.030029296875,1283.030029296875,2222380000</t>
  </si>
  <si>
    <t>2006-02-23,1287.7900390625,1293.8399658203125,1285.1400146484375,1292.6700439453125,2144210000</t>
  </si>
  <si>
    <t>2006-02-24,1289.4300537109375,1292.1099853515625,1285.6199951171875,1287.7900390625,1933010000</t>
  </si>
  <si>
    <t>2006-02-27,1294.1199951171875,1297.5699462890625,1289.4300537109375,1289.4300537109375,1975320000</t>
  </si>
  <si>
    <t>2006-02-28,1280.6600341796875,1294.1199951171875,1278.6600341796875,1294.1199951171875,2370860000</t>
  </si>
  <si>
    <t>2006-03-01,1291.239990234375,1291.800048828125,1280.6600341796875,1280.6600341796875,2308320000</t>
  </si>
  <si>
    <t>2006-03-02,1289.1400146484375,1291.239990234375,1283.2099609375,1291.239990234375,2494590000</t>
  </si>
  <si>
    <t>2006-03-03,1287.22998046875,1297.3299560546875,1284.199951171875,1289.1400146484375,2152950000</t>
  </si>
  <si>
    <t>2006-03-06,1278.260009765625,1288.22998046875,1275.6700439453125,1287.22998046875,2280190000</t>
  </si>
  <si>
    <t>2006-03-07,1275.8800048828125,1278.260009765625,1271.1099853515625,1278.260009765625,2268050000</t>
  </si>
  <si>
    <t>2006-03-08,1278.469970703125,1280.3299560546875,1268.4200439453125,1275.8800048828125,2442870000</t>
  </si>
  <si>
    <t>2006-03-09,1272.22998046875,1282.739990234375,1272.22998046875,1278.469970703125,2140110000</t>
  </si>
  <si>
    <t>2006-03-10,1281.4200439453125,1284.3699951171875,1271.1099853515625,1272.22998046875,2123450000</t>
  </si>
  <si>
    <t>2006-03-13,1284.1300048828125,1287.3699951171875,1281.5799560546875,1281.5799560546875,2070330000</t>
  </si>
  <si>
    <t>2006-03-14,1297.47998046875,1298.1400146484375,1282.6700439453125,1284.1300048828125,2165270000</t>
  </si>
  <si>
    <t>2006-03-15,1303.02001953125,1304.4000244140625,1294.969970703125,1297.47998046875,2293000000</t>
  </si>
  <si>
    <t>2006-03-16,1305.3299560546875,1310.449951171875,1303.02001953125,1303.02001953125,2292180000</t>
  </si>
  <si>
    <t>2006-03-17,1307.25,1309.7900390625,1305.3199462890625,1305.3299560546875,2549620000</t>
  </si>
  <si>
    <t>2006-03-20,1305.0799560546875,1310.0,1303.5899658203125,1307.25,1976830000</t>
  </si>
  <si>
    <t>2006-03-21,1297.22998046875,1310.8800048828125,1295.8199462890625,1305.0799560546875,2147370000</t>
  </si>
  <si>
    <t>2006-03-22,1305.0400390625,1305.969970703125,1295.81005859375,1297.22998046875,2039810000</t>
  </si>
  <si>
    <t>2006-03-23,1301.6700439453125,1305.0400390625,1298.1099853515625,1305.0400390625,1980940000</t>
  </si>
  <si>
    <t>2006-03-24,1302.949951171875,1306.530029296875,1298.8900146484375,1301.6700439453125,2326070000</t>
  </si>
  <si>
    <t>2006-03-27,1301.6099853515625,1303.739990234375,1299.0899658203125,1302.949951171875,2029700000</t>
  </si>
  <si>
    <t>2006-03-28,1293.22998046875,1306.239990234375,1291.8399658203125,1301.6099853515625,2148580000</t>
  </si>
  <si>
    <t>2006-03-29,1302.8900146484375,1305.5999755859375,1293.22998046875,1293.22998046875,2143540000</t>
  </si>
  <si>
    <t>2006-03-30,1300.25,1310.1500244140625,1296.719970703125,1302.8900146484375,2294560000</t>
  </si>
  <si>
    <t>2006-03-31,1294.8699951171875,1303.0,1294.8699951171875,1300.25,2236710000</t>
  </si>
  <si>
    <t>2006-04-03,1297.81005859375,1309.18994140625,1296.6500244140625,1302.8800048828125,2494080000</t>
  </si>
  <si>
    <t>2006-04-04,1305.9300537109375,1307.550048828125,1294.7099609375,1297.81005859375,2147660000</t>
  </si>
  <si>
    <t>2006-04-05,1311.56005859375,1312.81005859375,1304.8199462890625,1305.9300537109375,2420020000</t>
  </si>
  <si>
    <t>2006-04-06,1309.0400390625,1311.989990234375,1302.43994140625,1311.56005859375,2281680000</t>
  </si>
  <si>
    <t>2006-04-07,1295.5,1314.0699462890625,1294.1800537109375,1309.0400390625,2082470000</t>
  </si>
  <si>
    <t>2006-04-10,1296.6199951171875,1300.739990234375,1293.1700439453125,1295.510009765625,1898320000</t>
  </si>
  <si>
    <t>2006-04-11,1286.5699462890625,1300.7099609375,1282.9599609375,1296.5999755859375,2232880000</t>
  </si>
  <si>
    <t>2006-04-12,1288.1199951171875,1290.9300537109375,1286.449951171875,1286.5699462890625,1938100000</t>
  </si>
  <si>
    <t>2006-04-13,1289.1199951171875,1292.0899658203125,1283.3699951171875,1288.1199951171875,1891940000</t>
  </si>
  <si>
    <t>2006-04-17,1285.3299560546875,1292.449951171875,1280.739990234375,1289.1199951171875,1794650000</t>
  </si>
  <si>
    <t>2006-04-18,1307.280029296875,1309.02001953125,1285.3299560546875,1285.3299560546875,2595440000</t>
  </si>
  <si>
    <t>2006-04-19,1309.9300537109375,1310.3900146484375,1302.7900390625,1307.6500244140625,2447310000</t>
  </si>
  <si>
    <t>2006-04-20,1311.4599609375,1318.1600341796875,1306.3800048828125,1309.9300537109375,2512920000</t>
  </si>
  <si>
    <t>2006-04-21,1311.280029296875,1317.6700439453125,1306.5899658203125,1311.4599609375,2392630000</t>
  </si>
  <si>
    <t>2006-04-24,1308.1099853515625,1311.280029296875,1303.7900390625,1311.280029296875,2117330000</t>
  </si>
  <si>
    <t>2006-04-25,1301.739990234375,1310.7900390625,1299.1700439453125,1308.1099853515625,2366380000</t>
  </si>
  <si>
    <t>2006-04-26,1305.4100341796875,1310.969970703125,1301.739990234375,1301.739990234375,2502690000</t>
  </si>
  <si>
    <t>2006-04-27,1309.719970703125,1315.0,1295.5699462890625,1305.4100341796875,2772010000</t>
  </si>
  <si>
    <t>2006-04-28,1310.6099853515625,1316.0400390625,1306.1600341796875,1309.719970703125,2419920000</t>
  </si>
  <si>
    <t>2006-05-01,1305.18994140625,1317.2099609375,1303.4599609375,1310.6099853515625,2437040000</t>
  </si>
  <si>
    <t>2006-05-02,1313.2099609375,1313.6600341796875,1305.18994140625,1305.18994140625,2403470000</t>
  </si>
  <si>
    <t>2006-05-03,1308.1199951171875,1313.469970703125,1303.9200439453125,1313.2099609375,2395230000</t>
  </si>
  <si>
    <t>2006-05-04,1312.25,1315.1400146484375,1307.8499755859375,1307.8499755859375,2431450000</t>
  </si>
  <si>
    <t>2006-05-05,1325.760009765625,1326.530029296875,1312.25,1312.25,2294760000</t>
  </si>
  <si>
    <t>2006-05-08,1324.6600341796875,1326.699951171875,1322.8699951171875,1325.760009765625,2151300000</t>
  </si>
  <si>
    <t>2006-05-09,1325.1400146484375,1326.5999755859375,1322.47998046875,1324.6600341796875,2157290000</t>
  </si>
  <si>
    <t>2006-05-10,1322.8499755859375,1325.510009765625,1317.43994140625,1324.5699462890625,2268550000</t>
  </si>
  <si>
    <t>2006-05-11,1305.9200439453125,1322.6300048828125,1303.449951171875,1322.6300048828125,2531520000</t>
  </si>
  <si>
    <t>2006-05-12,1291.239990234375,1305.8800048828125,1290.3800048828125,1305.8800048828125,2567970000</t>
  </si>
  <si>
    <t>2006-05-15,1294.5,1294.81005859375,1284.510009765625,1291.18994140625,2505660000</t>
  </si>
  <si>
    <t>2006-05-16,1292.0799560546875,1297.8800048828125,1288.510009765625,1294.5,2386210000</t>
  </si>
  <si>
    <t>2006-05-17,1270.3199462890625,1291.72998046875,1267.31005859375,1291.72998046875,2830200000</t>
  </si>
  <si>
    <t>2006-05-18,1261.81005859375,1274.8900146484375,1261.75,1270.25,2537490000</t>
  </si>
  <si>
    <t>2006-05-19,1267.030029296875,1272.1500244140625,1256.280029296875,1261.81005859375,2982300000</t>
  </si>
  <si>
    <t>2006-05-22,1262.0699462890625,1268.77001953125,1252.97998046875,1267.030029296875,2773010000</t>
  </si>
  <si>
    <t>2006-05-23,1256.5799560546875,1273.6700439453125,1256.1500244140625,1262.06005859375,2605250000</t>
  </si>
  <si>
    <t>2006-05-24,1258.5699462890625,1264.530029296875,1245.3399658203125,1256.56005859375,2999030000</t>
  </si>
  <si>
    <t>2006-05-25,1272.8800048828125,1273.260009765625,1258.4100341796875,1258.4100341796875,2372730000</t>
  </si>
  <si>
    <t>2006-05-26,1280.1600341796875,1280.5400390625,1272.5,1272.7099609375,1814020000</t>
  </si>
  <si>
    <t>2006-05-30,1259.8699951171875,1280.0400390625,1259.8699951171875,1280.0400390625,2176190000</t>
  </si>
  <si>
    <t>2006-05-31,1270.0899658203125,1270.0899658203125,1259.3800048828125,1259.3800048828125,2692160000</t>
  </si>
  <si>
    <t>2006-06-01,1285.7099609375,1285.7099609375,1269.18994140625,1270.050048828125,2360160000</t>
  </si>
  <si>
    <t>2006-06-02,1288.219970703125,1290.6800537109375,1280.219970703125,1285.7099609375,2295540000</t>
  </si>
  <si>
    <t>2006-06-05,1265.2900390625,1288.1600341796875,1264.6600341796875,1288.1600341796875,2313470000</t>
  </si>
  <si>
    <t>2006-06-06,1263.8499755859375,1269.8800048828125,1254.4599609375,1265.22998046875,2697650000</t>
  </si>
  <si>
    <t>2006-06-07,1256.1500244140625,1272.469970703125,1255.77001953125,1263.6099853515625,2644170000</t>
  </si>
  <si>
    <t>2006-06-08,1257.9300537109375,1259.8499755859375,1235.1800537109375,1256.0799560546875,3543790000</t>
  </si>
  <si>
    <t>2006-06-09,1252.300048828125,1262.5799560546875,1250.030029296875,1257.9300537109375,2214000000</t>
  </si>
  <si>
    <t>2006-06-12,1237.43994140625,1255.219970703125,1236.4300537109375,1252.27001953125,2247010000</t>
  </si>
  <si>
    <t>2006-06-13,1223.68994140625,1243.3699951171875,1222.52001953125,1236.0799560546875,3215770000</t>
  </si>
  <si>
    <t>2006-06-14,1230.0400390625,1231.4599609375,1219.2900390625,1223.6600341796875,2667990000</t>
  </si>
  <si>
    <t>2006-06-15,1256.1600341796875,1258.6400146484375,1230.010009765625,1230.010009765625,2775480000</t>
  </si>
  <si>
    <t>2006-06-16,1251.5400390625,1256.27001953125,1246.3299560546875,1256.1600341796875,2783390000</t>
  </si>
  <si>
    <t>2006-06-19,1240.1300048828125,1255.9300537109375,1237.1700439453125,1251.5400390625,2517200000</t>
  </si>
  <si>
    <t>2006-06-20,1240.1199951171875,1249.010009765625,1238.8699951171875,1240.1199951171875,2232950000</t>
  </si>
  <si>
    <t>2006-06-21,1252.199951171875,1257.9599609375,1240.0899658203125,1240.0899658203125,2361230000</t>
  </si>
  <si>
    <t>2006-06-22,1245.5999755859375,1251.9200439453125,1241.530029296875,1251.9200439453125,2148180000</t>
  </si>
  <si>
    <t>2006-06-23,1244.5,1253.1300048828125,1241.4300537109375,1245.5899658203125,2017270000</t>
  </si>
  <si>
    <t>2006-06-26,1250.56005859375,1250.9200439453125,1243.6800537109375,1244.5,1878580000</t>
  </si>
  <si>
    <t>2006-06-27,1239.199951171875,1253.3699951171875,1238.93994140625,1250.550048828125,2203130000</t>
  </si>
  <si>
    <t>2006-06-28,1246.0,1247.06005859375,1237.5899658203125,1238.989990234375,2085490000</t>
  </si>
  <si>
    <t>2006-06-29,1272.8699951171875,1272.8800048828125,1245.93994140625,1245.93994140625,2621250000</t>
  </si>
  <si>
    <t>2006-06-30,1270.199951171875,1276.300048828125,1270.199951171875,1272.8599853515625,3049560000</t>
  </si>
  <si>
    <t>2006-07-03,1280.18994140625,1280.3800048828125,1270.06005859375,1270.06005859375,1114470000</t>
  </si>
  <si>
    <t>2006-07-05,1270.9100341796875,1280.050048828125,1265.9100341796875,1280.050048828125,2165070000</t>
  </si>
  <si>
    <t>2006-07-06,1274.0799560546875,1278.3199462890625,1270.5799560546875,1270.5799560546875,2009160000</t>
  </si>
  <si>
    <t>2006-07-07,1265.47998046875,1275.3800048828125,1263.1300048828125,1274.0799560546875,1988150000</t>
  </si>
  <si>
    <t>2006-07-10,1267.3399658203125,1274.06005859375,1264.4599609375,1265.4599609375,1854590000</t>
  </si>
  <si>
    <t>2006-07-11,1272.4300537109375,1273.6400146484375,1259.6500244140625,1267.260009765625,2310850000</t>
  </si>
  <si>
    <t>2006-07-12,1258.5999755859375,1273.31005859375,1257.2900390625,1272.3900146484375,2250450000</t>
  </si>
  <si>
    <t>2006-07-13,1242.280029296875,1258.5799560546875,1241.4300537109375,1258.5799560546875,2545760000</t>
  </si>
  <si>
    <t>2006-07-14,1236.199951171875,1242.699951171875,1228.449951171875,1242.2900390625,2467120000</t>
  </si>
  <si>
    <t>2006-07-17,1234.489990234375,1240.0699462890625,1231.489990234375,1236.199951171875,2146410000</t>
  </si>
  <si>
    <t>2006-07-18,1236.8599853515625,1239.8599853515625,1224.5400390625,1234.47998046875,2481750000</t>
  </si>
  <si>
    <t>2006-07-19,1259.81005859375,1261.81005859375,1236.739990234375,1236.739990234375,2701980000</t>
  </si>
  <si>
    <t>2006-07-20,1249.1300048828125,1262.56005859375,1249.1300048828125,1259.81005859375,2345580000</t>
  </si>
  <si>
    <t>2006-07-21,1240.2900390625,1250.9599609375,1238.719970703125,1249.1199951171875,2704090000</t>
  </si>
  <si>
    <t>2006-07-24,1260.9100341796875,1262.5,1240.25,1240.25,2312720000</t>
  </si>
  <si>
    <t>2006-07-25,1268.8800048828125,1272.3900146484375,1257.18994140625,1260.9100341796875,2563930000</t>
  </si>
  <si>
    <t>2006-07-26,1268.4000244140625,1273.8900146484375,1261.93994140625,1268.8699951171875,2667710000</t>
  </si>
  <si>
    <t>2006-07-27,1263.199951171875,1275.8499755859375,1261.9200439453125,1268.199951171875,2776710000</t>
  </si>
  <si>
    <t>2006-07-28,1278.550048828125,1280.4200439453125,1263.1500244140625,1263.1500244140625,2480420000</t>
  </si>
  <si>
    <t>2006-07-31,1276.6600341796875,1278.6600341796875,1274.31005859375,1278.530029296875,2461300000</t>
  </si>
  <si>
    <t>2006-08-01,1270.9200439453125,1278.6600341796875,1265.7099609375,1278.530029296875,2527690000</t>
  </si>
  <si>
    <t>2006-08-02,1277.4100341796875,1283.4200439453125,1270.72998046875,1270.72998046875,2610750000</t>
  </si>
  <si>
    <t>2006-08-03,1280.27001953125,1283.9599609375,1271.25,1278.219970703125,2728440000</t>
  </si>
  <si>
    <t>2006-08-04,1279.3599853515625,1292.9200439453125,1273.8199462890625,1280.260009765625,2530970000</t>
  </si>
  <si>
    <t>2006-08-07,1275.77001953125,1279.31005859375,1273.0,1279.31005859375,2045660000</t>
  </si>
  <si>
    <t>2006-08-08,1271.47998046875,1282.75,1268.3699951171875,1275.6700439453125,2457840000</t>
  </si>
  <si>
    <t>2006-08-09,1265.949951171875,1283.739990234375,1264.72998046875,1271.1300048828125,2555180000</t>
  </si>
  <si>
    <t>2006-08-10,1271.81005859375,1272.550048828125,1261.300048828125,1265.719970703125,2402190000</t>
  </si>
  <si>
    <t>2006-08-11,1266.739990234375,1271.6400146484375,1262.0799560546875,1271.6400146484375,2004540000</t>
  </si>
  <si>
    <t>2006-08-14,1268.2099609375,1278.9000244140625,1266.6700439453125,1266.6700439453125,2118020000</t>
  </si>
  <si>
    <t>2006-08-15,1285.5799560546875,1286.22998046875,1268.18994140625,1268.18994140625,2334100000</t>
  </si>
  <si>
    <t>2006-08-16,1295.4300537109375,1296.2099609375,1285.27001953125,1285.27001953125,2554570000</t>
  </si>
  <si>
    <t>2006-08-17,1297.47998046875,1300.780029296875,1292.7099609375,1295.3699951171875,2458340000</t>
  </si>
  <si>
    <t>2006-08-18,1302.300048828125,1302.300048828125,1293.5699462890625,1297.47998046875,2033910000</t>
  </si>
  <si>
    <t>2006-08-21,1297.52001953125,1302.300048828125,1295.510009765625,1302.300048828125,1759240000</t>
  </si>
  <si>
    <t>2006-08-22,1298.8199462890625,1302.489990234375,1294.43994140625,1297.52001953125,1908740000</t>
  </si>
  <si>
    <t>2006-08-23,1292.989990234375,1301.5,1289.8199462890625,1298.72998046875,1893670000</t>
  </si>
  <si>
    <t>2006-08-24,1296.06005859375,1297.22998046875,1291.4000244140625,1292.969970703125,1930320000</t>
  </si>
  <si>
    <t>2006-08-25,1295.0899658203125,1298.8800048828125,1292.3900146484375,1295.9200439453125,1667580000</t>
  </si>
  <si>
    <t>2006-08-28,1301.780029296875,1305.02001953125,1293.969970703125,1295.0899658203125,1834920000</t>
  </si>
  <si>
    <t>2006-08-29,1304.280029296875,1305.02001953125,1295.2900390625,1301.5699462890625,2093720000</t>
  </si>
  <si>
    <t>2006-08-30,1305.3699951171875,1306.739990234375,1302.1500244140625,1303.699951171875,2060690000</t>
  </si>
  <si>
    <t>2006-08-31,1303.8199462890625,1306.1099853515625,1302.449951171875,1304.25,1974540000</t>
  </si>
  <si>
    <t>2006-09-01,1311.010009765625,1312.030029296875,1303.800048828125,1303.800048828125,1800520000</t>
  </si>
  <si>
    <t>2006-09-05,1313.25,1314.6700439453125,1308.8199462890625,1310.93994140625,2114480000</t>
  </si>
  <si>
    <t>2006-09-06,1300.260009765625,1313.0400390625,1299.280029296875,1313.0400390625,2329870000</t>
  </si>
  <si>
    <t>2006-09-07,1294.02001953125,1301.25,1292.1300048828125,1300.2099609375,2325850000</t>
  </si>
  <si>
    <t>2006-09-08,1298.9200439453125,1300.1400146484375,1294.02001953125,1294.02001953125,2132890000</t>
  </si>
  <si>
    <t>2006-09-11,1299.5400390625,1302.3599853515625,1290.9300537109375,1298.8599853515625,2506430000</t>
  </si>
  <si>
    <t>2006-09-12,1313.0,1314.280029296875,1299.530029296875,1299.530029296875,2791580000</t>
  </si>
  <si>
    <t>2006-09-13,1318.0699462890625,1319.9200439453125,1311.1199951171875,1312.739990234375,2597220000</t>
  </si>
  <si>
    <t>2006-09-14,1316.280029296875,1318.0,1313.25,1318.0,2351220000</t>
  </si>
  <si>
    <t>2006-09-15,1319.6600341796875,1324.6500244140625,1316.280029296875,1316.280029296875,3198030000</t>
  </si>
  <si>
    <t>2006-09-18,1321.1800537109375,1324.8699951171875,1318.1600341796875,1319.8499755859375,2325080000</t>
  </si>
  <si>
    <t>2006-09-19,1317.6400146484375,1322.0400390625,1312.1700439453125,1321.1700439453125,2390850000</t>
  </si>
  <si>
    <t>2006-09-20,1325.1800537109375,1328.530029296875,1318.280029296875,1318.280029296875,2543070000</t>
  </si>
  <si>
    <t>2006-09-21,1318.030029296875,1328.18994140625,1315.449951171875,1324.8900146484375,2627440000</t>
  </si>
  <si>
    <t>2006-09-22,1314.780029296875,1318.030029296875,1310.93994140625,1318.030029296875,2162880000</t>
  </si>
  <si>
    <t>2006-09-25,1326.3699951171875,1329.3499755859375,1311.5799560546875,1314.780029296875,2710240000</t>
  </si>
  <si>
    <t>2006-09-26,1336.3499755859375,1336.5999755859375,1325.300048828125,1326.3499755859375,2673350000</t>
  </si>
  <si>
    <t>2006-09-27,1336.5899658203125,1340.0799560546875,1333.5400390625,1336.1199951171875,2749190000</t>
  </si>
  <si>
    <t>2006-09-28,1338.8800048828125,1340.280029296875,1333.75,1336.56005859375,2397820000</t>
  </si>
  <si>
    <t>2006-09-29,1335.8499755859375,1339.8800048828125,1335.6400146484375,1339.1500244140625,2273430000</t>
  </si>
  <si>
    <t>2006-10-02,1331.3199462890625,1338.5400390625,1330.280029296875,1335.8199462890625,2154480000</t>
  </si>
  <si>
    <t>2006-10-03,1334.1099853515625,1338.31005859375,1327.0999755859375,1331.3199462890625,2682690000</t>
  </si>
  <si>
    <t>2006-10-04,1350.199951171875,1350.199951171875,1331.47998046875,1333.81005859375,3019880000</t>
  </si>
  <si>
    <t>2006-10-05,1353.219970703125,1353.7900390625,1347.75,1349.8399658203125,2817240000</t>
  </si>
  <si>
    <t>2006-10-06,1349.5899658203125,1353.219970703125,1344.2099609375,1353.219970703125,2523000000</t>
  </si>
  <si>
    <t>2006-10-09,1350.6600341796875,1352.68994140625,1346.550048828125,1349.5799560546875,1935170000</t>
  </si>
  <si>
    <t>2006-10-10,1353.4200439453125,1354.22998046875,1348.5999755859375,1350.6199951171875,2376140000</t>
  </si>
  <si>
    <t>2006-10-11,1349.949951171875,1353.969970703125,1343.5699462890625,1353.280029296875,2521000000</t>
  </si>
  <si>
    <t>2006-10-12,1362.8299560546875,1363.760009765625,1349.93994140625,1349.93994140625,2514350000</t>
  </si>
  <si>
    <t>2006-10-13,1365.6199951171875,1366.6300048828125,1360.5,1362.8199462890625,2482920000</t>
  </si>
  <si>
    <t>2006-10-16,1369.06005859375,1370.199951171875,1364.47998046875,1365.6099853515625,2305920000</t>
  </si>
  <si>
    <t>2006-10-17,1364.050048828125,1369.050048828125,1356.8699951171875,1369.050048828125,2519620000</t>
  </si>
  <si>
    <t>2006-10-18,1365.800048828125,1372.8699951171875,1360.949951171875,1363.9300537109375,2658840000</t>
  </si>
  <si>
    <t>2006-10-19,1366.9599609375,1368.0899658203125,1362.06005859375,1365.949951171875,2619830000</t>
  </si>
  <si>
    <t>2006-10-20,1368.5999755859375,1368.6600341796875,1362.0999755859375,1366.93994140625,2526410000</t>
  </si>
  <si>
    <t>2006-10-23,1377.02001953125,1377.4000244140625,1363.93994140625,1368.5799560546875,2480430000</t>
  </si>
  <si>
    <t>2006-10-24,1377.3800048828125,1377.780029296875,1372.4200439453125,1377.02001953125,2876890000</t>
  </si>
  <si>
    <t>2006-10-25,1382.219970703125,1383.6099853515625,1376.0,1377.3599853515625,2953540000</t>
  </si>
  <si>
    <t>2006-10-26,1389.0799560546875,1389.449951171875,1379.469970703125,1382.2099609375,2793350000</t>
  </si>
  <si>
    <t>2006-10-27,1377.3399658203125,1388.8900146484375,1375.8499755859375,1388.8900146484375,2458450000</t>
  </si>
  <si>
    <t>2006-10-30,1377.9300537109375,1381.219970703125,1373.4599609375,1377.300048828125,2770440000</t>
  </si>
  <si>
    <t>2006-10-31,1377.93994140625,1381.2099609375,1372.18994140625,1377.9300537109375,2803030000</t>
  </si>
  <si>
    <t>2006-11-01,1367.81005859375,1381.949951171875,1366.260009765625,1377.760009765625,2821160000</t>
  </si>
  <si>
    <t>2006-11-02,1367.3399658203125,1368.3900146484375,1362.2099609375,1367.43994140625,2646180000</t>
  </si>
  <si>
    <t>2006-11-03,1364.300048828125,1371.6800537109375,1360.97998046875,1367.31005859375,2419730000</t>
  </si>
  <si>
    <t>2006-11-06,1379.780029296875,1381.4000244140625,1364.27001953125,1364.27001953125,2533550000</t>
  </si>
  <si>
    <t>2006-11-07,1382.8399658203125,1388.18994140625,1379.18994140625,1379.75,2636390000</t>
  </si>
  <si>
    <t>2006-11-08,1385.719970703125,1388.6099853515625,1379.3299560546875,1382.5,2814820000</t>
  </si>
  <si>
    <t>2006-11-09,1378.3299560546875,1388.9200439453125,1377.31005859375,1385.4300537109375,3012050000</t>
  </si>
  <si>
    <t>2006-11-10,1380.9000244140625,1381.0400390625,1375.5999755859375,1378.3299560546875,2290200000</t>
  </si>
  <si>
    <t>2006-11-13,1384.4200439453125,1387.6099853515625,1378.800048828125,1380.5799560546875,2386340000</t>
  </si>
  <si>
    <t>2006-11-14,1393.219970703125,1394.489990234375,1379.0699462890625,1384.3599853515625,3027480000</t>
  </si>
  <si>
    <t>2006-11-15,1396.5699462890625,1401.3499755859375,1392.1300048828125,1392.9100341796875,2831130000</t>
  </si>
  <si>
    <t>2006-11-16,1399.760009765625,1403.760009765625,1396.530029296875,1396.530029296875,2835730000</t>
  </si>
  <si>
    <t>2006-11-17,1401.199951171875,1401.2099609375,1394.550048828125,1399.760009765625,2726100000</t>
  </si>
  <si>
    <t>2006-11-20,1400.5,1404.3699951171875,1397.8499755859375,1401.1700439453125,2546710000</t>
  </si>
  <si>
    <t>2006-11-21,1402.81005859375,1403.489990234375,1399.989990234375,1400.4300537109375,2597940000</t>
  </si>
  <si>
    <t>2006-11-22,1406.0899658203125,1407.8900146484375,1402.260009765625,1402.68994140625,2237710000</t>
  </si>
  <si>
    <t>2006-11-24,1400.949951171875,1405.93994140625,1399.25,1405.93994140625,832550000</t>
  </si>
  <si>
    <t>2006-11-27,1381.9599609375,1400.949951171875,1381.43994140625,1400.949951171875,2711210000</t>
  </si>
  <si>
    <t>2006-11-28,1386.719970703125,1387.9100341796875,1377.8299560546875,1381.6099853515625,2639750000</t>
  </si>
  <si>
    <t>2006-11-29,1399.47998046875,1401.1400146484375,1386.1099853515625,1386.1099853515625,2790970000</t>
  </si>
  <si>
    <t>2006-11-30,1400.6300048828125,1406.300048828125,1393.8299560546875,1399.469970703125,4006230000</t>
  </si>
  <si>
    <t>2006-12-01,1396.7099609375,1402.4599609375,1385.9300537109375,1400.6300048828125,2800980000</t>
  </si>
  <si>
    <t>2006-12-04,1409.1199951171875,1411.22998046875,1396.6700439453125,1396.6700439453125,2766320000</t>
  </si>
  <si>
    <t>2006-12-05,1414.760009765625,1415.27001953125,1408.780029296875,1409.0999755859375,2755700000</t>
  </si>
  <si>
    <t>2006-12-06,1412.9000244140625,1415.9300537109375,1411.050048828125,1414.4000244140625,2725280000</t>
  </si>
  <si>
    <t>2006-12-07,1407.2900390625,1418.27001953125,1406.800048828125,1412.8599853515625,2743150000</t>
  </si>
  <si>
    <t>2006-12-08,1409.8399658203125,1414.0899658203125,1403.6700439453125,1407.27001953125,2440460000</t>
  </si>
  <si>
    <t>2006-12-11,1413.0400390625,1415.5999755859375,1408.56005859375,1409.81005859375,2289900000</t>
  </si>
  <si>
    <t>2006-12-12,1411.56005859375,1413.780029296875,1404.75,1413.0,2738170000</t>
  </si>
  <si>
    <t>2006-12-13,1413.2099609375,1416.6400146484375,1411.050048828125,1411.3199462890625,2552260000</t>
  </si>
  <si>
    <t>2006-12-14,1425.489990234375,1427.22998046875,1413.1600341796875,1413.1600341796875,2729700000</t>
  </si>
  <si>
    <t>2006-12-15,1427.0899658203125,1431.6300048828125,1425.47998046875,1425.47998046875,3229580000</t>
  </si>
  <si>
    <t>2006-12-18,1422.47998046875,1431.81005859375,1420.6500244140625,1427.0799560546875,2568140000</t>
  </si>
  <si>
    <t>2006-12-19,1425.550048828125,1428.300048828125,1414.8800048828125,1422.4200439453125,2717060000</t>
  </si>
  <si>
    <t>2006-12-20,1423.530029296875,1429.050048828125,1423.510009765625,1425.510009765625,2387630000</t>
  </si>
  <si>
    <t>2006-12-21,1418.300048828125,1426.4000244140625,1415.9000244140625,1423.199951171875,2322410000</t>
  </si>
  <si>
    <t>2006-12-22,1410.760009765625,1418.8199462890625,1410.280029296875,1418.0999755859375,1647590000</t>
  </si>
  <si>
    <t>2006-12-26,1416.9000244140625,1417.9100341796875,1410.449951171875,1410.75,1310310000</t>
  </si>
  <si>
    <t>2006-12-27,1426.8399658203125,1427.719970703125,1416.6300048828125,1416.6300048828125,1667370000</t>
  </si>
  <si>
    <t>2006-12-28,1424.72998046875,1427.260009765625,1422.050048828125,1426.77001953125,1508570000</t>
  </si>
  <si>
    <t>2006-12-29,1418.300048828125,1427.0,1416.8399658203125,1424.7099609375,1678200000</t>
  </si>
  <si>
    <t>2007-01-03,1416.5999755859375,1429.4200439453125,1407.8599853515625,1418.030029296875,3429160000</t>
  </si>
  <si>
    <t>2007-01-04,1418.3399658203125,1421.8399658203125,1408.4300537109375,1416.5999755859375,3004460000</t>
  </si>
  <si>
    <t>2007-01-05,1409.7099609375,1418.3399658203125,1405.75,1418.3399658203125,2919400000</t>
  </si>
  <si>
    <t>2007-01-08,1412.8399658203125,1414.97998046875,1403.969970703125,1409.260009765625,2763340000</t>
  </si>
  <si>
    <t>2007-01-09,1412.1099853515625,1415.6099853515625,1405.4200439453125,1412.8399658203125,3038380000</t>
  </si>
  <si>
    <t>2007-01-10,1414.8499755859375,1415.989990234375,1405.3199462890625,1408.699951171875,2764660000</t>
  </si>
  <si>
    <t>2007-01-11,1423.8199462890625,1427.1199951171875,1414.8399658203125,1414.8399658203125,2857870000</t>
  </si>
  <si>
    <t>2007-01-12,1430.72998046875,1431.22998046875,1422.5799560546875,1423.8199462890625,2686480000</t>
  </si>
  <si>
    <t>2007-01-16,1431.9000244140625,1433.9300537109375,1428.6199951171875,1430.72998046875,2599530000</t>
  </si>
  <si>
    <t>2007-01-17,1430.6199951171875,1435.27001953125,1428.5699462890625,1431.77001953125,2690270000</t>
  </si>
  <si>
    <t>2007-01-18,1426.3699951171875,1432.9599609375,1424.2099609375,1430.5899658203125,2822430000</t>
  </si>
  <si>
    <t>2007-01-19,1430.5,1431.5699462890625,1425.18994140625,1426.3499755859375,2777480000</t>
  </si>
  <si>
    <t>2007-01-22,1422.949951171875,1431.3900146484375,1420.4000244140625,1430.469970703125,2540120000</t>
  </si>
  <si>
    <t>2007-01-23,1427.989990234375,1431.3299560546875,1421.6600341796875,1422.949951171875,2975070000</t>
  </si>
  <si>
    <t>2007-01-24,1440.1300048828125,1440.1400146484375,1427.9599609375,1427.9599609375,2783180000</t>
  </si>
  <si>
    <t>2007-01-25,1423.9000244140625,1440.68994140625,1422.3399658203125,1440.1199951171875,2994330000</t>
  </si>
  <si>
    <t>2007-01-26,1422.1800537109375,1427.27001953125,1416.9599609375,1423.9000244140625,2626620000</t>
  </si>
  <si>
    <t>2007-01-29,1420.6199951171875,1426.93994140625,1418.4599609375,1422.030029296875,2730480000</t>
  </si>
  <si>
    <t>2007-01-30,1428.8199462890625,1428.8199462890625,1420.6099853515625,1420.6099853515625,2706250000</t>
  </si>
  <si>
    <t>2007-01-31,1438.239990234375,1441.6099853515625,1424.780029296875,1428.6500244140625,2976690000</t>
  </si>
  <si>
    <t>2007-02-01,1445.93994140625,1446.6400146484375,1437.9000244140625,1437.9000244140625,2914890000</t>
  </si>
  <si>
    <t>2007-02-02,1448.3900146484375,1449.3299560546875,1444.489990234375,1445.93994140625,2569450000</t>
  </si>
  <si>
    <t>2007-02-05,1446.989990234375,1449.3800048828125,1443.8499755859375,1448.3299560546875,2439430000</t>
  </si>
  <si>
    <t>2007-02-06,1448.0,1450.18994140625,1443.4000244140625,1446.97998046875,2608710000</t>
  </si>
  <si>
    <t>2007-02-07,1450.02001953125,1452.989990234375,1446.43994140625,1447.4100341796875,2618820000</t>
  </si>
  <si>
    <t>2007-02-08,1448.31005859375,1450.449951171875,1442.81005859375,1449.989990234375,2816180000</t>
  </si>
  <si>
    <t>2007-02-09,1438.06005859375,1452.449951171875,1433.43994140625,1448.25,2951810000</t>
  </si>
  <si>
    <t>2007-02-12,1433.3699951171875,1439.1099853515625,1431.43994140625,1438.0,2395680000</t>
  </si>
  <si>
    <t>2007-02-13,1444.260009765625,1444.4100341796875,1433.219970703125,1433.219970703125,2652150000</t>
  </si>
  <si>
    <t>2007-02-14,1455.300048828125,1457.6500244140625,1443.9100341796875,1443.9100341796875,2699290000</t>
  </si>
  <si>
    <t>2007-02-15,1456.81005859375,1457.969970703125,1453.18994140625,1455.1500244140625,2490920000</t>
  </si>
  <si>
    <t>2007-02-16,1455.5400390625,1456.77001953125,1451.5699462890625,1456.77001953125,2399450000</t>
  </si>
  <si>
    <t>2007-02-20,1459.6800537109375,1460.530029296875,1449.199951171875,1455.530029296875,2337860000</t>
  </si>
  <si>
    <t>2007-02-21,1457.6300048828125,1459.5999755859375,1452.02001953125,1459.5999755859375,2606980000</t>
  </si>
  <si>
    <t>2007-02-22,1456.3800048828125,1461.5699462890625,1450.510009765625,1457.2900390625,1950770000</t>
  </si>
  <si>
    <t>2007-02-23,1451.18994140625,1456.219970703125,1448.3599853515625,1456.219970703125,2579950000</t>
  </si>
  <si>
    <t>2007-02-26,1449.3699951171875,1456.949951171875,1445.47998046875,1451.0400390625,2822170000</t>
  </si>
  <si>
    <t>2007-02-27,1399.0400390625,1449.25,1389.4200439453125,1449.25,4065230000</t>
  </si>
  <si>
    <t>2007-02-28,1406.8199462890625,1415.8900146484375,1396.6500244140625,1398.6400146484375,3925250000</t>
  </si>
  <si>
    <t>2007-03-01,1403.1700439453125,1409.4599609375,1380.8699951171875,1406.800048828125,3874910000</t>
  </si>
  <si>
    <t>2007-03-02,1387.1700439453125,1403.4000244140625,1386.8699951171875,1403.1600341796875,3312260000</t>
  </si>
  <si>
    <t>2007-03-05,1374.1199951171875,1391.8599853515625,1373.969970703125,1387.1099853515625,3480520000</t>
  </si>
  <si>
    <t>2007-03-06,1395.4100341796875,1397.9000244140625,1374.06005859375,1374.06005859375,3358160000</t>
  </si>
  <si>
    <t>2007-03-07,1391.969970703125,1401.1600341796875,1390.6400146484375,1395.02001953125,3141350000</t>
  </si>
  <si>
    <t>2007-03-08,1401.8900146484375,1407.9300537109375,1391.8800048828125,1391.8800048828125,3014850000</t>
  </si>
  <si>
    <t>2007-03-09,1402.8399658203125,1410.1500244140625,1397.300048828125,1401.8900146484375,2623050000</t>
  </si>
  <si>
    <t>2007-03-12,1406.5999755859375,1409.3399658203125,1398.4000244140625,1402.800048828125,2664000000</t>
  </si>
  <si>
    <t>2007-03-13,1377.949951171875,1406.22998046875,1377.7099609375,1406.22998046875,3485570000</t>
  </si>
  <si>
    <t>2007-03-14,1387.1700439453125,1388.0899658203125,1363.97998046875,1377.8599853515625,3758350000</t>
  </si>
  <si>
    <t>2007-03-15,1392.280029296875,1395.72998046875,1385.1600341796875,1387.1099853515625,2821900000</t>
  </si>
  <si>
    <t>2007-03-16,1386.949951171875,1397.510009765625,1383.6300048828125,1392.280029296875,3393640000</t>
  </si>
  <si>
    <t>2007-03-19,1402.06005859375,1403.199951171875,1386.949951171875,1386.949951171875,2777180000</t>
  </si>
  <si>
    <t>2007-03-20,1410.93994140625,1411.530029296875,1400.699951171875,1402.0400390625,2795940000</t>
  </si>
  <si>
    <t>2007-03-21,1435.0400390625,1437.77001953125,1409.75,1410.9200439453125,3184770000</t>
  </si>
  <si>
    <t>2007-03-22,1434.5400390625,1437.6600341796875,1429.8800048828125,1435.0400390625,3129970000</t>
  </si>
  <si>
    <t>2007-03-23,1436.1099853515625,1438.8900146484375,1433.2099609375,1434.5400390625,2619020000</t>
  </si>
  <si>
    <t>2007-03-26,1437.5,1437.6500244140625,1423.280029296875,1436.1099853515625,2754660000</t>
  </si>
  <si>
    <t>2007-03-27,1428.6099853515625,1437.489990234375,1425.5400390625,1437.489990234375,2673040000</t>
  </si>
  <si>
    <t>2007-03-28,1417.22998046875,1428.3499755859375,1414.0699462890625,1428.3499755859375,3000440000</t>
  </si>
  <si>
    <t>2007-03-29,1422.530029296875,1426.239990234375,1413.27001953125,1417.1700439453125,2854710000</t>
  </si>
  <si>
    <t>2007-03-30,1420.8599853515625,1429.219970703125,1408.9000244140625,1422.52001953125,2903960000</t>
  </si>
  <si>
    <t>2007-04-02,1424.550048828125,1425.489990234375,1416.3699951171875,1420.8299560546875,2875880000</t>
  </si>
  <si>
    <t>2007-04-03,1437.77001953125,1440.5699462890625,1424.27001953125,1424.27001953125,2921760000</t>
  </si>
  <si>
    <t>2007-04-04,1439.3699951171875,1440.1600341796875,1435.0799560546875,1437.75,2616320000</t>
  </si>
  <si>
    <t>2007-04-05,1443.760009765625,1444.8800048828125,1436.6700439453125,1438.93994140625,2357230000</t>
  </si>
  <si>
    <t>2007-04-09,1444.6099853515625,1448.0999755859375,1443.280029296875,1443.77001953125,2349410000</t>
  </si>
  <si>
    <t>2007-04-10,1448.3900146484375,1448.72998046875,1443.989990234375,1444.5799560546875,2510110000</t>
  </si>
  <si>
    <t>2007-04-11,1438.8699951171875,1448.3900146484375,1436.1500244140625,1448.22998046875,2950190000</t>
  </si>
  <si>
    <t>2007-04-12,1447.800048828125,1448.02001953125,1433.9100341796875,1438.8699951171875,2770570000</t>
  </si>
  <si>
    <t>2007-04-13,1452.8499755859375,1453.1099853515625,1444.1500244140625,1447.800048828125,2690020000</t>
  </si>
  <si>
    <t>2007-04-16,1468.3299560546875,1468.6199951171875,1452.8399658203125,1452.8399658203125,2870140000</t>
  </si>
  <si>
    <t>2007-04-17,1471.47998046875,1474.3499755859375,1467.1500244140625,1468.469970703125,2920570000</t>
  </si>
  <si>
    <t>2007-04-18,1472.5,1476.5699462890625,1466.4100341796875,1471.469970703125,2971330000</t>
  </si>
  <si>
    <t>2007-04-19,1470.72998046875,1474.22998046875,1464.469970703125,1472.47998046875,2913610000</t>
  </si>
  <si>
    <t>2007-04-20,1484.3499755859375,1484.739990234375,1470.68994140625,1470.68994140625,3329940000</t>
  </si>
  <si>
    <t>2007-04-23,1480.9300537109375,1487.3199462890625,1480.18994140625,1484.3299560546875,2575020000</t>
  </si>
  <si>
    <t>2007-04-24,1480.4100341796875,1483.8199462890625,1473.739990234375,1480.9300537109375,3119750000</t>
  </si>
  <si>
    <t>2007-04-25,1495.4200439453125,1496.5899658203125,1480.280029296875,1480.280029296875,3252590000</t>
  </si>
  <si>
    <t>2007-04-26,1494.25,1498.02001953125,1491.1700439453125,1495.27001953125,3211800000</t>
  </si>
  <si>
    <t>2007-04-27,1494.0699462890625,1497.3199462890625,1488.6700439453125,1494.2099609375,2732810000</t>
  </si>
  <si>
    <t>2007-04-30,1482.3699951171875,1497.1600341796875,1482.2900390625,1494.0699462890625,3093420000</t>
  </si>
  <si>
    <t>2007-05-01,1486.300048828125,1487.27001953125,1476.699951171875,1482.3699951171875,3400350000</t>
  </si>
  <si>
    <t>2007-05-02,1495.9200439453125,1499.0999755859375,1486.1300048828125,1486.1300048828125,3189800000</t>
  </si>
  <si>
    <t>2007-05-03,1502.3900146484375,1503.3399658203125,1495.56005859375,1495.56005859375,3007970000</t>
  </si>
  <si>
    <t>2007-05-04,1505.6199951171875,1510.3399658203125,1501.800048828125,1502.3499755859375,2761930000</t>
  </si>
  <si>
    <t>2007-05-07,1509.47998046875,1511.0,1505.5400390625,1505.5699462890625,2545090000</t>
  </si>
  <si>
    <t>2007-05-08,1507.719970703125,1509.3599853515625,1500.6600341796875,1509.3599853515625,2795720000</t>
  </si>
  <si>
    <t>2007-05-09,1512.5799560546875,1513.800048828125,1503.77001953125,1507.3199462890625,2935550000</t>
  </si>
  <si>
    <t>2007-05-10,1491.469970703125,1512.3299560546875,1491.4200439453125,1512.3299560546875,3031240000</t>
  </si>
  <si>
    <t>2007-05-11,1505.8499755859375,1506.239990234375,1491.469970703125,1491.469970703125,2720780000</t>
  </si>
  <si>
    <t>2007-05-14,1503.1500244140625,1510.9000244140625,1498.3399658203125,1505.760009765625,2776130000</t>
  </si>
  <si>
    <t>2007-05-15,1501.18994140625,1514.8299560546875,1500.4300537109375,1503.1099853515625,3071020000</t>
  </si>
  <si>
    <t>2007-05-16,1514.1400146484375,1514.1500244140625,1500.75,1500.75,2915350000</t>
  </si>
  <si>
    <t>2007-05-17,1512.75,1517.1400146484375,1509.2900390625,1514.010009765625,2868640000</t>
  </si>
  <si>
    <t>2007-05-18,1522.75,1522.75,1512.739990234375,1512.739990234375,2959050000</t>
  </si>
  <si>
    <t>2007-05-21,1525.0999755859375,1529.8699951171875,1522.7099609375,1522.75,3465360000</t>
  </si>
  <si>
    <t>2007-05-22,1524.1199951171875,1529.239990234375,1522.050048828125,1525.0999755859375,2860500000</t>
  </si>
  <si>
    <t>2007-05-23,1522.280029296875,1532.4300537109375,1521.9000244140625,1524.0899658203125,3084260000</t>
  </si>
  <si>
    <t>2007-05-24,1507.510009765625,1529.31005859375,1505.1800537109375,1522.0999755859375,3365530000</t>
  </si>
  <si>
    <t>2007-05-25,1515.72998046875,1517.4100341796875,1507.5,1507.5,2316250000</t>
  </si>
  <si>
    <t>2007-05-29,1518.1099853515625,1521.800048828125,1512.02001953125,1515.550048828125,2571790000</t>
  </si>
  <si>
    <t>2007-05-30,1530.22998046875,1530.22998046875,1510.06005859375,1517.5999755859375,2980210000</t>
  </si>
  <si>
    <t>2007-05-31,1530.6199951171875,1535.56005859375,1528.260009765625,1530.18994140625,3335530000</t>
  </si>
  <si>
    <t>2007-06-01,1536.3399658203125,1540.56005859375,1530.6199951171875,1530.6199951171875,2927020000</t>
  </si>
  <si>
    <t>2007-06-04,1539.1800537109375,1540.530029296875,1532.31005859375,1536.280029296875,2738930000</t>
  </si>
  <si>
    <t>2007-06-05,1530.949951171875,1539.1199951171875,1525.6199951171875,1539.1199951171875,2939450000</t>
  </si>
  <si>
    <t>2007-06-06,1517.3800048828125,1530.5699462890625,1514.1300048828125,1530.5699462890625,2964190000</t>
  </si>
  <si>
    <t>2007-06-07,1490.719970703125,1517.3599853515625,1490.3699951171875,1517.3599853515625,3538470000</t>
  </si>
  <si>
    <t>2007-06-08,1507.6700439453125,1507.760009765625,1487.4100341796875,1490.7099609375,2993460000</t>
  </si>
  <si>
    <t>2007-06-11,1509.1199951171875,1515.530029296875,1503.3499755859375,1507.6400146484375,2525280000</t>
  </si>
  <si>
    <t>2007-06-12,1493.0,1511.3299560546875,1492.969970703125,1509.1199951171875,3056200000</t>
  </si>
  <si>
    <t>2007-06-13,1515.6700439453125,1515.699951171875,1492.6500244140625,1492.6500244140625,3077930000</t>
  </si>
  <si>
    <t>2007-06-14,1522.969970703125,1526.449951171875,1515.5799560546875,1515.5799560546875,2813630000</t>
  </si>
  <si>
    <t>2007-06-15,1532.9100341796875,1538.7099609375,1522.969970703125,1522.969970703125,3406030000</t>
  </si>
  <si>
    <t>2007-06-18,1531.050048828125,1535.43994140625,1529.31005859375,1532.9000244140625,2480240000</t>
  </si>
  <si>
    <t>2007-06-19,1533.699951171875,1535.8499755859375,1525.6700439453125,1531.02001953125,2873590000</t>
  </si>
  <si>
    <t>2007-06-20,1512.8399658203125,1537.3199462890625,1512.3599853515625,1533.6800537109375,3286900000</t>
  </si>
  <si>
    <t>2007-06-21,1522.18994140625,1522.9000244140625,1504.75,1512.5,3161110000</t>
  </si>
  <si>
    <t>2007-06-22,1502.56005859375,1522.18994140625,1500.739990234375,1522.18994140625,4284320000</t>
  </si>
  <si>
    <t>2007-06-25,1497.739990234375,1514.2900390625,1492.6800537109375,1502.56005859375,3287250000</t>
  </si>
  <si>
    <t>2007-06-26,1492.8900146484375,1506.1199951171875,1490.5400390625,1497.6800537109375,3398530000</t>
  </si>
  <si>
    <t>2007-06-27,1506.3399658203125,1506.800048828125,1484.1800537109375,1492.6199951171875,3398150000</t>
  </si>
  <si>
    <t>2007-06-28,1505.7099609375,1514.8399658203125,1503.4100341796875,1506.3199462890625,3006710000</t>
  </si>
  <si>
    <t>2007-06-29,1503.3499755859375,1517.530029296875,1493.6099853515625,1505.699951171875,3165410000</t>
  </si>
  <si>
    <t>2007-07-02,1519.4300537109375,1519.449951171875,1504.6600341796875,1504.6600341796875,2648990000</t>
  </si>
  <si>
    <t>2007-07-03,1524.8699951171875,1526.010009765625,1519.1199951171875,1519.1199951171875,1560790000</t>
  </si>
  <si>
    <t>2007-07-05,1525.4000244140625,1526.5699462890625,1517.719970703125,1524.8599853515625,2622950000</t>
  </si>
  <si>
    <t>2007-07-06,1530.43994140625,1532.4000244140625,1520.469970703125,1524.9599609375,2441520000</t>
  </si>
  <si>
    <t>2007-07-09,1531.8499755859375,1534.260009765625,1527.449951171875,1530.4300537109375,2715330000</t>
  </si>
  <si>
    <t>2007-07-10,1510.1199951171875,1531.8499755859375,1510.010009765625,1531.8499755859375,3244280000</t>
  </si>
  <si>
    <t>2007-07-11,1518.760009765625,1519.3399658203125,1506.0999755859375,1509.9300537109375,3082920000</t>
  </si>
  <si>
    <t>2007-07-12,1547.699951171875,1547.9200439453125,1518.739990234375,1518.739990234375,3489600000</t>
  </si>
  <si>
    <t>2007-07-13,1552.5,1555.0999755859375,1544.8499755859375,1547.6800537109375,2801120000</t>
  </si>
  <si>
    <t>2007-07-16,1549.52001953125,1555.9000244140625,1546.68994140625,1552.5,2704110000</t>
  </si>
  <si>
    <t>2007-07-17,1549.3699951171875,1555.3199462890625,1547.739990234375,1549.52001953125,3007140000</t>
  </si>
  <si>
    <t>2007-07-18,1546.1700439453125,1549.199951171875,1533.6700439453125,1549.199951171875,3609220000</t>
  </si>
  <si>
    <t>2007-07-19,1553.0799560546875,1555.199951171875,1546.1300048828125,1546.1300048828125,3251450000</t>
  </si>
  <si>
    <t>2007-07-20,1534.0999755859375,1553.18994140625,1529.199951171875,1553.18994140625,3745780000</t>
  </si>
  <si>
    <t>2007-07-23,1541.5699462890625,1547.22998046875,1534.06005859375,1534.06005859375,3102700000</t>
  </si>
  <si>
    <t>2007-07-24,1511.0400390625,1541.5699462890625,1508.6199951171875,1541.5699462890625,4115830000</t>
  </si>
  <si>
    <t>2007-07-25,1518.0899658203125,1524.31005859375,1503.72998046875,1511.030029296875,4283200000</t>
  </si>
  <si>
    <t>2007-07-26,1482.6600341796875,1518.0899658203125,1465.300048828125,1518.0899658203125,4472550000</t>
  </si>
  <si>
    <t>2007-07-27,1458.949951171875,1488.530029296875,1458.949951171875,1482.43994140625,4784650000</t>
  </si>
  <si>
    <t>2007-07-30,1473.9100341796875,1477.8800048828125,1454.3199462890625,1458.9300537109375,4128780000</t>
  </si>
  <si>
    <t>2007-07-31,1455.27001953125,1488.300048828125,1454.25,1473.9000244140625,4524520000</t>
  </si>
  <si>
    <t>2007-08-01,1465.81005859375,1468.3800048828125,1439.5899658203125,1455.1800537109375,5256780000</t>
  </si>
  <si>
    <t>2007-08-02,1472.199951171875,1476.4300537109375,1460.5799560546875,1465.4599609375,4368850000</t>
  </si>
  <si>
    <t>2007-08-03,1433.06005859375,1473.22998046875,1432.800048828125,1472.1800537109375,4272110000</t>
  </si>
  <si>
    <t>2007-08-06,1467.6700439453125,1467.6700439453125,1427.3900146484375,1433.0400390625,5067200000</t>
  </si>
  <si>
    <t>2007-08-07,1476.7099609375,1488.300048828125,1455.800048828125,1467.6199951171875,4909390000</t>
  </si>
  <si>
    <t>2007-08-08,1497.489990234375,1503.8900146484375,1476.219970703125,1476.219970703125,5499560000</t>
  </si>
  <si>
    <t>2007-08-09,1453.0899658203125,1497.2099609375,1453.0899658203125,1497.2099609375,5889600000</t>
  </si>
  <si>
    <t>2007-08-10,1453.6400146484375,1462.02001953125,1429.739990234375,1453.0899658203125,5345780000</t>
  </si>
  <si>
    <t>2007-08-13,1452.9200439453125,1466.2900390625,1451.5400390625,1453.4200439453125,3696280000</t>
  </si>
  <si>
    <t>2007-08-14,1426.5400390625,1456.739990234375,1426.199951171875,1452.8699951171875,3814630000</t>
  </si>
  <si>
    <t>2007-08-15,1406.699951171875,1440.780029296875,1404.3599853515625,1426.1500244140625,4290930000</t>
  </si>
  <si>
    <t>2007-08-16,1411.27001953125,1415.969970703125,1370.5999755859375,1406.6400146484375,6509300000</t>
  </si>
  <si>
    <t>2007-08-17,1445.93994140625,1450.3299560546875,1411.260009765625,1411.260009765625,3570040000</t>
  </si>
  <si>
    <t>2007-08-20,1445.550048828125,1451.75,1430.5400390625,1445.93994140625,3321340000</t>
  </si>
  <si>
    <t>2007-08-21,1447.1199951171875,1455.3199462890625,1439.760009765625,1445.550048828125,3012150000</t>
  </si>
  <si>
    <t>2007-08-22,1464.0699462890625,1464.8599853515625,1447.030029296875,1447.030029296875,3309120000</t>
  </si>
  <si>
    <t>2007-08-23,1462.5,1472.06005859375,1453.8800048828125,1464.050048828125,3084390000</t>
  </si>
  <si>
    <t>2007-08-24,1479.3699951171875,1479.4000244140625,1460.5400390625,1462.3399658203125,2541400000</t>
  </si>
  <si>
    <t>2007-08-27,1466.7900390625,1479.3599853515625,1465.97998046875,1479.3599853515625,2406180000</t>
  </si>
  <si>
    <t>2007-08-28,1432.3599853515625,1466.719970703125,1432.010009765625,1466.719970703125,3078090000</t>
  </si>
  <si>
    <t>2007-08-29,1463.760009765625,1463.760009765625,1432.010009765625,1432.010009765625,2824070000</t>
  </si>
  <si>
    <t>2007-08-30,1457.6400146484375,1468.4300537109375,1451.25,1463.6700439453125,2582960000</t>
  </si>
  <si>
    <t>2007-08-31,1473.989990234375,1481.469970703125,1457.6099853515625,1457.6099853515625,2731610000</t>
  </si>
  <si>
    <t>2007-09-04,1489.4200439453125,1496.4000244140625,1472.1500244140625,1473.9599609375,2766600000</t>
  </si>
  <si>
    <t>2007-09-05,1472.2900390625,1488.760009765625,1466.3399658203125,1488.760009765625,2991600000</t>
  </si>
  <si>
    <t>2007-09-06,1478.550048828125,1481.489990234375,1467.4100341796875,1472.030029296875,2459590000</t>
  </si>
  <si>
    <t>2007-09-07,1453.550048828125,1478.550048828125,1449.0699462890625,1478.550048828125,3191080000</t>
  </si>
  <si>
    <t>2007-09-10,1451.699951171875,1462.25,1439.2900390625,1453.5,2835720000</t>
  </si>
  <si>
    <t>2007-09-11,1471.489990234375,1472.47998046875,1451.68994140625,1451.68994140625,3015330000</t>
  </si>
  <si>
    <t>2007-09-12,1471.56005859375,1479.5,1465.75,1471.0999755859375,2885720000</t>
  </si>
  <si>
    <t>2007-09-13,1483.949951171875,1489.5799560546875,1471.469970703125,1471.469970703125,2877080000</t>
  </si>
  <si>
    <t>2007-09-14,1484.25,1485.989990234375,1473.1800537109375,1483.949951171875,2641740000</t>
  </si>
  <si>
    <t>2007-09-17,1476.6500244140625,1484.239990234375,1471.8199462890625,1484.239990234375,2598390000</t>
  </si>
  <si>
    <t>2007-09-18,1519.780029296875,1519.8900146484375,1476.6300048828125,1476.6300048828125,3708940000</t>
  </si>
  <si>
    <t>2007-09-19,1529.030029296875,1538.739990234375,1519.75,1519.75,3846750000</t>
  </si>
  <si>
    <t>2007-09-20,1518.75,1529.1400146484375,1516.4200439453125,1528.68994140625,2957700000</t>
  </si>
  <si>
    <t>2007-09-21,1525.75,1530.8900146484375,1518.75,1518.75,3679460000</t>
  </si>
  <si>
    <t>2007-09-24,1517.72998046875,1530.1800537109375,1516.1500244140625,1525.75,3131310000</t>
  </si>
  <si>
    <t>2007-09-25,1517.2099609375,1518.27001953125,1507.1300048828125,1516.3399658203125,3187770000</t>
  </si>
  <si>
    <t>2007-09-26,1525.4200439453125,1529.3900146484375,1518.6199951171875,1518.6199951171875,3237390000</t>
  </si>
  <si>
    <t>2007-09-27,1531.3800048828125,1532.4599609375,1525.81005859375,1527.3199462890625,2872180000</t>
  </si>
  <si>
    <t>2007-09-28,1526.75,1533.739990234375,1521.989990234375,1531.239990234375,2925350000</t>
  </si>
  <si>
    <t>2007-10-01,1547.0400390625,1549.02001953125,1527.25,1527.2900390625,3281990000</t>
  </si>
  <si>
    <t>2007-10-02,1546.6300048828125,1548.010009765625,1540.3699951171875,1546.9599609375,3101910000</t>
  </si>
  <si>
    <t>2007-10-03,1539.5899658203125,1545.8399658203125,1536.3399658203125,1545.800048828125,3065320000</t>
  </si>
  <si>
    <t>2007-10-04,1542.8399658203125,1544.02001953125,1537.6300048828125,1539.9100341796875,2690430000</t>
  </si>
  <si>
    <t>2007-10-05,1557.5899658203125,1561.9100341796875,1543.8399658203125,1543.8399658203125,2919030000</t>
  </si>
  <si>
    <t>2007-10-08,1552.5799560546875,1556.510009765625,1549.0,1556.510009765625,2040650000</t>
  </si>
  <si>
    <t>2007-10-09,1565.1500244140625,1565.260009765625,1551.8199462890625,1553.1800537109375,2932040000</t>
  </si>
  <si>
    <t>2007-10-10,1562.469970703125,1565.4200439453125,1555.4599609375,1564.97998046875,3044760000</t>
  </si>
  <si>
    <t>2007-10-11,1554.4100341796875,1576.0899658203125,1546.719970703125,1564.719970703125,3911260000</t>
  </si>
  <si>
    <t>2007-10-12,1561.800048828125,1563.030029296875,1554.0899658203125,1555.4100341796875,2788690000</t>
  </si>
  <si>
    <t>2007-10-15,1548.7099609375,1564.739990234375,1540.81005859375,1562.25,3139290000</t>
  </si>
  <si>
    <t>2007-10-16,1538.530029296875,1547.81005859375,1536.2900390625,1547.81005859375,3234560000</t>
  </si>
  <si>
    <t>2007-10-17,1541.239990234375,1550.6600341796875,1526.010009765625,1544.43994140625,3638070000</t>
  </si>
  <si>
    <t>2007-10-18,1540.0799560546875,1542.7900390625,1531.760009765625,1539.2900390625,3203210000</t>
  </si>
  <si>
    <t>2007-10-19,1500.6300048828125,1540.0,1500.260009765625,1540.0,4160970000</t>
  </si>
  <si>
    <t>2007-10-22,1506.3299560546875,1508.06005859375,1490.4000244140625,1497.7900390625,3471830000</t>
  </si>
  <si>
    <t>2007-10-23,1519.5899658203125,1520.010009765625,1503.6099853515625,1509.300048828125,3309120000</t>
  </si>
  <si>
    <t>2007-10-24,1515.8800048828125,1517.22998046875,1489.56005859375,1516.6099853515625,4003300000</t>
  </si>
  <si>
    <t>2007-10-25,1514.4000244140625,1523.239990234375,1500.4599609375,1516.1500244140625,4183960000</t>
  </si>
  <si>
    <t>2007-10-26,1535.280029296875,1535.530029296875,1520.1800537109375,1522.1700439453125,3612120000</t>
  </si>
  <si>
    <t>2007-10-29,1540.97998046875,1544.6700439453125,1536.4300537109375,1536.9200439453125,3124480000</t>
  </si>
  <si>
    <t>2007-10-30,1531.02001953125,1539.4200439453125,1529.550048828125,1539.4200439453125,3212520000</t>
  </si>
  <si>
    <t>2007-10-31,1549.3800048828125,1552.760009765625,1529.4000244140625,1532.1500244140625,3953070000</t>
  </si>
  <si>
    <t>2007-11-01,1508.43994140625,1545.7900390625,1506.6600341796875,1545.7900390625,4241470000</t>
  </si>
  <si>
    <t>2007-11-02,1509.6500244140625,1513.1500244140625,1492.530029296875,1511.0699462890625,4285990000</t>
  </si>
  <si>
    <t>2007-11-05,1502.1700439453125,1510.8399658203125,1489.949951171875,1505.6099853515625,3819330000</t>
  </si>
  <si>
    <t>2007-11-06,1520.27001953125,1520.77001953125,1499.0699462890625,1505.3299560546875,3879160000</t>
  </si>
  <si>
    <t>2007-11-07,1475.6199951171875,1515.4599609375,1475.0400390625,1515.4599609375,4353160000</t>
  </si>
  <si>
    <t>2007-11-08,1474.77001953125,1482.5,1450.31005859375,1475.27001953125,5439720000</t>
  </si>
  <si>
    <t>2007-11-09,1453.699951171875,1474.0899658203125,1448.510009765625,1467.5899658203125,4587050000</t>
  </si>
  <si>
    <t>2007-11-12,1439.1800537109375,1464.93994140625,1438.530029296875,1453.6600341796875,4192520000</t>
  </si>
  <si>
    <t>2007-11-13,1481.050048828125,1481.3699951171875,1441.3499755859375,1441.3499755859375,4141310000</t>
  </si>
  <si>
    <t>2007-11-14,1470.5799560546875,1492.1400146484375,1466.469970703125,1483.4000244140625,4031470000</t>
  </si>
  <si>
    <t>2007-11-15,1451.1500244140625,1472.6700439453125,1443.489990234375,1468.0400390625,3941010000</t>
  </si>
  <si>
    <t>2007-11-16,1458.739990234375,1462.1800537109375,1443.989990234375,1453.0899658203125,4168870000</t>
  </si>
  <si>
    <t>2007-11-19,1433.27001953125,1456.699951171875,1430.4200439453125,1456.699951171875,4119650000</t>
  </si>
  <si>
    <t>2007-11-20,1439.699951171875,1452.6400146484375,1419.280029296875,1434.510009765625,4875150000</t>
  </si>
  <si>
    <t>2007-11-21,1416.77001953125,1436.4000244140625,1415.6400146484375,1434.7099609375,4076230000</t>
  </si>
  <si>
    <t>2007-11-23,1440.699951171875,1440.8599853515625,1417.6199951171875,1417.6199951171875,1612720000</t>
  </si>
  <si>
    <t>2007-11-26,1407.219970703125,1446.0899658203125,1406.0999755859375,1440.739990234375,3706470000</t>
  </si>
  <si>
    <t>2007-11-27,1428.22998046875,1429.489990234375,1407.4300537109375,1409.5899658203125,4320720000</t>
  </si>
  <si>
    <t>2007-11-28,1469.02001953125,1471.6199951171875,1432.949951171875,1432.949951171875,4508020000</t>
  </si>
  <si>
    <t>2007-11-29,1469.719970703125,1473.81005859375,1458.3599853515625,1467.4100341796875,3524730000</t>
  </si>
  <si>
    <t>2007-11-30,1481.1400146484375,1488.93994140625,1470.8900146484375,1471.8299560546875,4422200000</t>
  </si>
  <si>
    <t>2007-12-03,1472.4200439453125,1481.1600341796875,1470.0799560546875,1479.6300048828125,3323250000</t>
  </si>
  <si>
    <t>2007-12-04,1462.7900390625,1471.3399658203125,1460.6600341796875,1471.3399658203125,3343620000</t>
  </si>
  <si>
    <t>2007-12-05,1485.010009765625,1486.0899658203125,1465.219970703125,1465.219970703125,3663660000</t>
  </si>
  <si>
    <t>2007-12-06,1507.3399658203125,1508.02001953125,1482.18994140625,1484.5899658203125,3568570000</t>
  </si>
  <si>
    <t>2007-12-07,1504.6600341796875,1510.6300048828125,1502.6600341796875,1508.5999755859375,3177710000</t>
  </si>
  <si>
    <t>2007-12-10,1515.9599609375,1518.27001953125,1504.9599609375,1505.1099853515625,2911760000</t>
  </si>
  <si>
    <t>2007-12-11,1477.6500244140625,1523.5699462890625,1475.989990234375,1516.6800537109375,4080180000</t>
  </si>
  <si>
    <t>2007-12-12,1486.5899658203125,1511.9599609375,1468.22998046875,1487.5799560546875,4482120000</t>
  </si>
  <si>
    <t>2007-12-13,1488.4100341796875,1489.4000244140625,1469.2099609375,1483.27001953125,3635170000</t>
  </si>
  <si>
    <t>2007-12-14,1467.949951171875,1486.6700439453125,1467.780029296875,1486.18994140625,3401050000</t>
  </si>
  <si>
    <t>2007-12-17,1445.9000244140625,1465.050048828125,1445.4300537109375,1465.050048828125,3569030000</t>
  </si>
  <si>
    <t>2007-12-18,1454.97998046875,1460.1600341796875,1435.6500244140625,1445.9200439453125,3723690000</t>
  </si>
  <si>
    <t>2007-12-19,1453.0,1464.4200439453125,1445.31005859375,1454.699951171875,3401300000</t>
  </si>
  <si>
    <t>2007-12-20,1460.1199951171875,1461.530029296875,1447.219970703125,1456.4200439453125,3526890000</t>
  </si>
  <si>
    <t>2007-12-21,1484.4599609375,1485.4000244140625,1463.18994140625,1463.18994140625,4508590000</t>
  </si>
  <si>
    <t>2007-12-24,1496.449951171875,1497.6300048828125,1484.550048828125,1484.550048828125,1267420000</t>
  </si>
  <si>
    <t>2007-12-26,1497.6600341796875,1498.8499755859375,1488.199951171875,1495.1199951171875,2010500000</t>
  </si>
  <si>
    <t>2007-12-27,1476.27001953125,1495.050048828125,1475.8599853515625,1495.050048828125,2365770000</t>
  </si>
  <si>
    <t>2007-12-28,1478.489990234375,1488.010009765625,1471.699951171875,1479.8299560546875,2420510000</t>
  </si>
  <si>
    <t>2007-12-31,1468.3599853515625,1475.8299560546875,1465.1300048828125,1475.25,2440880000</t>
  </si>
  <si>
    <t>2008-01-02,1447.1600341796875,1471.77001953125,1442.0699462890625,1467.969970703125,3452650000</t>
  </si>
  <si>
    <t>2008-01-03,1447.1600341796875,1456.800048828125,1443.72998046875,1447.550048828125,3429500000</t>
  </si>
  <si>
    <t>2008-01-04,1411.6300048828125,1444.010009765625,1411.18994140625,1444.010009765625,4166000000</t>
  </si>
  <si>
    <t>2008-01-07,1416.1800537109375,1423.8699951171875,1403.449951171875,1414.0699462890625,4221260000</t>
  </si>
  <si>
    <t>2008-01-08,1390.18994140625,1430.280029296875,1388.300048828125,1415.7099609375,4705390000</t>
  </si>
  <si>
    <t>2008-01-09,1409.1300048828125,1409.18994140625,1378.699951171875,1390.25,5351030000</t>
  </si>
  <si>
    <t>2008-01-10,1420.3299560546875,1429.0899658203125,1395.31005859375,1406.780029296875,5170490000</t>
  </si>
  <si>
    <t>2008-01-11,1401.02001953125,1419.9100341796875,1394.8299560546875,1419.9100341796875,4495840000</t>
  </si>
  <si>
    <t>2008-01-14,1416.25,1417.8900146484375,1402.9100341796875,1402.9100341796875,3682090000</t>
  </si>
  <si>
    <t>2008-01-15,1380.949951171875,1411.8800048828125,1380.5999755859375,1411.8800048828125,4601640000</t>
  </si>
  <si>
    <t>2008-01-16,1373.199951171875,1391.989990234375,1364.27001953125,1377.4100341796875,5440620000</t>
  </si>
  <si>
    <t>2008-01-17,1333.25,1377.719970703125,1330.6700439453125,1374.7900390625,5303130000</t>
  </si>
  <si>
    <t>2008-01-18,1325.18994140625,1350.280029296875,1312.510009765625,1333.9000244140625,6004840000</t>
  </si>
  <si>
    <t>2008-01-22,1310.5,1322.0899658203125,1274.2900390625,1312.93994140625,6544690000</t>
  </si>
  <si>
    <t>2008-01-23,1338.5999755859375,1339.0899658203125,1270.050048828125,1310.4100341796875,3241680000</t>
  </si>
  <si>
    <t>2008-01-24,1352.0699462890625,1355.1500244140625,1334.31005859375,1340.1300048828125,5735300000</t>
  </si>
  <si>
    <t>2008-01-25,1330.6099853515625,1368.56005859375,1327.5,1357.3199462890625,4882250000</t>
  </si>
  <si>
    <t>2008-01-28,1353.9599609375,1353.969970703125,1322.260009765625,1330.699951171875,4100930000</t>
  </si>
  <si>
    <t>2008-01-29,1362.300048828125,1364.9300537109375,1350.18994140625,1355.93994140625,4232960000</t>
  </si>
  <si>
    <t>2008-01-30,1355.81005859375,1385.8599853515625,1352.949951171875,1362.219970703125,4742760000</t>
  </si>
  <si>
    <t>2008-01-31,1378.550048828125,1385.6199951171875,1334.0799560546875,1351.97998046875,4970290000</t>
  </si>
  <si>
    <t>2008-02-01,1395.4200439453125,1396.02001953125,1375.9300537109375,1378.5999755859375,4650770000</t>
  </si>
  <si>
    <t>2008-02-04,1380.8199462890625,1395.3800048828125,1379.68994140625,1395.3800048828125,3495780000</t>
  </si>
  <si>
    <t>2008-02-05,1336.6400146484375,1380.280029296875,1336.6400146484375,1380.280029296875,4315740000</t>
  </si>
  <si>
    <t>2008-02-06,1326.449951171875,1351.9599609375,1324.3399658203125,1339.47998046875,4008120000</t>
  </si>
  <si>
    <t>2008-02-07,1336.9100341796875,1347.1600341796875,1316.75,1324.010009765625,4589160000</t>
  </si>
  <si>
    <t>2008-02-08,1331.2900390625,1341.219970703125,1321.06005859375,1336.8800048828125,3768490000</t>
  </si>
  <si>
    <t>2008-02-11,1339.1300048828125,1341.4000244140625,1320.3199462890625,1331.9200439453125,3593140000</t>
  </si>
  <si>
    <t>2008-02-12,1348.8599853515625,1362.0999755859375,1339.3599853515625,1340.550048828125,4044640000</t>
  </si>
  <si>
    <t>2008-02-13,1367.2099609375,1369.22998046875,1350.780029296875,1353.1199951171875,3856420000</t>
  </si>
  <si>
    <t>2008-02-14,1348.8599853515625,1368.1600341796875,1347.31005859375,1367.3299560546875,3644760000</t>
  </si>
  <si>
    <t>2008-02-15,1349.989990234375,1350.0,1338.1300048828125,1347.52001953125,3583300000</t>
  </si>
  <si>
    <t>2008-02-19,1348.780029296875,1367.280029296875,1345.050048828125,1355.8599853515625,3613550000</t>
  </si>
  <si>
    <t>2008-02-20,1360.030029296875,1363.7099609375,1336.550048828125,1348.3900146484375,3870520000</t>
  </si>
  <si>
    <t>2008-02-21,1342.530029296875,1367.93994140625,1339.3399658203125,1362.2099609375,3696660000</t>
  </si>
  <si>
    <t>2008-02-22,1353.1099853515625,1354.300048828125,1327.0400390625,1344.219970703125,3572660000</t>
  </si>
  <si>
    <t>2008-02-25,1371.800048828125,1374.3599853515625,1346.030029296875,1352.75,3866350000</t>
  </si>
  <si>
    <t>2008-02-26,1381.2900390625,1387.3399658203125,1363.2900390625,1371.760009765625,4096060000</t>
  </si>
  <si>
    <t>2008-02-27,1380.02001953125,1388.3399658203125,1372.0,1378.949951171875,3904700000</t>
  </si>
  <si>
    <t>2008-02-28,1367.6800537109375,1378.1600341796875,1363.1600341796875,1378.1600341796875,3938580000</t>
  </si>
  <si>
    <t>2008-02-29,1330.6300048828125,1364.0699462890625,1325.4200439453125,1364.0699462890625,4426730000</t>
  </si>
  <si>
    <t>2008-03-03,1331.3399658203125,1335.1300048828125,1320.0400390625,1330.449951171875,4117570000</t>
  </si>
  <si>
    <t>2008-03-04,1326.75,1331.030029296875,1307.3900146484375,1329.5799560546875,4757180000</t>
  </si>
  <si>
    <t>2008-03-05,1333.699951171875,1344.18994140625,1320.219970703125,1327.68994140625,4277710000</t>
  </si>
  <si>
    <t>2008-03-06,1304.3399658203125,1332.199951171875,1303.4200439453125,1332.199951171875,4323460000</t>
  </si>
  <si>
    <t>2008-03-07,1293.3699951171875,1313.239990234375,1282.4300537109375,1301.530029296875,4565410000</t>
  </si>
  <si>
    <t>2008-03-10,1273.3699951171875,1295.010009765625,1272.6600341796875,1293.1600341796875,4261240000</t>
  </si>
  <si>
    <t>2008-03-11,1320.6500244140625,1320.6500244140625,1274.4000244140625,1274.4000244140625,5109080000</t>
  </si>
  <si>
    <t>2008-03-12,1308.77001953125,1333.260009765625,1307.8599853515625,1321.1300048828125,4414280000</t>
  </si>
  <si>
    <t>2008-03-13,1315.47998046875,1321.6800537109375,1282.1099853515625,1305.260009765625,5073360000</t>
  </si>
  <si>
    <t>2008-03-14,1288.1400146484375,1321.469970703125,1274.8599853515625,1316.050048828125,5153780000</t>
  </si>
  <si>
    <t>2008-03-17,1276.5999755859375,1287.5,1256.97998046875,1283.2099609375,5683010000</t>
  </si>
  <si>
    <t>2008-03-18,1330.739990234375,1330.739990234375,1277.1600341796875,1277.1600341796875,5335630000</t>
  </si>
  <si>
    <t>2008-03-19,1298.4200439453125,1341.510009765625,1298.4200439453125,1330.969970703125,5358550000</t>
  </si>
  <si>
    <t>2008-03-20,1329.510009765625,1330.6700439453125,1295.219970703125,1299.6700439453125,6145220000</t>
  </si>
  <si>
    <t>2008-03-24,1349.8800048828125,1359.6800537109375,1330.2900390625,1330.2900390625,4499000000</t>
  </si>
  <si>
    <t>2008-03-25,1352.989990234375,1357.469970703125,1341.2099609375,1349.0699462890625,4145120000</t>
  </si>
  <si>
    <t>2008-03-26,1341.1300048828125,1352.449951171875,1336.4100341796875,1352.449951171875,4055670000</t>
  </si>
  <si>
    <t>2008-03-27,1325.760009765625,1345.6199951171875,1325.6600341796875,1340.3399658203125,4037930000</t>
  </si>
  <si>
    <t>2008-03-28,1315.219970703125,1334.8699951171875,1312.949951171875,1327.02001953125,3686980000</t>
  </si>
  <si>
    <t>2008-03-31,1322.699951171875,1328.52001953125,1312.81005859375,1315.9200439453125,4188990000</t>
  </si>
  <si>
    <t>2008-04-01,1370.1800537109375,1370.1800537109375,1326.4100341796875,1326.4100341796875,4745120000</t>
  </si>
  <si>
    <t>2008-04-02,1367.530029296875,1377.949951171875,1361.550048828125,1369.9599609375,4320440000</t>
  </si>
  <si>
    <t>2008-04-03,1369.31005859375,1375.6600341796875,1358.6800537109375,1365.68994140625,3920100000</t>
  </si>
  <si>
    <t>2008-04-04,1370.4000244140625,1380.9100341796875,1362.8299560546875,1369.8499755859375,3703100000</t>
  </si>
  <si>
    <t>2008-04-07,1372.5400390625,1386.739990234375,1369.02001953125,1373.68994140625,3747780000</t>
  </si>
  <si>
    <t>2008-04-08,1365.5400390625,1370.1600341796875,1360.6199951171875,1370.1600341796875,3602500000</t>
  </si>
  <si>
    <t>2008-04-09,1354.489990234375,1368.3900146484375,1349.969970703125,1365.5,3556670000</t>
  </si>
  <si>
    <t>2008-04-10,1360.550048828125,1367.239990234375,1350.1099853515625,1355.3699951171875,3686150000</t>
  </si>
  <si>
    <t>2008-04-11,1332.8299560546875,1357.97998046875,1331.2099609375,1357.97998046875,3723790000</t>
  </si>
  <si>
    <t>2008-04-14,1328.3199462890625,1335.6400146484375,1326.1600341796875,1332.199951171875,3565020000</t>
  </si>
  <si>
    <t>2008-04-15,1334.4300537109375,1337.719970703125,1324.3499755859375,1331.719970703125,3581230000</t>
  </si>
  <si>
    <t>2008-04-16,1364.7099609375,1365.489990234375,1337.02001953125,1337.02001953125,4260370000</t>
  </si>
  <si>
    <t>2008-04-17,1365.56005859375,1368.5999755859375,1357.25,1363.3699951171875,3713880000</t>
  </si>
  <si>
    <t>2008-04-18,1390.3299560546875,1395.9000244140625,1369.0,1369.0,4222380000</t>
  </si>
  <si>
    <t>2008-04-21,1388.1700439453125,1390.22998046875,1379.25,1387.719970703125,3420570000</t>
  </si>
  <si>
    <t>2008-04-22,1375.93994140625,1386.4300537109375,1369.8399658203125,1386.4300537109375,3821900000</t>
  </si>
  <si>
    <t>2008-04-23,1379.9300537109375,1387.8699951171875,1372.239990234375,1378.4000244140625,4103610000</t>
  </si>
  <si>
    <t>2008-04-24,1388.8199462890625,1397.719970703125,1371.0899658203125,1380.52001953125,4461660000</t>
  </si>
  <si>
    <t>2008-04-25,1397.8399658203125,1399.1099853515625,1379.97998046875,1387.8800048828125,3891150000</t>
  </si>
  <si>
    <t>2008-04-28,1396.3699951171875,1402.9000244140625,1394.4000244140625,1397.9599609375,3607000000</t>
  </si>
  <si>
    <t>2008-04-29,1390.93994140625,1397.0,1386.699951171875,1395.6099853515625,3815320000</t>
  </si>
  <si>
    <t>2008-04-30,1385.5899658203125,1404.5699462890625,1384.25,1391.219970703125,4508890000</t>
  </si>
  <si>
    <t>2008-05-01,1409.3399658203125,1410.0699462890625,1383.0699462890625,1385.969970703125,4448780000</t>
  </si>
  <si>
    <t>2008-05-02,1413.9000244140625,1422.719970703125,1406.25,1409.1600341796875,3953030000</t>
  </si>
  <si>
    <t>2008-05-05,1407.489990234375,1415.3399658203125,1404.3699951171875,1415.3399658203125,3410090000</t>
  </si>
  <si>
    <t>2008-05-06,1418.260009765625,1421.5699462890625,1397.0999755859375,1405.5999755859375,3924100000</t>
  </si>
  <si>
    <t>2008-05-07,1392.5699462890625,1419.5400390625,1391.1600341796875,1417.489990234375,4075860000</t>
  </si>
  <si>
    <t>2008-05-08,1397.6800537109375,1402.3499755859375,1389.3900146484375,1394.2900390625,3827550000</t>
  </si>
  <si>
    <t>2008-05-09,1388.280029296875,1394.9000244140625,1384.1099853515625,1394.9000244140625,3518620000</t>
  </si>
  <si>
    <t>2008-05-12,1403.5799560546875,1404.06005859375,1386.199951171875,1389.4000244140625,3370630000</t>
  </si>
  <si>
    <t>2008-05-13,1403.0400390625,1406.300048828125,1396.260009765625,1404.4000244140625,4018590000</t>
  </si>
  <si>
    <t>2008-05-14,1408.6600341796875,1420.18994140625,1405.6500244140625,1405.6500244140625,3979370000</t>
  </si>
  <si>
    <t>2008-05-15,1423.5699462890625,1424.4000244140625,1406.8699951171875,1408.3599853515625,3836480000</t>
  </si>
  <si>
    <t>2008-05-16,1425.3499755859375,1425.8199462890625,1414.3499755859375,1423.8900146484375,3842590000</t>
  </si>
  <si>
    <t>2008-05-19,1426.6300048828125,1440.239990234375,1421.6300048828125,1425.280029296875,3683970000</t>
  </si>
  <si>
    <t>2008-05-20,1413.4000244140625,1424.489990234375,1409.0899658203125,1424.489990234375,3854320000</t>
  </si>
  <si>
    <t>2008-05-21,1390.7099609375,1419.1199951171875,1388.81005859375,1414.06005859375,4517990000</t>
  </si>
  <si>
    <t>2008-05-22,1394.3499755859375,1399.0699462890625,1390.22998046875,1390.8299560546875,3955960000</t>
  </si>
  <si>
    <t>2008-05-23,1375.9300537109375,1392.199951171875,1373.719970703125,1392.199951171875,3516380000</t>
  </si>
  <si>
    <t>2008-05-27,1385.3499755859375,1387.4000244140625,1373.0699462890625,1375.969970703125,3588860000</t>
  </si>
  <si>
    <t>2008-05-28,1390.8399658203125,1391.25,1378.1600341796875,1386.5400390625,3927240000</t>
  </si>
  <si>
    <t>2008-05-29,1398.260009765625,1406.3199462890625,1388.5899658203125,1390.5,3894440000</t>
  </si>
  <si>
    <t>2008-05-30,1400.3800048828125,1404.4599609375,1398.0799560546875,1398.3599853515625,3845630000</t>
  </si>
  <si>
    <t>2008-06-02,1385.6700439453125,1399.6199951171875,1377.7900390625,1399.6199951171875,3714320000</t>
  </si>
  <si>
    <t>2008-06-03,1377.6500244140625,1393.1199951171875,1370.1199951171875,1386.4200439453125,4396380000</t>
  </si>
  <si>
    <t>2008-06-04,1377.199951171875,1388.1800537109375,1371.739990234375,1376.260009765625,4338640000</t>
  </si>
  <si>
    <t>2008-06-05,1404.050048828125,1404.050048828125,1377.47998046875,1377.47998046875,4350790000</t>
  </si>
  <si>
    <t>2008-06-06,1360.6800537109375,1400.06005859375,1359.9000244140625,1400.06005859375,4771660000</t>
  </si>
  <si>
    <t>2008-06-09,1361.760009765625,1370.6300048828125,1350.6199951171875,1360.8299560546875,4404570000</t>
  </si>
  <si>
    <t>2008-06-10,1358.43994140625,1366.8399658203125,1351.56005859375,1358.97998046875,4635070000</t>
  </si>
  <si>
    <t>2008-06-11,1335.489990234375,1357.0899658203125,1335.469970703125,1357.0899658203125,4779980000</t>
  </si>
  <si>
    <t>2008-06-12,1339.8699951171875,1353.030029296875,1331.2900390625,1335.780029296875,4734240000</t>
  </si>
  <si>
    <t>2008-06-13,1360.030029296875,1360.030029296875,1341.7099609375,1341.81005859375,4080420000</t>
  </si>
  <si>
    <t>2008-06-16,1360.1400146484375,1364.699951171875,1352.0699462890625,1358.8499755859375,3706940000</t>
  </si>
  <si>
    <t>2008-06-17,1350.9300537109375,1366.5899658203125,1350.5400390625,1360.7099609375,3801960000</t>
  </si>
  <si>
    <t>2008-06-18,1337.81005859375,1349.5899658203125,1333.4000244140625,1349.5899658203125,4573570000</t>
  </si>
  <si>
    <t>2008-06-19,1342.8299560546875,1347.6600341796875,1330.5,1336.8900146484375,4811670000</t>
  </si>
  <si>
    <t>2008-06-20,1317.9300537109375,1341.02001953125,1314.4599609375,1341.02001953125,5324900000</t>
  </si>
  <si>
    <t>2008-06-23,1318.0,1323.780029296875,1315.31005859375,1319.77001953125,4186370000</t>
  </si>
  <si>
    <t>2008-06-24,1314.2900390625,1326.02001953125,1304.4200439453125,1317.22998046875,4705050000</t>
  </si>
  <si>
    <t>2008-06-25,1321.969970703125,1335.6300048828125,1314.5400390625,1314.5400390625,4825640000</t>
  </si>
  <si>
    <t>2008-06-26,1283.1500244140625,1316.2900390625,1283.1500244140625,1316.2900390625,5231280000</t>
  </si>
  <si>
    <t>2008-06-27,1278.3800048828125,1289.449951171875,1272.0,1283.5999755859375,6208260000</t>
  </si>
  <si>
    <t>2008-06-30,1280.0,1290.31005859375,1274.8599853515625,1278.06005859375,5032330000</t>
  </si>
  <si>
    <t>2008-07-01,1284.9100341796875,1285.31005859375,1260.6800537109375,1276.68994140625,5846290000</t>
  </si>
  <si>
    <t>2008-07-02,1261.52001953125,1292.1700439453125,1261.510009765625,1285.8199462890625,5276090000</t>
  </si>
  <si>
    <t>2008-07-03,1262.9000244140625,1271.47998046875,1252.010009765625,1262.9599609375,3247590000</t>
  </si>
  <si>
    <t>2008-07-07,1252.31005859375,1273.949951171875,1240.6800537109375,1262.9000244140625,5265420000</t>
  </si>
  <si>
    <t>2008-07-08,1273.699951171875,1274.1700439453125,1242.8399658203125,1251.8399658203125,6034110000</t>
  </si>
  <si>
    <t>2008-07-09,1244.68994140625,1277.3599853515625,1244.5699462890625,1273.3800048828125,5181000000</t>
  </si>
  <si>
    <t>2008-07-10,1253.3900146484375,1257.6500244140625,1236.760009765625,1245.25,5840430000</t>
  </si>
  <si>
    <t>2008-07-11,1239.489990234375,1257.27001953125,1225.3499755859375,1248.6600341796875,6742200000</t>
  </si>
  <si>
    <t>2008-07-14,1228.300048828125,1253.5,1225.010009765625,1241.6099853515625,5434860000</t>
  </si>
  <si>
    <t>2008-07-15,1214.9100341796875,1234.3499755859375,1200.43994140625,1226.8299560546875,7363640000</t>
  </si>
  <si>
    <t>2008-07-16,1245.3599853515625,1245.52001953125,1211.3900146484375,1214.6500244140625,6738630000</t>
  </si>
  <si>
    <t>2008-07-17,1260.3199462890625,1262.31005859375,1241.489990234375,1246.31005859375,7365210000</t>
  </si>
  <si>
    <t>2008-07-18,1260.6800537109375,1262.22998046875,1251.81005859375,1258.219970703125,5653280000</t>
  </si>
  <si>
    <t>2008-07-21,1260.0,1267.739990234375,1255.699951171875,1261.8199462890625,4630640000</t>
  </si>
  <si>
    <t>2008-07-22,1277.0,1277.4200439453125,1248.8299560546875,1257.0799560546875,6180230000</t>
  </si>
  <si>
    <t>2008-07-23,1282.18994140625,1291.1700439453125,1276.06005859375,1278.8699951171875,6705830000</t>
  </si>
  <si>
    <t>2008-07-24,1252.5400390625,1283.219970703125,1251.47998046875,1283.219970703125,6127980000</t>
  </si>
  <si>
    <t>2008-07-25,1257.760009765625,1263.22998046875,1251.75,1253.510009765625,4672560000</t>
  </si>
  <si>
    <t>2008-07-28,1234.3699951171875,1260.0899658203125,1234.3699951171875,1257.760009765625,4282960000</t>
  </si>
  <si>
    <t>2008-07-29,1263.199951171875,1263.199951171875,1236.3800048828125,1236.3800048828125,5414240000</t>
  </si>
  <si>
    <t>2008-07-30,1284.260009765625,1284.3299560546875,1264.52001953125,1264.52001953125,5631330000</t>
  </si>
  <si>
    <t>2008-07-31,1267.3800048828125,1284.9300537109375,1265.969970703125,1281.3699951171875,5346050000</t>
  </si>
  <si>
    <t>2008-08-01,1260.31005859375,1270.52001953125,1254.5400390625,1269.4200439453125,4684870000</t>
  </si>
  <si>
    <t>2008-08-04,1249.010009765625,1260.489990234375,1247.449951171875,1253.27001953125,4562280000</t>
  </si>
  <si>
    <t>2008-08-05,1284.8800048828125,1284.8800048828125,1254.6700439453125,1254.8699951171875,1219310000</t>
  </si>
  <si>
    <t>2008-08-06,1289.18994140625,1291.6700439453125,1276.0,1283.989990234375,4873420000</t>
  </si>
  <si>
    <t>2008-08-07,1266.0699462890625,1286.510009765625,1264.2900390625,1286.510009765625,5319380000</t>
  </si>
  <si>
    <t>2008-08-08,1296.3199462890625,1297.8499755859375,1262.1099853515625,1266.2900390625,4966810000</t>
  </si>
  <si>
    <t>2008-08-11,1305.3199462890625,1313.1500244140625,1291.4100341796875,1294.4200439453125,5067310000</t>
  </si>
  <si>
    <t>2008-08-12,1289.5899658203125,1304.7900390625,1285.6400146484375,1304.7900390625,4711290000</t>
  </si>
  <si>
    <t>2008-08-13,1285.8299560546875,1294.030029296875,1274.8599853515625,1288.6400146484375,4787600000</t>
  </si>
  <si>
    <t>2008-08-14,1292.9300537109375,1300.1099853515625,1276.8399658203125,1282.1099853515625,4064000000</t>
  </si>
  <si>
    <t>2008-08-15,1298.199951171875,1302.050048828125,1290.739990234375,1293.8499755859375,4041820000</t>
  </si>
  <si>
    <t>2008-08-18,1278.5999755859375,1300.219970703125,1274.510009765625,1298.1400146484375,3829290000</t>
  </si>
  <si>
    <t>2008-08-19,1266.68994140625,1276.6500244140625,1263.1099853515625,1276.6500244140625,4159760000</t>
  </si>
  <si>
    <t>2008-08-20,1274.5400390625,1276.010009765625,1261.1600341796875,1267.3399658203125,4555030000</t>
  </si>
  <si>
    <t>2008-08-21,1277.719970703125,1281.4000244140625,1265.219970703125,1271.0699462890625,4032590000</t>
  </si>
  <si>
    <t>2008-08-22,1292.199951171875,1293.0899658203125,1277.5899658203125,1277.5899658203125,3741070000</t>
  </si>
  <si>
    <t>2008-08-25,1266.8399658203125,1290.469970703125,1264.8699951171875,1290.469970703125,3420600000</t>
  </si>
  <si>
    <t>2008-08-26,1271.510009765625,1275.6500244140625,1263.2099609375,1267.030029296875,3587570000</t>
  </si>
  <si>
    <t>2008-08-27,1281.6600341796875,1285.050048828125,1270.030029296875,1271.2900390625,3499610000</t>
  </si>
  <si>
    <t>2008-08-28,1300.6800537109375,1300.6800537109375,1283.7900390625,1283.7900390625,3854280000</t>
  </si>
  <si>
    <t>2008-08-29,1282.8299560546875,1297.5899658203125,1282.739990234375,1296.489990234375,3288120000</t>
  </si>
  <si>
    <t>2008-09-02,1277.5799560546875,1303.0400390625,1272.199951171875,1287.8299560546875,4783560000</t>
  </si>
  <si>
    <t>2008-09-03,1274.97998046875,1280.5999755859375,1265.5899658203125,1276.6099853515625,5056980000</t>
  </si>
  <si>
    <t>2008-09-04,1236.8299560546875,1271.800048828125,1232.8299560546875,1271.800048828125,5212500000</t>
  </si>
  <si>
    <t>2008-09-05,1242.31005859375,1244.93994140625,1217.22998046875,1233.2099609375,5017080000</t>
  </si>
  <si>
    <t>2008-09-08,1267.7900390625,1274.4200439453125,1247.1199951171875,1249.5,7351340000</t>
  </si>
  <si>
    <t>2008-09-09,1224.510009765625,1268.6600341796875,1224.510009765625,1267.97998046875,7380630000</t>
  </si>
  <si>
    <t>2008-09-10,1232.0400390625,1243.9000244140625,1221.5999755859375,1227.5,6543440000</t>
  </si>
  <si>
    <t>2008-09-11,1249.050048828125,1249.97998046875,1211.5400390625,1229.0400390625,6869250000</t>
  </si>
  <si>
    <t>2008-09-12,1251.699951171875,1255.0899658203125,1233.81005859375,1245.8800048828125,6273260000</t>
  </si>
  <si>
    <t>2008-09-15,1192.699951171875,1250.9200439453125,1192.699951171875,1250.9200439453125,8279510000</t>
  </si>
  <si>
    <t>2008-09-16,1213.5999755859375,1214.8399658203125,1169.280029296875,1188.31005859375,9459830000</t>
  </si>
  <si>
    <t>2008-09-17,1156.3900146484375,1210.3399658203125,1155.8800048828125,1210.3399658203125,9431870000</t>
  </si>
  <si>
    <t>2008-09-18,1206.510009765625,1211.1400146484375,1133.5,1157.0799560546875,10082690000</t>
  </si>
  <si>
    <t>2008-09-19,1255.0799560546875,1265.1199951171875,1213.1099853515625,1213.1099853515625,9387170000</t>
  </si>
  <si>
    <t>2008-09-22,1207.0899658203125,1255.3699951171875,1205.6099853515625,1255.3699951171875,5368130000</t>
  </si>
  <si>
    <t>2008-09-23,1188.219970703125,1221.1500244140625,1187.06005859375,1207.6099853515625,5185730000</t>
  </si>
  <si>
    <t>2008-09-24,1185.8699951171875,1197.4100341796875,1179.7900390625,1188.7900390625,4820360000</t>
  </si>
  <si>
    <t>2008-09-25,1209.1800537109375,1220.030029296875,1187.8699951171875,1187.8699951171875,5877640000</t>
  </si>
  <si>
    <t>2008-09-26,1213.27001953125,1215.77001953125,1187.5400390625,1204.469970703125,5383610000</t>
  </si>
  <si>
    <t>2008-09-29,1106.4200439453125,1209.0699462890625,1106.4200439453125,1209.0699462890625,7305060000</t>
  </si>
  <si>
    <t>2008-09-30,1166.3599853515625,1168.030029296875,1113.780029296875,1113.780029296875,4937680000</t>
  </si>
  <si>
    <t>2008-10-01,1161.06005859375,1167.030029296875,1140.77001953125,1164.1700439453125,5782130000</t>
  </si>
  <si>
    <t>2008-10-02,1114.280029296875,1160.6400146484375,1111.4300537109375,1160.6400146484375,6285640000</t>
  </si>
  <si>
    <t>2008-10-03,1099.22998046875,1153.8199462890625,1098.1400146484375,1115.1600341796875,6716120000</t>
  </si>
  <si>
    <t>2008-10-06,1056.8900146484375,1097.56005859375,1007.969970703125,1097.56005859375,7956020000</t>
  </si>
  <si>
    <t>2008-10-07,996.22998046875,1072.9100341796875,996.22998046875,1057.5999755859375,7069210000</t>
  </si>
  <si>
    <t>2008-10-08,984.9400024414062,1021.0599975585938,970.969970703125,988.9099731445312,8716330000</t>
  </si>
  <si>
    <t>2008-10-09,909.9199829101562,1005.25,909.1900024414062,988.4199829101562,6819000000</t>
  </si>
  <si>
    <t>2008-10-10,899.219970703125,936.3599853515625,839.7999877929688,902.3099975585938,11456230000</t>
  </si>
  <si>
    <t>2008-10-13,1003.3499755859375,1006.9299926757812,912.75,912.75,7263370000</t>
  </si>
  <si>
    <t>2008-10-14,998.010009765625,1044.31005859375,972.0700073242188,1009.969970703125,8161990000</t>
  </si>
  <si>
    <t>2008-10-15,907.8400268554688,994.5999755859375,903.989990234375,994.5999755859375,6542330000</t>
  </si>
  <si>
    <t>2008-10-16,946.4299926757812,947.7100219726562,865.8300170898438,909.530029296875,7984500000</t>
  </si>
  <si>
    <t>2008-10-17,940.5499877929688,984.6400146484375,918.739990234375,942.2899780273438,6581780000</t>
  </si>
  <si>
    <t>2008-10-20,985.4000244140625,985.4000244140625,943.510009765625,943.510009765625,5175640000</t>
  </si>
  <si>
    <t>2008-10-21,955.0499877929688,985.4400024414062,952.469970703125,980.4000244140625,5121830000</t>
  </si>
  <si>
    <t>2008-10-22,896.780029296875,951.6699829101562,875.8099975585938,951.6699829101562,6147980000</t>
  </si>
  <si>
    <t>2008-10-23,908.1099853515625,922.8300170898438,858.4400024414062,899.0800170898438,7189900000</t>
  </si>
  <si>
    <t>2008-10-24,876.77001953125,896.2999877929688,852.8499755859375,895.219970703125,6550050000</t>
  </si>
  <si>
    <t>2008-10-27,848.9199829101562,893.780029296875,846.75,874.280029296875,5558050000</t>
  </si>
  <si>
    <t>2008-10-28,940.510009765625,940.510009765625,845.27001953125,848.9199829101562,7096950000</t>
  </si>
  <si>
    <t>2008-10-29,930.0900268554688,969.969970703125,922.260009765625,939.510009765625,7077800000</t>
  </si>
  <si>
    <t>2008-10-30,954.0900268554688,963.22998046875,928.5,939.3800048828125,6175830000</t>
  </si>
  <si>
    <t>2008-10-31,968.75,984.3800048828125,944.5900268554688,953.1099853515625,6394350000</t>
  </si>
  <si>
    <t>2008-11-03,966.2999877929688,975.5700073242188,958.8200073242188,968.6699829101562,4492280000</t>
  </si>
  <si>
    <t>2008-11-04,1005.75,1007.510009765625,971.3099975585938,971.3099975585938,5531290000</t>
  </si>
  <si>
    <t>2008-11-05,952.77001953125,1001.8400268554688,949.8599853515625,1001.8400268554688,5426640000</t>
  </si>
  <si>
    <t>2008-11-06,904.8800048828125,952.4000244140625,899.72998046875,952.4000244140625,6102230000</t>
  </si>
  <si>
    <t>2008-11-07,930.989990234375,931.4600219726562,906.9000244140625,907.4400024414062,4931640000</t>
  </si>
  <si>
    <t>2008-11-10,919.2100219726562,951.9500122070312,907.469970703125,936.75,4572000000</t>
  </si>
  <si>
    <t>2008-11-11,898.9500122070312,917.1500244140625,884.9000244140625,917.1500244140625,4998340000</t>
  </si>
  <si>
    <t>2008-11-12,852.2999877929688,893.3900146484375,850.47998046875,893.3900146484375,5764180000</t>
  </si>
  <si>
    <t>2008-11-13,911.2899780273438,913.010009765625,818.6900024414062,853.1300048828125,7849120000</t>
  </si>
  <si>
    <t>2008-11-14,873.2899780273438,916.8800048828125,869.8800048828125,904.3599853515625,5881030000</t>
  </si>
  <si>
    <t>2008-11-17,850.75,882.2899780273438,848.97998046875,873.22998046875,4927490000</t>
  </si>
  <si>
    <t>2008-11-18,859.1199951171875,865.9000244140625,826.8400268554688,852.3400268554688,6679470000</t>
  </si>
  <si>
    <t>2008-11-19,806.5800170898438,864.5700073242188,806.1799926757812,859.030029296875,6548600000</t>
  </si>
  <si>
    <t>2008-11-20,752.4400024414062,820.52001953125,747.780029296875,805.8699951171875,9093740000</t>
  </si>
  <si>
    <t>2008-11-21,800.030029296875,801.2000122070312,741.02001953125,755.8400268554688,9495900000</t>
  </si>
  <si>
    <t>2008-11-24,851.8099975585938,865.5999755859375,801.2000122070312,801.2000122070312,7879440000</t>
  </si>
  <si>
    <t>2008-11-25,857.3900146484375,868.9400024414062,834.989990234375,853.4000244140625,6952700000</t>
  </si>
  <si>
    <t>2008-11-26,887.6799926757812,887.6799926757812,841.3699951171875,852.9000244140625,5793260000</t>
  </si>
  <si>
    <t>2008-11-28,896.239990234375,896.25,881.2100219726562,886.8900146484375,2740860000</t>
  </si>
  <si>
    <t>2008-12-01,816.2100219726562,888.6099853515625,815.6900024414062,888.6099853515625,6052010000</t>
  </si>
  <si>
    <t>2008-12-02,848.8099975585938,850.5399780273438,817.9400024414062,817.9400024414062,6170100000</t>
  </si>
  <si>
    <t>2008-12-03,870.739990234375,873.1199951171875,827.5999755859375,843.5999755859375,6221880000</t>
  </si>
  <si>
    <t>2008-12-04,845.219970703125,875.5999755859375,833.5999755859375,869.75,5860390000</t>
  </si>
  <si>
    <t>2008-12-05,876.0700073242188,879.4199829101562,818.4099731445312,844.4299926757812,6165370000</t>
  </si>
  <si>
    <t>2008-12-08,909.7000122070312,918.5700073242188,882.7100219726562,882.7100219726562,6553600000</t>
  </si>
  <si>
    <t>2008-12-09,888.6699829101562,916.260009765625,885.3800048828125,906.47998046875,5693110000</t>
  </si>
  <si>
    <t>2008-12-10,899.239990234375,908.27001953125,885.4500122070312,892.1699829101562,5942130000</t>
  </si>
  <si>
    <t>2008-12-11,873.5900268554688,904.6300048828125,868.72998046875,898.3499755859375,5513840000</t>
  </si>
  <si>
    <t>2008-12-12,879.72998046875,883.239990234375,851.3499755859375,871.7899780273438,5959590000</t>
  </si>
  <si>
    <t>2008-12-15,868.5700073242188,884.6300048828125,857.719970703125,881.0700073242188,4982390000</t>
  </si>
  <si>
    <t>2008-12-16,913.1799926757812,914.6599731445312,871.530029296875,871.530029296875,6009780000</t>
  </si>
  <si>
    <t>2008-12-17,904.4199829101562,918.8499755859375,895.9400024414062,908.1599731445312,5907380000</t>
  </si>
  <si>
    <t>2008-12-18,885.280029296875,911.02001953125,877.4400024414062,905.97998046875,5675000000</t>
  </si>
  <si>
    <t>2008-12-19,887.8800048828125,905.469970703125,883.02001953125,886.9600219726562,6705310000</t>
  </si>
  <si>
    <t>2008-12-22,871.6300048828125,887.3699951171875,857.0900268554688,887.2000122070312,4869850000</t>
  </si>
  <si>
    <t>2008-12-23,863.1599731445312,880.4400024414062,860.0999755859375,874.3099975585938,4051970000</t>
  </si>
  <si>
    <t>2008-12-24,868.1500244140625,869.7899780273438,861.4400024414062,863.8699951171875,1546550000</t>
  </si>
  <si>
    <t>2008-12-26,872.7999877929688,873.739990234375,866.52001953125,869.510009765625,1880050000</t>
  </si>
  <si>
    <t>2008-12-29,869.4199829101562,873.7000122070312,857.0700073242188,872.3699951171875,3323430000</t>
  </si>
  <si>
    <t>2008-12-30,890.6400146484375,891.1199951171875,870.5800170898438,870.5800170898438,3627800000</t>
  </si>
  <si>
    <t>2008-12-31,903.25,910.3200073242188,889.6699829101562,890.5900268554688,4172940000</t>
  </si>
  <si>
    <t>2009-01-02,931.7999877929688,934.72998046875,899.3499755859375,902.989990234375,4048270000</t>
  </si>
  <si>
    <t>2009-01-05,927.4500122070312,936.6300048828125,919.530029296875,929.1699829101562,5413910000</t>
  </si>
  <si>
    <t>2009-01-06,934.7000122070312,943.8499755859375,927.280029296875,931.1699829101562,5392620000</t>
  </si>
  <si>
    <t>2009-01-07,906.6500244140625,927.4500122070312,902.3699951171875,927.4500122070312,4704940000</t>
  </si>
  <si>
    <t>2009-01-08,909.72998046875,910.0,896.8099975585938,905.72998046875,4991550000</t>
  </si>
  <si>
    <t>2009-01-09,890.3499755859375,911.9299926757812,888.3099975585938,909.9099731445312,4716500000</t>
  </si>
  <si>
    <t>2009-01-12,870.260009765625,890.4000244140625,864.3200073242188,890.4000244140625,4725050000</t>
  </si>
  <si>
    <t>2009-01-13,871.7899780273438,877.02001953125,862.02001953125,869.7899780273438,5567460000</t>
  </si>
  <si>
    <t>2009-01-14,842.6199951171875,867.280029296875,836.9299926757812,867.280029296875,5407880000</t>
  </si>
  <si>
    <t>2009-01-15,843.739990234375,851.5900268554688,817.0399780273438,841.989990234375,7807350000</t>
  </si>
  <si>
    <t>2009-01-16,850.1199951171875,858.1300048828125,830.6599731445312,844.4500122070312,6786040000</t>
  </si>
  <si>
    <t>2009-01-20,805.219970703125,849.6400146484375,804.469970703125,849.6400146484375,6375230000</t>
  </si>
  <si>
    <t>2009-01-21,840.239990234375,841.719970703125,804.2999877929688,806.77001953125,6467830000</t>
  </si>
  <si>
    <t>2009-01-22,827.5,839.739990234375,811.2899780273438,839.739990234375,5843830000</t>
  </si>
  <si>
    <t>2009-01-23,831.9500122070312,838.6099853515625,806.0700073242188,822.1599731445312,5832160000</t>
  </si>
  <si>
    <t>2009-01-26,836.5700073242188,852.530029296875,827.6900024414062,832.5,6039940000</t>
  </si>
  <si>
    <t>2009-01-27,845.7100219726562,850.4500122070312,835.4000244140625,837.2999877929688,5353260000</t>
  </si>
  <si>
    <t>2009-01-28,874.0900268554688,877.8599853515625,845.72998046875,845.72998046875,6199180000</t>
  </si>
  <si>
    <t>2009-01-29,845.1400146484375,868.8900146484375,844.1500244140625,868.8900146484375,5067060000</t>
  </si>
  <si>
    <t>2009-01-30,825.8800048828125,851.6599731445312,821.6699829101562,845.6900024414062,5350580000</t>
  </si>
  <si>
    <t>2009-02-02,825.4400024414062,830.780029296875,812.8699951171875,823.0900268554688,5673270000</t>
  </si>
  <si>
    <t>2009-02-03,838.510009765625,842.5999755859375,821.97998046875,825.6900024414062,5886310000</t>
  </si>
  <si>
    <t>2009-02-04,832.22998046875,851.8499755859375,829.1799926757812,837.77001953125,6420450000</t>
  </si>
  <si>
    <t>2009-02-05,845.8499755859375,850.5499877929688,819.9099731445312,831.75,6624030000</t>
  </si>
  <si>
    <t>2009-02-06,868.5999755859375,870.75,845.4199829101562,846.0900268554688,6484100000</t>
  </si>
  <si>
    <t>2009-02-09,869.8900146484375,875.010009765625,861.6500244140625,868.239990234375,5574370000</t>
  </si>
  <si>
    <t>2009-02-10,827.1599731445312,868.0499877929688,822.989990234375,866.8699951171875,6770170000</t>
  </si>
  <si>
    <t>2009-02-11,833.739990234375,838.219970703125,822.2999877929688,827.4099731445312,5926460000</t>
  </si>
  <si>
    <t>2009-02-12,835.1900024414062,835.47998046875,808.0599975585938,829.9099731445312,6476460000</t>
  </si>
  <si>
    <t>2009-02-13,826.8400268554688,839.4299926757812,825.2100219726562,833.9500122070312,5296650000</t>
  </si>
  <si>
    <t>2009-02-17,789.1699829101562,818.6099853515625,789.1699829101562,818.6099853515625,5907820000</t>
  </si>
  <si>
    <t>2009-02-18,788.4199829101562,796.1699829101562,780.4299926757812,791.0599975585938,5740710000</t>
  </si>
  <si>
    <t>2009-02-19,778.9400024414062,797.5800170898438,777.030029296875,787.9099731445312,5746940000</t>
  </si>
  <si>
    <t>2009-02-20,770.0499877929688,778.6900024414062,754.25,775.8699951171875,8210590000</t>
  </si>
  <si>
    <t>2009-02-23,743.3300170898438,777.8499755859375,742.3699951171875,773.25,6509300000</t>
  </si>
  <si>
    <t>2009-02-24,773.1400146484375,775.489990234375,744.6900024414062,744.6900024414062,7234490000</t>
  </si>
  <si>
    <t>2009-02-25,764.9000244140625,780.1199951171875,752.8900146484375,770.6400146484375,7483640000</t>
  </si>
  <si>
    <t>2009-02-26,752.8300170898438,779.4199829101562,751.75,765.760009765625,7599970000</t>
  </si>
  <si>
    <t>2009-02-27,735.0900268554688,751.27001953125,734.52001953125,749.9299926757812,8926480000</t>
  </si>
  <si>
    <t>2009-03-02,700.8200073242188,729.5700073242188,699.7000122070312,729.5700073242188,7868290000</t>
  </si>
  <si>
    <t>2009-03-03,696.3300170898438,711.6699829101562,692.2999877929688,704.4400024414062,7583230000</t>
  </si>
  <si>
    <t>2009-03-04,712.8699951171875,724.1199951171875,698.5999755859375,698.5999755859375,7673620000</t>
  </si>
  <si>
    <t>2009-03-05,682.5499877929688,708.27001953125,677.9299926757812,708.27001953125,7507250000</t>
  </si>
  <si>
    <t>2009-03-06,683.3800048828125,699.0900268554688,666.7899780273438,684.0399780273438,7331830000</t>
  </si>
  <si>
    <t>2009-03-09,676.530029296875,695.27001953125,672.8800048828125,680.760009765625,7277320000</t>
  </si>
  <si>
    <t>2009-03-10,719.5999755859375,719.5999755859375,679.280029296875,679.280029296875,8618330000</t>
  </si>
  <si>
    <t>2009-03-11,721.3599853515625,731.9199829101562,713.8499755859375,719.5900268554688,7287810000</t>
  </si>
  <si>
    <t>2009-03-12,750.739990234375,752.6300048828125,714.760009765625,720.8900146484375,7326630000</t>
  </si>
  <si>
    <t>2009-03-13,756.5499877929688,758.2899780273438,742.4600219726562,751.969970703125,6787090000</t>
  </si>
  <si>
    <t>2009-03-16,753.8900146484375,774.530029296875,753.3699951171875,758.8400268554688,7883540000</t>
  </si>
  <si>
    <t>2009-03-17,778.1199951171875,778.1199951171875,749.9299926757812,753.8800048828125,6156800000</t>
  </si>
  <si>
    <t>2009-03-18,794.3499755859375,803.0399780273438,765.6400146484375,776.010009765625,9098450000</t>
  </si>
  <si>
    <t>2009-03-19,784.0399780273438,803.239990234375,781.8200073242188,797.9199829101562,9033870000</t>
  </si>
  <si>
    <t>2009-03-20,768.5399780273438,788.9099731445312,766.2000122070312,784.5800170898438,7643720000</t>
  </si>
  <si>
    <t>2009-03-23,822.9199829101562,823.3699951171875,772.3099975585938,772.3099975585938,7715770000</t>
  </si>
  <si>
    <t>2009-03-24,806.1199951171875,823.6500244140625,805.47998046875,820.5999755859375,6767980000</t>
  </si>
  <si>
    <t>2009-03-25,813.8800048828125,826.780029296875,791.3699951171875,806.8099975585938,7687180000</t>
  </si>
  <si>
    <t>2009-03-26,832.8599853515625,832.97998046875,814.0599975585938,814.0599975585938,6992960000</t>
  </si>
  <si>
    <t>2009-03-27,815.9400024414062,828.6799926757812,813.4299926757812,828.6799926757812,5600210000</t>
  </si>
  <si>
    <t>2009-03-30,787.530029296875,809.0700073242188,779.8099975585938,809.0700073242188,5912660000</t>
  </si>
  <si>
    <t>2009-03-31,797.8699951171875,810.47998046875,790.8800048828125,790.8800048828125,6089100000</t>
  </si>
  <si>
    <t>2009-04-01,811.0800170898438,813.6199951171875,783.3200073242188,793.5900268554688,6034140000</t>
  </si>
  <si>
    <t>2009-04-02,834.3800048828125,845.6099853515625,814.530029296875,814.530029296875,7542810000</t>
  </si>
  <si>
    <t>2009-04-03,842.5,842.5,826.7000122070312,835.1300048828125,5855640000</t>
  </si>
  <si>
    <t>2009-04-06,835.47998046875,839.75,822.7899780273438,839.75,6210000000</t>
  </si>
  <si>
    <t>2009-04-07,815.5499877929688,834.1199951171875,814.530029296875,834.1199951171875,5155580000</t>
  </si>
  <si>
    <t>2009-04-08,825.1599731445312,828.4199829101562,814.8400268554688,816.760009765625,5938460000</t>
  </si>
  <si>
    <t>2009-04-09,856.5599975585938,856.9099731445312,829.2899780273438,829.2899780273438,7600710000</t>
  </si>
  <si>
    <t>2009-04-13,858.72998046875,864.3099975585938,845.3499755859375,855.3300170898438,6434890000</t>
  </si>
  <si>
    <t>2009-04-14,841.5,856.8800048828125,840.25,856.8800048828125,7569840000</t>
  </si>
  <si>
    <t>2009-04-15,852.0599975585938,852.9299926757812,835.5800170898438,839.4400024414062,6241100000</t>
  </si>
  <si>
    <t>2009-04-16,865.2999877929688,870.3499755859375,847.0399780273438,854.5399780273438,6598670000</t>
  </si>
  <si>
    <t>2009-04-17,869.5999755859375,875.6300048828125,860.8699951171875,865.1799926757812,7352010000</t>
  </si>
  <si>
    <t>2009-04-20,832.3900146484375,868.27001953125,832.3900146484375,868.27001953125,6973960000</t>
  </si>
  <si>
    <t>2009-04-21,850.0800170898438,850.0900268554688,826.8300170898438,831.25,7436490000</t>
  </si>
  <si>
    <t>2009-04-22,843.5499877929688,861.780029296875,840.5700073242188,847.260009765625,7327860000</t>
  </si>
  <si>
    <t>2009-04-23,851.9199829101562,852.8699951171875,835.4500122070312,844.6199951171875,6563100000</t>
  </si>
  <si>
    <t>2009-04-24,866.22998046875,871.7999877929688,853.9099731445312,853.9099731445312,7114440000</t>
  </si>
  <si>
    <t>2009-04-27,857.510009765625,868.8300170898438,854.6500244140625,862.8200073242188,5613460000</t>
  </si>
  <si>
    <t>2009-04-28,855.1599731445312,864.47998046875,847.1199951171875,854.47998046875,6328000000</t>
  </si>
  <si>
    <t>2009-04-29,873.6400146484375,882.0599975585938,856.8499755859375,856.8499755859375,6101620000</t>
  </si>
  <si>
    <t>2009-04-30,872.8099975585938,888.7000122070312,868.510009765625,876.5900268554688,6862540000</t>
  </si>
  <si>
    <t>2009-05-01,877.52001953125,880.47998046875,866.0999755859375,872.739990234375,5312170000</t>
  </si>
  <si>
    <t>2009-05-04,907.239990234375,907.8499755859375,879.2100219726562,879.2100219726562,7038840000</t>
  </si>
  <si>
    <t>2009-05-05,903.7999877929688,907.7000122070312,897.3400268554688,906.0999755859375,6882860000</t>
  </si>
  <si>
    <t>2009-05-06,919.530029296875,920.280029296875,903.9500122070312,903.9500122070312,8555040000</t>
  </si>
  <si>
    <t>2009-05-07,907.3900146484375,929.5800170898438,901.3599853515625,919.5800170898438,9120100000</t>
  </si>
  <si>
    <t>2009-05-08,929.22998046875,930.1699829101562,909.030029296875,909.030029296875,8163280000</t>
  </si>
  <si>
    <t>2009-05-11,909.239990234375,922.989990234375,908.6799926757812,922.989990234375,6150600000</t>
  </si>
  <si>
    <t>2009-05-12,908.3499755859375,915.5700073242188,896.4600219726562,910.52001953125,6871750000</t>
  </si>
  <si>
    <t>2009-05-13,883.9199829101562,905.4000244140625,882.7999877929688,905.4000244140625,7091820000</t>
  </si>
  <si>
    <t>2009-05-14,893.0700073242188,898.3599853515625,882.52001953125,884.239990234375,6134870000</t>
  </si>
  <si>
    <t>2009-05-15,882.8800048828125,896.969970703125,878.9400024414062,892.760009765625,5439720000</t>
  </si>
  <si>
    <t>2009-05-18,909.7100219726562,910.0,886.0700073242188,886.0700073242188,5702150000</t>
  </si>
  <si>
    <t>2009-05-19,908.1300048828125,916.3900146484375,905.219970703125,909.6699829101562,6616270000</t>
  </si>
  <si>
    <t>2009-05-20,903.469970703125,924.5999755859375,901.3699951171875,908.6199951171875,8205060000</t>
  </si>
  <si>
    <t>2009-05-21,888.3300170898438,900.4199829101562,879.6099853515625,900.4199829101562,6019840000</t>
  </si>
  <si>
    <t>2009-05-22,887.0,896.6500244140625,883.75,888.6799926757812,5155320000</t>
  </si>
  <si>
    <t>2009-05-26,910.3300170898438,911.760009765625,881.4600219726562,887.0,5667050000</t>
  </si>
  <si>
    <t>2009-05-27,893.0599975585938,913.8400268554688,891.8699951171875,909.9500122070312,5698800000</t>
  </si>
  <si>
    <t>2009-05-28,906.8300170898438,909.4500122070312,887.5999755859375,892.9600219726562,5738980000</t>
  </si>
  <si>
    <t>2009-05-29,919.1400146484375,920.02001953125,903.5599975585938,907.02001953125,6050420000</t>
  </si>
  <si>
    <t>2009-06-01,942.8699951171875,947.77001953125,923.260009765625,923.260009765625,6370440000</t>
  </si>
  <si>
    <t>2009-06-02,944.739990234375,949.3800048828125,938.4600219726562,942.8699951171875,5987340000</t>
  </si>
  <si>
    <t>2009-06-03,931.760009765625,942.510009765625,923.8499755859375,942.510009765625,5323770000</t>
  </si>
  <si>
    <t>2009-06-04,942.4600219726562,942.469970703125,929.3200073242188,932.489990234375,5352890000</t>
  </si>
  <si>
    <t>2009-06-05,940.0900268554688,951.6900024414062,934.1300048828125,945.6699829101562,5277910000</t>
  </si>
  <si>
    <t>2009-06-08,939.1400146484375,946.3300170898438,926.4400024414062,938.1199951171875,4483430000</t>
  </si>
  <si>
    <t>2009-06-09,942.4299926757812,946.9199829101562,936.1500244140625,940.3499755859375,4439950000</t>
  </si>
  <si>
    <t>2009-06-10,939.1500244140625,949.77001953125,927.969970703125,942.72998046875,5379420000</t>
  </si>
  <si>
    <t>2009-06-11,944.8900146484375,956.22998046875,939.0399780273438,939.0399780273438,5500840000</t>
  </si>
  <si>
    <t>2009-06-12,946.2100219726562,946.2999877929688,935.6599731445312,943.4400024414062,4528120000</t>
  </si>
  <si>
    <t>2009-06-15,923.719970703125,942.4500122070312,919.6500244140625,942.4500122070312,4697880000</t>
  </si>
  <si>
    <t>2009-06-16,911.969970703125,928.0,911.5999755859375,925.5999755859375,4951200000</t>
  </si>
  <si>
    <t>2009-06-17,910.7100219726562,918.4400024414062,903.780029296875,911.8900146484375,5523650000</t>
  </si>
  <si>
    <t>2009-06-18,918.3699951171875,921.9299926757812,907.9400024414062,910.8599853515625,4684010000</t>
  </si>
  <si>
    <t>2009-06-19,921.22998046875,927.0900268554688,915.7999877929688,919.9600219726562,5713390000</t>
  </si>
  <si>
    <t>2009-06-22,893.0399780273438,918.1300048828125,893.0399780273438,918.1300048828125,4903940000</t>
  </si>
  <si>
    <t>2009-06-23,895.0999755859375,898.6900024414062,888.8599853515625,893.4600219726562,5071020000</t>
  </si>
  <si>
    <t>2009-06-24,900.9400024414062,910.8499755859375,896.3099975585938,896.3099975585938,4636720000</t>
  </si>
  <si>
    <t>2009-06-25,920.260009765625,921.4199829101562,896.27001953125,899.4500122070312,4911240000</t>
  </si>
  <si>
    <t>2009-06-26,918.9000244140625,922.0,913.030029296875,918.8400268554688,6076660000</t>
  </si>
  <si>
    <t>2009-06-29,927.22998046875,927.989990234375,916.1799926757812,919.8599853515625,4211760000</t>
  </si>
  <si>
    <t>2009-06-30,919.3200073242188,930.010009765625,912.8599853515625,927.1500244140625,4627570000</t>
  </si>
  <si>
    <t>2009-07-01,923.3300170898438,931.9199829101562,920.8200073242188,920.8200073242188,3919400000</t>
  </si>
  <si>
    <t>2009-07-02,896.4199829101562,921.239990234375,896.4199829101562,921.239990234375,3931000000</t>
  </si>
  <si>
    <t>2009-07-06,898.719970703125,898.719970703125,886.3599853515625,894.27001953125,4712580000</t>
  </si>
  <si>
    <t>2009-07-07,881.030029296875,898.5999755859375,879.9299926757812,898.5999755859375,4673300000</t>
  </si>
  <si>
    <t>2009-07-08,879.5599975585938,886.7999877929688,869.3200073242188,881.9000244140625,5721780000</t>
  </si>
  <si>
    <t>2009-07-09,882.6799926757812,887.8599853515625,878.4500122070312,881.280029296875,4347170000</t>
  </si>
  <si>
    <t>2009-07-10,879.1300048828125,883.5700073242188,872.8099975585938,880.030029296875,3912080000</t>
  </si>
  <si>
    <t>2009-07-13,901.0499877929688,901.0499877929688,875.3200073242188,879.5700073242188,4499440000</t>
  </si>
  <si>
    <t>2009-07-14,905.8400268554688,905.8400268554688,896.5,900.77001953125,4149030000</t>
  </si>
  <si>
    <t>2009-07-15,932.6799926757812,933.9500122070312,910.1500244140625,910.1500244140625,5238830000</t>
  </si>
  <si>
    <t>2009-07-16,940.739990234375,943.9600219726562,927.4500122070312,930.1699829101562,4898640000</t>
  </si>
  <si>
    <t>2009-07-17,940.3800048828125,941.8900146484375,934.6500244140625,940.5599975585938,5141380000</t>
  </si>
  <si>
    <t>2009-07-20,951.1300048828125,951.6199951171875,940.989990234375,942.0700073242188,4853150000</t>
  </si>
  <si>
    <t>2009-07-21,954.5800170898438,956.530029296875,943.219970703125,951.969970703125,5309300000</t>
  </si>
  <si>
    <t>2009-07-22,954.0700073242188,959.8300170898438,947.75,953.4000244140625,4634100000</t>
  </si>
  <si>
    <t>2009-07-23,976.2899780273438,979.4199829101562,953.27001953125,954.0700073242188,5761650000</t>
  </si>
  <si>
    <t>2009-07-24,979.260009765625,979.7899780273438,965.9500122070312,972.1599731445312,4458300000</t>
  </si>
  <si>
    <t>2009-07-27,982.1799926757812,982.489990234375,972.2899780273438,978.6300048828125,4631290000</t>
  </si>
  <si>
    <t>2009-07-28,979.6199951171875,982.3499755859375,969.3499755859375,981.47998046875,5490350000</t>
  </si>
  <si>
    <t>2009-07-29,975.1500244140625,977.760009765625,968.6500244140625,977.6599731445312,5178770000</t>
  </si>
  <si>
    <t>2009-07-30,986.75,996.6799926757812,976.010009765625,976.010009765625,6035180000</t>
  </si>
  <si>
    <t>2009-07-31,987.47998046875,993.1799926757812,982.8499755859375,986.7999877929688,5139070000</t>
  </si>
  <si>
    <t>2009-08-03,1002.6300048828125,1003.6099853515625,990.219970703125,990.219970703125,5603440000</t>
  </si>
  <si>
    <t>2009-08-04,1005.6500244140625,1007.1199951171875,996.6799926757812,1001.4099731445312,5713700000</t>
  </si>
  <si>
    <t>2009-08-05,1002.719970703125,1006.6400146484375,994.3099975585938,1005.4099731445312,7242120000</t>
  </si>
  <si>
    <t>2009-08-06,997.0800170898438,1008.0,992.489990234375,1004.0599975585938,6753380000</t>
  </si>
  <si>
    <t>2009-08-07,1010.47998046875,1018.0,999.8300170898438,999.8300170898438,6827090000</t>
  </si>
  <si>
    <t>2009-08-10,1007.0999755859375,1010.1199951171875,1000.989990234375,1008.8900146484375,5406080000</t>
  </si>
  <si>
    <t>2009-08-11,994.3499755859375,1005.77001953125,992.4000244140625,1005.77001953125,5773160000</t>
  </si>
  <si>
    <t>2009-08-12,1005.8099975585938,1012.780029296875,993.3599853515625,994.0,5498170000</t>
  </si>
  <si>
    <t>2009-08-13,1012.72998046875,1013.1400146484375,1000.8200073242188,1005.8599853515625,5250660000</t>
  </si>
  <si>
    <t>2009-08-14,1004.0900268554688,1012.5999755859375,994.5999755859375,1012.22998046875,4940750000</t>
  </si>
  <si>
    <t>2009-08-17,979.72998046875,998.1799926757812,978.510009765625,998.1799926757812,4088570000</t>
  </si>
  <si>
    <t>2009-08-18,989.6699829101562,991.2000122070312,980.6199951171875,980.6199951171875,4198970000</t>
  </si>
  <si>
    <t>2009-08-19,996.4600219726562,999.6099853515625,980.6199951171875,986.8800048828125,4257000000</t>
  </si>
  <si>
    <t>2009-08-20,1007.3699951171875,1008.9199829101562,996.3900146484375,996.4099731445312,4893160000</t>
  </si>
  <si>
    <t>2009-08-21,1026.1300048828125,1027.5899658203125,1009.0599975585938,1009.0599975585938,5885550000</t>
  </si>
  <si>
    <t>2009-08-24,1025.5699462890625,1035.8199462890625,1022.47998046875,1026.5899658203125,6302450000</t>
  </si>
  <si>
    <t>2009-08-25,1028.0,1037.75,1026.2099609375,1026.6300048828125,5768740000</t>
  </si>
  <si>
    <t>2009-08-26,1028.1199951171875,1032.469970703125,1021.5700073242188,1027.3499755859375,5080060000</t>
  </si>
  <si>
    <t>2009-08-27,1030.97998046875,1033.3299560546875,1016.2000122070312,1027.81005859375,5785880000</t>
  </si>
  <si>
    <t>2009-08-28,1028.9300537109375,1039.469970703125,1023.1300048828125,1031.6199951171875,5785780000</t>
  </si>
  <si>
    <t>2009-08-31,1020.6199951171875,1025.2099609375,1014.6199951171875,1025.2099609375,5004560000</t>
  </si>
  <si>
    <t>2009-09-01,998.0399780273438,1028.449951171875,996.280029296875,1019.52001953125,6862360000</t>
  </si>
  <si>
    <t>2009-09-02,994.75,1000.3400268554688,991.969970703125,996.0700073242188,5842730000</t>
  </si>
  <si>
    <t>2009-09-03,1003.239990234375,1003.4299926757812,992.25,996.1199951171875,4624280000</t>
  </si>
  <si>
    <t>2009-09-04,1016.4000244140625,1016.47998046875,1001.6500244140625,1003.8400268554688,4097370000</t>
  </si>
  <si>
    <t>2009-09-08,1025.3900146484375,1026.0699462890625,1018.6699829101562,1018.6699829101562,5235160000</t>
  </si>
  <si>
    <t>2009-09-09,1033.3699951171875,1036.3399658203125,1023.969970703125,1025.3599853515625,5202550000</t>
  </si>
  <si>
    <t>2009-09-10,1044.1400146484375,1044.1400146484375,1028.0400390625,1032.989990234375,5191380000</t>
  </si>
  <si>
    <t>2009-09-11,1042.72998046875,1048.1800537109375,1038.4000244140625,1043.9200439453125,4922600000</t>
  </si>
  <si>
    <t>2009-09-14,1049.3399658203125,1049.739990234375,1035.0,1040.1500244140625,4979610000</t>
  </si>
  <si>
    <t>2009-09-15,1052.6300048828125,1056.0400390625,1043.4200439453125,1049.030029296875,6185620000</t>
  </si>
  <si>
    <t>2009-09-16,1068.760009765625,1068.760009765625,1052.8699951171875,1053.989990234375,6793530000</t>
  </si>
  <si>
    <t>2009-09-17,1065.489990234375,1074.77001953125,1061.199951171875,1067.8699951171875,6668110000</t>
  </si>
  <si>
    <t>2009-09-18,1068.300048828125,1071.52001953125,1064.27001953125,1066.5999755859375,5607970000</t>
  </si>
  <si>
    <t>2009-09-21,1064.6600341796875,1067.280029296875,1057.4599609375,1067.1400146484375,4615280000</t>
  </si>
  <si>
    <t>2009-09-22,1071.6600341796875,1073.81005859375,1066.3499755859375,1066.3499755859375,5246600000</t>
  </si>
  <si>
    <t>2009-09-23,1060.8699951171875,1080.1500244140625,1060.3900146484375,1072.68994140625,5531930000</t>
  </si>
  <si>
    <t>2009-09-24,1050.780029296875,1066.2900390625,1045.8499755859375,1062.56005859375,5505610000</t>
  </si>
  <si>
    <t>2009-09-25,1044.3800048828125,1053.469970703125,1041.1700439453125,1049.47998046875,4507090000</t>
  </si>
  <si>
    <t>2009-09-28,1062.97998046875,1065.1300048828125,1045.3800048828125,1045.3800048828125,3726950000</t>
  </si>
  <si>
    <t>2009-09-29,1060.6099853515625,1069.6199951171875,1057.8299560546875,1063.68994140625,4949900000</t>
  </si>
  <si>
    <t>2009-09-30,1057.0799560546875,1063.4000244140625,1046.469970703125,1061.02001953125,5998860000</t>
  </si>
  <si>
    <t>2009-10-01,1029.8499755859375,1054.9100341796875,1029.449951171875,1054.9100341796875,5791450000</t>
  </si>
  <si>
    <t>2009-10-02,1025.2099609375,1030.5999755859375,1019.9500122070312,1029.7099609375,5583240000</t>
  </si>
  <si>
    <t>2009-10-05,1040.4599609375,1042.5799560546875,1025.9200439453125,1026.8699951171875,4313310000</t>
  </si>
  <si>
    <t>2009-10-06,1054.719970703125,1060.550048828125,1042.02001953125,1042.02001953125,5029840000</t>
  </si>
  <si>
    <t>2009-10-07,1057.5799560546875,1058.02001953125,1050.0999755859375,1053.6500244140625,4238220000</t>
  </si>
  <si>
    <t>2009-10-08,1065.47998046875,1070.6700439453125,1060.030029296875,1060.030029296875,4988400000</t>
  </si>
  <si>
    <t>2009-10-09,1071.489990234375,1071.510009765625,1063.0,1065.280029296875,3763780000</t>
  </si>
  <si>
    <t>2009-10-12,1076.18994140625,1079.4599609375,1071.6300048828125,1071.6300048828125,3710430000</t>
  </si>
  <si>
    <t>2009-10-13,1073.18994140625,1075.300048828125,1066.7099609375,1074.9599609375,4320480000</t>
  </si>
  <si>
    <t>2009-10-14,1092.02001953125,1093.1700439453125,1078.6800537109375,1078.6800537109375,5406420000</t>
  </si>
  <si>
    <t>2009-10-15,1096.56005859375,1096.56005859375,1086.4100341796875,1090.3599853515625,5369780000</t>
  </si>
  <si>
    <t>2009-10-16,1087.6800537109375,1094.6700439453125,1081.530029296875,1094.6700439453125,4894740000</t>
  </si>
  <si>
    <t>2009-10-19,1097.9100341796875,1100.1700439453125,1086.47998046875,1088.219970703125,4619240000</t>
  </si>
  <si>
    <t>2009-10-20,1091.06005859375,1098.6400146484375,1086.1600341796875,1098.6400146484375,5396930000</t>
  </si>
  <si>
    <t>2009-10-21,1081.4000244140625,1101.3599853515625,1080.77001953125,1090.3599853515625,5616290000</t>
  </si>
  <si>
    <t>2009-10-22,1092.9100341796875,1095.2099609375,1074.31005859375,1080.9599609375,5192410000</t>
  </si>
  <si>
    <t>2009-10-23,1079.5999755859375,1095.8299560546875,1075.489990234375,1095.6199951171875,4767460000</t>
  </si>
  <si>
    <t>2009-10-26,1066.949951171875,1091.75,1065.22998046875,1080.3599853515625,6363380000</t>
  </si>
  <si>
    <t>2009-10-27,1063.4100341796875,1072.47998046875,1060.6199951171875,1067.5400390625,5337380000</t>
  </si>
  <si>
    <t>2009-10-28,1042.6300048828125,1063.260009765625,1042.18994140625,1061.510009765625,6600350000</t>
  </si>
  <si>
    <t>2009-10-29,1066.1099853515625,1066.8299560546875,1043.68994140625,1043.68994140625,5595040000</t>
  </si>
  <si>
    <t>2009-10-30,1036.18994140625,1065.4100341796875,1033.3800048828125,1065.4100341796875,6512420000</t>
  </si>
  <si>
    <t>2009-11-02,1042.8800048828125,1052.1800537109375,1029.3800048828125,1036.1800537109375,6202640000</t>
  </si>
  <si>
    <t>2009-11-03,1045.4100341796875,1046.3599853515625,1033.93994140625,1040.9200439453125,5487500000</t>
  </si>
  <si>
    <t>2009-11-04,1046.5,1061.0,1045.1500244140625,1047.1400146484375,5635510000</t>
  </si>
  <si>
    <t>2009-11-05,1066.6300048828125,1066.6500244140625,1047.300048828125,1047.300048828125,4848350000</t>
  </si>
  <si>
    <t>2009-11-06,1069.300048828125,1071.47998046875,1059.3199462890625,1064.949951171875,4277130000</t>
  </si>
  <si>
    <t>2009-11-09,1093.0799560546875,1093.18994140625,1072.31005859375,1072.31005859375,4460030000</t>
  </si>
  <si>
    <t>2009-11-10,1093.010009765625,1096.4200439453125,1087.4000244140625,1091.8599853515625,4394770000</t>
  </si>
  <si>
    <t>2009-11-11,1098.510009765625,1105.3699951171875,1093.81005859375,1096.0400390625,4286700000</t>
  </si>
  <si>
    <t>2009-11-12,1087.239990234375,1101.969970703125,1084.9000244140625,1098.31005859375,4160250000</t>
  </si>
  <si>
    <t>2009-11-13,1093.47998046875,1097.7900390625,1085.3299560546875,1087.5899658203125,3792610000</t>
  </si>
  <si>
    <t>2009-11-16,1109.300048828125,1113.68994140625,1094.1300048828125,1094.1300048828125,4565850000</t>
  </si>
  <si>
    <t>2009-11-17,1110.3199462890625,1110.52001953125,1102.18994140625,1109.219970703125,3824070000</t>
  </si>
  <si>
    <t>2009-11-18,1109.800048828125,1111.0999755859375,1102.699951171875,1109.43994140625,4293340000</t>
  </si>
  <si>
    <t>2009-11-19,1094.9000244140625,1106.43994140625,1088.4000244140625,1106.43994140625,4178030000</t>
  </si>
  <si>
    <t>2009-11-20,1091.3800048828125,1094.6600341796875,1086.81005859375,1094.6600341796875,3751230000</t>
  </si>
  <si>
    <t>2009-11-23,1106.239990234375,1112.3800048828125,1094.8599853515625,1094.8599853515625,3827920000</t>
  </si>
  <si>
    <t>2009-11-24,1105.6500244140625,1107.56005859375,1097.6300048828125,1105.8299560546875,3700820000</t>
  </si>
  <si>
    <t>2009-11-25,1110.6300048828125,1111.1800537109375,1104.75,1106.489990234375,3036350000</t>
  </si>
  <si>
    <t>2009-11-27,1091.489990234375,1105.469970703125,1083.739990234375,1105.469970703125,2362910000</t>
  </si>
  <si>
    <t>2009-11-30,1095.6300048828125,1097.239990234375,1086.25,1091.0699462890625,3895520000</t>
  </si>
  <si>
    <t>2009-12-01,1108.8599853515625,1112.280029296875,1098.8900146484375,1098.8900146484375,4249310000</t>
  </si>
  <si>
    <t>2009-12-02,1109.239990234375,1115.5799560546875,1105.2900390625,1109.030029296875,3941340000</t>
  </si>
  <si>
    <t>2009-12-03,1099.9200439453125,1117.280029296875,1098.739990234375,1110.5899658203125,4810030000</t>
  </si>
  <si>
    <t>2009-12-04,1105.97998046875,1119.1300048828125,1096.52001953125,1100.4300537109375,5781140000</t>
  </si>
  <si>
    <t>2009-12-07,1103.25,1110.719970703125,1100.8299560546875,1105.52001953125,4103360000</t>
  </si>
  <si>
    <t>2009-12-08,1091.93994140625,1103.0400390625,1088.6099853515625,1103.0400390625,4748030000</t>
  </si>
  <si>
    <t>2009-12-09,1095.949951171875,1097.0400390625,1085.8900146484375,1091.0699462890625,4115410000</t>
  </si>
  <si>
    <t>2009-12-10,1102.3499755859375,1106.25,1098.68994140625,1098.68994140625,3996490000</t>
  </si>
  <si>
    <t>2009-12-11,1106.4100341796875,1108.5,1101.3399658203125,1103.9599609375,3791090000</t>
  </si>
  <si>
    <t>2009-12-14,1114.1099853515625,1114.760009765625,1107.8399658203125,1107.8399658203125,4548490000</t>
  </si>
  <si>
    <t>2009-12-15,1107.9300537109375,1114.1099853515625,1105.3499755859375,1114.1099853515625,5045100000</t>
  </si>
  <si>
    <t>2009-12-16,1109.1800537109375,1116.2099609375,1107.9599609375,1108.6099853515625,4829820000</t>
  </si>
  <si>
    <t>2009-12-17,1096.0799560546875,1106.3599853515625,1095.8800048828125,1106.3599853515625,7615070000</t>
  </si>
  <si>
    <t>2009-12-18,1102.469970703125,1103.739990234375,1093.8800048828125,1097.8599853515625,6325890000</t>
  </si>
  <si>
    <t>2009-12-21,1114.050048828125,1117.6800537109375,1105.31005859375,1105.31005859375,3977340000</t>
  </si>
  <si>
    <t>2009-12-22,1118.02001953125,1120.27001953125,1114.510009765625,1114.510009765625,3641130000</t>
  </si>
  <si>
    <t>2009-12-23,1120.5899658203125,1121.5799560546875,1116.0,1118.8399658203125,3166870000</t>
  </si>
  <si>
    <t>2009-12-24,1126.47998046875,1126.47998046875,1121.0799560546875,1121.0799560546875,1267710000</t>
  </si>
  <si>
    <t>2009-12-28,1127.780029296875,1130.3800048828125,1123.510009765625,1127.530029296875,2716400000</t>
  </si>
  <si>
    <t>2009-12-29,1126.199951171875,1130.3800048828125,1126.0799560546875,1128.550048828125,2491020000</t>
  </si>
  <si>
    <t>2009-12-30,1126.4200439453125,1126.4200439453125,1121.93994140625,1125.530029296875,2277300000</t>
  </si>
  <si>
    <t>2009-12-31,1115.0999755859375,1127.6400146484375,1114.81005859375,1126.5999755859375,2076990000</t>
  </si>
  <si>
    <t>2010-01-04,1132.989990234375,1133.8699951171875,1116.56005859375,1116.56005859375,3991400000</t>
  </si>
  <si>
    <t>2010-01-05,1136.52001953125,1136.6300048828125,1129.6600341796875,1132.6600341796875,2491020000</t>
  </si>
  <si>
    <t>2010-01-06,1137.1400146484375,1139.18994140625,1133.949951171875,1135.7099609375,4972660000</t>
  </si>
  <si>
    <t>2010-01-07,1141.68994140625,1142.4599609375,1131.3199462890625,1136.27001953125,5270680000</t>
  </si>
  <si>
    <t>2010-01-08,1144.97998046875,1145.3900146484375,1136.219970703125,1140.52001953125,4389590000</t>
  </si>
  <si>
    <t>2010-01-11,1146.97998046875,1149.739990234375,1142.02001953125,1145.9599609375,4255780000</t>
  </si>
  <si>
    <t>2010-01-12,1136.219970703125,1143.81005859375,1131.77001953125,1143.81005859375,4716160000</t>
  </si>
  <si>
    <t>2010-01-13,1145.6800537109375,1148.4000244140625,1133.1800537109375,1137.31005859375,4170360000</t>
  </si>
  <si>
    <t>2010-01-14,1148.4599609375,1150.4100341796875,1143.800048828125,1145.6800537109375,3915200000</t>
  </si>
  <si>
    <t>2010-01-15,1136.030029296875,1147.77001953125,1131.3900146484375,1147.719970703125,4758730000</t>
  </si>
  <si>
    <t>2010-01-19,1150.22998046875,1150.449951171875,1135.77001953125,1136.030029296875,4724830000</t>
  </si>
  <si>
    <t>2010-01-20,1138.0400390625,1147.949951171875,1129.25,1147.949951171875,4810560000</t>
  </si>
  <si>
    <t>2010-01-21,1116.47998046875,1141.5799560546875,1114.8399658203125,1138.6800537109375,6874290000</t>
  </si>
  <si>
    <t>2010-01-22,1091.760009765625,1115.489990234375,1090.1800537109375,1115.489990234375,6208650000</t>
  </si>
  <si>
    <t>2010-01-25,1096.780029296875,1102.969970703125,1092.4000244140625,1092.4000244140625,4481390000</t>
  </si>
  <si>
    <t>2010-01-26,1092.1700439453125,1103.68994140625,1089.8599853515625,1095.800048828125,4731910000</t>
  </si>
  <si>
    <t>2010-01-27,1097.5,1099.510009765625,1083.1099853515625,1091.93994140625,5319120000</t>
  </si>
  <si>
    <t>2010-01-28,1084.530029296875,1100.219970703125,1078.4599609375,1096.9300537109375,5452400000</t>
  </si>
  <si>
    <t>2010-01-29,1073.8699951171875,1096.449951171875,1071.5899658203125,1087.6099853515625,5412850000</t>
  </si>
  <si>
    <t>2010-02-01,1089.18994140625,1089.3800048828125,1073.8900146484375,1073.8900146484375,4077610000</t>
  </si>
  <si>
    <t>2010-02-02,1103.3199462890625,1104.72998046875,1087.9599609375,1090.050048828125,4749540000</t>
  </si>
  <si>
    <t>2010-02-03,1097.280029296875,1102.719970703125,1093.969970703125,1100.6700439453125,4285450000</t>
  </si>
  <si>
    <t>2010-02-04,1063.1099853515625,1097.25,1062.780029296875,1097.25,5859690000</t>
  </si>
  <si>
    <t>2010-02-05,1066.18994140625,1067.1300048828125,1044.5,1064.1199951171875,6438900000</t>
  </si>
  <si>
    <t>2010-02-08,1056.739990234375,1071.199951171875,1056.510009765625,1065.510009765625,4089820000</t>
  </si>
  <si>
    <t>2010-02-09,1070.52001953125,1079.280029296875,1060.06005859375,1060.06005859375,5114260000</t>
  </si>
  <si>
    <t>2010-02-10,1068.1300048828125,1073.6700439453125,1059.3399658203125,1069.6800537109375,4251450000</t>
  </si>
  <si>
    <t>2010-02-11,1078.469970703125,1080.0400390625,1060.5899658203125,1067.0999755859375,4400870000</t>
  </si>
  <si>
    <t>2010-02-12,1075.510009765625,1077.81005859375,1062.969970703125,1075.949951171875,4160680000</t>
  </si>
  <si>
    <t>2010-02-16,1094.8699951171875,1095.6700439453125,1079.1300048828125,1079.1300048828125,4080770000</t>
  </si>
  <si>
    <t>2010-02-17,1099.510009765625,1101.030029296875,1094.719970703125,1096.1400146484375,4259230000</t>
  </si>
  <si>
    <t>2010-02-18,1106.75,1108.239990234375,1097.47998046875,1099.030029296875,3878620000</t>
  </si>
  <si>
    <t>2010-02-19,1109.1700439453125,1112.4200439453125,1100.800048828125,1105.489990234375,3944280000</t>
  </si>
  <si>
    <t>2010-02-22,1108.010009765625,1112.2900390625,1105.3800048828125,1110.0,3814440000</t>
  </si>
  <si>
    <t>2010-02-23,1094.5999755859375,1108.5799560546875,1092.1800537109375,1107.489990234375,4521050000</t>
  </si>
  <si>
    <t>2010-02-24,1105.239990234375,1106.4200439453125,1095.5,1095.8900146484375,4168360000</t>
  </si>
  <si>
    <t>2010-02-25,1102.93994140625,1103.5,1086.02001953125,1101.239990234375,4521130000</t>
  </si>
  <si>
    <t>2010-02-26,1104.489990234375,1107.239990234375,1097.56005859375,1103.0999755859375,3945190000</t>
  </si>
  <si>
    <t>2010-03-01,1115.7099609375,1116.1099853515625,1105.3599853515625,1105.3599853515625,3847640000</t>
  </si>
  <si>
    <t>2010-03-02,1118.31005859375,1123.4599609375,1116.510009765625,1117.010009765625,4134680000</t>
  </si>
  <si>
    <t>2010-03-03,1118.7900390625,1125.6400146484375,1116.5799560546875,1119.3599853515625,3951320000</t>
  </si>
  <si>
    <t>2010-03-04,1122.969970703125,1123.72998046875,1116.6600341796875,1119.1199951171875,3945010000</t>
  </si>
  <si>
    <t>2010-03-05,1138.699951171875,1139.3800048828125,1125.1199951171875,1125.1199951171875,4133000000</t>
  </si>
  <si>
    <t>2010-03-08,1138.5,1141.050048828125,1136.77001953125,1138.4000244140625,3774680000</t>
  </si>
  <si>
    <t>2010-03-09,1140.449951171875,1145.3699951171875,1134.9000244140625,1137.56005859375,5185570000</t>
  </si>
  <si>
    <t>2010-03-10,1145.6099853515625,1148.260009765625,1140.0899658203125,1140.219970703125,5469120000</t>
  </si>
  <si>
    <t>2010-03-11,1150.239990234375,1150.239990234375,1138.989990234375,1143.9599609375,4669060000</t>
  </si>
  <si>
    <t>2010-03-12,1149.989990234375,1153.4100341796875,1146.969970703125,1151.7099609375,4928160000</t>
  </si>
  <si>
    <t>2010-03-15,1150.510009765625,1150.97998046875,1141.449951171875,1148.530029296875,4164110000</t>
  </si>
  <si>
    <t>2010-03-16,1159.4599609375,1160.280029296875,1150.3499755859375,1150.8299560546875,4369770000</t>
  </si>
  <si>
    <t>2010-03-17,1166.2099609375,1169.8399658203125,1159.93994140625,1159.93994140625,4963200000</t>
  </si>
  <si>
    <t>2010-03-18,1165.8299560546875,1167.77001953125,1161.1600341796875,1166.1300048828125,4234510000</t>
  </si>
  <si>
    <t>2010-03-19,1159.9000244140625,1169.199951171875,1155.3299560546875,1166.6800537109375,5212410000</t>
  </si>
  <si>
    <t>2010-03-22,1165.81005859375,1167.8199462890625,1152.8800048828125,1157.25,4261680000</t>
  </si>
  <si>
    <t>2010-03-23,1174.1700439453125,1174.719970703125,1163.8299560546875,1166.469970703125,4411640000</t>
  </si>
  <si>
    <t>2010-03-24,1167.719970703125,1173.0400390625,1166.010009765625,1172.699951171875,4705750000</t>
  </si>
  <si>
    <t>2010-03-25,1165.72998046875,1180.68994140625,1165.0899658203125,1170.030029296875,5668900000</t>
  </si>
  <si>
    <t>2010-03-26,1166.5899658203125,1173.9300537109375,1161.47998046875,1167.5799560546875,4708420000</t>
  </si>
  <si>
    <t>2010-03-29,1173.219970703125,1174.8499755859375,1167.7099609375,1167.7099609375,4375580000</t>
  </si>
  <si>
    <t>2010-03-30,1173.27001953125,1177.8299560546875,1168.9200439453125,1173.75,4085000000</t>
  </si>
  <si>
    <t>2010-03-31,1169.4300537109375,1174.56005859375,1165.77001953125,1171.75,4484340000</t>
  </si>
  <si>
    <t>2010-04-01,1178.0999755859375,1181.4300537109375,1170.68994140625,1171.22998046875,4006870000</t>
  </si>
  <si>
    <t>2010-04-05,1187.43994140625,1187.72998046875,1178.7099609375,1178.7099609375,3881620000</t>
  </si>
  <si>
    <t>2010-04-06,1189.43994140625,1191.800048828125,1182.77001953125,1186.010009765625,4086180000</t>
  </si>
  <si>
    <t>2010-04-07,1182.449951171875,1189.5999755859375,1177.25,1188.22998046875,5101430000</t>
  </si>
  <si>
    <t>2010-04-08,1186.43994140625,1188.550048828125,1175.1199951171875,1181.75,4726970000</t>
  </si>
  <si>
    <t>2010-04-09,1194.3699951171875,1194.6600341796875,1187.1500244140625,1187.469970703125,4511570000</t>
  </si>
  <si>
    <t>2010-04-12,1196.47998046875,1199.199951171875,1194.7099609375,1194.93994140625,4607090000</t>
  </si>
  <si>
    <t>2010-04-13,1197.300048828125,1199.0400390625,1188.8199462890625,1195.93994140625,5403580000</t>
  </si>
  <si>
    <t>2010-04-14,1210.6500244140625,1210.6500244140625,1198.68994140625,1198.68994140625,5760040000</t>
  </si>
  <si>
    <t>2010-04-15,1211.6700439453125,1213.9200439453125,1208.5,1210.77001953125,5995330000</t>
  </si>
  <si>
    <t>2010-04-16,1192.1300048828125,1210.1700439453125,1186.77001953125,1210.1700439453125,8108470000</t>
  </si>
  <si>
    <t>2010-04-19,1197.52001953125,1197.8699951171875,1183.6800537109375,1192.06005859375,6597740000</t>
  </si>
  <si>
    <t>2010-04-20,1207.1700439453125,1208.5799560546875,1199.0400390625,1199.0400390625,5316590000</t>
  </si>
  <si>
    <t>2010-04-21,1205.93994140625,1210.989990234375,1198.8499755859375,1207.1600341796875,5724310000</t>
  </si>
  <si>
    <t>2010-04-22,1208.6700439453125,1210.27001953125,1190.18994140625,1202.52001953125,6035780000</t>
  </si>
  <si>
    <t>2010-04-23,1217.280029296875,1217.280029296875,1205.0999755859375,1207.8699951171875,5326060000</t>
  </si>
  <si>
    <t>2010-04-26,1212.050048828125,1219.800048828125,1211.0699462890625,1217.0699462890625,5647760000</t>
  </si>
  <si>
    <t>2010-04-27,1183.7099609375,1211.3800048828125,1181.6199951171875,1209.9200439453125,7454540000</t>
  </si>
  <si>
    <t>2010-04-28,1191.3599853515625,1195.050048828125,1181.81005859375,1184.5899658203125,6342310000</t>
  </si>
  <si>
    <t>2010-04-29,1206.780029296875,1209.3599853515625,1193.300048828125,1193.300048828125,6059410000</t>
  </si>
  <si>
    <t>2010-04-30,1186.68994140625,1207.989990234375,1186.3199462890625,1206.77001953125,6048260000</t>
  </si>
  <si>
    <t>2010-05-03,1202.260009765625,1205.1300048828125,1188.5799560546875,1188.5799560546875,4938050000</t>
  </si>
  <si>
    <t>2010-05-04,1173.5999755859375,1197.5,1168.1199951171875,1197.5,6594720000</t>
  </si>
  <si>
    <t>2010-05-05,1165.8699951171875,1175.949951171875,1158.1500244140625,1169.239990234375,6795940000</t>
  </si>
  <si>
    <t>2010-05-06,1128.1500244140625,1167.5799560546875,1065.7900390625,1164.3800048828125,10617810000</t>
  </si>
  <si>
    <t>2010-05-07,1110.8800048828125,1135.1300048828125,1094.1500244140625,1127.0400390625,9472910000</t>
  </si>
  <si>
    <t>2010-05-10,1159.72998046875,1163.8499755859375,1122.27001953125,1122.27001953125,6893700000</t>
  </si>
  <si>
    <t>2010-05-11,1155.7900390625,1170.47998046875,1147.7099609375,1156.3900146484375,5842550000</t>
  </si>
  <si>
    <t>2010-05-12,1171.6700439453125,1172.8699951171875,1155.4300537109375,1155.4300537109375,5225460000</t>
  </si>
  <si>
    <t>2010-05-13,1157.43994140625,1173.5699462890625,1156.1400146484375,1170.0400390625,4870640000</t>
  </si>
  <si>
    <t>2010-05-14,1135.6800537109375,1157.18994140625,1126.1400146484375,1157.18994140625,6126400000</t>
  </si>
  <si>
    <t>2010-05-17,1136.93994140625,1141.8800048828125,1114.9599609375,1136.52001953125,5922920000</t>
  </si>
  <si>
    <t>2010-05-18,1120.800048828125,1148.6600341796875,1117.199951171875,1138.780029296875,6170840000</t>
  </si>
  <si>
    <t>2010-05-19,1115.050048828125,1124.27001953125,1100.6600341796875,1119.5699462890625,6765800000</t>
  </si>
  <si>
    <t>2010-05-20,1071.5899658203125,1107.3399658203125,1071.5799560546875,1107.3399658203125,8328570000</t>
  </si>
  <si>
    <t>2010-05-21,1087.68994140625,1090.1600341796875,1055.9000244140625,1067.260009765625,5452130000</t>
  </si>
  <si>
    <t>2010-05-24,1073.6500244140625,1089.949951171875,1072.699951171875,1084.780029296875,5224040000</t>
  </si>
  <si>
    <t>2010-05-25,1074.030029296875,1074.75,1040.780029296875,1067.4200439453125,7329580000</t>
  </si>
  <si>
    <t>2010-05-26,1067.949951171875,1090.75,1065.5899658203125,1075.510009765625,4521050000</t>
  </si>
  <si>
    <t>2010-05-27,1103.06005859375,1103.52001953125,1074.27001953125,1074.27001953125,5698460000</t>
  </si>
  <si>
    <t>2010-05-28,1089.4100341796875,1102.5899658203125,1084.780029296875,1102.5899658203125,4871210000</t>
  </si>
  <si>
    <t>2010-06-01,1070.7099609375,1094.77001953125,1069.8900146484375,1087.300048828125,5271480000</t>
  </si>
  <si>
    <t>2010-06-02,1098.3800048828125,1098.56005859375,1072.030029296875,1073.010009765625,5026360000</t>
  </si>
  <si>
    <t>2010-06-03,1102.8299560546875,1105.6700439453125,1091.81005859375,1098.8199462890625,4995970000</t>
  </si>
  <si>
    <t>2010-06-04,1064.8800048828125,1098.4300537109375,1060.5,1098.4300537109375,6180580000</t>
  </si>
  <si>
    <t>2010-06-07,1050.469970703125,1071.3599853515625,1049.8599853515625,1065.8399658203125,5467560000</t>
  </si>
  <si>
    <t>2010-06-08,1062.0,1063.1500244140625,1042.1700439453125,1050.81005859375,6192750000</t>
  </si>
  <si>
    <t>2010-06-09,1055.68994140625,1077.739990234375,1052.25,1062.75,5983200000</t>
  </si>
  <si>
    <t>2010-06-10,1086.8399658203125,1087.8499755859375,1058.77001953125,1058.77001953125,5144780000</t>
  </si>
  <si>
    <t>2010-06-11,1091.5999755859375,1092.25,1077.1199951171875,1082.6500244140625,4059280000</t>
  </si>
  <si>
    <t>2010-06-14,1089.6300048828125,1105.9100341796875,1089.030029296875,1095.0,4425830000</t>
  </si>
  <si>
    <t>2010-06-15,1115.22998046875,1115.5899658203125,1091.2099609375,1091.2099609375,4644490000</t>
  </si>
  <si>
    <t>2010-06-16,1114.6099853515625,1118.739990234375,1107.1300048828125,1114.02001953125,5002600000</t>
  </si>
  <si>
    <t>2010-06-17,1116.0400390625,1117.719970703125,1105.8699951171875,1115.97998046875,4557760000</t>
  </si>
  <si>
    <t>2010-06-18,1117.510009765625,1121.010009765625,1113.9300537109375,1116.1600341796875,4555360000</t>
  </si>
  <si>
    <t>2010-06-21,1113.199951171875,1131.22998046875,1108.239990234375,1122.7900390625,4514360000</t>
  </si>
  <si>
    <t>2010-06-22,1095.31005859375,1118.5,1094.1800537109375,1113.9000244140625,4514380000</t>
  </si>
  <si>
    <t>2010-06-23,1092.0400390625,1099.6400146484375,1085.31005859375,1095.5699462890625,4526150000</t>
  </si>
  <si>
    <t>2010-06-24,1073.68994140625,1090.9300537109375,1071.5999755859375,1090.9300537109375,4814830000</t>
  </si>
  <si>
    <t>2010-06-25,1076.760009765625,1083.56005859375,1067.8900146484375,1075.0999755859375,5128840000</t>
  </si>
  <si>
    <t>2010-06-28,1074.5699462890625,1082.5999755859375,1071.449951171875,1077.5,3896410000</t>
  </si>
  <si>
    <t>2010-06-29,1041.239990234375,1071.0999755859375,1035.1800537109375,1071.0999755859375,6136700000</t>
  </si>
  <si>
    <t>2010-06-30,1030.7099609375,1048.0799560546875,1028.3299560546875,1040.56005859375,5067080000</t>
  </si>
  <si>
    <t>2010-07-01,1027.3699951171875,1033.5799560546875,1010.9099731445312,1031.0999755859375,6435770000</t>
  </si>
  <si>
    <t>2010-07-02,1022.5800170898438,1032.949951171875,1015.9299926757812,1027.6500244140625,3968500000</t>
  </si>
  <si>
    <t>2010-07-06,1028.06005859375,1042.5,1018.3499755859375,1028.0899658203125,4691240000</t>
  </si>
  <si>
    <t>2010-07-07,1060.27001953125,1060.8900146484375,1028.5400390625,1028.5400390625,4931220000</t>
  </si>
  <si>
    <t>2010-07-08,1070.25,1071.25,1058.239990234375,1062.9200439453125,4548460000</t>
  </si>
  <si>
    <t>2010-07-09,1077.9599609375,1078.1600341796875,1068.0999755859375,1070.5,3506570000</t>
  </si>
  <si>
    <t>2010-07-12,1078.75,1080.780029296875,1070.449951171875,1077.22998046875,3426990000</t>
  </si>
  <si>
    <t>2010-07-13,1095.3399658203125,1099.4599609375,1080.6500244140625,1080.6500244140625,4640460000</t>
  </si>
  <si>
    <t>2010-07-14,1095.1700439453125,1099.0799560546875,1087.6800537109375,1095.6099853515625,4521050000</t>
  </si>
  <si>
    <t>2010-07-15,1096.47998046875,1098.6600341796875,1080.530029296875,1094.4599609375,4552470000</t>
  </si>
  <si>
    <t>2010-07-16,1064.8800048828125,1093.8499755859375,1063.3199462890625,1093.8499755859375,5297350000</t>
  </si>
  <si>
    <t>2010-07-19,1071.25,1074.699951171875,1061.1099853515625,1066.8499755859375,4089500000</t>
  </si>
  <si>
    <t>2010-07-20,1083.47998046875,1083.93994140625,1056.8800048828125,1064.530029296875,4713280000</t>
  </si>
  <si>
    <t>2010-07-21,1069.5899658203125,1088.9599609375,1065.25,1086.6700439453125,4747180000</t>
  </si>
  <si>
    <t>2010-07-22,1093.6700439453125,1097.5,1072.1400146484375,1072.1400146484375,4826900000</t>
  </si>
  <si>
    <t>2010-07-23,1102.6600341796875,1103.72998046875,1087.8800048828125,1092.1700439453125,4524570000</t>
  </si>
  <si>
    <t>2010-07-26,1115.010009765625,1115.010009765625,1101.300048828125,1102.8900146484375,4009650000</t>
  </si>
  <si>
    <t>2010-07-27,1113.8399658203125,1120.949951171875,1109.780029296875,1117.3599853515625,4725690000</t>
  </si>
  <si>
    <t>2010-07-28,1106.1300048828125,1114.6600341796875,1103.1099853515625,1112.8399658203125,4002390000</t>
  </si>
  <si>
    <t>2010-07-29,1101.530029296875,1115.9000244140625,1092.8199462890625,1108.0699462890625,4612420000</t>
  </si>
  <si>
    <t>2010-07-30,1101.5999755859375,1106.43994140625,1088.010009765625,1098.43994140625,4006450000</t>
  </si>
  <si>
    <t>2010-08-02,1125.8599853515625,1127.300048828125,1107.530029296875,1107.530029296875,4144180000</t>
  </si>
  <si>
    <t>2010-08-03,1120.4599609375,1125.43994140625,1116.760009765625,1125.3399658203125,4071820000</t>
  </si>
  <si>
    <t>2010-08-04,1127.239990234375,1128.75,1119.4599609375,1121.06005859375,4057850000</t>
  </si>
  <si>
    <t>2010-08-05,1125.81005859375,1126.56005859375,1118.81005859375,1125.780029296875,3685560000</t>
  </si>
  <si>
    <t>2010-08-06,1121.6400146484375,1123.06005859375,1107.1700439453125,1122.0699462890625,3857890000</t>
  </si>
  <si>
    <t>2010-08-09,1127.7900390625,1129.239990234375,1120.9100341796875,1122.800048828125,3979360000</t>
  </si>
  <si>
    <t>2010-08-10,1121.06005859375,1127.1600341796875,1111.5799560546875,1122.9200439453125,3979360000</t>
  </si>
  <si>
    <t>2010-08-11,1089.469970703125,1116.8900146484375,1088.550048828125,1116.8900146484375,4511860000</t>
  </si>
  <si>
    <t>2010-08-12,1083.6099853515625,1086.719970703125,1076.68994140625,1081.47998046875,4521050000</t>
  </si>
  <si>
    <t>2010-08-13,1079.25,1086.25,1079.0,1082.219970703125,3328890000</t>
  </si>
  <si>
    <t>2010-08-16,1079.3800048828125,1082.6199951171875,1069.489990234375,1077.489990234375,3142450000</t>
  </si>
  <si>
    <t>2010-08-17,1092.5400390625,1100.1400146484375,1081.1600341796875,1081.1600341796875,3968210000</t>
  </si>
  <si>
    <t>2010-08-18,1094.1600341796875,1099.77001953125,1085.760009765625,1092.0799560546875,3724260000</t>
  </si>
  <si>
    <t>2010-08-19,1075.6300048828125,1092.43994140625,1070.6600341796875,1092.43994140625,4290540000</t>
  </si>
  <si>
    <t>2010-08-20,1071.68994140625,1075.6300048828125,1063.9100341796875,1075.6300048828125,3761570000</t>
  </si>
  <si>
    <t>2010-08-23,1067.3599853515625,1081.5799560546875,1067.0799560546875,1073.3599853515625,3210950000</t>
  </si>
  <si>
    <t>2010-08-24,1051.8699951171875,1063.199951171875,1046.6800537109375,1063.199951171875,4436330000</t>
  </si>
  <si>
    <t>2010-08-25,1055.3299560546875,1059.3800048828125,1039.8299560546875,1048.97998046875,4360190000</t>
  </si>
  <si>
    <t>2010-08-26,1047.219970703125,1061.449951171875,1045.4000244140625,1056.280029296875,3646710000</t>
  </si>
  <si>
    <t>2010-08-27,1064.5899658203125,1065.2099609375,1039.699951171875,1049.27001953125,4102460000</t>
  </si>
  <si>
    <t>2010-08-30,1048.9200439453125,1064.4000244140625,1048.7900390625,1062.9000244140625,2917990000</t>
  </si>
  <si>
    <t>2010-08-31,1049.3299560546875,1055.1400146484375,1040.8800048828125,1046.8800048828125,4038770000</t>
  </si>
  <si>
    <t>2010-09-01,1080.2900390625,1081.300048828125,1049.719970703125,1049.719970703125,4396880000</t>
  </si>
  <si>
    <t>2010-09-02,1090.0999755859375,1090.0999755859375,1080.3900146484375,1080.6600341796875,3704210000</t>
  </si>
  <si>
    <t>2010-09-03,1104.510009765625,1105.0999755859375,1093.6099853515625,1093.6099853515625,3534500000</t>
  </si>
  <si>
    <t>2010-09-07,1091.8399658203125,1102.5999755859375,1091.1500244140625,1102.5999755859375,3107380000</t>
  </si>
  <si>
    <t>2010-09-08,1098.8699951171875,1103.260009765625,1092.3599853515625,1092.3599853515625,3224640000</t>
  </si>
  <si>
    <t>2010-09-09,1104.1800537109375,1110.27001953125,1101.1500244140625,1101.1500244140625,3387770000</t>
  </si>
  <si>
    <t>2010-09-10,1109.550048828125,1110.8800048828125,1103.9200439453125,1104.5699462890625,3061160000</t>
  </si>
  <si>
    <t>2010-09-13,1121.9000244140625,1123.8699951171875,1113.3800048828125,1113.3800048828125,4521050000</t>
  </si>
  <si>
    <t>2010-09-14,1121.0999755859375,1127.3599853515625,1115.5799560546875,1121.1600341796875,4521050000</t>
  </si>
  <si>
    <t>2010-09-15,1125.0699462890625,1126.4599609375,1114.6300048828125,1119.4300537109375,3369840000</t>
  </si>
  <si>
    <t>2010-09-16,1124.6600341796875,1125.43994140625,1118.8800048828125,1123.8900146484375,3364080000</t>
  </si>
  <si>
    <t>2010-09-17,1125.5899658203125,1131.469970703125,1122.4300537109375,1126.3900146484375,4086140000</t>
  </si>
  <si>
    <t>2010-09-20,1142.7099609375,1144.8599853515625,1126.5699462890625,1126.5699462890625,3364080000</t>
  </si>
  <si>
    <t>2010-09-21,1139.780029296875,1148.5899658203125,1136.219970703125,1142.8199462890625,4175660000</t>
  </si>
  <si>
    <t>2010-09-22,1134.280029296875,1144.3800048828125,1131.5799560546875,1139.489990234375,3911070000</t>
  </si>
  <si>
    <t>2010-09-23,1124.8299560546875,1136.77001953125,1122.7900390625,1131.0999755859375,3847850000</t>
  </si>
  <si>
    <t>2010-09-24,1148.6700439453125,1148.9000244140625,1131.68994140625,1131.68994140625,4123950000</t>
  </si>
  <si>
    <t>2010-09-27,1142.1600341796875,1149.9200439453125,1142.0,1148.6400146484375,3587860000</t>
  </si>
  <si>
    <t>2010-09-28,1147.699951171875,1150.0,1132.0899658203125,1142.31005859375,4025840000</t>
  </si>
  <si>
    <t>2010-09-29,1144.72998046875,1148.6300048828125,1140.260009765625,1146.75,3990280000</t>
  </si>
  <si>
    <t>2010-09-30,1141.199951171875,1157.1600341796875,1136.0799560546875,1145.969970703125,4284160000</t>
  </si>
  <si>
    <t>2010-10-01,1146.239990234375,1150.300048828125,1139.4200439453125,1143.489990234375,4298910000</t>
  </si>
  <si>
    <t>2010-10-04,1137.030029296875,1148.1600341796875,1131.8699951171875,1144.9599609375,3604110000</t>
  </si>
  <si>
    <t>2010-10-05,1160.75,1162.760009765625,1140.6800537109375,1140.6800537109375,4068840000</t>
  </si>
  <si>
    <t>2010-10-06,1159.969970703125,1162.3299560546875,1154.8499755859375,1159.81005859375,4073160000</t>
  </si>
  <si>
    <t>2010-10-07,1158.06005859375,1163.8699951171875,1151.4100341796875,1161.5699462890625,3910550000</t>
  </si>
  <si>
    <t>2010-10-08,1165.1500244140625,1167.72998046875,1155.5799560546875,1158.3599853515625,3871420000</t>
  </si>
  <si>
    <t>2010-10-11,1165.3199462890625,1168.6800537109375,1162.02001953125,1165.3199462890625,2505900000</t>
  </si>
  <si>
    <t>2010-10-12,1169.77001953125,1172.5799560546875,1155.7099609375,1164.280029296875,4076170000</t>
  </si>
  <si>
    <t>2010-10-13,1178.0999755859375,1184.3800048828125,1171.3199462890625,1171.3199462890625,4969410000</t>
  </si>
  <si>
    <t>2010-10-14,1173.81005859375,1178.8900146484375,1166.7099609375,1177.8199462890625,4969410000</t>
  </si>
  <si>
    <t>2010-10-15,1176.18994140625,1181.199951171875,1167.1199951171875,1177.469970703125,5724910000</t>
  </si>
  <si>
    <t>2010-10-18,1184.7099609375,1185.530029296875,1174.550048828125,1176.8299560546875,4450050000</t>
  </si>
  <si>
    <t>2010-10-19,1165.9000244140625,1178.6400146484375,1159.7099609375,1178.6400146484375,5600120000</t>
  </si>
  <si>
    <t>2010-10-20,1178.1700439453125,1182.93994140625,1166.739990234375,1166.739990234375,5027880000</t>
  </si>
  <si>
    <t>2010-10-21,1180.260009765625,1189.4300537109375,1171.1700439453125,1179.8199462890625,4625470000</t>
  </si>
  <si>
    <t>2010-10-22,1183.0799560546875,1183.9300537109375,1178.989990234375,1180.52001953125,3177890000</t>
  </si>
  <si>
    <t>2010-10-25,1185.6199951171875,1196.1400146484375,1184.739990234375,1184.739990234375,4221380000</t>
  </si>
  <si>
    <t>2010-10-26,1185.6400146484375,1187.1099853515625,1177.719970703125,1184.8800048828125,4203680000</t>
  </si>
  <si>
    <t>2010-10-27,1182.449951171875,1183.8399658203125,1171.699951171875,1183.8399658203125,4335670000</t>
  </si>
  <si>
    <t>2010-10-28,1183.780029296875,1189.530029296875,1177.0999755859375,1184.469970703125,4283460000</t>
  </si>
  <si>
    <t>2010-10-29,1183.260009765625,1185.4599609375,1179.699951171875,1183.8699951171875,3537880000</t>
  </si>
  <si>
    <t>2010-11-01,1184.3800048828125,1195.81005859375,1177.6500244140625,1185.7099609375,4129180000</t>
  </si>
  <si>
    <t>2010-11-02,1193.5699462890625,1195.8800048828125,1187.8599853515625,1187.8599853515625,3866200000</t>
  </si>
  <si>
    <t>2010-11-03,1197.9599609375,1198.300048828125,1183.56005859375,1193.7900390625,4665480000</t>
  </si>
  <si>
    <t>2010-11-04,1221.06005859375,1221.25,1198.3399658203125,1198.3399658203125,5695470000</t>
  </si>
  <si>
    <t>2010-11-05,1225.8499755859375,1227.0799560546875,1220.2900390625,1221.199951171875,5637460000</t>
  </si>
  <si>
    <t>2010-11-08,1223.25,1224.5699462890625,1217.550048828125,1223.239990234375,3937230000</t>
  </si>
  <si>
    <t>2010-11-09,1213.4000244140625,1226.8399658203125,1208.93994140625,1223.5899658203125,4848040000</t>
  </si>
  <si>
    <t>2010-11-10,1218.7099609375,1218.75,1204.3299560546875,1213.1400146484375,4561300000</t>
  </si>
  <si>
    <t>2010-11-11,1213.5400390625,1215.449951171875,1204.489990234375,1213.0400390625,3931120000</t>
  </si>
  <si>
    <t>2010-11-12,1199.2099609375,1210.5,1194.0799560546875,1209.0699462890625,4213620000</t>
  </si>
  <si>
    <t>2010-11-15,1197.75,1207.4300537109375,1197.1500244140625,1200.43994140625,3503370000</t>
  </si>
  <si>
    <t>2010-11-16,1178.3399658203125,1194.7900390625,1173.0,1194.7900390625,5116380000</t>
  </si>
  <si>
    <t>2010-11-17,1178.5899658203125,1183.56005859375,1175.8199462890625,1178.3299560546875,3904780000</t>
  </si>
  <si>
    <t>2010-11-18,1196.68994140625,1200.2900390625,1183.75,1183.75,4687260000</t>
  </si>
  <si>
    <t>2010-11-19,1199.72998046875,1199.969970703125,1189.43994140625,1196.1199951171875,3675390000</t>
  </si>
  <si>
    <t>2010-11-22,1197.8399658203125,1198.93994140625,1184.5799560546875,1198.0699462890625,3689500000</t>
  </si>
  <si>
    <t>2010-11-23,1180.72998046875,1192.510009765625,1176.9100341796875,1192.510009765625,4133070000</t>
  </si>
  <si>
    <t>2010-11-24,1198.3499755859375,1198.6199951171875,1183.699951171875,1183.699951171875,3384250000</t>
  </si>
  <si>
    <t>2010-11-26,1189.4000244140625,1194.1600341796875,1186.9300537109375,1194.1600341796875,1613820000</t>
  </si>
  <si>
    <t>2010-11-29,1187.760009765625,1190.3399658203125,1173.6400146484375,1189.0799560546875,3673450000</t>
  </si>
  <si>
    <t>2010-11-30,1180.550048828125,1187.4000244140625,1174.1400146484375,1182.9599609375,4284700000</t>
  </si>
  <si>
    <t>2010-12-01,1206.0699462890625,1207.6099853515625,1186.5999755859375,1186.5999755859375,4548110000</t>
  </si>
  <si>
    <t>2010-12-02,1221.530029296875,1221.8900146484375,1206.81005859375,1206.81005859375,4970800000</t>
  </si>
  <si>
    <t>2010-12-03,1224.7099609375,1225.5699462890625,1216.8199462890625,1219.9300537109375,3735780000</t>
  </si>
  <si>
    <t>2010-12-06,1223.1199951171875,1225.800048828125,1220.6700439453125,1223.8699951171875,3527370000</t>
  </si>
  <si>
    <t>2010-12-07,1223.75,1235.050048828125,1223.25,1227.25,6970630000</t>
  </si>
  <si>
    <t>2010-12-08,1228.280029296875,1228.9300537109375,1219.5,1225.02001953125,4607590000</t>
  </si>
  <si>
    <t>2010-12-09,1233.0,1234.7099609375,1226.8499755859375,1230.1400146484375,4522510000</t>
  </si>
  <si>
    <t>2010-12-10,1240.4000244140625,1240.4000244140625,1232.5799560546875,1233.8499755859375,4547310000</t>
  </si>
  <si>
    <t>2010-12-13,1240.4599609375,1246.72998046875,1240.3399658203125,1242.52001953125,4361240000</t>
  </si>
  <si>
    <t>2010-12-14,1241.5899658203125,1246.5899658203125,1238.1700439453125,1241.8399658203125,4132350000</t>
  </si>
  <si>
    <t>2010-12-15,1235.22998046875,1244.25,1234.010009765625,1241.5799560546875,4407340000</t>
  </si>
  <si>
    <t>2010-12-16,1242.8699951171875,1243.75,1232.8499755859375,1236.3399658203125,4736820000</t>
  </si>
  <si>
    <t>2010-12-17,1243.9100341796875,1245.81005859375,1239.8699951171875,1243.6300048828125,4632470000</t>
  </si>
  <si>
    <t>2010-12-20,1247.0799560546875,1250.199951171875,1241.510009765625,1245.760009765625,3548140000</t>
  </si>
  <si>
    <t>2010-12-21,1254.5999755859375,1255.8199462890625,1249.4300537109375,1249.4300537109375,3479670000</t>
  </si>
  <si>
    <t>2010-12-22,1258.8399658203125,1259.3900146484375,1254.93994140625,1254.93994140625,1285590000</t>
  </si>
  <si>
    <t>2010-12-23,1256.77001953125,1258.5899658203125,1254.050048828125,1257.530029296875,2515020000</t>
  </si>
  <si>
    <t>2010-12-27,1257.5400390625,1258.4300537109375,1251.47998046875,1254.6600341796875,1992470000</t>
  </si>
  <si>
    <t>2010-12-28,1258.510009765625,1259.9000244140625,1256.219970703125,1259.0999755859375,2478450000</t>
  </si>
  <si>
    <t>2010-12-29,1259.780029296875,1262.5999755859375,1258.780029296875,1258.780029296875,2214380000</t>
  </si>
  <si>
    <t>2010-12-30,1257.8800048828125,1261.0899658203125,1256.3199462890625,1259.43994140625,1970720000</t>
  </si>
  <si>
    <t>2010-12-31,1257.6400146484375,1259.3399658203125,1254.18994140625,1256.760009765625,1799770000</t>
  </si>
  <si>
    <t>2011-01-03,1271.8699951171875,1276.1700439453125,1257.6199951171875,1257.6199951171875,4286670000</t>
  </si>
  <si>
    <t>2011-01-04,1270.199951171875,1274.1199951171875,1262.6600341796875,1272.949951171875,4796420000</t>
  </si>
  <si>
    <t>2011-01-05,1276.56005859375,1277.6300048828125,1265.3599853515625,1268.780029296875,4764920000</t>
  </si>
  <si>
    <t>2011-01-06,1273.8499755859375,1278.1700439453125,1270.4300537109375,1276.2900390625,4844100000</t>
  </si>
  <si>
    <t>2011-01-07,1271.5,1276.8299560546875,1261.699951171875,1274.4100341796875,4963110000</t>
  </si>
  <si>
    <t>2011-01-10,1269.75,1271.52001953125,1262.1800537109375,1270.8399658203125,4036450000</t>
  </si>
  <si>
    <t>2011-01-11,1274.47998046875,1277.25,1269.6199951171875,1272.5799560546875,4050750000</t>
  </si>
  <si>
    <t>2011-01-12,1285.9599609375,1286.8699951171875,1275.6500244140625,1275.6500244140625,4226940000</t>
  </si>
  <si>
    <t>2011-01-13,1283.760009765625,1286.699951171875,1280.469970703125,1285.780029296875,4310840000</t>
  </si>
  <si>
    <t>2011-01-14,1293.239990234375,1293.239990234375,1281.239990234375,1282.9000244140625,4661590000</t>
  </si>
  <si>
    <t>2011-01-18,1295.02001953125,1296.06005859375,1290.1600341796875,1293.219970703125,5284990000</t>
  </si>
  <si>
    <t>2011-01-19,1281.9200439453125,1294.5999755859375,1278.9200439453125,1294.52001953125,4743710000</t>
  </si>
  <si>
    <t>2011-01-20,1280.260009765625,1283.3499755859375,1271.260009765625,1280.8499755859375,4935320000</t>
  </si>
  <si>
    <t>2011-01-21,1283.3499755859375,1291.2099609375,1282.0699462890625,1283.6300048828125,4935320000</t>
  </si>
  <si>
    <t>2011-01-24,1290.8399658203125,1291.9300537109375,1282.469970703125,1283.2900390625,3902470000</t>
  </si>
  <si>
    <t>2011-01-25,1291.1800537109375,1291.260009765625,1281.0699462890625,1288.1700439453125,4595380000</t>
  </si>
  <si>
    <t>2011-01-26,1296.6300048828125,1299.739990234375,1291.969970703125,1291.969970703125,4730980000</t>
  </si>
  <si>
    <t>2011-01-27,1299.5400390625,1301.2900390625,1294.4100341796875,1297.510009765625,4309190000</t>
  </si>
  <si>
    <t>2011-01-28,1276.3399658203125,1302.6700439453125,1275.0999755859375,1299.6300048828125,5618630000</t>
  </si>
  <si>
    <t>2011-01-31,1286.1199951171875,1287.1700439453125,1276.5,1276.5,4167160000</t>
  </si>
  <si>
    <t>2011-02-01,1307.5899658203125,1308.8599853515625,1289.1400146484375,1289.1400146484375,5164500000</t>
  </si>
  <si>
    <t>2011-02-02,1304.030029296875,1307.6099853515625,1302.6199951171875,1305.9100341796875,4098260000</t>
  </si>
  <si>
    <t>2011-02-03,1307.0999755859375,1308.5999755859375,1294.8299560546875,1302.77001953125,4370990000</t>
  </si>
  <si>
    <t>2011-02-04,1310.8699951171875,1311.0,1301.6700439453125,1307.010009765625,3925950000</t>
  </si>
  <si>
    <t>2011-02-07,1319.050048828125,1322.8499755859375,1311.8499755859375,1311.8499755859375,3902270000</t>
  </si>
  <si>
    <t>2011-02-08,1324.5699462890625,1324.8699951171875,1316.030029296875,1318.760009765625,3881530000</t>
  </si>
  <si>
    <t>2011-02-09,1320.8800048828125,1324.5400390625,1314.8900146484375,1322.47998046875,3922240000</t>
  </si>
  <si>
    <t>2011-02-10,1321.8699951171875,1322.780029296875,1311.739990234375,1318.1300048828125,4184610000</t>
  </si>
  <si>
    <t>2011-02-11,1329.1500244140625,1330.7900390625,1316.0799560546875,1318.6600341796875,4219300000</t>
  </si>
  <si>
    <t>2011-02-14,1332.3199462890625,1332.9599609375,1326.9000244140625,1328.72998046875,3567040000</t>
  </si>
  <si>
    <t>2011-02-15,1328.010009765625,1330.4300537109375,1324.6099853515625,1330.4300537109375,3926860000</t>
  </si>
  <si>
    <t>2011-02-16,1336.3199462890625,1337.6099853515625,1329.510009765625,1329.510009765625,1966450000</t>
  </si>
  <si>
    <t>2011-02-17,1340.4300537109375,1341.5,1331.0,1334.3699951171875,1966450000</t>
  </si>
  <si>
    <t>2011-02-18,1343.010009765625,1344.0699462890625,1338.1199951171875,1340.3800048828125,1162310000</t>
  </si>
  <si>
    <t>2011-02-22,1315.43994140625,1338.9100341796875,1312.3299560546875,1338.9100341796875,1322780000</t>
  </si>
  <si>
    <t>2011-02-23,1307.4000244140625,1317.9100341796875,1299.550048828125,1315.43994140625,1330340000</t>
  </si>
  <si>
    <t>2011-02-24,1306.0999755859375,1310.9100341796875,1294.260009765625,1307.0899658203125,1222900000</t>
  </si>
  <si>
    <t>2011-02-25,1319.8800048828125,1320.6099853515625,1307.3399658203125,1307.3399658203125,3836030000</t>
  </si>
  <si>
    <t>2011-02-28,1327.219970703125,1329.3800048828125,1320.550048828125,1321.6099853515625,1252850000</t>
  </si>
  <si>
    <t>2011-03-01,1306.3299560546875,1332.0899658203125,1306.1400146484375,1328.6400146484375,1180420000</t>
  </si>
  <si>
    <t>2011-03-02,1308.43994140625,1314.18994140625,1302.5799560546875,1305.469970703125,1025000000</t>
  </si>
  <si>
    <t>2011-03-03,1330.969970703125,1332.280029296875,1312.3699951171875,1312.3699951171875,4340470000</t>
  </si>
  <si>
    <t>2011-03-04,1321.1500244140625,1331.0799560546875,1312.5899658203125,1330.72998046875,4223740000</t>
  </si>
  <si>
    <t>2011-03-07,1310.1300048828125,1327.6800537109375,1303.989990234375,1322.719970703125,3964730000</t>
  </si>
  <si>
    <t>2011-03-08,1321.8199462890625,1325.739990234375,1306.8599853515625,1311.050048828125,4531420000</t>
  </si>
  <si>
    <t>2011-03-09,1320.02001953125,1323.2099609375,1312.27001953125,1319.9200439453125,3709520000</t>
  </si>
  <si>
    <t>2011-03-10,1295.1099853515625,1315.719970703125,1294.2099609375,1315.719970703125,4723020000</t>
  </si>
  <si>
    <t>2011-03-11,1304.280029296875,1308.3499755859375,1291.989990234375,1293.4300537109375,3740400000</t>
  </si>
  <si>
    <t>2011-03-14,1296.3900146484375,1301.18994140625,1286.3699951171875,1301.18994140625,4050370000</t>
  </si>
  <si>
    <t>2011-03-15,1281.8699951171875,1288.4599609375,1261.1199951171875,1288.4599609375,5201400000</t>
  </si>
  <si>
    <t>2011-03-16,1256.8800048828125,1280.9100341796875,1249.050048828125,1279.4599609375,5833000000</t>
  </si>
  <si>
    <t>2011-03-17,1273.719970703125,1278.8800048828125,1261.6099853515625,1261.6099853515625,4134950000</t>
  </si>
  <si>
    <t>2011-03-18,1279.2099609375,1288.8800048828125,1276.1800537109375,1276.7099609375,4685500000</t>
  </si>
  <si>
    <t>2011-03-21,1298.3800048828125,1300.5799560546875,1281.6500244140625,1281.6500244140625,4223730000</t>
  </si>
  <si>
    <t>2011-03-22,1293.77001953125,1299.3499755859375,1292.699951171875,1298.2900390625,3576550000</t>
  </si>
  <si>
    <t>2011-03-23,1297.5400390625,1300.510009765625,1284.050048828125,1292.18994140625,3842350000</t>
  </si>
  <si>
    <t>2011-03-24,1309.6600341796875,1311.3399658203125,1297.739990234375,1300.6099853515625,4223740000</t>
  </si>
  <si>
    <t>2011-03-25,1313.800048828125,1319.1800537109375,1310.1500244140625,1311.800048828125,4223740000</t>
  </si>
  <si>
    <t>2011-03-28,1310.18994140625,1319.739990234375,1310.18994140625,1315.449951171875,3215170000</t>
  </si>
  <si>
    <t>2011-03-29,1319.43994140625,1319.449951171875,1305.260009765625,1309.3699951171875,3482580000</t>
  </si>
  <si>
    <t>2011-03-30,1328.260009765625,1331.739990234375,1321.8900146484375,1321.8900146484375,3809570000</t>
  </si>
  <si>
    <t>2011-03-31,1325.8299560546875,1329.77001953125,1325.030029296875,1327.43994140625,3566270000</t>
  </si>
  <si>
    <t>2011-04-01,1332.4100341796875,1337.8499755859375,1328.8900146484375,1329.47998046875,4223740000</t>
  </si>
  <si>
    <t>2011-04-04,1332.8699951171875,1336.739990234375,1329.0999755859375,1333.56005859375,4223740000</t>
  </si>
  <si>
    <t>2011-04-05,1332.6300048828125,1338.2099609375,1330.030029296875,1332.030029296875,3852280000</t>
  </si>
  <si>
    <t>2011-04-06,1335.5400390625,1339.3800048828125,1331.0899658203125,1335.93994140625,4223740000</t>
  </si>
  <si>
    <t>2011-04-07,1333.510009765625,1338.800048828125,1326.56005859375,1334.8199462890625,4005600000</t>
  </si>
  <si>
    <t>2011-04-08,1328.1700439453125,1339.4599609375,1322.93994140625,1336.1600341796875,3582810000</t>
  </si>
  <si>
    <t>2011-04-11,1324.4599609375,1333.77001953125,1321.06005859375,1329.010009765625,3478970000</t>
  </si>
  <si>
    <t>2011-04-12,1314.1600341796875,1321.9599609375,1309.510009765625,1321.9599609375,4275490000</t>
  </si>
  <si>
    <t>2011-04-13,1314.4100341796875,1321.3499755859375,1309.18994140625,1314.030029296875,3850860000</t>
  </si>
  <si>
    <t>2011-04-14,1314.52001953125,1316.7900390625,1302.4200439453125,1311.1300048828125,3872630000</t>
  </si>
  <si>
    <t>2011-04-15,1319.6800537109375,1322.8800048828125,1313.6800537109375,1314.5400390625,4223740000</t>
  </si>
  <si>
    <t>2011-04-18,1305.1400146484375,1313.3499755859375,1294.699951171875,1313.3499755859375,4223740000</t>
  </si>
  <si>
    <t>2011-04-19,1312.6199951171875,1312.699951171875,1303.969970703125,1305.989990234375,3886300000</t>
  </si>
  <si>
    <t>2011-04-20,1330.3599853515625,1332.6600341796875,1319.1199951171875,1319.1199951171875,4236280000</t>
  </si>
  <si>
    <t>2011-04-21,1337.3800048828125,1337.489990234375,1332.8299560546875,1333.22998046875,3587240000</t>
  </si>
  <si>
    <t>2011-04-25,1335.25,1337.550048828125,1331.469970703125,1337.1400146484375,2142130000</t>
  </si>
  <si>
    <t>2011-04-26,1347.239990234375,1349.550048828125,1336.75,1336.75,3908060000</t>
  </si>
  <si>
    <t>2011-04-27,1355.6600341796875,1357.489990234375,1344.25,1348.4300537109375,4051570000</t>
  </si>
  <si>
    <t>2011-04-28,1360.47998046875,1361.7099609375,1353.5999755859375,1353.8599853515625,4036820000</t>
  </si>
  <si>
    <t>2011-04-29,1363.6099853515625,1364.56005859375,1358.68994140625,1360.1400146484375,3479070000</t>
  </si>
  <si>
    <t>2011-05-02,1361.219970703125,1370.5799560546875,1358.5899658203125,1365.2099609375,3846250000</t>
  </si>
  <si>
    <t>2011-05-03,1356.6199951171875,1360.8399658203125,1349.52001953125,1359.760009765625,4223740000</t>
  </si>
  <si>
    <t>2011-05-04,1347.3199462890625,1355.9000244140625,1341.5,1355.9000244140625,4223740000</t>
  </si>
  <si>
    <t>2011-05-05,1335.0999755859375,1348.0,1329.1700439453125,1344.1600341796875,3846250000</t>
  </si>
  <si>
    <t>2011-05-06,1340.199951171875,1354.3599853515625,1335.5799560546875,1340.239990234375,4223740000</t>
  </si>
  <si>
    <t>2011-05-09,1346.2900390625,1349.43994140625,1338.6400146484375,1340.199951171875,4265250000</t>
  </si>
  <si>
    <t>2011-05-10,1357.1600341796875,1359.43994140625,1348.3399658203125,1348.3399658203125,4223740000</t>
  </si>
  <si>
    <t>2011-05-11,1342.0799560546875,1354.510009765625,1336.3599853515625,1354.510009765625,3846250000</t>
  </si>
  <si>
    <t>2011-05-12,1348.6500244140625,1351.050048828125,1332.030029296875,1339.3900146484375,3777210000</t>
  </si>
  <si>
    <t>2011-05-13,1337.77001953125,1350.469970703125,1333.3599853515625,1348.68994140625,3426660000</t>
  </si>
  <si>
    <t>2011-05-16,1329.469970703125,1343.3299560546875,1327.3199462890625,1334.77001953125,3846250000</t>
  </si>
  <si>
    <t>2011-05-17,1328.97998046875,1330.4200439453125,1318.510009765625,1326.0999755859375,4053970000</t>
  </si>
  <si>
    <t>2011-05-18,1340.6800537109375,1341.8199462890625,1326.5899658203125,1328.5400390625,3922030000</t>
  </si>
  <si>
    <t>2011-05-19,1343.5999755859375,1346.8199462890625,1336.3599853515625,1342.4000244140625,3626110000</t>
  </si>
  <si>
    <t>2011-05-20,1333.27001953125,1342.0,1330.6700439453125,1342.0,4066020000</t>
  </si>
  <si>
    <t>2011-05-23,1317.3699951171875,1333.0699462890625,1312.8800048828125,1333.0699462890625,3255580000</t>
  </si>
  <si>
    <t>2011-05-24,1316.280029296875,1323.719970703125,1313.8699951171875,1317.699951171875,3846250000</t>
  </si>
  <si>
    <t>2011-05-25,1320.469970703125,1325.8599853515625,1311.800048828125,1316.3599853515625,4109670000</t>
  </si>
  <si>
    <t>2011-05-26,1325.68994140625,1328.510009765625,1314.4100341796875,1320.6400146484375,3259470000</t>
  </si>
  <si>
    <t>2011-05-27,1331.0999755859375,1334.6199951171875,1325.68994140625,1325.68994140625,3124560000</t>
  </si>
  <si>
    <t>2011-05-31,1345.199951171875,1345.199951171875,1331.0999755859375,1331.0999755859375,4696240000</t>
  </si>
  <si>
    <t>2011-06-01,1314.550048828125,1345.199951171875,1313.7099609375,1345.199951171875,4241090000</t>
  </si>
  <si>
    <t>2011-06-02,1312.93994140625,1318.030029296875,1305.6099853515625,1314.550048828125,3762170000</t>
  </si>
  <si>
    <t>2011-06-03,1300.1600341796875,1312.93994140625,1297.9000244140625,1312.93994140625,3505030000</t>
  </si>
  <si>
    <t>2011-06-06,1286.1700439453125,1300.260009765625,1284.719970703125,1300.260009765625,3555980000</t>
  </si>
  <si>
    <t>2011-06-07,1284.93994140625,1296.219970703125,1284.739990234375,1286.31005859375,3846250000</t>
  </si>
  <si>
    <t>2011-06-08,1279.56005859375,1287.0400390625,1277.4200439453125,1284.6300048828125,3970810000</t>
  </si>
  <si>
    <t>2011-06-09,1289.0,1294.5400390625,1279.6300048828125,1279.6300048828125,3332510000</t>
  </si>
  <si>
    <t>2011-06-10,1270.97998046875,1288.5999755859375,1268.280029296875,1288.5999755859375,3846250000</t>
  </si>
  <si>
    <t>2011-06-13,1271.8299560546875,1277.0400390625,1265.6400146484375,1271.31005859375,4132520000</t>
  </si>
  <si>
    <t>2011-06-14,1287.8699951171875,1292.5,1272.219970703125,1272.219970703125,3500280000</t>
  </si>
  <si>
    <t>2011-06-15,1265.4200439453125,1287.8699951171875,1261.9000244140625,1287.8699951171875,4070500000</t>
  </si>
  <si>
    <t>2011-06-16,1267.6400146484375,1274.1099853515625,1258.0699462890625,1265.530029296875,3846250000</t>
  </si>
  <si>
    <t>2011-06-17,1271.5,1279.8199462890625,1267.4000244140625,1268.5799560546875,4916460000</t>
  </si>
  <si>
    <t>2011-06-20,1278.3599853515625,1280.4200439453125,1267.56005859375,1271.5,3464660000</t>
  </si>
  <si>
    <t>2011-06-21,1295.52001953125,1297.6199951171875,1278.4000244140625,1278.4000244140625,4056150000</t>
  </si>
  <si>
    <t>2011-06-22,1287.1400146484375,1298.6099853515625,1286.7900390625,1295.47998046875,3718420000</t>
  </si>
  <si>
    <t>2011-06-23,1283.5,1286.5999755859375,1262.8699951171875,1286.5999755859375,4983450000</t>
  </si>
  <si>
    <t>2011-06-24,1268.449951171875,1283.9300537109375,1267.239990234375,1283.0400390625,3665340000</t>
  </si>
  <si>
    <t>2011-06-27,1280.0999755859375,1284.9100341796875,1267.530029296875,1268.43994140625,3479070000</t>
  </si>
  <si>
    <t>2011-06-28,1296.6700439453125,1296.800048828125,1280.2099609375,1280.2099609375,3681500000</t>
  </si>
  <si>
    <t>2011-06-29,1307.4100341796875,1309.2099609375,1296.8499755859375,1296.8499755859375,4347540000</t>
  </si>
  <si>
    <t>2011-06-30,1320.6400146484375,1321.969970703125,1307.6400146484375,1307.6400146484375,4200500000</t>
  </si>
  <si>
    <t>2011-07-01,1339.6700439453125,1341.010009765625,1318.1800537109375,1320.6400146484375,3796930000</t>
  </si>
  <si>
    <t>2011-07-05,1337.8800048828125,1340.8900146484375,1334.300048828125,1339.5899658203125,3722320000</t>
  </si>
  <si>
    <t>2011-07-06,1339.219970703125,1340.93994140625,1330.9200439453125,1337.56005859375,3564190000</t>
  </si>
  <si>
    <t>2011-07-07,1353.219970703125,1356.47998046875,1339.6199951171875,1339.6199951171875,4069530000</t>
  </si>
  <si>
    <t>2011-07-08,1343.800048828125,1352.3900146484375,1333.7099609375,1352.3900146484375,3594360000</t>
  </si>
  <si>
    <t>2011-07-11,1319.489990234375,1343.31005859375,1316.4200439453125,1343.31005859375,3879130000</t>
  </si>
  <si>
    <t>2011-07-12,1313.6400146484375,1327.1700439453125,1313.3299560546875,1319.6099853515625,4227890000</t>
  </si>
  <si>
    <t>2011-07-13,1317.719970703125,1331.47998046875,1314.449951171875,1314.449951171875,4060080000</t>
  </si>
  <si>
    <t>2011-07-14,1308.8699951171875,1326.8800048828125,1306.510009765625,1317.739990234375,4358570000</t>
  </si>
  <si>
    <t>2011-07-15,1316.1400146484375,1317.699951171875,1307.52001953125,1308.8699951171875,4242760000</t>
  </si>
  <si>
    <t>2011-07-18,1305.43994140625,1315.93994140625,1295.9200439453125,1315.93994140625,4118160000</t>
  </si>
  <si>
    <t>2011-07-19,1326.72998046875,1328.1400146484375,1307.0699462890625,1307.0699462890625,4304600000</t>
  </si>
  <si>
    <t>2011-07-20,1325.8399658203125,1330.4300537109375,1323.6500244140625,1328.6600341796875,3767420000</t>
  </si>
  <si>
    <t>2011-07-21,1343.800048828125,1347.0,1325.6500244140625,1325.6500244140625,4837430000</t>
  </si>
  <si>
    <t>2011-07-22,1345.02001953125,1346.0999755859375,1336.949951171875,1343.800048828125,3522830000</t>
  </si>
  <si>
    <t>2011-07-25,1337.4300537109375,1344.3199462890625,1331.0899658203125,1344.3199462890625,3536890000</t>
  </si>
  <si>
    <t>2011-07-26,1331.93994140625,1338.510009765625,1329.5899658203125,1337.3900146484375,4007050000</t>
  </si>
  <si>
    <t>2011-07-27,1304.8900146484375,1331.9100341796875,1303.489990234375,1331.9100341796875,3479040000</t>
  </si>
  <si>
    <t>2011-07-28,1300.6700439453125,1316.3199462890625,1299.1600341796875,1304.8399658203125,4951800000</t>
  </si>
  <si>
    <t>2011-07-29,1292.280029296875,1304.1600341796875,1282.8599853515625,1300.1199951171875,5061190000</t>
  </si>
  <si>
    <t>2011-08-01,1286.93994140625,1307.3800048828125,1274.72998046875,1292.5899658203125,4967390000</t>
  </si>
  <si>
    <t>2011-08-02,1254.050048828125,1286.56005859375,1254.030029296875,1286.56005859375,5206290000</t>
  </si>
  <si>
    <t>2011-08-03,1260.3399658203125,1261.199951171875,1234.56005859375,1254.25,6446940000</t>
  </si>
  <si>
    <t>2011-08-04,1200.0699462890625,1260.22998046875,1199.5400390625,1260.22998046875,4266530000</t>
  </si>
  <si>
    <t>2011-08-05,1199.3800048828125,1218.1099853515625,1168.0899658203125,1200.280029296875,5454590000</t>
  </si>
  <si>
    <t>2011-08-08,1119.4599609375,1198.47998046875,1119.280029296875,1198.47998046875,2615150000</t>
  </si>
  <si>
    <t>2011-08-09,1172.530029296875,1172.8800048828125,1101.5400390625,1120.22998046875,2366660000</t>
  </si>
  <si>
    <t>2011-08-10,1120.760009765625,1171.77001953125,1118.010009765625,1171.77001953125,5018070000</t>
  </si>
  <si>
    <t>2011-08-11,1172.6400146484375,1186.2900390625,1121.300048828125,1121.300048828125,3685050000</t>
  </si>
  <si>
    <t>2011-08-12,1178.81005859375,1189.0400390625,1170.739990234375,1172.8699951171875,5640380000</t>
  </si>
  <si>
    <t>2011-08-15,1204.489990234375,1204.489990234375,1178.8599853515625,1178.8599853515625,4272850000</t>
  </si>
  <si>
    <t>2011-08-16,1192.760009765625,1204.219970703125,1180.530029296875,1204.219970703125,5071600000</t>
  </si>
  <si>
    <t>2011-08-17,1193.8900146484375,1208.469970703125,1184.3599853515625,1192.8900146484375,4388340000</t>
  </si>
  <si>
    <t>2011-08-18,1140.6500244140625,1189.6199951171875,1131.030029296875,1189.6199951171875,3234810000</t>
  </si>
  <si>
    <t>2011-08-19,1123.530029296875,1154.5400390625,1122.050048828125,1140.469970703125,5167560000</t>
  </si>
  <si>
    <t>2011-08-22,1123.8199462890625,1145.489990234375,1121.0899658203125,1123.550048828125,5436260000</t>
  </si>
  <si>
    <t>2011-08-23,1162.3499755859375,1162.3499755859375,1124.3599853515625,1124.3599853515625,5013170000</t>
  </si>
  <si>
    <t>2011-08-24,1177.5999755859375,1178.56005859375,1156.300048828125,1162.1600341796875,5315310000</t>
  </si>
  <si>
    <t>2011-08-25,1159.27001953125,1190.6800537109375,1155.469970703125,1176.68994140625,5748420000</t>
  </si>
  <si>
    <t>2011-08-26,1176.800048828125,1181.22998046875,1135.9100341796875,1158.8499755859375,5035320000</t>
  </si>
  <si>
    <t>2011-08-29,1210.0799560546875,1210.280029296875,1177.9100341796875,1177.9100341796875,4228070000</t>
  </si>
  <si>
    <t>2011-08-30,1212.9200439453125,1220.0999755859375,1195.77001953125,1209.760009765625,4572570000</t>
  </si>
  <si>
    <t>2011-08-31,1218.8900146484375,1230.7099609375,1209.3499755859375,1213.0,5267840000</t>
  </si>
  <si>
    <t>2011-09-01,1204.4200439453125,1229.2900390625,1203.8499755859375,1219.1199951171875,4780410000</t>
  </si>
  <si>
    <t>2011-09-02,1173.969970703125,1203.9000244140625,1170.56005859375,1203.9000244140625,4401740000</t>
  </si>
  <si>
    <t>2011-09-06,1165.239990234375,1173.969970703125,1140.1300048828125,1173.969970703125,5103980000</t>
  </si>
  <si>
    <t>2011-09-07,1198.6199951171875,1198.6199951171875,1165.8499755859375,1165.8499755859375,4441040000</t>
  </si>
  <si>
    <t>2011-09-08,1185.9000244140625,1204.4000244140625,1183.3399658203125,1197.97998046875,4465170000</t>
  </si>
  <si>
    <t>2011-09-09,1154.22998046875,1185.3699951171875,1148.3699951171875,1185.3699951171875,4586370000</t>
  </si>
  <si>
    <t>2011-09-12,1162.27001953125,1162.52001953125,1136.0699462890625,1153.5,5168550000</t>
  </si>
  <si>
    <t>2011-09-13,1172.8699951171875,1176.4100341796875,1157.43994140625,1162.5899658203125,4681370000</t>
  </si>
  <si>
    <t>2011-09-14,1188.6800537109375,1202.3800048828125,1162.72998046875,1173.3199462890625,4986740000</t>
  </si>
  <si>
    <t>2011-09-15,1209.1099853515625,1209.1099853515625,1189.43994140625,1189.43994140625,4479730000</t>
  </si>
  <si>
    <t>2011-09-16,1216.010009765625,1220.06005859375,1204.4599609375,1209.2099609375,5248890000</t>
  </si>
  <si>
    <t>2011-09-19,1204.0899658203125,1214.989990234375,1188.3599853515625,1214.989990234375,4254190000</t>
  </si>
  <si>
    <t>2011-09-20,1202.0899658203125,1220.3900146484375,1201.2900390625,1204.5,4315610000</t>
  </si>
  <si>
    <t>2011-09-21,1166.760009765625,1206.300048828125,1166.2099609375,1203.6300048828125,4728550000</t>
  </si>
  <si>
    <t>2011-09-22,1129.56005859375,1164.550048828125,1114.219970703125,1164.550048828125,6703140000</t>
  </si>
  <si>
    <t>2011-09-23,1136.4300537109375,1141.719970703125,1121.3599853515625,1128.8199462890625,5639930000</t>
  </si>
  <si>
    <t>2011-09-26,1162.949951171875,1164.18994140625,1131.0699462890625,1136.9100341796875,4762830000</t>
  </si>
  <si>
    <t>2011-09-27,1175.3800048828125,1195.8599853515625,1163.3199462890625,1163.3199462890625,5548130000</t>
  </si>
  <si>
    <t>2011-09-28,1151.06005859375,1184.7099609375,1150.4000244140625,1175.3900146484375,4787920000</t>
  </si>
  <si>
    <t>2011-09-29,1160.4000244140625,1175.8699951171875,1139.9300537109375,1151.739990234375,5285740000</t>
  </si>
  <si>
    <t>2011-09-30,1131.4200439453125,1159.9300537109375,1131.3399658203125,1159.9300537109375,4416790000</t>
  </si>
  <si>
    <t>2011-10-03,1099.22998046875,1138.989990234375,1098.9200439453125,1131.2099609375,5670340000</t>
  </si>
  <si>
    <t>2011-10-04,1123.949951171875,1125.1199951171875,1074.77001953125,1097.4200439453125,3714670000</t>
  </si>
  <si>
    <t>2011-10-05,1144.030029296875,1146.0699462890625,1115.6800537109375,1124.030029296875,2510620000</t>
  </si>
  <si>
    <t>2011-10-06,1164.969970703125,1165.550048828125,1134.949951171875,1144.1099853515625,5098330000</t>
  </si>
  <si>
    <t>2011-10-07,1155.4599609375,1171.4000244140625,1150.260009765625,1165.030029296875,5580380000</t>
  </si>
  <si>
    <t>2011-10-10,1194.8900146484375,1194.9100341796875,1158.1500244140625,1158.1500244140625,4446800000</t>
  </si>
  <si>
    <t>2011-10-11,1195.5400390625,1199.239990234375,1187.300048828125,1194.5999755859375,4424500000</t>
  </si>
  <si>
    <t>2011-10-12,1207.25,1220.25,1196.18994140625,1196.18994140625,5355360000</t>
  </si>
  <si>
    <t>2011-10-13,1203.6600341796875,1207.4599609375,1190.5799560546875,1206.9599609375,4436270000</t>
  </si>
  <si>
    <t>2011-10-14,1224.5799560546875,1224.6099853515625,1205.6500244140625,1205.6500244140625,4116690000</t>
  </si>
  <si>
    <t>2011-10-17,1200.8599853515625,1224.469970703125,1198.550048828125,1224.469970703125,4300700000</t>
  </si>
  <si>
    <t>2011-10-18,1225.3800048828125,1233.0999755859375,1191.47998046875,1200.75,4840170000</t>
  </si>
  <si>
    <t>2011-10-19,1209.8800048828125,1229.6400146484375,1206.31005859375,1223.4599609375,4846390000</t>
  </si>
  <si>
    <t>2011-10-20,1215.3900146484375,1219.530029296875,1197.3399658203125,1209.9200439453125,4870290000</t>
  </si>
  <si>
    <t>2011-10-21,1238.25,1239.030029296875,1215.3900146484375,1215.3900146484375,4980770000</t>
  </si>
  <si>
    <t>2011-10-24,1254.18994140625,1256.550048828125,1238.719970703125,1238.719970703125,4309380000</t>
  </si>
  <si>
    <t>2011-10-25,1229.050048828125,1254.18994140625,1226.7900390625,1254.18994140625,4473970000</t>
  </si>
  <si>
    <t>2011-10-26,1242.0,1246.280029296875,1221.06005859375,1229.1700439453125,4873530000</t>
  </si>
  <si>
    <t>2011-10-27,1284.5899658203125,1292.6600341796875,1243.969970703125,1243.969970703125,6367610000</t>
  </si>
  <si>
    <t>2011-10-28,1285.0899658203125,1287.0799560546875,1277.010009765625,1284.3900146484375,4536690000</t>
  </si>
  <si>
    <t>2011-10-31,1253.300048828125,1284.9599609375,1253.1600341796875,1284.9599609375,4310210000</t>
  </si>
  <si>
    <t>2011-11-01,1218.280029296875,1251.0,1215.4200439453125,1251.0,5645540000</t>
  </si>
  <si>
    <t>2011-11-02,1237.9000244140625,1242.47998046875,1219.6199951171875,1219.6199951171875,4110530000</t>
  </si>
  <si>
    <t>2011-11-03,1261.1500244140625,1263.2099609375,1234.81005859375,1238.25,4849140000</t>
  </si>
  <si>
    <t>2011-11-04,1253.22998046875,1260.8199462890625,1238.9200439453125,1260.8199462890625,3830650000</t>
  </si>
  <si>
    <t>2011-11-07,1261.1199951171875,1261.699951171875,1240.75,1253.2099609375,3429740000</t>
  </si>
  <si>
    <t>2011-11-08,1275.9200439453125,1277.550048828125,1254.989990234375,1261.1199951171875,3908490000</t>
  </si>
  <si>
    <t>2011-11-09,1229.0999755859375,1275.1800537109375,1226.6400146484375,1275.1800537109375,4659740000</t>
  </si>
  <si>
    <t>2011-11-10,1239.699951171875,1246.219970703125,1227.699951171875,1229.5899658203125,4002760000</t>
  </si>
  <si>
    <t>2011-11-11,1263.8499755859375,1266.97998046875,1240.1199951171875,1240.1199951171875,3370180000</t>
  </si>
  <si>
    <t>2011-11-14,1251.780029296875,1263.8499755859375,1246.6800537109375,1263.8499755859375,3219680000</t>
  </si>
  <si>
    <t>2011-11-15,1257.81005859375,1264.25,1244.3399658203125,1251.699951171875,3599300000</t>
  </si>
  <si>
    <t>2011-11-16,1236.9100341796875,1259.6099853515625,1235.6700439453125,1257.81005859375,4085010000</t>
  </si>
  <si>
    <t>2011-11-17,1216.1300048828125,1237.72998046875,1209.4300537109375,1236.56005859375,4596450000</t>
  </si>
  <si>
    <t>2011-11-18,1215.6500244140625,1223.510009765625,1211.3599853515625,1216.18994140625,3827610000</t>
  </si>
  <si>
    <t>2011-11-21,1192.97998046875,1215.6199951171875,1183.1600341796875,1215.6199951171875,4050070000</t>
  </si>
  <si>
    <t>2011-11-22,1188.0400390625,1196.81005859375,1181.6500244140625,1192.97998046875,3911710000</t>
  </si>
  <si>
    <t>2011-11-23,1161.7900390625,1187.47998046875,1161.7900390625,1187.47998046875,3798940000</t>
  </si>
  <si>
    <t>2011-11-25,1158.6700439453125,1172.6600341796875,1158.6600341796875,1161.4100341796875,1664200000</t>
  </si>
  <si>
    <t>2011-11-28,1192.550048828125,1197.3499755859375,1158.6700439453125,1158.6700439453125,3920750000</t>
  </si>
  <si>
    <t>2011-11-29,1195.18994140625,1203.6700439453125,1191.800048828125,1192.56005859375,3992650000</t>
  </si>
  <si>
    <t>2011-11-30,1246.9599609375,1247.1099853515625,1196.719970703125,1196.719970703125,5801910000</t>
  </si>
  <si>
    <t>2011-12-01,1244.5799560546875,1251.0899658203125,1239.72998046875,1246.9100341796875,3818680000</t>
  </si>
  <si>
    <t>2011-12-02,1244.280029296875,1260.0799560546875,1243.3499755859375,1246.030029296875,4144310000</t>
  </si>
  <si>
    <t>2011-12-05,1257.0799560546875,1266.72998046875,1244.3299560546875,1244.3299560546875,4148060000</t>
  </si>
  <si>
    <t>2011-12-06,1258.469970703125,1266.030029296875,1253.030029296875,1257.18994140625,3734230000</t>
  </si>
  <si>
    <t>2011-12-07,1261.010009765625,1267.06005859375,1244.800048828125,1258.1400146484375,4160540000</t>
  </si>
  <si>
    <t>2011-12-08,1234.3499755859375,1260.8699951171875,1231.469970703125,1260.8699951171875,4298370000</t>
  </si>
  <si>
    <t>2011-12-09,1255.18994140625,1258.25,1234.47998046875,1234.47998046875,3830610000</t>
  </si>
  <si>
    <t>2011-12-12,1236.469970703125,1255.050048828125,1227.25,1255.050048828125,3600570000</t>
  </si>
  <si>
    <t>2011-12-13,1225.72998046875,1249.8599853515625,1219.4300537109375,1236.8299560546875,4121570000</t>
  </si>
  <si>
    <t>2011-12-14,1211.8199462890625,1225.72998046875,1209.469970703125,1225.72998046875,4298290000</t>
  </si>
  <si>
    <t>2011-12-15,1215.75,1225.5999755859375,1212.1199951171875,1212.1199951171875,3810340000</t>
  </si>
  <si>
    <t>2011-12-16,1219.6600341796875,1231.0400390625,1215.199951171875,1216.0899658203125,5345800000</t>
  </si>
  <si>
    <t>2011-12-19,1205.3499755859375,1224.5699462890625,1202.3699951171875,1219.739990234375,3659820000</t>
  </si>
  <si>
    <t>2011-12-20,1241.300048828125,1242.8199462890625,1205.719970703125,1205.719970703125,4055590000</t>
  </si>
  <si>
    <t>2011-12-21,1243.719970703125,1245.0899658203125,1229.510009765625,1241.25,2959020000</t>
  </si>
  <si>
    <t>2011-12-22,1254.0,1255.219970703125,1243.719970703125,1243.719970703125,3492250000</t>
  </si>
  <si>
    <t>2011-12-23,1265.3299560546875,1265.4200439453125,1254.0,1254.0,2233830000</t>
  </si>
  <si>
    <t>2011-12-27,1265.4300537109375,1269.3699951171875,1262.300048828125,1265.02001953125,2130590000</t>
  </si>
  <si>
    <t>2011-12-28,1249.6400146484375,1265.8499755859375,1248.6400146484375,1265.3800048828125,2349980000</t>
  </si>
  <si>
    <t>2011-12-29,1263.02001953125,1263.5400390625,1249.75,1249.75,2278130000</t>
  </si>
  <si>
    <t>2011-12-30,1257.5999755859375,1264.1199951171875,1257.4599609375,1262.8199462890625,2271850000</t>
  </si>
  <si>
    <t>2012-01-03,1277.06005859375,1284.6199951171875,1258.8599853515625,1258.8599853515625,3943710000</t>
  </si>
  <si>
    <t>2012-01-04,1277.300048828125,1278.72998046875,1268.0999755859375,1277.030029296875,3592580000</t>
  </si>
  <si>
    <t>2012-01-05,1281.06005859375,1283.050048828125,1265.260009765625,1277.300048828125,4315950000</t>
  </si>
  <si>
    <t>2012-01-06,1277.81005859375,1281.8399658203125,1273.3399658203125,1280.9300537109375,3656830000</t>
  </si>
  <si>
    <t>2012-01-09,1280.699951171875,1281.989990234375,1274.550048828125,1277.8299560546875,3371600000</t>
  </si>
  <si>
    <t>2012-01-10,1292.0799560546875,1296.4599609375,1280.77001953125,1280.77001953125,4221960000</t>
  </si>
  <si>
    <t>2012-01-11,1292.47998046875,1293.800048828125,1285.4100341796875,1292.02001953125,3968120000</t>
  </si>
  <si>
    <t>2012-01-12,1295.5,1296.8199462890625,1285.77001953125,1292.47998046875,4019890000</t>
  </si>
  <si>
    <t>2012-01-13,1289.0899658203125,1294.8199462890625,1277.5799560546875,1294.8199462890625,3692370000</t>
  </si>
  <si>
    <t>2012-01-17,1293.6700439453125,1303.0,1290.219970703125,1290.219970703125,4010490000</t>
  </si>
  <si>
    <t>2012-01-18,1308.0400390625,1308.1099853515625,1290.989990234375,1293.6500244140625,4096160000</t>
  </si>
  <si>
    <t>2012-01-19,1314.5,1315.489990234375,1308.0699462890625,1308.0699462890625,4465890000</t>
  </si>
  <si>
    <t>2012-01-20,1315.3800048828125,1315.3800048828125,1309.1700439453125,1314.489990234375,3912620000</t>
  </si>
  <si>
    <t>2012-01-23,1316.0,1322.280029296875,1309.8900146484375,1315.2900390625,3770910000</t>
  </si>
  <si>
    <t>2012-01-24,1314.6500244140625,1315.9599609375,1306.06005859375,1315.9599609375,3693560000</t>
  </si>
  <si>
    <t>2012-01-25,1326.06005859375,1328.300048828125,1307.6500244140625,1314.4000244140625,4410910000</t>
  </si>
  <si>
    <t>2012-01-26,1318.4300537109375,1333.469970703125,1313.5999755859375,1326.280029296875,4522070000</t>
  </si>
  <si>
    <t>2012-01-27,1316.3299560546875,1320.06005859375,1311.719970703125,1318.25,4007380000</t>
  </si>
  <si>
    <t>2012-01-30,1313.010009765625,1316.1600341796875,1300.489990234375,1316.1600341796875,3659010000</t>
  </si>
  <si>
    <t>2012-01-31,1312.4100341796875,1321.4100341796875,1306.68994140625,1313.530029296875,4235550000</t>
  </si>
  <si>
    <t>2012-02-01,1324.0899658203125,1330.52001953125,1312.449951171875,1312.449951171875,4504360000</t>
  </si>
  <si>
    <t>2012-02-02,1325.5400390625,1329.18994140625,1321.5699462890625,1324.239990234375,4120920000</t>
  </si>
  <si>
    <t>2012-02-03,1344.9000244140625,1345.3399658203125,1326.2099609375,1326.2099609375,4608550000</t>
  </si>
  <si>
    <t>2012-02-06,1344.3299560546875,1344.3599853515625,1337.52001953125,1344.3199462890625,3379700000</t>
  </si>
  <si>
    <t>2012-02-07,1347.050048828125,1349.239990234375,1335.9200439453125,1344.3299560546875,3742460000</t>
  </si>
  <si>
    <t>2012-02-08,1349.9599609375,1351.0,1341.949951171875,1347.0400390625,4096730000</t>
  </si>
  <si>
    <t>2012-02-09,1351.949951171875,1354.3199462890625,1344.6300048828125,1349.969970703125,4209890000</t>
  </si>
  <si>
    <t>2012-02-10,1342.6400146484375,1351.2099609375,1337.3499755859375,1351.2099609375,3877580000</t>
  </si>
  <si>
    <t>2012-02-13,1351.77001953125,1353.3499755859375,1343.06005859375,1343.06005859375,3618040000</t>
  </si>
  <si>
    <t>2012-02-14,1350.5,1351.300048828125,1340.8299560546875,1351.300048828125,3889520000</t>
  </si>
  <si>
    <t>2012-02-15,1343.22998046875,1355.8699951171875,1340.800048828125,1350.52001953125,4080340000</t>
  </si>
  <si>
    <t>2012-02-16,1358.0400390625,1359.02001953125,1341.219970703125,1342.6099853515625,4108880000</t>
  </si>
  <si>
    <t>2012-02-17,1361.22998046875,1363.4000244140625,1357.239990234375,1358.06005859375,3717640000</t>
  </si>
  <si>
    <t>2012-02-21,1362.2099609375,1367.760009765625,1358.1099853515625,1361.219970703125,3795200000</t>
  </si>
  <si>
    <t>2012-02-22,1357.6600341796875,1362.699951171875,1355.530029296875,1362.1099853515625,3633710000</t>
  </si>
  <si>
    <t>2012-02-23,1363.4599609375,1364.239990234375,1352.280029296875,1357.530029296875,3786450000</t>
  </si>
  <si>
    <t>2012-02-24,1365.739990234375,1368.9200439453125,1363.4599609375,1363.4599609375,3505360000</t>
  </si>
  <si>
    <t>2012-02-27,1367.5899658203125,1371.93994140625,1354.9200439453125,1365.199951171875,3648890000</t>
  </si>
  <si>
    <t>2012-02-28,1372.1800537109375,1373.0899658203125,1365.969970703125,1367.56005859375,3579120000</t>
  </si>
  <si>
    <t>2012-02-29,1365.6800537109375,1378.0400390625,1363.81005859375,1372.199951171875,4482370000</t>
  </si>
  <si>
    <t>2012-03-01,1374.0899658203125,1376.1700439453125,1365.9000244140625,1365.9000244140625,3919240000</t>
  </si>
  <si>
    <t>2012-03-02,1369.6300048828125,1374.530029296875,1366.4200439453125,1374.0899658203125,3283490000</t>
  </si>
  <si>
    <t>2012-03-05,1364.3299560546875,1369.5899658203125,1359.1300048828125,1369.5899658203125,3429480000</t>
  </si>
  <si>
    <t>2012-03-06,1343.3599853515625,1363.6300048828125,1340.030029296875,1363.6300048828125,4191060000</t>
  </si>
  <si>
    <t>2012-03-07,1352.6300048828125,1354.8499755859375,1343.3900146484375,1343.3900146484375,3580380000</t>
  </si>
  <si>
    <t>2012-03-08,1365.9100341796875,1368.719970703125,1352.6500244140625,1352.6500244140625,3543060000</t>
  </si>
  <si>
    <t>2012-03-09,1370.8699951171875,1374.760009765625,1365.969970703125,1365.969970703125,3639470000</t>
  </si>
  <si>
    <t>2012-03-12,1371.0899658203125,1373.0400390625,1366.68994140625,1370.780029296875,3081870000</t>
  </si>
  <si>
    <t>2012-03-13,1395.949951171875,1396.1300048828125,1371.9200439453125,1371.9200439453125,4386470000</t>
  </si>
  <si>
    <t>2012-03-14,1394.280029296875,1399.4200439453125,1389.969970703125,1395.949951171875,4502280000</t>
  </si>
  <si>
    <t>2012-03-15,1402.5999755859375,1402.6300048828125,1392.780029296875,1394.1700439453125,4271650000</t>
  </si>
  <si>
    <t>2012-03-16,1404.1700439453125,1405.8800048828125,1401.469970703125,1402.550048828125,5163950000</t>
  </si>
  <si>
    <t>2012-03-19,1409.75,1414.0,1402.4300537109375,1404.1700439453125,3932570000</t>
  </si>
  <si>
    <t>2012-03-20,1405.52001953125,1409.5899658203125,1397.6800537109375,1409.5899658203125,3695280000</t>
  </si>
  <si>
    <t>2012-03-21,1402.8900146484375,1407.75,1400.6400146484375,1405.52001953125,3573590000</t>
  </si>
  <si>
    <t>2012-03-22,1392.780029296875,1402.8900146484375,1388.72998046875,1402.8900146484375,3740590000</t>
  </si>
  <si>
    <t>2012-03-23,1397.1099853515625,1399.1800537109375,1386.8699951171875,1392.780029296875,3472950000</t>
  </si>
  <si>
    <t>2012-03-26,1416.510009765625,1416.5799560546875,1397.1099853515625,1397.1099853515625,3576950000</t>
  </si>
  <si>
    <t>2012-03-27,1412.52001953125,1419.1500244140625,1411.949951171875,1416.550048828125,3513640000</t>
  </si>
  <si>
    <t>2012-03-28,1405.5400390625,1413.6500244140625,1397.199951171875,1412.52001953125,3892800000</t>
  </si>
  <si>
    <t>2012-03-29,1403.280029296875,1405.3900146484375,1391.56005859375,1405.3900146484375,3832000000</t>
  </si>
  <si>
    <t>2012-03-30,1408.469970703125,1410.8900146484375,1401.4200439453125,1403.31005859375,3676890000</t>
  </si>
  <si>
    <t>2012-04-02,1419.0400390625,1422.3800048828125,1404.4599609375,1408.469970703125,3572010000</t>
  </si>
  <si>
    <t>2012-04-03,1413.3800048828125,1419.0,1404.6199951171875,1418.97998046875,3822090000</t>
  </si>
  <si>
    <t>2012-04-04,1398.9599609375,1413.0899658203125,1394.0899658203125,1413.0899658203125,3938290000</t>
  </si>
  <si>
    <t>2012-04-05,1398.0799560546875,1401.5999755859375,1392.9200439453125,1398.7900390625,3303740000</t>
  </si>
  <si>
    <t>2012-04-09,1382.199951171875,1397.449951171875,1378.239990234375,1397.449951171875,3468980000</t>
  </si>
  <si>
    <t>2012-04-10,1358.5899658203125,1383.010009765625,1357.3800048828125,1382.1800537109375,4631730000</t>
  </si>
  <si>
    <t>2012-04-11,1368.7099609375,1374.7099609375,1358.97998046875,1358.97998046875,3743040000</t>
  </si>
  <si>
    <t>2012-04-12,1387.5699462890625,1388.1300048828125,1368.77001953125,1368.77001953125,3618280000</t>
  </si>
  <si>
    <t>2012-04-13,1370.260009765625,1387.6099853515625,1369.8499755859375,1387.6099853515625,3631160000</t>
  </si>
  <si>
    <t>2012-04-16,1369.5699462890625,1379.6600341796875,1365.3800048828125,1370.27001953125,3574780000</t>
  </si>
  <si>
    <t>2012-04-17,1390.780029296875,1392.760009765625,1369.5699462890625,1369.5699462890625,3456200000</t>
  </si>
  <si>
    <t>2012-04-18,1385.1400146484375,1390.780029296875,1383.2900390625,1390.780029296875,3463140000</t>
  </si>
  <si>
    <t>2012-04-19,1376.9200439453125,1390.4599609375,1370.300048828125,1385.0799560546875,4180020000</t>
  </si>
  <si>
    <t>2012-04-20,1378.530029296875,1387.4000244140625,1376.9599609375,1376.9599609375,3833320000</t>
  </si>
  <si>
    <t>2012-04-23,1366.93994140625,1378.530029296875,1358.7900390625,1378.530029296875,3654860000</t>
  </si>
  <si>
    <t>2012-04-24,1371.969970703125,1375.5699462890625,1366.8199462890625,1366.969970703125,3617100000</t>
  </si>
  <si>
    <t>2012-04-25,1390.68994140625,1391.3699951171875,1372.1099853515625,1372.1099853515625,3998430000</t>
  </si>
  <si>
    <t>2012-04-26,1399.97998046875,1402.0899658203125,1387.280029296875,1390.6400146484375,4034700000</t>
  </si>
  <si>
    <t>2012-04-27,1403.3599853515625,1406.6400146484375,1397.31005859375,1400.18994140625,3645830000</t>
  </si>
  <si>
    <t>2012-04-30,1397.9100341796875,1403.260009765625,1394.0,1403.260009765625,3574010000</t>
  </si>
  <si>
    <t>2012-05-01,1405.8199462890625,1415.3199462890625,1395.72998046875,1397.8599853515625,3807950000</t>
  </si>
  <si>
    <t>2012-05-02,1402.31005859375,1405.5,1393.9200439453125,1405.5,3803860000</t>
  </si>
  <si>
    <t>2012-05-03,1391.5699462890625,1403.0699462890625,1388.7099609375,1402.3199462890625,4004910000</t>
  </si>
  <si>
    <t>2012-05-04,1369.0999755859375,1391.510009765625,1367.9599609375,1391.510009765625,3975140000</t>
  </si>
  <si>
    <t>2012-05-07,1369.5799560546875,1373.9100341796875,1363.93994140625,1368.7900390625,3559390000</t>
  </si>
  <si>
    <t>2012-05-08,1363.719970703125,1369.1600341796875,1347.75,1369.1600341796875,4261670000</t>
  </si>
  <si>
    <t>2012-05-09,1354.5799560546875,1363.72998046875,1343.1300048828125,1363.199951171875,4288540000</t>
  </si>
  <si>
    <t>2012-05-10,1357.989990234375,1365.8800048828125,1354.5799560546875,1354.5799560546875,3727990000</t>
  </si>
  <si>
    <t>2012-05-11,1353.3900146484375,1365.6600341796875,1348.8900146484375,1358.1099853515625,3869070000</t>
  </si>
  <si>
    <t>2012-05-14,1338.3499755859375,1351.9300537109375,1336.6099853515625,1351.9300537109375,3688120000</t>
  </si>
  <si>
    <t>2012-05-15,1330.6600341796875,1344.93994140625,1328.4100341796875,1338.3599853515625,4114040000</t>
  </si>
  <si>
    <t>2012-05-16,1324.800048828125,1341.780029296875,1324.7900390625,1330.780029296875,4280420000</t>
  </si>
  <si>
    <t>2012-05-17,1304.8599853515625,1326.3599853515625,1304.8599853515625,1324.8199462890625,4664280000</t>
  </si>
  <si>
    <t>2012-05-18,1295.219970703125,1312.239990234375,1291.97998046875,1305.050048828125,4512470000</t>
  </si>
  <si>
    <t>2012-05-21,1315.989990234375,1316.3900146484375,1295.72998046875,1295.72998046875,3786750000</t>
  </si>
  <si>
    <t>2012-05-22,1316.6300048828125,1328.489990234375,1310.0400390625,1316.0899658203125,4123680000</t>
  </si>
  <si>
    <t>2012-05-23,1318.8599853515625,1320.7099609375,1296.530029296875,1316.02001953125,4108330000</t>
  </si>
  <si>
    <t>2012-05-24,1320.6800537109375,1324.1400146484375,1310.5,1318.719970703125,3937670000</t>
  </si>
  <si>
    <t>2012-05-25,1317.8199462890625,1324.199951171875,1314.22998046875,1320.81005859375,2872660000</t>
  </si>
  <si>
    <t>2012-05-29,1332.4200439453125,1334.9300537109375,1318.9000244140625,1318.9000244140625,3441640000</t>
  </si>
  <si>
    <t>2012-05-30,1313.3199462890625,1331.25,1310.760009765625,1331.25,3534290000</t>
  </si>
  <si>
    <t>2012-05-31,1310.3299560546875,1319.739990234375,1298.9000244140625,1313.0899658203125,4557620000</t>
  </si>
  <si>
    <t>2012-06-01,1278.0400390625,1309.8699951171875,1277.25,1309.8699951171875,4669350000</t>
  </si>
  <si>
    <t>2012-06-04,1278.1800537109375,1282.550048828125,1266.739990234375,1278.2900390625,4011960000</t>
  </si>
  <si>
    <t>2012-06-05,1285.5,1287.6199951171875,1274.1600341796875,1277.8199462890625,3403230000</t>
  </si>
  <si>
    <t>2012-06-06,1315.1300048828125,1315.1300048828125,1285.6099853515625,1285.6099853515625,4268360000</t>
  </si>
  <si>
    <t>2012-06-07,1314.989990234375,1329.050048828125,1312.6800537109375,1316.1500244140625,4258140000</t>
  </si>
  <si>
    <t>2012-06-08,1325.6600341796875,1325.81005859375,1307.77001953125,1314.989990234375,3497190000</t>
  </si>
  <si>
    <t>2012-06-11,1308.9300537109375,1335.52001953125,1307.72998046875,1325.719970703125,3537530000</t>
  </si>
  <si>
    <t>2012-06-12,1324.1800537109375,1324.31005859375,1306.6199951171875,1309.4000244140625,3442920000</t>
  </si>
  <si>
    <t>2012-06-13,1314.8800048828125,1327.280029296875,1310.510009765625,1324.02001953125,3506510000</t>
  </si>
  <si>
    <t>2012-06-14,1329.0999755859375,1333.6800537109375,1314.1400146484375,1314.8800048828125,3687720000</t>
  </si>
  <si>
    <t>2012-06-15,1342.8399658203125,1343.3199462890625,1329.18994140625,1329.18994140625,4401570000</t>
  </si>
  <si>
    <t>2012-06-18,1344.780029296875,1348.219970703125,1334.4599609375,1342.4200439453125,3259430000</t>
  </si>
  <si>
    <t>2012-06-19,1357.97998046875,1363.4599609375,1344.8299560546875,1344.8299560546875,3815350000</t>
  </si>
  <si>
    <t>2012-06-20,1355.68994140625,1361.5699462890625,1346.449951171875,1358.0400390625,3695700000</t>
  </si>
  <si>
    <t>2012-06-21,1325.510009765625,1358.27001953125,1324.4100341796875,1355.4300537109375,4094470000</t>
  </si>
  <si>
    <t>2012-06-22,1335.02001953125,1337.8199462890625,1325.9200439453125,1325.9200439453125,5271490000</t>
  </si>
  <si>
    <t>2012-06-25,1313.719970703125,1334.9000244140625,1309.27001953125,1334.9000244140625,3501820000</t>
  </si>
  <si>
    <t>2012-06-26,1319.989990234375,1324.239990234375,1310.300048828125,1314.0899658203125,3412940000</t>
  </si>
  <si>
    <t>2012-06-27,1331.8499755859375,1334.4000244140625,1320.7099609375,1320.7099609375,3286910000</t>
  </si>
  <si>
    <t>2012-06-28,1329.0400390625,1331.52001953125,1313.2900390625,1331.52001953125,3969370000</t>
  </si>
  <si>
    <t>2012-06-29,1362.1600341796875,1362.1700439453125,1330.1199951171875,1330.1199951171875,4590480000</t>
  </si>
  <si>
    <t>2012-07-02,1365.510009765625,1366.3499755859375,1355.699951171875,1362.3299560546875,3301650000</t>
  </si>
  <si>
    <t>2012-07-03,1374.02001953125,1374.81005859375,1363.530029296875,1365.75,2116390000</t>
  </si>
  <si>
    <t>2012-07-05,1367.5799560546875,1373.8499755859375,1363.02001953125,1373.719970703125,3041520000</t>
  </si>
  <si>
    <t>2012-07-06,1354.6800537109375,1367.0899658203125,1348.030029296875,1367.0899658203125,2745140000</t>
  </si>
  <si>
    <t>2012-07-09,1352.4599609375,1354.8699951171875,1346.6500244140625,1354.6600341796875,2904860000</t>
  </si>
  <si>
    <t>2012-07-10,1341.469970703125,1361.5400390625,1336.27001953125,1352.9599609375,3470600000</t>
  </si>
  <si>
    <t>2012-07-11,1341.449951171875,1345.0,1333.25,1341.4000244140625,3426290000</t>
  </si>
  <si>
    <t>2012-07-12,1334.760009765625,1341.2900390625,1325.4100341796875,1341.2900390625,3654440000</t>
  </si>
  <si>
    <t>2012-07-13,1356.780029296875,1357.699951171875,1334.81005859375,1334.81005859375,3212930000</t>
  </si>
  <si>
    <t>2012-07-16,1353.6400146484375,1357.260009765625,1348.510009765625,1356.5,2862720000</t>
  </si>
  <si>
    <t>2012-07-17,1363.6700439453125,1365.3599853515625,1345.0699462890625,1353.6800537109375,3566680000</t>
  </si>
  <si>
    <t>2012-07-18,1372.780029296875,1375.260009765625,1358.9599609375,1363.5799560546875,3642630000</t>
  </si>
  <si>
    <t>2012-07-19,1376.510009765625,1380.3900146484375,1371.2099609375,1373.010009765625,4043360000</t>
  </si>
  <si>
    <t>2012-07-20,1362.6600341796875,1376.510009765625,1362.18994140625,1376.510009765625,3925020000</t>
  </si>
  <si>
    <t>2012-07-23,1350.52001953125,1362.3399658203125,1337.56005859375,1362.3399658203125,3717180000</t>
  </si>
  <si>
    <t>2012-07-24,1338.31005859375,1351.530029296875,1329.239990234375,1350.52001953125,3891290000</t>
  </si>
  <si>
    <t>2012-07-25,1337.8900146484375,1343.97998046875,1331.5,1338.3499755859375,3719170000</t>
  </si>
  <si>
    <t>2012-07-26,1360.02001953125,1363.1300048828125,1338.1700439453125,1338.1700439453125,4429300000</t>
  </si>
  <si>
    <t>2012-07-27,1385.969970703125,1389.18994140625,1360.050048828125,1360.050048828125,4399010000</t>
  </si>
  <si>
    <t>2012-07-30,1385.300048828125,1391.739990234375,1381.3699951171875,1385.93994140625,3212060000</t>
  </si>
  <si>
    <t>2012-07-31,1379.3199462890625,1387.1600341796875,1379.1700439453125,1385.27001953125,3821570000</t>
  </si>
  <si>
    <t>2012-08-01,1375.3199462890625,1385.030029296875,1373.3499755859375,1379.3199462890625,4440920000</t>
  </si>
  <si>
    <t>2012-08-02,1365.0,1375.1300048828125,1354.6500244140625,1375.1300048828125,4193740000</t>
  </si>
  <si>
    <t>2012-08-03,1390.989990234375,1394.1600341796875,1365.449951171875,1365.449951171875,3751170000</t>
  </si>
  <si>
    <t>2012-08-06,1394.22998046875,1399.6300048828125,1391.0400390625,1391.0400390625,3122050000</t>
  </si>
  <si>
    <t>2012-08-07,1401.3499755859375,1407.1400146484375,1394.4599609375,1394.4599609375,3682490000</t>
  </si>
  <si>
    <t>2012-08-08,1402.219970703125,1404.1400146484375,1396.1300048828125,1401.22998046875,3221790000</t>
  </si>
  <si>
    <t>2012-08-09,1402.800048828125,1405.949951171875,1398.800048828125,1402.260009765625,3119610000</t>
  </si>
  <si>
    <t>2012-08-10,1405.8699951171875,1405.97998046875,1395.6199951171875,1402.5799560546875,2767980000</t>
  </si>
  <si>
    <t>2012-08-13,1404.1099853515625,1405.8699951171875,1397.3199462890625,1405.8699951171875,2499990000</t>
  </si>
  <si>
    <t>2012-08-14,1403.9300537109375,1410.030029296875,1400.5999755859375,1404.3599853515625,2930900000</t>
  </si>
  <si>
    <t>2012-08-15,1405.530029296875,1407.72998046875,1401.8299560546875,1403.8900146484375,2655750000</t>
  </si>
  <si>
    <t>2012-08-16,1415.510009765625,1417.43994140625,1404.1500244140625,1405.5699462890625,3114100000</t>
  </si>
  <si>
    <t>2012-08-17,1418.1600341796875,1418.7099609375,1414.6700439453125,1415.8399658203125,2922990000</t>
  </si>
  <si>
    <t>2012-08-20,1418.1300048828125,1418.1300048828125,1412.1199951171875,1417.8499755859375,2766320000</t>
  </si>
  <si>
    <t>2012-08-21,1413.1700439453125,1426.6800537109375,1410.8599853515625,1418.1300048828125,3282950000</t>
  </si>
  <si>
    <t>2012-08-22,1413.489990234375,1416.1199951171875,1406.780029296875,1413.0899658203125,3062690000</t>
  </si>
  <si>
    <t>2012-08-23,1402.0799560546875,1413.489990234375,1400.5,1413.489990234375,3008240000</t>
  </si>
  <si>
    <t>2012-08-24,1411.1300048828125,1413.4599609375,1398.0400390625,1401.989990234375,2598790000</t>
  </si>
  <si>
    <t>2012-08-27,1410.43994140625,1416.1700439453125,1409.1099853515625,1411.1300048828125,2472500000</t>
  </si>
  <si>
    <t>2012-08-28,1409.300048828125,1413.6300048828125,1405.5899658203125,1410.43994140625,2629090000</t>
  </si>
  <si>
    <t>2012-08-29,1410.489990234375,1413.949951171875,1406.5699462890625,1409.3199462890625,2571220000</t>
  </si>
  <si>
    <t>2012-08-30,1399.47998046875,1410.0799560546875,1397.010009765625,1410.0799560546875,2530280000</t>
  </si>
  <si>
    <t>2012-08-31,1406.5799560546875,1413.0899658203125,1398.9599609375,1400.0699462890625,2938250000</t>
  </si>
  <si>
    <t>2012-09-04,1404.93994140625,1409.31005859375,1396.56005859375,1406.5400390625,3200310000</t>
  </si>
  <si>
    <t>2012-09-05,1403.43994140625,1408.81005859375,1401.25,1404.93994140625,3389110000</t>
  </si>
  <si>
    <t>2012-09-06,1432.1199951171875,1432.1199951171875,1403.739990234375,1403.739990234375,3952870000</t>
  </si>
  <si>
    <t>2012-09-07,1437.9200439453125,1437.9200439453125,1431.449951171875,1432.1199951171875,3717620000</t>
  </si>
  <si>
    <t>2012-09-10,1429.0799560546875,1438.739990234375,1428.97998046875,1437.9200439453125,3223670000</t>
  </si>
  <si>
    <t>2012-09-11,1433.56005859375,1437.760009765625,1429.1300048828125,1429.1300048828125,3509630000</t>
  </si>
  <si>
    <t>2012-09-12,1436.56005859375,1439.1500244140625,1432.989990234375,1433.56005859375,3641200000</t>
  </si>
  <si>
    <t>2012-09-13,1459.989990234375,1463.760009765625,1435.3399658203125,1436.56005859375,4606550000</t>
  </si>
  <si>
    <t>2012-09-14,1465.77001953125,1474.510009765625,1460.0699462890625,1460.0699462890625,5041990000</t>
  </si>
  <si>
    <t>2012-09-17,1461.18994140625,1465.6300048828125,1457.550048828125,1465.4200439453125,3482430000</t>
  </si>
  <si>
    <t>2012-09-18,1459.3199462890625,1461.469970703125,1456.1300048828125,1461.18994140625,3377390000</t>
  </si>
  <si>
    <t>2012-09-19,1461.050048828125,1465.1500244140625,1457.8800048828125,1459.5,3451360000</t>
  </si>
  <si>
    <t>2012-09-20,1460.260009765625,1461.22998046875,1449.97998046875,1461.050048828125,3382520000</t>
  </si>
  <si>
    <t>2012-09-21,1460.1500244140625,1467.0699462890625,1459.510009765625,1460.3399658203125,4833870000</t>
  </si>
  <si>
    <t>2012-09-24,1456.8900146484375,1460.719970703125,1452.06005859375,1459.760009765625,3008920000</t>
  </si>
  <si>
    <t>2012-09-25,1441.5899658203125,1463.239990234375,1441.5899658203125,1456.93994140625,3739900000</t>
  </si>
  <si>
    <t>2012-09-26,1433.3199462890625,1441.5999755859375,1430.530029296875,1441.5999755859375,3565380000</t>
  </si>
  <si>
    <t>2012-09-27,1447.1500244140625,1450.199951171875,1433.3599853515625,1433.3599853515625,3150330000</t>
  </si>
  <si>
    <t>2012-09-28,1440.6700439453125,1447.1300048828125,1435.5999755859375,1447.1300048828125,3509230000</t>
  </si>
  <si>
    <t>2012-10-01,1444.489990234375,1457.1400146484375,1440.9000244140625,1440.9000244140625,3505080000</t>
  </si>
  <si>
    <t>2012-10-02,1445.75,1451.52001953125,1439.010009765625,1444.989990234375,3321790000</t>
  </si>
  <si>
    <t>2012-10-03,1450.989990234375,1454.300048828125,1441.989990234375,1446.050048828125,3531640000</t>
  </si>
  <si>
    <t>2012-10-04,1461.4000244140625,1463.1400146484375,1451.0799560546875,1451.0799560546875,3615860000</t>
  </si>
  <si>
    <t>2012-10-05,1460.9300537109375,1470.9599609375,1456.8900146484375,1461.4000244140625,3172940000</t>
  </si>
  <si>
    <t>2012-10-08,1455.8800048828125,1460.9300537109375,1453.0999755859375,1460.9300537109375,2328720000</t>
  </si>
  <si>
    <t>2012-10-09,1441.47998046875,1455.9000244140625,1441.1800537109375,1455.9000244140625,3216320000</t>
  </si>
  <si>
    <t>2012-10-10,1432.56005859375,1442.52001953125,1430.6400146484375,1441.47998046875,3225060000</t>
  </si>
  <si>
    <t>2012-10-11,1432.8399658203125,1443.9000244140625,1432.8199462890625,1432.8199462890625,3672540000</t>
  </si>
  <si>
    <t>2012-10-12,1428.5899658203125,1438.4300537109375,1425.530029296875,1432.8399658203125,3134750000</t>
  </si>
  <si>
    <t>2012-10-15,1440.1300048828125,1441.31005859375,1427.239990234375,1428.75,3483810000</t>
  </si>
  <si>
    <t>2012-10-16,1454.9200439453125,1455.510009765625,1440.31005859375,1440.31005859375,3568770000</t>
  </si>
  <si>
    <t>2012-10-17,1460.9100341796875,1462.199951171875,1453.3499755859375,1454.219970703125,3655320000</t>
  </si>
  <si>
    <t>2012-10-18,1457.3399658203125,1464.02001953125,1452.6300048828125,1460.93994140625,3880030000</t>
  </si>
  <si>
    <t>2012-10-19,1433.18994140625,1457.3399658203125,1429.8499755859375,1457.3399658203125,3875170000</t>
  </si>
  <si>
    <t>2012-10-22,1433.8199462890625,1435.4599609375,1422.06005859375,1433.2099609375,3216220000</t>
  </si>
  <si>
    <t>2012-10-23,1413.1099853515625,1433.739990234375,1407.56005859375,1433.739990234375,3587670000</t>
  </si>
  <si>
    <t>2012-10-24,1408.75,1420.0400390625,1407.0999755859375,1413.199951171875,3385970000</t>
  </si>
  <si>
    <t>2012-10-25,1412.969970703125,1421.1199951171875,1405.1400146484375,1409.739990234375,3512640000</t>
  </si>
  <si>
    <t>2012-10-26,1411.93994140625,1417.0899658203125,1403.280029296875,1412.969970703125,3284910000</t>
  </si>
  <si>
    <t>2012-10-31,1412.1600341796875,1418.760009765625,1405.949951171875,1410.989990234375,3577110000</t>
  </si>
  <si>
    <t>2012-11-01,1427.5899658203125,1428.3499755859375,1412.199951171875,1412.199951171875,3929890000</t>
  </si>
  <si>
    <t>2012-11-02,1414.199951171875,1434.27001953125,1412.9100341796875,1427.5899658203125,3732480000</t>
  </si>
  <si>
    <t>2012-11-05,1417.260009765625,1419.9000244140625,1408.1300048828125,1414.02001953125,2921040000</t>
  </si>
  <si>
    <t>2012-11-06,1428.3900146484375,1433.3800048828125,1417.260009765625,1417.260009765625,3306970000</t>
  </si>
  <si>
    <t>2012-11-07,1394.530029296875,1428.27001953125,1388.1400146484375,1428.27001953125,4356490000</t>
  </si>
  <si>
    <t>2012-11-08,1377.510009765625,1401.22998046875,1377.510009765625,1394.530029296875,3779520000</t>
  </si>
  <si>
    <t>2012-11-09,1379.8499755859375,1391.3900146484375,1373.030029296875,1377.550048828125,3647350000</t>
  </si>
  <si>
    <t>2012-11-12,1380.030029296875,1384.8699951171875,1377.18994140625,1379.8599853515625,2567540000</t>
  </si>
  <si>
    <t>2012-11-13,1374.530029296875,1388.81005859375,1371.3900146484375,1380.030029296875,3455550000</t>
  </si>
  <si>
    <t>2012-11-14,1355.489990234375,1380.1300048828125,1352.5,1374.6400146484375,4109510000</t>
  </si>
  <si>
    <t>2012-11-15,1353.3299560546875,1360.6199951171875,1348.050048828125,1355.4100341796875,3928870000</t>
  </si>
  <si>
    <t>2012-11-16,1359.8800048828125,1362.030029296875,1343.3499755859375,1353.3599853515625,4045910000</t>
  </si>
  <si>
    <t>2012-11-19,1386.8900146484375,1386.8900146484375,1359.8800048828125,1359.8800048828125,3374800000</t>
  </si>
  <si>
    <t>2012-11-20,1387.81005859375,1389.77001953125,1377.0400390625,1386.8199462890625,3207160000</t>
  </si>
  <si>
    <t>2012-11-21,1391.030029296875,1391.25,1386.3900146484375,1387.7900390625,2667090000</t>
  </si>
  <si>
    <t>2012-11-23,1409.1500244140625,1409.1600341796875,1391.030029296875,1391.030029296875,1504960000</t>
  </si>
  <si>
    <t>2012-11-26,1406.2900390625,1409.1500244140625,1397.6800537109375,1409.1500244140625,2948960000</t>
  </si>
  <si>
    <t>2012-11-27,1398.93994140625,1409.010009765625,1398.030029296875,1406.2900390625,3323120000</t>
  </si>
  <si>
    <t>2012-11-28,1409.9300537109375,1410.31005859375,1385.4300537109375,1398.77001953125,3359250000</t>
  </si>
  <si>
    <t>2012-11-29,1415.949951171875,1419.699951171875,1409.0400390625,1409.9599609375,3356850000</t>
  </si>
  <si>
    <t>2012-11-30,1416.1800537109375,1418.8599853515625,1411.6300048828125,1415.949951171875,3966000000</t>
  </si>
  <si>
    <t>2012-12-03,1409.4599609375,1423.72998046875,1408.4599609375,1416.3399658203125,3074280000</t>
  </si>
  <si>
    <t>2012-12-04,1407.050048828125,1413.1400146484375,1403.6500244140625,1409.4599609375,3247710000</t>
  </si>
  <si>
    <t>2012-12-05,1409.280029296875,1415.56005859375,1398.22998046875,1407.050048828125,4253920000</t>
  </si>
  <si>
    <t>2012-12-06,1413.93994140625,1413.949951171875,1405.9300537109375,1409.4300537109375,3229700000</t>
  </si>
  <si>
    <t>2012-12-07,1418.0699462890625,1420.3399658203125,1410.9000244140625,1413.949951171875,3125160000</t>
  </si>
  <si>
    <t>2012-12-10,1418.550048828125,1421.6400146484375,1415.6400146484375,1418.0699462890625,2999430000</t>
  </si>
  <si>
    <t>2012-12-11,1427.8399658203125,1434.27001953125,1418.550048828125,1418.550048828125,3650230000</t>
  </si>
  <si>
    <t>2012-12-12,1428.47998046875,1438.5899658203125,1426.760009765625,1427.8399658203125,3709050000</t>
  </si>
  <si>
    <t>2012-12-13,1419.449951171875,1431.3599853515625,1416.0,1428.47998046875,3349960000</t>
  </si>
  <si>
    <t>2012-12-14,1413.5799560546875,1419.449951171875,1411.8800048828125,1419.449951171875,3210170000</t>
  </si>
  <si>
    <t>2012-12-17,1430.3599853515625,1430.6700439453125,1413.5400390625,1413.5400390625,3455610000</t>
  </si>
  <si>
    <t>2012-12-18,1446.7900390625,1448.0,1430.469970703125,1430.469970703125,4302240000</t>
  </si>
  <si>
    <t>2012-12-19,1435.81005859375,1447.75,1435.800048828125,1446.7900390625,3869800000</t>
  </si>
  <si>
    <t>2012-12-20,1443.68994140625,1443.699951171875,1432.8199462890625,1435.81005859375,3686580000</t>
  </si>
  <si>
    <t>2012-12-21,1430.1500244140625,1443.6700439453125,1422.5799560546875,1443.6700439453125,5229160000</t>
  </si>
  <si>
    <t>2012-12-24,1426.6600341796875,1430.1500244140625,1424.6600341796875,1430.1500244140625,1248960000</t>
  </si>
  <si>
    <t>2012-12-26,1419.8299560546875,1429.4200439453125,1416.4300537109375,1426.6600341796875,2285030000</t>
  </si>
  <si>
    <t>2012-12-27,1418.0999755859375,1422.800048828125,1401.800048828125,1419.8299560546875,2830180000</t>
  </si>
  <si>
    <t>2012-12-28,1402.4300537109375,1418.0999755859375,1401.5799560546875,1418.0999755859375,2426680000</t>
  </si>
  <si>
    <t>2012-12-31,1426.18994140625,1426.739990234375,1398.1099853515625,1402.4300537109375,3204330000</t>
  </si>
  <si>
    <t>2013-01-02,1462.4200439453125,1462.4300537109375,1426.18994140625,1426.18994140625,4202600000</t>
  </si>
  <si>
    <t>2013-01-03,1459.3699951171875,1465.469970703125,1455.530029296875,1462.4200439453125,3829730000</t>
  </si>
  <si>
    <t>2013-01-04,1466.469970703125,1467.93994140625,1458.989990234375,1459.3699951171875,3424290000</t>
  </si>
  <si>
    <t>2013-01-07,1461.8900146484375,1466.469970703125,1456.6199951171875,1466.469970703125,3304970000</t>
  </si>
  <si>
    <t>2013-01-08,1457.1500244140625,1461.8900146484375,1451.6400146484375,1461.8900146484375,3601600000</t>
  </si>
  <si>
    <t>2013-01-09,1461.02001953125,1464.72998046875,1457.1500244140625,1457.1500244140625,3674390000</t>
  </si>
  <si>
    <t>2013-01-10,1472.1199951171875,1472.300048828125,1461.02001953125,1461.02001953125,4081840000</t>
  </si>
  <si>
    <t>2013-01-11,1472.050048828125,1472.75,1467.5799560546875,1472.1199951171875,3340650000</t>
  </si>
  <si>
    <t>2013-01-14,1470.6800537109375,1472.050048828125,1465.68994140625,1472.050048828125,3003010000</t>
  </si>
  <si>
    <t>2013-01-15,1472.3399658203125,1473.31005859375,1463.760009765625,1470.6700439453125,3135350000</t>
  </si>
  <si>
    <t>2013-01-16,1472.6300048828125,1473.9599609375,1467.5999755859375,1472.3299560546875,3384080000</t>
  </si>
  <si>
    <t>2013-01-17,1480.93994140625,1485.1600341796875,1472.6300048828125,1472.6300048828125,3706710000</t>
  </si>
  <si>
    <t>2013-01-18,1485.97998046875,1485.97998046875,1475.81005859375,1480.949951171875,3795740000</t>
  </si>
  <si>
    <t>2013-01-22,1492.56005859375,1492.56005859375,1481.1600341796875,1485.97998046875,3570950000</t>
  </si>
  <si>
    <t>2013-01-23,1494.81005859375,1496.1300048828125,1489.9000244140625,1492.56005859375,3552010000</t>
  </si>
  <si>
    <t>2013-01-24,1494.8199462890625,1502.27001953125,1489.4599609375,1494.81005859375,3699430000</t>
  </si>
  <si>
    <t>2013-01-25,1502.9599609375,1503.260009765625,1494.8199462890625,1494.8199462890625,3476290000</t>
  </si>
  <si>
    <t>2013-01-28,1500.1800537109375,1503.22998046875,1496.3299560546875,1502.9599609375,3388540000</t>
  </si>
  <si>
    <t>2013-01-29,1507.8399658203125,1509.3499755859375,1498.0899658203125,1500.1800537109375,3949640000</t>
  </si>
  <si>
    <t>2013-01-30,1501.9599609375,1509.93994140625,1500.1099853515625,1507.8399658203125,3726810000</t>
  </si>
  <si>
    <t>2013-01-31,1498.1099853515625,1504.18994140625,1496.760009765625,1501.9599609375,3999880000</t>
  </si>
  <si>
    <t>2013-02-01,1513.1700439453125,1514.4100341796875,1498.1099853515625,1498.1099853515625,3836320000</t>
  </si>
  <si>
    <t>2013-02-04,1495.7099609375,1513.1700439453125,1495.02001953125,1513.1700439453125,3390000000</t>
  </si>
  <si>
    <t>2013-02-05,1511.2900390625,1514.9599609375,1495.7099609375,1495.7099609375,3618360000</t>
  </si>
  <si>
    <t>2013-02-06,1512.1199951171875,1512.530029296875,1504.7099609375,1511.2900390625,3611570000</t>
  </si>
  <si>
    <t>2013-02-07,1509.3900146484375,1512.9000244140625,1498.489990234375,1512.1199951171875,3614580000</t>
  </si>
  <si>
    <t>2013-02-08,1517.9300537109375,1518.31005859375,1509.3900146484375,1509.3900146484375,2986150000</t>
  </si>
  <si>
    <t>2013-02-11,1517.010009765625,1518.31005859375,1513.6099853515625,1517.9300537109375,2684100000</t>
  </si>
  <si>
    <t>2013-02-12,1519.4300537109375,1522.2900390625,1515.6099853515625,1517.010009765625,3414370000</t>
  </si>
  <si>
    <t>2013-02-13,1520.3299560546875,1524.68994140625,1515.9300537109375,1519.4300537109375,3385880000</t>
  </si>
  <si>
    <t>2013-02-14,1521.3800048828125,1523.1400146484375,1514.02001953125,1520.3299560546875,3759740000</t>
  </si>
  <si>
    <t>2013-02-15,1519.7900390625,1524.239990234375,1514.1400146484375,1521.3800048828125,3838510000</t>
  </si>
  <si>
    <t>2013-02-19,1530.93994140625,1530.93994140625,1519.7900390625,1519.7900390625,3748910000</t>
  </si>
  <si>
    <t>2013-02-20,1511.949951171875,1530.93994140625,1511.4100341796875,1530.93994140625,4240570000</t>
  </si>
  <si>
    <t>2013-02-21,1502.4200439453125,1511.949951171875,1497.2900390625,1511.949951171875,4274600000</t>
  </si>
  <si>
    <t>2013-02-22,1515.5999755859375,1515.6400146484375,1502.4200439453125,1502.4200439453125,3419320000</t>
  </si>
  <si>
    <t>2013-02-25,1487.8499755859375,1525.8399658203125,1487.8499755859375,1515.5999755859375,4011050000</t>
  </si>
  <si>
    <t>2013-02-26,1496.93994140625,1498.989990234375,1485.010009765625,1487.8499755859375,3975280000</t>
  </si>
  <si>
    <t>2013-02-27,1515.989990234375,1520.0799560546875,1494.8800048828125,1496.93994140625,3551850000</t>
  </si>
  <si>
    <t>2013-02-28,1514.6800537109375,1525.3399658203125,1514.4599609375,1515.989990234375,3912320000</t>
  </si>
  <si>
    <t>2013-03-01,1518.199951171875,1519.989990234375,1501.47998046875,1514.6800537109375,3695610000</t>
  </si>
  <si>
    <t>2013-03-04,1525.199951171875,1525.27001953125,1512.2900390625,1518.199951171875,3414430000</t>
  </si>
  <si>
    <t>2013-03-05,1539.7900390625,1543.469970703125,1525.199951171875,1525.199951171875,3610690000</t>
  </si>
  <si>
    <t>2013-03-06,1541.4599609375,1545.25,1538.1099853515625,1539.7900390625,3676890000</t>
  </si>
  <si>
    <t>2013-03-07,1544.260009765625,1545.780029296875,1541.4599609375,1541.4599609375,3634710000</t>
  </si>
  <si>
    <t>2013-03-08,1551.1800537109375,1552.47998046875,1542.93994140625,1544.260009765625,3652260000</t>
  </si>
  <si>
    <t>2013-03-11,1556.219970703125,1556.27001953125,1547.3599853515625,1551.1500244140625,3091080000</t>
  </si>
  <si>
    <t>2013-03-12,1552.47998046875,1556.77001953125,1548.239990234375,1556.219970703125,3274910000</t>
  </si>
  <si>
    <t>2013-03-13,1554.52001953125,1556.3900146484375,1548.25,1552.47998046875,3073830000</t>
  </si>
  <si>
    <t>2013-03-14,1563.22998046875,1563.3199462890625,1554.52001953125,1554.52001953125,3459260000</t>
  </si>
  <si>
    <t>2013-03-15,1560.699951171875,1563.6199951171875,1555.739990234375,1563.2099609375,5175850000</t>
  </si>
  <si>
    <t>2013-03-18,1552.0999755859375,1560.699951171875,1545.1300048828125,1560.699951171875,3164560000</t>
  </si>
  <si>
    <t>2013-03-19,1548.3399658203125,1557.25,1538.5699462890625,1552.0999755859375,3796210000</t>
  </si>
  <si>
    <t>2013-03-20,1558.7099609375,1561.56005859375,1548.3399658203125,1548.3399658203125,3349090000</t>
  </si>
  <si>
    <t>2013-03-21,1545.800048828125,1558.7099609375,1543.550048828125,1558.7099609375,3243270000</t>
  </si>
  <si>
    <t>2013-03-22,1556.8900146484375,1557.739990234375,1545.9000244140625,1545.9000244140625,2948380000</t>
  </si>
  <si>
    <t>2013-03-25,1551.68994140625,1564.9100341796875,1546.219970703125,1556.8900146484375,3178170000</t>
  </si>
  <si>
    <t>2013-03-26,1563.77001953125,1563.949951171875,1551.68994140625,1551.68994140625,2869260000</t>
  </si>
  <si>
    <t>2013-03-27,1562.8499755859375,1564.0699462890625,1551.9000244140625,1563.75,2914210000</t>
  </si>
  <si>
    <t>2013-03-28,1569.18994140625,1570.280029296875,1561.0799560546875,1562.8599853515625,3304440000</t>
  </si>
  <si>
    <t>2013-04-01,1562.1700439453125,1570.5699462890625,1558.469970703125,1569.1800537109375,2753110000</t>
  </si>
  <si>
    <t>2013-04-02,1570.25,1573.6600341796875,1562.1700439453125,1562.1700439453125,3312160000</t>
  </si>
  <si>
    <t>2013-04-03,1553.68994140625,1571.469970703125,1549.800048828125,1570.25,4060610000</t>
  </si>
  <si>
    <t>2013-04-04,1559.97998046875,1562.5999755859375,1552.52001953125,1553.68994140625,3350670000</t>
  </si>
  <si>
    <t>2013-04-05,1553.280029296875,1559.97998046875,1539.5,1559.97998046875,3515410000</t>
  </si>
  <si>
    <t>2013-04-08,1563.0699462890625,1563.0699462890625,1548.6300048828125,1553.260009765625,2887120000</t>
  </si>
  <si>
    <t>2013-04-09,1568.6099853515625,1573.8900146484375,1560.9200439453125,1563.1099853515625,3252780000</t>
  </si>
  <si>
    <t>2013-04-10,1587.72998046875,1589.0699462890625,1568.6099853515625,1568.6099853515625,3453350000</t>
  </si>
  <si>
    <t>2013-04-11,1593.3699951171875,1597.3499755859375,1586.1700439453125,1587.72998046875,3393950000</t>
  </si>
  <si>
    <t>2013-04-12,1588.8499755859375,1593.300048828125,1579.969970703125,1593.300048828125,3206290000</t>
  </si>
  <si>
    <t>2013-04-15,1552.3599853515625,1588.8399658203125,1552.280029296875,1588.8399658203125,4660130000</t>
  </si>
  <si>
    <t>2013-04-16,1574.5699462890625,1575.3499755859375,1552.3599853515625,1552.3599853515625,3654700000</t>
  </si>
  <si>
    <t>2013-04-17,1552.010009765625,1574.5699462890625,1543.68994140625,1574.5699462890625,4250310000</t>
  </si>
  <si>
    <t>2013-04-18,1541.6099853515625,1554.3800048828125,1536.030029296875,1552.030029296875,3890800000</t>
  </si>
  <si>
    <t>2013-04-19,1555.25,1555.8900146484375,1539.4000244140625,1541.6099853515625,3569870000</t>
  </si>
  <si>
    <t>2013-04-22,1562.5,1565.550048828125,1548.18994140625,1555.25,2979880000</t>
  </si>
  <si>
    <t>2013-04-23,1578.780029296875,1579.5799560546875,1562.5,1562.5,3565150000</t>
  </si>
  <si>
    <t>2013-04-24,1578.7900390625,1583.0,1575.800048828125,1578.780029296875,3598240000</t>
  </si>
  <si>
    <t>2013-04-25,1585.1600341796875,1592.6400146484375,1578.9300537109375,1578.9300537109375,3908580000</t>
  </si>
  <si>
    <t>2013-04-26,1582.239990234375,1585.780029296875,1577.56005859375,1585.1600341796875,3198620000</t>
  </si>
  <si>
    <t>2013-04-29,1593.6099853515625,1596.6500244140625,1582.3399658203125,1582.3399658203125,2891200000</t>
  </si>
  <si>
    <t>2013-04-30,1597.5699462890625,1597.5699462890625,1586.5,1593.5799560546875,3745070000</t>
  </si>
  <si>
    <t>2013-05-01,1582.699951171875,1597.550048828125,1581.280029296875,1597.550048828125,3530320000</t>
  </si>
  <si>
    <t>2013-05-02,1597.5899658203125,1598.5999755859375,1582.77001953125,1582.77001953125,3366950000</t>
  </si>
  <si>
    <t>2013-05-03,1614.4200439453125,1618.4599609375,1597.5999755859375,1597.5999755859375,3603910000</t>
  </si>
  <si>
    <t>2013-05-06,1617.5,1619.77001953125,1614.2099609375,1614.4000244140625,3062240000</t>
  </si>
  <si>
    <t>2013-05-07,1625.9599609375,1626.030029296875,1616.6400146484375,1617.550048828125,3309580000</t>
  </si>
  <si>
    <t>2013-05-08,1632.68994140625,1632.780029296875,1622.699951171875,1625.949951171875,3554700000</t>
  </si>
  <si>
    <t>2013-05-09,1626.6700439453125,1635.010009765625,1623.0899658203125,1632.68994140625,3457400000</t>
  </si>
  <si>
    <t>2013-05-10,1633.699951171875,1633.699951171875,1623.7099609375,1626.68994140625,3086470000</t>
  </si>
  <si>
    <t>2013-05-13,1633.77001953125,1636.0,1626.739990234375,1632.0999755859375,2910600000</t>
  </si>
  <si>
    <t>2013-05-14,1650.3399658203125,1651.0999755859375,1633.75,1633.75,3457790000</t>
  </si>
  <si>
    <t>2013-05-15,1658.780029296875,1661.489990234375,1646.6800537109375,1649.1300048828125,3657440000</t>
  </si>
  <si>
    <t>2013-05-16,1650.469970703125,1660.510009765625,1648.5999755859375,1658.0699462890625,3513130000</t>
  </si>
  <si>
    <t>2013-05-17,1667.469970703125,1667.469970703125,1652.449951171875,1652.449951171875,3440710000</t>
  </si>
  <si>
    <t>2013-05-20,1666.2900390625,1672.8399658203125,1663.52001953125,1665.7099609375,3275080000</t>
  </si>
  <si>
    <t>2013-05-21,1669.1600341796875,1674.9300537109375,1662.6700439453125,1666.199951171875,3513560000</t>
  </si>
  <si>
    <t>2013-05-22,1655.3499755859375,1687.1800537109375,1648.8599853515625,1669.3900146484375,4361020000</t>
  </si>
  <si>
    <t>2013-05-23,1650.510009765625,1655.5,1635.530029296875,1651.6199951171875,3945510000</t>
  </si>
  <si>
    <t>2013-05-24,1649.5999755859375,1649.780029296875,1636.8800048828125,1646.6700439453125,2758080000</t>
  </si>
  <si>
    <t>2013-05-28,1660.06005859375,1674.2099609375,1652.6300048828125,1652.6300048828125,3457400000</t>
  </si>
  <si>
    <t>2013-05-29,1648.3599853515625,1656.5699462890625,1640.050048828125,1656.5699462890625,3587140000</t>
  </si>
  <si>
    <t>2013-05-30,1654.4100341796875,1661.9100341796875,1648.6099853515625,1649.1400146484375,3498620000</t>
  </si>
  <si>
    <t>2013-05-31,1630.739990234375,1658.989990234375,1630.739990234375,1652.1300048828125,4099600000</t>
  </si>
  <si>
    <t>2013-06-03,1640.4200439453125,1640.4200439453125,1622.719970703125,1631.7099609375,3952070000</t>
  </si>
  <si>
    <t>2013-06-04,1631.3800048828125,1646.530029296875,1623.6199951171875,1640.72998046875,3653840000</t>
  </si>
  <si>
    <t>2013-06-05,1608.9000244140625,1629.31005859375,1607.0899658203125,1629.050048828125,3632350000</t>
  </si>
  <si>
    <t>2013-06-06,1622.56005859375,1622.56005859375,1598.22998046875,1609.2900390625,3547380000</t>
  </si>
  <si>
    <t>2013-06-07,1643.3800048828125,1644.4000244140625,1625.27001953125,1625.27001953125,3371990000</t>
  </si>
  <si>
    <t>2013-06-10,1642.81005859375,1648.68994140625,1639.260009765625,1644.6700439453125,2978730000</t>
  </si>
  <si>
    <t>2013-06-11,1626.1300048828125,1640.1300048828125,1622.9200439453125,1638.6400146484375,3435710000</t>
  </si>
  <si>
    <t>2013-06-12,1612.52001953125,1637.7099609375,1610.9200439453125,1629.93994140625,3202550000</t>
  </si>
  <si>
    <t>2013-06-13,1636.3599853515625,1639.25,1608.0699462890625,1612.1500244140625,3378620000</t>
  </si>
  <si>
    <t>2013-06-14,1626.72998046875,1640.800048828125,1623.9599609375,1635.52001953125,2939400000</t>
  </si>
  <si>
    <t>2013-06-17,1639.0400390625,1646.5,1630.3399658203125,1630.6400146484375,3137080000</t>
  </si>
  <si>
    <t>2013-06-18,1651.81005859375,1654.18994140625,1639.77001953125,1639.77001953125,3120980000</t>
  </si>
  <si>
    <t>2013-06-19,1628.9300537109375,1652.449951171875,1628.9100341796875,1651.8299560546875,3545060000</t>
  </si>
  <si>
    <t>2013-06-20,1588.18994140625,1624.6199951171875,1584.3199462890625,1624.6199951171875,4858850000</t>
  </si>
  <si>
    <t>2013-06-21,1592.4300537109375,1599.18994140625,1577.699951171875,1588.6199951171875,5797280000</t>
  </si>
  <si>
    <t>2013-06-24,1573.0899658203125,1588.77001953125,1560.3299560546875,1588.77001953125,4733660000</t>
  </si>
  <si>
    <t>2013-06-25,1588.030029296875,1593.7900390625,1577.0899658203125,1577.52001953125,3761170000</t>
  </si>
  <si>
    <t>2013-06-26,1603.260009765625,1606.8299560546875,1592.27001953125,1592.27001953125,3558340000</t>
  </si>
  <si>
    <t>2013-06-27,1613.199951171875,1620.0699462890625,1606.43994140625,1606.43994140625,3364540000</t>
  </si>
  <si>
    <t>2013-06-28,1606.280029296875,1615.93994140625,1601.06005859375,1611.1199951171875,4977190000</t>
  </si>
  <si>
    <t>2013-07-01,1614.9599609375,1626.6099853515625,1609.780029296875,1609.780029296875,3104690000</t>
  </si>
  <si>
    <t>2013-07-02,1614.0799560546875,1624.260009765625,1606.77001953125,1614.2900390625,3317130000</t>
  </si>
  <si>
    <t>2013-07-03,1615.4100341796875,1618.969970703125,1604.5699462890625,1611.47998046875,1966050000</t>
  </si>
  <si>
    <t>2013-07-05,1631.8900146484375,1632.0699462890625,1614.7099609375,1618.6500244140625,2634140000</t>
  </si>
  <si>
    <t>2013-07-08,1640.4599609375,1644.6800537109375,1634.199951171875,1634.199951171875,3514590000</t>
  </si>
  <si>
    <t>2013-07-09,1652.3199462890625,1654.1800537109375,1642.8900146484375,1642.8900146484375,3155360000</t>
  </si>
  <si>
    <t>2013-07-10,1652.6199951171875,1657.9200439453125,1647.6600341796875,1651.56005859375,3011010000</t>
  </si>
  <si>
    <t>2013-07-11,1675.02001953125,1676.6300048828125,1657.4100341796875,1657.4100341796875,3446340000</t>
  </si>
  <si>
    <t>2013-07-12,1680.18994140625,1680.18994140625,1672.3299560546875,1675.260009765625,3039070000</t>
  </si>
  <si>
    <t>2013-07-15,1682.5,1684.510009765625,1677.8900146484375,1679.5899658203125,2623200000</t>
  </si>
  <si>
    <t>2013-07-16,1676.260009765625,1683.72998046875,1671.8399658203125,1682.699951171875,3081710000</t>
  </si>
  <si>
    <t>2013-07-17,1680.9100341796875,1684.75,1677.9100341796875,1677.9100341796875,3153440000</t>
  </si>
  <si>
    <t>2013-07-18,1689.3699951171875,1693.1199951171875,1681.050048828125,1681.050048828125,3452370000</t>
  </si>
  <si>
    <t>2013-07-19,1692.0899658203125,1692.0899658203125,1684.0799560546875,1686.1500244140625,3302580000</t>
  </si>
  <si>
    <t>2013-07-22,1695.530029296875,1697.6099853515625,1690.6700439453125,1694.4100341796875,2779130000</t>
  </si>
  <si>
    <t>2013-07-23,1692.3900146484375,1698.780029296875,1691.1300048828125,1696.6300048828125,3096180000</t>
  </si>
  <si>
    <t>2013-07-24,1685.93994140625,1698.3800048828125,1682.5699462890625,1696.06005859375,3336120000</t>
  </si>
  <si>
    <t>2013-07-25,1690.25,1690.93994140625,1680.0699462890625,1685.2099609375,3322500000</t>
  </si>
  <si>
    <t>2013-07-26,1691.6500244140625,1691.8499755859375,1676.030029296875,1687.31005859375,2762770000</t>
  </si>
  <si>
    <t>2013-07-29,1685.3299560546875,1690.9200439453125,1681.8599853515625,1690.3199462890625,2840520000</t>
  </si>
  <si>
    <t>2013-07-30,1685.9599609375,1693.18994140625,1682.4200439453125,1687.9200439453125,3320530000</t>
  </si>
  <si>
    <t>2013-07-31,1685.72998046875,1698.4300537109375,1684.93994140625,1687.760009765625,3847390000</t>
  </si>
  <si>
    <t>2013-08-01,1706.8699951171875,1707.8499755859375,1689.4200439453125,1689.4200439453125,3775170000</t>
  </si>
  <si>
    <t>2013-08-02,1709.6700439453125,1709.6700439453125,1700.6800537109375,1706.0999755859375,3136630000</t>
  </si>
  <si>
    <t>2013-08-05,1707.1400146484375,1709.239990234375,1703.550048828125,1708.010009765625,2529300000</t>
  </si>
  <si>
    <t>2013-08-06,1697.3699951171875,1705.7900390625,1693.2900390625,1705.7900390625,3141210000</t>
  </si>
  <si>
    <t>2013-08-07,1690.9100341796875,1695.300048828125,1684.9100341796875,1695.300048828125,3010230000</t>
  </si>
  <si>
    <t>2013-08-08,1697.47998046875,1700.1800537109375,1688.3800048828125,1693.3499755859375,3271660000</t>
  </si>
  <si>
    <t>2013-08-09,1691.4200439453125,1699.4200439453125,1686.02001953125,1696.0999755859375,2957670000</t>
  </si>
  <si>
    <t>2013-08-12,1689.469970703125,1691.489990234375,1683.3499755859375,1688.3699951171875,2789160000</t>
  </si>
  <si>
    <t>2013-08-13,1694.1600341796875,1696.81005859375,1682.6199951171875,1690.6500244140625,3035560000</t>
  </si>
  <si>
    <t>2013-08-14,1685.3900146484375,1695.52001953125,1684.8299560546875,1693.8800048828125,2871430000</t>
  </si>
  <si>
    <t>2013-08-15,1661.3199462890625,1679.6099853515625,1658.5899658203125,1679.6099853515625,3426690000</t>
  </si>
  <si>
    <t>2013-08-16,1655.8299560546875,1663.5999755859375,1652.6099853515625,1661.219970703125,3211450000</t>
  </si>
  <si>
    <t>2013-08-19,1646.06005859375,1659.1800537109375,1645.8399658203125,1655.25,2904530000</t>
  </si>
  <si>
    <t>2013-08-20,1652.3499755859375,1658.9200439453125,1646.0799560546875,1646.81005859375,2994090000</t>
  </si>
  <si>
    <t>2013-08-21,1642.800048828125,1656.989990234375,1639.4300537109375,1650.6600341796875,2932180000</t>
  </si>
  <si>
    <t>2013-08-22,1656.9599609375,1659.550048828125,1645.030029296875,1645.030029296875,2537460000</t>
  </si>
  <si>
    <t>2013-08-23,1663.5,1664.8499755859375,1654.81005859375,1659.9200439453125,2582670000</t>
  </si>
  <si>
    <t>2013-08-26,1656.780029296875,1669.510009765625,1656.02001953125,1664.2900390625,2430670000</t>
  </si>
  <si>
    <t>2013-08-27,1630.47998046875,1652.5400390625,1629.050048828125,1652.5400390625,3219190000</t>
  </si>
  <si>
    <t>2013-08-28,1634.9599609375,1641.1800537109375,1627.469970703125,1630.25,2784010000</t>
  </si>
  <si>
    <t>2013-08-29,1638.1700439453125,1646.4100341796875,1630.8800048828125,1633.5,2527550000</t>
  </si>
  <si>
    <t>2013-08-30,1632.969970703125,1640.0799560546875,1628.050048828125,1638.8900146484375,2734300000</t>
  </si>
  <si>
    <t>2013-09-03,1639.77001953125,1651.3499755859375,1633.4100341796875,1635.949951171875,3731610000</t>
  </si>
  <si>
    <t>2013-09-04,1653.0799560546875,1655.719970703125,1637.4100341796875,1640.719970703125,3312150000</t>
  </si>
  <si>
    <t>2013-09-05,1655.0799560546875,1659.1700439453125,1653.0699462890625,1653.280029296875,2957110000</t>
  </si>
  <si>
    <t>2013-09-06,1655.1700439453125,1664.8299560546875,1640.6199951171875,1657.43994140625,3123880000</t>
  </si>
  <si>
    <t>2013-09-09,1671.7099609375,1672.4000244140625,1656.8499755859375,1656.8499755859375,3102780000</t>
  </si>
  <si>
    <t>2013-09-10,1683.989990234375,1684.0899658203125,1675.1099853515625,1675.1099853515625,3691800000</t>
  </si>
  <si>
    <t>2013-09-11,1689.1300048828125,1689.1300048828125,1678.699951171875,1681.0400390625,3135460000</t>
  </si>
  <si>
    <t>2013-09-12,1683.4200439453125,1689.969970703125,1681.9599609375,1689.2099609375,3106290000</t>
  </si>
  <si>
    <t>2013-09-13,1687.989990234375,1688.72998046875,1682.219970703125,1685.0400390625,2736500000</t>
  </si>
  <si>
    <t>2013-09-16,1697.5999755859375,1704.949951171875,1691.699951171875,1691.699951171875,3079800000</t>
  </si>
  <si>
    <t>2013-09-17,1704.760009765625,1705.52001953125,1697.72998046875,1697.72998046875,2774240000</t>
  </si>
  <si>
    <t>2013-09-18,1725.52001953125,1729.43994140625,1700.3499755859375,1705.739990234375,3989760000</t>
  </si>
  <si>
    <t>2013-09-19,1722.3399658203125,1729.8599853515625,1720.199951171875,1727.3399658203125,3740130000</t>
  </si>
  <si>
    <t>2013-09-20,1709.9100341796875,1725.22998046875,1708.8900146484375,1722.43994140625,5074030000</t>
  </si>
  <si>
    <t>2013-09-23,1701.8399658203125,1711.43994140625,1697.0999755859375,1711.43994140625,3126950000</t>
  </si>
  <si>
    <t>2013-09-24,1697.4200439453125,1707.6300048828125,1694.9000244140625,1702.5999755859375,3268930000</t>
  </si>
  <si>
    <t>2013-09-25,1692.77001953125,1701.7099609375,1691.8800048828125,1698.02001953125,3148730000</t>
  </si>
  <si>
    <t>2013-09-26,1698.6700439453125,1703.8499755859375,1693.1099853515625,1694.050048828125,2813930000</t>
  </si>
  <si>
    <t>2013-09-27,1691.75,1695.52001953125,1687.1099853515625,1695.52001953125,2951700000</t>
  </si>
  <si>
    <t>2013-09-30,1681.550048828125,1687.260009765625,1674.989990234375,1687.260009765625,3308630000</t>
  </si>
  <si>
    <t>2013-10-01,1695.0,1696.550048828125,1682.0699462890625,1682.4100341796875,3238690000</t>
  </si>
  <si>
    <t>2013-10-02,1693.8699951171875,1693.8699951171875,1680.3399658203125,1691.9000244140625,3148600000</t>
  </si>
  <si>
    <t>2013-10-03,1678.6600341796875,1692.3499755859375,1670.3599853515625,1692.3499755859375,3279650000</t>
  </si>
  <si>
    <t>2013-10-04,1690.5,1691.93994140625,1677.3299560546875,1678.7900390625,2880270000</t>
  </si>
  <si>
    <t>2013-10-07,1676.1199951171875,1687.1500244140625,1674.699951171875,1687.1500244140625,2678490000</t>
  </si>
  <si>
    <t>2013-10-08,1655.449951171875,1676.7900390625,1655.030029296875,1676.219970703125,3569230000</t>
  </si>
  <si>
    <t>2013-10-09,1656.4000244140625,1662.469970703125,1646.469970703125,1656.989990234375,3577840000</t>
  </si>
  <si>
    <t>2013-10-10,1692.56005859375,1692.56005859375,1660.8800048828125,1660.8800048828125,3362300000</t>
  </si>
  <si>
    <t>2013-10-11,1703.199951171875,1703.43994140625,1688.52001953125,1691.0899658203125,2944670000</t>
  </si>
  <si>
    <t>2013-10-14,1710.1400146484375,1711.030029296875,1692.1300048828125,1699.8599853515625,2580580000</t>
  </si>
  <si>
    <t>2013-10-15,1698.06005859375,1711.5699462890625,1695.9300537109375,1709.1700439453125,3327740000</t>
  </si>
  <si>
    <t>2013-10-16,1721.5400390625,1721.760009765625,1700.489990234375,1700.489990234375,3486180000</t>
  </si>
  <si>
    <t>2013-10-17,1733.1500244140625,1733.449951171875,1714.1199951171875,1720.1700439453125,3453590000</t>
  </si>
  <si>
    <t>2013-10-18,1744.5,1745.31005859375,1735.739990234375,1736.719970703125,3664890000</t>
  </si>
  <si>
    <t>2013-10-21,1744.6600341796875,1747.7900390625,1740.6700439453125,1745.199951171875,3052710000</t>
  </si>
  <si>
    <t>2013-10-22,1754.6700439453125,1759.3299560546875,1746.47998046875,1746.47998046875,3850840000</t>
  </si>
  <si>
    <t>2013-10-23,1746.3800048828125,1752.27001953125,1740.5,1752.27001953125,3713380000</t>
  </si>
  <si>
    <t>2013-10-24,1752.0699462890625,1753.93994140625,1745.5,1747.47998046875,3671700000</t>
  </si>
  <si>
    <t>2013-10-25,1759.77001953125,1759.8199462890625,1752.449951171875,1756.010009765625,3175720000</t>
  </si>
  <si>
    <t>2013-10-28,1762.1099853515625,1764.989990234375,1757.6700439453125,1759.4200439453125,3282300000</t>
  </si>
  <si>
    <t>2013-10-29,1771.949951171875,1772.0899658203125,1762.9300537109375,1762.9300537109375,3358460000</t>
  </si>
  <si>
    <t>2013-10-30,1763.31005859375,1775.219970703125,1757.239990234375,1772.27001953125,3523040000</t>
  </si>
  <si>
    <t>2013-10-31,1756.5400390625,1768.530029296875,1755.719970703125,1763.239990234375,3826530000</t>
  </si>
  <si>
    <t>2013-11-01,1761.6400146484375,1765.6700439453125,1752.699951171875,1758.699951171875,3686290000</t>
  </si>
  <si>
    <t>2013-11-04,1767.9300537109375,1768.780029296875,1761.56005859375,1763.4000244140625,3194870000</t>
  </si>
  <si>
    <t>2013-11-05,1762.969970703125,1767.030029296875,1755.760009765625,1765.6700439453125,3516680000</t>
  </si>
  <si>
    <t>2013-11-06,1770.489990234375,1773.739990234375,1764.4000244140625,1765.0,3322100000</t>
  </si>
  <si>
    <t>2013-11-07,1747.1500244140625,1774.5400390625,1746.199951171875,1770.739990234375,4143200000</t>
  </si>
  <si>
    <t>2013-11-08,1770.6099853515625,1770.780029296875,1747.6300048828125,1748.3699951171875,3837170000</t>
  </si>
  <si>
    <t>2013-11-11,1771.8900146484375,1773.43994140625,1767.8499755859375,1769.9599609375,2534060000</t>
  </si>
  <si>
    <t>2013-11-12,1767.68994140625,1771.780029296875,1762.2900390625,1769.510009765625,3221030000</t>
  </si>
  <si>
    <t>2013-11-13,1782.0,1782.0,1760.6400146484375,1764.3699951171875,3327480000</t>
  </si>
  <si>
    <t>2013-11-14,1790.6199951171875,1791.530029296875,1780.219970703125,1782.75,3139060000</t>
  </si>
  <si>
    <t>2013-11-15,1798.1800537109375,1798.219970703125,1790.6600341796875,1790.6600341796875,3254820000</t>
  </si>
  <si>
    <t>2013-11-18,1791.530029296875,1802.3299560546875,1788.0,1798.8199462890625,3168520000</t>
  </si>
  <si>
    <t>2013-11-19,1787.8699951171875,1795.510009765625,1784.719970703125,1790.7900390625,3224450000</t>
  </si>
  <si>
    <t>2013-11-20,1781.3699951171875,1795.72998046875,1777.22998046875,1789.5899658203125,3109140000</t>
  </si>
  <si>
    <t>2013-11-21,1795.8499755859375,1797.1600341796875,1783.52001953125,1783.52001953125,3256630000</t>
  </si>
  <si>
    <t>2013-11-22,1804.760009765625,1804.8399658203125,1794.699951171875,1797.2099609375,3055140000</t>
  </si>
  <si>
    <t>2013-11-25,1802.47998046875,1808.0999755859375,1800.5799560546875,1806.3299560546875,2998540000</t>
  </si>
  <si>
    <t>2013-11-26,1802.75,1808.4200439453125,1800.77001953125,1802.8699951171875,3427120000</t>
  </si>
  <si>
    <t>2013-11-27,1807.22998046875,1808.27001953125,1802.77001953125,1803.47998046875,2613590000</t>
  </si>
  <si>
    <t>2013-11-29,1805.81005859375,1813.550048828125,1803.97998046875,1808.68994140625,1598300000</t>
  </si>
  <si>
    <t>2013-12-02,1800.9000244140625,1810.02001953125,1798.5999755859375,1806.550048828125,3095430000</t>
  </si>
  <si>
    <t>2013-12-03,1795.1500244140625,1800.0999755859375,1787.8499755859375,1800.0999755859375,3475680000</t>
  </si>
  <si>
    <t>2013-12-04,1792.81005859375,1799.800048828125,1779.0899658203125,1793.1500244140625,3610540000</t>
  </si>
  <si>
    <t>2013-12-05,1785.030029296875,1792.8199462890625,1783.3800048828125,1792.8199462890625,3336880000</t>
  </si>
  <si>
    <t>2013-12-06,1805.0899658203125,1806.0400390625,1788.3599853515625,1788.3599853515625,3150030000</t>
  </si>
  <si>
    <t>2013-12-09,1808.3699951171875,1811.52001953125,1806.2099609375,1806.2099609375,3129500000</t>
  </si>
  <si>
    <t>2013-12-10,1802.6199951171875,1808.52001953125,1801.75,1807.5999755859375,3117150000</t>
  </si>
  <si>
    <t>2013-12-11,1782.219970703125,1802.969970703125,1780.0899658203125,1802.760009765625,3472240000</t>
  </si>
  <si>
    <t>2013-12-12,1775.5,1782.989990234375,1772.280029296875,1781.7099609375,3306640000</t>
  </si>
  <si>
    <t>2013-12-13,1775.3199462890625,1780.9200439453125,1772.449951171875,1777.97998046875,3061070000</t>
  </si>
  <si>
    <t>2013-12-16,1786.5400390625,1792.219970703125,1777.47998046875,1777.47998046875,3209890000</t>
  </si>
  <si>
    <t>2013-12-17,1781.0,1786.77001953125,1777.050048828125,1786.469970703125,3270030000</t>
  </si>
  <si>
    <t>2013-12-18,1810.6500244140625,1811.0799560546875,1767.989990234375,1781.4599609375,4327770000</t>
  </si>
  <si>
    <t>2013-12-19,1809.5999755859375,1810.8800048828125,1801.3499755859375,1809.0,3497210000</t>
  </si>
  <si>
    <t>2013-12-20,1818.3199462890625,1823.75,1810.25,1810.3900146484375,5097700000</t>
  </si>
  <si>
    <t>2013-12-23,1827.989990234375,1829.75,1822.9200439453125,1822.9200439453125,2851540000</t>
  </si>
  <si>
    <t>2013-12-24,1833.3199462890625,1833.3199462890625,1828.02001953125,1828.02001953125,1307630000</t>
  </si>
  <si>
    <t>2013-12-26,1842.02001953125,1842.8399658203125,1834.9599609375,1834.9599609375,1982270000</t>
  </si>
  <si>
    <t>2013-12-27,1841.4000244140625,1844.8900146484375,1839.81005859375,1842.969970703125,2052920000</t>
  </si>
  <si>
    <t>2013-12-30,1841.0699462890625,1842.469970703125,1838.77001953125,1841.469970703125,2293860000</t>
  </si>
  <si>
    <t>2013-12-31,1848.3599853515625,1849.43994140625,1842.4100341796875,1842.6099853515625,2312840000</t>
  </si>
  <si>
    <t>2014-01-02,1831.97998046875,1845.8599853515625,1827.739990234375,1845.8599853515625,3080600000</t>
  </si>
  <si>
    <t>2014-01-03,1831.3699951171875,1838.239990234375,1829.1300048828125,1833.2099609375,2774270000</t>
  </si>
  <si>
    <t>2014-01-06,1826.77001953125,1837.1600341796875,1823.72998046875,1832.31005859375,3294850000</t>
  </si>
  <si>
    <t>2014-01-07,1837.8800048828125,1840.0999755859375,1828.7099609375,1828.7099609375,3511750000</t>
  </si>
  <si>
    <t>2014-01-08,1837.489990234375,1840.02001953125,1831.4000244140625,1837.9000244140625,3652140000</t>
  </si>
  <si>
    <t>2014-01-09,1838.1300048828125,1843.22998046875,1830.3800048828125,1839.0,3581150000</t>
  </si>
  <si>
    <t>2014-01-10,1842.3699951171875,1843.1500244140625,1832.4300537109375,1840.06005859375,3335710000</t>
  </si>
  <si>
    <t>2014-01-13,1819.199951171875,1843.449951171875,1815.52001953125,1841.260009765625,3591350000</t>
  </si>
  <si>
    <t>2014-01-14,1838.8800048828125,1839.260009765625,1821.3599853515625,1821.3599853515625,3353270000</t>
  </si>
  <si>
    <t>2014-01-15,1848.3800048828125,1850.8399658203125,1840.52001953125,1840.52001953125,3777800000</t>
  </si>
  <si>
    <t>2014-01-16,1845.8900146484375,1847.989990234375,1840.300048828125,1847.989990234375,3491310000</t>
  </si>
  <si>
    <t>2014-01-17,1838.699951171875,1846.0400390625,1835.22998046875,1844.22998046875,3626120000</t>
  </si>
  <si>
    <t>2014-01-21,1843.800048828125,1849.31005859375,1832.3800048828125,1841.050048828125,3782470000</t>
  </si>
  <si>
    <t>2014-01-22,1844.8599853515625,1846.8699951171875,1840.8800048828125,1844.7099609375,3374170000</t>
  </si>
  <si>
    <t>2014-01-23,1828.4599609375,1842.2900390625,1820.06005859375,1842.2900390625,3972250000</t>
  </si>
  <si>
    <t>2014-01-24,1790.2900390625,1826.9599609375,1790.2900390625,1826.9599609375,4618450000</t>
  </si>
  <si>
    <t>2014-01-27,1781.56005859375,1795.97998046875,1772.8800048828125,1791.030029296875,4045200000</t>
  </si>
  <si>
    <t>2014-01-28,1792.5,1793.8699951171875,1779.489990234375,1783.0,3437830000</t>
  </si>
  <si>
    <t>2014-01-29,1774.199951171875,1790.1500244140625,1770.449951171875,1790.1500244140625,3964020000</t>
  </si>
  <si>
    <t>2014-01-30,1794.18994140625,1798.77001953125,1777.1700439453125,1777.1700439453125,3547510000</t>
  </si>
  <si>
    <t>2014-01-31,1782.5899658203125,1793.8800048828125,1772.260009765625,1790.8800048828125,4059690000</t>
  </si>
  <si>
    <t>2014-02-03,1741.8900146484375,1784.8299560546875,1739.6600341796875,1782.6800537109375,4726040000</t>
  </si>
  <si>
    <t>2014-02-04,1755.199951171875,1758.72998046875,1743.8199462890625,1743.8199462890625,4068410000</t>
  </si>
  <si>
    <t>2014-02-05,1751.6400146484375,1755.7900390625,1737.9200439453125,1753.3800048828125,3984290000</t>
  </si>
  <si>
    <t>2014-02-06,1773.4300537109375,1774.06005859375,1752.989990234375,1752.989990234375,3825410000</t>
  </si>
  <si>
    <t>2014-02-07,1797.02001953125,1798.030029296875,1776.010009765625,1776.010009765625,3775990000</t>
  </si>
  <si>
    <t>2014-02-10,1799.8399658203125,1799.93994140625,1791.8299560546875,1796.199951171875,3312160000</t>
  </si>
  <si>
    <t>2014-02-11,1819.75,1823.5400390625,1800.4100341796875,1800.449951171875,3699380000</t>
  </si>
  <si>
    <t>2014-02-12,1819.260009765625,1826.550048828125,1815.969970703125,1820.1199951171875,3326380000</t>
  </si>
  <si>
    <t>2014-02-13,1829.8299560546875,1830.25,1809.219970703125,1814.8199462890625,3289510000</t>
  </si>
  <si>
    <t>2014-02-14,1838.6300048828125,1841.6500244140625,1825.5899658203125,1828.4599609375,3114750000</t>
  </si>
  <si>
    <t>2014-02-18,1840.760009765625,1842.8699951171875,1835.010009765625,1839.030029296875,3421110000</t>
  </si>
  <si>
    <t>2014-02-19,1828.75,1847.5,1826.989990234375,1838.9000244140625,3661570000</t>
  </si>
  <si>
    <t>2014-02-20,1839.780029296875,1842.7900390625,1824.5799560546875,1829.239990234375,3404980000</t>
  </si>
  <si>
    <t>2014-02-21,1836.25,1846.1300048828125,1835.5999755859375,1841.0699462890625,3403880000</t>
  </si>
  <si>
    <t>2014-02-24,1847.6099853515625,1858.7099609375,1836.780029296875,1836.780029296875,4014530000</t>
  </si>
  <si>
    <t>2014-02-25,1845.1199951171875,1852.9100341796875,1840.18994140625,1847.6600341796875,3515560000</t>
  </si>
  <si>
    <t>2014-02-26,1845.1600341796875,1852.6500244140625,1840.6600341796875,1845.7900390625,3716730000</t>
  </si>
  <si>
    <t>2014-02-27,1854.2900390625,1854.530029296875,1841.1300048828125,1844.9000244140625,3547460000</t>
  </si>
  <si>
    <t>2014-02-28,1859.449951171875,1867.9200439453125,1847.6700439453125,1855.1199951171875,3917450000</t>
  </si>
  <si>
    <t>2014-03-03,1845.72998046875,1857.6800537109375,1834.43994140625,1857.6800537109375,3428220000</t>
  </si>
  <si>
    <t>2014-03-04,1873.9100341796875,1876.22998046875,1849.22998046875,1849.22998046875,3765770000</t>
  </si>
  <si>
    <t>2014-03-05,1873.81005859375,1876.530029296875,1871.1099853515625,1874.050048828125,3392990000</t>
  </si>
  <si>
    <t>2014-03-06,1877.030029296875,1881.93994140625,1874.1800537109375,1874.1800537109375,3360450000</t>
  </si>
  <si>
    <t>2014-03-07,1878.0400390625,1883.5699462890625,1870.56005859375,1878.52001953125,3564740000</t>
  </si>
  <si>
    <t>2014-03-10,1877.1700439453125,1877.8699951171875,1867.0400390625,1877.8599853515625,3021350000</t>
  </si>
  <si>
    <t>2014-03-11,1867.6300048828125,1882.3499755859375,1863.8800048828125,1878.260009765625,3392400000</t>
  </si>
  <si>
    <t>2014-03-12,1868.199951171875,1868.3800048828125,1854.3800048828125,1866.1500244140625,3270860000</t>
  </si>
  <si>
    <t>2014-03-13,1846.3399658203125,1874.4000244140625,1841.8599853515625,1869.06005859375,3670990000</t>
  </si>
  <si>
    <t>2014-03-14,1841.1300048828125,1852.43994140625,1839.5699462890625,1845.0699462890625,3285460000</t>
  </si>
  <si>
    <t>2014-03-17,1858.8299560546875,1862.300048828125,1842.81005859375,1842.81005859375,2860490000</t>
  </si>
  <si>
    <t>2014-03-18,1872.25,1873.760009765625,1858.9200439453125,1858.9200439453125,2930190000</t>
  </si>
  <si>
    <t>2014-03-19,1860.77001953125,1874.1400146484375,1850.3499755859375,1872.25,3289210000</t>
  </si>
  <si>
    <t>2014-03-20,1872.010009765625,1873.489990234375,1854.6300048828125,1860.0899658203125,3327540000</t>
  </si>
  <si>
    <t>2014-03-21,1866.52001953125,1883.969970703125,1863.4599609375,1874.530029296875,5270710000</t>
  </si>
  <si>
    <t>2014-03-24,1857.43994140625,1873.3399658203125,1849.68994140625,1867.6700439453125,3409000000</t>
  </si>
  <si>
    <t>2014-03-25,1865.6199951171875,1871.8699951171875,1855.9599609375,1859.47998046875,3200560000</t>
  </si>
  <si>
    <t>2014-03-26,1852.56005859375,1875.9200439453125,1852.56005859375,1867.0899658203125,3480850000</t>
  </si>
  <si>
    <t>2014-03-27,1849.0400390625,1855.550048828125,1842.1099853515625,1852.1099853515625,3733430000</t>
  </si>
  <si>
    <t>2014-03-28,1857.6199951171875,1866.6300048828125,1850.0699462890625,1850.0699462890625,2955520000</t>
  </si>
  <si>
    <t>2014-03-31,1872.3399658203125,1875.1800537109375,1859.1600341796875,1859.1600341796875,3274300000</t>
  </si>
  <si>
    <t>2014-04-01,1885.52001953125,1885.8399658203125,1873.9599609375,1873.9599609375,3336190000</t>
  </si>
  <si>
    <t>2014-04-02,1890.9000244140625,1893.1700439453125,1883.7900390625,1886.6099853515625,3131660000</t>
  </si>
  <si>
    <t>2014-04-03,1888.77001953125,1893.800048828125,1882.6500244140625,1891.4300537109375,3055600000</t>
  </si>
  <si>
    <t>2014-04-04,1865.0899658203125,1897.280029296875,1863.260009765625,1890.25,3583750000</t>
  </si>
  <si>
    <t>2014-04-07,1845.0400390625,1864.0400390625,1841.47998046875,1863.9200439453125,3801540000</t>
  </si>
  <si>
    <t>2014-04-08,1851.9599609375,1854.949951171875,1837.489990234375,1845.47998046875,3721450000</t>
  </si>
  <si>
    <t>2014-04-09,1872.1800537109375,1872.4300537109375,1852.3800048828125,1852.6400146484375,3308650000</t>
  </si>
  <si>
    <t>2014-04-10,1833.0799560546875,1872.530029296875,1830.8699951171875,1872.280029296875,3758780000</t>
  </si>
  <si>
    <t>2014-04-11,1815.68994140625,1835.0699462890625,1814.3599853515625,1830.6500244140625,3743460000</t>
  </si>
  <si>
    <t>2014-04-14,1830.6099853515625,1834.18994140625,1815.800048828125,1818.1800537109375,3111540000</t>
  </si>
  <si>
    <t>2014-04-15,1842.97998046875,1844.02001953125,1816.2900390625,1831.449951171875,3736440000</t>
  </si>
  <si>
    <t>2014-04-16,1862.31005859375,1862.31005859375,1846.010009765625,1846.010009765625,3155080000</t>
  </si>
  <si>
    <t>2014-04-17,1864.8499755859375,1869.6300048828125,1856.719970703125,1861.72998046875,3341430000</t>
  </si>
  <si>
    <t>2014-04-21,1871.8900146484375,1871.8900146484375,1863.1800537109375,1865.7900390625,2642500000</t>
  </si>
  <si>
    <t>2014-04-22,1879.550048828125,1884.8900146484375,1872.5699462890625,1872.5699462890625,3215440000</t>
  </si>
  <si>
    <t>2014-04-23,1875.3900146484375,1879.75,1873.9100341796875,1879.3199462890625,3085720000</t>
  </si>
  <si>
    <t>2014-04-24,1878.6099853515625,1884.06005859375,1870.239990234375,1881.969970703125,3191830000</t>
  </si>
  <si>
    <t>2014-04-25,1863.4000244140625,1877.719970703125,1859.699951171875,1877.719970703125,3213020000</t>
  </si>
  <si>
    <t>2014-04-28,1869.4300537109375,1877.010009765625,1850.6099853515625,1865.0,4034680000</t>
  </si>
  <si>
    <t>2014-04-29,1878.3299560546875,1880.5999755859375,1870.780029296875,1870.780029296875,3647820000</t>
  </si>
  <si>
    <t>2014-04-30,1883.949951171875,1885.199951171875,1872.68994140625,1877.0999755859375,3779230000</t>
  </si>
  <si>
    <t>2014-05-01,1883.6800537109375,1888.5899658203125,1878.0400390625,1884.3900146484375,3416740000</t>
  </si>
  <si>
    <t>2014-05-02,1881.1400146484375,1891.3299560546875,1878.5,1885.300048828125,3159560000</t>
  </si>
  <si>
    <t>2014-05-05,1884.6600341796875,1885.510009765625,1866.77001953125,1879.449951171875,2733730000</t>
  </si>
  <si>
    <t>2014-05-06,1867.719970703125,1883.68994140625,1867.719970703125,1883.68994140625,3327260000</t>
  </si>
  <si>
    <t>2014-05-07,1878.2099609375,1878.8299560546875,1859.7900390625,1868.530029296875,3632950000</t>
  </si>
  <si>
    <t>2014-05-08,1875.6300048828125,1889.0699462890625,1870.050048828125,1877.3900146484375,3393420000</t>
  </si>
  <si>
    <t>2014-05-09,1878.47998046875,1878.5699462890625,1867.02001953125,1875.27001953125,3025020000</t>
  </si>
  <si>
    <t>2014-05-12,1896.6500244140625,1897.1300048828125,1880.030029296875,1880.030029296875,3005740000</t>
  </si>
  <si>
    <t>2014-05-13,1897.449951171875,1902.1700439453125,1896.06005859375,1896.75,2915680000</t>
  </si>
  <si>
    <t>2014-05-14,1888.530029296875,1897.1300048828125,1885.77001953125,1897.1300048828125,2822060000</t>
  </si>
  <si>
    <t>2014-05-15,1870.8499755859375,1888.1600341796875,1862.3599853515625,1888.1600341796875,3552640000</t>
  </si>
  <si>
    <t>2014-05-16,1877.8599853515625,1878.280029296875,1864.8199462890625,1871.18994140625,3173650000</t>
  </si>
  <si>
    <t>2014-05-19,1885.0799560546875,1886.0,1872.4200439453125,1876.6600341796875,2664250000</t>
  </si>
  <si>
    <t>2014-05-20,1872.8299560546875,1884.8800048828125,1868.1400146484375,1884.8800048828125,3007700000</t>
  </si>
  <si>
    <t>2014-05-21,1888.030029296875,1888.800048828125,1873.3399658203125,1873.3399658203125,2777140000</t>
  </si>
  <si>
    <t>2014-05-22,1892.489990234375,1896.3299560546875,1885.3900146484375,1888.18994140625,2759800000</t>
  </si>
  <si>
    <t>2014-05-23,1900.530029296875,1901.260009765625,1893.3199462890625,1893.3199462890625,2396280000</t>
  </si>
  <si>
    <t>2014-05-27,1911.9100341796875,1912.280029296875,1902.010009765625,1902.010009765625,2911020000</t>
  </si>
  <si>
    <t>2014-05-28,1909.780029296875,1914.4599609375,1907.300048828125,1911.77001953125,2976450000</t>
  </si>
  <si>
    <t>2014-05-29,1920.030029296875,1920.030029296875,1909.8199462890625,1910.5999755859375,2709050000</t>
  </si>
  <si>
    <t>2014-05-30,1923.5699462890625,1924.030029296875,1916.6400146484375,1920.3299560546875,3263490000</t>
  </si>
  <si>
    <t>2014-06-02,1924.969970703125,1925.8800048828125,1915.97998046875,1923.8699951171875,2509020000</t>
  </si>
  <si>
    <t>2014-06-03,1924.239990234375,1925.0699462890625,1918.7900390625,1923.0699462890625,2867180000</t>
  </si>
  <si>
    <t>2014-06-04,1927.8800048828125,1928.6300048828125,1918.5999755859375,1923.06005859375,2793920000</t>
  </si>
  <si>
    <t>2014-06-05,1940.4599609375,1941.739990234375,1922.9300537109375,1928.52001953125,3113270000</t>
  </si>
  <si>
    <t>2014-06-06,1949.43994140625,1949.43994140625,1942.4100341796875,1942.4100341796875,2864300000</t>
  </si>
  <si>
    <t>2014-06-09,1951.27001953125,1955.550048828125,1947.1600341796875,1948.969970703125,2812180000</t>
  </si>
  <si>
    <t>2014-06-10,1950.7900390625,1950.8599853515625,1944.6400146484375,1950.3399658203125,2702360000</t>
  </si>
  <si>
    <t>2014-06-11,1943.8900146484375,1949.3699951171875,1940.0799560546875,1949.3699951171875,2710620000</t>
  </si>
  <si>
    <t>2014-06-12,1930.1099853515625,1943.3499755859375,1925.780029296875,1943.3499755859375,3040480000</t>
  </si>
  <si>
    <t>2014-06-13,1936.1600341796875,1937.300048828125,1927.68994140625,1930.800048828125,2598230000</t>
  </si>
  <si>
    <t>2014-06-16,1937.780029296875,1941.1500244140625,1930.9100341796875,1934.8399658203125,2926130000</t>
  </si>
  <si>
    <t>2014-06-17,1941.989990234375,1943.68994140625,1933.550048828125,1937.1500244140625,2971260000</t>
  </si>
  <si>
    <t>2014-06-18,1956.97998046875,1957.739990234375,1939.2900390625,1942.72998046875,3065220000</t>
  </si>
  <si>
    <t>2014-06-19,1959.47998046875,1959.8699951171875,1952.260009765625,1957.5,2952150000</t>
  </si>
  <si>
    <t>2014-06-20,1962.8699951171875,1963.9100341796875,1959.1700439453125,1960.449951171875,4336240000</t>
  </si>
  <si>
    <t>2014-06-23,1962.6099853515625,1963.739990234375,1958.8900146484375,1962.9200439453125,2717630000</t>
  </si>
  <si>
    <t>2014-06-24,1949.97998046875,1968.1700439453125,1948.3399658203125,1961.969970703125,3089700000</t>
  </si>
  <si>
    <t>2014-06-25,1959.530029296875,1960.8299560546875,1947.489990234375,1949.27001953125,3106710000</t>
  </si>
  <si>
    <t>2014-06-26,1957.219970703125,1959.8900146484375,1944.68994140625,1959.8900146484375,2778840000</t>
  </si>
  <si>
    <t>2014-06-27,1960.9599609375,1961.469970703125,1952.1800537109375,1956.56005859375,4290590000</t>
  </si>
  <si>
    <t>2014-06-30,1960.22998046875,1964.239990234375,1958.219970703125,1960.7900390625,3037350000</t>
  </si>
  <si>
    <t>2014-07-01,1973.3199462890625,1978.5799560546875,1962.2900390625,1962.2900390625,3188240000</t>
  </si>
  <si>
    <t>2014-07-02,1974.6199951171875,1976.6700439453125,1972.5799560546875,1973.06005859375,2851480000</t>
  </si>
  <si>
    <t>2014-07-03,1985.43994140625,1985.5899658203125,1975.8800048828125,1975.8800048828125,1998090000</t>
  </si>
  <si>
    <t>2014-07-07,1977.6500244140625,1984.219970703125,1974.8800048828125,1984.219970703125,2681260000</t>
  </si>
  <si>
    <t>2014-07-08,1963.7099609375,1976.3900146484375,1959.4599609375,1976.3900146484375,3302430000</t>
  </si>
  <si>
    <t>2014-07-09,1972.8299560546875,1974.1500244140625,1965.0999755859375,1965.0999755859375,2858800000</t>
  </si>
  <si>
    <t>2014-07-10,1964.6800537109375,1969.8399658203125,1952.8599853515625,1966.6700439453125,3165690000</t>
  </si>
  <si>
    <t>2014-07-11,1967.5699462890625,1968.6700439453125,1959.6300048828125,1965.760009765625,2684630000</t>
  </si>
  <si>
    <t>2014-07-14,1977.0999755859375,1979.8499755859375,1969.8599853515625,1969.8599853515625,2744920000</t>
  </si>
  <si>
    <t>2014-07-15,1973.280029296875,1982.52001953125,1965.3399658203125,1977.3599853515625,3328740000</t>
  </si>
  <si>
    <t>2014-07-16,1981.5699462890625,1983.93994140625,1975.6700439453125,1976.3499755859375,3390950000</t>
  </si>
  <si>
    <t>2014-07-17,1958.1199951171875,1981.800048828125,1955.5899658203125,1979.75,3381680000</t>
  </si>
  <si>
    <t>2014-07-18,1978.219970703125,1979.9100341796875,1960.8199462890625,1961.5400390625,3106060000</t>
  </si>
  <si>
    <t>2014-07-21,1973.6300048828125,1976.9300537109375,1965.77001953125,1976.9300537109375,2611160000</t>
  </si>
  <si>
    <t>2014-07-22,1983.530029296875,1986.239990234375,1975.6500244140625,1975.6500244140625,2890480000</t>
  </si>
  <si>
    <t>2014-07-23,1987.010009765625,1989.22998046875,1982.43994140625,1985.3199462890625,2869720000</t>
  </si>
  <si>
    <t>2014-07-24,1987.97998046875,1991.3900146484375,1985.7900390625,1988.0699462890625,3203530000</t>
  </si>
  <si>
    <t>2014-07-25,1978.3399658203125,1984.5999755859375,1974.3699951171875,1984.5999755859375,2638960000</t>
  </si>
  <si>
    <t>2014-07-28,1978.9100341796875,1981.52001953125,1967.31005859375,1978.25,2803320000</t>
  </si>
  <si>
    <t>2014-07-29,1969.949951171875,1984.8499755859375,1969.949951171875,1980.030029296875,3183300000</t>
  </si>
  <si>
    <t>2014-07-30,1970.0699462890625,1978.9000244140625,1962.4200439453125,1973.2099609375,3448250000</t>
  </si>
  <si>
    <t>2014-07-31,1930.6700439453125,1965.1400146484375,1930.6700439453125,1965.1400146484375,4193000000</t>
  </si>
  <si>
    <t>2014-08-01,1925.1500244140625,1937.3499755859375,1916.3699951171875,1929.800048828125,3789660000</t>
  </si>
  <si>
    <t>2014-08-04,1938.989990234375,1942.9200439453125,1921.199951171875,1926.6199951171875,3072920000</t>
  </si>
  <si>
    <t>2014-08-05,1920.2099609375,1936.3399658203125,1913.77001953125,1936.3399658203125,3462520000</t>
  </si>
  <si>
    <t>2014-08-06,1920.239990234375,1927.9100341796875,1911.449951171875,1917.2900390625,3539150000</t>
  </si>
  <si>
    <t>2014-08-07,1909.5699462890625,1928.8900146484375,1904.780029296875,1923.030029296875,3230520000</t>
  </si>
  <si>
    <t>2014-08-08,1931.5899658203125,1932.3800048828125,1909.010009765625,1910.3499755859375,2902280000</t>
  </si>
  <si>
    <t>2014-08-11,1936.9200439453125,1944.9000244140625,1933.4300537109375,1933.4300537109375,2784890000</t>
  </si>
  <si>
    <t>2014-08-12,1933.75,1939.6500244140625,1928.2900390625,1935.72998046875,2611700000</t>
  </si>
  <si>
    <t>2014-08-13,1946.719970703125,1948.4100341796875,1935.5999755859375,1935.5999755859375,2718020000</t>
  </si>
  <si>
    <t>2014-08-14,1955.1800537109375,1955.22998046875,1947.4100341796875,1947.4100341796875,2609460000</t>
  </si>
  <si>
    <t>2014-08-15,1955.06005859375,1964.0400390625,1941.5,1958.8699951171875,3023380000</t>
  </si>
  <si>
    <t>2014-08-18,1971.739990234375,1971.989990234375,1958.3599853515625,1958.3599853515625,2638160000</t>
  </si>
  <si>
    <t>2014-08-19,1981.5999755859375,1982.5699462890625,1972.72998046875,1972.72998046875,2656430000</t>
  </si>
  <si>
    <t>2014-08-20,1986.510009765625,1988.5699462890625,1977.6800537109375,1980.4599609375,2579560000</t>
  </si>
  <si>
    <t>2014-08-21,1992.3699951171875,1994.760009765625,1986.8199462890625,1986.8199462890625,2638920000</t>
  </si>
  <si>
    <t>2014-08-22,1988.4000244140625,1993.5400390625,1984.760009765625,1992.5999755859375,2301860000</t>
  </si>
  <si>
    <t>2014-08-25,1997.9200439453125,2001.949951171875,1991.739990234375,1991.739990234375,2233880000</t>
  </si>
  <si>
    <t>2014-08-26,2000.02001953125,2005.0400390625,1998.5899658203125,1998.5899658203125,2451950000</t>
  </si>
  <si>
    <t>2014-08-27,2000.1199951171875,2002.1400146484375,1996.199951171875,2000.5400390625,2344350000</t>
  </si>
  <si>
    <t>2014-08-28,1996.739990234375,1998.550048828125,1990.52001953125,1997.4200439453125,2282400000</t>
  </si>
  <si>
    <t>2014-08-29,2003.3699951171875,2003.3800048828125,1994.6500244140625,1998.449951171875,2259130000</t>
  </si>
  <si>
    <t>2014-09-02,2002.280029296875,2006.1199951171875,1994.8499755859375,2004.0699462890625,2819980000</t>
  </si>
  <si>
    <t>2014-09-03,2000.719970703125,2009.280029296875,1998.1400146484375,2003.5699462890625,2809980000</t>
  </si>
  <si>
    <t>2014-09-04,1997.6500244140625,2011.1700439453125,1992.5400390625,2001.6700439453125,3072410000</t>
  </si>
  <si>
    <t>2014-09-05,2007.7099609375,2007.7099609375,1990.0999755859375,1998.0,2818300000</t>
  </si>
  <si>
    <t>2014-09-08,2001.5400390625,2007.1700439453125,1995.5999755859375,2007.1700439453125,2789090000</t>
  </si>
  <si>
    <t>2014-09-09,1988.43994140625,2001.010009765625,1984.6099853515625,2000.72998046875,2882830000</t>
  </si>
  <si>
    <t>2014-09-10,1995.68994140625,1996.6600341796875,1982.989990234375,1988.4100341796875,2912430000</t>
  </si>
  <si>
    <t>2014-09-11,1997.449951171875,1997.6500244140625,1985.9300537109375,1992.8499755859375,2941690000</t>
  </si>
  <si>
    <t>2014-09-12,1985.5400390625,1996.739990234375,1980.260009765625,1996.739990234375,3206570000</t>
  </si>
  <si>
    <t>2014-09-15,1984.1300048828125,1987.1800537109375,1978.47998046875,1986.0400390625,2776530000</t>
  </si>
  <si>
    <t>2014-09-16,1998.97998046875,2002.280029296875,1979.06005859375,1981.9300537109375,3160310000</t>
  </si>
  <si>
    <t>2014-09-17,2001.5699462890625,2010.739990234375,1993.2900390625,1999.300048828125,3209420000</t>
  </si>
  <si>
    <t>2014-09-18,2011.3599853515625,2012.3399658203125,2003.0699462890625,2003.0699462890625,3235340000</t>
  </si>
  <si>
    <t>2014-09-19,2010.4000244140625,2019.260009765625,2006.5899658203125,2012.739990234375,4880220000</t>
  </si>
  <si>
    <t>2014-09-22,1994.2900390625,2009.0799560546875,1991.010009765625,2009.0799560546875,3349670000</t>
  </si>
  <si>
    <t>2014-09-23,1982.77001953125,1995.4100341796875,1982.77001953125,1992.780029296875,3279350000</t>
  </si>
  <si>
    <t>2014-09-24,1998.300048828125,1999.7900390625,1978.6300048828125,1983.3399658203125,3313850000</t>
  </si>
  <si>
    <t>2014-09-25,1965.989990234375,1997.3199462890625,1965.989990234375,1997.3199462890625,3273050000</t>
  </si>
  <si>
    <t>2014-09-26,1982.8499755859375,1986.3699951171875,1966.219970703125,1966.219970703125,2929440000</t>
  </si>
  <si>
    <t>2014-09-29,1977.800048828125,1981.280029296875,1964.0400390625,1978.9599609375,3094440000</t>
  </si>
  <si>
    <t>2014-09-30,1972.2900390625,1985.1700439453125,1968.9599609375,1978.2099609375,3951100000</t>
  </si>
  <si>
    <t>2014-10-01,1946.1600341796875,1971.43994140625,1941.719970703125,1971.43994140625,4188590000</t>
  </si>
  <si>
    <t>2014-10-02,1946.1700439453125,1952.3199462890625,1926.030029296875,1945.8299560546875,4012510000</t>
  </si>
  <si>
    <t>2014-10-03,1967.9000244140625,1971.18994140625,1948.1199951171875,1948.1199951171875,3560970000</t>
  </si>
  <si>
    <t>2014-10-06,1964.8199462890625,1977.8399658203125,1958.4300537109375,1970.010009765625,3358220000</t>
  </si>
  <si>
    <t>2014-10-07,1935.0999755859375,1962.3599853515625,1934.8699951171875,1962.3599853515625,3687870000</t>
  </si>
  <si>
    <t>2014-10-08,1968.8900146484375,1970.3599853515625,1925.25,1935.550048828125,4441890000</t>
  </si>
  <si>
    <t>2014-10-09,1928.2099609375,1967.6800537109375,1927.56005859375,1967.6800537109375,4344020000</t>
  </si>
  <si>
    <t>2014-10-10,1906.1300048828125,1936.97998046875,1906.050048828125,1925.6300048828125,4550540000</t>
  </si>
  <si>
    <t>2014-10-13,1874.739990234375,1912.0899658203125,1874.1400146484375,1905.6500244140625,4352580000</t>
  </si>
  <si>
    <t>2014-10-14,1877.699951171875,1898.7099609375,1871.7900390625,1877.1099853515625,4812010000</t>
  </si>
  <si>
    <t>2014-10-15,1862.489990234375,1874.1800537109375,1820.6600341796875,1874.1800537109375,6090800000</t>
  </si>
  <si>
    <t>2014-10-16,1862.760009765625,1876.010009765625,1835.02001953125,1855.949951171875,5073150000</t>
  </si>
  <si>
    <t>2014-10-17,1886.760009765625,1898.1600341796875,1864.9100341796875,1864.9100341796875,4482120000</t>
  </si>
  <si>
    <t>2014-10-20,1904.010009765625,1905.030029296875,1882.300048828125,1885.6199951171875,3331210000</t>
  </si>
  <si>
    <t>2014-10-21,1941.280029296875,1942.449951171875,1909.3800048828125,1909.3800048828125,3987090000</t>
  </si>
  <si>
    <t>2014-10-22,1927.1099853515625,1949.31005859375,1926.8299560546875,1941.2900390625,3761930000</t>
  </si>
  <si>
    <t>2014-10-23,1950.8199462890625,1961.949951171875,1931.02001953125,1931.02001953125,3789250000</t>
  </si>
  <si>
    <t>2014-10-24,1964.5799560546875,1965.27001953125,1946.27001953125,1951.5899658203125,3078380000</t>
  </si>
  <si>
    <t>2014-10-27,1961.6300048828125,1964.6400146484375,1951.3699951171875,1962.969970703125,3538860000</t>
  </si>
  <si>
    <t>2014-10-28,1985.050048828125,1985.050048828125,1964.1400146484375,1964.1400146484375,3653260000</t>
  </si>
  <si>
    <t>2014-10-29,1982.300048828125,1991.4000244140625,1969.0400390625,1983.2900390625,3740350000</t>
  </si>
  <si>
    <t>2014-10-30,1994.6500244140625,1999.4000244140625,1974.75,1979.489990234375,3586150000</t>
  </si>
  <si>
    <t>2014-10-31,2018.050048828125,2018.18994140625,2001.199951171875,2001.199951171875,4292290000</t>
  </si>
  <si>
    <t>2014-11-03,2017.81005859375,2024.4599609375,2013.6800537109375,2018.2099609375,3555440000</t>
  </si>
  <si>
    <t>2014-11-04,2012.0999755859375,2015.97998046875,2001.010009765625,2015.81005859375,3956260000</t>
  </si>
  <si>
    <t>2014-11-05,2023.5699462890625,2023.77001953125,2014.4200439453125,2015.2900390625,3766590000</t>
  </si>
  <si>
    <t>2014-11-06,2031.2099609375,2031.6099853515625,2015.8599853515625,2023.3299560546875,3669770000</t>
  </si>
  <si>
    <t>2014-11-07,2031.9200439453125,2034.260009765625,2025.0699462890625,2032.3599853515625,3704280000</t>
  </si>
  <si>
    <t>2014-11-10,2038.260009765625,2038.699951171875,2030.1700439453125,2032.010009765625,3284940000</t>
  </si>
  <si>
    <t>2014-11-11,2039.6800537109375,2041.280029296875,2035.280029296875,2038.199951171875,2958320000</t>
  </si>
  <si>
    <t>2014-11-12,2038.25,2040.3299560546875,2031.949951171875,2037.75,3246650000</t>
  </si>
  <si>
    <t>2014-11-13,2039.3299560546875,2046.1800537109375,2030.43994140625,2039.2099609375,3455270000</t>
  </si>
  <si>
    <t>2014-11-14,2039.8199462890625,2042.219970703125,2035.199951171875,2039.739990234375,3227130000</t>
  </si>
  <si>
    <t>2014-11-17,2041.3199462890625,2043.0699462890625,2034.4599609375,2038.2900390625,3152890000</t>
  </si>
  <si>
    <t>2014-11-18,2051.800048828125,2056.080078125,2041.47998046875,2041.47998046875,3416190000</t>
  </si>
  <si>
    <t>2014-11-19,2048.719970703125,2052.139892578125,2040.3699951171875,2051.159912109375,3390850000</t>
  </si>
  <si>
    <t>2014-11-20,2052.75,2053.840087890625,2040.489990234375,2045.8699951171875,3128290000</t>
  </si>
  <si>
    <t>2014-11-21,2063.5,2071.4599609375,2056.75,2057.4599609375,3916420000</t>
  </si>
  <si>
    <t>2014-11-24,2069.409912109375,2070.169921875,2065.070068359375,2065.070068359375,3128060000</t>
  </si>
  <si>
    <t>2014-11-25,2067.030029296875,2074.2099609375,2064.75,2070.14990234375,3392940000</t>
  </si>
  <si>
    <t>2014-11-26,2072.830078125,2073.2900390625,2066.6201171875,2067.360107421875,2745260000</t>
  </si>
  <si>
    <t>2014-11-28,2067.56005859375,2075.760009765625,2065.06005859375,2074.780029296875,2504640000</t>
  </si>
  <si>
    <t>2014-12-01,2053.43994140625,2065.780029296875,2049.570068359375,2065.780029296875,4159010000</t>
  </si>
  <si>
    <t>2014-12-02,2066.550048828125,2068.77001953125,2053.77001953125,2053.77001953125,3686650000</t>
  </si>
  <si>
    <t>2014-12-03,2074.330078125,2076.280029296875,2066.64990234375,2067.449951171875,3612680000</t>
  </si>
  <si>
    <t>2014-12-04,2071.919921875,2077.340087890625,2062.340087890625,2073.639892578125,3408340000</t>
  </si>
  <si>
    <t>2014-12-05,2075.3701171875,2079.469970703125,2070.81005859375,2072.780029296875,3419620000</t>
  </si>
  <si>
    <t>2014-12-08,2060.31005859375,2075.780029296875,2054.27001953125,2074.840087890625,3800990000</t>
  </si>
  <si>
    <t>2014-12-09,2059.820068359375,2060.60009765625,2034.1700439453125,2056.550048828125,3970150000</t>
  </si>
  <si>
    <t>2014-12-10,2026.1400146484375,2058.860107421875,2024.260009765625,2058.860107421875,4114440000</t>
  </si>
  <si>
    <t>2014-12-11,2035.3299560546875,2055.530029296875,2027.9200439453125,2027.9200439453125,3917950000</t>
  </si>
  <si>
    <t>2014-12-12,2002.3299560546875,2032.25,2002.3299560546875,2030.3599853515625,4157650000</t>
  </si>
  <si>
    <t>2014-12-15,1989.6300048828125,2018.68994140625,1982.260009765625,2005.030029296875,4361990000</t>
  </si>
  <si>
    <t>2014-12-16,1972.739990234375,2016.8900146484375,1972.56005859375,1986.7099609375,4958680000</t>
  </si>
  <si>
    <t>2014-12-17,2012.8900146484375,2016.75,1973.77001953125,1973.77001953125,4942370000</t>
  </si>
  <si>
    <t>2014-12-18,2061.22998046875,2061.22998046875,2018.97998046875,2018.97998046875,4703380000</t>
  </si>
  <si>
    <t>2014-12-19,2070.64990234375,2077.85009765625,2061.030029296875,2061.0400390625,6465530000</t>
  </si>
  <si>
    <t>2014-12-22,2078.5400390625,2078.760009765625,2069.280029296875,2069.280029296875,3369520000</t>
  </si>
  <si>
    <t>2014-12-23,2082.169921875,2086.72998046875,2079.77001953125,2081.47998046875,3043950000</t>
  </si>
  <si>
    <t>2014-12-24,2081.8798828125,2087.56005859375,2081.860107421875,2083.25,1416980000</t>
  </si>
  <si>
    <t>2014-12-26,2088.77001953125,2092.699951171875,2084.300048828125,2084.300048828125,1735230000</t>
  </si>
  <si>
    <t>2014-12-29,2090.570068359375,2093.550048828125,2085.75,2087.6298828125,2452360000</t>
  </si>
  <si>
    <t>2014-12-30,2080.35009765625,2088.489990234375,2079.530029296875,2088.489990234375,2440280000</t>
  </si>
  <si>
    <t>2014-12-31,2058.89990234375,2085.580078125,2057.93994140625,2082.110107421875,2606070000</t>
  </si>
  <si>
    <t>2015-01-02,2058.199951171875,2072.360107421875,2046.0400390625,2058.89990234375,2708700000</t>
  </si>
  <si>
    <t>2015-01-05,2020.5799560546875,2054.43994140625,2017.3399658203125,2054.43994140625,3799120000</t>
  </si>
  <si>
    <t>2015-01-06,2002.6099853515625,2030.25,1992.43994140625,2022.1500244140625,4460110000</t>
  </si>
  <si>
    <t>2015-01-07,2025.9000244140625,2029.6099853515625,2005.550048828125,2005.550048828125,3805480000</t>
  </si>
  <si>
    <t>2015-01-08,2062.139892578125,2064.080078125,2030.6099853515625,2030.6099853515625,3934010000</t>
  </si>
  <si>
    <t>2015-01-09,2044.81005859375,2064.429931640625,2038.3299560546875,2063.449951171875,3364140000</t>
  </si>
  <si>
    <t>2015-01-12,2028.260009765625,2049.300048828125,2022.5799560546875,2046.1300048828125,3456460000</t>
  </si>
  <si>
    <t>2015-01-13,2023.030029296875,2056.929931640625,2008.25,2031.5799560546875,4107300000</t>
  </si>
  <si>
    <t>2015-01-14,2011.27001953125,2018.4000244140625,1988.43994140625,2018.4000244140625,4378680000</t>
  </si>
  <si>
    <t>2015-01-15,1992.6700439453125,2021.3499755859375,1991.469970703125,2013.75,4276720000</t>
  </si>
  <si>
    <t>2015-01-16,2019.4200439453125,2020.4599609375,1988.1199951171875,1992.25,4056410000</t>
  </si>
  <si>
    <t>2015-01-20,2022.550048828125,2028.93994140625,2004.489990234375,2020.760009765625,3944340000</t>
  </si>
  <si>
    <t>2015-01-21,2032.1199951171875,2038.2900390625,2012.0400390625,2020.18994140625,3730070000</t>
  </si>
  <si>
    <t>2015-01-22,2063.14990234375,2064.6201171875,2026.3800048828125,2034.300048828125,4176050000</t>
  </si>
  <si>
    <t>2015-01-23,2051.820068359375,2062.97998046875,2050.5400390625,2062.97998046875,3573560000</t>
  </si>
  <si>
    <t>2015-01-26,2057.090087890625,2057.6201171875,2040.969970703125,2050.419921875,3465760000</t>
  </si>
  <si>
    <t>2015-01-27,2029.550048828125,2047.8599853515625,2019.9100341796875,2047.8599853515625,3329810000</t>
  </si>
  <si>
    <t>2015-01-28,2002.1600341796875,2042.489990234375,2001.489990234375,2032.3399658203125,4067530000</t>
  </si>
  <si>
    <t>2015-01-29,2021.25,2024.6400146484375,1989.1800537109375,2002.449951171875,4127140000</t>
  </si>
  <si>
    <t>2015-01-30,1994.989990234375,2023.3199462890625,1993.3800048828125,2019.3499755859375,4568650000</t>
  </si>
  <si>
    <t>2015-02-02,2020.8499755859375,2021.6600341796875,1980.9000244140625,1996.6700439453125,4008330000</t>
  </si>
  <si>
    <t>2015-02-03,2050.030029296875,2050.300048828125,2022.7099609375,2022.7099609375,4615900000</t>
  </si>
  <si>
    <t>2015-02-04,2041.510009765625,2054.739990234375,2036.719970703125,2048.860107421875,4141920000</t>
  </si>
  <si>
    <t>2015-02-05,2062.52001953125,2063.550048828125,2043.449951171875,2043.449951171875,3821990000</t>
  </si>
  <si>
    <t>2015-02-06,2055.469970703125,2072.39990234375,2049.969970703125,2062.280029296875,4232970000</t>
  </si>
  <si>
    <t>2015-02-09,2046.739990234375,2056.159912109375,2041.8800048828125,2053.469970703125,3549540000</t>
  </si>
  <si>
    <t>2015-02-10,2068.590087890625,2070.860107421875,2048.6201171875,2049.3798828125,3669850000</t>
  </si>
  <si>
    <t>2015-02-11,2068.530029296875,2073.47998046875,2057.989990234375,2068.550048828125,3596860000</t>
  </si>
  <si>
    <t>2015-02-12,2088.47998046875,2088.530029296875,2069.97998046875,2069.97998046875,3788350000</t>
  </si>
  <si>
    <t>2015-02-13,2096.989990234375,2097.030029296875,2086.699951171875,2088.780029296875,3527450000</t>
  </si>
  <si>
    <t>2015-02-17,2100.340087890625,2101.300048828125,2089.800048828125,2096.469970703125,3361750000</t>
  </si>
  <si>
    <t>2015-02-18,2099.679931640625,2100.22998046875,2092.14990234375,2099.159912109375,3370020000</t>
  </si>
  <si>
    <t>2015-02-19,2097.449951171875,2102.1298828125,2090.7900390625,2099.25,3247100000</t>
  </si>
  <si>
    <t>2015-02-20,2110.300048828125,2110.610107421875,2085.43994140625,2097.64990234375,3281600000</t>
  </si>
  <si>
    <t>2015-02-23,2109.659912109375,2110.050048828125,2103.0,2109.830078125,3093680000</t>
  </si>
  <si>
    <t>2015-02-24,2115.47998046875,2117.93994140625,2105.8701171875,2109.10009765625,3199840000</t>
  </si>
  <si>
    <t>2015-02-25,2113.860107421875,2119.590087890625,2109.889892578125,2115.300048828125,3312340000</t>
  </si>
  <si>
    <t>2015-02-26,2110.739990234375,2113.909912109375,2103.760009765625,2113.909912109375,3408690000</t>
  </si>
  <si>
    <t>2015-02-27,2104.5,2112.739990234375,2103.75,2110.8798828125,3547380000</t>
  </si>
  <si>
    <t>2015-03-02,2117.389892578125,2117.52001953125,2104.5,2105.22998046875,3409490000</t>
  </si>
  <si>
    <t>2015-03-03,2107.780029296875,2115.760009765625,2098.260009765625,2115.760009765625,3262300000</t>
  </si>
  <si>
    <t>2015-03-04,2098.530029296875,2107.719970703125,2094.489990234375,2107.719970703125,3421110000</t>
  </si>
  <si>
    <t>2015-03-05,2101.0400390625,2104.25,2095.219970703125,2098.5400390625,3103030000</t>
  </si>
  <si>
    <t>2015-03-06,2071.260009765625,2100.909912109375,2067.27001953125,2100.909912109375,3853570000</t>
  </si>
  <si>
    <t>2015-03-09,2079.429931640625,2083.489990234375,2072.2099609375,2072.25,3349090000</t>
  </si>
  <si>
    <t>2015-03-10,2044.1600341796875,2076.139892578125,2044.1600341796875,2076.139892578125,3668900000</t>
  </si>
  <si>
    <t>2015-03-11,2040.239990234375,2050.080078125,2039.68994140625,2044.68994140625,3406570000</t>
  </si>
  <si>
    <t>2015-03-12,2065.949951171875,2066.409912109375,2041.0999755859375,2041.0999755859375,3405860000</t>
  </si>
  <si>
    <t>2015-03-13,2053.39990234375,2064.56005859375,2041.1700439453125,2064.56005859375,3498560000</t>
  </si>
  <si>
    <t>2015-03-16,2081.18994140625,2081.409912109375,2055.35009765625,2055.35009765625,3295600000</t>
  </si>
  <si>
    <t>2015-03-17,2074.280029296875,2080.590087890625,2065.080078125,2080.590087890625,3221840000</t>
  </si>
  <si>
    <t>2015-03-18,2099.5,2106.85009765625,2061.22998046875,2072.840087890625,4128210000</t>
  </si>
  <si>
    <t>2015-03-19,2089.27001953125,2098.68994140625,2085.56005859375,2098.68994140625,3305220000</t>
  </si>
  <si>
    <t>2015-03-20,2108.10009765625,2113.919921875,2090.320068359375,2090.320068359375,5554120000</t>
  </si>
  <si>
    <t>2015-03-23,2104.419921875,2114.860107421875,2104.419921875,2107.989990234375,3267960000</t>
  </si>
  <si>
    <t>2015-03-24,2091.5,2107.6298828125,2091.5,2103.93994140625,3189820000</t>
  </si>
  <si>
    <t>2015-03-25,2061.050048828125,2097.429931640625,2061.050048828125,2093.10009765625,3521140000</t>
  </si>
  <si>
    <t>2015-03-26,2056.14990234375,2067.14990234375,2045.5,2059.93994140625,3510670000</t>
  </si>
  <si>
    <t>2015-03-27,2061.02001953125,2062.830078125,2052.9599609375,2055.780029296875,3008550000</t>
  </si>
  <si>
    <t>2015-03-30,2086.239990234375,2088.969970703125,2064.110107421875,2064.110107421875,2917690000</t>
  </si>
  <si>
    <t>2015-03-31,2067.889892578125,2084.050048828125,2067.0400390625,2084.050048828125,3376550000</t>
  </si>
  <si>
    <t>2015-04-01,2059.68994140625,2067.6298828125,2048.3798828125,2067.6298828125,3543270000</t>
  </si>
  <si>
    <t>2015-04-02,2066.9599609375,2072.169921875,2057.320068359375,2060.030029296875,3095960000</t>
  </si>
  <si>
    <t>2015-04-06,2080.6201171875,2086.989990234375,2056.52001953125,2064.8701171875,3302970000</t>
  </si>
  <si>
    <t>2015-04-07,2076.330078125,2089.81005859375,2076.10009765625,2080.7900390625,3065510000</t>
  </si>
  <si>
    <t>2015-04-08,2081.89990234375,2086.68994140625,2073.300048828125,2076.93994140625,3265330000</t>
  </si>
  <si>
    <t>2015-04-09,2091.179931640625,2093.31005859375,2074.2900390625,2081.2900390625,3172360000</t>
  </si>
  <si>
    <t>2015-04-10,2102.06005859375,2102.610107421875,2091.510009765625,2091.510009765625,3156200000</t>
  </si>
  <si>
    <t>2015-04-13,2092.429931640625,2107.64990234375,2092.330078125,2102.030029296875,2908420000</t>
  </si>
  <si>
    <t>2015-04-14,2095.840087890625,2098.6201171875,2083.239990234375,2092.280029296875,3301270000</t>
  </si>
  <si>
    <t>2015-04-15,2106.6298828125,2111.909912109375,2097.820068359375,2097.820068359375,4013760000</t>
  </si>
  <si>
    <t>2015-04-16,2104.989990234375,2111.300048828125,2100.02001953125,2105.9599609375,3434120000</t>
  </si>
  <si>
    <t>2015-04-17,2081.179931640625,2102.580078125,2072.3701171875,2102.580078125,3627600000</t>
  </si>
  <si>
    <t>2015-04-20,2100.39990234375,2103.93994140625,2084.110107421875,2084.110107421875,3000160000</t>
  </si>
  <si>
    <t>2015-04-21,2097.2900390625,2109.639892578125,2094.3798828125,2102.820068359375,3243410000</t>
  </si>
  <si>
    <t>2015-04-22,2107.9599609375,2109.97998046875,2091.050048828125,2098.27001953125,3348480000</t>
  </si>
  <si>
    <t>2015-04-23,2112.929931640625,2120.489990234375,2103.18994140625,2107.2099609375,3636670000</t>
  </si>
  <si>
    <t>2015-04-24,2117.68994140625,2120.919921875,2112.800048828125,2112.800048828125,3375780000</t>
  </si>
  <si>
    <t>2015-04-27,2108.919921875,2125.919921875,2107.0400390625,2119.2900390625,3438750000</t>
  </si>
  <si>
    <t>2015-04-28,2114.760009765625,2116.0400390625,2094.889892578125,2108.35009765625,3546270000</t>
  </si>
  <si>
    <t>2015-04-29,2106.85009765625,2113.64990234375,2097.409912109375,2112.489990234375,4074970000</t>
  </si>
  <si>
    <t>2015-04-30,2085.510009765625,2105.52001953125,2077.590087890625,2105.52001953125,4509680000</t>
  </si>
  <si>
    <t>2015-05-01,2108.2900390625,2108.409912109375,2087.3798828125,2087.3798828125,3379390000</t>
  </si>
  <si>
    <t>2015-05-04,2114.489990234375,2120.949951171875,2110.22998046875,2110.22998046875,3091580000</t>
  </si>
  <si>
    <t>2015-05-05,2089.4599609375,2115.239990234375,2088.4599609375,2112.6298828125,3793950000</t>
  </si>
  <si>
    <t>2015-05-06,2080.14990234375,2098.419921875,2067.929931640625,2091.260009765625,3792210000</t>
  </si>
  <si>
    <t>2015-05-07,2088.0,2092.89990234375,2074.989990234375,2079.9599609375,3676640000</t>
  </si>
  <si>
    <t>2015-05-08,2116.10009765625,2117.659912109375,2092.1298828125,2092.1298828125,3399440000</t>
  </si>
  <si>
    <t>2015-05-11,2105.330078125,2117.68994140625,2104.580078125,2115.56005859375,2992670000</t>
  </si>
  <si>
    <t>2015-05-12,2099.1201171875,2105.06005859375,2085.570068359375,2102.8701171875,3139520000</t>
  </si>
  <si>
    <t>2015-05-13,2098.47998046875,2110.18994140625,2096.0400390625,2099.6201171875,3374260000</t>
  </si>
  <si>
    <t>2015-05-14,2121.10009765625,2121.449951171875,2100.429931640625,2100.429931640625,3225740000</t>
  </si>
  <si>
    <t>2015-05-15,2122.72998046875,2123.889892578125,2116.81005859375,2122.070068359375,3092080000</t>
  </si>
  <si>
    <t>2015-05-18,2129.199951171875,2131.780029296875,2120.010009765625,2121.300048828125,2888190000</t>
  </si>
  <si>
    <t>2015-05-19,2127.830078125,2133.02001953125,2124.5,2129.449951171875,3296030000</t>
  </si>
  <si>
    <t>2015-05-20,2125.85009765625,2134.719970703125,2122.590087890625,2127.7900390625,3025880000</t>
  </si>
  <si>
    <t>2015-05-21,2130.820068359375,2134.280029296875,2122.949951171875,2125.550048828125,3070460000</t>
  </si>
  <si>
    <t>2015-05-22,2126.06005859375,2132.14990234375,2126.06005859375,2130.360107421875,2571860000</t>
  </si>
  <si>
    <t>2015-05-26,2104.199951171875,2125.340087890625,2099.179931640625,2125.340087890625,3342130000</t>
  </si>
  <si>
    <t>2015-05-27,2123.47998046875,2126.219970703125,2105.1298828125,2105.1298828125,3127960000</t>
  </si>
  <si>
    <t>2015-05-28,2120.7900390625,2122.27001953125,2112.860107421875,2122.27001953125,2980350000</t>
  </si>
  <si>
    <t>2015-05-29,2107.389892578125,2120.659912109375,2104.889892578125,2120.659912109375,3927390000</t>
  </si>
  <si>
    <t>2015-06-01,2111.72998046875,2119.14990234375,2102.5400390625,2108.639892578125,3011710000</t>
  </si>
  <si>
    <t>2015-06-02,2109.60009765625,2117.590087890625,2099.139892578125,2110.409912109375,3049350000</t>
  </si>
  <si>
    <t>2015-06-03,2114.070068359375,2121.919921875,2109.610107421875,2110.639892578125,3099980000</t>
  </si>
  <si>
    <t>2015-06-04,2095.840087890625,2112.889892578125,2093.22998046875,2112.35009765625,3200050000</t>
  </si>
  <si>
    <t>2015-06-05,2092.830078125,2100.989990234375,2085.669921875,2095.090087890625,3243690000</t>
  </si>
  <si>
    <t>2015-06-08,2079.280029296875,2093.010009765625,2079.110107421875,2092.340087890625,2917150000</t>
  </si>
  <si>
    <t>2015-06-09,2080.14990234375,2085.6201171875,2072.139892578125,2079.070068359375,3034580000</t>
  </si>
  <si>
    <t>2015-06-10,2105.199951171875,2108.5,2081.1201171875,2081.1201171875,3414320000</t>
  </si>
  <si>
    <t>2015-06-11,2108.860107421875,2115.02001953125,2106.239990234375,2106.239990234375,3128600000</t>
  </si>
  <si>
    <t>2015-06-12,2094.110107421875,2107.429931640625,2091.330078125,2107.429931640625,2719400000</t>
  </si>
  <si>
    <t>2015-06-15,2084.429931640625,2091.340087890625,2072.489990234375,2091.340087890625,3061570000</t>
  </si>
  <si>
    <t>2015-06-16,2096.2900390625,2097.39990234375,2082.10009765625,2084.260009765625,2919900000</t>
  </si>
  <si>
    <t>2015-06-17,2100.43994140625,2106.7900390625,2088.860107421875,2097.39990234375,3222240000</t>
  </si>
  <si>
    <t>2015-06-18,2121.239990234375,2126.64990234375,2101.580078125,2101.580078125,3520360000</t>
  </si>
  <si>
    <t>2015-06-19,2109.989990234375,2121.639892578125,2109.449951171875,2121.06005859375,4449810000</t>
  </si>
  <si>
    <t>2015-06-22,2122.85009765625,2129.8701171875,2112.5,2112.5,3030020000</t>
  </si>
  <si>
    <t>2015-06-23,2124.199951171875,2128.030029296875,2119.889892578125,2123.159912109375,3091190000</t>
  </si>
  <si>
    <t>2015-06-24,2108.580078125,2125.10009765625,2108.580078125,2123.64990234375,3102480000</t>
  </si>
  <si>
    <t>2015-06-25,2102.31005859375,2116.0400390625,2101.780029296875,2109.9599609375,3214610000</t>
  </si>
  <si>
    <t>2015-06-26,2101.489990234375,2108.919921875,2095.3798828125,2102.6201171875,5025470000</t>
  </si>
  <si>
    <t>2015-06-29,2057.639892578125,2098.6298828125,2056.639892578125,2098.6298828125,3678960000</t>
  </si>
  <si>
    <t>2015-06-30,2063.110107421875,2074.280029296875,2056.320068359375,2061.18994140625,4078540000</t>
  </si>
  <si>
    <t>2015-07-01,2077.419921875,2082.780029296875,2067.0,2067.0,3727260000</t>
  </si>
  <si>
    <t>2015-07-02,2076.780029296875,2085.06005859375,2071.02001953125,2078.030029296875,2996540000</t>
  </si>
  <si>
    <t>2015-07-06,2068.760009765625,2078.610107421875,2058.39990234375,2073.949951171875,3486360000</t>
  </si>
  <si>
    <t>2015-07-07,2081.340087890625,2083.739990234375,2044.02001953125,2069.52001953125,4458660000</t>
  </si>
  <si>
    <t>2015-07-08,2046.6800537109375,2077.659912109375,2044.6600341796875,2077.659912109375,3608780000</t>
  </si>
  <si>
    <t>2015-07-09,2051.31005859375,2074.280029296875,2049.72998046875,2049.72998046875,3446810000</t>
  </si>
  <si>
    <t>2015-07-10,2076.6201171875,2081.31005859375,2052.739990234375,2052.739990234375,3065070000</t>
  </si>
  <si>
    <t>2015-07-13,2099.60009765625,2100.669921875,2080.030029296875,2080.030029296875,3096730000</t>
  </si>
  <si>
    <t>2015-07-14,2108.949951171875,2111.97998046875,2098.179931640625,2099.719970703125,3002120000</t>
  </si>
  <si>
    <t>2015-07-15,2107.39990234375,2114.139892578125,2102.489990234375,2109.010009765625,3261810000</t>
  </si>
  <si>
    <t>2015-07-16,2124.2900390625,2124.419921875,2110.550048828125,2110.550048828125,3227080000</t>
  </si>
  <si>
    <t>2015-07-17,2126.639892578125,2128.909912109375,2119.8798828125,2126.800048828125,3362750000</t>
  </si>
  <si>
    <t>2015-07-20,2128.280029296875,2132.820068359375,2123.659912109375,2126.85009765625,3245870000</t>
  </si>
  <si>
    <t>2015-07-21,2119.2099609375,2128.489990234375,2115.39990234375,2127.550048828125,3343690000</t>
  </si>
  <si>
    <t>2015-07-22,2114.14990234375,2118.510009765625,2110.0,2118.2099609375,3694070000</t>
  </si>
  <si>
    <t>2015-07-23,2102.14990234375,2116.8701171875,2098.6298828125,2114.159912109375,3772810000</t>
  </si>
  <si>
    <t>2015-07-24,2079.64990234375,2106.010009765625,2077.090087890625,2102.239990234375,3870040000</t>
  </si>
  <si>
    <t>2015-07-27,2067.639892578125,2078.18994140625,2063.52001953125,2078.18994140625,3836750000</t>
  </si>
  <si>
    <t>2015-07-28,2093.25,2095.60009765625,2069.090087890625,2070.75,4117740000</t>
  </si>
  <si>
    <t>2015-07-29,2108.570068359375,2110.60009765625,2094.080078125,2094.699951171875,4038900000</t>
  </si>
  <si>
    <t>2015-07-30,2108.6298828125,2110.47998046875,2094.969970703125,2106.780029296875,3579410000</t>
  </si>
  <si>
    <t>2015-07-31,2103.840087890625,2114.239990234375,2102.070068359375,2111.60009765625,3681340000</t>
  </si>
  <si>
    <t>2015-08-03,2098.0400390625,2105.699951171875,2087.31005859375,2104.489990234375,3476770000</t>
  </si>
  <si>
    <t>2015-08-04,2093.320068359375,2102.510009765625,2088.60009765625,2097.679931640625,3546710000</t>
  </si>
  <si>
    <t>2015-08-05,2099.840087890625,2112.659912109375,2095.27001953125,2095.27001953125,3968680000</t>
  </si>
  <si>
    <t>2015-08-06,2083.56005859375,2103.320068359375,2075.530029296875,2100.75,4246570000</t>
  </si>
  <si>
    <t>2015-08-07,2077.570068359375,2082.610107421875,2067.909912109375,2082.610107421875,3602320000</t>
  </si>
  <si>
    <t>2015-08-10,2104.179931640625,2105.35009765625,2080.97998046875,2080.97998046875,3514460000</t>
  </si>
  <si>
    <t>2015-08-11,2084.070068359375,2102.659912109375,2076.489990234375,2102.659912109375,3708880000</t>
  </si>
  <si>
    <t>2015-08-12,2086.050048828125,2089.06005859375,2052.090087890625,2081.10009765625,4269130000</t>
  </si>
  <si>
    <t>2015-08-13,2083.389892578125,2092.929931640625,2078.260009765625,2086.18994140625,3221300000</t>
  </si>
  <si>
    <t>2015-08-14,2091.5400390625,2092.449951171875,2080.610107421875,2083.14990234375,2795590000</t>
  </si>
  <si>
    <t>2015-08-17,2102.43994140625,2102.8701171875,2079.300048828125,2089.699951171875,2867690000</t>
  </si>
  <si>
    <t>2015-08-18,2096.919921875,2103.469970703125,2094.139892578125,2101.989990234375,2949990000</t>
  </si>
  <si>
    <t>2015-08-19,2079.610107421875,2096.169921875,2070.530029296875,2095.68994140625,3512920000</t>
  </si>
  <si>
    <t>2015-08-20,2035.72998046875,2076.610107421875,2035.72998046875,2076.610107421875,3922470000</t>
  </si>
  <si>
    <t>2015-08-21,1970.8900146484375,2034.0799560546875,1970.8900146484375,2034.0799560546875,5018240000</t>
  </si>
  <si>
    <t>2015-08-24,1893.2099609375,1965.1500244140625,1867.010009765625,1965.1500244140625,6612690000</t>
  </si>
  <si>
    <t>2015-08-25,1867.6099853515625,1948.0400390625,1867.0799560546875,1898.0799560546875,5183560000</t>
  </si>
  <si>
    <t>2015-08-26,1940.510009765625,1943.0899658203125,1872.75,1872.75,5338250000</t>
  </si>
  <si>
    <t>2015-08-27,1987.6600341796875,1989.5999755859375,1942.77001953125,1942.77001953125,5006390000</t>
  </si>
  <si>
    <t>2015-08-28,1988.8699951171875,1993.47998046875,1975.18994140625,1986.06005859375,3949080000</t>
  </si>
  <si>
    <t>2015-08-31,1972.1800537109375,1986.72998046875,1965.97998046875,1986.72998046875,3915100000</t>
  </si>
  <si>
    <t>2015-09-01,1913.8499755859375,1970.0899658203125,1903.0699462890625,1970.0899658203125,4371850000</t>
  </si>
  <si>
    <t>2015-09-02,1948.8599853515625,1948.9100341796875,1916.52001953125,1916.52001953125,3742620000</t>
  </si>
  <si>
    <t>2015-09-03,1951.1300048828125,1975.010009765625,1944.719970703125,1950.7900390625,3520700000</t>
  </si>
  <si>
    <t>2015-09-04,1921.219970703125,1947.760009765625,1911.2099609375,1947.760009765625,3167090000</t>
  </si>
  <si>
    <t>2015-09-08,1969.4100341796875,1970.4200439453125,1927.300048828125,1927.300048828125,3548650000</t>
  </si>
  <si>
    <t>2015-09-09,1942.0400390625,1988.6300048828125,1937.8800048828125,1971.449951171875,3652120000</t>
  </si>
  <si>
    <t>2015-09-10,1952.2900390625,1965.2900390625,1937.18994140625,1941.5899658203125,3626320000</t>
  </si>
  <si>
    <t>2015-09-11,1961.050048828125,1961.050048828125,1939.18994140625,1951.449951171875,3218590000</t>
  </si>
  <si>
    <t>2015-09-14,1953.030029296875,1963.06005859375,1948.27001953125,1963.06005859375,3000200000</t>
  </si>
  <si>
    <t>2015-09-15,1978.0899658203125,1983.18994140625,1954.300048828125,1955.0999755859375,3239860000</t>
  </si>
  <si>
    <t>2015-09-16,1995.31005859375,1997.260009765625,1977.9300537109375,1978.02001953125,3630680000</t>
  </si>
  <si>
    <t>2015-09-17,1990.199951171875,2020.8599853515625,1986.72998046875,1995.3299560546875,4183790000</t>
  </si>
  <si>
    <t>2015-09-18,1958.030029296875,1989.6600341796875,1953.449951171875,1989.6600341796875,6021240000</t>
  </si>
  <si>
    <t>2015-09-21,1966.969970703125,1979.6400146484375,1955.800048828125,1960.8399658203125,3269350000</t>
  </si>
  <si>
    <t>2015-09-22,1942.739990234375,1961.3900146484375,1929.219970703125,1961.3900146484375,3808260000</t>
  </si>
  <si>
    <t>2015-09-23,1938.760009765625,1949.52001953125,1932.5699462890625,1943.239990234375,3190530000</t>
  </si>
  <si>
    <t>2015-09-24,1932.239990234375,1937.1700439453125,1908.9200439453125,1934.81005859375,4091530000</t>
  </si>
  <si>
    <t>2015-09-25,1931.3399658203125,1952.8900146484375,1921.5,1935.9300537109375,3721870000</t>
  </si>
  <si>
    <t>2015-09-28,1881.77001953125,1929.1800537109375,1879.2099609375,1929.1800537109375,4326660000</t>
  </si>
  <si>
    <t>2015-09-29,1884.0899658203125,1899.47998046875,1871.9100341796875,1881.9000244140625,4132390000</t>
  </si>
  <si>
    <t>2015-09-30,1920.030029296875,1920.530029296875,1887.1400146484375,1887.1400146484375,4525070000</t>
  </si>
  <si>
    <t>2015-10-01,1923.8199462890625,1927.2099609375,1900.699951171875,1919.6500244140625,3983600000</t>
  </si>
  <si>
    <t>2015-10-02,1951.3599853515625,1951.3599853515625,1893.699951171875,1921.77001953125,4378570000</t>
  </si>
  <si>
    <t>2015-10-05,1987.050048828125,1989.1700439453125,1954.3299560546875,1954.3299560546875,4334490000</t>
  </si>
  <si>
    <t>2015-10-06,1979.9200439453125,1991.6199951171875,1971.989990234375,1986.6300048828125,4202400000</t>
  </si>
  <si>
    <t>2015-10-07,1995.8299560546875,1999.31005859375,1976.43994140625,1982.3399658203125,4666470000</t>
  </si>
  <si>
    <t>2015-10-08,2013.4300537109375,2016.5,1987.530029296875,1994.010009765625,3939140000</t>
  </si>
  <si>
    <t>2015-10-09,2014.8900146484375,2020.1300048828125,2007.6099853515625,2013.72998046875,3706900000</t>
  </si>
  <si>
    <t>2015-10-12,2017.4599609375,2018.6600341796875,2010.550048828125,2015.6500244140625,2893250000</t>
  </si>
  <si>
    <t>2015-10-13,2003.68994140625,2022.3399658203125,2001.780029296875,2015.0,3401920000</t>
  </si>
  <si>
    <t>2015-10-14,1994.239990234375,2009.56005859375,1990.72998046875,2003.6600341796875,3644590000</t>
  </si>
  <si>
    <t>2015-10-15,2023.8599853515625,2024.1500244140625,1996.469970703125,1996.469970703125,3746290000</t>
  </si>
  <si>
    <t>2015-10-16,2033.1099853515625,2033.5400390625,2020.4599609375,2024.3699951171875,3595430000</t>
  </si>
  <si>
    <t>2015-10-19,2033.6600341796875,2034.449951171875,2022.31005859375,2031.72998046875,3287320000</t>
  </si>
  <si>
    <t>2015-10-20,2030.77001953125,2039.1199951171875,2026.6099853515625,2033.1300048828125,3331500000</t>
  </si>
  <si>
    <t>2015-10-21,2018.93994140625,2037.969970703125,2017.219970703125,2033.469970703125,3627790000</t>
  </si>
  <si>
    <t>2015-10-22,2052.510009765625,2055.199951171875,2021.8800048828125,2021.8800048828125,4430850000</t>
  </si>
  <si>
    <t>2015-10-23,2075.14990234375,2079.739990234375,2058.18994140625,2058.18994140625,4108460000</t>
  </si>
  <si>
    <t>2015-10-26,2071.179931640625,2075.139892578125,2066.530029296875,2075.080078125,3385800000</t>
  </si>
  <si>
    <t>2015-10-27,2065.889892578125,2070.3701171875,2058.840087890625,2068.75,4216880000</t>
  </si>
  <si>
    <t>2015-10-28,2090.35009765625,2090.35009765625,2063.110107421875,2066.47998046875,4698110000</t>
  </si>
  <si>
    <t>2015-10-29,2089.409912109375,2092.52001953125,2082.6298828125,2088.35009765625,4008940000</t>
  </si>
  <si>
    <t>2015-10-30,2079.360107421875,2094.320068359375,2079.340087890625,2090.0,4256200000</t>
  </si>
  <si>
    <t>2015-11-02,2104.050048828125,2106.199951171875,2080.760009765625,2080.760009765625,3760020000</t>
  </si>
  <si>
    <t>2015-11-03,2109.7900390625,2116.47998046875,2097.510009765625,2102.6298828125,4272060000</t>
  </si>
  <si>
    <t>2015-11-04,2102.31005859375,2114.590087890625,2096.97998046875,2110.60009765625,4078870000</t>
  </si>
  <si>
    <t>2015-11-05,2099.929931640625,2108.780029296875,2090.409912109375,2101.679931640625,4051890000</t>
  </si>
  <si>
    <t>2015-11-06,2099.199951171875,2101.909912109375,2083.739990234375,2098.60009765625,4369020000</t>
  </si>
  <si>
    <t>2015-11-09,2078.580078125,2096.56005859375,2068.239990234375,2096.56005859375,3882350000</t>
  </si>
  <si>
    <t>2015-11-10,2081.719970703125,2083.669921875,2069.909912109375,2077.18994140625,3821440000</t>
  </si>
  <si>
    <t>2015-11-11,2075.0,2086.93994140625,2074.85009765625,2083.409912109375,3692410000</t>
  </si>
  <si>
    <t>2015-11-12,2045.969970703125,2072.2900390625,2045.6600341796875,2072.2900390625,4016370000</t>
  </si>
  <si>
    <t>2015-11-13,2023.0400390625,2044.6400146484375,2022.02001953125,2044.6400146484375,4278750000</t>
  </si>
  <si>
    <t>2015-11-16,2053.18994140625,2053.219970703125,2019.3900146484375,2022.0799560546875,3741240000</t>
  </si>
  <si>
    <t>2015-11-17,2050.43994140625,2066.68994140625,2045.9000244140625,2053.669921875,4427350000</t>
  </si>
  <si>
    <t>2015-11-18,2083.580078125,2085.31005859375,2051.989990234375,2051.989990234375,3926390000</t>
  </si>
  <si>
    <t>2015-11-19,2081.239990234375,2086.739990234375,2078.760009765625,2083.699951171875,3628110000</t>
  </si>
  <si>
    <t>2015-11-20,2089.169921875,2097.06005859375,2082.820068359375,2082.820068359375,3929600000</t>
  </si>
  <si>
    <t>2015-11-23,2086.590087890625,2095.610107421875,2081.389892578125,2089.409912109375,3587980000</t>
  </si>
  <si>
    <t>2015-11-24,2089.139892578125,2094.1201171875,2070.2900390625,2084.419921875,3884930000</t>
  </si>
  <si>
    <t>2015-11-25,2088.8701171875,2093.0,2086.300048828125,2089.300048828125,2852940000</t>
  </si>
  <si>
    <t>2015-11-27,2090.110107421875,2093.2900390625,2084.1298828125,2088.820068359375,1466840000</t>
  </si>
  <si>
    <t>2015-11-30,2080.409912109375,2093.81005859375,2080.409912109375,2090.949951171875,4275030000</t>
  </si>
  <si>
    <t>2015-12-01,2102.6298828125,2103.3701171875,2082.929931640625,2082.929931640625,3712120000</t>
  </si>
  <si>
    <t>2015-12-02,2079.510009765625,2104.27001953125,2077.110107421875,2101.7099609375,3950640000</t>
  </si>
  <si>
    <t>2015-12-03,2049.6201171875,2085.0,2042.3499755859375,2080.7099609375,4306490000</t>
  </si>
  <si>
    <t>2015-12-04,2091.68994140625,2093.840087890625,2051.239990234375,2051.239990234375,4214910000</t>
  </si>
  <si>
    <t>2015-12-07,2077.070068359375,2090.419921875,2066.780029296875,2090.419921875,4043820000</t>
  </si>
  <si>
    <t>2015-12-08,2063.590087890625,2073.85009765625,2052.320068359375,2073.389892578125,4173570000</t>
  </si>
  <si>
    <t>2015-12-09,2047.6199951171875,2080.330078125,2036.530029296875,2061.169921875,4385250000</t>
  </si>
  <si>
    <t>2015-12-10,2052.22998046875,2067.64990234375,2045.6700439453125,2047.9300537109375,3715150000</t>
  </si>
  <si>
    <t>2015-12-11,2012.3699951171875,2047.27001953125,2008.800048828125,2047.27001953125,4301060000</t>
  </si>
  <si>
    <t>2015-12-14,2021.93994140625,2022.9200439453125,1993.260009765625,2013.3699951171875,4612440000</t>
  </si>
  <si>
    <t>2015-12-15,2043.4100341796875,2053.8701171875,2025.550048828125,2025.550048828125,4353540000</t>
  </si>
  <si>
    <t>2015-12-16,2073.070068359375,2076.719970703125,2042.4300537109375,2046.5,4635450000</t>
  </si>
  <si>
    <t>2015-12-17,2041.8900146484375,2076.3701171875,2041.6600341796875,2073.760009765625,4327390000</t>
  </si>
  <si>
    <t>2015-12-18,2005.550048828125,2040.81005859375,2005.3299560546875,2040.81005859375,6683070000</t>
  </si>
  <si>
    <t>2015-12-21,2021.1500244140625,2022.9000244140625,2005.9300537109375,2010.27001953125,3760280000</t>
  </si>
  <si>
    <t>2015-12-22,2038.969970703125,2042.739990234375,2020.489990234375,2023.1500244140625,3520860000</t>
  </si>
  <si>
    <t>2015-12-23,2064.2900390625,2064.72998046875,2042.199951171875,2042.199951171875,3484090000</t>
  </si>
  <si>
    <t>2015-12-24,2060.989990234375,2067.360107421875,2058.72998046875,2063.52001953125,1411860000</t>
  </si>
  <si>
    <t>2015-12-28,2056.5,2057.77001953125,2044.199951171875,2057.77001953125,2492510000</t>
  </si>
  <si>
    <t>2015-12-29,2078.360107421875,2081.56005859375,2060.5400390625,2060.5400390625,2542000000</t>
  </si>
  <si>
    <t>2015-12-30,2063.360107421875,2077.340087890625,2061.969970703125,2077.340087890625,2367430000</t>
  </si>
  <si>
    <t>2015-12-31,2043.93994140625,2062.5400390625,2043.6199951171875,2060.590087890625,2655330000</t>
  </si>
  <si>
    <t>2016-01-04,2012.6600341796875,2038.199951171875,1989.6800537109375,2038.199951171875,4304880000</t>
  </si>
  <si>
    <t>2016-01-05,2016.7099609375,2021.93994140625,2004.1700439453125,2013.780029296875,3706620000</t>
  </si>
  <si>
    <t>2016-01-06,1990.260009765625,2011.7099609375,1979.050048828125,2011.7099609375,4336660000</t>
  </si>
  <si>
    <t>2016-01-07,1943.0899658203125,1985.3199462890625,1938.8299560546875,1985.3199462890625,5076590000</t>
  </si>
  <si>
    <t>2016-01-08,1922.030029296875,1960.4000244140625,1918.4599609375,1945.969970703125,4664940000</t>
  </si>
  <si>
    <t>2016-01-11,1923.6700439453125,1935.6500244140625,1901.0999755859375,1926.1199951171875,4607290000</t>
  </si>
  <si>
    <t>2016-01-12,1938.6800537109375,1947.3800048828125,1914.3499755859375,1927.8299560546875,4887260000</t>
  </si>
  <si>
    <t>2016-01-13,1890.280029296875,1950.3299560546875,1886.4100341796875,1940.3399658203125,5087030000</t>
  </si>
  <si>
    <t>2016-01-14,1921.8399658203125,1934.469970703125,1878.9300537109375,1891.6800537109375,5241110000</t>
  </si>
  <si>
    <t>2016-01-15,1880.3299560546875,1916.6800537109375,1857.8299560546875,1916.6800537109375,5468460000</t>
  </si>
  <si>
    <t>2016-01-19,1881.3299560546875,1901.43994140625,1864.5999755859375,1888.6600341796875,4928350000</t>
  </si>
  <si>
    <t>2016-01-20,1859.3299560546875,1876.1800537109375,1812.2900390625,1876.1800537109375,6416070000</t>
  </si>
  <si>
    <t>2016-01-21,1868.989990234375,1889.8499755859375,1848.97998046875,1861.4599609375,5078810000</t>
  </si>
  <si>
    <t>2016-01-22,1906.9000244140625,1908.8499755859375,1877.4000244140625,1877.4000244140625,4901760000</t>
  </si>
  <si>
    <t>2016-01-25,1877.0799560546875,1906.280029296875,1875.969970703125,1906.280029296875,4401380000</t>
  </si>
  <si>
    <t>2016-01-26,1903.6300048828125,1906.72998046875,1878.7900390625,1878.7900390625,4357940000</t>
  </si>
  <si>
    <t>2016-01-27,1882.949951171875,1916.989990234375,1872.699951171875,1902.52001953125,4754040000</t>
  </si>
  <si>
    <t>2016-01-28,1893.3599853515625,1902.9599609375,1873.6500244140625,1885.219970703125,4693010000</t>
  </si>
  <si>
    <t>2016-01-29,1940.239990234375,1940.239990234375,1894.0,1894.0,5497570000</t>
  </si>
  <si>
    <t>2016-02-01,1939.3800048828125,1947.199951171875,1920.300048828125,1936.93994140625,4322530000</t>
  </si>
  <si>
    <t>2016-02-02,1903.030029296875,1935.260009765625,1897.2900390625,1935.260009765625,4463190000</t>
  </si>
  <si>
    <t>2016-02-03,1912.530029296875,1918.010009765625,1872.22998046875,1907.0699462890625,5172950000</t>
  </si>
  <si>
    <t>2016-02-04,1915.449951171875,1927.3499755859375,1900.52001953125,1911.6700439453125,5193320000</t>
  </si>
  <si>
    <t>2016-02-05,1880.050048828125,1913.0699462890625,1872.6500244140625,1913.0699462890625,4929940000</t>
  </si>
  <si>
    <t>2016-02-08,1853.43994140625,1873.25,1828.4599609375,1873.25,5636460000</t>
  </si>
  <si>
    <t>2016-02-09,1852.2099609375,1868.25,1834.93994140625,1848.4599609375,5183220000</t>
  </si>
  <si>
    <t>2016-02-10,1851.8599853515625,1881.5999755859375,1850.3199462890625,1857.0999755859375,4471170000</t>
  </si>
  <si>
    <t>2016-02-11,1829.0799560546875,1847.0,1810.0999755859375,1847.0,5500800000</t>
  </si>
  <si>
    <t>2016-02-12,1864.780029296875,1864.780029296875,1833.4000244140625,1833.4000244140625,4696920000</t>
  </si>
  <si>
    <t>2016-02-16,1895.5799560546875,1895.77001953125,1871.43994140625,1871.43994140625,4570670000</t>
  </si>
  <si>
    <t>2016-02-17,1926.8199462890625,1930.6800537109375,1898.800048828125,1898.800048828125,5011540000</t>
  </si>
  <si>
    <t>2016-02-18,1917.8299560546875,1930.0,1915.0899658203125,1927.5699462890625,4436490000</t>
  </si>
  <si>
    <t>2016-02-19,1917.780029296875,1918.780029296875,1902.1700439453125,1916.739990234375,4142850000</t>
  </si>
  <si>
    <t>2016-02-22,1945.5,1946.699951171875,1924.43994140625,1924.43994140625,4054710000</t>
  </si>
  <si>
    <t>2016-02-23,1921.27001953125,1942.3800048828125,1919.43994140625,1942.3800048828125,3890650000</t>
  </si>
  <si>
    <t>2016-02-24,1929.800048828125,1932.0799560546875,1891.0,1917.56005859375,4317250000</t>
  </si>
  <si>
    <t>2016-02-25,1951.699951171875,1951.8299560546875,1925.4100341796875,1931.8699951171875,4118210000</t>
  </si>
  <si>
    <t>2016-02-26,1948.050048828125,1962.9599609375,1945.780029296875,1954.949951171875,4348510000</t>
  </si>
  <si>
    <t>2016-02-29,1932.22998046875,1958.27001953125,1931.81005859375,1947.1300048828125,4588180000</t>
  </si>
  <si>
    <t>2016-03-01,1978.3499755859375,1978.3499755859375,1937.0899658203125,1937.0899658203125,4819750000</t>
  </si>
  <si>
    <t>2016-03-02,1986.449951171875,1986.510009765625,1968.800048828125,1976.5999755859375,4666610000</t>
  </si>
  <si>
    <t>2016-03-03,1993.4000244140625,1993.68994140625,1977.3699951171875,1985.5999755859375,5081700000</t>
  </si>
  <si>
    <t>2016-03-04,1999.989990234375,2009.1300048828125,1986.77001953125,1994.010009765625,6049930000</t>
  </si>
  <si>
    <t>2016-03-07,2001.760009765625,2006.1199951171875,1989.3800048828125,1996.1099853515625,4968180000</t>
  </si>
  <si>
    <t>2016-03-08,1979.260009765625,1996.8800048828125,1977.4300537109375,1996.8800048828125,4641650000</t>
  </si>
  <si>
    <t>2016-03-09,1989.260009765625,1992.68994140625,1979.8399658203125,1981.43994140625,4038120000</t>
  </si>
  <si>
    <t>2016-03-10,1989.5699462890625,2005.0799560546875,1969.25,1990.969970703125,4376790000</t>
  </si>
  <si>
    <t>2016-03-11,2022.18994140625,2022.3699951171875,1994.7099609375,1994.7099609375,4078620000</t>
  </si>
  <si>
    <t>2016-03-14,2019.6400146484375,2024.5699462890625,2012.050048828125,2019.27001953125,3487850000</t>
  </si>
  <si>
    <t>2016-03-15,2015.9300537109375,2015.93994140625,2005.22998046875,2015.27001953125,3560280000</t>
  </si>
  <si>
    <t>2016-03-16,2027.219970703125,2032.02001953125,2010.0400390625,2014.239990234375,4057020000</t>
  </si>
  <si>
    <t>2016-03-17,2040.5899658203125,2046.239990234375,2022.1600341796875,2026.9000244140625,4530480000</t>
  </si>
  <si>
    <t>2016-03-18,2049.580078125,2052.360107421875,2041.1600341796875,2041.1600341796875,6503140000</t>
  </si>
  <si>
    <t>2016-03-21,2051.60009765625,2053.909912109375,2043.1400146484375,2047.8800048828125,3376600000</t>
  </si>
  <si>
    <t>2016-03-22,2049.800048828125,2056.60009765625,2040.5699462890625,2048.639892578125,3418460000</t>
  </si>
  <si>
    <t>2016-03-23,2036.7099609375,2048.550048828125,2034.8599853515625,2048.550048828125,3639510000</t>
  </si>
  <si>
    <t>2016-03-24,2035.93994140625,2036.0400390625,2022.489990234375,2032.47998046875,3407720000</t>
  </si>
  <si>
    <t>2016-03-28,2037.050048828125,2042.6700439453125,2031.9599609375,2037.8900146484375,2809090000</t>
  </si>
  <si>
    <t>2016-03-29,2055.010009765625,2055.909912109375,2028.31005859375,2035.75,3822330000</t>
  </si>
  <si>
    <t>2016-03-30,2063.949951171875,2072.2099609375,2058.27001953125,2058.27001953125,3590310000</t>
  </si>
  <si>
    <t>2016-03-31,2059.739990234375,2067.919921875,2057.4599609375,2063.77001953125,3715280000</t>
  </si>
  <si>
    <t>2016-04-01,2072.780029296875,2075.070068359375,2043.97998046875,2056.6201171875,3749990000</t>
  </si>
  <si>
    <t>2016-04-04,2066.1298828125,2074.02001953125,2062.570068359375,2073.18994140625,3485710000</t>
  </si>
  <si>
    <t>2016-04-05,2045.1700439453125,2062.5,2042.56005859375,2062.5,4154920000</t>
  </si>
  <si>
    <t>2016-04-06,2066.659912109375,2067.330078125,2043.0899658203125,2045.56005859375,3750800000</t>
  </si>
  <si>
    <t>2016-04-07,2041.9100341796875,2063.010009765625,2033.800048828125,2063.010009765625,3801250000</t>
  </si>
  <si>
    <t>2016-04-08,2047.5999755859375,2060.6298828125,2041.68994140625,2045.5400390625,3359530000</t>
  </si>
  <si>
    <t>2016-04-11,2041.989990234375,2062.929931640625,2041.8800048828125,2050.22998046875,3567840000</t>
  </si>
  <si>
    <t>2016-04-12,2061.719970703125,2065.050048828125,2039.739990234375,2043.719970703125,4239740000</t>
  </si>
  <si>
    <t>2016-04-13,2082.419921875,2083.179931640625,2065.919921875,2065.919921875,4191830000</t>
  </si>
  <si>
    <t>2016-04-14,2082.780029296875,2087.840087890625,2078.1298828125,2082.889892578125,3765870000</t>
  </si>
  <si>
    <t>2016-04-15,2080.72998046875,2083.219970703125,2076.31005859375,2083.10009765625,3701450000</t>
  </si>
  <si>
    <t>2016-04-18,2094.340087890625,2094.659912109375,2073.64990234375,2078.830078125,3316880000</t>
  </si>
  <si>
    <t>2016-04-19,2100.800048828125,2104.050048828125,2091.679931640625,2096.050048828125,3896830000</t>
  </si>
  <si>
    <t>2016-04-20,2102.39990234375,2111.050048828125,2096.320068359375,2101.52001953125,4184880000</t>
  </si>
  <si>
    <t>2016-04-21,2091.47998046875,2103.780029296875,2088.52001953125,2102.090087890625,4175290000</t>
  </si>
  <si>
    <t>2016-04-22,2091.580078125,2094.320068359375,2081.199951171875,2091.489990234375,3790580000</t>
  </si>
  <si>
    <t>2016-04-25,2087.7900390625,2089.3701171875,2077.52001953125,2089.3701171875,3319740000</t>
  </si>
  <si>
    <t>2016-04-26,2091.699951171875,2096.8701171875,2085.800048828125,2089.840087890625,3557190000</t>
  </si>
  <si>
    <t>2016-04-27,2095.14990234375,2099.889892578125,2082.31005859375,2092.330078125,4100110000</t>
  </si>
  <si>
    <t>2016-04-28,2075.81005859375,2099.300048828125,2071.6201171875,2090.929931640625,4309840000</t>
  </si>
  <si>
    <t>2016-04-29,2065.300048828125,2073.85009765625,2052.280029296875,2071.820068359375,4704720000</t>
  </si>
  <si>
    <t>2016-05-02,2081.429931640625,2083.419921875,2066.110107421875,2067.169921875,3841110000</t>
  </si>
  <si>
    <t>2016-05-03,2063.3701171875,2077.179931640625,2054.889892578125,2077.179931640625,4173390000</t>
  </si>
  <si>
    <t>2016-05-04,2051.1201171875,2060.300048828125,2045.550048828125,2060.300048828125,4058560000</t>
  </si>
  <si>
    <t>2016-05-05,2050.6298828125,2060.22998046875,2045.77001953125,2052.949951171875,4008530000</t>
  </si>
  <si>
    <t>2016-05-06,2057.139892578125,2057.719970703125,2039.449951171875,2047.77001953125,3796350000</t>
  </si>
  <si>
    <t>2016-05-09,2058.68994140625,2064.14990234375,2054.31005859375,2057.550048828125,3788620000</t>
  </si>
  <si>
    <t>2016-05-10,2084.389892578125,2084.8701171875,2062.6298828125,2062.6298828125,3600200000</t>
  </si>
  <si>
    <t>2016-05-11,2064.4599609375,2083.2900390625,2064.4599609375,2083.2900390625,3821980000</t>
  </si>
  <si>
    <t>2016-05-12,2064.110107421875,2073.989990234375,2053.1298828125,2067.169921875,3782390000</t>
  </si>
  <si>
    <t>2016-05-13,2046.6099853515625,2066.7900390625,2043.1300048828125,2062.5,3579880000</t>
  </si>
  <si>
    <t>2016-05-16,2066.659912109375,2071.8798828125,2046.530029296875,2046.530029296875,3501360000</t>
  </si>
  <si>
    <t>2016-05-17,2047.2099609375,2065.68994140625,2040.8199462890625,2065.0400390625,4108960000</t>
  </si>
  <si>
    <t>2016-05-18,2047.6300048828125,2060.610107421875,2034.489990234375,2044.3800048828125,4101320000</t>
  </si>
  <si>
    <t>2016-05-19,2040.0400390625,2044.2099609375,2025.9100341796875,2044.2099609375,3846770000</t>
  </si>
  <si>
    <t>2016-05-20,2052.320068359375,2058.35009765625,2041.8800048828125,2041.8800048828125,3507650000</t>
  </si>
  <si>
    <t>2016-05-23,2048.0400390625,2055.580078125,2047.260009765625,2052.22998046875,3055480000</t>
  </si>
  <si>
    <t>2016-05-24,2076.06005859375,2079.669921875,2052.64990234375,2052.64990234375,3627340000</t>
  </si>
  <si>
    <t>2016-05-25,2090.5400390625,2094.72998046875,2078.929931640625,2078.929931640625,3859160000</t>
  </si>
  <si>
    <t>2016-05-26,2090.10009765625,2094.300048828125,2087.080078125,2091.43994140625,3230990000</t>
  </si>
  <si>
    <t>2016-05-27,2099.06005859375,2099.06005859375,2090.06005859375,2090.06005859375,3079150000</t>
  </si>
  <si>
    <t>2016-05-31,2096.949951171875,2103.47998046875,2088.659912109375,2100.1298828125,4514410000</t>
  </si>
  <si>
    <t>2016-06-01,2099.330078125,2100.969970703125,2085.10009765625,2093.93994140625,3525170000</t>
  </si>
  <si>
    <t>2016-06-02,2105.260009765625,2105.260009765625,2088.590087890625,2097.7099609375,3632720000</t>
  </si>
  <si>
    <t>2016-06-03,2099.1298828125,2104.070068359375,2085.360107421875,2104.070068359375,3627780000</t>
  </si>
  <si>
    <t>2016-06-06,2109.409912109375,2113.360107421875,2100.830078125,2100.830078125,3442020000</t>
  </si>
  <si>
    <t>2016-06-07,2112.1298828125,2119.219970703125,2110.179931640625,2110.179931640625,3534730000</t>
  </si>
  <si>
    <t>2016-06-08,2119.1201171875,2120.550048828125,2112.7099609375,2112.7099609375,3562060000</t>
  </si>
  <si>
    <t>2016-06-09,2115.47998046875,2117.639892578125,2107.72998046875,2115.64990234375,3290320000</t>
  </si>
  <si>
    <t>2016-06-10,2096.070068359375,2109.570068359375,2089.9599609375,2109.570068359375,3515010000</t>
  </si>
  <si>
    <t>2016-06-13,2079.06005859375,2098.1201171875,2078.4599609375,2091.75,3392030000</t>
  </si>
  <si>
    <t>2016-06-14,2075.320068359375,2081.300048828125,2064.10009765625,2076.64990234375,3759770000</t>
  </si>
  <si>
    <t>2016-06-15,2071.5,2085.64990234375,2069.800048828125,2077.60009765625,3544720000</t>
  </si>
  <si>
    <t>2016-06-16,2077.989990234375,2079.6201171875,2050.3701171875,2066.360107421875,3628280000</t>
  </si>
  <si>
    <t>2016-06-17,2071.219970703125,2078.199951171875,2062.840087890625,2078.199951171875,4952630000</t>
  </si>
  <si>
    <t>2016-06-20,2083.25,2100.659912109375,2075.580078125,2075.580078125,3467440000</t>
  </si>
  <si>
    <t>2016-06-21,2088.89990234375,2093.659912109375,2083.02001953125,2085.18994140625,3232880000</t>
  </si>
  <si>
    <t>2016-06-22,2085.449951171875,2099.7099609375,2084.360107421875,2089.75,3168160000</t>
  </si>
  <si>
    <t>2016-06-23,2113.320068359375,2113.320068359375,2092.800048828125,2092.800048828125,3297940000</t>
  </si>
  <si>
    <t>2016-06-24,2037.4100341796875,2103.81005859375,2032.5699462890625,2103.81005859375,7597450000</t>
  </si>
  <si>
    <t>2016-06-27,2000.5400390625,2031.449951171875,1991.6800537109375,2031.449951171875,5431220000</t>
  </si>
  <si>
    <t>2016-06-28,2036.0899658203125,2036.0899658203125,2006.6700439453125,2006.6700439453125,4385810000</t>
  </si>
  <si>
    <t>2016-06-29,2070.77001953125,2073.1298828125,2042.68994140625,2042.68994140625,4241740000</t>
  </si>
  <si>
    <t>2016-06-30,2098.860107421875,2098.93994140625,2070.0,2073.169921875,4622820000</t>
  </si>
  <si>
    <t>2016-07-01,2102.949951171875,2108.7099609375,2097.89990234375,2099.340087890625,3458890000</t>
  </si>
  <si>
    <t>2016-07-05,2088.550048828125,2095.050048828125,2080.860107421875,2095.050048828125,3658380000</t>
  </si>
  <si>
    <t>2016-07-06,2099.72998046875,2100.719970703125,2074.02001953125,2084.429931640625,3909380000</t>
  </si>
  <si>
    <t>2016-07-07,2097.89990234375,2109.080078125,2089.389892578125,2100.419921875,3604550000</t>
  </si>
  <si>
    <t>2016-07-08,2129.89990234375,2131.7099609375,2106.969970703125,2106.969970703125,3607500000</t>
  </si>
  <si>
    <t>2016-07-11,2137.159912109375,2143.159912109375,2131.719970703125,2131.719970703125,3253340000</t>
  </si>
  <si>
    <t>2016-07-12,2152.139892578125,2155.39990234375,2139.5,2139.5,4097820000</t>
  </si>
  <si>
    <t>2016-07-13,2152.429931640625,2156.449951171875,2146.2099609375,2153.81005859375,3502320000</t>
  </si>
  <si>
    <t>2016-07-14,2163.75,2168.989990234375,2157.8798828125,2157.8798828125,3465610000</t>
  </si>
  <si>
    <t>2016-07-15,2161.739990234375,2169.050048828125,2155.7900390625,2165.1298828125,3122600000</t>
  </si>
  <si>
    <t>2016-07-18,2166.889892578125,2168.35009765625,2159.6298828125,2162.0400390625,3009310000</t>
  </si>
  <si>
    <t>2016-07-19,2163.780029296875,2164.6298828125,2159.010009765625,2163.7900390625,2968340000</t>
  </si>
  <si>
    <t>2016-07-20,2173.02001953125,2175.6298828125,2164.889892578125,2166.10009765625,3211860000</t>
  </si>
  <si>
    <t>2016-07-21,2165.169921875,2174.56005859375,2159.75,2172.909912109375,3438900000</t>
  </si>
  <si>
    <t>2016-07-22,2175.030029296875,2175.110107421875,2163.239990234375,2166.469970703125,3023280000</t>
  </si>
  <si>
    <t>2016-07-25,2168.47998046875,2173.7099609375,2161.949951171875,2173.7099609375,3057240000</t>
  </si>
  <si>
    <t>2016-07-26,2169.179931640625,2173.5400390625,2160.179931640625,2168.969970703125,3442350000</t>
  </si>
  <si>
    <t>2016-07-27,2166.580078125,2174.97998046875,2159.070068359375,2169.81005859375,3995500000</t>
  </si>
  <si>
    <t>2016-07-28,2170.06005859375,2172.85009765625,2159.739990234375,2166.050048828125,3664240000</t>
  </si>
  <si>
    <t>2016-07-29,2173.60009765625,2177.090087890625,2163.489990234375,2168.830078125,4038840000</t>
  </si>
  <si>
    <t>2016-08-01,2170.840087890625,2178.2900390625,2166.2099609375,2173.14990234375,3505990000</t>
  </si>
  <si>
    <t>2016-08-02,2157.030029296875,2170.199951171875,2147.580078125,2169.93994140625,3848750000</t>
  </si>
  <si>
    <t>2016-08-03,2163.7900390625,2163.7900390625,2152.56005859375,2156.81005859375,3786530000</t>
  </si>
  <si>
    <t>2016-08-04,2164.25,2168.18994140625,2159.070068359375,2163.510009765625,3709200000</t>
  </si>
  <si>
    <t>2016-08-05,2182.8701171875,2182.8701171875,2168.7900390625,2168.7900390625,3663070000</t>
  </si>
  <si>
    <t>2016-08-08,2180.889892578125,2185.43994140625,2177.85009765625,2183.760009765625,3327550000</t>
  </si>
  <si>
    <t>2016-08-09,2181.739990234375,2187.659912109375,2178.610107421875,2182.239990234375,3334300000</t>
  </si>
  <si>
    <t>2016-08-10,2175.489990234375,2183.409912109375,2172.0,2182.81005859375,3254950000</t>
  </si>
  <si>
    <t>2016-08-11,2185.7900390625,2188.449951171875,2177.969970703125,2177.969970703125,3423160000</t>
  </si>
  <si>
    <t>2016-08-12,2184.050048828125,2186.280029296875,2179.419921875,2183.739990234375,3000660000</t>
  </si>
  <si>
    <t>2016-08-15,2190.14990234375,2193.81005859375,2186.080078125,2186.080078125,3078530000</t>
  </si>
  <si>
    <t>2016-08-16,2178.14990234375,2186.239990234375,2178.139892578125,2186.239990234375,3196400000</t>
  </si>
  <si>
    <t>2016-08-17,2182.219970703125,2183.080078125,2168.5,2177.840087890625,3388910000</t>
  </si>
  <si>
    <t>2016-08-18,2187.02001953125,2187.030029296875,2180.4599609375,2181.89990234375,3300570000</t>
  </si>
  <si>
    <t>2016-08-19,2183.8701171875,2185.0,2175.1298828125,2184.239990234375,3084800000</t>
  </si>
  <si>
    <t>2016-08-22,2182.639892578125,2185.14990234375,2175.9599609375,2181.580078125,2777550000</t>
  </si>
  <si>
    <t>2016-08-23,2186.89990234375,2193.419921875,2186.800048828125,2187.81005859375,3041490000</t>
  </si>
  <si>
    <t>2016-08-24,2175.43994140625,2186.659912109375,2171.25,2185.090087890625,3148280000</t>
  </si>
  <si>
    <t>2016-08-25,2172.469970703125,2179.0,2169.739990234375,2173.2900390625,2969310000</t>
  </si>
  <si>
    <t>2016-08-26,2169.0400390625,2187.93994140625,2160.389892578125,2175.10009765625,3342340000</t>
  </si>
  <si>
    <t>2016-08-29,2180.3798828125,2183.47998046875,2170.18994140625,2170.18994140625,2654780000</t>
  </si>
  <si>
    <t>2016-08-30,2176.1201171875,2182.27001953125,2170.409912109375,2179.449951171875,3006800000</t>
  </si>
  <si>
    <t>2016-08-31,2170.949951171875,2173.7900390625,2161.35009765625,2173.56005859375,3766390000</t>
  </si>
  <si>
    <t>2016-09-01,2170.860107421875,2173.56005859375,2157.090087890625,2171.330078125,3392120000</t>
  </si>
  <si>
    <t>2016-09-02,2179.97998046875,2184.8701171875,2173.590087890625,2177.489990234375,3091120000</t>
  </si>
  <si>
    <t>2016-09-06,2186.47998046875,2186.570068359375,2175.10009765625,2181.610107421875,3447650000</t>
  </si>
  <si>
    <t>2016-09-07,2186.159912109375,2187.8701171875,2179.070068359375,2185.169921875,3319420000</t>
  </si>
  <si>
    <t>2016-09-08,2181.300048828125,2184.93994140625,2177.489990234375,2182.760009765625,3727840000</t>
  </si>
  <si>
    <t>2016-09-09,2127.81005859375,2169.080078125,2127.81005859375,2169.080078125,4233960000</t>
  </si>
  <si>
    <t>2016-09-12,2159.0400390625,2163.300048828125,2119.1201171875,2120.860107421875,4010480000</t>
  </si>
  <si>
    <t>2016-09-13,2127.02001953125,2150.469970703125,2120.27001953125,2150.469970703125,4141670000</t>
  </si>
  <si>
    <t>2016-09-14,2125.77001953125,2141.330078125,2119.89990234375,2127.860107421875,3664100000</t>
  </si>
  <si>
    <t>2016-09-15,2147.260009765625,2151.31005859375,2122.360107421875,2125.360107421875,3373720000</t>
  </si>
  <si>
    <t>2016-09-16,2139.159912109375,2146.47998046875,2131.199951171875,2146.47998046875,5014360000</t>
  </si>
  <si>
    <t>2016-09-19,2139.1201171875,2153.610107421875,2135.909912109375,2143.989990234375,3141820000</t>
  </si>
  <si>
    <t>2016-09-20,2139.760009765625,2150.800048828125,2139.169921875,2145.93994140625,3117380000</t>
  </si>
  <si>
    <t>2016-09-21,2163.1201171875,2165.110107421875,2139.570068359375,2144.580078125,3685450000</t>
  </si>
  <si>
    <t>2016-09-22,2177.179931640625,2179.989990234375,2170.93994140625,2170.93994140625,3523860000</t>
  </si>
  <si>
    <t>2016-09-23,2164.68994140625,2173.75,2163.969970703125,2173.2900390625,3289860000</t>
  </si>
  <si>
    <t>2016-09-26,2146.10009765625,2158.5400390625,2145.0400390625,2158.5400390625,3199910000</t>
  </si>
  <si>
    <t>2016-09-27,2159.929931640625,2161.1298828125,2141.550048828125,2146.0400390625,3414090000</t>
  </si>
  <si>
    <t>2016-09-28,2171.3701171875,2172.39990234375,2151.7900390625,2161.85009765625,3860390000</t>
  </si>
  <si>
    <t>2016-09-29,2151.1298828125,2172.669921875,2145.199951171875,2168.89990234375,4215620000</t>
  </si>
  <si>
    <t>2016-09-30,2168.27001953125,2175.300048828125,2156.510009765625,2156.510009765625,4158800000</t>
  </si>
  <si>
    <t>2016-10-03,2161.199951171875,2164.409912109375,2154.77001953125,2164.330078125,3113850000</t>
  </si>
  <si>
    <t>2016-10-04,2150.489990234375,2165.4599609375,2144.010009765625,2163.3701171875,3716100000</t>
  </si>
  <si>
    <t>2016-10-05,2159.72998046875,2163.949951171875,2155.14990234375,2155.14990234375,3883710000</t>
  </si>
  <si>
    <t>2016-10-06,2160.77001953125,2162.929931640625,2150.280029296875,2158.219970703125,3438040000</t>
  </si>
  <si>
    <t>2016-10-07,2153.739990234375,2165.860107421875,2144.85009765625,2164.18994140625,3578770000</t>
  </si>
  <si>
    <t>2016-10-10,2163.659912109375,2169.60009765625,2160.389892578125,2160.389892578125,2881970000</t>
  </si>
  <si>
    <t>2016-10-11,2136.72998046875,2161.56005859375,2128.840087890625,2161.35009765625,3393060000</t>
  </si>
  <si>
    <t>2016-10-12,2139.179931640625,2145.360107421875,2132.77001953125,2137.669921875,2959510000</t>
  </si>
  <si>
    <t>2016-10-13,2132.550048828125,2138.18994140625,2114.719970703125,2130.260009765625,3538030000</t>
  </si>
  <si>
    <t>2016-10-14,2132.97998046875,2149.18994140625,2132.97998046875,2139.679931640625,3187910000</t>
  </si>
  <si>
    <t>2016-10-17,2126.5,2135.610107421875,2124.429931640625,2132.949951171875,2832440000</t>
  </si>
  <si>
    <t>2016-10-18,2139.60009765625,2144.3798828125,2135.489990234375,2138.31005859375,3172940000</t>
  </si>
  <si>
    <t>2016-10-19,2144.2900390625,2148.43994140625,2138.14990234375,2140.81005859375,3364990000</t>
  </si>
  <si>
    <t>2016-10-20,2141.340087890625,2147.179931640625,2133.43994140625,2142.510009765625,3339320000</t>
  </si>
  <si>
    <t>2016-10-21,2141.159912109375,2142.6298828125,2130.090087890625,2139.429931640625,3456390000</t>
  </si>
  <si>
    <t>2016-10-24,2151.330078125,2154.7900390625,2146.909912109375,2148.5,3359950000</t>
  </si>
  <si>
    <t>2016-10-25,2143.159912109375,2151.43994140625,2141.929931640625,2149.719970703125,3756200000</t>
  </si>
  <si>
    <t>2016-10-26,2139.429931640625,2145.72998046875,2131.590087890625,2136.969970703125,3778120000</t>
  </si>
  <si>
    <t>2016-10-27,2133.0400390625,2147.1298828125,2132.52001953125,2144.06005859375,4209400000</t>
  </si>
  <si>
    <t>2016-10-28,2126.409912109375,2140.719970703125,2119.360107421875,2132.22998046875,4028270000</t>
  </si>
  <si>
    <t>2016-10-31,2126.14990234375,2133.25,2125.530029296875,2129.780029296875,3926560000</t>
  </si>
  <si>
    <t>2016-11-01,2111.719970703125,2131.449951171875,2097.85009765625,2128.679931640625,4539190000</t>
  </si>
  <si>
    <t>2016-11-02,2097.93994140625,2111.760009765625,2094.0,2109.429931640625,4289120000</t>
  </si>
  <si>
    <t>2016-11-03,2088.659912109375,2102.56005859375,2085.22998046875,2098.800048828125,3892100000</t>
  </si>
  <si>
    <t>2016-11-04,2085.179931640625,2099.070068359375,2083.7900390625,2083.7900390625,3841910000</t>
  </si>
  <si>
    <t>2016-11-07,2131.52001953125,2132.0,2100.590087890625,2100.590087890625,3739720000</t>
  </si>
  <si>
    <t>2016-11-08,2139.56005859375,2146.8701171875,2123.56005859375,2129.919921875,3921850000</t>
  </si>
  <si>
    <t>2016-11-09,2163.260009765625,2170.10009765625,2125.35009765625,2131.56005859375,6267590000</t>
  </si>
  <si>
    <t>2016-11-10,2167.47998046875,2182.300048828125,2151.169921875,2167.489990234375,6458450000</t>
  </si>
  <si>
    <t>2016-11-11,2164.449951171875,2165.919921875,2152.489990234375,2162.7099609375,4993990000</t>
  </si>
  <si>
    <t>2016-11-14,2164.199951171875,2171.360107421875,2156.080078125,2165.639892578125,5373670000</t>
  </si>
  <si>
    <t>2016-11-15,2180.389892578125,2180.840087890625,2166.3798828125,2168.2900390625,4548110000</t>
  </si>
  <si>
    <t>2016-11-16,2176.93994140625,2179.219970703125,2172.199951171875,2177.530029296875,3847900000</t>
  </si>
  <si>
    <t>2016-11-17,2187.1201171875,2188.06005859375,2176.64990234375,2178.610107421875,3811730000</t>
  </si>
  <si>
    <t>2016-11-18,2181.89990234375,2189.889892578125,2180.3798828125,2186.85009765625,3580900000</t>
  </si>
  <si>
    <t>2016-11-21,2198.179931640625,2198.699951171875,2186.429931640625,2186.429931640625,3611500000</t>
  </si>
  <si>
    <t>2016-11-22,2202.93994140625,2204.800048828125,2194.510009765625,2201.56005859375,3960520000</t>
  </si>
  <si>
    <t>2016-11-23,2204.719970703125,2204.719970703125,2194.510009765625,2198.550048828125,3419850000</t>
  </si>
  <si>
    <t>2016-11-25,2213.35009765625,2213.35009765625,2206.27001953125,2206.27001953125,1584590000</t>
  </si>
  <si>
    <t>2016-11-28,2201.719970703125,2211.139892578125,2200.360107421875,2210.2099609375,3515100000</t>
  </si>
  <si>
    <t>2016-11-29,2204.659912109375,2210.4599609375,2198.14990234375,2200.760009765625,3709190000</t>
  </si>
  <si>
    <t>2016-11-30,2198.81005859375,2214.10009765625,2198.81005859375,2204.969970703125,5538400000</t>
  </si>
  <si>
    <t>2016-12-01,2191.080078125,2202.60009765625,2187.43994140625,2200.169921875,5067470000</t>
  </si>
  <si>
    <t>2016-12-02,2191.949951171875,2197.949951171875,2188.3701171875,2191.1201171875,3782370000</t>
  </si>
  <si>
    <t>2016-12-05,2204.7099609375,2209.419921875,2199.969970703125,2200.64990234375,3898530000</t>
  </si>
  <si>
    <t>2016-12-06,2212.22998046875,2212.780029296875,2202.2099609375,2207.260009765625,3857290000</t>
  </si>
  <si>
    <t>2016-12-07,2241.35009765625,2241.6298828125,2208.929931640625,2210.719970703125,4504070000</t>
  </si>
  <si>
    <t>2016-12-08,2246.18994140625,2251.68994140625,2237.570068359375,2241.1298828125,4203270000</t>
  </si>
  <si>
    <t>2016-12-09,2259.530029296875,2259.800048828125,2249.22998046875,2249.72998046875,3886460000</t>
  </si>
  <si>
    <t>2016-12-12,2256.9599609375,2264.030029296875,2252.3701171875,2258.830078125,4038850000</t>
  </si>
  <si>
    <t>2016-12-13,2271.719970703125,2277.530029296875,2263.320068359375,2263.320068359375,3875630000</t>
  </si>
  <si>
    <t>2016-12-14,2253.280029296875,2276.199951171875,2248.43994140625,2268.35009765625,4409670000</t>
  </si>
  <si>
    <t>2016-12-15,2262.030029296875,2272.1201171875,2253.77001953125,2253.77001953125,4173360000</t>
  </si>
  <si>
    <t>2016-12-16,2258.070068359375,2268.050048828125,2254.239990234375,2266.81005859375,5928980000</t>
  </si>
  <si>
    <t>2016-12-19,2262.530029296875,2267.469970703125,2258.2099609375,2259.239990234375,3252840000</t>
  </si>
  <si>
    <t>2016-12-20,2270.760009765625,2272.56005859375,2266.139892578125,2266.5,3306250000</t>
  </si>
  <si>
    <t>2016-12-21,2265.179931640625,2271.22998046875,2265.14990234375,2270.5400390625,2854880000</t>
  </si>
  <si>
    <t>2016-12-22,2260.9599609375,2263.179931640625,2256.080078125,2262.929931640625,2880670000</t>
  </si>
  <si>
    <t>2016-12-23,2263.7900390625,2263.7900390625,2258.840087890625,2260.25,2021230000</t>
  </si>
  <si>
    <t>2016-12-27,2268.8798828125,2273.820068359375,2266.14990234375,2266.22998046875,1989730000</t>
  </si>
  <si>
    <t>2016-12-28,2249.919921875,2271.31005859375,2249.110107421875,2270.22998046875,2402750000</t>
  </si>
  <si>
    <t>2016-12-29,2249.260009765625,2254.510009765625,2244.56005859375,2249.5,2338700000</t>
  </si>
  <si>
    <t>2016-12-30,2238.830078125,2253.580078125,2233.6201171875,2251.610107421875,2671550000</t>
  </si>
  <si>
    <t>2017-01-03,2257.830078125,2263.8798828125,2245.1298828125,2251.570068359375,3773010000</t>
  </si>
  <si>
    <t>2017-01-04,2270.75,2272.820068359375,2261.60009765625,2261.60009765625,3768890000</t>
  </si>
  <si>
    <t>2017-01-05,2269.0,2271.5,2260.449951171875,2268.179931640625,3785080000</t>
  </si>
  <si>
    <t>2017-01-06,2276.97998046875,2282.10009765625,2264.06005859375,2271.139892578125,3342080000</t>
  </si>
  <si>
    <t>2017-01-09,2268.89990234375,2275.489990234375,2268.89990234375,2273.590087890625,3219730000</t>
  </si>
  <si>
    <t>2017-01-10,2268.89990234375,2279.27001953125,2265.27001953125,2269.719970703125,3640560000</t>
  </si>
  <si>
    <t>2017-01-11,2275.320068359375,2275.320068359375,2260.830078125,2268.60009765625,3625080000</t>
  </si>
  <si>
    <t>2017-01-12,2270.43994140625,2271.780029296875,2254.25,2271.139892578125,3466220000</t>
  </si>
  <si>
    <t>2017-01-13,2274.639892578125,2278.679931640625,2271.510009765625,2272.739990234375,3090680000</t>
  </si>
  <si>
    <t>2017-01-17,2267.889892578125,2272.080078125,2262.81005859375,2269.139892578125,3586950000</t>
  </si>
  <si>
    <t>2017-01-18,2271.889892578125,2272.010009765625,2263.35009765625,2269.139892578125,3317670000</t>
  </si>
  <si>
    <t>2017-01-19,2263.68994140625,2274.330078125,2258.409912109375,2271.89990234375,3168390000</t>
  </si>
  <si>
    <t>2017-01-20,2271.31005859375,2276.9599609375,2265.010009765625,2269.9599609375,3536850000</t>
  </si>
  <si>
    <t>2017-01-23,2265.199951171875,2271.780029296875,2257.02001953125,2267.780029296875,3155240000</t>
  </si>
  <si>
    <t>2017-01-24,2280.070068359375,2284.6298828125,2266.679931640625,2267.8798828125,3816950000</t>
  </si>
  <si>
    <t>2017-01-25,2298.3701171875,2299.550048828125,2288.8798828125,2288.8798828125,3849340000</t>
  </si>
  <si>
    <t>2017-01-26,2296.679931640625,2300.989990234375,2294.080078125,2298.6298828125,3611510000</t>
  </si>
  <si>
    <t>2017-01-27,2294.68994140625,2299.02001953125,2291.6201171875,2299.02001953125,3137420000</t>
  </si>
  <si>
    <t>2017-01-30,2280.89990234375,2286.010009765625,2268.0400390625,2286.010009765625,3595040000</t>
  </si>
  <si>
    <t>2017-01-31,2278.8701171875,2279.090087890625,2267.2099609375,2274.02001953125,4089730000</t>
  </si>
  <si>
    <t>2017-02-01,2279.550048828125,2289.139892578125,2272.43994140625,2285.590087890625,3919190000</t>
  </si>
  <si>
    <t>2017-02-02,2280.85009765625,2283.969970703125,2271.64990234375,2276.68994140625,3809760000</t>
  </si>
  <si>
    <t>2017-02-03,2297.419921875,2298.31005859375,2287.8798828125,2288.5400390625,3605970000</t>
  </si>
  <si>
    <t>2017-02-06,2292.56005859375,2296.179931640625,2288.570068359375,2294.280029296875,3112390000</t>
  </si>
  <si>
    <t>2017-02-07,2293.080078125,2299.39990234375,2290.159912109375,2295.8701171875,3452460000</t>
  </si>
  <si>
    <t>2017-02-08,2294.669921875,2295.909912109375,2285.3798828125,2289.550048828125,3611950000</t>
  </si>
  <si>
    <t>2017-02-09,2307.8701171875,2311.080078125,2296.610107421875,2296.699951171875,3681600000</t>
  </si>
  <si>
    <t>2017-02-10,2316.10009765625,2319.22998046875,2311.10009765625,2312.27001953125,3496600000</t>
  </si>
  <si>
    <t>2017-02-13,2328.25,2331.580078125,2321.419921875,2321.719970703125,3352370000</t>
  </si>
  <si>
    <t>2017-02-14,2337.580078125,2337.580078125,2322.169921875,2326.1201171875,3528040000</t>
  </si>
  <si>
    <t>2017-02-15,2349.25,2351.300048828125,2334.81005859375,2335.580078125,3785870000</t>
  </si>
  <si>
    <t>2017-02-16,2347.219970703125,2351.31005859375,2338.8701171875,2349.639892578125,3675900000</t>
  </si>
  <si>
    <t>2017-02-17,2351.159912109375,2351.159912109375,2339.580078125,2343.010009765625,3516830000</t>
  </si>
  <si>
    <t>2017-02-21,2365.3798828125,2366.7099609375,2354.909912109375,2354.909912109375,3587520000</t>
  </si>
  <si>
    <t>2017-02-22,2362.820068359375,2365.1298828125,2358.340087890625,2361.110107421875,3473170000</t>
  </si>
  <si>
    <t>2017-02-23,2363.81005859375,2368.260009765625,2355.090087890625,2367.5,4021770000</t>
  </si>
  <si>
    <t>2017-02-24,2367.340087890625,2367.340087890625,2352.8701171875,2355.72998046875,3832410000</t>
  </si>
  <si>
    <t>2017-02-27,2369.75,2371.5400390625,2361.8701171875,2365.22998046875,3584680000</t>
  </si>
  <si>
    <t>2017-02-28,2363.639892578125,2367.7900390625,2358.9599609375,2366.080078125,4212460000</t>
  </si>
  <si>
    <t>2017-03-01,2395.9599609375,2400.97998046875,2380.1298828125,2380.1298828125,4347630000</t>
  </si>
  <si>
    <t>2017-03-02,2381.919921875,2394.75,2380.169921875,2394.75,3824030000</t>
  </si>
  <si>
    <t>2017-03-03,2383.1201171875,2383.889892578125,2375.389892578125,2380.919921875,3556670000</t>
  </si>
  <si>
    <t>2017-03-06,2375.31005859375,2378.800048828125,2367.97998046875,2375.22998046875,3251800000</t>
  </si>
  <si>
    <t>2017-03-07,2368.389892578125,2375.1201171875,2365.510009765625,2370.739990234375,3526300000</t>
  </si>
  <si>
    <t>2017-03-08,2362.97998046875,2373.090087890625,2361.010009765625,2369.81005859375,3814080000</t>
  </si>
  <si>
    <t>2017-03-09,2364.8701171875,2369.080078125,2354.5400390625,2363.489990234375,3718450000</t>
  </si>
  <si>
    <t>2017-03-10,2372.60009765625,2376.860107421875,2363.0400390625,2372.52001953125,3434400000</t>
  </si>
  <si>
    <t>2017-03-13,2373.469970703125,2374.419921875,2368.52001953125,2371.56005859375,3166650000</t>
  </si>
  <si>
    <t>2017-03-14,2365.449951171875,2368.550048828125,2358.179931640625,2368.550048828125,3173760000</t>
  </si>
  <si>
    <t>2017-03-15,2385.260009765625,2390.010009765625,2368.93994140625,2370.340087890625,3909490000</t>
  </si>
  <si>
    <t>2017-03-16,2381.3798828125,2388.10009765625,2377.179931640625,2387.7099609375,3368880000</t>
  </si>
  <si>
    <t>2017-03-17,2378.25,2385.7099609375,2377.639892578125,2383.7099609375,5179820000</t>
  </si>
  <si>
    <t>2017-03-20,2373.469970703125,2379.550048828125,2369.659912109375,2378.239990234375,3061560000</t>
  </si>
  <si>
    <t>2017-03-21,2344.02001953125,2381.929931640625,2341.89990234375,2379.320068359375,4278890000</t>
  </si>
  <si>
    <t>2017-03-22,2348.449951171875,2351.81005859375,2336.449951171875,2343.0,3575160000</t>
  </si>
  <si>
    <t>2017-03-23,2345.9599609375,2358.919921875,2342.1298828125,2345.969970703125,3262400000</t>
  </si>
  <si>
    <t>2017-03-24,2343.97998046875,2356.219970703125,2335.739990234375,2350.419921875,2978530000</t>
  </si>
  <si>
    <t>2017-03-27,2341.590087890625,2344.89990234375,2322.25,2329.110107421875,3242300000</t>
  </si>
  <si>
    <t>2017-03-28,2358.570068359375,2363.780029296875,2337.6298828125,2339.7900390625,3369120000</t>
  </si>
  <si>
    <t>2017-03-29,2361.1298828125,2363.360107421875,2352.93994140625,2356.5400390625,3107670000</t>
  </si>
  <si>
    <t>2017-03-30,2368.06005859375,2370.419921875,2358.580078125,2361.31005859375,3159680000</t>
  </si>
  <si>
    <t>2017-03-31,2362.719970703125,2370.35009765625,2362.60009765625,2364.820068359375,3356740000</t>
  </si>
  <si>
    <t>2017-04-03,2358.840087890625,2365.8701171875,2344.72998046875,2362.340087890625,3418730000</t>
  </si>
  <si>
    <t>2017-04-04,2360.159912109375,2360.530029296875,2350.719970703125,2354.760009765625,3208340000</t>
  </si>
  <si>
    <t>2017-04-05,2352.949951171875,2378.360107421875,2350.52001953125,2366.590087890625,3780650000</t>
  </si>
  <si>
    <t>2017-04-06,2357.489990234375,2364.159912109375,2348.89990234375,2353.7900390625,3203250000</t>
  </si>
  <si>
    <t>2017-04-07,2355.5400390625,2363.760009765625,2350.739990234375,2356.590087890625,3054700000</t>
  </si>
  <si>
    <t>2017-04-10,2357.159912109375,2366.3701171875,2351.5,2357.159912109375,2792570000</t>
  </si>
  <si>
    <t>2017-04-11,2353.780029296875,2355.219970703125,2337.25,2353.919921875,3120900000</t>
  </si>
  <si>
    <t>2017-04-12,2344.929931640625,2352.719970703125,2341.179931640625,2352.14990234375,3201300000</t>
  </si>
  <si>
    <t>2017-04-13,2328.949951171875,2348.260009765625,2328.949951171875,2341.97998046875,3146380000</t>
  </si>
  <si>
    <t>2017-04-17,2349.010009765625,2349.139892578125,2332.510009765625,2332.6201171875,2826890000</t>
  </si>
  <si>
    <t>2017-04-18,2342.18994140625,2348.35009765625,2334.5400390625,2342.530029296875,3272210000</t>
  </si>
  <si>
    <t>2017-04-19,2338.169921875,2352.6298828125,2335.050048828125,2346.7900390625,3521160000</t>
  </si>
  <si>
    <t>2017-04-20,2355.840087890625,2361.3701171875,2340.909912109375,2342.68994140625,3648990000</t>
  </si>
  <si>
    <t>2017-04-21,2348.68994140625,2356.179931640625,2344.510009765625,2354.739990234375,3524160000</t>
  </si>
  <si>
    <t>2017-04-24,2374.14990234375,2376.97998046875,2369.18994140625,2370.330078125,3711170000</t>
  </si>
  <si>
    <t>2017-04-25,2388.610107421875,2392.47998046875,2381.14990234375,2381.510009765625,4005820000</t>
  </si>
  <si>
    <t>2017-04-26,2387.449951171875,2398.159912109375,2386.780029296875,2388.97998046875,4111350000</t>
  </si>
  <si>
    <t>2017-04-27,2388.77001953125,2392.10009765625,2382.679931640625,2389.699951171875,4099940000</t>
  </si>
  <si>
    <t>2017-04-28,2384.199951171875,2393.679931640625,2382.360107421875,2393.679931640625,3721350000</t>
  </si>
  <si>
    <t>2017-05-01,2388.330078125,2394.489990234375,2384.830078125,2388.5,3201500000</t>
  </si>
  <si>
    <t>2017-05-02,2391.169921875,2392.929931640625,2385.820068359375,2391.050048828125,3861360000</t>
  </si>
  <si>
    <t>2017-05-03,2388.1298828125,2389.820068359375,2379.75,2386.5,3896760000</t>
  </si>
  <si>
    <t>2017-05-04,2389.52001953125,2391.429931640625,2380.35009765625,2389.7900390625,4367860000</t>
  </si>
  <si>
    <t>2017-05-05,2399.2900390625,2399.2900390625,2389.3798828125,2392.3701171875,3543240000</t>
  </si>
  <si>
    <t>2017-05-08,2399.3798828125,2401.360107421875,2393.919921875,2399.93994140625,3429990000</t>
  </si>
  <si>
    <t>2017-05-09,2396.919921875,2403.8701171875,2392.43994140625,2401.580078125,3657840000</t>
  </si>
  <si>
    <t>2017-05-10,2399.6298828125,2399.739990234375,2392.7900390625,2396.7900390625,3649370000</t>
  </si>
  <si>
    <t>2017-05-11,2394.43994140625,2395.719970703125,2381.739990234375,2394.840087890625,3727710000</t>
  </si>
  <si>
    <t>2017-05-12,2390.89990234375,2392.43994140625,2387.18994140625,2392.43994140625,3304620000</t>
  </si>
  <si>
    <t>2017-05-15,2402.320068359375,2404.050048828125,2393.93994140625,2393.97998046875,3490080000</t>
  </si>
  <si>
    <t>2017-05-16,2400.669921875,2405.77001953125,2396.050048828125,2404.550048828125,3421810000</t>
  </si>
  <si>
    <t>2017-05-17,2357.030029296875,2384.8701171875,2356.2099609375,2382.949951171875,4164760000</t>
  </si>
  <si>
    <t>2017-05-18,2365.719970703125,2375.739990234375,2352.719970703125,2354.68994140625,4319440000</t>
  </si>
  <si>
    <t>2017-05-19,2381.72998046875,2389.06005859375,2370.429931640625,2371.3701171875,3831700000</t>
  </si>
  <si>
    <t>2017-05-22,2394.02001953125,2395.4599609375,2386.919921875,2387.2099609375,3176580000</t>
  </si>
  <si>
    <t>2017-05-23,2398.419921875,2400.85009765625,2393.8798828125,2397.0400390625,3216560000</t>
  </si>
  <si>
    <t>2017-05-24,2404.389892578125,2405.580078125,2397.989990234375,2401.409912109375,3389240000</t>
  </si>
  <si>
    <t>2017-05-25,2415.070068359375,2418.7099609375,2408.010009765625,2409.5400390625,3538210000</t>
  </si>
  <si>
    <t>2017-05-26,2415.820068359375,2416.679931640625,2412.199951171875,2414.5,2806930000</t>
  </si>
  <si>
    <t>2017-05-30,2412.909912109375,2415.260009765625,2409.429931640625,2411.669921875,3205860000</t>
  </si>
  <si>
    <t>2017-05-31,2411.800048828125,2415.989990234375,2403.590087890625,2415.6298828125,4518040000</t>
  </si>
  <si>
    <t>2017-06-01,2430.06005859375,2430.06005859375,2413.5400390625,2415.64990234375,3860620000</t>
  </si>
  <si>
    <t>2017-06-02,2439.070068359375,2440.22998046875,2427.7099609375,2431.280029296875,3465500000</t>
  </si>
  <si>
    <t>2017-06-05,2436.10009765625,2439.550048828125,2434.320068359375,2437.830078125,2916720000</t>
  </si>
  <si>
    <t>2017-06-06,2429.330078125,2436.2099609375,2428.1201171875,2431.919921875,3376750000</t>
  </si>
  <si>
    <t>2017-06-07,2433.139892578125,2435.280029296875,2424.75,2432.030029296875,3576220000</t>
  </si>
  <si>
    <t>2017-06-08,2433.7900390625,2439.27001953125,2427.93994140625,2434.27001953125,3735980000</t>
  </si>
  <si>
    <t>2017-06-09,2431.77001953125,2446.199951171875,2415.699951171875,2436.389892578125,4029860000</t>
  </si>
  <si>
    <t>2017-06-12,2429.389892578125,2430.3798828125,2419.969970703125,2425.8798828125,4031840000</t>
  </si>
  <si>
    <t>2017-06-13,2440.35009765625,2441.489990234375,2431.280029296875,2434.14990234375,3278240000</t>
  </si>
  <si>
    <t>2017-06-14,2437.919921875,2443.75,2428.340087890625,2443.75,3558640000</t>
  </si>
  <si>
    <t>2017-06-15,2432.4599609375,2433.949951171875,2418.530029296875,2424.139892578125,3371980000</t>
  </si>
  <si>
    <t>2017-06-16,2433.14990234375,2433.14990234375,2422.8798828125,2431.239990234375,5299380000</t>
  </si>
  <si>
    <t>2017-06-19,2453.4599609375,2453.820068359375,2441.7900390625,2442.550048828125,3271480000</t>
  </si>
  <si>
    <t>2017-06-20,2437.030029296875,2450.659912109375,2436.60009765625,2450.659912109375,3422700000</t>
  </si>
  <si>
    <t>2017-06-21,2435.610107421875,2442.22998046875,2430.739990234375,2439.31005859375,3599190000</t>
  </si>
  <si>
    <t>2017-06-22,2434.5,2441.6201171875,2433.27001953125,2437.39990234375,3477250000</t>
  </si>
  <si>
    <t>2017-06-23,2438.300048828125,2441.39990234375,2431.110107421875,2434.64990234375,5282460000</t>
  </si>
  <si>
    <t>2017-06-26,2439.070068359375,2450.419921875,2437.030029296875,2443.320068359375,3243660000</t>
  </si>
  <si>
    <t>2017-06-27,2419.3798828125,2440.14990234375,2419.3798828125,2436.340087890625,3564770000</t>
  </si>
  <si>
    <t>2017-06-28,2440.68994140625,2442.969970703125,2428.02001953125,2428.699951171875,3479980000</t>
  </si>
  <si>
    <t>2017-06-29,2419.699951171875,2442.72998046875,2405.699951171875,2442.3798828125,3869560000</t>
  </si>
  <si>
    <t>2017-06-30,2423.409912109375,2432.7099609375,2421.64990234375,2429.199951171875,3366030000</t>
  </si>
  <si>
    <t>2017-07-03,2429.010009765625,2439.169921875,2428.68994140625,2431.389892578125,1901480000</t>
  </si>
  <si>
    <t>2017-07-05,2432.5400390625,2434.89990234375,2422.050048828125,2430.780029296875,3368150000</t>
  </si>
  <si>
    <t>2017-07-06,2409.75,2424.280029296875,2407.699951171875,2423.43994140625,3368710000</t>
  </si>
  <si>
    <t>2017-07-07,2425.179931640625,2426.919921875,2413.52001953125,2413.52001953125,2929390000</t>
  </si>
  <si>
    <t>2017-07-10,2427.429931640625,2432.0,2422.27001953125,2424.510009765625,3009880000</t>
  </si>
  <si>
    <t>2017-07-11,2425.530029296875,2429.300048828125,2412.7900390625,2427.35009765625,3108800000</t>
  </si>
  <si>
    <t>2017-07-12,2443.25,2445.760009765625,2435.75,2435.75,3176900000</t>
  </si>
  <si>
    <t>2017-07-13,2447.830078125,2449.320068359375,2441.68994140625,2444.989990234375,3068510000</t>
  </si>
  <si>
    <t>2017-07-14,2459.27001953125,2463.5400390625,2446.68994140625,2449.159912109375,2738460000</t>
  </si>
  <si>
    <t>2017-07-17,2459.139892578125,2462.820068359375,2457.159912109375,2459.5,2800580000</t>
  </si>
  <si>
    <t>2017-07-18,2460.610107421875,2460.919921875,2450.340087890625,2455.8798828125,2974090000</t>
  </si>
  <si>
    <t>2017-07-19,2473.830078125,2473.830078125,2463.85009765625,2463.85009765625,3063810000</t>
  </si>
  <si>
    <t>2017-07-20,2473.449951171875,2477.6201171875,2468.429931640625,2475.56005859375,3223820000</t>
  </si>
  <si>
    <t>2017-07-21,2472.5400390625,2472.5400390625,2465.06005859375,2467.39990234375,3066880000</t>
  </si>
  <si>
    <t>2017-07-24,2469.909912109375,2473.10009765625,2466.320068359375,2472.0400390625,3019920000</t>
  </si>
  <si>
    <t>2017-07-25,2477.1298828125,2481.239990234375,2474.909912109375,2477.8798828125,4116360000</t>
  </si>
  <si>
    <t>2017-07-26,2477.830078125,2481.68994140625,2474.93994140625,2479.969970703125,3597830000</t>
  </si>
  <si>
    <t>2017-07-27,2475.419921875,2484.0400390625,2459.929931640625,2482.760009765625,4035740000</t>
  </si>
  <si>
    <t>2017-07-28,2472.10009765625,2473.530029296875,2464.659912109375,2469.1201171875,3302850000</t>
  </si>
  <si>
    <t>2017-07-31,2470.300048828125,2477.9599609375,2468.530029296875,2475.93994140625,3475930000</t>
  </si>
  <si>
    <t>2017-08-01,2476.35009765625,2478.510009765625,2471.139892578125,2477.10009765625,3470260000</t>
  </si>
  <si>
    <t>2017-08-02,2477.570068359375,2480.3798828125,2466.47998046875,2480.3798828125,3487150000</t>
  </si>
  <si>
    <t>2017-08-03,2472.159912109375,2476.030029296875,2468.85009765625,2476.030029296875,3662410000</t>
  </si>
  <si>
    <t>2017-08-04,2476.830078125,2480.0,2472.080078125,2476.8798828125,3239980000</t>
  </si>
  <si>
    <t>2017-08-07,2480.909912109375,2480.949951171875,2475.8798828125,2477.139892578125,2935130000</t>
  </si>
  <si>
    <t>2017-08-08,2474.919921875,2490.8701171875,2470.320068359375,2478.35009765625,3347480000</t>
  </si>
  <si>
    <t>2017-08-09,2474.02001953125,2474.409912109375,2462.080078125,2465.35009765625,3310960000</t>
  </si>
  <si>
    <t>2017-08-10,2438.2099609375,2465.3798828125,2437.75,2465.3798828125,3635820000</t>
  </si>
  <si>
    <t>2017-08-11,2441.320068359375,2448.090087890625,2437.85009765625,2441.0400390625,3161830000</t>
  </si>
  <si>
    <t>2017-08-14,2465.840087890625,2468.219970703125,2454.9599609375,2454.9599609375,2824320000</t>
  </si>
  <si>
    <t>2017-08-15,2464.610107421875,2468.89990234375,2461.610107421875,2468.659912109375,2922430000</t>
  </si>
  <si>
    <t>2017-08-16,2468.110107421875,2474.929931640625,2463.860107421875,2468.6298828125,2956570000</t>
  </si>
  <si>
    <t>2017-08-17,2430.010009765625,2465.02001953125,2430.010009765625,2462.949951171875,3164950000</t>
  </si>
  <si>
    <t>2017-08-18,2425.550048828125,2440.27001953125,2420.68994140625,2427.639892578125,3426970000</t>
  </si>
  <si>
    <t>2017-08-21,2428.3701171875,2430.580078125,2417.35009765625,2425.5,2803650000</t>
  </si>
  <si>
    <t>2017-08-22,2452.510009765625,2454.77001953125,2433.669921875,2433.75,2780990000</t>
  </si>
  <si>
    <t>2017-08-23,2444.0400390625,2448.909912109375,2441.419921875,2444.8798828125,2796950000</t>
  </si>
  <si>
    <t>2017-08-24,2438.969970703125,2450.389892578125,2436.18994140625,2447.909912109375,2849680000</t>
  </si>
  <si>
    <t>2017-08-25,2443.050048828125,2453.9599609375,2442.219970703125,2444.719970703125,2593350000</t>
  </si>
  <si>
    <t>2017-08-28,2444.239990234375,2449.1201171875,2439.030029296875,2447.35009765625,2682920000</t>
  </si>
  <si>
    <t>2017-08-29,2446.300048828125,2449.18994140625,2428.199951171875,2431.93994140625,2739460000</t>
  </si>
  <si>
    <t>2017-08-30,2457.590087890625,2460.31005859375,2443.77001953125,2446.06005859375,2637780000</t>
  </si>
  <si>
    <t>2017-08-31,2471.64990234375,2475.010009765625,2462.64990234375,2462.64990234375,3353860000</t>
  </si>
  <si>
    <t>2017-09-01,2476.550048828125,2480.3798828125,2473.85009765625,2474.419921875,2712780000</t>
  </si>
  <si>
    <t>2017-09-05,2457.85009765625,2471.969970703125,2446.550048828125,2470.35009765625,3502190000</t>
  </si>
  <si>
    <t>2017-09-06,2465.5400390625,2469.639892578125,2459.199951171875,2463.830078125,3400200000</t>
  </si>
  <si>
    <t>2017-09-07,2465.10009765625,2468.6201171875,2460.2900390625,2468.06005859375,3365780000</t>
  </si>
  <si>
    <t>2017-09-08,2461.429931640625,2467.110107421875,2459.39990234375,2462.25,3308360000</t>
  </si>
  <si>
    <t>2017-09-11,2488.110107421875,2488.949951171875,2474.52001953125,2474.52001953125,3293460000</t>
  </si>
  <si>
    <t>2017-09-12,2496.47998046875,2496.77001953125,2490.3701171875,2491.93994140625,3234280000</t>
  </si>
  <si>
    <t>2017-09-13,2498.3701171875,2498.3701171875,2492.139892578125,2493.889892578125,3371370000</t>
  </si>
  <si>
    <t>2017-09-14,2495.6201171875,2498.429931640625,2491.35009765625,2494.56005859375,3422470000</t>
  </si>
  <si>
    <t>2017-09-15,2500.22998046875,2500.22998046875,2493.159912109375,2495.669921875,4862970000</t>
  </si>
  <si>
    <t>2017-09-18,2503.8701171875,2508.320068359375,2499.919921875,2502.510009765625,3204700000</t>
  </si>
  <si>
    <t>2017-09-19,2506.64990234375,2507.840087890625,2503.18994140625,2506.2900390625,3253760000</t>
  </si>
  <si>
    <t>2017-09-20,2508.239990234375,2508.85009765625,2496.669921875,2506.840087890625,3584570000</t>
  </si>
  <si>
    <t>2017-09-21,2500.60009765625,2507.159912109375,2499.0,2507.159912109375,2965590000</t>
  </si>
  <si>
    <t>2017-09-22,2502.219970703125,2503.469970703125,2496.5400390625,2497.260009765625,2877980000</t>
  </si>
  <si>
    <t>2017-09-25,2496.659912109375,2502.5400390625,2488.030029296875,2499.389892578125,3314530000</t>
  </si>
  <si>
    <t>2017-09-26,2496.840087890625,2503.510009765625,2495.1201171875,2501.0400390625,3070770000</t>
  </si>
  <si>
    <t>2017-09-27,2507.0400390625,2511.75,2495.909912109375,2503.300048828125,3485070000</t>
  </si>
  <si>
    <t>2017-09-28,2510.06005859375,2510.81005859375,2502.929931640625,2503.409912109375,3173030000</t>
  </si>
  <si>
    <t>2017-09-29,2519.360107421875,2519.43994140625,2507.989990234375,2509.9599609375,3220260000</t>
  </si>
  <si>
    <t>2017-10-02,2529.1201171875,2529.22998046875,2520.39990234375,2521.199951171875,3226370000</t>
  </si>
  <si>
    <t>2017-10-03,2534.580078125,2535.1298828125,2528.85009765625,2530.340087890625,3073480000</t>
  </si>
  <si>
    <t>2017-10-04,2537.739990234375,2540.530029296875,2531.800048828125,2533.47998046875,3020770000</t>
  </si>
  <si>
    <t>2017-10-05,2552.070068359375,2552.510009765625,2540.02001953125,2540.860107421875,3059730000</t>
  </si>
  <si>
    <t>2017-10-06,2549.330078125,2549.409912109375,2543.7900390625,2547.43994140625,2898270000</t>
  </si>
  <si>
    <t>2017-10-09,2544.72998046875,2551.820068359375,2541.60009765625,2551.389892578125,2486940000</t>
  </si>
  <si>
    <t>2017-10-10,2550.639892578125,2555.22998046875,2544.860107421875,2549.989990234375,2962610000</t>
  </si>
  <si>
    <t>2017-10-11,2555.239990234375,2555.239990234375,2547.949951171875,2550.6201171875,2991320000</t>
  </si>
  <si>
    <t>2017-10-12,2550.929931640625,2555.330078125,2548.31005859375,2552.8798828125,3157280000</t>
  </si>
  <si>
    <t>2017-10-13,2553.169921875,2557.64990234375,2552.090087890625,2555.659912109375,3150470000</t>
  </si>
  <si>
    <t>2017-10-16,2557.639892578125,2559.469970703125,2552.639892578125,2555.570068359375,2918030000</t>
  </si>
  <si>
    <t>2017-10-17,2559.360107421875,2559.7099609375,2554.68994140625,2557.169921875,2901890000</t>
  </si>
  <si>
    <t>2017-10-18,2561.260009765625,2564.110107421875,2559.669921875,2562.8701171875,2999320000</t>
  </si>
  <si>
    <t>2017-10-19,2562.10009765625,2562.360107421875,2547.919921875,2553.389892578125,3019520000</t>
  </si>
  <si>
    <t>2017-10-20,2575.2099609375,2575.43994140625,2567.56005859375,2567.56005859375,3394450000</t>
  </si>
  <si>
    <t>2017-10-23,2564.97998046875,2578.2900390625,2564.330078125,2578.080078125,3214470000</t>
  </si>
  <si>
    <t>2017-10-24,2569.1298828125,2572.179931640625,2565.580078125,2568.659912109375,3435660000</t>
  </si>
  <si>
    <t>2017-10-25,2557.14990234375,2567.39990234375,2544.0,2566.52001953125,3885470000</t>
  </si>
  <si>
    <t>2017-10-26,2560.39990234375,2567.070068359375,2559.800048828125,2560.080078125,3891750000</t>
  </si>
  <si>
    <t>2017-10-27,2581.070068359375,2582.97998046875,2565.93994140625,2570.260009765625,3896100000</t>
  </si>
  <si>
    <t>2017-10-30,2572.830078125,2580.030029296875,2568.25,2577.75,3660230000</t>
  </si>
  <si>
    <t>2017-10-31,2575.260009765625,2578.2900390625,2572.14990234375,2575.989990234375,3844420000</t>
  </si>
  <si>
    <t>2017-11-01,2579.360107421875,2588.39990234375,2574.919921875,2583.2099609375,3841200000</t>
  </si>
  <si>
    <t>2017-11-02,2579.85009765625,2581.110107421875,2566.169921875,2579.4599609375,4050140000</t>
  </si>
  <si>
    <t>2017-11-03,2587.840087890625,2588.419921875,2576.77001953125,2581.929931640625,3568710000</t>
  </si>
  <si>
    <t>2017-11-06,2591.1298828125,2593.3798828125,2585.659912109375,2587.469970703125,3541970000</t>
  </si>
  <si>
    <t>2017-11-07,2590.639892578125,2597.02001953125,2584.35009765625,2592.110107421875,3815190000</t>
  </si>
  <si>
    <t>2017-11-08,2594.3798828125,2595.469970703125,2585.02001953125,2588.7099609375,3898450000</t>
  </si>
  <si>
    <t>2017-11-09,2584.6201171875,2586.5,2566.330078125,2584.0,3844100000</t>
  </si>
  <si>
    <t>2017-11-10,2582.300048828125,2583.81005859375,2575.570068359375,2580.179931640625,3489740000</t>
  </si>
  <si>
    <t>2017-11-13,2584.840087890625,2587.659912109375,2574.47998046875,2576.530029296875,3405200000</t>
  </si>
  <si>
    <t>2017-11-14,2578.8701171875,2579.659912109375,2566.56005859375,2577.75,3643580000</t>
  </si>
  <si>
    <t>2017-11-15,2564.6201171875,2572.840087890625,2557.449951171875,2569.449951171875,3586590000</t>
  </si>
  <si>
    <t>2017-11-16,2585.639892578125,2590.090087890625,2572.949951171875,2572.949951171875,3329730000</t>
  </si>
  <si>
    <t>2017-11-17,2578.85009765625,2583.9599609375,2577.6201171875,2582.93994140625,3309800000</t>
  </si>
  <si>
    <t>2017-11-20,2582.139892578125,2584.639892578125,2578.239990234375,2579.489990234375,3023940000</t>
  </si>
  <si>
    <t>2017-11-21,2599.030029296875,2601.18994140625,2589.169921875,2589.169921875,3351230000</t>
  </si>
  <si>
    <t>2017-11-22,2597.080078125,2600.93994140625,2595.22998046875,2600.31005859375,2764110000</t>
  </si>
  <si>
    <t>2017-11-24,2602.419921875,2604.2099609375,2600.419921875,2600.419921875,1385890000</t>
  </si>
  <si>
    <t>2017-11-27,2601.419921875,2606.409912109375,2598.8701171875,2602.659912109375,3017720000</t>
  </si>
  <si>
    <t>2017-11-28,2627.0400390625,2627.68994140625,2605.43994140625,2605.93994140625,3493340000</t>
  </si>
  <si>
    <t>2017-11-29,2626.070068359375,2634.889892578125,2620.320068359375,2627.820068359375,4090630000</t>
  </si>
  <si>
    <t>2017-11-30,2647.580078125,2657.739990234375,2633.929931640625,2633.929931640625,4965700000</t>
  </si>
  <si>
    <t>2017-12-01,2642.219970703125,2650.6201171875,2605.52001953125,2645.10009765625,3950930000</t>
  </si>
  <si>
    <t>2017-12-04,2639.43994140625,2665.18994140625,2639.030029296875,2657.18994140625,4025840000</t>
  </si>
  <si>
    <t>2017-12-05,2629.570068359375,2648.719970703125,2627.72998046875,2639.780029296875,3547570000</t>
  </si>
  <si>
    <t>2017-12-06,2629.27001953125,2634.409912109375,2624.75,2626.239990234375,3253080000</t>
  </si>
  <si>
    <t>2017-12-07,2636.97998046875,2640.989990234375,2626.530029296875,2628.3798828125,3297060000</t>
  </si>
  <si>
    <t>2017-12-08,2651.5,2651.64990234375,2644.10009765625,2646.2099609375,3126750000</t>
  </si>
  <si>
    <t>2017-12-11,2659.989990234375,2660.330078125,2651.469970703125,2652.18994140625,3141480000</t>
  </si>
  <si>
    <t>2017-12-12,2664.110107421875,2669.719970703125,2659.780029296875,2661.72998046875,3568910000</t>
  </si>
  <si>
    <t>2017-12-13,2662.85009765625,2671.8798828125,2662.85009765625,2667.590087890625,3568360000</t>
  </si>
  <si>
    <t>2017-12-14,2652.010009765625,2668.090087890625,2652.010009765625,2665.8701171875,3442760000</t>
  </si>
  <si>
    <t>2017-12-15,2675.81005859375,2679.6298828125,2659.139892578125,2660.6298828125,5736910000</t>
  </si>
  <si>
    <t>2017-12-18,2690.159912109375,2694.969970703125,2685.919921875,2685.919921875,3727770000</t>
  </si>
  <si>
    <t>2017-12-19,2681.469970703125,2694.43994140625,2680.739990234375,2692.7099609375,3407680000</t>
  </si>
  <si>
    <t>2017-12-20,2679.25,2691.010009765625,2676.110107421875,2688.179931640625,3246230000</t>
  </si>
  <si>
    <t>2017-12-21,2684.570068359375,2692.639892578125,2682.39990234375,2683.02001953125,3293130000</t>
  </si>
  <si>
    <t>2017-12-22,2683.340087890625,2685.35009765625,2678.1298828125,2684.219970703125,2401030000</t>
  </si>
  <si>
    <t>2017-12-26,2680.5,2682.739990234375,2677.9599609375,2679.090087890625,1970660000</t>
  </si>
  <si>
    <t>2017-12-27,2682.6201171875,2685.639892578125,2678.909912109375,2682.10009765625,2202900000</t>
  </si>
  <si>
    <t>2017-12-28,2687.5400390625,2687.659912109375,2682.68994140625,2686.10009765625,2174890000</t>
  </si>
  <si>
    <t>2017-12-29,2673.610107421875,2692.1201171875,2673.610107421875,2689.14990234375,2447760000</t>
  </si>
  <si>
    <t>2018-01-02,2695.81005859375,2695.889892578125,2682.360107421875,2683.72998046875,3397430000</t>
  </si>
  <si>
    <t>2018-01-03,2713.06005859375,2714.3701171875,2697.77001953125,2697.85009765625,3544030000</t>
  </si>
  <si>
    <t>2018-01-04,2723.989990234375,2729.2900390625,2719.070068359375,2719.31005859375,3697340000</t>
  </si>
  <si>
    <t>2018-01-05,2743.14990234375,2743.449951171875,2727.919921875,2731.330078125,3239280000</t>
  </si>
  <si>
    <t>2018-01-08,2747.7099609375,2748.510009765625,2737.60009765625,2742.669921875,3246160000</t>
  </si>
  <si>
    <t>2018-01-09,2751.2900390625,2759.139892578125,2747.860107421875,2751.14990234375,3467460000</t>
  </si>
  <si>
    <t>2018-01-10,2748.22998046875,2750.800048828125,2736.06005859375,2745.550048828125,3579900000</t>
  </si>
  <si>
    <t>2018-01-11,2767.56005859375,2767.56005859375,2752.780029296875,2752.969970703125,3645690000</t>
  </si>
  <si>
    <t>2018-01-12,2786.239990234375,2787.85009765625,2769.639892578125,2770.179931640625,3587220000</t>
  </si>
  <si>
    <t>2018-01-16,2776.419921875,2807.5400390625,2768.639892578125,2798.9599609375,4362880000</t>
  </si>
  <si>
    <t>2018-01-17,2802.56005859375,2807.0400390625,2778.3798828125,2784.989990234375,3790340000</t>
  </si>
  <si>
    <t>2018-01-18,2798.030029296875,2805.830078125,2792.56005859375,2802.39990234375,3703300000</t>
  </si>
  <si>
    <t>2018-01-19,2810.300048828125,2810.330078125,2798.080078125,2802.60009765625,3724230000</t>
  </si>
  <si>
    <t>2018-01-22,2832.969970703125,2833.030029296875,2808.1201171875,2809.159912109375,3489480000</t>
  </si>
  <si>
    <t>2018-01-23,2839.1298828125,2842.239990234375,2830.590087890625,2835.050048828125,3541140000</t>
  </si>
  <si>
    <t>2018-01-24,2837.5400390625,2852.969970703125,2824.81005859375,2845.419921875,4079270000</t>
  </si>
  <si>
    <t>2018-01-25,2839.25,2848.56005859375,2830.93994140625,2846.239990234375,3873100000</t>
  </si>
  <si>
    <t>2018-01-26,2872.8701171875,2872.8701171875,2846.179931640625,2847.47998046875,3474680000</t>
  </si>
  <si>
    <t>2018-01-29,2853.530029296875,2870.6201171875,2851.47998046875,2867.22998046875,3587420000</t>
  </si>
  <si>
    <t>2018-01-30,2822.429931640625,2837.75,2818.27001953125,2832.739990234375,4012070000</t>
  </si>
  <si>
    <t>2018-01-31,2823.81005859375,2839.260009765625,2813.0400390625,2832.409912109375,4276270000</t>
  </si>
  <si>
    <t>2018-02-01,2821.97998046875,2835.9599609375,2812.699951171875,2816.449951171875,3977380000</t>
  </si>
  <si>
    <t>2018-02-02,2762.1298828125,2808.919921875,2759.969970703125,2808.919921875,4340220000</t>
  </si>
  <si>
    <t>2018-02-05,2648.93994140625,2763.389892578125,2638.169921875,2741.06005859375,5310840000</t>
  </si>
  <si>
    <t>2018-02-06,2695.139892578125,2701.0400390625,2593.070068359375,2614.780029296875,5917350000</t>
  </si>
  <si>
    <t>2018-02-07,2681.659912109375,2727.669921875,2681.330078125,2690.949951171875,4646300000</t>
  </si>
  <si>
    <t>2018-02-08,2581.0,2685.27001953125,2580.56005859375,2685.010009765625,5333840000</t>
  </si>
  <si>
    <t>2018-02-09,2619.550048828125,2638.669921875,2532.68994140625,2601.780029296875,5690110000</t>
  </si>
  <si>
    <t>2018-02-12,2656.0,2672.610107421875,2622.449951171875,2636.75,4069220000</t>
  </si>
  <si>
    <t>2018-02-13,2662.93994140625,2668.840087890625,2637.080078125,2646.27001953125,3503540000</t>
  </si>
  <si>
    <t>2018-02-14,2698.6298828125,2702.10009765625,2648.8701171875,2651.2099609375,4011940000</t>
  </si>
  <si>
    <t>2018-02-15,2731.199951171875,2731.510009765625,2689.820068359375,2713.4599609375,3696140000</t>
  </si>
  <si>
    <t>2018-02-16,2732.219970703125,2754.419921875,2725.110107421875,2727.139892578125,3646920000</t>
  </si>
  <si>
    <t>2018-02-20,2716.260009765625,2737.60009765625,2706.760009765625,2722.989990234375,3646920000</t>
  </si>
  <si>
    <t>2018-02-21,2701.330078125,2747.75,2701.2900390625,2720.530029296875,3789040000</t>
  </si>
  <si>
    <t>2018-02-22,2703.9599609375,2731.260009765625,2697.77001953125,2710.419921875,3720620000</t>
  </si>
  <si>
    <t>2018-02-23,2747.300048828125,2747.760009765625,2713.739990234375,2715.800048828125,3200360000</t>
  </si>
  <si>
    <t>2018-02-26,2779.60009765625,2780.639892578125,2753.780029296875,2757.3701171875,3436590000</t>
  </si>
  <si>
    <t>2018-02-27,2744.280029296875,2789.14990234375,2744.219970703125,2780.449951171875,3752070000</t>
  </si>
  <si>
    <t>2018-02-28,2713.830078125,2761.52001953125,2713.5400390625,2753.780029296875,4244570000</t>
  </si>
  <si>
    <t>2018-03-01,2677.669921875,2730.889892578125,2659.64990234375,2715.219970703125,4514490000</t>
  </si>
  <si>
    <t>2018-03-02,2691.25,2696.25,2647.320068359375,2658.889892578125,3891250000</t>
  </si>
  <si>
    <t>2018-03-05,2720.93994140625,2728.090087890625,2675.75,2681.06005859375,3733640000</t>
  </si>
  <si>
    <t>2018-03-06,2728.1201171875,2732.080078125,2711.260009765625,2730.179931640625,3389030000</t>
  </si>
  <si>
    <t>2018-03-07,2726.800048828125,2730.60009765625,2701.739990234375,2710.179931640625,3406690000</t>
  </si>
  <si>
    <t>2018-03-08,2738.969970703125,2740.449951171875,2722.64990234375,2732.75,3206040000</t>
  </si>
  <si>
    <t>2018-03-09,2786.570068359375,2786.570068359375,2751.5400390625,2752.909912109375,3376870000</t>
  </si>
  <si>
    <t>2018-03-12,2783.02001953125,2796.97998046875,2779.260009765625,2790.5400390625,3216960000</t>
  </si>
  <si>
    <t>2018-03-13,2765.31005859375,2801.89990234375,2758.679931640625,2792.31005859375,3324290000</t>
  </si>
  <si>
    <t>2018-03-14,2749.47998046875,2777.110107421875,2744.3798828125,2774.06005859375,3394630000</t>
  </si>
  <si>
    <t>2018-03-15,2747.330078125,2763.030029296875,2741.469970703125,2754.27001953125,3543710000</t>
  </si>
  <si>
    <t>2018-03-16,2752.010009765625,2761.85009765625,2749.969970703125,2750.570068359375,5429140000</t>
  </si>
  <si>
    <t>2018-03-19,2712.919921875,2741.3798828125,2694.590087890625,2741.3798828125,3327460000</t>
  </si>
  <si>
    <t>2018-03-20,2716.93994140625,2724.219970703125,2710.050048828125,2715.050048828125,3272590000</t>
  </si>
  <si>
    <t>2018-03-21,2711.929931640625,2739.139892578125,2709.7900390625,2714.989990234375,3434780000</t>
  </si>
  <si>
    <t>2018-03-22,2643.68994140625,2695.679931640625,2641.590087890625,2691.360107421875,3765460000</t>
  </si>
  <si>
    <t>2018-03-23,2588.260009765625,2657.669921875,2585.889892578125,2646.7099609375,3829380000</t>
  </si>
  <si>
    <t>2018-03-26,2658.550048828125,2661.360107421875,2601.81005859375,2619.35009765625,3538080000</t>
  </si>
  <si>
    <t>2018-03-27,2612.6201171875,2674.780029296875,2596.1201171875,2667.570068359375,3761320000</t>
  </si>
  <si>
    <t>2018-03-28,2605.0,2632.64990234375,2593.06005859375,2611.300048828125,3875720000</t>
  </si>
  <si>
    <t>2018-03-29,2640.8701171875,2659.070068359375,2609.719970703125,2614.409912109375,3572360000</t>
  </si>
  <si>
    <t>2018-04-02,2581.8798828125,2638.300048828125,2553.800048828125,2633.449951171875,3635780000</t>
  </si>
  <si>
    <t>2018-04-03,2614.449951171875,2619.139892578125,2575.489990234375,2592.169921875,3395840000</t>
  </si>
  <si>
    <t>2018-04-04,2644.68994140625,2649.860107421875,2573.610107421875,2584.0400390625,3369230000</t>
  </si>
  <si>
    <t>2018-04-05,2662.840087890625,2672.080078125,2649.580078125,2657.360107421875,3230430000</t>
  </si>
  <si>
    <t>2018-04-06,2604.469970703125,2656.8798828125,2586.27001953125,2645.820068359375,3312390000</t>
  </si>
  <si>
    <t>2018-04-09,2613.159912109375,2653.550048828125,2610.7900390625,2617.179931640625,3076140000</t>
  </si>
  <si>
    <t>2018-04-10,2656.8701171875,2665.449951171875,2635.780029296875,2638.409912109375,3579130000</t>
  </si>
  <si>
    <t>2018-04-11,2642.18994140625,2661.429931640625,2639.25,2643.889892578125,3054520000</t>
  </si>
  <si>
    <t>2018-04-12,2663.989990234375,2674.719970703125,2653.830078125,2653.830078125,3045330000</t>
  </si>
  <si>
    <t>2018-04-13,2656.300048828125,2680.260009765625,2645.050048828125,2676.89990234375,2988540000</t>
  </si>
  <si>
    <t>2018-04-16,2677.840087890625,2686.489990234375,2665.159912109375,2670.10009765625,3020740000</t>
  </si>
  <si>
    <t>2018-04-17,2706.389892578125,2713.340087890625,2692.050048828125,2692.739990234375,3286190000</t>
  </si>
  <si>
    <t>2018-04-18,2708.639892578125,2717.489990234375,2703.6298828125,2710.110107421875,3412030000</t>
  </si>
  <si>
    <t>2018-04-19,2693.1298828125,2702.840087890625,2681.89990234375,2701.159912109375,3375120000</t>
  </si>
  <si>
    <t>2018-04-20,2670.139892578125,2693.93994140625,2660.610107421875,2692.56005859375,3428260000</t>
  </si>
  <si>
    <t>2018-04-23,2670.2900390625,2682.860107421875,2657.989990234375,2675.39990234375,3030390000</t>
  </si>
  <si>
    <t>2018-04-24,2634.56005859375,2683.550048828125,2617.320068359375,2680.800048828125,3716020000</t>
  </si>
  <si>
    <t>2018-04-25,2639.39990234375,2645.300048828125,2612.669921875,2634.919921875,3563680000</t>
  </si>
  <si>
    <t>2018-04-26,2666.93994140625,2676.47998046875,2647.159912109375,2651.64990234375,3690920000</t>
  </si>
  <si>
    <t>2018-04-27,2669.909912109375,2677.35009765625,2659.010009765625,2675.469970703125,3234510000</t>
  </si>
  <si>
    <t>2018-04-30,2648.050048828125,2682.8701171875,2648.0400390625,2682.510009765625,3749510000</t>
  </si>
  <si>
    <t>2018-05-01,2654.800048828125,2655.27001953125,2625.409912109375,2642.9599609375,3562820000</t>
  </si>
  <si>
    <t>2018-05-02,2635.669921875,2660.8701171875,2631.699951171875,2654.239990234375,4047020000</t>
  </si>
  <si>
    <t>2018-05-03,2629.72998046875,2637.139892578125,2594.6201171875,2628.080078125,3867530000</t>
  </si>
  <si>
    <t>2018-05-04,2663.419921875,2670.929931640625,2615.320068359375,2621.449951171875,3335260000</t>
  </si>
  <si>
    <t>2018-05-07,2672.6298828125,2683.35009765625,2664.699951171875,2680.340087890625,3266810000</t>
  </si>
  <si>
    <t>2018-05-08,2671.919921875,2676.340087890625,2655.199951171875,2670.260009765625,3745100000</t>
  </si>
  <si>
    <t>2018-05-09,2697.7900390625,2701.27001953125,2674.139892578125,2678.1201171875,3913650000</t>
  </si>
  <si>
    <t>2018-05-10,2723.070068359375,2726.110107421875,2704.5400390625,2705.02001953125,3380640000</t>
  </si>
  <si>
    <t>2018-05-11,2727.719970703125,2732.860107421875,2717.449951171875,2722.699951171875,2874850000</t>
  </si>
  <si>
    <t>2018-05-14,2730.1298828125,2742.10009765625,2725.469970703125,2738.469970703125,2994360000</t>
  </si>
  <si>
    <t>2018-05-15,2711.449951171875,2718.590087890625,2701.909912109375,2718.590087890625,3291190000</t>
  </si>
  <si>
    <t>2018-05-16,2722.4599609375,2727.760009765625,2712.169921875,2712.6201171875,3248480000</t>
  </si>
  <si>
    <t>2018-05-17,2720.1298828125,2731.9599609375,2711.360107421875,2719.7099609375,3478150000</t>
  </si>
  <si>
    <t>2018-05-18,2712.969970703125,2719.5,2709.179931640625,2717.35009765625,3383270000</t>
  </si>
  <si>
    <t>2018-05-21,2733.010009765625,2739.18994140625,2725.699951171875,2735.389892578125,3053480000</t>
  </si>
  <si>
    <t>2018-05-22,2724.43994140625,2742.239990234375,2721.8798828125,2738.340087890625,3384140000</t>
  </si>
  <si>
    <t>2018-05-23,2733.2900390625,2733.330078125,2709.5400390625,2713.97998046875,3333160000</t>
  </si>
  <si>
    <t>2018-05-24,2727.760009765625,2731.969970703125,2707.3798828125,2730.93994140625,3285750000</t>
  </si>
  <si>
    <t>2018-05-25,2721.330078125,2727.360107421875,2714.989990234375,2723.60009765625,3015260000</t>
  </si>
  <si>
    <t>2018-05-29,2689.860107421875,2710.669921875,2676.81005859375,2705.110107421875,3743310000</t>
  </si>
  <si>
    <t>2018-05-30,2724.010009765625,2729.340087890625,2702.429931640625,2702.429931640625,3566490000</t>
  </si>
  <si>
    <t>2018-05-31,2705.27001953125,2722.5,2700.679931640625,2720.97998046875,4241100000</t>
  </si>
  <si>
    <t>2018-06-01,2734.6201171875,2736.929931640625,2718.699951171875,2718.699951171875,3694310000</t>
  </si>
  <si>
    <t>2018-06-04,2746.8701171875,2749.159912109375,2740.5400390625,2741.669921875,3410090000</t>
  </si>
  <si>
    <t>2018-06-05,2748.800048828125,2752.610107421875,2739.510009765625,2748.4599609375,3523550000</t>
  </si>
  <si>
    <t>2018-06-06,2772.35009765625,2772.389892578125,2748.4599609375,2753.25,3662780000</t>
  </si>
  <si>
    <t>2018-06-07,2770.3701171875,2779.89990234375,2760.159912109375,2774.840087890625,3742080000</t>
  </si>
  <si>
    <t>2018-06-08,2779.030029296875,2779.389892578125,2763.590087890625,2765.840087890625,3138850000</t>
  </si>
  <si>
    <t>2018-06-11,2782.0,2790.2099609375,2780.169921875,2780.179931640625,3262130000</t>
  </si>
  <si>
    <t>2018-06-12,2786.85009765625,2789.800048828125,2778.780029296875,2785.60009765625,3435700000</t>
  </si>
  <si>
    <t>2018-06-13,2775.6298828125,2791.469970703125,2774.64990234375,2787.93994140625,3820770000</t>
  </si>
  <si>
    <t>2018-06-14,2782.489990234375,2789.06005859375,2776.52001953125,2783.2099609375,3540930000</t>
  </si>
  <si>
    <t>2018-06-15,2779.659912109375,2782.81005859375,2761.72998046875,2777.780029296875,5451990000</t>
  </si>
  <si>
    <t>2018-06-18,2773.75,2774.989990234375,2757.1201171875,2765.7900390625,3316120000</t>
  </si>
  <si>
    <t>2018-06-19,2762.590087890625,2765.050048828125,2743.18994140625,2752.010009765625,3671160000</t>
  </si>
  <si>
    <t>2018-06-20,2767.320068359375,2774.860107421875,2763.909912109375,2769.72998046875,3332140000</t>
  </si>
  <si>
    <t>2018-06-21,2749.760009765625,2769.280029296875,2744.389892578125,2769.280029296875,3336580000</t>
  </si>
  <si>
    <t>2018-06-22,2754.8798828125,2764.169921875,2752.679931640625,2760.7900390625,5468110000</t>
  </si>
  <si>
    <t>2018-06-25,2717.070068359375,2742.93994140625,2698.669921875,2742.93994140625,3663280000</t>
  </si>
  <si>
    <t>2018-06-26,2723.06005859375,2732.909912109375,2715.60009765625,2722.1201171875,3568900000</t>
  </si>
  <si>
    <t>2018-06-27,2699.6298828125,2746.090087890625,2699.3798828125,2728.449951171875,3803990000</t>
  </si>
  <si>
    <t>2018-06-28,2716.31005859375,2724.340087890625,2691.989990234375,2698.68994140625,3461100000</t>
  </si>
  <si>
    <t>2018-06-29,2718.3701171875,2743.260009765625,2718.030029296875,2727.1298828125,3586800000</t>
  </si>
  <si>
    <t>2018-07-02,2726.7099609375,2727.260009765625,2698.949951171875,2704.949951171875,3095040000</t>
  </si>
  <si>
    <t>2018-07-03,2713.219970703125,2736.580078125,2711.159912109375,2733.27001953125,1911460000</t>
  </si>
  <si>
    <t>2018-07-05,2736.610107421875,2737.830078125,2716.02001953125,2724.18994140625,2980160000</t>
  </si>
  <si>
    <t>2018-07-06,2759.820068359375,2764.409912109375,2733.52001953125,2737.679931640625,2590250000</t>
  </si>
  <si>
    <t>2018-07-09,2784.169921875,2784.64990234375,2770.72998046875,2775.6201171875,3070060000</t>
  </si>
  <si>
    <t>2018-07-10,2793.840087890625,2795.580078125,2786.239990234375,2788.56005859375,3080140000</t>
  </si>
  <si>
    <t>2018-07-11,2774.02001953125,2785.909912109375,2770.77001953125,2779.820068359375,2986180000</t>
  </si>
  <si>
    <t>2018-07-12,2798.2900390625,2799.219970703125,2781.530029296875,2783.139892578125,2834230000</t>
  </si>
  <si>
    <t>2018-07-13,2801.31005859375,2804.530029296875,2791.68994140625,2796.929931640625,2619790000</t>
  </si>
  <si>
    <t>2018-07-16,2798.429931640625,2801.18994140625,2793.389892578125,2797.360107421875,2819860000</t>
  </si>
  <si>
    <t>2018-07-17,2809.550048828125,2814.18994140625,2789.239990234375,2789.340087890625,3064920000</t>
  </si>
  <si>
    <t>2018-07-18,2815.6201171875,2816.760009765625,2805.889892578125,2811.35009765625,3111560000</t>
  </si>
  <si>
    <t>2018-07-19,2804.489990234375,2812.050048828125,2799.77001953125,2809.3701171875,3278360000</t>
  </si>
  <si>
    <t>2018-07-20,2801.830078125,2809.699951171875,2800.010009765625,2804.550048828125,3243250000</t>
  </si>
  <si>
    <t>2018-07-23,2806.97998046875,2808.610107421875,2795.139892578125,2799.169921875,2928490000</t>
  </si>
  <si>
    <t>2018-07-24,2820.39990234375,2829.989990234375,2811.1201171875,2820.679931640625,3430410000</t>
  </si>
  <si>
    <t>2018-07-25,2846.070068359375,2848.030029296875,2817.72998046875,2817.72998046875,3584400000</t>
  </si>
  <si>
    <t>2018-07-26,2837.43994140625,2845.570068359375,2835.260009765625,2835.489990234375,3667290000</t>
  </si>
  <si>
    <t>2018-07-27,2818.820068359375,2843.169921875,2808.340087890625,2842.35009765625,3434370000</t>
  </si>
  <si>
    <t>2018-07-30,2802.60009765625,2821.739990234375,2798.110107421875,2819.0,3261190000</t>
  </si>
  <si>
    <t>2018-07-31,2816.2900390625,2824.4599609375,2808.06005859375,2809.72998046875,3906890000</t>
  </si>
  <si>
    <t>2018-08-01,2813.360107421875,2825.830078125,2805.85009765625,2821.169921875,3501350000</t>
  </si>
  <si>
    <t>2018-08-02,2827.219970703125,2829.909912109375,2796.340087890625,2800.47998046875,3501380000</t>
  </si>
  <si>
    <t>2018-08-03,2840.35009765625,2840.3798828125,2827.3701171875,2829.6201171875,3043690000</t>
  </si>
  <si>
    <t>2018-08-06,2850.39990234375,2853.2900390625,2835.97998046875,2840.2900390625,2879020000</t>
  </si>
  <si>
    <t>2018-08-07,2858.449951171875,2863.429931640625,2855.919921875,2855.919921875,3185440000</t>
  </si>
  <si>
    <t>2018-08-08,2857.699951171875,2862.43994140625,2853.090087890625,2856.7900390625,2978070000</t>
  </si>
  <si>
    <t>2018-08-09,2853.580078125,2862.47998046875,2851.97998046875,2857.18994140625,3066180000</t>
  </si>
  <si>
    <t>2018-08-10,2833.280029296875,2842.199951171875,2825.81005859375,2838.89990234375,3265590000</t>
  </si>
  <si>
    <t>2018-08-13,2821.929931640625,2843.39990234375,2819.8798828125,2835.4599609375,3173630000</t>
  </si>
  <si>
    <t>2018-08-14,2839.9599609375,2843.110107421875,2826.580078125,2827.8798828125,2986500000</t>
  </si>
  <si>
    <t>2018-08-15,2818.3701171875,2827.949951171875,2802.489990234375,2827.949951171875,3656680000</t>
  </si>
  <si>
    <t>2018-08-16,2840.68994140625,2850.489990234375,2831.43994140625,2831.43994140625,3232000000</t>
  </si>
  <si>
    <t>2018-08-17,2850.1298828125,2855.6298828125,2833.72998046875,2838.320068359375,3037640000</t>
  </si>
  <si>
    <t>2018-08-20,2857.050048828125,2859.760009765625,2850.6201171875,2853.929931640625,2757150000</t>
  </si>
  <si>
    <t>2018-08-21,2862.9599609375,2873.22998046875,2861.320068359375,2861.510009765625,3174010000</t>
  </si>
  <si>
    <t>2018-08-22,2861.820068359375,2867.5400390625,2856.050048828125,2860.989990234375,2701250000</t>
  </si>
  <si>
    <t>2018-08-23,2856.97998046875,2868.780029296875,2854.030029296875,2860.2900390625,2724450000</t>
  </si>
  <si>
    <t>2018-08-24,2874.68994140625,2876.159912109375,2862.35009765625,2862.35009765625,2603010000</t>
  </si>
  <si>
    <t>2018-08-27,2896.739990234375,2898.25,2884.68994140625,2884.68994140625,2865070000</t>
  </si>
  <si>
    <t>2018-08-28,2897.52001953125,2903.77001953125,2893.5,2901.449951171875,2687770000</t>
  </si>
  <si>
    <t>2018-08-29,2914.0400390625,2916.5,2898.39990234375,2900.6201171875,2805520000</t>
  </si>
  <si>
    <t>2018-08-30,2901.1298828125,2912.4599609375,2895.219970703125,2908.93994140625,2810450000</t>
  </si>
  <si>
    <t>2018-08-31,2901.52001953125,2906.320068359375,2891.72998046875,2898.3701171875,2887220000</t>
  </si>
  <si>
    <t>2018-09-04,2896.719970703125,2900.179931640625,2885.1298828125,2896.9599609375,3087420000</t>
  </si>
  <si>
    <t>2018-09-05,2888.60009765625,2894.2099609375,2876.919921875,2891.590087890625,3248780000</t>
  </si>
  <si>
    <t>2018-09-06,2878.050048828125,2892.050048828125,2867.2900390625,2888.639892578125,3144240000</t>
  </si>
  <si>
    <t>2018-09-07,2871.679931640625,2883.81005859375,2864.1201171875,2868.260009765625,2976580000</t>
  </si>
  <si>
    <t>2018-09-10,2877.1298828125,2886.929931640625,2875.93994140625,2881.389892578125,2751100000</t>
  </si>
  <si>
    <t>2018-09-11,2887.889892578125,2892.52001953125,2866.780029296875,2871.570068359375,2904500000</t>
  </si>
  <si>
    <t>2018-09-12,2888.919921875,2894.64990234375,2879.199951171875,2888.2900390625,3341280000</t>
  </si>
  <si>
    <t>2018-09-13,2904.179931640625,2906.760009765625,2896.389892578125,2896.85009765625,3274090000</t>
  </si>
  <si>
    <t>2018-09-14,2904.97998046875,2908.300048828125,2895.77001953125,2906.3798828125,3179410000</t>
  </si>
  <si>
    <t>2018-09-17,2888.800048828125,2904.64990234375,2886.159912109375,2903.830078125,2967980000</t>
  </si>
  <si>
    <t>2018-09-18,2904.31005859375,2911.169921875,2890.429931640625,2890.739990234375,3091190000</t>
  </si>
  <si>
    <t>2018-09-19,2907.949951171875,2912.360107421875,2903.820068359375,2906.60009765625,3302460000</t>
  </si>
  <si>
    <t>2018-09-20,2930.75,2934.800048828125,2919.72998046875,2919.72998046875,3406520000</t>
  </si>
  <si>
    <t>2018-09-21,2929.669921875,2940.909912109375,2927.110107421875,2936.760009765625,5652470000</t>
  </si>
  <si>
    <t>2018-09-24,2919.3701171875,2923.7900390625,2912.6298828125,2921.830078125,3392030000</t>
  </si>
  <si>
    <t>2018-09-25,2915.56005859375,2923.949951171875,2913.699951171875,2921.75,3330880000</t>
  </si>
  <si>
    <t>2018-09-26,2905.969970703125,2931.14990234375,2903.280029296875,2916.97998046875,3417540000</t>
  </si>
  <si>
    <t>2018-09-27,2914.0,2927.219970703125,2909.27001953125,2911.64990234375,3101360000</t>
  </si>
  <si>
    <t>2018-09-28,2913.97998046875,2920.530029296875,2907.5,2910.030029296875,3461680000</t>
  </si>
  <si>
    <t>2018-10-01,2924.590087890625,2937.06005859375,2917.909912109375,2926.2900390625,3375890000</t>
  </si>
  <si>
    <t>2018-10-02,2923.429931640625,2931.419921875,2919.3701171875,2923.800048828125,3432620000</t>
  </si>
  <si>
    <t>2018-10-03,2925.510009765625,2939.860107421875,2921.360107421875,2931.68994140625,3625510000</t>
  </si>
  <si>
    <t>2018-10-04,2901.610107421875,2919.780029296875,2883.919921875,2919.35009765625,3510370000</t>
  </si>
  <si>
    <t>2018-10-05,2885.570068359375,2909.639892578125,2869.2900390625,2902.5400390625,3340820000</t>
  </si>
  <si>
    <t>2018-10-08,2884.429931640625,2889.449951171875,2862.080078125,2877.530029296875,3381820000</t>
  </si>
  <si>
    <t>2018-10-09,2880.340087890625,2894.830078125,2874.27001953125,2882.510009765625,3531690000</t>
  </si>
  <si>
    <t>2018-10-10,2785.679931640625,2874.02001953125,2784.860107421875,2873.89990234375,4554260000</t>
  </si>
  <si>
    <t>2018-10-11,2728.3701171875,2795.139892578125,2710.510009765625,2776.8701171875,4914090000</t>
  </si>
  <si>
    <t>2018-10-12,2767.1298828125,2775.77001953125,2729.43994140625,2770.5400390625,4024010000</t>
  </si>
  <si>
    <t>2018-10-15,2750.7900390625,2775.989990234375,2749.030029296875,2763.830078125,3327160000</t>
  </si>
  <si>
    <t>2018-10-16,2809.919921875,2813.4599609375,2766.909912109375,2767.050048828125,3460260000</t>
  </si>
  <si>
    <t>2018-10-17,2809.2099609375,2816.93994140625,2781.81005859375,2811.669921875,3347090000</t>
  </si>
  <si>
    <t>2018-10-18,2768.780029296875,2806.0400390625,2755.179931640625,2802.0,3639300000</t>
  </si>
  <si>
    <t>2018-10-19,2767.780029296875,2797.77001953125,2760.27001953125,2775.659912109375,3593940000</t>
  </si>
  <si>
    <t>2018-10-22,2755.8798828125,2778.93994140625,2749.219970703125,2773.93994140625,3331270000</t>
  </si>
  <si>
    <t>2018-10-23,2740.68994140625,2753.590087890625,2691.429931640625,2721.030029296875,4373710000</t>
  </si>
  <si>
    <t>2018-10-24,2656.10009765625,2742.590087890625,2651.889892578125,2737.8701171875,4738670000</t>
  </si>
  <si>
    <t>2018-10-25,2705.570068359375,2722.699951171875,2667.840087890625,2674.8798828125,4663930000</t>
  </si>
  <si>
    <t>2018-10-26,2658.68994140625,2692.3798828125,2628.159912109375,2667.860107421875,4804330000</t>
  </si>
  <si>
    <t>2018-10-29,2641.25,2706.85009765625,2603.5400390625,2682.64990234375,4701260000</t>
  </si>
  <si>
    <t>2018-10-30,2682.6298828125,2685.429931640625,2635.340087890625,2640.679931640625,5125600000</t>
  </si>
  <si>
    <t>2018-10-31,2711.739990234375,2736.68994140625,2705.60009765625,2705.60009765625,5133380000</t>
  </si>
  <si>
    <t>2018-11-01,2740.3701171875,2741.669921875,2708.85009765625,2717.580078125,4730250000</t>
  </si>
  <si>
    <t>2018-11-02,2723.06005859375,2756.550048828125,2700.43994140625,2745.449951171875,4261230000</t>
  </si>
  <si>
    <t>2018-11-05,2738.31005859375,2744.27001953125,2717.93994140625,2726.3701171875,3650910000</t>
  </si>
  <si>
    <t>2018-11-06,2755.449951171875,2756.820068359375,2737.080078125,2738.39990234375,3543800000</t>
  </si>
  <si>
    <t>2018-11-07,2813.889892578125,2815.14990234375,2774.1298828125,2774.1298828125,3929080000</t>
  </si>
  <si>
    <t>2018-11-08,2806.830078125,2814.75,2794.989990234375,2806.3798828125,3673550000</t>
  </si>
  <si>
    <t>2018-11-09,2781.010009765625,2794.10009765625,2764.239990234375,2794.10009765625,4029030000</t>
  </si>
  <si>
    <t>2018-11-12,2726.219970703125,2775.989990234375,2722.0,2773.929931640625,3701570000</t>
  </si>
  <si>
    <t>2018-11-13,2722.179931640625,2754.60009765625,2714.97998046875,2730.050048828125,4112820000</t>
  </si>
  <si>
    <t>2018-11-14,2701.580078125,2746.800048828125,2685.75,2737.89990234375,4449060000</t>
  </si>
  <si>
    <t>2018-11-15,2730.199951171875,2735.3798828125,2670.75,2693.52001953125,4204960000</t>
  </si>
  <si>
    <t>2018-11-16,2736.27001953125,2746.75,2712.159912109375,2718.5400390625,3996970000</t>
  </si>
  <si>
    <t>2018-11-19,2690.72998046875,2733.159912109375,2681.090087890625,2730.739990234375,3806940000</t>
  </si>
  <si>
    <t>2018-11-20,2641.889892578125,2669.43994140625,2631.52001953125,2654.60009765625,4370820000</t>
  </si>
  <si>
    <t>2018-11-21,2649.929931640625,2670.72998046875,2649.820068359375,2657.739990234375,3237400000</t>
  </si>
  <si>
    <t>2018-11-23,2632.56005859375,2647.550048828125,2631.090087890625,2633.360107421875,1651680000</t>
  </si>
  <si>
    <t>2018-11-26,2673.449951171875,2674.35009765625,2649.969970703125,2649.969970703125,3523520000</t>
  </si>
  <si>
    <t>2018-11-27,2682.169921875,2682.530029296875,2655.889892578125,2663.75,3494380000</t>
  </si>
  <si>
    <t>2018-11-28,2743.7900390625,2744.0,2684.3798828125,2691.449951171875,3984540000</t>
  </si>
  <si>
    <t>2018-11-29,2737.800048828125,2753.75,2722.93994140625,2736.969970703125,3599200000</t>
  </si>
  <si>
    <t>2018-11-30,2760.169921875,2760.8798828125,2732.760009765625,2737.760009765625,4668310000</t>
  </si>
  <si>
    <t>2018-12-03,2790.3701171875,2800.179931640625,2773.3798828125,2790.5,4221580000</t>
  </si>
  <si>
    <t>2018-12-04,2700.06005859375,2785.929931640625,2697.179931640625,2782.429931640625,4515710000</t>
  </si>
  <si>
    <t>2018-12-06,2695.949951171875,2696.14990234375,2621.530029296875,2663.510009765625,5180430000</t>
  </si>
  <si>
    <t>2018-12-07,2633.080078125,2708.5400390625,2623.139892578125,2691.260009765625,4242240000</t>
  </si>
  <si>
    <t>2018-12-10,2637.719970703125,2647.510009765625,2583.22998046875,2630.860107421875,4162880000</t>
  </si>
  <si>
    <t>2018-12-11,2636.780029296875,2674.35009765625,2621.300048828125,2664.43994140625,3963440000</t>
  </si>
  <si>
    <t>2018-12-12,2651.070068359375,2685.43994140625,2650.260009765625,2658.22998046875,4029300000</t>
  </si>
  <si>
    <t>2018-12-13,2650.5400390625,2670.18994140625,2637.27001953125,2658.699951171875,3978340000</t>
  </si>
  <si>
    <t>2018-12-14,2599.949951171875,2635.070068359375,2593.840087890625,2629.679931640625,4064370000</t>
  </si>
  <si>
    <t>2018-12-17,2545.93994140625,2601.1298828125,2530.5400390625,2590.75,4661420000</t>
  </si>
  <si>
    <t>2018-12-18,2546.159912109375,2573.989990234375,2528.7099609375,2559.89990234375,4519190000</t>
  </si>
  <si>
    <t>2018-12-19,2506.9599609375,2585.2900390625,2488.9599609375,2547.050048828125,5152830000</t>
  </si>
  <si>
    <t>2018-12-20,2467.419921875,2509.6298828125,2441.179931640625,2496.77001953125,5619780000</t>
  </si>
  <si>
    <t>2018-12-21,2416.6201171875,2504.409912109375,2408.550048828125,2465.3798828125,7657890000</t>
  </si>
  <si>
    <t>2018-12-24,2351.10009765625,2410.340087890625,2351.10009765625,2400.56005859375,2613670000</t>
  </si>
  <si>
    <t>2018-12-26,2467.699951171875,2467.760009765625,2346.580078125,2363.1201171875,4249740000</t>
  </si>
  <si>
    <t>2018-12-27,2488.830078125,2489.10009765625,2397.93994140625,2442.5,4139010000</t>
  </si>
  <si>
    <t>2018-12-28,2485.739990234375,2520.27001953125,2472.889892578125,2498.77001953125,3728440000</t>
  </si>
  <si>
    <t>2018-12-31,2506.85009765625,2509.239990234375,2482.820068359375,2498.93994140625,3461920000</t>
  </si>
  <si>
    <t>2019-01-02,2510.030029296875,2519.489990234375,2467.469970703125,2476.9599609375,3733160000</t>
  </si>
  <si>
    <t>2019-01-03,2447.889892578125,2493.139892578125,2443.9599609375,2491.919921875,3858830000</t>
  </si>
  <si>
    <t>2019-01-04,2531.93994140625,2538.070068359375,2474.330078125,2474.330078125,4234140000</t>
  </si>
  <si>
    <t>2019-01-07,2549.68994140625,2566.159912109375,2524.56005859375,2535.610107421875,4133120000</t>
  </si>
  <si>
    <t>2019-01-08,2574.409912109375,2579.820068359375,2547.56005859375,2568.110107421875,4120060000</t>
  </si>
  <si>
    <t>2019-01-09,2584.9599609375,2595.320068359375,2568.889892578125,2580.0,4088740000</t>
  </si>
  <si>
    <t>2019-01-10,2596.639892578125,2597.820068359375,2562.02001953125,2573.510009765625,3721300000</t>
  </si>
  <si>
    <t>2019-01-11,2596.260009765625,2596.27001953125,2577.39990234375,2588.110107421875,3447460000</t>
  </si>
  <si>
    <t>2019-01-14,2582.610107421875,2589.320068359375,2570.409912109375,2580.31005859375,3689370000</t>
  </si>
  <si>
    <t>2019-01-15,2610.300048828125,2613.080078125,2585.10009765625,2585.10009765625,3601180000</t>
  </si>
  <si>
    <t>2019-01-16,2616.10009765625,2625.760009765625,2612.679931640625,2614.75,3882180000</t>
  </si>
  <si>
    <t>2019-01-17,2635.9599609375,2645.06005859375,2606.360107421875,2609.280029296875,3802410000</t>
  </si>
  <si>
    <t>2019-01-18,2670.7099609375,2675.469970703125,2647.580078125,2651.27001953125,4009010000</t>
  </si>
  <si>
    <t>2019-01-22,2632.89990234375,2657.8798828125,2617.27001953125,2657.8798828125,3923950000</t>
  </si>
  <si>
    <t>2019-01-23,2638.699951171875,2653.18994140625,2612.860107421875,2643.47998046875,3358770000</t>
  </si>
  <si>
    <t>2019-01-24,2642.330078125,2647.199951171875,2627.010009765625,2638.840087890625,3449230000</t>
  </si>
  <si>
    <t>2019-01-25,2664.760009765625,2672.3798828125,2657.330078125,2657.43994140625,3821000000</t>
  </si>
  <si>
    <t>2019-01-28,2643.85009765625,2644.969970703125,2624.06005859375,2644.969970703125,3630820000</t>
  </si>
  <si>
    <t>2019-01-29,2640.0,2650.929931640625,2631.050048828125,2644.889892578125,3518070000</t>
  </si>
  <si>
    <t>2019-01-30,2681.050048828125,2690.43994140625,2648.340087890625,2653.6201171875,3883270000</t>
  </si>
  <si>
    <t>2019-01-31,2704.10009765625,2708.949951171875,2678.64990234375,2685.489990234375,4953800000</t>
  </si>
  <si>
    <t>2019-02-01,2706.530029296875,2716.659912109375,2696.8798828125,2702.320068359375,3782490000</t>
  </si>
  <si>
    <t>2019-02-04,2724.8701171875,2724.989990234375,2698.75,2706.489990234375,3369450000</t>
  </si>
  <si>
    <t>2019-02-05,2737.699951171875,2738.97998046875,2724.030029296875,2728.340087890625,3597620000</t>
  </si>
  <si>
    <t>2019-02-06,2731.610107421875,2738.080078125,2724.14990234375,2735.050048828125,3486590000</t>
  </si>
  <si>
    <t>2019-02-07,2706.050048828125,2719.320068359375,2687.260009765625,2717.530029296875,4114040000</t>
  </si>
  <si>
    <t>2019-02-08,2707.8798828125,2708.070068359375,2681.830078125,2692.360107421875,3649510000</t>
  </si>
  <si>
    <t>2019-02-11,2709.800048828125,2718.050048828125,2703.7900390625,2712.39990234375,3395330000</t>
  </si>
  <si>
    <t>2019-02-12,2744.72998046875,2748.18994140625,2722.610107421875,2722.610107421875,3843020000</t>
  </si>
  <si>
    <t>2019-02-13,2753.030029296875,2761.85009765625,2748.6298828125,2750.300048828125,3684910000</t>
  </si>
  <si>
    <t>2019-02-14,2745.72998046875,2757.89990234375,2731.22998046875,2743.5,3845390000</t>
  </si>
  <si>
    <t>2019-02-15,2775.60009765625,2775.659912109375,2760.239990234375,2760.239990234375,3648680000</t>
  </si>
  <si>
    <t>2019-02-19,2779.760009765625,2787.330078125,2767.2900390625,2769.280029296875,3535270000</t>
  </si>
  <si>
    <t>2019-02-20,2784.699951171875,2789.8798828125,2774.06005859375,2779.050048828125,3904830000</t>
  </si>
  <si>
    <t>2019-02-21,2774.8798828125,2781.580078125,2764.550048828125,2780.239990234375,3598260000</t>
  </si>
  <si>
    <t>2019-02-22,2792.669921875,2794.199951171875,2779.110107421875,2780.669921875,3429350000</t>
  </si>
  <si>
    <t>2019-02-25,2796.110107421875,2813.489990234375,2794.989990234375,2804.35009765625,3860260000</t>
  </si>
  <si>
    <t>2019-02-26,2793.89990234375,2803.1201171875,2789.469970703125,2792.360107421875,3676200000</t>
  </si>
  <si>
    <t>2019-02-27,2792.3798828125,2795.760009765625,2775.1298828125,2787.5,3771790000</t>
  </si>
  <si>
    <t>2019-02-28,2784.489990234375,2793.72998046875,2782.510009765625,2788.110107421875,4445780000</t>
  </si>
  <si>
    <t>2019-03-01,2803.68994140625,2808.02001953125,2787.3798828125,2798.219970703125,3994950000</t>
  </si>
  <si>
    <t>2019-03-04,2792.81005859375,2816.8798828125,2767.659912109375,2814.3701171875,3949730000</t>
  </si>
  <si>
    <t>2019-03-05,2789.64990234375,2796.43994140625,2782.969970703125,2794.409912109375,3631380000</t>
  </si>
  <si>
    <t>2019-03-06,2771.449951171875,2790.27001953125,2768.68994140625,2790.27001953125,3800180000</t>
  </si>
  <si>
    <t>2019-03-07,2748.929931640625,2767.25,2739.090087890625,2766.530029296875,3932150000</t>
  </si>
  <si>
    <t>2019-03-08,2743.070068359375,2744.1298828125,2722.27001953125,2730.7900390625,3424300000</t>
  </si>
  <si>
    <t>2019-03-11,2783.300048828125,2784.0,2747.610107421875,2747.610107421875,3764850000</t>
  </si>
  <si>
    <t>2019-03-12,2791.52001953125,2798.320068359375,2786.72998046875,2787.340087890625,3432340000</t>
  </si>
  <si>
    <t>2019-03-13,2810.919921875,2821.239990234375,2799.780029296875,2799.780029296875,3782250000</t>
  </si>
  <si>
    <t>2019-03-14,2808.47998046875,2815.0,2803.4599609375,2810.3798828125,3505670000</t>
  </si>
  <si>
    <t>2019-03-15,2822.47998046875,2830.72998046875,2810.7900390625,2810.7900390625,5969780000</t>
  </si>
  <si>
    <t>2019-03-18,2832.93994140625,2835.409912109375,2821.989990234375,2822.610107421875,3620770000</t>
  </si>
  <si>
    <t>2019-03-19,2832.570068359375,2852.419921875,2823.27001953125,2840.760009765625,3650740000</t>
  </si>
  <si>
    <t>2019-03-20,2824.22998046875,2843.5400390625,2812.429931640625,2831.340087890625,3779160000</t>
  </si>
  <si>
    <t>2019-03-21,2854.8798828125,2860.31005859375,2817.3798828125,2819.719970703125,3612620000</t>
  </si>
  <si>
    <t>2019-03-22,2800.7099609375,2846.159912109375,2800.469970703125,2844.52001953125,4253730000</t>
  </si>
  <si>
    <t>2019-03-25,2798.360107421875,2809.7900390625,2785.02001953125,2796.010009765625,3406110000</t>
  </si>
  <si>
    <t>2019-03-26,2818.4599609375,2829.8701171875,2803.989990234375,2812.659912109375,3288570000</t>
  </si>
  <si>
    <t>2019-03-27,2805.3701171875,2825.56005859375,2787.719970703125,2819.719970703125,3422400000</t>
  </si>
  <si>
    <t>2019-03-28,2815.43994140625,2819.7099609375,2798.77001953125,2809.39990234375,3185460000</t>
  </si>
  <si>
    <t>2019-03-29,2834.39990234375,2836.030029296875,2819.22998046875,2828.27001953125,3752520000</t>
  </si>
  <si>
    <t>2019-04-01,2867.18994140625,2869.39990234375,2848.6298828125,2848.6298828125,3560090000</t>
  </si>
  <si>
    <t>2019-04-02,2867.239990234375,2872.89990234375,2858.75,2868.239990234375,3267210000</t>
  </si>
  <si>
    <t>2019-04-03,2873.39990234375,2885.25,2865.169921875,2876.090087890625,3570000000</t>
  </si>
  <si>
    <t>2019-04-04,2879.389892578125,2881.280029296875,2867.139892578125,2873.989990234375,3038740000</t>
  </si>
  <si>
    <t>2019-04-05,2892.739990234375,2893.239990234375,2882.989990234375,2884.159912109375,3155970000</t>
  </si>
  <si>
    <t>2019-04-08,2895.77001953125,2895.949951171875,2880.780029296875,2888.4599609375,3056460000</t>
  </si>
  <si>
    <t>2019-04-09,2878.199951171875,2886.8798828125,2873.330078125,2886.580078125,3032480000</t>
  </si>
  <si>
    <t>2019-04-10,2888.2099609375,2889.7099609375,2879.1298828125,2881.3701171875,3092230000</t>
  </si>
  <si>
    <t>2019-04-11,2888.320068359375,2893.419921875,2881.989990234375,2891.919921875,2970650000</t>
  </si>
  <si>
    <t>2019-04-12,2907.409912109375,2910.5400390625,2898.3701171875,2900.860107421875,3726050000</t>
  </si>
  <si>
    <t>2019-04-15,2905.580078125,2909.60009765625,2896.47998046875,2908.320068359375,3114530000</t>
  </si>
  <si>
    <t>2019-04-16,2907.06005859375,2916.06005859375,2900.7099609375,2912.260009765625,3403120000</t>
  </si>
  <si>
    <t>2019-04-17,2900.449951171875,2918.0,2895.449951171875,2916.0400390625,3648100000</t>
  </si>
  <si>
    <t>2019-04-18,2905.030029296875,2908.39990234375,2891.89990234375,2904.81005859375,3507100000</t>
  </si>
  <si>
    <t>2019-04-22,2907.969970703125,2909.510009765625,2896.35009765625,2898.780029296875,3010130000</t>
  </si>
  <si>
    <t>2019-04-23,2933.679931640625,2936.31005859375,2908.530029296875,2909.989990234375,3674480000</t>
  </si>
  <si>
    <t>2019-04-24,2927.25,2936.830078125,2926.050048828125,2934.0,3468480000</t>
  </si>
  <si>
    <t>2019-04-25,2926.169921875,2933.10009765625,2912.840087890625,2928.989990234375,3440010000</t>
  </si>
  <si>
    <t>2019-04-26,2939.8798828125,2939.8798828125,2917.56005859375,2925.81005859375,3264390000</t>
  </si>
  <si>
    <t>2019-04-29,2943.030029296875,2949.52001953125,2939.35009765625,2940.580078125,3150390000</t>
  </si>
  <si>
    <t>2019-04-30,2945.830078125,2948.219970703125,2924.110107421875,2937.139892578125,3939760000</t>
  </si>
  <si>
    <t>2019-05-01,2923.72998046875,2954.1298828125,2923.360107421875,2952.330078125,3669330000</t>
  </si>
  <si>
    <t>2019-05-02,2917.52001953125,2931.679931640625,2900.5,2922.159912109375,3802290000</t>
  </si>
  <si>
    <t>2019-05-03,2945.639892578125,2947.85009765625,2929.2099609375,2929.2099609375,3357180000</t>
  </si>
  <si>
    <t>2019-05-06,2932.469970703125,2937.320068359375,2898.2099609375,2908.889892578125,3203260000</t>
  </si>
  <si>
    <t>2019-05-07,2884.050048828125,2913.030029296875,2862.60009765625,2913.030029296875,3793060000</t>
  </si>
  <si>
    <t>2019-05-08,2879.419921875,2897.9599609375,2873.280029296875,2879.610107421875,3543110000</t>
  </si>
  <si>
    <t>2019-05-09,2870.719970703125,2875.969970703125,2836.39990234375,2859.840087890625,3659050000</t>
  </si>
  <si>
    <t>2019-05-10,2881.39990234375,2891.31005859375,2825.389892578125,2863.10009765625,3566780000</t>
  </si>
  <si>
    <t>2019-05-13,2811.8701171875,2840.18994140625,2801.429931640625,2840.18994140625,3900270000</t>
  </si>
  <si>
    <t>2019-05-14,2834.409912109375,2852.5400390625,2820.1201171875,2820.1201171875,3354860000</t>
  </si>
  <si>
    <t>2019-05-15,2850.9599609375,2858.679931640625,2815.080078125,2820.3798828125,3140900000</t>
  </si>
  <si>
    <t>2019-05-16,2876.320068359375,2892.14990234375,2855.800048828125,2855.800048828125,3338470000</t>
  </si>
  <si>
    <t>2019-05-17,2859.530029296875,2885.47998046875,2854.22998046875,2858.60009765625,3316040000</t>
  </si>
  <si>
    <t>2019-05-20,2840.22998046875,2853.860107421875,2831.2900390625,2841.93994140625,3293750000</t>
  </si>
  <si>
    <t>2019-05-21,2864.360107421875,2868.8798828125,2854.02001953125,2854.02001953125,3223050000</t>
  </si>
  <si>
    <t>2019-05-22,2856.27001953125,2865.469970703125,2851.110107421875,2856.06005859375,3194000000</t>
  </si>
  <si>
    <t>2019-05-23,2822.239990234375,2836.699951171875,2805.489990234375,2836.699951171875,3899320000</t>
  </si>
  <si>
    <t>2019-05-24,2826.06005859375,2841.360107421875,2820.18994140625,2832.409912109375,2889230000</t>
  </si>
  <si>
    <t>2019-05-28,2802.389892578125,2840.510009765625,2801.580078125,2830.030029296875,4146980000</t>
  </si>
  <si>
    <t>2019-05-29,2783.02001953125,2792.030029296875,2766.06005859375,2790.25,3701110000</t>
  </si>
  <si>
    <t>2019-05-30,2788.860107421875,2799.0,2776.739990234375,2786.93994140625,3276030000</t>
  </si>
  <si>
    <t>2019-05-31,2752.06005859375,2768.97998046875,2750.52001953125,2766.14990234375,3982670000</t>
  </si>
  <si>
    <t>2019-06-03,2744.449951171875,2763.070068359375,2728.81005859375,2751.530029296875,3952360000</t>
  </si>
  <si>
    <t>2019-06-04,2803.27001953125,2804.489990234375,2762.639892578125,2762.639892578125,3814130000</t>
  </si>
  <si>
    <t>2019-06-05,2826.14990234375,2827.280029296875,2800.919921875,2818.090087890625,3570760000</t>
  </si>
  <si>
    <t>2019-06-06,2843.489990234375,2852.10009765625,2822.449951171875,2828.510009765625,3445140000</t>
  </si>
  <si>
    <t>2019-06-07,2873.340087890625,2884.969970703125,2852.8701171875,2852.8701171875,3244380000</t>
  </si>
  <si>
    <t>2019-06-10,2886.72998046875,2904.77001953125,2885.510009765625,2885.830078125,3209890000</t>
  </si>
  <si>
    <t>2019-06-11,2885.719970703125,2910.610107421875,2878.530029296875,2903.27001953125,3551000000</t>
  </si>
  <si>
    <t>2019-06-12,2879.840087890625,2888.570068359375,2874.679931640625,2882.72998046875,3039870000</t>
  </si>
  <si>
    <t>2019-06-13,2891.639892578125,2895.239990234375,2881.989990234375,2886.239990234375,3100640000</t>
  </si>
  <si>
    <t>2019-06-14,2886.97998046875,2894.449951171875,2879.6201171875,2886.820068359375,2992810000</t>
  </si>
  <si>
    <t>2019-06-17,2889.669921875,2897.27001953125,2887.300048828125,2889.75,2828400000</t>
  </si>
  <si>
    <t>2019-06-18,2917.75,2930.7900390625,2905.43994140625,2906.7099609375,3441540000</t>
  </si>
  <si>
    <t>2019-06-19,2926.4599609375,2931.739990234375,2911.429931640625,2920.550048828125,3300220000</t>
  </si>
  <si>
    <t>2019-06-20,2954.179931640625,2958.06005859375,2931.5,2949.60009765625,3943060000</t>
  </si>
  <si>
    <t>2019-06-21,2950.4599609375,2964.14990234375,2946.8701171875,2952.7099609375,5003540000</t>
  </si>
  <si>
    <t>2019-06-24,2945.35009765625,2954.919921875,2944.050048828125,2951.419921875,3136960000</t>
  </si>
  <si>
    <t>2019-06-25,2917.3798828125,2946.52001953125,2916.010009765625,2945.780029296875,3579430000</t>
  </si>
  <si>
    <t>2019-06-26,2913.780029296875,2932.590087890625,2912.989990234375,2926.070068359375,3511350000</t>
  </si>
  <si>
    <t>2019-06-27,2924.919921875,2929.300048828125,2918.570068359375,2919.659912109375,3162500000</t>
  </si>
  <si>
    <t>2019-06-28,2941.760009765625,2943.97998046875,2929.050048828125,2932.93994140625,5422650000</t>
  </si>
  <si>
    <t>2019-07-01,2964.330078125,2977.929931640625,2952.219970703125,2971.409912109375,3524860000</t>
  </si>
  <si>
    <t>2019-07-02,2973.010009765625,2973.2099609375,2955.919921875,2964.659912109375,3224490000</t>
  </si>
  <si>
    <t>2019-07-03,2995.820068359375,2995.840087890625,2977.9599609375,2978.080078125,1963570000</t>
  </si>
  <si>
    <t>2019-07-05,2990.409912109375,2994.030029296875,2967.969970703125,2984.25,2434680000</t>
  </si>
  <si>
    <t>2019-07-08,2975.949951171875,2980.760009765625,2970.090087890625,2979.77001953125,2922360000</t>
  </si>
  <si>
    <t>2019-07-09,2979.6298828125,2981.89990234375,2963.43994140625,2965.52001953125,3033330000</t>
  </si>
  <si>
    <t>2019-07-10,2993.070068359375,3002.97998046875,2984.6201171875,2989.300048828125,3157800000</t>
  </si>
  <si>
    <t>2019-07-11,2999.909912109375,3002.330078125,2988.800048828125,2999.6201171875,3155710000</t>
  </si>
  <si>
    <t>2019-07-12,3013.77001953125,3013.919921875,3001.8701171875,3003.360107421875,2984140000</t>
  </si>
  <si>
    <t>2019-07-15,3014.300048828125,3017.800048828125,3008.77001953125,3017.800048828125,2876100000</t>
  </si>
  <si>
    <t>2019-07-16,3004.0400390625,3015.02001953125,3001.14990234375,3012.1298828125,3297030000</t>
  </si>
  <si>
    <t>2019-07-17,2984.419921875,3005.260009765625,2984.25,3005.10009765625,3185650000</t>
  </si>
  <si>
    <t>2019-07-18,2995.110107421875,2998.280029296875,2973.090087890625,2978.8701171875,3369820000</t>
  </si>
  <si>
    <t>2019-07-19,2976.610107421875,3006.02001953125,2975.860107421875,3004.260009765625,3285890000</t>
  </si>
  <si>
    <t>2019-07-22,2985.030029296875,2990.7099609375,2976.64990234375,2981.929931640625,3016200000</t>
  </si>
  <si>
    <t>2019-07-23,3005.469970703125,3005.89990234375,2988.56005859375,2994.739990234375,3333810000</t>
  </si>
  <si>
    <t>2019-07-24,3019.56005859375,3019.590087890625,2996.820068359375,2998.77001953125,3433220000</t>
  </si>
  <si>
    <t>2019-07-25,3003.669921875,3016.31005859375,2997.239990234375,3016.260009765625,3657050000</t>
  </si>
  <si>
    <t>2019-07-26,3025.860107421875,3027.97998046875,3012.590087890625,3013.25,3260170000</t>
  </si>
  <si>
    <t>2019-07-29,3020.969970703125,3025.610107421875,3014.300048828125,3024.469970703125,3224490000</t>
  </si>
  <si>
    <t>2019-07-30,3013.179931640625,3017.18994140625,3000.93994140625,3007.659912109375,3632770000</t>
  </si>
  <si>
    <t>2019-07-31,2980.3798828125,3017.39990234375,2958.080078125,3016.219970703125,4626330000</t>
  </si>
  <si>
    <t>2019-08-01,2953.56005859375,3013.590087890625,2945.22998046875,2980.320068359375,4793810000</t>
  </si>
  <si>
    <t>2019-08-02,2932.050048828125,2945.5,2914.110107421875,2943.89990234375,3882810000</t>
  </si>
  <si>
    <t>2019-08-05,2844.739990234375,2898.070068359375,2822.1201171875,2898.070068359375,4542850000</t>
  </si>
  <si>
    <t>2019-08-06,2881.77001953125,2884.39990234375,2847.419921875,2861.179931640625,4156640000</t>
  </si>
  <si>
    <t>2019-08-07,2883.97998046875,2892.169921875,2825.7099609375,2858.64990234375,4512720000</t>
  </si>
  <si>
    <t>2019-08-08,2938.090087890625,2938.719970703125,2894.469970703125,2896.2099609375,4118530000</t>
  </si>
  <si>
    <t>2019-08-09,2918.64990234375,2935.75,2900.14990234375,2930.510009765625,3356850000</t>
  </si>
  <si>
    <t>2019-08-12,2882.699951171875,2907.580078125,2873.139892578125,2907.070068359375,3328570000</t>
  </si>
  <si>
    <t>2019-08-13,2926.320068359375,2943.31005859375,2877.050048828125,2880.719970703125,3857190000</t>
  </si>
  <si>
    <t>2019-08-14,2840.60009765625,2894.14990234375,2839.639892578125,2894.14990234375,4325150000</t>
  </si>
  <si>
    <t>2019-08-15,2847.60009765625,2856.669921875,2825.510009765625,2846.199951171875,4041720000</t>
  </si>
  <si>
    <t>2019-08-16,2888.679931640625,2893.6298828125,2864.739990234375,2864.739990234375,3524080000</t>
  </si>
  <si>
    <t>2019-08-19,2923.64990234375,2931.0,2913.47998046875,2913.47998046875,3221050000</t>
  </si>
  <si>
    <t>2019-08-20,2900.510009765625,2923.6298828125,2899.60009765625,2919.010009765625,3067710000</t>
  </si>
  <si>
    <t>2019-08-21,2924.429931640625,2928.72998046875,2917.909912109375,2922.0400390625,3016540000</t>
  </si>
  <si>
    <t>2019-08-22,2922.949951171875,2939.080078125,2904.510009765625,2930.93994140625,2893660000</t>
  </si>
  <si>
    <t>2019-08-23,2847.110107421875,2927.010009765625,2834.969970703125,2911.070068359375,3942520000</t>
  </si>
  <si>
    <t>2019-08-26,2878.3798828125,2879.27001953125,2856.0,2866.699951171875,2859790000</t>
  </si>
  <si>
    <t>2019-08-27,2869.159912109375,2898.7900390625,2860.590087890625,2893.139892578125,3537490000</t>
  </si>
  <si>
    <t>2019-08-28,2887.93994140625,2890.030029296875,2853.050048828125,2861.280029296875,3102480000</t>
  </si>
  <si>
    <t>2019-08-29,2924.580078125,2930.5,2905.669921875,2910.3701171875,3177150000</t>
  </si>
  <si>
    <t>2019-08-30,2926.4599609375,2940.429931640625,2913.320068359375,2937.090087890625,3009910000</t>
  </si>
  <si>
    <t>2019-09-03,2906.27001953125,2914.389892578125,2891.85009765625,2909.010009765625,3427830000</t>
  </si>
  <si>
    <t>2019-09-04,2937.780029296875,2938.840087890625,2921.860107421875,2924.669921875,3167900000</t>
  </si>
  <si>
    <t>2019-09-05,2976.0,2985.860107421875,2960.60009765625,2960.60009765625,3902600000</t>
  </si>
  <si>
    <t>2019-09-06,2978.7099609375,2985.030029296875,2972.510009765625,2980.330078125,3209340000</t>
  </si>
  <si>
    <t>2019-09-09,2978.429931640625,2989.429931640625,2969.389892578125,2988.429931640625,4031120000</t>
  </si>
  <si>
    <t>2019-09-10,2979.389892578125,2979.389892578125,2957.010009765625,2971.010009765625,4393040000</t>
  </si>
  <si>
    <t>2019-09-11,3000.929931640625,3000.929931640625,2975.31005859375,2981.409912109375,3934370000</t>
  </si>
  <si>
    <t>2019-09-12,3009.570068359375,3020.739990234375,3000.919921875,3009.080078125,3796990000</t>
  </si>
  <si>
    <t>2019-09-13,3007.389892578125,3017.330078125,3002.89990234375,3012.2099609375,3557010000</t>
  </si>
  <si>
    <t>2019-09-16,2997.9599609375,3002.18994140625,2990.669921875,2996.409912109375,4285860000</t>
  </si>
  <si>
    <t>2019-09-17,3005.699951171875,3006.2099609375,2993.72998046875,2995.669921875,3673250000</t>
  </si>
  <si>
    <t>2019-09-18,3006.72998046875,3007.830078125,2978.570068359375,3001.5,3458800000</t>
  </si>
  <si>
    <t>2019-09-19,3006.7900390625,3021.989990234375,3003.159912109375,3010.360107421875,3265660000</t>
  </si>
  <si>
    <t>2019-09-20,2992.070068359375,3016.3701171875,2984.679931640625,3008.419921875,6103440000</t>
  </si>
  <si>
    <t>2019-09-23,2991.780029296875,2999.14990234375,2982.22998046875,2983.5,3187250000</t>
  </si>
  <si>
    <t>2019-09-24,2966.60009765625,3007.97998046875,2957.72998046875,3002.429931640625,3872800000</t>
  </si>
  <si>
    <t>2019-09-25,2984.8701171875,2989.820068359375,2952.860107421875,2968.35009765625,3331200000</t>
  </si>
  <si>
    <t>2019-09-26,2977.6201171875,2987.280029296875,2963.7099609375,2985.72998046875,3084910000</t>
  </si>
  <si>
    <t>2019-09-27,2961.7900390625,2987.31005859375,2945.530029296875,2985.469970703125,3246480000</t>
  </si>
  <si>
    <t>2019-09-30,2976.739990234375,2983.85009765625,2967.070068359375,2967.070068359375,3249130000</t>
  </si>
  <si>
    <t>2019-10-01,2940.25,2992.530029296875,2938.699951171875,2983.68994140625,3560750000</t>
  </si>
  <si>
    <t>2019-10-02,2887.610107421875,2924.780029296875,2874.929931640625,2924.780029296875,3914180000</t>
  </si>
  <si>
    <t>2019-10-03,2910.6298828125,2911.1298828125,2855.93994140625,2885.3798828125,3515130000</t>
  </si>
  <si>
    <t>2019-10-04,2952.010009765625,2953.739990234375,2918.56005859375,2918.56005859375,3005600000</t>
  </si>
  <si>
    <t>2019-10-07,2938.7900390625,2959.75,2935.679931640625,2944.22998046875,2959050000</t>
  </si>
  <si>
    <t>2019-10-08,2893.06005859375,2925.469970703125,2892.659912109375,2920.39990234375,3370700000</t>
  </si>
  <si>
    <t>2019-10-09,2919.39990234375,2929.320068359375,2907.409912109375,2911.10009765625,2735350000</t>
  </si>
  <si>
    <t>2019-10-10,2938.1298828125,2948.4599609375,2917.1201171875,2918.550048828125,3234400000</t>
  </si>
  <si>
    <t>2019-10-11,2970.27001953125,2993.280029296875,2963.070068359375,2963.070068359375,3581320000</t>
  </si>
  <si>
    <t>2019-10-14,2966.14990234375,2972.840087890625,2962.93994140625,2965.81005859375,2559270000</t>
  </si>
  <si>
    <t>2019-10-15,2995.679931640625,3003.280029296875,2973.610107421875,2973.610107421875,3345090000</t>
  </si>
  <si>
    <t>2019-10-16,2989.68994140625,2997.5400390625,2985.199951171875,2989.679931640625,3230320000</t>
  </si>
  <si>
    <t>2019-10-17,2997.949951171875,3008.2900390625,2991.7900390625,3000.77001953125,3103470000</t>
  </si>
  <si>
    <t>2019-10-18,2986.199951171875,3000.0,2976.31005859375,2996.840087890625,3268970000</t>
  </si>
  <si>
    <t>2019-10-21,3006.719970703125,3007.330078125,2995.35009765625,2996.47998046875,3271960000</t>
  </si>
  <si>
    <t>2019-10-22,2995.989990234375,3014.570068359375,2995.0400390625,3010.72998046875,3527540000</t>
  </si>
  <si>
    <t>2019-10-23,3004.52001953125,3004.780029296875,2991.2099609375,2994.010009765625,3413600000</t>
  </si>
  <si>
    <t>2019-10-24,3010.2900390625,3016.070068359375,3000.419921875,3014.780029296875,3696510000</t>
  </si>
  <si>
    <t>2019-10-25,3022.550048828125,3027.389892578125,3001.93994140625,3003.320068359375,3379060000</t>
  </si>
  <si>
    <t>2019-10-28,3039.419921875,3044.080078125,3032.1201171875,3032.1201171875,3524970000</t>
  </si>
  <si>
    <t>2019-10-29,3036.889892578125,3047.8701171875,3034.81005859375,3035.389892578125,3594430000</t>
  </si>
  <si>
    <t>2019-10-30,3046.77001953125,3050.10009765625,3025.9599609375,3039.739990234375,3779660000</t>
  </si>
  <si>
    <t>2019-10-31,3037.56005859375,3046.89990234375,3023.18994140625,3046.89990234375,4149310000</t>
  </si>
  <si>
    <t>2019-11-01,3066.909912109375,3066.949951171875,3050.719970703125,3050.719970703125,3956290000</t>
  </si>
  <si>
    <t>2019-11-04,3078.27001953125,3085.199951171875,3074.8701171875,3078.9599609375,4178040000</t>
  </si>
  <si>
    <t>2019-11-05,3074.6201171875,3083.949951171875,3072.14990234375,3080.800048828125,4490590000</t>
  </si>
  <si>
    <t>2019-11-06,3076.780029296875,3078.340087890625,3065.889892578125,3075.10009765625,4465510000</t>
  </si>
  <si>
    <t>2019-11-07,3085.179931640625,3097.77001953125,3080.22998046875,3087.02001953125,4151990000</t>
  </si>
  <si>
    <t>2019-11-08,3093.080078125,3093.090087890625,3073.580078125,3081.25,3508160000</t>
  </si>
  <si>
    <t>2019-11-11,3087.010009765625,3088.330078125,3075.820068359375,3080.330078125,3041120000</t>
  </si>
  <si>
    <t>2019-11-12,3091.840087890625,3102.610107421875,3084.72998046875,3089.280029296875,3495560000</t>
  </si>
  <si>
    <t>2019-11-13,3094.0400390625,3098.06005859375,3078.800048828125,3084.179931640625,3513720000</t>
  </si>
  <si>
    <t>2019-11-14,3096.6298828125,3098.199951171875,3083.260009765625,3090.75,3282090000</t>
  </si>
  <si>
    <t>2019-11-15,3120.4599609375,3120.4599609375,3104.60009765625,3107.919921875,3359800000</t>
  </si>
  <si>
    <t>2019-11-18,3122.030029296875,3124.169921875,3112.06005859375,3117.909912109375,3440140000</t>
  </si>
  <si>
    <t>2019-11-19,3120.179931640625,3127.639892578125,3113.469970703125,3127.449951171875,3613670000</t>
  </si>
  <si>
    <t>2019-11-20,3108.4599609375,3118.969970703125,3091.409912109375,3114.659912109375,4041010000</t>
  </si>
  <si>
    <t>2019-11-21,3103.5400390625,3110.110107421875,3094.550048828125,3108.489990234375,3744010000</t>
  </si>
  <si>
    <t>2019-11-22,3110.2900390625,3112.8701171875,3099.260009765625,3111.409912109375,3235270000</t>
  </si>
  <si>
    <t>2019-11-25,3133.639892578125,3133.830078125,3117.43994140625,3117.43994140625,3514310000</t>
  </si>
  <si>
    <t>2019-11-26,3140.52001953125,3142.68994140625,3131.0,3134.85009765625,4600450000</t>
  </si>
  <si>
    <t>2019-11-27,3153.6298828125,3154.260009765625,3143.409912109375,3145.489990234375,3035470000</t>
  </si>
  <si>
    <t>2019-11-29,3140.97998046875,3150.300048828125,3139.340087890625,3147.179931640625,1743420000</t>
  </si>
  <si>
    <t>2019-12-02,3113.8701171875,3144.31005859375,3110.780029296875,3143.85009765625,3285750000</t>
  </si>
  <si>
    <t>2019-12-03,3093.199951171875,3094.969970703125,3070.330078125,3087.409912109375,3671580000</t>
  </si>
  <si>
    <t>2019-12-04,3112.760009765625,3119.3798828125,3102.530029296875,3103.5,3702980000</t>
  </si>
  <si>
    <t>2019-12-05,3117.429931640625,3119.449951171875,3103.760009765625,3119.2099609375,3360480000</t>
  </si>
  <si>
    <t>2019-12-06,3145.909912109375,3150.60009765625,3134.6201171875,3134.6201171875,3483310000</t>
  </si>
  <si>
    <t>2019-12-09,3135.9599609375,3148.8701171875,3135.4599609375,3141.860107421875,3400470000</t>
  </si>
  <si>
    <t>2019-12-10,3132.52001953125,3142.1201171875,3126.090087890625,3135.360107421875,3346310000</t>
  </si>
  <si>
    <t>2019-12-11,3141.6298828125,3143.97998046875,3133.2099609375,3135.75,3257650000</t>
  </si>
  <si>
    <t>2019-12-12,3168.570068359375,3176.280029296875,3138.469970703125,3141.22998046875,4003200000</t>
  </si>
  <si>
    <t>2019-12-13,3168.800048828125,3182.679931640625,3156.510009765625,3166.64990234375,3757650000</t>
  </si>
  <si>
    <t>2019-12-16,3191.449951171875,3197.7099609375,3183.6298828125,3183.6298828125,4070200000</t>
  </si>
  <si>
    <t>2019-12-17,3192.52001953125,3198.219970703125,3191.030029296875,3195.39990234375,3842940000</t>
  </si>
  <si>
    <t>2019-12-18,3191.139892578125,3198.47998046875,3191.139892578125,3195.2099609375,4029950000</t>
  </si>
  <si>
    <t>2019-12-19,3205.3701171875,3205.47998046875,3192.320068359375,3192.320068359375,3784360000</t>
  </si>
  <si>
    <t>2019-12-20,3221.219970703125,3225.64990234375,3216.030029296875,3223.330078125,6457480000</t>
  </si>
  <si>
    <t>2019-12-23,3224.010009765625,3227.780029296875,3222.300048828125,3226.050048828125,3064530000</t>
  </si>
  <si>
    <t>2019-12-24,3223.3798828125,3226.429931640625,3220.510009765625,3225.449951171875,1296530000</t>
  </si>
  <si>
    <t>2019-12-26,3239.909912109375,3240.080078125,3227.199951171875,3227.199951171875,2164540000</t>
  </si>
  <si>
    <t>2019-12-27,3240.02001953125,3247.929931640625,3234.3701171875,3247.22998046875,2429150000</t>
  </si>
  <si>
    <t>2019-12-30,3221.2900390625,3240.919921875,3216.570068359375,3240.090087890625,3021720000</t>
  </si>
  <si>
    <t>2019-12-31,3230.780029296875,3231.719970703125,3212.030029296875,3215.179931640625,2894760000</t>
  </si>
  <si>
    <t>2020-01-02,3257.85009765625,3258.139892578125,3235.530029296875,3244.669921875,3459930000</t>
  </si>
  <si>
    <t>2020-01-03,3234.85009765625,3246.14990234375,3222.340087890625,3226.360107421875,3484700000</t>
  </si>
  <si>
    <t>2020-01-06,3246.280029296875,3246.840087890625,3214.639892578125,3217.550048828125,3702460000</t>
  </si>
  <si>
    <t>2020-01-07,3237.179931640625,3244.909912109375,3232.429931640625,3241.860107421875,3435910000</t>
  </si>
  <si>
    <t>2020-01-08,3253.050048828125,3267.070068359375,3236.669921875,3238.590087890625,3726840000</t>
  </si>
  <si>
    <t>2020-01-09,3274.699951171875,3275.580078125,3263.669921875,3266.030029296875,3641230000</t>
  </si>
  <si>
    <t>2020-01-10,3265.35009765625,3282.989990234375,3260.860107421875,3281.81005859375,3214580000</t>
  </si>
  <si>
    <t>2020-01-13,3288.1298828125,3288.1298828125,3268.429931640625,3271.1298828125,3459390000</t>
  </si>
  <si>
    <t>2020-01-14,3283.14990234375,3294.25,3277.18994140625,3285.35009765625,3687620000</t>
  </si>
  <si>
    <t>2020-01-15,3289.2900390625,3298.659912109375,3280.68994140625,3282.27001953125,3721490000</t>
  </si>
  <si>
    <t>2020-01-16,3316.81005859375,3317.110107421875,3302.820068359375,3302.969970703125,3540580000</t>
  </si>
  <si>
    <t>2020-01-17,3329.6201171875,3329.8798828125,3318.860107421875,3323.659912109375,3726220000</t>
  </si>
  <si>
    <t>2020-01-21,3320.7900390625,3329.7900390625,3316.610107421875,3321.030029296875,4104840000</t>
  </si>
  <si>
    <t>2020-01-22,3321.75,3337.77001953125,3320.0400390625,3330.02001953125,3623780000</t>
  </si>
  <si>
    <t>2020-01-23,3325.5400390625,3326.8798828125,3301.8701171875,3315.77001953125,3766710000</t>
  </si>
  <si>
    <t>2020-01-24,3295.469970703125,3333.179931640625,3281.530029296875,3333.10009765625,3708780000</t>
  </si>
  <si>
    <t>2020-01-27,3243.6298828125,3258.85009765625,3234.5,3247.159912109375,3831050000</t>
  </si>
  <si>
    <t>2020-01-28,3276.239990234375,3285.780029296875,3253.219970703125,3255.35009765625,3531570000</t>
  </si>
  <si>
    <t>2020-01-29,3273.39990234375,3293.469970703125,3271.889892578125,3289.4599609375,3600250000</t>
  </si>
  <si>
    <t>2020-01-30,3283.659912109375,3285.909912109375,3242.800048828125,3256.449951171875,3790350000</t>
  </si>
  <si>
    <t>2020-01-31,3225.52001953125,3282.330078125,3214.679931640625,3282.330078125,4529700000</t>
  </si>
  <si>
    <t>2020-02-03,3248.919921875,3268.43994140625,3235.659912109375,3235.659912109375,3760460000</t>
  </si>
  <si>
    <t>2020-02-04,3297.590087890625,3306.919921875,3280.610107421875,3280.610107421875,3996900000</t>
  </si>
  <si>
    <t>2020-02-05,3334.68994140625,3337.580078125,3313.75,3324.909912109375,4121480000</t>
  </si>
  <si>
    <t>2020-02-06,3345.780029296875,3347.9599609375,3334.389892578125,3344.919921875,3887250000</t>
  </si>
  <si>
    <t>2020-02-07,3327.7099609375,3341.419921875,3322.1201171875,3335.5400390625,3733920000</t>
  </si>
  <si>
    <t>2020-02-10,3352.090087890625,3352.260009765625,3317.77001953125,3318.280029296875,3462730000</t>
  </si>
  <si>
    <t>2020-02-11,3357.75,3375.6298828125,3352.719970703125,3365.8701171875,3762940000</t>
  </si>
  <si>
    <t>2020-02-12,3379.449951171875,3381.469970703125,3369.719970703125,3370.5,3930910000</t>
  </si>
  <si>
    <t>2020-02-13,3373.93994140625,3385.090087890625,3360.52001953125,3365.89990234375,3500890000</t>
  </si>
  <si>
    <t>2020-02-14,3380.159912109375,3380.68994140625,3366.14990234375,3378.080078125,3419700000</t>
  </si>
  <si>
    <t>2020-02-18,3370.2900390625,3375.010009765625,3355.610107421875,3369.0400390625,3750400000</t>
  </si>
  <si>
    <t>2020-02-19,3386.14990234375,3393.52001953125,3378.830078125,3380.389892578125,3614200000</t>
  </si>
  <si>
    <t>2020-02-20,3373.22998046875,3389.14990234375,3341.02001953125,3380.449951171875,4019180000</t>
  </si>
  <si>
    <t>2020-02-21,3337.75,3360.760009765625,3328.449951171875,3360.5,3908780000</t>
  </si>
  <si>
    <t>2020-02-24,3225.889892578125,3259.81005859375,3214.64990234375,3257.610107421875,4851160000</t>
  </si>
  <si>
    <t>2020-02-25,3128.2099609375,3246.989990234375,3118.77001953125,3238.93994140625,5596760000</t>
  </si>
  <si>
    <t>2020-02-26,3116.389892578125,3182.510009765625,3108.989990234375,3139.89990234375,5484650000</t>
  </si>
  <si>
    <t>2020-02-27,2978.760009765625,3097.070068359375,2977.389892578125,3062.5400390625,7064710000</t>
  </si>
  <si>
    <t>2020-02-28,2954.219970703125,2959.719970703125,2855.840087890625,2916.89990234375,8569570000</t>
  </si>
  <si>
    <t>2020-03-02,3090.22998046875,3090.9599609375,2945.18994140625,2974.280029296875,6381330000</t>
  </si>
  <si>
    <t>2020-03-03,3003.3701171875,3136.719970703125,2976.6298828125,3096.4599609375,6376510000</t>
  </si>
  <si>
    <t>2020-03-04,3130.1201171875,3130.969970703125,3034.3798828125,3045.75,5073020000</t>
  </si>
  <si>
    <t>2020-03-05,3023.93994140625,3083.0400390625,2999.830078125,3075.699951171875,5579290000</t>
  </si>
  <si>
    <t>2020-03-06,2972.3701171875,2985.929931640625,2901.5400390625,2954.199951171875,6555240000</t>
  </si>
  <si>
    <t>2020-03-09,2746.56005859375,2863.889892578125,2734.429931640625,2863.889892578125,8441290000</t>
  </si>
  <si>
    <t>2020-03-10,2882.22998046875,2882.590087890625,2734.0,2813.47998046875,7642040000</t>
  </si>
  <si>
    <t>2020-03-11,2741.3798828125,2825.60009765625,2707.219970703125,2825.60009765625,7431200000</t>
  </si>
  <si>
    <t>2020-03-12,2480.639892578125,2660.949951171875,2478.860107421875,2630.860107421875,8850810000</t>
  </si>
  <si>
    <t>2020-03-13,2711.02001953125,2711.330078125,2492.3701171875,2569.989990234375,8299070000</t>
  </si>
  <si>
    <t>2020-03-16,2386.1298828125,2562.97998046875,2380.93994140625,2508.590087890625,7805450000</t>
  </si>
  <si>
    <t>2020-03-17,2529.18994140625,2553.929931640625,2367.0400390625,2425.659912109375,8370250000</t>
  </si>
  <si>
    <t>2020-03-18,2398.10009765625,2453.570068359375,2280.52001953125,2436.5,8799300000</t>
  </si>
  <si>
    <t>2020-03-19,2409.389892578125,2466.969970703125,2319.780029296875,2393.47998046875,7956100000</t>
  </si>
  <si>
    <t>2020-03-20,2304.919921875,2453.010009765625,2295.56005859375,2431.93994140625,9053950000</t>
  </si>
  <si>
    <t>2020-03-23,2237.39990234375,2300.72998046875,2191.860107421875,2290.7099609375,7411380000</t>
  </si>
  <si>
    <t>2020-03-24,2447.330078125,2449.7099609375,2344.43994140625,2344.43994140625,7563150000</t>
  </si>
  <si>
    <t>2020-03-25,2475.56005859375,2571.419921875,2407.530029296875,2457.77001953125,8300010000</t>
  </si>
  <si>
    <t>2020-03-26,2630.070068359375,2637.010009765625,2500.719970703125,2501.2900390625,7766990000</t>
  </si>
  <si>
    <t>2020-03-27,2541.469970703125,2615.909912109375,2520.02001953125,2555.8701171875,6201670000</t>
  </si>
  <si>
    <t>2020-03-30,2626.64990234375,2631.800048828125,2545.280029296875,2558.97998046875,5751120000</t>
  </si>
  <si>
    <t>2020-03-31,2584.590087890625,2641.389892578125,2571.14990234375,2614.68994140625,6576210000</t>
  </si>
  <si>
    <t>2020-04-01,2470.5,2522.75,2447.489990234375,2498.080078125,5964000000</t>
  </si>
  <si>
    <t>2020-04-02,2526.89990234375,2533.219970703125,2455.7900390625,2458.5400390625,6464190000</t>
  </si>
  <si>
    <t>2020-04-03,2488.64990234375,2538.179931640625,2459.9599609375,2514.919921875,6096970000</t>
  </si>
  <si>
    <t>2020-04-06,2663.679931640625,2676.85009765625,2574.570068359375,2578.280029296875,6403840000</t>
  </si>
  <si>
    <t>2020-04-07,2659.409912109375,2756.889892578125,2657.669921875,2738.64990234375,7050410000</t>
  </si>
  <si>
    <t>2020-04-08,2749.97998046875,2760.75,2663.300048828125,2685.0,5875710000</t>
  </si>
  <si>
    <t>2020-04-09,2789.820068359375,2818.570068359375,2762.360107421875,2776.989990234375,7899550000</t>
  </si>
  <si>
    <t>2020-04-13,2761.6298828125,2782.4599609375,2721.169921875,2782.4599609375,5319530000</t>
  </si>
  <si>
    <t>2020-04-14,2846.06005859375,2851.85009765625,2805.10009765625,2805.10009765625,5615730000</t>
  </si>
  <si>
    <t>2020-04-15,2783.360107421875,2801.8798828125,2761.5400390625,2795.639892578125,5208000000</t>
  </si>
  <si>
    <t>2020-04-16,2799.550048828125,2806.510009765625,2764.320068359375,2799.340087890625,5228810000</t>
  </si>
  <si>
    <t>2020-04-17,2874.56005859375,2879.219970703125,2830.8798828125,2842.429931640625,5804810000</t>
  </si>
  <si>
    <t>2020-04-20,2823.159912109375,2868.97998046875,2820.429931640625,2845.6201171875,5228630000</t>
  </si>
  <si>
    <t>2020-04-21,2736.56005859375,2785.5400390625,2727.10009765625,2784.81005859375,5121010000</t>
  </si>
  <si>
    <t>2020-04-22,2799.31005859375,2815.10009765625,2775.949951171875,2787.889892578125,5084920000</t>
  </si>
  <si>
    <t>2020-04-23,2797.800048828125,2844.89990234375,2794.260009765625,2810.419921875,5773530000</t>
  </si>
  <si>
    <t>2020-04-24,2836.739990234375,2842.7099609375,2791.760009765625,2812.639892578125,5382810000</t>
  </si>
  <si>
    <t>2020-04-27,2878.47998046875,2887.719970703125,2852.889892578125,2854.64990234375,5203930000</t>
  </si>
  <si>
    <t>2020-04-28,2863.389892578125,2921.14990234375,2860.7099609375,2909.9599609375,5691160000</t>
  </si>
  <si>
    <t>2020-04-29,2939.510009765625,2954.860107421875,2912.159912109375,2918.4599609375,6645640000</t>
  </si>
  <si>
    <t>2020-04-30,2912.429931640625,2930.909912109375,2892.469970703125,2930.909912109375,6544980000</t>
  </si>
  <si>
    <t>2020-05-01,2830.7099609375,2869.090087890625,2821.610107421875,2869.090087890625,4759810000</t>
  </si>
  <si>
    <t>2020-05-04,2842.739990234375,2844.239990234375,2797.85009765625,2815.010009765625,4735930000</t>
  </si>
  <si>
    <t>2020-05-05,2868.43994140625,2898.22998046875,2863.550048828125,2868.8798828125,5140290000</t>
  </si>
  <si>
    <t>2020-05-06,2848.419921875,2891.110107421875,2847.64990234375,2883.139892578125,4892570000</t>
  </si>
  <si>
    <t>2020-05-07,2881.18994140625,2901.919921875,2876.47998046875,2878.260009765625,5178790000</t>
  </si>
  <si>
    <t>2020-05-08,2929.800048828125,2932.159912109375,2902.8798828125,2908.830078125,4876030000</t>
  </si>
  <si>
    <t>2020-05-11,2930.18994140625,2944.25,2903.43994140625,2915.4599609375,4819730000</t>
  </si>
  <si>
    <t>2020-05-12,2870.1201171875,2945.820068359375,2869.590087890625,2939.5,5119630000</t>
  </si>
  <si>
    <t>2020-05-13,2820.0,2874.139892578125,2793.14990234375,2865.860107421875,6151650000</t>
  </si>
  <si>
    <t>2020-05-14,2852.5,2852.800048828125,2766.639892578125,2794.5400390625,5651130000</t>
  </si>
  <si>
    <t>2020-05-15,2863.699951171875,2865.010009765625,2816.780029296875,2829.949951171875,5507700000</t>
  </si>
  <si>
    <t>2020-05-18,2953.909912109375,2968.090087890625,2913.860107421875,2913.860107421875,6373670000</t>
  </si>
  <si>
    <t>2020-05-19,2922.93994140625,2964.2099609375,2922.35009765625,2948.590087890625,4984330000</t>
  </si>
  <si>
    <t>2020-05-20,2971.610107421875,2980.2900390625,2953.6298828125,2953.6298828125,5005380000</t>
  </si>
  <si>
    <t>2020-05-21,2948.510009765625,2978.5,2938.570068359375,2969.949951171875,4976620000</t>
  </si>
  <si>
    <t>2020-05-22,2955.449951171875,2956.760009765625,2933.590087890625,2948.050048828125,3970860000</t>
  </si>
  <si>
    <t>2020-05-26,2991.77001953125,3021.719970703125,2988.169921875,3004.080078125,5848500000</t>
  </si>
  <si>
    <t>2020-05-27,3036.1298828125,3036.25,2969.75,3015.64990234375,6398000000</t>
  </si>
  <si>
    <t>2020-05-28,3029.72998046875,3068.669921875,3023.39990234375,3046.610107421875,5447020000</t>
  </si>
  <si>
    <t>2020-05-29,3044.31005859375,3049.169921875,2998.610107421875,3025.169921875,7297550000</t>
  </si>
  <si>
    <t>2020-06-01,3055.72998046875,3062.179931640625,3031.5400390625,3038.780029296875,4684170000</t>
  </si>
  <si>
    <t>2020-06-02,3080.820068359375,3081.070068359375,3051.639892578125,3064.780029296875,5197150000</t>
  </si>
  <si>
    <t>2020-06-03,3122.8701171875,3130.93994140625,3098.89990234375,3098.89990234375,6005560000</t>
  </si>
  <si>
    <t>2020-06-04,3112.35009765625,3128.909912109375,3090.409912109375,3111.56005859375,6451290000</t>
  </si>
  <si>
    <t>2020-06-05,3193.929931640625,3211.719970703125,3163.840087890625,3163.840087890625,8639300000</t>
  </si>
  <si>
    <t>2020-06-08,3232.389892578125,3233.1298828125,3196.0,3199.919921875,8498300000</t>
  </si>
  <si>
    <t>2020-06-09,3207.179931640625,3222.7099609375,3193.110107421875,3213.320068359375,6410930000</t>
  </si>
  <si>
    <t>2020-06-10,3190.139892578125,3223.27001953125,3181.489990234375,3213.419921875,6598870000</t>
  </si>
  <si>
    <t>2020-06-11,3002.10009765625,3123.530029296875,2999.489990234375,3123.530029296875,7037320000</t>
  </si>
  <si>
    <t>2020-06-12,3041.31005859375,3088.419921875,2984.469970703125,3071.0400390625,5845330000</t>
  </si>
  <si>
    <t>2020-06-15,3066.590087890625,3079.760009765625,2965.659912109375,2993.760009765625,5757480000</t>
  </si>
  <si>
    <t>2020-06-16,3124.739990234375,3153.449951171875,3076.06005859375,3131.0,5845810000</t>
  </si>
  <si>
    <t>2020-06-17,3113.489990234375,3141.159912109375,3108.030029296875,3136.1298828125,4560450000</t>
  </si>
  <si>
    <t>2020-06-18,3115.340087890625,3120.0,3093.510009765625,3101.639892578125,4448690000</t>
  </si>
  <si>
    <t>2020-06-19,3097.739990234375,3155.530029296875,3083.110107421875,3140.2900390625,8346650000</t>
  </si>
  <si>
    <t>2020-06-22,3117.860107421875,3120.919921875,3079.389892578125,3094.419921875,4686690000</t>
  </si>
  <si>
    <t>2020-06-23,3131.2900390625,3154.89990234375,3127.1201171875,3138.699951171875,4711850000</t>
  </si>
  <si>
    <t>2020-06-24,3050.330078125,3115.010009765625,3032.1298828125,3114.39990234375,5597680000</t>
  </si>
  <si>
    <t>2020-06-25,3083.760009765625,3086.25,3024.010009765625,3046.60009765625,4847690000</t>
  </si>
  <si>
    <t>2020-06-26,3009.050048828125,3073.72998046875,3004.6298828125,3073.199951171875,8107850000</t>
  </si>
  <si>
    <t>2020-06-29,3053.239990234375,3053.889892578125,2999.739990234375,3018.590087890625,4473970000</t>
  </si>
  <si>
    <t>2020-06-30,3100.2900390625,3111.510009765625,3047.830078125,3050.199951171875,4705850000</t>
  </si>
  <si>
    <t>2020-07-01,3115.860107421875,3128.43994140625,3101.169921875,3105.919921875,4449230000</t>
  </si>
  <si>
    <t>2020-07-02,3130.010009765625,3165.81005859375,3124.52001953125,3143.639892578125,4197720000</t>
  </si>
  <si>
    <t>2020-07-06,3179.719970703125,3182.590087890625,3155.2900390625,3155.2900390625,4759160000</t>
  </si>
  <si>
    <t>2020-07-07,3145.320068359375,3184.14990234375,3142.929931640625,3166.43994140625,4571330000</t>
  </si>
  <si>
    <t>2020-07-08,3169.93994140625,3171.800048828125,3136.530029296875,3153.070068359375,4937310000</t>
  </si>
  <si>
    <t>2020-07-09,3152.050048828125,3179.780029296875,3115.699951171875,3176.169921875,4843650000</t>
  </si>
  <si>
    <t>2020-07-10,3185.0400390625,3186.820068359375,3136.219970703125,3152.469970703125,4524190000</t>
  </si>
  <si>
    <t>2020-07-13,3155.219970703125,3235.320068359375,3149.429931640625,3205.080078125,4902440000</t>
  </si>
  <si>
    <t>2020-07-14,3197.52001953125,3200.949951171875,3127.659912109375,3141.110107421875,4507140000</t>
  </si>
  <si>
    <t>2020-07-15,3226.56005859375,3238.280029296875,3200.760009765625,3225.97998046875,4686830000</t>
  </si>
  <si>
    <t>2020-07-16,3215.570068359375,3220.389892578125,3198.590087890625,3208.360107421875,3972860000</t>
  </si>
  <si>
    <t>2020-07-17,3224.72998046875,3233.52001953125,3205.64990234375,3224.2099609375,4012850000</t>
  </si>
  <si>
    <t>2020-07-20,3251.840087890625,3258.610107421875,3215.159912109375,3224.2900390625,3979340000</t>
  </si>
  <si>
    <t>2020-07-21,3257.300048828125,3277.2900390625,3247.77001953125,3268.52001953125,4556610000</t>
  </si>
  <si>
    <t>2020-07-22,3276.02001953125,3279.320068359375,3253.10009765625,3254.860107421875,4267160000</t>
  </si>
  <si>
    <t>2020-07-23,3235.659912109375,3279.989990234375,3222.659912109375,3271.639892578125,4296760000</t>
  </si>
  <si>
    <t>2020-07-24,3215.6298828125,3227.260009765625,3200.050048828125,3218.580078125,3689410000</t>
  </si>
  <si>
    <t>2020-07-27,3239.409912109375,3241.429931640625,3214.25,3219.840087890625,3970310000</t>
  </si>
  <si>
    <t>2020-07-28,3218.43994140625,3243.719970703125,3216.169921875,3234.27001953125,4053180000</t>
  </si>
  <si>
    <t>2020-07-29,3258.43994140625,3264.739990234375,3227.219970703125,3227.219970703125,4478200000</t>
  </si>
  <si>
    <t>2020-07-30,3246.219970703125,3250.919921875,3204.1298828125,3231.760009765625,4264920000</t>
  </si>
  <si>
    <t>2020-07-31,3271.1201171875,3272.169921875,3220.260009765625,3270.449951171875,5007530000</t>
  </si>
  <si>
    <t>2020-08-03,3294.610107421875,3302.72998046875,3284.530029296875,3288.260009765625,4438940000</t>
  </si>
  <si>
    <t>2020-08-04,3306.510009765625,3306.840087890625,3286.3701171875,3289.919921875,4414380000</t>
  </si>
  <si>
    <t>2020-08-05,3327.77001953125,3330.77001953125,3317.3701171875,3317.3701171875,4535060000</t>
  </si>
  <si>
    <t>2020-08-06,3349.159912109375,3351.030029296875,3318.139892578125,3323.169921875,4278930000</t>
  </si>
  <si>
    <t>2020-08-07,3351.280029296875,3352.5400390625,3328.719970703125,3340.050048828125,4110030000</t>
  </si>
  <si>
    <t>2020-08-10,3360.469970703125,3363.2900390625,3335.43994140625,3356.0400390625,4327920000</t>
  </si>
  <si>
    <t>2020-08-11,3333.68994140625,3381.010009765625,3326.43994140625,3370.340087890625,4880540000</t>
  </si>
  <si>
    <t>2020-08-12,3380.35009765625,3387.889892578125,3355.4599609375,3355.4599609375,3772250000</t>
  </si>
  <si>
    <t>2020-08-13,3373.429931640625,3387.239990234375,3363.35009765625,3372.949951171875,3438730000</t>
  </si>
  <si>
    <t>2020-08-14,3372.85009765625,3378.510009765625,3361.639892578125,3368.659912109375,3200060000</t>
  </si>
  <si>
    <t>2020-08-17,3381.989990234375,3387.590087890625,3379.219970703125,3380.860107421875,3460330000</t>
  </si>
  <si>
    <t>2020-08-18,3389.780029296875,3395.06005859375,3370.14990234375,3387.0400390625,3669550000</t>
  </si>
  <si>
    <t>2020-08-19,3374.85009765625,3399.5400390625,3369.659912109375,3392.510009765625,3679480000</t>
  </si>
  <si>
    <t>2020-08-20,3385.510009765625,3390.800048828125,3354.68994140625,3360.47998046875,3431040000</t>
  </si>
  <si>
    <t>2020-08-21,3397.159912109375,3399.9599609375,3379.31005859375,3386.010009765625,3505010000</t>
  </si>
  <si>
    <t>2020-08-24,3431.280029296875,3432.090087890625,3413.1298828125,3418.090087890625,3743410000</t>
  </si>
  <si>
    <t>2020-08-25,3443.6201171875,3444.2099609375,3425.840087890625,3435.949951171875,3627650000</t>
  </si>
  <si>
    <t>2020-08-26,3478.72998046875,3481.070068359375,3444.14990234375,3449.969970703125,3780530000</t>
  </si>
  <si>
    <t>2020-08-27,3484.550048828125,3501.3798828125,3468.35009765625,3485.139892578125,3955890000</t>
  </si>
  <si>
    <t>2020-08-28,3508.010009765625,3509.22998046875,3484.320068359375,3494.68994140625,3868510000</t>
  </si>
  <si>
    <t>2020-08-31,3500.31005859375,3514.77001953125,3493.25,3509.72998046875,4348280000</t>
  </si>
  <si>
    <t>2020-09-01,3526.64990234375,3528.030029296875,3494.60009765625,3507.43994140625,4101490000</t>
  </si>
  <si>
    <t>2020-09-02,3580.840087890625,3588.110107421875,3535.22998046875,3543.760009765625,4295640000</t>
  </si>
  <si>
    <t>2020-09-03,3455.06005859375,3564.85009765625,3427.409912109375,3564.739990234375,4911830000</t>
  </si>
  <si>
    <t>2020-09-04,3426.9599609375,3479.14990234375,3349.6298828125,3453.60009765625,4438720000</t>
  </si>
  <si>
    <t>2020-09-08,3331.840087890625,3379.969970703125,3329.27001953125,3371.8798828125,4694330000</t>
  </si>
  <si>
    <t>2020-09-09,3398.9599609375,3424.77001953125,3366.840087890625,3369.820068359375,3932520000</t>
  </si>
  <si>
    <t>2020-09-10,3339.18994140625,3425.550048828125,3329.25,3412.56005859375,4208630000</t>
  </si>
  <si>
    <t>2020-09-11,3340.969970703125,3368.949951171875,3310.469970703125,3352.699951171875,3710090000</t>
  </si>
  <si>
    <t>2020-09-14,3383.5400390625,3402.929931640625,3363.56005859375,3363.56005859375,3839580000</t>
  </si>
  <si>
    <t>2020-09-15,3401.199951171875,3419.47998046875,3389.25,3407.72998046875,4057190000</t>
  </si>
  <si>
    <t>2020-09-16,3385.489990234375,3428.919921875,3384.449951171875,3411.22998046875,4718900000</t>
  </si>
  <si>
    <t>2020-09-17,3357.010009765625,3375.169921875,3328.820068359375,3346.860107421875,4379840000</t>
  </si>
  <si>
    <t>2020-09-18,3319.469970703125,3362.27001953125,3292.39990234375,3357.3798828125,7076400000</t>
  </si>
  <si>
    <t>2020-09-21,3281.06005859375,3285.570068359375,3229.10009765625,3285.570068359375,4836070000</t>
  </si>
  <si>
    <t>2020-09-22,3315.570068359375,3320.31005859375,3270.949951171875,3295.75,3974510000</t>
  </si>
  <si>
    <t>2020-09-23,3236.919921875,3323.35009765625,3232.570068359375,3320.110107421875,4378650000</t>
  </si>
  <si>
    <t>2020-09-24,3246.590087890625,3278.699951171875,3209.449951171875,3226.139892578125,4601920000</t>
  </si>
  <si>
    <t>2020-09-25,3298.4599609375,3306.8798828125,3228.43994140625,3236.659912109375,3803330000</t>
  </si>
  <si>
    <t>2020-09-28,3351.60009765625,3360.739990234375,3332.909912109375,3333.89990234375,3950910000</t>
  </si>
  <si>
    <t>2020-09-29,3335.469970703125,3357.919921875,3327.5400390625,3350.919921875,3661590000</t>
  </si>
  <si>
    <t>2020-09-30,3363.0,3393.56005859375,3340.469970703125,3341.2099609375,4738640000</t>
  </si>
  <si>
    <t>2020-10-01,3380.800048828125,3397.179931640625,3361.389892578125,3385.8701171875,4076340000</t>
  </si>
  <si>
    <t>2020-10-02,3348.419921875,3369.10009765625,3323.68994140625,3338.93994140625,3975180000</t>
  </si>
  <si>
    <t>2020-10-05,3408.60009765625,3409.570068359375,3367.27001953125,3367.27001953125,3692720000</t>
  </si>
  <si>
    <t>2020-10-06,3360.969970703125,3431.56005859375,3354.5400390625,3408.739990234375,4453390000</t>
  </si>
  <si>
    <t>2020-10-07,3419.43994140625,3426.260009765625,3384.56005859375,3384.56005859375,3814750000</t>
  </si>
  <si>
    <t>2020-10-08,3446.830078125,3447.280029296875,3428.14990234375,3434.280029296875,3867640000</t>
  </si>
  <si>
    <t>2020-10-09,3477.139892578125,3482.340087890625,3458.070068359375,3459.669921875,3944090000</t>
  </si>
  <si>
    <t>2020-10-12,3534.219970703125,3549.85009765625,3499.610107421875,3500.02001953125,3435760000</t>
  </si>
  <si>
    <t>2020-10-13,3511.929931640625,3534.010009765625,3500.860107421875,3534.010009765625,3611100000</t>
  </si>
  <si>
    <t>2020-10-14,3488.669921875,3527.93994140625,3480.550048828125,3515.469970703125,3858510000</t>
  </si>
  <si>
    <t>2020-10-15,3483.340087890625,3489.080078125,3440.889892578125,3453.719970703125,3724550000</t>
  </si>
  <si>
    <t>2020-10-16,3483.81005859375,3515.760009765625,3480.449951171875,3493.5,4688030000</t>
  </si>
  <si>
    <t>2020-10-19,3426.919921875,3502.419921875,3419.929931640625,3493.659912109375,4091080000</t>
  </si>
  <si>
    <t>2020-10-20,3443.1201171875,3476.929931640625,3435.64990234375,3439.3798828125,3917850000</t>
  </si>
  <si>
    <t>2020-10-21,3435.56005859375,3464.860107421875,3433.06005859375,3439.909912109375,4103960000</t>
  </si>
  <si>
    <t>2020-10-22,3453.489990234375,3460.530029296875,3415.340087890625,3438.5,4172060000</t>
  </si>
  <si>
    <t>2020-10-23,3465.389892578125,3466.4599609375,3440.449951171875,3464.89990234375,3651600000</t>
  </si>
  <si>
    <t>2020-10-26,3400.969970703125,3441.419921875,3364.860107421875,3441.419921875,4002210000</t>
  </si>
  <si>
    <t>2020-10-27,3390.679931640625,3409.510009765625,3388.7099609375,3403.14990234375,3962400000</t>
  </si>
  <si>
    <t>2020-10-28,3271.030029296875,3342.47998046875,3268.889892578125,3342.47998046875,5139970000</t>
  </si>
  <si>
    <t>2020-10-29,3310.110107421875,3341.050048828125,3259.820068359375,3277.169921875,4911860000</t>
  </si>
  <si>
    <t>2020-10-30,3269.9599609375,3304.929931640625,3233.93994140625,3293.590087890625,4843930000</t>
  </si>
  <si>
    <t>2020-11-02,3310.239990234375,3330.139892578125,3279.739990234375,3296.199951171875,4314690000</t>
  </si>
  <si>
    <t>2020-11-03,3369.159912109375,3389.489990234375,3336.25,3336.25,4241380000</t>
  </si>
  <si>
    <t>2020-11-04,3443.43994140625,3486.25,3405.169921875,3406.4599609375,4790400000</t>
  </si>
  <si>
    <t>2020-11-05,3510.449951171875,3529.050048828125,3485.739990234375,3485.739990234375,4858150000</t>
  </si>
  <si>
    <t>2020-11-06,3509.43994140625,3521.580078125,3484.340087890625,3508.340087890625,4842460000</t>
  </si>
  <si>
    <t>2020-11-09,3550.5,3645.989990234375,3547.47998046875,3583.0400390625,8570510000</t>
  </si>
  <si>
    <t>2020-11-10,3545.530029296875,3557.219970703125,3511.909912109375,3543.260009765625,6037470000</t>
  </si>
  <si>
    <t>2020-11-11,3572.659912109375,3581.159912109375,3557.0,3563.219970703125,4635560000</t>
  </si>
  <si>
    <t>2020-11-12,3537.010009765625,3569.02001953125,3518.580078125,3562.669921875,4909660000</t>
  </si>
  <si>
    <t>2020-11-13,3585.14990234375,3593.659912109375,3552.570068359375,3552.570068359375,4719580000</t>
  </si>
  <si>
    <t>2020-11-16,3626.909912109375,3628.510009765625,3600.159912109375,3600.159912109375,5295510000</t>
  </si>
  <si>
    <t>2020-11-17,3609.530029296875,3623.110107421875,3588.679931640625,3610.31005859375,4812180000</t>
  </si>
  <si>
    <t>2020-11-18,3567.7900390625,3619.090087890625,3567.330078125,3612.090087890625,5284810000</t>
  </si>
  <si>
    <t>2020-11-19,3581.8701171875,3585.219970703125,3543.840087890625,3559.409912109375,4363370000</t>
  </si>
  <si>
    <t>2020-11-20,3557.5400390625,3581.22998046875,3556.85009765625,3579.31005859375,4236370000</t>
  </si>
  <si>
    <t>2020-11-23,3577.590087890625,3589.81005859375,3552.77001953125,3566.820068359375,5057550000</t>
  </si>
  <si>
    <t>2020-11-24,3635.409912109375,3642.31005859375,3594.52001953125,3594.52001953125,6280290000</t>
  </si>
  <si>
    <t>2020-11-25,3629.64990234375,3635.5,3617.760009765625,3635.5,4910440000</t>
  </si>
  <si>
    <t>2020-11-27,3638.35009765625,3644.31005859375,3629.330078125,3638.550048828125,2778390000</t>
  </si>
  <si>
    <t>2020-11-30,3621.6298828125,3634.179931640625,3594.389892578125,3634.179931640625,6308410000</t>
  </si>
  <si>
    <t>2020-12-01,3662.449951171875,3678.449951171875,3645.8701171875,3645.8701171875,5418480000</t>
  </si>
  <si>
    <t>2020-12-02,3669.010009765625,3670.9599609375,3644.840087890625,3653.780029296875,5041250000</t>
  </si>
  <si>
    <t>2020-12-03,3666.719970703125,3682.72998046875,3657.169921875,3668.280029296875,5065340000</t>
  </si>
  <si>
    <t>2020-12-04,3699.1201171875,3699.199951171875,3670.93994140625,3670.93994140625,5099620000</t>
  </si>
  <si>
    <t>2020-12-07,3691.9599609375,3697.409912109375,3678.8798828125,3694.72998046875,4804500000</t>
  </si>
  <si>
    <t>2020-12-08,3702.25,3708.449951171875,3678.830078125,3683.050048828125,4584390000</t>
  </si>
  <si>
    <t>2020-12-09,3672.820068359375,3712.389892578125,3660.5400390625,3705.97998046875,5232800000</t>
  </si>
  <si>
    <t>2020-12-10,3668.10009765625,3678.489990234375,3645.179931640625,3659.1298828125,4658480000</t>
  </si>
  <si>
    <t>2020-12-11,3663.4599609375,3665.909912109375,3633.39990234375,3656.080078125,4375470000</t>
  </si>
  <si>
    <t>2020-12-14,3647.489990234375,3697.610107421875,3645.840087890625,3675.27001953125,4623850000</t>
  </si>
  <si>
    <t>2020-12-15,3694.6201171875,3695.2900390625,3659.6201171875,3666.409912109375,4387080000</t>
  </si>
  <si>
    <t>2020-12-16,3701.169921875,3711.27001953125,3688.570068359375,3696.25,4067040000</t>
  </si>
  <si>
    <t>2020-12-17,3722.47998046875,3725.1201171875,3710.8701171875,3713.64990234375,4192810000</t>
  </si>
  <si>
    <t>2020-12-18,3709.409912109375,3726.699951171875,3685.840087890625,3722.389892578125,7097100000</t>
  </si>
  <si>
    <t>2020-12-21,3694.919921875,3702.89990234375,3636.47998046875,3684.280029296875,4748580000</t>
  </si>
  <si>
    <t>2020-12-22,3687.260009765625,3698.260009765625,3676.159912109375,3698.080078125,4053310000</t>
  </si>
  <si>
    <t>2020-12-23,3690.010009765625,3711.239990234375,3689.280029296875,3693.419921875,3779160000</t>
  </si>
  <si>
    <t>2020-12-24,3703.06005859375,3703.820068359375,3689.320068359375,3694.030029296875,1883780000</t>
  </si>
  <si>
    <t>2020-12-28,3735.360107421875,3740.510009765625,3723.030029296875,3723.030029296875,3535460000</t>
  </si>
  <si>
    <t>2020-12-29,3727.0400390625,3756.1201171875,3723.31005859375,3750.010009765625,3393290000</t>
  </si>
  <si>
    <t>2020-12-30,3732.0400390625,3744.6298828125,3730.2099609375,3736.18994140625,3154850000</t>
  </si>
  <si>
    <t>2020-12-31,3756.070068359375,3760.199951171875,3726.8798828125,3733.27001953125,3179040000</t>
  </si>
  <si>
    <t>2021-01-04,3700.64990234375,3769.989990234375,3662.7099609375,3764.610107421875,5015000000</t>
  </si>
  <si>
    <t>2021-01-05,3726.860107421875,3737.830078125,3695.070068359375,3698.02001953125,4591020000</t>
  </si>
  <si>
    <t>2021-01-06,3748.139892578125,3783.0400390625,3705.340087890625,3712.199951171875,6064110000</t>
  </si>
  <si>
    <t>2021-01-07,3803.7900390625,3811.550048828125,3764.7099609375,3764.7099609375,5099160000</t>
  </si>
  <si>
    <t>2021-01-08,3824.679931640625,3826.68994140625,3783.60009765625,3815.050048828125,4773040000</t>
  </si>
  <si>
    <t>2021-01-11,3799.610107421875,3817.860107421875,3789.02001953125,3803.139892578125,4465430000</t>
  </si>
  <si>
    <t>2021-01-12,3801.18994140625,3810.780029296875,3776.510009765625,3801.6201171875,4994950000</t>
  </si>
  <si>
    <t>2021-01-13,3809.840087890625,3820.9599609375,3791.5,3802.22998046875,4602510000</t>
  </si>
  <si>
    <t>2021-01-14,3795.5400390625,3823.60009765625,3792.860107421875,3814.97998046875,5198480000</t>
  </si>
  <si>
    <t>2021-01-15,3768.25,3788.72998046875,3749.6201171875,3788.72998046875,5369820000</t>
  </si>
  <si>
    <t>2021-01-19,3798.909912109375,3804.530029296875,3780.3701171875,3781.8798828125,5014440000</t>
  </si>
  <si>
    <t>2021-01-20,3851.85009765625,3859.75,3816.219970703125,3816.219970703125,4566190000</t>
  </si>
  <si>
    <t>2021-01-21,3853.070068359375,3861.449951171875,3845.050048828125,3857.4599609375,4501760000</t>
  </si>
  <si>
    <t>2021-01-22,3841.469970703125,3852.31005859375,3830.409912109375,3844.239990234375,5110890000</t>
  </si>
  <si>
    <t>2021-01-25,3855.360107421875,3859.22998046875,3797.159912109375,3851.679931640625,7000840000</t>
  </si>
  <si>
    <t>2021-01-26,3849.6201171875,3870.89990234375,3847.780029296875,3862.9599609375,6137500000</t>
  </si>
  <si>
    <t>2021-01-27,3750.77001953125,3836.830078125,3732.47998046875,3836.830078125,9976520000</t>
  </si>
  <si>
    <t>2021-01-28,3787.3798828125,3830.5,3755.75,3755.75,6992770000</t>
  </si>
  <si>
    <t>2021-01-29,3714.239990234375,3778.050048828125,3694.1201171875,3778.050048828125,6643370000</t>
  </si>
  <si>
    <t>2021-02-01,3773.860107421875,3784.320068359375,3725.6201171875,3731.169921875,5436230000</t>
  </si>
  <si>
    <t>2021-02-02,3826.31005859375,3843.090087890625,3791.840087890625,3791.840087890625,5514090000</t>
  </si>
  <si>
    <t>2021-02-03,3830.169921875,3847.510009765625,3816.679931640625,3840.27001953125,4864870000</t>
  </si>
  <si>
    <t>2021-02-04,3871.739990234375,3872.419921875,3836.659912109375,3836.659912109375,4879240000</t>
  </si>
  <si>
    <t>2021-02-05,3886.830078125,3894.56005859375,3874.929931640625,3878.300048828125,4879470000</t>
  </si>
  <si>
    <t>2021-02-08,3915.590087890625,3915.77001953125,3892.590087890625,3892.590087890625,4648360000</t>
  </si>
  <si>
    <t>2021-02-09,3911.22998046875,3918.35009765625,3902.639892578125,3910.489990234375,4568320000</t>
  </si>
  <si>
    <t>2021-02-10,3909.8798828125,3931.5,3884.93994140625,3920.780029296875,4837070000</t>
  </si>
  <si>
    <t>2021-02-11,3916.3798828125,3925.989990234375,3890.389892578125,3916.39990234375,4590960000</t>
  </si>
  <si>
    <t>2021-02-12,3934.830078125,3937.22998046875,3905.780029296875,3911.64990234375,4135060000</t>
  </si>
  <si>
    <t>2021-02-16,3932.590087890625,3950.429931640625,3923.85009765625,3939.610107421875,5058990000</t>
  </si>
  <si>
    <t>2021-02-17,3931.330078125,3933.610107421875,3900.429931640625,3918.5,4730650000</t>
  </si>
  <si>
    <t>2021-02-18,3913.969970703125,3921.97998046875,3885.030029296875,3915.860107421875,4793650000</t>
  </si>
  <si>
    <t>2021-02-19,3906.7099609375,3930.409912109375,3903.070068359375,3921.159912109375,4845320000</t>
  </si>
  <si>
    <t>2021-02-22,3876.5,3902.919921875,3874.7099609375,3885.550048828125,5917100000</t>
  </si>
  <si>
    <t>2021-02-23,3881.3701171875,3895.97998046875,3805.590087890625,3857.070068359375,6296610000</t>
  </si>
  <si>
    <t>2021-02-24,3925.429931640625,3928.64990234375,3859.60009765625,3873.7099609375,6012790000</t>
  </si>
  <si>
    <t>2021-02-25,3829.340087890625,3925.02001953125,3814.0400390625,3915.800048828125,6547470000</t>
  </si>
  <si>
    <t>2021-02-26,3811.14990234375,3861.080078125,3789.5400390625,3839.659912109375,6526070000</t>
  </si>
  <si>
    <t>2021-03-01,3901.820068359375,3914.5,3842.510009765625,3842.510009765625,5114820000</t>
  </si>
  <si>
    <t>2021-03-02,3870.2900390625,3906.409912109375,3868.570068359375,3903.639892578125,5536010000</t>
  </si>
  <si>
    <t>2021-03-03,3819.719970703125,3874.469970703125,3818.860107421875,3863.989990234375,6173660000</t>
  </si>
  <si>
    <t>2021-03-04,3768.469970703125,3843.669921875,3723.340087890625,3818.530029296875,7195400000</t>
  </si>
  <si>
    <t>2021-03-05,3841.93994140625,3851.68994140625,3730.18994140625,3793.580078125,6851070000</t>
  </si>
  <si>
    <t>2021-03-08,3821.35009765625,3881.06005859375,3819.25,3844.389892578125,5871710000</t>
  </si>
  <si>
    <t>2021-03-09,3875.43994140625,3903.760009765625,3851.929931640625,3851.929931640625,5513560000</t>
  </si>
  <si>
    <t>2021-03-10,3898.81005859375,3917.35009765625,3885.72998046875,3891.989990234375,5847380000</t>
  </si>
  <si>
    <t>2021-03-11,3939.340087890625,3960.27001953125,3915.5400390625,3915.5400390625,5312880000</t>
  </si>
  <si>
    <t>2021-03-12,3943.340087890625,3944.989990234375,3915.2099609375,3924.52001953125,4476280000</t>
  </si>
  <si>
    <t>2021-03-15,3968.93994140625,3970.080078125,3923.5400390625,3942.9599609375,4900100000</t>
  </si>
  <si>
    <t>2021-03-16,3962.7099609375,3981.0400390625,3953.43994140625,3973.590087890625,4613080000</t>
  </si>
  <si>
    <t>2021-03-17,3974.1201171875,3983.8701171875,3935.739990234375,3949.570068359375,4561660000</t>
  </si>
  <si>
    <t>2021-03-18,3915.4599609375,3969.6201171875,3910.860107421875,3953.5,5118590000</t>
  </si>
  <si>
    <t>2021-03-19,3913.10009765625,3930.1201171875,3886.75,3913.139892578125,7757420000</t>
  </si>
  <si>
    <t>2021-03-22,3940.590087890625,3955.31005859375,3914.159912109375,3916.47998046875,4316260000</t>
  </si>
  <si>
    <t>2021-03-23,3910.52001953125,3949.1298828125,3901.570068359375,3937.60009765625,4669010000</t>
  </si>
  <si>
    <t>2021-03-24,3889.139892578125,3942.080078125,3889.070068359375,3919.929931640625,4783020000</t>
  </si>
  <si>
    <t>2021-03-25,3909.52001953125,3919.5400390625,3853.5,3879.340087890625,4948340000</t>
  </si>
  <si>
    <t>2021-03-26,3974.5400390625,3978.18994140625,3917.1201171875,3917.1201171875,5483160000</t>
  </si>
  <si>
    <t>2021-03-29,3971.090087890625,3981.830078125,3943.25,3969.31005859375,4628180000</t>
  </si>
  <si>
    <t>2021-03-30,3958.550048828125,3968.010009765625,3944.35009765625,3963.340087890625,4121510000</t>
  </si>
  <si>
    <t>2021-03-31,3972.889892578125,3994.409912109375,3966.97998046875,3967.25,4578050000</t>
  </si>
  <si>
    <t>2021-04-01,4019.8701171875,4020.6298828125,3992.780029296875,3992.780029296875,4162130000</t>
  </si>
  <si>
    <t>2021-04-05,4077.909912109375,4083.419921875,4034.43994140625,4034.43994140625,4005030000</t>
  </si>
  <si>
    <t>2021-04-06,4073.93994140625,4086.22998046875,4068.139892578125,4075.570068359375,4081270000</t>
  </si>
  <si>
    <t>2021-04-07,4079.949951171875,4083.1298828125,4068.31005859375,4074.2900390625,4120810000</t>
  </si>
  <si>
    <t>2021-04-08,4097.169921875,4098.18994140625,4082.5400390625,4089.949951171875,3907100000</t>
  </si>
  <si>
    <t>2021-04-09,4128.7998046875,4129.47998046875,4095.510009765625,4096.10986328125,3640390000</t>
  </si>
  <si>
    <t>2021-04-12,4127.990234375,4131.759765625,4114.81982421875,4124.7099609375,3588900000</t>
  </si>
  <si>
    <t>2021-04-13,4141.58984375,4148.0,4124.43017578125,4130.10009765625,3734720000</t>
  </si>
  <si>
    <t>2021-04-14,4124.66015625,4151.68994140625,4120.8701171875,4141.580078125,3985350000</t>
  </si>
  <si>
    <t>2021-04-15,4170.419921875,4173.490234375,4139.759765625,4139.759765625,4033420000</t>
  </si>
  <si>
    <t>2021-04-16,4185.47021484375,4191.31005859375,4170.75,4174.14013671875,4163820000</t>
  </si>
  <si>
    <t>2021-04-19,4163.259765625,4180.81005859375,4150.47021484375,4179.7998046875,3810290000</t>
  </si>
  <si>
    <t>2021-04-20,4134.93994140625,4159.18017578125,4118.3798828125,4159.18017578125,4342650000</t>
  </si>
  <si>
    <t>2021-04-21,4173.419921875,4175.02001953125,4126.35009765625,4128.419921875,3887250000</t>
  </si>
  <si>
    <t>2021-04-22,4134.97998046875,4179.56982421875,4123.68994140625,4170.4599609375,4245140000</t>
  </si>
  <si>
    <t>2021-04-23,4180.169921875,4194.169921875,4138.77978515625,4138.77978515625,3569880000</t>
  </si>
  <si>
    <t>2021-04-26,4187.6201171875,4194.18994140625,4182.35986328125,4185.02978515625,3748320000</t>
  </si>
  <si>
    <t>2021-04-27,4186.72021484375,4193.35009765625,4176.22021484375,4188.25,3710700000</t>
  </si>
  <si>
    <t>2021-04-28,4183.18017578125,4201.52978515625,4181.77978515625,4185.14013671875,3787360000</t>
  </si>
  <si>
    <t>2021-04-29,4211.47021484375,4218.77978515625,4176.81005859375,4206.14013671875,4298680000</t>
  </si>
  <si>
    <t>2021-04-30,4181.169921875,4198.10009765625,4174.85009765625,4198.10009765625,4300880000</t>
  </si>
  <si>
    <t>2021-05-03,4192.66015625,4209.39013671875,4188.02978515625,4191.97998046875,4070220000</t>
  </si>
  <si>
    <t>2021-05-04,4164.66015625,4179.0400390625,4128.58984375,4179.0400390625,4452460000</t>
  </si>
  <si>
    <t>2021-05-05,4167.58984375,4187.72021484375,4160.93994140625,4177.06005859375,4230920000</t>
  </si>
  <si>
    <t>2021-05-06,4201.6201171875,4202.7001953125,4147.330078125,4169.14013671875,4511000000</t>
  </si>
  <si>
    <t>2021-05-07,4232.60009765625,4238.0400390625,4201.64013671875,4210.33984375,4016080000</t>
  </si>
  <si>
    <t>2021-05-10,4188.43017578125,4236.39013671875,4188.1298828125,4228.2900390625,4560700000</t>
  </si>
  <si>
    <t>2021-05-11,4152.10009765625,4162.0400390625,4111.52978515625,4150.33984375,4870710000</t>
  </si>
  <si>
    <t>2021-05-12,4063.0400390625,4134.72998046875,4056.8798828125,4130.5498046875,4733070000</t>
  </si>
  <si>
    <t>2021-05-13,4112.5,4131.580078125,4074.989990234375,4074.989990234375,4779540000</t>
  </si>
  <si>
    <t>2021-05-14,4173.85009765625,4183.1298828125,4129.580078125,4129.580078125,4008880000</t>
  </si>
  <si>
    <t>2021-05-17,4163.2900390625,4171.919921875,4142.68994140625,4169.919921875,4125050000</t>
  </si>
  <si>
    <t>2021-05-18,4127.830078125,4169.14990234375,4125.990234375,4165.93994140625,4398150000</t>
  </si>
  <si>
    <t>2021-05-19,4115.68017578125,4116.93017578125,4061.409912109375,4098.4501953125,4247450000</t>
  </si>
  <si>
    <t>2021-05-20,4159.1201171875,4172.7998046875,4121.97021484375,4121.97021484375,3978880000</t>
  </si>
  <si>
    <t>2021-05-21,4155.85986328125,4188.72021484375,4151.72021484375,4168.60986328125,3995250000</t>
  </si>
  <si>
    <t>2021-05-24,4197.0498046875,4209.52001953125,4170.16015625,4170.16015625,3684800000</t>
  </si>
  <si>
    <t>2021-05-25,4188.1298828125,4213.419921875,4182.52001953125,4205.93994140625,4182250000</t>
  </si>
  <si>
    <t>2021-05-26,4195.990234375,4202.60986328125,4184.10986328125,4191.58984375,4420890000</t>
  </si>
  <si>
    <t>2021-05-27,4200.8798828125,4213.3798828125,4197.77978515625,4201.93994140625,6406310000</t>
  </si>
  <si>
    <t>2021-05-28,4204.10986328125,4218.35986328125,4203.56982421875,4210.77001953125,4649250000</t>
  </si>
  <si>
    <t>2021-06-01,4202.0400390625,4234.1201171875,4197.58984375,4216.52001953125,5074670000</t>
  </si>
  <si>
    <t>2021-06-02,4208.1201171875,4217.3701171875,4198.27001953125,4206.81982421875,5833670000</t>
  </si>
  <si>
    <t>2021-06-03,4192.85009765625,4204.39013671875,4167.93017578125,4191.43017578125,5587970000</t>
  </si>
  <si>
    <t>2021-06-04,4229.89013671875,4233.4501953125,4206.0498046875,4206.0498046875,4139790000</t>
  </si>
  <si>
    <t>2021-06-07,4226.52001953125,4232.33984375,4215.66015625,4229.33984375,4476920000</t>
  </si>
  <si>
    <t>2021-06-08,4227.259765625,4236.740234375,4208.41015625,4233.81005859375,4659620000</t>
  </si>
  <si>
    <t>2021-06-09,4219.5498046875,4237.08984375,4218.740234375,4232.990234375,4713260000</t>
  </si>
  <si>
    <t>2021-06-10,4239.18017578125,4249.740234375,4220.33984375,4228.56005859375,4408210000</t>
  </si>
  <si>
    <t>2021-06-11,4247.43994140625,4248.3798828125,4232.25,4242.89990234375,3815010000</t>
  </si>
  <si>
    <t>2021-06-14,4255.14990234375,4255.58984375,4234.06982421875,4248.31005859375,4151200000</t>
  </si>
  <si>
    <t>2021-06-15,4246.58984375,4257.16015625,4238.35009765625,4255.27978515625,4048940000</t>
  </si>
  <si>
    <t>2021-06-16,4223.7001953125,4251.89013671875,4202.4501953125,4248.8701171875,4538350000</t>
  </si>
  <si>
    <t>2021-06-17,4221.85986328125,4232.2900390625,4196.0498046875,4220.3701171875,5312680000</t>
  </si>
  <si>
    <t>2021-06-18,4166.4501953125,4204.77978515625,4164.39990234375,4204.77978515625,6817010000</t>
  </si>
  <si>
    <t>2021-06-21,4224.7900390625,4226.240234375,4173.39990234375,4173.39990234375,4128950000</t>
  </si>
  <si>
    <t>2021-06-22,4246.43994140625,4255.83984375,4217.27001953125,4224.60986328125,3828390000</t>
  </si>
  <si>
    <t>2021-06-23,4241.83984375,4256.60009765625,4241.43017578125,4249.27001953125,3730350000</t>
  </si>
  <si>
    <t>2021-06-24,4266.490234375,4271.27978515625,4256.97021484375,4256.97021484375,3816660000</t>
  </si>
  <si>
    <t>2021-06-25,4280.7001953125,4286.1201171875,4271.16015625,4274.4501953125,7341450000</t>
  </si>
  <si>
    <t>2021-06-28,4290.60986328125,4292.14013671875,4274.669921875,4284.89990234375,4147890000</t>
  </si>
  <si>
    <t>2021-06-29,4291.7998046875,4300.52001953125,4287.0400390625,4293.2099609375,3707150000</t>
  </si>
  <si>
    <t>2021-06-30,4297.5,4302.43017578125,4287.9599609375,4290.64990234375,4266040000</t>
  </si>
  <si>
    <t>2021-07-01,4319.93994140625,4320.66015625,4300.72998046875,4300.72998046875,3788230000</t>
  </si>
  <si>
    <t>2021-07-02,4352.33984375,4355.43017578125,4326.60009765625,4326.60009765625,3225840000</t>
  </si>
  <si>
    <t>2021-07-06,4343.5400390625,4356.4599609375,4314.3701171875,4356.4599609375,4309570000</t>
  </si>
  <si>
    <t>2021-07-07,4358.1298828125,4361.8798828125,4329.7900390625,4351.009765625,4037380000</t>
  </si>
  <si>
    <t>2021-07-08,4320.81982421875,4330.8798828125,4289.3701171875,4321.06982421875,4347500000</t>
  </si>
  <si>
    <t>2021-07-09,4369.5498046875,4371.60009765625,4329.3798828125,4329.3798828125,3531120000</t>
  </si>
  <si>
    <t>2021-07-12,4384.6298828125,4386.68017578125,4364.02978515625,4372.41015625,3384460000</t>
  </si>
  <si>
    <t>2021-07-13,4369.2099609375,4392.3701171875,4366.919921875,4381.06982421875,3695430000</t>
  </si>
  <si>
    <t>2021-07-14,4374.2998046875,4393.68017578125,4362.35986328125,4380.10986328125,4006370000</t>
  </si>
  <si>
    <t>2021-07-15,4360.02978515625,4369.02001953125,4340.7001953125,4369.02001953125,3905230000</t>
  </si>
  <si>
    <t>2021-07-16,4327.16015625,4375.08984375,4322.52978515625,4367.43017578125,3985700000</t>
  </si>
  <si>
    <t>2021-07-19,4258.490234375,4296.39990234375,4233.1298828125,4296.39990234375,5157660000</t>
  </si>
  <si>
    <t>2021-07-20,4323.06005859375,4336.83984375,4262.0498046875,4265.10986328125,4438270000</t>
  </si>
  <si>
    <t>2021-07-21,4358.68994140625,4359.7001953125,4331.1298828125,4331.1298828125,3810280000</t>
  </si>
  <si>
    <t>2021-07-22,4367.47998046875,4369.8701171875,4350.06005859375,4361.27001953125,3358300000</t>
  </si>
  <si>
    <t>2021-07-23,4411.7900390625,4415.18017578125,4381.2001953125,4381.2001953125,4540070000</t>
  </si>
  <si>
    <t>2021-07-26,4422.2998046875,4422.72998046875,4405.4501953125,4409.580078125,4275630000</t>
  </si>
  <si>
    <t>2021-07-27,4401.4599609375,4416.3798828125,4372.509765625,4416.3798828125,4241950000</t>
  </si>
  <si>
    <t>2021-07-28,4400.64013671875,4415.47021484375,4387.009765625,4402.9501953125,4215290000</t>
  </si>
  <si>
    <t>2021-07-29,4419.14990234375,4429.97021484375,4403.58984375,4403.58984375,4044600000</t>
  </si>
  <si>
    <t>2021-07-30,4395.259765625,4412.25,4389.64990234375,4395.1201171875,3956740000</t>
  </si>
  <si>
    <t>2021-08-02,4387.16015625,4422.18017578125,4384.81005859375,4406.85986328125,3724090000</t>
  </si>
  <si>
    <t>2021-08-03,4423.14990234375,4423.7900390625,4373.0,4392.740234375,3965190000</t>
  </si>
  <si>
    <t>2021-08-04,4402.66015625,4416.169921875,4400.22998046875,4415.9501953125,4260760000</t>
  </si>
  <si>
    <t>2021-08-05,4429.10009765625,4429.759765625,4408.85986328125,4408.85986328125,3769410000</t>
  </si>
  <si>
    <t>2021-08-06,4436.52001953125,4440.81982421875,4429.06982421875,4429.06982421875,3451870000</t>
  </si>
  <si>
    <t>2021-08-09,4432.35009765625,4439.39013671875,4424.740234375,4437.77001953125,3449280000</t>
  </si>
  <si>
    <t>2021-08-10,4436.75,4445.2099609375,4430.02978515625,4435.7900390625,3886610000</t>
  </si>
  <si>
    <t>2021-08-11,4442.41015625,4449.43994140625,4436.419921875,4442.18017578125,3532560000</t>
  </si>
  <si>
    <t>2021-08-12,4460.830078125,4461.77001953125,4435.9599609375,4446.080078125,3375310000</t>
  </si>
  <si>
    <t>2021-08-13,4468.0,4468.3701171875,4460.81982421875,4464.83984375,3016470000</t>
  </si>
  <si>
    <t>2021-08-16,4479.7099609375,4480.259765625,4437.66015625,4461.64990234375,3370640000</t>
  </si>
  <si>
    <t>2021-08-17,4448.080078125,4462.1201171875,4417.830078125,4462.1201171875,3836960000</t>
  </si>
  <si>
    <t>2021-08-18,4400.27001953125,4454.31982421875,4397.58984375,4440.93994140625,3755590000</t>
  </si>
  <si>
    <t>2021-08-19,4405.7998046875,4418.60986328125,4367.72998046875,4382.43994140625,4398410000</t>
  </si>
  <si>
    <t>2021-08-20,4441.669921875,4444.35009765625,4406.7998046875,4410.56005859375,3652610000</t>
  </si>
  <si>
    <t>2021-08-23,4479.52978515625,4489.8798828125,4450.2900390625,4450.2900390625,3576530000</t>
  </si>
  <si>
    <t>2021-08-24,4486.22998046875,4492.81005859375,4482.27978515625,4484.39990234375,3979220000</t>
  </si>
  <si>
    <t>2021-08-25,4496.18994140625,4501.7099609375,4485.66015625,4490.4501953125,3444700000</t>
  </si>
  <si>
    <t>2021-08-26,4470.0,4495.89990234375,4468.990234375,4493.75,3263980000</t>
  </si>
  <si>
    <t>2021-08-27,4509.3701171875,4513.330078125,4474.10009765625,4474.10009765625,3331200000</t>
  </si>
  <si>
    <t>2021-08-30,4528.7900390625,4537.35986328125,4513.759765625,4513.759765625,3168660000</t>
  </si>
  <si>
    <t>2021-08-31,4522.68017578125,4531.39013671875,4515.7998046875,4529.75,4290710000</t>
  </si>
  <si>
    <t>2021-09-01,4524.08984375,4537.10986328125,4522.02001953125,4528.7998046875,4057340000</t>
  </si>
  <si>
    <t>2021-09-02,4536.9501953125,4545.85009765625,4524.66015625,4534.47998046875,3735990000</t>
  </si>
  <si>
    <t>2021-09-03,4535.43017578125,4541.4501953125,4521.2998046875,4532.419921875,3217530000</t>
  </si>
  <si>
    <t>2021-09-07,4520.02978515625,4535.3798828125,4513.0,4535.3798828125,3822960000</t>
  </si>
  <si>
    <t>2021-09-08,4514.06982421875,4521.7900390625,4493.9501953125,4518.08984375,3750880000</t>
  </si>
  <si>
    <t>2021-09-09,4493.27978515625,4529.89990234375,4492.06982421875,4513.02001953125,3735390000</t>
  </si>
  <si>
    <t>2021-09-10,4458.580078125,4520.47021484375,4457.66015625,4506.919921875,3623180000</t>
  </si>
  <si>
    <t>2021-09-13,4468.72998046875,4492.990234375,4445.7001953125,4474.81005859375,3914220000</t>
  </si>
  <si>
    <t>2021-09-14,4443.0498046875,4485.68017578125,4435.4599609375,4479.330078125,3670460000</t>
  </si>
  <si>
    <t>2021-09-15,4480.7001953125,4486.8701171875,4438.3701171875,4447.490234375,4032020000</t>
  </si>
  <si>
    <t>2021-09-16,4473.75,4485.8701171875,4443.7998046875,4477.08984375,3984560000</t>
  </si>
  <si>
    <t>2021-09-17,4432.990234375,4471.52001953125,4427.759765625,4469.740234375,7289530000</t>
  </si>
  <si>
    <t>2021-09-20,4357.72998046875,4402.9501953125,4305.91015625,4402.9501953125,4898070000</t>
  </si>
  <si>
    <t>2021-09-21,4354.18994140625,4394.8701171875,4347.9599609375,4374.4501953125,3920920000</t>
  </si>
  <si>
    <t>2021-09-22,4395.64013671875,4416.75,4367.43017578125,4367.43017578125,3939170000</t>
  </si>
  <si>
    <t>2021-09-23,4448.97998046875,4465.39990234375,4406.75,4406.75,3916350000</t>
  </si>
  <si>
    <t>2021-09-24,4455.47998046875,4463.1201171875,4430.27001953125,4438.0400390625,3384290000</t>
  </si>
  <si>
    <t>2021-09-27,4443.10986328125,4457.2998046875,4436.18994140625,4442.1201171875,4058650000</t>
  </si>
  <si>
    <t>2021-09-28,4352.6298828125,4419.5400390625,4346.330078125,4419.5400390625,4416550000</t>
  </si>
  <si>
    <t>2021-09-29,4359.4599609375,4385.56982421875,4355.080078125,4362.41015625,3712660000</t>
  </si>
  <si>
    <t>2021-09-30,4307.5400390625,4382.5498046875,4306.240234375,4370.669921875,4448140000</t>
  </si>
  <si>
    <t>2021-10-01,4357.0400390625,4375.18994140625,4288.52001953125,4317.16015625,4010370000</t>
  </si>
  <si>
    <t>2021-10-04,4300.4599609375,4355.509765625,4278.93994140625,4348.83984375,4307870000</t>
  </si>
  <si>
    <t>2021-10-05,4345.72021484375,4369.22998046875,4309.8701171875,4309.8701171875,3902890000</t>
  </si>
  <si>
    <t>2021-10-06,4363.5498046875,4365.56982421875,4290.490234375,4319.56982421875,4009630000</t>
  </si>
  <si>
    <t>2021-10-07,4399.759765625,4429.97021484375,4383.72998046875,4383.72998046875,3843740000</t>
  </si>
  <si>
    <t>2021-10-08,4391.33984375,4412.02001953125,4386.22021484375,4406.509765625,3280160000</t>
  </si>
  <si>
    <t>2021-10-11,4361.18994140625,4415.8798828125,4360.58984375,4385.43994140625,3281970000</t>
  </si>
  <si>
    <t>2021-10-12,4350.64990234375,4374.89013671875,4342.08984375,4368.31005859375,3558450000</t>
  </si>
  <si>
    <t>2021-10-13,4363.7998046875,4372.8701171875,4329.919921875,4358.009765625,3620070000</t>
  </si>
  <si>
    <t>2021-10-14,4438.259765625,4439.72998046875,4386.75,4386.75,3598280000</t>
  </si>
  <si>
    <t>2021-10-15,4471.3701171875,4475.81982421875,4447.68994140625,4447.68994140625,3819380000</t>
  </si>
  <si>
    <t>2021-10-18,4486.4599609375,4488.75,4447.47021484375,4463.72021484375,3662010000</t>
  </si>
  <si>
    <t>2021-10-19,4519.6298828125,4520.39990234375,4496.41015625,4497.33984375,3459130000</t>
  </si>
  <si>
    <t>2021-10-20,4536.18994140625,4540.8701171875,4524.39990234375,4524.419921875,3670760000</t>
  </si>
  <si>
    <t>2021-10-21,4549.77978515625,4551.43994140625,4526.89013671875,4532.240234375,3822330000</t>
  </si>
  <si>
    <t>2021-10-22,4544.89990234375,4559.669921875,4524.0,4546.1201171875,3758220000</t>
  </si>
  <si>
    <t>2021-10-25,4566.47998046875,4572.6201171875,4537.35986328125,4553.68994140625,3899400000</t>
  </si>
  <si>
    <t>2021-10-26,4574.7900390625,4598.52978515625,4569.169921875,4578.68994140625,3879740000</t>
  </si>
  <si>
    <t>2021-10-27,4551.68017578125,4584.56982421875,4551.66015625,4580.22021484375,4226050000</t>
  </si>
  <si>
    <t>2021-10-28,4596.419921875,4597.5498046875,4562.83984375,4562.83984375,4132950000</t>
  </si>
  <si>
    <t>2021-10-29,4605.3798828125,4608.080078125,4567.58984375,4572.8701171875,4510200000</t>
  </si>
  <si>
    <t>2021-11-01,4613.669921875,4620.33984375,4595.06005859375,4610.6201171875,3971540000</t>
  </si>
  <si>
    <t>2021-11-02,4630.64990234375,4635.14990234375,4613.33984375,4613.33984375,3975250000</t>
  </si>
  <si>
    <t>2021-11-03,4660.56982421875,4663.4599609375,4621.18994140625,4630.64990234375,4319660000</t>
  </si>
  <si>
    <t>2021-11-04,4680.06005859375,4683.0,4662.58984375,4662.93017578125,4462300000</t>
  </si>
  <si>
    <t>2021-11-05,4697.52978515625,4718.5,4681.31982421875,4699.259765625,4467180000</t>
  </si>
  <si>
    <t>2021-11-08,4701.7001953125,4714.919921875,4694.39013671875,4701.47998046875,4269710000</t>
  </si>
  <si>
    <t>2021-11-09,4685.25,4708.52978515625,4670.8701171875,4707.25,4117080000</t>
  </si>
  <si>
    <t>2021-11-10,4646.7099609375,4684.85009765625,4630.85986328125,4670.259765625,4503720000</t>
  </si>
  <si>
    <t>2021-11-11,4649.27001953125,4664.5498046875,4648.31005859375,4659.39013671875,3926870000</t>
  </si>
  <si>
    <t>2021-11-12,4682.85009765625,4688.47021484375,4650.77001953125,4655.240234375,3728600000</t>
  </si>
  <si>
    <t>2021-11-15,4682.7998046875,4697.419921875,4672.85986328125,4689.2998046875,3488410000</t>
  </si>
  <si>
    <t>2021-11-16,4700.89990234375,4714.9501953125,4679.419921875,4679.419921875,3972640000</t>
  </si>
  <si>
    <t>2021-11-17,4688.669921875,4701.5,4684.41015625,4701.5,3969070000</t>
  </si>
  <si>
    <t>2021-11-18,4704.5400390625,4708.7998046875,4672.77978515625,4700.72021484375,4226410000</t>
  </si>
  <si>
    <t>2021-11-19,4697.9599609375,4717.75,4694.22021484375,4708.43994140625,4253180000</t>
  </si>
  <si>
    <t>2021-11-22,4682.93994140625,4743.830078125,4682.169921875,4712.0,4441100000</t>
  </si>
  <si>
    <t>2021-11-23,4690.7001953125,4699.39013671875,4652.66015625,4678.47998046875,4277590000</t>
  </si>
  <si>
    <t>2021-11-24,4701.4599609375,4702.8701171875,4659.89013671875,4675.77978515625,3418430000</t>
  </si>
  <si>
    <t>2021-11-26,4594.6201171875,4664.6298828125,4585.43017578125,4664.6298828125,3517700000</t>
  </si>
  <si>
    <t>2021-11-29,4655.27001953125,4672.9501953125,4625.259765625,4628.75,4336410000</t>
  </si>
  <si>
    <t>2021-11-30,4567.0,4646.02001953125,4560.0,4640.25,6625990000</t>
  </si>
  <si>
    <t>2021-12-01,4513.0400390625,4652.93994140625,4510.27001953125,4602.81982421875,5366730000</t>
  </si>
  <si>
    <t>2021-12-02,4577.10009765625,4595.4599609375,4504.72998046875,4504.72998046875,5077180000</t>
  </si>
  <si>
    <t>2021-12-03,4538.43017578125,4608.02978515625,4495.1201171875,4589.490234375,5240070000</t>
  </si>
  <si>
    <t>2021-12-06,4591.669921875,4612.60009765625,4540.509765625,4548.3701171875,4770800000</t>
  </si>
  <si>
    <t>2021-12-07,4686.75,4694.0400390625,4631.97021484375,4631.97021484375,4492400000</t>
  </si>
  <si>
    <t>2021-12-08,4701.2099609375,4705.06005859375,4674.52001953125,4690.85986328125,4234600000</t>
  </si>
  <si>
    <t>2021-12-09,4667.4501953125,4695.259765625,4665.97998046875,4691.0,3903840000</t>
  </si>
  <si>
    <t>2021-12-10,4712.02001953125,4713.56982421875,4670.240234375,4687.64013671875,3870110000</t>
  </si>
  <si>
    <t>2021-12-13,4668.97021484375,4710.2998046875,4667.60009765625,4710.2998046875,4397230000</t>
  </si>
  <si>
    <t>2021-12-14,4634.08984375,4660.47021484375,4606.52001953125,4642.990234375,4485430000</t>
  </si>
  <si>
    <t>2021-12-15,4709.85009765625,4712.60009765625,4611.22021484375,4636.4599609375,4910130000</t>
  </si>
  <si>
    <t>2021-12-16,4668.669921875,4731.990234375,4651.89013671875,4719.1298828125,4829500000</t>
  </si>
  <si>
    <t>2021-12-17,4620.64013671875,4666.7001953125,4600.22021484375,4652.5,7987090000</t>
  </si>
  <si>
    <t>2021-12-20,4568.02001953125,4587.89990234375,4531.10009765625,4587.89990234375,4635700000</t>
  </si>
  <si>
    <t>2021-12-21,4649.22998046875,4651.14013671875,4583.16015625,4594.9599609375,4072430000</t>
  </si>
  <si>
    <t>2021-12-22,4696.56005859375,4697.669921875,4645.52978515625,4650.35986328125,3319610000</t>
  </si>
  <si>
    <t>2021-12-23,4725.7900390625,4740.740234375,4703.9599609375,4703.9599609375,2913040000</t>
  </si>
  <si>
    <t>2021-12-27,4791.18994140625,4791.490234375,4733.990234375,4733.990234375,2770290000</t>
  </si>
  <si>
    <t>2021-12-28,4786.35009765625,4807.02001953125,4780.0400390625,4795.490234375,2707920000</t>
  </si>
  <si>
    <t>2021-12-29,4793.06005859375,4804.06005859375,4778.080078125,4788.64013671875,2963310000</t>
  </si>
  <si>
    <t>2021-12-30,4778.72998046875,4808.93017578125,4775.330078125,4794.22998046875,3124950000</t>
  </si>
  <si>
    <t>2021-12-31,4766.18017578125,4786.830078125,4765.75,4775.2099609375,2677820000</t>
  </si>
  <si>
    <t>2022-01-03,4796.56005859375,4796.64013671875,4758.169921875,4778.14013671875,3831020000</t>
  </si>
  <si>
    <t>2022-01-04,4793.5400390625,4818.6201171875,4774.27001953125,4804.509765625,4683170000</t>
  </si>
  <si>
    <t>2022-01-05,4700.580078125,4797.7001953125,4699.43994140625,4787.990234375,4887960000</t>
  </si>
  <si>
    <t>2022-01-06,4696.0498046875,4725.009765625,4671.259765625,4693.39013671875,4295280000</t>
  </si>
  <si>
    <t>2022-01-07,4677.02978515625,4707.9501953125,4662.740234375,4697.66015625,4181510000</t>
  </si>
  <si>
    <t>2022-01-10,4670.2900390625,4673.02001953125,4582.240234375,4655.33984375,4511810000</t>
  </si>
  <si>
    <t>2022-01-11,4713.06982421875,4714.1298828125,4638.27001953125,4669.14013671875,4101590000</t>
  </si>
  <si>
    <t>2022-01-12,4726.35009765625,4748.830078125,4706.7099609375,4728.58984375,4048220000</t>
  </si>
  <si>
    <t>2022-01-13,4659.02978515625,4744.1298828125,4650.2900390625,4733.56005859375,4251730000</t>
  </si>
  <si>
    <t>2022-01-14,4662.85009765625,4665.1298828125,4614.75,4637.990234375,4338490000</t>
  </si>
  <si>
    <t>2022-01-18,4577.10986328125,4632.240234375,4568.7001953125,4632.240234375,4748700000</t>
  </si>
  <si>
    <t>2022-01-19,4532.759765625,4611.5498046875,4530.2001953125,4588.02978515625,4465740000</t>
  </si>
  <si>
    <t>2022-01-20,4482.72998046875,4602.10986328125,4477.9501953125,4547.35009765625,4640870000</t>
  </si>
  <si>
    <t>2022-01-21,4397.93994140625,4494.52001953125,4395.33984375,4471.3798828125,5589100000</t>
  </si>
  <si>
    <t>2022-01-24,4410.1298828125,4417.35009765625,4222.6201171875,4356.31982421875,6928110000</t>
  </si>
  <si>
    <t>2022-01-25,4356.4501953125,4411.009765625,4287.10986328125,4366.64013671875,5145050000</t>
  </si>
  <si>
    <t>2022-01-26,4349.93017578125,4453.22998046875,4304.7998046875,4408.43017578125,5570640000</t>
  </si>
  <si>
    <t>2022-01-27,4326.509765625,4428.740234375,4309.5,4380.580078125,5214200000</t>
  </si>
  <si>
    <t>2022-01-28,4431.85009765625,4432.72021484375,4292.4599609375,4336.18994140625,5031090000</t>
  </si>
  <si>
    <t>2022-01-31,4515.5498046875,4516.89013671875,4414.02001953125,4431.7900390625,5098610000</t>
  </si>
  <si>
    <t>2022-02-01,4546.5400390625,4550.490234375,4483.52978515625,4519.56982421875,4816830000</t>
  </si>
  <si>
    <t>2022-02-02,4589.3798828125,4595.31005859375,4544.31982421875,4566.39013671875,4481580000</t>
  </si>
  <si>
    <t>2022-02-03,4477.43994140625,4542.8798828125,4470.39013671875,4535.41015625,4401970000</t>
  </si>
  <si>
    <t>2022-02-04,4500.52978515625,4539.66015625,4451.5,4482.7900390625,4706290000</t>
  </si>
  <si>
    <t>2022-02-07,4483.8701171875,4521.85986328125,4471.47021484375,4505.75,4228480000</t>
  </si>
  <si>
    <t>2022-02-08,4521.5400390625,4531.31982421875,4465.39990234375,4480.02001953125,4459620000</t>
  </si>
  <si>
    <t>2022-02-09,4587.18017578125,4590.02978515625,4547.0,4547.0,4524350000</t>
  </si>
  <si>
    <t>2022-02-10,4504.080078125,4588.919921875,4484.31005859375,4553.240234375,5314860000</t>
  </si>
  <si>
    <t>2022-02-11,4418.64013671875,4526.330078125,4401.41015625,4506.27001953125,5251500000</t>
  </si>
  <si>
    <t>2022-02-14,4401.669921875,4426.22021484375,4364.83984375,4412.60986328125,4600390000</t>
  </si>
  <si>
    <t>2022-02-15,4471.06982421875,4472.77001953125,4429.27978515625,4429.27978515625,4430830000</t>
  </si>
  <si>
    <t>2022-02-16,4475.009765625,4489.5498046875,4429.68017578125,4455.75,4283640000</t>
  </si>
  <si>
    <t>2022-02-17,4380.259765625,4456.06005859375,4373.81005859375,4456.06005859375,4539420000</t>
  </si>
  <si>
    <t>2022-02-18,4348.8701171875,4394.60009765625,4327.22021484375,4384.56982421875,4708060000</t>
  </si>
  <si>
    <t>2022-02-22,4304.759765625,4362.1201171875,4267.10986328125,4332.740234375,5121900000</t>
  </si>
  <si>
    <t>2022-02-23,4225.5,4341.509765625,4221.509765625,4324.93017578125,4797430000</t>
  </si>
  <si>
    <t>2022-02-24,4288.7001953125,4294.72998046875,4114.64990234375,4155.77001953125,6752130000</t>
  </si>
  <si>
    <t>2022-02-25,4384.64990234375,4385.33984375,4286.830078125,4298.3798828125,5177060000</t>
  </si>
  <si>
    <t>2022-02-28,4373.93994140625,4388.83984375,4315.1201171875,4354.169921875,6071370000</t>
  </si>
  <si>
    <t>2022-03-01,4306.259765625,4378.4501953125,4279.5400390625,4363.14013671875,5846230000</t>
  </si>
  <si>
    <t>2022-03-02,4386.5400390625,4401.47998046875,4322.56005859375,4322.56005859375,5337870000</t>
  </si>
  <si>
    <t>2022-03-03,4363.490234375,4416.77978515625,4345.56005859375,4401.31005859375,5039890000</t>
  </si>
  <si>
    <t>2022-03-04,4328.8701171875,4342.1201171875,4284.97998046875,4342.1201171875,5797380000</t>
  </si>
  <si>
    <t>2022-03-07,4201.08984375,4327.009765625,4199.85009765625,4327.009765625,6940470000</t>
  </si>
  <si>
    <t>2022-03-08,4170.7001953125,4276.93994140625,4157.8701171875,4202.66015625,7243120000</t>
  </si>
  <si>
    <t>2022-03-09,4277.8798828125,4299.39990234375,4223.10009765625,4223.10009765625,5662670000</t>
  </si>
  <si>
    <t>2022-03-10,4259.52001953125,4268.27978515625,4209.7998046875,4252.5498046875,4980830000</t>
  </si>
  <si>
    <t>2022-03-11,4204.31005859375,4291.009765625,4200.490234375,4279.5,4938640000</t>
  </si>
  <si>
    <t>2022-03-14,4173.10986328125,4247.56982421875,4161.72021484375,4202.75,5574920000</t>
  </si>
  <si>
    <t>2022-03-15,4262.4501953125,4271.0498046875,4187.89990234375,4188.81982421875,5392470000</t>
  </si>
  <si>
    <t>2022-03-16,4357.85986328125,4358.89990234375,4251.990234375,4288.14013671875,6309750000</t>
  </si>
  <si>
    <t>2022-03-17,4411.669921875,4412.669921875,4335.64990234375,4345.10986328125,4985090000</t>
  </si>
  <si>
    <t>2022-03-18,4463.1201171875,4465.39990234375,4390.56982421875,4407.33984375,8278430000</t>
  </si>
  <si>
    <t>2022-03-21,4461.18017578125,4481.75,4424.2998046875,4462.39990234375,4869820000</t>
  </si>
  <si>
    <t>2022-03-22,4511.60986328125,4522.0,4469.10009765625,4469.10009765625,4754840000</t>
  </si>
  <si>
    <t>2022-03-23,4456.240234375,4501.06982421875,4455.81005859375,4493.10009765625,4550670000</t>
  </si>
  <si>
    <t>2022-03-24,4520.16015625,4520.580078125,4465.169921875,4469.97998046875,4131390000</t>
  </si>
  <si>
    <t>2022-03-25,4543.06005859375,4546.02978515625,4501.06982421875,4522.91015625,4305020000</t>
  </si>
  <si>
    <t>2022-03-28,4575.52001953125,4575.64990234375,4517.68994140625,4541.08984375,4312260000</t>
  </si>
  <si>
    <t>2022-03-29,4631.60009765625,4637.2998046875,4589.66015625,4602.85986328125,5085910000</t>
  </si>
  <si>
    <t>2022-03-30,4602.4501953125,4627.77001953125,4581.31982421875,4624.2001953125,4385570000</t>
  </si>
  <si>
    <t>2022-03-31,4530.41015625,4603.06982421875,4530.41015625,4599.02001953125,4823020000</t>
  </si>
  <si>
    <t>2022-04-01,4545.85986328125,4548.7001953125,4507.56982421875,4540.31982421875,4562940000</t>
  </si>
  <si>
    <t>2022-04-04,4582.64013671875,4583.5,4539.2099609375,4547.97021484375,4547350000</t>
  </si>
  <si>
    <t>2022-04-05,4525.1201171875,4593.4501953125,4514.169921875,4572.4501953125,4800620000</t>
  </si>
  <si>
    <t>2022-04-06,4481.14990234375,4503.93994140625,4450.0400390625,4494.169921875,4986830000</t>
  </si>
  <si>
    <t>2022-04-07,4500.2099609375,4521.16015625,4450.2998046875,4474.64990234375,4821490000</t>
  </si>
  <si>
    <t>2022-04-08,4488.27978515625,4520.41015625,4474.60009765625,4494.14990234375,4083200000</t>
  </si>
  <si>
    <t>2022-04-11,4412.52978515625,4464.35009765625,4408.3798828125,4462.64013671875,4266290000</t>
  </si>
  <si>
    <t>2022-04-12,4397.4501953125,4471.0,4381.33984375,4437.58984375,4152090000</t>
  </si>
  <si>
    <t>2022-04-13,4446.58984375,4453.919921875,4392.7001953125,4394.2998046875,3828150000</t>
  </si>
  <si>
    <t>2022-04-14,4392.58984375,4460.4599609375,4390.77001953125,4449.1201171875,4083090000</t>
  </si>
  <si>
    <t>2022-04-18,4391.68994140625,4410.31005859375,4370.2998046875,4385.6298828125,3910490000</t>
  </si>
  <si>
    <t>2022-04-19,4462.2099609375,4471.02978515625,4390.6298828125,4390.6298828125,4108120000</t>
  </si>
  <si>
    <t>2022-04-20,4459.4501953125,4488.2900390625,4448.759765625,4472.259765625,4290450000</t>
  </si>
  <si>
    <t>2022-04-21,4393.66015625,4512.93994140625,4384.47021484375,4489.169921875,4636890000</t>
  </si>
  <si>
    <t>2022-04-22,4271.77978515625,4385.830078125,4267.6201171875,4385.830078125,4651940000</t>
  </si>
  <si>
    <t>2022-04-25,4296.1201171875,4299.02001953125,4200.81982421875,4255.33984375,5240040000</t>
  </si>
  <si>
    <t>2022-04-26,4175.2001953125,4278.14013671875,4175.0400390625,4278.14013671875,4689970000</t>
  </si>
  <si>
    <t>2022-04-27,4183.9599609375,4240.7099609375,4162.89990234375,4186.52001953125,4769680000</t>
  </si>
  <si>
    <t>2022-04-28,4287.5,4308.4501953125,4188.6298828125,4222.580078125,4854180000</t>
  </si>
  <si>
    <t>2022-04-29,4131.93017578125,4269.68017578125,4124.27978515625,4253.75,5084030000</t>
  </si>
  <si>
    <t>2022-05-02,4155.3798828125,4169.81005859375,4062.510009765625,4130.60986328125,5163790000</t>
  </si>
  <si>
    <t>2022-05-03,4175.47998046875,4200.10009765625,4147.080078125,4159.77978515625,4582050000</t>
  </si>
  <si>
    <t>2022-05-04,4300.169921875,4307.66015625,4148.91015625,4181.18017578125,5136360000</t>
  </si>
  <si>
    <t>2022-05-05,4146.8701171875,4270.43017578125,4106.009765625,4270.43017578125,5077030000</t>
  </si>
  <si>
    <t>2022-05-06,4123.33984375,4157.68994140625,4067.909912109375,4128.169921875,5116940000</t>
  </si>
  <si>
    <t>2022-05-09,3991.239990234375,4081.27001953125,3975.47998046875,4081.27001953125,5954520000</t>
  </si>
  <si>
    <t>2022-05-10,4001.050048828125,4068.820068359375,3958.169921875,4035.179931640625,5885820000</t>
  </si>
  <si>
    <t>2022-05-11,3935.179931640625,4049.090087890625,3928.820068359375,3990.080078125,5816140000</t>
  </si>
  <si>
    <t>2022-05-12,3930.080078125,3964.800048828125,3858.8701171875,3903.949951171875,6286450000</t>
  </si>
  <si>
    <t>2022-05-13,4023.889892578125,4038.8798828125,3963.89990234375,3963.89990234375,5183340000</t>
  </si>
  <si>
    <t>2022-05-16,4008.010009765625,4046.4599609375,3983.989990234375,4013.02001953125,4415030000</t>
  </si>
  <si>
    <t>2022-05-17,4088.85009765625,4090.719970703125,4033.929931640625,4052.0,4841410000</t>
  </si>
  <si>
    <t>2022-05-18,3923.679931640625,4051.97998046875,3911.909912109375,4051.97998046875,5103220000</t>
  </si>
  <si>
    <t>2022-05-19,3900.7900390625,3945.9599609375,3876.580078125,3899.0,5113550000</t>
  </si>
  <si>
    <t>2022-05-20,3901.360107421875,3943.419921875,3810.320068359375,3927.760009765625,5130730000</t>
  </si>
  <si>
    <t>2022-05-23,3973.75,3981.8798828125,3909.0400390625,3919.419921875,4420030000</t>
  </si>
  <si>
    <t>2022-05-24,3941.47998046875,3955.679931640625,3875.1298828125,3942.93994140625,4923190000</t>
  </si>
  <si>
    <t>2022-05-25,3978.72998046875,3999.330078125,3925.030029296875,3929.590087890625,4802560000</t>
  </si>
  <si>
    <t>2022-05-26,4057.840087890625,4075.139892578125,3984.60009765625,3984.60009765625,4709970000</t>
  </si>
  <si>
    <t>2022-05-27,4158.240234375,4158.490234375,4077.429931640625,4077.429931640625,4375620000</t>
  </si>
  <si>
    <t>2022-05-31,4132.14990234375,4168.33984375,4104.8798828125,4151.08984375,6822640000</t>
  </si>
  <si>
    <t>2022-06-01,4101.22998046875,4166.5400390625,4073.85009765625,4149.77978515625,4531800000</t>
  </si>
  <si>
    <t>2022-06-02,4176.81982421875,4177.509765625,4074.3701171875,4095.409912109375,4405790000</t>
  </si>
  <si>
    <t>2022-06-03,4108.5400390625,4142.669921875,4098.669921875,4137.56982421875,3711110000</t>
  </si>
  <si>
    <t>2022-06-06,4121.43017578125,4168.77978515625,4109.18017578125,4134.72021484375,4332700000</t>
  </si>
  <si>
    <t>2022-06-07,4160.68017578125,4164.85986328125,4080.18994140625,4096.47021484375,4248210000</t>
  </si>
  <si>
    <t>2022-06-08,4115.77001953125,4160.14013671875,4107.2001953125,4147.1201171875,4159470000</t>
  </si>
  <si>
    <t>2022-06-09,4017.820068359375,4119.10009765625,4017.169921875,4101.64990234375,4134170000</t>
  </si>
  <si>
    <t>2022-06-10,3900.860107421875,3974.389892578125,3900.159912109375,3974.389892578125,4889640000</t>
  </si>
  <si>
    <t>2022-06-13,3749.6298828125,3838.14990234375,3734.300048828125,3838.14990234375,5636890000</t>
  </si>
  <si>
    <t>2022-06-14,3735.47998046875,3778.179931640625,3705.679931640625,3763.52001953125,5153890000</t>
  </si>
  <si>
    <t>2022-06-15,3789.989990234375,3837.56005859375,3722.300048828125,3764.050048828125,5530480000</t>
  </si>
  <si>
    <t>2022-06-16,3666.77001953125,3728.179931640625,3639.77001953125,3728.179931640625,5644930000</t>
  </si>
  <si>
    <t>2022-06-17,3674.840087890625,3707.7099609375,3636.8701171875,3665.89990234375,8520740000</t>
  </si>
  <si>
    <t>2022-06-21,3764.7900390625,3779.64990234375,3715.31005859375,3715.31005859375,5292260000</t>
  </si>
  <si>
    <t>2022-06-22,3759.889892578125,3801.7900390625,3717.68994140625,3733.889892578125,5058990000</t>
  </si>
  <si>
    <t>2022-06-23,3795.72998046875,3802.580078125,3743.52001953125,3774.7099609375,5098640000</t>
  </si>
  <si>
    <t>2022-06-24,3911.739990234375,3913.64990234375,3821.75,3821.75,8120260000</t>
  </si>
  <si>
    <t>2022-06-27,3900.110107421875,3927.719970703125,3889.659912109375,3920.760009765625,4325310000</t>
  </si>
  <si>
    <t>2022-06-28,3821.550048828125,3945.860107421875,3820.139892578125,3913.0,4270120000</t>
  </si>
  <si>
    <t>2022-06-29,3818.830078125,3836.5,3799.02001953125,3825.090087890625,4211240000</t>
  </si>
  <si>
    <t>2022-06-30,3785.3798828125,3818.989990234375,3738.669921875,3785.989990234375,4840070000</t>
  </si>
  <si>
    <t>2022-07-01,3825.330078125,3829.820068359375,3752.10009765625,3781.0,4046950000</t>
  </si>
  <si>
    <t>2022-07-05,3831.389892578125,3832.18994140625,3742.06005859375,3792.610107421875,5076590000</t>
  </si>
  <si>
    <t>2022-07-06,3845.080078125,3870.909912109375,3809.3701171875,3831.97998046875,4417720000</t>
  </si>
  <si>
    <t>2022-07-07,3902.6201171875,3910.6298828125,3858.85009765625,3858.85009765625,4057770000</t>
  </si>
  <si>
    <t>2022-07-08,3899.3798828125,3918.5,3869.340087890625,3888.260009765625,3521620000</t>
  </si>
  <si>
    <t>2022-07-11,3854.429931640625,3880.93994140625,3847.219970703125,3880.93994140625,3423480000</t>
  </si>
  <si>
    <t>2022-07-12,3818.800048828125,3873.409912109375,3802.360107421875,3851.949951171875,3817210000</t>
  </si>
  <si>
    <t>2022-07-13,3801.780029296875,3829.43994140625,3759.070068359375,3779.669921875,4109390000</t>
  </si>
  <si>
    <t>2022-07-14,3790.3798828125,3796.409912109375,3721.56005859375,3763.989990234375,4199690000</t>
  </si>
  <si>
    <t>2022-07-15,3863.159912109375,3863.6201171875,3817.179931640625,3818.0,4143800000</t>
  </si>
  <si>
    <t>2022-07-18,3830.85009765625,3902.43994140625,3818.6298828125,3883.7900390625,4046870000</t>
  </si>
  <si>
    <t>2022-07-19,3936.68994140625,3939.81005859375,3860.72998046875,3860.72998046875,4041070000</t>
  </si>
  <si>
    <t>2022-07-20,3959.89990234375,3974.1298828125,3922.030029296875,3935.320068359375,4185300000</t>
  </si>
  <si>
    <t>2022-07-21,3998.949951171875,3999.2900390625,3927.639892578125,3955.469970703125,4132790000</t>
  </si>
  <si>
    <t>2022-07-22,3961.6298828125,4012.43994140625,3938.860107421875,3998.429931640625,3979240000</t>
  </si>
  <si>
    <t>2022-07-25,3966.840087890625,3975.300048828125,3943.4599609375,3965.719970703125,3568340000</t>
  </si>
  <si>
    <t>2022-07-26,3921.050048828125,3953.219970703125,3910.739990234375,3953.219970703125,3778950000</t>
  </si>
  <si>
    <t>2022-07-27,4023.610107421875,4039.56005859375,3951.429931640625,3951.429931640625,4112180000</t>
  </si>
  <si>
    <t>2022-07-28,4072.429931640625,4078.949951171875,3992.969970703125,4026.1298828125,4413000000</t>
  </si>
  <si>
    <t>2022-07-29,4130.2900390625,4140.14990234375,4079.219970703125,4087.330078125,4616360000</t>
  </si>
  <si>
    <t>2022-08-01,4118.6298828125,4144.9501953125,4096.02001953125,4112.3798828125,4202810000</t>
  </si>
  <si>
    <t>2022-08-02,4091.18994140625,4140.47021484375,4079.81005859375,4104.2099609375,4727710000</t>
  </si>
  <si>
    <t>2022-08-03,4155.169921875,4167.66015625,4107.9599609375,4107.9599609375,4351760000</t>
  </si>
  <si>
    <t>2022-08-04,4151.93994140625,4161.2900390625,4135.419921875,4154.85009765625,4283320000</t>
  </si>
  <si>
    <t>2022-08-05,4145.18994140625,4151.580078125,4107.31005859375,4115.8701171875,4085940000</t>
  </si>
  <si>
    <t>2022-08-08,4140.06005859375,4186.6201171875,4128.97021484375,4155.93017578125,4221090000</t>
  </si>
  <si>
    <t>2022-08-09,4122.47021484375,4137.2998046875,4112.08984375,4133.10986328125,3913090000</t>
  </si>
  <si>
    <t>2022-08-10,4210.240234375,4211.02978515625,4177.259765625,4181.02001953125,4546010000</t>
  </si>
  <si>
    <t>2022-08-11,4207.27001953125,4257.91015625,4201.41015625,4227.39990234375,4630200000</t>
  </si>
  <si>
    <t>2022-08-12,4280.14990234375,4280.47021484375,4219.77978515625,4225.02001953125,3788010000</t>
  </si>
  <si>
    <t>2022-08-15,4297.14013671875,4301.7900390625,4256.89990234375,4269.3701171875,3696830000</t>
  </si>
  <si>
    <t>2022-08-16,4305.2001953125,4325.27978515625,4277.77001953125,4290.4599609375,4329820000</t>
  </si>
  <si>
    <t>2022-08-17,4274.0400390625,4302.18017578125,4253.080078125,4280.39990234375,3885030000</t>
  </si>
  <si>
    <t>2022-08-18,4283.740234375,4292.52978515625,4261.97998046875,4273.1298828125,3340330000</t>
  </si>
  <si>
    <t>2022-08-19,4228.47998046875,4266.31005859375,4218.7001953125,4266.31005859375,3761340000</t>
  </si>
  <si>
    <t>2022-08-22,4137.990234375,4195.080078125,4129.85986328125,4195.080078125,3907430000</t>
  </si>
  <si>
    <t>2022-08-23,4128.72998046875,4159.77001953125,4124.02978515625,4133.08984375,3823520000</t>
  </si>
  <si>
    <t>2022-08-24,4140.77001953125,4156.56005859375,4119.97021484375,4126.5498046875,3583630000</t>
  </si>
  <si>
    <t>2022-08-25,4199.1201171875,4200.5400390625,4147.58984375,4153.259765625,3566870000</t>
  </si>
  <si>
    <t>2022-08-26,4057.659912109375,4203.0400390625,4057.659912109375,4198.740234375,3832750000</t>
  </si>
  <si>
    <t>2022-08-29,4030.610107421875,4062.989990234375,4017.419921875,4034.580078125,3396510000</t>
  </si>
  <si>
    <t>2022-08-30,3986.159912109375,4044.97998046875,3965.2099609375,4041.25,3835860000</t>
  </si>
  <si>
    <t>2022-08-31,3955.0,4015.3701171875,3954.530029296875,4000.669921875,4542490000</t>
  </si>
  <si>
    <t>2022-09-01,3966.85009765625,3970.22998046875,3903.64990234375,3936.72998046875,4152250000</t>
  </si>
  <si>
    <t>2022-09-02,3924.260009765625,4018.429931640625,3906.2099609375,3994.659912109375,3665850000</t>
  </si>
  <si>
    <t>2022-09-06,3908.18994140625,3942.550048828125,3886.75,3930.889892578125,4127340000</t>
  </si>
  <si>
    <t>2022-09-07,3979.8701171875,3987.889892578125,3906.030029296875,3909.429931640625,3890320000</t>
  </si>
  <si>
    <t>2022-09-08,4006.179931640625,4010.5,3944.81005859375,3959.93994140625,3966850000</t>
  </si>
  <si>
    <t>2022-09-09,4067.360107421875,4076.81005859375,4022.93994140625,4022.93994140625,3901940000</t>
  </si>
  <si>
    <t>2022-09-12,4110.41015625,4119.27978515625,4083.669921875,4083.669921875,3814200000</t>
  </si>
  <si>
    <t>2022-09-13,3932.68994140625,4037.1201171875,3921.280029296875,4037.1201171875,4224550000</t>
  </si>
  <si>
    <t>2022-09-14,3946.010009765625,3961.93994140625,3912.179931640625,3940.72998046875,4293240000</t>
  </si>
  <si>
    <t>2022-09-15,3901.35009765625,3959.139892578125,3888.280029296875,3932.409912109375,4441830000</t>
  </si>
  <si>
    <t>2022-09-16,3873.330078125,3880.949951171875,3837.080078125,3880.949951171875,7954650000</t>
  </si>
  <si>
    <t>2022-09-19,3899.889892578125,3900.449951171875,3838.5,3849.909912109375,3766850000</t>
  </si>
  <si>
    <t>2022-09-20,3855.929931640625,3876.010009765625,3827.5400390625,3875.22998046875,4058050000</t>
  </si>
  <si>
    <t>2022-09-21,3789.929931640625,3907.070068359375,3789.489990234375,3871.39990234375,4078330000</t>
  </si>
  <si>
    <t>2022-09-22,3757.989990234375,3790.89990234375,3749.449951171875,3782.360107421875,4284600000</t>
  </si>
  <si>
    <t>2022-09-23,3693.22998046875,3727.139892578125,3647.469970703125,3727.139892578125,5144270000</t>
  </si>
  <si>
    <t>2022-09-26,3655.0400390625,3715.669921875,3644.760009765625,3682.719970703125,4886140000</t>
  </si>
  <si>
    <t>2022-09-27,3647.2900390625,3717.530029296875,3623.2900390625,3686.43994140625,4577740000</t>
  </si>
  <si>
    <t>2022-09-28,3719.0400390625,3736.739990234375,3640.610107421875,3651.93994140625,4684850000</t>
  </si>
  <si>
    <t>2022-09-29,3640.469970703125,3687.010009765625,3610.39990234375,3687.010009765625,4681810000</t>
  </si>
  <si>
    <t>2022-09-30,3585.6201171875,3671.43994140625,3584.1298828125,3633.47998046875,5645360000</t>
  </si>
  <si>
    <t>2022-10-03,3678.429931640625,3698.35009765625,3604.929931640625,3609.780029296875,4806680000</t>
  </si>
  <si>
    <t>2022-10-04,3790.929931640625,3791.919921875,3726.4599609375,3726.4599609375,5146580000</t>
  </si>
  <si>
    <t>2022-10-05,3783.280029296875,3806.909912109375,3722.659912109375,3753.25,4293180000</t>
  </si>
  <si>
    <t>2022-10-06,3744.52001953125,3797.929931640625,3739.219970703125,3771.969970703125,4252100000</t>
  </si>
  <si>
    <t>2022-10-07,3639.659912109375,3706.739990234375,3620.72998046875,3706.739990234375,4449660000</t>
  </si>
  <si>
    <t>2022-10-10,3612.389892578125,3652.169921875,3588.10009765625,3647.510009765625,3834320000</t>
  </si>
  <si>
    <t>2022-10-11,3588.840087890625,3640.659912109375,3568.449951171875,3595.860107421875,4759030000</t>
  </si>
  <si>
    <t>2022-10-12,3577.030029296875,3608.340087890625,3573.860107421875,3590.830078125,4006830000</t>
  </si>
  <si>
    <t>2022-10-13,3669.909912109375,3685.409912109375,3491.580078125,3520.3701171875,5021680000</t>
  </si>
  <si>
    <t>2022-10-14,3583.070068359375,3712.0,3579.679931640625,3690.409912109375,4243030000</t>
  </si>
  <si>
    <t>2022-10-17,3677.949951171875,3689.72998046875,3638.64990234375,3638.64990234375,4352780000</t>
  </si>
  <si>
    <t>2022-10-18,3719.97998046875,3762.7900390625,3686.530029296875,3746.260009765625,4483740000</t>
  </si>
  <si>
    <t>2022-10-19,3695.159912109375,3728.580078125,3666.510009765625,3703.110107421875,4223800000</t>
  </si>
  <si>
    <t>2022-10-20,3665.780029296875,3736.0,3656.43994140625,3689.050048828125,4496620000</t>
  </si>
  <si>
    <t>2022-10-21,3752.75,3757.889892578125,3647.419921875,3657.10009765625,5078020000</t>
  </si>
  <si>
    <t>2022-10-24,3797.340087890625,3810.739990234375,3741.64990234375,3762.010009765625,4747930000</t>
  </si>
  <si>
    <t>2022-10-25,3859.110107421875,3862.85009765625,3799.43994140625,3799.43994140625,4843120000</t>
  </si>
  <si>
    <t>2022-10-26,3830.60009765625,3886.14990234375,3824.070068359375,3825.969970703125,4817310000</t>
  </si>
  <si>
    <t>2022-10-27,3807.300048828125,3859.949951171875,3803.7900390625,3834.68994140625,4687320000</t>
  </si>
  <si>
    <t>2022-10-28,3901.06005859375,3905.419921875,3808.260009765625,3808.260009765625,4459410000</t>
  </si>
  <si>
    <t>2022-10-31,3871.97998046875,3893.72998046875,3863.179931640625,3881.85009765625,4820620000</t>
  </si>
  <si>
    <t>2022-11-01,3856.10009765625,3911.7900390625,3843.800048828125,3901.7900390625,4481210000</t>
  </si>
  <si>
    <t>2022-11-02,3759.68994140625,3894.43994140625,3758.679931640625,3852.89990234375,4899000000</t>
  </si>
  <si>
    <t>2022-11-03,3719.889892578125,3750.590087890625,3698.14990234375,3733.25,4625290000</t>
  </si>
  <si>
    <t>2022-11-04,3770.550048828125,3796.340087890625,3708.840087890625,3766.97998046875,5400180000</t>
  </si>
  <si>
    <t>2022-11-07,3806.800048828125,3813.949951171875,3764.699951171875,3780.7099609375,4341620000</t>
  </si>
  <si>
    <t>2022-11-08,3828.110107421875,3859.39990234375,3786.280029296875,3817.02001953125,4607640000</t>
  </si>
  <si>
    <t>2022-11-09,3748.570068359375,3818.199951171875,3744.219970703125,3810.93994140625,4645010000</t>
  </si>
  <si>
    <t>2022-11-10,3956.3701171875,3958.330078125,3859.889892578125,3859.889892578125,5781260000</t>
  </si>
  <si>
    <t>2022-11-11,3992.929931640625,4001.47998046875,3944.820068359375,3963.719970703125,5593310000</t>
  </si>
  <si>
    <t>2022-11-14,3957.25,4008.969970703125,3956.39990234375,3977.969970703125,4561930000</t>
  </si>
  <si>
    <t>2022-11-15,3991.72998046875,4028.840087890625,3953.169921875,4006.409912109375,5015310000</t>
  </si>
  <si>
    <t>2022-11-16,3958.7900390625,3983.090087890625,3954.340087890625,3976.820068359375,4165320000</t>
  </si>
  <si>
    <t>2022-11-17,3946.56005859375,3954.330078125,3906.5400390625,3919.260009765625,4051780000</t>
  </si>
  <si>
    <t>2022-11-18,3965.340087890625,3979.889892578125,3935.97998046875,3966.389892578125,4037360000</t>
  </si>
  <si>
    <t>2022-11-21,3949.93994140625,3962.0,3933.340087890625,3956.22998046875,3850690000</t>
  </si>
  <si>
    <t>2022-11-22,4003.580078125,4005.8798828125,3956.8798828125,3965.510009765625,3887990000</t>
  </si>
  <si>
    <t>2022-11-23,4027.260009765625,4033.780029296875,3998.659912109375,4000.300048828125,3279720000</t>
  </si>
  <si>
    <t>2022-11-25,4026.1201171875,4034.02001953125,4020.760009765625,4023.340087890625,1706460000</t>
  </si>
  <si>
    <t>2022-11-28,3963.93994140625,4012.27001953125,3955.77001953125,4005.360107421875,3615430000</t>
  </si>
  <si>
    <t>2022-11-29,3957.6298828125,3976.77001953125,3937.64990234375,3964.18994140625,3546040000</t>
  </si>
  <si>
    <t>2022-11-30,4080.110107421875,4080.110107421875,3938.580078125,3957.179931640625,6579360000</t>
  </si>
  <si>
    <t>2022-12-01,4076.570068359375,4100.509765625,4050.8701171875,4087.139892578125,4527130000</t>
  </si>
  <si>
    <t>2022-12-02,4071.699951171875,4080.47998046875,4026.6298828125,4040.169921875,4012620000</t>
  </si>
  <si>
    <t>2022-12-05,3998.840087890625,4052.449951171875,3984.489990234375,4052.02001953125,4280820000</t>
  </si>
  <si>
    <t>2022-12-06,3941.260009765625,4001.510009765625,3918.389892578125,3996.6298828125,4368380000</t>
  </si>
  <si>
    <t>2022-12-07,3933.919921875,3957.570068359375,3922.679931640625,3933.280029296875,4118050000</t>
  </si>
  <si>
    <t>2022-12-08,3963.510009765625,3974.18994140625,3935.830078125,3947.7900390625,4006900000</t>
  </si>
  <si>
    <t>2022-12-09,3934.3798828125,3977.02001953125,3933.0400390625,3954.169921875,3888260000</t>
  </si>
  <si>
    <t>2022-12-12,3990.56005859375,3990.7099609375,3935.300048828125,3939.2900390625,3904130000</t>
  </si>
  <si>
    <t>2022-12-13,4019.64990234375,4100.9599609375,3993.030029296875,4069.3798828125,5079360000</t>
  </si>
  <si>
    <t>2022-12-14,3995.320068359375,4053.760009765625,3965.64990234375,4015.5400390625,4472340000</t>
  </si>
  <si>
    <t>2022-12-15,3895.75,3958.3701171875,3879.449951171875,3958.3701171875,4493900000</t>
  </si>
  <si>
    <t>2022-12-16,3852.360107421875,3890.909912109375,3827.909912109375,3890.909912109375,7493660000</t>
  </si>
  <si>
    <t>2022-12-19,3817.659912109375,3854.860107421875,3800.0400390625,3853.7900390625,3969610000</t>
  </si>
  <si>
    <t>2022-12-20,3821.6201171875,3838.239990234375,3795.6201171875,3810.469970703125,3985370000</t>
  </si>
  <si>
    <t>2022-12-21,3878.43994140625,3889.820068359375,3839.489990234375,3839.489990234375,3775200000</t>
  </si>
  <si>
    <t>2022-12-22,3822.389892578125,3853.260009765625,3764.489990234375,3853.260009765625,3956950000</t>
  </si>
  <si>
    <t>2022-12-23,3844.820068359375,3845.800048828125,3797.010009765625,3815.110107421875,2819280000</t>
  </si>
  <si>
    <t>2022-12-27,3829.25,3846.64990234375,3813.219970703125,3843.340087890625,3030300000</t>
  </si>
  <si>
    <t>2022-12-28,3783.219970703125,3848.320068359375,3780.780029296875,3829.56005859375,3083520000</t>
  </si>
  <si>
    <t>2022-12-29,3849.280029296875,3858.18994140625,3805.449951171875,3805.449951171875,3003680000</t>
  </si>
  <si>
    <t>2022-12-30,3839.5,3839.85009765625,3800.340087890625,3829.06005859375,2979870000</t>
  </si>
  <si>
    <t>2023-01-03,3824.139892578125,3878.4599609375,3794.330078125,3853.2900390625,3959140000</t>
  </si>
  <si>
    <t>2023-01-04,3852.969970703125,3873.159912109375,3815.77001953125,3840.360107421875,4414080000</t>
  </si>
  <si>
    <t>2023-01-05,3808.10009765625,3839.739990234375,3802.419921875,3839.739990234375,3893450000</t>
  </si>
  <si>
    <t>2023-01-06,3895.080078125,3906.18994140625,3809.56005859375,3823.3701171875,3923560000</t>
  </si>
  <si>
    <t>2023-01-09,3892.090087890625,3950.570068359375,3890.419921875,3910.820068359375,4311770000</t>
  </si>
  <si>
    <t>2023-01-10,3919.25,3919.830078125,3877.2900390625,3888.570068359375,3851030000</t>
  </si>
  <si>
    <t>2023-01-11,3969.610107421875,3970.070068359375,3928.5400390625,3932.35009765625,4303360000</t>
  </si>
  <si>
    <t>2023-01-12,3983.169921875,3997.760009765625,3937.56005859375,3977.570068359375,4440260000</t>
  </si>
  <si>
    <t>2023-01-13,3999.090087890625,4003.949951171875,3947.669921875,3960.60009765625,3939700000</t>
  </si>
  <si>
    <t>2023-01-17,3990.969970703125,4015.389892578125,3984.570068359375,3999.280029296875,4235560000</t>
  </si>
  <si>
    <t>2023-01-18,3928.860107421875,4014.159912109375,3926.590087890625,4002.25,4298710000</t>
  </si>
  <si>
    <t>2023-01-19,3898.85009765625,3922.93994140625,3885.5400390625,3911.840087890625,3991500000</t>
  </si>
  <si>
    <t>2023-01-20,3972.610107421875,3972.9599609375,3897.860107421875,3909.0400390625,4013360000</t>
  </si>
  <si>
    <t>2023-01-23,4019.81005859375,4039.31005859375,3971.639892578125,3978.139892578125,3945210000</t>
  </si>
  <si>
    <t>2023-01-24,4016.949951171875,4023.919921875,3989.7900390625,4001.739990234375,3320430000</t>
  </si>
  <si>
    <t>2023-01-25,4016.219970703125,4019.550048828125,3949.06005859375,3982.7099609375,3724020000</t>
  </si>
  <si>
    <t>2023-01-26,4060.429931640625,4061.570068359375,4013.2900390625,4036.080078125,3809590000</t>
  </si>
  <si>
    <t>2023-01-27,4070.56005859375,4094.2099609375,4048.699951171875,4053.719970703125,3907760000</t>
  </si>
  <si>
    <t>2023-01-30,4017.77001953125,4063.85009765625,4015.550048828125,4049.27001953125,3802000000</t>
  </si>
  <si>
    <t>2023-01-31,4076.60009765625,4077.159912109375,4020.43994140625,4020.85009765625,4679320000</t>
  </si>
  <si>
    <t>2023-02-01,4119.2099609375,4148.9501953125,4037.199951171875,4070.070068359375,4856930000</t>
  </si>
  <si>
    <t>2023-02-02,4179.759765625,4195.43994140625,4141.8798828125,4158.68017578125,5624360000</t>
  </si>
  <si>
    <t>2023-02-03,4136.47998046875,4182.35986328125,4123.35986328125,4136.68994140625,4694510000</t>
  </si>
  <si>
    <t>2023-02-06,4111.080078125,4124.6298828125,4093.3798828125,4119.56982421875,4114240000</t>
  </si>
  <si>
    <t>2023-02-07,4164.0,4176.5400390625,4088.389892578125,4105.35009765625,4355860000</t>
  </si>
  <si>
    <t>2023-02-08,4117.85986328125,4156.85009765625,4111.669921875,4153.47021484375,4029820000</t>
  </si>
  <si>
    <t>2023-02-09,4081.5,4156.22998046875,4069.669921875,4144.25,4270200000</t>
  </si>
  <si>
    <t>2023-02-10,4090.4599609375,4094.360107421875,4060.7900390625,4068.919921875,3891520000</t>
  </si>
  <si>
    <t>2023-02-13,4137.2900390625,4138.89990234375,4092.669921875,4096.6201171875,3448620000</t>
  </si>
  <si>
    <t>2023-02-14,4136.1298828125,4159.77001953125,4095.010009765625,4126.7001953125,3929200000</t>
  </si>
  <si>
    <t>2023-02-15,4147.60009765625,4148.10986328125,4103.97998046875,4119.5,4075980000</t>
  </si>
  <si>
    <t>2023-02-16,4090.409912109375,4136.5400390625,4089.489990234375,4114.75,4143660000</t>
  </si>
  <si>
    <t>2023-02-17,4079.090087890625,4081.510009765625,4047.949951171875,4077.389892578125,4045480000</t>
  </si>
  <si>
    <t>2023-02-21,3997.340087890625,4052.35009765625,3995.18994140625,4052.35009765625,4121590000</t>
  </si>
  <si>
    <t>2023-02-22,3991.050048828125,4017.3701171875,3976.89990234375,4001.830078125,4079320000</t>
  </si>
  <si>
    <t>2023-02-23,4012.320068359375,4028.300048828125,3969.18994140625,4018.60009765625,3952940000</t>
  </si>
  <si>
    <t>2023-02-24,3970.0400390625,3978.25,3943.080078125,3973.239990234375,3877700000</t>
  </si>
  <si>
    <t>2023-02-27,3982.239990234375,4018.050048828125,3973.550048828125,3992.360107421875,3836950000</t>
  </si>
  <si>
    <t>2023-02-28,3970.14990234375,3997.5,3968.97998046875,3977.18994140625,5043400000</t>
  </si>
  <si>
    <t>2023-03-01,3951.389892578125,3971.72998046875,3939.050048828125,3963.340087890625,4249480000</t>
  </si>
  <si>
    <t>2023-03-02,3981.35009765625,3990.840087890625,3928.159912109375,3938.679931640625,4244900000</t>
  </si>
  <si>
    <t>2023-03-03,4045.639892578125,4048.2900390625,3995.169921875,3998.02001953125,4084730000</t>
  </si>
  <si>
    <t>2023-03-06,4048.419921875,4078.489990234375,4044.610107421875,4055.14990234375,4000870000</t>
  </si>
  <si>
    <t>2023-03-07,3986.3701171875,4050.0,3980.31005859375,4048.260009765625,3922500000</t>
  </si>
  <si>
    <t>2023-03-08,3992.010009765625,4000.409912109375,3969.760009765625,3987.550048828125,3535570000</t>
  </si>
  <si>
    <t>2023-03-09,3918.320068359375,4017.81005859375,3908.699951171875,3998.659912109375,4445260000</t>
  </si>
  <si>
    <t>2023-03-10,3861.590087890625,3934.050048828125,3846.320068359375,3912.77001953125,5518190000</t>
  </si>
  <si>
    <t>2023-03-13,3855.760009765625,3905.050048828125,3808.860107421875,3835.1201171875,6558020000</t>
  </si>
  <si>
    <t>2023-03-14,3919.2900390625,3937.2900390625,3873.6298828125,3894.010009765625,5665870000</t>
  </si>
  <si>
    <t>2023-03-15,3891.929931640625,3894.260009765625,3838.239990234375,3876.739990234375,6594010000</t>
  </si>
  <si>
    <t>2023-03-16,3960.280029296875,3964.4599609375,3864.110107421875,3878.929931640625,5695790000</t>
  </si>
  <si>
    <t>2023-03-17,3916.639892578125,3958.909912109375,3901.27001953125,3958.68994140625,9354280000</t>
  </si>
  <si>
    <t>2023-03-20,3951.570068359375,3956.6201171875,3916.889892578125,3917.469970703125,5347140000</t>
  </si>
  <si>
    <t>2023-03-21,4002.8701171875,4009.080078125,3971.18994140625,3975.889892578125,4920240000</t>
  </si>
  <si>
    <t>2023-03-22,3936.969970703125,4039.489990234375,3936.169921875,4002.0400390625,4533010000</t>
  </si>
  <si>
    <t>2023-03-23,3948.719970703125,4007.659912109375,3919.050048828125,3959.2099609375,4991600000</t>
  </si>
  <si>
    <t>2023-03-24,3970.989990234375,3972.739990234375,3909.159912109375,3939.2099609375,4583970000</t>
  </si>
  <si>
    <t>2023-03-27,3977.530029296875,4003.830078125,3970.489990234375,3982.929931640625,4233540000</t>
  </si>
  <si>
    <t>2023-03-28,3971.27001953125,3979.199951171875,3951.530029296875,3974.1298828125,4014600000</t>
  </si>
  <si>
    <t>2023-03-29,4027.81005859375,4030.590087890625,3999.530029296875,3999.530029296875,4145250000</t>
  </si>
  <si>
    <t>2023-03-30,4050.830078125,4057.85009765625,4032.10009765625,4046.739990234375,3930860000</t>
  </si>
  <si>
    <t>2023-03-31,4109.31005859375,4110.75,4056.179931640625,4056.179931640625,4525120000</t>
  </si>
  <si>
    <t>2023-04-03,4124.509765625,4127.66015625,4098.7900390625,4102.2001953125,4234700000</t>
  </si>
  <si>
    <t>2023-04-04,4100.60009765625,4133.1298828125,4086.8701171875,4128.02978515625,4227800000</t>
  </si>
  <si>
    <t>2023-04-05,4090.3798828125,4099.68994140625,4072.56005859375,4094.5,3968020000</t>
  </si>
  <si>
    <t>2023-04-06,4105.02001953125,4107.31982421875,4069.840087890625,4081.14990234375,3486690000</t>
  </si>
  <si>
    <t>2023-04-10,4109.10986328125,4109.5,4072.550048828125,4085.199951171875,3423650000</t>
  </si>
  <si>
    <t>2023-04-11,4108.93994140625,4124.259765625,4102.60986328125,4110.2900390625,3665830000</t>
  </si>
  <si>
    <t>2023-04-12,4091.949951171875,4134.3701171875,4086.93994140625,4121.72021484375,3633120000</t>
  </si>
  <si>
    <t>2023-04-13,4146.22021484375,4150.259765625,4099.39990234375,4100.0400390625,3596590000</t>
  </si>
  <si>
    <t>2023-04-14,4137.64013671875,4163.18994140625,4113.2001953125,4140.10986328125,3575690000</t>
  </si>
  <si>
    <t>2023-04-17,4151.31982421875,4151.72021484375,4123.18017578125,4137.169921875,3611180000</t>
  </si>
  <si>
    <t>2023-04-18,4154.8701171875,4169.47998046875,4140.35986328125,4164.259765625,3536640000</t>
  </si>
  <si>
    <t>2023-04-19,4154.52001953125,4162.56982421875,4134.490234375,4139.330078125,3572560000</t>
  </si>
  <si>
    <t>2023-04-20,4129.7900390625,4148.56982421875,4114.56982421875,4130.47998046875,3772080000</t>
  </si>
  <si>
    <t>2023-04-21,4133.52001953125,4138.02001953125,4113.85986328125,4132.14013671875,3611750000</t>
  </si>
  <si>
    <t>2023-04-24,4137.0400390625,4142.41015625,4117.77001953125,4132.06982421875,3290940000</t>
  </si>
  <si>
    <t>2023-04-25,4071.6298828125,4126.43017578125,4071.3798828125,4126.43017578125,3978640000</t>
  </si>
  <si>
    <t>2023-04-26,4055.989990234375,4089.669921875,4049.35009765625,4087.780029296875,3837030000</t>
  </si>
  <si>
    <t>2023-04-27,4135.35009765625,4138.240234375,4075.2900390625,4075.2900390625,3750550000</t>
  </si>
  <si>
    <t>2023-04-28,4169.47998046875,4170.06005859375,4127.18017578125,4129.6298828125,4087800000</t>
  </si>
  <si>
    <t>2023-05-01,4167.8701171875,4186.919921875,4164.1201171875,4166.7900390625,3321370000</t>
  </si>
  <si>
    <t>2023-05-02,4119.580078125,4164.10009765625,4089.719970703125,4164.10009765625,4486130000</t>
  </si>
  <si>
    <t>2023-05-03,4090.75,4148.2998046875,4088.860107421875,4122.25,4246510000</t>
  </si>
  <si>
    <t>2023-05-04,4061.219970703125,4082.610107421875,4048.280029296875,4082.550048828125,4920090000</t>
  </si>
  <si>
    <t>2023-05-05,4136.25,4147.02001953125,4084.72998046875,4084.72998046875,4186270000</t>
  </si>
  <si>
    <t>2023-05-08,4138.1201171875,4142.2998046875,4123.81005859375,4136.97998046875,3641640000</t>
  </si>
  <si>
    <t>2023-05-09,4119.169921875,4130.35009765625,4116.64990234375,4124.25,3810140000</t>
  </si>
  <si>
    <t>2023-05-10,4137.64013671875,4154.27978515625,4098.919921875,4143.740234375,4057160000</t>
  </si>
  <si>
    <t>2023-05-11,4130.6201171875,4132.7998046875,4109.2900390625,4132.240234375,3752900000</t>
  </si>
  <si>
    <t>2023-05-12,4124.080078125,4143.740234375,4099.1201171875,4138.5400390625,3533740000</t>
  </si>
  <si>
    <t>2023-05-15,4136.27978515625,4141.25,4110.27001953125,4126.64990234375,3562170000</t>
  </si>
  <si>
    <t>2023-05-16,4109.89990234375,4135.5400390625,4109.85986328125,4127.9501953125,3654200000</t>
  </si>
  <si>
    <t>2023-05-17,4158.77001953125,4164.669921875,4113.6201171875,4122.85009765625,4039080000</t>
  </si>
  <si>
    <t>2023-05-18,4198.0498046875,4202.2001953125,4153.5,4157.68017578125,3980500000</t>
  </si>
  <si>
    <t>2023-05-19,4191.97998046875,4212.91015625,4180.2001953125,4204.14990234375,4041900000</t>
  </si>
  <si>
    <t>2023-05-22,4192.6298828125,4209.22021484375,4179.68017578125,4190.77978515625,3728520000</t>
  </si>
  <si>
    <t>2023-05-23,4145.580078125,4185.68017578125,4142.5400390625,4176.7998046875,4155320000</t>
  </si>
  <si>
    <t>2023-05-24,4115.240234375,4132.9599609375,4103.97998046875,4132.9599609375,0</t>
  </si>
  <si>
    <t>2023-05-25,4151.27978515625,4165.740234375,4129.72998046875,4155.7099609375,4147760000</t>
  </si>
  <si>
    <t>2023-05-26,4205.4501953125,4212.8701171875,4156.16015625,4156.16015625,3715460000</t>
  </si>
  <si>
    <t>2023-05-30,4205.52001953125,4231.10009765625,4192.18017578125,4226.7099609375,4228510000</t>
  </si>
  <si>
    <t>2023-05-31,4179.830078125,4195.43994140625,4166.14990234375,4190.740234375,5980670000</t>
  </si>
  <si>
    <t>2023-06-01,4221.02001953125,4232.43017578125,4171.64013671875,4183.02978515625,4391860000</t>
  </si>
  <si>
    <t>2023-06-02,4282.3701171875,4290.669921875,4241.009765625,4241.009765625,4454200000</t>
  </si>
  <si>
    <t>2023-06-05,4273.7900390625,4299.27978515625,4266.81982421875,4282.990234375,3813290000</t>
  </si>
  <si>
    <t>2023-06-06,4283.85009765625,4288.330078125,4263.08984375,4271.33984375,3996560000</t>
  </si>
  <si>
    <t>2023-06-07,4267.52001953125,4299.18994140625,4263.9599609375,4285.47021484375,4537800000</t>
  </si>
  <si>
    <t>2023-06-08,4293.93017578125,4298.009765625,4261.06982421875,4268.68994140625,3826740000</t>
  </si>
  <si>
    <t>2023-06-09,4298.85986328125,4322.6201171875,4291.7001953125,4304.8798828125,3786510000</t>
  </si>
  <si>
    <t>2023-06-12,4338.93017578125,4340.1298828125,4304.3701171875,4308.31982421875,3945670000</t>
  </si>
  <si>
    <t>2023-06-13,4369.009765625,4375.3701171875,4349.31005859375,4352.60986328125,4275400000</t>
  </si>
  <si>
    <t>2023-06-14,4372.58984375,4391.81982421875,4337.85009765625,4366.2900390625,4252110000</t>
  </si>
  <si>
    <t>2023-06-15,4425.83984375,4439.2001953125,4362.60009765625,4365.330078125,4176690000</t>
  </si>
  <si>
    <t>2023-06-16,4409.58984375,4448.47021484375,4407.43994140625,4440.9501953125,6848600000</t>
  </si>
  <si>
    <t>2023-06-20,4388.7099609375,4400.14990234375,4367.18994140625,4396.10986328125,4055790000</t>
  </si>
  <si>
    <t>2023-06-21,4365.68994140625,4386.22021484375,4360.14013671875,4380.009765625,3709330000</t>
  </si>
  <si>
    <t>2023-06-22,4381.89013671875,4382.25,4351.81982421875,4355.39990234375,3511000000</t>
  </si>
  <si>
    <t>2023-06-23,4348.330078125,4366.5498046875,4341.33984375,4354.169921875,6053620000</t>
  </si>
  <si>
    <t>2023-06-26,4328.81982421875,4362.06005859375,4328.080078125,4344.83984375,3415030000</t>
  </si>
  <si>
    <t>2023-06-27,4378.41015625,4384.419921875,4335.0,4337.35986328125,3573500000</t>
  </si>
  <si>
    <t>2023-06-28,4376.85986328125,4390.35009765625,4360.22021484375,4367.47998046875,3739330000</t>
  </si>
  <si>
    <t>2023-06-29,4396.43994140625,4398.39013671875,4371.97021484375,4374.93994140625,3696660000</t>
  </si>
  <si>
    <t>2023-06-30,4450.3798828125,4458.47998046875,4422.43994140625,4422.43994140625,3923450000</t>
  </si>
  <si>
    <t>2023-07-03,4455.58984375,4456.4599609375,4442.2900390625,4450.47998046875,2034280000</t>
  </si>
  <si>
    <t>2023-07-05,4446.81982421875,4454.06005859375,4436.60986328125,4442.0400390625,3482620000</t>
  </si>
  <si>
    <t>2023-07-06,4411.58984375,4422.6201171875,4385.0498046875,4422.6201171875,3682020000</t>
  </si>
  <si>
    <t>2023-07-07,4398.9501953125,4440.39013671875,4397.39990234375,4404.5400390625,3630480000</t>
  </si>
  <si>
    <t>2023-07-10,4409.52978515625,4412.60009765625,4389.919921875,4394.22998046875,3429600000</t>
  </si>
  <si>
    <t>2023-07-11,4439.259765625,4443.64013671875,4408.4599609375,4415.5498046875,3624220000</t>
  </si>
  <si>
    <t>2023-07-12,4472.16015625,4488.33984375,4463.22998046875,4467.68994140625,3920290000</t>
  </si>
  <si>
    <t>2023-07-13,4510.0400390625,4517.3798828125,4489.35986328125,4491.5,3839530000</t>
  </si>
  <si>
    <t>2023-07-14,4505.419921875,4527.759765625,4499.56005859375,4514.60986328125,3647450000</t>
  </si>
  <si>
    <t>2023-07-17,4522.7900390625,4532.85009765625,4504.89990234375,4508.85986328125,3538240000</t>
  </si>
  <si>
    <t>2023-07-18,4554.97998046875,4562.2998046875,4514.58984375,4521.77978515625,4090010000</t>
  </si>
  <si>
    <t>2023-07-19,4565.72021484375,4578.43017578125,4557.47998046875,4563.8701171875,4115670000</t>
  </si>
  <si>
    <t>2023-07-20,4534.8701171875,4564.740234375,4527.56005859375,4554.3798828125,3761770000</t>
  </si>
  <si>
    <t>2023-07-21,4536.33984375,4555.0,4535.7900390625,4550.16015625,3570190000</t>
  </si>
  <si>
    <t>2023-07-24,4554.64013671875,4563.41015625,4541.2900390625,4543.39013671875,3856250000</t>
  </si>
  <si>
    <t>2023-07-25,4567.4599609375,4580.6201171875,4552.419921875,4555.18994140625,3812470000</t>
  </si>
  <si>
    <t>2023-07-26,4566.75,4582.47021484375,4547.580078125,4558.9599609375,3990290000</t>
  </si>
  <si>
    <t>2023-07-27,4537.41015625,4607.06982421875,4528.56005859375,4598.259765625,4553210000</t>
  </si>
  <si>
    <t>2023-07-28,4582.22998046875,4590.16015625,4564.009765625,4565.75,3981010000</t>
  </si>
  <si>
    <t>2023-07-31,4588.9599609375,4594.22021484375,4573.14013671875,4584.81982421875,4503600000</t>
  </si>
  <si>
    <t>2023-08-01,4576.72998046875,4584.6201171875,4567.52978515625,4578.830078125,4042370000</t>
  </si>
  <si>
    <t>2023-08-02,4513.39013671875,4550.93017578125,4505.75,4550.93017578125,4270710000</t>
  </si>
  <si>
    <t>2023-08-03,4501.89013671875,4519.490234375,4485.5400390625,4494.27001953125,4149120000</t>
  </si>
  <si>
    <t>2023-08-04,4478.02978515625,4540.33984375,4474.5498046875,4513.9599609375,4143310000</t>
  </si>
  <si>
    <t>2023-08-07,4518.43994140625,4519.83984375,4491.14990234375,4491.580078125,3493920000</t>
  </si>
  <si>
    <t>2023-08-08,4499.3798828125,4503.31005859375,4464.39013671875,4498.02978515625,3884910000</t>
  </si>
  <si>
    <t>2023-08-09,4467.7099609375,4502.43994140625,4461.330078125,4501.56982421875,3803100000</t>
  </si>
  <si>
    <t>2023-08-10,4468.830078125,4527.3701171875,4457.919921875,4487.16015625,4504370000</t>
  </si>
  <si>
    <t>2023-08-11,4464.0498046875,4476.22998046875,4443.97998046875,4450.68994140625,3753290000</t>
  </si>
  <si>
    <t>2023-08-14,4489.72021484375,4490.330078125,4453.43994140625,4458.1298828125,3896410000</t>
  </si>
  <si>
    <t>2023-08-15,4437.85986328125,4478.8701171875,4432.18994140625,4478.8701171875,3832250000</t>
  </si>
  <si>
    <t>2023-08-16,4404.330078125,4449.9501953125,4403.5498046875,4433.7900390625,3753910000</t>
  </si>
  <si>
    <t>2023-08-17,4370.35986328125,4421.169921875,4364.830078125,4416.31982421875,3943700000</t>
  </si>
  <si>
    <t>2023-08-18,4369.7099609375,4381.81982421875,4335.31005859375,4344.8798828125,3940400000</t>
  </si>
  <si>
    <t>2023-08-21,4399.77001953125,4407.5498046875,4360.2998046875,4380.27978515625,3726850000</t>
  </si>
  <si>
    <t>2023-08-22,4387.5498046875,4418.58984375,4382.77001953125,4415.330078125,3522760000</t>
  </si>
  <si>
    <t>2023-08-23,4436.009765625,4443.18017578125,4396.43994140625,4396.43994140625,3837270000</t>
  </si>
  <si>
    <t>2023-08-24,4376.31005859375,4458.2998046875,4375.5498046875,4455.16015625,3723470000</t>
  </si>
  <si>
    <t>2023-08-25,4405.7099609375,4418.4599609375,4356.2900390625,4389.3798828125,3296180000</t>
  </si>
  <si>
    <t>2023-08-28,4433.31005859375,4439.56005859375,4414.97998046875,4426.02978515625,2957230000</t>
  </si>
  <si>
    <t>2023-08-29,4497.6298828125,4500.14013671875,4431.68017578125,4432.75,3354820000</t>
  </si>
  <si>
    <t>2023-08-30,4514.8701171875,4521.64990234375,4493.58984375,4500.33984375,3064110000</t>
  </si>
  <si>
    <t>2023-08-31,4507.66015625,4532.259765625,4507.39013671875,4517.009765625,3946360000</t>
  </si>
  <si>
    <t>2023-09-01,4515.77001953125,4541.25,4501.35009765625,4530.60009765625,3246260000</t>
  </si>
  <si>
    <t>2023-09-05,4496.830078125,4514.2900390625,4496.009765625,4510.06005859375,3526250000</t>
  </si>
  <si>
    <t>2023-09-06,4465.47998046875,4490.35009765625,4442.3798828125,4490.35009765625,3418850000</t>
  </si>
  <si>
    <t>2023-09-07,4451.14013671875,4457.81005859375,4430.4599609375,4434.5498046875,3763760000</t>
  </si>
  <si>
    <t>2023-09-08,4457.490234375,4473.52978515625,4448.3798828125,4451.2998046875,3259290000</t>
  </si>
  <si>
    <t>2023-09-11,4487.4599609375,4490.77001953125,4467.89013671875,4480.97998046875,3369920000</t>
  </si>
  <si>
    <t>2023-09-12,4461.89990234375,4487.10986328125,4456.830078125,4473.27001953125,3435740000</t>
  </si>
  <si>
    <t>2023-09-13,4467.43994140625,4479.39013671875,4453.52001953125,4462.64990234375,3529430000</t>
  </si>
  <si>
    <t>2023-09-14,4505.10009765625,4511.990234375,4478.68994140625,4487.77978515625,3648720000</t>
  </si>
  <si>
    <t>2023-09-15,4450.31982421875,4497.97998046875,4447.2099609375,4497.97998046875,6932230000</t>
  </si>
  <si>
    <t>2023-09-18,4453.52978515625,4466.35986328125,4442.10986328125,4445.1298828125,3161230000</t>
  </si>
  <si>
    <t>2023-09-19,4443.9501953125,4449.85009765625,4416.60986328125,4445.41015625,3614880000</t>
  </si>
  <si>
    <t>2023-09-20,4402.2001953125,4461.02978515625,4401.3798828125,4452.81005859375,3308450000</t>
  </si>
  <si>
    <t>2023-09-21,4330.0,4375.7001953125,4329.169921875,4374.35986328125,3662340000</t>
  </si>
  <si>
    <t>2023-09-22,4320.06005859375,4357.39990234375,4316.490234375,4341.740234375,3349570000</t>
  </si>
  <si>
    <t>2023-09-25,4337.43994140625,4338.509765625,4302.7001953125,4310.6201171875,3195650000</t>
  </si>
  <si>
    <t>2023-09-26,4273.52978515625,4313.009765625,4265.97998046875,4312.8798828125,3472340000</t>
  </si>
  <si>
    <t>2023-09-27,4274.509765625,4292.06982421875,4238.6298828125,4282.6298828125,3875880000</t>
  </si>
  <si>
    <t>2023-09-28,4299.7001953125,4317.27001953125,4264.3798828125,4269.64990234375,3846230000</t>
  </si>
  <si>
    <t>2023-09-29,4288.0498046875,4333.14990234375,4274.85986328125,4328.18017578125,3865960000</t>
  </si>
  <si>
    <t>2023-10-02,4288.39013671875,4300.580078125,4260.2099609375,4284.52001953125,3938660000</t>
  </si>
  <si>
    <t>2023-10-03,4229.4501953125,4281.14990234375,4216.4501953125,4269.75,3953830000</t>
  </si>
  <si>
    <t>2023-10-04,4263.75,4268.5,4220.47998046875,4233.830078125,3777600000</t>
  </si>
  <si>
    <t>2023-10-05,4258.18994140625,4267.1298828125,4225.91015625,4259.31005859375,3581470000</t>
  </si>
  <si>
    <t>2023-10-06,4308.5,4324.10009765625,4219.5498046875,4234.7900390625,3902030000</t>
  </si>
  <si>
    <t>2023-10-09,4335.66015625,4341.72998046875,4283.7900390625,4289.02001953125,3174630000</t>
  </si>
  <si>
    <t>2023-10-10,4358.240234375,4385.4599609375,4339.64013671875,4339.75,3520240000</t>
  </si>
  <si>
    <t>2023-10-11,4376.9501953125,4378.64013671875,4345.33984375,4366.58984375,3601660000</t>
  </si>
  <si>
    <t>2023-10-12,4349.60986328125,4385.85009765625,4325.43017578125,4380.93994140625,3713140000</t>
  </si>
  <si>
    <t>2023-10-13,4327.77978515625,4377.10009765625,4311.97021484375,4360.490234375,3566560000</t>
  </si>
  <si>
    <t>2023-10-16,4373.6298828125,4383.330078125,4342.3701171875,4342.3701171875,3409960000</t>
  </si>
  <si>
    <t>2023-10-17,4373.2001953125,4393.56982421875,4337.5400390625,4345.22998046875,3794850000</t>
  </si>
  <si>
    <t>2023-10-18,4314.60009765625,4364.2001953125,4303.83984375,4357.35009765625,3686030000</t>
  </si>
  <si>
    <t>2023-10-19,4278.0,4339.5400390625,4269.68994140625,4321.35986328125,3969730000</t>
  </si>
  <si>
    <t>2023-10-20,4224.16015625,4276.56005859375,4223.02978515625,4273.85009765625,4004030000</t>
  </si>
  <si>
    <t>2023-10-23,4217.0400390625,4255.83984375,4189.22021484375,4210.39990234375,3776100000</t>
  </si>
  <si>
    <t>2023-10-24,4247.68017578125,4259.3798828125,4219.43017578125,4235.7900390625,3821820000</t>
  </si>
  <si>
    <t>2023-10-25,4186.77001953125,4232.419921875,4181.419921875,4232.419921875,3869370000</t>
  </si>
  <si>
    <t>2023-10-26,4137.22998046875,4183.60009765625,4127.89990234375,4175.990234375,4277640000</t>
  </si>
  <si>
    <t>2023-10-27,4117.3701171875,4156.7001953125,4103.77978515625,4152.93017578125,4019500000</t>
  </si>
  <si>
    <t>2023-10-30,4166.81982421875,4177.47021484375,4132.93994140625,4139.39013671875,3911140000</t>
  </si>
  <si>
    <t>2023-10-31,4193.7998046875,4195.5498046875,4153.1201171875,4171.330078125,4249470000</t>
  </si>
  <si>
    <t>2023-11-01,4237.85986328125,4245.64013671875,4197.740234375,4201.27001953125,4224900000</t>
  </si>
  <si>
    <t>2023-11-02,4317.77978515625,4319.72021484375,4268.259765625,4268.259765625,4669780000</t>
  </si>
  <si>
    <t>2023-11-03,4358.33984375,4373.6201171875,4334.22998046875,4334.22998046875,4570960000</t>
  </si>
  <si>
    <t>2023-11-06,4365.97998046875,4372.2099609375,4347.52978515625,4364.27001953125,3656340000</t>
  </si>
  <si>
    <t>2023-11-07,4378.3798828125,4386.259765625,4355.41015625,4366.2099609375,3791230000</t>
  </si>
  <si>
    <t>2023-11-08,4382.77978515625,4391.2001953125,4359.759765625,4384.3701171875,3729510000</t>
  </si>
  <si>
    <t>2023-11-09,4347.35009765625,4393.39990234375,4343.93994140625,4391.41015625,3900780000</t>
  </si>
  <si>
    <t>2023-11-10,4415.240234375,4418.02978515625,4353.33984375,4364.14990234375,3665080000</t>
  </si>
  <si>
    <t>2023-11-13,4411.5498046875,4421.759765625,4393.81982421875,4406.66015625,3326240000</t>
  </si>
  <si>
    <t>2023-11-14,4495.7001953125,4508.669921875,4458.97021484375,4458.97021484375,4700350000</t>
  </si>
  <si>
    <t>2023-11-15,4502.8798828125,4521.169921875,4495.31005859375,4505.2998046875,4347170000</t>
  </si>
  <si>
    <t>2023-11-16,4508.240234375,4511.990234375,4487.830078125,4497.080078125,3964520000</t>
  </si>
  <si>
    <t>2023-11-17,4514.02001953125,4520.1201171875,4499.66015625,4509.5498046875,3777240000</t>
  </si>
  <si>
    <t>2023-11-20,4547.3798828125,4557.10986328125,4510.35986328125,4511.7001953125,3644790000</t>
  </si>
  <si>
    <t>2023-11-21,4538.18994140625,4542.14013671875,4525.509765625,4538.77001953125,3511080000</t>
  </si>
  <si>
    <t>2023-11-22,4556.6201171875,4568.43017578125,4545.0498046875,4553.0400390625,3042810000</t>
  </si>
  <si>
    <t>2023-11-24,4559.33984375,4560.31005859375,4552.7998046875,4555.83984375,1639500000</t>
  </si>
  <si>
    <t>2023-11-27,4550.43017578125,4560.52001953125,4546.31982421875,4554.85986328125,3403990000</t>
  </si>
  <si>
    <t>2023-11-28,4554.89013671875,4568.14013671875,4540.509765625,4545.5498046875,3586240000</t>
  </si>
  <si>
    <t>2023-11-29,4550.580078125,4587.64013671875,4547.14990234375,4571.83984375,4418760000</t>
  </si>
  <si>
    <t>2023-11-30,4567.7998046875,4569.89013671875,4537.240234375,4554.8701171875,5399300000</t>
  </si>
  <si>
    <t>2023-12-01,4594.6298828125,4599.39013671875,4554.7099609375,4559.43017578125,4397120000</t>
  </si>
  <si>
    <t>2023-12-04,4569.77978515625,4572.3701171875,4546.72021484375,4564.3701171875,4369910000</t>
  </si>
  <si>
    <t>2023-12-05,4567.18017578125,4578.56005859375,4551.68017578125,4557.25,3909950000</t>
  </si>
  <si>
    <t>2023-12-06,4549.33984375,4590.740234375,4546.5,4586.22998046875,4245680000</t>
  </si>
  <si>
    <t>2023-12-07,4585.58984375,4590.919921875,4565.22021484375,4568.83984375,3818880000</t>
  </si>
  <si>
    <t>2023-12-08,4604.3701171875,4609.22998046875,4574.06005859375,4576.2001953125,3707010000</t>
  </si>
  <si>
    <t>2023-12-11,4622.43994140625,4623.7099609375,4593.39013671875,4593.39013671875,3823210000</t>
  </si>
  <si>
    <t>2023-12-12,4643.7001953125,4643.93017578125,4608.08984375,4618.2998046875,3808380000</t>
  </si>
  <si>
    <t>2023-12-13,4707.08984375,4709.68994140625,4643.22998046875,4646.2001953125,5063650000</t>
  </si>
  <si>
    <t>2023-12-14,4719.5498046875,4738.56982421875,4694.33984375,4721.0400390625,6314040000</t>
  </si>
  <si>
    <t>2023-12-15,4719.18994140625,4725.52978515625,4704.68994140625,4714.22998046875,8218980000</t>
  </si>
  <si>
    <t>2023-12-18,4740.56005859375,4749.52001953125,4725.580078125,4725.580078125,4060340000</t>
  </si>
  <si>
    <t>2023-12-19,4768.3701171875,4768.68994140625,4743.72021484375,4743.72021484375,4026970000</t>
  </si>
  <si>
    <t>2023-12-20,4698.35009765625,4778.009765625,4697.81982421875,4764.72998046875,4201320000</t>
  </si>
  <si>
    <t>2023-12-21,4746.75,4748.7099609375,4708.35009765625,4724.2900390625,3431180000</t>
  </si>
  <si>
    <t>2023-12-22,4754.6298828125,4772.93994140625,4736.77001953125,4753.919921875,3046770000</t>
  </si>
  <si>
    <t>2023-12-26,4774.75,4784.72021484375,4758.4501953125,4758.85986328125,2513910000</t>
  </si>
  <si>
    <t>2023-12-27,4781.580078125,4785.39013671875,4768.89990234375,4773.4501953125,2748450000</t>
  </si>
  <si>
    <t>2023-12-28,4783.35009765625,4793.2998046875,4780.97998046875,4786.43994140625,2698860000</t>
  </si>
  <si>
    <t>2023-12-29,4769.830078125,4788.43017578125,4751.990234375,4782.8798828125,3126060000</t>
  </si>
  <si>
    <t>2024-01-02,4742.830078125,4754.330078125,4722.669921875,4745.2001953125,3743050000</t>
  </si>
  <si>
    <t>2024-01-03,4704.81005859375,4729.2900390625,4699.7099609375,4725.06982421875,3950760000</t>
  </si>
  <si>
    <t>2024-01-04,4688.68017578125,4726.77978515625,4687.52978515625,4697.419921875,3715480000</t>
  </si>
  <si>
    <t>2024-01-05,4697.240234375,4721.490234375,4682.10986328125,4690.56982421875,3844370000</t>
  </si>
  <si>
    <t>2024-01-08,4763.5400390625,4764.5400390625,4699.81982421875,4703.7001953125,3742320000</t>
  </si>
  <si>
    <t>2024-01-09,4756.5,4765.47021484375,4730.35009765625,4741.93017578125,3529960000</t>
  </si>
  <si>
    <t>2024-01-10,4783.4501953125,4790.7998046875,4756.2001953125,4759.93994140625,3498680000</t>
  </si>
  <si>
    <t>2024-01-11,4780.240234375,4798.5,4739.580078125,4792.1298828125,3759890000</t>
  </si>
  <si>
    <t>2024-01-12,4783.830078125,4802.39990234375,4768.97998046875,4791.18017578125,3486340000</t>
  </si>
  <si>
    <t>2024-01-16,4765.97998046875,4782.33984375,4747.1201171875,4772.35009765625,4260550000</t>
  </si>
  <si>
    <t>2024-01-17,4739.2099609375,4744.22998046875,4714.81982421875,4739.1298828125,3928600000</t>
  </si>
  <si>
    <t>2024-01-18,4780.93994140625,4785.7900390625,4740.56982421875,4760.10009765625,4019000000</t>
  </si>
  <si>
    <t>2024-01-19,4839.81005859375,4842.06982421875,4785.8701171875,4796.27978515625,4287200000</t>
  </si>
  <si>
    <t>2024-01-22,4850.43017578125,4868.41015625,4844.0498046875,4853.419921875,4297610000</t>
  </si>
  <si>
    <t>2024-01-23,4864.60009765625,4866.47998046875,4844.3701171875,4856.7998046875,3912800000</t>
  </si>
  <si>
    <t>2024-01-24,4868.5498046875,4903.68017578125,4865.93994140625,4888.56005859375,4330030000</t>
  </si>
  <si>
    <t>2024-01-25,4894.16015625,4898.14990234375,4869.33984375,4886.66015625,4020430000</t>
  </si>
  <si>
    <t>2024-01-26,4890.97021484375,4906.68994140625,4881.47021484375,4888.91015625,3353400000</t>
  </si>
  <si>
    <t>2024-01-29,4927.93017578125,4929.31005859375,4887.39990234375,4892.9501953125,3525160000</t>
  </si>
  <si>
    <t>2024-01-30,4924.97021484375,4931.08984375,4916.27001953125,4925.89013671875,3836130000</t>
  </si>
  <si>
    <t>2024-01-31,4845.64990234375,4906.75,4845.14990234375,4899.18994140625,4696120000</t>
  </si>
  <si>
    <t>2024-02-01,4906.18994140625,4906.97021484375,4853.52001953125,4861.10986328125,4386090000</t>
  </si>
  <si>
    <t>2024-02-02,4958.60986328125,4975.2900390625,4907.990234375,4916.06005859375,3974350000</t>
  </si>
  <si>
    <t>2024-02-05,4942.81005859375,4957.18994140625,4918.08984375,4957.18994140625,4023640000</t>
  </si>
  <si>
    <t>2024-02-06,4954.22998046875,4957.77001953125,4934.8798828125,4950.16015625,4440880000</t>
  </si>
  <si>
    <t>2024-02-07,4995.06005859375,4999.89013671875,4969.0498046875,4973.0498046875,4895590000</t>
  </si>
  <si>
    <t>2024-02-08,4997.91015625,5000.39990234375,4987.08984375,4995.16015625,4341860000</t>
  </si>
  <si>
    <t>2024-02-09,5026.60986328125,5030.06005859375,5000.33984375,5004.169921875,3912990000</t>
  </si>
  <si>
    <t>2024-02-12,5021.83984375,5048.39013671875,5016.830078125,5026.830078125,3805740000</t>
  </si>
  <si>
    <t>2024-02-13,4953.169921875,4971.2998046875,4920.31005859375,4967.93994140625,4302190000</t>
  </si>
  <si>
    <t>2024-02-14,5000.6201171875,5002.52001953125,4956.4501953125,4976.43994140625,3845600000</t>
  </si>
  <si>
    <t>2024-02-15,5029.72998046875,5032.72021484375,4999.43994140625,5003.14013671875,4137970000</t>
  </si>
  <si>
    <t>2024-02-16,5005.56982421875,5038.7001953125,4999.52001953125,5031.1298828125,3833270000</t>
  </si>
  <si>
    <t>2024-02-20,4975.509765625,4993.7099609375,4955.02001953125,4989.31982421875,4034880000</t>
  </si>
  <si>
    <t>2024-02-21,4981.7998046875,4983.2099609375,4946.0,4963.02978515625,3788390000</t>
  </si>
  <si>
    <t>2024-02-22,5087.02978515625,5094.39013671875,5038.830078125,5038.830078125,4051710000</t>
  </si>
  <si>
    <t>2024-02-23,5088.7998046875,5111.06005859375,5081.4599609375,5100.919921875,3672790000</t>
  </si>
  <si>
    <t>2024-02-26,5069.52978515625,5097.66015625,5068.91015625,5093.0,3683930000</t>
  </si>
  <si>
    <t>2024-02-27,5078.18017578125,5080.68994140625,5057.2900390625,5074.60009765625,3925950000</t>
  </si>
  <si>
    <t>2024-02-28,5069.759765625,5077.3701171875,5058.35009765625,5067.2001953125,3789370000</t>
  </si>
  <si>
    <t>2024-02-29,5096.27001953125,5104.990234375,5061.89013671875,5085.35986328125,5219740000</t>
  </si>
  <si>
    <t>2024-03-01,5137.080078125,5140.330078125,5094.16015625,5098.509765625,4748110000</t>
  </si>
  <si>
    <t>2024-03-04,5130.9501953125,5149.669921875,5127.18017578125,5130.990234375,4758440000</t>
  </si>
  <si>
    <t>2024-03-05,5078.64990234375,5114.5400390625,5056.81982421875,5110.52001953125,4418410000</t>
  </si>
  <si>
    <t>2024-03-06,5104.759765625,5127.97021484375,5092.22021484375,5108.02978515625,4559050000</t>
  </si>
  <si>
    <t>2024-03-07,5157.35986328125,5165.6201171875,5128.2099609375,5132.3798828125,4137980000</t>
  </si>
  <si>
    <t>2024-03-08,5123.68994140625,5189.259765625,5117.5,5164.4599609375,4208870000</t>
  </si>
  <si>
    <t>2024-03-11,5117.93994140625,5124.66015625,5091.14013671875,5111.9599609375,3896430000</t>
  </si>
  <si>
    <t>2024-03-12,5175.27001953125,5179.8701171875,5114.47998046875,5134.2998046875,4080510000</t>
  </si>
  <si>
    <t>2024-03-13,5165.31005859375,5179.14013671875,5151.8798828125,5173.490234375,4282890000</t>
  </si>
  <si>
    <t>2024-03-14,5150.47998046875,5176.85009765625,5123.2998046875,5175.14013671875,4687970000</t>
  </si>
  <si>
    <t>2024-03-15,5117.08984375,5136.85986328125,5104.35009765625,5123.31005859375,7753670000</t>
  </si>
  <si>
    <t>2024-03-18,5149.419921875,5175.60009765625,5145.47021484375,5154.77001953125,4036220000</t>
  </si>
  <si>
    <t>2024-03-19,5178.509765625,5180.31005859375,5131.58984375,5139.08984375,4031760000</t>
  </si>
  <si>
    <t>2024-03-20,5224.6201171875,5226.18994140625,5171.5498046875,5181.68994140625,4064850000</t>
  </si>
  <si>
    <t>2024-03-21,5241.52978515625,5261.10009765625,5240.66015625,5253.43017578125,4207730000</t>
  </si>
  <si>
    <t>2024-03-22,5234.18017578125,5246.08984375,5229.8701171875,5242.47998046875,3374700000</t>
  </si>
  <si>
    <t>2024-03-25,5218.18994140625,5229.08984375,5216.08984375,5219.52001953125,3331360000</t>
  </si>
  <si>
    <t>2024-03-26,5203.580078125,5235.16015625,5203.419921875,5228.85009765625,3871790000</t>
  </si>
  <si>
    <t>2024-03-27,5248.490234375,5249.259765625,5213.919921875,5226.31005859375,3850500000</t>
  </si>
  <si>
    <t>2024-03-28,5254.35009765625,5264.85009765625,5245.81982421875,5248.02978515625,3998270000</t>
  </si>
  <si>
    <t>2024-04-01,5243.77001953125,5263.9501953125,5229.2001953125,5257.97021484375,3325930000</t>
  </si>
  <si>
    <t>2024-04-02,5205.81005859375,5208.33984375,5184.0498046875,5204.2900390625,3886590000</t>
  </si>
  <si>
    <t>2024-04-03,5211.490234375,5228.75,5194.3701171875,5194.3701171875,3703250000</t>
  </si>
  <si>
    <t>2024-04-04,5147.2099609375,5256.58984375,5146.06005859375,5244.0498046875,4075680000</t>
  </si>
  <si>
    <t>2024-04-05,5204.33984375,5222.18017578125,5157.2099609375,5158.9501953125,3386780000</t>
  </si>
  <si>
    <t>2024-04-08,5202.39013671875,5219.56982421875,5197.35009765625,5211.3701171875,3278180000</t>
  </si>
  <si>
    <t>2024-04-09,5209.91015625,5224.81005859375,5160.77978515625,5217.02978515625,3400680000</t>
  </si>
  <si>
    <t>2024-04-10,5160.64013671875,5178.43017578125,5138.7001953125,5167.8798828125,3845930000</t>
  </si>
  <si>
    <t>2024-04-11,5199.06005859375,5211.77978515625,5138.77001953125,5172.9501953125,3509380000</t>
  </si>
  <si>
    <t>2024-04-12,5123.41015625,5175.02978515625,5107.93994140625,5171.509765625,3963220000</t>
  </si>
  <si>
    <t>2024-04-15,5061.81982421875,5168.43017578125,5052.47021484375,5149.669921875,3950210000</t>
  </si>
  <si>
    <t>2024-04-16,5051.41015625,5079.83984375,5039.830078125,5064.58984375,4006200000</t>
  </si>
  <si>
    <t>2024-04-17,5022.2099609375,5077.9599609375,5007.25,5068.97021484375,3596130000</t>
  </si>
  <si>
    <t>2024-04-18,5011.1201171875,5056.66015625,5001.89013671875,5031.52001953125,3619760000</t>
  </si>
  <si>
    <t>2024-04-19,4967.22998046875,5019.02001953125,4953.56005859375,5005.43994140625,3878750000</t>
  </si>
  <si>
    <t>2024-04-22,5010.60009765625,5038.83984375,4969.39990234375,4987.330078125,3820250000</t>
  </si>
  <si>
    <t>2024-04-23,5070.5498046875,5076.1201171875,5027.9599609375,5028.85009765625,3751400000</t>
  </si>
  <si>
    <t>2024-04-24,5071.6298828125,5089.47998046875,5047.02001953125,5084.85986328125,3656740000</t>
  </si>
  <si>
    <t>2024-04-25,5048.419921875,5057.75,4990.580078125,5019.8798828125,3958050000</t>
  </si>
  <si>
    <t>2024-04-26,5099.9599609375,5114.6201171875,5073.14013671875,5084.64990234375,3604140000</t>
  </si>
  <si>
    <t>2024-04-29,5116.169921875,5123.490234375,5088.64990234375,5114.1298828125,3447450000</t>
  </si>
  <si>
    <t>2024-04-30,5035.68994140625,5110.830078125,5035.31005859375,5103.77978515625,4082470000</t>
  </si>
  <si>
    <t>2024-05-01,5018.39013671875,5096.1201171875,5013.4501953125,5029.02978515625,4544170000</t>
  </si>
  <si>
    <t>2024-05-02,5064.2001953125,5073.2099609375,5011.0498046875,5049.31982421875,4381660000</t>
  </si>
  <si>
    <t>2024-05-03,5127.7900390625,5139.1201171875,5101.22021484375,5122.77978515625,3924990000</t>
  </si>
  <si>
    <t>2024-05-06,5180.740234375,5181.0,5142.419921875,5142.419921875,3683250000</t>
  </si>
  <si>
    <t>2024-05-07,5187.7001953125,5200.22998046875,5178.9599609375,5187.2001953125,3987890000</t>
  </si>
  <si>
    <t>2024-05-08,5187.669921875,5191.9501953125,5165.85986328125,5168.97998046875,3842100000</t>
  </si>
  <si>
    <t>2024-05-09,5214.080078125,5215.2998046875,5180.41015625,5189.02978515625,3727370000</t>
  </si>
  <si>
    <t>2024-05-10,5222.68017578125,5239.66015625,5209.68017578125,5225.490234375,3617900000</t>
  </si>
  <si>
    <t>2024-05-13,5221.419921875,5237.259765625,5211.16015625,5233.080078125,4255710000</t>
  </si>
  <si>
    <t>2024-05-14,5246.68017578125,5250.3701171875,5217.97998046875,5221.10009765625,4763580000</t>
  </si>
  <si>
    <t>2024-05-15,5308.14990234375,5311.759765625,5263.259765625,5263.259765625,4360810000</t>
  </si>
  <si>
    <t>2024-05-16,5297.10009765625,5325.490234375,5296.18994140625,5310.06982421875,3817470000</t>
  </si>
  <si>
    <t>2024-05-17,5303.27001953125,5305.4501953125,5283.58984375,5303.10009765625,3578120000</t>
  </si>
  <si>
    <t>2024-05-20,5308.1298828125,5325.31982421875,5302.39990234375,5305.35009765625,3420100000</t>
  </si>
  <si>
    <t>2024-05-21,5321.41015625,5324.31982421875,5297.8701171875,5298.68994140625,3662240000</t>
  </si>
  <si>
    <t>2024-05-22,5307.009765625,5323.18017578125,5286.009765625,5319.27978515625,3847130000</t>
  </si>
  <si>
    <t>2024-05-23,5267.83984375,5341.8798828125,5256.93017578125,5340.259765625,3869520000</t>
  </si>
  <si>
    <t>2024-05-24,5304.72021484375,5311.64990234375,5278.39013671875,5281.4501953125,3005510000</t>
  </si>
  <si>
    <t>2024-05-28,5306.0400390625,5315.91015625,5280.89013671875,5315.91015625,3751540000</t>
  </si>
  <si>
    <t>2024-05-29,5266.9501953125,5282.27001953125,5262.7001953125,5278.72998046875,3552750000</t>
  </si>
  <si>
    <t>2024-05-30,5235.47998046875,5260.2099609375,5222.10009765625,5259.77001953125,3818750000</t>
  </si>
  <si>
    <t>2024-05-31,5277.509765625,5280.330078125,5191.68017578125,5243.2099609375,5437160000</t>
  </si>
  <si>
    <t>2024-06-03,5283.39990234375,5302.10986328125,5234.31982421875,5297.14990234375,4046920000</t>
  </si>
  <si>
    <t>2024-06-04,5291.33984375,5298.7998046875,5257.6298828125,5278.240234375,3707900000</t>
  </si>
  <si>
    <t>2024-06-05,5354.02978515625,5354.16015625,5297.64013671875,5314.47998046875,3591460000</t>
  </si>
  <si>
    <t>2024-06-06,5352.9599609375,5362.35009765625,5335.35986328125,5357.7998046875,3609990000</t>
  </si>
  <si>
    <t>2024-06-07,5346.990234375,5375.080078125,5331.330078125,5343.81005859375,3692760000</t>
  </si>
  <si>
    <t>2024-06-10,5360.7900390625,5365.7900390625,5331.52001953125,5341.22021484375,3622280000</t>
  </si>
  <si>
    <t>2024-06-11,5375.31982421875,5375.9501953125,5327.25,5353.0,3568030000</t>
  </si>
  <si>
    <t>2024-06-12,5421.02978515625,5447.25,5409.1298828125,5409.1298828125,3962840000</t>
  </si>
  <si>
    <t>2024-06-13,5433.740234375,5441.93017578125,5402.509765625,5441.93017578125,3530380000</t>
  </si>
  <si>
    <t>2024-06-14,5431.60009765625,5432.39013671875,5403.75,5424.080078125,3438650000</t>
  </si>
  <si>
    <t>2024-06-17,5473.22998046875,5488.5,5420.39990234375,5431.10986328125,3447840000</t>
  </si>
  <si>
    <t>2024-06-18,5487.02978515625,5490.3798828125,5471.31982421875,5476.14990234375,3544330000</t>
  </si>
  <si>
    <t>2024-06-20,5473.169921875,5505.52978515625,5455.56005859375,5499.990234375,3847060000</t>
  </si>
  <si>
    <t>2024-06-21,5464.6201171875,5478.31005859375,5452.02978515625,5466.77001953125,6773800000</t>
  </si>
  <si>
    <t>2024-06-24,5447.8701171875,5490.66015625,5447.58984375,5459.580078125,3696750000</t>
  </si>
  <si>
    <t>2024-06-25,5469.2998046875,5472.8798828125,5446.56005859375,5460.72998046875,3591960000</t>
  </si>
  <si>
    <t>2024-06-26,5477.89990234375,5483.14013671875,5451.8701171875,5460.7099609375,3563920000</t>
  </si>
  <si>
    <t>2024-06-27,5482.8701171875,5490.81005859375,5467.5400390625,5473.58984375,3589530000</t>
  </si>
  <si>
    <t>2024-06-28,5460.47998046875,5523.64013671875,5451.1201171875,5488.47998046875,7199220000</t>
  </si>
  <si>
    <t>2024-07-01,5475.08984375,5479.5498046875,5446.52978515625,5471.080078125,3488760000</t>
  </si>
  <si>
    <t>2024-07-02,5509.009765625,5509.68994140625,5458.43017578125,5461.83984375,3329950000</t>
  </si>
  <si>
    <t>2024-07-03,5537.02001953125,5539.27001953125,5507.419921875,5507.43994140625,2179470000</t>
  </si>
  <si>
    <t>2024-07-05,5567.18994140625,5570.330078125,5531.6298828125,5537.91015625,3253080000</t>
  </si>
  <si>
    <t>2024-07-08,5572.85009765625,5583.10986328125,5562.509765625,5572.75,3185670000</t>
  </si>
  <si>
    <t>2024-07-09,5576.97998046875,5590.75,5574.56982421875,5584.240234375,3232920000</t>
  </si>
  <si>
    <t>2024-07-10,5633.91015625,5635.39013671875,5586.43994140625,5591.259765625,3336100000</t>
  </si>
  <si>
    <t>2024-07-11,5584.5400390625,5642.4501953125,5576.52978515625,5635.2099609375,4020950000</t>
  </si>
  <si>
    <t>2024-07-12,5615.35009765625,5655.56005859375,5590.43994140625,5590.759765625,3700280000</t>
  </si>
  <si>
    <t>2024-07-15,5631.22021484375,5666.93994140625,5614.75,5638.16015625,3620470000</t>
  </si>
  <si>
    <t>2024-07-16,5667.2001953125,5669.669921875,5639.02001953125,5644.08984375,4041760000</t>
  </si>
  <si>
    <t>2024-07-17,5588.27001953125,5622.490234375,5584.81005859375,5610.06982421875,4246450000</t>
  </si>
  <si>
    <t>2024-07-18,5544.58984375,5614.0498046875,5522.81005859375,5608.56005859375,4007510000</t>
  </si>
  <si>
    <t>2024-07-19,5505.0,5557.5,5497.0400390625,5543.3701171875,3760570000</t>
  </si>
  <si>
    <t>2024-07-22,5564.41015625,5570.35986328125,5529.0400390625,5544.5400390625,3375180000</t>
  </si>
  <si>
    <t>2024-07-23,5555.740234375,5585.33984375,5550.89990234375,5565.2998046875,3500210000</t>
  </si>
  <si>
    <t>2024-07-24,5427.1298828125,5508.0400390625,5419.97998046875,5505.83984375,3945550000</t>
  </si>
  <si>
    <t>2024-07-25,5399.22021484375,5491.58984375,5390.9501953125,5428.7001953125,4592120000</t>
  </si>
  <si>
    <t>2024-07-26,5459.10009765625,5488.31982421875,5430.7001953125,5433.669921875,3638770000</t>
  </si>
  <si>
    <t>2024-07-29,5463.5400390625,5487.740234375,5444.43994140625,5476.5498046875,3379970000</t>
  </si>
  <si>
    <t>2024-07-30,5436.43994140625,5489.4599609375,5401.7001953125,5478.72998046875,3777740000</t>
  </si>
  <si>
    <t>2024-07-31,5522.2998046875,5551.509765625,5493.75,5505.58984375,4546910000</t>
  </si>
  <si>
    <t>2024-08-01,5446.68017578125,5566.16015625,5410.419921875,5537.83984375,4703620000</t>
  </si>
  <si>
    <t>2024-08-02,5346.56005859375,5383.89013671875,5302.02978515625,5376.6298828125,5156450000</t>
  </si>
  <si>
    <t>2024-08-05,5186.330078125,5250.89013671875,5119.259765625,5151.14013671875,5333250000</t>
  </si>
  <si>
    <t>2024-08-06,5240.02978515625,5312.33984375,5193.56005859375,5206.419921875,4690190000</t>
  </si>
  <si>
    <t>2024-08-07,5199.5,5330.64013671875,5195.5400390625,5293.1298828125,4558260000</t>
  </si>
  <si>
    <t>2024-08-08,5319.31005859375,5328.02978515625,5233.85009765625,5252.56982421875,4016830000</t>
  </si>
  <si>
    <t>2024-08-09,5344.16015625,5358.669921875,5300.83984375,5314.66015625,3516400000</t>
  </si>
  <si>
    <t>2024-08-12,5344.39013671875,5371.2001953125,5324.3701171875,5351.8798828125,3360160000</t>
  </si>
  <si>
    <t>2024-08-13,5434.43017578125,5436.5,5376.97998046875,5376.97998046875,3648980000</t>
  </si>
  <si>
    <t>2024-08-14,5455.2099609375,5463.22021484375,5415.91015625,5442.35986328125,3380050000</t>
  </si>
  <si>
    <t>2024-08-15,5543.22021484375,5546.22998046875,5501.1298828125,5501.1298828125,3723310000</t>
  </si>
  <si>
    <t>2024-08-16,5554.25,5561.97998046875,5525.169921875,5530.5,3357690000</t>
  </si>
  <si>
    <t>2024-08-19,5608.25,5608.2998046875,5550.740234375,5557.22998046875,3222050000</t>
  </si>
  <si>
    <t>2024-08-20,5597.1201171875,5620.509765625,5585.5,5602.8798828125,2994420000</t>
  </si>
  <si>
    <t>2024-08-21,5620.85009765625,5632.68017578125,5591.56982421875,5603.08984375,3119670000</t>
  </si>
  <si>
    <t>2024-08-22,5570.64013671875,5643.22021484375,5560.9501953125,5637.77001953125,2981530000</t>
  </si>
  <si>
    <t>2024-08-23,5634.60986328125,5641.81982421875,5585.16015625,5602.490234375,3291940000</t>
  </si>
  <si>
    <t>2024-08-26,5616.83984375,5651.6201171875,5602.33984375,5639.66015625,2938570000</t>
  </si>
  <si>
    <t>2024-08-27,5625.7998046875,5631.18017578125,5593.47998046875,5602.89013671875,2798990000</t>
  </si>
  <si>
    <t>2024-08-28,5592.18017578125,5627.02978515625,5560.9501953125,5624.509765625,3053450000</t>
  </si>
  <si>
    <t>2024-08-29,5591.9599609375,5646.9501953125,5583.7099609375,5607.2998046875,3065640000</t>
  </si>
  <si>
    <t>2024-08-30,5648.39990234375,5651.3701171875,5581.7900390625,5612.740234375,4185850000</t>
  </si>
  <si>
    <t>2024-09-03,5528.93017578125,5623.89013671875,5504.330078125,5623.89013671875,3866350000</t>
  </si>
  <si>
    <t>2024-09-04,5520.06982421875,5552.990234375,5503.66015625,5506.68017578125,3478140000</t>
  </si>
  <si>
    <t>2024-09-05,5503.41015625,5546.2998046875,5480.5400390625,5520.080078125,3521650000</t>
  </si>
  <si>
    <t>2024-09-06,5408.419921875,5522.47021484375,5402.6201171875,5507.330078125,3822800000</t>
  </si>
  <si>
    <t>2024-09-09,5471.0498046875,5484.2001953125,5434.490234375,5442.06982421875,3825940000</t>
  </si>
  <si>
    <t>2024-09-10,5495.52001953125,5497.91015625,5441.72021484375,5490.509765625,3848180000</t>
  </si>
  <si>
    <t>2024-09-11,5554.1298828125,5560.41015625,5406.9599609375,5496.419921875,3839450000</t>
  </si>
  <si>
    <t>2024-09-12,5595.759765625,5600.7099609375,5535.5,5557.47998046875,3655070000</t>
  </si>
  <si>
    <t>2024-09-13,5626.02001953125,5636.27001953125,5601.64990234375,5603.33984375,3500790000</t>
  </si>
  <si>
    <t>2024-09-16,5633.08984375,5636.0498046875,5604.52978515625,5615.2099609375,3437070000</t>
  </si>
  <si>
    <t>2024-09-17,5634.580078125,5670.81005859375,5614.0498046875,5655.509765625,3443600000</t>
  </si>
  <si>
    <t>2024-09-18,5618.259765625,5689.75,5615.080078125,5641.68017578125,3691390000</t>
  </si>
  <si>
    <t>2024-09-19,5713.64013671875,5733.56982421875,5686.419921875,5702.6298828125,4024530000</t>
  </si>
  <si>
    <t>2024-09-20,5702.5498046875,5715.14013671875,5674.490234375,5709.64013671875,7867260000</t>
  </si>
  <si>
    <t>2024-09-23,5718.56982421875,5725.35986328125,5704.22021484375,5711.89990234375,3529550000</t>
  </si>
  <si>
    <t>2024-09-24,5732.93017578125,5735.31982421875,5698.990234375,5727.66015625,3872710000</t>
  </si>
  <si>
    <t>2024-09-25,5722.259765625,5741.02978515625,5712.06005859375,5733.64990234375,3624910000</t>
  </si>
  <si>
    <t>2024-09-26,5745.3701171875,5767.3701171875,5721.009765625,5762.22021484375,4391180000</t>
  </si>
  <si>
    <t>2024-09-27,5738.169921875,5763.77978515625,5727.33984375,5755.35986328125,3898530000</t>
  </si>
  <si>
    <t>2024-09-30,5762.47998046875,5765.14013671875,5703.52978515625,5726.52001953125,4425730000</t>
  </si>
  <si>
    <t>2024-10-01,5708.75,5757.72998046875,5681.27978515625,5757.72998046875,4025180000</t>
  </si>
  <si>
    <t>2024-10-02,5709.5400390625,5719.6298828125,5674.0,5698.14013671875,3829050000</t>
  </si>
  <si>
    <t>2024-10-03,5699.93994140625,5718.77978515625,5677.3701171875,5698.18994140625,3597450000</t>
  </si>
  <si>
    <t>2024-10-04,5751.06982421875,5753.2099609375,5702.830078125,5737.47998046875,3479400000</t>
  </si>
  <si>
    <t>2024-10-07,5695.93994140625,5739.33984375,5686.85009765625,5737.7998046875,3637790000</t>
  </si>
  <si>
    <t>2024-10-08,5751.1298828125,5757.60009765625,5714.56005859375,5719.14013671875,3393400000</t>
  </si>
  <si>
    <t>2024-10-09,5792.0400390625,5796.7998046875,5745.02001953125,5751.7998046875,3650340000</t>
  </si>
  <si>
    <t>2024-10-10,5780.0498046875,5795.02978515625,5764.759765625,5778.35986328125,3208790000</t>
  </si>
  <si>
    <t>2024-10-11,5815.02978515625,5822.1298828125,5775.08984375,5775.08984375,3208720000</t>
  </si>
  <si>
    <t>2024-10-14,5859.85009765625,5871.41015625,5829.56982421875,5829.81005859375,3005250000</t>
  </si>
  <si>
    <t>2024-10-15,5815.259765625,5870.35986328125,5804.47998046875,5866.740234375,3882120000</t>
  </si>
  <si>
    <t>2024-10-16,5842.47021484375,5846.52001953125,5808.33984375,5816.580078125,3467230000</t>
  </si>
  <si>
    <t>2024-10-17,5841.47021484375,5878.4599609375,5840.25,5875.6201171875,3480010000</t>
  </si>
  <si>
    <t>2024-10-18,5864.669921875,5872.169921875,5846.10986328125,5859.43017578125,3374490000</t>
  </si>
  <si>
    <t>2024-10-21,5853.97998046875,5866.919921875,5824.7900390625,5857.81982421875,3407010000</t>
  </si>
  <si>
    <t>2024-10-22,5851.2001953125,5863.0400390625,5821.169921875,5832.7001953125,3342080000</t>
  </si>
  <si>
    <t>2024-10-23,5797.419921875,5834.85009765625,5762.41015625,5834.5,3532650000</t>
  </si>
  <si>
    <t>2024-10-24,5809.85986328125,5817.7998046875,5784.919921875,5817.7998046875,3543030000</t>
  </si>
  <si>
    <t>2024-10-25,5808.1201171875,5862.81982421875,5799.97998046875,5826.75,3501280000</t>
  </si>
  <si>
    <t>2024-10-28,5823.52001953125,5842.919921875,5823.080078125,5833.93017578125,3691280000</t>
  </si>
  <si>
    <t>2024-10-29,5832.919921875,5847.18994140625,5802.169921875,5819.68017578125,3879100000</t>
  </si>
  <si>
    <t>2024-10-30,5813.669921875,5850.93994140625,5811.27978515625,5832.64990234375,3851120000</t>
  </si>
  <si>
    <t>2024-10-31,5705.4501953125,5775.33984375,5702.85986328125,5775.33984375,4425660000</t>
  </si>
  <si>
    <t>2024-11-01,5728.7998046875,5772.52001953125,5723.22021484375,5723.22021484375,3796450000</t>
  </si>
  <si>
    <t>2024-11-04,5712.68994140625,5741.43017578125,5696.509765625,5725.14990234375,3602060000</t>
  </si>
  <si>
    <t>2024-11-05,5782.759765625,5783.43994140625,5722.10009765625,5722.43017578125,3768310000</t>
  </si>
  <si>
    <t>2024-11-06,5929.0400390625,5936.14013671875,5864.89013671875,5864.89013671875,6329530000</t>
  </si>
  <si>
    <t>2024-11-07,5973.10009765625,5983.83984375,5947.2099609375,5947.2099609375,4925740000</t>
  </si>
  <si>
    <t>2024-11-08,5995.5400390625,6012.4501953125,5976.759765625,5976.759765625,4666740000</t>
  </si>
  <si>
    <t>2024-11-11,6001.35009765625,6017.31005859375,5986.68994140625,6008.85986328125,4333000000</t>
  </si>
  <si>
    <t>2024-11-12,5983.990234375,6009.919921875,5960.080078125,6003.60009765625,4243400000</t>
  </si>
  <si>
    <t>2024-11-13,5985.3798828125,6008.18994140625,5965.91015625,5985.75,4220180000</t>
  </si>
  <si>
    <t>2024-11-14,5949.169921875,5993.8798828125,5942.27978515625,5989.68017578125,4184570000</t>
  </si>
  <si>
    <t>2024-11-15,5870.6201171875,5915.31982421875,5853.009765625,5912.7900390625,4590960000</t>
  </si>
  <si>
    <t>2024-11-18,5893.6201171875,5908.1201171875,5865.9501953125,5874.169921875,3983860000</t>
  </si>
  <si>
    <t>2024-11-19,5916.97998046875,5923.509765625,5855.2900390625,5870.0498046875,4036940000</t>
  </si>
  <si>
    <t>2024-11-20,5917.10986328125,5920.669921875,5860.56005859375,5914.33984375,3772620000</t>
  </si>
  <si>
    <t>2024-11-21,5948.7099609375,5963.31982421875,5887.259765625,5940.580078125,4230120000</t>
  </si>
  <si>
    <t>2024-11-22,5969.33984375,5972.89990234375,5944.35986328125,5944.35986328125,4141420000</t>
  </si>
  <si>
    <t>2024-11-25,5987.3701171875,6020.75,5963.91015625,5992.27978515625,5633150000</t>
  </si>
  <si>
    <t>2024-11-26,6021.6298828125,6025.419921875,5992.27001953125,6000.02978515625,3835170000</t>
  </si>
  <si>
    <t>2024-11-27,5998.740234375,6020.16015625,5984.8701171875,6014.10986328125,3363340000</t>
  </si>
  <si>
    <t>2024-11-29,6032.3798828125,6044.169921875,6003.97998046875,6003.97998046875,2444420000</t>
  </si>
  <si>
    <t>2024-12-02,6047.14990234375,6053.580078125,6035.330078125,6040.10986328125,4412470000</t>
  </si>
  <si>
    <t>2024-12-03,6049.8798828125,6052.06982421875,6033.39013671875,6042.97021484375,4095000000</t>
  </si>
  <si>
    <t>2024-12-04,6086.490234375,6089.83984375,6061.06005859375,6069.39013671875,4003390000</t>
  </si>
  <si>
    <t>2024-12-05,6075.10986328125,6094.5498046875,6072.89990234375,6089.02978515625,4212020000</t>
  </si>
  <si>
    <t>2024-12-06,6090.27001953125,6099.97021484375,6079.97998046875,6081.3798828125,3924830000</t>
  </si>
  <si>
    <t>2024-12-09,6052.85009765625,6088.509765625,6048.6298828125,6083.009765625,4556460000</t>
  </si>
  <si>
    <t>2024-12-10,6034.91015625,6065.39990234375,6029.89013671875,6057.58984375,4048410000</t>
  </si>
  <si>
    <t>2024-12-11,6084.18994140625,6092.58984375,6060.14990234375,6060.14990234375,4269950000</t>
  </si>
  <si>
    <t>2024-12-12,6051.25,6079.68017578125,6051.25,6074.2900390625,3678010000</t>
  </si>
  <si>
    <t>2024-12-13,6051.08984375,6078.580078125,6035.77001953125,6068.169921875,3584960000</t>
  </si>
  <si>
    <t>2024-12-16,6074.080078125,6085.18994140625,6059.14013671875,6063.7900390625,4391100000</t>
  </si>
  <si>
    <t>2024-12-17,6050.60986328125,6057.68017578125,6035.18994140625,6052.5498046875,4544500000</t>
  </si>
  <si>
    <t>2024-12-18,5872.16015625,6070.669921875,5867.7900390625,6047.64990234375,5246960000</t>
  </si>
  <si>
    <t>2024-12-19,5867.080078125,5935.52001953125,5866.06982421875,5912.7099609375,4896880000</t>
  </si>
  <si>
    <t>2024-12-20,5930.85009765625,5982.06005859375,5832.2998046875,5842.0,8223220000</t>
  </si>
  <si>
    <t>2024-12-23,5974.06982421875,5978.25,5902.56982421875,5940.25,3593280000</t>
  </si>
  <si>
    <t>2024-12-24,6040.0400390625,6040.10009765625,5981.43994140625,5984.6298828125,1757720000</t>
  </si>
  <si>
    <t>2024-12-26,6037.58984375,6049.75,6007.3701171875,6024.97021484375,2904530000</t>
  </si>
  <si>
    <t>2024-12-27,5970.83984375,6006.169921875,5932.9501953125,6006.169921875,3159610000</t>
  </si>
  <si>
    <t>2024-12-30,5906.93994140625,5940.7900390625,5869.16015625,5920.669921875,3433250000</t>
  </si>
  <si>
    <t>2024-12-31,5881.6298828125,5929.740234375,5868.85986328125,5919.740234375,3128350000</t>
  </si>
  <si>
    <t>2025-01-02,5868.5498046875,5935.08984375,5829.52978515625,5903.259765625,3621680000</t>
  </si>
  <si>
    <t>2025-01-03,5942.47021484375,5949.33984375,5888.66015625,5891.06982421875,3667340000</t>
  </si>
  <si>
    <t>2025-01-06,5975.3798828125,6021.0400390625,5960.009765625,5982.81005859375,4940120000</t>
  </si>
  <si>
    <t>2025-01-07,5909.02978515625,6000.68017578125,5890.68017578125,5993.259765625,4517330000</t>
  </si>
  <si>
    <t>2025-01-08,5918.25,5927.89013671875,5874.77978515625,5910.66015625,4441740000</t>
  </si>
  <si>
    <t>2025-01-10,5827.0400390625,5890.35009765625,5807.77978515625,5890.35009765625,4751930000</t>
  </si>
  <si>
    <t>2025-01-13,5836.22021484375,5838.60986328125,5773.31005859375,5782.02001953125,4421200000</t>
  </si>
  <si>
    <t>2025-01-14,5842.91015625,5871.919921875,5805.419921875,5859.27001953125,4142280000</t>
  </si>
  <si>
    <t>2025-01-15,5949.91015625,5960.60986328125,5905.2099609375,5905.2099609375,4544570000</t>
  </si>
  <si>
    <t>2025-01-16,5937.33984375,5964.68994140625,5930.72021484375,5963.60986328125,4285810000</t>
  </si>
  <si>
    <t>2025-01-17,5996.66015625,6014.9599609375,5978.43994140625,5995.39990234375,4366830000</t>
  </si>
  <si>
    <t>2025-01-21,6049.240234375,6051.509765625,6006.8798828125,6014.1201171875,4702920000</t>
  </si>
  <si>
    <t>2025-01-22,6086.3701171875,6100.81005859375,6076.1298828125,6081.39013671875,4323040000</t>
  </si>
  <si>
    <t>2025-01-23,6118.7099609375,6118.72998046875,6074.669921875,6076.31982421875,4432250000</t>
  </si>
  <si>
    <t>2025-01-24,6101.240234375,6128.18017578125,6088.740234375,6121.43017578125,4214250000</t>
  </si>
  <si>
    <t>2025-01-27,6012.27978515625,6017.169921875,5962.919921875,5969.0400390625,5198750000</t>
  </si>
  <si>
    <t>2025-01-28,6067.7001953125,6074.5400390625,5994.6298828125,6026.97021484375,4473640000</t>
  </si>
  <si>
    <t>2025-01-29,6039.31005859375,6062.830078125,6012.9599609375,6057.7001953125,4115310000</t>
  </si>
  <si>
    <t>2025-01-30,6071.169921875,6086.64013671875,6027.4599609375,6050.75,4634620000</t>
  </si>
  <si>
    <t>2025-01-31,6040.52978515625,6120.91015625,6030.93017578125,6096.7900390625,4843770000</t>
  </si>
  <si>
    <t>2025-02-03,5994.56982421875,6022.1298828125,5923.93017578125,5969.64990234375,4797210000</t>
  </si>
  <si>
    <t>2025-02-04,6037.8798828125,6042.47998046875,5990.8701171875,5998.14013671875,4410160000</t>
  </si>
  <si>
    <t>2025-02-05,6061.47998046875,6062.85986328125,6007.06005859375,6020.4501953125,4756250000</t>
  </si>
  <si>
    <t>2025-02-06,6083.56982421875,6084.02978515625,6046.830078125,6072.22021484375,4847120000</t>
  </si>
  <si>
    <t>2025-02-07,6025.990234375,6101.27978515625,6019.9599609375,6083.1298828125,4766900000</t>
  </si>
  <si>
    <t>2025-02-10,6066.43994140625,6073.3798828125,6044.83984375,6046.39990234375,4458760000</t>
  </si>
  <si>
    <t>2025-02-11,6068.5,6076.27978515625,6042.33984375,6049.31982421875,4324880000</t>
  </si>
  <si>
    <t>2025-02-12,6051.97021484375,6063.0,6003.0,6025.080078125,4627960000</t>
  </si>
  <si>
    <t>2025-02-13,6115.06982421875,6116.91015625,6050.9501953125,6060.58984375,4763800000</t>
  </si>
  <si>
    <t>2025-02-14,6114.6298828125,6127.47021484375,6107.6201171875,6115.52001953125,4335190000</t>
  </si>
  <si>
    <t>2025-02-18,6129.580078125,6129.6298828125,6099.509765625,6121.60009765625,4684980000</t>
  </si>
  <si>
    <t>2025-02-19,6144.14990234375,6147.43017578125,6111.14990234375,6117.759765625,4562330000</t>
  </si>
  <si>
    <t>2025-02-20,6117.52001953125,6134.5,6084.58984375,6134.5,4813690000</t>
  </si>
  <si>
    <t>2025-02-21,6013.1298828125,6114.81982421875,6008.56005859375,6114.10009765625,5434560000</t>
  </si>
  <si>
    <t>2025-02-24,5983.25,6043.64990234375,5977.830078125,6026.68994140625,4990120000</t>
  </si>
  <si>
    <t>2025-02-25,5955.25,5992.64990234375,5908.490234375,5982.72998046875,5374690000</t>
  </si>
  <si>
    <t>2025-02-26,5956.06005859375,6009.81982421875,5932.68994140625,5970.8701171875,4869580000</t>
  </si>
  <si>
    <t>2025-02-27,5861.56982421875,5993.68994140625,5858.77978515625,5981.8798828125,5057680000</t>
  </si>
  <si>
    <t>2025-02-28,5954.5,5959.39990234375,5837.66015625,5856.740234375,6441140000</t>
  </si>
  <si>
    <t>2025-03-03,5849.72021484375,5986.08984375,5810.91015625,5968.330078125,5613850000</t>
  </si>
  <si>
    <t>2025-03-04,5778.14990234375,5865.080078125,5732.58984375,5811.97998046875,6138110000</t>
  </si>
  <si>
    <t>2025-03-05,5842.6298828125,5860.58984375,5742.35009765625,5781.35986328125,5285970000</t>
  </si>
  <si>
    <t>2025-03-06,5738.52001953125,5812.080078125,5711.64013671875,5785.8701171875,5165080000</t>
  </si>
  <si>
    <t>2025-03-07,5770.2001953125,5783.009765625,5666.2900390625,5726.009765625,5705140000</t>
  </si>
  <si>
    <t>2025-03-10,5614.56005859375,5705.3701171875,5564.02001953125,5705.3701171875,6409370000</t>
  </si>
  <si>
    <t>2025-03-11,5572.06982421875,5636.2998046875,5528.41015625,5603.64990234375,6221240000</t>
  </si>
  <si>
    <t>2025-03-12,5599.2998046875,5642.18994140625,5546.08984375,5624.83984375,5219830000</t>
  </si>
  <si>
    <t>2025-03-13,5521.52001953125,5597.77978515625,5504.64990234375,5594.4501953125,5018980000</t>
  </si>
  <si>
    <t>2025-03-14,5638.93994140625,5645.27001953125,5563.85009765625,5563.85009765625,4863180000</t>
  </si>
  <si>
    <t>2025-03-17,5675.1201171875,5703.52001953125,5631.1201171875,5635.60009765625,5031770000</t>
  </si>
  <si>
    <t>2025-03-18,5614.66015625,5654.52978515625,5597.759765625,5654.52978515625,4666270000</t>
  </si>
  <si>
    <t>2025-03-19,5675.2900390625,5715.330078125,5622.2001953125,5632.3701171875,4660090000</t>
  </si>
  <si>
    <t>2025-03-20,5662.89013671875,5711.14990234375,5632.330078125,5646.919921875,4678420000</t>
  </si>
  <si>
    <t>2025-03-21,5667.56005859375,5670.83984375,5603.10009765625,5630.72998046875,9367460000</t>
  </si>
  <si>
    <t>2025-03-24,5767.56982421875,5775.14013671875,5718.080078125,5718.080078125,4517990000</t>
  </si>
  <si>
    <t>2025-03-25,5776.64990234375,5786.9501953125,5760.419921875,5775.9599609375,4467340000</t>
  </si>
  <si>
    <t>2025-03-26,5712.2001953125,5783.6201171875,5694.41015625,5771.66015625,4183140000</t>
  </si>
  <si>
    <t>2025-03-27,5693.31005859375,5732.27978515625,5670.93994140625,5695.64013671875,4403460000</t>
  </si>
  <si>
    <t>2025-03-28,5580.93994140625,5685.89013671875,5572.419921875,5679.2001953125,4513330000</t>
  </si>
  <si>
    <t>2025-03-31,5611.85009765625,5627.56005859375,5488.72998046875,5527.91015625,5257250000</t>
  </si>
  <si>
    <t>2025-04-01,5633.06982421875,5650.56982421875,5558.52001953125,5597.52978515625,4434500000</t>
  </si>
  <si>
    <t>2025-04-02,5670.97021484375,5695.31005859375,5571.47998046875,5580.759765625,4243830000</t>
  </si>
  <si>
    <t>2025-04-03,5396.52001953125,5499.52978515625,5390.830078125,5492.740234375,7210470000</t>
  </si>
  <si>
    <t>2025-04-04,5074.080078125,5292.14013671875,5069.89990234375,5292.14013671875,8853500000</t>
  </si>
  <si>
    <t>2025-04-07,5062.25,5246.56982421875,4835.0400390625,4953.7900390625,8691980000</t>
  </si>
  <si>
    <t>2025-04-08,4982.77001953125,5267.47021484375,4910.419921875,5193.56982421875,7408140000</t>
  </si>
  <si>
    <t>2025-04-09,5456.89990234375,5481.33984375,4948.43017578125,4965.27978515625,9489600000</t>
  </si>
  <si>
    <t>2025-04-10,5268.0498046875,5353.14990234375,5115.27001953125,5353.14990234375,6677140000</t>
  </si>
  <si>
    <t>2025-04-11,5363.35986328125,5381.4599609375,5220.77001953125,5255.56005859375,5602550000</t>
  </si>
  <si>
    <t>2025-04-14,5405.97021484375,5459.4599609375,5358.02001953125,5441.9599609375,5031440000</t>
  </si>
  <si>
    <t>2025-04-15,5396.6298828125,5450.41015625,5386.43994140625,5411.990234375,4317110000</t>
  </si>
  <si>
    <t>2025-04-16,5275.7001953125,5367.240234375,5220.7900390625,5335.75,4607750000</t>
  </si>
  <si>
    <t>2025-04-17,5282.7001953125,5328.31005859375,5255.580078125,5305.4501953125,4714880000</t>
  </si>
  <si>
    <t>2025-04-21,5158.2001953125,5232.93994140625,5101.6298828125,5232.93994140625,4226340000</t>
  </si>
  <si>
    <t>2025-04-22,5287.759765625,5309.60986328125,5207.669921875,5207.669921875,4666950000</t>
  </si>
  <si>
    <t>2025-04-23,5375.85986328125,5469.68994140625,5356.169921875,5395.919921875,5371390000</t>
  </si>
  <si>
    <t>2025-04-24,5484.77001953125,5489.39990234375,5371.9599609375,5381.3798828125,4697710000</t>
  </si>
  <si>
    <t>2025-04-25,5525.2099609375,5528.10986328125,5455.85986328125,5489.72998046875,4236580000</t>
  </si>
  <si>
    <t>2025-04-28,5528.75,5553.66015625,5468.64013671875,5529.22021484375,4257880000</t>
  </si>
  <si>
    <t>2025-04-29,5560.830078125,5571.9501953125,5505.7001953125,5508.8701171875,4747150000</t>
  </si>
  <si>
    <t>2025-04-30,5569.06005859375,5581.83984375,5433.240234375,5499.43994140625,5449490000</t>
  </si>
  <si>
    <t>2025-05-01,5604.14013671875,5658.91015625,5597.35009765625,5625.14013671875,4935270000</t>
  </si>
  <si>
    <t>2025-05-02,5686.669921875,5700.7001953125,5642.27978515625,5645.8798828125,4854380000</t>
  </si>
  <si>
    <t>2025-05-05,5650.3798828125,5683.3798828125,5634.47998046875,5655.31982421875,4358260000</t>
  </si>
  <si>
    <t>2025-05-06,5606.91015625,5649.580078125,5586.0400390625,5605.8701171875,4717260000</t>
  </si>
  <si>
    <t>2025-05-07,5631.27978515625,5654.72998046875,5578.64013671875,5614.18017578125,4987440000</t>
  </si>
  <si>
    <t>2025-05-08,5663.93994140625,5720.10009765625,5635.3798828125,5663.60009765625,5627400000</t>
  </si>
  <si>
    <t>2025-05-09,5659.91015625,5691.68994140625,5644.14990234375,5679.64990234375,4645090000</t>
  </si>
  <si>
    <t>2025-05-12,5844.18994140625,5845.3701171875,5786.080078125,5807.2001953125,6014580000</t>
  </si>
  <si>
    <t>2025-05-13,5886.5498046875,5906.64013671875,5845.02001953125,5854.14990234375,5516290000</t>
  </si>
  <si>
    <t>2025-05-14,5892.580078125,5906.5498046875,5872.10986328125,5896.740234375,5233450000</t>
  </si>
  <si>
    <t>2025-05-15,5916.93017578125,5924.2099609375,5865.16015625,5869.81982421875,4991290000</t>
  </si>
  <si>
    <t>2025-05-16,5958.3798828125,5958.6201171875,5907.35986328125,5929.08984375,4850850000</t>
  </si>
  <si>
    <t>2025-05-19,5963.60009765625,5968.60986328125,5895.68994140625,5902.8798828125,4144010000</t>
  </si>
  <si>
    <t>2025-05-20,5940.4599609375,5953.06005859375,5909.259765625,5944.66015625,4416850000</t>
  </si>
  <si>
    <t>2025-05-21,5844.60986328125,5938.3701171875,5830.91015625,5910.18017578125,5254250000</t>
  </si>
  <si>
    <t>2025-05-22,5842.009765625,5878.080078125,5825.81982421875,5841.259765625,5157050000</t>
  </si>
  <si>
    <t>2025-05-23,5802.81982421875,5829.509765625,5767.41015625,5781.89013671875,4662820000</t>
  </si>
  <si>
    <t>2025-05-27,5921.5400390625,5924.330078125,5854.06982421875,5854.06982421875,5366380000</t>
  </si>
  <si>
    <t>2025-05-28,5888.5498046875,5939.919921875,5881.8798828125,5925.5400390625,4665050000</t>
  </si>
  <si>
    <t>2025-05-29,5912.169921875,5943.1298828125,5873.7998046875,5939.9599609375,4569750000</t>
  </si>
  <si>
    <t>2025-05-30,5911.68994140625,5922.14013671875,5843.66015625,5903.669921875,6378540000</t>
  </si>
  <si>
    <t>2025-06-02,5935.93994140625,5937.39990234375,5861.43017578125,5896.68017578125,4832240000</t>
  </si>
  <si>
    <t>2025-06-03,5970.3701171875,5981.35009765625,5929.0,5938.56005859375,5026680000</t>
  </si>
  <si>
    <t>2025-06-04,5970.81005859375,5990.47998046875,5966.10986328125,5978.93994140625,4767050000</t>
  </si>
  <si>
    <t>2025-06-05,5939.2998046875,5999.7001953125,5921.2001953125,5985.669921875,5091850000</t>
  </si>
  <si>
    <t>2025-06-06,6000.35986328125,6016.8701171875,5978.6298828125,5987.06005859375,4355710000</t>
  </si>
  <si>
    <t>2025-06-09,6005.8798828125,6021.31005859375,5994.18017578125,6004.6298828125,4642360000</t>
  </si>
  <si>
    <t>2025-06-10,6038.81005859375,6043.009765625,6000.27978515625,6009.91015625,4882880000</t>
  </si>
  <si>
    <t>2025-06-11,6022.240234375,6059.39990234375,6002.31982421875,6049.3798828125,5111550000</t>
  </si>
  <si>
    <t>2025-06-12,6045.259765625,6045.43017578125,6003.8798828125,6009.89990234375,4669500000</t>
  </si>
  <si>
    <t>2025-06-13,5976.97021484375,6026.16015625,5963.2099609375,6000.56005859375,5258910000</t>
  </si>
  <si>
    <t>2025-06-16,6033.10986328125,6050.830078125,6004.0,6004.0,5111710000</t>
  </si>
  <si>
    <t>2025-06-17,5982.72021484375,6023.25,5974.7998046875,6012.14990234375,4955700000</t>
  </si>
  <si>
    <t>2025-06-18,5980.8701171875,6018.25,5971.89013671875,5987.93017578125,5106470000</t>
  </si>
  <si>
    <t>2025-06-20,5967.83984375,6018.2001953125,5952.56005859375,5999.669921875,7451500000</t>
  </si>
  <si>
    <t>2025-06-23,6025.169921875,6028.77001953125,5943.22998046875,5969.669921875,5597000000</t>
  </si>
  <si>
    <t>2025-06-24,6092.18017578125,6101.759765625,6059.25,6061.2099609375,5443690000</t>
  </si>
  <si>
    <t>2025-06-25,6092.16015625,6108.509765625,6080.08984375,6104.22998046875,5171110000</t>
  </si>
  <si>
    <t>2025-06-26,6141.02001953125,6146.52001953125,6107.27001953125,6112.08984375,5308140000</t>
  </si>
  <si>
    <t>2025-06-27,6173.06982421875,6187.68017578125,6132.35009765625,6150.7001953125,7889350000</t>
  </si>
  <si>
    <t>2025-06-30,6204.9501953125,6215.080078125,6174.97021484375,6193.35986328125,5782900000</t>
  </si>
  <si>
    <t>2025-07-01,6198.009765625,6210.77978515625,6177.97021484375,6187.25,6275310000</t>
  </si>
  <si>
    <t>2025-07-02,6227.419921875,6227.60009765625,6188.2900390625,6193.8798828125,5645710000</t>
  </si>
  <si>
    <t>2025-07-03,6279.35009765625,6284.64990234375,6246.4599609375,6246.4599609375,3378110000</t>
  </si>
  <si>
    <t>2025-07-07,6229.97998046875,6262.06982421875,6201.0,6259.0400390625,5236740000</t>
  </si>
  <si>
    <t>2025-07-08,6225.52001953125,6242.7001953125,6217.75,6234.02978515625,5739030000</t>
  </si>
  <si>
    <t>2025-07-09,6263.259765625,6269.16015625,6231.43017578125,6243.330078125,4813340000</t>
  </si>
  <si>
    <t>2025-07-10,6280.4599609375,6290.22021484375,6251.43994140625,6266.7998046875,5367350000</t>
  </si>
  <si>
    <t>2025-07-11,6259.75,6269.43994140625,6237.60009765625,6255.68017578125,4656210000</t>
  </si>
  <si>
    <t>2025-07-14,6268.56005859375,6273.31005859375,6239.22021484375,6255.14990234375,4722250000</t>
  </si>
  <si>
    <t>2025-07-15,6243.759765625,6302.0400390625,6241.68017578125,6295.2900390625,5133670000</t>
  </si>
  <si>
    <t>2025-07-16,6263.7001953125,6268.1201171875,6201.58984375,6254.5,5177460000</t>
  </si>
  <si>
    <t>2025-07-17,6297.35986328125,6304.68994140625,6262.27001953125,6263.39990234375,5512290000</t>
  </si>
  <si>
    <t>2025-07-18,6296.7900390625,6315.60986328125,6285.27001953125,6312.9501953125,5184700000</t>
  </si>
  <si>
    <t>2025-07-21,6305.60009765625,6336.080078125,6303.7900390625,6304.740234375,5010840000</t>
  </si>
  <si>
    <t>2025-07-22,6309.6201171875,6316.1201171875,6281.7099609375,6306.60009765625,5662040000</t>
  </si>
  <si>
    <t>2025-07-23,6358.91015625,6360.64013671875,6317.490234375,6326.89990234375,5642510000</t>
  </si>
  <si>
    <t>2025-07-24,6363.35009765625,6381.31005859375,6360.56982421875,6368.60009765625,5282720000</t>
  </si>
  <si>
    <t>2025-07-25,6388.64013671875,6395.81982421875,6368.52978515625,6370.009765625,4470720000</t>
  </si>
  <si>
    <t>2025-07-28,6389.77001953125,6401.06982421875,6375.7900390625,6397.68994140625,4565620000</t>
  </si>
  <si>
    <t>2025-07-29,6370.85986328125,6409.259765625,6363.919921875,6405.6201171875,5076120000</t>
  </si>
  <si>
    <t>2025-07-30,6362.89990234375,6396.5400390625,6336.3798828125,6381.22998046875,5375070000</t>
  </si>
  <si>
    <t>2025-07-31,6339.39013671875,6427.02001953125,6327.64013671875,6427.02001953125,6077080000</t>
  </si>
  <si>
    <t>2025-08-01,6238.009765625,6287.27978515625,6212.68994140625,6287.27978515625,5827150000</t>
  </si>
  <si>
    <t>2025-08-04,6329.93994140625,6330.68994140625,6271.7099609375,6271.7099609375,4842580000</t>
  </si>
  <si>
    <t>2025-08-05,6299.18994140625,6346.0,6289.3701171875,6336.6298828125,5517410000</t>
  </si>
  <si>
    <t>2025-08-06,6345.06005859375,6352.830078125,6301.10986328125,6309.2998046875,5408560000</t>
  </si>
  <si>
    <t>2025-08-07,6340.0,6389.7099609375,6310.31982421875,6374.31982421875,5306090000</t>
  </si>
  <si>
    <t>2025-08-08,6389.4501953125,6395.16015625,6355.22021484375,6355.22021484375,4769910000</t>
  </si>
  <si>
    <t>2025-08-11,6373.4501953125,6407.25,6364.06005859375,6389.669921875,4652400000</t>
  </si>
  <si>
    <t>2025-08-12,6445.759765625,6446.5498046875,6385.759765625,6395.169921875,5135300000</t>
  </si>
  <si>
    <t>2025-08-13,6466.580078125,6480.27978515625,6445.02001953125,6462.669921875,5195950000</t>
  </si>
  <si>
    <t>2025-08-14,6468.5400390625,6473.919921875,6441.06982421875,6453.4599609375,4462050000</t>
  </si>
  <si>
    <t>2025-08-15,6449.7998046875,6481.33984375,6441.85009765625,6477.3798828125,4575060000</t>
  </si>
  <si>
    <t>2025-08-18,6449.14990234375,6455.35009765625,6437.7001953125,6445.02001953125,4162290000</t>
  </si>
  <si>
    <t>2025-08-19,6411.3701171875,6456.47998046875,6400.22021484375,6446.240234375,4377440000</t>
  </si>
  <si>
    <t>2025-08-20,6395.77978515625,6408.39990234375,6343.85986328125,6406.6201171875,4470390000</t>
  </si>
  <si>
    <t>2025-08-21,6370.169921875,6393.64990234375,6352.7099609375,6380.830078125,4013560000</t>
  </si>
  <si>
    <t>2025-08-22,6466.91015625,6478.89013671875,6384.58984375,6384.58984375,5046860000</t>
  </si>
  <si>
    <t>2025-08-25,6439.31982421875,6466.89013671875,6438.06005859375,6457.669921875,4059070000</t>
  </si>
  <si>
    <t>2025-08-26,6465.93994140625,6468.3701171875,6429.2099609375,6435.490234375,4867680000</t>
  </si>
  <si>
    <t>2025-08-27,6481.39990234375,6487.06005859375,6457.83984375,6462.259765625,4143680000</t>
  </si>
  <si>
    <t>2025-08-28,6501.85986328125,6508.22998046875,6466.9599609375,6483.83984375,4283760000</t>
  </si>
  <si>
    <t>2025-08-29,6460.259765625,6491.759765625,6444.56982421875,6489.27978515625,4234840000</t>
  </si>
  <si>
    <t>2025-09-02,6415.5400390625,6416.5400390625,6360.580078125,6401.509765625,4784000000</t>
  </si>
  <si>
    <t>2025-09-03,6448.259765625,6453.669921875,6416.169921875,6445.81982421875,4465360000</t>
  </si>
  <si>
    <t>2025-09-04,6502.080078125,6502.5400390625,6445.97998046875,6456.60009765625,4670770000</t>
  </si>
  <si>
    <t>2025-09-05,6481.5,6532.64990234375,6443.97998046875,6529.080078125,5066120000</t>
  </si>
  <si>
    <t>2025-09-08,6495.14990234375,6508.669921875,6483.2900390625,6498.08984375,5211500000</t>
  </si>
  <si>
    <t>2025-09-09,6512.60986328125,6518.22998046875,6483.080078125,6503.330078125,4798350000</t>
  </si>
  <si>
    <t>2025-09-10,6532.0400390625,6555.97021484375,6516.33984375,6550.2900390625,5253010000</t>
  </si>
  <si>
    <t>2025-09-11,6587.47021484375,6592.89013671875,6545.7998046875,6554.41015625,5426460000</t>
  </si>
  <si>
    <t>2025-09-12,6584.2900390625,6600.2099609375,6579.490234375,6590.66015625,4641640000</t>
  </si>
  <si>
    <t>2025-09-15,6615.27978515625,6619.6201171875,6602.06982421875,6603.490234375,5045020000</t>
  </si>
  <si>
    <t>2025-09-16,6606.759765625,6626.990234375,6600.10986328125,6624.1298828125,5359510000</t>
  </si>
  <si>
    <t>2025-09-17,6600.35009765625,6624.39013671875,6551.14990234375,6604.8701171875,5805340000</t>
  </si>
  <si>
    <t>2025-09-18,6631.9599609375,6656.7998046875,6611.89013671875,6626.85009765625,5292400000</t>
  </si>
  <si>
    <t>2025-09-19,6664.35986328125,6671.81982421875,6630.31005859375,6647.10986328125,9125960000</t>
  </si>
  <si>
    <t>2025-09-22,6693.75,6698.8798828125,6648.06982421875,6654.27978515625,5642620000</t>
  </si>
  <si>
    <t>2025-09-23,6656.919921875,6699.52001953125,6645.580078125,6692.43994140625,5633620000</t>
  </si>
  <si>
    <t>2025-09-24,6637.97021484375,6672.66015625,6621.759765625,6669.7900390625,5459180000</t>
  </si>
  <si>
    <t>2025-09-25,6604.72021484375,6619.0,6569.22021484375,6608.18994140625,5874670000</t>
  </si>
  <si>
    <t>2025-09-26,6643.7001953125,6648.97021484375,6604.43017578125,6615.3798828125,5103110000</t>
  </si>
  <si>
    <t>2025-09-29,6661.2099609375,6677.31005859375,6644.490234375,6661.580078125,5358760000</t>
  </si>
  <si>
    <t>2025-09-30,6688.4599609375,6691.25,6641.0,6656.18994140625,6057210000</t>
  </si>
  <si>
    <t>2025-10-01,6711.2001953125,6718.47998046875,6656.2001953125,6664.919921875,6037950000</t>
  </si>
  <si>
    <t>2025-10-02,6715.35009765625,6731.93994140625,6693.22998046875,6731.31005859375,5416130000</t>
  </si>
  <si>
    <t>2025-10-03,6715.7900390625,6750.8701171875,6705.669921875,6722.14013671875,5713110000</t>
  </si>
  <si>
    <t>2025-10-06,6740.27978515625,6749.52001953125,6717.77978515625,6733.85986328125,5604460000</t>
  </si>
  <si>
    <t>2025-10-07,6714.58984375,6754.490234375,6699.9599609375,6746.14013671875,5546150000</t>
  </si>
  <si>
    <t>2025-10-08,6753.72021484375,6755.64013671875,6718.08984375,6723.8701171875,5383130000</t>
  </si>
  <si>
    <t>2025-10-09,6735.10986328125,6764.580078125,6716.169921875,6760.5,5385020000</t>
  </si>
  <si>
    <t>2025-10-10,6552.509765625,6762.39990234375,6550.77978515625,6740.490234375,6596610000</t>
  </si>
  <si>
    <t>2025-10-13,6654.72021484375,6668.68017578125,6620.7099609375,6622.52978515625,5303960000</t>
  </si>
  <si>
    <t>2025-10-14,6644.31005859375,6680.7001953125,6555.06982421875,6602.490234375,5666920000</t>
  </si>
  <si>
    <t>2025-10-15,6671.06005859375,6724.1201171875,6612.10986328125,6688.27001953125,5633060000</t>
  </si>
  <si>
    <t>2025-10-16,6629.06982421875,6709.33984375,6593.990234375,6689.02001953125,6048180000</t>
  </si>
  <si>
    <t>2025-10-17,6664.009765625,6678.8798828125,6603.759765625,6613.27001953125,5358120000</t>
  </si>
  <si>
    <t>2025-10-20,6735.1298828125,6744.35009765625,6690.0498046875,6690.0498046875,4672170000</t>
  </si>
  <si>
    <t>2025-10-21,6735.35009765625,6752.16015625,6722.02978515625,6736.75,5245020000</t>
  </si>
  <si>
    <t>2025-10-22,6699.39990234375,6741.75,6655.68994140625,6741.33984375,5710010000</t>
  </si>
  <si>
    <t>2025-10-23,6738.43994140625,6749.52978515625,6700.14013671875,6703.64990234375,5565750000</t>
  </si>
  <si>
    <t>2025-10-24,6791.68994140625,6807.10986328125,6772.06982421875,6772.06982421875,5058220000</t>
  </si>
  <si>
    <t>2025-10-27,6875.16015625,6877.27978515625,6843.93994140625,6845.4599609375,5290650000</t>
  </si>
  <si>
    <t>2025-10-28,6890.89013671875,6911.2998046875,6870.72998046875,6897.740234375,5695930000</t>
  </si>
  <si>
    <t>2025-10-29,6890.58984375,6920.33984375,6851.91015625,6910.9501953125,6280130000</t>
  </si>
  <si>
    <t>2025-10-30,6822.33984375,6880.75,6820.68994140625,6860.5,6052700000</t>
  </si>
  <si>
    <t>2025-10-31,6840.2001953125,6879.169921875,6814.259765625,6879.169921875,6398280000</t>
  </si>
  <si>
    <t>2025-11-03,6851.97021484375,6882.31982421875,6820.6201171875,6882.31982421875,6065720000</t>
  </si>
  <si>
    <t>2025-11-04,6771.5498046875,6820.2099609375,6766.7099609375,6788.52001953125,5739510000</t>
  </si>
  <si>
    <t>2025-11-05,6796.2900390625,6829.77978515625,6763.10986328125,6769.77001953125,5939600000</t>
  </si>
  <si>
    <t>2025-11-06,6720.31982421875,6796.68017578125,6707.509765625,6787.58984375,6051900000</t>
  </si>
  <si>
    <t>2025-11-07,6728.7998046875,6730.10986328125,6631.43994140625,6696.18017578125,5926070000</t>
  </si>
  <si>
    <t>2025-11-10,6832.43017578125,6841.31982421875,6770.56005859375,6785.35986328125,5366050000</t>
  </si>
  <si>
    <t>2025-11-11,6846.60986328125,6855.1298828125,6806.8701171875,6815.64013671875,4983490000</t>
  </si>
  <si>
    <t>2025-11-12,6850.919921875,6869.91015625,6829.6201171875,6867.77001953125,5293610000</t>
  </si>
  <si>
    <t>2025-11-13,6737.490234375,6828.0498046875,6724.72021484375,6826.47021484375,5473720000</t>
  </si>
  <si>
    <t>2025-11-14,6734.10986328125,6774.31005859375,6646.8701171875,6672.14013671875,5042660000</t>
  </si>
  <si>
    <t>2025-11-17,6672.41015625,6754.5,6638.89990234375,6713.60986328125,5204220000</t>
  </si>
  <si>
    <t>2025-11-18,6617.31982421875,6666.6298828125,6574.31982421875,6641.18994140625,5159390000</t>
  </si>
  <si>
    <t>2025-11-19,6642.16015625,6689.75,6603.5,6625.83984375,5021610000</t>
  </si>
  <si>
    <t>2025-11-20,6538.759765625,6770.35009765625,6534.0498046875,6737.93017578125,5596080000</t>
  </si>
  <si>
    <t>2025-11-21,6602.990234375,6660.0498046875,6521.919921875,6555.77001953125,5929930000</t>
  </si>
  <si>
    <t>2025-11-24,6705.1201171875,6715.75,6630.7001953125,6636.5400390625,6039740000</t>
  </si>
  <si>
    <t>2025-11-25,6765.8798828125,6776.39990234375,6659.97998046875,6697.02978515625,5003330000</t>
  </si>
  <si>
    <t>2025-11-26,6812.60986328125,6831.43994140625,6783.8701171875,6793.5498046875,4485000000</t>
  </si>
  <si>
    <t>2025-11-28,6849.08984375,6850.85986328125,6819.75,6822.52001953125,2558540000</t>
  </si>
  <si>
    <t>2025-12-01,6812.6298828125,6843.64990234375,6799.93994140625,6812.2998046875,4549370000</t>
  </si>
  <si>
    <t>2025-12-02,6829.3701171875,6851.5498046875,6806.7099609375,6830.9599609375,4582290000</t>
  </si>
  <si>
    <t>2025-12-03,6849.72021484375,6862.419921875,6810.43017578125,6815.2900390625,4736780000</t>
  </si>
  <si>
    <t>2025-12-04,6857.1201171875,6866.47021484375,6827.1201171875,6866.47021484375,4872440000</t>
  </si>
  <si>
    <t>2025-12-05,6870.39990234375,6895.77978515625,6858.2900390625,6866.31982421875,4944560000</t>
  </si>
  <si>
    <t>2025-12-08,6846.509765625,6878.27001953125,6827.18994140625,6875.2001953125,4757130000</t>
  </si>
  <si>
    <t>2025-12-09,6840.509765625,6864.919921875,6837.43017578125,6840.60986328125,4508050000</t>
  </si>
  <si>
    <t>2025-12-10,6886.68017578125,6900.669921875,6824.68994140625,6833.490234375,5526570000</t>
  </si>
  <si>
    <t>2025-12-11,6901.0,6903.4599609375,6833.4501953125,6861.2998046875,5021060000</t>
  </si>
  <si>
    <t>2025-12-12,6827.41015625,6899.85009765625,6801.7900390625,6886.85009765625,4910160000</t>
  </si>
  <si>
    <t>2025-12-15,6816.509765625,6861.58984375,6801.490234375,6860.18994140625,4975600000</t>
  </si>
  <si>
    <t>2025-12-16,6800.259765625,6819.27001953125,6759.740234375,6800.1201171875,4983180000</t>
  </si>
  <si>
    <t>2025-12-17,6721.43017578125,6812.259765625,6720.43017578125,6802.8798828125,5122120000</t>
  </si>
  <si>
    <t>2025-12-18,6774.759765625,6816.1298828125,6758.5,6778.06005859375,5101190000</t>
  </si>
  <si>
    <t>2025-12-19,6834.5,6840.02001953125,6792.6201171875,6792.6201171875,8554470000</t>
  </si>
  <si>
    <t>2025-12-22,6878.490234375,6882.02978515625,6855.740234375,6865.2099609375,4465030000</t>
  </si>
  <si>
    <t>2025-12-23,6909.7900390625,6910.8798828125,6868.81005859375,6872.41015625,3820560000</t>
  </si>
  <si>
    <t>2025-12-24,6932.0498046875,6937.31982421875,6904.91015625,6904.91015625,1798270000</t>
  </si>
  <si>
    <t>2025-12-26,6929.93994140625,6945.77001953125,6921.60009765625,6936.02001953125,2586550000</t>
  </si>
  <si>
    <t>2025-12-29,6905.740234375,6920.2099609375,6888.759765625,6903.60009765625,3541750000</t>
  </si>
  <si>
    <t>2025-12-30,6896.240234375,6913.25,6893.47021484375,6900.43994140625,3309930000</t>
  </si>
  <si>
    <t>2025-12-31,6845.5,6901.419921875,6844.5498046875,6898.81982421875,3261830000</t>
  </si>
  <si>
    <t>2026-01-02,6858.47021484375,6894.8701171875,6824.31005859375,6878.10986328125,4184120000</t>
  </si>
  <si>
    <t>2026-01-05,6902.0498046875,6920.3798828125,6891.56005859375,6892.18994140625,5771930000</t>
  </si>
  <si>
    <t>2026-01-06,6944.81982421875,6948.68994140625,6904.02001953125,6908.02978515625,5509680000</t>
  </si>
  <si>
    <t>2026-01-07,6920.93017578125,6965.68994140625,6919.18994140625,6945.06982421875,5214480000</t>
  </si>
  <si>
    <t>2026-01-08,6921.4599609375,6931.27978515625,6899.330078125,6914.10986328125,5333200000</t>
  </si>
  <si>
    <t>2026-01-09,6966.27978515625,6978.35986328125,6917.64013671875,6927.830078125,5163900000</t>
  </si>
  <si>
    <t>2026-01-12,6977.27001953125,6986.330078125,6934.06982421875,6944.1201171875,5019040000</t>
  </si>
  <si>
    <t>2026-01-13,6963.740234375,6985.830078125,6938.77001953125,6977.41015625,5091730000</t>
  </si>
  <si>
    <t>2026-01-14,6926.60009765625,6941.2998046875,6885.740234375,6937.41015625,5530830000</t>
  </si>
  <si>
    <t>2026-01-15,6944.47021484375,6979.33984375,6937.93017578125,6969.4599609375,5114050000</t>
  </si>
  <si>
    <t>2026-01-16,6940.009765625,6967.2998046875,6925.08984375,6960.5400390625,5356550000</t>
  </si>
  <si>
    <t>2026-01-20,6796.85986328125,6871.169921875,6789.0498046875,6865.240234375,5769500000</t>
  </si>
  <si>
    <t>2026-01-21,6875.6201171875,6910.39013671875,6804.9599609375,6810.7099609375,5835520000</t>
  </si>
  <si>
    <t>2026-01-22,6913.35009765625,6934.75,6893.6201171875,6914.43994140625,5307580000</t>
  </si>
  <si>
    <t>2026-01-23,6915.60986328125,6932.9599609375,6895.5,6907.85009765625,4871930000</t>
  </si>
  <si>
    <t>2026-01-26,6950.22998046875,6964.66015625,6921.60009765625,6923.22998046875,4968050000</t>
  </si>
  <si>
    <t>2026-01-27,6978.60009765625,6988.81982421875,6958.830078125,6965.9599609375,5331720000</t>
  </si>
  <si>
    <t>2026-01-28,6978.02978515625,7002.27978515625,6963.4599609375,7002.0,5507670000</t>
  </si>
  <si>
    <t>2026-01-29,6969.009765625,6992.83984375,6870.7998046875,6977.740234375,6877780000</t>
  </si>
  <si>
    <t>2026-01-30,6939.02978515625,6964.08984375,6893.47998046875,6947.27001953125,6697340000</t>
  </si>
  <si>
    <t>2026-02-02,6976.43994140625,6991.919921875,6914.33984375,6916.64013671875,5772050000</t>
  </si>
  <si>
    <t>2026-02-03,6917.81005859375,6993.080078125,6862.0498046875,6985.4501953125,7017660000</t>
  </si>
  <si>
    <t>2026-02-04,6882.72021484375,6936.08984375,6838.7998046875,6924.5,7475750000</t>
  </si>
  <si>
    <t>2026-02-05,6798.39990234375,6857.85009765625,6780.1298828125,6837.39013671875,6989120000</t>
  </si>
  <si>
    <t>2026-02-06,6932.2998046875,6944.89013671875,6816.740234375,6816.740234375,6283680000</t>
  </si>
  <si>
    <t>2026-02-09,6964.81982421875,6980.10009765625,6905.8701171875,6917.259765625,5650260000</t>
  </si>
  <si>
    <t>2026-02-10,6941.81005859375,6986.830078125,6937.52978515625,6974.490234375,5595950000</t>
  </si>
  <si>
    <t>2026-02-11,6941.47021484375,6993.47998046875,6911.97021484375,6976.47998046875,6175510000</t>
  </si>
  <si>
    <t>2026-02-12,6832.759765625,6973.22021484375,6824.0400390625,6957.5400390625,7118700000</t>
  </si>
  <si>
    <t>2026-02-13,6836.169921875,6881.9599609375,6794.5498046875,6834.27001953125,5718360000</t>
  </si>
  <si>
    <t>2026-02-17,6843.22021484375,6866.990234375,6775.5,6819.85986328125,5418480000</t>
  </si>
  <si>
    <t>2026-02-18,6881.31005859375,6909.1201171875,6849.66015625,6855.47998046875,5098160000</t>
  </si>
  <si>
    <t>2026-02-19,6861.89013671875,6879.1201171875,6833.06005859375,6861.33984375,5151690000</t>
  </si>
  <si>
    <t>2026-02-20,6909.509765625,6915.85986328125,6836.330078125,6843.259765625,5432480000</t>
  </si>
  <si>
    <t>2026-02-23,6837.75,6916.9599609375,6819.81982421875,6901.25,5638350000</t>
  </si>
  <si>
    <t>2026-02-24,6890.06982421875,6899.169921875,6815.43017578125,6837.3701171875,5266090000</t>
  </si>
  <si>
    <t>2026-02-25,6946.1298828125,6952.509765625,6915.14990234375,6915.14990234375,5328060000</t>
  </si>
  <si>
    <t>2026-02-26,6908.85986328125,6947.25,6859.72998046875,6944.740234375,5889550000</t>
  </si>
  <si>
    <t>2026-02-27,6878.8798828125,6882.9599609375,6831.740234375,6856.5400390625,6665660000</t>
  </si>
  <si>
    <t>2026-03-02,6881.6201171875,6901.009765625,6796.85009765625,6824.35986328125,6079080000</t>
  </si>
  <si>
    <t>2026-03-03,6816.6298828125,6840.0498046875,6710.419921875,6800.259765625,6442080000</t>
  </si>
  <si>
    <t>2026-03-04,6869.5,6885.93994140625,6811.64013671875,6831.68994140625,5252170000</t>
  </si>
  <si>
    <t>2026-03-05,6830.7099609375,6870.43017578125,6770.77978515625,6851.080078125,5989300000</t>
  </si>
  <si>
    <t>2026-03-06,6740.02001953125,6773.419921875,6711.56005859375,6769.02978515625,5793120000</t>
  </si>
  <si>
    <t>2026-03-09,6795.990234375,6810.43994140625,6636.0400390625,6699.7998046875,6709410000</t>
  </si>
  <si>
    <t>2026-03-10,6781.47998046875,6845.080078125,6759.740234375,6796.56005859375,5944950000</t>
  </si>
  <si>
    <t>2026-03-11,6775.7998046875,6811.14990234375,6745.58984375,6790.08984375,5511090000</t>
  </si>
  <si>
    <t>2026-03-12,6672.6201171875,6740.8798828125,6670.39990234375,6740.8798828125,6292170000</t>
  </si>
  <si>
    <t>2026-03-13,6632.18994140625,6733.2998046875,6623.919921875,6673.490234375,5337120000</t>
  </si>
  <si>
    <t>2026-03-16,6699.3798828125,6729.7900390625,6674.3701171875,6674.3701171875,5176290000</t>
  </si>
  <si>
    <t>2026-03-17,6716.08984375,6754.2998046875,6710.7998046875,6722.35009765625,5063390000</t>
  </si>
  <si>
    <t>2026-03-18,6624.7001953125,6705.18017578125,6621.66015625,6697.16015625,5275480000</t>
  </si>
  <si>
    <t>2026-03-19,6606.490234375,6636.740234375,6557.81982421875,6583.1201171875,5973390000</t>
  </si>
  <si>
    <t>2026-03-20,6506.47998046875,6594.66015625,6473.52001953125,6594.66015625,10025820000</t>
  </si>
  <si>
    <t>2026-03-23,6581.0,6651.6201171875,6565.5498046875,6574.9599609375,6020650000</t>
  </si>
  <si>
    <t>2026-03-24,6556.3701171875,6595.75,6525.10986328125,6552.08984375,5278580000</t>
  </si>
  <si>
    <t>2026-03-25,6591.89990234375,6633.93994140625,6568.41015625,6598.35009765625,4936720000</t>
  </si>
  <si>
    <t>2026-03-26,6477.16015625,6573.22021484375,6473.7900390625,6555.85986328125,4845560000</t>
  </si>
  <si>
    <t>2026-03-27,6368.85009765625,6453.89013671875,6356.080078125,6453.89013671875,5303490000</t>
  </si>
  <si>
    <t>2026-03-30,6343.72021484375,6427.31005859375,6316.91015625,6403.3701171875,5458640000</t>
  </si>
  <si>
    <t>2026-03-31,6528.52001953125,6539.0498046875,6395.8798828125,6395.8798828125,6396100000</t>
  </si>
  <si>
    <t>2026-04-01,6575.31982421875,6609.669921875,6554.2900390625,6556.56005859375,5637260000</t>
  </si>
  <si>
    <t>2026-04-02,6582.68994140625,6601.91015625,6474.93994140625,6512.60986328125,4740740000</t>
  </si>
  <si>
    <t>2026-04-06,6611.830078125,6618.1298828125,6579.72021484375,6587.66015625,3906440000</t>
  </si>
  <si>
    <t>2026-04-07,6616.85009765625,6618.259765625,6534.5498046875,6601.93017578125,4555680000</t>
  </si>
  <si>
    <t>2026-04-08,6782.81005859375,6793.5,6740.27978515625,6754.35986328125,5904880000</t>
  </si>
  <si>
    <t>2026-04-09,6824.66015625,6835.31005859375,6761.5498046875,6783.68994140625,4912410000</t>
  </si>
  <si>
    <t>2026-04-10,6816.89013671875,6845.77001953125,6808.4599609375,6839.240234375,4393220000</t>
  </si>
  <si>
    <t>2026-04-13,6886.240234375,6887.0,6790.02001953125,6806.47021484375,4785840000</t>
  </si>
  <si>
    <t>2026-04-14,6967.3798828125,6969.419921875,6905.169921875,6910.2001953125,5032380000</t>
  </si>
  <si>
    <t>2026-04-15,7022.9501953125,7026.240234375,6967.1298828125,6978.169921875,5278610000</t>
  </si>
  <si>
    <t>2026-04-16,7041.27978515625,7051.22998046875,7008.52001953125,7037.77978515625,5173650000</t>
  </si>
  <si>
    <t>2026-04-17,7126.06005859375,7147.52001953125,7074.5498046875,7074.5498046875,6145300000</t>
  </si>
  <si>
    <t>2026-04-20,7109.14013671875,7122.64990234375,7084.41015625,7117.0498046875,4661130000</t>
  </si>
  <si>
    <t>2026-04-21,7064.009765625,7137.27001953125,7050.2001953125,7122.64013671875,5160270000</t>
  </si>
  <si>
    <t>2026-04-22,7137.89990234375,7138.64013671875,7102.91015625,7102.91015625,4919460000</t>
  </si>
  <si>
    <t>2026-04-23,7108.39990234375,7147.77978515625,7046.5498046875,7118.7998046875,5307260000</t>
  </si>
  <si>
    <t>2026-04-24,7165.080078125,7168.58984375,7112.81982421875,7136.47998046875,4608830000</t>
  </si>
  <si>
    <t>2026-04-27,7173.91015625,7178.740234375,7146.72021484375,7152.72021484375,4783750000</t>
  </si>
  <si>
    <t>2026-04-28,7138.7998046875,7152.52001953125,7115.169921875,7133.740234375,4900650000</t>
  </si>
  <si>
    <t>2026-04-29,7135.9501953125,7145.6298828125,7107.85986328125,7131.60986328125,5123100000</t>
  </si>
  <si>
    <t>2026-04-30,7209.009765625,7219.830078125,7126.14990234375,7161.75,5723790000</t>
  </si>
  <si>
    <t>2026-05-01,7230.1201171875,7272.52001953125,7229.31982421875,7234.5400390625,4847390000</t>
  </si>
  <si>
    <t>2026-05-04,7200.75,7244.5400390625,7174.1201171875,7228.3798828125,5215480000</t>
  </si>
  <si>
    <t>2026-05-05,7259.22021484375,7273.259765625,7233.6201171875,7233.6201171875,5279760000</t>
  </si>
  <si>
    <t>2026-05-06,7365.1201171875,7369.22021484375,7294.14013671875,7294.14013671875,6579640000</t>
  </si>
  <si>
    <t>2026-05-07,7337.10986328125,7385.02001953125,7321.25,7376.77978515625,6237040000</t>
  </si>
  <si>
    <t>2026-05-08,7398.93017578125,7401.5,7362.97021484375,7362.97021484375,5302740000</t>
  </si>
  <si>
    <t>Volume</t>
  </si>
  <si>
    <t>Date.1</t>
  </si>
  <si>
    <t>Diff. date</t>
  </si>
  <si>
    <t>VERIFICA CORRISPONDENZA:</t>
  </si>
  <si>
    <t>N. weekend annuali:</t>
  </si>
  <si>
    <t>CONCLUSIONE</t>
  </si>
  <si>
    <t>Utilizzando Power Query sono state abbinate le date relative ai 5 anni precedenti alla data odierna includendo, per convenzione, anche quelli del primo periodo dell'anno.</t>
  </si>
  <si>
    <t>Sempre con Power Query è stata creata la colonna "Diff. Date" che esprime la differenza tra le date relative a ciascun titolo al fine di verificarne la corrispondenza (diff. = 0)</t>
  </si>
  <si>
    <t>N. osservazioni:</t>
  </si>
  <si>
    <t>N. di 0</t>
  </si>
  <si>
    <t>N. giorni dell'anno</t>
  </si>
  <si>
    <t>N. di osservazioni attese per anno</t>
  </si>
  <si>
    <t>N. di osservazioni per anno (approssimativo):</t>
  </si>
  <si>
    <t>La verifica di tutte le osservazioni è stata effettuata contando il numero di osservazioni e il numero di zeri presenti nella colonna.</t>
  </si>
  <si>
    <t xml:space="preserve">Considerando che l'anno attuale è ancora in corso ed il numero di weekend presenti in ogni anno (per semplicità non calcoliamo i festivi in quanto poco </t>
  </si>
  <si>
    <t>numerosi rispetto al numero di weekend) possiamo concludere approssimativamente che 268,6 sia un valore accettabile per concludere che i datasets</t>
  </si>
  <si>
    <t>non soffranon di dati mancanti</t>
  </si>
  <si>
    <t>Rendimenti giornalieri MSFT</t>
  </si>
  <si>
    <t>Rendimenti giornalieri S&amp;P500</t>
  </si>
  <si>
    <t>Anno</t>
  </si>
  <si>
    <t>Mese</t>
  </si>
  <si>
    <t>Giorno</t>
  </si>
  <si>
    <t>Settimana ISO</t>
  </si>
  <si>
    <t>Data inizio settimana</t>
  </si>
  <si>
    <t>Data fine settimana</t>
  </si>
  <si>
    <t>Prezzo chiusura inizio settimana</t>
  </si>
  <si>
    <t>Prezzo chiusura fine settimana</t>
  </si>
  <si>
    <t>Rendimenti settimanali</t>
  </si>
  <si>
    <t>Rendimenti settimanali SP500</t>
  </si>
  <si>
    <t>Media</t>
  </si>
  <si>
    <t>Errore standard</t>
  </si>
  <si>
    <t>Mediana</t>
  </si>
  <si>
    <t>Moda</t>
  </si>
  <si>
    <t>Deviazione standard</t>
  </si>
  <si>
    <t>Varianza campionaria</t>
  </si>
  <si>
    <t>Curtosi</t>
  </si>
  <si>
    <t>Asimmetria</t>
  </si>
  <si>
    <t>Intervallo</t>
  </si>
  <si>
    <t>Minimo</t>
  </si>
  <si>
    <t>Massimo</t>
  </si>
  <si>
    <t>Somma</t>
  </si>
  <si>
    <t>Conteggio</t>
  </si>
  <si>
    <t>Statistiche rendimenti gg MSFT</t>
  </si>
  <si>
    <t>Livello di confidenza(95,0%)</t>
  </si>
  <si>
    <t>Statistiche rendimenti sett. MSFT</t>
  </si>
  <si>
    <t>Statistiche rendimennti gg S&amp;P500</t>
  </si>
  <si>
    <t>Statistiche rendimenti mensili S&amp;P500</t>
  </si>
  <si>
    <t>Data inizio mese</t>
  </si>
  <si>
    <t>Data fine mese</t>
  </si>
  <si>
    <t>Prezzo chiusura inizio mese</t>
  </si>
  <si>
    <t>Prezzo chiusura fine mese</t>
  </si>
  <si>
    <t>Rendimenti mensili</t>
  </si>
  <si>
    <t>Statistiche rendimenti mensili MSFT</t>
  </si>
  <si>
    <t>Data fine anno</t>
  </si>
  <si>
    <t>Prezzo chiusura inizio anno</t>
  </si>
  <si>
    <t>Prezzo chiusura fine anno</t>
  </si>
  <si>
    <t>Rendimenti annuali</t>
  </si>
  <si>
    <t>Data inizio anno</t>
  </si>
  <si>
    <t>Statistiche rendimenti annuali MSFT</t>
  </si>
  <si>
    <t>Statistiche rendimenti Annuali S&amp;P500</t>
  </si>
  <si>
    <t>Yt=beta0+beta1(Xt)+et</t>
  </si>
  <si>
    <t>Statistica della regressione</t>
  </si>
  <si>
    <t>R multiplo</t>
  </si>
  <si>
    <t>R al quadrato</t>
  </si>
  <si>
    <t>R al quadrato corretto</t>
  </si>
  <si>
    <t>Osservazioni</t>
  </si>
  <si>
    <t>ANALISI VARIANZA</t>
  </si>
  <si>
    <t>Regressione</t>
  </si>
  <si>
    <t>Residuo</t>
  </si>
  <si>
    <t>Totale</t>
  </si>
  <si>
    <t>Intercetta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</si>
  <si>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</si>
  <si>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</si>
  <si>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</si>
  <si>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</si>
  <si>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</si>
  <si>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</si>
  <si>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</si>
  <si>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</si>
  <si>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</si>
  <si>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</si>
  <si>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95,0%</t>
  </si>
  <si>
    <t>Superiore 95,0%</t>
  </si>
  <si>
    <t>Variabile X 1</t>
  </si>
  <si>
    <t>Colonna 1</t>
  </si>
  <si>
    <t>Colonna 2</t>
  </si>
  <si>
    <t>Correlazione</t>
  </si>
  <si>
    <t>Covarianza</t>
  </si>
  <si>
    <t>OUTPUT RIEPILOGO RENDIMENTI GIORNALIERI</t>
  </si>
  <si>
    <t>RESIDUI</t>
  </si>
  <si>
    <t>Y STIMATO</t>
  </si>
  <si>
    <t>Modello di regressione:</t>
  </si>
  <si>
    <t>Limite superiore</t>
  </si>
  <si>
    <t>Limite inferiore</t>
  </si>
  <si>
    <t>CONCLUSIONI</t>
  </si>
  <si>
    <t xml:space="preserve">A seguito dei risultati ottenuti dall'analisi dei dati relativi ai rendimenti giornalieri del titolo MSFT e dell'indice S&amp;P500 e sintetizzati nel quadro precedente, </t>
  </si>
  <si>
    <t>possiamo trarrre diverse conclusioni importanti:</t>
  </si>
  <si>
    <t>1. Stima dei coefficienti e test d'ipotesi:</t>
  </si>
  <si>
    <t xml:space="preserve">Utilizzando il modello di regressione sopra specificato e utilizzato i dati relativi ai rendimenti giornalieri dei due assets, abbiamo </t>
  </si>
  <si>
    <t>potuto stimare i coefficienti del modello di regressione utilizzando il metodo dei minimi quadrati. Tuttavia, il coefficiente</t>
  </si>
  <si>
    <t>beta0 non risulta essere significatamente diverso da 0 (t di beta0 &lt; |1,96|) a differenza del coefficiente beta1</t>
  </si>
  <si>
    <t>2. R^2 della regressione:</t>
  </si>
  <si>
    <t xml:space="preserve">Il valore dell'R^2 della regressione indica che il modello riesce a spiegare buona parte della variazione di Y. Tuttavia, </t>
  </si>
  <si>
    <t xml:space="preserve">tale valore può essere aumentato migliorando il modello (es. aggiungendo ulteriori variabili esplicative) </t>
  </si>
  <si>
    <t>3. Grafico e correlazione:</t>
  </si>
  <si>
    <t>La linea di tendenza del grafico suggerrisce una correlazione positiva tra i rendimenti dei due assets. Tale ipotesi viene confermata</t>
  </si>
  <si>
    <t>dal calcolo della correlazione che restituisce un valore considerevole che ci permette di affermare una sostanziale correlazione</t>
  </si>
  <si>
    <t>positiva</t>
  </si>
  <si>
    <t>I risultati della previsione relativa ai rendimenti giornalieri del titolo MSFT, sintetizzati nel grafico soprastante,</t>
  </si>
  <si>
    <t>il periodo della settimana successiva.</t>
  </si>
  <si>
    <t>Rendimenti settimanali MSFT</t>
  </si>
  <si>
    <t>Y=beta0+beta1X+et</t>
  </si>
  <si>
    <t>OUTPUT RIEPILOGO</t>
  </si>
  <si>
    <t>Osservando i KPI dei rendimenti settimanali, possiamo concludere che non vi sono particolari differenze con quelli osservati per i rendimenti giornalieri</t>
  </si>
  <si>
    <t>E' opportuno, però, sottolineare l'aumento della statistica t per il coefficiente beta0 e la sua riduzione per il coefficiente beta1 (nonostante ciò, i risultati</t>
  </si>
  <si>
    <t>dei test d'ipotesi non variano). Inoltre, si ha una leggera riduazione dell'R^2 del modello e della corrrelazione tra i due assets.</t>
  </si>
  <si>
    <t xml:space="preserve">anche se in modo estremamente marginale. Bisogna sempre tenere presente che i valori predetti possono oscillare nei </t>
  </si>
  <si>
    <t>rispettivi limiti inferiore e superiore</t>
  </si>
  <si>
    <t>Rendimenti mensili MSFT</t>
  </si>
  <si>
    <t>Rendimenti mensili S&amp;P500</t>
  </si>
  <si>
    <t>beta0+beta1X+et</t>
  </si>
  <si>
    <t>I risultati dell'analisi continuano sulla stessa linea di quelli estratti dall'analisi dei dati mensili: la bontà di adattamento del modello ai dati</t>
  </si>
  <si>
    <t>diminuisce, la statistica t di beta0 aumenta ma non abbastanza per concludere che esso sia diverso da 0 e quella di beta1 diminuisce ma ci</t>
  </si>
  <si>
    <t>permette di non rifiutare H0, la correlazione tra i rendimenti è sempre elevata e positiva.</t>
  </si>
  <si>
    <t xml:space="preserve">Data </t>
  </si>
  <si>
    <t>Y predetto</t>
  </si>
  <si>
    <t>Y e Y predetto</t>
  </si>
  <si>
    <t>X e X predetto</t>
  </si>
  <si>
    <t>Rendimenti annuali MSFT</t>
  </si>
  <si>
    <t>Rendimenti annuali S&amp;P500</t>
  </si>
  <si>
    <t>La previsione dei rendimenti settimanali di MSFT suggerisce che i futuri rendimenti settimanali tenderanno ad aumentare,</t>
  </si>
  <si>
    <t>esprimono che i rendimenti del titolo aumenteranno per poi restare pressocché costanti durante tutto</t>
  </si>
  <si>
    <t>A differenza delle previsioni relative ai rendimenti giornalieri e settimanali, quelle dei renidmenti mensili prima</t>
  </si>
  <si>
    <t>diminuiranno per poi aumentare piano piano nei mesi successivi.</t>
  </si>
  <si>
    <t>Osservando i consueti KPI, nel caso specifico dei rendimenti annuali del titolo MSFT, notiamo un R^2 e una correlazione tra i due asset più elevati rispetto a quelle analizzate negli altri periodi.</t>
  </si>
  <si>
    <t>Le interpretazioni suoi coefficienti e le relative statistiche t non variano.</t>
  </si>
  <si>
    <t>t</t>
  </si>
  <si>
    <t>A seguito del calcolo dei valori predetti dei rendimenti di MSFT, possiamo notare che questi aumenteranno</t>
  </si>
  <si>
    <t>nell'anno successivo e tenderanno a crescere negli anni seguenti.</t>
  </si>
  <si>
    <t>PREVISIONE DEI RENDIMENTI GIORNALIERI DI MSFT</t>
  </si>
  <si>
    <t>RENDIMENTI GIORNALIERI DI MSFT</t>
  </si>
  <si>
    <t>RENDIMENTI SETTIMANALI DI MSFT</t>
  </si>
  <si>
    <t>RENDIMENTI MENSILI DI MSFT</t>
  </si>
  <si>
    <t>RENDIMENTI ANNUALI DI MSFT</t>
  </si>
  <si>
    <t>RENDIMENTI GIORNALIERI DI S&amp;P 500</t>
  </si>
  <si>
    <t>RENDIMENTI SETTIMANALI DI S&amp;P 500</t>
  </si>
  <si>
    <t>RENDIMENTI MENSILI DI S&amp;P 500</t>
  </si>
  <si>
    <t>RENDIMENTI ANNUALI DI S&amp;P 500</t>
  </si>
  <si>
    <t>REGRESSIONE DEI RENDIMENTI GIORNALIERI DI MSFT</t>
  </si>
  <si>
    <t>REGRESSIONE DEI RENDIMENTI SETTIMANALI DI MSFT</t>
  </si>
  <si>
    <t>REGRESSIONE DEI RENDIMENTI MENSILI DI MSFT</t>
  </si>
  <si>
    <t>REGRESSIONE DEI RENDIMENTI ANNUALI DI MSFT</t>
  </si>
  <si>
    <t>PREVISIONE DEI RENDIMENTI SETTIMANALI DI MSFT</t>
  </si>
  <si>
    <t>PREVISIONE DEI RENDIMENTI MENSILI DI MSFT</t>
  </si>
  <si>
    <t>PREVISIONE DEI RENDIMENTI ANNNUALI DI MSFT</t>
  </si>
  <si>
    <t>REPORT FINALE</t>
  </si>
  <si>
    <t>Nel presente documento sono stati analizzati i dati relativi ai rendimenti degli ultimi 5 anni del titolo Microsoft (MSFT) e dell'indice S&amp;P 500 (^GSPC).</t>
  </si>
  <si>
    <t>Origine dei dati e pre-processing</t>
  </si>
  <si>
    <t>La fonte dei dati è Yahoo Finance. I dati storici relativi ai prezzi del titolo e dell'indice sono stati estratti utilizzando Python ed importati in excel. Successivamente sono stati eliminati i dati</t>
  </si>
  <si>
    <t>Risultati dell'analisi</t>
  </si>
  <si>
    <t>Passiamo adesso ad esporre e confrontare i risultati dell'analisi dei dati.</t>
  </si>
  <si>
    <t>MEDIA</t>
  </si>
  <si>
    <t>MSFT</t>
  </si>
  <si>
    <t>S&amp;P500</t>
  </si>
  <si>
    <t>Giornaliera</t>
  </si>
  <si>
    <t>Settimanale</t>
  </si>
  <si>
    <t>Mensile</t>
  </si>
  <si>
    <t>Annnuale</t>
  </si>
  <si>
    <t>Volatilià</t>
  </si>
  <si>
    <t>MSFT/S&amp;P500</t>
  </si>
  <si>
    <t xml:space="preserve">Un primo risultato fondamentale che esprime la presente tabella è che entrambi gli assets hanno una media positiva che aumenta all'aumentare della distanza temporale. Ci si aspetta, </t>
  </si>
  <si>
    <t>dunque, che entrambi gli assets generino, in media, dei rendimenti positivi e che questi tendano ad aumentare nel lungo periodo.</t>
  </si>
  <si>
    <t>Tuttavia, i maggiori rendimenti sono anche caratterizzati da una più elevata volatilità. Quest'ultima aumenta, anch'essa, con l'aumentare della distanza temporale.</t>
  </si>
  <si>
    <t>Confrontando i valori dei parametri degli assets è possibile affermare che il titolo MSFT renda di più rispetto all'indice S&amp;P500 nel breve periodo (giorni, settimane e mesi) ma non nel</t>
  </si>
  <si>
    <t>Infine, è bene sottolineare che i due assets sono caratterizzati da una elevata correlazione positiva e ciò significa che sono concordanti: se uno aumenta, l'altro aumenta e viceversa.</t>
  </si>
  <si>
    <t>Attraverso un modello di regressione statico che ci permette di stimare l'effetto contemporaneo di una variazione del rendimento di S&amp;P500 sul rendimento di MSFT abbiamo ottenuto</t>
  </si>
  <si>
    <t>i seguenti risultati:</t>
  </si>
  <si>
    <t>Giornaliero</t>
  </si>
  <si>
    <t>Annuale</t>
  </si>
  <si>
    <t>R^2</t>
  </si>
  <si>
    <t>statistica t (beta0)</t>
  </si>
  <si>
    <t>stima di beta0</t>
  </si>
  <si>
    <t>stima di beta1</t>
  </si>
  <si>
    <t>statistica t (beta1)</t>
  </si>
  <si>
    <t>Concludiamo la nostra analisi osservando i risultati delle previsioni dei rendimenti del titolo MSFT per i diversi periodi di interesse:</t>
  </si>
  <si>
    <t>Limite superiore Y</t>
  </si>
  <si>
    <t>Limite inferiore Y</t>
  </si>
  <si>
    <t>X predetto</t>
  </si>
  <si>
    <t>X Predetto</t>
  </si>
  <si>
    <t>PREVISIONE RENDIMENTI MSFT MENSILI</t>
  </si>
  <si>
    <t>PREVISIONE RENDIMENTI MSFT GIORNALIERI</t>
  </si>
  <si>
    <t>PREVISIONE RENDIMENTI MSFT SETTIMANALI</t>
  </si>
  <si>
    <t>PREVISIONE RENDIMENTI MSFT ANNUALI</t>
  </si>
  <si>
    <t>Y Predetto</t>
  </si>
  <si>
    <t>Y^=beta0^+beta1^(X^)</t>
  </si>
  <si>
    <t xml:space="preserve">Una volta stimati i parametri della regressione possiamo utilizzarli, insieme ai valori predetti di S&amp;P500, per calcolare la previsione per t passi avanti di MSFT. Osservando le previsioni di Y relative a </t>
  </si>
  <si>
    <t xml:space="preserve">ciascun periodo temporale, si noti che queste tendono sempre a crescere: in modo marginale nel breve terrmine ed in modo più evidente e rilevante nel lungo termine. Tuttavia, bisogna sempre tenere </t>
  </si>
  <si>
    <t xml:space="preserve">conto che la previsione dei rendimenti di MSFT non è un valore certo e che questo può differire rispetto al valore effettivamente previsto: il valore futuro dei rendimenti può essere sia contenuto </t>
  </si>
  <si>
    <t xml:space="preserve">nell'intervallo  "limite inferiore Y - limite superiore Y" e sia può assumere valori esterni da tale intervallo. </t>
  </si>
  <si>
    <t>Conclusione dell'analisi</t>
  </si>
  <si>
    <t>Considerando i risultati della nostra analisi, possiamo concludere innanzitutto che il titolo MSFT sia un buon titolo in quanto presenta un rendimento atteso positivo in ogni periodo considerato e</t>
  </si>
  <si>
    <t>caratterizzato da una accettabile volatilità.</t>
  </si>
  <si>
    <t>Per quanto concerne il futuro, infine, si prevede un aumento consistente dell'S&amp;P500 nel lungo periodo e, di conseguenza, anche del titolo MSFT a causa della loro correlazione positiva. In ogni caso,</t>
  </si>
  <si>
    <t>Abbiamo constatato che il modello realizzato è un modello accettabile, in grado di spiegare buona parte della variazione dei rendimenti di MSFT causate dall'indice S&amp;P500. Tuttavia, il modello può</t>
  </si>
  <si>
    <t>realizzare un modello di regressione multipla o, in considerazione del fatto che il futuro è influenzato dal passato, un modello autoregrerssivo contenente sia valori ritardati della variabile dipendente</t>
  </si>
  <si>
    <t>e sia quelli della variabile indipendente (MSFT e S&amp;P500).</t>
  </si>
  <si>
    <t xml:space="preserve">essere migliorato includendo ulteriori variabili esplicative, ossia ulteriori indici, titoli o altri fattori (anche non economici) che influenzano l'andamento dei rendimenti. In particolare si tratta di </t>
  </si>
  <si>
    <t>Il modello realizzato ci permette di poter affermare che buona parte della volatilità del titolo di MSFT dipende dall'andamento dall'indice S&amp;P500. I due assets sono positivamente correlati tra loro e,</t>
  </si>
  <si>
    <t>pertanto, bisogna tenere sempre sotto controllo le variazioni dell'indice al fine di poter gestire le conseguenti  e contemporanee variazioni del titolo.</t>
  </si>
  <si>
    <t>inclusi nel modello.</t>
  </si>
  <si>
    <t xml:space="preserve">è sempre consigliato controllare l'andamento dei rendimenti sia del titolo che dell'indice poiché entrambi possono essere soggetti a variazioni imprevedibili di fattori non osservati o fattori esterni non  </t>
  </si>
  <si>
    <t>precedenti al 2021 e quelli di interesse sono stati lavorati nella fase di pre-processing al fine di ottenere i rendimenti giornalieri, settimanali, mensili ed annuali di entrrarmbi gli assets.</t>
  </si>
  <si>
    <t>lungo periodo (anni). In relazione alla volatilità, il titolo MSFT risulta essere più rischioso rispetto all'indice S&amp;P500.</t>
  </si>
  <si>
    <t>Osservando i valori della stima dell'intercetta (beta0), questi risultano essere, in valore assoluto, molto vicini a 0 in ogni periodo. Tuttavia, per ognuno di essi non vi è evidenza statistica che sia diverso</t>
  </si>
  <si>
    <t>da 0 ad un livello di significatività del 95%. Le stime di beta1, invece, sono tutte signficativamente diverse da 0 e positive. Quest'ultimo risultato è indice del fatto che per ogni variazione unitaria</t>
  </si>
  <si>
    <t>dell'S&amp;P500 al tempo t il titolo MSFT aumenta contemporaneamente di una quantità pari alla stima di beta1. Tale risultato conferma la correlazione positiva tra i due assets.</t>
  </si>
  <si>
    <t>Per quanto concerne la bontà di adattamento del modello ai dati, i valori dell'R^2 indicano che i modelli di breve periodo sono  meno affidabili rispetto al modello relativo ai rendimenti annuali.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</si>
</sst>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4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rgb="FFFF0000"/>
      <name val="Aptos Narrow"/>
      <scheme val="minor"/>
    </font>
    <font>
      <sz val="14"/>
      <color theme="1"/>
      <name val="Aptos Narrow"/>
      <scheme val="minor"/>
    </font>
    <font>
      <i/>
      <sz val="14"/>
      <color theme="1"/>
      <name val="Aptos Narrow"/>
      <scheme val="minor"/>
    </font>
    <font>
      <b/>
      <i/>
      <sz val="14"/>
      <color theme="1"/>
      <name val="Aptos Narrow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5"/>
      <color theme="3"/>
      <name val="Aptos Narrow"/>
      <family val="2"/>
      <scheme val="minor"/>
    </font>
    <font>
      <b/>
      <sz val="18"/>
      <color theme="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2" fillId="0" borderId="31" applyNumberFormat="0" applyFill="0" applyAlignment="0" applyProtection="0"/>
  </cellStyleXfs>
  <cellXfs count="14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4" fillId="0" borderId="0" xfId="0" applyFont="1"/>
    <xf numFmtId="14" fontId="4" fillId="0" borderId="12" xfId="0" applyNumberFormat="1" applyFont="1" applyBorder="1"/>
    <xf numFmtId="0" fontId="4" fillId="0" borderId="13" xfId="0" applyFont="1" applyBorder="1"/>
    <xf numFmtId="14" fontId="4" fillId="0" borderId="14" xfId="0" applyNumberFormat="1" applyFont="1" applyBorder="1"/>
    <xf numFmtId="14" fontId="4" fillId="0" borderId="9" xfId="0" applyNumberFormat="1" applyFont="1" applyBorder="1"/>
    <xf numFmtId="0" fontId="4" fillId="0" borderId="9" xfId="0" applyFont="1" applyBorder="1"/>
    <xf numFmtId="0" fontId="4" fillId="0" borderId="17" xfId="0" applyFont="1" applyBorder="1"/>
    <xf numFmtId="0" fontId="2" fillId="2" borderId="10" xfId="0" applyFont="1" applyFill="1" applyBorder="1"/>
    <xf numFmtId="0" fontId="2" fillId="2" borderId="16" xfId="0" applyFont="1" applyFill="1" applyBorder="1"/>
    <xf numFmtId="0" fontId="2" fillId="3" borderId="16" xfId="0" applyFont="1" applyFill="1" applyBorder="1"/>
    <xf numFmtId="14" fontId="4" fillId="0" borderId="13" xfId="0" applyNumberFormat="1" applyFont="1" applyBorder="1"/>
    <xf numFmtId="14" fontId="4" fillId="0" borderId="17" xfId="0" applyNumberFormat="1" applyFont="1" applyBorder="1"/>
    <xf numFmtId="14" fontId="4" fillId="0" borderId="15" xfId="0" applyNumberFormat="1" applyFont="1" applyBorder="1"/>
    <xf numFmtId="0" fontId="2" fillId="2" borderId="18" xfId="0" applyFont="1" applyFill="1" applyBorder="1"/>
    <xf numFmtId="0" fontId="4" fillId="0" borderId="19" xfId="0" applyFont="1" applyBorder="1"/>
    <xf numFmtId="0" fontId="4" fillId="0" borderId="20" xfId="0" applyFont="1" applyBorder="1"/>
    <xf numFmtId="0" fontId="2" fillId="4" borderId="21" xfId="0" applyFont="1" applyFill="1" applyBorder="1"/>
    <xf numFmtId="0" fontId="4" fillId="0" borderId="22" xfId="0" applyFont="1" applyBorder="1"/>
    <xf numFmtId="0" fontId="1" fillId="0" borderId="9" xfId="0" applyFont="1" applyBorder="1"/>
    <xf numFmtId="14" fontId="1" fillId="0" borderId="12" xfId="0" applyNumberFormat="1" applyFont="1" applyBorder="1"/>
    <xf numFmtId="14" fontId="1" fillId="0" borderId="14" xfId="0" applyNumberFormat="1" applyFont="1" applyBorder="1"/>
    <xf numFmtId="0" fontId="1" fillId="0" borderId="17" xfId="0" applyFont="1" applyBorder="1"/>
    <xf numFmtId="0" fontId="2" fillId="5" borderId="16" xfId="0" applyFont="1" applyFill="1" applyBorder="1"/>
    <xf numFmtId="0" fontId="2" fillId="5" borderId="11" xfId="0" applyFont="1" applyFill="1" applyBorder="1"/>
    <xf numFmtId="0" fontId="1" fillId="0" borderId="11" xfId="0" applyFont="1" applyBorder="1"/>
    <xf numFmtId="0" fontId="1" fillId="0" borderId="13" xfId="0" applyFont="1" applyBorder="1"/>
    <xf numFmtId="2" fontId="1" fillId="0" borderId="15" xfId="0" applyNumberFormat="1" applyFont="1" applyBorder="1"/>
    <xf numFmtId="0" fontId="1" fillId="0" borderId="15" xfId="0" applyFont="1" applyBorder="1"/>
    <xf numFmtId="0" fontId="2" fillId="2" borderId="12" xfId="0" applyFont="1" applyFill="1" applyBorder="1"/>
    <xf numFmtId="0" fontId="2" fillId="2" borderId="14" xfId="0" applyFont="1" applyFill="1" applyBorder="1"/>
    <xf numFmtId="0" fontId="5" fillId="0" borderId="7" xfId="0" applyFont="1" applyBorder="1" applyAlignment="1">
      <alignment horizontal="centerContinuous"/>
    </xf>
    <xf numFmtId="0" fontId="4" fillId="0" borderId="4" xfId="0" applyFont="1" applyBorder="1"/>
    <xf numFmtId="0" fontId="6" fillId="0" borderId="7" xfId="0" applyFont="1" applyBorder="1" applyAlignment="1">
      <alignment horizontal="centerContinuous"/>
    </xf>
    <xf numFmtId="0" fontId="4" fillId="0" borderId="23" xfId="0" applyFont="1" applyBorder="1"/>
    <xf numFmtId="0" fontId="2" fillId="6" borderId="11" xfId="0" applyFont="1" applyFill="1" applyBorder="1"/>
    <xf numFmtId="0" fontId="2" fillId="4" borderId="11" xfId="0" applyFont="1" applyFill="1" applyBorder="1"/>
    <xf numFmtId="0" fontId="2" fillId="6" borderId="16" xfId="0" applyFont="1" applyFill="1" applyBorder="1"/>
    <xf numFmtId="0" fontId="4" fillId="0" borderId="15" xfId="0" applyFont="1" applyBorder="1"/>
    <xf numFmtId="0" fontId="0" fillId="0" borderId="4" xfId="0" applyBorder="1"/>
    <xf numFmtId="0" fontId="7" fillId="0" borderId="7" xfId="0" applyFont="1" applyBorder="1" applyAlignment="1">
      <alignment horizontal="center"/>
    </xf>
    <xf numFmtId="0" fontId="0" fillId="7" borderId="0" xfId="0" applyFill="1"/>
    <xf numFmtId="0" fontId="0" fillId="0" borderId="1" xfId="0" applyBorder="1"/>
    <xf numFmtId="0" fontId="4" fillId="0" borderId="2" xfId="0" applyFont="1" applyBorder="1"/>
    <xf numFmtId="0" fontId="0" fillId="0" borderId="2" xfId="0" applyBorder="1"/>
    <xf numFmtId="0" fontId="0" fillId="7" borderId="1" xfId="0" applyFill="1" applyBorder="1"/>
    <xf numFmtId="0" fontId="0" fillId="0" borderId="3" xfId="0" applyBorder="1"/>
    <xf numFmtId="0" fontId="8" fillId="0" borderId="1" xfId="0" applyFont="1" applyBorder="1"/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5" xfId="0" applyBorder="1"/>
    <xf numFmtId="0" fontId="4" fillId="0" borderId="1" xfId="0" applyFont="1" applyBorder="1"/>
    <xf numFmtId="0" fontId="4" fillId="0" borderId="5" xfId="0" applyFont="1" applyBorder="1"/>
    <xf numFmtId="0" fontId="2" fillId="6" borderId="18" xfId="0" applyFont="1" applyFill="1" applyBorder="1"/>
    <xf numFmtId="0" fontId="2" fillId="8" borderId="16" xfId="0" applyFont="1" applyFill="1" applyBorder="1"/>
    <xf numFmtId="0" fontId="2" fillId="8" borderId="11" xfId="0" applyFont="1" applyFill="1" applyBorder="1"/>
    <xf numFmtId="0" fontId="2" fillId="2" borderId="24" xfId="0" applyFont="1" applyFill="1" applyBorder="1"/>
    <xf numFmtId="14" fontId="4" fillId="7" borderId="9" xfId="0" applyNumberFormat="1" applyFont="1" applyFill="1" applyBorder="1"/>
    <xf numFmtId="0" fontId="2" fillId="2" borderId="9" xfId="0" applyFont="1" applyFill="1" applyBorder="1"/>
    <xf numFmtId="0" fontId="2" fillId="6" borderId="9" xfId="0" applyFont="1" applyFill="1" applyBorder="1"/>
    <xf numFmtId="0" fontId="9" fillId="0" borderId="6" xfId="0" applyFont="1" applyBorder="1" applyAlignment="1">
      <alignment horizontal="center"/>
    </xf>
    <xf numFmtId="0" fontId="2" fillId="0" borderId="0" xfId="0" applyFont="1"/>
    <xf numFmtId="0" fontId="0" fillId="7" borderId="4" xfId="0" applyFill="1" applyBorder="1"/>
    <xf numFmtId="0" fontId="4" fillId="0" borderId="3" xfId="0" applyFont="1" applyBorder="1"/>
    <xf numFmtId="0" fontId="10" fillId="0" borderId="0" xfId="0" applyFont="1"/>
    <xf numFmtId="0" fontId="11" fillId="9" borderId="21" xfId="0" applyFont="1" applyFill="1" applyBorder="1"/>
    <xf numFmtId="0" fontId="10" fillId="0" borderId="27" xfId="0" applyFont="1" applyBorder="1"/>
    <xf numFmtId="0" fontId="7" fillId="0" borderId="7" xfId="0" applyFont="1" applyBorder="1" applyAlignment="1">
      <alignment horizontal="centerContinuous"/>
    </xf>
    <xf numFmtId="0" fontId="7" fillId="0" borderId="6" xfId="0" applyFont="1" applyBorder="1" applyAlignment="1">
      <alignment horizontal="centerContinuous"/>
    </xf>
    <xf numFmtId="0" fontId="10" fillId="0" borderId="9" xfId="0" applyFont="1" applyBorder="1"/>
    <xf numFmtId="0" fontId="11" fillId="10" borderId="10" xfId="0" applyFont="1" applyFill="1" applyBorder="1"/>
    <xf numFmtId="0" fontId="11" fillId="9" borderId="16" xfId="0" applyFont="1" applyFill="1" applyBorder="1"/>
    <xf numFmtId="0" fontId="11" fillId="9" borderId="11" xfId="0" applyFont="1" applyFill="1" applyBorder="1"/>
    <xf numFmtId="14" fontId="10" fillId="0" borderId="12" xfId="0" applyNumberFormat="1" applyFont="1" applyBorder="1"/>
    <xf numFmtId="0" fontId="10" fillId="0" borderId="13" xfId="0" applyFont="1" applyBorder="1"/>
    <xf numFmtId="14" fontId="10" fillId="7" borderId="12" xfId="0" applyNumberFormat="1" applyFont="1" applyFill="1" applyBorder="1"/>
    <xf numFmtId="14" fontId="10" fillId="7" borderId="14" xfId="0" applyNumberFormat="1" applyFont="1" applyFill="1" applyBorder="1"/>
    <xf numFmtId="0" fontId="10" fillId="0" borderId="17" xfId="0" applyFont="1" applyBorder="1"/>
    <xf numFmtId="0" fontId="10" fillId="0" borderId="15" xfId="0" applyFont="1" applyBorder="1"/>
    <xf numFmtId="0" fontId="2" fillId="2" borderId="11" xfId="0" applyFont="1" applyFill="1" applyBorder="1"/>
    <xf numFmtId="0" fontId="4" fillId="0" borderId="29" xfId="0" applyFont="1" applyBorder="1"/>
    <xf numFmtId="0" fontId="4" fillId="0" borderId="28" xfId="0" applyFont="1" applyBorder="1"/>
    <xf numFmtId="0" fontId="4" fillId="0" borderId="30" xfId="0" applyFont="1" applyBorder="1"/>
    <xf numFmtId="0" fontId="4" fillId="0" borderId="26" xfId="0" applyFont="1" applyBorder="1"/>
    <xf numFmtId="14" fontId="4" fillId="7" borderId="14" xfId="0" applyNumberFormat="1" applyFont="1" applyFill="1" applyBorder="1"/>
    <xf numFmtId="0" fontId="2" fillId="4" borderId="16" xfId="0" applyFont="1" applyFill="1" applyBorder="1"/>
    <xf numFmtId="14" fontId="4" fillId="7" borderId="12" xfId="0" applyNumberFormat="1" applyFont="1" applyFill="1" applyBorder="1"/>
    <xf numFmtId="0" fontId="10" fillId="0" borderId="32" xfId="0" applyFont="1" applyBorder="1"/>
    <xf numFmtId="0" fontId="4" fillId="0" borderId="33" xfId="0" applyFont="1" applyBorder="1"/>
    <xf numFmtId="0" fontId="2" fillId="2" borderId="36" xfId="0" applyFont="1" applyFill="1" applyBorder="1"/>
    <xf numFmtId="0" fontId="2" fillId="2" borderId="37" xfId="0" applyFont="1" applyFill="1" applyBorder="1"/>
    <xf numFmtId="0" fontId="2" fillId="2" borderId="38" xfId="0" applyFont="1" applyFill="1" applyBorder="1"/>
    <xf numFmtId="0" fontId="5" fillId="0" borderId="7" xfId="0" applyFont="1" applyBorder="1" applyAlignment="1">
      <alignment horizontal="center"/>
    </xf>
    <xf numFmtId="0" fontId="4" fillId="7" borderId="4" xfId="0" applyFont="1" applyFill="1" applyBorder="1"/>
    <xf numFmtId="0" fontId="4" fillId="7" borderId="0" xfId="0" applyFont="1" applyFill="1"/>
    <xf numFmtId="0" fontId="5" fillId="0" borderId="6" xfId="0" applyFont="1" applyBorder="1" applyAlignment="1">
      <alignment horizontal="centerContinuous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2" fillId="11" borderId="16" xfId="0" applyFont="1" applyFill="1" applyBorder="1"/>
    <xf numFmtId="0" fontId="2" fillId="5" borderId="9" xfId="0" applyFont="1" applyFill="1" applyBorder="1"/>
    <xf numFmtId="0" fontId="1" fillId="2" borderId="10" xfId="0" applyFont="1" applyFill="1" applyBorder="1"/>
    <xf numFmtId="0" fontId="4" fillId="0" borderId="34" xfId="0" applyFont="1" applyBorder="1"/>
    <xf numFmtId="0" fontId="4" fillId="0" borderId="35" xfId="0" applyFont="1" applyBorder="1"/>
    <xf numFmtId="0" fontId="1" fillId="0" borderId="26" xfId="0" applyFont="1" applyBorder="1"/>
    <xf numFmtId="0" fontId="2" fillId="3" borderId="3" xfId="0" applyFont="1" applyFill="1" applyBorder="1" applyAlignment="1">
      <alignment horizontal="center"/>
    </xf>
    <xf numFmtId="164" fontId="4" fillId="0" borderId="19" xfId="0" applyNumberFormat="1" applyFont="1" applyBorder="1"/>
    <xf numFmtId="164" fontId="4" fillId="0" borderId="20" xfId="0" applyNumberFormat="1" applyFont="1" applyBorder="1"/>
    <xf numFmtId="164" fontId="4" fillId="0" borderId="9" xfId="0" applyNumberFormat="1" applyFont="1" applyBorder="1"/>
    <xf numFmtId="164" fontId="4" fillId="0" borderId="17" xfId="0" applyNumberFormat="1" applyFont="1" applyBorder="1"/>
    <xf numFmtId="164" fontId="10" fillId="0" borderId="9" xfId="0" applyNumberFormat="1" applyFont="1" applyBorder="1"/>
    <xf numFmtId="164" fontId="10" fillId="0" borderId="17" xfId="0" applyNumberFormat="1" applyFont="1" applyBorder="1"/>
    <xf numFmtId="0" fontId="13" fillId="0" borderId="0" xfId="1" applyFont="1" applyBorder="1" applyAlignment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13" fillId="0" borderId="31" xfId="1" applyFont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8" borderId="24" xfId="0" applyFont="1" applyFill="1" applyBorder="1" applyAlignment="1">
      <alignment horizontal="center"/>
    </xf>
    <xf numFmtId="0" fontId="2" fillId="8" borderId="25" xfId="0" applyFont="1" applyFill="1" applyBorder="1" applyAlignment="1">
      <alignment horizontal="center"/>
    </xf>
    <xf numFmtId="0" fontId="2" fillId="8" borderId="26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</cellXfs>
  <cellStyles count="2">
    <cellStyle name="Normale" xfId="0" builtinId="0"/>
    <cellStyle name="Titolo 1" xfId="1" builtinId="16"/>
  </cellStyles>
  <dxfs count="8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9" formatCode="dd/mm/yy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numFmt numFmtId="19" formatCode="dd/mm/yy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776813188098888"/>
                  <c:y val="-1.62866449511400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'Regressione Rend. GG'!$C$5:$C$1346</c:f>
              <c:numCache>
                <c:formatCode>General</c:formatCode>
                <c:ptCount val="1342"/>
                <c:pt idx="0">
                  <c:v>7.0825951575492641E-3</c:v>
                </c:pt>
                <c:pt idx="1">
                  <c:v>5.70984274775226E-3</c:v>
                </c:pt>
                <c:pt idx="2">
                  <c:v>1.4847403800101105E-2</c:v>
                </c:pt>
                <c:pt idx="3">
                  <c:v>5.4918626852689329E-3</c:v>
                </c:pt>
                <c:pt idx="4">
                  <c:v>-6.5547508985924771E-3</c:v>
                </c:pt>
                <c:pt idx="5">
                  <c:v>4.1578844663274007E-4</c:v>
                </c:pt>
                <c:pt idx="6">
                  <c:v>2.2756417379066513E-3</c:v>
                </c:pt>
                <c:pt idx="7">
                  <c:v>-3.7534511943367252E-3</c:v>
                </c:pt>
                <c:pt idx="8">
                  <c:v>-7.1900279753709705E-3</c:v>
                </c:pt>
                <c:pt idx="9">
                  <c:v>8.1363795155244469E-3</c:v>
                </c:pt>
                <c:pt idx="10">
                  <c:v>1.3935625421946251E-2</c:v>
                </c:pt>
                <c:pt idx="11">
                  <c:v>3.1672330755221247E-4</c:v>
                </c:pt>
                <c:pt idx="12">
                  <c:v>-3.0106116552376335E-3</c:v>
                </c:pt>
                <c:pt idx="13">
                  <c:v>3.6158389430824092E-3</c:v>
                </c:pt>
                <c:pt idx="14">
                  <c:v>-1.488833746898263E-3</c:v>
                </c:pt>
                <c:pt idx="15">
                  <c:v>-2.5677883699462025E-2</c:v>
                </c:pt>
                <c:pt idx="16">
                  <c:v>9.7606259756297439E-3</c:v>
                </c:pt>
                <c:pt idx="17">
                  <c:v>-1.9311475173124561E-2</c:v>
                </c:pt>
                <c:pt idx="18">
                  <c:v>1.6051767614439438E-2</c:v>
                </c:pt>
                <c:pt idx="19">
                  <c:v>1.3898223484416956E-2</c:v>
                </c:pt>
                <c:pt idx="20">
                  <c:v>1.008769080953304E-3</c:v>
                </c:pt>
                <c:pt idx="21">
                  <c:v>1.085332223042079E-2</c:v>
                </c:pt>
                <c:pt idx="22">
                  <c:v>3.8974951646253302E-3</c:v>
                </c:pt>
                <c:pt idx="23">
                  <c:v>7.3993483603735973E-3</c:v>
                </c:pt>
                <c:pt idx="24">
                  <c:v>-1.1135249921484611E-3</c:v>
                </c:pt>
                <c:pt idx="25">
                  <c:v>-3.4518493235935835E-4</c:v>
                </c:pt>
                <c:pt idx="26">
                  <c:v>1.662455163539281E-3</c:v>
                </c:pt>
                <c:pt idx="27">
                  <c:v>4.7110331133787308E-3</c:v>
                </c:pt>
                <c:pt idx="28">
                  <c:v>-5.6927241835113391E-4</c:v>
                </c:pt>
                <c:pt idx="29">
                  <c:v>-3.2040200922665906E-4</c:v>
                </c:pt>
                <c:pt idx="30">
                  <c:v>-4.4158356273545701E-3</c:v>
                </c:pt>
                <c:pt idx="31">
                  <c:v>-1.8548966445751181E-3</c:v>
                </c:pt>
                <c:pt idx="32">
                  <c:v>-7.7328394581538023E-3</c:v>
                </c:pt>
                <c:pt idx="33">
                  <c:v>1.2563181187927254E-3</c:v>
                </c:pt>
                <c:pt idx="34">
                  <c:v>1.1351613765978961E-2</c:v>
                </c:pt>
                <c:pt idx="35">
                  <c:v>-2.447880752512616E-2</c:v>
                </c:pt>
                <c:pt idx="36">
                  <c:v>-4.7502141699028314E-3</c:v>
                </c:pt>
                <c:pt idx="37">
                  <c:v>2.3790763506800244E-2</c:v>
                </c:pt>
                <c:pt idx="38">
                  <c:v>-8.0808516908706784E-3</c:v>
                </c:pt>
                <c:pt idx="39">
                  <c:v>-1.3066221871998147E-2</c:v>
                </c:pt>
                <c:pt idx="40">
                  <c:v>-1.3417213930100227E-2</c:v>
                </c:pt>
                <c:pt idx="41">
                  <c:v>1.9495968197782109E-2</c:v>
                </c:pt>
                <c:pt idx="42">
                  <c:v>-5.3592310301611799E-3</c:v>
                </c:pt>
                <c:pt idx="43">
                  <c:v>1.4154642303822134E-2</c:v>
                </c:pt>
                <c:pt idx="44">
                  <c:v>6.0303133427013897E-3</c:v>
                </c:pt>
                <c:pt idx="45">
                  <c:v>1.0395487004435823E-2</c:v>
                </c:pt>
                <c:pt idx="46">
                  <c:v>1.015398495879003E-3</c:v>
                </c:pt>
                <c:pt idx="47">
                  <c:v>6.4919213014972025E-3</c:v>
                </c:pt>
                <c:pt idx="48">
                  <c:v>-1.569683734378362E-3</c:v>
                </c:pt>
                <c:pt idx="49">
                  <c:v>2.8793821305308398E-3</c:v>
                </c:pt>
                <c:pt idx="50">
                  <c:v>-1.4760539319459226E-2</c:v>
                </c:pt>
                <c:pt idx="51">
                  <c:v>-6.0270397470364246E-4</c:v>
                </c:pt>
                <c:pt idx="52">
                  <c:v>7.0251180773116739E-3</c:v>
                </c:pt>
                <c:pt idx="53">
                  <c:v>-7.6308541839405913E-3</c:v>
                </c:pt>
                <c:pt idx="54">
                  <c:v>-5.4673360183149795E-3</c:v>
                </c:pt>
                <c:pt idx="55">
                  <c:v>5.2402658469595294E-3</c:v>
                </c:pt>
                <c:pt idx="56">
                  <c:v>1.6631202604519692E-2</c:v>
                </c:pt>
                <c:pt idx="57">
                  <c:v>-8.6801268523357532E-4</c:v>
                </c:pt>
                <c:pt idx="58">
                  <c:v>-3.1578329337678293E-3</c:v>
                </c:pt>
                <c:pt idx="59">
                  <c:v>3.6224990395776644E-3</c:v>
                </c:pt>
                <c:pt idx="60">
                  <c:v>1.1825201774944775E-2</c:v>
                </c:pt>
                <c:pt idx="61">
                  <c:v>1.4438226417743694E-2</c:v>
                </c:pt>
                <c:pt idx="62">
                  <c:v>-9.7353075195117755E-4</c:v>
                </c:pt>
                <c:pt idx="63">
                  <c:v>1.4752327849856456E-3</c:v>
                </c:pt>
                <c:pt idx="64">
                  <c:v>4.2206328286402009E-3</c:v>
                </c:pt>
                <c:pt idx="65">
                  <c:v>7.7199343487382444E-3</c:v>
                </c:pt>
                <c:pt idx="66">
                  <c:v>-1.9607884876880695E-4</c:v>
                </c:pt>
                <c:pt idx="67">
                  <c:v>3.2944868090413627E-3</c:v>
                </c:pt>
                <c:pt idx="68">
                  <c:v>-4.0877267278285152E-3</c:v>
                </c:pt>
                <c:pt idx="69">
                  <c:v>1.1094190525166372E-2</c:v>
                </c:pt>
                <c:pt idx="70">
                  <c:v>3.6088195555097633E-3</c:v>
                </c:pt>
                <c:pt idx="71">
                  <c:v>-5.3065600944860979E-3</c:v>
                </c:pt>
                <c:pt idx="72">
                  <c:v>-6.8023197717758908E-3</c:v>
                </c:pt>
                <c:pt idx="73">
                  <c:v>9.306055472153572E-3</c:v>
                </c:pt>
                <c:pt idx="74">
                  <c:v>-9.2106574765618166E-3</c:v>
                </c:pt>
                <c:pt idx="75">
                  <c:v>1.0928696540177004E-2</c:v>
                </c:pt>
                <c:pt idx="76">
                  <c:v>1.7822709248044735E-3</c:v>
                </c:pt>
                <c:pt idx="77">
                  <c:v>-2.1489588801440631E-4</c:v>
                </c:pt>
                <c:pt idx="78">
                  <c:v>-8.4553991688984061E-4</c:v>
                </c:pt>
                <c:pt idx="79">
                  <c:v>6.7628067340457206E-3</c:v>
                </c:pt>
                <c:pt idx="80">
                  <c:v>-7.1947066993264183E-3</c:v>
                </c:pt>
                <c:pt idx="81">
                  <c:v>2.7480907472536608E-3</c:v>
                </c:pt>
                <c:pt idx="82">
                  <c:v>-6.6783376082271756E-3</c:v>
                </c:pt>
                <c:pt idx="83">
                  <c:v>7.0346376176777634E-4</c:v>
                </c:pt>
                <c:pt idx="84">
                  <c:v>8.1654564660517404E-3</c:v>
                </c:pt>
                <c:pt idx="85">
                  <c:v>7.373341616968343E-3</c:v>
                </c:pt>
                <c:pt idx="86">
                  <c:v>-1.0435647322188209E-2</c:v>
                </c:pt>
                <c:pt idx="87">
                  <c:v>-8.6739128027181461E-3</c:v>
                </c:pt>
                <c:pt idx="88">
                  <c:v>-2.1449400664502773E-2</c:v>
                </c:pt>
                <c:pt idx="89">
                  <c:v>1.2173141406923551E-2</c:v>
                </c:pt>
                <c:pt idx="90">
                  <c:v>1.4917956876899697E-2</c:v>
                </c:pt>
                <c:pt idx="91">
                  <c:v>-2.5300521932207893E-3</c:v>
                </c:pt>
                <c:pt idx="92">
                  <c:v>-8.5172929593646477E-3</c:v>
                </c:pt>
                <c:pt idx="93">
                  <c:v>-2.943411456817742E-3</c:v>
                </c:pt>
                <c:pt idx="94">
                  <c:v>1.0554741756143408E-2</c:v>
                </c:pt>
                <c:pt idx="95">
                  <c:v>-7.8388068014122766E-4</c:v>
                </c:pt>
                <c:pt idx="96">
                  <c:v>9.9112921901386188E-3</c:v>
                </c:pt>
                <c:pt idx="97">
                  <c:v>-2.1252837802967534E-3</c:v>
                </c:pt>
                <c:pt idx="98">
                  <c:v>1.8768165702686978E-3</c:v>
                </c:pt>
                <c:pt idx="99">
                  <c:v>1.165314541831464E-3</c:v>
                </c:pt>
                <c:pt idx="100">
                  <c:v>7.6888189114027216E-4</c:v>
                </c:pt>
                <c:pt idx="101">
                  <c:v>-4.9233352268642438E-4</c:v>
                </c:pt>
                <c:pt idx="102">
                  <c:v>1.446934838430645E-3</c:v>
                </c:pt>
                <c:pt idx="103">
                  <c:v>-3.6287033416374358E-3</c:v>
                </c:pt>
                <c:pt idx="104">
                  <c:v>8.8340957105060621E-3</c:v>
                </c:pt>
                <c:pt idx="105">
                  <c:v>-7.9673870445115124E-4</c:v>
                </c:pt>
                <c:pt idx="106">
                  <c:v>1.7502486450591637E-4</c:v>
                </c:pt>
                <c:pt idx="107">
                  <c:v>-1.8238673194856487E-3</c:v>
                </c:pt>
                <c:pt idx="108">
                  <c:v>4.6522430122622584E-3</c:v>
                </c:pt>
                <c:pt idx="109">
                  <c:v>1.9484346695591407E-3</c:v>
                </c:pt>
                <c:pt idx="110">
                  <c:v>1.815201873095202E-3</c:v>
                </c:pt>
                <c:pt idx="111">
                  <c:v>-2.0116937805258264E-3</c:v>
                </c:pt>
                <c:pt idx="112">
                  <c:v>-5.3901246128557198E-3</c:v>
                </c:pt>
                <c:pt idx="113">
                  <c:v>-4.3571559205182622E-4</c:v>
                </c:pt>
                <c:pt idx="114">
                  <c:v>-1.3124468779900558E-2</c:v>
                </c:pt>
                <c:pt idx="115">
                  <c:v>1.400228996272072E-2</c:v>
                </c:pt>
                <c:pt idx="116">
                  <c:v>5.1244919022186983E-3</c:v>
                </c:pt>
                <c:pt idx="117">
                  <c:v>-1.0832833431588891E-3</c:v>
                </c:pt>
                <c:pt idx="118">
                  <c:v>5.8112497248853723E-3</c:v>
                </c:pt>
                <c:pt idx="119">
                  <c:v>3.3305973193166406E-3</c:v>
                </c:pt>
                <c:pt idx="120">
                  <c:v>2.3149642620619391E-3</c:v>
                </c:pt>
                <c:pt idx="121">
                  <c:v>2.7733619326087843E-4</c:v>
                </c:pt>
                <c:pt idx="122">
                  <c:v>1.3281596467463958E-3</c:v>
                </c:pt>
                <c:pt idx="123">
                  <c:v>5.2216268542757413E-3</c:v>
                </c:pt>
                <c:pt idx="124">
                  <c:v>7.5000816639138298E-3</c:v>
                </c:pt>
                <c:pt idx="125">
                  <c:v>-2.0218560598241429E-3</c:v>
                </c:pt>
                <c:pt idx="126">
                  <c:v>3.358975310182484E-3</c:v>
                </c:pt>
                <c:pt idx="127">
                  <c:v>-8.5610249343170373E-3</c:v>
                </c:pt>
                <c:pt idx="128">
                  <c:v>1.1277947808795961E-2</c:v>
                </c:pt>
                <c:pt idx="129">
                  <c:v>3.4511743312371952E-3</c:v>
                </c:pt>
                <c:pt idx="130">
                  <c:v>-3.5168126585655994E-3</c:v>
                </c:pt>
                <c:pt idx="131">
                  <c:v>1.1649345752447826E-3</c:v>
                </c:pt>
                <c:pt idx="132">
                  <c:v>-3.2622408541724199E-3</c:v>
                </c:pt>
                <c:pt idx="133">
                  <c:v>-7.5388542110778386E-3</c:v>
                </c:pt>
                <c:pt idx="134">
                  <c:v>-1.586951242740936E-2</c:v>
                </c:pt>
                <c:pt idx="135">
                  <c:v>1.5162609437855534E-2</c:v>
                </c:pt>
                <c:pt idx="136">
                  <c:v>8.2418199908353938E-3</c:v>
                </c:pt>
                <c:pt idx="137">
                  <c:v>2.0166699583279049E-3</c:v>
                </c:pt>
                <c:pt idx="138">
                  <c:v>1.0145452020822844E-2</c:v>
                </c:pt>
                <c:pt idx="139">
                  <c:v>2.382199862628393E-3</c:v>
                </c:pt>
                <c:pt idx="140">
                  <c:v>-4.7124448070911913E-3</c:v>
                </c:pt>
                <c:pt idx="141">
                  <c:v>-1.8626188265390457E-4</c:v>
                </c:pt>
                <c:pt idx="142">
                  <c:v>4.2061529800074583E-3</c:v>
                </c:pt>
                <c:pt idx="143">
                  <c:v>-5.4060480514769539E-3</c:v>
                </c:pt>
                <c:pt idx="144">
                  <c:v>-1.8428056148913981E-3</c:v>
                </c:pt>
                <c:pt idx="145">
                  <c:v>8.2034265474622767E-3</c:v>
                </c:pt>
                <c:pt idx="146">
                  <c:v>-4.6323879014122582E-3</c:v>
                </c:pt>
                <c:pt idx="147">
                  <c:v>6.0054468134943277E-3</c:v>
                </c:pt>
                <c:pt idx="148">
                  <c:v>1.6752662417646432E-3</c:v>
                </c:pt>
                <c:pt idx="149">
                  <c:v>-9.399082741974378E-4</c:v>
                </c:pt>
                <c:pt idx="150">
                  <c:v>9.926793341700586E-4</c:v>
                </c:pt>
                <c:pt idx="151">
                  <c:v>1.2757437876824251E-3</c:v>
                </c:pt>
                <c:pt idx="152">
                  <c:v>4.1463802816777565E-3</c:v>
                </c:pt>
                <c:pt idx="153">
                  <c:v>1.6073066558082616E-3</c:v>
                </c:pt>
                <c:pt idx="154">
                  <c:v>2.6208507022157566E-3</c:v>
                </c:pt>
                <c:pt idx="155">
                  <c:v>-7.0606988149475181E-3</c:v>
                </c:pt>
                <c:pt idx="156">
                  <c:v>-1.0748470745585898E-2</c:v>
                </c:pt>
                <c:pt idx="157">
                  <c:v>1.2566922329096237E-3</c:v>
                </c:pt>
                <c:pt idx="158">
                  <c:v>8.1415676557378761E-3</c:v>
                </c:pt>
                <c:pt idx="159">
                  <c:v>8.5237903642483848E-3</c:v>
                </c:pt>
                <c:pt idx="160">
                  <c:v>1.495736301319468E-3</c:v>
                </c:pt>
                <c:pt idx="161">
                  <c:v>2.2201182241796975E-3</c:v>
                </c:pt>
                <c:pt idx="162">
                  <c:v>-5.8249188196125689E-3</c:v>
                </c:pt>
                <c:pt idx="163">
                  <c:v>8.8076324804250566E-3</c:v>
                </c:pt>
                <c:pt idx="164">
                  <c:v>4.3065708447795874E-3</c:v>
                </c:pt>
                <c:pt idx="165">
                  <c:v>-1.3491160395050674E-3</c:v>
                </c:pt>
                <c:pt idx="166">
                  <c:v>3.1168862576193404E-4</c:v>
                </c:pt>
                <c:pt idx="167">
                  <c:v>2.8426384105228347E-3</c:v>
                </c:pt>
                <c:pt idx="168">
                  <c:v>-3.3503112571534472E-4</c:v>
                </c:pt>
                <c:pt idx="169">
                  <c:v>-3.3955744059817232E-3</c:v>
                </c:pt>
                <c:pt idx="170">
                  <c:v>-1.3185667397751393E-3</c:v>
                </c:pt>
                <c:pt idx="171">
                  <c:v>-4.6056086573933609E-3</c:v>
                </c:pt>
                <c:pt idx="172">
                  <c:v>-7.7225787599254402E-3</c:v>
                </c:pt>
                <c:pt idx="173">
                  <c:v>2.2764876184568641E-3</c:v>
                </c:pt>
                <c:pt idx="174">
                  <c:v>-5.7466385065754778E-3</c:v>
                </c:pt>
                <c:pt idx="175">
                  <c:v>8.4739969795697857E-3</c:v>
                </c:pt>
                <c:pt idx="176">
                  <c:v>-1.5511404489349614E-3</c:v>
                </c:pt>
                <c:pt idx="177">
                  <c:v>-9.110872450405141E-3</c:v>
                </c:pt>
                <c:pt idx="178">
                  <c:v>-1.6977311008414802E-2</c:v>
                </c:pt>
                <c:pt idx="179">
                  <c:v>-8.1235851655939617E-4</c:v>
                </c:pt>
                <c:pt idx="180">
                  <c:v>9.5196111952601335E-3</c:v>
                </c:pt>
                <c:pt idx="181">
                  <c:v>1.2134715784494824E-2</c:v>
                </c:pt>
                <c:pt idx="182">
                  <c:v>1.4610090466883046E-3</c:v>
                </c:pt>
                <c:pt idx="183">
                  <c:v>-2.7763826213396139E-3</c:v>
                </c:pt>
                <c:pt idx="184">
                  <c:v>-2.0364110556098259E-2</c:v>
                </c:pt>
                <c:pt idx="185">
                  <c:v>1.569184219400403E-3</c:v>
                </c:pt>
                <c:pt idx="186">
                  <c:v>-1.1909714125195141E-2</c:v>
                </c:pt>
                <c:pt idx="187">
                  <c:v>1.1491477630181997E-2</c:v>
                </c:pt>
                <c:pt idx="188">
                  <c:v>-1.2985898136748424E-2</c:v>
                </c:pt>
                <c:pt idx="189">
                  <c:v>1.0524514660609297E-2</c:v>
                </c:pt>
                <c:pt idx="190">
                  <c:v>4.1027928541854048E-3</c:v>
                </c:pt>
                <c:pt idx="191">
                  <c:v>8.2982806564054368E-3</c:v>
                </c:pt>
                <c:pt idx="192">
                  <c:v>-1.913723094789E-3</c:v>
                </c:pt>
                <c:pt idx="193">
                  <c:v>-6.8657638480567667E-3</c:v>
                </c:pt>
                <c:pt idx="194">
                  <c:v>-2.4167805585421035E-3</c:v>
                </c:pt>
                <c:pt idx="195">
                  <c:v>3.022514483793785E-3</c:v>
                </c:pt>
                <c:pt idx="196">
                  <c:v>1.7063101945583459E-2</c:v>
                </c:pt>
                <c:pt idx="197">
                  <c:v>7.4602103777126191E-3</c:v>
                </c:pt>
                <c:pt idx="198">
                  <c:v>3.3747695570975323E-3</c:v>
                </c:pt>
                <c:pt idx="199">
                  <c:v>7.3933395514063039E-3</c:v>
                </c:pt>
                <c:pt idx="200">
                  <c:v>3.6640298040168094E-3</c:v>
                </c:pt>
                <c:pt idx="201">
                  <c:v>2.9958718496225613E-3</c:v>
                </c:pt>
                <c:pt idx="202">
                  <c:v>-1.0725536274130713E-3</c:v>
                </c:pt>
                <c:pt idx="203">
                  <c:v>4.7481965694935136E-3</c:v>
                </c:pt>
                <c:pt idx="204">
                  <c:v>1.8197952535197518E-3</c:v>
                </c:pt>
                <c:pt idx="205">
                  <c:v>-5.0515680684628415E-3</c:v>
                </c:pt>
                <c:pt idx="206">
                  <c:v>9.829281576461131E-3</c:v>
                </c:pt>
                <c:pt idx="207">
                  <c:v>1.949334719149202E-3</c:v>
                </c:pt>
                <c:pt idx="208">
                  <c:v>1.8000771431340172E-3</c:v>
                </c:pt>
                <c:pt idx="209">
                  <c:v>3.6803630854132102E-3</c:v>
                </c:pt>
                <c:pt idx="210">
                  <c:v>6.4612791953579515E-3</c:v>
                </c:pt>
                <c:pt idx="211">
                  <c:v>4.1819423611504725E-3</c:v>
                </c:pt>
                <c:pt idx="212">
                  <c:v>3.7327996529491654E-3</c:v>
                </c:pt>
                <c:pt idx="213">
                  <c:v>8.8778791130353276E-4</c:v>
                </c:pt>
                <c:pt idx="214">
                  <c:v>-3.4987758957707497E-3</c:v>
                </c:pt>
                <c:pt idx="215">
                  <c:v>-8.2258233952297102E-3</c:v>
                </c:pt>
                <c:pt idx="216">
                  <c:v>5.5094004473511273E-4</c:v>
                </c:pt>
                <c:pt idx="217">
                  <c:v>7.2226560264154367E-3</c:v>
                </c:pt>
                <c:pt idx="218">
                  <c:v>-1.0739820344702355E-5</c:v>
                </c:pt>
                <c:pt idx="219">
                  <c:v>3.865229864862413E-3</c:v>
                </c:pt>
                <c:pt idx="220">
                  <c:v>-2.6016253744633958E-3</c:v>
                </c:pt>
                <c:pt idx="221">
                  <c:v>3.3847802152712717E-3</c:v>
                </c:pt>
                <c:pt idx="222">
                  <c:v>-1.3986655593032744E-3</c:v>
                </c:pt>
                <c:pt idx="223">
                  <c:v>-3.197136556321924E-3</c:v>
                </c:pt>
                <c:pt idx="224">
                  <c:v>1.6571329129452079E-3</c:v>
                </c:pt>
                <c:pt idx="225">
                  <c:v>2.2938506357222371E-3</c:v>
                </c:pt>
                <c:pt idx="226">
                  <c:v>-2.2724822637582451E-2</c:v>
                </c:pt>
                <c:pt idx="227">
                  <c:v>1.3200199537034971E-2</c:v>
                </c:pt>
                <c:pt idx="228">
                  <c:v>-1.8961310334505176E-2</c:v>
                </c:pt>
                <c:pt idx="229">
                  <c:v>-1.1815187417889205E-2</c:v>
                </c:pt>
                <c:pt idx="230">
                  <c:v>1.419443613158311E-2</c:v>
                </c:pt>
                <c:pt idx="231">
                  <c:v>-8.4485637302975578E-3</c:v>
                </c:pt>
                <c:pt idx="232">
                  <c:v>1.1730872577451356E-2</c:v>
                </c:pt>
                <c:pt idx="233">
                  <c:v>2.0707080374404226E-2</c:v>
                </c:pt>
                <c:pt idx="234">
                  <c:v>3.0852853123166375E-3</c:v>
                </c:pt>
                <c:pt idx="235">
                  <c:v>-7.18108016989476E-3</c:v>
                </c:pt>
                <c:pt idx="236">
                  <c:v>9.5490733384817443E-3</c:v>
                </c:pt>
                <c:pt idx="237">
                  <c:v>-9.1361676115676981E-3</c:v>
                </c:pt>
                <c:pt idx="238">
                  <c:v>-7.4706775774360541E-3</c:v>
                </c:pt>
                <c:pt idx="239">
                  <c:v>1.6348464630746833E-2</c:v>
                </c:pt>
                <c:pt idx="240">
                  <c:v>-8.7434153799804334E-3</c:v>
                </c:pt>
                <c:pt idx="241">
                  <c:v>-1.0287680637092587E-2</c:v>
                </c:pt>
                <c:pt idx="242">
                  <c:v>-1.138805785140997E-2</c:v>
                </c:pt>
                <c:pt idx="243">
                  <c:v>1.7777934551572609E-2</c:v>
                </c:pt>
                <c:pt idx="244">
                  <c:v>1.0180197220578887E-2</c:v>
                </c:pt>
                <c:pt idx="245">
                  <c:v>6.2236999216618294E-3</c:v>
                </c:pt>
                <c:pt idx="246">
                  <c:v>1.3838935247475362E-2</c:v>
                </c:pt>
                <c:pt idx="247">
                  <c:v>-1.0101548486260742E-3</c:v>
                </c:pt>
                <c:pt idx="248">
                  <c:v>1.4018951394269492E-3</c:v>
                </c:pt>
                <c:pt idx="249">
                  <c:v>-2.9897555945093547E-3</c:v>
                </c:pt>
                <c:pt idx="250">
                  <c:v>-2.6261799136575148E-3</c:v>
                </c:pt>
                <c:pt idx="251">
                  <c:v>6.3740525309705209E-3</c:v>
                </c:pt>
                <c:pt idx="252">
                  <c:v>-6.2962195706049511E-4</c:v>
                </c:pt>
                <c:pt idx="253">
                  <c:v>-1.9392757790687134E-2</c:v>
                </c:pt>
                <c:pt idx="254">
                  <c:v>-9.6376901620769042E-4</c:v>
                </c:pt>
                <c:pt idx="255">
                  <c:v>-4.0502167400917697E-3</c:v>
                </c:pt>
                <c:pt idx="256">
                  <c:v>-1.4410312534549829E-3</c:v>
                </c:pt>
                <c:pt idx="257">
                  <c:v>9.1599846687118146E-3</c:v>
                </c:pt>
                <c:pt idx="258">
                  <c:v>2.8177544430293628E-3</c:v>
                </c:pt>
                <c:pt idx="259">
                  <c:v>-1.4243615286430743E-2</c:v>
                </c:pt>
                <c:pt idx="260">
                  <c:v>8.1998026974877518E-4</c:v>
                </c:pt>
                <c:pt idx="261">
                  <c:v>-1.8387945694007351E-2</c:v>
                </c:pt>
                <c:pt idx="262">
                  <c:v>-9.6895418683387666E-3</c:v>
                </c:pt>
                <c:pt idx="263">
                  <c:v>-1.1037378494148285E-2</c:v>
                </c:pt>
                <c:pt idx="264">
                  <c:v>-1.8914821867908643E-2</c:v>
                </c:pt>
                <c:pt idx="265">
                  <c:v>2.7717389433818056E-3</c:v>
                </c:pt>
                <c:pt idx="266">
                  <c:v>-1.2171906253646779E-2</c:v>
                </c:pt>
                <c:pt idx="267">
                  <c:v>-1.4966358477517959E-3</c:v>
                </c:pt>
                <c:pt idx="268">
                  <c:v>-5.3840887577106178E-3</c:v>
                </c:pt>
                <c:pt idx="269">
                  <c:v>2.4347646888076009E-2</c:v>
                </c:pt>
                <c:pt idx="270">
                  <c:v>1.8885951732779488E-2</c:v>
                </c:pt>
                <c:pt idx="271">
                  <c:v>6.8630035578014599E-3</c:v>
                </c:pt>
                <c:pt idx="272">
                  <c:v>9.4225154473364346E-3</c:v>
                </c:pt>
                <c:pt idx="273">
                  <c:v>-2.4391082077443997E-2</c:v>
                </c:pt>
                <c:pt idx="274">
                  <c:v>5.156929864423389E-3</c:v>
                </c:pt>
                <c:pt idx="275">
                  <c:v>-3.7017126347429802E-3</c:v>
                </c:pt>
                <c:pt idx="276">
                  <c:v>8.4012071916633475E-3</c:v>
                </c:pt>
                <c:pt idx="277">
                  <c:v>1.4517207887505488E-2</c:v>
                </c:pt>
                <c:pt idx="278">
                  <c:v>-1.8115725668459728E-2</c:v>
                </c:pt>
                <c:pt idx="279">
                  <c:v>-1.8969454344563458E-2</c:v>
                </c:pt>
                <c:pt idx="280">
                  <c:v>-3.8405967262932525E-3</c:v>
                </c:pt>
                <c:pt idx="281">
                  <c:v>1.5766721170720453E-2</c:v>
                </c:pt>
                <c:pt idx="282">
                  <c:v>8.8120775589507674E-4</c:v>
                </c:pt>
                <c:pt idx="283">
                  <c:v>-2.1173138152195025E-2</c:v>
                </c:pt>
                <c:pt idx="284">
                  <c:v>-7.1661613961429404E-3</c:v>
                </c:pt>
                <c:pt idx="285">
                  <c:v>-1.0142945264832842E-2</c:v>
                </c:pt>
                <c:pt idx="286">
                  <c:v>-1.841212284548762E-2</c:v>
                </c:pt>
                <c:pt idx="287">
                  <c:v>1.495685606732931E-2</c:v>
                </c:pt>
                <c:pt idx="288">
                  <c:v>2.2372677655603423E-2</c:v>
                </c:pt>
                <c:pt idx="289">
                  <c:v>-2.4426034406475985E-3</c:v>
                </c:pt>
                <c:pt idx="290">
                  <c:v>-1.547350368041185E-2</c:v>
                </c:pt>
                <c:pt idx="291">
                  <c:v>1.8642691757320941E-2</c:v>
                </c:pt>
                <c:pt idx="292">
                  <c:v>-5.2546664300883138E-3</c:v>
                </c:pt>
                <c:pt idx="293">
                  <c:v>-7.9340425503344296E-3</c:v>
                </c:pt>
                <c:pt idx="294">
                  <c:v>-2.9518158313449196E-2</c:v>
                </c:pt>
                <c:pt idx="295">
                  <c:v>-7.2337535181997972E-3</c:v>
                </c:pt>
                <c:pt idx="296">
                  <c:v>2.5698247891435721E-2</c:v>
                </c:pt>
                <c:pt idx="297">
                  <c:v>-4.2918136516678614E-3</c:v>
                </c:pt>
                <c:pt idx="298">
                  <c:v>-1.2961545123475138E-2</c:v>
                </c:pt>
                <c:pt idx="299">
                  <c:v>-7.4210024659636508E-3</c:v>
                </c:pt>
                <c:pt idx="300">
                  <c:v>2.1408574170871005E-2</c:v>
                </c:pt>
                <c:pt idx="301">
                  <c:v>2.2383761357182279E-2</c:v>
                </c:pt>
                <c:pt idx="302">
                  <c:v>1.2347817571452086E-2</c:v>
                </c:pt>
                <c:pt idx="303">
                  <c:v>1.1662294827948777E-2</c:v>
                </c:pt>
                <c:pt idx="304">
                  <c:v>-4.3466036210391805E-4</c:v>
                </c:pt>
                <c:pt idx="305">
                  <c:v>1.1304113600650227E-2</c:v>
                </c:pt>
                <c:pt idx="306">
                  <c:v>-1.2272698789159089E-2</c:v>
                </c:pt>
                <c:pt idx="307">
                  <c:v>1.4343912920566533E-2</c:v>
                </c:pt>
                <c:pt idx="308">
                  <c:v>5.0661705674491277E-3</c:v>
                </c:pt>
                <c:pt idx="309">
                  <c:v>7.1449552765867671E-3</c:v>
                </c:pt>
                <c:pt idx="310">
                  <c:v>1.225654742753049E-2</c:v>
                </c:pt>
                <c:pt idx="311">
                  <c:v>-6.2937001746979108E-3</c:v>
                </c:pt>
                <c:pt idx="312">
                  <c:v>-1.565254071317736E-2</c:v>
                </c:pt>
                <c:pt idx="313">
                  <c:v>3.4102225843583079E-3</c:v>
                </c:pt>
                <c:pt idx="314">
                  <c:v>8.0909386878793062E-3</c:v>
                </c:pt>
                <c:pt idx="315">
                  <c:v>-1.2551720801807347E-2</c:v>
                </c:pt>
                <c:pt idx="316">
                  <c:v>-9.7169166132718768E-3</c:v>
                </c:pt>
                <c:pt idx="317">
                  <c:v>4.2533856284926166E-3</c:v>
                </c:pt>
                <c:pt idx="318">
                  <c:v>-2.6510264820543313E-3</c:v>
                </c:pt>
                <c:pt idx="319">
                  <c:v>-1.687729010355421E-2</c:v>
                </c:pt>
                <c:pt idx="320">
                  <c:v>-3.4174477177418131E-3</c:v>
                </c:pt>
                <c:pt idx="321">
                  <c:v>1.1174577597235969E-2</c:v>
                </c:pt>
                <c:pt idx="322">
                  <c:v>-1.2144137844397962E-2</c:v>
                </c:pt>
                <c:pt idx="323">
                  <c:v>-2.0486828403303505E-4</c:v>
                </c:pt>
                <c:pt idx="324">
                  <c:v>1.6057604355527201E-2</c:v>
                </c:pt>
                <c:pt idx="325">
                  <c:v>-6.1847507158093915E-4</c:v>
                </c:pt>
                <c:pt idx="326">
                  <c:v>-1.4752948498371939E-2</c:v>
                </c:pt>
                <c:pt idx="327">
                  <c:v>-2.7740054250753706E-2</c:v>
                </c:pt>
                <c:pt idx="328">
                  <c:v>5.6979369853822409E-3</c:v>
                </c:pt>
                <c:pt idx="329">
                  <c:v>-2.8146308431003901E-2</c:v>
                </c:pt>
                <c:pt idx="330">
                  <c:v>2.0980468517017687E-3</c:v>
                </c:pt>
                <c:pt idx="331">
                  <c:v>2.4746900072939459E-2</c:v>
                </c:pt>
                <c:pt idx="332">
                  <c:v>-3.6284507106413996E-2</c:v>
                </c:pt>
                <c:pt idx="333">
                  <c:v>5.6752428123537247E-3</c:v>
                </c:pt>
                <c:pt idx="334">
                  <c:v>4.8371263814863501E-3</c:v>
                </c:pt>
                <c:pt idx="335">
                  <c:v>2.9862421084402371E-2</c:v>
                </c:pt>
                <c:pt idx="336">
                  <c:v>-3.5649708609806936E-2</c:v>
                </c:pt>
                <c:pt idx="337">
                  <c:v>-5.6742248424840368E-3</c:v>
                </c:pt>
                <c:pt idx="338">
                  <c:v>-3.203710063235677E-2</c:v>
                </c:pt>
                <c:pt idx="339">
                  <c:v>2.4578974498534051E-3</c:v>
                </c:pt>
                <c:pt idx="340">
                  <c:v>-1.6463207503938329E-2</c:v>
                </c:pt>
                <c:pt idx="341">
                  <c:v>-1.2959645058717322E-3</c:v>
                </c:pt>
                <c:pt idx="342">
                  <c:v>2.3869695423071553E-2</c:v>
                </c:pt>
                <c:pt idx="343">
                  <c:v>-3.9464009295556756E-3</c:v>
                </c:pt>
                <c:pt idx="344">
                  <c:v>2.016963223486367E-2</c:v>
                </c:pt>
                <c:pt idx="345">
                  <c:v>-4.0395260787452536E-2</c:v>
                </c:pt>
                <c:pt idx="346">
                  <c:v>-5.8337818009926087E-3</c:v>
                </c:pt>
                <c:pt idx="347">
                  <c:v>1.4614176965854024E-4</c:v>
                </c:pt>
                <c:pt idx="348">
                  <c:v>1.8555039930923528E-2</c:v>
                </c:pt>
                <c:pt idx="349">
                  <c:v>-8.1207976171752128E-3</c:v>
                </c:pt>
                <c:pt idx="350">
                  <c:v>9.4507647342077714E-3</c:v>
                </c:pt>
                <c:pt idx="351">
                  <c:v>1.9883256167224177E-2</c:v>
                </c:pt>
                <c:pt idx="352">
                  <c:v>2.4742262955109628E-2</c:v>
                </c:pt>
                <c:pt idx="353">
                  <c:v>-6.2743686176591189E-3</c:v>
                </c:pt>
                <c:pt idx="354">
                  <c:v>-7.4827686811318878E-3</c:v>
                </c:pt>
                <c:pt idx="355">
                  <c:v>1.8431018038486215E-2</c:v>
                </c:pt>
                <c:pt idx="356">
                  <c:v>-1.6347313992415589E-2</c:v>
                </c:pt>
                <c:pt idx="357">
                  <c:v>3.1374007789130159E-3</c:v>
                </c:pt>
                <c:pt idx="358">
                  <c:v>9.5233931732350285E-3</c:v>
                </c:pt>
                <c:pt idx="359">
                  <c:v>-1.0793945785935644E-2</c:v>
                </c:pt>
                <c:pt idx="360">
                  <c:v>-2.3798693976353577E-2</c:v>
                </c:pt>
                <c:pt idx="361">
                  <c:v>-2.9110303335524702E-2</c:v>
                </c:pt>
                <c:pt idx="362">
                  <c:v>-3.8768430665237275E-2</c:v>
                </c:pt>
                <c:pt idx="363">
                  <c:v>-3.7736797459957637E-3</c:v>
                </c:pt>
                <c:pt idx="364">
                  <c:v>1.459250485898328E-2</c:v>
                </c:pt>
                <c:pt idx="365">
                  <c:v>-3.2511951488163431E-2</c:v>
                </c:pt>
                <c:pt idx="366">
                  <c:v>2.2008656982546878E-3</c:v>
                </c:pt>
                <c:pt idx="367">
                  <c:v>2.4477242280086992E-2</c:v>
                </c:pt>
                <c:pt idx="368">
                  <c:v>-1.3015723144006257E-3</c:v>
                </c:pt>
                <c:pt idx="369">
                  <c:v>9.53221740917784E-3</c:v>
                </c:pt>
                <c:pt idx="370">
                  <c:v>3.056329358583575E-2</c:v>
                </c:pt>
                <c:pt idx="371">
                  <c:v>-2.9730715337762483E-3</c:v>
                </c:pt>
                <c:pt idx="372">
                  <c:v>-2.0143036075892039E-2</c:v>
                </c:pt>
                <c:pt idx="373">
                  <c:v>-7.117454091590601E-4</c:v>
                </c:pt>
                <c:pt idx="374">
                  <c:v>-8.7592782679986759E-3</c:v>
                </c:pt>
                <c:pt idx="375">
                  <c:v>1.0553814029047303E-2</c:v>
                </c:pt>
                <c:pt idx="376">
                  <c:v>1.5841285142366697E-3</c:v>
                </c:pt>
                <c:pt idx="377">
                  <c:v>3.5731642904301068E-3</c:v>
                </c:pt>
                <c:pt idx="378">
                  <c:v>1.4964587965241702E-2</c:v>
                </c:pt>
                <c:pt idx="379">
                  <c:v>-8.3027152981908438E-4</c:v>
                </c:pt>
                <c:pt idx="380">
                  <c:v>-1.1527461422777309E-2</c:v>
                </c:pt>
                <c:pt idx="381">
                  <c:v>-9.2438787173215672E-3</c:v>
                </c:pt>
                <c:pt idx="382">
                  <c:v>-4.4569025122100682E-3</c:v>
                </c:pt>
                <c:pt idx="383">
                  <c:v>-2.9986339021522545E-3</c:v>
                </c:pt>
                <c:pt idx="384">
                  <c:v>1.920124935943663E-2</c:v>
                </c:pt>
                <c:pt idx="385">
                  <c:v>-8.3635715808313745E-3</c:v>
                </c:pt>
                <c:pt idx="386">
                  <c:v>2.7628291645959681E-2</c:v>
                </c:pt>
                <c:pt idx="387">
                  <c:v>5.8958061932632222E-3</c:v>
                </c:pt>
                <c:pt idx="388">
                  <c:v>9.8613727091971214E-3</c:v>
                </c:pt>
                <c:pt idx="389">
                  <c:v>-9.3324669763467562E-3</c:v>
                </c:pt>
                <c:pt idx="390">
                  <c:v>1.3151670479691789E-3</c:v>
                </c:pt>
                <c:pt idx="391">
                  <c:v>-1.1543202662058641E-2</c:v>
                </c:pt>
                <c:pt idx="392">
                  <c:v>2.6156273782937785E-2</c:v>
                </c:pt>
                <c:pt idx="393">
                  <c:v>1.2133338697180892E-2</c:v>
                </c:pt>
                <c:pt idx="394">
                  <c:v>1.4207760082581801E-2</c:v>
                </c:pt>
                <c:pt idx="395">
                  <c:v>-2.823084127197673E-3</c:v>
                </c:pt>
                <c:pt idx="396">
                  <c:v>-6.6623955507048409E-3</c:v>
                </c:pt>
                <c:pt idx="397">
                  <c:v>1.5638477163140069E-2</c:v>
                </c:pt>
                <c:pt idx="398">
                  <c:v>-7.7734016405579082E-4</c:v>
                </c:pt>
                <c:pt idx="399">
                  <c:v>-1.6257460597355834E-3</c:v>
                </c:pt>
                <c:pt idx="400">
                  <c:v>-1.2375507238540906E-3</c:v>
                </c:pt>
                <c:pt idx="401">
                  <c:v>-4.2486928935940903E-3</c:v>
                </c:pt>
                <c:pt idx="402">
                  <c:v>2.1290637641290189E-2</c:v>
                </c:pt>
                <c:pt idx="403">
                  <c:v>-7.0547395835024636E-4</c:v>
                </c:pt>
                <c:pt idx="404">
                  <c:v>1.7322368774566995E-2</c:v>
                </c:pt>
                <c:pt idx="405">
                  <c:v>3.9695418998517756E-3</c:v>
                </c:pt>
                <c:pt idx="406">
                  <c:v>1.8756797165811246E-3</c:v>
                </c:pt>
                <c:pt idx="407">
                  <c:v>-7.2377949540946233E-3</c:v>
                </c:pt>
                <c:pt idx="408">
                  <c:v>2.2695611701914974E-3</c:v>
                </c:pt>
                <c:pt idx="409">
                  <c:v>-1.2900001139847943E-2</c:v>
                </c:pt>
                <c:pt idx="410">
                  <c:v>-2.1400064919715835E-2</c:v>
                </c:pt>
                <c:pt idx="411">
                  <c:v>-2.2378626777133184E-3</c:v>
                </c:pt>
                <c:pt idx="412">
                  <c:v>2.9161604463009833E-3</c:v>
                </c:pt>
                <c:pt idx="413">
                  <c:v>1.4091605518061455E-2</c:v>
                </c:pt>
                <c:pt idx="414">
                  <c:v>-3.3688058719518764E-2</c:v>
                </c:pt>
                <c:pt idx="415">
                  <c:v>-6.6663557995027128E-3</c:v>
                </c:pt>
                <c:pt idx="416">
                  <c:v>-1.1028155571448206E-2</c:v>
                </c:pt>
                <c:pt idx="417">
                  <c:v>-7.8170251059712162E-3</c:v>
                </c:pt>
                <c:pt idx="418">
                  <c:v>2.9962320243362831E-3</c:v>
                </c:pt>
                <c:pt idx="419">
                  <c:v>-1.0736500458081003E-2</c:v>
                </c:pt>
                <c:pt idx="420">
                  <c:v>-4.0950569838349672E-3</c:v>
                </c:pt>
                <c:pt idx="421">
                  <c:v>1.8341016392733958E-2</c:v>
                </c:pt>
                <c:pt idx="422">
                  <c:v>6.6107218774560548E-3</c:v>
                </c:pt>
                <c:pt idx="423">
                  <c:v>1.5271449816332957E-2</c:v>
                </c:pt>
                <c:pt idx="424">
                  <c:v>1.0584272769349793E-2</c:v>
                </c:pt>
                <c:pt idx="425">
                  <c:v>-4.3236613400616762E-2</c:v>
                </c:pt>
                <c:pt idx="426">
                  <c:v>3.387012085323974E-3</c:v>
                </c:pt>
                <c:pt idx="427">
                  <c:v>-1.1317739184353361E-2</c:v>
                </c:pt>
                <c:pt idx="428">
                  <c:v>-7.1821340894484519E-3</c:v>
                </c:pt>
                <c:pt idx="429">
                  <c:v>6.8571007162865046E-3</c:v>
                </c:pt>
                <c:pt idx="430">
                  <c:v>-1.1272103097361836E-2</c:v>
                </c:pt>
                <c:pt idx="431">
                  <c:v>-1.7116493600784457E-2</c:v>
                </c:pt>
                <c:pt idx="432">
                  <c:v>-8.4275809796893787E-3</c:v>
                </c:pt>
                <c:pt idx="433">
                  <c:v>-1.7232619015461002E-2</c:v>
                </c:pt>
                <c:pt idx="434">
                  <c:v>-1.0340526208282019E-2</c:v>
                </c:pt>
                <c:pt idx="435">
                  <c:v>-2.1203598092424283E-3</c:v>
                </c:pt>
                <c:pt idx="436">
                  <c:v>1.967213992623483E-2</c:v>
                </c:pt>
                <c:pt idx="437">
                  <c:v>-2.1126437880238859E-2</c:v>
                </c:pt>
                <c:pt idx="438">
                  <c:v>-1.5066695771983316E-2</c:v>
                </c:pt>
                <c:pt idx="439">
                  <c:v>2.5883894952576141E-2</c:v>
                </c:pt>
                <c:pt idx="440">
                  <c:v>3.0583700679551511E-2</c:v>
                </c:pt>
                <c:pt idx="441">
                  <c:v>-2.0179487570848621E-3</c:v>
                </c:pt>
                <c:pt idx="442">
                  <c:v>-1.0245080846639991E-2</c:v>
                </c:pt>
                <c:pt idx="443">
                  <c:v>-2.8003617786773561E-2</c:v>
                </c:pt>
                <c:pt idx="444">
                  <c:v>-7.4924636339018785E-3</c:v>
                </c:pt>
                <c:pt idx="445">
                  <c:v>-6.5191757777543638E-3</c:v>
                </c:pt>
                <c:pt idx="446">
                  <c:v>-3.290773148014927E-3</c:v>
                </c:pt>
                <c:pt idx="447">
                  <c:v>2.5965642460864968E-2</c:v>
                </c:pt>
                <c:pt idx="448">
                  <c:v>-2.3662663615654417E-2</c:v>
                </c:pt>
                <c:pt idx="449">
                  <c:v>2.6480052302171091E-2</c:v>
                </c:pt>
                <c:pt idx="450">
                  <c:v>1.1427569666488615E-2</c:v>
                </c:pt>
                <c:pt idx="451">
                  <c:v>-6.6720972934503414E-3</c:v>
                </c:pt>
                <c:pt idx="452">
                  <c:v>-7.9509097065649185E-3</c:v>
                </c:pt>
                <c:pt idx="453">
                  <c:v>2.3724819822264816E-2</c:v>
                </c:pt>
                <c:pt idx="454">
                  <c:v>1.1881976654619946E-2</c:v>
                </c:pt>
                <c:pt idx="455">
                  <c:v>1.6266654579669863E-2</c:v>
                </c:pt>
                <c:pt idx="456">
                  <c:v>-7.3877160723645318E-3</c:v>
                </c:pt>
                <c:pt idx="457">
                  <c:v>-6.0826106182112613E-3</c:v>
                </c:pt>
                <c:pt idx="458">
                  <c:v>2.4626377895927597E-2</c:v>
                </c:pt>
                <c:pt idx="459">
                  <c:v>-7.4544041076575361E-3</c:v>
                </c:pt>
                <c:pt idx="460">
                  <c:v>-4.1012306087846945E-3</c:v>
                </c:pt>
                <c:pt idx="461">
                  <c:v>-2.5001984857342889E-2</c:v>
                </c:pt>
                <c:pt idx="462">
                  <c:v>-1.0585992315429726E-2</c:v>
                </c:pt>
                <c:pt idx="463">
                  <c:v>1.3618724670070604E-2</c:v>
                </c:pt>
                <c:pt idx="464">
                  <c:v>9.6139819205599414E-3</c:v>
                </c:pt>
                <c:pt idx="465">
                  <c:v>5.5978928024628012E-3</c:v>
                </c:pt>
                <c:pt idx="466">
                  <c:v>-2.0777886954789812E-2</c:v>
                </c:pt>
                <c:pt idx="467">
                  <c:v>5.5434484360344954E-2</c:v>
                </c:pt>
                <c:pt idx="468">
                  <c:v>9.2407467881479698E-3</c:v>
                </c:pt>
                <c:pt idx="469">
                  <c:v>-8.9357770488010402E-3</c:v>
                </c:pt>
                <c:pt idx="470">
                  <c:v>8.7131165503190351E-3</c:v>
                </c:pt>
                <c:pt idx="471">
                  <c:v>-8.2520464979902904E-3</c:v>
                </c:pt>
                <c:pt idx="472">
                  <c:v>-3.0893228355313939E-3</c:v>
                </c:pt>
                <c:pt idx="473">
                  <c:v>4.7585819088147253E-3</c:v>
                </c:pt>
                <c:pt idx="474">
                  <c:v>-3.8836886983298212E-3</c:v>
                </c:pt>
                <c:pt idx="475">
                  <c:v>1.3579987927526094E-2</c:v>
                </c:pt>
                <c:pt idx="476">
                  <c:v>5.9146891478476541E-3</c:v>
                </c:pt>
                <c:pt idx="477">
                  <c:v>-2.8304419763335281E-4</c:v>
                </c:pt>
                <c:pt idx="478">
                  <c:v>-1.5444192913123217E-2</c:v>
                </c:pt>
                <c:pt idx="479">
                  <c:v>-1.5918653377758895E-3</c:v>
                </c:pt>
                <c:pt idx="480">
                  <c:v>3.0947872397389043E-2</c:v>
                </c:pt>
                <c:pt idx="481">
                  <c:v>-8.6763321804981066E-4</c:v>
                </c:pt>
                <c:pt idx="482">
                  <c:v>-1.1946604880656423E-3</c:v>
                </c:pt>
                <c:pt idx="483">
                  <c:v>-1.789421228356481E-2</c:v>
                </c:pt>
                <c:pt idx="484">
                  <c:v>-1.4399194981406046E-2</c:v>
                </c:pt>
                <c:pt idx="485">
                  <c:v>-1.8623708845490489E-3</c:v>
                </c:pt>
                <c:pt idx="486">
                  <c:v>7.5217819575040205E-3</c:v>
                </c:pt>
                <c:pt idx="487">
                  <c:v>-7.349578247904452E-3</c:v>
                </c:pt>
                <c:pt idx="488">
                  <c:v>1.427929621810934E-2</c:v>
                </c:pt>
                <c:pt idx="489">
                  <c:v>7.2896644387933588E-3</c:v>
                </c:pt>
                <c:pt idx="490">
                  <c:v>-6.0527246341003293E-3</c:v>
                </c:pt>
                <c:pt idx="491">
                  <c:v>-2.4921675023713962E-2</c:v>
                </c:pt>
                <c:pt idx="492">
                  <c:v>-1.1137750774080728E-2</c:v>
                </c:pt>
                <c:pt idx="493">
                  <c:v>-9.0075160018523049E-3</c:v>
                </c:pt>
                <c:pt idx="494">
                  <c:v>1.0373383615348976E-3</c:v>
                </c:pt>
                <c:pt idx="495">
                  <c:v>1.4867993802734698E-2</c:v>
                </c:pt>
                <c:pt idx="496">
                  <c:v>-1.4451699568616317E-2</c:v>
                </c:pt>
                <c:pt idx="497">
                  <c:v>5.8681025252819768E-3</c:v>
                </c:pt>
                <c:pt idx="498">
                  <c:v>-4.049622110409685E-3</c:v>
                </c:pt>
                <c:pt idx="499">
                  <c:v>-1.2020638322615395E-2</c:v>
                </c:pt>
                <c:pt idx="500">
                  <c:v>1.7461331644819084E-2</c:v>
                </c:pt>
                <c:pt idx="501">
                  <c:v>-2.5407424823445384E-3</c:v>
                </c:pt>
                <c:pt idx="502">
                  <c:v>-4.0005488792485997E-3</c:v>
                </c:pt>
                <c:pt idx="503">
                  <c:v>7.5389705750444165E-3</c:v>
                </c:pt>
                <c:pt idx="504">
                  <c:v>-1.1645528874622071E-2</c:v>
                </c:pt>
                <c:pt idx="505">
                  <c:v>2.284078102943856E-2</c:v>
                </c:pt>
                <c:pt idx="506">
                  <c:v>-7.6763254526318006E-4</c:v>
                </c:pt>
                <c:pt idx="507">
                  <c:v>6.9782331590620278E-3</c:v>
                </c:pt>
                <c:pt idx="508">
                  <c:v>1.2849424614881673E-2</c:v>
                </c:pt>
                <c:pt idx="509">
                  <c:v>3.4159058663652065E-3</c:v>
                </c:pt>
                <c:pt idx="510">
                  <c:v>3.996858363534461E-3</c:v>
                </c:pt>
                <c:pt idx="511">
                  <c:v>-2.030491189005214E-3</c:v>
                </c:pt>
                <c:pt idx="512">
                  <c:v>-1.5562598500411053E-2</c:v>
                </c:pt>
                <c:pt idx="513">
                  <c:v>-7.6383502962943679E-3</c:v>
                </c:pt>
                <c:pt idx="514">
                  <c:v>1.891840104598148E-2</c:v>
                </c:pt>
                <c:pt idx="515">
                  <c:v>1.1881344983665309E-2</c:v>
                </c:pt>
                <c:pt idx="516">
                  <c:v>-7.1150312581573852E-4</c:v>
                </c:pt>
                <c:pt idx="517">
                  <c:v>-1.8172505946633489E-4</c:v>
                </c:pt>
                <c:pt idx="518">
                  <c:v>1.1007853469181397E-2</c:v>
                </c:pt>
                <c:pt idx="519">
                  <c:v>2.4948409709490793E-3</c:v>
                </c:pt>
                <c:pt idx="520">
                  <c:v>-1.2968740984683393E-2</c:v>
                </c:pt>
                <c:pt idx="521">
                  <c:v>1.4642470285510184E-2</c:v>
                </c:pt>
                <c:pt idx="522">
                  <c:v>1.0452303944590392E-2</c:v>
                </c:pt>
                <c:pt idx="523">
                  <c:v>1.4699373244310018E-2</c:v>
                </c:pt>
                <c:pt idx="524">
                  <c:v>-1.0354610691310478E-2</c:v>
                </c:pt>
                <c:pt idx="525">
                  <c:v>-6.1404630177544477E-3</c:v>
                </c:pt>
                <c:pt idx="526">
                  <c:v>1.287251059802658E-2</c:v>
                </c:pt>
                <c:pt idx="527">
                  <c:v>-1.1080724476164745E-2</c:v>
                </c:pt>
                <c:pt idx="528">
                  <c:v>-8.8297961777352059E-3</c:v>
                </c:pt>
                <c:pt idx="529">
                  <c:v>2.1952617756952099E-3</c:v>
                </c:pt>
                <c:pt idx="530">
                  <c:v>1.1448609342766168E-2</c:v>
                </c:pt>
                <c:pt idx="531">
                  <c:v>-2.8041453198743798E-4</c:v>
                </c:pt>
                <c:pt idx="532">
                  <c:v>2.7731756904960741E-3</c:v>
                </c:pt>
                <c:pt idx="533">
                  <c:v>-1.3788741489130634E-2</c:v>
                </c:pt>
                <c:pt idx="534">
                  <c:v>-2.7674058253277858E-3</c:v>
                </c:pt>
                <c:pt idx="535">
                  <c:v>-2.0041234255327389E-2</c:v>
                </c:pt>
                <c:pt idx="536">
                  <c:v>-1.5735561458868064E-3</c:v>
                </c:pt>
                <c:pt idx="537">
                  <c:v>5.3294294160744554E-3</c:v>
                </c:pt>
                <c:pt idx="538">
                  <c:v>-1.0537551485558122E-2</c:v>
                </c:pt>
                <c:pt idx="539">
                  <c:v>3.0730045671670207E-3</c:v>
                </c:pt>
                <c:pt idx="540">
                  <c:v>-3.0360018281855076E-3</c:v>
                </c:pt>
                <c:pt idx="541">
                  <c:v>-4.7252648456800484E-3</c:v>
                </c:pt>
                <c:pt idx="542">
                  <c:v>7.582194086794395E-3</c:v>
                </c:pt>
                <c:pt idx="543">
                  <c:v>1.6147737160748878E-2</c:v>
                </c:pt>
                <c:pt idx="544">
                  <c:v>6.8716676982918468E-4</c:v>
                </c:pt>
                <c:pt idx="545">
                  <c:v>-1.5326919115337725E-2</c:v>
                </c:pt>
                <c:pt idx="546">
                  <c:v>1.4147940136838343E-3</c:v>
                </c:pt>
                <c:pt idx="547">
                  <c:v>-1.8459357873848722E-2</c:v>
                </c:pt>
                <c:pt idx="548">
                  <c:v>-1.4478138457051365E-2</c:v>
                </c:pt>
                <c:pt idx="549">
                  <c:v>-1.5097610031894017E-3</c:v>
                </c:pt>
                <c:pt idx="550">
                  <c:v>1.6476655480623836E-2</c:v>
                </c:pt>
                <c:pt idx="551">
                  <c:v>-6.9808835654376778E-3</c:v>
                </c:pt>
                <c:pt idx="552">
                  <c:v>1.7562006217166744E-2</c:v>
                </c:pt>
                <c:pt idx="553">
                  <c:v>-1.1019457310067555E-2</c:v>
                </c:pt>
                <c:pt idx="554">
                  <c:v>8.9184037183099932E-3</c:v>
                </c:pt>
                <c:pt idx="555">
                  <c:v>1.2982193897785016E-2</c:v>
                </c:pt>
                <c:pt idx="556">
                  <c:v>-1.6463223775713666E-2</c:v>
                </c:pt>
                <c:pt idx="557">
                  <c:v>2.9845287333755059E-3</c:v>
                </c:pt>
                <c:pt idx="558">
                  <c:v>5.6398072531044811E-3</c:v>
                </c:pt>
                <c:pt idx="559">
                  <c:v>1.6469543057483242E-3</c:v>
                </c:pt>
                <c:pt idx="560">
                  <c:v>-1.573843495716262E-3</c:v>
                </c:pt>
                <c:pt idx="561">
                  <c:v>1.4237268879836512E-2</c:v>
                </c:pt>
                <c:pt idx="562">
                  <c:v>5.715269388668019E-3</c:v>
                </c:pt>
                <c:pt idx="563">
                  <c:v>1.4436542471763842E-2</c:v>
                </c:pt>
                <c:pt idx="564">
                  <c:v>3.6988464765424643E-3</c:v>
                </c:pt>
                <c:pt idx="565">
                  <c:v>-5.7969720833299793E-3</c:v>
                </c:pt>
                <c:pt idx="566">
                  <c:v>-2.4923705312282205E-3</c:v>
                </c:pt>
                <c:pt idx="567">
                  <c:v>3.5791630944272111E-3</c:v>
                </c:pt>
                <c:pt idx="568">
                  <c:v>9.9630299743751725E-4</c:v>
                </c:pt>
                <c:pt idx="569">
                  <c:v>-4.1352477946236312E-5</c:v>
                </c:pt>
                <c:pt idx="570">
                  <c:v>-4.1348840520069319E-3</c:v>
                </c:pt>
                <c:pt idx="571">
                  <c:v>1.3262689993638065E-2</c:v>
                </c:pt>
                <c:pt idx="572">
                  <c:v>-2.0693734728036723E-3</c:v>
                </c:pt>
                <c:pt idx="573">
                  <c:v>3.3061569029655458E-3</c:v>
                </c:pt>
                <c:pt idx="574">
                  <c:v>8.5522029597373669E-4</c:v>
                </c:pt>
                <c:pt idx="575">
                  <c:v>-8.4261997698013938E-5</c:v>
                </c:pt>
                <c:pt idx="576">
                  <c:v>-5.9525481529729774E-3</c:v>
                </c:pt>
                <c:pt idx="577">
                  <c:v>9.0318888695773488E-4</c:v>
                </c:pt>
                <c:pt idx="578">
                  <c:v>8.5157916609030426E-4</c:v>
                </c:pt>
                <c:pt idx="579">
                  <c:v>-1.5810858882773268E-2</c:v>
                </c:pt>
                <c:pt idx="580">
                  <c:v>-3.8411871973298472E-3</c:v>
                </c:pt>
                <c:pt idx="581">
                  <c:v>1.9566149722497019E-2</c:v>
                </c:pt>
                <c:pt idx="582">
                  <c:v>8.2532027534605694E-3</c:v>
                </c:pt>
                <c:pt idx="583">
                  <c:v>-3.8610649020768596E-4</c:v>
                </c:pt>
                <c:pt idx="584">
                  <c:v>-1.1586262936400322E-2</c:v>
                </c:pt>
                <c:pt idx="585">
                  <c:v>-6.9983050646564493E-3</c:v>
                </c:pt>
                <c:pt idx="586">
                  <c:v>-7.2187323343824482E-3</c:v>
                </c:pt>
                <c:pt idx="587">
                  <c:v>1.8474751389515338E-2</c:v>
                </c:pt>
                <c:pt idx="588">
                  <c:v>4.5212866424901782E-4</c:v>
                </c:pt>
                <c:pt idx="589">
                  <c:v>-4.5794212772585306E-3</c:v>
                </c:pt>
                <c:pt idx="590">
                  <c:v>4.4839652634049544E-3</c:v>
                </c:pt>
                <c:pt idx="591">
                  <c:v>-1.6966239932158641E-3</c:v>
                </c:pt>
                <c:pt idx="592">
                  <c:v>-1.5833068345566114E-3</c:v>
                </c:pt>
                <c:pt idx="593">
                  <c:v>2.9581644391339168E-3</c:v>
                </c:pt>
                <c:pt idx="594">
                  <c:v>-6.3776833731530296E-3</c:v>
                </c:pt>
                <c:pt idx="595">
                  <c:v>1.1890829058788237E-2</c:v>
                </c:pt>
                <c:pt idx="596">
                  <c:v>9.4450486494267287E-3</c:v>
                </c:pt>
                <c:pt idx="597">
                  <c:v>-1.4458676054706391E-3</c:v>
                </c:pt>
                <c:pt idx="598">
                  <c:v>1.5503469643891941E-4</c:v>
                </c:pt>
                <c:pt idx="599">
                  <c:v>-1.1222026747550167E-2</c:v>
                </c:pt>
                <c:pt idx="600">
                  <c:v>-7.3186003353534002E-3</c:v>
                </c:pt>
                <c:pt idx="601">
                  <c:v>8.7575812659023266E-3</c:v>
                </c:pt>
                <c:pt idx="602">
                  <c:v>1.3049086777997326E-2</c:v>
                </c:pt>
                <c:pt idx="603">
                  <c:v>1.6603268498537402E-5</c:v>
                </c:pt>
                <c:pt idx="604">
                  <c:v>-6.1086242098339644E-3</c:v>
                </c:pt>
                <c:pt idx="605">
                  <c:v>9.854453563032663E-3</c:v>
                </c:pt>
                <c:pt idx="606">
                  <c:v>1.4534424705965505E-2</c:v>
                </c:pt>
                <c:pt idx="607">
                  <c:v>-2.0035816359177923E-3</c:v>
                </c:pt>
                <c:pt idx="608">
                  <c:v>2.3538963079142695E-3</c:v>
                </c:pt>
                <c:pt idx="609">
                  <c:v>-3.8120096998572376E-3</c:v>
                </c:pt>
                <c:pt idx="610">
                  <c:v>6.1886426142415442E-3</c:v>
                </c:pt>
                <c:pt idx="611">
                  <c:v>1.1480595394411785E-3</c:v>
                </c:pt>
                <c:pt idx="612">
                  <c:v>9.3211488102370888E-3</c:v>
                </c:pt>
                <c:pt idx="613">
                  <c:v>6.9324899514738086E-3</c:v>
                </c:pt>
                <c:pt idx="614">
                  <c:v>8.1942552593215799E-4</c:v>
                </c:pt>
                <c:pt idx="615">
                  <c:v>1.2178137420346744E-2</c:v>
                </c:pt>
                <c:pt idx="616">
                  <c:v>-3.671619528426367E-3</c:v>
                </c:pt>
                <c:pt idx="617">
                  <c:v>-4.7351076976228125E-3</c:v>
                </c:pt>
                <c:pt idx="618">
                  <c:v>-5.2452815830036185E-3</c:v>
                </c:pt>
                <c:pt idx="619">
                  <c:v>3.7107984144384037E-3</c:v>
                </c:pt>
                <c:pt idx="620">
                  <c:v>-7.6588087666845219E-3</c:v>
                </c:pt>
                <c:pt idx="621">
                  <c:v>-4.4868382932564356E-3</c:v>
                </c:pt>
                <c:pt idx="622">
                  <c:v>1.1455854954693081E-2</c:v>
                </c:pt>
                <c:pt idx="623">
                  <c:v>-3.5407668843838685E-4</c:v>
                </c:pt>
                <c:pt idx="624">
                  <c:v>4.4735446728059467E-3</c:v>
                </c:pt>
                <c:pt idx="625">
                  <c:v>1.2269004495714029E-2</c:v>
                </c:pt>
                <c:pt idx="626">
                  <c:v>1.1706778016009431E-3</c:v>
                </c:pt>
                <c:pt idx="627">
                  <c:v>-1.9683184132291689E-3</c:v>
                </c:pt>
                <c:pt idx="628">
                  <c:v>-7.9225113365009037E-3</c:v>
                </c:pt>
                <c:pt idx="629">
                  <c:v>-2.865100538620307E-3</c:v>
                </c:pt>
                <c:pt idx="630">
                  <c:v>2.40502605713144E-3</c:v>
                </c:pt>
                <c:pt idx="631">
                  <c:v>6.742211055888475E-3</c:v>
                </c:pt>
                <c:pt idx="632">
                  <c:v>7.4112334853123829E-3</c:v>
                </c:pt>
                <c:pt idx="633">
                  <c:v>8.4701534580691479E-3</c:v>
                </c:pt>
                <c:pt idx="634">
                  <c:v>-1.0244071333034954E-3</c:v>
                </c:pt>
                <c:pt idx="635">
                  <c:v>3.8553825145495333E-3</c:v>
                </c:pt>
                <c:pt idx="636">
                  <c:v>7.117275205842287E-3</c:v>
                </c:pt>
                <c:pt idx="637">
                  <c:v>2.3579103357320857E-3</c:v>
                </c:pt>
                <c:pt idx="638">
                  <c:v>-6.7568962189037164E-3</c:v>
                </c:pt>
                <c:pt idx="639">
                  <c:v>3.240945218981301E-4</c:v>
                </c:pt>
                <c:pt idx="640">
                  <c:v>4.0341538771535073E-3</c:v>
                </c:pt>
                <c:pt idx="641">
                  <c:v>2.8146733515560787E-3</c:v>
                </c:pt>
                <c:pt idx="642">
                  <c:v>-1.5543889679862154E-4</c:v>
                </c:pt>
                <c:pt idx="643">
                  <c:v>-6.4246660644878741E-3</c:v>
                </c:pt>
                <c:pt idx="644">
                  <c:v>9.8778427947523069E-3</c:v>
                </c:pt>
                <c:pt idx="645">
                  <c:v>1.4687129405193105E-3</c:v>
                </c:pt>
                <c:pt idx="646">
                  <c:v>-2.6650876392156362E-3</c:v>
                </c:pt>
                <c:pt idx="647">
                  <c:v>-1.3839541336347903E-2</c:v>
                </c:pt>
                <c:pt idx="648">
                  <c:v>-2.5479738404268633E-3</c:v>
                </c:pt>
                <c:pt idx="649">
                  <c:v>-5.3000741550505428E-3</c:v>
                </c:pt>
                <c:pt idx="650">
                  <c:v>9.0240927793627853E-3</c:v>
                </c:pt>
                <c:pt idx="651">
                  <c:v>-4.2182830447931195E-3</c:v>
                </c:pt>
                <c:pt idx="652">
                  <c:v>-7.0387303805971527E-3</c:v>
                </c:pt>
                <c:pt idx="653">
                  <c:v>2.5071394456970426E-4</c:v>
                </c:pt>
                <c:pt idx="654">
                  <c:v>-1.0696923700230896E-3</c:v>
                </c:pt>
                <c:pt idx="655">
                  <c:v>5.7504757517030042E-3</c:v>
                </c:pt>
                <c:pt idx="656">
                  <c:v>-1.1550909428841733E-2</c:v>
                </c:pt>
                <c:pt idx="657">
                  <c:v>-7.5553952105776633E-3</c:v>
                </c:pt>
                <c:pt idx="658">
                  <c:v>-7.7129130290370315E-3</c:v>
                </c:pt>
                <c:pt idx="659">
                  <c:v>-1.4870682600083549E-4</c:v>
                </c:pt>
                <c:pt idx="660">
                  <c:v>6.8791885187960535E-3</c:v>
                </c:pt>
                <c:pt idx="661">
                  <c:v>-2.7774667288295984E-3</c:v>
                </c:pt>
                <c:pt idx="662">
                  <c:v>1.1044879965972608E-2</c:v>
                </c:pt>
                <c:pt idx="663">
                  <c:v>-1.3457974663146119E-2</c:v>
                </c:pt>
                <c:pt idx="664">
                  <c:v>6.7179660376251171E-3</c:v>
                </c:pt>
                <c:pt idx="665">
                  <c:v>6.2646197550364664E-3</c:v>
                </c:pt>
                <c:pt idx="666">
                  <c:v>1.4508307194546259E-2</c:v>
                </c:pt>
                <c:pt idx="667">
                  <c:v>3.8331821035080759E-3</c:v>
                </c:pt>
                <c:pt idx="668">
                  <c:v>-1.596936512094258E-3</c:v>
                </c:pt>
                <c:pt idx="669">
                  <c:v>1.799129260000988E-3</c:v>
                </c:pt>
                <c:pt idx="670">
                  <c:v>-4.1941775875061109E-3</c:v>
                </c:pt>
                <c:pt idx="671">
                  <c:v>-6.9715993514528679E-3</c:v>
                </c:pt>
                <c:pt idx="672">
                  <c:v>-3.2112659361860402E-3</c:v>
                </c:pt>
                <c:pt idx="673">
                  <c:v>1.4266227216407313E-3</c:v>
                </c:pt>
                <c:pt idx="674">
                  <c:v>6.7234531062752081E-3</c:v>
                </c:pt>
                <c:pt idx="675">
                  <c:v>-5.6958856048289078E-3</c:v>
                </c:pt>
                <c:pt idx="676">
                  <c:v>1.2416323054647471E-3</c:v>
                </c:pt>
                <c:pt idx="677">
                  <c:v>8.4299188671678998E-3</c:v>
                </c:pt>
                <c:pt idx="678">
                  <c:v>-1.2159612938677898E-2</c:v>
                </c:pt>
                <c:pt idx="679">
                  <c:v>7.2128769712938691E-4</c:v>
                </c:pt>
                <c:pt idx="680">
                  <c:v>-2.1510106153727914E-3</c:v>
                </c:pt>
                <c:pt idx="681">
                  <c:v>-9.3947947580596426E-3</c:v>
                </c:pt>
                <c:pt idx="682">
                  <c:v>-1.6400934103219425E-2</c:v>
                </c:pt>
                <c:pt idx="683">
                  <c:v>-2.2955984771939955E-3</c:v>
                </c:pt>
                <c:pt idx="684">
                  <c:v>4.023065090941684E-3</c:v>
                </c:pt>
                <c:pt idx="685">
                  <c:v>-1.4734533990868255E-2</c:v>
                </c:pt>
                <c:pt idx="686">
                  <c:v>2.293140607452604E-4</c:v>
                </c:pt>
                <c:pt idx="687">
                  <c:v>5.8931739705165385E-3</c:v>
                </c:pt>
                <c:pt idx="688">
                  <c:v>-2.7095820861419979E-3</c:v>
                </c:pt>
                <c:pt idx="689">
                  <c:v>7.9367555590880635E-5</c:v>
                </c:pt>
                <c:pt idx="690">
                  <c:v>-1.3744071674259501E-2</c:v>
                </c:pt>
                <c:pt idx="691">
                  <c:v>8.1097549571607381E-3</c:v>
                </c:pt>
                <c:pt idx="692">
                  <c:v>-1.3040301597771913E-3</c:v>
                </c:pt>
                <c:pt idx="693">
                  <c:v>1.1814893014644459E-2</c:v>
                </c:pt>
                <c:pt idx="694">
                  <c:v>6.303854299640246E-3</c:v>
                </c:pt>
                <c:pt idx="695">
                  <c:v>5.2079907813923233E-3</c:v>
                </c:pt>
                <c:pt idx="696">
                  <c:v>4.2930081710337679E-3</c:v>
                </c:pt>
                <c:pt idx="697">
                  <c:v>-6.2464343461184823E-3</c:v>
                </c:pt>
                <c:pt idx="698">
                  <c:v>-5.018858888767525E-3</c:v>
                </c:pt>
                <c:pt idx="699">
                  <c:v>1.0594369383929879E-2</c:v>
                </c:pt>
                <c:pt idx="700">
                  <c:v>-9.8245053082472031E-5</c:v>
                </c:pt>
                <c:pt idx="701">
                  <c:v>-1.3399820506516408E-2</c:v>
                </c:pt>
                <c:pt idx="702">
                  <c:v>-8.482848196321063E-3</c:v>
                </c:pt>
                <c:pt idx="703">
                  <c:v>-1.2585283719027583E-2</c:v>
                </c:pt>
                <c:pt idx="704">
                  <c:v>-1.6855698941635033E-3</c:v>
                </c:pt>
                <c:pt idx="705">
                  <c:v>7.2657922227273141E-3</c:v>
                </c:pt>
                <c:pt idx="706">
                  <c:v>-1.4339628627712576E-2</c:v>
                </c:pt>
                <c:pt idx="707">
                  <c:v>-1.1832519778109641E-2</c:v>
                </c:pt>
                <c:pt idx="708">
                  <c:v>-4.8002802297685823E-3</c:v>
                </c:pt>
                <c:pt idx="709">
                  <c:v>1.2010022325859834E-2</c:v>
                </c:pt>
                <c:pt idx="710">
                  <c:v>6.474957307233355E-3</c:v>
                </c:pt>
                <c:pt idx="711">
                  <c:v>1.0505999486313851E-2</c:v>
                </c:pt>
                <c:pt idx="712">
                  <c:v>1.8858557020127693E-2</c:v>
                </c:pt>
                <c:pt idx="713">
                  <c:v>9.3937302530314737E-3</c:v>
                </c:pt>
                <c:pt idx="714">
                  <c:v>1.7529924220356984E-3</c:v>
                </c:pt>
                <c:pt idx="715">
                  <c:v>2.8401189192852629E-3</c:v>
                </c:pt>
                <c:pt idx="716">
                  <c:v>1.0049156221053333E-3</c:v>
                </c:pt>
                <c:pt idx="717">
                  <c:v>-8.0838393067327926E-3</c:v>
                </c:pt>
                <c:pt idx="718">
                  <c:v>1.5616441094852478E-2</c:v>
                </c:pt>
                <c:pt idx="719">
                  <c:v>-8.3583893324037874E-4</c:v>
                </c:pt>
                <c:pt idx="720">
                  <c:v>1.907501770366184E-2</c:v>
                </c:pt>
                <c:pt idx="721">
                  <c:v>1.5970120755574391E-3</c:v>
                </c:pt>
                <c:pt idx="722">
                  <c:v>1.1904273935799334E-3</c:v>
                </c:pt>
                <c:pt idx="723">
                  <c:v>1.2820490603361293E-3</c:v>
                </c:pt>
                <c:pt idx="724">
                  <c:v>7.3902780973297928E-3</c:v>
                </c:pt>
                <c:pt idx="725">
                  <c:v>-2.02093109506526E-3</c:v>
                </c:pt>
                <c:pt idx="726">
                  <c:v>4.0611292209464106E-3</c:v>
                </c:pt>
                <c:pt idx="727">
                  <c:v>5.9687366788406038E-4</c:v>
                </c:pt>
                <c:pt idx="728">
                  <c:v>-1.9541574600900795E-3</c:v>
                </c:pt>
                <c:pt idx="729">
                  <c:v>9.8011853060338034E-4</c:v>
                </c:pt>
                <c:pt idx="730">
                  <c:v>-9.4624863923828428E-4</c:v>
                </c:pt>
                <c:pt idx="731">
                  <c:v>3.7840728581563904E-3</c:v>
                </c:pt>
                <c:pt idx="732">
                  <c:v>5.8737421236077017E-3</c:v>
                </c:pt>
                <c:pt idx="733">
                  <c:v>-5.4085091269720663E-3</c:v>
                </c:pt>
                <c:pt idx="734">
                  <c:v>-5.6886972616145752E-4</c:v>
                </c:pt>
                <c:pt idx="735">
                  <c:v>-3.9062028088695405E-3</c:v>
                </c:pt>
                <c:pt idx="736">
                  <c:v>7.9681890658929739E-3</c:v>
                </c:pt>
                <c:pt idx="737">
                  <c:v>4.0954978699407367E-3</c:v>
                </c:pt>
                <c:pt idx="738">
                  <c:v>3.9244942866990115E-3</c:v>
                </c:pt>
                <c:pt idx="739">
                  <c:v>4.5993575202152122E-3</c:v>
                </c:pt>
                <c:pt idx="740">
                  <c:v>1.3650676351045993E-2</c:v>
                </c:pt>
                <c:pt idx="741">
                  <c:v>2.6470624846993604E-3</c:v>
                </c:pt>
                <c:pt idx="742">
                  <c:v>-7.6249493308149966E-5</c:v>
                </c:pt>
                <c:pt idx="743">
                  <c:v>4.5283443669003956E-3</c:v>
                </c:pt>
                <c:pt idx="744">
                  <c:v>5.8664078189106699E-3</c:v>
                </c:pt>
                <c:pt idx="745">
                  <c:v>-1.4684266911006796E-2</c:v>
                </c:pt>
                <c:pt idx="746">
                  <c:v>1.0301467821202609E-2</c:v>
                </c:pt>
                <c:pt idx="747">
                  <c:v>1.6600585268868172E-3</c:v>
                </c:pt>
                <c:pt idx="748">
                  <c:v>4.2316894655106936E-3</c:v>
                </c:pt>
                <c:pt idx="749">
                  <c:v>1.4304577464788733E-3</c:v>
                </c:pt>
                <c:pt idx="750">
                  <c:v>3.7017460804380744E-4</c:v>
                </c:pt>
                <c:pt idx="751">
                  <c:v>-2.8264750133749463E-3</c:v>
                </c:pt>
                <c:pt idx="752">
                  <c:v>-5.6605790054922852E-3</c:v>
                </c:pt>
                <c:pt idx="753">
                  <c:v>-8.0163149227308154E-3</c:v>
                </c:pt>
                <c:pt idx="754">
                  <c:v>-3.4283812973570204E-3</c:v>
                </c:pt>
                <c:pt idx="755">
                  <c:v>1.8256861788026909E-3</c:v>
                </c:pt>
                <c:pt idx="756">
                  <c:v>1.4114629309846581E-2</c:v>
                </c:pt>
                <c:pt idx="757">
                  <c:v>-1.4779006799081156E-3</c:v>
                </c:pt>
                <c:pt idx="758">
                  <c:v>5.6659718937243772E-3</c:v>
                </c:pt>
                <c:pt idx="759">
                  <c:v>-6.7105557838682481E-4</c:v>
                </c:pt>
                <c:pt idx="760">
                  <c:v>7.5097559411035745E-4</c:v>
                </c:pt>
                <c:pt idx="761">
                  <c:v>-3.7313402367431625E-3</c:v>
                </c:pt>
                <c:pt idx="762">
                  <c:v>-5.6168971839904956E-3</c:v>
                </c:pt>
                <c:pt idx="763">
                  <c:v>8.8052609638959878E-3</c:v>
                </c:pt>
                <c:pt idx="764">
                  <c:v>1.2313502764936247E-2</c:v>
                </c:pt>
                <c:pt idx="765">
                  <c:v>2.1943252026270159E-3</c:v>
                </c:pt>
                <c:pt idx="766">
                  <c:v>2.9213742619679452E-3</c:v>
                </c:pt>
                <c:pt idx="767">
                  <c:v>8.1192841178310984E-4</c:v>
                </c:pt>
                <c:pt idx="768">
                  <c:v>5.2603655277064301E-3</c:v>
                </c:pt>
                <c:pt idx="769">
                  <c:v>-6.5178525107649824E-4</c:v>
                </c:pt>
                <c:pt idx="770">
                  <c:v>7.5567748961809502E-3</c:v>
                </c:pt>
                <c:pt idx="771">
                  <c:v>-6.0064993453985823E-4</c:v>
                </c:pt>
                <c:pt idx="772">
                  <c:v>-1.6105744611597923E-2</c:v>
                </c:pt>
                <c:pt idx="773">
                  <c:v>1.2493688211609741E-2</c:v>
                </c:pt>
                <c:pt idx="774">
                  <c:v>1.0684446077514682E-2</c:v>
                </c:pt>
                <c:pt idx="775">
                  <c:v>-3.1863375266722093E-3</c:v>
                </c:pt>
                <c:pt idx="776">
                  <c:v>2.3104108269636839E-3</c:v>
                </c:pt>
                <c:pt idx="777">
                  <c:v>8.241457963390068E-3</c:v>
                </c:pt>
                <c:pt idx="778">
                  <c:v>5.7058326082517271E-4</c:v>
                </c:pt>
                <c:pt idx="779">
                  <c:v>5.7423415255595115E-3</c:v>
                </c:pt>
                <c:pt idx="780">
                  <c:v>-9.4895360113272172E-4</c:v>
                </c:pt>
                <c:pt idx="781">
                  <c:v>-1.3674255653625454E-2</c:v>
                </c:pt>
                <c:pt idx="782">
                  <c:v>9.5797632750176161E-3</c:v>
                </c:pt>
                <c:pt idx="783">
                  <c:v>5.8212506847295309E-3</c:v>
                </c:pt>
                <c:pt idx="784">
                  <c:v>-4.8034698371120857E-3</c:v>
                </c:pt>
                <c:pt idx="785">
                  <c:v>-6.0053220011653035E-3</c:v>
                </c:pt>
                <c:pt idx="786">
                  <c:v>1.2641999229821379E-3</c:v>
                </c:pt>
                <c:pt idx="787">
                  <c:v>2.1122884217414054E-2</c:v>
                </c:pt>
                <c:pt idx="788">
                  <c:v>3.479475462115135E-4</c:v>
                </c:pt>
                <c:pt idx="789">
                  <c:v>-3.7867513501905897E-3</c:v>
                </c:pt>
                <c:pt idx="790">
                  <c:v>1.7063496993998592E-3</c:v>
                </c:pt>
                <c:pt idx="791">
                  <c:v>-1.6581550604305934E-3</c:v>
                </c:pt>
                <c:pt idx="792">
                  <c:v>5.2290946971491883E-3</c:v>
                </c:pt>
                <c:pt idx="793">
                  <c:v>8.0078289488875378E-3</c:v>
                </c:pt>
                <c:pt idx="794">
                  <c:v>-1.1932620709189659E-3</c:v>
                </c:pt>
                <c:pt idx="795">
                  <c:v>-1.0193100883444583E-2</c:v>
                </c:pt>
                <c:pt idx="796">
                  <c:v>5.1411032032746612E-3</c:v>
                </c:pt>
                <c:pt idx="797">
                  <c:v>1.0304127925951461E-2</c:v>
                </c:pt>
                <c:pt idx="798">
                  <c:v>-6.5285190034379912E-3</c:v>
                </c:pt>
                <c:pt idx="799">
                  <c:v>-1.122238087346451E-3</c:v>
                </c:pt>
                <c:pt idx="800">
                  <c:v>1.1201787981366481E-2</c:v>
                </c:pt>
                <c:pt idx="801">
                  <c:v>-1.9245297153407512E-3</c:v>
                </c:pt>
                <c:pt idx="802">
                  <c:v>-2.8710915621273417E-3</c:v>
                </c:pt>
                <c:pt idx="803">
                  <c:v>-6.4829174844615416E-3</c:v>
                </c:pt>
                <c:pt idx="804">
                  <c:v>6.3180595049523846E-3</c:v>
                </c:pt>
                <c:pt idx="805">
                  <c:v>5.6491496501236676E-3</c:v>
                </c:pt>
                <c:pt idx="806">
                  <c:v>8.9041739128466989E-3</c:v>
                </c:pt>
                <c:pt idx="807">
                  <c:v>3.2365354015159967E-3</c:v>
                </c:pt>
                <c:pt idx="808">
                  <c:v>-1.4021878490157063E-3</c:v>
                </c:pt>
                <c:pt idx="809">
                  <c:v>-3.0549644525015435E-3</c:v>
                </c:pt>
                <c:pt idx="810">
                  <c:v>-2.7997952250302309E-3</c:v>
                </c:pt>
                <c:pt idx="811">
                  <c:v>8.6306265255328644E-3</c:v>
                </c:pt>
                <c:pt idx="812">
                  <c:v>1.1164855071789618E-3</c:v>
                </c:pt>
                <c:pt idx="813">
                  <c:v>-2.013584540116453E-3</c:v>
                </c:pt>
                <c:pt idx="814">
                  <c:v>-7.2390590731691374E-3</c:v>
                </c:pt>
                <c:pt idx="815">
                  <c:v>1.0911223646881175E-3</c:v>
                </c:pt>
                <c:pt idx="816">
                  <c:v>-1.2334336350379626E-2</c:v>
                </c:pt>
                <c:pt idx="817">
                  <c:v>1.1099194174331778E-2</c:v>
                </c:pt>
                <c:pt idx="818">
                  <c:v>-3.7463099831796029E-4</c:v>
                </c:pt>
                <c:pt idx="819">
                  <c:v>1.4454931932484834E-3</c:v>
                </c:pt>
                <c:pt idx="820">
                  <c:v>-9.4569806491084825E-3</c:v>
                </c:pt>
                <c:pt idx="821">
                  <c:v>7.4447977105856177E-3</c:v>
                </c:pt>
                <c:pt idx="822">
                  <c:v>-1.4550688295801665E-2</c:v>
                </c:pt>
                <c:pt idx="823">
                  <c:v>-1.2021354947761997E-2</c:v>
                </c:pt>
                <c:pt idx="824">
                  <c:v>-2.0565070133361863E-3</c:v>
                </c:pt>
                <c:pt idx="825">
                  <c:v>-5.7806027246414017E-3</c:v>
                </c:pt>
                <c:pt idx="826">
                  <c:v>-2.2081601199982186E-3</c:v>
                </c:pt>
                <c:pt idx="827">
                  <c:v>-8.75854812743611E-3</c:v>
                </c:pt>
                <c:pt idx="828">
                  <c:v>8.7312480714668312E-3</c:v>
                </c:pt>
                <c:pt idx="829">
                  <c:v>1.1964576270872621E-2</c:v>
                </c:pt>
                <c:pt idx="830">
                  <c:v>2.1301006135498665E-4</c:v>
                </c:pt>
                <c:pt idx="831">
                  <c:v>-4.5764303535156215E-3</c:v>
                </c:pt>
                <c:pt idx="832">
                  <c:v>1.0209142634743002E-2</c:v>
                </c:pt>
                <c:pt idx="833">
                  <c:v>3.1784486665891792E-3</c:v>
                </c:pt>
                <c:pt idx="834">
                  <c:v>-1.5730513586862119E-2</c:v>
                </c:pt>
                <c:pt idx="835">
                  <c:v>-3.4354388154940519E-3</c:v>
                </c:pt>
                <c:pt idx="836">
                  <c:v>9.1284370775729859E-3</c:v>
                </c:pt>
                <c:pt idx="837">
                  <c:v>1.255673972147857E-2</c:v>
                </c:pt>
                <c:pt idx="838">
                  <c:v>1.032612390701175E-2</c:v>
                </c:pt>
                <c:pt idx="839">
                  <c:v>1.3434298232749828E-3</c:v>
                </c:pt>
                <c:pt idx="840">
                  <c:v>-5.8356181660911057E-6</c:v>
                </c:pt>
                <c:pt idx="841">
                  <c:v>5.0909476986258353E-3</c:v>
                </c:pt>
                <c:pt idx="842">
                  <c:v>1.6493988445498947E-3</c:v>
                </c:pt>
                <c:pt idx="843">
                  <c:v>-2.4130405535726323E-4</c:v>
                </c:pt>
                <c:pt idx="844">
                  <c:v>4.8378131397597115E-3</c:v>
                </c:pt>
                <c:pt idx="845">
                  <c:v>1.1715927882596146E-2</c:v>
                </c:pt>
                <c:pt idx="846">
                  <c:v>-2.0816677921286831E-3</c:v>
                </c:pt>
                <c:pt idx="847">
                  <c:v>1.1647735102702586E-3</c:v>
                </c:pt>
                <c:pt idx="848">
                  <c:v>9.163899374068752E-4</c:v>
                </c:pt>
                <c:pt idx="849">
                  <c:v>2.5018742439782728E-3</c:v>
                </c:pt>
                <c:pt idx="850">
                  <c:v>-2.7061230392261214E-3</c:v>
                </c:pt>
                <c:pt idx="851">
                  <c:v>-7.3807894850155802E-3</c:v>
                </c:pt>
                <c:pt idx="852">
                  <c:v>7.0010425881695164E-3</c:v>
                </c:pt>
                <c:pt idx="853">
                  <c:v>2.4880185293408078E-4</c:v>
                </c:pt>
                <c:pt idx="854">
                  <c:v>-7.3670465096804293E-3</c:v>
                </c:pt>
                <c:pt idx="855">
                  <c:v>-5.9750355854433519E-3</c:v>
                </c:pt>
                <c:pt idx="856">
                  <c:v>8.0278762048645886E-3</c:v>
                </c:pt>
                <c:pt idx="857">
                  <c:v>1.1160825806738131E-3</c:v>
                </c:pt>
                <c:pt idx="858">
                  <c:v>1.5028090913064883E-3</c:v>
                </c:pt>
                <c:pt idx="859">
                  <c:v>1.1847649793331232E-2</c:v>
                </c:pt>
                <c:pt idx="860">
                  <c:v>-1.9981663563322494E-4</c:v>
                </c:pt>
                <c:pt idx="861">
                  <c:v>-1.1152197300303515E-3</c:v>
                </c:pt>
                <c:pt idx="862">
                  <c:v>2.580854664514463E-3</c:v>
                </c:pt>
                <c:pt idx="863">
                  <c:v>2.7103813151374574E-3</c:v>
                </c:pt>
                <c:pt idx="864">
                  <c:v>8.5036727919986597E-3</c:v>
                </c:pt>
                <c:pt idx="865">
                  <c:v>2.3446558536818016E-3</c:v>
                </c:pt>
                <c:pt idx="866">
                  <c:v>-3.93860697500966E-4</c:v>
                </c:pt>
                <c:pt idx="867">
                  <c:v>7.6643865645527557E-3</c:v>
                </c:pt>
                <c:pt idx="868">
                  <c:v>2.5213273947458223E-3</c:v>
                </c:pt>
                <c:pt idx="869">
                  <c:v>-2.525931847270868E-3</c:v>
                </c:pt>
                <c:pt idx="870">
                  <c:v>-1.5621303211011957E-3</c:v>
                </c:pt>
                <c:pt idx="871">
                  <c:v>-3.0651718949899842E-3</c:v>
                </c:pt>
                <c:pt idx="872">
                  <c:v>3.93359001573687E-3</c:v>
                </c:pt>
                <c:pt idx="873">
                  <c:v>1.5724312002204064E-3</c:v>
                </c:pt>
                <c:pt idx="874">
                  <c:v>9.0732122389156219E-4</c:v>
                </c:pt>
                <c:pt idx="875">
                  <c:v>-4.0836525834457068E-3</c:v>
                </c:pt>
                <c:pt idx="876">
                  <c:v>2.6755639309194628E-3</c:v>
                </c:pt>
                <c:pt idx="877">
                  <c:v>6.1953178565134848E-3</c:v>
                </c:pt>
                <c:pt idx="878">
                  <c:v>5.0844444097790089E-3</c:v>
                </c:pt>
                <c:pt idx="879">
                  <c:v>5.4487651784856849E-3</c:v>
                </c:pt>
                <c:pt idx="880">
                  <c:v>1.0166989647510153E-3</c:v>
                </c:pt>
                <c:pt idx="881">
                  <c:v>7.4107193628568748E-4</c:v>
                </c:pt>
                <c:pt idx="882">
                  <c:v>1.0208065293514819E-2</c:v>
                </c:pt>
                <c:pt idx="883">
                  <c:v>-8.7630288411204189E-3</c:v>
                </c:pt>
                <c:pt idx="884">
                  <c:v>5.5170270744306837E-3</c:v>
                </c:pt>
                <c:pt idx="885">
                  <c:v>2.826202625215463E-3</c:v>
                </c:pt>
                <c:pt idx="886">
                  <c:v>6.3893754987431866E-3</c:v>
                </c:pt>
                <c:pt idx="887">
                  <c:v>-1.3927543241993702E-2</c:v>
                </c:pt>
                <c:pt idx="888">
                  <c:v>-7.8164039369224923E-3</c:v>
                </c:pt>
                <c:pt idx="889">
                  <c:v>-7.1402655319268852E-3</c:v>
                </c:pt>
                <c:pt idx="890">
                  <c:v>1.0792035649409627E-2</c:v>
                </c:pt>
                <c:pt idx="891">
                  <c:v>-1.558102589770788E-3</c:v>
                </c:pt>
                <c:pt idx="892">
                  <c:v>-2.3149093754734951E-2</c:v>
                </c:pt>
                <c:pt idx="893">
                  <c:v>-5.1426202378422499E-3</c:v>
                </c:pt>
                <c:pt idx="894">
                  <c:v>1.1090468702846358E-2</c:v>
                </c:pt>
                <c:pt idx="895">
                  <c:v>8.1331012929332358E-4</c:v>
                </c:pt>
                <c:pt idx="896">
                  <c:v>-4.9601718780302303E-3</c:v>
                </c:pt>
                <c:pt idx="897">
                  <c:v>1.5793398659167481E-2</c:v>
                </c:pt>
                <c:pt idx="898">
                  <c:v>-1.3693502993456043E-2</c:v>
                </c:pt>
                <c:pt idx="899">
                  <c:v>-1.8381860868696805E-2</c:v>
                </c:pt>
                <c:pt idx="900">
                  <c:v>-2.9968798388639747E-2</c:v>
                </c:pt>
                <c:pt idx="901">
                  <c:v>1.0354085880061053E-2</c:v>
                </c:pt>
                <c:pt idx="902">
                  <c:v>-7.7346478585028616E-3</c:v>
                </c:pt>
                <c:pt idx="903">
                  <c:v>2.3042611519136457E-2</c:v>
                </c:pt>
                <c:pt idx="904">
                  <c:v>4.6716768495385554E-3</c:v>
                </c:pt>
                <c:pt idx="905">
                  <c:v>4.3033977655223833E-5</c:v>
                </c:pt>
                <c:pt idx="906">
                  <c:v>1.6847579753558398E-2</c:v>
                </c:pt>
                <c:pt idx="907">
                  <c:v>3.8237284285767299E-3</c:v>
                </c:pt>
                <c:pt idx="908">
                  <c:v>1.6133247764330793E-2</c:v>
                </c:pt>
                <c:pt idx="909">
                  <c:v>1.9897793572613647E-3</c:v>
                </c:pt>
                <c:pt idx="910">
                  <c:v>9.722284736913174E-3</c:v>
                </c:pt>
                <c:pt idx="911">
                  <c:v>-1.9845553982971516E-3</c:v>
                </c:pt>
                <c:pt idx="912">
                  <c:v>4.2396768287821006E-3</c:v>
                </c:pt>
                <c:pt idx="913">
                  <c:v>-8.9328055481209621E-3</c:v>
                </c:pt>
                <c:pt idx="914">
                  <c:v>1.1483370850119176E-2</c:v>
                </c:pt>
                <c:pt idx="915">
                  <c:v>-3.1537266931382247E-3</c:v>
                </c:pt>
                <c:pt idx="916">
                  <c:v>1.5951960865449948E-3</c:v>
                </c:pt>
                <c:pt idx="917">
                  <c:v>-5.9759732079761579E-3</c:v>
                </c:pt>
                <c:pt idx="918">
                  <c:v>-3.9379068060738066E-5</c:v>
                </c:pt>
                <c:pt idx="919">
                  <c:v>1.0093051774424322E-2</c:v>
                </c:pt>
                <c:pt idx="920">
                  <c:v>-2.1151074397711671E-2</c:v>
                </c:pt>
                <c:pt idx="921">
                  <c:v>-1.6025435809103906E-3</c:v>
                </c:pt>
                <c:pt idx="922">
                  <c:v>-3.0180176155847498E-3</c:v>
                </c:pt>
                <c:pt idx="923">
                  <c:v>-1.726024985928469E-2</c:v>
                </c:pt>
                <c:pt idx="924">
                  <c:v>1.1580070282484162E-2</c:v>
                </c:pt>
                <c:pt idx="925">
                  <c:v>4.4726726528397437E-3</c:v>
                </c:pt>
                <c:pt idx="926">
                  <c:v>1.066502588889654E-2</c:v>
                </c:pt>
                <c:pt idx="927">
                  <c:v>7.495302358939338E-3</c:v>
                </c:pt>
                <c:pt idx="928">
                  <c:v>5.4077114053644832E-3</c:v>
                </c:pt>
                <c:pt idx="929">
                  <c:v>1.2566297656614177E-3</c:v>
                </c:pt>
                <c:pt idx="930">
                  <c:v>2.6455008109864219E-4</c:v>
                </c:pt>
                <c:pt idx="931">
                  <c:v>-2.8964558624980717E-3</c:v>
                </c:pt>
                <c:pt idx="932">
                  <c:v>1.6976853166763367E-2</c:v>
                </c:pt>
                <c:pt idx="933">
                  <c:v>-1.9410273951238021E-3</c:v>
                </c:pt>
                <c:pt idx="934">
                  <c:v>2.8092730585327868E-3</c:v>
                </c:pt>
                <c:pt idx="935">
                  <c:v>2.511178844347128E-3</c:v>
                </c:pt>
                <c:pt idx="936">
                  <c:v>-1.8612489301417141E-3</c:v>
                </c:pt>
                <c:pt idx="937">
                  <c:v>4.0386757171230634E-3</c:v>
                </c:pt>
                <c:pt idx="938">
                  <c:v>-1.2532169669905743E-3</c:v>
                </c:pt>
                <c:pt idx="939">
                  <c:v>4.2365525811766938E-3</c:v>
                </c:pt>
                <c:pt idx="940">
                  <c:v>-9.3241070946643578E-3</c:v>
                </c:pt>
                <c:pt idx="941">
                  <c:v>1.3839090212393256E-4</c:v>
                </c:pt>
                <c:pt idx="942">
                  <c:v>-1.6814134922550302E-3</c:v>
                </c:pt>
                <c:pt idx="943">
                  <c:v>8.9702493952744326E-3</c:v>
                </c:pt>
                <c:pt idx="944">
                  <c:v>-9.5860221658826891E-3</c:v>
                </c:pt>
                <c:pt idx="945">
                  <c:v>9.6893474955819774E-3</c:v>
                </c:pt>
                <c:pt idx="946">
                  <c:v>7.113411987488192E-3</c:v>
                </c:pt>
                <c:pt idx="947">
                  <c:v>-2.0701228399900252E-3</c:v>
                </c:pt>
                <c:pt idx="948">
                  <c:v>6.0518475879536475E-3</c:v>
                </c:pt>
                <c:pt idx="949">
                  <c:v>7.7076668832222802E-3</c:v>
                </c:pt>
                <c:pt idx="950">
                  <c:v>-7.6094663324382111E-3</c:v>
                </c:pt>
                <c:pt idx="951">
                  <c:v>4.67914595657371E-3</c:v>
                </c:pt>
                <c:pt idx="952">
                  <c:v>-1.7116047891170015E-4</c:v>
                </c:pt>
                <c:pt idx="953">
                  <c:v>3.9715527389487092E-3</c:v>
                </c:pt>
                <c:pt idx="954">
                  <c:v>-1.8227694906369611E-3</c:v>
                </c:pt>
                <c:pt idx="955">
                  <c:v>-4.7485388838439661E-4</c:v>
                </c:pt>
                <c:pt idx="956">
                  <c:v>-9.1913234280693954E-3</c:v>
                </c:pt>
                <c:pt idx="957">
                  <c:v>2.1457720113237334E-3</c:v>
                </c:pt>
                <c:pt idx="958">
                  <c:v>-2.9944716993009175E-4</c:v>
                </c:pt>
                <c:pt idx="959">
                  <c:v>2.6514435020340427E-3</c:v>
                </c:pt>
                <c:pt idx="960">
                  <c:v>1.6141272481633234E-3</c:v>
                </c:pt>
                <c:pt idx="961">
                  <c:v>-3.3002338893437203E-3</c:v>
                </c:pt>
                <c:pt idx="962">
                  <c:v>-1.8614700871699547E-2</c:v>
                </c:pt>
                <c:pt idx="963">
                  <c:v>4.0925095436261348E-3</c:v>
                </c:pt>
                <c:pt idx="964">
                  <c:v>-2.8120834783000024E-3</c:v>
                </c:pt>
                <c:pt idx="965">
                  <c:v>1.2265644545291292E-2</c:v>
                </c:pt>
                <c:pt idx="966">
                  <c:v>2.5295927786426045E-2</c:v>
                </c:pt>
                <c:pt idx="967">
                  <c:v>7.4312297274883605E-3</c:v>
                </c:pt>
                <c:pt idx="968">
                  <c:v>3.75683330923168E-3</c:v>
                </c:pt>
                <c:pt idx="969">
                  <c:v>9.6906342979881041E-4</c:v>
                </c:pt>
                <c:pt idx="970">
                  <c:v>-2.8926596513723923E-3</c:v>
                </c:pt>
                <c:pt idx="971">
                  <c:v>2.3222772482434412E-4</c:v>
                </c:pt>
                <c:pt idx="972">
                  <c:v>-6.0497347948590225E-3</c:v>
                </c:pt>
                <c:pt idx="973">
                  <c:v>-1.3203489851361223E-2</c:v>
                </c:pt>
                <c:pt idx="974">
                  <c:v>3.9178143945411432E-3</c:v>
                </c:pt>
                <c:pt idx="975">
                  <c:v>3.963584828470007E-3</c:v>
                </c:pt>
                <c:pt idx="976">
                  <c:v>2.1950862252150215E-5</c:v>
                </c:pt>
                <c:pt idx="977">
                  <c:v>5.3404615405816735E-3</c:v>
                </c:pt>
                <c:pt idx="978">
                  <c:v>3.4679590949915446E-3</c:v>
                </c:pt>
                <c:pt idx="979">
                  <c:v>3.0204803059383531E-3</c:v>
                </c:pt>
                <c:pt idx="980">
                  <c:v>5.7220056476303387E-3</c:v>
                </c:pt>
                <c:pt idx="981">
                  <c:v>-3.8012380174400587E-3</c:v>
                </c:pt>
                <c:pt idx="982">
                  <c:v>5.6077854888151972E-3</c:v>
                </c:pt>
                <c:pt idx="983">
                  <c:v>2.4484564662999499E-3</c:v>
                </c:pt>
                <c:pt idx="984">
                  <c:v>4.5144911451457754E-4</c:v>
                </c:pt>
                <c:pt idx="985">
                  <c:v>6.051417924264702E-3</c:v>
                </c:pt>
                <c:pt idx="986">
                  <c:v>-1.869775626924769E-3</c:v>
                </c:pt>
                <c:pt idx="987">
                  <c:v>2.4954538421815128E-3</c:v>
                </c:pt>
                <c:pt idx="988">
                  <c:v>-6.1442139272964618E-3</c:v>
                </c:pt>
                <c:pt idx="989">
                  <c:v>-2.9638833139443849E-3</c:v>
                </c:pt>
                <c:pt idx="990">
                  <c:v>8.1657860482336822E-3</c:v>
                </c:pt>
                <c:pt idx="991">
                  <c:v>-5.4140225278102565E-3</c:v>
                </c:pt>
                <c:pt idx="992">
                  <c:v>-2.6466639124147903E-5</c:v>
                </c:pt>
                <c:pt idx="993">
                  <c:v>3.7993543260221073E-3</c:v>
                </c:pt>
                <c:pt idx="994">
                  <c:v>-3.86399496580147E-3</c:v>
                </c:pt>
                <c:pt idx="995">
                  <c:v>-2.9492846351603406E-2</c:v>
                </c:pt>
                <c:pt idx="996">
                  <c:v>-8.6511232490705278E-4</c:v>
                </c:pt>
                <c:pt idx="997">
                  <c:v>1.0869123768910549E-2</c:v>
                </c:pt>
                <c:pt idx="998">
                  <c:v>7.2872734685335491E-3</c:v>
                </c:pt>
                <c:pt idx="999">
                  <c:v>1.1042759255392057E-2</c:v>
                </c:pt>
                <c:pt idx="1000">
                  <c:v>-4.0565878647392297E-4</c:v>
                </c:pt>
                <c:pt idx="1001">
                  <c:v>-1.1055736101235553E-2</c:v>
                </c:pt>
                <c:pt idx="1002">
                  <c:v>-1.0701995701766725E-2</c:v>
                </c:pt>
                <c:pt idx="1003">
                  <c:v>-4.2848003949274112E-3</c:v>
                </c:pt>
                <c:pt idx="1004">
                  <c:v>-2.2238866412221977E-3</c:v>
                </c:pt>
                <c:pt idx="1005">
                  <c:v>1.259602672149193E-2</c:v>
                </c:pt>
                <c:pt idx="1006">
                  <c:v>5.5380450854502633E-3</c:v>
                </c:pt>
                <c:pt idx="1007">
                  <c:v>-1.110391288210788E-2</c:v>
                </c:pt>
                <c:pt idx="1008">
                  <c:v>1.5603601909253524E-3</c:v>
                </c:pt>
                <c:pt idx="1009">
                  <c:v>-1.5411643803066784E-2</c:v>
                </c:pt>
                <c:pt idx="1010">
                  <c:v>1.5754440882007358E-3</c:v>
                </c:pt>
                <c:pt idx="1011">
                  <c:v>1.1462798112440839E-3</c:v>
                </c:pt>
                <c:pt idx="1012">
                  <c:v>1.8312792279639119E-2</c:v>
                </c:pt>
                <c:pt idx="1013">
                  <c:v>-2.1126894641922771E-3</c:v>
                </c:pt>
                <c:pt idx="1014">
                  <c:v>9.9910589693537784E-3</c:v>
                </c:pt>
                <c:pt idx="1015">
                  <c:v>8.7682271055828601E-3</c:v>
                </c:pt>
                <c:pt idx="1016">
                  <c:v>6.1379415222275781E-3</c:v>
                </c:pt>
                <c:pt idx="1017">
                  <c:v>5.3134862204114825E-3</c:v>
                </c:pt>
                <c:pt idx="1018">
                  <c:v>-2.8551323193987958E-3</c:v>
                </c:pt>
                <c:pt idx="1019">
                  <c:v>-1.4580715690809534E-2</c:v>
                </c:pt>
                <c:pt idx="1020">
                  <c:v>9.2178694499676726E-3</c:v>
                </c:pt>
                <c:pt idx="1021">
                  <c:v>-4.6788957603215667E-3</c:v>
                </c:pt>
                <c:pt idx="1022">
                  <c:v>5.2754144053118136E-3</c:v>
                </c:pt>
                <c:pt idx="1023">
                  <c:v>-5.0468257540199441E-3</c:v>
                </c:pt>
                <c:pt idx="1024">
                  <c:v>-7.6085976846666861E-3</c:v>
                </c:pt>
                <c:pt idx="1025">
                  <c:v>7.2248818286797479E-3</c:v>
                </c:pt>
                <c:pt idx="1026">
                  <c:v>3.9086729306143228E-3</c:v>
                </c:pt>
                <c:pt idx="1027">
                  <c:v>3.6442987226185204E-3</c:v>
                </c:pt>
                <c:pt idx="1028">
                  <c:v>-9.4647701115429129E-3</c:v>
                </c:pt>
                <c:pt idx="1029">
                  <c:v>6.7125410858627681E-3</c:v>
                </c:pt>
                <c:pt idx="1030">
                  <c:v>3.3958278885926985E-4</c:v>
                </c:pt>
                <c:pt idx="1031">
                  <c:v>-2.7238667143857625E-3</c:v>
                </c:pt>
                <c:pt idx="1032">
                  <c:v>1.0426292122230662E-2</c:v>
                </c:pt>
                <c:pt idx="1033">
                  <c:v>-7.1943807494660302E-5</c:v>
                </c:pt>
                <c:pt idx="1034">
                  <c:v>2.4449877750611247E-3</c:v>
                </c:pt>
                <c:pt idx="1035">
                  <c:v>2.3769693899172973E-3</c:v>
                </c:pt>
                <c:pt idx="1036">
                  <c:v>-4.3341850761716852E-3</c:v>
                </c:pt>
                <c:pt idx="1037">
                  <c:v>-1.7064126702563503E-2</c:v>
                </c:pt>
                <c:pt idx="1038">
                  <c:v>-4.969106504402394E-3</c:v>
                </c:pt>
                <c:pt idx="1039">
                  <c:v>-4.6797309154723602E-3</c:v>
                </c:pt>
                <c:pt idx="1040">
                  <c:v>1.3602428004701734E-4</c:v>
                </c:pt>
                <c:pt idx="1041">
                  <c:v>-1.5864553655509903E-2</c:v>
                </c:pt>
                <c:pt idx="1042">
                  <c:v>1.5854144634988812E-2</c:v>
                </c:pt>
                <c:pt idx="1043">
                  <c:v>-1.7596739466999748E-2</c:v>
                </c:pt>
                <c:pt idx="1044">
                  <c:v>-1.2234826602200443E-2</c:v>
                </c:pt>
                <c:pt idx="1045">
                  <c:v>1.1159277893187824E-2</c:v>
                </c:pt>
                <c:pt idx="1046">
                  <c:v>-1.7819007085749891E-2</c:v>
                </c:pt>
                <c:pt idx="1047">
                  <c:v>5.5206178027479968E-3</c:v>
                </c:pt>
                <c:pt idx="1048">
                  <c:v>-2.6973091305425828E-2</c:v>
                </c:pt>
                <c:pt idx="1049">
                  <c:v>-7.5678653236532145E-3</c:v>
                </c:pt>
                <c:pt idx="1050">
                  <c:v>4.8868699294463466E-3</c:v>
                </c:pt>
                <c:pt idx="1051">
                  <c:v>-1.3890984206835292E-2</c:v>
                </c:pt>
                <c:pt idx="1052">
                  <c:v>2.1265869083087807E-2</c:v>
                </c:pt>
                <c:pt idx="1053">
                  <c:v>6.416130719105924E-3</c:v>
                </c:pt>
                <c:pt idx="1054">
                  <c:v>-1.0653512117636552E-2</c:v>
                </c:pt>
                <c:pt idx="1055">
                  <c:v>1.0798495567894596E-2</c:v>
                </c:pt>
                <c:pt idx="1056">
                  <c:v>-2.1848931523151434E-3</c:v>
                </c:pt>
                <c:pt idx="1057">
                  <c:v>8.2465344766619367E-4</c:v>
                </c:pt>
                <c:pt idx="1058">
                  <c:v>1.7646000146633593E-2</c:v>
                </c:pt>
                <c:pt idx="1059">
                  <c:v>1.574333454425053E-3</c:v>
                </c:pt>
                <c:pt idx="1060">
                  <c:v>-1.1156934922627202E-2</c:v>
                </c:pt>
                <c:pt idx="1061">
                  <c:v>-3.3069808607638566E-3</c:v>
                </c:pt>
                <c:pt idx="1062">
                  <c:v>-1.9737220708344043E-2</c:v>
                </c:pt>
                <c:pt idx="1063">
                  <c:v>5.5385215706534648E-3</c:v>
                </c:pt>
                <c:pt idx="1064">
                  <c:v>3.7812354559082521E-3</c:v>
                </c:pt>
                <c:pt idx="1065">
                  <c:v>6.7281947157927166E-3</c:v>
                </c:pt>
                <c:pt idx="1066">
                  <c:v>-4.8395633359901505E-2</c:v>
                </c:pt>
                <c:pt idx="1067">
                  <c:v>-5.9749605345531108E-2</c:v>
                </c:pt>
                <c:pt idx="1068">
                  <c:v>-2.3314724921273829E-3</c:v>
                </c:pt>
                <c:pt idx="1069">
                  <c:v>-1.5700524562941381E-2</c:v>
                </c:pt>
                <c:pt idx="1070">
                  <c:v>9.5153876449048588E-2</c:v>
                </c:pt>
                <c:pt idx="1071">
                  <c:v>-3.460757958472694E-2</c:v>
                </c:pt>
                <c:pt idx="1072">
                  <c:v>1.8092095201708857E-2</c:v>
                </c:pt>
                <c:pt idx="1073">
                  <c:v>7.9447123908689982E-3</c:v>
                </c:pt>
                <c:pt idx="1074">
                  <c:v>-1.7277808903947071E-3</c:v>
                </c:pt>
                <c:pt idx="1075">
                  <c:v>-2.2408371544089745E-2</c:v>
                </c:pt>
                <c:pt idx="1076">
                  <c:v>1.3268380955801001E-3</c:v>
                </c:pt>
                <c:pt idx="1077">
                  <c:v>-2.3567493023827591E-2</c:v>
                </c:pt>
                <c:pt idx="1078">
                  <c:v>2.5117204723895149E-2</c:v>
                </c:pt>
                <c:pt idx="1079">
                  <c:v>1.6661138470960166E-2</c:v>
                </c:pt>
                <c:pt idx="1080">
                  <c:v>2.0259113708281224E-2</c:v>
                </c:pt>
                <c:pt idx="1081">
                  <c:v>7.373133469998466E-3</c:v>
                </c:pt>
                <c:pt idx="1082">
                  <c:v>6.407067039130831E-4</c:v>
                </c:pt>
                <c:pt idx="1083">
                  <c:v>5.8024106940990274E-3</c:v>
                </c:pt>
                <c:pt idx="1084">
                  <c:v>1.4799913597656599E-3</c:v>
                </c:pt>
                <c:pt idx="1085">
                  <c:v>6.2991021385856829E-3</c:v>
                </c:pt>
                <c:pt idx="1086">
                  <c:v>1.4726574129634733E-2</c:v>
                </c:pt>
                <c:pt idx="1087">
                  <c:v>-6.3815975889338246E-3</c:v>
                </c:pt>
                <c:pt idx="1088">
                  <c:v>-7.6932396518555428E-3</c:v>
                </c:pt>
                <c:pt idx="1089">
                  <c:v>4.34635623313587E-3</c:v>
                </c:pt>
                <c:pt idx="1090">
                  <c:v>5.799775094835531E-3</c:v>
                </c:pt>
                <c:pt idx="1091">
                  <c:v>-7.1148091221629015E-4</c:v>
                </c:pt>
                <c:pt idx="1092">
                  <c:v>3.2558782749008412E-2</c:v>
                </c:pt>
                <c:pt idx="1093">
                  <c:v>7.2482009835322389E-3</c:v>
                </c:pt>
                <c:pt idx="1094">
                  <c:v>1.0244155978597262E-3</c:v>
                </c:pt>
                <c:pt idx="1095">
                  <c:v>4.1323320741358718E-3</c:v>
                </c:pt>
                <c:pt idx="1096">
                  <c:v>7.0052722948986176E-3</c:v>
                </c:pt>
                <c:pt idx="1097">
                  <c:v>8.7611312914240237E-4</c:v>
                </c:pt>
                <c:pt idx="1098">
                  <c:v>-3.8802294486252166E-3</c:v>
                </c:pt>
                <c:pt idx="1099">
                  <c:v>-1.613513066101422E-2</c:v>
                </c:pt>
                <c:pt idx="1100">
                  <c:v>-4.4487103794302996E-4</c:v>
                </c:pt>
                <c:pt idx="1101">
                  <c:v>-6.7082978253216446E-3</c:v>
                </c:pt>
                <c:pt idx="1102">
                  <c:v>2.045905584527323E-2</c:v>
                </c:pt>
                <c:pt idx="1103">
                  <c:v>-5.5712254172688202E-3</c:v>
                </c:pt>
                <c:pt idx="1104">
                  <c:v>4.0111942619042683E-3</c:v>
                </c:pt>
                <c:pt idx="1105">
                  <c:v>-8.1185161301618644E-5</c:v>
                </c:pt>
                <c:pt idx="1106">
                  <c:v>4.1020419271568737E-3</c:v>
                </c:pt>
                <c:pt idx="1107">
                  <c:v>5.8002904546054657E-3</c:v>
                </c:pt>
                <c:pt idx="1108">
                  <c:v>7.3687459506655505E-5</c:v>
                </c:pt>
                <c:pt idx="1109">
                  <c:v>-5.2773834030941059E-3</c:v>
                </c:pt>
                <c:pt idx="1110">
                  <c:v>1.0280683010067836E-2</c:v>
                </c:pt>
                <c:pt idx="1111">
                  <c:v>9.1994807928593477E-4</c:v>
                </c:pt>
                <c:pt idx="1112">
                  <c:v>5.4829894076784454E-3</c:v>
                </c:pt>
                <c:pt idx="1113">
                  <c:v>-2.7438889546078211E-3</c:v>
                </c:pt>
                <c:pt idx="1114">
                  <c:v>3.8224199557175273E-3</c:v>
                </c:pt>
                <c:pt idx="1115">
                  <c:v>-1.1296379879250692E-2</c:v>
                </c:pt>
                <c:pt idx="1116">
                  <c:v>9.3926598961590439E-3</c:v>
                </c:pt>
                <c:pt idx="1117">
                  <c:v>-8.3521847901663095E-3</c:v>
                </c:pt>
                <c:pt idx="1118">
                  <c:v>-3.0924021010705389E-4</c:v>
                </c:pt>
                <c:pt idx="1119">
                  <c:v>-2.1786584865058859E-3</c:v>
                </c:pt>
                <c:pt idx="1120">
                  <c:v>9.6065041331564304E-3</c:v>
                </c:pt>
                <c:pt idx="1121">
                  <c:v>1.1121720179701882E-2</c:v>
                </c:pt>
                <c:pt idx="1122">
                  <c:v>-3.286102950399482E-6</c:v>
                </c:pt>
                <c:pt idx="1123">
                  <c:v>8.0201212752301406E-3</c:v>
                </c:pt>
                <c:pt idx="1124">
                  <c:v>5.2189708852221576E-3</c:v>
                </c:pt>
                <c:pt idx="1125">
                  <c:v>5.1644274245326079E-3</c:v>
                </c:pt>
                <c:pt idx="1126">
                  <c:v>-1.1185310871218779E-3</c:v>
                </c:pt>
                <c:pt idx="1127">
                  <c:v>4.7450967910881168E-3</c:v>
                </c:pt>
                <c:pt idx="1128">
                  <c:v>8.3389552066073704E-3</c:v>
                </c:pt>
                <c:pt idx="1129">
                  <c:v>-7.8622972791288163E-3</c:v>
                </c:pt>
                <c:pt idx="1130">
                  <c:v>-7.158868810946689E-4</c:v>
                </c:pt>
                <c:pt idx="1131">
                  <c:v>6.0621034026634791E-3</c:v>
                </c:pt>
                <c:pt idx="1132">
                  <c:v>2.7462050044452565E-3</c:v>
                </c:pt>
                <c:pt idx="1133">
                  <c:v>-3.297522962698511E-3</c:v>
                </c:pt>
                <c:pt idx="1134">
                  <c:v>1.4074138094572466E-3</c:v>
                </c:pt>
                <c:pt idx="1135">
                  <c:v>-3.9562982147312385E-3</c:v>
                </c:pt>
                <c:pt idx="1136">
                  <c:v>3.1936574173276129E-3</c:v>
                </c:pt>
                <c:pt idx="1137">
                  <c:v>5.3737674089094391E-3</c:v>
                </c:pt>
                <c:pt idx="1138">
                  <c:v>-9.0486208684458468E-5</c:v>
                </c:pt>
                <c:pt idx="1139">
                  <c:v>1.3991348828683017E-3</c:v>
                </c:pt>
                <c:pt idx="1140">
                  <c:v>6.3753163362583278E-4</c:v>
                </c:pt>
                <c:pt idx="1141">
                  <c:v>7.8118869515191878E-3</c:v>
                </c:pt>
                <c:pt idx="1142">
                  <c:v>6.9822364165439616E-4</c:v>
                </c:pt>
                <c:pt idx="1143">
                  <c:v>3.9743277792958194E-3</c:v>
                </c:pt>
                <c:pt idx="1144">
                  <c:v>1.7685810881818047E-4</c:v>
                </c:pt>
                <c:pt idx="1145">
                  <c:v>-2.9594423887242247E-3</c:v>
                </c:pt>
                <c:pt idx="1146">
                  <c:v>-1.2494327466497275E-3</c:v>
                </c:pt>
                <c:pt idx="1147">
                  <c:v>-3.694819341152965E-3</c:v>
                </c:pt>
                <c:pt idx="1148">
                  <c:v>-1.599213314014843E-2</c:v>
                </c:pt>
                <c:pt idx="1149">
                  <c:v>1.4737100330916093E-2</c:v>
                </c:pt>
                <c:pt idx="1150">
                  <c:v>-4.8578659963033751E-3</c:v>
                </c:pt>
                <c:pt idx="1151">
                  <c:v>7.2819072950925838E-3</c:v>
                </c:pt>
                <c:pt idx="1152">
                  <c:v>-7.9748001548017751E-4</c:v>
                </c:pt>
                <c:pt idx="1153">
                  <c:v>7.7997153489747636E-3</c:v>
                </c:pt>
                <c:pt idx="1154">
                  <c:v>-2.5041278217863092E-3</c:v>
                </c:pt>
                <c:pt idx="1155">
                  <c:v>1.1345435846612833E-2</c:v>
                </c:pt>
                <c:pt idx="1156">
                  <c:v>3.2300788824048271E-3</c:v>
                </c:pt>
                <c:pt idx="1157">
                  <c:v>3.0309080129234172E-4</c:v>
                </c:pt>
                <c:pt idx="1158">
                  <c:v>-2.8971350972291521E-3</c:v>
                </c:pt>
                <c:pt idx="1159">
                  <c:v>-1.0076318078549857E-4</c:v>
                </c:pt>
                <c:pt idx="1160">
                  <c:v>-5.8581031187567951E-3</c:v>
                </c:pt>
                <c:pt idx="1161">
                  <c:v>-2.431669322826284E-3</c:v>
                </c:pt>
                <c:pt idx="1162">
                  <c:v>-4.0041815293089152E-3</c:v>
                </c:pt>
                <c:pt idx="1163">
                  <c:v>1.5186444876893553E-2</c:v>
                </c:pt>
                <c:pt idx="1164">
                  <c:v>-4.2663855480634888E-3</c:v>
                </c:pt>
                <c:pt idx="1165">
                  <c:v>4.1339951911349088E-3</c:v>
                </c:pt>
                <c:pt idx="1166">
                  <c:v>2.3909843081743316E-3</c:v>
                </c:pt>
                <c:pt idx="1167">
                  <c:v>3.1567194195348813E-3</c:v>
                </c:pt>
                <c:pt idx="1168">
                  <c:v>-6.3981842935716482E-3</c:v>
                </c:pt>
                <c:pt idx="1169">
                  <c:v>-6.9222799368615752E-3</c:v>
                </c:pt>
                <c:pt idx="1170">
                  <c:v>5.1000736279842966E-3</c:v>
                </c:pt>
                <c:pt idx="1171">
                  <c:v>8.3464864096993215E-3</c:v>
                </c:pt>
                <c:pt idx="1172">
                  <c:v>-3.1651529783888271E-3</c:v>
                </c:pt>
                <c:pt idx="1173">
                  <c:v>2.1059789159530973E-3</c:v>
                </c:pt>
                <c:pt idx="1174">
                  <c:v>2.688153653112708E-3</c:v>
                </c:pt>
                <c:pt idx="1175">
                  <c:v>2.9834699435627621E-3</c:v>
                </c:pt>
                <c:pt idx="1176">
                  <c:v>8.48589038795995E-3</c:v>
                </c:pt>
                <c:pt idx="1177">
                  <c:v>-4.8276131466735316E-4</c:v>
                </c:pt>
                <c:pt idx="1178">
                  <c:v>4.7066192269626167E-3</c:v>
                </c:pt>
                <c:pt idx="1179">
                  <c:v>-1.2879303382402232E-3</c:v>
                </c:pt>
                <c:pt idx="1180">
                  <c:v>-9.7016816051032008E-4</c:v>
                </c:pt>
                <c:pt idx="1181">
                  <c:v>4.7891191851284522E-3</c:v>
                </c:pt>
                <c:pt idx="1182">
                  <c:v>4.8854188708295394E-3</c:v>
                </c:pt>
                <c:pt idx="1183">
                  <c:v>4.410046474333025E-3</c:v>
                </c:pt>
                <c:pt idx="1184">
                  <c:v>-5.5021591970121379E-3</c:v>
                </c:pt>
                <c:pt idx="1185">
                  <c:v>-2.8466178433332562E-3</c:v>
                </c:pt>
                <c:pt idx="1186">
                  <c:v>-5.0090613431266603E-3</c:v>
                </c:pt>
                <c:pt idx="1187">
                  <c:v>5.9018367471713046E-3</c:v>
                </c:pt>
                <c:pt idx="1188">
                  <c:v>2.6355442163621583E-3</c:v>
                </c:pt>
                <c:pt idx="1189">
                  <c:v>4.0908483833716047E-3</c:v>
                </c:pt>
                <c:pt idx="1190">
                  <c:v>3.3999208349619206E-3</c:v>
                </c:pt>
                <c:pt idx="1191">
                  <c:v>6.1835472389104671E-4</c:v>
                </c:pt>
                <c:pt idx="1192">
                  <c:v>6.5512802735861173E-5</c:v>
                </c:pt>
                <c:pt idx="1193">
                  <c:v>3.6465919796933796E-3</c:v>
                </c:pt>
                <c:pt idx="1194">
                  <c:v>-3.8114057910215472E-3</c:v>
                </c:pt>
                <c:pt idx="1195">
                  <c:v>5.8276636405681422E-3</c:v>
                </c:pt>
                <c:pt idx="1196">
                  <c:v>-2.755570407195282E-3</c:v>
                </c:pt>
                <c:pt idx="1197">
                  <c:v>-2.7111673211413632E-2</c:v>
                </c:pt>
                <c:pt idx="1198">
                  <c:v>1.5598671787557547E-2</c:v>
                </c:pt>
                <c:pt idx="1199">
                  <c:v>-1.5643266604626783E-3</c:v>
                </c:pt>
                <c:pt idx="1200">
                  <c:v>4.0260011595036199E-3</c:v>
                </c:pt>
                <c:pt idx="1201">
                  <c:v>-6.2943870998294505E-3</c:v>
                </c:pt>
                <c:pt idx="1202">
                  <c:v>5.2707155502571199E-3</c:v>
                </c:pt>
                <c:pt idx="1203">
                  <c:v>1.0672270853257046E-2</c:v>
                </c:pt>
                <c:pt idx="1204">
                  <c:v>3.2696450934371772E-5</c:v>
                </c:pt>
                <c:pt idx="1205">
                  <c:v>-5.3375392208654246E-3</c:v>
                </c:pt>
                <c:pt idx="1206">
                  <c:v>5.8273934429324105E-3</c:v>
                </c:pt>
                <c:pt idx="1207">
                  <c:v>7.9024225878738356E-3</c:v>
                </c:pt>
                <c:pt idx="1208">
                  <c:v>1.2290050865671162E-2</c:v>
                </c:pt>
                <c:pt idx="1209">
                  <c:v>2.2879438603987065E-3</c:v>
                </c:pt>
                <c:pt idx="1210">
                  <c:v>-4.3578255173429765E-5</c:v>
                </c:pt>
                <c:pt idx="1211">
                  <c:v>-9.9048124395192498E-3</c:v>
                </c:pt>
                <c:pt idx="1212">
                  <c:v>2.6179217059762879E-3</c:v>
                </c:pt>
                <c:pt idx="1213">
                  <c:v>1.7207127269923826E-3</c:v>
                </c:pt>
                <c:pt idx="1214">
                  <c:v>-1.1736830084583764E-2</c:v>
                </c:pt>
                <c:pt idx="1215">
                  <c:v>3.6535556982648133E-3</c:v>
                </c:pt>
                <c:pt idx="1216">
                  <c:v>-1.1178189042419025E-2</c:v>
                </c:pt>
                <c:pt idx="1217">
                  <c:v>1.2618418007711134E-3</c:v>
                </c:pt>
                <c:pt idx="1218">
                  <c:v>1.5401018621709882E-2</c:v>
                </c:pt>
                <c:pt idx="1219">
                  <c:v>2.0753505173404328E-3</c:v>
                </c:pt>
                <c:pt idx="1220">
                  <c:v>6.2951718877178684E-4</c:v>
                </c:pt>
                <c:pt idx="1221">
                  <c:v>-1.6556854961597027E-2</c:v>
                </c:pt>
                <c:pt idx="1222">
                  <c:v>-5.0172556488515315E-4</c:v>
                </c:pt>
                <c:pt idx="1223">
                  <c:v>-9.1622661768078605E-3</c:v>
                </c:pt>
                <c:pt idx="1224">
                  <c:v>-8.2564366909679953E-3</c:v>
                </c:pt>
                <c:pt idx="1225">
                  <c:v>3.7538357962292814E-3</c:v>
                </c:pt>
                <c:pt idx="1226">
                  <c:v>-1.5567283563270373E-2</c:v>
                </c:pt>
                <c:pt idx="1227">
                  <c:v>9.8230354153194064E-3</c:v>
                </c:pt>
                <c:pt idx="1228">
                  <c:v>1.5467217001293507E-2</c:v>
                </c:pt>
                <c:pt idx="1229">
                  <c:v>9.0616968172206325E-3</c:v>
                </c:pt>
                <c:pt idx="1230">
                  <c:v>6.9067115110126483E-3</c:v>
                </c:pt>
                <c:pt idx="1231">
                  <c:v>5.3547731634201717E-3</c:v>
                </c:pt>
                <c:pt idx="1232">
                  <c:v>-5.3233293429156585E-3</c:v>
                </c:pt>
                <c:pt idx="1233">
                  <c:v>2.4572352619997356E-3</c:v>
                </c:pt>
                <c:pt idx="1234">
                  <c:v>2.9797912994984467E-3</c:v>
                </c:pt>
                <c:pt idx="1235">
                  <c:v>1.0803218396736808E-3</c:v>
                </c:pt>
                <c:pt idx="1236">
                  <c:v>1.9366417576620789E-3</c:v>
                </c:pt>
                <c:pt idx="1237">
                  <c:v>-3.4772556267940358E-3</c:v>
                </c:pt>
                <c:pt idx="1238">
                  <c:v>-8.7635893402574817E-4</c:v>
                </c:pt>
                <c:pt idx="1239">
                  <c:v>6.7495569392015224E-3</c:v>
                </c:pt>
                <c:pt idx="1240">
                  <c:v>2.0793508415142144E-3</c:v>
                </c:pt>
                <c:pt idx="1241">
                  <c:v>-1.0663649289957977E-2</c:v>
                </c:pt>
                <c:pt idx="1242">
                  <c:v>-1.5965630269072792E-3</c:v>
                </c:pt>
                <c:pt idx="1243">
                  <c:v>-2.3839179519623342E-3</c:v>
                </c:pt>
                <c:pt idx="1244">
                  <c:v>-1.1592143912241403E-2</c:v>
                </c:pt>
                <c:pt idx="1245">
                  <c:v>7.9342622699418823E-3</c:v>
                </c:pt>
                <c:pt idx="1246">
                  <c:v>8.8180594503322156E-3</c:v>
                </c:pt>
                <c:pt idx="1247">
                  <c:v>6.4364963603774968E-3</c:v>
                </c:pt>
                <c:pt idx="1248">
                  <c:v>4.5503887657033209E-3</c:v>
                </c:pt>
                <c:pt idx="1249">
                  <c:v>3.2214822012189737E-3</c:v>
                </c:pt>
                <c:pt idx="1250">
                  <c:v>-3.0436354912269901E-4</c:v>
                </c:pt>
                <c:pt idx="1251">
                  <c:v>-3.4920514803681406E-3</c:v>
                </c:pt>
                <c:pt idx="1252">
                  <c:v>-1.3756671519023322E-3</c:v>
                </c:pt>
                <c:pt idx="1253">
                  <c:v>-7.3576663008461073E-3</c:v>
                </c:pt>
                <c:pt idx="1254">
                  <c:v>1.8947067188298883E-3</c:v>
                </c:pt>
                <c:pt idx="1255">
                  <c:v>6.3541268648263467E-3</c:v>
                </c:pt>
                <c:pt idx="1256">
                  <c:v>6.1967126783412816E-3</c:v>
                </c:pt>
                <c:pt idx="1257">
                  <c:v>-3.4399234310139126E-3</c:v>
                </c:pt>
                <c:pt idx="1258">
                  <c:v>7.6548259091516795E-5</c:v>
                </c:pt>
                <c:pt idx="1259">
                  <c:v>6.4754870318832602E-3</c:v>
                </c:pt>
                <c:pt idx="1260">
                  <c:v>1.577633215137008E-3</c:v>
                </c:pt>
                <c:pt idx="1261">
                  <c:v>-1.9391230550597157E-3</c:v>
                </c:pt>
                <c:pt idx="1262">
                  <c:v>-5.3333604454996377E-3</c:v>
                </c:pt>
                <c:pt idx="1263">
                  <c:v>2.579926217127318E-3</c:v>
                </c:pt>
                <c:pt idx="1264">
                  <c:v>-6.4230230395629392E-4</c:v>
                </c:pt>
                <c:pt idx="1265">
                  <c:v>-2.0626758056277502E-2</c:v>
                </c:pt>
                <c:pt idx="1266">
                  <c:v>1.1587741323274498E-2</c:v>
                </c:pt>
                <c:pt idx="1267">
                  <c:v>5.4875021926289319E-3</c:v>
                </c:pt>
                <c:pt idx="1268">
                  <c:v>3.2686983778907729E-4</c:v>
                </c:pt>
                <c:pt idx="1269">
                  <c:v>5.0060830312764039E-3</c:v>
                </c:pt>
                <c:pt idx="1270">
                  <c:v>4.0818961771372361E-3</c:v>
                </c:pt>
                <c:pt idx="1271">
                  <c:v>-8.1723052190873981E-5</c:v>
                </c:pt>
                <c:pt idx="1272">
                  <c:v>-1.2926312740076712E-3</c:v>
                </c:pt>
                <c:pt idx="1273">
                  <c:v>-4.301899620894176E-3</c:v>
                </c:pt>
                <c:pt idx="1274">
                  <c:v>5.3912661291678852E-3</c:v>
                </c:pt>
                <c:pt idx="1275">
                  <c:v>-8.4039830206983617E-3</c:v>
                </c:pt>
                <c:pt idx="1276">
                  <c:v>-5.072391906223145E-3</c:v>
                </c:pt>
                <c:pt idx="1277">
                  <c:v>-1.225101556767468E-2</c:v>
                </c:pt>
                <c:pt idx="1278">
                  <c:v>1.9695796697335791E-2</c:v>
                </c:pt>
                <c:pt idx="1279">
                  <c:v>4.6910867168873062E-3</c:v>
                </c:pt>
                <c:pt idx="1280">
                  <c:v>-3.3037129754582024E-3</c:v>
                </c:pt>
                <c:pt idx="1281">
                  <c:v>-4.8956071562241E-5</c:v>
                </c:pt>
                <c:pt idx="1282">
                  <c:v>-1.5661012127701976E-2</c:v>
                </c:pt>
                <c:pt idx="1283">
                  <c:v>4.9908914801251899E-4</c:v>
                </c:pt>
                <c:pt idx="1284">
                  <c:v>1.0313220779064941E-3</c:v>
                </c:pt>
                <c:pt idx="1285">
                  <c:v>5.5660701474108121E-3</c:v>
                </c:pt>
                <c:pt idx="1286">
                  <c:v>-2.822125686772006E-3</c:v>
                </c:pt>
                <c:pt idx="1287">
                  <c:v>6.9397247635067747E-3</c:v>
                </c:pt>
                <c:pt idx="1288">
                  <c:v>-1.0385652247284865E-2</c:v>
                </c:pt>
                <c:pt idx="1289">
                  <c:v>7.6516140863222551E-3</c:v>
                </c:pt>
                <c:pt idx="1290">
                  <c:v>8.1363556573400223E-3</c:v>
                </c:pt>
                <c:pt idx="1291">
                  <c:v>-5.3655805693283848E-3</c:v>
                </c:pt>
                <c:pt idx="1292">
                  <c:v>-4.3393528110311818E-3</c:v>
                </c:pt>
                <c:pt idx="1293">
                  <c:v>3.983547353176964E-4</c:v>
                </c:pt>
                <c:pt idx="1294">
                  <c:v>-9.4440310956253916E-3</c:v>
                </c:pt>
                <c:pt idx="1295">
                  <c:v>7.7560492642863152E-3</c:v>
                </c:pt>
                <c:pt idx="1296">
                  <c:v>-5.6467048638911129E-3</c:v>
                </c:pt>
                <c:pt idx="1297">
                  <c:v>-1.327679581256924E-2</c:v>
                </c:pt>
                <c:pt idx="1298">
                  <c:v>8.304161513105205E-3</c:v>
                </c:pt>
                <c:pt idx="1299">
                  <c:v>-2.1351198877325125E-3</c:v>
                </c:pt>
                <c:pt idx="1300">
                  <c:v>-8.3760120174495808E-4</c:v>
                </c:pt>
                <c:pt idx="1301">
                  <c:v>-1.5227676506708516E-2</c:v>
                </c:pt>
                <c:pt idx="1302">
                  <c:v>-6.0591154705643968E-3</c:v>
                </c:pt>
                <c:pt idx="1303">
                  <c:v>1.0130883162252052E-2</c:v>
                </c:pt>
                <c:pt idx="1304">
                  <c:v>2.4942548757938038E-3</c:v>
                </c:pt>
                <c:pt idx="1305">
                  <c:v>-1.3607567880073447E-2</c:v>
                </c:pt>
                <c:pt idx="1306">
                  <c:v>-2.748797741878944E-3</c:v>
                </c:pt>
                <c:pt idx="1307">
                  <c:v>-1.5138182356779245E-2</c:v>
                </c:pt>
                <c:pt idx="1308">
                  <c:v>1.1453200463990563E-2</c:v>
                </c:pt>
                <c:pt idx="1309">
                  <c:v>-3.7425745042546726E-3</c:v>
                </c:pt>
                <c:pt idx="1310">
                  <c:v>5.4191243815093354E-3</c:v>
                </c:pt>
                <c:pt idx="1311">
                  <c:v>-1.740617239241668E-2</c:v>
                </c:pt>
                <c:pt idx="1312">
                  <c:v>-1.672184352107435E-2</c:v>
                </c:pt>
                <c:pt idx="1313">
                  <c:v>-3.945748828622587E-3</c:v>
                </c:pt>
                <c:pt idx="1314">
                  <c:v>2.9131140471025919E-2</c:v>
                </c:pt>
                <c:pt idx="1315">
                  <c:v>7.1685166848673067E-3</c:v>
                </c:pt>
                <c:pt idx="1316">
                  <c:v>1.1208758485562616E-3</c:v>
                </c:pt>
                <c:pt idx="1317">
                  <c:v>4.4267825126402408E-3</c:v>
                </c:pt>
                <c:pt idx="1318">
                  <c:v>7.5924811616961431E-4</c:v>
                </c:pt>
                <c:pt idx="1319">
                  <c:v>2.5081414644149876E-2</c:v>
                </c:pt>
                <c:pt idx="1320">
                  <c:v>6.1700235292931963E-3</c:v>
                </c:pt>
                <c:pt idx="1321">
                  <c:v>-1.138521091652343E-3</c:v>
                </c:pt>
                <c:pt idx="1322">
                  <c:v>1.0173274948748265E-2</c:v>
                </c:pt>
                <c:pt idx="1323">
                  <c:v>1.1782866364792789E-2</c:v>
                </c:pt>
                <c:pt idx="1324">
                  <c:v>7.9757833553878374E-3</c:v>
                </c:pt>
                <c:pt idx="1325">
                  <c:v>2.6099558353673315E-3</c:v>
                </c:pt>
                <c:pt idx="1326">
                  <c:v>1.2040463669150831E-2</c:v>
                </c:pt>
                <c:pt idx="1327">
                  <c:v>-2.3743726176704383E-3</c:v>
                </c:pt>
                <c:pt idx="1328">
                  <c:v>-6.3482179596729806E-3</c:v>
                </c:pt>
                <c:pt idx="1329">
                  <c:v>1.0460084168953927E-2</c:v>
                </c:pt>
                <c:pt idx="1330">
                  <c:v>-4.132868267081413E-3</c:v>
                </c:pt>
                <c:pt idx="1331">
                  <c:v>7.9736897979757245E-3</c:v>
                </c:pt>
                <c:pt idx="1332">
                  <c:v>1.2323767534654973E-3</c:v>
                </c:pt>
                <c:pt idx="1333">
                  <c:v>-4.8941721875219507E-3</c:v>
                </c:pt>
                <c:pt idx="1334">
                  <c:v>-3.9917205314104494E-4</c:v>
                </c:pt>
                <c:pt idx="1335">
                  <c:v>1.0238239941821868E-2</c:v>
                </c:pt>
                <c:pt idx="1336">
                  <c:v>2.9283288896571214E-3</c:v>
                </c:pt>
                <c:pt idx="1337">
                  <c:v>-4.062189384334172E-3</c:v>
                </c:pt>
                <c:pt idx="1338">
                  <c:v>8.1200173376037212E-3</c:v>
                </c:pt>
                <c:pt idx="1339">
                  <c:v>1.4588330317794255E-2</c:v>
                </c:pt>
                <c:pt idx="1340">
                  <c:v>-3.8030953277848516E-3</c:v>
                </c:pt>
                <c:pt idx="1341">
                  <c:v>8.4257035334009793E-3</c:v>
                </c:pt>
              </c:numCache>
            </c:numRef>
          </c:xVal>
          <c:yVal>
            <c:numRef>
              <c:f>'Regressione Rend. GG'!$B$5:$B$1346</c:f>
              <c:numCache>
                <c:formatCode>General</c:formatCode>
                <c:ptCount val="1342"/>
                <c:pt idx="0">
                  <c:v>9.6470014562754927E-4</c:v>
                </c:pt>
                <c:pt idx="1">
                  <c:v>-2.5929197985912977E-2</c:v>
                </c:pt>
                <c:pt idx="2">
                  <c:v>2.845664355304044E-2</c:v>
                </c:pt>
                <c:pt idx="3">
                  <c:v>6.0930482779649074E-3</c:v>
                </c:pt>
                <c:pt idx="4">
                  <c:v>-9.6986614845643304E-3</c:v>
                </c:pt>
                <c:pt idx="5">
                  <c:v>-1.1770550480774692E-2</c:v>
                </c:pt>
                <c:pt idx="6">
                  <c:v>6.5602691590226593E-3</c:v>
                </c:pt>
                <c:pt idx="7">
                  <c:v>-1.5346157898187857E-2</c:v>
                </c:pt>
                <c:pt idx="8">
                  <c:v>-1.7369827304335986E-3</c:v>
                </c:pt>
                <c:pt idx="9">
                  <c:v>1.7822853765745023E-2</c:v>
                </c:pt>
                <c:pt idx="10">
                  <c:v>3.6499538355248634E-2</c:v>
                </c:pt>
                <c:pt idx="11">
                  <c:v>2.808454121845134E-3</c:v>
                </c:pt>
                <c:pt idx="12">
                  <c:v>4.3558259650500969E-3</c:v>
                </c:pt>
                <c:pt idx="13">
                  <c:v>1.5844322922982195E-2</c:v>
                </c:pt>
                <c:pt idx="14">
                  <c:v>1.2198886937324986E-2</c:v>
                </c:pt>
                <c:pt idx="15">
                  <c:v>2.4533051531276501E-3</c:v>
                </c:pt>
                <c:pt idx="16">
                  <c:v>2.5890983309202038E-2</c:v>
                </c:pt>
                <c:pt idx="17">
                  <c:v>-2.9171650016513513E-2</c:v>
                </c:pt>
                <c:pt idx="18">
                  <c:v>3.3152281163886389E-2</c:v>
                </c:pt>
                <c:pt idx="19">
                  <c:v>-5.8433373716607312E-4</c:v>
                </c:pt>
                <c:pt idx="20">
                  <c:v>1.4571433476838111E-2</c:v>
                </c:pt>
                <c:pt idx="21">
                  <c:v>-4.0740230835290495E-3</c:v>
                </c:pt>
                <c:pt idx="22">
                  <c:v>7.8523466418194523E-4</c:v>
                </c:pt>
                <c:pt idx="23">
                  <c:v>1.1147071789471897E-3</c:v>
                </c:pt>
                <c:pt idx="24">
                  <c:v>5.3615172112958659E-3</c:v>
                </c:pt>
                <c:pt idx="25">
                  <c:v>-3.8971070629540625E-3</c:v>
                </c:pt>
                <c:pt idx="26">
                  <c:v>6.8773384755892722E-3</c:v>
                </c:pt>
                <c:pt idx="27">
                  <c:v>2.0450998928068041E-3</c:v>
                </c:pt>
                <c:pt idx="28">
                  <c:v>-5.2656424151406511E-3</c:v>
                </c:pt>
                <c:pt idx="29">
                  <c:v>4.3597702188341607E-3</c:v>
                </c:pt>
                <c:pt idx="30">
                  <c:v>-1.6790079787391643E-3</c:v>
                </c:pt>
                <c:pt idx="31">
                  <c:v>-1.1567224709464276E-2</c:v>
                </c:pt>
                <c:pt idx="32">
                  <c:v>-2.6808473542895873E-2</c:v>
                </c:pt>
                <c:pt idx="33">
                  <c:v>-5.2875359141452321E-3</c:v>
                </c:pt>
                <c:pt idx="34">
                  <c:v>5.4872930258785908E-3</c:v>
                </c:pt>
                <c:pt idx="35">
                  <c:v>-2.3705001294590227E-2</c:v>
                </c:pt>
                <c:pt idx="36">
                  <c:v>1.4804242942248842E-2</c:v>
                </c:pt>
                <c:pt idx="37">
                  <c:v>1.9622975656555842E-2</c:v>
                </c:pt>
                <c:pt idx="38">
                  <c:v>-1.2956792749167827E-2</c:v>
                </c:pt>
                <c:pt idx="39">
                  <c:v>-2.6980882676914793E-2</c:v>
                </c:pt>
                <c:pt idx="40">
                  <c:v>-3.6473805176282488E-3</c:v>
                </c:pt>
                <c:pt idx="41">
                  <c:v>2.147926701185118E-2</c:v>
                </c:pt>
                <c:pt idx="42">
                  <c:v>-1.8177769684945298E-2</c:v>
                </c:pt>
                <c:pt idx="43">
                  <c:v>2.8101382830727696E-2</c:v>
                </c:pt>
                <c:pt idx="44">
                  <c:v>-5.8175336680085102E-3</c:v>
                </c:pt>
                <c:pt idx="45">
                  <c:v>2.0265200354162419E-2</c:v>
                </c:pt>
                <c:pt idx="46">
                  <c:v>-5.8197085357669922E-3</c:v>
                </c:pt>
                <c:pt idx="47">
                  <c:v>-3.9873721299321842E-3</c:v>
                </c:pt>
                <c:pt idx="48">
                  <c:v>1.2350715543462162E-2</c:v>
                </c:pt>
                <c:pt idx="49">
                  <c:v>-2.8187995607871848E-3</c:v>
                </c:pt>
                <c:pt idx="50">
                  <c:v>-2.6662060151914357E-2</c:v>
                </c:pt>
                <c:pt idx="51">
                  <c:v>-1.6037643973677283E-3</c:v>
                </c:pt>
                <c:pt idx="52">
                  <c:v>2.4484457797058067E-2</c:v>
                </c:pt>
                <c:pt idx="53">
                  <c:v>6.7374217465235933E-3</c:v>
                </c:pt>
                <c:pt idx="54">
                  <c:v>-8.9232664146918338E-3</c:v>
                </c:pt>
                <c:pt idx="55">
                  <c:v>-1.3250567431869005E-2</c:v>
                </c:pt>
                <c:pt idx="56">
                  <c:v>1.7818661212459608E-2</c:v>
                </c:pt>
                <c:pt idx="57">
                  <c:v>-5.2434207093330952E-3</c:v>
                </c:pt>
                <c:pt idx="58">
                  <c:v>-1.4410981995009609E-2</c:v>
                </c:pt>
                <c:pt idx="59">
                  <c:v>1.690769583938927E-2</c:v>
                </c:pt>
                <c:pt idx="60">
                  <c:v>2.7908425432679539E-2</c:v>
                </c:pt>
                <c:pt idx="61">
                  <c:v>2.7728500687779569E-2</c:v>
                </c:pt>
                <c:pt idx="62">
                  <c:v>-4.8579002409509329E-3</c:v>
                </c:pt>
                <c:pt idx="63">
                  <c:v>8.230462971641931E-3</c:v>
                </c:pt>
                <c:pt idx="64">
                  <c:v>1.3405227494661517E-2</c:v>
                </c:pt>
                <c:pt idx="65">
                  <c:v>1.0266609476457796E-2</c:v>
                </c:pt>
                <c:pt idx="66">
                  <c:v>2.3444142124952926E-4</c:v>
                </c:pt>
                <c:pt idx="67">
                  <c:v>1.0081600916766766E-2</c:v>
                </c:pt>
                <c:pt idx="68">
                  <c:v>-1.1219032682401943E-2</c:v>
                </c:pt>
                <c:pt idx="69">
                  <c:v>1.5297996871016989E-2</c:v>
                </c:pt>
                <c:pt idx="70">
                  <c:v>4.7782813947904873E-3</c:v>
                </c:pt>
                <c:pt idx="71">
                  <c:v>-7.6703925530898871E-3</c:v>
                </c:pt>
                <c:pt idx="72">
                  <c:v>-1.8551974907080333E-3</c:v>
                </c:pt>
                <c:pt idx="73">
                  <c:v>8.9835770991902025E-3</c:v>
                </c:pt>
                <c:pt idx="74">
                  <c:v>-1.3086358321373982E-2</c:v>
                </c:pt>
                <c:pt idx="75">
                  <c:v>1.5476138358909139E-2</c:v>
                </c:pt>
                <c:pt idx="76">
                  <c:v>1.5314870037943442E-3</c:v>
                </c:pt>
                <c:pt idx="77">
                  <c:v>1.6059945456376045E-3</c:v>
                </c:pt>
                <c:pt idx="78">
                  <c:v>-2.8285739728145284E-2</c:v>
                </c:pt>
                <c:pt idx="79">
                  <c:v>-8.0531313266471276E-3</c:v>
                </c:pt>
                <c:pt idx="80">
                  <c:v>-1.3068613305639359E-3</c:v>
                </c:pt>
                <c:pt idx="81">
                  <c:v>-1.2689712750531812E-3</c:v>
                </c:pt>
                <c:pt idx="82">
                  <c:v>-1.6159722284921494E-2</c:v>
                </c:pt>
                <c:pt idx="83">
                  <c:v>-5.3270837372333115E-3</c:v>
                </c:pt>
                <c:pt idx="84">
                  <c:v>1.3226608603486139E-2</c:v>
                </c:pt>
                <c:pt idx="85">
                  <c:v>1.0931938178259489E-2</c:v>
                </c:pt>
                <c:pt idx="86">
                  <c:v>-2.0914237059009935E-2</c:v>
                </c:pt>
                <c:pt idx="87">
                  <c:v>-3.8431979853945737E-3</c:v>
                </c:pt>
                <c:pt idx="88">
                  <c:v>-2.9362878525003348E-2</c:v>
                </c:pt>
                <c:pt idx="89">
                  <c:v>1.6862033408291673E-2</c:v>
                </c:pt>
                <c:pt idx="90">
                  <c:v>2.1067239377213269E-2</c:v>
                </c:pt>
                <c:pt idx="91">
                  <c:v>-1.1968533848515798E-2</c:v>
                </c:pt>
                <c:pt idx="92">
                  <c:v>-8.5651377232117964E-3</c:v>
                </c:pt>
                <c:pt idx="93">
                  <c:v>2.4739870901023769E-3</c:v>
                </c:pt>
                <c:pt idx="94">
                  <c:v>1.3820280429342746E-2</c:v>
                </c:pt>
                <c:pt idx="95">
                  <c:v>-5.3148017518441374E-3</c:v>
                </c:pt>
                <c:pt idx="96">
                  <c:v>2.2882057390120301E-2</c:v>
                </c:pt>
                <c:pt idx="97">
                  <c:v>3.7483654279874155E-3</c:v>
                </c:pt>
                <c:pt idx="98">
                  <c:v>-9.1376982681357912E-4</c:v>
                </c:pt>
                <c:pt idx="99">
                  <c:v>-8.6683764369647007E-3</c:v>
                </c:pt>
                <c:pt idx="100">
                  <c:v>1.4841321568712798E-3</c:v>
                </c:pt>
                <c:pt idx="101">
                  <c:v>-9.1319134940647702E-3</c:v>
                </c:pt>
                <c:pt idx="102">
                  <c:v>-4.0387737672345275E-4</c:v>
                </c:pt>
                <c:pt idx="103">
                  <c:v>-6.4294926769733578E-3</c:v>
                </c:pt>
                <c:pt idx="104">
                  <c:v>2.0674778935340928E-2</c:v>
                </c:pt>
                <c:pt idx="105">
                  <c:v>1.2041989379612402E-2</c:v>
                </c:pt>
                <c:pt idx="106">
                  <c:v>-4.885711383543127E-3</c:v>
                </c:pt>
                <c:pt idx="107">
                  <c:v>4.0386403926603205E-3</c:v>
                </c:pt>
                <c:pt idx="108">
                  <c:v>1.4393323626965151E-2</c:v>
                </c:pt>
                <c:pt idx="109">
                  <c:v>2.5268176018225156E-3</c:v>
                </c:pt>
                <c:pt idx="110">
                  <c:v>7.7551942194424486E-3</c:v>
                </c:pt>
                <c:pt idx="111">
                  <c:v>-5.8872718086976075E-3</c:v>
                </c:pt>
                <c:pt idx="112">
                  <c:v>-3.7931398269119738E-3</c:v>
                </c:pt>
                <c:pt idx="113">
                  <c:v>1.3676414784737518E-2</c:v>
                </c:pt>
                <c:pt idx="114">
                  <c:v>-5.6343165298277636E-3</c:v>
                </c:pt>
                <c:pt idx="115">
                  <c:v>1.2334556498770678E-2</c:v>
                </c:pt>
                <c:pt idx="116">
                  <c:v>1.096611993231284E-2</c:v>
                </c:pt>
                <c:pt idx="117">
                  <c:v>-9.0395561248101698E-4</c:v>
                </c:pt>
                <c:pt idx="118">
                  <c:v>5.3529839672439459E-3</c:v>
                </c:pt>
                <c:pt idx="119">
                  <c:v>-6.2617380073778789E-3</c:v>
                </c:pt>
                <c:pt idx="120">
                  <c:v>1.3961188310756916E-2</c:v>
                </c:pt>
                <c:pt idx="121">
                  <c:v>9.9732749482720935E-3</c:v>
                </c:pt>
                <c:pt idx="122">
                  <c:v>-1.8422140239521727E-3</c:v>
                </c:pt>
                <c:pt idx="123">
                  <c:v>2.5837659521983974E-3</c:v>
                </c:pt>
                <c:pt idx="124">
                  <c:v>2.2275230948372918E-2</c:v>
                </c:pt>
                <c:pt idx="125">
                  <c:v>3.6341760660021227E-5</c:v>
                </c:pt>
                <c:pt idx="126">
                  <c:v>8.1752276591431292E-3</c:v>
                </c:pt>
                <c:pt idx="127">
                  <c:v>-8.9662122029625525E-3</c:v>
                </c:pt>
                <c:pt idx="128">
                  <c:v>1.8741809894271075E-3</c:v>
                </c:pt>
                <c:pt idx="129">
                  <c:v>-2.2308592878169235E-3</c:v>
                </c:pt>
                <c:pt idx="130">
                  <c:v>1.3198260293295181E-2</c:v>
                </c:pt>
                <c:pt idx="131">
                  <c:v>5.4451529409506151E-3</c:v>
                </c:pt>
                <c:pt idx="132">
                  <c:v>-5.2389903984227208E-3</c:v>
                </c:pt>
                <c:pt idx="133">
                  <c:v>-9.9641088846204751E-4</c:v>
                </c:pt>
                <c:pt idx="134">
                  <c:v>-1.3321597298722881E-2</c:v>
                </c:pt>
                <c:pt idx="135">
                  <c:v>8.339429105803443E-3</c:v>
                </c:pt>
                <c:pt idx="136">
                  <c:v>7.446524996654511E-3</c:v>
                </c:pt>
                <c:pt idx="137">
                  <c:v>1.6844546323714554E-2</c:v>
                </c:pt>
                <c:pt idx="138">
                  <c:v>1.2336332649281414E-2</c:v>
                </c:pt>
                <c:pt idx="139">
                  <c:v>-2.1404126001291915E-3</c:v>
                </c:pt>
                <c:pt idx="140">
                  <c:v>-8.6835330122560506E-3</c:v>
                </c:pt>
                <c:pt idx="141">
                  <c:v>-1.116778610295536E-3</c:v>
                </c:pt>
                <c:pt idx="142">
                  <c:v>9.7823222661020033E-4</c:v>
                </c:pt>
                <c:pt idx="143">
                  <c:v>-5.5498967403119909E-3</c:v>
                </c:pt>
                <c:pt idx="144">
                  <c:v>-3.1540028773594046E-4</c:v>
                </c:pt>
                <c:pt idx="145">
                  <c:v>8.0751014289511622E-3</c:v>
                </c:pt>
                <c:pt idx="146">
                  <c:v>-2.1244998462765664E-3</c:v>
                </c:pt>
                <c:pt idx="147">
                  <c:v>1.0505461324853861E-2</c:v>
                </c:pt>
                <c:pt idx="148">
                  <c:v>-2.0680918416900355E-4</c:v>
                </c:pt>
                <c:pt idx="149">
                  <c:v>-3.9040978612581291E-3</c:v>
                </c:pt>
                <c:pt idx="150">
                  <c:v>-6.5548560221797411E-3</c:v>
                </c:pt>
                <c:pt idx="151">
                  <c:v>1.7804904418691416E-3</c:v>
                </c:pt>
                <c:pt idx="152">
                  <c:v>9.9668696184969287E-3</c:v>
                </c:pt>
                <c:pt idx="153">
                  <c:v>1.0489741331220962E-2</c:v>
                </c:pt>
                <c:pt idx="154">
                  <c:v>5.9754241463304434E-3</c:v>
                </c:pt>
                <c:pt idx="155">
                  <c:v>-5.1597014018705681E-3</c:v>
                </c:pt>
                <c:pt idx="156">
                  <c:v>-6.1189533274718351E-3</c:v>
                </c:pt>
                <c:pt idx="157">
                  <c:v>2.0775424565652244E-2</c:v>
                </c:pt>
                <c:pt idx="158">
                  <c:v>2.5575119510203453E-2</c:v>
                </c:pt>
                <c:pt idx="159">
                  <c:v>9.5271729414969566E-4</c:v>
                </c:pt>
                <c:pt idx="160">
                  <c:v>-6.6631931890454056E-3</c:v>
                </c:pt>
                <c:pt idx="161">
                  <c:v>-2.0158098009882301E-3</c:v>
                </c:pt>
                <c:pt idx="162">
                  <c:v>-9.6686280692640462E-3</c:v>
                </c:pt>
                <c:pt idx="163">
                  <c:v>2.1066283241604907E-3</c:v>
                </c:pt>
                <c:pt idx="164">
                  <c:v>1.291191281053807E-2</c:v>
                </c:pt>
                <c:pt idx="165">
                  <c:v>-5.6323259121312513E-3</c:v>
                </c:pt>
                <c:pt idx="166">
                  <c:v>-1.6617532692949854E-4</c:v>
                </c:pt>
                <c:pt idx="167">
                  <c:v>-2.252553560315773E-3</c:v>
                </c:pt>
                <c:pt idx="168">
                  <c:v>-3.3336667000033338E-5</c:v>
                </c:pt>
                <c:pt idx="169">
                  <c:v>-3.1877015778759986E-3</c:v>
                </c:pt>
                <c:pt idx="170">
                  <c:v>9.9805653283389716E-5</c:v>
                </c:pt>
                <c:pt idx="171">
                  <c:v>-9.8596245930767309E-3</c:v>
                </c:pt>
                <c:pt idx="172">
                  <c:v>-5.1809607257862428E-3</c:v>
                </c:pt>
                <c:pt idx="173">
                  <c:v>4.3285643478890414E-3</c:v>
                </c:pt>
                <c:pt idx="174">
                  <c:v>9.4280117721917325E-3</c:v>
                </c:pt>
                <c:pt idx="175">
                  <c:v>1.6778388072138637E-2</c:v>
                </c:pt>
                <c:pt idx="176">
                  <c:v>1.3122170629361329E-3</c:v>
                </c:pt>
                <c:pt idx="177">
                  <c:v>-1.7528603188233703E-2</c:v>
                </c:pt>
                <c:pt idx="178">
                  <c:v>-1.8574600398853943E-2</c:v>
                </c:pt>
                <c:pt idx="179">
                  <c:v>1.6988507065667192E-3</c:v>
                </c:pt>
                <c:pt idx="180">
                  <c:v>1.2822633839463547E-2</c:v>
                </c:pt>
                <c:pt idx="181">
                  <c:v>3.2820670562903722E-3</c:v>
                </c:pt>
                <c:pt idx="182">
                  <c:v>-7.0093139298326443E-4</c:v>
                </c:pt>
                <c:pt idx="183">
                  <c:v>-1.7304307467468201E-2</c:v>
                </c:pt>
                <c:pt idx="184">
                  <c:v>-3.6203650283265089E-2</c:v>
                </c:pt>
                <c:pt idx="185">
                  <c:v>1.6931836790408255E-3</c:v>
                </c:pt>
                <c:pt idx="186">
                  <c:v>-7.3238722305064364E-3</c:v>
                </c:pt>
                <c:pt idx="187">
                  <c:v>2.5468085443391693E-2</c:v>
                </c:pt>
                <c:pt idx="188">
                  <c:v>-2.0719478209049402E-2</c:v>
                </c:pt>
                <c:pt idx="189">
                  <c:v>1.995688535085214E-2</c:v>
                </c:pt>
                <c:pt idx="190">
                  <c:v>1.506433991268092E-2</c:v>
                </c:pt>
                <c:pt idx="191">
                  <c:v>5.9364606493791904E-3</c:v>
                </c:pt>
                <c:pt idx="192">
                  <c:v>0</c:v>
                </c:pt>
                <c:pt idx="193">
                  <c:v>-2.1026579568622149E-3</c:v>
                </c:pt>
                <c:pt idx="194">
                  <c:v>-4.5883207066969699E-3</c:v>
                </c:pt>
                <c:pt idx="195">
                  <c:v>1.1711177771167281E-2</c:v>
                </c:pt>
                <c:pt idx="196">
                  <c:v>2.1733988540886325E-2</c:v>
                </c:pt>
                <c:pt idx="197">
                  <c:v>4.8224977506831114E-3</c:v>
                </c:pt>
                <c:pt idx="198">
                  <c:v>1.0124645131469226E-2</c:v>
                </c:pt>
                <c:pt idx="199">
                  <c:v>3.059077861477633E-3</c:v>
                </c:pt>
                <c:pt idx="200">
                  <c:v>-2.6605412774338135E-3</c:v>
                </c:pt>
                <c:pt idx="201">
                  <c:v>1.0897407896721362E-2</c:v>
                </c:pt>
                <c:pt idx="202">
                  <c:v>-5.1485402787671631E-3</c:v>
                </c:pt>
                <c:pt idx="203">
                  <c:v>-3.3316021253906743E-3</c:v>
                </c:pt>
                <c:pt idx="204">
                  <c:v>6.4258533912564609E-3</c:v>
                </c:pt>
                <c:pt idx="205">
                  <c:v>4.2114214641450487E-2</c:v>
                </c:pt>
                <c:pt idx="206">
                  <c:v>3.6511886893704527E-3</c:v>
                </c:pt>
                <c:pt idx="207">
                  <c:v>2.2414160435384842E-2</c:v>
                </c:pt>
                <c:pt idx="208">
                  <c:v>-6.784919688481595E-3</c:v>
                </c:pt>
                <c:pt idx="209">
                  <c:v>1.1415833110339047E-2</c:v>
                </c:pt>
                <c:pt idx="210">
                  <c:v>2.6115039458236996E-3</c:v>
                </c:pt>
                <c:pt idx="211">
                  <c:v>7.3053018623664969E-3</c:v>
                </c:pt>
                <c:pt idx="212">
                  <c:v>-1.1294923064338325E-3</c:v>
                </c:pt>
                <c:pt idx="213">
                  <c:v>2.7674120503709326E-3</c:v>
                </c:pt>
                <c:pt idx="214">
                  <c:v>-3.0859742250621291E-3</c:v>
                </c:pt>
                <c:pt idx="215">
                  <c:v>-1.5329631622207136E-2</c:v>
                </c:pt>
                <c:pt idx="216">
                  <c:v>4.9274925535687346E-3</c:v>
                </c:pt>
                <c:pt idx="217">
                  <c:v>1.2904576763397325E-2</c:v>
                </c:pt>
                <c:pt idx="218">
                  <c:v>-1.9300808666355598E-3</c:v>
                </c:pt>
                <c:pt idx="219">
                  <c:v>1.023589487654919E-2</c:v>
                </c:pt>
                <c:pt idx="220">
                  <c:v>6.7852604069887628E-4</c:v>
                </c:pt>
                <c:pt idx="221">
                  <c:v>6.3400192215012346E-3</c:v>
                </c:pt>
                <c:pt idx="222">
                  <c:v>5.3916495292565484E-3</c:v>
                </c:pt>
                <c:pt idx="223">
                  <c:v>-9.5597030677489672E-3</c:v>
                </c:pt>
                <c:pt idx="224">
                  <c:v>-6.3265869955711753E-3</c:v>
                </c:pt>
                <c:pt idx="225">
                  <c:v>6.8105102602794467E-4</c:v>
                </c:pt>
                <c:pt idx="226">
                  <c:v>-2.4355490643254832E-2</c:v>
                </c:pt>
                <c:pt idx="227">
                  <c:v>2.1081123115833988E-2</c:v>
                </c:pt>
                <c:pt idx="228">
                  <c:v>-1.7942576655314846E-2</c:v>
                </c:pt>
                <c:pt idx="229">
                  <c:v>-1.5425898028808907E-3</c:v>
                </c:pt>
                <c:pt idx="230">
                  <c:v>-1.7875602661123202E-3</c:v>
                </c:pt>
                <c:pt idx="231">
                  <c:v>-1.9666905914559048E-2</c:v>
                </c:pt>
                <c:pt idx="232">
                  <c:v>9.8450237689463073E-3</c:v>
                </c:pt>
                <c:pt idx="233">
                  <c:v>2.6763450290980807E-2</c:v>
                </c:pt>
                <c:pt idx="234">
                  <c:v>1.4931980205215621E-4</c:v>
                </c:pt>
                <c:pt idx="235">
                  <c:v>-5.582424493398257E-3</c:v>
                </c:pt>
                <c:pt idx="236">
                  <c:v>2.833957111128552E-2</c:v>
                </c:pt>
                <c:pt idx="237">
                  <c:v>-9.166779949015099E-3</c:v>
                </c:pt>
                <c:pt idx="238">
                  <c:v>-3.2586908793129338E-2</c:v>
                </c:pt>
                <c:pt idx="239">
                  <c:v>1.9217814250549338E-2</c:v>
                </c:pt>
                <c:pt idx="240">
                  <c:v>-2.9134905095025886E-2</c:v>
                </c:pt>
                <c:pt idx="241">
                  <c:v>-3.3855688716032052E-3</c:v>
                </c:pt>
                <c:pt idx="242">
                  <c:v>-1.2013537122380331E-2</c:v>
                </c:pt>
                <c:pt idx="243">
                  <c:v>2.306902317426146E-2</c:v>
                </c:pt>
                <c:pt idx="244">
                  <c:v>1.8057445577744087E-2</c:v>
                </c:pt>
                <c:pt idx="245">
                  <c:v>4.4715986316141605E-3</c:v>
                </c:pt>
                <c:pt idx="246">
                  <c:v>2.3185504627466862E-2</c:v>
                </c:pt>
                <c:pt idx="247">
                  <c:v>-3.5038603204365511E-3</c:v>
                </c:pt>
                <c:pt idx="248">
                  <c:v>2.0513291768226483E-3</c:v>
                </c:pt>
                <c:pt idx="249">
                  <c:v>-7.691343406770172E-3</c:v>
                </c:pt>
                <c:pt idx="250">
                  <c:v>-8.8412429482747079E-3</c:v>
                </c:pt>
                <c:pt idx="251">
                  <c:v>-4.6682972088440289E-3</c:v>
                </c:pt>
                <c:pt idx="252">
                  <c:v>-1.7147164443155095E-2</c:v>
                </c:pt>
                <c:pt idx="253">
                  <c:v>-3.8387725151843521E-2</c:v>
                </c:pt>
                <c:pt idx="254">
                  <c:v>-7.9020013940535299E-3</c:v>
                </c:pt>
                <c:pt idx="255">
                  <c:v>5.1001401027823262E-4</c:v>
                </c:pt>
                <c:pt idx="256">
                  <c:v>7.3221777328286934E-4</c:v>
                </c:pt>
                <c:pt idx="257">
                  <c:v>2.2592216428202771E-3</c:v>
                </c:pt>
                <c:pt idx="258">
                  <c:v>1.0445168410840013E-2</c:v>
                </c:pt>
                <c:pt idx="259">
                  <c:v>-4.2322754482215556E-2</c:v>
                </c:pt>
                <c:pt idx="260">
                  <c:v>1.7716725303067671E-2</c:v>
                </c:pt>
                <c:pt idx="261">
                  <c:v>-2.4339304591006233E-2</c:v>
                </c:pt>
                <c:pt idx="262">
                  <c:v>2.2468391649207733E-3</c:v>
                </c:pt>
                <c:pt idx="263">
                  <c:v>-5.7030422374042579E-3</c:v>
                </c:pt>
                <c:pt idx="264">
                  <c:v>-1.8468491036594658E-2</c:v>
                </c:pt>
                <c:pt idx="265">
                  <c:v>1.1484887575177692E-3</c:v>
                </c:pt>
                <c:pt idx="266">
                  <c:v>-2.6588346852105572E-2</c:v>
                </c:pt>
                <c:pt idx="267">
                  <c:v>2.8493102590926567E-2</c:v>
                </c:pt>
                <c:pt idx="268">
                  <c:v>1.0549126943455086E-2</c:v>
                </c:pt>
                <c:pt idx="269">
                  <c:v>2.8082012406109687E-2</c:v>
                </c:pt>
                <c:pt idx="270">
                  <c:v>8.8233828259067816E-3</c:v>
                </c:pt>
                <c:pt idx="271">
                  <c:v>-7.1387750546333274E-3</c:v>
                </c:pt>
                <c:pt idx="272">
                  <c:v>1.5222415898148645E-2</c:v>
                </c:pt>
                <c:pt idx="273">
                  <c:v>-3.8952263823946599E-2</c:v>
                </c:pt>
                <c:pt idx="274">
                  <c:v>1.5568423051940216E-2</c:v>
                </c:pt>
                <c:pt idx="275">
                  <c:v>-1.6310546911124244E-2</c:v>
                </c:pt>
                <c:pt idx="276">
                  <c:v>1.1995439552324877E-2</c:v>
                </c:pt>
                <c:pt idx="277">
                  <c:v>2.1834762322514644E-2</c:v>
                </c:pt>
                <c:pt idx="278">
                  <c:v>-2.8372992151394678E-2</c:v>
                </c:pt>
                <c:pt idx="279">
                  <c:v>-2.4274161881690549E-2</c:v>
                </c:pt>
                <c:pt idx="280">
                  <c:v>-1.3564530360279711E-4</c:v>
                </c:pt>
                <c:pt idx="281">
                  <c:v>1.8542206682691274E-2</c:v>
                </c:pt>
                <c:pt idx="282">
                  <c:v>-1.1669729812929771E-3</c:v>
                </c:pt>
                <c:pt idx="283">
                  <c:v>-2.9282036638279489E-2</c:v>
                </c:pt>
                <c:pt idx="284">
                  <c:v>-9.6311329990249397E-3</c:v>
                </c:pt>
                <c:pt idx="285">
                  <c:v>-7.2936775090135593E-4</c:v>
                </c:pt>
                <c:pt idx="286">
                  <c:v>-2.5893527341814954E-2</c:v>
                </c:pt>
                <c:pt idx="287">
                  <c:v>5.1093922671833554E-2</c:v>
                </c:pt>
                <c:pt idx="288">
                  <c:v>9.2332589221175224E-3</c:v>
                </c:pt>
                <c:pt idx="289">
                  <c:v>4.9780251729018869E-3</c:v>
                </c:pt>
                <c:pt idx="290">
                  <c:v>-1.2852042505095638E-2</c:v>
                </c:pt>
                <c:pt idx="291">
                  <c:v>1.7765876626498499E-2</c:v>
                </c:pt>
                <c:pt idx="292">
                  <c:v>-1.4224577811457743E-2</c:v>
                </c:pt>
                <c:pt idx="293">
                  <c:v>-2.0478220656017745E-2</c:v>
                </c:pt>
                <c:pt idx="294">
                  <c:v>-3.7776889930120634E-2</c:v>
                </c:pt>
                <c:pt idx="295">
                  <c:v>-1.0971525339607624E-2</c:v>
                </c:pt>
                <c:pt idx="296">
                  <c:v>4.5858617833758268E-2</c:v>
                </c:pt>
                <c:pt idx="297">
                  <c:v>-1.0086873341539501E-2</c:v>
                </c:pt>
                <c:pt idx="298">
                  <c:v>-1.9328045676377765E-2</c:v>
                </c:pt>
                <c:pt idx="299">
                  <c:v>-1.2961239171464706E-2</c:v>
                </c:pt>
                <c:pt idx="300">
                  <c:v>3.8742474919441286E-2</c:v>
                </c:pt>
                <c:pt idx="301">
                  <c:v>2.5213137079424915E-2</c:v>
                </c:pt>
                <c:pt idx="302">
                  <c:v>2.8195888556800646E-3</c:v>
                </c:pt>
                <c:pt idx="303">
                  <c:v>1.7647576144435947E-2</c:v>
                </c:pt>
                <c:pt idx="304">
                  <c:v>-4.2270981605360657E-3</c:v>
                </c:pt>
                <c:pt idx="305">
                  <c:v>1.63793087085163E-2</c:v>
                </c:pt>
                <c:pt idx="306">
                  <c:v>-1.5030210445979141E-2</c:v>
                </c:pt>
                <c:pt idx="307">
                  <c:v>1.5393129693398266E-2</c:v>
                </c:pt>
                <c:pt idx="308">
                  <c:v>-1.3812733566426021E-3</c:v>
                </c:pt>
                <c:pt idx="309">
                  <c:v>2.3116675380604114E-2</c:v>
                </c:pt>
                <c:pt idx="310">
                  <c:v>1.5159099470294563E-2</c:v>
                </c:pt>
                <c:pt idx="311">
                  <c:v>-4.9140992801682704E-3</c:v>
                </c:pt>
                <c:pt idx="312">
                  <c:v>-1.7683116699323091E-2</c:v>
                </c:pt>
                <c:pt idx="313">
                  <c:v>3.6003899680633836E-3</c:v>
                </c:pt>
                <c:pt idx="314">
                  <c:v>1.7936450728694438E-2</c:v>
                </c:pt>
                <c:pt idx="315">
                  <c:v>-1.2985189330244193E-2</c:v>
                </c:pt>
                <c:pt idx="316">
                  <c:v>-3.66056411976814E-2</c:v>
                </c:pt>
                <c:pt idx="317">
                  <c:v>6.2435214577535054E-3</c:v>
                </c:pt>
                <c:pt idx="318">
                  <c:v>-1.4599948330994829E-2</c:v>
                </c:pt>
                <c:pt idx="319">
                  <c:v>-3.9431714041357639E-2</c:v>
                </c:pt>
                <c:pt idx="320">
                  <c:v>-1.1217651862964055E-2</c:v>
                </c:pt>
                <c:pt idx="321">
                  <c:v>1.9712314380590113E-2</c:v>
                </c:pt>
                <c:pt idx="322">
                  <c:v>-2.7084568627980036E-2</c:v>
                </c:pt>
                <c:pt idx="323">
                  <c:v>2.465637940272962E-3</c:v>
                </c:pt>
                <c:pt idx="324">
                  <c:v>1.7039780517559673E-2</c:v>
                </c:pt>
                <c:pt idx="325">
                  <c:v>3.7152881786496322E-3</c:v>
                </c:pt>
                <c:pt idx="326">
                  <c:v>-1.9380845410971285E-2</c:v>
                </c:pt>
                <c:pt idx="327">
                  <c:v>-2.4144439512628763E-2</c:v>
                </c:pt>
                <c:pt idx="328">
                  <c:v>2.4413259796732114E-2</c:v>
                </c:pt>
                <c:pt idx="329">
                  <c:v>-3.7403805773378603E-2</c:v>
                </c:pt>
                <c:pt idx="330">
                  <c:v>4.8109003193436514E-2</c:v>
                </c:pt>
                <c:pt idx="331">
                  <c:v>2.2632541381884901E-2</c:v>
                </c:pt>
                <c:pt idx="332">
                  <c:v>-4.1811808358832636E-2</c:v>
                </c:pt>
                <c:pt idx="333">
                  <c:v>2.5043258583682938E-2</c:v>
                </c:pt>
                <c:pt idx="334">
                  <c:v>-9.4562671349166273E-3</c:v>
                </c:pt>
                <c:pt idx="335">
                  <c:v>2.9100657345640209E-2</c:v>
                </c:pt>
                <c:pt idx="336">
                  <c:v>-4.35546263484183E-2</c:v>
                </c:pt>
                <c:pt idx="337">
                  <c:v>-9.4467412422317432E-3</c:v>
                </c:pt>
                <c:pt idx="338">
                  <c:v>-3.6945425333139811E-2</c:v>
                </c:pt>
                <c:pt idx="339">
                  <c:v>1.8595523429305497E-2</c:v>
                </c:pt>
                <c:pt idx="340">
                  <c:v>-3.3209623932004113E-2</c:v>
                </c:pt>
                <c:pt idx="341">
                  <c:v>-1.9957708797300258E-2</c:v>
                </c:pt>
                <c:pt idx="342">
                  <c:v>2.2596433392483788E-2</c:v>
                </c:pt>
                <c:pt idx="343">
                  <c:v>1.4552567593991397E-3</c:v>
                </c:pt>
                <c:pt idx="344">
                  <c:v>2.0344109541975845E-2</c:v>
                </c:pt>
                <c:pt idx="345">
                  <c:v>-4.552970902883062E-2</c:v>
                </c:pt>
                <c:pt idx="346">
                  <c:v>-3.6993840016831766E-3</c:v>
                </c:pt>
                <c:pt idx="347">
                  <c:v>-2.291194566780464E-3</c:v>
                </c:pt>
                <c:pt idx="348">
                  <c:v>3.203175061293248E-2</c:v>
                </c:pt>
                <c:pt idx="349">
                  <c:v>-3.9517831022058839E-3</c:v>
                </c:pt>
                <c:pt idx="350">
                  <c:v>1.1170525446513702E-2</c:v>
                </c:pt>
                <c:pt idx="351">
                  <c:v>1.2875082649012498E-2</c:v>
                </c:pt>
                <c:pt idx="352">
                  <c:v>2.7604325844013282E-2</c:v>
                </c:pt>
                <c:pt idx="353">
                  <c:v>-5.0138234919423824E-3</c:v>
                </c:pt>
                <c:pt idx="354">
                  <c:v>2.0231371128041332E-3</c:v>
                </c:pt>
                <c:pt idx="355">
                  <c:v>7.9286737081635285E-3</c:v>
                </c:pt>
                <c:pt idx="356">
                  <c:v>-1.6607075535984901E-2</c:v>
                </c:pt>
                <c:pt idx="357">
                  <c:v>-4.7035360734979234E-3</c:v>
                </c:pt>
                <c:pt idx="358">
                  <c:v>1.3953727495588736E-2</c:v>
                </c:pt>
                <c:pt idx="359">
                  <c:v>-7.6699390985560667E-3</c:v>
                </c:pt>
                <c:pt idx="360">
                  <c:v>-2.0783013333829939E-2</c:v>
                </c:pt>
                <c:pt idx="361">
                  <c:v>-4.4563674898690959E-2</c:v>
                </c:pt>
                <c:pt idx="362">
                  <c:v>-4.2412794059167105E-2</c:v>
                </c:pt>
                <c:pt idx="363">
                  <c:v>9.2050084724766956E-3</c:v>
                </c:pt>
                <c:pt idx="364">
                  <c:v>2.973533979636413E-2</c:v>
                </c:pt>
                <c:pt idx="365">
                  <c:v>-2.6970034260650096E-2</c:v>
                </c:pt>
                <c:pt idx="366">
                  <c:v>1.0940038661856761E-2</c:v>
                </c:pt>
                <c:pt idx="367">
                  <c:v>2.4591180121579216E-2</c:v>
                </c:pt>
                <c:pt idx="368">
                  <c:v>-2.4041094369667984E-3</c:v>
                </c:pt>
                <c:pt idx="369">
                  <c:v>2.2636639404912336E-2</c:v>
                </c:pt>
                <c:pt idx="370">
                  <c:v>3.4149733385590526E-2</c:v>
                </c:pt>
                <c:pt idx="371">
                  <c:v>-1.0496759949383799E-2</c:v>
                </c:pt>
                <c:pt idx="372">
                  <c:v>-3.1749061582434839E-2</c:v>
                </c:pt>
                <c:pt idx="373">
                  <c:v>1.4738277719840131E-2</c:v>
                </c:pt>
                <c:pt idx="374">
                  <c:v>-1.3179404512412944E-2</c:v>
                </c:pt>
                <c:pt idx="375">
                  <c:v>1.0707387692493586E-2</c:v>
                </c:pt>
                <c:pt idx="376">
                  <c:v>1.2597389913637107E-2</c:v>
                </c:pt>
                <c:pt idx="377">
                  <c:v>1.2783064366020416E-2</c:v>
                </c:pt>
                <c:pt idx="378">
                  <c:v>8.2264188151738946E-3</c:v>
                </c:pt>
                <c:pt idx="379">
                  <c:v>-2.7568599611295644E-3</c:v>
                </c:pt>
                <c:pt idx="380">
                  <c:v>-1.1768741207397475E-2</c:v>
                </c:pt>
                <c:pt idx="381">
                  <c:v>-4.0981599369745422E-2</c:v>
                </c:pt>
                <c:pt idx="382">
                  <c:v>-3.7450039886203195E-3</c:v>
                </c:pt>
                <c:pt idx="383">
                  <c:v>5.381325306719041E-3</c:v>
                </c:pt>
                <c:pt idx="384">
                  <c:v>1.0390593485147495E-2</c:v>
                </c:pt>
                <c:pt idx="385">
                  <c:v>-9.6215239670102357E-3</c:v>
                </c:pt>
                <c:pt idx="386">
                  <c:v>2.0767229760175247E-2</c:v>
                </c:pt>
                <c:pt idx="387">
                  <c:v>1.0557489457457193E-2</c:v>
                </c:pt>
                <c:pt idx="388">
                  <c:v>9.7987513937721378E-3</c:v>
                </c:pt>
                <c:pt idx="389">
                  <c:v>-1.6915685101260233E-2</c:v>
                </c:pt>
                <c:pt idx="390">
                  <c:v>-5.8763126310500463E-3</c:v>
                </c:pt>
                <c:pt idx="391">
                  <c:v>-2.6774452809170412E-2</c:v>
                </c:pt>
                <c:pt idx="392">
                  <c:v>6.6851817445896314E-2</c:v>
                </c:pt>
                <c:pt idx="393">
                  <c:v>2.8540794648315534E-2</c:v>
                </c:pt>
                <c:pt idx="394">
                  <c:v>1.566511077541137E-2</c:v>
                </c:pt>
                <c:pt idx="395">
                  <c:v>-9.7242176057005161E-3</c:v>
                </c:pt>
                <c:pt idx="396">
                  <c:v>-1.1474607716653028E-2</c:v>
                </c:pt>
                <c:pt idx="397">
                  <c:v>2.7836302690888784E-2</c:v>
                </c:pt>
                <c:pt idx="398">
                  <c:v>4.1774467791141036E-3</c:v>
                </c:pt>
                <c:pt idx="399">
                  <c:v>-2.6087529648198384E-3</c:v>
                </c:pt>
                <c:pt idx="400">
                  <c:v>-9.1547953735081084E-3</c:v>
                </c:pt>
                <c:pt idx="401">
                  <c:v>7.0632287473825443E-3</c:v>
                </c:pt>
                <c:pt idx="402">
                  <c:v>2.4300462268683095E-2</c:v>
                </c:pt>
                <c:pt idx="403">
                  <c:v>-7.4006622750824201E-3</c:v>
                </c:pt>
                <c:pt idx="404">
                  <c:v>1.703747208706511E-2</c:v>
                </c:pt>
                <c:pt idx="405">
                  <c:v>5.3438349074912666E-3</c:v>
                </c:pt>
                <c:pt idx="406">
                  <c:v>-2.589989257174994E-3</c:v>
                </c:pt>
                <c:pt idx="407">
                  <c:v>-2.6360686577823539E-3</c:v>
                </c:pt>
                <c:pt idx="408">
                  <c:v>-3.9474122537637869E-3</c:v>
                </c:pt>
                <c:pt idx="409">
                  <c:v>-1.3854082039752434E-2</c:v>
                </c:pt>
                <c:pt idx="410">
                  <c:v>-2.9355236913109012E-2</c:v>
                </c:pt>
                <c:pt idx="411">
                  <c:v>-4.7162786753169655E-3</c:v>
                </c:pt>
                <c:pt idx="412">
                  <c:v>-2.3515334615781384E-3</c:v>
                </c:pt>
                <c:pt idx="413">
                  <c:v>1.1095385628736241E-2</c:v>
                </c:pt>
                <c:pt idx="414">
                  <c:v>-3.8587064315753442E-2</c:v>
                </c:pt>
                <c:pt idx="415">
                  <c:v>-1.0667817238141116E-2</c:v>
                </c:pt>
                <c:pt idx="416">
                  <c:v>-8.5211498845409704E-3</c:v>
                </c:pt>
                <c:pt idx="417">
                  <c:v>-5.7040907313556655E-3</c:v>
                </c:pt>
                <c:pt idx="418">
                  <c:v>-4.0921217467478968E-3</c:v>
                </c:pt>
                <c:pt idx="419">
                  <c:v>-1.6666711895356491E-2</c:v>
                </c:pt>
                <c:pt idx="420">
                  <c:v>-1.0973921841508728E-2</c:v>
                </c:pt>
                <c:pt idx="421">
                  <c:v>1.9111395243280246E-2</c:v>
                </c:pt>
                <c:pt idx="422">
                  <c:v>1.6661098364488952E-3</c:v>
                </c:pt>
                <c:pt idx="423">
                  <c:v>2.2976947730362636E-2</c:v>
                </c:pt>
                <c:pt idx="424">
                  <c:v>8.2813686840208876E-3</c:v>
                </c:pt>
                <c:pt idx="425">
                  <c:v>-5.4978674827604199E-2</c:v>
                </c:pt>
                <c:pt idx="426">
                  <c:v>9.1264063047420793E-4</c:v>
                </c:pt>
                <c:pt idx="427">
                  <c:v>-2.71190955108951E-2</c:v>
                </c:pt>
                <c:pt idx="428">
                  <c:v>-2.6082314288943353E-3</c:v>
                </c:pt>
                <c:pt idx="429">
                  <c:v>-8.9886801275931882E-4</c:v>
                </c:pt>
                <c:pt idx="430">
                  <c:v>-8.465592359305019E-3</c:v>
                </c:pt>
                <c:pt idx="431">
                  <c:v>-1.4435859587171205E-2</c:v>
                </c:pt>
                <c:pt idx="432">
                  <c:v>8.4953454978000786E-3</c:v>
                </c:pt>
                <c:pt idx="433">
                  <c:v>-1.2698199413139261E-2</c:v>
                </c:pt>
                <c:pt idx="434">
                  <c:v>-1.975267932056116E-3</c:v>
                </c:pt>
                <c:pt idx="435">
                  <c:v>-4.3799557553639724E-3</c:v>
                </c:pt>
                <c:pt idx="436">
                  <c:v>1.9711452237507223E-2</c:v>
                </c:pt>
                <c:pt idx="437">
                  <c:v>-1.4808829133404337E-2</c:v>
                </c:pt>
                <c:pt idx="438">
                  <c:v>-1.9368540819550872E-2</c:v>
                </c:pt>
                <c:pt idx="439">
                  <c:v>3.3662524919627103E-2</c:v>
                </c:pt>
                <c:pt idx="440">
                  <c:v>3.381254127410336E-2</c:v>
                </c:pt>
                <c:pt idx="441">
                  <c:v>1.285712726335002E-3</c:v>
                </c:pt>
                <c:pt idx="442">
                  <c:v>-9.6708877223225347E-3</c:v>
                </c:pt>
                <c:pt idx="443">
                  <c:v>-5.0853016138951448E-2</c:v>
                </c:pt>
                <c:pt idx="444">
                  <c:v>-2.1302899591687442E-2</c:v>
                </c:pt>
                <c:pt idx="445">
                  <c:v>-1.6750407860289945E-2</c:v>
                </c:pt>
                <c:pt idx="446">
                  <c:v>1.5084072175599445E-3</c:v>
                </c:pt>
                <c:pt idx="447">
                  <c:v>3.760803001363535E-2</c:v>
                </c:pt>
                <c:pt idx="448">
                  <c:v>-2.4248695103963297E-2</c:v>
                </c:pt>
                <c:pt idx="449">
                  <c:v>3.9245656830375231E-2</c:v>
                </c:pt>
                <c:pt idx="450">
                  <c:v>4.0837573873525627E-3</c:v>
                </c:pt>
                <c:pt idx="451">
                  <c:v>-8.4696313986917914E-3</c:v>
                </c:pt>
                <c:pt idx="452">
                  <c:v>-1.3954300363559528E-3</c:v>
                </c:pt>
                <c:pt idx="453">
                  <c:v>2.5280515021036839E-2</c:v>
                </c:pt>
                <c:pt idx="454">
                  <c:v>2.1187853536524581E-2</c:v>
                </c:pt>
                <c:pt idx="455">
                  <c:v>1.3791619889900257E-2</c:v>
                </c:pt>
                <c:pt idx="456">
                  <c:v>-7.7156171679933994E-2</c:v>
                </c:pt>
                <c:pt idx="457">
                  <c:v>-1.9756266001166145E-2</c:v>
                </c:pt>
                <c:pt idx="458">
                  <c:v>4.0220516628431395E-2</c:v>
                </c:pt>
                <c:pt idx="459">
                  <c:v>-1.5856195264119681E-2</c:v>
                </c:pt>
                <c:pt idx="460">
                  <c:v>-1.7059294566614713E-2</c:v>
                </c:pt>
                <c:pt idx="461">
                  <c:v>-3.5368404650964962E-2</c:v>
                </c:pt>
                <c:pt idx="462">
                  <c:v>-2.6578844629222796E-2</c:v>
                </c:pt>
                <c:pt idx="463">
                  <c:v>3.3325586077690532E-2</c:v>
                </c:pt>
                <c:pt idx="464">
                  <c:v>2.9269581550011279E-2</c:v>
                </c:pt>
                <c:pt idx="465">
                  <c:v>4.3885035417244823E-3</c:v>
                </c:pt>
                <c:pt idx="466">
                  <c:v>-1.9050125046742437E-2</c:v>
                </c:pt>
                <c:pt idx="467">
                  <c:v>8.2268026858684007E-2</c:v>
                </c:pt>
                <c:pt idx="468">
                  <c:v>1.6997196615205466E-2</c:v>
                </c:pt>
                <c:pt idx="469">
                  <c:v>-2.2500012709645606E-2</c:v>
                </c:pt>
                <c:pt idx="470">
                  <c:v>1.73884856980404E-3</c:v>
                </c:pt>
                <c:pt idx="471">
                  <c:v>1.8234426964133725E-3</c:v>
                </c:pt>
                <c:pt idx="472">
                  <c:v>-2.0684255647294121E-4</c:v>
                </c:pt>
                <c:pt idx="473">
                  <c:v>-1.9034359231107003E-3</c:v>
                </c:pt>
                <c:pt idx="474">
                  <c:v>3.4409241268602282E-3</c:v>
                </c:pt>
                <c:pt idx="475">
                  <c:v>1.231140218111873E-2</c:v>
                </c:pt>
                <c:pt idx="476">
                  <c:v>1.040709251349632E-2</c:v>
                </c:pt>
                <c:pt idx="477">
                  <c:v>-3.6362040180528771E-4</c:v>
                </c:pt>
                <c:pt idx="478">
                  <c:v>-2.3152550555388764E-2</c:v>
                </c:pt>
                <c:pt idx="479">
                  <c:v>-5.9149119075242755E-3</c:v>
                </c:pt>
                <c:pt idx="480">
                  <c:v>6.1623564086219627E-2</c:v>
                </c:pt>
                <c:pt idx="481">
                  <c:v>-1.7636781724326839E-3</c:v>
                </c:pt>
                <c:pt idx="482">
                  <c:v>1.2957064858981711E-3</c:v>
                </c:pt>
                <c:pt idx="483">
                  <c:v>-1.8900486074780357E-2</c:v>
                </c:pt>
                <c:pt idx="484">
                  <c:v>-2.0303603353537467E-2</c:v>
                </c:pt>
                <c:pt idx="485">
                  <c:v>-3.0597925082996615E-3</c:v>
                </c:pt>
                <c:pt idx="486">
                  <c:v>1.2399127407579901E-2</c:v>
                </c:pt>
                <c:pt idx="487">
                  <c:v>-8.0031916051114035E-3</c:v>
                </c:pt>
                <c:pt idx="488">
                  <c:v>2.8889191612955299E-2</c:v>
                </c:pt>
                <c:pt idx="489">
                  <c:v>1.7464636718353448E-2</c:v>
                </c:pt>
                <c:pt idx="490">
                  <c:v>1.1678018501126326E-3</c:v>
                </c:pt>
                <c:pt idx="491">
                  <c:v>-3.1918258147590292E-2</c:v>
                </c:pt>
                <c:pt idx="492">
                  <c:v>-1.734870638863794E-2</c:v>
                </c:pt>
                <c:pt idx="493">
                  <c:v>-1.7328104318174067E-2</c:v>
                </c:pt>
                <c:pt idx="494">
                  <c:v>5.6145442041481931E-3</c:v>
                </c:pt>
                <c:pt idx="495">
                  <c:v>1.087665235097594E-2</c:v>
                </c:pt>
                <c:pt idx="496">
                  <c:v>-2.5528592538721511E-2</c:v>
                </c:pt>
                <c:pt idx="497">
                  <c:v>2.2670078014968183E-3</c:v>
                </c:pt>
                <c:pt idx="498">
                  <c:v>-7.4141626242138388E-3</c:v>
                </c:pt>
                <c:pt idx="499">
                  <c:v>-1.0255050620030027E-2</c:v>
                </c:pt>
                <c:pt idx="500">
                  <c:v>2.7629771886608787E-2</c:v>
                </c:pt>
                <c:pt idx="501">
                  <c:v>-4.9374688208252129E-3</c:v>
                </c:pt>
                <c:pt idx="502">
                  <c:v>-1.0007907337238465E-3</c:v>
                </c:pt>
                <c:pt idx="503">
                  <c:v>-4.3743210181885588E-2</c:v>
                </c:pt>
                <c:pt idx="504">
                  <c:v>-2.963771583529564E-2</c:v>
                </c:pt>
                <c:pt idx="505">
                  <c:v>1.1785272382275827E-2</c:v>
                </c:pt>
                <c:pt idx="506">
                  <c:v>9.7362756677903551E-3</c:v>
                </c:pt>
                <c:pt idx="507">
                  <c:v>7.6173483676696954E-3</c:v>
                </c:pt>
                <c:pt idx="508">
                  <c:v>3.0238094113955279E-2</c:v>
                </c:pt>
                <c:pt idx="509">
                  <c:v>1.1621414273149029E-2</c:v>
                </c:pt>
                <c:pt idx="510">
                  <c:v>3.0187971662436761E-3</c:v>
                </c:pt>
                <c:pt idx="511">
                  <c:v>4.6816788298807404E-3</c:v>
                </c:pt>
                <c:pt idx="512">
                  <c:v>-1.8889113663112952E-2</c:v>
                </c:pt>
                <c:pt idx="513">
                  <c:v>-1.6453822283844323E-2</c:v>
                </c:pt>
                <c:pt idx="514">
                  <c:v>3.5743482089976693E-2</c:v>
                </c:pt>
                <c:pt idx="515">
                  <c:v>9.8242331344732484E-3</c:v>
                </c:pt>
                <c:pt idx="516">
                  <c:v>-2.2260463431295124E-3</c:v>
                </c:pt>
                <c:pt idx="517">
                  <c:v>-5.9081335693653833E-3</c:v>
                </c:pt>
                <c:pt idx="518">
                  <c:v>3.0713675156381199E-2</c:v>
                </c:pt>
                <c:pt idx="519">
                  <c:v>6.4506091456201025E-4</c:v>
                </c:pt>
                <c:pt idx="520">
                  <c:v>-2.1961598941913792E-2</c:v>
                </c:pt>
                <c:pt idx="521">
                  <c:v>2.1012818266255229E-2</c:v>
                </c:pt>
                <c:pt idx="522">
                  <c:v>1.993455851961036E-2</c:v>
                </c:pt>
                <c:pt idx="523">
                  <c:v>4.688438433321987E-2</c:v>
                </c:pt>
                <c:pt idx="524">
                  <c:v>-2.3620581701025132E-2</c:v>
                </c:pt>
                <c:pt idx="525">
                  <c:v>-6.1158737475539024E-3</c:v>
                </c:pt>
                <c:pt idx="526">
                  <c:v>4.2022126306784147E-2</c:v>
                </c:pt>
                <c:pt idx="527">
                  <c:v>-3.1020057866026967E-3</c:v>
                </c:pt>
                <c:pt idx="528">
                  <c:v>-1.1659941237672281E-2</c:v>
                </c:pt>
                <c:pt idx="529">
                  <c:v>-1.9724671949468346E-3</c:v>
                </c:pt>
                <c:pt idx="530">
                  <c:v>3.124283548158777E-2</c:v>
                </c:pt>
                <c:pt idx="531">
                  <c:v>3.1328932669286011E-3</c:v>
                </c:pt>
                <c:pt idx="532">
                  <c:v>-7.9927469216244766E-3</c:v>
                </c:pt>
                <c:pt idx="533">
                  <c:v>-2.6623031720864099E-2</c:v>
                </c:pt>
                <c:pt idx="534">
                  <c:v>-1.5601382080996219E-2</c:v>
                </c:pt>
                <c:pt idx="535">
                  <c:v>-2.0886784331649231E-2</c:v>
                </c:pt>
                <c:pt idx="536">
                  <c:v>-4.5909029004439503E-3</c:v>
                </c:pt>
                <c:pt idx="537">
                  <c:v>1.2961722348672412E-2</c:v>
                </c:pt>
                <c:pt idx="538">
                  <c:v>-2.1784332472162146E-2</c:v>
                </c:pt>
                <c:pt idx="539">
                  <c:v>3.7718498410157144E-3</c:v>
                </c:pt>
                <c:pt idx="540">
                  <c:v>-2.9583116456250104E-3</c:v>
                </c:pt>
                <c:pt idx="541">
                  <c:v>-1.2629198768173875E-2</c:v>
                </c:pt>
                <c:pt idx="542">
                  <c:v>1.9653210794221072E-2</c:v>
                </c:pt>
                <c:pt idx="543">
                  <c:v>1.6646084267182084E-2</c:v>
                </c:pt>
                <c:pt idx="544">
                  <c:v>6.1890144885752476E-3</c:v>
                </c:pt>
                <c:pt idx="545">
                  <c:v>-1.0589069958765657E-2</c:v>
                </c:pt>
                <c:pt idx="546">
                  <c:v>-1.7704883614989737E-3</c:v>
                </c:pt>
                <c:pt idx="547">
                  <c:v>-5.4394682377525462E-3</c:v>
                </c:pt>
                <c:pt idx="548">
                  <c:v>-1.4782990037204326E-2</c:v>
                </c:pt>
                <c:pt idx="549">
                  <c:v>2.1441056291286904E-2</c:v>
                </c:pt>
                <c:pt idx="550">
                  <c:v>2.7055666889293131E-2</c:v>
                </c:pt>
                <c:pt idx="551">
                  <c:v>1.7830412349398746E-2</c:v>
                </c:pt>
                <c:pt idx="552">
                  <c:v>4.0536593070406718E-2</c:v>
                </c:pt>
                <c:pt idx="553">
                  <c:v>1.1694411561578104E-2</c:v>
                </c:pt>
                <c:pt idx="554">
                  <c:v>-2.5766674589565164E-2</c:v>
                </c:pt>
                <c:pt idx="555">
                  <c:v>5.6935527349055272E-3</c:v>
                </c:pt>
                <c:pt idx="556">
                  <c:v>-5.4422336915275673E-3</c:v>
                </c:pt>
                <c:pt idx="557">
                  <c:v>1.9721575995925649E-2</c:v>
                </c:pt>
                <c:pt idx="558">
                  <c:v>1.0480339518535354E-2</c:v>
                </c:pt>
                <c:pt idx="559">
                  <c:v>-1.4933591121194589E-2</c:v>
                </c:pt>
                <c:pt idx="560">
                  <c:v>-4.160888283128039E-3</c:v>
                </c:pt>
                <c:pt idx="561">
                  <c:v>1.9183668558510926E-2</c:v>
                </c:pt>
                <c:pt idx="562">
                  <c:v>1.2619850435032076E-2</c:v>
                </c:pt>
                <c:pt idx="563">
                  <c:v>1.4962018375079997E-2</c:v>
                </c:pt>
                <c:pt idx="564">
                  <c:v>-3.7110184316696691E-3</c:v>
                </c:pt>
                <c:pt idx="565">
                  <c:v>-1.7434872376842966E-4</c:v>
                </c:pt>
                <c:pt idx="566">
                  <c:v>-9.8891349076552105E-3</c:v>
                </c:pt>
                <c:pt idx="567">
                  <c:v>2.5532683045059571E-2</c:v>
                </c:pt>
                <c:pt idx="568">
                  <c:v>-7.5786648051048957E-3</c:v>
                </c:pt>
                <c:pt idx="569">
                  <c:v>-2.2668453491703548E-2</c:v>
                </c:pt>
                <c:pt idx="570">
                  <c:v>2.3333847322301567E-3</c:v>
                </c:pt>
                <c:pt idx="571">
                  <c:v>2.2399588649376377E-2</c:v>
                </c:pt>
                <c:pt idx="572">
                  <c:v>-1.2765578595355216E-2</c:v>
                </c:pt>
                <c:pt idx="573">
                  <c:v>9.2959896830836688E-3</c:v>
                </c:pt>
                <c:pt idx="574">
                  <c:v>-1.4889981265558624E-3</c:v>
                </c:pt>
                <c:pt idx="575">
                  <c:v>2.7755190123052344E-4</c:v>
                </c:pt>
                <c:pt idx="576">
                  <c:v>-8.1124039722447125E-3</c:v>
                </c:pt>
                <c:pt idx="577">
                  <c:v>-1.2232534107620094E-3</c:v>
                </c:pt>
                <c:pt idx="578">
                  <c:v>-1.3962802229019473E-2</c:v>
                </c:pt>
                <c:pt idx="579">
                  <c:v>-2.2536208175207309E-2</c:v>
                </c:pt>
                <c:pt idx="580">
                  <c:v>7.2435024841266238E-2</c:v>
                </c:pt>
                <c:pt idx="581">
                  <c:v>3.202761947743453E-2</c:v>
                </c:pt>
                <c:pt idx="582">
                  <c:v>7.9716397213205597E-3</c:v>
                </c:pt>
                <c:pt idx="583">
                  <c:v>-5.5327834475045433E-3</c:v>
                </c:pt>
                <c:pt idx="584">
                  <c:v>-4.9095395359023111E-4</c:v>
                </c:pt>
                <c:pt idx="585">
                  <c:v>-3.3069234983566136E-3</c:v>
                </c:pt>
                <c:pt idx="586">
                  <c:v>3.317895525033439E-3</c:v>
                </c:pt>
                <c:pt idx="587">
                  <c:v>1.7157357145282871E-2</c:v>
                </c:pt>
                <c:pt idx="588">
                  <c:v>-6.4382255272559859E-3</c:v>
                </c:pt>
                <c:pt idx="589">
                  <c:v>-5.3457191938191886E-3</c:v>
                </c:pt>
                <c:pt idx="590">
                  <c:v>1.7296334923603243E-2</c:v>
                </c:pt>
                <c:pt idx="591">
                  <c:v>-7.0445957672407543E-3</c:v>
                </c:pt>
                <c:pt idx="592">
                  <c:v>-3.6757802268651903E-3</c:v>
                </c:pt>
                <c:pt idx="593">
                  <c:v>1.5859274394465907E-3</c:v>
                </c:pt>
                <c:pt idx="594">
                  <c:v>7.3676050498511121E-3</c:v>
                </c:pt>
                <c:pt idx="595">
                  <c:v>9.4516573620880874E-3</c:v>
                </c:pt>
                <c:pt idx="596">
                  <c:v>1.4394880620107325E-2</c:v>
                </c:pt>
                <c:pt idx="597">
                  <c:v>-5.6517378580119037E-4</c:v>
                </c:pt>
                <c:pt idx="598">
                  <c:v>8.9210865972583504E-3</c:v>
                </c:pt>
                <c:pt idx="599">
                  <c:v>-1.8431830344586356E-2</c:v>
                </c:pt>
                <c:pt idx="600">
                  <c:v>-4.472628952446306E-3</c:v>
                </c:pt>
                <c:pt idx="601">
                  <c:v>3.8458004896764403E-2</c:v>
                </c:pt>
                <c:pt idx="602">
                  <c:v>2.1385613123520691E-2</c:v>
                </c:pt>
                <c:pt idx="603">
                  <c:v>-5.0466875248850931E-3</c:v>
                </c:pt>
                <c:pt idx="604">
                  <c:v>-8.5143889191628581E-3</c:v>
                </c:pt>
                <c:pt idx="605">
                  <c:v>1.2759329315065996E-2</c:v>
                </c:pt>
                <c:pt idx="606">
                  <c:v>8.4790347187340982E-3</c:v>
                </c:pt>
                <c:pt idx="607">
                  <c:v>1.6101895209330679E-3</c:v>
                </c:pt>
                <c:pt idx="608">
                  <c:v>-6.7274273336520385E-3</c:v>
                </c:pt>
                <c:pt idx="609">
                  <c:v>-3.0867976398923549E-2</c:v>
                </c:pt>
                <c:pt idx="610">
                  <c:v>5.8136671061305841E-3</c:v>
                </c:pt>
                <c:pt idx="611">
                  <c:v>4.7040945863810503E-3</c:v>
                </c:pt>
                <c:pt idx="612">
                  <c:v>1.5483815457545349E-2</c:v>
                </c:pt>
                <c:pt idx="613">
                  <c:v>7.3527194635290552E-3</c:v>
                </c:pt>
                <c:pt idx="614">
                  <c:v>9.1236512956550889E-3</c:v>
                </c:pt>
                <c:pt idx="615">
                  <c:v>3.1896707380021767E-2</c:v>
                </c:pt>
                <c:pt idx="616">
                  <c:v>-1.6575596405808926E-2</c:v>
                </c:pt>
                <c:pt idx="617">
                  <c:v>-1.2502732901235204E-2</c:v>
                </c:pt>
                <c:pt idx="618">
                  <c:v>-1.3282075942760532E-2</c:v>
                </c:pt>
                <c:pt idx="619">
                  <c:v>1.8437418695965525E-2</c:v>
                </c:pt>
                <c:pt idx="620">
                  <c:v>-1.3805820900548703E-2</c:v>
                </c:pt>
                <c:pt idx="621">
                  <c:v>-1.9163030210153829E-2</c:v>
                </c:pt>
                <c:pt idx="622">
                  <c:v>1.816797673187585E-2</c:v>
                </c:pt>
                <c:pt idx="623">
                  <c:v>3.8258723558244837E-3</c:v>
                </c:pt>
                <c:pt idx="624">
                  <c:v>-2.3821147870251086E-3</c:v>
                </c:pt>
                <c:pt idx="625">
                  <c:v>1.6385732727040133E-2</c:v>
                </c:pt>
                <c:pt idx="626">
                  <c:v>-7.4881264534424705E-3</c:v>
                </c:pt>
                <c:pt idx="627">
                  <c:v>4.7349869142263669E-4</c:v>
                </c:pt>
                <c:pt idx="628">
                  <c:v>9.2265500227004024E-3</c:v>
                </c:pt>
                <c:pt idx="629">
                  <c:v>-1.1867284659642437E-2</c:v>
                </c:pt>
                <c:pt idx="630">
                  <c:v>-1.5983928993839984E-2</c:v>
                </c:pt>
                <c:pt idx="631">
                  <c:v>1.9288728489234978E-3</c:v>
                </c:pt>
                <c:pt idx="632">
                  <c:v>1.4226846847015782E-2</c:v>
                </c:pt>
                <c:pt idx="633">
                  <c:v>1.6192231219703757E-2</c:v>
                </c:pt>
                <c:pt idx="634">
                  <c:v>7.5291300754468616E-3</c:v>
                </c:pt>
                <c:pt idx="635">
                  <c:v>1.4195591998713531E-3</c:v>
                </c:pt>
                <c:pt idx="636">
                  <c:v>3.979968967606231E-2</c:v>
                </c:pt>
                <c:pt idx="637">
                  <c:v>-1.2267428253715247E-2</c:v>
                </c:pt>
                <c:pt idx="638">
                  <c:v>-2.3121453759374997E-2</c:v>
                </c:pt>
                <c:pt idx="639">
                  <c:v>-8.9369988625539777E-3</c:v>
                </c:pt>
                <c:pt idx="640">
                  <c:v>3.8978559706582647E-3</c:v>
                </c:pt>
                <c:pt idx="641">
                  <c:v>1.7009149948966226E-2</c:v>
                </c:pt>
                <c:pt idx="642">
                  <c:v>-3.7637673732460228E-2</c:v>
                </c:pt>
                <c:pt idx="643">
                  <c:v>-2.0872063576909957E-2</c:v>
                </c:pt>
                <c:pt idx="644">
                  <c:v>2.3131315701915366E-2</c:v>
                </c:pt>
                <c:pt idx="645">
                  <c:v>-7.2405215681314236E-3</c:v>
                </c:pt>
                <c:pt idx="646">
                  <c:v>1.2501524180037538E-3</c:v>
                </c:pt>
                <c:pt idx="647">
                  <c:v>-2.6282887901656365E-2</c:v>
                </c:pt>
                <c:pt idx="648">
                  <c:v>-2.5649684775767997E-3</c:v>
                </c:pt>
                <c:pt idx="649">
                  <c:v>3.4287844214418929E-3</c:v>
                </c:pt>
                <c:pt idx="650">
                  <c:v>7.1084068660899431E-3</c:v>
                </c:pt>
                <c:pt idx="651">
                  <c:v>-1.2298792972663295E-2</c:v>
                </c:pt>
                <c:pt idx="652">
                  <c:v>-1.1715966239049117E-2</c:v>
                </c:pt>
                <c:pt idx="653">
                  <c:v>2.1722699558377663E-3</c:v>
                </c:pt>
                <c:pt idx="654">
                  <c:v>-5.9455181914921549E-3</c:v>
                </c:pt>
                <c:pt idx="655">
                  <c:v>9.4388459867109798E-3</c:v>
                </c:pt>
                <c:pt idx="656">
                  <c:v>-6.7275436221570463E-3</c:v>
                </c:pt>
                <c:pt idx="657">
                  <c:v>-2.4286113584553273E-3</c:v>
                </c:pt>
                <c:pt idx="658">
                  <c:v>-1.0986230707349765E-2</c:v>
                </c:pt>
                <c:pt idx="659">
                  <c:v>-1.262098009955035E-3</c:v>
                </c:pt>
                <c:pt idx="660">
                  <c:v>1.7062753848012251E-2</c:v>
                </c:pt>
                <c:pt idx="661">
                  <c:v>1.801744688796055E-3</c:v>
                </c:pt>
                <c:pt idx="662">
                  <c:v>1.4079247630226601E-2</c:v>
                </c:pt>
                <c:pt idx="663">
                  <c:v>-2.1498537481130515E-2</c:v>
                </c:pt>
                <c:pt idx="664">
                  <c:v>9.4072305385888844E-3</c:v>
                </c:pt>
                <c:pt idx="665">
                  <c:v>2.2291974398034346E-3</c:v>
                </c:pt>
                <c:pt idx="666">
                  <c:v>1.4550479495265107E-2</c:v>
                </c:pt>
                <c:pt idx="667">
                  <c:v>1.15716809133378E-3</c:v>
                </c:pt>
                <c:pt idx="668">
                  <c:v>-3.1326727397679144E-3</c:v>
                </c:pt>
                <c:pt idx="669">
                  <c:v>2.7459063379538487E-3</c:v>
                </c:pt>
                <c:pt idx="670">
                  <c:v>1.4878509336193151E-2</c:v>
                </c:pt>
                <c:pt idx="671">
                  <c:v>-2.0085963597012042E-3</c:v>
                </c:pt>
                <c:pt idx="672">
                  <c:v>-8.9221261608206717E-3</c:v>
                </c:pt>
                <c:pt idx="673">
                  <c:v>1.3215576169250795E-2</c:v>
                </c:pt>
                <c:pt idx="674">
                  <c:v>1.0979282912793037E-2</c:v>
                </c:pt>
                <c:pt idx="675">
                  <c:v>-1.8257847149140912E-2</c:v>
                </c:pt>
                <c:pt idx="676">
                  <c:v>1.2930718855709905E-2</c:v>
                </c:pt>
                <c:pt idx="677">
                  <c:v>7.8557133074691199E-3</c:v>
                </c:pt>
                <c:pt idx="678">
                  <c:v>-2.5036846308646429E-2</c:v>
                </c:pt>
                <c:pt idx="679">
                  <c:v>-3.5130459061296876E-3</c:v>
                </c:pt>
                <c:pt idx="680">
                  <c:v>-1.2457266179297475E-3</c:v>
                </c:pt>
                <c:pt idx="681">
                  <c:v>-2.3976973110402866E-2</c:v>
                </c:pt>
                <c:pt idx="682">
                  <c:v>-3.8655706167758318E-3</c:v>
                </c:pt>
                <c:pt idx="683">
                  <c:v>-7.8865294568378208E-3</c:v>
                </c:pt>
                <c:pt idx="684">
                  <c:v>1.671836656515085E-3</c:v>
                </c:pt>
                <c:pt idx="685">
                  <c:v>-1.7005698835987647E-2</c:v>
                </c:pt>
                <c:pt idx="686">
                  <c:v>2.0822896556095209E-3</c:v>
                </c:pt>
                <c:pt idx="687">
                  <c:v>2.7176112786586317E-3</c:v>
                </c:pt>
                <c:pt idx="688">
                  <c:v>6.7271661015651431E-3</c:v>
                </c:pt>
                <c:pt idx="689">
                  <c:v>1.9160887578149953E-2</c:v>
                </c:pt>
                <c:pt idx="690">
                  <c:v>-2.6134214852258648E-2</c:v>
                </c:pt>
                <c:pt idx="691">
                  <c:v>1.7773236639377157E-2</c:v>
                </c:pt>
                <c:pt idx="692">
                  <c:v>1.2540627331740894E-3</c:v>
                </c:pt>
                <c:pt idx="693">
                  <c:v>2.4737180243917928E-2</c:v>
                </c:pt>
                <c:pt idx="694">
                  <c:v>7.8225768584643876E-3</c:v>
                </c:pt>
                <c:pt idx="695">
                  <c:v>-4.3358479358815488E-3</c:v>
                </c:pt>
                <c:pt idx="696">
                  <c:v>1.2271919710736772E-2</c:v>
                </c:pt>
                <c:pt idx="697">
                  <c:v>-3.7902667297863126E-3</c:v>
                </c:pt>
                <c:pt idx="698">
                  <c:v>-1.0357523211834443E-2</c:v>
                </c:pt>
                <c:pt idx="699">
                  <c:v>1.4981950606365282E-2</c:v>
                </c:pt>
                <c:pt idx="700">
                  <c:v>-1.7438373286297354E-3</c:v>
                </c:pt>
                <c:pt idx="701">
                  <c:v>-5.8724066769024101E-3</c:v>
                </c:pt>
                <c:pt idx="702">
                  <c:v>3.6653618312750026E-3</c:v>
                </c:pt>
                <c:pt idx="703">
                  <c:v>-1.4034448635930907E-2</c:v>
                </c:pt>
                <c:pt idx="704">
                  <c:v>8.1118969282792872E-3</c:v>
                </c:pt>
                <c:pt idx="705">
                  <c:v>3.6742491327746252E-3</c:v>
                </c:pt>
                <c:pt idx="706">
                  <c:v>3.0678185522365137E-2</c:v>
                </c:pt>
                <c:pt idx="707">
                  <c:v>-3.7514455379729646E-2</c:v>
                </c:pt>
                <c:pt idx="708">
                  <c:v>5.8556369755526872E-3</c:v>
                </c:pt>
                <c:pt idx="709">
                  <c:v>2.2740292594003137E-2</c:v>
                </c:pt>
                <c:pt idx="710">
                  <c:v>2.3717731058137811E-3</c:v>
                </c:pt>
                <c:pt idx="711">
                  <c:v>2.3542746426815205E-2</c:v>
                </c:pt>
                <c:pt idx="712">
                  <c:v>6.5015172933510813E-3</c:v>
                </c:pt>
                <c:pt idx="713">
                  <c:v>1.2861708193665951E-2</c:v>
                </c:pt>
                <c:pt idx="714">
                  <c:v>1.0572524168874364E-2</c:v>
                </c:pt>
                <c:pt idx="715">
                  <c:v>1.121939668816092E-2</c:v>
                </c:pt>
                <c:pt idx="716">
                  <c:v>7.4057003548065048E-3</c:v>
                </c:pt>
                <c:pt idx="717">
                  <c:v>-6.9109578159478836E-3</c:v>
                </c:pt>
                <c:pt idx="718">
                  <c:v>2.4896851355390697E-2</c:v>
                </c:pt>
                <c:pt idx="719">
                  <c:v>-8.0882080085048162E-3</c:v>
                </c:pt>
                <c:pt idx="720">
                  <c:v>9.7904049637045232E-3</c:v>
                </c:pt>
                <c:pt idx="721">
                  <c:v>4.0601916481026101E-4</c:v>
                </c:pt>
                <c:pt idx="722">
                  <c:v>1.7583244235154699E-2</c:v>
                </c:pt>
                <c:pt idx="723">
                  <c:v>-1.6800938337856921E-2</c:v>
                </c:pt>
                <c:pt idx="724">
                  <c:v>2.0521973709943169E-2</c:v>
                </c:pt>
                <c:pt idx="725">
                  <c:v>-1.1578064382729823E-2</c:v>
                </c:pt>
                <c:pt idx="726">
                  <c:v>1.2812645176042711E-2</c:v>
                </c:pt>
                <c:pt idx="727">
                  <c:v>-1.1117577833725334E-3</c:v>
                </c:pt>
                <c:pt idx="728">
                  <c:v>3.1265360024161503E-3</c:v>
                </c:pt>
                <c:pt idx="729">
                  <c:v>1.0802711697752996E-2</c:v>
                </c:pt>
                <c:pt idx="730">
                  <c:v>-1.0060067574906418E-2</c:v>
                </c:pt>
                <c:pt idx="731">
                  <c:v>1.5814579058924384E-4</c:v>
                </c:pt>
                <c:pt idx="732">
                  <c:v>-1.1612046313168128E-2</c:v>
                </c:pt>
                <c:pt idx="733">
                  <c:v>-1.4338712035784778E-2</c:v>
                </c:pt>
                <c:pt idx="734">
                  <c:v>9.156313019609558E-3</c:v>
                </c:pt>
                <c:pt idx="735">
                  <c:v>-9.9862341884625356E-3</c:v>
                </c:pt>
                <c:pt idx="736">
                  <c:v>5.8300443831509679E-3</c:v>
                </c:pt>
                <c:pt idx="737">
                  <c:v>8.8419998717932189E-3</c:v>
                </c:pt>
                <c:pt idx="738">
                  <c:v>-7.8292985136667846E-3</c:v>
                </c:pt>
                <c:pt idx="739">
                  <c:v>8.2951528001658763E-3</c:v>
                </c:pt>
                <c:pt idx="740">
                  <c:v>-2.6782895033605484E-5</c:v>
                </c:pt>
                <c:pt idx="741">
                  <c:v>-2.2544504537583419E-2</c:v>
                </c:pt>
                <c:pt idx="742">
                  <c:v>1.311719342180665E-2</c:v>
                </c:pt>
                <c:pt idx="743">
                  <c:v>5.1790446391780116E-3</c:v>
                </c:pt>
                <c:pt idx="744">
                  <c:v>1.6369261209840851E-3</c:v>
                </c:pt>
                <c:pt idx="745">
                  <c:v>-7.0729384090313114E-3</c:v>
                </c:pt>
                <c:pt idx="746">
                  <c:v>7.8788402163598673E-3</c:v>
                </c:pt>
                <c:pt idx="747">
                  <c:v>2.7840390955546209E-3</c:v>
                </c:pt>
                <c:pt idx="748">
                  <c:v>2.1365153765707802E-4</c:v>
                </c:pt>
                <c:pt idx="749">
                  <c:v>-1.5747842294548285E-3</c:v>
                </c:pt>
                <c:pt idx="750">
                  <c:v>3.234785475025662E-3</c:v>
                </c:pt>
                <c:pt idx="751">
                  <c:v>2.0251588891918291E-3</c:v>
                </c:pt>
                <c:pt idx="752">
                  <c:v>-1.374856460732362E-2</c:v>
                </c:pt>
                <c:pt idx="753">
                  <c:v>-7.2805692671920369E-4</c:v>
                </c:pt>
                <c:pt idx="754">
                  <c:v>-7.1776495057450183E-3</c:v>
                </c:pt>
                <c:pt idx="755">
                  <c:v>-5.1626317593226462E-4</c:v>
                </c:pt>
                <c:pt idx="756">
                  <c:v>1.8871446029469129E-2</c:v>
                </c:pt>
                <c:pt idx="757">
                  <c:v>2.9358104332248736E-3</c:v>
                </c:pt>
                <c:pt idx="758">
                  <c:v>1.8574257543520406E-2</c:v>
                </c:pt>
                <c:pt idx="759">
                  <c:v>4.8593681012901327E-3</c:v>
                </c:pt>
                <c:pt idx="760">
                  <c:v>9.9834376113033928E-3</c:v>
                </c:pt>
                <c:pt idx="761">
                  <c:v>4.6336781175559784E-3</c:v>
                </c:pt>
                <c:pt idx="762">
                  <c:v>-2.0498254745023826E-3</c:v>
                </c:pt>
                <c:pt idx="763">
                  <c:v>1.1297356805721522E-2</c:v>
                </c:pt>
                <c:pt idx="764">
                  <c:v>1.2186776099091969E-2</c:v>
                </c:pt>
                <c:pt idx="765">
                  <c:v>-5.4180716489576081E-3</c:v>
                </c:pt>
                <c:pt idx="766">
                  <c:v>6.0275690292450109E-3</c:v>
                </c:pt>
                <c:pt idx="767">
                  <c:v>9.1752400815576889E-3</c:v>
                </c:pt>
                <c:pt idx="768">
                  <c:v>5.7383344772010455E-3</c:v>
                </c:pt>
                <c:pt idx="769">
                  <c:v>-2.321786354711081E-3</c:v>
                </c:pt>
                <c:pt idx="770">
                  <c:v>1.4334184456116556E-2</c:v>
                </c:pt>
                <c:pt idx="771">
                  <c:v>-2.7579971005457803E-3</c:v>
                </c:pt>
                <c:pt idx="772">
                  <c:v>-2.6946397359964656E-2</c:v>
                </c:pt>
                <c:pt idx="773">
                  <c:v>1.5594414363458027E-2</c:v>
                </c:pt>
                <c:pt idx="774">
                  <c:v>1.8425924502191129E-2</c:v>
                </c:pt>
                <c:pt idx="775">
                  <c:v>-1.3545219604691475E-2</c:v>
                </c:pt>
                <c:pt idx="776">
                  <c:v>-3.943450325420745E-4</c:v>
                </c:pt>
                <c:pt idx="777">
                  <c:v>2.1110184255437342E-2</c:v>
                </c:pt>
                <c:pt idx="778">
                  <c:v>1.4492615626218573E-4</c:v>
                </c:pt>
                <c:pt idx="779">
                  <c:v>1.5551554150899266E-2</c:v>
                </c:pt>
                <c:pt idx="780">
                  <c:v>-1.2578748663747395E-2</c:v>
                </c:pt>
                <c:pt idx="781">
                  <c:v>-2.1528829712501647E-2</c:v>
                </c:pt>
                <c:pt idx="782">
                  <c:v>9.6654243850858978E-3</c:v>
                </c:pt>
                <c:pt idx="783">
                  <c:v>-7.1552512994568652E-3</c:v>
                </c:pt>
                <c:pt idx="784">
                  <c:v>-6.1490293633681562E-3</c:v>
                </c:pt>
                <c:pt idx="785">
                  <c:v>-3.1431531530840663E-3</c:v>
                </c:pt>
                <c:pt idx="786">
                  <c:v>-1.5144121867485779E-3</c:v>
                </c:pt>
                <c:pt idx="787">
                  <c:v>2.3546743278222742E-2</c:v>
                </c:pt>
                <c:pt idx="788">
                  <c:v>-3.1823765679290391E-3</c:v>
                </c:pt>
                <c:pt idx="789">
                  <c:v>-6.823576531844339E-3</c:v>
                </c:pt>
                <c:pt idx="790">
                  <c:v>-1.4719748085501361E-4</c:v>
                </c:pt>
                <c:pt idx="791">
                  <c:v>5.8902869047272328E-4</c:v>
                </c:pt>
                <c:pt idx="792">
                  <c:v>1.4519757210118793E-2</c:v>
                </c:pt>
                <c:pt idx="793">
                  <c:v>4.4965029155542144E-3</c:v>
                </c:pt>
                <c:pt idx="794">
                  <c:v>-1.3958235515562048E-3</c:v>
                </c:pt>
                <c:pt idx="795">
                  <c:v>-2.9572002568075701E-2</c:v>
                </c:pt>
                <c:pt idx="796">
                  <c:v>-1.3907331399963909E-3</c:v>
                </c:pt>
                <c:pt idx="797">
                  <c:v>1.7533446774183479E-2</c:v>
                </c:pt>
                <c:pt idx="798">
                  <c:v>-7.1369844795939668E-3</c:v>
                </c:pt>
                <c:pt idx="799">
                  <c:v>-4.1850374670122708E-3</c:v>
                </c:pt>
                <c:pt idx="800">
                  <c:v>2.6599521682759943E-2</c:v>
                </c:pt>
                <c:pt idx="801">
                  <c:v>-4.3351127192729484E-4</c:v>
                </c:pt>
                <c:pt idx="802">
                  <c:v>2.4379647664492025E-2</c:v>
                </c:pt>
                <c:pt idx="803">
                  <c:v>-2.0695143575978917E-2</c:v>
                </c:pt>
                <c:pt idx="804">
                  <c:v>2.1612504938061145E-3</c:v>
                </c:pt>
                <c:pt idx="805">
                  <c:v>9.8006953358562472E-3</c:v>
                </c:pt>
                <c:pt idx="806">
                  <c:v>9.0649131398336177E-3</c:v>
                </c:pt>
                <c:pt idx="807">
                  <c:v>9.7357757093900783E-3</c:v>
                </c:pt>
                <c:pt idx="808">
                  <c:v>-1.4672102221923936E-3</c:v>
                </c:pt>
                <c:pt idx="809">
                  <c:v>-1.3714661694917508E-2</c:v>
                </c:pt>
                <c:pt idx="810">
                  <c:v>-2.8614002607934524E-3</c:v>
                </c:pt>
                <c:pt idx="811">
                  <c:v>-5.2183437016774096E-4</c:v>
                </c:pt>
                <c:pt idx="812">
                  <c:v>-1.6847705608512525E-3</c:v>
                </c:pt>
                <c:pt idx="813">
                  <c:v>9.1510736940160417E-3</c:v>
                </c:pt>
                <c:pt idx="814">
                  <c:v>-7.3722073606470066E-3</c:v>
                </c:pt>
                <c:pt idx="815">
                  <c:v>-2.3490940511086402E-3</c:v>
                </c:pt>
                <c:pt idx="816">
                  <c:v>-6.1124451121737592E-3</c:v>
                </c:pt>
                <c:pt idx="817">
                  <c:v>1.828275309878365E-2</c:v>
                </c:pt>
                <c:pt idx="818">
                  <c:v>-2.1856652545344272E-3</c:v>
                </c:pt>
                <c:pt idx="819">
                  <c:v>3.980326135550754E-3</c:v>
                </c:pt>
                <c:pt idx="820">
                  <c:v>-7.0844424808647289E-3</c:v>
                </c:pt>
                <c:pt idx="821">
                  <c:v>1.1033311431965138E-2</c:v>
                </c:pt>
                <c:pt idx="822">
                  <c:v>-1.4091009574859941E-2</c:v>
                </c:pt>
                <c:pt idx="823">
                  <c:v>-1.9578014831849448E-2</c:v>
                </c:pt>
                <c:pt idx="824">
                  <c:v>2.2724100948494311E-3</c:v>
                </c:pt>
                <c:pt idx="825">
                  <c:v>-6.609092440595001E-3</c:v>
                </c:pt>
                <c:pt idx="826">
                  <c:v>-1.8380998935308257E-2</c:v>
                </c:pt>
                <c:pt idx="827">
                  <c:v>-1.273899800917707E-2</c:v>
                </c:pt>
                <c:pt idx="828">
                  <c:v>4.6102444113509077E-3</c:v>
                </c:pt>
                <c:pt idx="829">
                  <c:v>1.648541407699896E-2</c:v>
                </c:pt>
                <c:pt idx="830">
                  <c:v>3.6557179617963979E-3</c:v>
                </c:pt>
                <c:pt idx="831">
                  <c:v>-2.4495184317603853E-2</c:v>
                </c:pt>
                <c:pt idx="832">
                  <c:v>1.8243790999900606E-2</c:v>
                </c:pt>
                <c:pt idx="833">
                  <c:v>-1.0016681886902527E-2</c:v>
                </c:pt>
                <c:pt idx="834">
                  <c:v>-3.211927335114511E-2</c:v>
                </c:pt>
                <c:pt idx="835">
                  <c:v>1.4409241626988088E-2</c:v>
                </c:pt>
                <c:pt idx="836">
                  <c:v>7.3429897718159179E-3</c:v>
                </c:pt>
                <c:pt idx="837">
                  <c:v>2.2169651214539298E-2</c:v>
                </c:pt>
                <c:pt idx="838">
                  <c:v>1.6918320164327975E-2</c:v>
                </c:pt>
                <c:pt idx="839">
                  <c:v>-1.0156200711012725E-2</c:v>
                </c:pt>
                <c:pt idx="840">
                  <c:v>2.9316098745474145E-3</c:v>
                </c:pt>
                <c:pt idx="841">
                  <c:v>4.3356524389328065E-3</c:v>
                </c:pt>
                <c:pt idx="842">
                  <c:v>5.8693912770453839E-3</c:v>
                </c:pt>
                <c:pt idx="843">
                  <c:v>-2.4594383927455422E-3</c:v>
                </c:pt>
                <c:pt idx="844">
                  <c:v>6.8645948829240367E-3</c:v>
                </c:pt>
                <c:pt idx="845">
                  <c:v>1.7483841074410762E-2</c:v>
                </c:pt>
                <c:pt idx="846">
                  <c:v>-4.9399267158790235E-3</c:v>
                </c:pt>
                <c:pt idx="847">
                  <c:v>-1.852843426612001E-3</c:v>
                </c:pt>
                <c:pt idx="848">
                  <c:v>1.2208303801784118E-2</c:v>
                </c:pt>
                <c:pt idx="849">
                  <c:v>8.6989801631983214E-3</c:v>
                </c:pt>
                <c:pt idx="850">
                  <c:v>3.4494400174980787E-3</c:v>
                </c:pt>
                <c:pt idx="851">
                  <c:v>-8.1761839948531097E-3</c:v>
                </c:pt>
                <c:pt idx="852">
                  <c:v>7.4005018369783159E-3</c:v>
                </c:pt>
                <c:pt idx="853">
                  <c:v>3.7203092501671408E-4</c:v>
                </c:pt>
                <c:pt idx="854">
                  <c:v>-2.6724657181752967E-3</c:v>
                </c:pt>
                <c:pt idx="855">
                  <c:v>-3.3786102191073017E-2</c:v>
                </c:pt>
                <c:pt idx="856">
                  <c:v>1.1093008972716657E-3</c:v>
                </c:pt>
                <c:pt idx="857">
                  <c:v>-3.8783255003869161E-3</c:v>
                </c:pt>
                <c:pt idx="858">
                  <c:v>6.1665163614299783E-3</c:v>
                </c:pt>
                <c:pt idx="859">
                  <c:v>1.9083320844394965E-2</c:v>
                </c:pt>
                <c:pt idx="860">
                  <c:v>1.2028206212868686E-3</c:v>
                </c:pt>
                <c:pt idx="861">
                  <c:v>-1.5781305782835825E-3</c:v>
                </c:pt>
                <c:pt idx="862">
                  <c:v>9.4843338606948324E-3</c:v>
                </c:pt>
                <c:pt idx="863">
                  <c:v>1.1241770646828316E-2</c:v>
                </c:pt>
                <c:pt idx="864">
                  <c:v>1.9367613797205217E-2</c:v>
                </c:pt>
                <c:pt idx="865">
                  <c:v>1.1789743680369193E-3</c:v>
                </c:pt>
                <c:pt idx="866">
                  <c:v>2.241980339384607E-3</c:v>
                </c:pt>
                <c:pt idx="867">
                  <c:v>1.3105269308011253E-2</c:v>
                </c:pt>
                <c:pt idx="868">
                  <c:v>-4.5274651803359931E-3</c:v>
                </c:pt>
                <c:pt idx="869">
                  <c:v>-1.4339013870563581E-3</c:v>
                </c:pt>
                <c:pt idx="870">
                  <c:v>9.1540741386388833E-3</c:v>
                </c:pt>
                <c:pt idx="871">
                  <c:v>-4.6910360405059163E-3</c:v>
                </c:pt>
                <c:pt idx="872">
                  <c:v>7.3268078256622541E-3</c:v>
                </c:pt>
                <c:pt idx="873">
                  <c:v>2.6831314920307174E-3</c:v>
                </c:pt>
                <c:pt idx="874">
                  <c:v>1.5261248843520896E-3</c:v>
                </c:pt>
                <c:pt idx="875">
                  <c:v>-1.3028723720693244E-2</c:v>
                </c:pt>
                <c:pt idx="876">
                  <c:v>2.1881581403157487E-2</c:v>
                </c:pt>
                <c:pt idx="877">
                  <c:v>5.583187214065157E-3</c:v>
                </c:pt>
                <c:pt idx="878">
                  <c:v>3.2442090064462603E-3</c:v>
                </c:pt>
                <c:pt idx="879">
                  <c:v>1.4736230753208025E-2</c:v>
                </c:pt>
                <c:pt idx="880">
                  <c:v>-2.8231840186496715E-3</c:v>
                </c:pt>
                <c:pt idx="881">
                  <c:v>-1.4370294487646663E-2</c:v>
                </c:pt>
                <c:pt idx="882">
                  <c:v>1.4601618083900158E-2</c:v>
                </c:pt>
                <c:pt idx="883">
                  <c:v>-2.477195076881682E-2</c:v>
                </c:pt>
                <c:pt idx="884">
                  <c:v>-2.5293098738249659E-3</c:v>
                </c:pt>
                <c:pt idx="885">
                  <c:v>9.040031942901042E-4</c:v>
                </c:pt>
                <c:pt idx="886">
                  <c:v>-9.7806617614143998E-3</c:v>
                </c:pt>
                <c:pt idx="887">
                  <c:v>-1.3347557149679865E-2</c:v>
                </c:pt>
                <c:pt idx="888">
                  <c:v>-7.1023264176025393E-3</c:v>
                </c:pt>
                <c:pt idx="889">
                  <c:v>-7.4028222425737361E-3</c:v>
                </c:pt>
                <c:pt idx="890">
                  <c:v>1.3337678038259585E-2</c:v>
                </c:pt>
                <c:pt idx="891">
                  <c:v>4.3120294595875115E-3</c:v>
                </c:pt>
                <c:pt idx="892">
                  <c:v>-3.5854760121164876E-2</c:v>
                </c:pt>
                <c:pt idx="893">
                  <c:v>-2.4481151223408524E-2</c:v>
                </c:pt>
                <c:pt idx="894">
                  <c:v>1.6419540547677292E-2</c:v>
                </c:pt>
                <c:pt idx="895">
                  <c:v>3.4331812267157126E-3</c:v>
                </c:pt>
                <c:pt idx="896">
                  <c:v>-8.9283183891394301E-3</c:v>
                </c:pt>
                <c:pt idx="897">
                  <c:v>-1.0805821037109283E-2</c:v>
                </c:pt>
                <c:pt idx="898">
                  <c:v>-2.9641526942315913E-3</c:v>
                </c:pt>
                <c:pt idx="899">
                  <c:v>-2.0665859035394019E-2</c:v>
                </c:pt>
                <c:pt idx="900">
                  <c:v>-3.2656948821280979E-2</c:v>
                </c:pt>
                <c:pt idx="901">
                  <c:v>1.1286800982690207E-2</c:v>
                </c:pt>
                <c:pt idx="902">
                  <c:v>-2.9528464859617499E-3</c:v>
                </c:pt>
                <c:pt idx="903">
                  <c:v>1.0692083203723267E-2</c:v>
                </c:pt>
                <c:pt idx="904">
                  <c:v>8.2692503555101739E-3</c:v>
                </c:pt>
                <c:pt idx="905">
                  <c:v>1.9457639069708199E-3</c:v>
                </c:pt>
                <c:pt idx="906">
                  <c:v>1.7698737580326813E-2</c:v>
                </c:pt>
                <c:pt idx="907">
                  <c:v>6.8838934763000882E-3</c:v>
                </c:pt>
                <c:pt idx="908">
                  <c:v>1.1823679352898167E-2</c:v>
                </c:pt>
                <c:pt idx="909">
                  <c:v>-6.0802392115627719E-3</c:v>
                </c:pt>
                <c:pt idx="910">
                  <c:v>7.3122951325243742E-3</c:v>
                </c:pt>
                <c:pt idx="911">
                  <c:v>7.7575658496590568E-3</c:v>
                </c:pt>
                <c:pt idx="912">
                  <c:v>-1.5536843476240993E-3</c:v>
                </c:pt>
                <c:pt idx="913">
                  <c:v>-2.0252838737907123E-2</c:v>
                </c:pt>
                <c:pt idx="914">
                  <c:v>2.9840317930187638E-3</c:v>
                </c:pt>
                <c:pt idx="915">
                  <c:v>-7.9176441741786903E-3</c:v>
                </c:pt>
                <c:pt idx="916">
                  <c:v>8.4643846976229984E-4</c:v>
                </c:pt>
                <c:pt idx="917">
                  <c:v>-7.8291264303089799E-3</c:v>
                </c:pt>
                <c:pt idx="918">
                  <c:v>6.1373875186377059E-3</c:v>
                </c:pt>
                <c:pt idx="919">
                  <c:v>9.7308028442965426E-3</c:v>
                </c:pt>
                <c:pt idx="920">
                  <c:v>-1.8459002371879221E-2</c:v>
                </c:pt>
                <c:pt idx="921">
                  <c:v>-1.3188642836621444E-3</c:v>
                </c:pt>
                <c:pt idx="922">
                  <c:v>-1.2472138158490839E-3</c:v>
                </c:pt>
                <c:pt idx="923">
                  <c:v>-1.6381448148321189E-2</c:v>
                </c:pt>
                <c:pt idx="924">
                  <c:v>1.0007518416739183E-2</c:v>
                </c:pt>
                <c:pt idx="925">
                  <c:v>2.0901119350596607E-2</c:v>
                </c:pt>
                <c:pt idx="926">
                  <c:v>2.1342270403008203E-2</c:v>
                </c:pt>
                <c:pt idx="927">
                  <c:v>9.3608172062535546E-3</c:v>
                </c:pt>
                <c:pt idx="928">
                  <c:v>8.4074207946789933E-3</c:v>
                </c:pt>
                <c:pt idx="929">
                  <c:v>1.7418783389795776E-3</c:v>
                </c:pt>
                <c:pt idx="930">
                  <c:v>8.8329659462367469E-3</c:v>
                </c:pt>
                <c:pt idx="931">
                  <c:v>-9.9735812094889111E-3</c:v>
                </c:pt>
                <c:pt idx="932">
                  <c:v>1.8291166573476628E-2</c:v>
                </c:pt>
                <c:pt idx="933">
                  <c:v>-7.7960879576470712E-3</c:v>
                </c:pt>
                <c:pt idx="934">
                  <c:v>-4.0433337447386229E-3</c:v>
                </c:pt>
                <c:pt idx="935">
                  <c:v>-1.0011311858678044E-2</c:v>
                </c:pt>
                <c:pt idx="936">
                  <c:v>6.8503547511562218E-3</c:v>
                </c:pt>
                <c:pt idx="937">
                  <c:v>-1.8513581806831555E-3</c:v>
                </c:pt>
                <c:pt idx="938">
                  <c:v>-7.6279764290868276E-3</c:v>
                </c:pt>
                <c:pt idx="939">
                  <c:v>5.3269090344876388E-3</c:v>
                </c:pt>
                <c:pt idx="940">
                  <c:v>-2.233321018433819E-2</c:v>
                </c:pt>
                <c:pt idx="941">
                  <c:v>-8.4622628797688618E-3</c:v>
                </c:pt>
                <c:pt idx="942">
                  <c:v>-1.4144572033435074E-3</c:v>
                </c:pt>
                <c:pt idx="943">
                  <c:v>-1.1522919127652908E-3</c:v>
                </c:pt>
                <c:pt idx="944">
                  <c:v>-1.5670874967450978E-2</c:v>
                </c:pt>
                <c:pt idx="945">
                  <c:v>1.262385457768238E-2</c:v>
                </c:pt>
                <c:pt idx="946">
                  <c:v>6.6312043537495998E-3</c:v>
                </c:pt>
                <c:pt idx="947">
                  <c:v>-3.8807289694065697E-3</c:v>
                </c:pt>
                <c:pt idx="948">
                  <c:v>1.1544544874007505E-3</c:v>
                </c:pt>
                <c:pt idx="949">
                  <c:v>6.7736072489915644E-3</c:v>
                </c:pt>
                <c:pt idx="950">
                  <c:v>-9.5443400781623777E-4</c:v>
                </c:pt>
                <c:pt idx="951">
                  <c:v>-6.2568257420317066E-3</c:v>
                </c:pt>
                <c:pt idx="952">
                  <c:v>1.4419300404985424E-3</c:v>
                </c:pt>
                <c:pt idx="953">
                  <c:v>3.4556048390173874E-3</c:v>
                </c:pt>
                <c:pt idx="954">
                  <c:v>1.4825923866222913E-3</c:v>
                </c:pt>
                <c:pt idx="955">
                  <c:v>2.0846401085703518E-2</c:v>
                </c:pt>
                <c:pt idx="956">
                  <c:v>-6.8069009740455528E-3</c:v>
                </c:pt>
                <c:pt idx="957">
                  <c:v>3.0605500264316922E-4</c:v>
                </c:pt>
                <c:pt idx="958">
                  <c:v>8.0521848396254338E-3</c:v>
                </c:pt>
                <c:pt idx="959">
                  <c:v>-3.6435066101023913E-3</c:v>
                </c:pt>
                <c:pt idx="960">
                  <c:v>1.2564699826675827E-2</c:v>
                </c:pt>
                <c:pt idx="961">
                  <c:v>1.3426978856850536E-3</c:v>
                </c:pt>
                <c:pt idx="962">
                  <c:v>-6.0527476298914563E-2</c:v>
                </c:pt>
                <c:pt idx="963">
                  <c:v>9.8929226594763088E-3</c:v>
                </c:pt>
                <c:pt idx="964">
                  <c:v>-4.6543919843100101E-3</c:v>
                </c:pt>
                <c:pt idx="965">
                  <c:v>7.3446287541002542E-3</c:v>
                </c:pt>
                <c:pt idx="966">
                  <c:v>2.1192878879343822E-2</c:v>
                </c:pt>
                <c:pt idx="967">
                  <c:v>1.2494646112146068E-2</c:v>
                </c:pt>
                <c:pt idx="968">
                  <c:v>-6.7930822670972252E-3</c:v>
                </c:pt>
                <c:pt idx="969">
                  <c:v>-1.0720892189136287E-2</c:v>
                </c:pt>
                <c:pt idx="970">
                  <c:v>1.2009319753290221E-2</c:v>
                </c:pt>
                <c:pt idx="971">
                  <c:v>5.1297007447097887E-3</c:v>
                </c:pt>
                <c:pt idx="972">
                  <c:v>3.9745527548050138E-3</c:v>
                </c:pt>
                <c:pt idx="973">
                  <c:v>-2.7852615404176342E-2</c:v>
                </c:pt>
                <c:pt idx="974">
                  <c:v>1.8312696490434769E-3</c:v>
                </c:pt>
                <c:pt idx="975">
                  <c:v>4.8827021970489024E-3</c:v>
                </c:pt>
                <c:pt idx="976">
                  <c:v>-5.5052298797061156E-3</c:v>
                </c:pt>
                <c:pt idx="977">
                  <c:v>-4.3167443490419073E-3</c:v>
                </c:pt>
                <c:pt idx="978">
                  <c:v>1.0003155395308043E-2</c:v>
                </c:pt>
                <c:pt idx="979">
                  <c:v>4.2925206677126293E-3</c:v>
                </c:pt>
                <c:pt idx="980">
                  <c:v>2.1968084374537161E-2</c:v>
                </c:pt>
                <c:pt idx="981">
                  <c:v>-1.168259757972224E-2</c:v>
                </c:pt>
                <c:pt idx="982">
                  <c:v>1.1111835518027231E-3</c:v>
                </c:pt>
                <c:pt idx="983">
                  <c:v>1.7758402684603804E-2</c:v>
                </c:pt>
                <c:pt idx="984">
                  <c:v>5.1054506852500018E-4</c:v>
                </c:pt>
                <c:pt idx="985">
                  <c:v>1.4424810133203488E-2</c:v>
                </c:pt>
                <c:pt idx="986">
                  <c:v>1.188791277778216E-2</c:v>
                </c:pt>
                <c:pt idx="987">
                  <c:v>2.1463612000381209E-3</c:v>
                </c:pt>
                <c:pt idx="988">
                  <c:v>5.5232814395000584E-3</c:v>
                </c:pt>
                <c:pt idx="989">
                  <c:v>-6.0311071687143185E-3</c:v>
                </c:pt>
                <c:pt idx="990">
                  <c:v>1.2767119186028126E-2</c:v>
                </c:pt>
                <c:pt idx="991">
                  <c:v>1.2695321212420675E-3</c:v>
                </c:pt>
                <c:pt idx="992">
                  <c:v>-5.0939653292880081E-3</c:v>
                </c:pt>
                <c:pt idx="993">
                  <c:v>9.6586534513555273E-3</c:v>
                </c:pt>
                <c:pt idx="994">
                  <c:v>6.3552605812407159E-3</c:v>
                </c:pt>
                <c:pt idx="995">
                  <c:v>-3.7561109095159598E-2</c:v>
                </c:pt>
                <c:pt idx="996">
                  <c:v>-8.2296339806532453E-4</c:v>
                </c:pt>
                <c:pt idx="997">
                  <c:v>-9.8389944272725231E-4</c:v>
                </c:pt>
                <c:pt idx="998">
                  <c:v>-3.0920846711629739E-3</c:v>
                </c:pt>
                <c:pt idx="999">
                  <c:v>9.3739080103686975E-3</c:v>
                </c:pt>
                <c:pt idx="1000">
                  <c:v>-2.7770366735764699E-3</c:v>
                </c:pt>
                <c:pt idx="1001">
                  <c:v>-1.7301513833228456E-2</c:v>
                </c:pt>
                <c:pt idx="1002">
                  <c:v>-1.3239592399564026E-2</c:v>
                </c:pt>
                <c:pt idx="1003">
                  <c:v>-7.838304773481913E-3</c:v>
                </c:pt>
                <c:pt idx="1004">
                  <c:v>-6.9276683468147242E-3</c:v>
                </c:pt>
                <c:pt idx="1005">
                  <c:v>1.1395711491790989E-2</c:v>
                </c:pt>
                <c:pt idx="1006">
                  <c:v>1.0629511208285085E-2</c:v>
                </c:pt>
                <c:pt idx="1007">
                  <c:v>-1.2808315016175584E-2</c:v>
                </c:pt>
                <c:pt idx="1008">
                  <c:v>5.1850129096418446E-3</c:v>
                </c:pt>
                <c:pt idx="1009">
                  <c:v>-1.3213623561888248E-2</c:v>
                </c:pt>
                <c:pt idx="1010">
                  <c:v>-4.2009791865490996E-3</c:v>
                </c:pt>
                <c:pt idx="1011">
                  <c:v>-3.6434209810086403E-3</c:v>
                </c:pt>
                <c:pt idx="1012">
                  <c:v>2.5597134144537979E-2</c:v>
                </c:pt>
                <c:pt idx="1013">
                  <c:v>-4.0580531810597877E-3</c:v>
                </c:pt>
                <c:pt idx="1014">
                  <c:v>1.0481006047691659E-2</c:v>
                </c:pt>
                <c:pt idx="1015">
                  <c:v>-1.2353731701739649E-3</c:v>
                </c:pt>
                <c:pt idx="1016">
                  <c:v>4.1307006415045248E-2</c:v>
                </c:pt>
                <c:pt idx="1017">
                  <c:v>1.1428106581854633E-3</c:v>
                </c:pt>
                <c:pt idx="1018">
                  <c:v>-5.932258863985844E-3</c:v>
                </c:pt>
                <c:pt idx="1019">
                  <c:v>-2.1393386258622447E-2</c:v>
                </c:pt>
                <c:pt idx="1020">
                  <c:v>2.9086875963389582E-2</c:v>
                </c:pt>
                <c:pt idx="1021">
                  <c:v>-1.0889992342947219E-2</c:v>
                </c:pt>
                <c:pt idx="1022">
                  <c:v>-6.1809082401660817E-2</c:v>
                </c:pt>
                <c:pt idx="1023">
                  <c:v>1.6869524179923573E-4</c:v>
                </c:pt>
                <c:pt idx="1024">
                  <c:v>-9.9744282737800494E-3</c:v>
                </c:pt>
                <c:pt idx="1025">
                  <c:v>3.5285727258132452E-3</c:v>
                </c:pt>
                <c:pt idx="1026">
                  <c:v>2.2311067646493578E-3</c:v>
                </c:pt>
                <c:pt idx="1027">
                  <c:v>6.1214936095489543E-3</c:v>
                </c:pt>
                <c:pt idx="1028">
                  <c:v>-1.4597617934332764E-2</c:v>
                </c:pt>
                <c:pt idx="1029">
                  <c:v>6.0281177303529885E-3</c:v>
                </c:pt>
                <c:pt idx="1030">
                  <c:v>-1.8921860579359953E-3</c:v>
                </c:pt>
                <c:pt idx="1031">
                  <c:v>-5.8332059574040416E-3</c:v>
                </c:pt>
                <c:pt idx="1032">
                  <c:v>3.6671261026293613E-3</c:v>
                </c:pt>
                <c:pt idx="1033">
                  <c:v>-5.1395810788842158E-3</c:v>
                </c:pt>
                <c:pt idx="1034">
                  <c:v>2.9626162640164115E-3</c:v>
                </c:pt>
                <c:pt idx="1035">
                  <c:v>1.2523124318230335E-2</c:v>
                </c:pt>
                <c:pt idx="1036">
                  <c:v>5.2907175683351544E-3</c:v>
                </c:pt>
                <c:pt idx="1037">
                  <c:v>-1.9032671226276502E-2</c:v>
                </c:pt>
                <c:pt idx="1038">
                  <c:v>-1.0313230554083027E-2</c:v>
                </c:pt>
                <c:pt idx="1039">
                  <c:v>-1.5098995676182161E-2</c:v>
                </c:pt>
                <c:pt idx="1040">
                  <c:v>4.5992338551713152E-3</c:v>
                </c:pt>
                <c:pt idx="1041">
                  <c:v>-1.8012299559037576E-2</c:v>
                </c:pt>
                <c:pt idx="1042">
                  <c:v>1.1362193286000197E-2</c:v>
                </c:pt>
                <c:pt idx="1043">
                  <c:v>-2.1411127229867443E-2</c:v>
                </c:pt>
                <c:pt idx="1044">
                  <c:v>3.0886566354191501E-4</c:v>
                </c:pt>
                <c:pt idx="1045">
                  <c:v>3.1934381801828976E-2</c:v>
                </c:pt>
                <c:pt idx="1046">
                  <c:v>-1.0298610789470697E-2</c:v>
                </c:pt>
                <c:pt idx="1047">
                  <c:v>-9.0202708932547553E-3</c:v>
                </c:pt>
                <c:pt idx="1048">
                  <c:v>-3.343422934643183E-2</c:v>
                </c:pt>
                <c:pt idx="1049">
                  <c:v>7.6303707035180754E-4</c:v>
                </c:pt>
                <c:pt idx="1050">
                  <c:v>7.4121355755915053E-3</c:v>
                </c:pt>
                <c:pt idx="1051">
                  <c:v>-1.1741173780396075E-2</c:v>
                </c:pt>
                <c:pt idx="1052">
                  <c:v>2.5846947180853369E-2</c:v>
                </c:pt>
                <c:pt idx="1053">
                  <c:v>3.6025195794010904E-4</c:v>
                </c:pt>
                <c:pt idx="1054">
                  <c:v>-1.3326420969746173E-2</c:v>
                </c:pt>
                <c:pt idx="1055">
                  <c:v>1.1211939345903386E-2</c:v>
                </c:pt>
                <c:pt idx="1056">
                  <c:v>-2.5268926380662407E-3</c:v>
                </c:pt>
                <c:pt idx="1057">
                  <c:v>1.1425817324764269E-2</c:v>
                </c:pt>
                <c:pt idx="1058">
                  <c:v>4.6515861088095778E-3</c:v>
                </c:pt>
                <c:pt idx="1059">
                  <c:v>5.2916522525254276E-3</c:v>
                </c:pt>
                <c:pt idx="1060">
                  <c:v>-1.3133931408371229E-2</c:v>
                </c:pt>
                <c:pt idx="1061">
                  <c:v>1.5641740737437578E-3</c:v>
                </c:pt>
                <c:pt idx="1062">
                  <c:v>-3.0160324672558823E-2</c:v>
                </c:pt>
                <c:pt idx="1063">
                  <c:v>-9.0020355223573816E-3</c:v>
                </c:pt>
                <c:pt idx="1064">
                  <c:v>1.8114451773832516E-2</c:v>
                </c:pt>
                <c:pt idx="1065">
                  <c:v>-1.3074836178337225E-4</c:v>
                </c:pt>
                <c:pt idx="1066">
                  <c:v>-2.3630163414978995E-2</c:v>
                </c:pt>
                <c:pt idx="1067">
                  <c:v>-3.5565858615312834E-2</c:v>
                </c:pt>
                <c:pt idx="1068">
                  <c:v>-5.5024699927035958E-3</c:v>
                </c:pt>
                <c:pt idx="1069">
                  <c:v>-9.2214958393148361E-3</c:v>
                </c:pt>
                <c:pt idx="1070">
                  <c:v>0.1013369265251992</c:v>
                </c:pt>
                <c:pt idx="1071">
                  <c:v>-2.3406481607117391E-2</c:v>
                </c:pt>
                <c:pt idx="1072">
                  <c:v>1.8618047906728566E-2</c:v>
                </c:pt>
                <c:pt idx="1073">
                  <c:v>-1.6475586176847037E-3</c:v>
                </c:pt>
                <c:pt idx="1074">
                  <c:v>-5.3634020267044908E-3</c:v>
                </c:pt>
                <c:pt idx="1075">
                  <c:v>-3.6605997350196789E-2</c:v>
                </c:pt>
                <c:pt idx="1076">
                  <c:v>-1.0306508314891518E-2</c:v>
                </c:pt>
                <c:pt idx="1077">
                  <c:v>-2.354669015636059E-2</c:v>
                </c:pt>
                <c:pt idx="1078">
                  <c:v>2.1441330200441162E-2</c:v>
                </c:pt>
                <c:pt idx="1079">
                  <c:v>2.0636892546902048E-2</c:v>
                </c:pt>
                <c:pt idx="1080">
                  <c:v>3.4482600011647005E-2</c:v>
                </c:pt>
                <c:pt idx="1081">
                  <c:v>1.1748105898499884E-2</c:v>
                </c:pt>
                <c:pt idx="1082">
                  <c:v>-1.7608666496266967E-3</c:v>
                </c:pt>
                <c:pt idx="1083">
                  <c:v>7.3627270619664818E-3</c:v>
                </c:pt>
                <c:pt idx="1084">
                  <c:v>3.0961136761396262E-3</c:v>
                </c:pt>
                <c:pt idx="1085">
                  <c:v>7.6253518599905909E-2</c:v>
                </c:pt>
                <c:pt idx="1086">
                  <c:v>2.3225259769653631E-2</c:v>
                </c:pt>
                <c:pt idx="1087">
                  <c:v>2.0446642789407562E-3</c:v>
                </c:pt>
                <c:pt idx="1088">
                  <c:v>-6.5571132993458119E-3</c:v>
                </c:pt>
                <c:pt idx="1089">
                  <c:v>9.2329563599811165E-5</c:v>
                </c:pt>
                <c:pt idx="1090">
                  <c:v>1.1122733832481947E-2</c:v>
                </c:pt>
                <c:pt idx="1091">
                  <c:v>1.2779257193130797E-3</c:v>
                </c:pt>
                <c:pt idx="1092">
                  <c:v>2.400112538787717E-2</c:v>
                </c:pt>
                <c:pt idx="1093">
                  <c:v>-2.6708635684968699E-4</c:v>
                </c:pt>
                <c:pt idx="1094">
                  <c:v>8.4605875621037267E-3</c:v>
                </c:pt>
                <c:pt idx="1095">
                  <c:v>2.2561342022028794E-3</c:v>
                </c:pt>
                <c:pt idx="1096">
                  <c:v>2.5158497177425253E-3</c:v>
                </c:pt>
                <c:pt idx="1097">
                  <c:v>1.0126052498360086E-2</c:v>
                </c:pt>
                <c:pt idx="1098">
                  <c:v>-1.5254114727879878E-3</c:v>
                </c:pt>
                <c:pt idx="1099">
                  <c:v>-1.2222605207279217E-2</c:v>
                </c:pt>
                <c:pt idx="1100">
                  <c:v>5.0600363004668358E-3</c:v>
                </c:pt>
                <c:pt idx="1101">
                  <c:v>-1.0288843830415333E-2</c:v>
                </c:pt>
                <c:pt idx="1102">
                  <c:v>2.3346104788112557E-2</c:v>
                </c:pt>
                <c:pt idx="1103">
                  <c:v>-7.2282066763668168E-3</c:v>
                </c:pt>
                <c:pt idx="1104">
                  <c:v>2.8861326574057718E-3</c:v>
                </c:pt>
                <c:pt idx="1105">
                  <c:v>3.66259748568247E-3</c:v>
                </c:pt>
                <c:pt idx="1106">
                  <c:v>3.4973444039122412E-3</c:v>
                </c:pt>
                <c:pt idx="1107">
                  <c:v>2.1646595001702279E-3</c:v>
                </c:pt>
                <c:pt idx="1108">
                  <c:v>1.9439125536374338E-3</c:v>
                </c:pt>
                <c:pt idx="1109">
                  <c:v>8.2135065714338835E-3</c:v>
                </c:pt>
                <c:pt idx="1110">
                  <c:v>5.773203535631842E-3</c:v>
                </c:pt>
                <c:pt idx="1111">
                  <c:v>5.0385036508139216E-3</c:v>
                </c:pt>
                <c:pt idx="1112">
                  <c:v>-3.8709607045448453E-3</c:v>
                </c:pt>
                <c:pt idx="1113">
                  <c:v>3.6098981722311797E-3</c:v>
                </c:pt>
                <c:pt idx="1114">
                  <c:v>1.3224144102040303E-2</c:v>
                </c:pt>
                <c:pt idx="1115">
                  <c:v>-8.1650618960957839E-3</c:v>
                </c:pt>
                <c:pt idx="1116">
                  <c:v>8.8007956260472264E-3</c:v>
                </c:pt>
                <c:pt idx="1117">
                  <c:v>-2.295804149974942E-3</c:v>
                </c:pt>
                <c:pt idx="1118">
                  <c:v>4.6021097802843008E-3</c:v>
                </c:pt>
                <c:pt idx="1119">
                  <c:v>-5.9136689847386651E-3</c:v>
                </c:pt>
                <c:pt idx="1120">
                  <c:v>1.801416489863689E-2</c:v>
                </c:pt>
                <c:pt idx="1121">
                  <c:v>8.4568127746195189E-3</c:v>
                </c:pt>
                <c:pt idx="1122">
                  <c:v>4.4071682337676766E-3</c:v>
                </c:pt>
                <c:pt idx="1123">
                  <c:v>1.0522749157461129E-2</c:v>
                </c:pt>
                <c:pt idx="1124">
                  <c:v>-3.0354865744169333E-3</c:v>
                </c:pt>
                <c:pt idx="1125">
                  <c:v>2.9640831673795006E-3</c:v>
                </c:pt>
                <c:pt idx="1126">
                  <c:v>-1.0775874969415294E-2</c:v>
                </c:pt>
                <c:pt idx="1127">
                  <c:v>-1.9509840445374568E-3</c:v>
                </c:pt>
                <c:pt idx="1128">
                  <c:v>1.5781265655180413E-2</c:v>
                </c:pt>
                <c:pt idx="1129">
                  <c:v>-2.2452582003857718E-3</c:v>
                </c:pt>
                <c:pt idx="1130">
                  <c:v>-2.2101012797088935E-3</c:v>
                </c:pt>
                <c:pt idx="1131">
                  <c:v>1.3873813859313812E-2</c:v>
                </c:pt>
                <c:pt idx="1132">
                  <c:v>-4.0317062130705069E-3</c:v>
                </c:pt>
                <c:pt idx="1133">
                  <c:v>3.6691458164882338E-3</c:v>
                </c:pt>
                <c:pt idx="1134">
                  <c:v>-5.9606520126348256E-4</c:v>
                </c:pt>
                <c:pt idx="1135">
                  <c:v>5.5664102008810114E-3</c:v>
                </c:pt>
                <c:pt idx="1136">
                  <c:v>-3.9547345825124394E-4</c:v>
                </c:pt>
                <c:pt idx="1137">
                  <c:v>1.2024915518108553E-2</c:v>
                </c:pt>
                <c:pt idx="1138">
                  <c:v>-3.2245496472970742E-3</c:v>
                </c:pt>
                <c:pt idx="1139">
                  <c:v>1.9558530859449991E-5</c:v>
                </c:pt>
                <c:pt idx="1140">
                  <c:v>-9.3910405025180357E-3</c:v>
                </c:pt>
                <c:pt idx="1141">
                  <c:v>1.1875296267318824E-3</c:v>
                </c:pt>
                <c:pt idx="1142">
                  <c:v>9.903698351960373E-3</c:v>
                </c:pt>
                <c:pt idx="1143">
                  <c:v>5.5395903466930385E-3</c:v>
                </c:pt>
                <c:pt idx="1144">
                  <c:v>-2.3555168101395611E-3</c:v>
                </c:pt>
                <c:pt idx="1145">
                  <c:v>1.3661457464893468E-4</c:v>
                </c:pt>
                <c:pt idx="1146">
                  <c:v>1.3070929449258571E-3</c:v>
                </c:pt>
                <c:pt idx="1147">
                  <c:v>3.9474744981016364E-2</c:v>
                </c:pt>
                <c:pt idx="1148">
                  <c:v>-1.76007242950568E-2</c:v>
                </c:pt>
                <c:pt idx="1149">
                  <c:v>2.1999141661466035E-2</c:v>
                </c:pt>
                <c:pt idx="1150">
                  <c:v>-1.4730139228261916E-2</c:v>
                </c:pt>
                <c:pt idx="1151">
                  <c:v>-5.3243587435015879E-3</c:v>
                </c:pt>
                <c:pt idx="1152">
                  <c:v>-7.8103657327191012E-3</c:v>
                </c:pt>
                <c:pt idx="1153">
                  <c:v>2.3039410628609225E-3</c:v>
                </c:pt>
                <c:pt idx="1154">
                  <c:v>-5.1718633231044586E-4</c:v>
                </c:pt>
                <c:pt idx="1155">
                  <c:v>1.4316578986969173E-2</c:v>
                </c:pt>
                <c:pt idx="1156">
                  <c:v>-1.6362973710205838E-2</c:v>
                </c:pt>
                <c:pt idx="1157">
                  <c:v>3.6495614405932697E-3</c:v>
                </c:pt>
                <c:pt idx="1158">
                  <c:v>-4.4211691141834951E-3</c:v>
                </c:pt>
                <c:pt idx="1159">
                  <c:v>-5.9019905365631552E-3</c:v>
                </c:pt>
                <c:pt idx="1160">
                  <c:v>-1.4175078123200662E-2</c:v>
                </c:pt>
                <c:pt idx="1161">
                  <c:v>-7.9447638283713286E-3</c:v>
                </c:pt>
                <c:pt idx="1162">
                  <c:v>-1.2874699770401591E-3</c:v>
                </c:pt>
                <c:pt idx="1163">
                  <c:v>5.9298021114208678E-3</c:v>
                </c:pt>
                <c:pt idx="1164">
                  <c:v>-5.8553351952539629E-3</c:v>
                </c:pt>
                <c:pt idx="1165">
                  <c:v>-4.4025080026539997E-3</c:v>
                </c:pt>
                <c:pt idx="1166">
                  <c:v>9.3617531933948457E-3</c:v>
                </c:pt>
                <c:pt idx="1167">
                  <c:v>5.7228754095662139E-3</c:v>
                </c:pt>
                <c:pt idx="1168">
                  <c:v>-5.7883819510716516E-3</c:v>
                </c:pt>
                <c:pt idx="1169">
                  <c:v>-3.0985586346867532E-3</c:v>
                </c:pt>
                <c:pt idx="1170">
                  <c:v>4.5537194199024963E-4</c:v>
                </c:pt>
                <c:pt idx="1171">
                  <c:v>5.1845475656482265E-3</c:v>
                </c:pt>
                <c:pt idx="1172">
                  <c:v>-2.5533004123011793E-2</c:v>
                </c:pt>
                <c:pt idx="1173">
                  <c:v>6.4646231772183867E-3</c:v>
                </c:pt>
                <c:pt idx="1174">
                  <c:v>4.2153075513731768E-4</c:v>
                </c:pt>
                <c:pt idx="1175">
                  <c:v>3.9324858599529876E-3</c:v>
                </c:pt>
                <c:pt idx="1176">
                  <c:v>1.2790734278175719E-3</c:v>
                </c:pt>
                <c:pt idx="1177">
                  <c:v>1.7744145232116901E-2</c:v>
                </c:pt>
                <c:pt idx="1178">
                  <c:v>1.0707959006712578E-2</c:v>
                </c:pt>
                <c:pt idx="1179">
                  <c:v>-1.2263262823754277E-2</c:v>
                </c:pt>
                <c:pt idx="1180">
                  <c:v>1.9251529153794789E-3</c:v>
                </c:pt>
                <c:pt idx="1181">
                  <c:v>-3.0782676837111198E-3</c:v>
                </c:pt>
                <c:pt idx="1182">
                  <c:v>1.864482628415862E-2</c:v>
                </c:pt>
                <c:pt idx="1183">
                  <c:v>-6.7190304526624309E-3</c:v>
                </c:pt>
                <c:pt idx="1184">
                  <c:v>-1.0146662244378142E-2</c:v>
                </c:pt>
                <c:pt idx="1185">
                  <c:v>1.8065456770511349E-3</c:v>
                </c:pt>
                <c:pt idx="1186">
                  <c:v>-6.1158012416256289E-3</c:v>
                </c:pt>
                <c:pt idx="1187">
                  <c:v>8.7371491935871372E-3</c:v>
                </c:pt>
                <c:pt idx="1188">
                  <c:v>6.1392016521393082E-3</c:v>
                </c:pt>
                <c:pt idx="1189">
                  <c:v>6.5100173397992043E-3</c:v>
                </c:pt>
                <c:pt idx="1190">
                  <c:v>3.3980791037600384E-3</c:v>
                </c:pt>
                <c:pt idx="1191">
                  <c:v>-7.6389783184907713E-3</c:v>
                </c:pt>
                <c:pt idx="1192">
                  <c:v>3.1216086908780289E-3</c:v>
                </c:pt>
                <c:pt idx="1193">
                  <c:v>2.1687659042122172E-2</c:v>
                </c:pt>
                <c:pt idx="1194">
                  <c:v>-8.6839067005294035E-3</c:v>
                </c:pt>
                <c:pt idx="1195">
                  <c:v>1.6603626690584311E-3</c:v>
                </c:pt>
                <c:pt idx="1196">
                  <c:v>-4.6679337450948981E-3</c:v>
                </c:pt>
                <c:pt idx="1197">
                  <c:v>-2.189895346520784E-2</c:v>
                </c:pt>
                <c:pt idx="1198">
                  <c:v>6.0473909909689464E-3</c:v>
                </c:pt>
                <c:pt idx="1199">
                  <c:v>-9.3373119593958382E-4</c:v>
                </c:pt>
                <c:pt idx="1200">
                  <c:v>-2.7263008733471243E-4</c:v>
                </c:pt>
                <c:pt idx="1201">
                  <c:v>-3.5447995371724076E-3</c:v>
                </c:pt>
                <c:pt idx="1202">
                  <c:v>3.8507309847995315E-3</c:v>
                </c:pt>
                <c:pt idx="1203">
                  <c:v>6.250022375636214E-3</c:v>
                </c:pt>
                <c:pt idx="1204">
                  <c:v>1.6835817454482749E-3</c:v>
                </c:pt>
                <c:pt idx="1205">
                  <c:v>5.5635545325073855E-3</c:v>
                </c:pt>
                <c:pt idx="1206">
                  <c:v>3.8383602901611991E-5</c:v>
                </c:pt>
                <c:pt idx="1207">
                  <c:v>5.8590438658292611E-3</c:v>
                </c:pt>
                <c:pt idx="1208">
                  <c:v>1.5106808844357568E-2</c:v>
                </c:pt>
                <c:pt idx="1209">
                  <c:v>1.9848687128143406E-2</c:v>
                </c:pt>
                <c:pt idx="1210">
                  <c:v>-9.5935359580086917E-4</c:v>
                </c:pt>
                <c:pt idx="1211">
                  <c:v>-2.9157045056072809E-2</c:v>
                </c:pt>
                <c:pt idx="1212">
                  <c:v>-1.5121036839123471E-2</c:v>
                </c:pt>
                <c:pt idx="1213">
                  <c:v>-1.5062732980567583E-3</c:v>
                </c:pt>
                <c:pt idx="1214">
                  <c:v>-5.2220617974997451E-3</c:v>
                </c:pt>
                <c:pt idx="1215">
                  <c:v>-1.3940547578869925E-2</c:v>
                </c:pt>
                <c:pt idx="1216">
                  <c:v>-1.9835950877711565E-2</c:v>
                </c:pt>
                <c:pt idx="1217">
                  <c:v>-5.6326417786547469E-4</c:v>
                </c:pt>
                <c:pt idx="1218">
                  <c:v>1.8477483350533151E-2</c:v>
                </c:pt>
                <c:pt idx="1219">
                  <c:v>5.2964687079565731E-3</c:v>
                </c:pt>
                <c:pt idx="1220">
                  <c:v>4.8360784124727397E-3</c:v>
                </c:pt>
                <c:pt idx="1221">
                  <c:v>-1.535785227482836E-2</c:v>
                </c:pt>
                <c:pt idx="1222">
                  <c:v>1.3689885573804191E-2</c:v>
                </c:pt>
                <c:pt idx="1223">
                  <c:v>-5.2726552808723126E-3</c:v>
                </c:pt>
                <c:pt idx="1224">
                  <c:v>-2.699551289518046E-2</c:v>
                </c:pt>
                <c:pt idx="1225">
                  <c:v>-1.350786104526228E-2</c:v>
                </c:pt>
                <c:pt idx="1226">
                  <c:v>-1.6001286373730196E-2</c:v>
                </c:pt>
                <c:pt idx="1227">
                  <c:v>-1.3188958368616091E-2</c:v>
                </c:pt>
                <c:pt idx="1228">
                  <c:v>3.9820674797952059E-3</c:v>
                </c:pt>
                <c:pt idx="1229">
                  <c:v>6.3079390903666866E-3</c:v>
                </c:pt>
                <c:pt idx="1230">
                  <c:v>1.784106796189969E-2</c:v>
                </c:pt>
                <c:pt idx="1231">
                  <c:v>1.3408926747197299E-2</c:v>
                </c:pt>
                <c:pt idx="1232">
                  <c:v>-1.0711219504310412E-2</c:v>
                </c:pt>
                <c:pt idx="1233">
                  <c:v>6.6976577584297288E-3</c:v>
                </c:pt>
                <c:pt idx="1234">
                  <c:v>-2.5040830834127562E-2</c:v>
                </c:pt>
                <c:pt idx="1235">
                  <c:v>6.5099271330710138E-3</c:v>
                </c:pt>
                <c:pt idx="1236">
                  <c:v>4.8249128323635884E-3</c:v>
                </c:pt>
                <c:pt idx="1237">
                  <c:v>1.626790556904022E-2</c:v>
                </c:pt>
                <c:pt idx="1238">
                  <c:v>2.0365533068591162E-3</c:v>
                </c:pt>
                <c:pt idx="1239">
                  <c:v>-2.7356619467261676E-2</c:v>
                </c:pt>
                <c:pt idx="1240">
                  <c:v>1.0259979343902045E-2</c:v>
                </c:pt>
                <c:pt idx="1241">
                  <c:v>-1.021778195839777E-2</c:v>
                </c:pt>
                <c:pt idx="1242">
                  <c:v>-7.7529458260249774E-3</c:v>
                </c:pt>
                <c:pt idx="1243">
                  <c:v>3.3065416430733594E-3</c:v>
                </c:pt>
                <c:pt idx="1244">
                  <c:v>-5.6681309338245714E-4</c:v>
                </c:pt>
                <c:pt idx="1245">
                  <c:v>1.650851077648802E-2</c:v>
                </c:pt>
                <c:pt idx="1246">
                  <c:v>4.0084201787505764E-3</c:v>
                </c:pt>
                <c:pt idx="1247">
                  <c:v>-2.0579280335145224E-3</c:v>
                </c:pt>
                <c:pt idx="1248">
                  <c:v>3.9800238102536993E-3</c:v>
                </c:pt>
                <c:pt idx="1249">
                  <c:v>2.4031254578503734E-3</c:v>
                </c:pt>
                <c:pt idx="1250">
                  <c:v>-6.3516051560442847E-4</c:v>
                </c:pt>
                <c:pt idx="1251">
                  <c:v>-1.2507456935414033E-3</c:v>
                </c:pt>
                <c:pt idx="1252">
                  <c:v>7.801596803003087E-4</c:v>
                </c:pt>
                <c:pt idx="1253">
                  <c:v>-7.9183082226432725E-3</c:v>
                </c:pt>
                <c:pt idx="1254">
                  <c:v>-2.2083435687120474E-2</c:v>
                </c:pt>
                <c:pt idx="1255">
                  <c:v>-1.9033751569249709E-4</c:v>
                </c:pt>
                <c:pt idx="1256">
                  <c:v>1.1970000253572919E-2</c:v>
                </c:pt>
                <c:pt idx="1257">
                  <c:v>1.0365499243197551E-2</c:v>
                </c:pt>
                <c:pt idx="1258">
                  <c:v>-1.1086551233978824E-2</c:v>
                </c:pt>
                <c:pt idx="1259">
                  <c:v>2.4471834263523626E-3</c:v>
                </c:pt>
                <c:pt idx="1260">
                  <c:v>-4.3816299699226827E-3</c:v>
                </c:pt>
                <c:pt idx="1261">
                  <c:v>-1.3642593572847654E-2</c:v>
                </c:pt>
                <c:pt idx="1262">
                  <c:v>-2.3987065591537397E-2</c:v>
                </c:pt>
                <c:pt idx="1263">
                  <c:v>-5.9210243773006755E-3</c:v>
                </c:pt>
                <c:pt idx="1264">
                  <c:v>7.0073468701001805E-3</c:v>
                </c:pt>
                <c:pt idx="1265">
                  <c:v>-1.1612253703628691E-2</c:v>
                </c:pt>
                <c:pt idx="1266">
                  <c:v>-2.2903278470751343E-2</c:v>
                </c:pt>
                <c:pt idx="1267">
                  <c:v>1.5829449808587869E-2</c:v>
                </c:pt>
                <c:pt idx="1268">
                  <c:v>3.2827950848620453E-2</c:v>
                </c:pt>
                <c:pt idx="1269">
                  <c:v>9.2928208131037686E-3</c:v>
                </c:pt>
                <c:pt idx="1270">
                  <c:v>2.1901858869718859E-2</c:v>
                </c:pt>
                <c:pt idx="1271">
                  <c:v>2.1848569201307756E-3</c:v>
                </c:pt>
                <c:pt idx="1272">
                  <c:v>-9.9931462446094632E-2</c:v>
                </c:pt>
                <c:pt idx="1273">
                  <c:v>-7.4048620646346682E-3</c:v>
                </c:pt>
                <c:pt idx="1274">
                  <c:v>-1.608216420757037E-2</c:v>
                </c:pt>
                <c:pt idx="1275">
                  <c:v>-2.8721958392058142E-2</c:v>
                </c:pt>
                <c:pt idx="1276">
                  <c:v>7.2469600212558254E-3</c:v>
                </c:pt>
                <c:pt idx="1277">
                  <c:v>-4.9542469093189261E-2</c:v>
                </c:pt>
                <c:pt idx="1278">
                  <c:v>1.8975241101618964E-2</c:v>
                </c:pt>
                <c:pt idx="1279">
                  <c:v>3.1061512867088355E-2</c:v>
                </c:pt>
                <c:pt idx="1280">
                  <c:v>-7.9795994403778978E-4</c:v>
                </c:pt>
                <c:pt idx="1281">
                  <c:v>-2.1535553635830207E-2</c:v>
                </c:pt>
                <c:pt idx="1282">
                  <c:v>-6.256627631262745E-3</c:v>
                </c:pt>
                <c:pt idx="1283">
                  <c:v>-1.2940050193693522E-3</c:v>
                </c:pt>
                <c:pt idx="1284">
                  <c:v>-1.1113366274641674E-2</c:v>
                </c:pt>
                <c:pt idx="1285">
                  <c:v>6.9042090703642029E-3</c:v>
                </c:pt>
                <c:pt idx="1286">
                  <c:v>-5.7691686503207138E-4</c:v>
                </c:pt>
                <c:pt idx="1287">
                  <c:v>-3.0868355547025265E-3</c:v>
                </c:pt>
                <c:pt idx="1288">
                  <c:v>-3.2122471647954551E-2</c:v>
                </c:pt>
                <c:pt idx="1289">
                  <c:v>1.1782450555086225E-2</c:v>
                </c:pt>
                <c:pt idx="1290">
                  <c:v>2.9820067104153278E-2</c:v>
                </c:pt>
                <c:pt idx="1291">
                  <c:v>2.795794059219489E-3</c:v>
                </c:pt>
                <c:pt idx="1292">
                  <c:v>-2.235390560350653E-2</c:v>
                </c:pt>
                <c:pt idx="1293">
                  <c:v>1.4793496213936667E-2</c:v>
                </c:pt>
                <c:pt idx="1294">
                  <c:v>1.3498946299321439E-2</c:v>
                </c:pt>
                <c:pt idx="1295">
                  <c:v>3.1441575378865091E-3</c:v>
                </c:pt>
                <c:pt idx="1296">
                  <c:v>1.3524136978431484E-2</c:v>
                </c:pt>
                <c:pt idx="1297">
                  <c:v>-4.1881787556692857E-3</c:v>
                </c:pt>
                <c:pt idx="1298">
                  <c:v>1.1003819846291277E-3</c:v>
                </c:pt>
                <c:pt idx="1299">
                  <c:v>-8.9152533251160015E-3</c:v>
                </c:pt>
                <c:pt idx="1300">
                  <c:v>-2.1687816976365122E-3</c:v>
                </c:pt>
                <c:pt idx="1301">
                  <c:v>-7.4590483472358861E-3</c:v>
                </c:pt>
                <c:pt idx="1302">
                  <c:v>-1.5701980263283798E-2</c:v>
                </c:pt>
                <c:pt idx="1303">
                  <c:v>1.112381380318858E-2</c:v>
                </c:pt>
                <c:pt idx="1304">
                  <c:v>-1.3501900948620135E-3</c:v>
                </c:pt>
                <c:pt idx="1305">
                  <c:v>-1.9078127856892189E-2</c:v>
                </c:pt>
                <c:pt idx="1306">
                  <c:v>-7.0701637888562823E-3</c:v>
                </c:pt>
                <c:pt idx="1307">
                  <c:v>-1.8379502592174236E-2</c:v>
                </c:pt>
                <c:pt idx="1308">
                  <c:v>2.9591350387865021E-3</c:v>
                </c:pt>
                <c:pt idx="1309">
                  <c:v>-2.6788537247062663E-2</c:v>
                </c:pt>
                <c:pt idx="1310">
                  <c:v>-4.5607708697534555E-3</c:v>
                </c:pt>
                <c:pt idx="1311">
                  <c:v>-1.3664314379738711E-2</c:v>
                </c:pt>
                <c:pt idx="1312">
                  <c:v>-2.5138705840217376E-2</c:v>
                </c:pt>
                <c:pt idx="1313">
                  <c:v>6.138415530579637E-3</c:v>
                </c:pt>
                <c:pt idx="1314">
                  <c:v>3.1229168262500148E-2</c:v>
                </c:pt>
                <c:pt idx="1315">
                  <c:v>-2.1612185793732771E-3</c:v>
                </c:pt>
                <c:pt idx="1316">
                  <c:v>1.1072898156205189E-2</c:v>
                </c:pt>
                <c:pt idx="1317">
                  <c:v>-1.5530085833448349E-3</c:v>
                </c:pt>
                <c:pt idx="1318">
                  <c:v>-1.5822686391458482E-3</c:v>
                </c:pt>
                <c:pt idx="1319">
                  <c:v>5.4795400911158186E-3</c:v>
                </c:pt>
                <c:pt idx="1320">
                  <c:v>-3.3659586280663407E-3</c:v>
                </c:pt>
                <c:pt idx="1321">
                  <c:v>-5.8970492503818885E-3</c:v>
                </c:pt>
                <c:pt idx="1322">
                  <c:v>3.6400895671633585E-2</c:v>
                </c:pt>
                <c:pt idx="1323">
                  <c:v>2.2738482049594777E-2</c:v>
                </c:pt>
                <c:pt idx="1324">
                  <c:v>4.6068572521617945E-2</c:v>
                </c:pt>
                <c:pt idx="1325">
                  <c:v>2.1983387281957797E-2</c:v>
                </c:pt>
                <c:pt idx="1326">
                  <c:v>6.0200797613549559E-3</c:v>
                </c:pt>
                <c:pt idx="1327">
                  <c:v>-1.1163937475598172E-2</c:v>
                </c:pt>
                <c:pt idx="1328">
                  <c:v>1.4566929536200269E-2</c:v>
                </c:pt>
                <c:pt idx="1329">
                  <c:v>2.0652606775728253E-2</c:v>
                </c:pt>
                <c:pt idx="1330">
                  <c:v>-3.9660937113503297E-2</c:v>
                </c:pt>
                <c:pt idx="1331">
                  <c:v>2.1334925116506313E-2</c:v>
                </c:pt>
                <c:pt idx="1332">
                  <c:v>4.7103812663379222E-4</c:v>
                </c:pt>
                <c:pt idx="1333">
                  <c:v>1.0427928533037098E-2</c:v>
                </c:pt>
                <c:pt idx="1334">
                  <c:v>-1.1159018159398661E-2</c:v>
                </c:pt>
                <c:pt idx="1335">
                  <c:v>-3.9296972651300034E-2</c:v>
                </c:pt>
                <c:pt idx="1336">
                  <c:v>1.6332345093055863E-2</c:v>
                </c:pt>
                <c:pt idx="1337">
                  <c:v>-1.9785911576783253E-3</c:v>
                </c:pt>
                <c:pt idx="1338">
                  <c:v>-5.4155753126498693E-3</c:v>
                </c:pt>
                <c:pt idx="1339">
                  <c:v>6.2715410123070307E-3</c:v>
                </c:pt>
                <c:pt idx="1340">
                  <c:v>1.6450859259747458E-2</c:v>
                </c:pt>
                <c:pt idx="1341">
                  <c:v>-1.3427749231185764E-2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CE-C048-A8BA-C6901597B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458271"/>
        <c:axId val="1732672719"/>
      </c:scatterChart>
      <c:valAx>
        <c:axId val="1732458271"/>
        <c:scaling>
          <c:orientation val="minMax"/>
          <c:min val="-7.0000000000000007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 S&amp;P 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2672719"/>
        <c:crosses val="autoZero"/>
        <c:crossBetween val="midCat"/>
      </c:valAx>
      <c:valAx>
        <c:axId val="1732672719"/>
        <c:scaling>
          <c:orientation val="minMax"/>
          <c:max val="0.11"/>
          <c:min val="-0.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 MSFT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245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Previsione dei rendimenti giornalieri</a:t>
            </a:r>
            <a:r>
              <a:rPr lang="it-IT" baseline="0"/>
              <a:t> del titolo MSFT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748C-DC45-9097-0F12D009062F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48C-DC45-9097-0F12D009062F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48C-DC45-9097-0F12D009062F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48C-DC45-9097-0F12D009062F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748C-DC45-9097-0F12D009062F}"/>
              </c:ext>
            </c:extLst>
          </c:dPt>
          <c:cat>
            <c:numRef>
              <c:f>'Previsione Rend. GG'!$A$1341:$A$1351</c:f>
              <c:numCache>
                <c:formatCode>m/d/yy</c:formatCode>
                <c:ptCount val="11"/>
                <c:pt idx="0">
                  <c:v>46143</c:v>
                </c:pt>
                <c:pt idx="1">
                  <c:v>46146</c:v>
                </c:pt>
                <c:pt idx="2">
                  <c:v>46147</c:v>
                </c:pt>
                <c:pt idx="3">
                  <c:v>46148</c:v>
                </c:pt>
                <c:pt idx="4">
                  <c:v>46149</c:v>
                </c:pt>
                <c:pt idx="5">
                  <c:v>46150</c:v>
                </c:pt>
                <c:pt idx="6">
                  <c:v>46153</c:v>
                </c:pt>
                <c:pt idx="7">
                  <c:v>46154</c:v>
                </c:pt>
                <c:pt idx="8">
                  <c:v>46155</c:v>
                </c:pt>
                <c:pt idx="9">
                  <c:v>46156</c:v>
                </c:pt>
                <c:pt idx="10">
                  <c:v>46157</c:v>
                </c:pt>
              </c:numCache>
            </c:numRef>
          </c:cat>
          <c:val>
            <c:numRef>
              <c:f>'Previsione Rend. GG'!$B$1341:$B$1351</c:f>
              <c:numCache>
                <c:formatCode>General</c:formatCode>
                <c:ptCount val="11"/>
                <c:pt idx="0">
                  <c:v>1.6332345093055863E-2</c:v>
                </c:pt>
                <c:pt idx="1">
                  <c:v>-1.9785911576783253E-3</c:v>
                </c:pt>
                <c:pt idx="2">
                  <c:v>-5.4155753126498693E-3</c:v>
                </c:pt>
                <c:pt idx="3">
                  <c:v>6.2715410123070307E-3</c:v>
                </c:pt>
                <c:pt idx="4">
                  <c:v>1.6450859259747458E-2</c:v>
                </c:pt>
                <c:pt idx="5">
                  <c:v>-1.3427749231185764E-2</c:v>
                </c:pt>
                <c:pt idx="6">
                  <c:v>9.7966871846657155E-4</c:v>
                </c:pt>
                <c:pt idx="7">
                  <c:v>9.8000555772805227E-4</c:v>
                </c:pt>
                <c:pt idx="8">
                  <c:v>9.8034239698953319E-4</c:v>
                </c:pt>
                <c:pt idx="9">
                  <c:v>9.806792362510139E-4</c:v>
                </c:pt>
                <c:pt idx="10">
                  <c:v>9.8101607551249266E-4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48C-DC45-9097-0F12D0090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327951"/>
        <c:axId val="1487272959"/>
      </c:lineChart>
      <c:dateAx>
        <c:axId val="158432795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7272959"/>
        <c:crosses val="autoZero"/>
        <c:auto val="1"/>
        <c:lblOffset val="100"/>
        <c:baseTimeUnit val="days"/>
      </c:dateAx>
      <c:valAx>
        <c:axId val="148727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8432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703046083383002E-2"/>
                  <c:y val="0.162162162162162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'Regressione Rend. Sett.'!$C$5:$C$282</c:f>
              <c:numCache>
                <c:formatCode>General</c:formatCode>
                <c:ptCount val="278"/>
                <c:pt idx="0">
                  <c:v>-1.4754158E-2</c:v>
                </c:pt>
                <c:pt idx="1">
                  <c:v>1.9430762000000001E-2</c:v>
                </c:pt>
                <c:pt idx="2">
                  <c:v>-3.3120128999999998E-2</c:v>
                </c:pt>
                <c:pt idx="3">
                  <c:v>4.6467134E-2</c:v>
                </c:pt>
                <c:pt idx="4">
                  <c:v>1.2349395000000001E-2</c:v>
                </c:pt>
                <c:pt idx="5">
                  <c:v>-7.1464629999999996E-3</c:v>
                </c:pt>
                <c:pt idx="6">
                  <c:v>-2.4460494999999999E-2</c:v>
                </c:pt>
                <c:pt idx="7">
                  <c:v>8.0789369999999996E-3</c:v>
                </c:pt>
                <c:pt idx="8">
                  <c:v>2.6392954999999999E-2</c:v>
                </c:pt>
                <c:pt idx="9">
                  <c:v>-7.6686230000000003E-3</c:v>
                </c:pt>
                <c:pt idx="10">
                  <c:v>1.5701091E-2</c:v>
                </c:pt>
                <c:pt idx="11">
                  <c:v>1.1405113E-2</c:v>
                </c:pt>
                <c:pt idx="12">
                  <c:v>2.7097812999999998E-2</c:v>
                </c:pt>
                <c:pt idx="13">
                  <c:v>1.3725638E-2</c:v>
                </c:pt>
                <c:pt idx="14">
                  <c:v>-1.266355E-3</c:v>
                </c:pt>
                <c:pt idx="15">
                  <c:v>2.39225E-4</c:v>
                </c:pt>
                <c:pt idx="16">
                  <c:v>1.2300426999999999E-2</c:v>
                </c:pt>
                <c:pt idx="17">
                  <c:v>-1.3880356999999999E-2</c:v>
                </c:pt>
                <c:pt idx="18">
                  <c:v>-4.310225E-3</c:v>
                </c:pt>
                <c:pt idx="19">
                  <c:v>1.1610112000000001E-2</c:v>
                </c:pt>
                <c:pt idx="20">
                  <c:v>6.1321600000000002E-3</c:v>
                </c:pt>
                <c:pt idx="21">
                  <c:v>4.1489980000000001E-3</c:v>
                </c:pt>
                <c:pt idx="22">
                  <c:v>-1.9067897E-2</c:v>
                </c:pt>
                <c:pt idx="23">
                  <c:v>2.7421424999999999E-2</c:v>
                </c:pt>
                <c:pt idx="24">
                  <c:v>1.6735498000000001E-2</c:v>
                </c:pt>
                <c:pt idx="25">
                  <c:v>3.9541860000000002E-3</c:v>
                </c:pt>
                <c:pt idx="26">
                  <c:v>-9.7011479999999997E-3</c:v>
                </c:pt>
                <c:pt idx="27">
                  <c:v>1.9557834999999999E-2</c:v>
                </c:pt>
                <c:pt idx="28">
                  <c:v>-3.74684E-3</c:v>
                </c:pt>
                <c:pt idx="29">
                  <c:v>9.387444E-3</c:v>
                </c:pt>
                <c:pt idx="30">
                  <c:v>7.0956470000000001E-3</c:v>
                </c:pt>
                <c:pt idx="31">
                  <c:v>-5.8930340000000001E-3</c:v>
                </c:pt>
                <c:pt idx="32">
                  <c:v>1.5242059000000001E-2</c:v>
                </c:pt>
                <c:pt idx="33">
                  <c:v>5.7790910000000001E-3</c:v>
                </c:pt>
                <c:pt idx="34">
                  <c:v>-1.694439E-2</c:v>
                </c:pt>
                <c:pt idx="35">
                  <c:v>-5.73946E-3</c:v>
                </c:pt>
                <c:pt idx="36">
                  <c:v>5.0732679999999997E-3</c:v>
                </c:pt>
                <c:pt idx="37">
                  <c:v>-2.2094127000000002E-2</c:v>
                </c:pt>
                <c:pt idx="38">
                  <c:v>7.8722719999999996E-3</c:v>
                </c:pt>
                <c:pt idx="39">
                  <c:v>1.8224568E-2</c:v>
                </c:pt>
                <c:pt idx="40">
                  <c:v>1.6444575999999999E-2</c:v>
                </c:pt>
                <c:pt idx="41">
                  <c:v>1.3307219E-2</c:v>
                </c:pt>
                <c:pt idx="42">
                  <c:v>2.0009186000000002E-2</c:v>
                </c:pt>
                <c:pt idx="43">
                  <c:v>-3.1249799999999999E-3</c:v>
                </c:pt>
                <c:pt idx="44">
                  <c:v>3.226638E-3</c:v>
                </c:pt>
                <c:pt idx="45">
                  <c:v>-2.1996748999999999E-2</c:v>
                </c:pt>
                <c:pt idx="46">
                  <c:v>-1.2229508E-2</c:v>
                </c:pt>
                <c:pt idx="47">
                  <c:v>3.8248874000000002E-2</c:v>
                </c:pt>
                <c:pt idx="48">
                  <c:v>-1.9392932000000002E-2</c:v>
                </c:pt>
                <c:pt idx="49">
                  <c:v>2.2756565999999999E-2</c:v>
                </c:pt>
                <c:pt idx="50">
                  <c:v>8.5467479999999998E-3</c:v>
                </c:pt>
                <c:pt idx="51">
                  <c:v>-1.8704788E-2</c:v>
                </c:pt>
                <c:pt idx="52">
                  <c:v>-3.0317719999999999E-3</c:v>
                </c:pt>
                <c:pt idx="53">
                  <c:v>-5.6812926E-2</c:v>
                </c:pt>
                <c:pt idx="54">
                  <c:v>7.7104640000000002E-3</c:v>
                </c:pt>
                <c:pt idx="55">
                  <c:v>1.5496843999999999E-2</c:v>
                </c:pt>
                <c:pt idx="56">
                  <c:v>-1.8195557000000001E-2</c:v>
                </c:pt>
                <c:pt idx="57">
                  <c:v>-1.5789930000000001E-2</c:v>
                </c:pt>
                <c:pt idx="58">
                  <c:v>8.2273750000000003E-3</c:v>
                </c:pt>
                <c:pt idx="59">
                  <c:v>-1.2721605E-2</c:v>
                </c:pt>
                <c:pt idx="60">
                  <c:v>-2.8774266E-2</c:v>
                </c:pt>
                <c:pt idx="61">
                  <c:v>6.1558270999999998E-2</c:v>
                </c:pt>
                <c:pt idx="62">
                  <c:v>1.7911223E-2</c:v>
                </c:pt>
                <c:pt idx="63">
                  <c:v>6.1628200000000001E-4</c:v>
                </c:pt>
                <c:pt idx="64">
                  <c:v>-1.2666488E-2</c:v>
                </c:pt>
                <c:pt idx="65">
                  <c:v>-2.1319958999999999E-2</c:v>
                </c:pt>
                <c:pt idx="66">
                  <c:v>-2.7503150000000001E-2</c:v>
                </c:pt>
                <c:pt idx="67">
                  <c:v>-3.2738019E-2</c:v>
                </c:pt>
                <c:pt idx="68">
                  <c:v>-2.0790119999999999E-3</c:v>
                </c:pt>
                <c:pt idx="69">
                  <c:v>-2.4118786E-2</c:v>
                </c:pt>
                <c:pt idx="70">
                  <c:v>-3.0450581000000001E-2</c:v>
                </c:pt>
                <c:pt idx="71">
                  <c:v>6.5843736999999999E-2</c:v>
                </c:pt>
                <c:pt idx="72">
                  <c:v>-1.1952218000000001E-2</c:v>
                </c:pt>
                <c:pt idx="73">
                  <c:v>-5.0548352999999997E-2</c:v>
                </c:pt>
                <c:pt idx="74">
                  <c:v>-5.7941073000000003E-2</c:v>
                </c:pt>
                <c:pt idx="75">
                  <c:v>6.4465363999999997E-2</c:v>
                </c:pt>
                <c:pt idx="76">
                  <c:v>-2.2089892E-2</c:v>
                </c:pt>
                <c:pt idx="77">
                  <c:v>1.9357756E-2</c:v>
                </c:pt>
                <c:pt idx="78">
                  <c:v>-9.2886489999999995E-3</c:v>
                </c:pt>
                <c:pt idx="79">
                  <c:v>2.5489489000000001E-2</c:v>
                </c:pt>
                <c:pt idx="80">
                  <c:v>4.2573425999999998E-2</c:v>
                </c:pt>
                <c:pt idx="81">
                  <c:v>3.6074710000000001E-3</c:v>
                </c:pt>
                <c:pt idx="82">
                  <c:v>3.2558208999999998E-2</c:v>
                </c:pt>
                <c:pt idx="83">
                  <c:v>-1.2071989E-2</c:v>
                </c:pt>
                <c:pt idx="84">
                  <c:v>-4.0397510999999997E-2</c:v>
                </c:pt>
                <c:pt idx="85">
                  <c:v>-3.2876068000000001E-2</c:v>
                </c:pt>
                <c:pt idx="86">
                  <c:v>3.6465498999999998E-2</c:v>
                </c:pt>
                <c:pt idx="87">
                  <c:v>-4.7704167999999998E-2</c:v>
                </c:pt>
                <c:pt idx="88">
                  <c:v>-4.6497482999999999E-2</c:v>
                </c:pt>
                <c:pt idx="89">
                  <c:v>-2.9137059999999999E-2</c:v>
                </c:pt>
                <c:pt idx="90">
                  <c:v>1.5071255E-2</c:v>
                </c:pt>
                <c:pt idx="91">
                  <c:v>-1.5548113000000001E-2</c:v>
                </c:pt>
                <c:pt idx="92">
                  <c:v>4.7356018E-2</c:v>
                </c:pt>
                <c:pt idx="93">
                  <c:v>3.9520367000000001E-2</c:v>
                </c:pt>
                <c:pt idx="94">
                  <c:v>-3.3455011999999999E-2</c:v>
                </c:pt>
                <c:pt idx="95">
                  <c:v>5.8978100999999998E-2</c:v>
                </c:pt>
                <c:pt idx="96">
                  <c:v>-6.9096740000000002E-3</c:v>
                </c:pt>
                <c:pt idx="97">
                  <c:v>1.5327823000000001E-2</c:v>
                </c:pt>
                <c:pt idx="98">
                  <c:v>1.1321032E-2</c:v>
                </c:pt>
                <c:pt idx="99">
                  <c:v>-3.3725487999999998E-2</c:v>
                </c:pt>
                <c:pt idx="100">
                  <c:v>-2.0846937999999999E-2</c:v>
                </c:pt>
                <c:pt idx="101">
                  <c:v>-1.957252E-3</c:v>
                </c:pt>
                <c:pt idx="102">
                  <c:v>-1.383698E-3</c:v>
                </c:pt>
                <c:pt idx="103">
                  <c:v>1.4475864E-2</c:v>
                </c:pt>
                <c:pt idx="104">
                  <c:v>2.6702918999999999E-2</c:v>
                </c:pt>
                <c:pt idx="105">
                  <c:v>-6.6215010000000001E-3</c:v>
                </c:pt>
                <c:pt idx="106">
                  <c:v>2.4656320999999998E-2</c:v>
                </c:pt>
                <c:pt idx="107">
                  <c:v>1.6194312999999998E-2</c:v>
                </c:pt>
                <c:pt idx="108">
                  <c:v>-1.1125405999999999E-2</c:v>
                </c:pt>
                <c:pt idx="109">
                  <c:v>-2.7796069999999999E-3</c:v>
                </c:pt>
                <c:pt idx="110">
                  <c:v>-2.6733915E-2</c:v>
                </c:pt>
                <c:pt idx="111">
                  <c:v>1.9042592000000001E-2</c:v>
                </c:pt>
                <c:pt idx="112">
                  <c:v>-4.5493372999999997E-2</c:v>
                </c:pt>
                <c:pt idx="113">
                  <c:v>1.4255735E-2</c:v>
                </c:pt>
                <c:pt idx="114">
                  <c:v>1.3876716000000001E-2</c:v>
                </c:pt>
                <c:pt idx="115">
                  <c:v>3.4832640999999998E-2</c:v>
                </c:pt>
                <c:pt idx="116">
                  <c:v>-1.0439799999999999E-3</c:v>
                </c:pt>
                <c:pt idx="117">
                  <c:v>7.9463969999999991E-3</c:v>
                </c:pt>
                <c:pt idx="118">
                  <c:v>-9.9576500000000002E-4</c:v>
                </c:pt>
                <c:pt idx="119">
                  <c:v>8.6995979999999994E-3</c:v>
                </c:pt>
                <c:pt idx="120">
                  <c:v>-7.9698140000000004E-3</c:v>
                </c:pt>
                <c:pt idx="121">
                  <c:v>-2.9422599999999999E-3</c:v>
                </c:pt>
                <c:pt idx="122">
                  <c:v>1.6464254000000001E-2</c:v>
                </c:pt>
                <c:pt idx="123">
                  <c:v>3.2133299999999999E-3</c:v>
                </c:pt>
                <c:pt idx="124">
                  <c:v>1.8290532000000002E-2</c:v>
                </c:pt>
                <c:pt idx="125">
                  <c:v>3.8506119999999998E-3</c:v>
                </c:pt>
                <c:pt idx="126">
                  <c:v>2.5757987999999999E-2</c:v>
                </c:pt>
                <c:pt idx="127">
                  <c:v>-1.3892395E-2</c:v>
                </c:pt>
                <c:pt idx="128">
                  <c:v>2.3468735000000001E-2</c:v>
                </c:pt>
                <c:pt idx="129">
                  <c:v>-1.1556247E-2</c:v>
                </c:pt>
                <c:pt idx="130">
                  <c:v>2.420344E-2</c:v>
                </c:pt>
                <c:pt idx="131">
                  <c:v>6.8628279999999996E-3</c:v>
                </c:pt>
                <c:pt idx="132">
                  <c:v>1.0116115E-2</c:v>
                </c:pt>
                <c:pt idx="133">
                  <c:v>-2.2740061999999998E-2</c:v>
                </c:pt>
                <c:pt idx="134">
                  <c:v>-3.121904E-3</c:v>
                </c:pt>
                <c:pt idx="135">
                  <c:v>-2.1133242E-2</c:v>
                </c:pt>
                <c:pt idx="136">
                  <c:v>8.2385329999999993E-3</c:v>
                </c:pt>
                <c:pt idx="137">
                  <c:v>2.4981231E-2</c:v>
                </c:pt>
                <c:pt idx="138">
                  <c:v>-1.2905836E-2</c:v>
                </c:pt>
                <c:pt idx="139">
                  <c:v>-1.6086200000000001E-3</c:v>
                </c:pt>
                <c:pt idx="140">
                  <c:v>-2.9269753999999999E-2</c:v>
                </c:pt>
                <c:pt idx="141">
                  <c:v>-7.4096780000000003E-3</c:v>
                </c:pt>
                <c:pt idx="142">
                  <c:v>4.7691130000000002E-3</c:v>
                </c:pt>
                <c:pt idx="143">
                  <c:v>4.474825E-3</c:v>
                </c:pt>
                <c:pt idx="144">
                  <c:v>-2.3942906999999999E-2</c:v>
                </c:pt>
                <c:pt idx="145">
                  <c:v>-2.5280773999999999E-2</c:v>
                </c:pt>
                <c:pt idx="146">
                  <c:v>5.8525156000000002E-2</c:v>
                </c:pt>
                <c:pt idx="147">
                  <c:v>1.3055519E-2</c:v>
                </c:pt>
                <c:pt idx="148">
                  <c:v>2.237246E-2</c:v>
                </c:pt>
                <c:pt idx="149">
                  <c:v>1.0039792000000001E-2</c:v>
                </c:pt>
                <c:pt idx="150">
                  <c:v>7.7401639999999999E-3</c:v>
                </c:pt>
                <c:pt idx="151">
                  <c:v>2.1199169999999998E-3</c:v>
                </c:pt>
                <c:pt idx="152">
                  <c:v>2.493714E-2</c:v>
                </c:pt>
                <c:pt idx="153">
                  <c:v>7.5097510000000003E-3</c:v>
                </c:pt>
                <c:pt idx="154">
                  <c:v>3.1969250000000002E-3</c:v>
                </c:pt>
                <c:pt idx="155">
                  <c:v>0.23309002300000001</c:v>
                </c:pt>
                <c:pt idx="156">
                  <c:v>-0.18664891</c:v>
                </c:pt>
                <c:pt idx="157">
                  <c:v>1.1701916999999999E-2</c:v>
                </c:pt>
                <c:pt idx="158">
                  <c:v>1.0570695E-2</c:v>
                </c:pt>
                <c:pt idx="159">
                  <c:v>1.3829495000000001E-2</c:v>
                </c:pt>
                <c:pt idx="160">
                  <c:v>1.3713520999999999E-2</c:v>
                </c:pt>
                <c:pt idx="161">
                  <c:v>-4.1857309999999998E-3</c:v>
                </c:pt>
                <c:pt idx="162">
                  <c:v>1.6627474E-2</c:v>
                </c:pt>
                <c:pt idx="163">
                  <c:v>9.4875559999999994E-3</c:v>
                </c:pt>
                <c:pt idx="164">
                  <c:v>-2.6065659999999998E-3</c:v>
                </c:pt>
                <c:pt idx="165">
                  <c:v>-1.288153E-3</c:v>
                </c:pt>
                <c:pt idx="166">
                  <c:v>2.2882211E-2</c:v>
                </c:pt>
                <c:pt idx="167">
                  <c:v>3.853502E-3</c:v>
                </c:pt>
                <c:pt idx="168">
                  <c:v>-9.5178759999999998E-3</c:v>
                </c:pt>
                <c:pt idx="169">
                  <c:v>-1.5550423000000001E-2</c:v>
                </c:pt>
                <c:pt idx="170">
                  <c:v>-3.0483637000000001E-2</c:v>
                </c:pt>
                <c:pt idx="171">
                  <c:v>2.6721126000000001E-2</c:v>
                </c:pt>
                <c:pt idx="172">
                  <c:v>5.456921E-3</c:v>
                </c:pt>
                <c:pt idx="173">
                  <c:v>1.8505074999999999E-2</c:v>
                </c:pt>
                <c:pt idx="174">
                  <c:v>1.5430744999999999E-2</c:v>
                </c:pt>
                <c:pt idx="175">
                  <c:v>2.73453E-4</c:v>
                </c:pt>
                <c:pt idx="176">
                  <c:v>-5.1294790000000002E-3</c:v>
                </c:pt>
                <c:pt idx="177">
                  <c:v>1.3165389E-2</c:v>
                </c:pt>
                <c:pt idx="178">
                  <c:v>1.5823830000000001E-2</c:v>
                </c:pt>
                <c:pt idx="179">
                  <c:v>6.0792429999999998E-3</c:v>
                </c:pt>
                <c:pt idx="180">
                  <c:v>-7.5762599999999996E-4</c:v>
                </c:pt>
                <c:pt idx="181">
                  <c:v>1.9542231E-2</c:v>
                </c:pt>
                <c:pt idx="182">
                  <c:v>8.6507119999999996E-3</c:v>
                </c:pt>
                <c:pt idx="183">
                  <c:v>-1.9651508000000002E-2</c:v>
                </c:pt>
                <c:pt idx="184">
                  <c:v>-8.3378570000000006E-3</c:v>
                </c:pt>
                <c:pt idx="185">
                  <c:v>-2.0615126000000001E-2</c:v>
                </c:pt>
                <c:pt idx="186">
                  <c:v>-4.48868E-4</c:v>
                </c:pt>
                <c:pt idx="187">
                  <c:v>3.9312040999999999E-2</c:v>
                </c:pt>
                <c:pt idx="188">
                  <c:v>1.4468175E-2</c:v>
                </c:pt>
                <c:pt idx="189">
                  <c:v>2.4473810000000002E-3</c:v>
                </c:pt>
                <c:pt idx="190">
                  <c:v>-4.2486364999999998E-2</c:v>
                </c:pt>
                <c:pt idx="191">
                  <c:v>4.0233579999999998E-2</c:v>
                </c:pt>
                <c:pt idx="192">
                  <c:v>1.3602828000000001E-2</c:v>
                </c:pt>
                <c:pt idx="193">
                  <c:v>6.246349E-3</c:v>
                </c:pt>
                <c:pt idx="194">
                  <c:v>2.2480870000000002E-3</c:v>
                </c:pt>
                <c:pt idx="195">
                  <c:v>1.1121402000000001E-2</c:v>
                </c:pt>
                <c:pt idx="196">
                  <c:v>8.5365230000000007E-3</c:v>
                </c:pt>
                <c:pt idx="197">
                  <c:v>-9.6424530000000005E-3</c:v>
                </c:pt>
                <c:pt idx="198">
                  <c:v>-1.3656796000000001E-2</c:v>
                </c:pt>
                <c:pt idx="199">
                  <c:v>4.6561276999999998E-2</c:v>
                </c:pt>
                <c:pt idx="200">
                  <c:v>-2.0835474999999999E-2</c:v>
                </c:pt>
                <c:pt idx="201">
                  <c:v>1.6815894000000001E-2</c:v>
                </c:pt>
                <c:pt idx="202">
                  <c:v>1.0560638000000001E-2</c:v>
                </c:pt>
                <c:pt idx="203">
                  <c:v>9.5965670000000003E-3</c:v>
                </c:pt>
                <c:pt idx="204">
                  <c:v>-6.4332410000000001E-3</c:v>
                </c:pt>
                <c:pt idx="205">
                  <c:v>-1.9870759000000002E-2</c:v>
                </c:pt>
                <c:pt idx="206">
                  <c:v>6.7426669999999999E-3</c:v>
                </c:pt>
                <c:pt idx="207">
                  <c:v>0.14648863100000001</c:v>
                </c:pt>
                <c:pt idx="208">
                  <c:v>-0.14877802400000001</c:v>
                </c:pt>
                <c:pt idx="209">
                  <c:v>2.9109138999999999E-2</c:v>
                </c:pt>
                <c:pt idx="210">
                  <c:v>1.7439720999999998E-2</c:v>
                </c:pt>
                <c:pt idx="211">
                  <c:v>-9.9505099999999992E-3</c:v>
                </c:pt>
                <c:pt idx="212">
                  <c:v>-2.4069989999999999E-3</c:v>
                </c:pt>
                <c:pt idx="213">
                  <c:v>1.4709557E-2</c:v>
                </c:pt>
                <c:pt idx="214">
                  <c:v>-1.6599533E-2</c:v>
                </c:pt>
                <c:pt idx="215">
                  <c:v>-9.7503099999999999E-3</c:v>
                </c:pt>
                <c:pt idx="216">
                  <c:v>-3.0951349E-2</c:v>
                </c:pt>
                <c:pt idx="217">
                  <c:v>-2.2747955E-2</c:v>
                </c:pt>
                <c:pt idx="218">
                  <c:v>5.0754429999999998E-3</c:v>
                </c:pt>
                <c:pt idx="219">
                  <c:v>-1.5283493E-2</c:v>
                </c:pt>
                <c:pt idx="220">
                  <c:v>-9.0819803000000005E-2</c:v>
                </c:pt>
                <c:pt idx="221">
                  <c:v>5.7011276999999999E-2</c:v>
                </c:pt>
                <c:pt idx="222">
                  <c:v>-1.5039017999999999E-2</c:v>
                </c:pt>
                <c:pt idx="223">
                  <c:v>4.5906402999999998E-2</c:v>
                </c:pt>
                <c:pt idx="224">
                  <c:v>2.9222412E-2</c:v>
                </c:pt>
                <c:pt idx="225">
                  <c:v>-4.7057009999999996E-3</c:v>
                </c:pt>
                <c:pt idx="226">
                  <c:v>5.2734004000000001E-2</c:v>
                </c:pt>
                <c:pt idx="227">
                  <c:v>-2.6107778000000002E-2</c:v>
                </c:pt>
                <c:pt idx="228">
                  <c:v>1.8761587999999999E-2</c:v>
                </c:pt>
                <c:pt idx="229">
                  <c:v>1.4999082E-2</c:v>
                </c:pt>
                <c:pt idx="230">
                  <c:v>-3.8980410000000001E-3</c:v>
                </c:pt>
                <c:pt idx="231">
                  <c:v>-1.5275919999999999E-3</c:v>
                </c:pt>
                <c:pt idx="232">
                  <c:v>3.4389323999999999E-2</c:v>
                </c:pt>
                <c:pt idx="233">
                  <c:v>1.7216762E-2</c:v>
                </c:pt>
                <c:pt idx="234">
                  <c:v>-3.1213579999999999E-3</c:v>
                </c:pt>
                <c:pt idx="235">
                  <c:v>5.9171750000000002E-3</c:v>
                </c:pt>
                <c:pt idx="236">
                  <c:v>1.4586813000000001E-2</c:v>
                </c:pt>
                <c:pt idx="237">
                  <c:v>-2.3577846E-2</c:v>
                </c:pt>
                <c:pt idx="238">
                  <c:v>2.4277043000000002E-2</c:v>
                </c:pt>
                <c:pt idx="239">
                  <c:v>9.4451959999999995E-3</c:v>
                </c:pt>
                <c:pt idx="240">
                  <c:v>2.65285E-3</c:v>
                </c:pt>
                <c:pt idx="241">
                  <c:v>-1.0283720000000001E-3</c:v>
                </c:pt>
                <c:pt idx="242">
                  <c:v>3.2878299999999998E-3</c:v>
                </c:pt>
                <c:pt idx="243">
                  <c:v>1.5858989E-2</c:v>
                </c:pt>
                <c:pt idx="244">
                  <c:v>1.2160738000000001E-2</c:v>
                </c:pt>
                <c:pt idx="245">
                  <c:v>-3.1000229999999999E-3</c:v>
                </c:pt>
                <c:pt idx="246">
                  <c:v>1.0850857E-2</c:v>
                </c:pt>
                <c:pt idx="247">
                  <c:v>-2.4312891E-2</c:v>
                </c:pt>
                <c:pt idx="248">
                  <c:v>1.7016381000000001E-2</c:v>
                </c:pt>
                <c:pt idx="249">
                  <c:v>1.9159662000000001E-2</c:v>
                </c:pt>
                <c:pt idx="250">
                  <c:v>7.1425899999999999E-3</c:v>
                </c:pt>
                <c:pt idx="251">
                  <c:v>-1.6286129999999999E-2</c:v>
                </c:pt>
                <c:pt idx="252">
                  <c:v>7.8915400000000003E-4</c:v>
                </c:pt>
                <c:pt idx="253">
                  <c:v>-1.9470966999999999E-2</c:v>
                </c:pt>
                <c:pt idx="254">
                  <c:v>3.7270932999999999E-2</c:v>
                </c:pt>
                <c:pt idx="255">
                  <c:v>3.1113709999999999E-3</c:v>
                </c:pt>
                <c:pt idx="256">
                  <c:v>-6.2572410000000002E-3</c:v>
                </c:pt>
                <c:pt idx="257">
                  <c:v>1.038438E-3</c:v>
                </c:pt>
                <c:pt idx="258">
                  <c:v>1.3964437E-2</c:v>
                </c:pt>
                <c:pt idx="259">
                  <c:v>-1.0313180999999999E-2</c:v>
                </c:pt>
                <c:pt idx="260">
                  <c:v>1.5719186E-2</c:v>
                </c:pt>
                <c:pt idx="261">
                  <c:v>-3.7710259999999998E-3</c:v>
                </c:pt>
                <c:pt idx="262">
                  <c:v>-3.5158310000000001E-3</c:v>
                </c:pt>
                <c:pt idx="263">
                  <c:v>3.38653E-3</c:v>
                </c:pt>
                <c:pt idx="264">
                  <c:v>-9.69873E-4</c:v>
                </c:pt>
                <c:pt idx="265">
                  <c:v>-1.3866954000000001E-2</c:v>
                </c:pt>
                <c:pt idx="266">
                  <c:v>1.0728207E-2</c:v>
                </c:pt>
                <c:pt idx="267">
                  <c:v>-4.4330039999999999E-3</c:v>
                </c:pt>
                <c:pt idx="268">
                  <c:v>-2.0186406E-2</c:v>
                </c:pt>
                <c:pt idx="269">
                  <c:v>-1.5998479999999999E-2</c:v>
                </c:pt>
                <c:pt idx="270">
                  <c:v>-1.8954518E-2</c:v>
                </c:pt>
                <c:pt idx="271">
                  <c:v>-2.1152740999999999E-2</c:v>
                </c:pt>
                <c:pt idx="272">
                  <c:v>3.3575895000000001E-2</c:v>
                </c:pt>
                <c:pt idx="273">
                  <c:v>3.5578190000000003E-2</c:v>
                </c:pt>
                <c:pt idx="274">
                  <c:v>4.5353513999999998E-2</c:v>
                </c:pt>
                <c:pt idx="275">
                  <c:v>5.4756789999999998E-3</c:v>
                </c:pt>
                <c:pt idx="276">
                  <c:v>9.0773639999999992E-3</c:v>
                </c:pt>
                <c:pt idx="277">
                  <c:v>2.3348167999999999E-2</c:v>
                </c:pt>
              </c:numCache>
            </c:numRef>
          </c:xVal>
          <c:yVal>
            <c:numRef>
              <c:f>'Regressione Rend. Sett.'!$B$5:$B$282</c:f>
              <c:numCache>
                <c:formatCode>General</c:formatCode>
                <c:ptCount val="278"/>
                <c:pt idx="0">
                  <c:v>-3.1736627201203897E-2</c:v>
                </c:pt>
                <c:pt idx="1">
                  <c:v>6.2543945153300709E-2</c:v>
                </c:pt>
                <c:pt idx="2">
                  <c:v>2.6598979386191289E-2</c:v>
                </c:pt>
                <c:pt idx="3">
                  <c:v>4.4145621023966276E-2</c:v>
                </c:pt>
                <c:pt idx="4">
                  <c:v>1.1519211177685272E-2</c:v>
                </c:pt>
                <c:pt idx="5">
                  <c:v>-1.4143354964594283E-2</c:v>
                </c:pt>
                <c:pt idx="6">
                  <c:v>-3.5647514542285652E-2</c:v>
                </c:pt>
                <c:pt idx="7">
                  <c:v>-3.3566498647130232E-3</c:v>
                </c:pt>
                <c:pt idx="8">
                  <c:v>1.791878073605593E-2</c:v>
                </c:pt>
                <c:pt idx="9">
                  <c:v>-2.2905636397448335E-2</c:v>
                </c:pt>
                <c:pt idx="10">
                  <c:v>2.6611587135468587E-2</c:v>
                </c:pt>
                <c:pt idx="11">
                  <c:v>2.4822462304340036E-2</c:v>
                </c:pt>
                <c:pt idx="12">
                  <c:v>5.5704699131542142E-2</c:v>
                </c:pt>
                <c:pt idx="13">
                  <c:v>1.9112507456038971E-2</c:v>
                </c:pt>
                <c:pt idx="14">
                  <c:v>1.5726835713328212E-3</c:v>
                </c:pt>
                <c:pt idx="15">
                  <c:v>-3.434815228111552E-2</c:v>
                </c:pt>
                <c:pt idx="16">
                  <c:v>1.1103183368682376E-3</c:v>
                </c:pt>
                <c:pt idx="17">
                  <c:v>-1.7071989175190944E-2</c:v>
                </c:pt>
                <c:pt idx="18">
                  <c:v>-9.7275337027940764E-3</c:v>
                </c:pt>
                <c:pt idx="19">
                  <c:v>1.839537439510442E-2</c:v>
                </c:pt>
                <c:pt idx="20">
                  <c:v>4.4457347760986522E-3</c:v>
                </c:pt>
                <c:pt idx="21">
                  <c:v>2.8310574441115718E-2</c:v>
                </c:pt>
                <c:pt idx="22">
                  <c:v>5.9715013945520036E-3</c:v>
                </c:pt>
                <c:pt idx="23">
                  <c:v>2.1547313655218031E-2</c:v>
                </c:pt>
                <c:pt idx="24">
                  <c:v>4.7656516957275824E-2</c:v>
                </c:pt>
                <c:pt idx="25">
                  <c:v>1.0446541955762706E-3</c:v>
                </c:pt>
                <c:pt idx="26">
                  <c:v>1.0110047429020578E-2</c:v>
                </c:pt>
                <c:pt idx="27">
                  <c:v>3.1772058721312467E-2</c:v>
                </c:pt>
                <c:pt idx="28">
                  <c:v>-1.6432650778320401E-2</c:v>
                </c:pt>
                <c:pt idx="29">
                  <c:v>1.5970480671374951E-2</c:v>
                </c:pt>
                <c:pt idx="30">
                  <c:v>1.171141662791618E-2</c:v>
                </c:pt>
                <c:pt idx="31">
                  <c:v>4.1292717337376397E-2</c:v>
                </c:pt>
                <c:pt idx="32">
                  <c:v>-1.5244933460667531E-2</c:v>
                </c:pt>
                <c:pt idx="33">
                  <c:v>4.7375837604301651E-3</c:v>
                </c:pt>
                <c:pt idx="34">
                  <c:v>-1.8031426272188553E-2</c:v>
                </c:pt>
                <c:pt idx="35">
                  <c:v>1.4067593161003273E-2</c:v>
                </c:pt>
                <c:pt idx="36">
                  <c:v>-1.7337251253586976E-3</c:v>
                </c:pt>
                <c:pt idx="37">
                  <c:v>-3.4240976160820752E-2</c:v>
                </c:pt>
                <c:pt idx="38">
                  <c:v>1.9889336324677716E-2</c:v>
                </c:pt>
                <c:pt idx="39">
                  <c:v>3.1744915023123758E-2</c:v>
                </c:pt>
                <c:pt idx="40">
                  <c:v>1.6271639562883172E-2</c:v>
                </c:pt>
                <c:pt idx="41">
                  <c:v>7.2648553519422815E-2</c:v>
                </c:pt>
                <c:pt idx="42">
                  <c:v>1.3388675164353759E-2</c:v>
                </c:pt>
                <c:pt idx="43">
                  <c:v>1.9638391240781811E-3</c:v>
                </c:pt>
                <c:pt idx="44">
                  <c:v>2.0841600282613275E-2</c:v>
                </c:pt>
                <c:pt idx="45">
                  <c:v>-3.9141907033571413E-2</c:v>
                </c:pt>
                <c:pt idx="46">
                  <c:v>-2.0231852657088906E-2</c:v>
                </c:pt>
                <c:pt idx="47">
                  <c:v>6.0462495720767583E-2</c:v>
                </c:pt>
                <c:pt idx="48">
                  <c:v>-5.4708868056011224E-2</c:v>
                </c:pt>
                <c:pt idx="49">
                  <c:v>3.3631831470343737E-2</c:v>
                </c:pt>
                <c:pt idx="50">
                  <c:v>4.8702074553664274E-3</c:v>
                </c:pt>
                <c:pt idx="51">
                  <c:v>-6.6246282426811479E-2</c:v>
                </c:pt>
                <c:pt idx="52">
                  <c:v>-1.2227855621633662E-2</c:v>
                </c:pt>
                <c:pt idx="53">
                  <c:v>-4.568036068253796E-2</c:v>
                </c:pt>
                <c:pt idx="54">
                  <c:v>4.1313772895024602E-2</c:v>
                </c:pt>
                <c:pt idx="55">
                  <c:v>-7.5262306947480768E-3</c:v>
                </c:pt>
                <c:pt idx="56">
                  <c:v>-3.5627922422995478E-2</c:v>
                </c:pt>
                <c:pt idx="57">
                  <c:v>-2.2080612525333047E-2</c:v>
                </c:pt>
                <c:pt idx="58">
                  <c:v>3.2577440130652918E-2</c:v>
                </c:pt>
                <c:pt idx="59">
                  <c:v>-2.5057987653351613E-2</c:v>
                </c:pt>
                <c:pt idx="60">
                  <c:v>-3.3774718899535199E-2</c:v>
                </c:pt>
                <c:pt idx="61">
                  <c:v>7.2695533148936037E-2</c:v>
                </c:pt>
                <c:pt idx="62">
                  <c:v>1.0817973315602818E-2</c:v>
                </c:pt>
                <c:pt idx="63">
                  <c:v>1.8901678218130855E-2</c:v>
                </c:pt>
                <c:pt idx="64">
                  <c:v>-4.0236758784273921E-2</c:v>
                </c:pt>
                <c:pt idx="65">
                  <c:v>-5.7716243906050804E-2</c:v>
                </c:pt>
                <c:pt idx="66">
                  <c:v>-2.0726758366467233E-2</c:v>
                </c:pt>
                <c:pt idx="67">
                  <c:v>1.2735901404345242E-2</c:v>
                </c:pt>
                <c:pt idx="68">
                  <c:v>-1.0053542656907994E-2</c:v>
                </c:pt>
                <c:pt idx="69">
                  <c:v>-4.953950414392301E-2</c:v>
                </c:pt>
                <c:pt idx="70">
                  <c:v>-3.0528980486052494E-2</c:v>
                </c:pt>
                <c:pt idx="71">
                  <c:v>8.18813494309579E-2</c:v>
                </c:pt>
                <c:pt idx="72">
                  <c:v>-1.1784466408142832E-2</c:v>
                </c:pt>
                <c:pt idx="73">
                  <c:v>-6.3069379867098554E-2</c:v>
                </c:pt>
                <c:pt idx="74">
                  <c:v>-2.1107587588489189E-2</c:v>
                </c:pt>
                <c:pt idx="75">
                  <c:v>8.09610305352364E-2</c:v>
                </c:pt>
                <c:pt idx="76">
                  <c:v>-3.0332510069569649E-2</c:v>
                </c:pt>
                <c:pt idx="77">
                  <c:v>3.1127488706840907E-2</c:v>
                </c:pt>
                <c:pt idx="78">
                  <c:v>-4.0872931695324299E-2</c:v>
                </c:pt>
                <c:pt idx="79">
                  <c:v>1.4178813718076598E-2</c:v>
                </c:pt>
                <c:pt idx="80">
                  <c:v>7.8276350129397709E-2</c:v>
                </c:pt>
                <c:pt idx="81">
                  <c:v>7.7294631831428505E-3</c:v>
                </c:pt>
                <c:pt idx="82">
                  <c:v>3.1812666393809835E-2</c:v>
                </c:pt>
                <c:pt idx="83">
                  <c:v>-1.7651809203432959E-2</c:v>
                </c:pt>
                <c:pt idx="84">
                  <c:v>-6.3113792290115239E-2</c:v>
                </c:pt>
                <c:pt idx="85">
                  <c:v>-4.4872931829811641E-2</c:v>
                </c:pt>
                <c:pt idx="86">
                  <c:v>3.2804753532452831E-2</c:v>
                </c:pt>
                <c:pt idx="87">
                  <c:v>-7.4566995563667013E-2</c:v>
                </c:pt>
                <c:pt idx="88">
                  <c:v>-2.7866384158569325E-2</c:v>
                </c:pt>
                <c:pt idx="89">
                  <c:v>-2.1099467911252012E-2</c:v>
                </c:pt>
                <c:pt idx="90">
                  <c:v>5.7536213737800108E-3</c:v>
                </c:pt>
                <c:pt idx="91">
                  <c:v>-2.4248695103963297E-2</c:v>
                </c:pt>
                <c:pt idx="92">
                  <c:v>5.9327955408274707E-2</c:v>
                </c:pt>
                <c:pt idx="93">
                  <c:v>-2.5813650843169309E-2</c:v>
                </c:pt>
                <c:pt idx="94">
                  <c:v>-6.1389670201258136E-2</c:v>
                </c:pt>
                <c:pt idx="95">
                  <c:v>0.11617494974542886</c:v>
                </c:pt>
                <c:pt idx="96">
                  <c:v>-2.1084539478701175E-2</c:v>
                </c:pt>
                <c:pt idx="97">
                  <c:v>2.599295053612331E-2</c:v>
                </c:pt>
                <c:pt idx="98">
                  <c:v>3.042545268984944E-2</c:v>
                </c:pt>
                <c:pt idx="99">
                  <c:v>-3.7644084698346264E-2</c:v>
                </c:pt>
                <c:pt idx="100">
                  <c:v>-2.9745085421890118E-3</c:v>
                </c:pt>
                <c:pt idx="101">
                  <c:v>-2.4357337282677138E-2</c:v>
                </c:pt>
                <c:pt idx="102">
                  <c:v>4.5658715922735965E-3</c:v>
                </c:pt>
                <c:pt idx="103">
                  <c:v>-6.2088333641312471E-2</c:v>
                </c:pt>
                <c:pt idx="104">
                  <c:v>6.3575404479555647E-2</c:v>
                </c:pt>
                <c:pt idx="105">
                  <c:v>4.1383205260226803E-3</c:v>
                </c:pt>
                <c:pt idx="106">
                  <c:v>3.3052911019336217E-2</c:v>
                </c:pt>
                <c:pt idx="107">
                  <c:v>4.1062364489496121E-2</c:v>
                </c:pt>
                <c:pt idx="108">
                  <c:v>1.8385807191868938E-2</c:v>
                </c:pt>
                <c:pt idx="109">
                  <c:v>-1.6699354130940793E-2</c:v>
                </c:pt>
                <c:pt idx="110">
                  <c:v>-3.4255670050426207E-2</c:v>
                </c:pt>
                <c:pt idx="111">
                  <c:v>2.4355946298084193E-2</c:v>
                </c:pt>
                <c:pt idx="112">
                  <c:v>-2.6244771971181934E-2</c:v>
                </c:pt>
                <c:pt idx="113">
                  <c:v>0.12405982368126174</c:v>
                </c:pt>
                <c:pt idx="114">
                  <c:v>4.0795846582573634E-3</c:v>
                </c:pt>
                <c:pt idx="115">
                  <c:v>2.7550966325903894E-2</c:v>
                </c:pt>
                <c:pt idx="116">
                  <c:v>1.1446541916401256E-2</c:v>
                </c:pt>
                <c:pt idx="117">
                  <c:v>-1.8724037394936287E-2</c:v>
                </c:pt>
                <c:pt idx="118">
                  <c:v>-1.3281544952106737E-3</c:v>
                </c:pt>
                <c:pt idx="119">
                  <c:v>7.5237989142204892E-2</c:v>
                </c:pt>
                <c:pt idx="120">
                  <c:v>1.1033031277404268E-2</c:v>
                </c:pt>
                <c:pt idx="121">
                  <c:v>-5.408045081758254E-3</c:v>
                </c:pt>
                <c:pt idx="122">
                  <c:v>3.2578903049834018E-2</c:v>
                </c:pt>
                <c:pt idx="123">
                  <c:v>4.570586843088853E-2</c:v>
                </c:pt>
                <c:pt idx="124">
                  <c:v>7.5398788884889377E-3</c:v>
                </c:pt>
                <c:pt idx="125">
                  <c:v>-2.567055680400104E-2</c:v>
                </c:pt>
                <c:pt idx="126">
                  <c:v>4.7553379161985453E-2</c:v>
                </c:pt>
                <c:pt idx="127">
                  <c:v>-2.1353827140775671E-2</c:v>
                </c:pt>
                <c:pt idx="128">
                  <c:v>1.6476709325304612E-2</c:v>
                </c:pt>
                <c:pt idx="129">
                  <c:v>-9.7491005305050706E-3</c:v>
                </c:pt>
                <c:pt idx="130">
                  <c:v>2.378241948990344E-2</c:v>
                </c:pt>
                <c:pt idx="131">
                  <c:v>-4.2576843957469563E-3</c:v>
                </c:pt>
                <c:pt idx="132">
                  <c:v>-1.5708306968897856E-2</c:v>
                </c:pt>
                <c:pt idx="133">
                  <c:v>-3.1297072717793958E-2</c:v>
                </c:pt>
                <c:pt idx="134">
                  <c:v>-2.065399891870353E-2</c:v>
                </c:pt>
                <c:pt idx="135">
                  <c:v>-1.202430574943132E-2</c:v>
                </c:pt>
                <c:pt idx="136">
                  <c:v>2.0538327087602119E-2</c:v>
                </c:pt>
                <c:pt idx="137">
                  <c:v>1.7586254752791287E-2</c:v>
                </c:pt>
                <c:pt idx="138">
                  <c:v>1.7069181064895883E-2</c:v>
                </c:pt>
                <c:pt idx="139">
                  <c:v>-1.2115885854690702E-2</c:v>
                </c:pt>
                <c:pt idx="140">
                  <c:v>-4.0003545638652507E-2</c:v>
                </c:pt>
                <c:pt idx="141">
                  <c:v>-3.9749049840808537E-3</c:v>
                </c:pt>
                <c:pt idx="142">
                  <c:v>3.6453131505107345E-2</c:v>
                </c:pt>
                <c:pt idx="143">
                  <c:v>1.4361208976359182E-3</c:v>
                </c:pt>
                <c:pt idx="144">
                  <c:v>-3.2342075992061741E-3</c:v>
                </c:pt>
                <c:pt idx="145">
                  <c:v>9.6119346363306036E-3</c:v>
                </c:pt>
                <c:pt idx="146">
                  <c:v>6.9706823125251935E-2</c:v>
                </c:pt>
                <c:pt idx="147">
                  <c:v>4.7817458970422305E-2</c:v>
                </c:pt>
                <c:pt idx="148">
                  <c:v>2.5175673932486715E-3</c:v>
                </c:pt>
                <c:pt idx="149">
                  <c:v>2.0494694901212942E-2</c:v>
                </c:pt>
                <c:pt idx="150">
                  <c:v>-7.7363527316250515E-3</c:v>
                </c:pt>
                <c:pt idx="151">
                  <c:v>-7.4775425053654951E-4</c:v>
                </c:pt>
                <c:pt idx="152">
                  <c:v>-9.3525538520906875E-3</c:v>
                </c:pt>
                <c:pt idx="153">
                  <c:v>1.0384884658865917E-2</c:v>
                </c:pt>
                <c:pt idx="154">
                  <c:v>3.8978560010183671E-3</c:v>
                </c:pt>
                <c:pt idx="155">
                  <c:v>0.12927325996560837</c:v>
                </c:pt>
                <c:pt idx="156">
                  <c:v>-8.5203829129308045E-2</c:v>
                </c:pt>
                <c:pt idx="157">
                  <c:v>2.6256976588358294E-2</c:v>
                </c:pt>
                <c:pt idx="158">
                  <c:v>1.319380377113547E-2</c:v>
                </c:pt>
                <c:pt idx="159">
                  <c:v>1.8047727637430303E-2</c:v>
                </c:pt>
                <c:pt idx="160">
                  <c:v>2.2688576884175988E-2</c:v>
                </c:pt>
                <c:pt idx="161">
                  <c:v>-3.7433822186613425E-2</c:v>
                </c:pt>
                <c:pt idx="162">
                  <c:v>1.5542224018392512E-2</c:v>
                </c:pt>
                <c:pt idx="163">
                  <c:v>1.2574869200246898E-2</c:v>
                </c:pt>
                <c:pt idx="164">
                  <c:v>-2.2334444602875262E-2</c:v>
                </c:pt>
                <c:pt idx="165">
                  <c:v>2.5109462013872218E-2</c:v>
                </c:pt>
                <c:pt idx="166">
                  <c:v>2.9585580868903807E-2</c:v>
                </c:pt>
                <c:pt idx="167">
                  <c:v>-1.8706068891739785E-2</c:v>
                </c:pt>
                <c:pt idx="168">
                  <c:v>1.1409105970495409E-2</c:v>
                </c:pt>
                <c:pt idx="169">
                  <c:v>-8.5072368712808093E-3</c:v>
                </c:pt>
                <c:pt idx="170">
                  <c:v>-5.3993901512019021E-2</c:v>
                </c:pt>
                <c:pt idx="171">
                  <c:v>1.8039678395411665E-2</c:v>
                </c:pt>
                <c:pt idx="172">
                  <c:v>8.3680157705792518E-4</c:v>
                </c:pt>
                <c:pt idx="173">
                  <c:v>1.9869326404956783E-2</c:v>
                </c:pt>
                <c:pt idx="174">
                  <c:v>1.5016328641754808E-2</c:v>
                </c:pt>
                <c:pt idx="175">
                  <c:v>2.3678702240501504E-2</c:v>
                </c:pt>
                <c:pt idx="176">
                  <c:v>-3.4940419685972536E-2</c:v>
                </c:pt>
                <c:pt idx="177">
                  <c:v>2.1005528884446269E-2</c:v>
                </c:pt>
                <c:pt idx="178">
                  <c:v>4.4166428283701029E-2</c:v>
                </c:pt>
                <c:pt idx="179">
                  <c:v>1.6291169439064647E-2</c:v>
                </c:pt>
                <c:pt idx="180">
                  <c:v>-6.2919407992572023E-3</c:v>
                </c:pt>
                <c:pt idx="181">
                  <c:v>4.6112528884386397E-2</c:v>
                </c:pt>
                <c:pt idx="182">
                  <c:v>-2.9964039580276543E-2</c:v>
                </c:pt>
                <c:pt idx="183">
                  <c:v>-3.6247418363690116E-2</c:v>
                </c:pt>
                <c:pt idx="184">
                  <c:v>-2.7087041634514787E-2</c:v>
                </c:pt>
                <c:pt idx="185">
                  <c:v>-3.9457146583034092E-2</c:v>
                </c:pt>
                <c:pt idx="186">
                  <c:v>-6.0467922788779785E-3</c:v>
                </c:pt>
                <c:pt idx="187">
                  <c:v>3.2521270318271275E-2</c:v>
                </c:pt>
                <c:pt idx="188">
                  <c:v>-4.0146425924849289E-3</c:v>
                </c:pt>
                <c:pt idx="189">
                  <c:v>8.3973667114338566E-4</c:v>
                </c:pt>
                <c:pt idx="190">
                  <c:v>-3.7013927962550867E-2</c:v>
                </c:pt>
                <c:pt idx="191">
                  <c:v>7.191924381114094E-2</c:v>
                </c:pt>
                <c:pt idx="192">
                  <c:v>1.0868795970068058E-2</c:v>
                </c:pt>
                <c:pt idx="193">
                  <c:v>-1.6656310602481766E-2</c:v>
                </c:pt>
                <c:pt idx="194">
                  <c:v>-2.7942468401412977E-2</c:v>
                </c:pt>
                <c:pt idx="195">
                  <c:v>6.2489671320357552E-4</c:v>
                </c:pt>
                <c:pt idx="196">
                  <c:v>4.4196754613234643E-3</c:v>
                </c:pt>
                <c:pt idx="197">
                  <c:v>2.3890263355071131E-2</c:v>
                </c:pt>
                <c:pt idx="198">
                  <c:v>-4.1527437351315061E-2</c:v>
                </c:pt>
                <c:pt idx="199">
                  <c:v>2.9656175074475991E-2</c:v>
                </c:pt>
                <c:pt idx="200">
                  <c:v>-1.7844454959874929E-2</c:v>
                </c:pt>
                <c:pt idx="201">
                  <c:v>6.8305651142648279E-3</c:v>
                </c:pt>
                <c:pt idx="202">
                  <c:v>1.5491557237266546E-2</c:v>
                </c:pt>
                <c:pt idx="203">
                  <c:v>4.748977276291081E-2</c:v>
                </c:pt>
                <c:pt idx="204">
                  <c:v>8.3413629808922977E-3</c:v>
                </c:pt>
                <c:pt idx="205">
                  <c:v>-2.3855775902595869E-2</c:v>
                </c:pt>
                <c:pt idx="206">
                  <c:v>-1.3902912648766832E-2</c:v>
                </c:pt>
                <c:pt idx="207">
                  <c:v>0.13159956883598239</c:v>
                </c:pt>
                <c:pt idx="208">
                  <c:v>-0.14006425330139979</c:v>
                </c:pt>
                <c:pt idx="209">
                  <c:v>2.4060146836795575E-2</c:v>
                </c:pt>
                <c:pt idx="210">
                  <c:v>3.5032428096843031E-2</c:v>
                </c:pt>
                <c:pt idx="211">
                  <c:v>-6.5306411333718672E-2</c:v>
                </c:pt>
                <c:pt idx="212">
                  <c:v>-1.2793361061401096E-2</c:v>
                </c:pt>
                <c:pt idx="213">
                  <c:v>-3.2214582401959993E-3</c:v>
                </c:pt>
                <c:pt idx="214">
                  <c:v>1.4653143798316975E-3</c:v>
                </c:pt>
                <c:pt idx="215">
                  <c:v>-2.7485802019330301E-2</c:v>
                </c:pt>
                <c:pt idx="216">
                  <c:v>-9.2697480413232308E-3</c:v>
                </c:pt>
                <c:pt idx="217">
                  <c:v>-1.2076950971167779E-2</c:v>
                </c:pt>
                <c:pt idx="218">
                  <c:v>6.9486999470781009E-3</c:v>
                </c:pt>
                <c:pt idx="219">
                  <c:v>-3.1845885243585011E-2</c:v>
                </c:pt>
                <c:pt idx="220">
                  <c:v>-5.0052710563398231E-2</c:v>
                </c:pt>
                <c:pt idx="221">
                  <c:v>7.9507563631602843E-2</c:v>
                </c:pt>
                <c:pt idx="222">
                  <c:v>-5.3211504347996805E-2</c:v>
                </c:pt>
                <c:pt idx="223">
                  <c:v>6.5446780082199993E-2</c:v>
                </c:pt>
                <c:pt idx="224">
                  <c:v>0.11083320665839572</c:v>
                </c:pt>
                <c:pt idx="225">
                  <c:v>7.925882297504093E-3</c:v>
                </c:pt>
                <c:pt idx="226">
                  <c:v>3.7321369381725665E-2</c:v>
                </c:pt>
                <c:pt idx="227">
                  <c:v>-9.0034506459251325E-3</c:v>
                </c:pt>
                <c:pt idx="228">
                  <c:v>2.2613063784794815E-2</c:v>
                </c:pt>
                <c:pt idx="229">
                  <c:v>2.1765639853070597E-2</c:v>
                </c:pt>
                <c:pt idx="230">
                  <c:v>9.7367653957667871E-3</c:v>
                </c:pt>
                <c:pt idx="231">
                  <c:v>5.1373303473444872E-3</c:v>
                </c:pt>
                <c:pt idx="232">
                  <c:v>3.8835359703992017E-2</c:v>
                </c:pt>
                <c:pt idx="233">
                  <c:v>5.8475206943026424E-3</c:v>
                </c:pt>
                <c:pt idx="234">
                  <c:v>8.980786671673768E-3</c:v>
                </c:pt>
                <c:pt idx="235">
                  <c:v>1.3371217076225177E-2</c:v>
                </c:pt>
                <c:pt idx="236">
                  <c:v>7.175874522094821E-3</c:v>
                </c:pt>
                <c:pt idx="237">
                  <c:v>2.0244825086953119E-2</c:v>
                </c:pt>
                <c:pt idx="238">
                  <c:v>-3.9495519960119118E-3</c:v>
                </c:pt>
                <c:pt idx="239">
                  <c:v>-3.5822032866850389E-3</c:v>
                </c:pt>
                <c:pt idx="240">
                  <c:v>-2.3273379507704427E-2</c:v>
                </c:pt>
                <c:pt idx="241">
                  <c:v>-1.0646393529660677E-3</c:v>
                </c:pt>
                <c:pt idx="242">
                  <c:v>-2.307126775579393E-2</c:v>
                </c:pt>
                <c:pt idx="243">
                  <c:v>3.0100988727103234E-2</c:v>
                </c:pt>
                <c:pt idx="244">
                  <c:v>1.5748101532692776E-2</c:v>
                </c:pt>
                <c:pt idx="245">
                  <c:v>-1.2491976923834264E-2</c:v>
                </c:pt>
                <c:pt idx="246">
                  <c:v>1.1515916184654897E-2</c:v>
                </c:pt>
                <c:pt idx="247">
                  <c:v>-1.2351264518146795E-2</c:v>
                </c:pt>
                <c:pt idx="248">
                  <c:v>5.1276847356109901E-3</c:v>
                </c:pt>
                <c:pt idx="249">
                  <c:v>1.9529455287512008E-2</c:v>
                </c:pt>
                <c:pt idx="250">
                  <c:v>-1.1076984303489284E-2</c:v>
                </c:pt>
                <c:pt idx="251">
                  <c:v>-4.0536044388546071E-2</c:v>
                </c:pt>
                <c:pt idx="252">
                  <c:v>2.6890991520616251E-2</c:v>
                </c:pt>
                <c:pt idx="253">
                  <c:v>-7.2869091876263031E-2</c:v>
                </c:pt>
                <c:pt idx="254">
                  <c:v>4.2129164782984965E-2</c:v>
                </c:pt>
                <c:pt idx="255">
                  <c:v>-1.7987475653493495E-2</c:v>
                </c:pt>
                <c:pt idx="256">
                  <c:v>-9.5827250884757686E-3</c:v>
                </c:pt>
                <c:pt idx="257">
                  <c:v>1.5443123043794272E-2</c:v>
                </c:pt>
                <c:pt idx="258">
                  <c:v>3.6837245419295678E-3</c:v>
                </c:pt>
                <c:pt idx="259">
                  <c:v>-3.0284377036702923E-2</c:v>
                </c:pt>
                <c:pt idx="260">
                  <c:v>1.3405504214297665E-2</c:v>
                </c:pt>
                <c:pt idx="261">
                  <c:v>-4.0519148195868313E-2</c:v>
                </c:pt>
                <c:pt idx="262">
                  <c:v>1.3243182607433616E-2</c:v>
                </c:pt>
                <c:pt idx="263">
                  <c:v>-7.6531823325989859E-2</c:v>
                </c:pt>
                <c:pt idx="264">
                  <c:v>-6.7745009573038362E-2</c:v>
                </c:pt>
                <c:pt idx="265">
                  <c:v>4.4873576989104221E-4</c:v>
                </c:pt>
                <c:pt idx="266">
                  <c:v>-7.9321629872991951E-3</c:v>
                </c:pt>
                <c:pt idx="267">
                  <c:v>-1.1303327109662071E-2</c:v>
                </c:pt>
                <c:pt idx="268">
                  <c:v>4.1299591648468324E-2</c:v>
                </c:pt>
                <c:pt idx="269">
                  <c:v>-3.2790502597568605E-2</c:v>
                </c:pt>
                <c:pt idx="270">
                  <c:v>-3.4584737954640947E-2</c:v>
                </c:pt>
                <c:pt idx="271">
                  <c:v>-6.5729191673760554E-2</c:v>
                </c:pt>
                <c:pt idx="272">
                  <c:v>4.6780847479765651E-2</c:v>
                </c:pt>
                <c:pt idx="273">
                  <c:v>-6.9351373564794944E-3</c:v>
                </c:pt>
                <c:pt idx="274">
                  <c:v>0.13999518459650176</c:v>
                </c:pt>
                <c:pt idx="275">
                  <c:v>4.3283581335418122E-3</c:v>
                </c:pt>
                <c:pt idx="276">
                  <c:v>-2.39743601169129E-2</c:v>
                </c:pt>
                <c:pt idx="277">
                  <c:v>1.6407505833788034E-3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31-1C40-9CDD-7980478A7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482912"/>
        <c:axId val="1897484624"/>
      </c:scatterChart>
      <c:valAx>
        <c:axId val="1897482912"/>
        <c:scaling>
          <c:orientation val="minMax"/>
          <c:max val="0.25"/>
          <c:min val="-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 S&amp;P500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484624"/>
        <c:crosses val="autoZero"/>
        <c:crossBetween val="midCat"/>
      </c:valAx>
      <c:valAx>
        <c:axId val="1897484624"/>
        <c:scaling>
          <c:orientation val="minMax"/>
          <c:max val="0.15"/>
          <c:min val="-0.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</a:t>
                </a:r>
                <a:r>
                  <a:rPr lang="it-IT" sz="1200" b="1" baseline="0"/>
                  <a:t> MSFT</a:t>
                </a:r>
                <a:endParaRPr lang="it-IT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48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Previsione</a:t>
            </a:r>
            <a:r>
              <a:rPr lang="it-IT" baseline="0"/>
              <a:t> dei rendimenti settimanali di MSFT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C0-464B-B176-3CE4A99131C7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4C0-464B-B176-3CE4A99131C7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C0-464B-B176-3CE4A99131C7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C0-464B-B176-3CE4A99131C7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4C0-464B-B176-3CE4A99131C7}"/>
              </c:ext>
            </c:extLst>
          </c:dPt>
          <c:cat>
            <c:numRef>
              <c:f>'Previsione Rend. Sett.'!$A$277:$A$287</c:f>
              <c:numCache>
                <c:formatCode>m/d/yy</c:formatCode>
                <c:ptCount val="11"/>
                <c:pt idx="0">
                  <c:v>46114</c:v>
                </c:pt>
                <c:pt idx="1">
                  <c:v>46122</c:v>
                </c:pt>
                <c:pt idx="2">
                  <c:v>46129</c:v>
                </c:pt>
                <c:pt idx="3">
                  <c:v>46136</c:v>
                </c:pt>
                <c:pt idx="4">
                  <c:v>46143</c:v>
                </c:pt>
                <c:pt idx="5">
                  <c:v>46150</c:v>
                </c:pt>
                <c:pt idx="6">
                  <c:v>46157</c:v>
                </c:pt>
                <c:pt idx="7">
                  <c:v>46164</c:v>
                </c:pt>
                <c:pt idx="8">
                  <c:v>46171</c:v>
                </c:pt>
                <c:pt idx="9">
                  <c:v>46178</c:v>
                </c:pt>
                <c:pt idx="10">
                  <c:v>46185</c:v>
                </c:pt>
              </c:numCache>
            </c:numRef>
          </c:cat>
          <c:val>
            <c:numRef>
              <c:f>'Previsione Rend. Sett.'!$B$277:$B$287</c:f>
              <c:numCache>
                <c:formatCode>General</c:formatCode>
                <c:ptCount val="11"/>
                <c:pt idx="0">
                  <c:v>4.6780847E-2</c:v>
                </c:pt>
                <c:pt idx="1">
                  <c:v>-6.9351370000000001E-3</c:v>
                </c:pt>
                <c:pt idx="2">
                  <c:v>0.13999518499999999</c:v>
                </c:pt>
                <c:pt idx="3">
                  <c:v>4.328358E-3</c:v>
                </c:pt>
                <c:pt idx="4">
                  <c:v>-2.397436E-2</c:v>
                </c:pt>
                <c:pt idx="5">
                  <c:v>1.640751E-3</c:v>
                </c:pt>
                <c:pt idx="6">
                  <c:v>6.0930221573812747E-3</c:v>
                </c:pt>
                <c:pt idx="7">
                  <c:v>6.1142014862162718E-3</c:v>
                </c:pt>
                <c:pt idx="8">
                  <c:v>6.1353808150512949E-3</c:v>
                </c:pt>
                <c:pt idx="9">
                  <c:v>6.1565601438863162E-3</c:v>
                </c:pt>
                <c:pt idx="10">
                  <c:v>6.1777394727213133E-3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C0-464B-B176-3CE4A9913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019120"/>
        <c:axId val="1875868304"/>
      </c:lineChart>
      <c:dateAx>
        <c:axId val="184501912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5868304"/>
        <c:crosses val="autoZero"/>
        <c:auto val="1"/>
        <c:lblOffset val="100"/>
        <c:baseTimeUnit val="days"/>
      </c:dateAx>
      <c:valAx>
        <c:axId val="187586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501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3053899370317704E-2"/>
                  <c:y val="0.620488553795640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'Regressione Rend. Mens.'!$C$5:$C$68</c:f>
              <c:numCache>
                <c:formatCode>General</c:formatCode>
                <c:ptCount val="64"/>
                <c:pt idx="0">
                  <c:v>2.6091451377448505E-2</c:v>
                </c:pt>
                <c:pt idx="1">
                  <c:v>4.2438632533165238E-2</c:v>
                </c:pt>
                <c:pt idx="2">
                  <c:v>5.242532134755841E-2</c:v>
                </c:pt>
                <c:pt idx="3">
                  <c:v>5.4864886706070138E-3</c:v>
                </c:pt>
                <c:pt idx="4">
                  <c:v>2.2214009565834771E-2</c:v>
                </c:pt>
                <c:pt idx="5">
                  <c:v>2.2748054828388597E-2</c:v>
                </c:pt>
                <c:pt idx="6">
                  <c:v>2.8990416255438543E-2</c:v>
                </c:pt>
                <c:pt idx="7">
                  <c:v>-4.7569168801901096E-2</c:v>
                </c:pt>
                <c:pt idx="8">
                  <c:v>6.914383640060659E-2</c:v>
                </c:pt>
                <c:pt idx="9">
                  <c:v>-8.3337061847461435E-3</c:v>
                </c:pt>
                <c:pt idx="10">
                  <c:v>4.3612913462064813E-2</c:v>
                </c:pt>
                <c:pt idx="11">
                  <c:v>-5.258516502739384E-2</c:v>
                </c:pt>
                <c:pt idx="12">
                  <c:v>-3.1360491945908266E-2</c:v>
                </c:pt>
                <c:pt idx="13">
                  <c:v>3.5773288371546273E-2</c:v>
                </c:pt>
                <c:pt idx="14">
                  <c:v>-8.7956711804343043E-2</c:v>
                </c:pt>
                <c:pt idx="15">
                  <c:v>5.3177704644647078E-5</c:v>
                </c:pt>
                <c:pt idx="16">
                  <c:v>-8.3919999933826817E-2</c:v>
                </c:pt>
                <c:pt idx="17">
                  <c:v>9.1116391730209953E-2</c:v>
                </c:pt>
                <c:pt idx="18">
                  <c:v>-4.2440128272998381E-2</c:v>
                </c:pt>
                <c:pt idx="19">
                  <c:v>-9.3395672013274339E-2</c:v>
                </c:pt>
                <c:pt idx="20">
                  <c:v>7.9863413837008998E-2</c:v>
                </c:pt>
                <c:pt idx="21">
                  <c:v>5.3752893352493093E-2</c:v>
                </c:pt>
                <c:pt idx="22">
                  <c:v>-5.8971474074730502E-2</c:v>
                </c:pt>
                <c:pt idx="23">
                  <c:v>6.1752857834678994E-2</c:v>
                </c:pt>
                <c:pt idx="24">
                  <c:v>-2.6112493931818616E-2</c:v>
                </c:pt>
                <c:pt idx="25">
                  <c:v>3.5051612577108933E-2</c:v>
                </c:pt>
                <c:pt idx="26">
                  <c:v>1.464234166248112E-2</c:v>
                </c:pt>
                <c:pt idx="27">
                  <c:v>2.4823473681929993E-3</c:v>
                </c:pt>
                <c:pt idx="28">
                  <c:v>6.4727464904234575E-2</c:v>
                </c:pt>
                <c:pt idx="29">
                  <c:v>3.1138932355010952E-2</c:v>
                </c:pt>
                <c:pt idx="30">
                  <c:v>-1.7716390070854068E-2</c:v>
                </c:pt>
                <c:pt idx="31">
                  <c:v>-4.871936746562492E-2</c:v>
                </c:pt>
                <c:pt idx="32">
                  <c:v>-2.1979688737982988E-2</c:v>
                </c:pt>
                <c:pt idx="33">
                  <c:v>8.9179268781970036E-2</c:v>
                </c:pt>
                <c:pt idx="34">
                  <c:v>4.4229231156360113E-2</c:v>
                </c:pt>
                <c:pt idx="35">
                  <c:v>1.5895707598991546E-2</c:v>
                </c:pt>
                <c:pt idx="36">
                  <c:v>5.1720640623723092E-2</c:v>
                </c:pt>
                <c:pt idx="37">
                  <c:v>3.1018779915342878E-2</c:v>
                </c:pt>
                <c:pt idx="38">
                  <c:v>-4.1615071737898725E-2</c:v>
                </c:pt>
                <c:pt idx="39">
                  <c:v>4.8021190151199065E-2</c:v>
                </c:pt>
                <c:pt idx="40">
                  <c:v>3.4669801283083251E-2</c:v>
                </c:pt>
                <c:pt idx="41">
                  <c:v>1.1321316887868735E-2</c:v>
                </c:pt>
                <c:pt idx="42">
                  <c:v>2.2834706936630336E-2</c:v>
                </c:pt>
                <c:pt idx="43">
                  <c:v>2.0196884090601226E-2</c:v>
                </c:pt>
                <c:pt idx="44">
                  <c:v>-9.8967433031517272E-3</c:v>
                </c:pt>
                <c:pt idx="45">
                  <c:v>5.7301295482098821E-2</c:v>
                </c:pt>
                <c:pt idx="46">
                  <c:v>-2.4990137048483629E-2</c:v>
                </c:pt>
                <c:pt idx="47">
                  <c:v>2.7016304240444086E-2</c:v>
                </c:pt>
                <c:pt idx="48">
                  <c:v>-1.4242092699825116E-2</c:v>
                </c:pt>
                <c:pt idx="49">
                  <c:v>-5.7544697681375427E-2</c:v>
                </c:pt>
                <c:pt idx="50">
                  <c:v>-7.6249433462898374E-3</c:v>
                </c:pt>
                <c:pt idx="51">
                  <c:v>6.1523826140782882E-2</c:v>
                </c:pt>
                <c:pt idx="52">
                  <c:v>4.960683946771579E-2</c:v>
                </c:pt>
                <c:pt idx="53">
                  <c:v>2.1666562530640778E-2</c:v>
                </c:pt>
                <c:pt idx="54">
                  <c:v>1.9066444295036206E-2</c:v>
                </c:pt>
                <c:pt idx="55">
                  <c:v>3.5323687218701598E-2</c:v>
                </c:pt>
                <c:pt idx="56">
                  <c:v>2.2686871904923696E-2</c:v>
                </c:pt>
                <c:pt idx="57">
                  <c:v>1.2996181666717825E-3</c:v>
                </c:pt>
                <c:pt idx="58">
                  <c:v>-5.2413442251394028E-4</c:v>
                </c:pt>
                <c:pt idx="59">
                  <c:v>1.3662958900920313E-2</c:v>
                </c:pt>
                <c:pt idx="60">
                  <c:v>-8.6683447407043483E-3</c:v>
                </c:pt>
                <c:pt idx="61">
                  <c:v>-5.0932690968576964E-2</c:v>
                </c:pt>
                <c:pt idx="62">
                  <c:v>0.10423338582985756</c:v>
                </c:pt>
                <c:pt idx="63">
                  <c:v>2.6344867926501477E-2</c:v>
                </c:pt>
              </c:numCache>
            </c:numRef>
          </c:xVal>
          <c:yVal>
            <c:numRef>
              <c:f>'Regressione Rend. Mens.'!$B$5:$B$68</c:f>
              <c:numCache>
                <c:formatCode>General</c:formatCode>
                <c:ptCount val="64"/>
                <c:pt idx="0">
                  <c:v>4.1180619190723739E-3</c:v>
                </c:pt>
                <c:pt idx="1">
                  <c:v>1.4588137720363119E-2</c:v>
                </c:pt>
                <c:pt idx="2">
                  <c:v>6.960163792523176E-2</c:v>
                </c:pt>
                <c:pt idx="3">
                  <c:v>-7.6273850357363223E-3</c:v>
                </c:pt>
                <c:pt idx="4">
                  <c:v>8.4989054208925455E-2</c:v>
                </c:pt>
                <c:pt idx="5">
                  <c:v>5.1716080209540501E-2</c:v>
                </c:pt>
                <c:pt idx="6">
                  <c:v>6.1591595384196979E-2</c:v>
                </c:pt>
                <c:pt idx="7">
                  <c:v>-6.6119106375394046E-2</c:v>
                </c:pt>
                <c:pt idx="8">
                  <c:v>0.17629105510350829</c:v>
                </c:pt>
                <c:pt idx="9">
                  <c:v>-1.2820925431110183E-3</c:v>
                </c:pt>
                <c:pt idx="10">
                  <c:v>1.7332524490477768E-2</c:v>
                </c:pt>
                <c:pt idx="11">
                  <c:v>-7.5344978478704333E-2</c:v>
                </c:pt>
                <c:pt idx="12">
                  <c:v>-3.7211755705418972E-2</c:v>
                </c:pt>
                <c:pt idx="13">
                  <c:v>3.1861717487555875E-2</c:v>
                </c:pt>
                <c:pt idx="14">
                  <c:v>-9.986690006904661E-2</c:v>
                </c:pt>
                <c:pt idx="15">
                  <c:v>-1.807732504514557E-2</c:v>
                </c:pt>
                <c:pt idx="16">
                  <c:v>-5.5320575082165348E-2</c:v>
                </c:pt>
                <c:pt idx="17">
                  <c:v>9.3096657964681528E-2</c:v>
                </c:pt>
                <c:pt idx="18">
                  <c:v>-6.6663284713553247E-2</c:v>
                </c:pt>
                <c:pt idx="19">
                  <c:v>-0.10926678554575828</c:v>
                </c:pt>
                <c:pt idx="20">
                  <c:v>-3.3061426463610686E-3</c:v>
                </c:pt>
                <c:pt idx="21">
                  <c:v>0.10222297207570727</c:v>
                </c:pt>
                <c:pt idx="22">
                  <c:v>-6.0045336643666916E-2</c:v>
                </c:pt>
                <c:pt idx="23">
                  <c:v>3.3316661105629877E-2</c:v>
                </c:pt>
                <c:pt idx="24">
                  <c:v>9.0177452559476439E-3</c:v>
                </c:pt>
                <c:pt idx="25">
                  <c:v>0.15588146623231022</c:v>
                </c:pt>
                <c:pt idx="26">
                  <c:v>6.5765115408154592E-2</c:v>
                </c:pt>
                <c:pt idx="27">
                  <c:v>7.1105372189672486E-2</c:v>
                </c:pt>
                <c:pt idx="28">
                  <c:v>3.6998789621710985E-2</c:v>
                </c:pt>
                <c:pt idx="29">
                  <c:v>-1.3566668299083848E-2</c:v>
                </c:pt>
                <c:pt idx="30">
                  <c:v>-2.2225653625005868E-2</c:v>
                </c:pt>
                <c:pt idx="31">
                  <c:v>-3.6642897220174366E-2</c:v>
                </c:pt>
                <c:pt idx="32">
                  <c:v>7.0815663741870247E-2</c:v>
                </c:pt>
                <c:pt idx="33">
                  <c:v>0.1229452491166801</c:v>
                </c:pt>
                <c:pt idx="34">
                  <c:v>-7.5741494310232488E-3</c:v>
                </c:pt>
                <c:pt idx="35">
                  <c:v>5.7280980335017141E-2</c:v>
                </c:pt>
                <c:pt idx="36">
                  <c:v>4.2318516081246926E-2</c:v>
                </c:pt>
                <c:pt idx="37">
                  <c:v>1.7116150906608101E-2</c:v>
                </c:pt>
                <c:pt idx="38">
                  <c:v>-7.4610073494498469E-2</c:v>
                </c:pt>
                <c:pt idx="39">
                  <c:v>6.8190967179993109E-2</c:v>
                </c:pt>
                <c:pt idx="40">
                  <c:v>7.6650592474142631E-2</c:v>
                </c:pt>
                <c:pt idx="41">
                  <c:v>-6.3989205469429974E-2</c:v>
                </c:pt>
                <c:pt idx="42">
                  <c:v>-1.0951809303515055E-3</c:v>
                </c:pt>
                <c:pt idx="43">
                  <c:v>3.1548154862115554E-2</c:v>
                </c:pt>
                <c:pt idx="44">
                  <c:v>-5.5658777644934397E-2</c:v>
                </c:pt>
                <c:pt idx="45">
                  <c:v>4.4192424958940317E-2</c:v>
                </c:pt>
                <c:pt idx="46">
                  <c:v>-4.6284792088807074E-3</c:v>
                </c:pt>
                <c:pt idx="47">
                  <c:v>-1.5278796141629537E-2</c:v>
                </c:pt>
                <c:pt idx="48">
                  <c:v>-4.1618084643111619E-2</c:v>
                </c:pt>
                <c:pt idx="49">
                  <c:v>-5.4409400780929991E-2</c:v>
                </c:pt>
                <c:pt idx="50">
                  <c:v>5.2931661932487259E-2</c:v>
                </c:pt>
                <c:pt idx="51">
                  <c:v>0.16683981045131827</c:v>
                </c:pt>
                <c:pt idx="52">
                  <c:v>8.0480593649092463E-2</c:v>
                </c:pt>
                <c:pt idx="53">
                  <c:v>7.2555838493007868E-2</c:v>
                </c:pt>
                <c:pt idx="54">
                  <c:v>-4.8691766218305045E-2</c:v>
                </c:pt>
                <c:pt idx="55">
                  <c:v>2.2222676492286233E-2</c:v>
                </c:pt>
                <c:pt idx="56">
                  <c:v>-2.7038377100991354E-4</c:v>
                </c:pt>
                <c:pt idx="57">
                  <c:v>-4.8046756730589182E-2</c:v>
                </c:pt>
                <c:pt idx="58">
                  <c:v>-1.7052532502935879E-2</c:v>
                </c:pt>
                <c:pt idx="59">
                  <c:v>-0.1102725338766791</c:v>
                </c:pt>
                <c:pt idx="60">
                  <c:v>-8.5183478614811847E-2</c:v>
                </c:pt>
                <c:pt idx="61">
                  <c:v>-5.7467987390771094E-2</c:v>
                </c:pt>
                <c:pt idx="62">
                  <c:v>0.10160192340621568</c:v>
                </c:pt>
                <c:pt idx="63">
                  <c:v>1.7999892981174041E-2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7F-1740-B9C5-09CA3C2B8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482912"/>
        <c:axId val="1897484624"/>
      </c:scatterChart>
      <c:valAx>
        <c:axId val="1897482912"/>
        <c:scaling>
          <c:orientation val="minMax"/>
          <c:max val="0.12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 S&amp;P500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484624"/>
        <c:crosses val="autoZero"/>
        <c:crossBetween val="midCat"/>
      </c:valAx>
      <c:valAx>
        <c:axId val="1897484624"/>
        <c:scaling>
          <c:orientation val="minMax"/>
          <c:max val="0.15"/>
          <c:min val="-0.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</a:t>
                </a:r>
                <a:r>
                  <a:rPr lang="it-IT" sz="1200" b="1" baseline="0"/>
                  <a:t> MSFT</a:t>
                </a:r>
                <a:endParaRPr lang="it-IT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48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600"/>
              <a:t>Previsione dei rendimenti mensili</a:t>
            </a:r>
            <a:r>
              <a:rPr lang="it-IT" sz="1600" baseline="0"/>
              <a:t> MSFT</a:t>
            </a:r>
            <a:endParaRPr lang="it-IT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6A-ED4F-BAB0-A6F411B204D3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B6A-ED4F-BAB0-A6F411B204D3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6A-ED4F-BAB0-A6F411B204D3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B6A-ED4F-BAB0-A6F411B204D3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6A-ED4F-BAB0-A6F411B204D3}"/>
              </c:ext>
            </c:extLst>
          </c:dPt>
          <c:cat>
            <c:numRef>
              <c:f>'Previsione Rend. Mens.'!$E$4:$E$13</c:f>
              <c:numCache>
                <c:formatCode>m/d/yy</c:formatCode>
                <c:ptCount val="10"/>
                <c:pt idx="0">
                  <c:v>46052</c:v>
                </c:pt>
                <c:pt idx="1">
                  <c:v>46080</c:v>
                </c:pt>
                <c:pt idx="2">
                  <c:v>46112</c:v>
                </c:pt>
                <c:pt idx="3">
                  <c:v>46142</c:v>
                </c:pt>
                <c:pt idx="4">
                  <c:v>46150</c:v>
                </c:pt>
                <c:pt idx="5">
                  <c:v>46173</c:v>
                </c:pt>
                <c:pt idx="6">
                  <c:v>46203</c:v>
                </c:pt>
                <c:pt idx="7">
                  <c:v>46234</c:v>
                </c:pt>
                <c:pt idx="8">
                  <c:v>46265</c:v>
                </c:pt>
                <c:pt idx="9">
                  <c:v>46295</c:v>
                </c:pt>
              </c:numCache>
            </c:numRef>
          </c:cat>
          <c:val>
            <c:numRef>
              <c:f>'Previsione Rend. Mens.'!$F$4:$F$13</c:f>
              <c:numCache>
                <c:formatCode>General</c:formatCode>
                <c:ptCount val="10"/>
                <c:pt idx="0">
                  <c:v>-0.1102725338766791</c:v>
                </c:pt>
                <c:pt idx="1">
                  <c:v>-8.5183478614811847E-2</c:v>
                </c:pt>
                <c:pt idx="2">
                  <c:v>-5.7467987390771094E-2</c:v>
                </c:pt>
                <c:pt idx="3">
                  <c:v>0.10160192340621568</c:v>
                </c:pt>
                <c:pt idx="4">
                  <c:v>1.7999892981174041E-2</c:v>
                </c:pt>
                <c:pt idx="5">
                  <c:v>1.7627490605968466E-2</c:v>
                </c:pt>
                <c:pt idx="6">
                  <c:v>1.7804081867962462E-2</c:v>
                </c:pt>
                <c:pt idx="7">
                  <c:v>1.7986559505356242E-2</c:v>
                </c:pt>
                <c:pt idx="8">
                  <c:v>1.8169037142750023E-2</c:v>
                </c:pt>
                <c:pt idx="9">
                  <c:v>1.8345628404744019E-2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A-ED4F-BAB0-A6F411B20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771312"/>
        <c:axId val="1897318384"/>
      </c:lineChart>
      <c:dateAx>
        <c:axId val="189777131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318384"/>
        <c:crosses val="autoZero"/>
        <c:auto val="1"/>
        <c:lblOffset val="100"/>
        <c:baseTimeUnit val="days"/>
      </c:dateAx>
      <c:valAx>
        <c:axId val="189731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77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367625956641808"/>
                  <c:y val="0.187519410749094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'Regressione Rend. Annuali'!$C$5:$C$9</c:f>
              <c:numCache>
                <c:formatCode>General</c:formatCode>
                <c:ptCount val="5"/>
                <c:pt idx="0">
                  <c:v>-0.19442827203429272</c:v>
                </c:pt>
                <c:pt idx="1">
                  <c:v>0.242305007976299</c:v>
                </c:pt>
                <c:pt idx="2">
                  <c:v>0.23309002343424021</c:v>
                </c:pt>
                <c:pt idx="3">
                  <c:v>0.16387806380067441</c:v>
                </c:pt>
                <c:pt idx="4">
                  <c:v>8.0845836795157403E-2</c:v>
                </c:pt>
              </c:numCache>
            </c:numRef>
          </c:xVal>
          <c:yVal>
            <c:numRef>
              <c:f>'Regressione Rend. Annuali'!$B$5:$B$9</c:f>
              <c:numCache>
                <c:formatCode>General</c:formatCode>
                <c:ptCount val="5"/>
                <c:pt idx="0">
                  <c:v>-0.28024747100000003</c:v>
                </c:pt>
                <c:pt idx="1">
                  <c:v>0.58191276599999997</c:v>
                </c:pt>
                <c:pt idx="2">
                  <c:v>0.12927326</c:v>
                </c:pt>
                <c:pt idx="3">
                  <c:v>0.15584234599999999</c:v>
                </c:pt>
                <c:pt idx="4">
                  <c:v>-0.13968098000000001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2E-B84A-8B66-590B3931B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482912"/>
        <c:axId val="1897484624"/>
      </c:scatterChart>
      <c:valAx>
        <c:axId val="1897482912"/>
        <c:scaling>
          <c:orientation val="minMax"/>
          <c:max val="0.3"/>
          <c:min val="-0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 S&amp;P500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484624"/>
        <c:crosses val="autoZero"/>
        <c:crossBetween val="midCat"/>
      </c:valAx>
      <c:valAx>
        <c:axId val="1897484624"/>
        <c:scaling>
          <c:orientation val="minMax"/>
          <c:max val="0.6"/>
          <c:min val="-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</a:t>
                </a:r>
                <a:r>
                  <a:rPr lang="it-IT" sz="1200" b="1" baseline="0"/>
                  <a:t> MSFT</a:t>
                </a:r>
                <a:endParaRPr lang="it-IT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48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800"/>
              <a:t>Previsioni rendimenti</a:t>
            </a:r>
            <a:r>
              <a:rPr lang="it-IT" sz="1800" baseline="0"/>
              <a:t> annuali MSFT</a:t>
            </a:r>
            <a:endParaRPr lang="it-IT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70-914B-8FBE-DE3417A7240A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270-914B-8FBE-DE3417A7240A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70-914B-8FBE-DE3417A7240A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270-914B-8FBE-DE3417A7240A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70-914B-8FBE-DE3417A7240A}"/>
              </c:ext>
            </c:extLst>
          </c:dPt>
          <c:cat>
            <c:numRef>
              <c:f>'Previsione Rend. Annuali'!$A$5:$A$14</c:f>
              <c:numCache>
                <c:formatCode>m/d/yy</c:formatCode>
                <c:ptCount val="10"/>
                <c:pt idx="0">
                  <c:v>44925</c:v>
                </c:pt>
                <c:pt idx="1">
                  <c:v>45289</c:v>
                </c:pt>
                <c:pt idx="2">
                  <c:v>45657</c:v>
                </c:pt>
                <c:pt idx="3">
                  <c:v>46022</c:v>
                </c:pt>
                <c:pt idx="4">
                  <c:v>46150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cat>
          <c:val>
            <c:numRef>
              <c:f>'Previsione Rend. Annuali'!$B$5:$B$14</c:f>
              <c:numCache>
                <c:formatCode>General</c:formatCode>
                <c:ptCount val="10"/>
                <c:pt idx="0">
                  <c:v>-0.28024747100000003</c:v>
                </c:pt>
                <c:pt idx="1">
                  <c:v>0.58191276599999997</c:v>
                </c:pt>
                <c:pt idx="2">
                  <c:v>0.12927326</c:v>
                </c:pt>
                <c:pt idx="3">
                  <c:v>0.15584234599999999</c:v>
                </c:pt>
                <c:pt idx="4">
                  <c:v>-0.13968098000000001</c:v>
                </c:pt>
                <c:pt idx="5">
                  <c:v>0.28975780862526918</c:v>
                </c:pt>
                <c:pt idx="6">
                  <c:v>0.38369833523783764</c:v>
                </c:pt>
                <c:pt idx="7">
                  <c:v>0.47789623315619456</c:v>
                </c:pt>
                <c:pt idx="8">
                  <c:v>0.57183675976876303</c:v>
                </c:pt>
                <c:pt idx="9">
                  <c:v>0.66577728638133149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0-914B-8FBE-DE3417A72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450992"/>
        <c:axId val="1924033952"/>
      </c:lineChart>
      <c:dateAx>
        <c:axId val="194245099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4033952"/>
        <c:crosses val="autoZero"/>
        <c:auto val="1"/>
        <c:lblOffset val="100"/>
        <c:baseTimeUnit val="months"/>
      </c:dateAx>
      <c:valAx>
        <c:axId val="192403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245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Rendimenti</a:t>
            </a:r>
            <a:r>
              <a:rPr lang="it-IT" b="1" baseline="0"/>
              <a:t> giornalieri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734373852382544E-2"/>
                  <c:y val="0.495522711391110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'Regressione Rend. GG'!$C$5:$C$1346</c:f>
              <c:numCache>
                <c:formatCode>General</c:formatCode>
                <c:ptCount val="1342"/>
                <c:pt idx="0">
                  <c:v>7.0825951575492641E-3</c:v>
                </c:pt>
                <c:pt idx="1">
                  <c:v>5.70984274775226E-3</c:v>
                </c:pt>
                <c:pt idx="2">
                  <c:v>1.4847403800101105E-2</c:v>
                </c:pt>
                <c:pt idx="3">
                  <c:v>5.4918626852689329E-3</c:v>
                </c:pt>
                <c:pt idx="4">
                  <c:v>-6.5547508985924771E-3</c:v>
                </c:pt>
                <c:pt idx="5">
                  <c:v>4.1578844663274007E-4</c:v>
                </c:pt>
                <c:pt idx="6">
                  <c:v>2.2756417379066513E-3</c:v>
                </c:pt>
                <c:pt idx="7">
                  <c:v>-3.7534511943367252E-3</c:v>
                </c:pt>
                <c:pt idx="8">
                  <c:v>-7.1900279753709705E-3</c:v>
                </c:pt>
                <c:pt idx="9">
                  <c:v>8.1363795155244469E-3</c:v>
                </c:pt>
                <c:pt idx="10">
                  <c:v>1.3935625421946251E-2</c:v>
                </c:pt>
                <c:pt idx="11">
                  <c:v>3.1672330755221247E-4</c:v>
                </c:pt>
                <c:pt idx="12">
                  <c:v>-3.0106116552376335E-3</c:v>
                </c:pt>
                <c:pt idx="13">
                  <c:v>3.6158389430824092E-3</c:v>
                </c:pt>
                <c:pt idx="14">
                  <c:v>-1.488833746898263E-3</c:v>
                </c:pt>
                <c:pt idx="15">
                  <c:v>-2.5677883699462025E-2</c:v>
                </c:pt>
                <c:pt idx="16">
                  <c:v>9.7606259756297439E-3</c:v>
                </c:pt>
                <c:pt idx="17">
                  <c:v>-1.9311475173124561E-2</c:v>
                </c:pt>
                <c:pt idx="18">
                  <c:v>1.6051767614439438E-2</c:v>
                </c:pt>
                <c:pt idx="19">
                  <c:v>1.3898223484416956E-2</c:v>
                </c:pt>
                <c:pt idx="20">
                  <c:v>1.008769080953304E-3</c:v>
                </c:pt>
                <c:pt idx="21">
                  <c:v>1.085332223042079E-2</c:v>
                </c:pt>
                <c:pt idx="22">
                  <c:v>3.8974951646253302E-3</c:v>
                </c:pt>
                <c:pt idx="23">
                  <c:v>7.3993483603735973E-3</c:v>
                </c:pt>
                <c:pt idx="24">
                  <c:v>-1.1135249921484611E-3</c:v>
                </c:pt>
                <c:pt idx="25">
                  <c:v>-3.4518493235935835E-4</c:v>
                </c:pt>
                <c:pt idx="26">
                  <c:v>1.662455163539281E-3</c:v>
                </c:pt>
                <c:pt idx="27">
                  <c:v>4.7110331133787308E-3</c:v>
                </c:pt>
                <c:pt idx="28">
                  <c:v>-5.6927241835113391E-4</c:v>
                </c:pt>
                <c:pt idx="29">
                  <c:v>-3.2040200922665906E-4</c:v>
                </c:pt>
                <c:pt idx="30">
                  <c:v>-4.4158356273545701E-3</c:v>
                </c:pt>
                <c:pt idx="31">
                  <c:v>-1.8548966445751181E-3</c:v>
                </c:pt>
                <c:pt idx="32">
                  <c:v>-7.7328394581538023E-3</c:v>
                </c:pt>
                <c:pt idx="33">
                  <c:v>1.2563181187927254E-3</c:v>
                </c:pt>
                <c:pt idx="34">
                  <c:v>1.1351613765978961E-2</c:v>
                </c:pt>
                <c:pt idx="35">
                  <c:v>-2.447880752512616E-2</c:v>
                </c:pt>
                <c:pt idx="36">
                  <c:v>-4.7502141699028314E-3</c:v>
                </c:pt>
                <c:pt idx="37">
                  <c:v>2.3790763506800244E-2</c:v>
                </c:pt>
                <c:pt idx="38">
                  <c:v>-8.0808516908706784E-3</c:v>
                </c:pt>
                <c:pt idx="39">
                  <c:v>-1.3066221871998147E-2</c:v>
                </c:pt>
                <c:pt idx="40">
                  <c:v>-1.3417213930100227E-2</c:v>
                </c:pt>
                <c:pt idx="41">
                  <c:v>1.9495968197782109E-2</c:v>
                </c:pt>
                <c:pt idx="42">
                  <c:v>-5.3592310301611799E-3</c:v>
                </c:pt>
                <c:pt idx="43">
                  <c:v>1.4154642303822134E-2</c:v>
                </c:pt>
                <c:pt idx="44">
                  <c:v>6.0303133427013897E-3</c:v>
                </c:pt>
                <c:pt idx="45">
                  <c:v>1.0395487004435823E-2</c:v>
                </c:pt>
                <c:pt idx="46">
                  <c:v>1.015398495879003E-3</c:v>
                </c:pt>
                <c:pt idx="47">
                  <c:v>6.4919213014972025E-3</c:v>
                </c:pt>
                <c:pt idx="48">
                  <c:v>-1.569683734378362E-3</c:v>
                </c:pt>
                <c:pt idx="49">
                  <c:v>2.8793821305308398E-3</c:v>
                </c:pt>
                <c:pt idx="50">
                  <c:v>-1.4760539319459226E-2</c:v>
                </c:pt>
                <c:pt idx="51">
                  <c:v>-6.0270397470364246E-4</c:v>
                </c:pt>
                <c:pt idx="52">
                  <c:v>7.0251180773116739E-3</c:v>
                </c:pt>
                <c:pt idx="53">
                  <c:v>-7.6308541839405913E-3</c:v>
                </c:pt>
                <c:pt idx="54">
                  <c:v>-5.4673360183149795E-3</c:v>
                </c:pt>
                <c:pt idx="55">
                  <c:v>5.2402658469595294E-3</c:v>
                </c:pt>
                <c:pt idx="56">
                  <c:v>1.6631202604519692E-2</c:v>
                </c:pt>
                <c:pt idx="57">
                  <c:v>-8.6801268523357532E-4</c:v>
                </c:pt>
                <c:pt idx="58">
                  <c:v>-3.1578329337678293E-3</c:v>
                </c:pt>
                <c:pt idx="59">
                  <c:v>3.6224990395776644E-3</c:v>
                </c:pt>
                <c:pt idx="60">
                  <c:v>1.1825201774944775E-2</c:v>
                </c:pt>
                <c:pt idx="61">
                  <c:v>1.4438226417743694E-2</c:v>
                </c:pt>
                <c:pt idx="62">
                  <c:v>-9.7353075195117755E-4</c:v>
                </c:pt>
                <c:pt idx="63">
                  <c:v>1.4752327849856456E-3</c:v>
                </c:pt>
                <c:pt idx="64">
                  <c:v>4.2206328286402009E-3</c:v>
                </c:pt>
                <c:pt idx="65">
                  <c:v>7.7199343487382444E-3</c:v>
                </c:pt>
                <c:pt idx="66">
                  <c:v>-1.9607884876880695E-4</c:v>
                </c:pt>
                <c:pt idx="67">
                  <c:v>3.2944868090413627E-3</c:v>
                </c:pt>
                <c:pt idx="68">
                  <c:v>-4.0877267278285152E-3</c:v>
                </c:pt>
                <c:pt idx="69">
                  <c:v>1.1094190525166372E-2</c:v>
                </c:pt>
                <c:pt idx="70">
                  <c:v>3.6088195555097633E-3</c:v>
                </c:pt>
                <c:pt idx="71">
                  <c:v>-5.3065600944860979E-3</c:v>
                </c:pt>
                <c:pt idx="72">
                  <c:v>-6.8023197717758908E-3</c:v>
                </c:pt>
                <c:pt idx="73">
                  <c:v>9.306055472153572E-3</c:v>
                </c:pt>
                <c:pt idx="74">
                  <c:v>-9.2106574765618166E-3</c:v>
                </c:pt>
                <c:pt idx="75">
                  <c:v>1.0928696540177004E-2</c:v>
                </c:pt>
                <c:pt idx="76">
                  <c:v>1.7822709248044735E-3</c:v>
                </c:pt>
                <c:pt idx="77">
                  <c:v>-2.1489588801440631E-4</c:v>
                </c:pt>
                <c:pt idx="78">
                  <c:v>-8.4553991688984061E-4</c:v>
                </c:pt>
                <c:pt idx="79">
                  <c:v>6.7628067340457206E-3</c:v>
                </c:pt>
                <c:pt idx="80">
                  <c:v>-7.1947066993264183E-3</c:v>
                </c:pt>
                <c:pt idx="81">
                  <c:v>2.7480907472536608E-3</c:v>
                </c:pt>
                <c:pt idx="82">
                  <c:v>-6.6783376082271756E-3</c:v>
                </c:pt>
                <c:pt idx="83">
                  <c:v>7.0346376176777634E-4</c:v>
                </c:pt>
                <c:pt idx="84">
                  <c:v>8.1654564660517404E-3</c:v>
                </c:pt>
                <c:pt idx="85">
                  <c:v>7.373341616968343E-3</c:v>
                </c:pt>
                <c:pt idx="86">
                  <c:v>-1.0435647322188209E-2</c:v>
                </c:pt>
                <c:pt idx="87">
                  <c:v>-8.6739128027181461E-3</c:v>
                </c:pt>
                <c:pt idx="88">
                  <c:v>-2.1449400664502773E-2</c:v>
                </c:pt>
                <c:pt idx="89">
                  <c:v>1.2173141406923551E-2</c:v>
                </c:pt>
                <c:pt idx="90">
                  <c:v>1.4917956876899697E-2</c:v>
                </c:pt>
                <c:pt idx="91">
                  <c:v>-2.5300521932207893E-3</c:v>
                </c:pt>
                <c:pt idx="92">
                  <c:v>-8.5172929593646477E-3</c:v>
                </c:pt>
                <c:pt idx="93">
                  <c:v>-2.943411456817742E-3</c:v>
                </c:pt>
                <c:pt idx="94">
                  <c:v>1.0554741756143408E-2</c:v>
                </c:pt>
                <c:pt idx="95">
                  <c:v>-7.8388068014122766E-4</c:v>
                </c:pt>
                <c:pt idx="96">
                  <c:v>9.9112921901386188E-3</c:v>
                </c:pt>
                <c:pt idx="97">
                  <c:v>-2.1252837802967534E-3</c:v>
                </c:pt>
                <c:pt idx="98">
                  <c:v>1.8768165702686978E-3</c:v>
                </c:pt>
                <c:pt idx="99">
                  <c:v>1.165314541831464E-3</c:v>
                </c:pt>
                <c:pt idx="100">
                  <c:v>7.6888189114027216E-4</c:v>
                </c:pt>
                <c:pt idx="101">
                  <c:v>-4.9233352268642438E-4</c:v>
                </c:pt>
                <c:pt idx="102">
                  <c:v>1.446934838430645E-3</c:v>
                </c:pt>
                <c:pt idx="103">
                  <c:v>-3.6287033416374358E-3</c:v>
                </c:pt>
                <c:pt idx="104">
                  <c:v>8.8340957105060621E-3</c:v>
                </c:pt>
                <c:pt idx="105">
                  <c:v>-7.9673870445115124E-4</c:v>
                </c:pt>
                <c:pt idx="106">
                  <c:v>1.7502486450591637E-4</c:v>
                </c:pt>
                <c:pt idx="107">
                  <c:v>-1.8238673194856487E-3</c:v>
                </c:pt>
                <c:pt idx="108">
                  <c:v>4.6522430122622584E-3</c:v>
                </c:pt>
                <c:pt idx="109">
                  <c:v>1.9484346695591407E-3</c:v>
                </c:pt>
                <c:pt idx="110">
                  <c:v>1.815201873095202E-3</c:v>
                </c:pt>
                <c:pt idx="111">
                  <c:v>-2.0116937805258264E-3</c:v>
                </c:pt>
                <c:pt idx="112">
                  <c:v>-5.3901246128557198E-3</c:v>
                </c:pt>
                <c:pt idx="113">
                  <c:v>-4.3571559205182622E-4</c:v>
                </c:pt>
                <c:pt idx="114">
                  <c:v>-1.3124468779900558E-2</c:v>
                </c:pt>
                <c:pt idx="115">
                  <c:v>1.400228996272072E-2</c:v>
                </c:pt>
                <c:pt idx="116">
                  <c:v>5.1244919022186983E-3</c:v>
                </c:pt>
                <c:pt idx="117">
                  <c:v>-1.0832833431588891E-3</c:v>
                </c:pt>
                <c:pt idx="118">
                  <c:v>5.8112497248853723E-3</c:v>
                </c:pt>
                <c:pt idx="119">
                  <c:v>3.3305973193166406E-3</c:v>
                </c:pt>
                <c:pt idx="120">
                  <c:v>2.3149642620619391E-3</c:v>
                </c:pt>
                <c:pt idx="121">
                  <c:v>2.7733619326087843E-4</c:v>
                </c:pt>
                <c:pt idx="122">
                  <c:v>1.3281596467463958E-3</c:v>
                </c:pt>
                <c:pt idx="123">
                  <c:v>5.2216268542757413E-3</c:v>
                </c:pt>
                <c:pt idx="124">
                  <c:v>7.5000816639138298E-3</c:v>
                </c:pt>
                <c:pt idx="125">
                  <c:v>-2.0218560598241429E-3</c:v>
                </c:pt>
                <c:pt idx="126">
                  <c:v>3.358975310182484E-3</c:v>
                </c:pt>
                <c:pt idx="127">
                  <c:v>-8.5610249343170373E-3</c:v>
                </c:pt>
                <c:pt idx="128">
                  <c:v>1.1277947808795961E-2</c:v>
                </c:pt>
                <c:pt idx="129">
                  <c:v>3.4511743312371952E-3</c:v>
                </c:pt>
                <c:pt idx="130">
                  <c:v>-3.5168126585655994E-3</c:v>
                </c:pt>
                <c:pt idx="131">
                  <c:v>1.1649345752447826E-3</c:v>
                </c:pt>
                <c:pt idx="132">
                  <c:v>-3.2622408541724199E-3</c:v>
                </c:pt>
                <c:pt idx="133">
                  <c:v>-7.5388542110778386E-3</c:v>
                </c:pt>
                <c:pt idx="134">
                  <c:v>-1.586951242740936E-2</c:v>
                </c:pt>
                <c:pt idx="135">
                  <c:v>1.5162609437855534E-2</c:v>
                </c:pt>
                <c:pt idx="136">
                  <c:v>8.2418199908353938E-3</c:v>
                </c:pt>
                <c:pt idx="137">
                  <c:v>2.0166699583279049E-3</c:v>
                </c:pt>
                <c:pt idx="138">
                  <c:v>1.0145452020822844E-2</c:v>
                </c:pt>
                <c:pt idx="139">
                  <c:v>2.382199862628393E-3</c:v>
                </c:pt>
                <c:pt idx="140">
                  <c:v>-4.7124448070911913E-3</c:v>
                </c:pt>
                <c:pt idx="141">
                  <c:v>-1.8626188265390457E-4</c:v>
                </c:pt>
                <c:pt idx="142">
                  <c:v>4.2061529800074583E-3</c:v>
                </c:pt>
                <c:pt idx="143">
                  <c:v>-5.4060480514769539E-3</c:v>
                </c:pt>
                <c:pt idx="144">
                  <c:v>-1.8428056148913981E-3</c:v>
                </c:pt>
                <c:pt idx="145">
                  <c:v>8.2034265474622767E-3</c:v>
                </c:pt>
                <c:pt idx="146">
                  <c:v>-4.6323879014122582E-3</c:v>
                </c:pt>
                <c:pt idx="147">
                  <c:v>6.0054468134943277E-3</c:v>
                </c:pt>
                <c:pt idx="148">
                  <c:v>1.6752662417646432E-3</c:v>
                </c:pt>
                <c:pt idx="149">
                  <c:v>-9.399082741974378E-4</c:v>
                </c:pt>
                <c:pt idx="150">
                  <c:v>9.926793341700586E-4</c:v>
                </c:pt>
                <c:pt idx="151">
                  <c:v>1.2757437876824251E-3</c:v>
                </c:pt>
                <c:pt idx="152">
                  <c:v>4.1463802816777565E-3</c:v>
                </c:pt>
                <c:pt idx="153">
                  <c:v>1.6073066558082616E-3</c:v>
                </c:pt>
                <c:pt idx="154">
                  <c:v>2.6208507022157566E-3</c:v>
                </c:pt>
                <c:pt idx="155">
                  <c:v>-7.0606988149475181E-3</c:v>
                </c:pt>
                <c:pt idx="156">
                  <c:v>-1.0748470745585898E-2</c:v>
                </c:pt>
                <c:pt idx="157">
                  <c:v>1.2566922329096237E-3</c:v>
                </c:pt>
                <c:pt idx="158">
                  <c:v>8.1415676557378761E-3</c:v>
                </c:pt>
                <c:pt idx="159">
                  <c:v>8.5237903642483848E-3</c:v>
                </c:pt>
                <c:pt idx="160">
                  <c:v>1.495736301319468E-3</c:v>
                </c:pt>
                <c:pt idx="161">
                  <c:v>2.2201182241796975E-3</c:v>
                </c:pt>
                <c:pt idx="162">
                  <c:v>-5.8249188196125689E-3</c:v>
                </c:pt>
                <c:pt idx="163">
                  <c:v>8.8076324804250566E-3</c:v>
                </c:pt>
                <c:pt idx="164">
                  <c:v>4.3065708447795874E-3</c:v>
                </c:pt>
                <c:pt idx="165">
                  <c:v>-1.3491160395050674E-3</c:v>
                </c:pt>
                <c:pt idx="166">
                  <c:v>3.1168862576193404E-4</c:v>
                </c:pt>
                <c:pt idx="167">
                  <c:v>2.8426384105228347E-3</c:v>
                </c:pt>
                <c:pt idx="168">
                  <c:v>-3.3503112571534472E-4</c:v>
                </c:pt>
                <c:pt idx="169">
                  <c:v>-3.3955744059817232E-3</c:v>
                </c:pt>
                <c:pt idx="170">
                  <c:v>-1.3185667397751393E-3</c:v>
                </c:pt>
                <c:pt idx="171">
                  <c:v>-4.6056086573933609E-3</c:v>
                </c:pt>
                <c:pt idx="172">
                  <c:v>-7.7225787599254402E-3</c:v>
                </c:pt>
                <c:pt idx="173">
                  <c:v>2.2764876184568641E-3</c:v>
                </c:pt>
                <c:pt idx="174">
                  <c:v>-5.7466385065754778E-3</c:v>
                </c:pt>
                <c:pt idx="175">
                  <c:v>8.4739969795697857E-3</c:v>
                </c:pt>
                <c:pt idx="176">
                  <c:v>-1.5511404489349614E-3</c:v>
                </c:pt>
                <c:pt idx="177">
                  <c:v>-9.110872450405141E-3</c:v>
                </c:pt>
                <c:pt idx="178">
                  <c:v>-1.6977311008414802E-2</c:v>
                </c:pt>
                <c:pt idx="179">
                  <c:v>-8.1235851655939617E-4</c:v>
                </c:pt>
                <c:pt idx="180">
                  <c:v>9.5196111952601335E-3</c:v>
                </c:pt>
                <c:pt idx="181">
                  <c:v>1.2134715784494824E-2</c:v>
                </c:pt>
                <c:pt idx="182">
                  <c:v>1.4610090466883046E-3</c:v>
                </c:pt>
                <c:pt idx="183">
                  <c:v>-2.7763826213396139E-3</c:v>
                </c:pt>
                <c:pt idx="184">
                  <c:v>-2.0364110556098259E-2</c:v>
                </c:pt>
                <c:pt idx="185">
                  <c:v>1.569184219400403E-3</c:v>
                </c:pt>
                <c:pt idx="186">
                  <c:v>-1.1909714125195141E-2</c:v>
                </c:pt>
                <c:pt idx="187">
                  <c:v>1.1491477630181997E-2</c:v>
                </c:pt>
                <c:pt idx="188">
                  <c:v>-1.2985898136748424E-2</c:v>
                </c:pt>
                <c:pt idx="189">
                  <c:v>1.0524514660609297E-2</c:v>
                </c:pt>
                <c:pt idx="190">
                  <c:v>4.1027928541854048E-3</c:v>
                </c:pt>
                <c:pt idx="191">
                  <c:v>8.2982806564054368E-3</c:v>
                </c:pt>
                <c:pt idx="192">
                  <c:v>-1.913723094789E-3</c:v>
                </c:pt>
                <c:pt idx="193">
                  <c:v>-6.8657638480567667E-3</c:v>
                </c:pt>
                <c:pt idx="194">
                  <c:v>-2.4167805585421035E-3</c:v>
                </c:pt>
                <c:pt idx="195">
                  <c:v>3.022514483793785E-3</c:v>
                </c:pt>
                <c:pt idx="196">
                  <c:v>1.7063101945583459E-2</c:v>
                </c:pt>
                <c:pt idx="197">
                  <c:v>7.4602103777126191E-3</c:v>
                </c:pt>
                <c:pt idx="198">
                  <c:v>3.3747695570975323E-3</c:v>
                </c:pt>
                <c:pt idx="199">
                  <c:v>7.3933395514063039E-3</c:v>
                </c:pt>
                <c:pt idx="200">
                  <c:v>3.6640298040168094E-3</c:v>
                </c:pt>
                <c:pt idx="201">
                  <c:v>2.9958718496225613E-3</c:v>
                </c:pt>
                <c:pt idx="202">
                  <c:v>-1.0725536274130713E-3</c:v>
                </c:pt>
                <c:pt idx="203">
                  <c:v>4.7481965694935136E-3</c:v>
                </c:pt>
                <c:pt idx="204">
                  <c:v>1.8197952535197518E-3</c:v>
                </c:pt>
                <c:pt idx="205">
                  <c:v>-5.0515680684628415E-3</c:v>
                </c:pt>
                <c:pt idx="206">
                  <c:v>9.829281576461131E-3</c:v>
                </c:pt>
                <c:pt idx="207">
                  <c:v>1.949334719149202E-3</c:v>
                </c:pt>
                <c:pt idx="208">
                  <c:v>1.8000771431340172E-3</c:v>
                </c:pt>
                <c:pt idx="209">
                  <c:v>3.6803630854132102E-3</c:v>
                </c:pt>
                <c:pt idx="210">
                  <c:v>6.4612791953579515E-3</c:v>
                </c:pt>
                <c:pt idx="211">
                  <c:v>4.1819423611504725E-3</c:v>
                </c:pt>
                <c:pt idx="212">
                  <c:v>3.7327996529491654E-3</c:v>
                </c:pt>
                <c:pt idx="213">
                  <c:v>8.8778791130353276E-4</c:v>
                </c:pt>
                <c:pt idx="214">
                  <c:v>-3.4987758957707497E-3</c:v>
                </c:pt>
                <c:pt idx="215">
                  <c:v>-8.2258233952297102E-3</c:v>
                </c:pt>
                <c:pt idx="216">
                  <c:v>5.5094004473511273E-4</c:v>
                </c:pt>
                <c:pt idx="217">
                  <c:v>7.2226560264154367E-3</c:v>
                </c:pt>
                <c:pt idx="218">
                  <c:v>-1.0739820344702355E-5</c:v>
                </c:pt>
                <c:pt idx="219">
                  <c:v>3.865229864862413E-3</c:v>
                </c:pt>
                <c:pt idx="220">
                  <c:v>-2.6016253744633958E-3</c:v>
                </c:pt>
                <c:pt idx="221">
                  <c:v>3.3847802152712717E-3</c:v>
                </c:pt>
                <c:pt idx="222">
                  <c:v>-1.3986655593032744E-3</c:v>
                </c:pt>
                <c:pt idx="223">
                  <c:v>-3.197136556321924E-3</c:v>
                </c:pt>
                <c:pt idx="224">
                  <c:v>1.6571329129452079E-3</c:v>
                </c:pt>
                <c:pt idx="225">
                  <c:v>2.2938506357222371E-3</c:v>
                </c:pt>
                <c:pt idx="226">
                  <c:v>-2.2724822637582451E-2</c:v>
                </c:pt>
                <c:pt idx="227">
                  <c:v>1.3200199537034971E-2</c:v>
                </c:pt>
                <c:pt idx="228">
                  <c:v>-1.8961310334505176E-2</c:v>
                </c:pt>
                <c:pt idx="229">
                  <c:v>-1.1815187417889205E-2</c:v>
                </c:pt>
                <c:pt idx="230">
                  <c:v>1.419443613158311E-2</c:v>
                </c:pt>
                <c:pt idx="231">
                  <c:v>-8.4485637302975578E-3</c:v>
                </c:pt>
                <c:pt idx="232">
                  <c:v>1.1730872577451356E-2</c:v>
                </c:pt>
                <c:pt idx="233">
                  <c:v>2.0707080374404226E-2</c:v>
                </c:pt>
                <c:pt idx="234">
                  <c:v>3.0852853123166375E-3</c:v>
                </c:pt>
                <c:pt idx="235">
                  <c:v>-7.18108016989476E-3</c:v>
                </c:pt>
                <c:pt idx="236">
                  <c:v>9.5490733384817443E-3</c:v>
                </c:pt>
                <c:pt idx="237">
                  <c:v>-9.1361676115676981E-3</c:v>
                </c:pt>
                <c:pt idx="238">
                  <c:v>-7.4706775774360541E-3</c:v>
                </c:pt>
                <c:pt idx="239">
                  <c:v>1.6348464630746833E-2</c:v>
                </c:pt>
                <c:pt idx="240">
                  <c:v>-8.7434153799804334E-3</c:v>
                </c:pt>
                <c:pt idx="241">
                  <c:v>-1.0287680637092587E-2</c:v>
                </c:pt>
                <c:pt idx="242">
                  <c:v>-1.138805785140997E-2</c:v>
                </c:pt>
                <c:pt idx="243">
                  <c:v>1.7777934551572609E-2</c:v>
                </c:pt>
                <c:pt idx="244">
                  <c:v>1.0180197220578887E-2</c:v>
                </c:pt>
                <c:pt idx="245">
                  <c:v>6.2236999216618294E-3</c:v>
                </c:pt>
                <c:pt idx="246">
                  <c:v>1.3838935247475362E-2</c:v>
                </c:pt>
                <c:pt idx="247">
                  <c:v>-1.0101548486260742E-3</c:v>
                </c:pt>
                <c:pt idx="248">
                  <c:v>1.4018951394269492E-3</c:v>
                </c:pt>
                <c:pt idx="249">
                  <c:v>-2.9897555945093547E-3</c:v>
                </c:pt>
                <c:pt idx="250">
                  <c:v>-2.6261799136575148E-3</c:v>
                </c:pt>
                <c:pt idx="251">
                  <c:v>6.3740525309705209E-3</c:v>
                </c:pt>
                <c:pt idx="252">
                  <c:v>-6.2962195706049511E-4</c:v>
                </c:pt>
                <c:pt idx="253">
                  <c:v>-1.9392757790687134E-2</c:v>
                </c:pt>
                <c:pt idx="254">
                  <c:v>-9.6376901620769042E-4</c:v>
                </c:pt>
                <c:pt idx="255">
                  <c:v>-4.0502167400917697E-3</c:v>
                </c:pt>
                <c:pt idx="256">
                  <c:v>-1.4410312534549829E-3</c:v>
                </c:pt>
                <c:pt idx="257">
                  <c:v>9.1599846687118146E-3</c:v>
                </c:pt>
                <c:pt idx="258">
                  <c:v>2.8177544430293628E-3</c:v>
                </c:pt>
                <c:pt idx="259">
                  <c:v>-1.4243615286430743E-2</c:v>
                </c:pt>
                <c:pt idx="260">
                  <c:v>8.1998026974877518E-4</c:v>
                </c:pt>
                <c:pt idx="261">
                  <c:v>-1.8387945694007351E-2</c:v>
                </c:pt>
                <c:pt idx="262">
                  <c:v>-9.6895418683387666E-3</c:v>
                </c:pt>
                <c:pt idx="263">
                  <c:v>-1.1037378494148285E-2</c:v>
                </c:pt>
                <c:pt idx="264">
                  <c:v>-1.8914821867908643E-2</c:v>
                </c:pt>
                <c:pt idx="265">
                  <c:v>2.7717389433818056E-3</c:v>
                </c:pt>
                <c:pt idx="266">
                  <c:v>-1.2171906253646779E-2</c:v>
                </c:pt>
                <c:pt idx="267">
                  <c:v>-1.4966358477517959E-3</c:v>
                </c:pt>
                <c:pt idx="268">
                  <c:v>-5.3840887577106178E-3</c:v>
                </c:pt>
                <c:pt idx="269">
                  <c:v>2.4347646888076009E-2</c:v>
                </c:pt>
                <c:pt idx="270">
                  <c:v>1.8885951732779488E-2</c:v>
                </c:pt>
                <c:pt idx="271">
                  <c:v>6.8630035578014599E-3</c:v>
                </c:pt>
                <c:pt idx="272">
                  <c:v>9.4225154473364346E-3</c:v>
                </c:pt>
                <c:pt idx="273">
                  <c:v>-2.4391082077443997E-2</c:v>
                </c:pt>
                <c:pt idx="274">
                  <c:v>5.156929864423389E-3</c:v>
                </c:pt>
                <c:pt idx="275">
                  <c:v>-3.7017126347429802E-3</c:v>
                </c:pt>
                <c:pt idx="276">
                  <c:v>8.4012071916633475E-3</c:v>
                </c:pt>
                <c:pt idx="277">
                  <c:v>1.4517207887505488E-2</c:v>
                </c:pt>
                <c:pt idx="278">
                  <c:v>-1.8115725668459728E-2</c:v>
                </c:pt>
                <c:pt idx="279">
                  <c:v>-1.8969454344563458E-2</c:v>
                </c:pt>
                <c:pt idx="280">
                  <c:v>-3.8405967262932525E-3</c:v>
                </c:pt>
                <c:pt idx="281">
                  <c:v>1.5766721170720453E-2</c:v>
                </c:pt>
                <c:pt idx="282">
                  <c:v>8.8120775589507674E-4</c:v>
                </c:pt>
                <c:pt idx="283">
                  <c:v>-2.1173138152195025E-2</c:v>
                </c:pt>
                <c:pt idx="284">
                  <c:v>-7.1661613961429404E-3</c:v>
                </c:pt>
                <c:pt idx="285">
                  <c:v>-1.0142945264832842E-2</c:v>
                </c:pt>
                <c:pt idx="286">
                  <c:v>-1.841212284548762E-2</c:v>
                </c:pt>
                <c:pt idx="287">
                  <c:v>1.495685606732931E-2</c:v>
                </c:pt>
                <c:pt idx="288">
                  <c:v>2.2372677655603423E-2</c:v>
                </c:pt>
                <c:pt idx="289">
                  <c:v>-2.4426034406475985E-3</c:v>
                </c:pt>
                <c:pt idx="290">
                  <c:v>-1.547350368041185E-2</c:v>
                </c:pt>
                <c:pt idx="291">
                  <c:v>1.8642691757320941E-2</c:v>
                </c:pt>
                <c:pt idx="292">
                  <c:v>-5.2546664300883138E-3</c:v>
                </c:pt>
                <c:pt idx="293">
                  <c:v>-7.9340425503344296E-3</c:v>
                </c:pt>
                <c:pt idx="294">
                  <c:v>-2.9518158313449196E-2</c:v>
                </c:pt>
                <c:pt idx="295">
                  <c:v>-7.2337535181997972E-3</c:v>
                </c:pt>
                <c:pt idx="296">
                  <c:v>2.5698247891435721E-2</c:v>
                </c:pt>
                <c:pt idx="297">
                  <c:v>-4.2918136516678614E-3</c:v>
                </c:pt>
                <c:pt idx="298">
                  <c:v>-1.2961545123475138E-2</c:v>
                </c:pt>
                <c:pt idx="299">
                  <c:v>-7.4210024659636508E-3</c:v>
                </c:pt>
                <c:pt idx="300">
                  <c:v>2.1408574170871005E-2</c:v>
                </c:pt>
                <c:pt idx="301">
                  <c:v>2.2383761357182279E-2</c:v>
                </c:pt>
                <c:pt idx="302">
                  <c:v>1.2347817571452086E-2</c:v>
                </c:pt>
                <c:pt idx="303">
                  <c:v>1.1662294827948777E-2</c:v>
                </c:pt>
                <c:pt idx="304">
                  <c:v>-4.3466036210391805E-4</c:v>
                </c:pt>
                <c:pt idx="305">
                  <c:v>1.1304113600650227E-2</c:v>
                </c:pt>
                <c:pt idx="306">
                  <c:v>-1.2272698789159089E-2</c:v>
                </c:pt>
                <c:pt idx="307">
                  <c:v>1.4343912920566533E-2</c:v>
                </c:pt>
                <c:pt idx="308">
                  <c:v>5.0661705674491277E-3</c:v>
                </c:pt>
                <c:pt idx="309">
                  <c:v>7.1449552765867671E-3</c:v>
                </c:pt>
                <c:pt idx="310">
                  <c:v>1.225654742753049E-2</c:v>
                </c:pt>
                <c:pt idx="311">
                  <c:v>-6.2937001746979108E-3</c:v>
                </c:pt>
                <c:pt idx="312">
                  <c:v>-1.565254071317736E-2</c:v>
                </c:pt>
                <c:pt idx="313">
                  <c:v>3.4102225843583079E-3</c:v>
                </c:pt>
                <c:pt idx="314">
                  <c:v>8.0909386878793062E-3</c:v>
                </c:pt>
                <c:pt idx="315">
                  <c:v>-1.2551720801807347E-2</c:v>
                </c:pt>
                <c:pt idx="316">
                  <c:v>-9.7169166132718768E-3</c:v>
                </c:pt>
                <c:pt idx="317">
                  <c:v>4.2533856284926166E-3</c:v>
                </c:pt>
                <c:pt idx="318">
                  <c:v>-2.6510264820543313E-3</c:v>
                </c:pt>
                <c:pt idx="319">
                  <c:v>-1.687729010355421E-2</c:v>
                </c:pt>
                <c:pt idx="320">
                  <c:v>-3.4174477177418131E-3</c:v>
                </c:pt>
                <c:pt idx="321">
                  <c:v>1.1174577597235969E-2</c:v>
                </c:pt>
                <c:pt idx="322">
                  <c:v>-1.2144137844397962E-2</c:v>
                </c:pt>
                <c:pt idx="323">
                  <c:v>-2.0486828403303505E-4</c:v>
                </c:pt>
                <c:pt idx="324">
                  <c:v>1.6057604355527201E-2</c:v>
                </c:pt>
                <c:pt idx="325">
                  <c:v>-6.1847507158093915E-4</c:v>
                </c:pt>
                <c:pt idx="326">
                  <c:v>-1.4752948498371939E-2</c:v>
                </c:pt>
                <c:pt idx="327">
                  <c:v>-2.7740054250753706E-2</c:v>
                </c:pt>
                <c:pt idx="328">
                  <c:v>5.6979369853822409E-3</c:v>
                </c:pt>
                <c:pt idx="329">
                  <c:v>-2.8146308431003901E-2</c:v>
                </c:pt>
                <c:pt idx="330">
                  <c:v>2.0980468517017687E-3</c:v>
                </c:pt>
                <c:pt idx="331">
                  <c:v>2.4746900072939459E-2</c:v>
                </c:pt>
                <c:pt idx="332">
                  <c:v>-3.6284507106413996E-2</c:v>
                </c:pt>
                <c:pt idx="333">
                  <c:v>5.6752428123537247E-3</c:v>
                </c:pt>
                <c:pt idx="334">
                  <c:v>4.8371263814863501E-3</c:v>
                </c:pt>
                <c:pt idx="335">
                  <c:v>2.9862421084402371E-2</c:v>
                </c:pt>
                <c:pt idx="336">
                  <c:v>-3.5649708609806936E-2</c:v>
                </c:pt>
                <c:pt idx="337">
                  <c:v>-5.6742248424840368E-3</c:v>
                </c:pt>
                <c:pt idx="338">
                  <c:v>-3.203710063235677E-2</c:v>
                </c:pt>
                <c:pt idx="339">
                  <c:v>2.4578974498534051E-3</c:v>
                </c:pt>
                <c:pt idx="340">
                  <c:v>-1.6463207503938329E-2</c:v>
                </c:pt>
                <c:pt idx="341">
                  <c:v>-1.2959645058717322E-3</c:v>
                </c:pt>
                <c:pt idx="342">
                  <c:v>2.3869695423071553E-2</c:v>
                </c:pt>
                <c:pt idx="343">
                  <c:v>-3.9464009295556756E-3</c:v>
                </c:pt>
                <c:pt idx="344">
                  <c:v>2.016963223486367E-2</c:v>
                </c:pt>
                <c:pt idx="345">
                  <c:v>-4.0395260787452536E-2</c:v>
                </c:pt>
                <c:pt idx="346">
                  <c:v>-5.8337818009926087E-3</c:v>
                </c:pt>
                <c:pt idx="347">
                  <c:v>1.4614176965854024E-4</c:v>
                </c:pt>
                <c:pt idx="348">
                  <c:v>1.8555039930923528E-2</c:v>
                </c:pt>
                <c:pt idx="349">
                  <c:v>-8.1207976171752128E-3</c:v>
                </c:pt>
                <c:pt idx="350">
                  <c:v>9.4507647342077714E-3</c:v>
                </c:pt>
                <c:pt idx="351">
                  <c:v>1.9883256167224177E-2</c:v>
                </c:pt>
                <c:pt idx="352">
                  <c:v>2.4742262955109628E-2</c:v>
                </c:pt>
                <c:pt idx="353">
                  <c:v>-6.2743686176591189E-3</c:v>
                </c:pt>
                <c:pt idx="354">
                  <c:v>-7.4827686811318878E-3</c:v>
                </c:pt>
                <c:pt idx="355">
                  <c:v>1.8431018038486215E-2</c:v>
                </c:pt>
                <c:pt idx="356">
                  <c:v>-1.6347313992415589E-2</c:v>
                </c:pt>
                <c:pt idx="357">
                  <c:v>3.1374007789130159E-3</c:v>
                </c:pt>
                <c:pt idx="358">
                  <c:v>9.5233931732350285E-3</c:v>
                </c:pt>
                <c:pt idx="359">
                  <c:v>-1.0793945785935644E-2</c:v>
                </c:pt>
                <c:pt idx="360">
                  <c:v>-2.3798693976353577E-2</c:v>
                </c:pt>
                <c:pt idx="361">
                  <c:v>-2.9110303335524702E-2</c:v>
                </c:pt>
                <c:pt idx="362">
                  <c:v>-3.8768430665237275E-2</c:v>
                </c:pt>
                <c:pt idx="363">
                  <c:v>-3.7736797459957637E-3</c:v>
                </c:pt>
                <c:pt idx="364">
                  <c:v>1.459250485898328E-2</c:v>
                </c:pt>
                <c:pt idx="365">
                  <c:v>-3.2511951488163431E-2</c:v>
                </c:pt>
                <c:pt idx="366">
                  <c:v>2.2008656982546878E-3</c:v>
                </c:pt>
                <c:pt idx="367">
                  <c:v>2.4477242280086992E-2</c:v>
                </c:pt>
                <c:pt idx="368">
                  <c:v>-1.3015723144006257E-3</c:v>
                </c:pt>
                <c:pt idx="369">
                  <c:v>9.53221740917784E-3</c:v>
                </c:pt>
                <c:pt idx="370">
                  <c:v>3.056329358583575E-2</c:v>
                </c:pt>
                <c:pt idx="371">
                  <c:v>-2.9730715337762483E-3</c:v>
                </c:pt>
                <c:pt idx="372">
                  <c:v>-2.0143036075892039E-2</c:v>
                </c:pt>
                <c:pt idx="373">
                  <c:v>-7.117454091590601E-4</c:v>
                </c:pt>
                <c:pt idx="374">
                  <c:v>-8.7592782679986759E-3</c:v>
                </c:pt>
                <c:pt idx="375">
                  <c:v>1.0553814029047303E-2</c:v>
                </c:pt>
                <c:pt idx="376">
                  <c:v>1.5841285142366697E-3</c:v>
                </c:pt>
                <c:pt idx="377">
                  <c:v>3.5731642904301068E-3</c:v>
                </c:pt>
                <c:pt idx="378">
                  <c:v>1.4964587965241702E-2</c:v>
                </c:pt>
                <c:pt idx="379">
                  <c:v>-8.3027152981908438E-4</c:v>
                </c:pt>
                <c:pt idx="380">
                  <c:v>-1.1527461422777309E-2</c:v>
                </c:pt>
                <c:pt idx="381">
                  <c:v>-9.2438787173215672E-3</c:v>
                </c:pt>
                <c:pt idx="382">
                  <c:v>-4.4569025122100682E-3</c:v>
                </c:pt>
                <c:pt idx="383">
                  <c:v>-2.9986339021522545E-3</c:v>
                </c:pt>
                <c:pt idx="384">
                  <c:v>1.920124935943663E-2</c:v>
                </c:pt>
                <c:pt idx="385">
                  <c:v>-8.3635715808313745E-3</c:v>
                </c:pt>
                <c:pt idx="386">
                  <c:v>2.7628291645959681E-2</c:v>
                </c:pt>
                <c:pt idx="387">
                  <c:v>5.8958061932632222E-3</c:v>
                </c:pt>
                <c:pt idx="388">
                  <c:v>9.8613727091971214E-3</c:v>
                </c:pt>
                <c:pt idx="389">
                  <c:v>-9.3324669763467562E-3</c:v>
                </c:pt>
                <c:pt idx="390">
                  <c:v>1.3151670479691789E-3</c:v>
                </c:pt>
                <c:pt idx="391">
                  <c:v>-1.1543202662058641E-2</c:v>
                </c:pt>
                <c:pt idx="392">
                  <c:v>2.6156273782937785E-2</c:v>
                </c:pt>
                <c:pt idx="393">
                  <c:v>1.2133338697180892E-2</c:v>
                </c:pt>
                <c:pt idx="394">
                  <c:v>1.4207760082581801E-2</c:v>
                </c:pt>
                <c:pt idx="395">
                  <c:v>-2.823084127197673E-3</c:v>
                </c:pt>
                <c:pt idx="396">
                  <c:v>-6.6623955507048409E-3</c:v>
                </c:pt>
                <c:pt idx="397">
                  <c:v>1.5638477163140069E-2</c:v>
                </c:pt>
                <c:pt idx="398">
                  <c:v>-7.7734016405579082E-4</c:v>
                </c:pt>
                <c:pt idx="399">
                  <c:v>-1.6257460597355834E-3</c:v>
                </c:pt>
                <c:pt idx="400">
                  <c:v>-1.2375507238540906E-3</c:v>
                </c:pt>
                <c:pt idx="401">
                  <c:v>-4.2486928935940903E-3</c:v>
                </c:pt>
                <c:pt idx="402">
                  <c:v>2.1290637641290189E-2</c:v>
                </c:pt>
                <c:pt idx="403">
                  <c:v>-7.0547395835024636E-4</c:v>
                </c:pt>
                <c:pt idx="404">
                  <c:v>1.7322368774566995E-2</c:v>
                </c:pt>
                <c:pt idx="405">
                  <c:v>3.9695418998517756E-3</c:v>
                </c:pt>
                <c:pt idx="406">
                  <c:v>1.8756797165811246E-3</c:v>
                </c:pt>
                <c:pt idx="407">
                  <c:v>-7.2377949540946233E-3</c:v>
                </c:pt>
                <c:pt idx="408">
                  <c:v>2.2695611701914974E-3</c:v>
                </c:pt>
                <c:pt idx="409">
                  <c:v>-1.2900001139847943E-2</c:v>
                </c:pt>
                <c:pt idx="410">
                  <c:v>-2.1400064919715835E-2</c:v>
                </c:pt>
                <c:pt idx="411">
                  <c:v>-2.2378626777133184E-3</c:v>
                </c:pt>
                <c:pt idx="412">
                  <c:v>2.9161604463009833E-3</c:v>
                </c:pt>
                <c:pt idx="413">
                  <c:v>1.4091605518061455E-2</c:v>
                </c:pt>
                <c:pt idx="414">
                  <c:v>-3.3688058719518764E-2</c:v>
                </c:pt>
                <c:pt idx="415">
                  <c:v>-6.6663557995027128E-3</c:v>
                </c:pt>
                <c:pt idx="416">
                  <c:v>-1.1028155571448206E-2</c:v>
                </c:pt>
                <c:pt idx="417">
                  <c:v>-7.8170251059712162E-3</c:v>
                </c:pt>
                <c:pt idx="418">
                  <c:v>2.9962320243362831E-3</c:v>
                </c:pt>
                <c:pt idx="419">
                  <c:v>-1.0736500458081003E-2</c:v>
                </c:pt>
                <c:pt idx="420">
                  <c:v>-4.0950569838349672E-3</c:v>
                </c:pt>
                <c:pt idx="421">
                  <c:v>1.8341016392733958E-2</c:v>
                </c:pt>
                <c:pt idx="422">
                  <c:v>6.6107218774560548E-3</c:v>
                </c:pt>
                <c:pt idx="423">
                  <c:v>1.5271449816332957E-2</c:v>
                </c:pt>
                <c:pt idx="424">
                  <c:v>1.0584272769349793E-2</c:v>
                </c:pt>
                <c:pt idx="425">
                  <c:v>-4.3236613400616762E-2</c:v>
                </c:pt>
                <c:pt idx="426">
                  <c:v>3.387012085323974E-3</c:v>
                </c:pt>
                <c:pt idx="427">
                  <c:v>-1.1317739184353361E-2</c:v>
                </c:pt>
                <c:pt idx="428">
                  <c:v>-7.1821340894484519E-3</c:v>
                </c:pt>
                <c:pt idx="429">
                  <c:v>6.8571007162865046E-3</c:v>
                </c:pt>
                <c:pt idx="430">
                  <c:v>-1.1272103097361836E-2</c:v>
                </c:pt>
                <c:pt idx="431">
                  <c:v>-1.7116493600784457E-2</c:v>
                </c:pt>
                <c:pt idx="432">
                  <c:v>-8.4275809796893787E-3</c:v>
                </c:pt>
                <c:pt idx="433">
                  <c:v>-1.7232619015461002E-2</c:v>
                </c:pt>
                <c:pt idx="434">
                  <c:v>-1.0340526208282019E-2</c:v>
                </c:pt>
                <c:pt idx="435">
                  <c:v>-2.1203598092424283E-3</c:v>
                </c:pt>
                <c:pt idx="436">
                  <c:v>1.967213992623483E-2</c:v>
                </c:pt>
                <c:pt idx="437">
                  <c:v>-2.1126437880238859E-2</c:v>
                </c:pt>
                <c:pt idx="438">
                  <c:v>-1.5066695771983316E-2</c:v>
                </c:pt>
                <c:pt idx="439">
                  <c:v>2.5883894952576141E-2</c:v>
                </c:pt>
                <c:pt idx="440">
                  <c:v>3.0583700679551511E-2</c:v>
                </c:pt>
                <c:pt idx="441">
                  <c:v>-2.0179487570848621E-3</c:v>
                </c:pt>
                <c:pt idx="442">
                  <c:v>-1.0245080846639991E-2</c:v>
                </c:pt>
                <c:pt idx="443">
                  <c:v>-2.8003617786773561E-2</c:v>
                </c:pt>
                <c:pt idx="444">
                  <c:v>-7.4924636339018785E-3</c:v>
                </c:pt>
                <c:pt idx="445">
                  <c:v>-6.5191757777543638E-3</c:v>
                </c:pt>
                <c:pt idx="446">
                  <c:v>-3.290773148014927E-3</c:v>
                </c:pt>
                <c:pt idx="447">
                  <c:v>2.5965642460864968E-2</c:v>
                </c:pt>
                <c:pt idx="448">
                  <c:v>-2.3662663615654417E-2</c:v>
                </c:pt>
                <c:pt idx="449">
                  <c:v>2.6480052302171091E-2</c:v>
                </c:pt>
                <c:pt idx="450">
                  <c:v>1.1427569666488615E-2</c:v>
                </c:pt>
                <c:pt idx="451">
                  <c:v>-6.6720972934503414E-3</c:v>
                </c:pt>
                <c:pt idx="452">
                  <c:v>-7.9509097065649185E-3</c:v>
                </c:pt>
                <c:pt idx="453">
                  <c:v>2.3724819822264816E-2</c:v>
                </c:pt>
                <c:pt idx="454">
                  <c:v>1.1881976654619946E-2</c:v>
                </c:pt>
                <c:pt idx="455">
                  <c:v>1.6266654579669863E-2</c:v>
                </c:pt>
                <c:pt idx="456">
                  <c:v>-7.3877160723645318E-3</c:v>
                </c:pt>
                <c:pt idx="457">
                  <c:v>-6.0826106182112613E-3</c:v>
                </c:pt>
                <c:pt idx="458">
                  <c:v>2.4626377895927597E-2</c:v>
                </c:pt>
                <c:pt idx="459">
                  <c:v>-7.4544041076575361E-3</c:v>
                </c:pt>
                <c:pt idx="460">
                  <c:v>-4.1012306087846945E-3</c:v>
                </c:pt>
                <c:pt idx="461">
                  <c:v>-2.5001984857342889E-2</c:v>
                </c:pt>
                <c:pt idx="462">
                  <c:v>-1.0585992315429726E-2</c:v>
                </c:pt>
                <c:pt idx="463">
                  <c:v>1.3618724670070604E-2</c:v>
                </c:pt>
                <c:pt idx="464">
                  <c:v>9.6139819205599414E-3</c:v>
                </c:pt>
                <c:pt idx="465">
                  <c:v>5.5978928024628012E-3</c:v>
                </c:pt>
                <c:pt idx="466">
                  <c:v>-2.0777886954789812E-2</c:v>
                </c:pt>
                <c:pt idx="467">
                  <c:v>5.5434484360344954E-2</c:v>
                </c:pt>
                <c:pt idx="468">
                  <c:v>9.2407467881479698E-3</c:v>
                </c:pt>
                <c:pt idx="469">
                  <c:v>-8.9357770488010402E-3</c:v>
                </c:pt>
                <c:pt idx="470">
                  <c:v>8.7131165503190351E-3</c:v>
                </c:pt>
                <c:pt idx="471">
                  <c:v>-8.2520464979902904E-3</c:v>
                </c:pt>
                <c:pt idx="472">
                  <c:v>-3.0893228355313939E-3</c:v>
                </c:pt>
                <c:pt idx="473">
                  <c:v>4.7585819088147253E-3</c:v>
                </c:pt>
                <c:pt idx="474">
                  <c:v>-3.8836886983298212E-3</c:v>
                </c:pt>
                <c:pt idx="475">
                  <c:v>1.3579987927526094E-2</c:v>
                </c:pt>
                <c:pt idx="476">
                  <c:v>5.9146891478476541E-3</c:v>
                </c:pt>
                <c:pt idx="477">
                  <c:v>-2.8304419763335281E-4</c:v>
                </c:pt>
                <c:pt idx="478">
                  <c:v>-1.5444192913123217E-2</c:v>
                </c:pt>
                <c:pt idx="479">
                  <c:v>-1.5918653377758895E-3</c:v>
                </c:pt>
                <c:pt idx="480">
                  <c:v>3.0947872397389043E-2</c:v>
                </c:pt>
                <c:pt idx="481">
                  <c:v>-8.6763321804981066E-4</c:v>
                </c:pt>
                <c:pt idx="482">
                  <c:v>-1.1946604880656423E-3</c:v>
                </c:pt>
                <c:pt idx="483">
                  <c:v>-1.789421228356481E-2</c:v>
                </c:pt>
                <c:pt idx="484">
                  <c:v>-1.4399194981406046E-2</c:v>
                </c:pt>
                <c:pt idx="485">
                  <c:v>-1.8623708845490489E-3</c:v>
                </c:pt>
                <c:pt idx="486">
                  <c:v>7.5217819575040205E-3</c:v>
                </c:pt>
                <c:pt idx="487">
                  <c:v>-7.349578247904452E-3</c:v>
                </c:pt>
                <c:pt idx="488">
                  <c:v>1.427929621810934E-2</c:v>
                </c:pt>
                <c:pt idx="489">
                  <c:v>7.2896644387933588E-3</c:v>
                </c:pt>
                <c:pt idx="490">
                  <c:v>-6.0527246341003293E-3</c:v>
                </c:pt>
                <c:pt idx="491">
                  <c:v>-2.4921675023713962E-2</c:v>
                </c:pt>
                <c:pt idx="492">
                  <c:v>-1.1137750774080728E-2</c:v>
                </c:pt>
                <c:pt idx="493">
                  <c:v>-9.0075160018523049E-3</c:v>
                </c:pt>
                <c:pt idx="494">
                  <c:v>1.0373383615348976E-3</c:v>
                </c:pt>
                <c:pt idx="495">
                  <c:v>1.4867993802734698E-2</c:v>
                </c:pt>
                <c:pt idx="496">
                  <c:v>-1.4451699568616317E-2</c:v>
                </c:pt>
                <c:pt idx="497">
                  <c:v>5.8681025252819768E-3</c:v>
                </c:pt>
                <c:pt idx="498">
                  <c:v>-4.049622110409685E-3</c:v>
                </c:pt>
                <c:pt idx="499">
                  <c:v>-1.2020638322615395E-2</c:v>
                </c:pt>
                <c:pt idx="500">
                  <c:v>1.7461331644819084E-2</c:v>
                </c:pt>
                <c:pt idx="501">
                  <c:v>-2.5407424823445384E-3</c:v>
                </c:pt>
                <c:pt idx="502">
                  <c:v>-4.0005488792485997E-3</c:v>
                </c:pt>
                <c:pt idx="503">
                  <c:v>7.5389705750444165E-3</c:v>
                </c:pt>
                <c:pt idx="504">
                  <c:v>-1.1645528874622071E-2</c:v>
                </c:pt>
                <c:pt idx="505">
                  <c:v>2.284078102943856E-2</c:v>
                </c:pt>
                <c:pt idx="506">
                  <c:v>-7.6763254526318006E-4</c:v>
                </c:pt>
                <c:pt idx="507">
                  <c:v>6.9782331590620278E-3</c:v>
                </c:pt>
                <c:pt idx="508">
                  <c:v>1.2849424614881673E-2</c:v>
                </c:pt>
                <c:pt idx="509">
                  <c:v>3.4159058663652065E-3</c:v>
                </c:pt>
                <c:pt idx="510">
                  <c:v>3.996858363534461E-3</c:v>
                </c:pt>
                <c:pt idx="511">
                  <c:v>-2.030491189005214E-3</c:v>
                </c:pt>
                <c:pt idx="512">
                  <c:v>-1.5562598500411053E-2</c:v>
                </c:pt>
                <c:pt idx="513">
                  <c:v>-7.6383502962943679E-3</c:v>
                </c:pt>
                <c:pt idx="514">
                  <c:v>1.891840104598148E-2</c:v>
                </c:pt>
                <c:pt idx="515">
                  <c:v>1.1881344983665309E-2</c:v>
                </c:pt>
                <c:pt idx="516">
                  <c:v>-7.1150312581573852E-4</c:v>
                </c:pt>
                <c:pt idx="517">
                  <c:v>-1.8172505946633489E-4</c:v>
                </c:pt>
                <c:pt idx="518">
                  <c:v>1.1007853469181397E-2</c:v>
                </c:pt>
                <c:pt idx="519">
                  <c:v>2.4948409709490793E-3</c:v>
                </c:pt>
                <c:pt idx="520">
                  <c:v>-1.2968740984683393E-2</c:v>
                </c:pt>
                <c:pt idx="521">
                  <c:v>1.4642470285510184E-2</c:v>
                </c:pt>
                <c:pt idx="522">
                  <c:v>1.0452303944590392E-2</c:v>
                </c:pt>
                <c:pt idx="523">
                  <c:v>1.4699373244310018E-2</c:v>
                </c:pt>
                <c:pt idx="524">
                  <c:v>-1.0354610691310478E-2</c:v>
                </c:pt>
                <c:pt idx="525">
                  <c:v>-6.1404630177544477E-3</c:v>
                </c:pt>
                <c:pt idx="526">
                  <c:v>1.287251059802658E-2</c:v>
                </c:pt>
                <c:pt idx="527">
                  <c:v>-1.1080724476164745E-2</c:v>
                </c:pt>
                <c:pt idx="528">
                  <c:v>-8.8297961777352059E-3</c:v>
                </c:pt>
                <c:pt idx="529">
                  <c:v>2.1952617756952099E-3</c:v>
                </c:pt>
                <c:pt idx="530">
                  <c:v>1.1448609342766168E-2</c:v>
                </c:pt>
                <c:pt idx="531">
                  <c:v>-2.8041453198743798E-4</c:v>
                </c:pt>
                <c:pt idx="532">
                  <c:v>2.7731756904960741E-3</c:v>
                </c:pt>
                <c:pt idx="533">
                  <c:v>-1.3788741489130634E-2</c:v>
                </c:pt>
                <c:pt idx="534">
                  <c:v>-2.7674058253277858E-3</c:v>
                </c:pt>
                <c:pt idx="535">
                  <c:v>-2.0041234255327389E-2</c:v>
                </c:pt>
                <c:pt idx="536">
                  <c:v>-1.5735561458868064E-3</c:v>
                </c:pt>
                <c:pt idx="537">
                  <c:v>5.3294294160744554E-3</c:v>
                </c:pt>
                <c:pt idx="538">
                  <c:v>-1.0537551485558122E-2</c:v>
                </c:pt>
                <c:pt idx="539">
                  <c:v>3.0730045671670207E-3</c:v>
                </c:pt>
                <c:pt idx="540">
                  <c:v>-3.0360018281855076E-3</c:v>
                </c:pt>
                <c:pt idx="541">
                  <c:v>-4.7252648456800484E-3</c:v>
                </c:pt>
                <c:pt idx="542">
                  <c:v>7.582194086794395E-3</c:v>
                </c:pt>
                <c:pt idx="543">
                  <c:v>1.6147737160748878E-2</c:v>
                </c:pt>
                <c:pt idx="544">
                  <c:v>6.8716676982918468E-4</c:v>
                </c:pt>
                <c:pt idx="545">
                  <c:v>-1.5326919115337725E-2</c:v>
                </c:pt>
                <c:pt idx="546">
                  <c:v>1.4147940136838343E-3</c:v>
                </c:pt>
                <c:pt idx="547">
                  <c:v>-1.8459357873848722E-2</c:v>
                </c:pt>
                <c:pt idx="548">
                  <c:v>-1.4478138457051365E-2</c:v>
                </c:pt>
                <c:pt idx="549">
                  <c:v>-1.5097610031894017E-3</c:v>
                </c:pt>
                <c:pt idx="550">
                  <c:v>1.6476655480623836E-2</c:v>
                </c:pt>
                <c:pt idx="551">
                  <c:v>-6.9808835654376778E-3</c:v>
                </c:pt>
                <c:pt idx="552">
                  <c:v>1.7562006217166744E-2</c:v>
                </c:pt>
                <c:pt idx="553">
                  <c:v>-1.1019457310067555E-2</c:v>
                </c:pt>
                <c:pt idx="554">
                  <c:v>8.9184037183099932E-3</c:v>
                </c:pt>
                <c:pt idx="555">
                  <c:v>1.2982193897785016E-2</c:v>
                </c:pt>
                <c:pt idx="556">
                  <c:v>-1.6463223775713666E-2</c:v>
                </c:pt>
                <c:pt idx="557">
                  <c:v>2.9845287333755059E-3</c:v>
                </c:pt>
                <c:pt idx="558">
                  <c:v>5.6398072531044811E-3</c:v>
                </c:pt>
                <c:pt idx="559">
                  <c:v>1.6469543057483242E-3</c:v>
                </c:pt>
                <c:pt idx="560">
                  <c:v>-1.573843495716262E-3</c:v>
                </c:pt>
                <c:pt idx="561">
                  <c:v>1.4237268879836512E-2</c:v>
                </c:pt>
                <c:pt idx="562">
                  <c:v>5.715269388668019E-3</c:v>
                </c:pt>
                <c:pt idx="563">
                  <c:v>1.4436542471763842E-2</c:v>
                </c:pt>
                <c:pt idx="564">
                  <c:v>3.6988464765424643E-3</c:v>
                </c:pt>
                <c:pt idx="565">
                  <c:v>-5.7969720833299793E-3</c:v>
                </c:pt>
                <c:pt idx="566">
                  <c:v>-2.4923705312282205E-3</c:v>
                </c:pt>
                <c:pt idx="567">
                  <c:v>3.5791630944272111E-3</c:v>
                </c:pt>
                <c:pt idx="568">
                  <c:v>9.9630299743751725E-4</c:v>
                </c:pt>
                <c:pt idx="569">
                  <c:v>-4.1352477946236312E-5</c:v>
                </c:pt>
                <c:pt idx="570">
                  <c:v>-4.1348840520069319E-3</c:v>
                </c:pt>
                <c:pt idx="571">
                  <c:v>1.3262689993638065E-2</c:v>
                </c:pt>
                <c:pt idx="572">
                  <c:v>-2.0693734728036723E-3</c:v>
                </c:pt>
                <c:pt idx="573">
                  <c:v>3.3061569029655458E-3</c:v>
                </c:pt>
                <c:pt idx="574">
                  <c:v>8.5522029597373669E-4</c:v>
                </c:pt>
                <c:pt idx="575">
                  <c:v>-8.4261997698013938E-5</c:v>
                </c:pt>
                <c:pt idx="576">
                  <c:v>-5.9525481529729774E-3</c:v>
                </c:pt>
                <c:pt idx="577">
                  <c:v>9.0318888695773488E-4</c:v>
                </c:pt>
                <c:pt idx="578">
                  <c:v>8.5157916609030426E-4</c:v>
                </c:pt>
                <c:pt idx="579">
                  <c:v>-1.5810858882773268E-2</c:v>
                </c:pt>
                <c:pt idx="580">
                  <c:v>-3.8411871973298472E-3</c:v>
                </c:pt>
                <c:pt idx="581">
                  <c:v>1.9566149722497019E-2</c:v>
                </c:pt>
                <c:pt idx="582">
                  <c:v>8.2532027534605694E-3</c:v>
                </c:pt>
                <c:pt idx="583">
                  <c:v>-3.8610649020768596E-4</c:v>
                </c:pt>
                <c:pt idx="584">
                  <c:v>-1.1586262936400322E-2</c:v>
                </c:pt>
                <c:pt idx="585">
                  <c:v>-6.9983050646564493E-3</c:v>
                </c:pt>
                <c:pt idx="586">
                  <c:v>-7.2187323343824482E-3</c:v>
                </c:pt>
                <c:pt idx="587">
                  <c:v>1.8474751389515338E-2</c:v>
                </c:pt>
                <c:pt idx="588">
                  <c:v>4.5212866424901782E-4</c:v>
                </c:pt>
                <c:pt idx="589">
                  <c:v>-4.5794212772585306E-3</c:v>
                </c:pt>
                <c:pt idx="590">
                  <c:v>4.4839652634049544E-3</c:v>
                </c:pt>
                <c:pt idx="591">
                  <c:v>-1.6966239932158641E-3</c:v>
                </c:pt>
                <c:pt idx="592">
                  <c:v>-1.5833068345566114E-3</c:v>
                </c:pt>
                <c:pt idx="593">
                  <c:v>2.9581644391339168E-3</c:v>
                </c:pt>
                <c:pt idx="594">
                  <c:v>-6.3776833731530296E-3</c:v>
                </c:pt>
                <c:pt idx="595">
                  <c:v>1.1890829058788237E-2</c:v>
                </c:pt>
                <c:pt idx="596">
                  <c:v>9.4450486494267287E-3</c:v>
                </c:pt>
                <c:pt idx="597">
                  <c:v>-1.4458676054706391E-3</c:v>
                </c:pt>
                <c:pt idx="598">
                  <c:v>1.5503469643891941E-4</c:v>
                </c:pt>
                <c:pt idx="599">
                  <c:v>-1.1222026747550167E-2</c:v>
                </c:pt>
                <c:pt idx="600">
                  <c:v>-7.3186003353534002E-3</c:v>
                </c:pt>
                <c:pt idx="601">
                  <c:v>8.7575812659023266E-3</c:v>
                </c:pt>
                <c:pt idx="602">
                  <c:v>1.3049086777997326E-2</c:v>
                </c:pt>
                <c:pt idx="603">
                  <c:v>1.6603268498537402E-5</c:v>
                </c:pt>
                <c:pt idx="604">
                  <c:v>-6.1086242098339644E-3</c:v>
                </c:pt>
                <c:pt idx="605">
                  <c:v>9.854453563032663E-3</c:v>
                </c:pt>
                <c:pt idx="606">
                  <c:v>1.4534424705965505E-2</c:v>
                </c:pt>
                <c:pt idx="607">
                  <c:v>-2.0035816359177923E-3</c:v>
                </c:pt>
                <c:pt idx="608">
                  <c:v>2.3538963079142695E-3</c:v>
                </c:pt>
                <c:pt idx="609">
                  <c:v>-3.8120096998572376E-3</c:v>
                </c:pt>
                <c:pt idx="610">
                  <c:v>6.1886426142415442E-3</c:v>
                </c:pt>
                <c:pt idx="611">
                  <c:v>1.1480595394411785E-3</c:v>
                </c:pt>
                <c:pt idx="612">
                  <c:v>9.3211488102370888E-3</c:v>
                </c:pt>
                <c:pt idx="613">
                  <c:v>6.9324899514738086E-3</c:v>
                </c:pt>
                <c:pt idx="614">
                  <c:v>8.1942552593215799E-4</c:v>
                </c:pt>
                <c:pt idx="615">
                  <c:v>1.2178137420346744E-2</c:v>
                </c:pt>
                <c:pt idx="616">
                  <c:v>-3.671619528426367E-3</c:v>
                </c:pt>
                <c:pt idx="617">
                  <c:v>-4.7351076976228125E-3</c:v>
                </c:pt>
                <c:pt idx="618">
                  <c:v>-5.2452815830036185E-3</c:v>
                </c:pt>
                <c:pt idx="619">
                  <c:v>3.7107984144384037E-3</c:v>
                </c:pt>
                <c:pt idx="620">
                  <c:v>-7.6588087666845219E-3</c:v>
                </c:pt>
                <c:pt idx="621">
                  <c:v>-4.4868382932564356E-3</c:v>
                </c:pt>
                <c:pt idx="622">
                  <c:v>1.1455854954693081E-2</c:v>
                </c:pt>
                <c:pt idx="623">
                  <c:v>-3.5407668843838685E-4</c:v>
                </c:pt>
                <c:pt idx="624">
                  <c:v>4.4735446728059467E-3</c:v>
                </c:pt>
                <c:pt idx="625">
                  <c:v>1.2269004495714029E-2</c:v>
                </c:pt>
                <c:pt idx="626">
                  <c:v>1.1706778016009431E-3</c:v>
                </c:pt>
                <c:pt idx="627">
                  <c:v>-1.9683184132291689E-3</c:v>
                </c:pt>
                <c:pt idx="628">
                  <c:v>-7.9225113365009037E-3</c:v>
                </c:pt>
                <c:pt idx="629">
                  <c:v>-2.865100538620307E-3</c:v>
                </c:pt>
                <c:pt idx="630">
                  <c:v>2.40502605713144E-3</c:v>
                </c:pt>
                <c:pt idx="631">
                  <c:v>6.742211055888475E-3</c:v>
                </c:pt>
                <c:pt idx="632">
                  <c:v>7.4112334853123829E-3</c:v>
                </c:pt>
                <c:pt idx="633">
                  <c:v>8.4701534580691479E-3</c:v>
                </c:pt>
                <c:pt idx="634">
                  <c:v>-1.0244071333034954E-3</c:v>
                </c:pt>
                <c:pt idx="635">
                  <c:v>3.8553825145495333E-3</c:v>
                </c:pt>
                <c:pt idx="636">
                  <c:v>7.117275205842287E-3</c:v>
                </c:pt>
                <c:pt idx="637">
                  <c:v>2.3579103357320857E-3</c:v>
                </c:pt>
                <c:pt idx="638">
                  <c:v>-6.7568962189037164E-3</c:v>
                </c:pt>
                <c:pt idx="639">
                  <c:v>3.240945218981301E-4</c:v>
                </c:pt>
                <c:pt idx="640">
                  <c:v>4.0341538771535073E-3</c:v>
                </c:pt>
                <c:pt idx="641">
                  <c:v>2.8146733515560787E-3</c:v>
                </c:pt>
                <c:pt idx="642">
                  <c:v>-1.5543889679862154E-4</c:v>
                </c:pt>
                <c:pt idx="643">
                  <c:v>-6.4246660644878741E-3</c:v>
                </c:pt>
                <c:pt idx="644">
                  <c:v>9.8778427947523069E-3</c:v>
                </c:pt>
                <c:pt idx="645">
                  <c:v>1.4687129405193105E-3</c:v>
                </c:pt>
                <c:pt idx="646">
                  <c:v>-2.6650876392156362E-3</c:v>
                </c:pt>
                <c:pt idx="647">
                  <c:v>-1.3839541336347903E-2</c:v>
                </c:pt>
                <c:pt idx="648">
                  <c:v>-2.5479738404268633E-3</c:v>
                </c:pt>
                <c:pt idx="649">
                  <c:v>-5.3000741550505428E-3</c:v>
                </c:pt>
                <c:pt idx="650">
                  <c:v>9.0240927793627853E-3</c:v>
                </c:pt>
                <c:pt idx="651">
                  <c:v>-4.2182830447931195E-3</c:v>
                </c:pt>
                <c:pt idx="652">
                  <c:v>-7.0387303805971527E-3</c:v>
                </c:pt>
                <c:pt idx="653">
                  <c:v>2.5071394456970426E-4</c:v>
                </c:pt>
                <c:pt idx="654">
                  <c:v>-1.0696923700230896E-3</c:v>
                </c:pt>
                <c:pt idx="655">
                  <c:v>5.7504757517030042E-3</c:v>
                </c:pt>
                <c:pt idx="656">
                  <c:v>-1.1550909428841733E-2</c:v>
                </c:pt>
                <c:pt idx="657">
                  <c:v>-7.5553952105776633E-3</c:v>
                </c:pt>
                <c:pt idx="658">
                  <c:v>-7.7129130290370315E-3</c:v>
                </c:pt>
                <c:pt idx="659">
                  <c:v>-1.4870682600083549E-4</c:v>
                </c:pt>
                <c:pt idx="660">
                  <c:v>6.8791885187960535E-3</c:v>
                </c:pt>
                <c:pt idx="661">
                  <c:v>-2.7774667288295984E-3</c:v>
                </c:pt>
                <c:pt idx="662">
                  <c:v>1.1044879965972608E-2</c:v>
                </c:pt>
                <c:pt idx="663">
                  <c:v>-1.3457974663146119E-2</c:v>
                </c:pt>
                <c:pt idx="664">
                  <c:v>6.7179660376251171E-3</c:v>
                </c:pt>
                <c:pt idx="665">
                  <c:v>6.2646197550364664E-3</c:v>
                </c:pt>
                <c:pt idx="666">
                  <c:v>1.4508307194546259E-2</c:v>
                </c:pt>
                <c:pt idx="667">
                  <c:v>3.8331821035080759E-3</c:v>
                </c:pt>
                <c:pt idx="668">
                  <c:v>-1.596936512094258E-3</c:v>
                </c:pt>
                <c:pt idx="669">
                  <c:v>1.799129260000988E-3</c:v>
                </c:pt>
                <c:pt idx="670">
                  <c:v>-4.1941775875061109E-3</c:v>
                </c:pt>
                <c:pt idx="671">
                  <c:v>-6.9715993514528679E-3</c:v>
                </c:pt>
                <c:pt idx="672">
                  <c:v>-3.2112659361860402E-3</c:v>
                </c:pt>
                <c:pt idx="673">
                  <c:v>1.4266227216407313E-3</c:v>
                </c:pt>
                <c:pt idx="674">
                  <c:v>6.7234531062752081E-3</c:v>
                </c:pt>
                <c:pt idx="675">
                  <c:v>-5.6958856048289078E-3</c:v>
                </c:pt>
                <c:pt idx="676">
                  <c:v>1.2416323054647471E-3</c:v>
                </c:pt>
                <c:pt idx="677">
                  <c:v>8.4299188671678998E-3</c:v>
                </c:pt>
                <c:pt idx="678">
                  <c:v>-1.2159612938677898E-2</c:v>
                </c:pt>
                <c:pt idx="679">
                  <c:v>7.2128769712938691E-4</c:v>
                </c:pt>
                <c:pt idx="680">
                  <c:v>-2.1510106153727914E-3</c:v>
                </c:pt>
                <c:pt idx="681">
                  <c:v>-9.3947947580596426E-3</c:v>
                </c:pt>
                <c:pt idx="682">
                  <c:v>-1.6400934103219425E-2</c:v>
                </c:pt>
                <c:pt idx="683">
                  <c:v>-2.2955984771939955E-3</c:v>
                </c:pt>
                <c:pt idx="684">
                  <c:v>4.023065090941684E-3</c:v>
                </c:pt>
                <c:pt idx="685">
                  <c:v>-1.4734533990868255E-2</c:v>
                </c:pt>
                <c:pt idx="686">
                  <c:v>2.293140607452604E-4</c:v>
                </c:pt>
                <c:pt idx="687">
                  <c:v>5.8931739705165385E-3</c:v>
                </c:pt>
                <c:pt idx="688">
                  <c:v>-2.7095820861419979E-3</c:v>
                </c:pt>
                <c:pt idx="689">
                  <c:v>7.9367555590880635E-5</c:v>
                </c:pt>
                <c:pt idx="690">
                  <c:v>-1.3744071674259501E-2</c:v>
                </c:pt>
                <c:pt idx="691">
                  <c:v>8.1097549571607381E-3</c:v>
                </c:pt>
                <c:pt idx="692">
                  <c:v>-1.3040301597771913E-3</c:v>
                </c:pt>
                <c:pt idx="693">
                  <c:v>1.1814893014644459E-2</c:v>
                </c:pt>
                <c:pt idx="694">
                  <c:v>6.303854299640246E-3</c:v>
                </c:pt>
                <c:pt idx="695">
                  <c:v>5.2079907813923233E-3</c:v>
                </c:pt>
                <c:pt idx="696">
                  <c:v>4.2930081710337679E-3</c:v>
                </c:pt>
                <c:pt idx="697">
                  <c:v>-6.2464343461184823E-3</c:v>
                </c:pt>
                <c:pt idx="698">
                  <c:v>-5.018858888767525E-3</c:v>
                </c:pt>
                <c:pt idx="699">
                  <c:v>1.0594369383929879E-2</c:v>
                </c:pt>
                <c:pt idx="700">
                  <c:v>-9.8245053082472031E-5</c:v>
                </c:pt>
                <c:pt idx="701">
                  <c:v>-1.3399820506516408E-2</c:v>
                </c:pt>
                <c:pt idx="702">
                  <c:v>-8.482848196321063E-3</c:v>
                </c:pt>
                <c:pt idx="703">
                  <c:v>-1.2585283719027583E-2</c:v>
                </c:pt>
                <c:pt idx="704">
                  <c:v>-1.6855698941635033E-3</c:v>
                </c:pt>
                <c:pt idx="705">
                  <c:v>7.2657922227273141E-3</c:v>
                </c:pt>
                <c:pt idx="706">
                  <c:v>-1.4339628627712576E-2</c:v>
                </c:pt>
                <c:pt idx="707">
                  <c:v>-1.1832519778109641E-2</c:v>
                </c:pt>
                <c:pt idx="708">
                  <c:v>-4.8002802297685823E-3</c:v>
                </c:pt>
                <c:pt idx="709">
                  <c:v>1.2010022325859834E-2</c:v>
                </c:pt>
                <c:pt idx="710">
                  <c:v>6.474957307233355E-3</c:v>
                </c:pt>
                <c:pt idx="711">
                  <c:v>1.0505999486313851E-2</c:v>
                </c:pt>
                <c:pt idx="712">
                  <c:v>1.8858557020127693E-2</c:v>
                </c:pt>
                <c:pt idx="713">
                  <c:v>9.3937302530314737E-3</c:v>
                </c:pt>
                <c:pt idx="714">
                  <c:v>1.7529924220356984E-3</c:v>
                </c:pt>
                <c:pt idx="715">
                  <c:v>2.8401189192852629E-3</c:v>
                </c:pt>
                <c:pt idx="716">
                  <c:v>1.0049156221053333E-3</c:v>
                </c:pt>
                <c:pt idx="717">
                  <c:v>-8.0838393067327926E-3</c:v>
                </c:pt>
                <c:pt idx="718">
                  <c:v>1.5616441094852478E-2</c:v>
                </c:pt>
                <c:pt idx="719">
                  <c:v>-8.3583893324037874E-4</c:v>
                </c:pt>
                <c:pt idx="720">
                  <c:v>1.907501770366184E-2</c:v>
                </c:pt>
                <c:pt idx="721">
                  <c:v>1.5970120755574391E-3</c:v>
                </c:pt>
                <c:pt idx="722">
                  <c:v>1.1904273935799334E-3</c:v>
                </c:pt>
                <c:pt idx="723">
                  <c:v>1.2820490603361293E-3</c:v>
                </c:pt>
                <c:pt idx="724">
                  <c:v>7.3902780973297928E-3</c:v>
                </c:pt>
                <c:pt idx="725">
                  <c:v>-2.02093109506526E-3</c:v>
                </c:pt>
                <c:pt idx="726">
                  <c:v>4.0611292209464106E-3</c:v>
                </c:pt>
                <c:pt idx="727">
                  <c:v>5.9687366788406038E-4</c:v>
                </c:pt>
                <c:pt idx="728">
                  <c:v>-1.9541574600900795E-3</c:v>
                </c:pt>
                <c:pt idx="729">
                  <c:v>9.8011853060338034E-4</c:v>
                </c:pt>
                <c:pt idx="730">
                  <c:v>-9.4624863923828428E-4</c:v>
                </c:pt>
                <c:pt idx="731">
                  <c:v>3.7840728581563904E-3</c:v>
                </c:pt>
                <c:pt idx="732">
                  <c:v>5.8737421236077017E-3</c:v>
                </c:pt>
                <c:pt idx="733">
                  <c:v>-5.4085091269720663E-3</c:v>
                </c:pt>
                <c:pt idx="734">
                  <c:v>-5.6886972616145752E-4</c:v>
                </c:pt>
                <c:pt idx="735">
                  <c:v>-3.9062028088695405E-3</c:v>
                </c:pt>
                <c:pt idx="736">
                  <c:v>7.9681890658929739E-3</c:v>
                </c:pt>
                <c:pt idx="737">
                  <c:v>4.0954978699407367E-3</c:v>
                </c:pt>
                <c:pt idx="738">
                  <c:v>3.9244942866990115E-3</c:v>
                </c:pt>
                <c:pt idx="739">
                  <c:v>4.5993575202152122E-3</c:v>
                </c:pt>
                <c:pt idx="740">
                  <c:v>1.3650676351045993E-2</c:v>
                </c:pt>
                <c:pt idx="741">
                  <c:v>2.6470624846993604E-3</c:v>
                </c:pt>
                <c:pt idx="742">
                  <c:v>-7.6249493308149966E-5</c:v>
                </c:pt>
                <c:pt idx="743">
                  <c:v>4.5283443669003956E-3</c:v>
                </c:pt>
                <c:pt idx="744">
                  <c:v>5.8664078189106699E-3</c:v>
                </c:pt>
                <c:pt idx="745">
                  <c:v>-1.4684266911006796E-2</c:v>
                </c:pt>
                <c:pt idx="746">
                  <c:v>1.0301467821202609E-2</c:v>
                </c:pt>
                <c:pt idx="747">
                  <c:v>1.6600585268868172E-3</c:v>
                </c:pt>
                <c:pt idx="748">
                  <c:v>4.2316894655106936E-3</c:v>
                </c:pt>
                <c:pt idx="749">
                  <c:v>1.4304577464788733E-3</c:v>
                </c:pt>
                <c:pt idx="750">
                  <c:v>3.7017460804380744E-4</c:v>
                </c:pt>
                <c:pt idx="751">
                  <c:v>-2.8264750133749463E-3</c:v>
                </c:pt>
                <c:pt idx="752">
                  <c:v>-5.6605790054922852E-3</c:v>
                </c:pt>
                <c:pt idx="753">
                  <c:v>-8.0163149227308154E-3</c:v>
                </c:pt>
                <c:pt idx="754">
                  <c:v>-3.4283812973570204E-3</c:v>
                </c:pt>
                <c:pt idx="755">
                  <c:v>1.8256861788026909E-3</c:v>
                </c:pt>
                <c:pt idx="756">
                  <c:v>1.4114629309846581E-2</c:v>
                </c:pt>
                <c:pt idx="757">
                  <c:v>-1.4779006799081156E-3</c:v>
                </c:pt>
                <c:pt idx="758">
                  <c:v>5.6659718937243772E-3</c:v>
                </c:pt>
                <c:pt idx="759">
                  <c:v>-6.7105557838682481E-4</c:v>
                </c:pt>
                <c:pt idx="760">
                  <c:v>7.5097559411035745E-4</c:v>
                </c:pt>
                <c:pt idx="761">
                  <c:v>-3.7313402367431625E-3</c:v>
                </c:pt>
                <c:pt idx="762">
                  <c:v>-5.6168971839904956E-3</c:v>
                </c:pt>
                <c:pt idx="763">
                  <c:v>8.8052609638959878E-3</c:v>
                </c:pt>
                <c:pt idx="764">
                  <c:v>1.2313502764936247E-2</c:v>
                </c:pt>
                <c:pt idx="765">
                  <c:v>2.1943252026270159E-3</c:v>
                </c:pt>
                <c:pt idx="766">
                  <c:v>2.9213742619679452E-3</c:v>
                </c:pt>
                <c:pt idx="767">
                  <c:v>8.1192841178310984E-4</c:v>
                </c:pt>
                <c:pt idx="768">
                  <c:v>5.2603655277064301E-3</c:v>
                </c:pt>
                <c:pt idx="769">
                  <c:v>-6.5178525107649824E-4</c:v>
                </c:pt>
                <c:pt idx="770">
                  <c:v>7.5567748961809502E-3</c:v>
                </c:pt>
                <c:pt idx="771">
                  <c:v>-6.0064993453985823E-4</c:v>
                </c:pt>
                <c:pt idx="772">
                  <c:v>-1.6105744611597923E-2</c:v>
                </c:pt>
                <c:pt idx="773">
                  <c:v>1.2493688211609741E-2</c:v>
                </c:pt>
                <c:pt idx="774">
                  <c:v>1.0684446077514682E-2</c:v>
                </c:pt>
                <c:pt idx="775">
                  <c:v>-3.1863375266722093E-3</c:v>
                </c:pt>
                <c:pt idx="776">
                  <c:v>2.3104108269636839E-3</c:v>
                </c:pt>
                <c:pt idx="777">
                  <c:v>8.241457963390068E-3</c:v>
                </c:pt>
                <c:pt idx="778">
                  <c:v>5.7058326082517271E-4</c:v>
                </c:pt>
                <c:pt idx="779">
                  <c:v>5.7423415255595115E-3</c:v>
                </c:pt>
                <c:pt idx="780">
                  <c:v>-9.4895360113272172E-4</c:v>
                </c:pt>
                <c:pt idx="781">
                  <c:v>-1.3674255653625454E-2</c:v>
                </c:pt>
                <c:pt idx="782">
                  <c:v>9.5797632750176161E-3</c:v>
                </c:pt>
                <c:pt idx="783">
                  <c:v>5.8212506847295309E-3</c:v>
                </c:pt>
                <c:pt idx="784">
                  <c:v>-4.8034698371120857E-3</c:v>
                </c:pt>
                <c:pt idx="785">
                  <c:v>-6.0053220011653035E-3</c:v>
                </c:pt>
                <c:pt idx="786">
                  <c:v>1.2641999229821379E-3</c:v>
                </c:pt>
                <c:pt idx="787">
                  <c:v>2.1122884217414054E-2</c:v>
                </c:pt>
                <c:pt idx="788">
                  <c:v>3.479475462115135E-4</c:v>
                </c:pt>
                <c:pt idx="789">
                  <c:v>-3.7867513501905897E-3</c:v>
                </c:pt>
                <c:pt idx="790">
                  <c:v>1.7063496993998592E-3</c:v>
                </c:pt>
                <c:pt idx="791">
                  <c:v>-1.6581550604305934E-3</c:v>
                </c:pt>
                <c:pt idx="792">
                  <c:v>5.2290946971491883E-3</c:v>
                </c:pt>
                <c:pt idx="793">
                  <c:v>8.0078289488875378E-3</c:v>
                </c:pt>
                <c:pt idx="794">
                  <c:v>-1.1932620709189659E-3</c:v>
                </c:pt>
                <c:pt idx="795">
                  <c:v>-1.0193100883444583E-2</c:v>
                </c:pt>
                <c:pt idx="796">
                  <c:v>5.1411032032746612E-3</c:v>
                </c:pt>
                <c:pt idx="797">
                  <c:v>1.0304127925951461E-2</c:v>
                </c:pt>
                <c:pt idx="798">
                  <c:v>-6.5285190034379912E-3</c:v>
                </c:pt>
                <c:pt idx="799">
                  <c:v>-1.122238087346451E-3</c:v>
                </c:pt>
                <c:pt idx="800">
                  <c:v>1.1201787981366481E-2</c:v>
                </c:pt>
                <c:pt idx="801">
                  <c:v>-1.9245297153407512E-3</c:v>
                </c:pt>
                <c:pt idx="802">
                  <c:v>-2.8710915621273417E-3</c:v>
                </c:pt>
                <c:pt idx="803">
                  <c:v>-6.4829174844615416E-3</c:v>
                </c:pt>
                <c:pt idx="804">
                  <c:v>6.3180595049523846E-3</c:v>
                </c:pt>
                <c:pt idx="805">
                  <c:v>5.6491496501236676E-3</c:v>
                </c:pt>
                <c:pt idx="806">
                  <c:v>8.9041739128466989E-3</c:v>
                </c:pt>
                <c:pt idx="807">
                  <c:v>3.2365354015159967E-3</c:v>
                </c:pt>
                <c:pt idx="808">
                  <c:v>-1.4021878490157063E-3</c:v>
                </c:pt>
                <c:pt idx="809">
                  <c:v>-3.0549644525015435E-3</c:v>
                </c:pt>
                <c:pt idx="810">
                  <c:v>-2.7997952250302309E-3</c:v>
                </c:pt>
                <c:pt idx="811">
                  <c:v>8.6306265255328644E-3</c:v>
                </c:pt>
                <c:pt idx="812">
                  <c:v>1.1164855071789618E-3</c:v>
                </c:pt>
                <c:pt idx="813">
                  <c:v>-2.013584540116453E-3</c:v>
                </c:pt>
                <c:pt idx="814">
                  <c:v>-7.2390590731691374E-3</c:v>
                </c:pt>
                <c:pt idx="815">
                  <c:v>1.0911223646881175E-3</c:v>
                </c:pt>
                <c:pt idx="816">
                  <c:v>-1.2334336350379626E-2</c:v>
                </c:pt>
                <c:pt idx="817">
                  <c:v>1.1099194174331778E-2</c:v>
                </c:pt>
                <c:pt idx="818">
                  <c:v>-3.7463099831796029E-4</c:v>
                </c:pt>
                <c:pt idx="819">
                  <c:v>1.4454931932484834E-3</c:v>
                </c:pt>
                <c:pt idx="820">
                  <c:v>-9.4569806491084825E-3</c:v>
                </c:pt>
                <c:pt idx="821">
                  <c:v>7.4447977105856177E-3</c:v>
                </c:pt>
                <c:pt idx="822">
                  <c:v>-1.4550688295801665E-2</c:v>
                </c:pt>
                <c:pt idx="823">
                  <c:v>-1.2021354947761997E-2</c:v>
                </c:pt>
                <c:pt idx="824">
                  <c:v>-2.0565070133361863E-3</c:v>
                </c:pt>
                <c:pt idx="825">
                  <c:v>-5.7806027246414017E-3</c:v>
                </c:pt>
                <c:pt idx="826">
                  <c:v>-2.2081601199982186E-3</c:v>
                </c:pt>
                <c:pt idx="827">
                  <c:v>-8.75854812743611E-3</c:v>
                </c:pt>
                <c:pt idx="828">
                  <c:v>8.7312480714668312E-3</c:v>
                </c:pt>
                <c:pt idx="829">
                  <c:v>1.1964576270872621E-2</c:v>
                </c:pt>
                <c:pt idx="830">
                  <c:v>2.1301006135498665E-4</c:v>
                </c:pt>
                <c:pt idx="831">
                  <c:v>-4.5764303535156215E-3</c:v>
                </c:pt>
                <c:pt idx="832">
                  <c:v>1.0209142634743002E-2</c:v>
                </c:pt>
                <c:pt idx="833">
                  <c:v>3.1784486665891792E-3</c:v>
                </c:pt>
                <c:pt idx="834">
                  <c:v>-1.5730513586862119E-2</c:v>
                </c:pt>
                <c:pt idx="835">
                  <c:v>-3.4354388154940519E-3</c:v>
                </c:pt>
                <c:pt idx="836">
                  <c:v>9.1284370775729859E-3</c:v>
                </c:pt>
                <c:pt idx="837">
                  <c:v>1.255673972147857E-2</c:v>
                </c:pt>
                <c:pt idx="838">
                  <c:v>1.032612390701175E-2</c:v>
                </c:pt>
                <c:pt idx="839">
                  <c:v>1.3434298232749828E-3</c:v>
                </c:pt>
                <c:pt idx="840">
                  <c:v>-5.8356181660911057E-6</c:v>
                </c:pt>
                <c:pt idx="841">
                  <c:v>5.0909476986258353E-3</c:v>
                </c:pt>
                <c:pt idx="842">
                  <c:v>1.6493988445498947E-3</c:v>
                </c:pt>
                <c:pt idx="843">
                  <c:v>-2.4130405535726323E-4</c:v>
                </c:pt>
                <c:pt idx="844">
                  <c:v>4.8378131397597115E-3</c:v>
                </c:pt>
                <c:pt idx="845">
                  <c:v>1.1715927882596146E-2</c:v>
                </c:pt>
                <c:pt idx="846">
                  <c:v>-2.0816677921286831E-3</c:v>
                </c:pt>
                <c:pt idx="847">
                  <c:v>1.1647735102702586E-3</c:v>
                </c:pt>
                <c:pt idx="848">
                  <c:v>9.163899374068752E-4</c:v>
                </c:pt>
                <c:pt idx="849">
                  <c:v>2.5018742439782728E-3</c:v>
                </c:pt>
                <c:pt idx="850">
                  <c:v>-2.7061230392261214E-3</c:v>
                </c:pt>
                <c:pt idx="851">
                  <c:v>-7.3807894850155802E-3</c:v>
                </c:pt>
                <c:pt idx="852">
                  <c:v>7.0010425881695164E-3</c:v>
                </c:pt>
                <c:pt idx="853">
                  <c:v>2.4880185293408078E-4</c:v>
                </c:pt>
                <c:pt idx="854">
                  <c:v>-7.3670465096804293E-3</c:v>
                </c:pt>
                <c:pt idx="855">
                  <c:v>-5.9750355854433519E-3</c:v>
                </c:pt>
                <c:pt idx="856">
                  <c:v>8.0278762048645886E-3</c:v>
                </c:pt>
                <c:pt idx="857">
                  <c:v>1.1160825806738131E-3</c:v>
                </c:pt>
                <c:pt idx="858">
                  <c:v>1.5028090913064883E-3</c:v>
                </c:pt>
                <c:pt idx="859">
                  <c:v>1.1847649793331232E-2</c:v>
                </c:pt>
                <c:pt idx="860">
                  <c:v>-1.9981663563322494E-4</c:v>
                </c:pt>
                <c:pt idx="861">
                  <c:v>-1.1152197300303515E-3</c:v>
                </c:pt>
                <c:pt idx="862">
                  <c:v>2.580854664514463E-3</c:v>
                </c:pt>
                <c:pt idx="863">
                  <c:v>2.7103813151374574E-3</c:v>
                </c:pt>
                <c:pt idx="864">
                  <c:v>8.5036727919986597E-3</c:v>
                </c:pt>
                <c:pt idx="865">
                  <c:v>2.3446558536818016E-3</c:v>
                </c:pt>
                <c:pt idx="866">
                  <c:v>-3.93860697500966E-4</c:v>
                </c:pt>
                <c:pt idx="867">
                  <c:v>7.6643865645527557E-3</c:v>
                </c:pt>
                <c:pt idx="868">
                  <c:v>2.5213273947458223E-3</c:v>
                </c:pt>
                <c:pt idx="869">
                  <c:v>-2.525931847270868E-3</c:v>
                </c:pt>
                <c:pt idx="870">
                  <c:v>-1.5621303211011957E-3</c:v>
                </c:pt>
                <c:pt idx="871">
                  <c:v>-3.0651718949899842E-3</c:v>
                </c:pt>
                <c:pt idx="872">
                  <c:v>3.93359001573687E-3</c:v>
                </c:pt>
                <c:pt idx="873">
                  <c:v>1.5724312002204064E-3</c:v>
                </c:pt>
                <c:pt idx="874">
                  <c:v>9.0732122389156219E-4</c:v>
                </c:pt>
                <c:pt idx="875">
                  <c:v>-4.0836525834457068E-3</c:v>
                </c:pt>
                <c:pt idx="876">
                  <c:v>2.6755639309194628E-3</c:v>
                </c:pt>
                <c:pt idx="877">
                  <c:v>6.1953178565134848E-3</c:v>
                </c:pt>
                <c:pt idx="878">
                  <c:v>5.0844444097790089E-3</c:v>
                </c:pt>
                <c:pt idx="879">
                  <c:v>5.4487651784856849E-3</c:v>
                </c:pt>
                <c:pt idx="880">
                  <c:v>1.0166989647510153E-3</c:v>
                </c:pt>
                <c:pt idx="881">
                  <c:v>7.4107193628568748E-4</c:v>
                </c:pt>
                <c:pt idx="882">
                  <c:v>1.0208065293514819E-2</c:v>
                </c:pt>
                <c:pt idx="883">
                  <c:v>-8.7630288411204189E-3</c:v>
                </c:pt>
                <c:pt idx="884">
                  <c:v>5.5170270744306837E-3</c:v>
                </c:pt>
                <c:pt idx="885">
                  <c:v>2.826202625215463E-3</c:v>
                </c:pt>
                <c:pt idx="886">
                  <c:v>6.3893754987431866E-3</c:v>
                </c:pt>
                <c:pt idx="887">
                  <c:v>-1.3927543241993702E-2</c:v>
                </c:pt>
                <c:pt idx="888">
                  <c:v>-7.8164039369224923E-3</c:v>
                </c:pt>
                <c:pt idx="889">
                  <c:v>-7.1402655319268852E-3</c:v>
                </c:pt>
                <c:pt idx="890">
                  <c:v>1.0792035649409627E-2</c:v>
                </c:pt>
                <c:pt idx="891">
                  <c:v>-1.558102589770788E-3</c:v>
                </c:pt>
                <c:pt idx="892">
                  <c:v>-2.3149093754734951E-2</c:v>
                </c:pt>
                <c:pt idx="893">
                  <c:v>-5.1426202378422499E-3</c:v>
                </c:pt>
                <c:pt idx="894">
                  <c:v>1.1090468702846358E-2</c:v>
                </c:pt>
                <c:pt idx="895">
                  <c:v>8.1331012929332358E-4</c:v>
                </c:pt>
                <c:pt idx="896">
                  <c:v>-4.9601718780302303E-3</c:v>
                </c:pt>
                <c:pt idx="897">
                  <c:v>1.5793398659167481E-2</c:v>
                </c:pt>
                <c:pt idx="898">
                  <c:v>-1.3693502993456043E-2</c:v>
                </c:pt>
                <c:pt idx="899">
                  <c:v>-1.8381860868696805E-2</c:v>
                </c:pt>
                <c:pt idx="900">
                  <c:v>-2.9968798388639747E-2</c:v>
                </c:pt>
                <c:pt idx="901">
                  <c:v>1.0354085880061053E-2</c:v>
                </c:pt>
                <c:pt idx="902">
                  <c:v>-7.7346478585028616E-3</c:v>
                </c:pt>
                <c:pt idx="903">
                  <c:v>2.3042611519136457E-2</c:v>
                </c:pt>
                <c:pt idx="904">
                  <c:v>4.6716768495385554E-3</c:v>
                </c:pt>
                <c:pt idx="905">
                  <c:v>4.3033977655223833E-5</c:v>
                </c:pt>
                <c:pt idx="906">
                  <c:v>1.6847579753558398E-2</c:v>
                </c:pt>
                <c:pt idx="907">
                  <c:v>3.8237284285767299E-3</c:v>
                </c:pt>
                <c:pt idx="908">
                  <c:v>1.6133247764330793E-2</c:v>
                </c:pt>
                <c:pt idx="909">
                  <c:v>1.9897793572613647E-3</c:v>
                </c:pt>
                <c:pt idx="910">
                  <c:v>9.722284736913174E-3</c:v>
                </c:pt>
                <c:pt idx="911">
                  <c:v>-1.9845553982971516E-3</c:v>
                </c:pt>
                <c:pt idx="912">
                  <c:v>4.2396768287821006E-3</c:v>
                </c:pt>
                <c:pt idx="913">
                  <c:v>-8.9328055481209621E-3</c:v>
                </c:pt>
                <c:pt idx="914">
                  <c:v>1.1483370850119176E-2</c:v>
                </c:pt>
                <c:pt idx="915">
                  <c:v>-3.1537266931382247E-3</c:v>
                </c:pt>
                <c:pt idx="916">
                  <c:v>1.5951960865449948E-3</c:v>
                </c:pt>
                <c:pt idx="917">
                  <c:v>-5.9759732079761579E-3</c:v>
                </c:pt>
                <c:pt idx="918">
                  <c:v>-3.9379068060738066E-5</c:v>
                </c:pt>
                <c:pt idx="919">
                  <c:v>1.0093051774424322E-2</c:v>
                </c:pt>
                <c:pt idx="920">
                  <c:v>-2.1151074397711671E-2</c:v>
                </c:pt>
                <c:pt idx="921">
                  <c:v>-1.6025435809103906E-3</c:v>
                </c:pt>
                <c:pt idx="922">
                  <c:v>-3.0180176155847498E-3</c:v>
                </c:pt>
                <c:pt idx="923">
                  <c:v>-1.726024985928469E-2</c:v>
                </c:pt>
                <c:pt idx="924">
                  <c:v>1.1580070282484162E-2</c:v>
                </c:pt>
                <c:pt idx="925">
                  <c:v>4.4726726528397437E-3</c:v>
                </c:pt>
                <c:pt idx="926">
                  <c:v>1.066502588889654E-2</c:v>
                </c:pt>
                <c:pt idx="927">
                  <c:v>7.495302358939338E-3</c:v>
                </c:pt>
                <c:pt idx="928">
                  <c:v>5.4077114053644832E-3</c:v>
                </c:pt>
                <c:pt idx="929">
                  <c:v>1.2566297656614177E-3</c:v>
                </c:pt>
                <c:pt idx="930">
                  <c:v>2.6455008109864219E-4</c:v>
                </c:pt>
                <c:pt idx="931">
                  <c:v>-2.8964558624980717E-3</c:v>
                </c:pt>
                <c:pt idx="932">
                  <c:v>1.6976853166763367E-2</c:v>
                </c:pt>
                <c:pt idx="933">
                  <c:v>-1.9410273951238021E-3</c:v>
                </c:pt>
                <c:pt idx="934">
                  <c:v>2.8092730585327868E-3</c:v>
                </c:pt>
                <c:pt idx="935">
                  <c:v>2.511178844347128E-3</c:v>
                </c:pt>
                <c:pt idx="936">
                  <c:v>-1.8612489301417141E-3</c:v>
                </c:pt>
                <c:pt idx="937">
                  <c:v>4.0386757171230634E-3</c:v>
                </c:pt>
                <c:pt idx="938">
                  <c:v>-1.2532169669905743E-3</c:v>
                </c:pt>
                <c:pt idx="939">
                  <c:v>4.2365525811766938E-3</c:v>
                </c:pt>
                <c:pt idx="940">
                  <c:v>-9.3241070946643578E-3</c:v>
                </c:pt>
                <c:pt idx="941">
                  <c:v>1.3839090212393256E-4</c:v>
                </c:pt>
                <c:pt idx="942">
                  <c:v>-1.6814134922550302E-3</c:v>
                </c:pt>
                <c:pt idx="943">
                  <c:v>8.9702493952744326E-3</c:v>
                </c:pt>
                <c:pt idx="944">
                  <c:v>-9.5860221658826891E-3</c:v>
                </c:pt>
                <c:pt idx="945">
                  <c:v>9.6893474955819774E-3</c:v>
                </c:pt>
                <c:pt idx="946">
                  <c:v>7.113411987488192E-3</c:v>
                </c:pt>
                <c:pt idx="947">
                  <c:v>-2.0701228399900252E-3</c:v>
                </c:pt>
                <c:pt idx="948">
                  <c:v>6.0518475879536475E-3</c:v>
                </c:pt>
                <c:pt idx="949">
                  <c:v>7.7076668832222802E-3</c:v>
                </c:pt>
                <c:pt idx="950">
                  <c:v>-7.6094663324382111E-3</c:v>
                </c:pt>
                <c:pt idx="951">
                  <c:v>4.67914595657371E-3</c:v>
                </c:pt>
                <c:pt idx="952">
                  <c:v>-1.7116047891170015E-4</c:v>
                </c:pt>
                <c:pt idx="953">
                  <c:v>3.9715527389487092E-3</c:v>
                </c:pt>
                <c:pt idx="954">
                  <c:v>-1.8227694906369611E-3</c:v>
                </c:pt>
                <c:pt idx="955">
                  <c:v>-4.7485388838439661E-4</c:v>
                </c:pt>
                <c:pt idx="956">
                  <c:v>-9.1913234280693954E-3</c:v>
                </c:pt>
                <c:pt idx="957">
                  <c:v>2.1457720113237334E-3</c:v>
                </c:pt>
                <c:pt idx="958">
                  <c:v>-2.9944716993009175E-4</c:v>
                </c:pt>
                <c:pt idx="959">
                  <c:v>2.6514435020340427E-3</c:v>
                </c:pt>
                <c:pt idx="960">
                  <c:v>1.6141272481633234E-3</c:v>
                </c:pt>
                <c:pt idx="961">
                  <c:v>-3.3002338893437203E-3</c:v>
                </c:pt>
                <c:pt idx="962">
                  <c:v>-1.8614700871699547E-2</c:v>
                </c:pt>
                <c:pt idx="963">
                  <c:v>4.0925095436261348E-3</c:v>
                </c:pt>
                <c:pt idx="964">
                  <c:v>-2.8120834783000024E-3</c:v>
                </c:pt>
                <c:pt idx="965">
                  <c:v>1.2265644545291292E-2</c:v>
                </c:pt>
                <c:pt idx="966">
                  <c:v>2.5295927786426045E-2</c:v>
                </c:pt>
                <c:pt idx="967">
                  <c:v>7.4312297274883605E-3</c:v>
                </c:pt>
                <c:pt idx="968">
                  <c:v>3.75683330923168E-3</c:v>
                </c:pt>
                <c:pt idx="969">
                  <c:v>9.6906342979881041E-4</c:v>
                </c:pt>
                <c:pt idx="970">
                  <c:v>-2.8926596513723923E-3</c:v>
                </c:pt>
                <c:pt idx="971">
                  <c:v>2.3222772482434412E-4</c:v>
                </c:pt>
                <c:pt idx="972">
                  <c:v>-6.0497347948590225E-3</c:v>
                </c:pt>
                <c:pt idx="973">
                  <c:v>-1.3203489851361223E-2</c:v>
                </c:pt>
                <c:pt idx="974">
                  <c:v>3.9178143945411432E-3</c:v>
                </c:pt>
                <c:pt idx="975">
                  <c:v>3.963584828470007E-3</c:v>
                </c:pt>
                <c:pt idx="976">
                  <c:v>2.1950862252150215E-5</c:v>
                </c:pt>
                <c:pt idx="977">
                  <c:v>5.3404615405816735E-3</c:v>
                </c:pt>
                <c:pt idx="978">
                  <c:v>3.4679590949915446E-3</c:v>
                </c:pt>
                <c:pt idx="979">
                  <c:v>3.0204803059383531E-3</c:v>
                </c:pt>
                <c:pt idx="980">
                  <c:v>5.7220056476303387E-3</c:v>
                </c:pt>
                <c:pt idx="981">
                  <c:v>-3.8012380174400587E-3</c:v>
                </c:pt>
                <c:pt idx="982">
                  <c:v>5.6077854888151972E-3</c:v>
                </c:pt>
                <c:pt idx="983">
                  <c:v>2.4484564662999499E-3</c:v>
                </c:pt>
                <c:pt idx="984">
                  <c:v>4.5144911451457754E-4</c:v>
                </c:pt>
                <c:pt idx="985">
                  <c:v>6.051417924264702E-3</c:v>
                </c:pt>
                <c:pt idx="986">
                  <c:v>-1.869775626924769E-3</c:v>
                </c:pt>
                <c:pt idx="987">
                  <c:v>2.4954538421815128E-3</c:v>
                </c:pt>
                <c:pt idx="988">
                  <c:v>-6.1442139272964618E-3</c:v>
                </c:pt>
                <c:pt idx="989">
                  <c:v>-2.9638833139443849E-3</c:v>
                </c:pt>
                <c:pt idx="990">
                  <c:v>8.1657860482336822E-3</c:v>
                </c:pt>
                <c:pt idx="991">
                  <c:v>-5.4140225278102565E-3</c:v>
                </c:pt>
                <c:pt idx="992">
                  <c:v>-2.6466639124147903E-5</c:v>
                </c:pt>
                <c:pt idx="993">
                  <c:v>3.7993543260221073E-3</c:v>
                </c:pt>
                <c:pt idx="994">
                  <c:v>-3.86399496580147E-3</c:v>
                </c:pt>
                <c:pt idx="995">
                  <c:v>-2.9492846351603406E-2</c:v>
                </c:pt>
                <c:pt idx="996">
                  <c:v>-8.6511232490705278E-4</c:v>
                </c:pt>
                <c:pt idx="997">
                  <c:v>1.0869123768910549E-2</c:v>
                </c:pt>
                <c:pt idx="998">
                  <c:v>7.2872734685335491E-3</c:v>
                </c:pt>
                <c:pt idx="999">
                  <c:v>1.1042759255392057E-2</c:v>
                </c:pt>
                <c:pt idx="1000">
                  <c:v>-4.0565878647392297E-4</c:v>
                </c:pt>
                <c:pt idx="1001">
                  <c:v>-1.1055736101235553E-2</c:v>
                </c:pt>
                <c:pt idx="1002">
                  <c:v>-1.0701995701766725E-2</c:v>
                </c:pt>
                <c:pt idx="1003">
                  <c:v>-4.2848003949274112E-3</c:v>
                </c:pt>
                <c:pt idx="1004">
                  <c:v>-2.2238866412221977E-3</c:v>
                </c:pt>
                <c:pt idx="1005">
                  <c:v>1.259602672149193E-2</c:v>
                </c:pt>
                <c:pt idx="1006">
                  <c:v>5.5380450854502633E-3</c:v>
                </c:pt>
                <c:pt idx="1007">
                  <c:v>-1.110391288210788E-2</c:v>
                </c:pt>
                <c:pt idx="1008">
                  <c:v>1.5603601909253524E-3</c:v>
                </c:pt>
                <c:pt idx="1009">
                  <c:v>-1.5411643803066784E-2</c:v>
                </c:pt>
                <c:pt idx="1010">
                  <c:v>1.5754440882007358E-3</c:v>
                </c:pt>
                <c:pt idx="1011">
                  <c:v>1.1462798112440839E-3</c:v>
                </c:pt>
                <c:pt idx="1012">
                  <c:v>1.8312792279639119E-2</c:v>
                </c:pt>
                <c:pt idx="1013">
                  <c:v>-2.1126894641922771E-3</c:v>
                </c:pt>
                <c:pt idx="1014">
                  <c:v>9.9910589693537784E-3</c:v>
                </c:pt>
                <c:pt idx="1015">
                  <c:v>8.7682271055828601E-3</c:v>
                </c:pt>
                <c:pt idx="1016">
                  <c:v>6.1379415222275781E-3</c:v>
                </c:pt>
                <c:pt idx="1017">
                  <c:v>5.3134862204114825E-3</c:v>
                </c:pt>
                <c:pt idx="1018">
                  <c:v>-2.8551323193987958E-3</c:v>
                </c:pt>
                <c:pt idx="1019">
                  <c:v>-1.4580715690809534E-2</c:v>
                </c:pt>
                <c:pt idx="1020">
                  <c:v>9.2178694499676726E-3</c:v>
                </c:pt>
                <c:pt idx="1021">
                  <c:v>-4.6788957603215667E-3</c:v>
                </c:pt>
                <c:pt idx="1022">
                  <c:v>5.2754144053118136E-3</c:v>
                </c:pt>
                <c:pt idx="1023">
                  <c:v>-5.0468257540199441E-3</c:v>
                </c:pt>
                <c:pt idx="1024">
                  <c:v>-7.6085976846666861E-3</c:v>
                </c:pt>
                <c:pt idx="1025">
                  <c:v>7.2248818286797479E-3</c:v>
                </c:pt>
                <c:pt idx="1026">
                  <c:v>3.9086729306143228E-3</c:v>
                </c:pt>
                <c:pt idx="1027">
                  <c:v>3.6442987226185204E-3</c:v>
                </c:pt>
                <c:pt idx="1028">
                  <c:v>-9.4647701115429129E-3</c:v>
                </c:pt>
                <c:pt idx="1029">
                  <c:v>6.7125410858627681E-3</c:v>
                </c:pt>
                <c:pt idx="1030">
                  <c:v>3.3958278885926985E-4</c:v>
                </c:pt>
                <c:pt idx="1031">
                  <c:v>-2.7238667143857625E-3</c:v>
                </c:pt>
                <c:pt idx="1032">
                  <c:v>1.0426292122230662E-2</c:v>
                </c:pt>
                <c:pt idx="1033">
                  <c:v>-7.1943807494660302E-5</c:v>
                </c:pt>
                <c:pt idx="1034">
                  <c:v>2.4449877750611247E-3</c:v>
                </c:pt>
                <c:pt idx="1035">
                  <c:v>2.3769693899172973E-3</c:v>
                </c:pt>
                <c:pt idx="1036">
                  <c:v>-4.3341850761716852E-3</c:v>
                </c:pt>
                <c:pt idx="1037">
                  <c:v>-1.7064126702563503E-2</c:v>
                </c:pt>
                <c:pt idx="1038">
                  <c:v>-4.969106504402394E-3</c:v>
                </c:pt>
                <c:pt idx="1039">
                  <c:v>-4.6797309154723602E-3</c:v>
                </c:pt>
                <c:pt idx="1040">
                  <c:v>1.3602428004701734E-4</c:v>
                </c:pt>
                <c:pt idx="1041">
                  <c:v>-1.5864553655509903E-2</c:v>
                </c:pt>
                <c:pt idx="1042">
                  <c:v>1.5854144634988812E-2</c:v>
                </c:pt>
                <c:pt idx="1043">
                  <c:v>-1.7596739466999748E-2</c:v>
                </c:pt>
                <c:pt idx="1044">
                  <c:v>-1.2234826602200443E-2</c:v>
                </c:pt>
                <c:pt idx="1045">
                  <c:v>1.1159277893187824E-2</c:v>
                </c:pt>
                <c:pt idx="1046">
                  <c:v>-1.7819007085749891E-2</c:v>
                </c:pt>
                <c:pt idx="1047">
                  <c:v>5.5206178027479968E-3</c:v>
                </c:pt>
                <c:pt idx="1048">
                  <c:v>-2.6973091305425828E-2</c:v>
                </c:pt>
                <c:pt idx="1049">
                  <c:v>-7.5678653236532145E-3</c:v>
                </c:pt>
                <c:pt idx="1050">
                  <c:v>4.8868699294463466E-3</c:v>
                </c:pt>
                <c:pt idx="1051">
                  <c:v>-1.3890984206835292E-2</c:v>
                </c:pt>
                <c:pt idx="1052">
                  <c:v>2.1265869083087807E-2</c:v>
                </c:pt>
                <c:pt idx="1053">
                  <c:v>6.416130719105924E-3</c:v>
                </c:pt>
                <c:pt idx="1054">
                  <c:v>-1.0653512117636552E-2</c:v>
                </c:pt>
                <c:pt idx="1055">
                  <c:v>1.0798495567894596E-2</c:v>
                </c:pt>
                <c:pt idx="1056">
                  <c:v>-2.1848931523151434E-3</c:v>
                </c:pt>
                <c:pt idx="1057">
                  <c:v>8.2465344766619367E-4</c:v>
                </c:pt>
                <c:pt idx="1058">
                  <c:v>1.7646000146633593E-2</c:v>
                </c:pt>
                <c:pt idx="1059">
                  <c:v>1.574333454425053E-3</c:v>
                </c:pt>
                <c:pt idx="1060">
                  <c:v>-1.1156934922627202E-2</c:v>
                </c:pt>
                <c:pt idx="1061">
                  <c:v>-3.3069808607638566E-3</c:v>
                </c:pt>
                <c:pt idx="1062">
                  <c:v>-1.9737220708344043E-2</c:v>
                </c:pt>
                <c:pt idx="1063">
                  <c:v>5.5385215706534648E-3</c:v>
                </c:pt>
                <c:pt idx="1064">
                  <c:v>3.7812354559082521E-3</c:v>
                </c:pt>
                <c:pt idx="1065">
                  <c:v>6.7281947157927166E-3</c:v>
                </c:pt>
                <c:pt idx="1066">
                  <c:v>-4.8395633359901505E-2</c:v>
                </c:pt>
                <c:pt idx="1067">
                  <c:v>-5.9749605345531108E-2</c:v>
                </c:pt>
                <c:pt idx="1068">
                  <c:v>-2.3314724921273829E-3</c:v>
                </c:pt>
                <c:pt idx="1069">
                  <c:v>-1.5700524562941381E-2</c:v>
                </c:pt>
                <c:pt idx="1070">
                  <c:v>9.5153876449048588E-2</c:v>
                </c:pt>
                <c:pt idx="1071">
                  <c:v>-3.460757958472694E-2</c:v>
                </c:pt>
                <c:pt idx="1072">
                  <c:v>1.8092095201708857E-2</c:v>
                </c:pt>
                <c:pt idx="1073">
                  <c:v>7.9447123908689982E-3</c:v>
                </c:pt>
                <c:pt idx="1074">
                  <c:v>-1.7277808903947071E-3</c:v>
                </c:pt>
                <c:pt idx="1075">
                  <c:v>-2.2408371544089745E-2</c:v>
                </c:pt>
                <c:pt idx="1076">
                  <c:v>1.3268380955801001E-3</c:v>
                </c:pt>
                <c:pt idx="1077">
                  <c:v>-2.3567493023827591E-2</c:v>
                </c:pt>
                <c:pt idx="1078">
                  <c:v>2.5117204723895149E-2</c:v>
                </c:pt>
                <c:pt idx="1079">
                  <c:v>1.6661138470960166E-2</c:v>
                </c:pt>
                <c:pt idx="1080">
                  <c:v>2.0259113708281224E-2</c:v>
                </c:pt>
                <c:pt idx="1081">
                  <c:v>7.373133469998466E-3</c:v>
                </c:pt>
                <c:pt idx="1082">
                  <c:v>6.407067039130831E-4</c:v>
                </c:pt>
                <c:pt idx="1083">
                  <c:v>5.8024106940990274E-3</c:v>
                </c:pt>
                <c:pt idx="1084">
                  <c:v>1.4799913597656599E-3</c:v>
                </c:pt>
                <c:pt idx="1085">
                  <c:v>6.2991021385856829E-3</c:v>
                </c:pt>
                <c:pt idx="1086">
                  <c:v>1.4726574129634733E-2</c:v>
                </c:pt>
                <c:pt idx="1087">
                  <c:v>-6.3815975889338246E-3</c:v>
                </c:pt>
                <c:pt idx="1088">
                  <c:v>-7.6932396518555428E-3</c:v>
                </c:pt>
                <c:pt idx="1089">
                  <c:v>4.34635623313587E-3</c:v>
                </c:pt>
                <c:pt idx="1090">
                  <c:v>5.799775094835531E-3</c:v>
                </c:pt>
                <c:pt idx="1091">
                  <c:v>-7.1148091221629015E-4</c:v>
                </c:pt>
                <c:pt idx="1092">
                  <c:v>3.2558782749008412E-2</c:v>
                </c:pt>
                <c:pt idx="1093">
                  <c:v>7.2482009835322389E-3</c:v>
                </c:pt>
                <c:pt idx="1094">
                  <c:v>1.0244155978597262E-3</c:v>
                </c:pt>
                <c:pt idx="1095">
                  <c:v>4.1323320741358718E-3</c:v>
                </c:pt>
                <c:pt idx="1096">
                  <c:v>7.0052722948986176E-3</c:v>
                </c:pt>
                <c:pt idx="1097">
                  <c:v>8.7611312914240237E-4</c:v>
                </c:pt>
                <c:pt idx="1098">
                  <c:v>-3.8802294486252166E-3</c:v>
                </c:pt>
                <c:pt idx="1099">
                  <c:v>-1.613513066101422E-2</c:v>
                </c:pt>
                <c:pt idx="1100">
                  <c:v>-4.4487103794302996E-4</c:v>
                </c:pt>
                <c:pt idx="1101">
                  <c:v>-6.7082978253216446E-3</c:v>
                </c:pt>
                <c:pt idx="1102">
                  <c:v>2.045905584527323E-2</c:v>
                </c:pt>
                <c:pt idx="1103">
                  <c:v>-5.5712254172688202E-3</c:v>
                </c:pt>
                <c:pt idx="1104">
                  <c:v>4.0111942619042683E-3</c:v>
                </c:pt>
                <c:pt idx="1105">
                  <c:v>-8.1185161301618644E-5</c:v>
                </c:pt>
                <c:pt idx="1106">
                  <c:v>4.1020419271568737E-3</c:v>
                </c:pt>
                <c:pt idx="1107">
                  <c:v>5.8002904546054657E-3</c:v>
                </c:pt>
                <c:pt idx="1108">
                  <c:v>7.3687459506655505E-5</c:v>
                </c:pt>
                <c:pt idx="1109">
                  <c:v>-5.2773834030941059E-3</c:v>
                </c:pt>
                <c:pt idx="1110">
                  <c:v>1.0280683010067836E-2</c:v>
                </c:pt>
                <c:pt idx="1111">
                  <c:v>9.1994807928593477E-4</c:v>
                </c:pt>
                <c:pt idx="1112">
                  <c:v>5.4829894076784454E-3</c:v>
                </c:pt>
                <c:pt idx="1113">
                  <c:v>-2.7438889546078211E-3</c:v>
                </c:pt>
                <c:pt idx="1114">
                  <c:v>3.8224199557175273E-3</c:v>
                </c:pt>
                <c:pt idx="1115">
                  <c:v>-1.1296379879250692E-2</c:v>
                </c:pt>
                <c:pt idx="1116">
                  <c:v>9.3926598961590439E-3</c:v>
                </c:pt>
                <c:pt idx="1117">
                  <c:v>-8.3521847901663095E-3</c:v>
                </c:pt>
                <c:pt idx="1118">
                  <c:v>-3.0924021010705389E-4</c:v>
                </c:pt>
                <c:pt idx="1119">
                  <c:v>-2.1786584865058859E-3</c:v>
                </c:pt>
                <c:pt idx="1120">
                  <c:v>9.6065041331564304E-3</c:v>
                </c:pt>
                <c:pt idx="1121">
                  <c:v>1.1121720179701882E-2</c:v>
                </c:pt>
                <c:pt idx="1122">
                  <c:v>-3.286102950399482E-6</c:v>
                </c:pt>
                <c:pt idx="1123">
                  <c:v>8.0201212752301406E-3</c:v>
                </c:pt>
                <c:pt idx="1124">
                  <c:v>5.2189708852221576E-3</c:v>
                </c:pt>
                <c:pt idx="1125">
                  <c:v>5.1644274245326079E-3</c:v>
                </c:pt>
                <c:pt idx="1126">
                  <c:v>-1.1185310871218779E-3</c:v>
                </c:pt>
                <c:pt idx="1127">
                  <c:v>4.7450967910881168E-3</c:v>
                </c:pt>
                <c:pt idx="1128">
                  <c:v>8.3389552066073704E-3</c:v>
                </c:pt>
                <c:pt idx="1129">
                  <c:v>-7.8622972791288163E-3</c:v>
                </c:pt>
                <c:pt idx="1130">
                  <c:v>-7.158868810946689E-4</c:v>
                </c:pt>
                <c:pt idx="1131">
                  <c:v>6.0621034026634791E-3</c:v>
                </c:pt>
                <c:pt idx="1132">
                  <c:v>2.7462050044452565E-3</c:v>
                </c:pt>
                <c:pt idx="1133">
                  <c:v>-3.297522962698511E-3</c:v>
                </c:pt>
                <c:pt idx="1134">
                  <c:v>1.4074138094572466E-3</c:v>
                </c:pt>
                <c:pt idx="1135">
                  <c:v>-3.9562982147312385E-3</c:v>
                </c:pt>
                <c:pt idx="1136">
                  <c:v>3.1936574173276129E-3</c:v>
                </c:pt>
                <c:pt idx="1137">
                  <c:v>5.3737674089094391E-3</c:v>
                </c:pt>
                <c:pt idx="1138">
                  <c:v>-9.0486208684458468E-5</c:v>
                </c:pt>
                <c:pt idx="1139">
                  <c:v>1.3991348828683017E-3</c:v>
                </c:pt>
                <c:pt idx="1140">
                  <c:v>6.3753163362583278E-4</c:v>
                </c:pt>
                <c:pt idx="1141">
                  <c:v>7.8118869515191878E-3</c:v>
                </c:pt>
                <c:pt idx="1142">
                  <c:v>6.9822364165439616E-4</c:v>
                </c:pt>
                <c:pt idx="1143">
                  <c:v>3.9743277792958194E-3</c:v>
                </c:pt>
                <c:pt idx="1144">
                  <c:v>1.7685810881818047E-4</c:v>
                </c:pt>
                <c:pt idx="1145">
                  <c:v>-2.9594423887242247E-3</c:v>
                </c:pt>
                <c:pt idx="1146">
                  <c:v>-1.2494327466497275E-3</c:v>
                </c:pt>
                <c:pt idx="1147">
                  <c:v>-3.694819341152965E-3</c:v>
                </c:pt>
                <c:pt idx="1148">
                  <c:v>-1.599213314014843E-2</c:v>
                </c:pt>
                <c:pt idx="1149">
                  <c:v>1.4737100330916093E-2</c:v>
                </c:pt>
                <c:pt idx="1150">
                  <c:v>-4.8578659963033751E-3</c:v>
                </c:pt>
                <c:pt idx="1151">
                  <c:v>7.2819072950925838E-3</c:v>
                </c:pt>
                <c:pt idx="1152">
                  <c:v>-7.9748001548017751E-4</c:v>
                </c:pt>
                <c:pt idx="1153">
                  <c:v>7.7997153489747636E-3</c:v>
                </c:pt>
                <c:pt idx="1154">
                  <c:v>-2.5041278217863092E-3</c:v>
                </c:pt>
                <c:pt idx="1155">
                  <c:v>1.1345435846612833E-2</c:v>
                </c:pt>
                <c:pt idx="1156">
                  <c:v>3.2300788824048271E-3</c:v>
                </c:pt>
                <c:pt idx="1157">
                  <c:v>3.0309080129234172E-4</c:v>
                </c:pt>
                <c:pt idx="1158">
                  <c:v>-2.8971350972291521E-3</c:v>
                </c:pt>
                <c:pt idx="1159">
                  <c:v>-1.0076318078549857E-4</c:v>
                </c:pt>
                <c:pt idx="1160">
                  <c:v>-5.8581031187567951E-3</c:v>
                </c:pt>
                <c:pt idx="1161">
                  <c:v>-2.431669322826284E-3</c:v>
                </c:pt>
                <c:pt idx="1162">
                  <c:v>-4.0041815293089152E-3</c:v>
                </c:pt>
                <c:pt idx="1163">
                  <c:v>1.5186444876893553E-2</c:v>
                </c:pt>
                <c:pt idx="1164">
                  <c:v>-4.2663855480634888E-3</c:v>
                </c:pt>
                <c:pt idx="1165">
                  <c:v>4.1339951911349088E-3</c:v>
                </c:pt>
                <c:pt idx="1166">
                  <c:v>2.3909843081743316E-3</c:v>
                </c:pt>
                <c:pt idx="1167">
                  <c:v>3.1567194195348813E-3</c:v>
                </c:pt>
                <c:pt idx="1168">
                  <c:v>-6.3981842935716482E-3</c:v>
                </c:pt>
                <c:pt idx="1169">
                  <c:v>-6.9222799368615752E-3</c:v>
                </c:pt>
                <c:pt idx="1170">
                  <c:v>5.1000736279842966E-3</c:v>
                </c:pt>
                <c:pt idx="1171">
                  <c:v>8.3464864096993215E-3</c:v>
                </c:pt>
                <c:pt idx="1172">
                  <c:v>-3.1651529783888271E-3</c:v>
                </c:pt>
                <c:pt idx="1173">
                  <c:v>2.1059789159530973E-3</c:v>
                </c:pt>
                <c:pt idx="1174">
                  <c:v>2.688153653112708E-3</c:v>
                </c:pt>
                <c:pt idx="1175">
                  <c:v>2.9834699435627621E-3</c:v>
                </c:pt>
                <c:pt idx="1176">
                  <c:v>8.48589038795995E-3</c:v>
                </c:pt>
                <c:pt idx="1177">
                  <c:v>-4.8276131466735316E-4</c:v>
                </c:pt>
                <c:pt idx="1178">
                  <c:v>4.7066192269626167E-3</c:v>
                </c:pt>
                <c:pt idx="1179">
                  <c:v>-1.2879303382402232E-3</c:v>
                </c:pt>
                <c:pt idx="1180">
                  <c:v>-9.7016816051032008E-4</c:v>
                </c:pt>
                <c:pt idx="1181">
                  <c:v>4.7891191851284522E-3</c:v>
                </c:pt>
                <c:pt idx="1182">
                  <c:v>4.8854188708295394E-3</c:v>
                </c:pt>
                <c:pt idx="1183">
                  <c:v>4.410046474333025E-3</c:v>
                </c:pt>
                <c:pt idx="1184">
                  <c:v>-5.5021591970121379E-3</c:v>
                </c:pt>
                <c:pt idx="1185">
                  <c:v>-2.8466178433332562E-3</c:v>
                </c:pt>
                <c:pt idx="1186">
                  <c:v>-5.0090613431266603E-3</c:v>
                </c:pt>
                <c:pt idx="1187">
                  <c:v>5.9018367471713046E-3</c:v>
                </c:pt>
                <c:pt idx="1188">
                  <c:v>2.6355442163621583E-3</c:v>
                </c:pt>
                <c:pt idx="1189">
                  <c:v>4.0908483833716047E-3</c:v>
                </c:pt>
                <c:pt idx="1190">
                  <c:v>3.3999208349619206E-3</c:v>
                </c:pt>
                <c:pt idx="1191">
                  <c:v>6.1835472389104671E-4</c:v>
                </c:pt>
                <c:pt idx="1192">
                  <c:v>6.5512802735861173E-5</c:v>
                </c:pt>
                <c:pt idx="1193">
                  <c:v>3.6465919796933796E-3</c:v>
                </c:pt>
                <c:pt idx="1194">
                  <c:v>-3.8114057910215472E-3</c:v>
                </c:pt>
                <c:pt idx="1195">
                  <c:v>5.8276636405681422E-3</c:v>
                </c:pt>
                <c:pt idx="1196">
                  <c:v>-2.755570407195282E-3</c:v>
                </c:pt>
                <c:pt idx="1197">
                  <c:v>-2.7111673211413632E-2</c:v>
                </c:pt>
                <c:pt idx="1198">
                  <c:v>1.5598671787557547E-2</c:v>
                </c:pt>
                <c:pt idx="1199">
                  <c:v>-1.5643266604626783E-3</c:v>
                </c:pt>
                <c:pt idx="1200">
                  <c:v>4.0260011595036199E-3</c:v>
                </c:pt>
                <c:pt idx="1201">
                  <c:v>-6.2943870998294505E-3</c:v>
                </c:pt>
                <c:pt idx="1202">
                  <c:v>5.2707155502571199E-3</c:v>
                </c:pt>
                <c:pt idx="1203">
                  <c:v>1.0672270853257046E-2</c:v>
                </c:pt>
                <c:pt idx="1204">
                  <c:v>3.2696450934371772E-5</c:v>
                </c:pt>
                <c:pt idx="1205">
                  <c:v>-5.3375392208654246E-3</c:v>
                </c:pt>
                <c:pt idx="1206">
                  <c:v>5.8273934429324105E-3</c:v>
                </c:pt>
                <c:pt idx="1207">
                  <c:v>7.9024225878738356E-3</c:v>
                </c:pt>
                <c:pt idx="1208">
                  <c:v>1.2290050865671162E-2</c:v>
                </c:pt>
                <c:pt idx="1209">
                  <c:v>2.2879438603987065E-3</c:v>
                </c:pt>
                <c:pt idx="1210">
                  <c:v>-4.3578255173429765E-5</c:v>
                </c:pt>
                <c:pt idx="1211">
                  <c:v>-9.9048124395192498E-3</c:v>
                </c:pt>
                <c:pt idx="1212">
                  <c:v>2.6179217059762879E-3</c:v>
                </c:pt>
                <c:pt idx="1213">
                  <c:v>1.7207127269923826E-3</c:v>
                </c:pt>
                <c:pt idx="1214">
                  <c:v>-1.1736830084583764E-2</c:v>
                </c:pt>
                <c:pt idx="1215">
                  <c:v>3.6535556982648133E-3</c:v>
                </c:pt>
                <c:pt idx="1216">
                  <c:v>-1.1178189042419025E-2</c:v>
                </c:pt>
                <c:pt idx="1217">
                  <c:v>1.2618418007711134E-3</c:v>
                </c:pt>
                <c:pt idx="1218">
                  <c:v>1.5401018621709882E-2</c:v>
                </c:pt>
                <c:pt idx="1219">
                  <c:v>2.0753505173404328E-3</c:v>
                </c:pt>
                <c:pt idx="1220">
                  <c:v>6.2951718877178684E-4</c:v>
                </c:pt>
                <c:pt idx="1221">
                  <c:v>-1.6556854961597027E-2</c:v>
                </c:pt>
                <c:pt idx="1222">
                  <c:v>-5.0172556488515315E-4</c:v>
                </c:pt>
                <c:pt idx="1223">
                  <c:v>-9.1622661768078605E-3</c:v>
                </c:pt>
                <c:pt idx="1224">
                  <c:v>-8.2564366909679953E-3</c:v>
                </c:pt>
                <c:pt idx="1225">
                  <c:v>3.7538357962292814E-3</c:v>
                </c:pt>
                <c:pt idx="1226">
                  <c:v>-1.5567283563270373E-2</c:v>
                </c:pt>
                <c:pt idx="1227">
                  <c:v>9.8230354153194064E-3</c:v>
                </c:pt>
                <c:pt idx="1228">
                  <c:v>1.5467217001293507E-2</c:v>
                </c:pt>
                <c:pt idx="1229">
                  <c:v>9.0616968172206325E-3</c:v>
                </c:pt>
                <c:pt idx="1230">
                  <c:v>6.9067115110126483E-3</c:v>
                </c:pt>
                <c:pt idx="1231">
                  <c:v>5.3547731634201717E-3</c:v>
                </c:pt>
                <c:pt idx="1232">
                  <c:v>-5.3233293429156585E-3</c:v>
                </c:pt>
                <c:pt idx="1233">
                  <c:v>2.4572352619997356E-3</c:v>
                </c:pt>
                <c:pt idx="1234">
                  <c:v>2.9797912994984467E-3</c:v>
                </c:pt>
                <c:pt idx="1235">
                  <c:v>1.0803218396736808E-3</c:v>
                </c:pt>
                <c:pt idx="1236">
                  <c:v>1.9366417576620789E-3</c:v>
                </c:pt>
                <c:pt idx="1237">
                  <c:v>-3.4772556267940358E-3</c:v>
                </c:pt>
                <c:pt idx="1238">
                  <c:v>-8.7635893402574817E-4</c:v>
                </c:pt>
                <c:pt idx="1239">
                  <c:v>6.7495569392015224E-3</c:v>
                </c:pt>
                <c:pt idx="1240">
                  <c:v>2.0793508415142144E-3</c:v>
                </c:pt>
                <c:pt idx="1241">
                  <c:v>-1.0663649289957977E-2</c:v>
                </c:pt>
                <c:pt idx="1242">
                  <c:v>-1.5965630269072792E-3</c:v>
                </c:pt>
                <c:pt idx="1243">
                  <c:v>-2.3839179519623342E-3</c:v>
                </c:pt>
                <c:pt idx="1244">
                  <c:v>-1.1592143912241403E-2</c:v>
                </c:pt>
                <c:pt idx="1245">
                  <c:v>7.9342622699418823E-3</c:v>
                </c:pt>
                <c:pt idx="1246">
                  <c:v>8.8180594503322156E-3</c:v>
                </c:pt>
                <c:pt idx="1247">
                  <c:v>6.4364963603774968E-3</c:v>
                </c:pt>
                <c:pt idx="1248">
                  <c:v>4.5503887657033209E-3</c:v>
                </c:pt>
                <c:pt idx="1249">
                  <c:v>3.2214822012189737E-3</c:v>
                </c:pt>
                <c:pt idx="1250">
                  <c:v>-3.0436354912269901E-4</c:v>
                </c:pt>
                <c:pt idx="1251">
                  <c:v>-3.4920514803681406E-3</c:v>
                </c:pt>
                <c:pt idx="1252">
                  <c:v>-1.3756671519023322E-3</c:v>
                </c:pt>
                <c:pt idx="1253">
                  <c:v>-7.3576663008461073E-3</c:v>
                </c:pt>
                <c:pt idx="1254">
                  <c:v>1.8947067188298883E-3</c:v>
                </c:pt>
                <c:pt idx="1255">
                  <c:v>6.3541268648263467E-3</c:v>
                </c:pt>
                <c:pt idx="1256">
                  <c:v>6.1967126783412816E-3</c:v>
                </c:pt>
                <c:pt idx="1257">
                  <c:v>-3.4399234310139126E-3</c:v>
                </c:pt>
                <c:pt idx="1258">
                  <c:v>7.6548259091516795E-5</c:v>
                </c:pt>
                <c:pt idx="1259">
                  <c:v>6.4754870318832602E-3</c:v>
                </c:pt>
                <c:pt idx="1260">
                  <c:v>1.577633215137008E-3</c:v>
                </c:pt>
                <c:pt idx="1261">
                  <c:v>-1.9391230550597157E-3</c:v>
                </c:pt>
                <c:pt idx="1262">
                  <c:v>-5.3333604454996377E-3</c:v>
                </c:pt>
                <c:pt idx="1263">
                  <c:v>2.579926217127318E-3</c:v>
                </c:pt>
                <c:pt idx="1264">
                  <c:v>-6.4230230395629392E-4</c:v>
                </c:pt>
                <c:pt idx="1265">
                  <c:v>-2.0626758056277502E-2</c:v>
                </c:pt>
                <c:pt idx="1266">
                  <c:v>1.1587741323274498E-2</c:v>
                </c:pt>
                <c:pt idx="1267">
                  <c:v>5.4875021926289319E-3</c:v>
                </c:pt>
                <c:pt idx="1268">
                  <c:v>3.2686983778907729E-4</c:v>
                </c:pt>
                <c:pt idx="1269">
                  <c:v>5.0060830312764039E-3</c:v>
                </c:pt>
                <c:pt idx="1270">
                  <c:v>4.0818961771372361E-3</c:v>
                </c:pt>
                <c:pt idx="1271">
                  <c:v>-8.1723052190873981E-5</c:v>
                </c:pt>
                <c:pt idx="1272">
                  <c:v>-1.2926312740076712E-3</c:v>
                </c:pt>
                <c:pt idx="1273">
                  <c:v>-4.301899620894176E-3</c:v>
                </c:pt>
                <c:pt idx="1274">
                  <c:v>5.3912661291678852E-3</c:v>
                </c:pt>
                <c:pt idx="1275">
                  <c:v>-8.4039830206983617E-3</c:v>
                </c:pt>
                <c:pt idx="1276">
                  <c:v>-5.072391906223145E-3</c:v>
                </c:pt>
                <c:pt idx="1277">
                  <c:v>-1.225101556767468E-2</c:v>
                </c:pt>
                <c:pt idx="1278">
                  <c:v>1.9695796697335791E-2</c:v>
                </c:pt>
                <c:pt idx="1279">
                  <c:v>4.6910867168873062E-3</c:v>
                </c:pt>
                <c:pt idx="1280">
                  <c:v>-3.3037129754582024E-3</c:v>
                </c:pt>
                <c:pt idx="1281">
                  <c:v>-4.8956071562241E-5</c:v>
                </c:pt>
                <c:pt idx="1282">
                  <c:v>-1.5661012127701976E-2</c:v>
                </c:pt>
                <c:pt idx="1283">
                  <c:v>4.9908914801251899E-4</c:v>
                </c:pt>
                <c:pt idx="1284">
                  <c:v>1.0313220779064941E-3</c:v>
                </c:pt>
                <c:pt idx="1285">
                  <c:v>5.5660701474108121E-3</c:v>
                </c:pt>
                <c:pt idx="1286">
                  <c:v>-2.822125686772006E-3</c:v>
                </c:pt>
                <c:pt idx="1287">
                  <c:v>6.9397247635067747E-3</c:v>
                </c:pt>
                <c:pt idx="1288">
                  <c:v>-1.0385652247284865E-2</c:v>
                </c:pt>
                <c:pt idx="1289">
                  <c:v>7.6516140863222551E-3</c:v>
                </c:pt>
                <c:pt idx="1290">
                  <c:v>8.1363556573400223E-3</c:v>
                </c:pt>
                <c:pt idx="1291">
                  <c:v>-5.3655805693283848E-3</c:v>
                </c:pt>
                <c:pt idx="1292">
                  <c:v>-4.3393528110311818E-3</c:v>
                </c:pt>
                <c:pt idx="1293">
                  <c:v>3.983547353176964E-4</c:v>
                </c:pt>
                <c:pt idx="1294">
                  <c:v>-9.4440310956253916E-3</c:v>
                </c:pt>
                <c:pt idx="1295">
                  <c:v>7.7560492642863152E-3</c:v>
                </c:pt>
                <c:pt idx="1296">
                  <c:v>-5.6467048638911129E-3</c:v>
                </c:pt>
                <c:pt idx="1297">
                  <c:v>-1.327679581256924E-2</c:v>
                </c:pt>
                <c:pt idx="1298">
                  <c:v>8.304161513105205E-3</c:v>
                </c:pt>
                <c:pt idx="1299">
                  <c:v>-2.1351198877325125E-3</c:v>
                </c:pt>
                <c:pt idx="1300">
                  <c:v>-8.3760120174495808E-4</c:v>
                </c:pt>
                <c:pt idx="1301">
                  <c:v>-1.5227676506708516E-2</c:v>
                </c:pt>
                <c:pt idx="1302">
                  <c:v>-6.0591154705643968E-3</c:v>
                </c:pt>
                <c:pt idx="1303">
                  <c:v>1.0130883162252052E-2</c:v>
                </c:pt>
                <c:pt idx="1304">
                  <c:v>2.4942548757938038E-3</c:v>
                </c:pt>
                <c:pt idx="1305">
                  <c:v>-1.3607567880073447E-2</c:v>
                </c:pt>
                <c:pt idx="1306">
                  <c:v>-2.748797741878944E-3</c:v>
                </c:pt>
                <c:pt idx="1307">
                  <c:v>-1.5138182356779245E-2</c:v>
                </c:pt>
                <c:pt idx="1308">
                  <c:v>1.1453200463990563E-2</c:v>
                </c:pt>
                <c:pt idx="1309">
                  <c:v>-3.7425745042546726E-3</c:v>
                </c:pt>
                <c:pt idx="1310">
                  <c:v>5.4191243815093354E-3</c:v>
                </c:pt>
                <c:pt idx="1311">
                  <c:v>-1.740617239241668E-2</c:v>
                </c:pt>
                <c:pt idx="1312">
                  <c:v>-1.672184352107435E-2</c:v>
                </c:pt>
                <c:pt idx="1313">
                  <c:v>-3.945748828622587E-3</c:v>
                </c:pt>
                <c:pt idx="1314">
                  <c:v>2.9131140471025919E-2</c:v>
                </c:pt>
                <c:pt idx="1315">
                  <c:v>7.1685166848673067E-3</c:v>
                </c:pt>
                <c:pt idx="1316">
                  <c:v>1.1208758485562616E-3</c:v>
                </c:pt>
                <c:pt idx="1317">
                  <c:v>4.4267825126402408E-3</c:v>
                </c:pt>
                <c:pt idx="1318">
                  <c:v>7.5924811616961431E-4</c:v>
                </c:pt>
                <c:pt idx="1319">
                  <c:v>2.5081414644149876E-2</c:v>
                </c:pt>
                <c:pt idx="1320">
                  <c:v>6.1700235292931963E-3</c:v>
                </c:pt>
                <c:pt idx="1321">
                  <c:v>-1.138521091652343E-3</c:v>
                </c:pt>
                <c:pt idx="1322">
                  <c:v>1.0173274948748265E-2</c:v>
                </c:pt>
                <c:pt idx="1323">
                  <c:v>1.1782866364792789E-2</c:v>
                </c:pt>
                <c:pt idx="1324">
                  <c:v>7.9757833553878374E-3</c:v>
                </c:pt>
                <c:pt idx="1325">
                  <c:v>2.6099558353673315E-3</c:v>
                </c:pt>
                <c:pt idx="1326">
                  <c:v>1.2040463669150831E-2</c:v>
                </c:pt>
                <c:pt idx="1327">
                  <c:v>-2.3743726176704383E-3</c:v>
                </c:pt>
                <c:pt idx="1328">
                  <c:v>-6.3482179596729806E-3</c:v>
                </c:pt>
                <c:pt idx="1329">
                  <c:v>1.0460084168953927E-2</c:v>
                </c:pt>
                <c:pt idx="1330">
                  <c:v>-4.132868267081413E-3</c:v>
                </c:pt>
                <c:pt idx="1331">
                  <c:v>7.9736897979757245E-3</c:v>
                </c:pt>
                <c:pt idx="1332">
                  <c:v>1.2323767534654973E-3</c:v>
                </c:pt>
                <c:pt idx="1333">
                  <c:v>-4.8941721875219507E-3</c:v>
                </c:pt>
                <c:pt idx="1334">
                  <c:v>-3.9917205314104494E-4</c:v>
                </c:pt>
                <c:pt idx="1335">
                  <c:v>1.0238239941821868E-2</c:v>
                </c:pt>
                <c:pt idx="1336">
                  <c:v>2.9283288896571214E-3</c:v>
                </c:pt>
                <c:pt idx="1337">
                  <c:v>-4.062189384334172E-3</c:v>
                </c:pt>
                <c:pt idx="1338">
                  <c:v>8.1200173376037212E-3</c:v>
                </c:pt>
                <c:pt idx="1339">
                  <c:v>1.4588330317794255E-2</c:v>
                </c:pt>
                <c:pt idx="1340">
                  <c:v>-3.8030953277848516E-3</c:v>
                </c:pt>
                <c:pt idx="1341">
                  <c:v>8.4257035334009793E-3</c:v>
                </c:pt>
              </c:numCache>
            </c:numRef>
          </c:xVal>
          <c:yVal>
            <c:numRef>
              <c:f>'Regressione Rend. GG'!$B$5:$B$1346</c:f>
              <c:numCache>
                <c:formatCode>General</c:formatCode>
                <c:ptCount val="1342"/>
                <c:pt idx="0">
                  <c:v>9.6470014562754927E-4</c:v>
                </c:pt>
                <c:pt idx="1">
                  <c:v>-2.5929197985912977E-2</c:v>
                </c:pt>
                <c:pt idx="2">
                  <c:v>2.845664355304044E-2</c:v>
                </c:pt>
                <c:pt idx="3">
                  <c:v>6.0930482779649074E-3</c:v>
                </c:pt>
                <c:pt idx="4">
                  <c:v>-9.6986614845643304E-3</c:v>
                </c:pt>
                <c:pt idx="5">
                  <c:v>-1.1770550480774692E-2</c:v>
                </c:pt>
                <c:pt idx="6">
                  <c:v>6.5602691590226593E-3</c:v>
                </c:pt>
                <c:pt idx="7">
                  <c:v>-1.5346157898187857E-2</c:v>
                </c:pt>
                <c:pt idx="8">
                  <c:v>-1.7369827304335986E-3</c:v>
                </c:pt>
                <c:pt idx="9">
                  <c:v>1.7822853765745023E-2</c:v>
                </c:pt>
                <c:pt idx="10">
                  <c:v>3.6499538355248634E-2</c:v>
                </c:pt>
                <c:pt idx="11">
                  <c:v>2.808454121845134E-3</c:v>
                </c:pt>
                <c:pt idx="12">
                  <c:v>4.3558259650500969E-3</c:v>
                </c:pt>
                <c:pt idx="13">
                  <c:v>1.5844322922982195E-2</c:v>
                </c:pt>
                <c:pt idx="14">
                  <c:v>1.2198886937324986E-2</c:v>
                </c:pt>
                <c:pt idx="15">
                  <c:v>2.4533051531276501E-3</c:v>
                </c:pt>
                <c:pt idx="16">
                  <c:v>2.5890983309202038E-2</c:v>
                </c:pt>
                <c:pt idx="17">
                  <c:v>-2.9171650016513513E-2</c:v>
                </c:pt>
                <c:pt idx="18">
                  <c:v>3.3152281163886389E-2</c:v>
                </c:pt>
                <c:pt idx="19">
                  <c:v>-5.8433373716607312E-4</c:v>
                </c:pt>
                <c:pt idx="20">
                  <c:v>1.4571433476838111E-2</c:v>
                </c:pt>
                <c:pt idx="21">
                  <c:v>-4.0740230835290495E-3</c:v>
                </c:pt>
                <c:pt idx="22">
                  <c:v>7.8523466418194523E-4</c:v>
                </c:pt>
                <c:pt idx="23">
                  <c:v>1.1147071789471897E-3</c:v>
                </c:pt>
                <c:pt idx="24">
                  <c:v>5.3615172112958659E-3</c:v>
                </c:pt>
                <c:pt idx="25">
                  <c:v>-3.8971070629540625E-3</c:v>
                </c:pt>
                <c:pt idx="26">
                  <c:v>6.8773384755892722E-3</c:v>
                </c:pt>
                <c:pt idx="27">
                  <c:v>2.0450998928068041E-3</c:v>
                </c:pt>
                <c:pt idx="28">
                  <c:v>-5.2656424151406511E-3</c:v>
                </c:pt>
                <c:pt idx="29">
                  <c:v>4.3597702188341607E-3</c:v>
                </c:pt>
                <c:pt idx="30">
                  <c:v>-1.6790079787391643E-3</c:v>
                </c:pt>
                <c:pt idx="31">
                  <c:v>-1.1567224709464276E-2</c:v>
                </c:pt>
                <c:pt idx="32">
                  <c:v>-2.6808473542895873E-2</c:v>
                </c:pt>
                <c:pt idx="33">
                  <c:v>-5.2875359141452321E-3</c:v>
                </c:pt>
                <c:pt idx="34">
                  <c:v>5.4872930258785908E-3</c:v>
                </c:pt>
                <c:pt idx="35">
                  <c:v>-2.3705001294590227E-2</c:v>
                </c:pt>
                <c:pt idx="36">
                  <c:v>1.4804242942248842E-2</c:v>
                </c:pt>
                <c:pt idx="37">
                  <c:v>1.9622975656555842E-2</c:v>
                </c:pt>
                <c:pt idx="38">
                  <c:v>-1.2956792749167827E-2</c:v>
                </c:pt>
                <c:pt idx="39">
                  <c:v>-2.6980882676914793E-2</c:v>
                </c:pt>
                <c:pt idx="40">
                  <c:v>-3.6473805176282488E-3</c:v>
                </c:pt>
                <c:pt idx="41">
                  <c:v>2.147926701185118E-2</c:v>
                </c:pt>
                <c:pt idx="42">
                  <c:v>-1.8177769684945298E-2</c:v>
                </c:pt>
                <c:pt idx="43">
                  <c:v>2.8101382830727696E-2</c:v>
                </c:pt>
                <c:pt idx="44">
                  <c:v>-5.8175336680085102E-3</c:v>
                </c:pt>
                <c:pt idx="45">
                  <c:v>2.0265200354162419E-2</c:v>
                </c:pt>
                <c:pt idx="46">
                  <c:v>-5.8197085357669922E-3</c:v>
                </c:pt>
                <c:pt idx="47">
                  <c:v>-3.9873721299321842E-3</c:v>
                </c:pt>
                <c:pt idx="48">
                  <c:v>1.2350715543462162E-2</c:v>
                </c:pt>
                <c:pt idx="49">
                  <c:v>-2.8187995607871848E-3</c:v>
                </c:pt>
                <c:pt idx="50">
                  <c:v>-2.6662060151914357E-2</c:v>
                </c:pt>
                <c:pt idx="51">
                  <c:v>-1.6037643973677283E-3</c:v>
                </c:pt>
                <c:pt idx="52">
                  <c:v>2.4484457797058067E-2</c:v>
                </c:pt>
                <c:pt idx="53">
                  <c:v>6.7374217465235933E-3</c:v>
                </c:pt>
                <c:pt idx="54">
                  <c:v>-8.9232664146918338E-3</c:v>
                </c:pt>
                <c:pt idx="55">
                  <c:v>-1.3250567431869005E-2</c:v>
                </c:pt>
                <c:pt idx="56">
                  <c:v>1.7818661212459608E-2</c:v>
                </c:pt>
                <c:pt idx="57">
                  <c:v>-5.2434207093330952E-3</c:v>
                </c:pt>
                <c:pt idx="58">
                  <c:v>-1.4410981995009609E-2</c:v>
                </c:pt>
                <c:pt idx="59">
                  <c:v>1.690769583938927E-2</c:v>
                </c:pt>
                <c:pt idx="60">
                  <c:v>2.7908425432679539E-2</c:v>
                </c:pt>
                <c:pt idx="61">
                  <c:v>2.7728500687779569E-2</c:v>
                </c:pt>
                <c:pt idx="62">
                  <c:v>-4.8579002409509329E-3</c:v>
                </c:pt>
                <c:pt idx="63">
                  <c:v>8.230462971641931E-3</c:v>
                </c:pt>
                <c:pt idx="64">
                  <c:v>1.3405227494661517E-2</c:v>
                </c:pt>
                <c:pt idx="65">
                  <c:v>1.0266609476457796E-2</c:v>
                </c:pt>
                <c:pt idx="66">
                  <c:v>2.3444142124952926E-4</c:v>
                </c:pt>
                <c:pt idx="67">
                  <c:v>1.0081600916766766E-2</c:v>
                </c:pt>
                <c:pt idx="68">
                  <c:v>-1.1219032682401943E-2</c:v>
                </c:pt>
                <c:pt idx="69">
                  <c:v>1.5297996871016989E-2</c:v>
                </c:pt>
                <c:pt idx="70">
                  <c:v>4.7782813947904873E-3</c:v>
                </c:pt>
                <c:pt idx="71">
                  <c:v>-7.6703925530898871E-3</c:v>
                </c:pt>
                <c:pt idx="72">
                  <c:v>-1.8551974907080333E-3</c:v>
                </c:pt>
                <c:pt idx="73">
                  <c:v>8.9835770991902025E-3</c:v>
                </c:pt>
                <c:pt idx="74">
                  <c:v>-1.3086358321373982E-2</c:v>
                </c:pt>
                <c:pt idx="75">
                  <c:v>1.5476138358909139E-2</c:v>
                </c:pt>
                <c:pt idx="76">
                  <c:v>1.5314870037943442E-3</c:v>
                </c:pt>
                <c:pt idx="77">
                  <c:v>1.6059945456376045E-3</c:v>
                </c:pt>
                <c:pt idx="78">
                  <c:v>-2.8285739728145284E-2</c:v>
                </c:pt>
                <c:pt idx="79">
                  <c:v>-8.0531313266471276E-3</c:v>
                </c:pt>
                <c:pt idx="80">
                  <c:v>-1.3068613305639359E-3</c:v>
                </c:pt>
                <c:pt idx="81">
                  <c:v>-1.2689712750531812E-3</c:v>
                </c:pt>
                <c:pt idx="82">
                  <c:v>-1.6159722284921494E-2</c:v>
                </c:pt>
                <c:pt idx="83">
                  <c:v>-5.3270837372333115E-3</c:v>
                </c:pt>
                <c:pt idx="84">
                  <c:v>1.3226608603486139E-2</c:v>
                </c:pt>
                <c:pt idx="85">
                  <c:v>1.0931938178259489E-2</c:v>
                </c:pt>
                <c:pt idx="86">
                  <c:v>-2.0914237059009935E-2</c:v>
                </c:pt>
                <c:pt idx="87">
                  <c:v>-3.8431979853945737E-3</c:v>
                </c:pt>
                <c:pt idx="88">
                  <c:v>-2.9362878525003348E-2</c:v>
                </c:pt>
                <c:pt idx="89">
                  <c:v>1.6862033408291673E-2</c:v>
                </c:pt>
                <c:pt idx="90">
                  <c:v>2.1067239377213269E-2</c:v>
                </c:pt>
                <c:pt idx="91">
                  <c:v>-1.1968533848515798E-2</c:v>
                </c:pt>
                <c:pt idx="92">
                  <c:v>-8.5651377232117964E-3</c:v>
                </c:pt>
                <c:pt idx="93">
                  <c:v>2.4739870901023769E-3</c:v>
                </c:pt>
                <c:pt idx="94">
                  <c:v>1.3820280429342746E-2</c:v>
                </c:pt>
                <c:pt idx="95">
                  <c:v>-5.3148017518441374E-3</c:v>
                </c:pt>
                <c:pt idx="96">
                  <c:v>2.2882057390120301E-2</c:v>
                </c:pt>
                <c:pt idx="97">
                  <c:v>3.7483654279874155E-3</c:v>
                </c:pt>
                <c:pt idx="98">
                  <c:v>-9.1376982681357912E-4</c:v>
                </c:pt>
                <c:pt idx="99">
                  <c:v>-8.6683764369647007E-3</c:v>
                </c:pt>
                <c:pt idx="100">
                  <c:v>1.4841321568712798E-3</c:v>
                </c:pt>
                <c:pt idx="101">
                  <c:v>-9.1319134940647702E-3</c:v>
                </c:pt>
                <c:pt idx="102">
                  <c:v>-4.0387737672345275E-4</c:v>
                </c:pt>
                <c:pt idx="103">
                  <c:v>-6.4294926769733578E-3</c:v>
                </c:pt>
                <c:pt idx="104">
                  <c:v>2.0674778935340928E-2</c:v>
                </c:pt>
                <c:pt idx="105">
                  <c:v>1.2041989379612402E-2</c:v>
                </c:pt>
                <c:pt idx="106">
                  <c:v>-4.885711383543127E-3</c:v>
                </c:pt>
                <c:pt idx="107">
                  <c:v>4.0386403926603205E-3</c:v>
                </c:pt>
                <c:pt idx="108">
                  <c:v>1.4393323626965151E-2</c:v>
                </c:pt>
                <c:pt idx="109">
                  <c:v>2.5268176018225156E-3</c:v>
                </c:pt>
                <c:pt idx="110">
                  <c:v>7.7551942194424486E-3</c:v>
                </c:pt>
                <c:pt idx="111">
                  <c:v>-5.8872718086976075E-3</c:v>
                </c:pt>
                <c:pt idx="112">
                  <c:v>-3.7931398269119738E-3</c:v>
                </c:pt>
                <c:pt idx="113">
                  <c:v>1.3676414784737518E-2</c:v>
                </c:pt>
                <c:pt idx="114">
                  <c:v>-5.6343165298277636E-3</c:v>
                </c:pt>
                <c:pt idx="115">
                  <c:v>1.2334556498770678E-2</c:v>
                </c:pt>
                <c:pt idx="116">
                  <c:v>1.096611993231284E-2</c:v>
                </c:pt>
                <c:pt idx="117">
                  <c:v>-9.0395561248101698E-4</c:v>
                </c:pt>
                <c:pt idx="118">
                  <c:v>5.3529839672439459E-3</c:v>
                </c:pt>
                <c:pt idx="119">
                  <c:v>-6.2617380073778789E-3</c:v>
                </c:pt>
                <c:pt idx="120">
                  <c:v>1.3961188310756916E-2</c:v>
                </c:pt>
                <c:pt idx="121">
                  <c:v>9.9732749482720935E-3</c:v>
                </c:pt>
                <c:pt idx="122">
                  <c:v>-1.8422140239521727E-3</c:v>
                </c:pt>
                <c:pt idx="123">
                  <c:v>2.5837659521983974E-3</c:v>
                </c:pt>
                <c:pt idx="124">
                  <c:v>2.2275230948372918E-2</c:v>
                </c:pt>
                <c:pt idx="125">
                  <c:v>3.6341760660021227E-5</c:v>
                </c:pt>
                <c:pt idx="126">
                  <c:v>8.1752276591431292E-3</c:v>
                </c:pt>
                <c:pt idx="127">
                  <c:v>-8.9662122029625525E-3</c:v>
                </c:pt>
                <c:pt idx="128">
                  <c:v>1.8741809894271075E-3</c:v>
                </c:pt>
                <c:pt idx="129">
                  <c:v>-2.2308592878169235E-3</c:v>
                </c:pt>
                <c:pt idx="130">
                  <c:v>1.3198260293295181E-2</c:v>
                </c:pt>
                <c:pt idx="131">
                  <c:v>5.4451529409506151E-3</c:v>
                </c:pt>
                <c:pt idx="132">
                  <c:v>-5.2389903984227208E-3</c:v>
                </c:pt>
                <c:pt idx="133">
                  <c:v>-9.9641088846204751E-4</c:v>
                </c:pt>
                <c:pt idx="134">
                  <c:v>-1.3321597298722881E-2</c:v>
                </c:pt>
                <c:pt idx="135">
                  <c:v>8.339429105803443E-3</c:v>
                </c:pt>
                <c:pt idx="136">
                  <c:v>7.446524996654511E-3</c:v>
                </c:pt>
                <c:pt idx="137">
                  <c:v>1.6844546323714554E-2</c:v>
                </c:pt>
                <c:pt idx="138">
                  <c:v>1.2336332649281414E-2</c:v>
                </c:pt>
                <c:pt idx="139">
                  <c:v>-2.1404126001291915E-3</c:v>
                </c:pt>
                <c:pt idx="140">
                  <c:v>-8.6835330122560506E-3</c:v>
                </c:pt>
                <c:pt idx="141">
                  <c:v>-1.116778610295536E-3</c:v>
                </c:pt>
                <c:pt idx="142">
                  <c:v>9.7823222661020033E-4</c:v>
                </c:pt>
                <c:pt idx="143">
                  <c:v>-5.5498967403119909E-3</c:v>
                </c:pt>
                <c:pt idx="144">
                  <c:v>-3.1540028773594046E-4</c:v>
                </c:pt>
                <c:pt idx="145">
                  <c:v>8.0751014289511622E-3</c:v>
                </c:pt>
                <c:pt idx="146">
                  <c:v>-2.1244998462765664E-3</c:v>
                </c:pt>
                <c:pt idx="147">
                  <c:v>1.0505461324853861E-2</c:v>
                </c:pt>
                <c:pt idx="148">
                  <c:v>-2.0680918416900355E-4</c:v>
                </c:pt>
                <c:pt idx="149">
                  <c:v>-3.9040978612581291E-3</c:v>
                </c:pt>
                <c:pt idx="150">
                  <c:v>-6.5548560221797411E-3</c:v>
                </c:pt>
                <c:pt idx="151">
                  <c:v>1.7804904418691416E-3</c:v>
                </c:pt>
                <c:pt idx="152">
                  <c:v>9.9668696184969287E-3</c:v>
                </c:pt>
                <c:pt idx="153">
                  <c:v>1.0489741331220962E-2</c:v>
                </c:pt>
                <c:pt idx="154">
                  <c:v>5.9754241463304434E-3</c:v>
                </c:pt>
                <c:pt idx="155">
                  <c:v>-5.1597014018705681E-3</c:v>
                </c:pt>
                <c:pt idx="156">
                  <c:v>-6.1189533274718351E-3</c:v>
                </c:pt>
                <c:pt idx="157">
                  <c:v>2.0775424565652244E-2</c:v>
                </c:pt>
                <c:pt idx="158">
                  <c:v>2.5575119510203453E-2</c:v>
                </c:pt>
                <c:pt idx="159">
                  <c:v>9.5271729414969566E-4</c:v>
                </c:pt>
                <c:pt idx="160">
                  <c:v>-6.6631931890454056E-3</c:v>
                </c:pt>
                <c:pt idx="161">
                  <c:v>-2.0158098009882301E-3</c:v>
                </c:pt>
                <c:pt idx="162">
                  <c:v>-9.6686280692640462E-3</c:v>
                </c:pt>
                <c:pt idx="163">
                  <c:v>2.1066283241604907E-3</c:v>
                </c:pt>
                <c:pt idx="164">
                  <c:v>1.291191281053807E-2</c:v>
                </c:pt>
                <c:pt idx="165">
                  <c:v>-5.6323259121312513E-3</c:v>
                </c:pt>
                <c:pt idx="166">
                  <c:v>-1.6617532692949854E-4</c:v>
                </c:pt>
                <c:pt idx="167">
                  <c:v>-2.252553560315773E-3</c:v>
                </c:pt>
                <c:pt idx="168">
                  <c:v>-3.3336667000033338E-5</c:v>
                </c:pt>
                <c:pt idx="169">
                  <c:v>-3.1877015778759986E-3</c:v>
                </c:pt>
                <c:pt idx="170">
                  <c:v>9.9805653283389716E-5</c:v>
                </c:pt>
                <c:pt idx="171">
                  <c:v>-9.8596245930767309E-3</c:v>
                </c:pt>
                <c:pt idx="172">
                  <c:v>-5.1809607257862428E-3</c:v>
                </c:pt>
                <c:pt idx="173">
                  <c:v>4.3285643478890414E-3</c:v>
                </c:pt>
                <c:pt idx="174">
                  <c:v>9.4280117721917325E-3</c:v>
                </c:pt>
                <c:pt idx="175">
                  <c:v>1.6778388072138637E-2</c:v>
                </c:pt>
                <c:pt idx="176">
                  <c:v>1.3122170629361329E-3</c:v>
                </c:pt>
                <c:pt idx="177">
                  <c:v>-1.7528603188233703E-2</c:v>
                </c:pt>
                <c:pt idx="178">
                  <c:v>-1.8574600398853943E-2</c:v>
                </c:pt>
                <c:pt idx="179">
                  <c:v>1.6988507065667192E-3</c:v>
                </c:pt>
                <c:pt idx="180">
                  <c:v>1.2822633839463547E-2</c:v>
                </c:pt>
                <c:pt idx="181">
                  <c:v>3.2820670562903722E-3</c:v>
                </c:pt>
                <c:pt idx="182">
                  <c:v>-7.0093139298326443E-4</c:v>
                </c:pt>
                <c:pt idx="183">
                  <c:v>-1.7304307467468201E-2</c:v>
                </c:pt>
                <c:pt idx="184">
                  <c:v>-3.6203650283265089E-2</c:v>
                </c:pt>
                <c:pt idx="185">
                  <c:v>1.6931836790408255E-3</c:v>
                </c:pt>
                <c:pt idx="186">
                  <c:v>-7.3238722305064364E-3</c:v>
                </c:pt>
                <c:pt idx="187">
                  <c:v>2.5468085443391693E-2</c:v>
                </c:pt>
                <c:pt idx="188">
                  <c:v>-2.0719478209049402E-2</c:v>
                </c:pt>
                <c:pt idx="189">
                  <c:v>1.995688535085214E-2</c:v>
                </c:pt>
                <c:pt idx="190">
                  <c:v>1.506433991268092E-2</c:v>
                </c:pt>
                <c:pt idx="191">
                  <c:v>5.9364606493791904E-3</c:v>
                </c:pt>
                <c:pt idx="192">
                  <c:v>0</c:v>
                </c:pt>
                <c:pt idx="193">
                  <c:v>-2.1026579568622149E-3</c:v>
                </c:pt>
                <c:pt idx="194">
                  <c:v>-4.5883207066969699E-3</c:v>
                </c:pt>
                <c:pt idx="195">
                  <c:v>1.1711177771167281E-2</c:v>
                </c:pt>
                <c:pt idx="196">
                  <c:v>2.1733988540886325E-2</c:v>
                </c:pt>
                <c:pt idx="197">
                  <c:v>4.8224977506831114E-3</c:v>
                </c:pt>
                <c:pt idx="198">
                  <c:v>1.0124645131469226E-2</c:v>
                </c:pt>
                <c:pt idx="199">
                  <c:v>3.059077861477633E-3</c:v>
                </c:pt>
                <c:pt idx="200">
                  <c:v>-2.6605412774338135E-3</c:v>
                </c:pt>
                <c:pt idx="201">
                  <c:v>1.0897407896721362E-2</c:v>
                </c:pt>
                <c:pt idx="202">
                  <c:v>-5.1485402787671631E-3</c:v>
                </c:pt>
                <c:pt idx="203">
                  <c:v>-3.3316021253906743E-3</c:v>
                </c:pt>
                <c:pt idx="204">
                  <c:v>6.4258533912564609E-3</c:v>
                </c:pt>
                <c:pt idx="205">
                  <c:v>4.2114214641450487E-2</c:v>
                </c:pt>
                <c:pt idx="206">
                  <c:v>3.6511886893704527E-3</c:v>
                </c:pt>
                <c:pt idx="207">
                  <c:v>2.2414160435384842E-2</c:v>
                </c:pt>
                <c:pt idx="208">
                  <c:v>-6.784919688481595E-3</c:v>
                </c:pt>
                <c:pt idx="209">
                  <c:v>1.1415833110339047E-2</c:v>
                </c:pt>
                <c:pt idx="210">
                  <c:v>2.6115039458236996E-3</c:v>
                </c:pt>
                <c:pt idx="211">
                  <c:v>7.3053018623664969E-3</c:v>
                </c:pt>
                <c:pt idx="212">
                  <c:v>-1.1294923064338325E-3</c:v>
                </c:pt>
                <c:pt idx="213">
                  <c:v>2.7674120503709326E-3</c:v>
                </c:pt>
                <c:pt idx="214">
                  <c:v>-3.0859742250621291E-3</c:v>
                </c:pt>
                <c:pt idx="215">
                  <c:v>-1.5329631622207136E-2</c:v>
                </c:pt>
                <c:pt idx="216">
                  <c:v>4.9274925535687346E-3</c:v>
                </c:pt>
                <c:pt idx="217">
                  <c:v>1.2904576763397325E-2</c:v>
                </c:pt>
                <c:pt idx="218">
                  <c:v>-1.9300808666355598E-3</c:v>
                </c:pt>
                <c:pt idx="219">
                  <c:v>1.023589487654919E-2</c:v>
                </c:pt>
                <c:pt idx="220">
                  <c:v>6.7852604069887628E-4</c:v>
                </c:pt>
                <c:pt idx="221">
                  <c:v>6.3400192215012346E-3</c:v>
                </c:pt>
                <c:pt idx="222">
                  <c:v>5.3916495292565484E-3</c:v>
                </c:pt>
                <c:pt idx="223">
                  <c:v>-9.5597030677489672E-3</c:v>
                </c:pt>
                <c:pt idx="224">
                  <c:v>-6.3265869955711753E-3</c:v>
                </c:pt>
                <c:pt idx="225">
                  <c:v>6.8105102602794467E-4</c:v>
                </c:pt>
                <c:pt idx="226">
                  <c:v>-2.4355490643254832E-2</c:v>
                </c:pt>
                <c:pt idx="227">
                  <c:v>2.1081123115833988E-2</c:v>
                </c:pt>
                <c:pt idx="228">
                  <c:v>-1.7942576655314846E-2</c:v>
                </c:pt>
                <c:pt idx="229">
                  <c:v>-1.5425898028808907E-3</c:v>
                </c:pt>
                <c:pt idx="230">
                  <c:v>-1.7875602661123202E-3</c:v>
                </c:pt>
                <c:pt idx="231">
                  <c:v>-1.9666905914559048E-2</c:v>
                </c:pt>
                <c:pt idx="232">
                  <c:v>9.8450237689463073E-3</c:v>
                </c:pt>
                <c:pt idx="233">
                  <c:v>2.6763450290980807E-2</c:v>
                </c:pt>
                <c:pt idx="234">
                  <c:v>1.4931980205215621E-4</c:v>
                </c:pt>
                <c:pt idx="235">
                  <c:v>-5.582424493398257E-3</c:v>
                </c:pt>
                <c:pt idx="236">
                  <c:v>2.833957111128552E-2</c:v>
                </c:pt>
                <c:pt idx="237">
                  <c:v>-9.166779949015099E-3</c:v>
                </c:pt>
                <c:pt idx="238">
                  <c:v>-3.2586908793129338E-2</c:v>
                </c:pt>
                <c:pt idx="239">
                  <c:v>1.9217814250549338E-2</c:v>
                </c:pt>
                <c:pt idx="240">
                  <c:v>-2.9134905095025886E-2</c:v>
                </c:pt>
                <c:pt idx="241">
                  <c:v>-3.3855688716032052E-3</c:v>
                </c:pt>
                <c:pt idx="242">
                  <c:v>-1.2013537122380331E-2</c:v>
                </c:pt>
                <c:pt idx="243">
                  <c:v>2.306902317426146E-2</c:v>
                </c:pt>
                <c:pt idx="244">
                  <c:v>1.8057445577744087E-2</c:v>
                </c:pt>
                <c:pt idx="245">
                  <c:v>4.4715986316141605E-3</c:v>
                </c:pt>
                <c:pt idx="246">
                  <c:v>2.3185504627466862E-2</c:v>
                </c:pt>
                <c:pt idx="247">
                  <c:v>-3.5038603204365511E-3</c:v>
                </c:pt>
                <c:pt idx="248">
                  <c:v>2.0513291768226483E-3</c:v>
                </c:pt>
                <c:pt idx="249">
                  <c:v>-7.691343406770172E-3</c:v>
                </c:pt>
                <c:pt idx="250">
                  <c:v>-8.8412429482747079E-3</c:v>
                </c:pt>
                <c:pt idx="251">
                  <c:v>-4.6682972088440289E-3</c:v>
                </c:pt>
                <c:pt idx="252">
                  <c:v>-1.7147164443155095E-2</c:v>
                </c:pt>
                <c:pt idx="253">
                  <c:v>-3.8387725151843521E-2</c:v>
                </c:pt>
                <c:pt idx="254">
                  <c:v>-7.9020013940535299E-3</c:v>
                </c:pt>
                <c:pt idx="255">
                  <c:v>5.1001401027823262E-4</c:v>
                </c:pt>
                <c:pt idx="256">
                  <c:v>7.3221777328286934E-4</c:v>
                </c:pt>
                <c:pt idx="257">
                  <c:v>2.2592216428202771E-3</c:v>
                </c:pt>
                <c:pt idx="258">
                  <c:v>1.0445168410840013E-2</c:v>
                </c:pt>
                <c:pt idx="259">
                  <c:v>-4.2322754482215556E-2</c:v>
                </c:pt>
                <c:pt idx="260">
                  <c:v>1.7716725303067671E-2</c:v>
                </c:pt>
                <c:pt idx="261">
                  <c:v>-2.4339304591006233E-2</c:v>
                </c:pt>
                <c:pt idx="262">
                  <c:v>2.2468391649207733E-3</c:v>
                </c:pt>
                <c:pt idx="263">
                  <c:v>-5.7030422374042579E-3</c:v>
                </c:pt>
                <c:pt idx="264">
                  <c:v>-1.8468491036594658E-2</c:v>
                </c:pt>
                <c:pt idx="265">
                  <c:v>1.1484887575177692E-3</c:v>
                </c:pt>
                <c:pt idx="266">
                  <c:v>-2.6588346852105572E-2</c:v>
                </c:pt>
                <c:pt idx="267">
                  <c:v>2.8493102590926567E-2</c:v>
                </c:pt>
                <c:pt idx="268">
                  <c:v>1.0549126943455086E-2</c:v>
                </c:pt>
                <c:pt idx="269">
                  <c:v>2.8082012406109687E-2</c:v>
                </c:pt>
                <c:pt idx="270">
                  <c:v>8.8233828259067816E-3</c:v>
                </c:pt>
                <c:pt idx="271">
                  <c:v>-7.1387750546333274E-3</c:v>
                </c:pt>
                <c:pt idx="272">
                  <c:v>1.5222415898148645E-2</c:v>
                </c:pt>
                <c:pt idx="273">
                  <c:v>-3.8952263823946599E-2</c:v>
                </c:pt>
                <c:pt idx="274">
                  <c:v>1.5568423051940216E-2</c:v>
                </c:pt>
                <c:pt idx="275">
                  <c:v>-1.6310546911124244E-2</c:v>
                </c:pt>
                <c:pt idx="276">
                  <c:v>1.1995439552324877E-2</c:v>
                </c:pt>
                <c:pt idx="277">
                  <c:v>2.1834762322514644E-2</c:v>
                </c:pt>
                <c:pt idx="278">
                  <c:v>-2.8372992151394678E-2</c:v>
                </c:pt>
                <c:pt idx="279">
                  <c:v>-2.4274161881690549E-2</c:v>
                </c:pt>
                <c:pt idx="280">
                  <c:v>-1.3564530360279711E-4</c:v>
                </c:pt>
                <c:pt idx="281">
                  <c:v>1.8542206682691274E-2</c:v>
                </c:pt>
                <c:pt idx="282">
                  <c:v>-1.1669729812929771E-3</c:v>
                </c:pt>
                <c:pt idx="283">
                  <c:v>-2.9282036638279489E-2</c:v>
                </c:pt>
                <c:pt idx="284">
                  <c:v>-9.6311329990249397E-3</c:v>
                </c:pt>
                <c:pt idx="285">
                  <c:v>-7.2936775090135593E-4</c:v>
                </c:pt>
                <c:pt idx="286">
                  <c:v>-2.5893527341814954E-2</c:v>
                </c:pt>
                <c:pt idx="287">
                  <c:v>5.1093922671833554E-2</c:v>
                </c:pt>
                <c:pt idx="288">
                  <c:v>9.2332589221175224E-3</c:v>
                </c:pt>
                <c:pt idx="289">
                  <c:v>4.9780251729018869E-3</c:v>
                </c:pt>
                <c:pt idx="290">
                  <c:v>-1.2852042505095638E-2</c:v>
                </c:pt>
                <c:pt idx="291">
                  <c:v>1.7765876626498499E-2</c:v>
                </c:pt>
                <c:pt idx="292">
                  <c:v>-1.4224577811457743E-2</c:v>
                </c:pt>
                <c:pt idx="293">
                  <c:v>-2.0478220656017745E-2</c:v>
                </c:pt>
                <c:pt idx="294">
                  <c:v>-3.7776889930120634E-2</c:v>
                </c:pt>
                <c:pt idx="295">
                  <c:v>-1.0971525339607624E-2</c:v>
                </c:pt>
                <c:pt idx="296">
                  <c:v>4.5858617833758268E-2</c:v>
                </c:pt>
                <c:pt idx="297">
                  <c:v>-1.0086873341539501E-2</c:v>
                </c:pt>
                <c:pt idx="298">
                  <c:v>-1.9328045676377765E-2</c:v>
                </c:pt>
                <c:pt idx="299">
                  <c:v>-1.2961239171464706E-2</c:v>
                </c:pt>
                <c:pt idx="300">
                  <c:v>3.8742474919441286E-2</c:v>
                </c:pt>
                <c:pt idx="301">
                  <c:v>2.5213137079424915E-2</c:v>
                </c:pt>
                <c:pt idx="302">
                  <c:v>2.8195888556800646E-3</c:v>
                </c:pt>
                <c:pt idx="303">
                  <c:v>1.7647576144435947E-2</c:v>
                </c:pt>
                <c:pt idx="304">
                  <c:v>-4.2270981605360657E-3</c:v>
                </c:pt>
                <c:pt idx="305">
                  <c:v>1.63793087085163E-2</c:v>
                </c:pt>
                <c:pt idx="306">
                  <c:v>-1.5030210445979141E-2</c:v>
                </c:pt>
                <c:pt idx="307">
                  <c:v>1.5393129693398266E-2</c:v>
                </c:pt>
                <c:pt idx="308">
                  <c:v>-1.3812733566426021E-3</c:v>
                </c:pt>
                <c:pt idx="309">
                  <c:v>2.3116675380604114E-2</c:v>
                </c:pt>
                <c:pt idx="310">
                  <c:v>1.5159099470294563E-2</c:v>
                </c:pt>
                <c:pt idx="311">
                  <c:v>-4.9140992801682704E-3</c:v>
                </c:pt>
                <c:pt idx="312">
                  <c:v>-1.7683116699323091E-2</c:v>
                </c:pt>
                <c:pt idx="313">
                  <c:v>3.6003899680633836E-3</c:v>
                </c:pt>
                <c:pt idx="314">
                  <c:v>1.7936450728694438E-2</c:v>
                </c:pt>
                <c:pt idx="315">
                  <c:v>-1.2985189330244193E-2</c:v>
                </c:pt>
                <c:pt idx="316">
                  <c:v>-3.66056411976814E-2</c:v>
                </c:pt>
                <c:pt idx="317">
                  <c:v>6.2435214577535054E-3</c:v>
                </c:pt>
                <c:pt idx="318">
                  <c:v>-1.4599948330994829E-2</c:v>
                </c:pt>
                <c:pt idx="319">
                  <c:v>-3.9431714041357639E-2</c:v>
                </c:pt>
                <c:pt idx="320">
                  <c:v>-1.1217651862964055E-2</c:v>
                </c:pt>
                <c:pt idx="321">
                  <c:v>1.9712314380590113E-2</c:v>
                </c:pt>
                <c:pt idx="322">
                  <c:v>-2.7084568627980036E-2</c:v>
                </c:pt>
                <c:pt idx="323">
                  <c:v>2.465637940272962E-3</c:v>
                </c:pt>
                <c:pt idx="324">
                  <c:v>1.7039780517559673E-2</c:v>
                </c:pt>
                <c:pt idx="325">
                  <c:v>3.7152881786496322E-3</c:v>
                </c:pt>
                <c:pt idx="326">
                  <c:v>-1.9380845410971285E-2</c:v>
                </c:pt>
                <c:pt idx="327">
                  <c:v>-2.4144439512628763E-2</c:v>
                </c:pt>
                <c:pt idx="328">
                  <c:v>2.4413259796732114E-2</c:v>
                </c:pt>
                <c:pt idx="329">
                  <c:v>-3.7403805773378603E-2</c:v>
                </c:pt>
                <c:pt idx="330">
                  <c:v>4.8109003193436514E-2</c:v>
                </c:pt>
                <c:pt idx="331">
                  <c:v>2.2632541381884901E-2</c:v>
                </c:pt>
                <c:pt idx="332">
                  <c:v>-4.1811808358832636E-2</c:v>
                </c:pt>
                <c:pt idx="333">
                  <c:v>2.5043258583682938E-2</c:v>
                </c:pt>
                <c:pt idx="334">
                  <c:v>-9.4562671349166273E-3</c:v>
                </c:pt>
                <c:pt idx="335">
                  <c:v>2.9100657345640209E-2</c:v>
                </c:pt>
                <c:pt idx="336">
                  <c:v>-4.35546263484183E-2</c:v>
                </c:pt>
                <c:pt idx="337">
                  <c:v>-9.4467412422317432E-3</c:v>
                </c:pt>
                <c:pt idx="338">
                  <c:v>-3.6945425333139811E-2</c:v>
                </c:pt>
                <c:pt idx="339">
                  <c:v>1.8595523429305497E-2</c:v>
                </c:pt>
                <c:pt idx="340">
                  <c:v>-3.3209623932004113E-2</c:v>
                </c:pt>
                <c:pt idx="341">
                  <c:v>-1.9957708797300258E-2</c:v>
                </c:pt>
                <c:pt idx="342">
                  <c:v>2.2596433392483788E-2</c:v>
                </c:pt>
                <c:pt idx="343">
                  <c:v>1.4552567593991397E-3</c:v>
                </c:pt>
                <c:pt idx="344">
                  <c:v>2.0344109541975845E-2</c:v>
                </c:pt>
                <c:pt idx="345">
                  <c:v>-4.552970902883062E-2</c:v>
                </c:pt>
                <c:pt idx="346">
                  <c:v>-3.6993840016831766E-3</c:v>
                </c:pt>
                <c:pt idx="347">
                  <c:v>-2.291194566780464E-3</c:v>
                </c:pt>
                <c:pt idx="348">
                  <c:v>3.203175061293248E-2</c:v>
                </c:pt>
                <c:pt idx="349">
                  <c:v>-3.9517831022058839E-3</c:v>
                </c:pt>
                <c:pt idx="350">
                  <c:v>1.1170525446513702E-2</c:v>
                </c:pt>
                <c:pt idx="351">
                  <c:v>1.2875082649012498E-2</c:v>
                </c:pt>
                <c:pt idx="352">
                  <c:v>2.7604325844013282E-2</c:v>
                </c:pt>
                <c:pt idx="353">
                  <c:v>-5.0138234919423824E-3</c:v>
                </c:pt>
                <c:pt idx="354">
                  <c:v>2.0231371128041332E-3</c:v>
                </c:pt>
                <c:pt idx="355">
                  <c:v>7.9286737081635285E-3</c:v>
                </c:pt>
                <c:pt idx="356">
                  <c:v>-1.6607075535984901E-2</c:v>
                </c:pt>
                <c:pt idx="357">
                  <c:v>-4.7035360734979234E-3</c:v>
                </c:pt>
                <c:pt idx="358">
                  <c:v>1.3953727495588736E-2</c:v>
                </c:pt>
                <c:pt idx="359">
                  <c:v>-7.6699390985560667E-3</c:v>
                </c:pt>
                <c:pt idx="360">
                  <c:v>-2.0783013333829939E-2</c:v>
                </c:pt>
                <c:pt idx="361">
                  <c:v>-4.4563674898690959E-2</c:v>
                </c:pt>
                <c:pt idx="362">
                  <c:v>-4.2412794059167105E-2</c:v>
                </c:pt>
                <c:pt idx="363">
                  <c:v>9.2050084724766956E-3</c:v>
                </c:pt>
                <c:pt idx="364">
                  <c:v>2.973533979636413E-2</c:v>
                </c:pt>
                <c:pt idx="365">
                  <c:v>-2.6970034260650096E-2</c:v>
                </c:pt>
                <c:pt idx="366">
                  <c:v>1.0940038661856761E-2</c:v>
                </c:pt>
                <c:pt idx="367">
                  <c:v>2.4591180121579216E-2</c:v>
                </c:pt>
                <c:pt idx="368">
                  <c:v>-2.4041094369667984E-3</c:v>
                </c:pt>
                <c:pt idx="369">
                  <c:v>2.2636639404912336E-2</c:v>
                </c:pt>
                <c:pt idx="370">
                  <c:v>3.4149733385590526E-2</c:v>
                </c:pt>
                <c:pt idx="371">
                  <c:v>-1.0496759949383799E-2</c:v>
                </c:pt>
                <c:pt idx="372">
                  <c:v>-3.1749061582434839E-2</c:v>
                </c:pt>
                <c:pt idx="373">
                  <c:v>1.4738277719840131E-2</c:v>
                </c:pt>
                <c:pt idx="374">
                  <c:v>-1.3179404512412944E-2</c:v>
                </c:pt>
                <c:pt idx="375">
                  <c:v>1.0707387692493586E-2</c:v>
                </c:pt>
                <c:pt idx="376">
                  <c:v>1.2597389913637107E-2</c:v>
                </c:pt>
                <c:pt idx="377">
                  <c:v>1.2783064366020416E-2</c:v>
                </c:pt>
                <c:pt idx="378">
                  <c:v>8.2264188151738946E-3</c:v>
                </c:pt>
                <c:pt idx="379">
                  <c:v>-2.7568599611295644E-3</c:v>
                </c:pt>
                <c:pt idx="380">
                  <c:v>-1.1768741207397475E-2</c:v>
                </c:pt>
                <c:pt idx="381">
                  <c:v>-4.0981599369745422E-2</c:v>
                </c:pt>
                <c:pt idx="382">
                  <c:v>-3.7450039886203195E-3</c:v>
                </c:pt>
                <c:pt idx="383">
                  <c:v>5.381325306719041E-3</c:v>
                </c:pt>
                <c:pt idx="384">
                  <c:v>1.0390593485147495E-2</c:v>
                </c:pt>
                <c:pt idx="385">
                  <c:v>-9.6215239670102357E-3</c:v>
                </c:pt>
                <c:pt idx="386">
                  <c:v>2.0767229760175247E-2</c:v>
                </c:pt>
                <c:pt idx="387">
                  <c:v>1.0557489457457193E-2</c:v>
                </c:pt>
                <c:pt idx="388">
                  <c:v>9.7987513937721378E-3</c:v>
                </c:pt>
                <c:pt idx="389">
                  <c:v>-1.6915685101260233E-2</c:v>
                </c:pt>
                <c:pt idx="390">
                  <c:v>-5.8763126310500463E-3</c:v>
                </c:pt>
                <c:pt idx="391">
                  <c:v>-2.6774452809170412E-2</c:v>
                </c:pt>
                <c:pt idx="392">
                  <c:v>6.6851817445896314E-2</c:v>
                </c:pt>
                <c:pt idx="393">
                  <c:v>2.8540794648315534E-2</c:v>
                </c:pt>
                <c:pt idx="394">
                  <c:v>1.566511077541137E-2</c:v>
                </c:pt>
                <c:pt idx="395">
                  <c:v>-9.7242176057005161E-3</c:v>
                </c:pt>
                <c:pt idx="396">
                  <c:v>-1.1474607716653028E-2</c:v>
                </c:pt>
                <c:pt idx="397">
                  <c:v>2.7836302690888784E-2</c:v>
                </c:pt>
                <c:pt idx="398">
                  <c:v>4.1774467791141036E-3</c:v>
                </c:pt>
                <c:pt idx="399">
                  <c:v>-2.6087529648198384E-3</c:v>
                </c:pt>
                <c:pt idx="400">
                  <c:v>-9.1547953735081084E-3</c:v>
                </c:pt>
                <c:pt idx="401">
                  <c:v>7.0632287473825443E-3</c:v>
                </c:pt>
                <c:pt idx="402">
                  <c:v>2.4300462268683095E-2</c:v>
                </c:pt>
                <c:pt idx="403">
                  <c:v>-7.4006622750824201E-3</c:v>
                </c:pt>
                <c:pt idx="404">
                  <c:v>1.703747208706511E-2</c:v>
                </c:pt>
                <c:pt idx="405">
                  <c:v>5.3438349074912666E-3</c:v>
                </c:pt>
                <c:pt idx="406">
                  <c:v>-2.589989257174994E-3</c:v>
                </c:pt>
                <c:pt idx="407">
                  <c:v>-2.6360686577823539E-3</c:v>
                </c:pt>
                <c:pt idx="408">
                  <c:v>-3.9474122537637869E-3</c:v>
                </c:pt>
                <c:pt idx="409">
                  <c:v>-1.3854082039752434E-2</c:v>
                </c:pt>
                <c:pt idx="410">
                  <c:v>-2.9355236913109012E-2</c:v>
                </c:pt>
                <c:pt idx="411">
                  <c:v>-4.7162786753169655E-3</c:v>
                </c:pt>
                <c:pt idx="412">
                  <c:v>-2.3515334615781384E-3</c:v>
                </c:pt>
                <c:pt idx="413">
                  <c:v>1.1095385628736241E-2</c:v>
                </c:pt>
                <c:pt idx="414">
                  <c:v>-3.8587064315753442E-2</c:v>
                </c:pt>
                <c:pt idx="415">
                  <c:v>-1.0667817238141116E-2</c:v>
                </c:pt>
                <c:pt idx="416">
                  <c:v>-8.5211498845409704E-3</c:v>
                </c:pt>
                <c:pt idx="417">
                  <c:v>-5.7040907313556655E-3</c:v>
                </c:pt>
                <c:pt idx="418">
                  <c:v>-4.0921217467478968E-3</c:v>
                </c:pt>
                <c:pt idx="419">
                  <c:v>-1.6666711895356491E-2</c:v>
                </c:pt>
                <c:pt idx="420">
                  <c:v>-1.0973921841508728E-2</c:v>
                </c:pt>
                <c:pt idx="421">
                  <c:v>1.9111395243280246E-2</c:v>
                </c:pt>
                <c:pt idx="422">
                  <c:v>1.6661098364488952E-3</c:v>
                </c:pt>
                <c:pt idx="423">
                  <c:v>2.2976947730362636E-2</c:v>
                </c:pt>
                <c:pt idx="424">
                  <c:v>8.2813686840208876E-3</c:v>
                </c:pt>
                <c:pt idx="425">
                  <c:v>-5.4978674827604199E-2</c:v>
                </c:pt>
                <c:pt idx="426">
                  <c:v>9.1264063047420793E-4</c:v>
                </c:pt>
                <c:pt idx="427">
                  <c:v>-2.71190955108951E-2</c:v>
                </c:pt>
                <c:pt idx="428">
                  <c:v>-2.6082314288943353E-3</c:v>
                </c:pt>
                <c:pt idx="429">
                  <c:v>-8.9886801275931882E-4</c:v>
                </c:pt>
                <c:pt idx="430">
                  <c:v>-8.465592359305019E-3</c:v>
                </c:pt>
                <c:pt idx="431">
                  <c:v>-1.4435859587171205E-2</c:v>
                </c:pt>
                <c:pt idx="432">
                  <c:v>8.4953454978000786E-3</c:v>
                </c:pt>
                <c:pt idx="433">
                  <c:v>-1.2698199413139261E-2</c:v>
                </c:pt>
                <c:pt idx="434">
                  <c:v>-1.975267932056116E-3</c:v>
                </c:pt>
                <c:pt idx="435">
                  <c:v>-4.3799557553639724E-3</c:v>
                </c:pt>
                <c:pt idx="436">
                  <c:v>1.9711452237507223E-2</c:v>
                </c:pt>
                <c:pt idx="437">
                  <c:v>-1.4808829133404337E-2</c:v>
                </c:pt>
                <c:pt idx="438">
                  <c:v>-1.9368540819550872E-2</c:v>
                </c:pt>
                <c:pt idx="439">
                  <c:v>3.3662524919627103E-2</c:v>
                </c:pt>
                <c:pt idx="440">
                  <c:v>3.381254127410336E-2</c:v>
                </c:pt>
                <c:pt idx="441">
                  <c:v>1.285712726335002E-3</c:v>
                </c:pt>
                <c:pt idx="442">
                  <c:v>-9.6708877223225347E-3</c:v>
                </c:pt>
                <c:pt idx="443">
                  <c:v>-5.0853016138951448E-2</c:v>
                </c:pt>
                <c:pt idx="444">
                  <c:v>-2.1302899591687442E-2</c:v>
                </c:pt>
                <c:pt idx="445">
                  <c:v>-1.6750407860289945E-2</c:v>
                </c:pt>
                <c:pt idx="446">
                  <c:v>1.5084072175599445E-3</c:v>
                </c:pt>
                <c:pt idx="447">
                  <c:v>3.760803001363535E-2</c:v>
                </c:pt>
                <c:pt idx="448">
                  <c:v>-2.4248695103963297E-2</c:v>
                </c:pt>
                <c:pt idx="449">
                  <c:v>3.9245656830375231E-2</c:v>
                </c:pt>
                <c:pt idx="450">
                  <c:v>4.0837573873525627E-3</c:v>
                </c:pt>
                <c:pt idx="451">
                  <c:v>-8.4696313986917914E-3</c:v>
                </c:pt>
                <c:pt idx="452">
                  <c:v>-1.3954300363559528E-3</c:v>
                </c:pt>
                <c:pt idx="453">
                  <c:v>2.5280515021036839E-2</c:v>
                </c:pt>
                <c:pt idx="454">
                  <c:v>2.1187853536524581E-2</c:v>
                </c:pt>
                <c:pt idx="455">
                  <c:v>1.3791619889900257E-2</c:v>
                </c:pt>
                <c:pt idx="456">
                  <c:v>-7.7156171679933994E-2</c:v>
                </c:pt>
                <c:pt idx="457">
                  <c:v>-1.9756266001166145E-2</c:v>
                </c:pt>
                <c:pt idx="458">
                  <c:v>4.0220516628431395E-2</c:v>
                </c:pt>
                <c:pt idx="459">
                  <c:v>-1.5856195264119681E-2</c:v>
                </c:pt>
                <c:pt idx="460">
                  <c:v>-1.7059294566614713E-2</c:v>
                </c:pt>
                <c:pt idx="461">
                  <c:v>-3.5368404650964962E-2</c:v>
                </c:pt>
                <c:pt idx="462">
                  <c:v>-2.6578844629222796E-2</c:v>
                </c:pt>
                <c:pt idx="463">
                  <c:v>3.3325586077690532E-2</c:v>
                </c:pt>
                <c:pt idx="464">
                  <c:v>2.9269581550011279E-2</c:v>
                </c:pt>
                <c:pt idx="465">
                  <c:v>4.3885035417244823E-3</c:v>
                </c:pt>
                <c:pt idx="466">
                  <c:v>-1.9050125046742437E-2</c:v>
                </c:pt>
                <c:pt idx="467">
                  <c:v>8.2268026858684007E-2</c:v>
                </c:pt>
                <c:pt idx="468">
                  <c:v>1.6997196615205466E-2</c:v>
                </c:pt>
                <c:pt idx="469">
                  <c:v>-2.2500012709645606E-2</c:v>
                </c:pt>
                <c:pt idx="470">
                  <c:v>1.73884856980404E-3</c:v>
                </c:pt>
                <c:pt idx="471">
                  <c:v>1.8234426964133725E-3</c:v>
                </c:pt>
                <c:pt idx="472">
                  <c:v>-2.0684255647294121E-4</c:v>
                </c:pt>
                <c:pt idx="473">
                  <c:v>-1.9034359231107003E-3</c:v>
                </c:pt>
                <c:pt idx="474">
                  <c:v>3.4409241268602282E-3</c:v>
                </c:pt>
                <c:pt idx="475">
                  <c:v>1.231140218111873E-2</c:v>
                </c:pt>
                <c:pt idx="476">
                  <c:v>1.040709251349632E-2</c:v>
                </c:pt>
                <c:pt idx="477">
                  <c:v>-3.6362040180528771E-4</c:v>
                </c:pt>
                <c:pt idx="478">
                  <c:v>-2.3152550555388764E-2</c:v>
                </c:pt>
                <c:pt idx="479">
                  <c:v>-5.9149119075242755E-3</c:v>
                </c:pt>
                <c:pt idx="480">
                  <c:v>6.1623564086219627E-2</c:v>
                </c:pt>
                <c:pt idx="481">
                  <c:v>-1.7636781724326839E-3</c:v>
                </c:pt>
                <c:pt idx="482">
                  <c:v>1.2957064858981711E-3</c:v>
                </c:pt>
                <c:pt idx="483">
                  <c:v>-1.8900486074780357E-2</c:v>
                </c:pt>
                <c:pt idx="484">
                  <c:v>-2.0303603353537467E-2</c:v>
                </c:pt>
                <c:pt idx="485">
                  <c:v>-3.0597925082996615E-3</c:v>
                </c:pt>
                <c:pt idx="486">
                  <c:v>1.2399127407579901E-2</c:v>
                </c:pt>
                <c:pt idx="487">
                  <c:v>-8.0031916051114035E-3</c:v>
                </c:pt>
                <c:pt idx="488">
                  <c:v>2.8889191612955299E-2</c:v>
                </c:pt>
                <c:pt idx="489">
                  <c:v>1.7464636718353448E-2</c:v>
                </c:pt>
                <c:pt idx="490">
                  <c:v>1.1678018501126326E-3</c:v>
                </c:pt>
                <c:pt idx="491">
                  <c:v>-3.1918258147590292E-2</c:v>
                </c:pt>
                <c:pt idx="492">
                  <c:v>-1.734870638863794E-2</c:v>
                </c:pt>
                <c:pt idx="493">
                  <c:v>-1.7328104318174067E-2</c:v>
                </c:pt>
                <c:pt idx="494">
                  <c:v>5.6145442041481931E-3</c:v>
                </c:pt>
                <c:pt idx="495">
                  <c:v>1.087665235097594E-2</c:v>
                </c:pt>
                <c:pt idx="496">
                  <c:v>-2.5528592538721511E-2</c:v>
                </c:pt>
                <c:pt idx="497">
                  <c:v>2.2670078014968183E-3</c:v>
                </c:pt>
                <c:pt idx="498">
                  <c:v>-7.4141626242138388E-3</c:v>
                </c:pt>
                <c:pt idx="499">
                  <c:v>-1.0255050620030027E-2</c:v>
                </c:pt>
                <c:pt idx="500">
                  <c:v>2.7629771886608787E-2</c:v>
                </c:pt>
                <c:pt idx="501">
                  <c:v>-4.9374688208252129E-3</c:v>
                </c:pt>
                <c:pt idx="502">
                  <c:v>-1.0007907337238465E-3</c:v>
                </c:pt>
                <c:pt idx="503">
                  <c:v>-4.3743210181885588E-2</c:v>
                </c:pt>
                <c:pt idx="504">
                  <c:v>-2.963771583529564E-2</c:v>
                </c:pt>
                <c:pt idx="505">
                  <c:v>1.1785272382275827E-2</c:v>
                </c:pt>
                <c:pt idx="506">
                  <c:v>9.7362756677903551E-3</c:v>
                </c:pt>
                <c:pt idx="507">
                  <c:v>7.6173483676696954E-3</c:v>
                </c:pt>
                <c:pt idx="508">
                  <c:v>3.0238094113955279E-2</c:v>
                </c:pt>
                <c:pt idx="509">
                  <c:v>1.1621414273149029E-2</c:v>
                </c:pt>
                <c:pt idx="510">
                  <c:v>3.0187971662436761E-3</c:v>
                </c:pt>
                <c:pt idx="511">
                  <c:v>4.6816788298807404E-3</c:v>
                </c:pt>
                <c:pt idx="512">
                  <c:v>-1.8889113663112952E-2</c:v>
                </c:pt>
                <c:pt idx="513">
                  <c:v>-1.6453822283844323E-2</c:v>
                </c:pt>
                <c:pt idx="514">
                  <c:v>3.5743482089976693E-2</c:v>
                </c:pt>
                <c:pt idx="515">
                  <c:v>9.8242331344732484E-3</c:v>
                </c:pt>
                <c:pt idx="516">
                  <c:v>-2.2260463431295124E-3</c:v>
                </c:pt>
                <c:pt idx="517">
                  <c:v>-5.9081335693653833E-3</c:v>
                </c:pt>
                <c:pt idx="518">
                  <c:v>3.0713675156381199E-2</c:v>
                </c:pt>
                <c:pt idx="519">
                  <c:v>6.4506091456201025E-4</c:v>
                </c:pt>
                <c:pt idx="520">
                  <c:v>-2.1961598941913792E-2</c:v>
                </c:pt>
                <c:pt idx="521">
                  <c:v>2.1012818266255229E-2</c:v>
                </c:pt>
                <c:pt idx="522">
                  <c:v>1.993455851961036E-2</c:v>
                </c:pt>
                <c:pt idx="523">
                  <c:v>4.688438433321987E-2</c:v>
                </c:pt>
                <c:pt idx="524">
                  <c:v>-2.3620581701025132E-2</c:v>
                </c:pt>
                <c:pt idx="525">
                  <c:v>-6.1158737475539024E-3</c:v>
                </c:pt>
                <c:pt idx="526">
                  <c:v>4.2022126306784147E-2</c:v>
                </c:pt>
                <c:pt idx="527">
                  <c:v>-3.1020057866026967E-3</c:v>
                </c:pt>
                <c:pt idx="528">
                  <c:v>-1.1659941237672281E-2</c:v>
                </c:pt>
                <c:pt idx="529">
                  <c:v>-1.9724671949468346E-3</c:v>
                </c:pt>
                <c:pt idx="530">
                  <c:v>3.124283548158777E-2</c:v>
                </c:pt>
                <c:pt idx="531">
                  <c:v>3.1328932669286011E-3</c:v>
                </c:pt>
                <c:pt idx="532">
                  <c:v>-7.9927469216244766E-3</c:v>
                </c:pt>
                <c:pt idx="533">
                  <c:v>-2.6623031720864099E-2</c:v>
                </c:pt>
                <c:pt idx="534">
                  <c:v>-1.5601382080996219E-2</c:v>
                </c:pt>
                <c:pt idx="535">
                  <c:v>-2.0886784331649231E-2</c:v>
                </c:pt>
                <c:pt idx="536">
                  <c:v>-4.5909029004439503E-3</c:v>
                </c:pt>
                <c:pt idx="537">
                  <c:v>1.2961722348672412E-2</c:v>
                </c:pt>
                <c:pt idx="538">
                  <c:v>-2.1784332472162146E-2</c:v>
                </c:pt>
                <c:pt idx="539">
                  <c:v>3.7718498410157144E-3</c:v>
                </c:pt>
                <c:pt idx="540">
                  <c:v>-2.9583116456250104E-3</c:v>
                </c:pt>
                <c:pt idx="541">
                  <c:v>-1.2629198768173875E-2</c:v>
                </c:pt>
                <c:pt idx="542">
                  <c:v>1.9653210794221072E-2</c:v>
                </c:pt>
                <c:pt idx="543">
                  <c:v>1.6646084267182084E-2</c:v>
                </c:pt>
                <c:pt idx="544">
                  <c:v>6.1890144885752476E-3</c:v>
                </c:pt>
                <c:pt idx="545">
                  <c:v>-1.0589069958765657E-2</c:v>
                </c:pt>
                <c:pt idx="546">
                  <c:v>-1.7704883614989737E-3</c:v>
                </c:pt>
                <c:pt idx="547">
                  <c:v>-5.4394682377525462E-3</c:v>
                </c:pt>
                <c:pt idx="548">
                  <c:v>-1.4782990037204326E-2</c:v>
                </c:pt>
                <c:pt idx="549">
                  <c:v>2.1441056291286904E-2</c:v>
                </c:pt>
                <c:pt idx="550">
                  <c:v>2.7055666889293131E-2</c:v>
                </c:pt>
                <c:pt idx="551">
                  <c:v>1.7830412349398746E-2</c:v>
                </c:pt>
                <c:pt idx="552">
                  <c:v>4.0536593070406718E-2</c:v>
                </c:pt>
                <c:pt idx="553">
                  <c:v>1.1694411561578104E-2</c:v>
                </c:pt>
                <c:pt idx="554">
                  <c:v>-2.5766674589565164E-2</c:v>
                </c:pt>
                <c:pt idx="555">
                  <c:v>5.6935527349055272E-3</c:v>
                </c:pt>
                <c:pt idx="556">
                  <c:v>-5.4422336915275673E-3</c:v>
                </c:pt>
                <c:pt idx="557">
                  <c:v>1.9721575995925649E-2</c:v>
                </c:pt>
                <c:pt idx="558">
                  <c:v>1.0480339518535354E-2</c:v>
                </c:pt>
                <c:pt idx="559">
                  <c:v>-1.4933591121194589E-2</c:v>
                </c:pt>
                <c:pt idx="560">
                  <c:v>-4.160888283128039E-3</c:v>
                </c:pt>
                <c:pt idx="561">
                  <c:v>1.9183668558510926E-2</c:v>
                </c:pt>
                <c:pt idx="562">
                  <c:v>1.2619850435032076E-2</c:v>
                </c:pt>
                <c:pt idx="563">
                  <c:v>1.4962018375079997E-2</c:v>
                </c:pt>
                <c:pt idx="564">
                  <c:v>-3.7110184316696691E-3</c:v>
                </c:pt>
                <c:pt idx="565">
                  <c:v>-1.7434872376842966E-4</c:v>
                </c:pt>
                <c:pt idx="566">
                  <c:v>-9.8891349076552105E-3</c:v>
                </c:pt>
                <c:pt idx="567">
                  <c:v>2.5532683045059571E-2</c:v>
                </c:pt>
                <c:pt idx="568">
                  <c:v>-7.5786648051048957E-3</c:v>
                </c:pt>
                <c:pt idx="569">
                  <c:v>-2.2668453491703548E-2</c:v>
                </c:pt>
                <c:pt idx="570">
                  <c:v>2.3333847322301567E-3</c:v>
                </c:pt>
                <c:pt idx="571">
                  <c:v>2.2399588649376377E-2</c:v>
                </c:pt>
                <c:pt idx="572">
                  <c:v>-1.2765578595355216E-2</c:v>
                </c:pt>
                <c:pt idx="573">
                  <c:v>9.2959896830836688E-3</c:v>
                </c:pt>
                <c:pt idx="574">
                  <c:v>-1.4889981265558624E-3</c:v>
                </c:pt>
                <c:pt idx="575">
                  <c:v>2.7755190123052344E-4</c:v>
                </c:pt>
                <c:pt idx="576">
                  <c:v>-8.1124039722447125E-3</c:v>
                </c:pt>
                <c:pt idx="577">
                  <c:v>-1.2232534107620094E-3</c:v>
                </c:pt>
                <c:pt idx="578">
                  <c:v>-1.3962802229019473E-2</c:v>
                </c:pt>
                <c:pt idx="579">
                  <c:v>-2.2536208175207309E-2</c:v>
                </c:pt>
                <c:pt idx="580">
                  <c:v>7.2435024841266238E-2</c:v>
                </c:pt>
                <c:pt idx="581">
                  <c:v>3.202761947743453E-2</c:v>
                </c:pt>
                <c:pt idx="582">
                  <c:v>7.9716397213205597E-3</c:v>
                </c:pt>
                <c:pt idx="583">
                  <c:v>-5.5327834475045433E-3</c:v>
                </c:pt>
                <c:pt idx="584">
                  <c:v>-4.9095395359023111E-4</c:v>
                </c:pt>
                <c:pt idx="585">
                  <c:v>-3.3069234983566136E-3</c:v>
                </c:pt>
                <c:pt idx="586">
                  <c:v>3.317895525033439E-3</c:v>
                </c:pt>
                <c:pt idx="587">
                  <c:v>1.7157357145282871E-2</c:v>
                </c:pt>
                <c:pt idx="588">
                  <c:v>-6.4382255272559859E-3</c:v>
                </c:pt>
                <c:pt idx="589">
                  <c:v>-5.3457191938191886E-3</c:v>
                </c:pt>
                <c:pt idx="590">
                  <c:v>1.7296334923603243E-2</c:v>
                </c:pt>
                <c:pt idx="591">
                  <c:v>-7.0445957672407543E-3</c:v>
                </c:pt>
                <c:pt idx="592">
                  <c:v>-3.6757802268651903E-3</c:v>
                </c:pt>
                <c:pt idx="593">
                  <c:v>1.5859274394465907E-3</c:v>
                </c:pt>
                <c:pt idx="594">
                  <c:v>7.3676050498511121E-3</c:v>
                </c:pt>
                <c:pt idx="595">
                  <c:v>9.4516573620880874E-3</c:v>
                </c:pt>
                <c:pt idx="596">
                  <c:v>1.4394880620107325E-2</c:v>
                </c:pt>
                <c:pt idx="597">
                  <c:v>-5.6517378580119037E-4</c:v>
                </c:pt>
                <c:pt idx="598">
                  <c:v>8.9210865972583504E-3</c:v>
                </c:pt>
                <c:pt idx="599">
                  <c:v>-1.8431830344586356E-2</c:v>
                </c:pt>
                <c:pt idx="600">
                  <c:v>-4.472628952446306E-3</c:v>
                </c:pt>
                <c:pt idx="601">
                  <c:v>3.8458004896764403E-2</c:v>
                </c:pt>
                <c:pt idx="602">
                  <c:v>2.1385613123520691E-2</c:v>
                </c:pt>
                <c:pt idx="603">
                  <c:v>-5.0466875248850931E-3</c:v>
                </c:pt>
                <c:pt idx="604">
                  <c:v>-8.5143889191628581E-3</c:v>
                </c:pt>
                <c:pt idx="605">
                  <c:v>1.2759329315065996E-2</c:v>
                </c:pt>
                <c:pt idx="606">
                  <c:v>8.4790347187340982E-3</c:v>
                </c:pt>
                <c:pt idx="607">
                  <c:v>1.6101895209330679E-3</c:v>
                </c:pt>
                <c:pt idx="608">
                  <c:v>-6.7274273336520385E-3</c:v>
                </c:pt>
                <c:pt idx="609">
                  <c:v>-3.0867976398923549E-2</c:v>
                </c:pt>
                <c:pt idx="610">
                  <c:v>5.8136671061305841E-3</c:v>
                </c:pt>
                <c:pt idx="611">
                  <c:v>4.7040945863810503E-3</c:v>
                </c:pt>
                <c:pt idx="612">
                  <c:v>1.5483815457545349E-2</c:v>
                </c:pt>
                <c:pt idx="613">
                  <c:v>7.3527194635290552E-3</c:v>
                </c:pt>
                <c:pt idx="614">
                  <c:v>9.1236512956550889E-3</c:v>
                </c:pt>
                <c:pt idx="615">
                  <c:v>3.1896707380021767E-2</c:v>
                </c:pt>
                <c:pt idx="616">
                  <c:v>-1.6575596405808926E-2</c:v>
                </c:pt>
                <c:pt idx="617">
                  <c:v>-1.2502732901235204E-2</c:v>
                </c:pt>
                <c:pt idx="618">
                  <c:v>-1.3282075942760532E-2</c:v>
                </c:pt>
                <c:pt idx="619">
                  <c:v>1.8437418695965525E-2</c:v>
                </c:pt>
                <c:pt idx="620">
                  <c:v>-1.3805820900548703E-2</c:v>
                </c:pt>
                <c:pt idx="621">
                  <c:v>-1.9163030210153829E-2</c:v>
                </c:pt>
                <c:pt idx="622">
                  <c:v>1.816797673187585E-2</c:v>
                </c:pt>
                <c:pt idx="623">
                  <c:v>3.8258723558244837E-3</c:v>
                </c:pt>
                <c:pt idx="624">
                  <c:v>-2.3821147870251086E-3</c:v>
                </c:pt>
                <c:pt idx="625">
                  <c:v>1.6385732727040133E-2</c:v>
                </c:pt>
                <c:pt idx="626">
                  <c:v>-7.4881264534424705E-3</c:v>
                </c:pt>
                <c:pt idx="627">
                  <c:v>4.7349869142263669E-4</c:v>
                </c:pt>
                <c:pt idx="628">
                  <c:v>9.2265500227004024E-3</c:v>
                </c:pt>
                <c:pt idx="629">
                  <c:v>-1.1867284659642437E-2</c:v>
                </c:pt>
                <c:pt idx="630">
                  <c:v>-1.5983928993839984E-2</c:v>
                </c:pt>
                <c:pt idx="631">
                  <c:v>1.9288728489234978E-3</c:v>
                </c:pt>
                <c:pt idx="632">
                  <c:v>1.4226846847015782E-2</c:v>
                </c:pt>
                <c:pt idx="633">
                  <c:v>1.6192231219703757E-2</c:v>
                </c:pt>
                <c:pt idx="634">
                  <c:v>7.5291300754468616E-3</c:v>
                </c:pt>
                <c:pt idx="635">
                  <c:v>1.4195591998713531E-3</c:v>
                </c:pt>
                <c:pt idx="636">
                  <c:v>3.979968967606231E-2</c:v>
                </c:pt>
                <c:pt idx="637">
                  <c:v>-1.2267428253715247E-2</c:v>
                </c:pt>
                <c:pt idx="638">
                  <c:v>-2.3121453759374997E-2</c:v>
                </c:pt>
                <c:pt idx="639">
                  <c:v>-8.9369988625539777E-3</c:v>
                </c:pt>
                <c:pt idx="640">
                  <c:v>3.8978559706582647E-3</c:v>
                </c:pt>
                <c:pt idx="641">
                  <c:v>1.7009149948966226E-2</c:v>
                </c:pt>
                <c:pt idx="642">
                  <c:v>-3.7637673732460228E-2</c:v>
                </c:pt>
                <c:pt idx="643">
                  <c:v>-2.0872063576909957E-2</c:v>
                </c:pt>
                <c:pt idx="644">
                  <c:v>2.3131315701915366E-2</c:v>
                </c:pt>
                <c:pt idx="645">
                  <c:v>-7.2405215681314236E-3</c:v>
                </c:pt>
                <c:pt idx="646">
                  <c:v>1.2501524180037538E-3</c:v>
                </c:pt>
                <c:pt idx="647">
                  <c:v>-2.6282887901656365E-2</c:v>
                </c:pt>
                <c:pt idx="648">
                  <c:v>-2.5649684775767997E-3</c:v>
                </c:pt>
                <c:pt idx="649">
                  <c:v>3.4287844214418929E-3</c:v>
                </c:pt>
                <c:pt idx="650">
                  <c:v>7.1084068660899431E-3</c:v>
                </c:pt>
                <c:pt idx="651">
                  <c:v>-1.2298792972663295E-2</c:v>
                </c:pt>
                <c:pt idx="652">
                  <c:v>-1.1715966239049117E-2</c:v>
                </c:pt>
                <c:pt idx="653">
                  <c:v>2.1722699558377663E-3</c:v>
                </c:pt>
                <c:pt idx="654">
                  <c:v>-5.9455181914921549E-3</c:v>
                </c:pt>
                <c:pt idx="655">
                  <c:v>9.4388459867109798E-3</c:v>
                </c:pt>
                <c:pt idx="656">
                  <c:v>-6.7275436221570463E-3</c:v>
                </c:pt>
                <c:pt idx="657">
                  <c:v>-2.4286113584553273E-3</c:v>
                </c:pt>
                <c:pt idx="658">
                  <c:v>-1.0986230707349765E-2</c:v>
                </c:pt>
                <c:pt idx="659">
                  <c:v>-1.262098009955035E-3</c:v>
                </c:pt>
                <c:pt idx="660">
                  <c:v>1.7062753848012251E-2</c:v>
                </c:pt>
                <c:pt idx="661">
                  <c:v>1.801744688796055E-3</c:v>
                </c:pt>
                <c:pt idx="662">
                  <c:v>1.4079247630226601E-2</c:v>
                </c:pt>
                <c:pt idx="663">
                  <c:v>-2.1498537481130515E-2</c:v>
                </c:pt>
                <c:pt idx="664">
                  <c:v>9.4072305385888844E-3</c:v>
                </c:pt>
                <c:pt idx="665">
                  <c:v>2.2291974398034346E-3</c:v>
                </c:pt>
                <c:pt idx="666">
                  <c:v>1.4550479495265107E-2</c:v>
                </c:pt>
                <c:pt idx="667">
                  <c:v>1.15716809133378E-3</c:v>
                </c:pt>
                <c:pt idx="668">
                  <c:v>-3.1326727397679144E-3</c:v>
                </c:pt>
                <c:pt idx="669">
                  <c:v>2.7459063379538487E-3</c:v>
                </c:pt>
                <c:pt idx="670">
                  <c:v>1.4878509336193151E-2</c:v>
                </c:pt>
                <c:pt idx="671">
                  <c:v>-2.0085963597012042E-3</c:v>
                </c:pt>
                <c:pt idx="672">
                  <c:v>-8.9221261608206717E-3</c:v>
                </c:pt>
                <c:pt idx="673">
                  <c:v>1.3215576169250795E-2</c:v>
                </c:pt>
                <c:pt idx="674">
                  <c:v>1.0979282912793037E-2</c:v>
                </c:pt>
                <c:pt idx="675">
                  <c:v>-1.8257847149140912E-2</c:v>
                </c:pt>
                <c:pt idx="676">
                  <c:v>1.2930718855709905E-2</c:v>
                </c:pt>
                <c:pt idx="677">
                  <c:v>7.8557133074691199E-3</c:v>
                </c:pt>
                <c:pt idx="678">
                  <c:v>-2.5036846308646429E-2</c:v>
                </c:pt>
                <c:pt idx="679">
                  <c:v>-3.5130459061296876E-3</c:v>
                </c:pt>
                <c:pt idx="680">
                  <c:v>-1.2457266179297475E-3</c:v>
                </c:pt>
                <c:pt idx="681">
                  <c:v>-2.3976973110402866E-2</c:v>
                </c:pt>
                <c:pt idx="682">
                  <c:v>-3.8655706167758318E-3</c:v>
                </c:pt>
                <c:pt idx="683">
                  <c:v>-7.8865294568378208E-3</c:v>
                </c:pt>
                <c:pt idx="684">
                  <c:v>1.671836656515085E-3</c:v>
                </c:pt>
                <c:pt idx="685">
                  <c:v>-1.7005698835987647E-2</c:v>
                </c:pt>
                <c:pt idx="686">
                  <c:v>2.0822896556095209E-3</c:v>
                </c:pt>
                <c:pt idx="687">
                  <c:v>2.7176112786586317E-3</c:v>
                </c:pt>
                <c:pt idx="688">
                  <c:v>6.7271661015651431E-3</c:v>
                </c:pt>
                <c:pt idx="689">
                  <c:v>1.9160887578149953E-2</c:v>
                </c:pt>
                <c:pt idx="690">
                  <c:v>-2.6134214852258648E-2</c:v>
                </c:pt>
                <c:pt idx="691">
                  <c:v>1.7773236639377157E-2</c:v>
                </c:pt>
                <c:pt idx="692">
                  <c:v>1.2540627331740894E-3</c:v>
                </c:pt>
                <c:pt idx="693">
                  <c:v>2.4737180243917928E-2</c:v>
                </c:pt>
                <c:pt idx="694">
                  <c:v>7.8225768584643876E-3</c:v>
                </c:pt>
                <c:pt idx="695">
                  <c:v>-4.3358479358815488E-3</c:v>
                </c:pt>
                <c:pt idx="696">
                  <c:v>1.2271919710736772E-2</c:v>
                </c:pt>
                <c:pt idx="697">
                  <c:v>-3.7902667297863126E-3</c:v>
                </c:pt>
                <c:pt idx="698">
                  <c:v>-1.0357523211834443E-2</c:v>
                </c:pt>
                <c:pt idx="699">
                  <c:v>1.4981950606365282E-2</c:v>
                </c:pt>
                <c:pt idx="700">
                  <c:v>-1.7438373286297354E-3</c:v>
                </c:pt>
                <c:pt idx="701">
                  <c:v>-5.8724066769024101E-3</c:v>
                </c:pt>
                <c:pt idx="702">
                  <c:v>3.6653618312750026E-3</c:v>
                </c:pt>
                <c:pt idx="703">
                  <c:v>-1.4034448635930907E-2</c:v>
                </c:pt>
                <c:pt idx="704">
                  <c:v>8.1118969282792872E-3</c:v>
                </c:pt>
                <c:pt idx="705">
                  <c:v>3.6742491327746252E-3</c:v>
                </c:pt>
                <c:pt idx="706">
                  <c:v>3.0678185522365137E-2</c:v>
                </c:pt>
                <c:pt idx="707">
                  <c:v>-3.7514455379729646E-2</c:v>
                </c:pt>
                <c:pt idx="708">
                  <c:v>5.8556369755526872E-3</c:v>
                </c:pt>
                <c:pt idx="709">
                  <c:v>2.2740292594003137E-2</c:v>
                </c:pt>
                <c:pt idx="710">
                  <c:v>2.3717731058137811E-3</c:v>
                </c:pt>
                <c:pt idx="711">
                  <c:v>2.3542746426815205E-2</c:v>
                </c:pt>
                <c:pt idx="712">
                  <c:v>6.5015172933510813E-3</c:v>
                </c:pt>
                <c:pt idx="713">
                  <c:v>1.2861708193665951E-2</c:v>
                </c:pt>
                <c:pt idx="714">
                  <c:v>1.0572524168874364E-2</c:v>
                </c:pt>
                <c:pt idx="715">
                  <c:v>1.121939668816092E-2</c:v>
                </c:pt>
                <c:pt idx="716">
                  <c:v>7.4057003548065048E-3</c:v>
                </c:pt>
                <c:pt idx="717">
                  <c:v>-6.9109578159478836E-3</c:v>
                </c:pt>
                <c:pt idx="718">
                  <c:v>2.4896851355390697E-2</c:v>
                </c:pt>
                <c:pt idx="719">
                  <c:v>-8.0882080085048162E-3</c:v>
                </c:pt>
                <c:pt idx="720">
                  <c:v>9.7904049637045232E-3</c:v>
                </c:pt>
                <c:pt idx="721">
                  <c:v>4.0601916481026101E-4</c:v>
                </c:pt>
                <c:pt idx="722">
                  <c:v>1.7583244235154699E-2</c:v>
                </c:pt>
                <c:pt idx="723">
                  <c:v>-1.6800938337856921E-2</c:v>
                </c:pt>
                <c:pt idx="724">
                  <c:v>2.0521973709943169E-2</c:v>
                </c:pt>
                <c:pt idx="725">
                  <c:v>-1.1578064382729823E-2</c:v>
                </c:pt>
                <c:pt idx="726">
                  <c:v>1.2812645176042711E-2</c:v>
                </c:pt>
                <c:pt idx="727">
                  <c:v>-1.1117577833725334E-3</c:v>
                </c:pt>
                <c:pt idx="728">
                  <c:v>3.1265360024161503E-3</c:v>
                </c:pt>
                <c:pt idx="729">
                  <c:v>1.0802711697752996E-2</c:v>
                </c:pt>
                <c:pt idx="730">
                  <c:v>-1.0060067574906418E-2</c:v>
                </c:pt>
                <c:pt idx="731">
                  <c:v>1.5814579058924384E-4</c:v>
                </c:pt>
                <c:pt idx="732">
                  <c:v>-1.1612046313168128E-2</c:v>
                </c:pt>
                <c:pt idx="733">
                  <c:v>-1.4338712035784778E-2</c:v>
                </c:pt>
                <c:pt idx="734">
                  <c:v>9.156313019609558E-3</c:v>
                </c:pt>
                <c:pt idx="735">
                  <c:v>-9.9862341884625356E-3</c:v>
                </c:pt>
                <c:pt idx="736">
                  <c:v>5.8300443831509679E-3</c:v>
                </c:pt>
                <c:pt idx="737">
                  <c:v>8.8419998717932189E-3</c:v>
                </c:pt>
                <c:pt idx="738">
                  <c:v>-7.8292985136667846E-3</c:v>
                </c:pt>
                <c:pt idx="739">
                  <c:v>8.2951528001658763E-3</c:v>
                </c:pt>
                <c:pt idx="740">
                  <c:v>-2.6782895033605484E-5</c:v>
                </c:pt>
                <c:pt idx="741">
                  <c:v>-2.2544504537583419E-2</c:v>
                </c:pt>
                <c:pt idx="742">
                  <c:v>1.311719342180665E-2</c:v>
                </c:pt>
                <c:pt idx="743">
                  <c:v>5.1790446391780116E-3</c:v>
                </c:pt>
                <c:pt idx="744">
                  <c:v>1.6369261209840851E-3</c:v>
                </c:pt>
                <c:pt idx="745">
                  <c:v>-7.0729384090313114E-3</c:v>
                </c:pt>
                <c:pt idx="746">
                  <c:v>7.8788402163598673E-3</c:v>
                </c:pt>
                <c:pt idx="747">
                  <c:v>2.7840390955546209E-3</c:v>
                </c:pt>
                <c:pt idx="748">
                  <c:v>2.1365153765707802E-4</c:v>
                </c:pt>
                <c:pt idx="749">
                  <c:v>-1.5747842294548285E-3</c:v>
                </c:pt>
                <c:pt idx="750">
                  <c:v>3.234785475025662E-3</c:v>
                </c:pt>
                <c:pt idx="751">
                  <c:v>2.0251588891918291E-3</c:v>
                </c:pt>
                <c:pt idx="752">
                  <c:v>-1.374856460732362E-2</c:v>
                </c:pt>
                <c:pt idx="753">
                  <c:v>-7.2805692671920369E-4</c:v>
                </c:pt>
                <c:pt idx="754">
                  <c:v>-7.1776495057450183E-3</c:v>
                </c:pt>
                <c:pt idx="755">
                  <c:v>-5.1626317593226462E-4</c:v>
                </c:pt>
                <c:pt idx="756">
                  <c:v>1.8871446029469129E-2</c:v>
                </c:pt>
                <c:pt idx="757">
                  <c:v>2.9358104332248736E-3</c:v>
                </c:pt>
                <c:pt idx="758">
                  <c:v>1.8574257543520406E-2</c:v>
                </c:pt>
                <c:pt idx="759">
                  <c:v>4.8593681012901327E-3</c:v>
                </c:pt>
                <c:pt idx="760">
                  <c:v>9.9834376113033928E-3</c:v>
                </c:pt>
                <c:pt idx="761">
                  <c:v>4.6336781175559784E-3</c:v>
                </c:pt>
                <c:pt idx="762">
                  <c:v>-2.0498254745023826E-3</c:v>
                </c:pt>
                <c:pt idx="763">
                  <c:v>1.1297356805721522E-2</c:v>
                </c:pt>
                <c:pt idx="764">
                  <c:v>1.2186776099091969E-2</c:v>
                </c:pt>
                <c:pt idx="765">
                  <c:v>-5.4180716489576081E-3</c:v>
                </c:pt>
                <c:pt idx="766">
                  <c:v>6.0275690292450109E-3</c:v>
                </c:pt>
                <c:pt idx="767">
                  <c:v>9.1752400815576889E-3</c:v>
                </c:pt>
                <c:pt idx="768">
                  <c:v>5.7383344772010455E-3</c:v>
                </c:pt>
                <c:pt idx="769">
                  <c:v>-2.321786354711081E-3</c:v>
                </c:pt>
                <c:pt idx="770">
                  <c:v>1.4334184456116556E-2</c:v>
                </c:pt>
                <c:pt idx="771">
                  <c:v>-2.7579971005457803E-3</c:v>
                </c:pt>
                <c:pt idx="772">
                  <c:v>-2.6946397359964656E-2</c:v>
                </c:pt>
                <c:pt idx="773">
                  <c:v>1.5594414363458027E-2</c:v>
                </c:pt>
                <c:pt idx="774">
                  <c:v>1.8425924502191129E-2</c:v>
                </c:pt>
                <c:pt idx="775">
                  <c:v>-1.3545219604691475E-2</c:v>
                </c:pt>
                <c:pt idx="776">
                  <c:v>-3.943450325420745E-4</c:v>
                </c:pt>
                <c:pt idx="777">
                  <c:v>2.1110184255437342E-2</c:v>
                </c:pt>
                <c:pt idx="778">
                  <c:v>1.4492615626218573E-4</c:v>
                </c:pt>
                <c:pt idx="779">
                  <c:v>1.5551554150899266E-2</c:v>
                </c:pt>
                <c:pt idx="780">
                  <c:v>-1.2578748663747395E-2</c:v>
                </c:pt>
                <c:pt idx="781">
                  <c:v>-2.1528829712501647E-2</c:v>
                </c:pt>
                <c:pt idx="782">
                  <c:v>9.6654243850858978E-3</c:v>
                </c:pt>
                <c:pt idx="783">
                  <c:v>-7.1552512994568652E-3</c:v>
                </c:pt>
                <c:pt idx="784">
                  <c:v>-6.1490293633681562E-3</c:v>
                </c:pt>
                <c:pt idx="785">
                  <c:v>-3.1431531530840663E-3</c:v>
                </c:pt>
                <c:pt idx="786">
                  <c:v>-1.5144121867485779E-3</c:v>
                </c:pt>
                <c:pt idx="787">
                  <c:v>2.3546743278222742E-2</c:v>
                </c:pt>
                <c:pt idx="788">
                  <c:v>-3.1823765679290391E-3</c:v>
                </c:pt>
                <c:pt idx="789">
                  <c:v>-6.823576531844339E-3</c:v>
                </c:pt>
                <c:pt idx="790">
                  <c:v>-1.4719748085501361E-4</c:v>
                </c:pt>
                <c:pt idx="791">
                  <c:v>5.8902869047272328E-4</c:v>
                </c:pt>
                <c:pt idx="792">
                  <c:v>1.4519757210118793E-2</c:v>
                </c:pt>
                <c:pt idx="793">
                  <c:v>4.4965029155542144E-3</c:v>
                </c:pt>
                <c:pt idx="794">
                  <c:v>-1.3958235515562048E-3</c:v>
                </c:pt>
                <c:pt idx="795">
                  <c:v>-2.9572002568075701E-2</c:v>
                </c:pt>
                <c:pt idx="796">
                  <c:v>-1.3907331399963909E-3</c:v>
                </c:pt>
                <c:pt idx="797">
                  <c:v>1.7533446774183479E-2</c:v>
                </c:pt>
                <c:pt idx="798">
                  <c:v>-7.1369844795939668E-3</c:v>
                </c:pt>
                <c:pt idx="799">
                  <c:v>-4.1850374670122708E-3</c:v>
                </c:pt>
                <c:pt idx="800">
                  <c:v>2.6599521682759943E-2</c:v>
                </c:pt>
                <c:pt idx="801">
                  <c:v>-4.3351127192729484E-4</c:v>
                </c:pt>
                <c:pt idx="802">
                  <c:v>2.4379647664492025E-2</c:v>
                </c:pt>
                <c:pt idx="803">
                  <c:v>-2.0695143575978917E-2</c:v>
                </c:pt>
                <c:pt idx="804">
                  <c:v>2.1612504938061145E-3</c:v>
                </c:pt>
                <c:pt idx="805">
                  <c:v>9.8006953358562472E-3</c:v>
                </c:pt>
                <c:pt idx="806">
                  <c:v>9.0649131398336177E-3</c:v>
                </c:pt>
                <c:pt idx="807">
                  <c:v>9.7357757093900783E-3</c:v>
                </c:pt>
                <c:pt idx="808">
                  <c:v>-1.4672102221923936E-3</c:v>
                </c:pt>
                <c:pt idx="809">
                  <c:v>-1.3714661694917508E-2</c:v>
                </c:pt>
                <c:pt idx="810">
                  <c:v>-2.8614002607934524E-3</c:v>
                </c:pt>
                <c:pt idx="811">
                  <c:v>-5.2183437016774096E-4</c:v>
                </c:pt>
                <c:pt idx="812">
                  <c:v>-1.6847705608512525E-3</c:v>
                </c:pt>
                <c:pt idx="813">
                  <c:v>9.1510736940160417E-3</c:v>
                </c:pt>
                <c:pt idx="814">
                  <c:v>-7.3722073606470066E-3</c:v>
                </c:pt>
                <c:pt idx="815">
                  <c:v>-2.3490940511086402E-3</c:v>
                </c:pt>
                <c:pt idx="816">
                  <c:v>-6.1124451121737592E-3</c:v>
                </c:pt>
                <c:pt idx="817">
                  <c:v>1.828275309878365E-2</c:v>
                </c:pt>
                <c:pt idx="818">
                  <c:v>-2.1856652545344272E-3</c:v>
                </c:pt>
                <c:pt idx="819">
                  <c:v>3.980326135550754E-3</c:v>
                </c:pt>
                <c:pt idx="820">
                  <c:v>-7.0844424808647289E-3</c:v>
                </c:pt>
                <c:pt idx="821">
                  <c:v>1.1033311431965138E-2</c:v>
                </c:pt>
                <c:pt idx="822">
                  <c:v>-1.4091009574859941E-2</c:v>
                </c:pt>
                <c:pt idx="823">
                  <c:v>-1.9578014831849448E-2</c:v>
                </c:pt>
                <c:pt idx="824">
                  <c:v>2.2724100948494311E-3</c:v>
                </c:pt>
                <c:pt idx="825">
                  <c:v>-6.609092440595001E-3</c:v>
                </c:pt>
                <c:pt idx="826">
                  <c:v>-1.8380998935308257E-2</c:v>
                </c:pt>
                <c:pt idx="827">
                  <c:v>-1.273899800917707E-2</c:v>
                </c:pt>
                <c:pt idx="828">
                  <c:v>4.6102444113509077E-3</c:v>
                </c:pt>
                <c:pt idx="829">
                  <c:v>1.648541407699896E-2</c:v>
                </c:pt>
                <c:pt idx="830">
                  <c:v>3.6557179617963979E-3</c:v>
                </c:pt>
                <c:pt idx="831">
                  <c:v>-2.4495184317603853E-2</c:v>
                </c:pt>
                <c:pt idx="832">
                  <c:v>1.8243790999900606E-2</c:v>
                </c:pt>
                <c:pt idx="833">
                  <c:v>-1.0016681886902527E-2</c:v>
                </c:pt>
                <c:pt idx="834">
                  <c:v>-3.211927335114511E-2</c:v>
                </c:pt>
                <c:pt idx="835">
                  <c:v>1.4409241626988088E-2</c:v>
                </c:pt>
                <c:pt idx="836">
                  <c:v>7.3429897718159179E-3</c:v>
                </c:pt>
                <c:pt idx="837">
                  <c:v>2.2169651214539298E-2</c:v>
                </c:pt>
                <c:pt idx="838">
                  <c:v>1.6918320164327975E-2</c:v>
                </c:pt>
                <c:pt idx="839">
                  <c:v>-1.0156200711012725E-2</c:v>
                </c:pt>
                <c:pt idx="840">
                  <c:v>2.9316098745474145E-3</c:v>
                </c:pt>
                <c:pt idx="841">
                  <c:v>4.3356524389328065E-3</c:v>
                </c:pt>
                <c:pt idx="842">
                  <c:v>5.8693912770453839E-3</c:v>
                </c:pt>
                <c:pt idx="843">
                  <c:v>-2.4594383927455422E-3</c:v>
                </c:pt>
                <c:pt idx="844">
                  <c:v>6.8645948829240367E-3</c:v>
                </c:pt>
                <c:pt idx="845">
                  <c:v>1.7483841074410762E-2</c:v>
                </c:pt>
                <c:pt idx="846">
                  <c:v>-4.9399267158790235E-3</c:v>
                </c:pt>
                <c:pt idx="847">
                  <c:v>-1.852843426612001E-3</c:v>
                </c:pt>
                <c:pt idx="848">
                  <c:v>1.2208303801784118E-2</c:v>
                </c:pt>
                <c:pt idx="849">
                  <c:v>8.6989801631983214E-3</c:v>
                </c:pt>
                <c:pt idx="850">
                  <c:v>3.4494400174980787E-3</c:v>
                </c:pt>
                <c:pt idx="851">
                  <c:v>-8.1761839948531097E-3</c:v>
                </c:pt>
                <c:pt idx="852">
                  <c:v>7.4005018369783159E-3</c:v>
                </c:pt>
                <c:pt idx="853">
                  <c:v>3.7203092501671408E-4</c:v>
                </c:pt>
                <c:pt idx="854">
                  <c:v>-2.6724657181752967E-3</c:v>
                </c:pt>
                <c:pt idx="855">
                  <c:v>-3.3786102191073017E-2</c:v>
                </c:pt>
                <c:pt idx="856">
                  <c:v>1.1093008972716657E-3</c:v>
                </c:pt>
                <c:pt idx="857">
                  <c:v>-3.8783255003869161E-3</c:v>
                </c:pt>
                <c:pt idx="858">
                  <c:v>6.1665163614299783E-3</c:v>
                </c:pt>
                <c:pt idx="859">
                  <c:v>1.9083320844394965E-2</c:v>
                </c:pt>
                <c:pt idx="860">
                  <c:v>1.2028206212868686E-3</c:v>
                </c:pt>
                <c:pt idx="861">
                  <c:v>-1.5781305782835825E-3</c:v>
                </c:pt>
                <c:pt idx="862">
                  <c:v>9.4843338606948324E-3</c:v>
                </c:pt>
                <c:pt idx="863">
                  <c:v>1.1241770646828316E-2</c:v>
                </c:pt>
                <c:pt idx="864">
                  <c:v>1.9367613797205217E-2</c:v>
                </c:pt>
                <c:pt idx="865">
                  <c:v>1.1789743680369193E-3</c:v>
                </c:pt>
                <c:pt idx="866">
                  <c:v>2.241980339384607E-3</c:v>
                </c:pt>
                <c:pt idx="867">
                  <c:v>1.3105269308011253E-2</c:v>
                </c:pt>
                <c:pt idx="868">
                  <c:v>-4.5274651803359931E-3</c:v>
                </c:pt>
                <c:pt idx="869">
                  <c:v>-1.4339013870563581E-3</c:v>
                </c:pt>
                <c:pt idx="870">
                  <c:v>9.1540741386388833E-3</c:v>
                </c:pt>
                <c:pt idx="871">
                  <c:v>-4.6910360405059163E-3</c:v>
                </c:pt>
                <c:pt idx="872">
                  <c:v>7.3268078256622541E-3</c:v>
                </c:pt>
                <c:pt idx="873">
                  <c:v>2.6831314920307174E-3</c:v>
                </c:pt>
                <c:pt idx="874">
                  <c:v>1.5261248843520896E-3</c:v>
                </c:pt>
                <c:pt idx="875">
                  <c:v>-1.3028723720693244E-2</c:v>
                </c:pt>
                <c:pt idx="876">
                  <c:v>2.1881581403157487E-2</c:v>
                </c:pt>
                <c:pt idx="877">
                  <c:v>5.583187214065157E-3</c:v>
                </c:pt>
                <c:pt idx="878">
                  <c:v>3.2442090064462603E-3</c:v>
                </c:pt>
                <c:pt idx="879">
                  <c:v>1.4736230753208025E-2</c:v>
                </c:pt>
                <c:pt idx="880">
                  <c:v>-2.8231840186496715E-3</c:v>
                </c:pt>
                <c:pt idx="881">
                  <c:v>-1.4370294487646663E-2</c:v>
                </c:pt>
                <c:pt idx="882">
                  <c:v>1.4601618083900158E-2</c:v>
                </c:pt>
                <c:pt idx="883">
                  <c:v>-2.477195076881682E-2</c:v>
                </c:pt>
                <c:pt idx="884">
                  <c:v>-2.5293098738249659E-3</c:v>
                </c:pt>
                <c:pt idx="885">
                  <c:v>9.040031942901042E-4</c:v>
                </c:pt>
                <c:pt idx="886">
                  <c:v>-9.7806617614143998E-3</c:v>
                </c:pt>
                <c:pt idx="887">
                  <c:v>-1.3347557149679865E-2</c:v>
                </c:pt>
                <c:pt idx="888">
                  <c:v>-7.1023264176025393E-3</c:v>
                </c:pt>
                <c:pt idx="889">
                  <c:v>-7.4028222425737361E-3</c:v>
                </c:pt>
                <c:pt idx="890">
                  <c:v>1.3337678038259585E-2</c:v>
                </c:pt>
                <c:pt idx="891">
                  <c:v>4.3120294595875115E-3</c:v>
                </c:pt>
                <c:pt idx="892">
                  <c:v>-3.5854760121164876E-2</c:v>
                </c:pt>
                <c:pt idx="893">
                  <c:v>-2.4481151223408524E-2</c:v>
                </c:pt>
                <c:pt idx="894">
                  <c:v>1.6419540547677292E-2</c:v>
                </c:pt>
                <c:pt idx="895">
                  <c:v>3.4331812267157126E-3</c:v>
                </c:pt>
                <c:pt idx="896">
                  <c:v>-8.9283183891394301E-3</c:v>
                </c:pt>
                <c:pt idx="897">
                  <c:v>-1.0805821037109283E-2</c:v>
                </c:pt>
                <c:pt idx="898">
                  <c:v>-2.9641526942315913E-3</c:v>
                </c:pt>
                <c:pt idx="899">
                  <c:v>-2.0665859035394019E-2</c:v>
                </c:pt>
                <c:pt idx="900">
                  <c:v>-3.2656948821280979E-2</c:v>
                </c:pt>
                <c:pt idx="901">
                  <c:v>1.1286800982690207E-2</c:v>
                </c:pt>
                <c:pt idx="902">
                  <c:v>-2.9528464859617499E-3</c:v>
                </c:pt>
                <c:pt idx="903">
                  <c:v>1.0692083203723267E-2</c:v>
                </c:pt>
                <c:pt idx="904">
                  <c:v>8.2692503555101739E-3</c:v>
                </c:pt>
                <c:pt idx="905">
                  <c:v>1.9457639069708199E-3</c:v>
                </c:pt>
                <c:pt idx="906">
                  <c:v>1.7698737580326813E-2</c:v>
                </c:pt>
                <c:pt idx="907">
                  <c:v>6.8838934763000882E-3</c:v>
                </c:pt>
                <c:pt idx="908">
                  <c:v>1.1823679352898167E-2</c:v>
                </c:pt>
                <c:pt idx="909">
                  <c:v>-6.0802392115627719E-3</c:v>
                </c:pt>
                <c:pt idx="910">
                  <c:v>7.3122951325243742E-3</c:v>
                </c:pt>
                <c:pt idx="911">
                  <c:v>7.7575658496590568E-3</c:v>
                </c:pt>
                <c:pt idx="912">
                  <c:v>-1.5536843476240993E-3</c:v>
                </c:pt>
                <c:pt idx="913">
                  <c:v>-2.0252838737907123E-2</c:v>
                </c:pt>
                <c:pt idx="914">
                  <c:v>2.9840317930187638E-3</c:v>
                </c:pt>
                <c:pt idx="915">
                  <c:v>-7.9176441741786903E-3</c:v>
                </c:pt>
                <c:pt idx="916">
                  <c:v>8.4643846976229984E-4</c:v>
                </c:pt>
                <c:pt idx="917">
                  <c:v>-7.8291264303089799E-3</c:v>
                </c:pt>
                <c:pt idx="918">
                  <c:v>6.1373875186377059E-3</c:v>
                </c:pt>
                <c:pt idx="919">
                  <c:v>9.7308028442965426E-3</c:v>
                </c:pt>
                <c:pt idx="920">
                  <c:v>-1.8459002371879221E-2</c:v>
                </c:pt>
                <c:pt idx="921">
                  <c:v>-1.3188642836621444E-3</c:v>
                </c:pt>
                <c:pt idx="922">
                  <c:v>-1.2472138158490839E-3</c:v>
                </c:pt>
                <c:pt idx="923">
                  <c:v>-1.6381448148321189E-2</c:v>
                </c:pt>
                <c:pt idx="924">
                  <c:v>1.0007518416739183E-2</c:v>
                </c:pt>
                <c:pt idx="925">
                  <c:v>2.0901119350596607E-2</c:v>
                </c:pt>
                <c:pt idx="926">
                  <c:v>2.1342270403008203E-2</c:v>
                </c:pt>
                <c:pt idx="927">
                  <c:v>9.3608172062535546E-3</c:v>
                </c:pt>
                <c:pt idx="928">
                  <c:v>8.4074207946789933E-3</c:v>
                </c:pt>
                <c:pt idx="929">
                  <c:v>1.7418783389795776E-3</c:v>
                </c:pt>
                <c:pt idx="930">
                  <c:v>8.8329659462367469E-3</c:v>
                </c:pt>
                <c:pt idx="931">
                  <c:v>-9.9735812094889111E-3</c:v>
                </c:pt>
                <c:pt idx="932">
                  <c:v>1.8291166573476628E-2</c:v>
                </c:pt>
                <c:pt idx="933">
                  <c:v>-7.7960879576470712E-3</c:v>
                </c:pt>
                <c:pt idx="934">
                  <c:v>-4.0433337447386229E-3</c:v>
                </c:pt>
                <c:pt idx="935">
                  <c:v>-1.0011311858678044E-2</c:v>
                </c:pt>
                <c:pt idx="936">
                  <c:v>6.8503547511562218E-3</c:v>
                </c:pt>
                <c:pt idx="937">
                  <c:v>-1.8513581806831555E-3</c:v>
                </c:pt>
                <c:pt idx="938">
                  <c:v>-7.6279764290868276E-3</c:v>
                </c:pt>
                <c:pt idx="939">
                  <c:v>5.3269090344876388E-3</c:v>
                </c:pt>
                <c:pt idx="940">
                  <c:v>-2.233321018433819E-2</c:v>
                </c:pt>
                <c:pt idx="941">
                  <c:v>-8.4622628797688618E-3</c:v>
                </c:pt>
                <c:pt idx="942">
                  <c:v>-1.4144572033435074E-3</c:v>
                </c:pt>
                <c:pt idx="943">
                  <c:v>-1.1522919127652908E-3</c:v>
                </c:pt>
                <c:pt idx="944">
                  <c:v>-1.5670874967450978E-2</c:v>
                </c:pt>
                <c:pt idx="945">
                  <c:v>1.262385457768238E-2</c:v>
                </c:pt>
                <c:pt idx="946">
                  <c:v>6.6312043537495998E-3</c:v>
                </c:pt>
                <c:pt idx="947">
                  <c:v>-3.8807289694065697E-3</c:v>
                </c:pt>
                <c:pt idx="948">
                  <c:v>1.1544544874007505E-3</c:v>
                </c:pt>
                <c:pt idx="949">
                  <c:v>6.7736072489915644E-3</c:v>
                </c:pt>
                <c:pt idx="950">
                  <c:v>-9.5443400781623777E-4</c:v>
                </c:pt>
                <c:pt idx="951">
                  <c:v>-6.2568257420317066E-3</c:v>
                </c:pt>
                <c:pt idx="952">
                  <c:v>1.4419300404985424E-3</c:v>
                </c:pt>
                <c:pt idx="953">
                  <c:v>3.4556048390173874E-3</c:v>
                </c:pt>
                <c:pt idx="954">
                  <c:v>1.4825923866222913E-3</c:v>
                </c:pt>
                <c:pt idx="955">
                  <c:v>2.0846401085703518E-2</c:v>
                </c:pt>
                <c:pt idx="956">
                  <c:v>-6.8069009740455528E-3</c:v>
                </c:pt>
                <c:pt idx="957">
                  <c:v>3.0605500264316922E-4</c:v>
                </c:pt>
                <c:pt idx="958">
                  <c:v>8.0521848396254338E-3</c:v>
                </c:pt>
                <c:pt idx="959">
                  <c:v>-3.6435066101023913E-3</c:v>
                </c:pt>
                <c:pt idx="960">
                  <c:v>1.2564699826675827E-2</c:v>
                </c:pt>
                <c:pt idx="961">
                  <c:v>1.3426978856850536E-3</c:v>
                </c:pt>
                <c:pt idx="962">
                  <c:v>-6.0527476298914563E-2</c:v>
                </c:pt>
                <c:pt idx="963">
                  <c:v>9.8929226594763088E-3</c:v>
                </c:pt>
                <c:pt idx="964">
                  <c:v>-4.6543919843100101E-3</c:v>
                </c:pt>
                <c:pt idx="965">
                  <c:v>7.3446287541002542E-3</c:v>
                </c:pt>
                <c:pt idx="966">
                  <c:v>2.1192878879343822E-2</c:v>
                </c:pt>
                <c:pt idx="967">
                  <c:v>1.2494646112146068E-2</c:v>
                </c:pt>
                <c:pt idx="968">
                  <c:v>-6.7930822670972252E-3</c:v>
                </c:pt>
                <c:pt idx="969">
                  <c:v>-1.0720892189136287E-2</c:v>
                </c:pt>
                <c:pt idx="970">
                  <c:v>1.2009319753290221E-2</c:v>
                </c:pt>
                <c:pt idx="971">
                  <c:v>5.1297007447097887E-3</c:v>
                </c:pt>
                <c:pt idx="972">
                  <c:v>3.9745527548050138E-3</c:v>
                </c:pt>
                <c:pt idx="973">
                  <c:v>-2.7852615404176342E-2</c:v>
                </c:pt>
                <c:pt idx="974">
                  <c:v>1.8312696490434769E-3</c:v>
                </c:pt>
                <c:pt idx="975">
                  <c:v>4.8827021970489024E-3</c:v>
                </c:pt>
                <c:pt idx="976">
                  <c:v>-5.5052298797061156E-3</c:v>
                </c:pt>
                <c:pt idx="977">
                  <c:v>-4.3167443490419073E-3</c:v>
                </c:pt>
                <c:pt idx="978">
                  <c:v>1.0003155395308043E-2</c:v>
                </c:pt>
                <c:pt idx="979">
                  <c:v>4.2925206677126293E-3</c:v>
                </c:pt>
                <c:pt idx="980">
                  <c:v>2.1968084374537161E-2</c:v>
                </c:pt>
                <c:pt idx="981">
                  <c:v>-1.168259757972224E-2</c:v>
                </c:pt>
                <c:pt idx="982">
                  <c:v>1.1111835518027231E-3</c:v>
                </c:pt>
                <c:pt idx="983">
                  <c:v>1.7758402684603804E-2</c:v>
                </c:pt>
                <c:pt idx="984">
                  <c:v>5.1054506852500018E-4</c:v>
                </c:pt>
                <c:pt idx="985">
                  <c:v>1.4424810133203488E-2</c:v>
                </c:pt>
                <c:pt idx="986">
                  <c:v>1.188791277778216E-2</c:v>
                </c:pt>
                <c:pt idx="987">
                  <c:v>2.1463612000381209E-3</c:v>
                </c:pt>
                <c:pt idx="988">
                  <c:v>5.5232814395000584E-3</c:v>
                </c:pt>
                <c:pt idx="989">
                  <c:v>-6.0311071687143185E-3</c:v>
                </c:pt>
                <c:pt idx="990">
                  <c:v>1.2767119186028126E-2</c:v>
                </c:pt>
                <c:pt idx="991">
                  <c:v>1.2695321212420675E-3</c:v>
                </c:pt>
                <c:pt idx="992">
                  <c:v>-5.0939653292880081E-3</c:v>
                </c:pt>
                <c:pt idx="993">
                  <c:v>9.6586534513555273E-3</c:v>
                </c:pt>
                <c:pt idx="994">
                  <c:v>6.3552605812407159E-3</c:v>
                </c:pt>
                <c:pt idx="995">
                  <c:v>-3.7561109095159598E-2</c:v>
                </c:pt>
                <c:pt idx="996">
                  <c:v>-8.2296339806532453E-4</c:v>
                </c:pt>
                <c:pt idx="997">
                  <c:v>-9.8389944272725231E-4</c:v>
                </c:pt>
                <c:pt idx="998">
                  <c:v>-3.0920846711629739E-3</c:v>
                </c:pt>
                <c:pt idx="999">
                  <c:v>9.3739080103686975E-3</c:v>
                </c:pt>
                <c:pt idx="1000">
                  <c:v>-2.7770366735764699E-3</c:v>
                </c:pt>
                <c:pt idx="1001">
                  <c:v>-1.7301513833228456E-2</c:v>
                </c:pt>
                <c:pt idx="1002">
                  <c:v>-1.3239592399564026E-2</c:v>
                </c:pt>
                <c:pt idx="1003">
                  <c:v>-7.838304773481913E-3</c:v>
                </c:pt>
                <c:pt idx="1004">
                  <c:v>-6.9276683468147242E-3</c:v>
                </c:pt>
                <c:pt idx="1005">
                  <c:v>1.1395711491790989E-2</c:v>
                </c:pt>
                <c:pt idx="1006">
                  <c:v>1.0629511208285085E-2</c:v>
                </c:pt>
                <c:pt idx="1007">
                  <c:v>-1.2808315016175584E-2</c:v>
                </c:pt>
                <c:pt idx="1008">
                  <c:v>5.1850129096418446E-3</c:v>
                </c:pt>
                <c:pt idx="1009">
                  <c:v>-1.3213623561888248E-2</c:v>
                </c:pt>
                <c:pt idx="1010">
                  <c:v>-4.2009791865490996E-3</c:v>
                </c:pt>
                <c:pt idx="1011">
                  <c:v>-3.6434209810086403E-3</c:v>
                </c:pt>
                <c:pt idx="1012">
                  <c:v>2.5597134144537979E-2</c:v>
                </c:pt>
                <c:pt idx="1013">
                  <c:v>-4.0580531810597877E-3</c:v>
                </c:pt>
                <c:pt idx="1014">
                  <c:v>1.0481006047691659E-2</c:v>
                </c:pt>
                <c:pt idx="1015">
                  <c:v>-1.2353731701739649E-3</c:v>
                </c:pt>
                <c:pt idx="1016">
                  <c:v>4.1307006415045248E-2</c:v>
                </c:pt>
                <c:pt idx="1017">
                  <c:v>1.1428106581854633E-3</c:v>
                </c:pt>
                <c:pt idx="1018">
                  <c:v>-5.932258863985844E-3</c:v>
                </c:pt>
                <c:pt idx="1019">
                  <c:v>-2.1393386258622447E-2</c:v>
                </c:pt>
                <c:pt idx="1020">
                  <c:v>2.9086875963389582E-2</c:v>
                </c:pt>
                <c:pt idx="1021">
                  <c:v>-1.0889992342947219E-2</c:v>
                </c:pt>
                <c:pt idx="1022">
                  <c:v>-6.1809082401660817E-2</c:v>
                </c:pt>
                <c:pt idx="1023">
                  <c:v>1.6869524179923573E-4</c:v>
                </c:pt>
                <c:pt idx="1024">
                  <c:v>-9.9744282737800494E-3</c:v>
                </c:pt>
                <c:pt idx="1025">
                  <c:v>3.5285727258132452E-3</c:v>
                </c:pt>
                <c:pt idx="1026">
                  <c:v>2.2311067646493578E-3</c:v>
                </c:pt>
                <c:pt idx="1027">
                  <c:v>6.1214936095489543E-3</c:v>
                </c:pt>
                <c:pt idx="1028">
                  <c:v>-1.4597617934332764E-2</c:v>
                </c:pt>
                <c:pt idx="1029">
                  <c:v>6.0281177303529885E-3</c:v>
                </c:pt>
                <c:pt idx="1030">
                  <c:v>-1.8921860579359953E-3</c:v>
                </c:pt>
                <c:pt idx="1031">
                  <c:v>-5.8332059574040416E-3</c:v>
                </c:pt>
                <c:pt idx="1032">
                  <c:v>3.6671261026293613E-3</c:v>
                </c:pt>
                <c:pt idx="1033">
                  <c:v>-5.1395810788842158E-3</c:v>
                </c:pt>
                <c:pt idx="1034">
                  <c:v>2.9626162640164115E-3</c:v>
                </c:pt>
                <c:pt idx="1035">
                  <c:v>1.2523124318230335E-2</c:v>
                </c:pt>
                <c:pt idx="1036">
                  <c:v>5.2907175683351544E-3</c:v>
                </c:pt>
                <c:pt idx="1037">
                  <c:v>-1.9032671226276502E-2</c:v>
                </c:pt>
                <c:pt idx="1038">
                  <c:v>-1.0313230554083027E-2</c:v>
                </c:pt>
                <c:pt idx="1039">
                  <c:v>-1.5098995676182161E-2</c:v>
                </c:pt>
                <c:pt idx="1040">
                  <c:v>4.5992338551713152E-3</c:v>
                </c:pt>
                <c:pt idx="1041">
                  <c:v>-1.8012299559037576E-2</c:v>
                </c:pt>
                <c:pt idx="1042">
                  <c:v>1.1362193286000197E-2</c:v>
                </c:pt>
                <c:pt idx="1043">
                  <c:v>-2.1411127229867443E-2</c:v>
                </c:pt>
                <c:pt idx="1044">
                  <c:v>3.0886566354191501E-4</c:v>
                </c:pt>
                <c:pt idx="1045">
                  <c:v>3.1934381801828976E-2</c:v>
                </c:pt>
                <c:pt idx="1046">
                  <c:v>-1.0298610789470697E-2</c:v>
                </c:pt>
                <c:pt idx="1047">
                  <c:v>-9.0202708932547553E-3</c:v>
                </c:pt>
                <c:pt idx="1048">
                  <c:v>-3.343422934643183E-2</c:v>
                </c:pt>
                <c:pt idx="1049">
                  <c:v>7.6303707035180754E-4</c:v>
                </c:pt>
                <c:pt idx="1050">
                  <c:v>7.4121355755915053E-3</c:v>
                </c:pt>
                <c:pt idx="1051">
                  <c:v>-1.1741173780396075E-2</c:v>
                </c:pt>
                <c:pt idx="1052">
                  <c:v>2.5846947180853369E-2</c:v>
                </c:pt>
                <c:pt idx="1053">
                  <c:v>3.6025195794010904E-4</c:v>
                </c:pt>
                <c:pt idx="1054">
                  <c:v>-1.3326420969746173E-2</c:v>
                </c:pt>
                <c:pt idx="1055">
                  <c:v>1.1211939345903386E-2</c:v>
                </c:pt>
                <c:pt idx="1056">
                  <c:v>-2.5268926380662407E-3</c:v>
                </c:pt>
                <c:pt idx="1057">
                  <c:v>1.1425817324764269E-2</c:v>
                </c:pt>
                <c:pt idx="1058">
                  <c:v>4.6515861088095778E-3</c:v>
                </c:pt>
                <c:pt idx="1059">
                  <c:v>5.2916522525254276E-3</c:v>
                </c:pt>
                <c:pt idx="1060">
                  <c:v>-1.3133931408371229E-2</c:v>
                </c:pt>
                <c:pt idx="1061">
                  <c:v>1.5641740737437578E-3</c:v>
                </c:pt>
                <c:pt idx="1062">
                  <c:v>-3.0160324672558823E-2</c:v>
                </c:pt>
                <c:pt idx="1063">
                  <c:v>-9.0020355223573816E-3</c:v>
                </c:pt>
                <c:pt idx="1064">
                  <c:v>1.8114451773832516E-2</c:v>
                </c:pt>
                <c:pt idx="1065">
                  <c:v>-1.3074836178337225E-4</c:v>
                </c:pt>
                <c:pt idx="1066">
                  <c:v>-2.3630163414978995E-2</c:v>
                </c:pt>
                <c:pt idx="1067">
                  <c:v>-3.5565858615312834E-2</c:v>
                </c:pt>
                <c:pt idx="1068">
                  <c:v>-5.5024699927035958E-3</c:v>
                </c:pt>
                <c:pt idx="1069">
                  <c:v>-9.2214958393148361E-3</c:v>
                </c:pt>
                <c:pt idx="1070">
                  <c:v>0.1013369265251992</c:v>
                </c:pt>
                <c:pt idx="1071">
                  <c:v>-2.3406481607117391E-2</c:v>
                </c:pt>
                <c:pt idx="1072">
                  <c:v>1.8618047906728566E-2</c:v>
                </c:pt>
                <c:pt idx="1073">
                  <c:v>-1.6475586176847037E-3</c:v>
                </c:pt>
                <c:pt idx="1074">
                  <c:v>-5.3634020267044908E-3</c:v>
                </c:pt>
                <c:pt idx="1075">
                  <c:v>-3.6605997350196789E-2</c:v>
                </c:pt>
                <c:pt idx="1076">
                  <c:v>-1.0306508314891518E-2</c:v>
                </c:pt>
                <c:pt idx="1077">
                  <c:v>-2.354669015636059E-2</c:v>
                </c:pt>
                <c:pt idx="1078">
                  <c:v>2.1441330200441162E-2</c:v>
                </c:pt>
                <c:pt idx="1079">
                  <c:v>2.0636892546902048E-2</c:v>
                </c:pt>
                <c:pt idx="1080">
                  <c:v>3.4482600011647005E-2</c:v>
                </c:pt>
                <c:pt idx="1081">
                  <c:v>1.1748105898499884E-2</c:v>
                </c:pt>
                <c:pt idx="1082">
                  <c:v>-1.7608666496266967E-3</c:v>
                </c:pt>
                <c:pt idx="1083">
                  <c:v>7.3627270619664818E-3</c:v>
                </c:pt>
                <c:pt idx="1084">
                  <c:v>3.0961136761396262E-3</c:v>
                </c:pt>
                <c:pt idx="1085">
                  <c:v>7.6253518599905909E-2</c:v>
                </c:pt>
                <c:pt idx="1086">
                  <c:v>2.3225259769653631E-2</c:v>
                </c:pt>
                <c:pt idx="1087">
                  <c:v>2.0446642789407562E-3</c:v>
                </c:pt>
                <c:pt idx="1088">
                  <c:v>-6.5571132993458119E-3</c:v>
                </c:pt>
                <c:pt idx="1089">
                  <c:v>9.2329563599811165E-5</c:v>
                </c:pt>
                <c:pt idx="1090">
                  <c:v>1.1122733832481947E-2</c:v>
                </c:pt>
                <c:pt idx="1091">
                  <c:v>1.2779257193130797E-3</c:v>
                </c:pt>
                <c:pt idx="1092">
                  <c:v>2.400112538787717E-2</c:v>
                </c:pt>
                <c:pt idx="1093">
                  <c:v>-2.6708635684968699E-4</c:v>
                </c:pt>
                <c:pt idx="1094">
                  <c:v>8.4605875621037267E-3</c:v>
                </c:pt>
                <c:pt idx="1095">
                  <c:v>2.2561342022028794E-3</c:v>
                </c:pt>
                <c:pt idx="1096">
                  <c:v>2.5158497177425253E-3</c:v>
                </c:pt>
                <c:pt idx="1097">
                  <c:v>1.0126052498360086E-2</c:v>
                </c:pt>
                <c:pt idx="1098">
                  <c:v>-1.5254114727879878E-3</c:v>
                </c:pt>
                <c:pt idx="1099">
                  <c:v>-1.2222605207279217E-2</c:v>
                </c:pt>
                <c:pt idx="1100">
                  <c:v>5.0600363004668358E-3</c:v>
                </c:pt>
                <c:pt idx="1101">
                  <c:v>-1.0288843830415333E-2</c:v>
                </c:pt>
                <c:pt idx="1102">
                  <c:v>2.3346104788112557E-2</c:v>
                </c:pt>
                <c:pt idx="1103">
                  <c:v>-7.2282066763668168E-3</c:v>
                </c:pt>
                <c:pt idx="1104">
                  <c:v>2.8861326574057718E-3</c:v>
                </c:pt>
                <c:pt idx="1105">
                  <c:v>3.66259748568247E-3</c:v>
                </c:pt>
                <c:pt idx="1106">
                  <c:v>3.4973444039122412E-3</c:v>
                </c:pt>
                <c:pt idx="1107">
                  <c:v>2.1646595001702279E-3</c:v>
                </c:pt>
                <c:pt idx="1108">
                  <c:v>1.9439125536374338E-3</c:v>
                </c:pt>
                <c:pt idx="1109">
                  <c:v>8.2135065714338835E-3</c:v>
                </c:pt>
                <c:pt idx="1110">
                  <c:v>5.773203535631842E-3</c:v>
                </c:pt>
                <c:pt idx="1111">
                  <c:v>5.0385036508139216E-3</c:v>
                </c:pt>
                <c:pt idx="1112">
                  <c:v>-3.8709607045448453E-3</c:v>
                </c:pt>
                <c:pt idx="1113">
                  <c:v>3.6098981722311797E-3</c:v>
                </c:pt>
                <c:pt idx="1114">
                  <c:v>1.3224144102040303E-2</c:v>
                </c:pt>
                <c:pt idx="1115">
                  <c:v>-8.1650618960957839E-3</c:v>
                </c:pt>
                <c:pt idx="1116">
                  <c:v>8.8007956260472264E-3</c:v>
                </c:pt>
                <c:pt idx="1117">
                  <c:v>-2.295804149974942E-3</c:v>
                </c:pt>
                <c:pt idx="1118">
                  <c:v>4.6021097802843008E-3</c:v>
                </c:pt>
                <c:pt idx="1119">
                  <c:v>-5.9136689847386651E-3</c:v>
                </c:pt>
                <c:pt idx="1120">
                  <c:v>1.801416489863689E-2</c:v>
                </c:pt>
                <c:pt idx="1121">
                  <c:v>8.4568127746195189E-3</c:v>
                </c:pt>
                <c:pt idx="1122">
                  <c:v>4.4071682337676766E-3</c:v>
                </c:pt>
                <c:pt idx="1123">
                  <c:v>1.0522749157461129E-2</c:v>
                </c:pt>
                <c:pt idx="1124">
                  <c:v>-3.0354865744169333E-3</c:v>
                </c:pt>
                <c:pt idx="1125">
                  <c:v>2.9640831673795006E-3</c:v>
                </c:pt>
                <c:pt idx="1126">
                  <c:v>-1.0775874969415294E-2</c:v>
                </c:pt>
                <c:pt idx="1127">
                  <c:v>-1.9509840445374568E-3</c:v>
                </c:pt>
                <c:pt idx="1128">
                  <c:v>1.5781265655180413E-2</c:v>
                </c:pt>
                <c:pt idx="1129">
                  <c:v>-2.2452582003857718E-3</c:v>
                </c:pt>
                <c:pt idx="1130">
                  <c:v>-2.2101012797088935E-3</c:v>
                </c:pt>
                <c:pt idx="1131">
                  <c:v>1.3873813859313812E-2</c:v>
                </c:pt>
                <c:pt idx="1132">
                  <c:v>-4.0317062130705069E-3</c:v>
                </c:pt>
                <c:pt idx="1133">
                  <c:v>3.6691458164882338E-3</c:v>
                </c:pt>
                <c:pt idx="1134">
                  <c:v>-5.9606520126348256E-4</c:v>
                </c:pt>
                <c:pt idx="1135">
                  <c:v>5.5664102008810114E-3</c:v>
                </c:pt>
                <c:pt idx="1136">
                  <c:v>-3.9547345825124394E-4</c:v>
                </c:pt>
                <c:pt idx="1137">
                  <c:v>1.2024915518108553E-2</c:v>
                </c:pt>
                <c:pt idx="1138">
                  <c:v>-3.2245496472970742E-3</c:v>
                </c:pt>
                <c:pt idx="1139">
                  <c:v>1.9558530859449991E-5</c:v>
                </c:pt>
                <c:pt idx="1140">
                  <c:v>-9.3910405025180357E-3</c:v>
                </c:pt>
                <c:pt idx="1141">
                  <c:v>1.1875296267318824E-3</c:v>
                </c:pt>
                <c:pt idx="1142">
                  <c:v>9.903698351960373E-3</c:v>
                </c:pt>
                <c:pt idx="1143">
                  <c:v>5.5395903466930385E-3</c:v>
                </c:pt>
                <c:pt idx="1144">
                  <c:v>-2.3555168101395611E-3</c:v>
                </c:pt>
                <c:pt idx="1145">
                  <c:v>1.3661457464893468E-4</c:v>
                </c:pt>
                <c:pt idx="1146">
                  <c:v>1.3070929449258571E-3</c:v>
                </c:pt>
                <c:pt idx="1147">
                  <c:v>3.9474744981016364E-2</c:v>
                </c:pt>
                <c:pt idx="1148">
                  <c:v>-1.76007242950568E-2</c:v>
                </c:pt>
                <c:pt idx="1149">
                  <c:v>2.1999141661466035E-2</c:v>
                </c:pt>
                <c:pt idx="1150">
                  <c:v>-1.4730139228261916E-2</c:v>
                </c:pt>
                <c:pt idx="1151">
                  <c:v>-5.3243587435015879E-3</c:v>
                </c:pt>
                <c:pt idx="1152">
                  <c:v>-7.8103657327191012E-3</c:v>
                </c:pt>
                <c:pt idx="1153">
                  <c:v>2.3039410628609225E-3</c:v>
                </c:pt>
                <c:pt idx="1154">
                  <c:v>-5.1718633231044586E-4</c:v>
                </c:pt>
                <c:pt idx="1155">
                  <c:v>1.4316578986969173E-2</c:v>
                </c:pt>
                <c:pt idx="1156">
                  <c:v>-1.6362973710205838E-2</c:v>
                </c:pt>
                <c:pt idx="1157">
                  <c:v>3.6495614405932697E-3</c:v>
                </c:pt>
                <c:pt idx="1158">
                  <c:v>-4.4211691141834951E-3</c:v>
                </c:pt>
                <c:pt idx="1159">
                  <c:v>-5.9019905365631552E-3</c:v>
                </c:pt>
                <c:pt idx="1160">
                  <c:v>-1.4175078123200662E-2</c:v>
                </c:pt>
                <c:pt idx="1161">
                  <c:v>-7.9447638283713286E-3</c:v>
                </c:pt>
                <c:pt idx="1162">
                  <c:v>-1.2874699770401591E-3</c:v>
                </c:pt>
                <c:pt idx="1163">
                  <c:v>5.9298021114208678E-3</c:v>
                </c:pt>
                <c:pt idx="1164">
                  <c:v>-5.8553351952539629E-3</c:v>
                </c:pt>
                <c:pt idx="1165">
                  <c:v>-4.4025080026539997E-3</c:v>
                </c:pt>
                <c:pt idx="1166">
                  <c:v>9.3617531933948457E-3</c:v>
                </c:pt>
                <c:pt idx="1167">
                  <c:v>5.7228754095662139E-3</c:v>
                </c:pt>
                <c:pt idx="1168">
                  <c:v>-5.7883819510716516E-3</c:v>
                </c:pt>
                <c:pt idx="1169">
                  <c:v>-3.0985586346867532E-3</c:v>
                </c:pt>
                <c:pt idx="1170">
                  <c:v>4.5537194199024963E-4</c:v>
                </c:pt>
                <c:pt idx="1171">
                  <c:v>5.1845475656482265E-3</c:v>
                </c:pt>
                <c:pt idx="1172">
                  <c:v>-2.5533004123011793E-2</c:v>
                </c:pt>
                <c:pt idx="1173">
                  <c:v>6.4646231772183867E-3</c:v>
                </c:pt>
                <c:pt idx="1174">
                  <c:v>4.2153075513731768E-4</c:v>
                </c:pt>
                <c:pt idx="1175">
                  <c:v>3.9324858599529876E-3</c:v>
                </c:pt>
                <c:pt idx="1176">
                  <c:v>1.2790734278175719E-3</c:v>
                </c:pt>
                <c:pt idx="1177">
                  <c:v>1.7744145232116901E-2</c:v>
                </c:pt>
                <c:pt idx="1178">
                  <c:v>1.0707959006712578E-2</c:v>
                </c:pt>
                <c:pt idx="1179">
                  <c:v>-1.2263262823754277E-2</c:v>
                </c:pt>
                <c:pt idx="1180">
                  <c:v>1.9251529153794789E-3</c:v>
                </c:pt>
                <c:pt idx="1181">
                  <c:v>-3.0782676837111198E-3</c:v>
                </c:pt>
                <c:pt idx="1182">
                  <c:v>1.864482628415862E-2</c:v>
                </c:pt>
                <c:pt idx="1183">
                  <c:v>-6.7190304526624309E-3</c:v>
                </c:pt>
                <c:pt idx="1184">
                  <c:v>-1.0146662244378142E-2</c:v>
                </c:pt>
                <c:pt idx="1185">
                  <c:v>1.8065456770511349E-3</c:v>
                </c:pt>
                <c:pt idx="1186">
                  <c:v>-6.1158012416256289E-3</c:v>
                </c:pt>
                <c:pt idx="1187">
                  <c:v>8.7371491935871372E-3</c:v>
                </c:pt>
                <c:pt idx="1188">
                  <c:v>6.1392016521393082E-3</c:v>
                </c:pt>
                <c:pt idx="1189">
                  <c:v>6.5100173397992043E-3</c:v>
                </c:pt>
                <c:pt idx="1190">
                  <c:v>3.3980791037600384E-3</c:v>
                </c:pt>
                <c:pt idx="1191">
                  <c:v>-7.6389783184907713E-3</c:v>
                </c:pt>
                <c:pt idx="1192">
                  <c:v>3.1216086908780289E-3</c:v>
                </c:pt>
                <c:pt idx="1193">
                  <c:v>2.1687659042122172E-2</c:v>
                </c:pt>
                <c:pt idx="1194">
                  <c:v>-8.6839067005294035E-3</c:v>
                </c:pt>
                <c:pt idx="1195">
                  <c:v>1.6603626690584311E-3</c:v>
                </c:pt>
                <c:pt idx="1196">
                  <c:v>-4.6679337450948981E-3</c:v>
                </c:pt>
                <c:pt idx="1197">
                  <c:v>-2.189895346520784E-2</c:v>
                </c:pt>
                <c:pt idx="1198">
                  <c:v>6.0473909909689464E-3</c:v>
                </c:pt>
                <c:pt idx="1199">
                  <c:v>-9.3373119593958382E-4</c:v>
                </c:pt>
                <c:pt idx="1200">
                  <c:v>-2.7263008733471243E-4</c:v>
                </c:pt>
                <c:pt idx="1201">
                  <c:v>-3.5447995371724076E-3</c:v>
                </c:pt>
                <c:pt idx="1202">
                  <c:v>3.8507309847995315E-3</c:v>
                </c:pt>
                <c:pt idx="1203">
                  <c:v>6.250022375636214E-3</c:v>
                </c:pt>
                <c:pt idx="1204">
                  <c:v>1.6835817454482749E-3</c:v>
                </c:pt>
                <c:pt idx="1205">
                  <c:v>5.5635545325073855E-3</c:v>
                </c:pt>
                <c:pt idx="1206">
                  <c:v>3.8383602901611991E-5</c:v>
                </c:pt>
                <c:pt idx="1207">
                  <c:v>5.8590438658292611E-3</c:v>
                </c:pt>
                <c:pt idx="1208">
                  <c:v>1.5106808844357568E-2</c:v>
                </c:pt>
                <c:pt idx="1209">
                  <c:v>1.9848687128143406E-2</c:v>
                </c:pt>
                <c:pt idx="1210">
                  <c:v>-9.5935359580086917E-4</c:v>
                </c:pt>
                <c:pt idx="1211">
                  <c:v>-2.9157045056072809E-2</c:v>
                </c:pt>
                <c:pt idx="1212">
                  <c:v>-1.5121036839123471E-2</c:v>
                </c:pt>
                <c:pt idx="1213">
                  <c:v>-1.5062732980567583E-3</c:v>
                </c:pt>
                <c:pt idx="1214">
                  <c:v>-5.2220617974997451E-3</c:v>
                </c:pt>
                <c:pt idx="1215">
                  <c:v>-1.3940547578869925E-2</c:v>
                </c:pt>
                <c:pt idx="1216">
                  <c:v>-1.9835950877711565E-2</c:v>
                </c:pt>
                <c:pt idx="1217">
                  <c:v>-5.6326417786547469E-4</c:v>
                </c:pt>
                <c:pt idx="1218">
                  <c:v>1.8477483350533151E-2</c:v>
                </c:pt>
                <c:pt idx="1219">
                  <c:v>5.2964687079565731E-3</c:v>
                </c:pt>
                <c:pt idx="1220">
                  <c:v>4.8360784124727397E-3</c:v>
                </c:pt>
                <c:pt idx="1221">
                  <c:v>-1.535785227482836E-2</c:v>
                </c:pt>
                <c:pt idx="1222">
                  <c:v>1.3689885573804191E-2</c:v>
                </c:pt>
                <c:pt idx="1223">
                  <c:v>-5.2726552808723126E-3</c:v>
                </c:pt>
                <c:pt idx="1224">
                  <c:v>-2.699551289518046E-2</c:v>
                </c:pt>
                <c:pt idx="1225">
                  <c:v>-1.350786104526228E-2</c:v>
                </c:pt>
                <c:pt idx="1226">
                  <c:v>-1.6001286373730196E-2</c:v>
                </c:pt>
                <c:pt idx="1227">
                  <c:v>-1.3188958368616091E-2</c:v>
                </c:pt>
                <c:pt idx="1228">
                  <c:v>3.9820674797952059E-3</c:v>
                </c:pt>
                <c:pt idx="1229">
                  <c:v>6.3079390903666866E-3</c:v>
                </c:pt>
                <c:pt idx="1230">
                  <c:v>1.784106796189969E-2</c:v>
                </c:pt>
                <c:pt idx="1231">
                  <c:v>1.3408926747197299E-2</c:v>
                </c:pt>
                <c:pt idx="1232">
                  <c:v>-1.0711219504310412E-2</c:v>
                </c:pt>
                <c:pt idx="1233">
                  <c:v>6.6976577584297288E-3</c:v>
                </c:pt>
                <c:pt idx="1234">
                  <c:v>-2.5040830834127562E-2</c:v>
                </c:pt>
                <c:pt idx="1235">
                  <c:v>6.5099271330710138E-3</c:v>
                </c:pt>
                <c:pt idx="1236">
                  <c:v>4.8249128323635884E-3</c:v>
                </c:pt>
                <c:pt idx="1237">
                  <c:v>1.626790556904022E-2</c:v>
                </c:pt>
                <c:pt idx="1238">
                  <c:v>2.0365533068591162E-3</c:v>
                </c:pt>
                <c:pt idx="1239">
                  <c:v>-2.7356619467261676E-2</c:v>
                </c:pt>
                <c:pt idx="1240">
                  <c:v>1.0259979343902045E-2</c:v>
                </c:pt>
                <c:pt idx="1241">
                  <c:v>-1.021778195839777E-2</c:v>
                </c:pt>
                <c:pt idx="1242">
                  <c:v>-7.7529458260249774E-3</c:v>
                </c:pt>
                <c:pt idx="1243">
                  <c:v>3.3065416430733594E-3</c:v>
                </c:pt>
                <c:pt idx="1244">
                  <c:v>-5.6681309338245714E-4</c:v>
                </c:pt>
                <c:pt idx="1245">
                  <c:v>1.650851077648802E-2</c:v>
                </c:pt>
                <c:pt idx="1246">
                  <c:v>4.0084201787505764E-3</c:v>
                </c:pt>
                <c:pt idx="1247">
                  <c:v>-2.0579280335145224E-3</c:v>
                </c:pt>
                <c:pt idx="1248">
                  <c:v>3.9800238102536993E-3</c:v>
                </c:pt>
                <c:pt idx="1249">
                  <c:v>2.4031254578503734E-3</c:v>
                </c:pt>
                <c:pt idx="1250">
                  <c:v>-6.3516051560442847E-4</c:v>
                </c:pt>
                <c:pt idx="1251">
                  <c:v>-1.2507456935414033E-3</c:v>
                </c:pt>
                <c:pt idx="1252">
                  <c:v>7.801596803003087E-4</c:v>
                </c:pt>
                <c:pt idx="1253">
                  <c:v>-7.9183082226432725E-3</c:v>
                </c:pt>
                <c:pt idx="1254">
                  <c:v>-2.2083435687120474E-2</c:v>
                </c:pt>
                <c:pt idx="1255">
                  <c:v>-1.9033751569249709E-4</c:v>
                </c:pt>
                <c:pt idx="1256">
                  <c:v>1.1970000253572919E-2</c:v>
                </c:pt>
                <c:pt idx="1257">
                  <c:v>1.0365499243197551E-2</c:v>
                </c:pt>
                <c:pt idx="1258">
                  <c:v>-1.1086551233978824E-2</c:v>
                </c:pt>
                <c:pt idx="1259">
                  <c:v>2.4471834263523626E-3</c:v>
                </c:pt>
                <c:pt idx="1260">
                  <c:v>-4.3816299699226827E-3</c:v>
                </c:pt>
                <c:pt idx="1261">
                  <c:v>-1.3642593572847654E-2</c:v>
                </c:pt>
                <c:pt idx="1262">
                  <c:v>-2.3987065591537397E-2</c:v>
                </c:pt>
                <c:pt idx="1263">
                  <c:v>-5.9210243773006755E-3</c:v>
                </c:pt>
                <c:pt idx="1264">
                  <c:v>7.0073468701001805E-3</c:v>
                </c:pt>
                <c:pt idx="1265">
                  <c:v>-1.1612253703628691E-2</c:v>
                </c:pt>
                <c:pt idx="1266">
                  <c:v>-2.2903278470751343E-2</c:v>
                </c:pt>
                <c:pt idx="1267">
                  <c:v>1.5829449808587869E-2</c:v>
                </c:pt>
                <c:pt idx="1268">
                  <c:v>3.2827950848620453E-2</c:v>
                </c:pt>
                <c:pt idx="1269">
                  <c:v>9.2928208131037686E-3</c:v>
                </c:pt>
                <c:pt idx="1270">
                  <c:v>2.1901858869718859E-2</c:v>
                </c:pt>
                <c:pt idx="1271">
                  <c:v>2.1848569201307756E-3</c:v>
                </c:pt>
                <c:pt idx="1272">
                  <c:v>-9.9931462446094632E-2</c:v>
                </c:pt>
                <c:pt idx="1273">
                  <c:v>-7.4048620646346682E-3</c:v>
                </c:pt>
                <c:pt idx="1274">
                  <c:v>-1.608216420757037E-2</c:v>
                </c:pt>
                <c:pt idx="1275">
                  <c:v>-2.8721958392058142E-2</c:v>
                </c:pt>
                <c:pt idx="1276">
                  <c:v>7.2469600212558254E-3</c:v>
                </c:pt>
                <c:pt idx="1277">
                  <c:v>-4.9542469093189261E-2</c:v>
                </c:pt>
                <c:pt idx="1278">
                  <c:v>1.8975241101618964E-2</c:v>
                </c:pt>
                <c:pt idx="1279">
                  <c:v>3.1061512867088355E-2</c:v>
                </c:pt>
                <c:pt idx="1280">
                  <c:v>-7.9795994403778978E-4</c:v>
                </c:pt>
                <c:pt idx="1281">
                  <c:v>-2.1535553635830207E-2</c:v>
                </c:pt>
                <c:pt idx="1282">
                  <c:v>-6.256627631262745E-3</c:v>
                </c:pt>
                <c:pt idx="1283">
                  <c:v>-1.2940050193693522E-3</c:v>
                </c:pt>
                <c:pt idx="1284">
                  <c:v>-1.1113366274641674E-2</c:v>
                </c:pt>
                <c:pt idx="1285">
                  <c:v>6.9042090703642029E-3</c:v>
                </c:pt>
                <c:pt idx="1286">
                  <c:v>-5.7691686503207138E-4</c:v>
                </c:pt>
                <c:pt idx="1287">
                  <c:v>-3.0868355547025265E-3</c:v>
                </c:pt>
                <c:pt idx="1288">
                  <c:v>-3.2122471647954551E-2</c:v>
                </c:pt>
                <c:pt idx="1289">
                  <c:v>1.1782450555086225E-2</c:v>
                </c:pt>
                <c:pt idx="1290">
                  <c:v>2.9820067104153278E-2</c:v>
                </c:pt>
                <c:pt idx="1291">
                  <c:v>2.795794059219489E-3</c:v>
                </c:pt>
                <c:pt idx="1292">
                  <c:v>-2.235390560350653E-2</c:v>
                </c:pt>
                <c:pt idx="1293">
                  <c:v>1.4793496213936667E-2</c:v>
                </c:pt>
                <c:pt idx="1294">
                  <c:v>1.3498946299321439E-2</c:v>
                </c:pt>
                <c:pt idx="1295">
                  <c:v>3.1441575378865091E-3</c:v>
                </c:pt>
                <c:pt idx="1296">
                  <c:v>1.3524136978431484E-2</c:v>
                </c:pt>
                <c:pt idx="1297">
                  <c:v>-4.1881787556692857E-3</c:v>
                </c:pt>
                <c:pt idx="1298">
                  <c:v>1.1003819846291277E-3</c:v>
                </c:pt>
                <c:pt idx="1299">
                  <c:v>-8.9152533251160015E-3</c:v>
                </c:pt>
                <c:pt idx="1300">
                  <c:v>-2.1687816976365122E-3</c:v>
                </c:pt>
                <c:pt idx="1301">
                  <c:v>-7.4590483472358861E-3</c:v>
                </c:pt>
                <c:pt idx="1302">
                  <c:v>-1.5701980263283798E-2</c:v>
                </c:pt>
                <c:pt idx="1303">
                  <c:v>1.112381380318858E-2</c:v>
                </c:pt>
                <c:pt idx="1304">
                  <c:v>-1.3501900948620135E-3</c:v>
                </c:pt>
                <c:pt idx="1305">
                  <c:v>-1.9078127856892189E-2</c:v>
                </c:pt>
                <c:pt idx="1306">
                  <c:v>-7.0701637888562823E-3</c:v>
                </c:pt>
                <c:pt idx="1307">
                  <c:v>-1.8379502592174236E-2</c:v>
                </c:pt>
                <c:pt idx="1308">
                  <c:v>2.9591350387865021E-3</c:v>
                </c:pt>
                <c:pt idx="1309">
                  <c:v>-2.6788537247062663E-2</c:v>
                </c:pt>
                <c:pt idx="1310">
                  <c:v>-4.5607708697534555E-3</c:v>
                </c:pt>
                <c:pt idx="1311">
                  <c:v>-1.3664314379738711E-2</c:v>
                </c:pt>
                <c:pt idx="1312">
                  <c:v>-2.5138705840217376E-2</c:v>
                </c:pt>
                <c:pt idx="1313">
                  <c:v>6.138415530579637E-3</c:v>
                </c:pt>
                <c:pt idx="1314">
                  <c:v>3.1229168262500148E-2</c:v>
                </c:pt>
                <c:pt idx="1315">
                  <c:v>-2.1612185793732771E-3</c:v>
                </c:pt>
                <c:pt idx="1316">
                  <c:v>1.1072898156205189E-2</c:v>
                </c:pt>
                <c:pt idx="1317">
                  <c:v>-1.5530085833448349E-3</c:v>
                </c:pt>
                <c:pt idx="1318">
                  <c:v>-1.5822686391458482E-3</c:v>
                </c:pt>
                <c:pt idx="1319">
                  <c:v>5.4795400911158186E-3</c:v>
                </c:pt>
                <c:pt idx="1320">
                  <c:v>-3.3659586280663407E-3</c:v>
                </c:pt>
                <c:pt idx="1321">
                  <c:v>-5.8970492503818885E-3</c:v>
                </c:pt>
                <c:pt idx="1322">
                  <c:v>3.6400895671633585E-2</c:v>
                </c:pt>
                <c:pt idx="1323">
                  <c:v>2.2738482049594777E-2</c:v>
                </c:pt>
                <c:pt idx="1324">
                  <c:v>4.6068572521617945E-2</c:v>
                </c:pt>
                <c:pt idx="1325">
                  <c:v>2.1983387281957797E-2</c:v>
                </c:pt>
                <c:pt idx="1326">
                  <c:v>6.0200797613549559E-3</c:v>
                </c:pt>
                <c:pt idx="1327">
                  <c:v>-1.1163937475598172E-2</c:v>
                </c:pt>
                <c:pt idx="1328">
                  <c:v>1.4566929536200269E-2</c:v>
                </c:pt>
                <c:pt idx="1329">
                  <c:v>2.0652606775728253E-2</c:v>
                </c:pt>
                <c:pt idx="1330">
                  <c:v>-3.9660937113503297E-2</c:v>
                </c:pt>
                <c:pt idx="1331">
                  <c:v>2.1334925116506313E-2</c:v>
                </c:pt>
                <c:pt idx="1332">
                  <c:v>4.7103812663379222E-4</c:v>
                </c:pt>
                <c:pt idx="1333">
                  <c:v>1.0427928533037098E-2</c:v>
                </c:pt>
                <c:pt idx="1334">
                  <c:v>-1.1159018159398661E-2</c:v>
                </c:pt>
                <c:pt idx="1335">
                  <c:v>-3.9296972651300034E-2</c:v>
                </c:pt>
                <c:pt idx="1336">
                  <c:v>1.6332345093055863E-2</c:v>
                </c:pt>
                <c:pt idx="1337">
                  <c:v>-1.9785911576783253E-3</c:v>
                </c:pt>
                <c:pt idx="1338">
                  <c:v>-5.4155753126498693E-3</c:v>
                </c:pt>
                <c:pt idx="1339">
                  <c:v>6.2715410123070307E-3</c:v>
                </c:pt>
                <c:pt idx="1340">
                  <c:v>1.6450859259747458E-2</c:v>
                </c:pt>
                <c:pt idx="1341">
                  <c:v>-1.3427749231185764E-2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2B-D147-BA18-0A2A2641D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458271"/>
        <c:axId val="1732672719"/>
      </c:scatterChart>
      <c:valAx>
        <c:axId val="1732458271"/>
        <c:scaling>
          <c:orientation val="minMax"/>
          <c:min val="-7.0000000000000007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 S&amp;P 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2672719"/>
        <c:crosses val="autoZero"/>
        <c:crossBetween val="midCat"/>
      </c:valAx>
      <c:valAx>
        <c:axId val="1732672719"/>
        <c:scaling>
          <c:orientation val="minMax"/>
          <c:max val="0.11"/>
          <c:min val="-0.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 MSFT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245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Rendimenti settimanali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703046083383002E-2"/>
                  <c:y val="0.162162162162162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'Regressione Rend. Sett.'!$C$5:$C$282</c:f>
              <c:numCache>
                <c:formatCode>General</c:formatCode>
                <c:ptCount val="278"/>
                <c:pt idx="0">
                  <c:v>-1.4754158E-2</c:v>
                </c:pt>
                <c:pt idx="1">
                  <c:v>1.9430762000000001E-2</c:v>
                </c:pt>
                <c:pt idx="2">
                  <c:v>-3.3120128999999998E-2</c:v>
                </c:pt>
                <c:pt idx="3">
                  <c:v>4.6467134E-2</c:v>
                </c:pt>
                <c:pt idx="4">
                  <c:v>1.2349395000000001E-2</c:v>
                </c:pt>
                <c:pt idx="5">
                  <c:v>-7.1464629999999996E-3</c:v>
                </c:pt>
                <c:pt idx="6">
                  <c:v>-2.4460494999999999E-2</c:v>
                </c:pt>
                <c:pt idx="7">
                  <c:v>8.0789369999999996E-3</c:v>
                </c:pt>
                <c:pt idx="8">
                  <c:v>2.6392954999999999E-2</c:v>
                </c:pt>
                <c:pt idx="9">
                  <c:v>-7.6686230000000003E-3</c:v>
                </c:pt>
                <c:pt idx="10">
                  <c:v>1.5701091E-2</c:v>
                </c:pt>
                <c:pt idx="11">
                  <c:v>1.1405113E-2</c:v>
                </c:pt>
                <c:pt idx="12">
                  <c:v>2.7097812999999998E-2</c:v>
                </c:pt>
                <c:pt idx="13">
                  <c:v>1.3725638E-2</c:v>
                </c:pt>
                <c:pt idx="14">
                  <c:v>-1.266355E-3</c:v>
                </c:pt>
                <c:pt idx="15">
                  <c:v>2.39225E-4</c:v>
                </c:pt>
                <c:pt idx="16">
                  <c:v>1.2300426999999999E-2</c:v>
                </c:pt>
                <c:pt idx="17">
                  <c:v>-1.3880356999999999E-2</c:v>
                </c:pt>
                <c:pt idx="18">
                  <c:v>-4.310225E-3</c:v>
                </c:pt>
                <c:pt idx="19">
                  <c:v>1.1610112000000001E-2</c:v>
                </c:pt>
                <c:pt idx="20">
                  <c:v>6.1321600000000002E-3</c:v>
                </c:pt>
                <c:pt idx="21">
                  <c:v>4.1489980000000001E-3</c:v>
                </c:pt>
                <c:pt idx="22">
                  <c:v>-1.9067897E-2</c:v>
                </c:pt>
                <c:pt idx="23">
                  <c:v>2.7421424999999999E-2</c:v>
                </c:pt>
                <c:pt idx="24">
                  <c:v>1.6735498000000001E-2</c:v>
                </c:pt>
                <c:pt idx="25">
                  <c:v>3.9541860000000002E-3</c:v>
                </c:pt>
                <c:pt idx="26">
                  <c:v>-9.7011479999999997E-3</c:v>
                </c:pt>
                <c:pt idx="27">
                  <c:v>1.9557834999999999E-2</c:v>
                </c:pt>
                <c:pt idx="28">
                  <c:v>-3.74684E-3</c:v>
                </c:pt>
                <c:pt idx="29">
                  <c:v>9.387444E-3</c:v>
                </c:pt>
                <c:pt idx="30">
                  <c:v>7.0956470000000001E-3</c:v>
                </c:pt>
                <c:pt idx="31">
                  <c:v>-5.8930340000000001E-3</c:v>
                </c:pt>
                <c:pt idx="32">
                  <c:v>1.5242059000000001E-2</c:v>
                </c:pt>
                <c:pt idx="33">
                  <c:v>5.7790910000000001E-3</c:v>
                </c:pt>
                <c:pt idx="34">
                  <c:v>-1.694439E-2</c:v>
                </c:pt>
                <c:pt idx="35">
                  <c:v>-5.73946E-3</c:v>
                </c:pt>
                <c:pt idx="36">
                  <c:v>5.0732679999999997E-3</c:v>
                </c:pt>
                <c:pt idx="37">
                  <c:v>-2.2094127000000002E-2</c:v>
                </c:pt>
                <c:pt idx="38">
                  <c:v>7.8722719999999996E-3</c:v>
                </c:pt>
                <c:pt idx="39">
                  <c:v>1.8224568E-2</c:v>
                </c:pt>
                <c:pt idx="40">
                  <c:v>1.6444575999999999E-2</c:v>
                </c:pt>
                <c:pt idx="41">
                  <c:v>1.3307219E-2</c:v>
                </c:pt>
                <c:pt idx="42">
                  <c:v>2.0009186000000002E-2</c:v>
                </c:pt>
                <c:pt idx="43">
                  <c:v>-3.1249799999999999E-3</c:v>
                </c:pt>
                <c:pt idx="44">
                  <c:v>3.226638E-3</c:v>
                </c:pt>
                <c:pt idx="45">
                  <c:v>-2.1996748999999999E-2</c:v>
                </c:pt>
                <c:pt idx="46">
                  <c:v>-1.2229508E-2</c:v>
                </c:pt>
                <c:pt idx="47">
                  <c:v>3.8248874000000002E-2</c:v>
                </c:pt>
                <c:pt idx="48">
                  <c:v>-1.9392932000000002E-2</c:v>
                </c:pt>
                <c:pt idx="49">
                  <c:v>2.2756565999999999E-2</c:v>
                </c:pt>
                <c:pt idx="50">
                  <c:v>8.5467479999999998E-3</c:v>
                </c:pt>
                <c:pt idx="51">
                  <c:v>-1.8704788E-2</c:v>
                </c:pt>
                <c:pt idx="52">
                  <c:v>-3.0317719999999999E-3</c:v>
                </c:pt>
                <c:pt idx="53">
                  <c:v>-5.6812926E-2</c:v>
                </c:pt>
                <c:pt idx="54">
                  <c:v>7.7104640000000002E-3</c:v>
                </c:pt>
                <c:pt idx="55">
                  <c:v>1.5496843999999999E-2</c:v>
                </c:pt>
                <c:pt idx="56">
                  <c:v>-1.8195557000000001E-2</c:v>
                </c:pt>
                <c:pt idx="57">
                  <c:v>-1.5789930000000001E-2</c:v>
                </c:pt>
                <c:pt idx="58">
                  <c:v>8.2273750000000003E-3</c:v>
                </c:pt>
                <c:pt idx="59">
                  <c:v>-1.2721605E-2</c:v>
                </c:pt>
                <c:pt idx="60">
                  <c:v>-2.8774266E-2</c:v>
                </c:pt>
                <c:pt idx="61">
                  <c:v>6.1558270999999998E-2</c:v>
                </c:pt>
                <c:pt idx="62">
                  <c:v>1.7911223E-2</c:v>
                </c:pt>
                <c:pt idx="63">
                  <c:v>6.1628200000000001E-4</c:v>
                </c:pt>
                <c:pt idx="64">
                  <c:v>-1.2666488E-2</c:v>
                </c:pt>
                <c:pt idx="65">
                  <c:v>-2.1319958999999999E-2</c:v>
                </c:pt>
                <c:pt idx="66">
                  <c:v>-2.7503150000000001E-2</c:v>
                </c:pt>
                <c:pt idx="67">
                  <c:v>-3.2738019E-2</c:v>
                </c:pt>
                <c:pt idx="68">
                  <c:v>-2.0790119999999999E-3</c:v>
                </c:pt>
                <c:pt idx="69">
                  <c:v>-2.4118786E-2</c:v>
                </c:pt>
                <c:pt idx="70">
                  <c:v>-3.0450581000000001E-2</c:v>
                </c:pt>
                <c:pt idx="71">
                  <c:v>6.5843736999999999E-2</c:v>
                </c:pt>
                <c:pt idx="72">
                  <c:v>-1.1952218000000001E-2</c:v>
                </c:pt>
                <c:pt idx="73">
                  <c:v>-5.0548352999999997E-2</c:v>
                </c:pt>
                <c:pt idx="74">
                  <c:v>-5.7941073000000003E-2</c:v>
                </c:pt>
                <c:pt idx="75">
                  <c:v>6.4465363999999997E-2</c:v>
                </c:pt>
                <c:pt idx="76">
                  <c:v>-2.2089892E-2</c:v>
                </c:pt>
                <c:pt idx="77">
                  <c:v>1.9357756E-2</c:v>
                </c:pt>
                <c:pt idx="78">
                  <c:v>-9.2886489999999995E-3</c:v>
                </c:pt>
                <c:pt idx="79">
                  <c:v>2.5489489000000001E-2</c:v>
                </c:pt>
                <c:pt idx="80">
                  <c:v>4.2573425999999998E-2</c:v>
                </c:pt>
                <c:pt idx="81">
                  <c:v>3.6074710000000001E-3</c:v>
                </c:pt>
                <c:pt idx="82">
                  <c:v>3.2558208999999998E-2</c:v>
                </c:pt>
                <c:pt idx="83">
                  <c:v>-1.2071989E-2</c:v>
                </c:pt>
                <c:pt idx="84">
                  <c:v>-4.0397510999999997E-2</c:v>
                </c:pt>
                <c:pt idx="85">
                  <c:v>-3.2876068000000001E-2</c:v>
                </c:pt>
                <c:pt idx="86">
                  <c:v>3.6465498999999998E-2</c:v>
                </c:pt>
                <c:pt idx="87">
                  <c:v>-4.7704167999999998E-2</c:v>
                </c:pt>
                <c:pt idx="88">
                  <c:v>-4.6497482999999999E-2</c:v>
                </c:pt>
                <c:pt idx="89">
                  <c:v>-2.9137059999999999E-2</c:v>
                </c:pt>
                <c:pt idx="90">
                  <c:v>1.5071255E-2</c:v>
                </c:pt>
                <c:pt idx="91">
                  <c:v>-1.5548113000000001E-2</c:v>
                </c:pt>
                <c:pt idx="92">
                  <c:v>4.7356018E-2</c:v>
                </c:pt>
                <c:pt idx="93">
                  <c:v>3.9520367000000001E-2</c:v>
                </c:pt>
                <c:pt idx="94">
                  <c:v>-3.3455011999999999E-2</c:v>
                </c:pt>
                <c:pt idx="95">
                  <c:v>5.8978100999999998E-2</c:v>
                </c:pt>
                <c:pt idx="96">
                  <c:v>-6.9096740000000002E-3</c:v>
                </c:pt>
                <c:pt idx="97">
                  <c:v>1.5327823000000001E-2</c:v>
                </c:pt>
                <c:pt idx="98">
                  <c:v>1.1321032E-2</c:v>
                </c:pt>
                <c:pt idx="99">
                  <c:v>-3.3725487999999998E-2</c:v>
                </c:pt>
                <c:pt idx="100">
                  <c:v>-2.0846937999999999E-2</c:v>
                </c:pt>
                <c:pt idx="101">
                  <c:v>-1.957252E-3</c:v>
                </c:pt>
                <c:pt idx="102">
                  <c:v>-1.383698E-3</c:v>
                </c:pt>
                <c:pt idx="103">
                  <c:v>1.4475864E-2</c:v>
                </c:pt>
                <c:pt idx="104">
                  <c:v>2.6702918999999999E-2</c:v>
                </c:pt>
                <c:pt idx="105">
                  <c:v>-6.6215010000000001E-3</c:v>
                </c:pt>
                <c:pt idx="106">
                  <c:v>2.4656320999999998E-2</c:v>
                </c:pt>
                <c:pt idx="107">
                  <c:v>1.6194312999999998E-2</c:v>
                </c:pt>
                <c:pt idx="108">
                  <c:v>-1.1125405999999999E-2</c:v>
                </c:pt>
                <c:pt idx="109">
                  <c:v>-2.7796069999999999E-3</c:v>
                </c:pt>
                <c:pt idx="110">
                  <c:v>-2.6733915E-2</c:v>
                </c:pt>
                <c:pt idx="111">
                  <c:v>1.9042592000000001E-2</c:v>
                </c:pt>
                <c:pt idx="112">
                  <c:v>-4.5493372999999997E-2</c:v>
                </c:pt>
                <c:pt idx="113">
                  <c:v>1.4255735E-2</c:v>
                </c:pt>
                <c:pt idx="114">
                  <c:v>1.3876716000000001E-2</c:v>
                </c:pt>
                <c:pt idx="115">
                  <c:v>3.4832640999999998E-2</c:v>
                </c:pt>
                <c:pt idx="116">
                  <c:v>-1.0439799999999999E-3</c:v>
                </c:pt>
                <c:pt idx="117">
                  <c:v>7.9463969999999991E-3</c:v>
                </c:pt>
                <c:pt idx="118">
                  <c:v>-9.9576500000000002E-4</c:v>
                </c:pt>
                <c:pt idx="119">
                  <c:v>8.6995979999999994E-3</c:v>
                </c:pt>
                <c:pt idx="120">
                  <c:v>-7.9698140000000004E-3</c:v>
                </c:pt>
                <c:pt idx="121">
                  <c:v>-2.9422599999999999E-3</c:v>
                </c:pt>
                <c:pt idx="122">
                  <c:v>1.6464254000000001E-2</c:v>
                </c:pt>
                <c:pt idx="123">
                  <c:v>3.2133299999999999E-3</c:v>
                </c:pt>
                <c:pt idx="124">
                  <c:v>1.8290532000000002E-2</c:v>
                </c:pt>
                <c:pt idx="125">
                  <c:v>3.8506119999999998E-3</c:v>
                </c:pt>
                <c:pt idx="126">
                  <c:v>2.5757987999999999E-2</c:v>
                </c:pt>
                <c:pt idx="127">
                  <c:v>-1.3892395E-2</c:v>
                </c:pt>
                <c:pt idx="128">
                  <c:v>2.3468735000000001E-2</c:v>
                </c:pt>
                <c:pt idx="129">
                  <c:v>-1.1556247E-2</c:v>
                </c:pt>
                <c:pt idx="130">
                  <c:v>2.420344E-2</c:v>
                </c:pt>
                <c:pt idx="131">
                  <c:v>6.8628279999999996E-3</c:v>
                </c:pt>
                <c:pt idx="132">
                  <c:v>1.0116115E-2</c:v>
                </c:pt>
                <c:pt idx="133">
                  <c:v>-2.2740061999999998E-2</c:v>
                </c:pt>
                <c:pt idx="134">
                  <c:v>-3.121904E-3</c:v>
                </c:pt>
                <c:pt idx="135">
                  <c:v>-2.1133242E-2</c:v>
                </c:pt>
                <c:pt idx="136">
                  <c:v>8.2385329999999993E-3</c:v>
                </c:pt>
                <c:pt idx="137">
                  <c:v>2.4981231E-2</c:v>
                </c:pt>
                <c:pt idx="138">
                  <c:v>-1.2905836E-2</c:v>
                </c:pt>
                <c:pt idx="139">
                  <c:v>-1.6086200000000001E-3</c:v>
                </c:pt>
                <c:pt idx="140">
                  <c:v>-2.9269753999999999E-2</c:v>
                </c:pt>
                <c:pt idx="141">
                  <c:v>-7.4096780000000003E-3</c:v>
                </c:pt>
                <c:pt idx="142">
                  <c:v>4.7691130000000002E-3</c:v>
                </c:pt>
                <c:pt idx="143">
                  <c:v>4.474825E-3</c:v>
                </c:pt>
                <c:pt idx="144">
                  <c:v>-2.3942906999999999E-2</c:v>
                </c:pt>
                <c:pt idx="145">
                  <c:v>-2.5280773999999999E-2</c:v>
                </c:pt>
                <c:pt idx="146">
                  <c:v>5.8525156000000002E-2</c:v>
                </c:pt>
                <c:pt idx="147">
                  <c:v>1.3055519E-2</c:v>
                </c:pt>
                <c:pt idx="148">
                  <c:v>2.237246E-2</c:v>
                </c:pt>
                <c:pt idx="149">
                  <c:v>1.0039792000000001E-2</c:v>
                </c:pt>
                <c:pt idx="150">
                  <c:v>7.7401639999999999E-3</c:v>
                </c:pt>
                <c:pt idx="151">
                  <c:v>2.1199169999999998E-3</c:v>
                </c:pt>
                <c:pt idx="152">
                  <c:v>2.493714E-2</c:v>
                </c:pt>
                <c:pt idx="153">
                  <c:v>7.5097510000000003E-3</c:v>
                </c:pt>
                <c:pt idx="154">
                  <c:v>3.1969250000000002E-3</c:v>
                </c:pt>
                <c:pt idx="155">
                  <c:v>0.23309002300000001</c:v>
                </c:pt>
                <c:pt idx="156">
                  <c:v>-0.18664891</c:v>
                </c:pt>
                <c:pt idx="157">
                  <c:v>1.1701916999999999E-2</c:v>
                </c:pt>
                <c:pt idx="158">
                  <c:v>1.0570695E-2</c:v>
                </c:pt>
                <c:pt idx="159">
                  <c:v>1.3829495000000001E-2</c:v>
                </c:pt>
                <c:pt idx="160">
                  <c:v>1.3713520999999999E-2</c:v>
                </c:pt>
                <c:pt idx="161">
                  <c:v>-4.1857309999999998E-3</c:v>
                </c:pt>
                <c:pt idx="162">
                  <c:v>1.6627474E-2</c:v>
                </c:pt>
                <c:pt idx="163">
                  <c:v>9.4875559999999994E-3</c:v>
                </c:pt>
                <c:pt idx="164">
                  <c:v>-2.6065659999999998E-3</c:v>
                </c:pt>
                <c:pt idx="165">
                  <c:v>-1.288153E-3</c:v>
                </c:pt>
                <c:pt idx="166">
                  <c:v>2.2882211E-2</c:v>
                </c:pt>
                <c:pt idx="167">
                  <c:v>3.853502E-3</c:v>
                </c:pt>
                <c:pt idx="168">
                  <c:v>-9.5178759999999998E-3</c:v>
                </c:pt>
                <c:pt idx="169">
                  <c:v>-1.5550423000000001E-2</c:v>
                </c:pt>
                <c:pt idx="170">
                  <c:v>-3.0483637000000001E-2</c:v>
                </c:pt>
                <c:pt idx="171">
                  <c:v>2.6721126000000001E-2</c:v>
                </c:pt>
                <c:pt idx="172">
                  <c:v>5.456921E-3</c:v>
                </c:pt>
                <c:pt idx="173">
                  <c:v>1.8505074999999999E-2</c:v>
                </c:pt>
                <c:pt idx="174">
                  <c:v>1.5430744999999999E-2</c:v>
                </c:pt>
                <c:pt idx="175">
                  <c:v>2.73453E-4</c:v>
                </c:pt>
                <c:pt idx="176">
                  <c:v>-5.1294790000000002E-3</c:v>
                </c:pt>
                <c:pt idx="177">
                  <c:v>1.3165389E-2</c:v>
                </c:pt>
                <c:pt idx="178">
                  <c:v>1.5823830000000001E-2</c:v>
                </c:pt>
                <c:pt idx="179">
                  <c:v>6.0792429999999998E-3</c:v>
                </c:pt>
                <c:pt idx="180">
                  <c:v>-7.5762599999999996E-4</c:v>
                </c:pt>
                <c:pt idx="181">
                  <c:v>1.9542231E-2</c:v>
                </c:pt>
                <c:pt idx="182">
                  <c:v>8.6507119999999996E-3</c:v>
                </c:pt>
                <c:pt idx="183">
                  <c:v>-1.9651508000000002E-2</c:v>
                </c:pt>
                <c:pt idx="184">
                  <c:v>-8.3378570000000006E-3</c:v>
                </c:pt>
                <c:pt idx="185">
                  <c:v>-2.0615126000000001E-2</c:v>
                </c:pt>
                <c:pt idx="186">
                  <c:v>-4.48868E-4</c:v>
                </c:pt>
                <c:pt idx="187">
                  <c:v>3.9312040999999999E-2</c:v>
                </c:pt>
                <c:pt idx="188">
                  <c:v>1.4468175E-2</c:v>
                </c:pt>
                <c:pt idx="189">
                  <c:v>2.4473810000000002E-3</c:v>
                </c:pt>
                <c:pt idx="190">
                  <c:v>-4.2486364999999998E-2</c:v>
                </c:pt>
                <c:pt idx="191">
                  <c:v>4.0233579999999998E-2</c:v>
                </c:pt>
                <c:pt idx="192">
                  <c:v>1.3602828000000001E-2</c:v>
                </c:pt>
                <c:pt idx="193">
                  <c:v>6.246349E-3</c:v>
                </c:pt>
                <c:pt idx="194">
                  <c:v>2.2480870000000002E-3</c:v>
                </c:pt>
                <c:pt idx="195">
                  <c:v>1.1121402000000001E-2</c:v>
                </c:pt>
                <c:pt idx="196">
                  <c:v>8.5365230000000007E-3</c:v>
                </c:pt>
                <c:pt idx="197">
                  <c:v>-9.6424530000000005E-3</c:v>
                </c:pt>
                <c:pt idx="198">
                  <c:v>-1.3656796000000001E-2</c:v>
                </c:pt>
                <c:pt idx="199">
                  <c:v>4.6561276999999998E-2</c:v>
                </c:pt>
                <c:pt idx="200">
                  <c:v>-2.0835474999999999E-2</c:v>
                </c:pt>
                <c:pt idx="201">
                  <c:v>1.6815894000000001E-2</c:v>
                </c:pt>
                <c:pt idx="202">
                  <c:v>1.0560638000000001E-2</c:v>
                </c:pt>
                <c:pt idx="203">
                  <c:v>9.5965670000000003E-3</c:v>
                </c:pt>
                <c:pt idx="204">
                  <c:v>-6.4332410000000001E-3</c:v>
                </c:pt>
                <c:pt idx="205">
                  <c:v>-1.9870759000000002E-2</c:v>
                </c:pt>
                <c:pt idx="206">
                  <c:v>6.7426669999999999E-3</c:v>
                </c:pt>
                <c:pt idx="207">
                  <c:v>0.14648863100000001</c:v>
                </c:pt>
                <c:pt idx="208">
                  <c:v>-0.14877802400000001</c:v>
                </c:pt>
                <c:pt idx="209">
                  <c:v>2.9109138999999999E-2</c:v>
                </c:pt>
                <c:pt idx="210">
                  <c:v>1.7439720999999998E-2</c:v>
                </c:pt>
                <c:pt idx="211">
                  <c:v>-9.9505099999999992E-3</c:v>
                </c:pt>
                <c:pt idx="212">
                  <c:v>-2.4069989999999999E-3</c:v>
                </c:pt>
                <c:pt idx="213">
                  <c:v>1.4709557E-2</c:v>
                </c:pt>
                <c:pt idx="214">
                  <c:v>-1.6599533E-2</c:v>
                </c:pt>
                <c:pt idx="215">
                  <c:v>-9.7503099999999999E-3</c:v>
                </c:pt>
                <c:pt idx="216">
                  <c:v>-3.0951349E-2</c:v>
                </c:pt>
                <c:pt idx="217">
                  <c:v>-2.2747955E-2</c:v>
                </c:pt>
                <c:pt idx="218">
                  <c:v>5.0754429999999998E-3</c:v>
                </c:pt>
                <c:pt idx="219">
                  <c:v>-1.5283493E-2</c:v>
                </c:pt>
                <c:pt idx="220">
                  <c:v>-9.0819803000000005E-2</c:v>
                </c:pt>
                <c:pt idx="221">
                  <c:v>5.7011276999999999E-2</c:v>
                </c:pt>
                <c:pt idx="222">
                  <c:v>-1.5039017999999999E-2</c:v>
                </c:pt>
                <c:pt idx="223">
                  <c:v>4.5906402999999998E-2</c:v>
                </c:pt>
                <c:pt idx="224">
                  <c:v>2.9222412E-2</c:v>
                </c:pt>
                <c:pt idx="225">
                  <c:v>-4.7057009999999996E-3</c:v>
                </c:pt>
                <c:pt idx="226">
                  <c:v>5.2734004000000001E-2</c:v>
                </c:pt>
                <c:pt idx="227">
                  <c:v>-2.6107778000000002E-2</c:v>
                </c:pt>
                <c:pt idx="228">
                  <c:v>1.8761587999999999E-2</c:v>
                </c:pt>
                <c:pt idx="229">
                  <c:v>1.4999082E-2</c:v>
                </c:pt>
                <c:pt idx="230">
                  <c:v>-3.8980410000000001E-3</c:v>
                </c:pt>
                <c:pt idx="231">
                  <c:v>-1.5275919999999999E-3</c:v>
                </c:pt>
                <c:pt idx="232">
                  <c:v>3.4389323999999999E-2</c:v>
                </c:pt>
                <c:pt idx="233">
                  <c:v>1.7216762E-2</c:v>
                </c:pt>
                <c:pt idx="234">
                  <c:v>-3.1213579999999999E-3</c:v>
                </c:pt>
                <c:pt idx="235">
                  <c:v>5.9171750000000002E-3</c:v>
                </c:pt>
                <c:pt idx="236">
                  <c:v>1.4586813000000001E-2</c:v>
                </c:pt>
                <c:pt idx="237">
                  <c:v>-2.3577846E-2</c:v>
                </c:pt>
                <c:pt idx="238">
                  <c:v>2.4277043000000002E-2</c:v>
                </c:pt>
                <c:pt idx="239">
                  <c:v>9.4451959999999995E-3</c:v>
                </c:pt>
                <c:pt idx="240">
                  <c:v>2.65285E-3</c:v>
                </c:pt>
                <c:pt idx="241">
                  <c:v>-1.0283720000000001E-3</c:v>
                </c:pt>
                <c:pt idx="242">
                  <c:v>3.2878299999999998E-3</c:v>
                </c:pt>
                <c:pt idx="243">
                  <c:v>1.5858989E-2</c:v>
                </c:pt>
                <c:pt idx="244">
                  <c:v>1.2160738000000001E-2</c:v>
                </c:pt>
                <c:pt idx="245">
                  <c:v>-3.1000229999999999E-3</c:v>
                </c:pt>
                <c:pt idx="246">
                  <c:v>1.0850857E-2</c:v>
                </c:pt>
                <c:pt idx="247">
                  <c:v>-2.4312891E-2</c:v>
                </c:pt>
                <c:pt idx="248">
                  <c:v>1.7016381000000001E-2</c:v>
                </c:pt>
                <c:pt idx="249">
                  <c:v>1.9159662000000001E-2</c:v>
                </c:pt>
                <c:pt idx="250">
                  <c:v>7.1425899999999999E-3</c:v>
                </c:pt>
                <c:pt idx="251">
                  <c:v>-1.6286129999999999E-2</c:v>
                </c:pt>
                <c:pt idx="252">
                  <c:v>7.8915400000000003E-4</c:v>
                </c:pt>
                <c:pt idx="253">
                  <c:v>-1.9470966999999999E-2</c:v>
                </c:pt>
                <c:pt idx="254">
                  <c:v>3.7270932999999999E-2</c:v>
                </c:pt>
                <c:pt idx="255">
                  <c:v>3.1113709999999999E-3</c:v>
                </c:pt>
                <c:pt idx="256">
                  <c:v>-6.2572410000000002E-3</c:v>
                </c:pt>
                <c:pt idx="257">
                  <c:v>1.038438E-3</c:v>
                </c:pt>
                <c:pt idx="258">
                  <c:v>1.3964437E-2</c:v>
                </c:pt>
                <c:pt idx="259">
                  <c:v>-1.0313180999999999E-2</c:v>
                </c:pt>
                <c:pt idx="260">
                  <c:v>1.5719186E-2</c:v>
                </c:pt>
                <c:pt idx="261">
                  <c:v>-3.7710259999999998E-3</c:v>
                </c:pt>
                <c:pt idx="262">
                  <c:v>-3.5158310000000001E-3</c:v>
                </c:pt>
                <c:pt idx="263">
                  <c:v>3.38653E-3</c:v>
                </c:pt>
                <c:pt idx="264">
                  <c:v>-9.69873E-4</c:v>
                </c:pt>
                <c:pt idx="265">
                  <c:v>-1.3866954000000001E-2</c:v>
                </c:pt>
                <c:pt idx="266">
                  <c:v>1.0728207E-2</c:v>
                </c:pt>
                <c:pt idx="267">
                  <c:v>-4.4330039999999999E-3</c:v>
                </c:pt>
                <c:pt idx="268">
                  <c:v>-2.0186406E-2</c:v>
                </c:pt>
                <c:pt idx="269">
                  <c:v>-1.5998479999999999E-2</c:v>
                </c:pt>
                <c:pt idx="270">
                  <c:v>-1.8954518E-2</c:v>
                </c:pt>
                <c:pt idx="271">
                  <c:v>-2.1152740999999999E-2</c:v>
                </c:pt>
                <c:pt idx="272">
                  <c:v>3.3575895000000001E-2</c:v>
                </c:pt>
                <c:pt idx="273">
                  <c:v>3.5578190000000003E-2</c:v>
                </c:pt>
                <c:pt idx="274">
                  <c:v>4.5353513999999998E-2</c:v>
                </c:pt>
                <c:pt idx="275">
                  <c:v>5.4756789999999998E-3</c:v>
                </c:pt>
                <c:pt idx="276">
                  <c:v>9.0773639999999992E-3</c:v>
                </c:pt>
                <c:pt idx="277">
                  <c:v>2.3348167999999999E-2</c:v>
                </c:pt>
              </c:numCache>
            </c:numRef>
          </c:xVal>
          <c:yVal>
            <c:numRef>
              <c:f>'Regressione Rend. Sett.'!$B$5:$B$282</c:f>
              <c:numCache>
                <c:formatCode>General</c:formatCode>
                <c:ptCount val="278"/>
                <c:pt idx="0">
                  <c:v>-3.1736627201203897E-2</c:v>
                </c:pt>
                <c:pt idx="1">
                  <c:v>6.2543945153300709E-2</c:v>
                </c:pt>
                <c:pt idx="2">
                  <c:v>2.6598979386191289E-2</c:v>
                </c:pt>
                <c:pt idx="3">
                  <c:v>4.4145621023966276E-2</c:v>
                </c:pt>
                <c:pt idx="4">
                  <c:v>1.1519211177685272E-2</c:v>
                </c:pt>
                <c:pt idx="5">
                  <c:v>-1.4143354964594283E-2</c:v>
                </c:pt>
                <c:pt idx="6">
                  <c:v>-3.5647514542285652E-2</c:v>
                </c:pt>
                <c:pt idx="7">
                  <c:v>-3.3566498647130232E-3</c:v>
                </c:pt>
                <c:pt idx="8">
                  <c:v>1.791878073605593E-2</c:v>
                </c:pt>
                <c:pt idx="9">
                  <c:v>-2.2905636397448335E-2</c:v>
                </c:pt>
                <c:pt idx="10">
                  <c:v>2.6611587135468587E-2</c:v>
                </c:pt>
                <c:pt idx="11">
                  <c:v>2.4822462304340036E-2</c:v>
                </c:pt>
                <c:pt idx="12">
                  <c:v>5.5704699131542142E-2</c:v>
                </c:pt>
                <c:pt idx="13">
                  <c:v>1.9112507456038971E-2</c:v>
                </c:pt>
                <c:pt idx="14">
                  <c:v>1.5726835713328212E-3</c:v>
                </c:pt>
                <c:pt idx="15">
                  <c:v>-3.434815228111552E-2</c:v>
                </c:pt>
                <c:pt idx="16">
                  <c:v>1.1103183368682376E-3</c:v>
                </c:pt>
                <c:pt idx="17">
                  <c:v>-1.7071989175190944E-2</c:v>
                </c:pt>
                <c:pt idx="18">
                  <c:v>-9.7275337027940764E-3</c:v>
                </c:pt>
                <c:pt idx="19">
                  <c:v>1.839537439510442E-2</c:v>
                </c:pt>
                <c:pt idx="20">
                  <c:v>4.4457347760986522E-3</c:v>
                </c:pt>
                <c:pt idx="21">
                  <c:v>2.8310574441115718E-2</c:v>
                </c:pt>
                <c:pt idx="22">
                  <c:v>5.9715013945520036E-3</c:v>
                </c:pt>
                <c:pt idx="23">
                  <c:v>2.1547313655218031E-2</c:v>
                </c:pt>
                <c:pt idx="24">
                  <c:v>4.7656516957275824E-2</c:v>
                </c:pt>
                <c:pt idx="25">
                  <c:v>1.0446541955762706E-3</c:v>
                </c:pt>
                <c:pt idx="26">
                  <c:v>1.0110047429020578E-2</c:v>
                </c:pt>
                <c:pt idx="27">
                  <c:v>3.1772058721312467E-2</c:v>
                </c:pt>
                <c:pt idx="28">
                  <c:v>-1.6432650778320401E-2</c:v>
                </c:pt>
                <c:pt idx="29">
                  <c:v>1.5970480671374951E-2</c:v>
                </c:pt>
                <c:pt idx="30">
                  <c:v>1.171141662791618E-2</c:v>
                </c:pt>
                <c:pt idx="31">
                  <c:v>4.1292717337376397E-2</c:v>
                </c:pt>
                <c:pt idx="32">
                  <c:v>-1.5244933460667531E-2</c:v>
                </c:pt>
                <c:pt idx="33">
                  <c:v>4.7375837604301651E-3</c:v>
                </c:pt>
                <c:pt idx="34">
                  <c:v>-1.8031426272188553E-2</c:v>
                </c:pt>
                <c:pt idx="35">
                  <c:v>1.4067593161003273E-2</c:v>
                </c:pt>
                <c:pt idx="36">
                  <c:v>-1.7337251253586976E-3</c:v>
                </c:pt>
                <c:pt idx="37">
                  <c:v>-3.4240976160820752E-2</c:v>
                </c:pt>
                <c:pt idx="38">
                  <c:v>1.9889336324677716E-2</c:v>
                </c:pt>
                <c:pt idx="39">
                  <c:v>3.1744915023123758E-2</c:v>
                </c:pt>
                <c:pt idx="40">
                  <c:v>1.6271639562883172E-2</c:v>
                </c:pt>
                <c:pt idx="41">
                  <c:v>7.2648553519422815E-2</c:v>
                </c:pt>
                <c:pt idx="42">
                  <c:v>1.3388675164353759E-2</c:v>
                </c:pt>
                <c:pt idx="43">
                  <c:v>1.9638391240781811E-3</c:v>
                </c:pt>
                <c:pt idx="44">
                  <c:v>2.0841600282613275E-2</c:v>
                </c:pt>
                <c:pt idx="45">
                  <c:v>-3.9141907033571413E-2</c:v>
                </c:pt>
                <c:pt idx="46">
                  <c:v>-2.0231852657088906E-2</c:v>
                </c:pt>
                <c:pt idx="47">
                  <c:v>6.0462495720767583E-2</c:v>
                </c:pt>
                <c:pt idx="48">
                  <c:v>-5.4708868056011224E-2</c:v>
                </c:pt>
                <c:pt idx="49">
                  <c:v>3.3631831470343737E-2</c:v>
                </c:pt>
                <c:pt idx="50">
                  <c:v>4.8702074553664274E-3</c:v>
                </c:pt>
                <c:pt idx="51">
                  <c:v>-6.6246282426811479E-2</c:v>
                </c:pt>
                <c:pt idx="52">
                  <c:v>-1.2227855621633662E-2</c:v>
                </c:pt>
                <c:pt idx="53">
                  <c:v>-4.568036068253796E-2</c:v>
                </c:pt>
                <c:pt idx="54">
                  <c:v>4.1313772895024602E-2</c:v>
                </c:pt>
                <c:pt idx="55">
                  <c:v>-7.5262306947480768E-3</c:v>
                </c:pt>
                <c:pt idx="56">
                  <c:v>-3.5627922422995478E-2</c:v>
                </c:pt>
                <c:pt idx="57">
                  <c:v>-2.2080612525333047E-2</c:v>
                </c:pt>
                <c:pt idx="58">
                  <c:v>3.2577440130652918E-2</c:v>
                </c:pt>
                <c:pt idx="59">
                  <c:v>-2.5057987653351613E-2</c:v>
                </c:pt>
                <c:pt idx="60">
                  <c:v>-3.3774718899535199E-2</c:v>
                </c:pt>
                <c:pt idx="61">
                  <c:v>7.2695533148936037E-2</c:v>
                </c:pt>
                <c:pt idx="62">
                  <c:v>1.0817973315602818E-2</c:v>
                </c:pt>
                <c:pt idx="63">
                  <c:v>1.8901678218130855E-2</c:v>
                </c:pt>
                <c:pt idx="64">
                  <c:v>-4.0236758784273921E-2</c:v>
                </c:pt>
                <c:pt idx="65">
                  <c:v>-5.7716243906050804E-2</c:v>
                </c:pt>
                <c:pt idx="66">
                  <c:v>-2.0726758366467233E-2</c:v>
                </c:pt>
                <c:pt idx="67">
                  <c:v>1.2735901404345242E-2</c:v>
                </c:pt>
                <c:pt idx="68">
                  <c:v>-1.0053542656907994E-2</c:v>
                </c:pt>
                <c:pt idx="69">
                  <c:v>-4.953950414392301E-2</c:v>
                </c:pt>
                <c:pt idx="70">
                  <c:v>-3.0528980486052494E-2</c:v>
                </c:pt>
                <c:pt idx="71">
                  <c:v>8.18813494309579E-2</c:v>
                </c:pt>
                <c:pt idx="72">
                  <c:v>-1.1784466408142832E-2</c:v>
                </c:pt>
                <c:pt idx="73">
                  <c:v>-6.3069379867098554E-2</c:v>
                </c:pt>
                <c:pt idx="74">
                  <c:v>-2.1107587588489189E-2</c:v>
                </c:pt>
                <c:pt idx="75">
                  <c:v>8.09610305352364E-2</c:v>
                </c:pt>
                <c:pt idx="76">
                  <c:v>-3.0332510069569649E-2</c:v>
                </c:pt>
                <c:pt idx="77">
                  <c:v>3.1127488706840907E-2</c:v>
                </c:pt>
                <c:pt idx="78">
                  <c:v>-4.0872931695324299E-2</c:v>
                </c:pt>
                <c:pt idx="79">
                  <c:v>1.4178813718076598E-2</c:v>
                </c:pt>
                <c:pt idx="80">
                  <c:v>7.8276350129397709E-2</c:v>
                </c:pt>
                <c:pt idx="81">
                  <c:v>7.7294631831428505E-3</c:v>
                </c:pt>
                <c:pt idx="82">
                  <c:v>3.1812666393809835E-2</c:v>
                </c:pt>
                <c:pt idx="83">
                  <c:v>-1.7651809203432959E-2</c:v>
                </c:pt>
                <c:pt idx="84">
                  <c:v>-6.3113792290115239E-2</c:v>
                </c:pt>
                <c:pt idx="85">
                  <c:v>-4.4872931829811641E-2</c:v>
                </c:pt>
                <c:pt idx="86">
                  <c:v>3.2804753532452831E-2</c:v>
                </c:pt>
                <c:pt idx="87">
                  <c:v>-7.4566995563667013E-2</c:v>
                </c:pt>
                <c:pt idx="88">
                  <c:v>-2.7866384158569325E-2</c:v>
                </c:pt>
                <c:pt idx="89">
                  <c:v>-2.1099467911252012E-2</c:v>
                </c:pt>
                <c:pt idx="90">
                  <c:v>5.7536213737800108E-3</c:v>
                </c:pt>
                <c:pt idx="91">
                  <c:v>-2.4248695103963297E-2</c:v>
                </c:pt>
                <c:pt idx="92">
                  <c:v>5.9327955408274707E-2</c:v>
                </c:pt>
                <c:pt idx="93">
                  <c:v>-2.5813650843169309E-2</c:v>
                </c:pt>
                <c:pt idx="94">
                  <c:v>-6.1389670201258136E-2</c:v>
                </c:pt>
                <c:pt idx="95">
                  <c:v>0.11617494974542886</c:v>
                </c:pt>
                <c:pt idx="96">
                  <c:v>-2.1084539478701175E-2</c:v>
                </c:pt>
                <c:pt idx="97">
                  <c:v>2.599295053612331E-2</c:v>
                </c:pt>
                <c:pt idx="98">
                  <c:v>3.042545268984944E-2</c:v>
                </c:pt>
                <c:pt idx="99">
                  <c:v>-3.7644084698346264E-2</c:v>
                </c:pt>
                <c:pt idx="100">
                  <c:v>-2.9745085421890118E-3</c:v>
                </c:pt>
                <c:pt idx="101">
                  <c:v>-2.4357337282677138E-2</c:v>
                </c:pt>
                <c:pt idx="102">
                  <c:v>4.5658715922735965E-3</c:v>
                </c:pt>
                <c:pt idx="103">
                  <c:v>-6.2088333641312471E-2</c:v>
                </c:pt>
                <c:pt idx="104">
                  <c:v>6.3575404479555647E-2</c:v>
                </c:pt>
                <c:pt idx="105">
                  <c:v>4.1383205260226803E-3</c:v>
                </c:pt>
                <c:pt idx="106">
                  <c:v>3.3052911019336217E-2</c:v>
                </c:pt>
                <c:pt idx="107">
                  <c:v>4.1062364489496121E-2</c:v>
                </c:pt>
                <c:pt idx="108">
                  <c:v>1.8385807191868938E-2</c:v>
                </c:pt>
                <c:pt idx="109">
                  <c:v>-1.6699354130940793E-2</c:v>
                </c:pt>
                <c:pt idx="110">
                  <c:v>-3.4255670050426207E-2</c:v>
                </c:pt>
                <c:pt idx="111">
                  <c:v>2.4355946298084193E-2</c:v>
                </c:pt>
                <c:pt idx="112">
                  <c:v>-2.6244771971181934E-2</c:v>
                </c:pt>
                <c:pt idx="113">
                  <c:v>0.12405982368126174</c:v>
                </c:pt>
                <c:pt idx="114">
                  <c:v>4.0795846582573634E-3</c:v>
                </c:pt>
                <c:pt idx="115">
                  <c:v>2.7550966325903894E-2</c:v>
                </c:pt>
                <c:pt idx="116">
                  <c:v>1.1446541916401256E-2</c:v>
                </c:pt>
                <c:pt idx="117">
                  <c:v>-1.8724037394936287E-2</c:v>
                </c:pt>
                <c:pt idx="118">
                  <c:v>-1.3281544952106737E-3</c:v>
                </c:pt>
                <c:pt idx="119">
                  <c:v>7.5237989142204892E-2</c:v>
                </c:pt>
                <c:pt idx="120">
                  <c:v>1.1033031277404268E-2</c:v>
                </c:pt>
                <c:pt idx="121">
                  <c:v>-5.408045081758254E-3</c:v>
                </c:pt>
                <c:pt idx="122">
                  <c:v>3.2578903049834018E-2</c:v>
                </c:pt>
                <c:pt idx="123">
                  <c:v>4.570586843088853E-2</c:v>
                </c:pt>
                <c:pt idx="124">
                  <c:v>7.5398788884889377E-3</c:v>
                </c:pt>
                <c:pt idx="125">
                  <c:v>-2.567055680400104E-2</c:v>
                </c:pt>
                <c:pt idx="126">
                  <c:v>4.7553379161985453E-2</c:v>
                </c:pt>
                <c:pt idx="127">
                  <c:v>-2.1353827140775671E-2</c:v>
                </c:pt>
                <c:pt idx="128">
                  <c:v>1.6476709325304612E-2</c:v>
                </c:pt>
                <c:pt idx="129">
                  <c:v>-9.7491005305050706E-3</c:v>
                </c:pt>
                <c:pt idx="130">
                  <c:v>2.378241948990344E-2</c:v>
                </c:pt>
                <c:pt idx="131">
                  <c:v>-4.2576843957469563E-3</c:v>
                </c:pt>
                <c:pt idx="132">
                  <c:v>-1.5708306968897856E-2</c:v>
                </c:pt>
                <c:pt idx="133">
                  <c:v>-3.1297072717793958E-2</c:v>
                </c:pt>
                <c:pt idx="134">
                  <c:v>-2.065399891870353E-2</c:v>
                </c:pt>
                <c:pt idx="135">
                  <c:v>-1.202430574943132E-2</c:v>
                </c:pt>
                <c:pt idx="136">
                  <c:v>2.0538327087602119E-2</c:v>
                </c:pt>
                <c:pt idx="137">
                  <c:v>1.7586254752791287E-2</c:v>
                </c:pt>
                <c:pt idx="138">
                  <c:v>1.7069181064895883E-2</c:v>
                </c:pt>
                <c:pt idx="139">
                  <c:v>-1.2115885854690702E-2</c:v>
                </c:pt>
                <c:pt idx="140">
                  <c:v>-4.0003545638652507E-2</c:v>
                </c:pt>
                <c:pt idx="141">
                  <c:v>-3.9749049840808537E-3</c:v>
                </c:pt>
                <c:pt idx="142">
                  <c:v>3.6453131505107345E-2</c:v>
                </c:pt>
                <c:pt idx="143">
                  <c:v>1.4361208976359182E-3</c:v>
                </c:pt>
                <c:pt idx="144">
                  <c:v>-3.2342075992061741E-3</c:v>
                </c:pt>
                <c:pt idx="145">
                  <c:v>9.6119346363306036E-3</c:v>
                </c:pt>
                <c:pt idx="146">
                  <c:v>6.9706823125251935E-2</c:v>
                </c:pt>
                <c:pt idx="147">
                  <c:v>4.7817458970422305E-2</c:v>
                </c:pt>
                <c:pt idx="148">
                  <c:v>2.5175673932486715E-3</c:v>
                </c:pt>
                <c:pt idx="149">
                  <c:v>2.0494694901212942E-2</c:v>
                </c:pt>
                <c:pt idx="150">
                  <c:v>-7.7363527316250515E-3</c:v>
                </c:pt>
                <c:pt idx="151">
                  <c:v>-7.4775425053654951E-4</c:v>
                </c:pt>
                <c:pt idx="152">
                  <c:v>-9.3525538520906875E-3</c:v>
                </c:pt>
                <c:pt idx="153">
                  <c:v>1.0384884658865917E-2</c:v>
                </c:pt>
                <c:pt idx="154">
                  <c:v>3.8978560010183671E-3</c:v>
                </c:pt>
                <c:pt idx="155">
                  <c:v>0.12927325996560837</c:v>
                </c:pt>
                <c:pt idx="156">
                  <c:v>-8.5203829129308045E-2</c:v>
                </c:pt>
                <c:pt idx="157">
                  <c:v>2.6256976588358294E-2</c:v>
                </c:pt>
                <c:pt idx="158">
                  <c:v>1.319380377113547E-2</c:v>
                </c:pt>
                <c:pt idx="159">
                  <c:v>1.8047727637430303E-2</c:v>
                </c:pt>
                <c:pt idx="160">
                  <c:v>2.2688576884175988E-2</c:v>
                </c:pt>
                <c:pt idx="161">
                  <c:v>-3.7433822186613425E-2</c:v>
                </c:pt>
                <c:pt idx="162">
                  <c:v>1.5542224018392512E-2</c:v>
                </c:pt>
                <c:pt idx="163">
                  <c:v>1.2574869200246898E-2</c:v>
                </c:pt>
                <c:pt idx="164">
                  <c:v>-2.2334444602875262E-2</c:v>
                </c:pt>
                <c:pt idx="165">
                  <c:v>2.5109462013872218E-2</c:v>
                </c:pt>
                <c:pt idx="166">
                  <c:v>2.9585580868903807E-2</c:v>
                </c:pt>
                <c:pt idx="167">
                  <c:v>-1.8706068891739785E-2</c:v>
                </c:pt>
                <c:pt idx="168">
                  <c:v>1.1409105970495409E-2</c:v>
                </c:pt>
                <c:pt idx="169">
                  <c:v>-8.5072368712808093E-3</c:v>
                </c:pt>
                <c:pt idx="170">
                  <c:v>-5.3993901512019021E-2</c:v>
                </c:pt>
                <c:pt idx="171">
                  <c:v>1.8039678395411665E-2</c:v>
                </c:pt>
                <c:pt idx="172">
                  <c:v>8.3680157705792518E-4</c:v>
                </c:pt>
                <c:pt idx="173">
                  <c:v>1.9869326404956783E-2</c:v>
                </c:pt>
                <c:pt idx="174">
                  <c:v>1.5016328641754808E-2</c:v>
                </c:pt>
                <c:pt idx="175">
                  <c:v>2.3678702240501504E-2</c:v>
                </c:pt>
                <c:pt idx="176">
                  <c:v>-3.4940419685972536E-2</c:v>
                </c:pt>
                <c:pt idx="177">
                  <c:v>2.1005528884446269E-2</c:v>
                </c:pt>
                <c:pt idx="178">
                  <c:v>4.4166428283701029E-2</c:v>
                </c:pt>
                <c:pt idx="179">
                  <c:v>1.6291169439064647E-2</c:v>
                </c:pt>
                <c:pt idx="180">
                  <c:v>-6.2919407992572023E-3</c:v>
                </c:pt>
                <c:pt idx="181">
                  <c:v>4.6112528884386397E-2</c:v>
                </c:pt>
                <c:pt idx="182">
                  <c:v>-2.9964039580276543E-2</c:v>
                </c:pt>
                <c:pt idx="183">
                  <c:v>-3.6247418363690116E-2</c:v>
                </c:pt>
                <c:pt idx="184">
                  <c:v>-2.7087041634514787E-2</c:v>
                </c:pt>
                <c:pt idx="185">
                  <c:v>-3.9457146583034092E-2</c:v>
                </c:pt>
                <c:pt idx="186">
                  <c:v>-6.0467922788779785E-3</c:v>
                </c:pt>
                <c:pt idx="187">
                  <c:v>3.2521270318271275E-2</c:v>
                </c:pt>
                <c:pt idx="188">
                  <c:v>-4.0146425924849289E-3</c:v>
                </c:pt>
                <c:pt idx="189">
                  <c:v>8.3973667114338566E-4</c:v>
                </c:pt>
                <c:pt idx="190">
                  <c:v>-3.7013927962550867E-2</c:v>
                </c:pt>
                <c:pt idx="191">
                  <c:v>7.191924381114094E-2</c:v>
                </c:pt>
                <c:pt idx="192">
                  <c:v>1.0868795970068058E-2</c:v>
                </c:pt>
                <c:pt idx="193">
                  <c:v>-1.6656310602481766E-2</c:v>
                </c:pt>
                <c:pt idx="194">
                  <c:v>-2.7942468401412977E-2</c:v>
                </c:pt>
                <c:pt idx="195">
                  <c:v>6.2489671320357552E-4</c:v>
                </c:pt>
                <c:pt idx="196">
                  <c:v>4.4196754613234643E-3</c:v>
                </c:pt>
                <c:pt idx="197">
                  <c:v>2.3890263355071131E-2</c:v>
                </c:pt>
                <c:pt idx="198">
                  <c:v>-4.1527437351315061E-2</c:v>
                </c:pt>
                <c:pt idx="199">
                  <c:v>2.9656175074475991E-2</c:v>
                </c:pt>
                <c:pt idx="200">
                  <c:v>-1.7844454959874929E-2</c:v>
                </c:pt>
                <c:pt idx="201">
                  <c:v>6.8305651142648279E-3</c:v>
                </c:pt>
                <c:pt idx="202">
                  <c:v>1.5491557237266546E-2</c:v>
                </c:pt>
                <c:pt idx="203">
                  <c:v>4.748977276291081E-2</c:v>
                </c:pt>
                <c:pt idx="204">
                  <c:v>8.3413629808922977E-3</c:v>
                </c:pt>
                <c:pt idx="205">
                  <c:v>-2.3855775902595869E-2</c:v>
                </c:pt>
                <c:pt idx="206">
                  <c:v>-1.3902912648766832E-2</c:v>
                </c:pt>
                <c:pt idx="207">
                  <c:v>0.13159956883598239</c:v>
                </c:pt>
                <c:pt idx="208">
                  <c:v>-0.14006425330139979</c:v>
                </c:pt>
                <c:pt idx="209">
                  <c:v>2.4060146836795575E-2</c:v>
                </c:pt>
                <c:pt idx="210">
                  <c:v>3.5032428096843031E-2</c:v>
                </c:pt>
                <c:pt idx="211">
                  <c:v>-6.5306411333718672E-2</c:v>
                </c:pt>
                <c:pt idx="212">
                  <c:v>-1.2793361061401096E-2</c:v>
                </c:pt>
                <c:pt idx="213">
                  <c:v>-3.2214582401959993E-3</c:v>
                </c:pt>
                <c:pt idx="214">
                  <c:v>1.4653143798316975E-3</c:v>
                </c:pt>
                <c:pt idx="215">
                  <c:v>-2.7485802019330301E-2</c:v>
                </c:pt>
                <c:pt idx="216">
                  <c:v>-9.2697480413232308E-3</c:v>
                </c:pt>
                <c:pt idx="217">
                  <c:v>-1.2076950971167779E-2</c:v>
                </c:pt>
                <c:pt idx="218">
                  <c:v>6.9486999470781009E-3</c:v>
                </c:pt>
                <c:pt idx="219">
                  <c:v>-3.1845885243585011E-2</c:v>
                </c:pt>
                <c:pt idx="220">
                  <c:v>-5.0052710563398231E-2</c:v>
                </c:pt>
                <c:pt idx="221">
                  <c:v>7.9507563631602843E-2</c:v>
                </c:pt>
                <c:pt idx="222">
                  <c:v>-5.3211504347996805E-2</c:v>
                </c:pt>
                <c:pt idx="223">
                  <c:v>6.5446780082199993E-2</c:v>
                </c:pt>
                <c:pt idx="224">
                  <c:v>0.11083320665839572</c:v>
                </c:pt>
                <c:pt idx="225">
                  <c:v>7.925882297504093E-3</c:v>
                </c:pt>
                <c:pt idx="226">
                  <c:v>3.7321369381725665E-2</c:v>
                </c:pt>
                <c:pt idx="227">
                  <c:v>-9.0034506459251325E-3</c:v>
                </c:pt>
                <c:pt idx="228">
                  <c:v>2.2613063784794815E-2</c:v>
                </c:pt>
                <c:pt idx="229">
                  <c:v>2.1765639853070597E-2</c:v>
                </c:pt>
                <c:pt idx="230">
                  <c:v>9.7367653957667871E-3</c:v>
                </c:pt>
                <c:pt idx="231">
                  <c:v>5.1373303473444872E-3</c:v>
                </c:pt>
                <c:pt idx="232">
                  <c:v>3.8835359703992017E-2</c:v>
                </c:pt>
                <c:pt idx="233">
                  <c:v>5.8475206943026424E-3</c:v>
                </c:pt>
                <c:pt idx="234">
                  <c:v>8.980786671673768E-3</c:v>
                </c:pt>
                <c:pt idx="235">
                  <c:v>1.3371217076225177E-2</c:v>
                </c:pt>
                <c:pt idx="236">
                  <c:v>7.175874522094821E-3</c:v>
                </c:pt>
                <c:pt idx="237">
                  <c:v>2.0244825086953119E-2</c:v>
                </c:pt>
                <c:pt idx="238">
                  <c:v>-3.9495519960119118E-3</c:v>
                </c:pt>
                <c:pt idx="239">
                  <c:v>-3.5822032866850389E-3</c:v>
                </c:pt>
                <c:pt idx="240">
                  <c:v>-2.3273379507704427E-2</c:v>
                </c:pt>
                <c:pt idx="241">
                  <c:v>-1.0646393529660677E-3</c:v>
                </c:pt>
                <c:pt idx="242">
                  <c:v>-2.307126775579393E-2</c:v>
                </c:pt>
                <c:pt idx="243">
                  <c:v>3.0100988727103234E-2</c:v>
                </c:pt>
                <c:pt idx="244">
                  <c:v>1.5748101532692776E-2</c:v>
                </c:pt>
                <c:pt idx="245">
                  <c:v>-1.2491976923834264E-2</c:v>
                </c:pt>
                <c:pt idx="246">
                  <c:v>1.1515916184654897E-2</c:v>
                </c:pt>
                <c:pt idx="247">
                  <c:v>-1.2351264518146795E-2</c:v>
                </c:pt>
                <c:pt idx="248">
                  <c:v>5.1276847356109901E-3</c:v>
                </c:pt>
                <c:pt idx="249">
                  <c:v>1.9529455287512008E-2</c:v>
                </c:pt>
                <c:pt idx="250">
                  <c:v>-1.1076984303489284E-2</c:v>
                </c:pt>
                <c:pt idx="251">
                  <c:v>-4.0536044388546071E-2</c:v>
                </c:pt>
                <c:pt idx="252">
                  <c:v>2.6890991520616251E-2</c:v>
                </c:pt>
                <c:pt idx="253">
                  <c:v>-7.2869091876263031E-2</c:v>
                </c:pt>
                <c:pt idx="254">
                  <c:v>4.2129164782984965E-2</c:v>
                </c:pt>
                <c:pt idx="255">
                  <c:v>-1.7987475653493495E-2</c:v>
                </c:pt>
                <c:pt idx="256">
                  <c:v>-9.5827250884757686E-3</c:v>
                </c:pt>
                <c:pt idx="257">
                  <c:v>1.5443123043794272E-2</c:v>
                </c:pt>
                <c:pt idx="258">
                  <c:v>3.6837245419295678E-3</c:v>
                </c:pt>
                <c:pt idx="259">
                  <c:v>-3.0284377036702923E-2</c:v>
                </c:pt>
                <c:pt idx="260">
                  <c:v>1.3405504214297665E-2</c:v>
                </c:pt>
                <c:pt idx="261">
                  <c:v>-4.0519148195868313E-2</c:v>
                </c:pt>
                <c:pt idx="262">
                  <c:v>1.3243182607433616E-2</c:v>
                </c:pt>
                <c:pt idx="263">
                  <c:v>-7.6531823325989859E-2</c:v>
                </c:pt>
                <c:pt idx="264">
                  <c:v>-6.7745009573038362E-2</c:v>
                </c:pt>
                <c:pt idx="265">
                  <c:v>4.4873576989104221E-4</c:v>
                </c:pt>
                <c:pt idx="266">
                  <c:v>-7.9321629872991951E-3</c:v>
                </c:pt>
                <c:pt idx="267">
                  <c:v>-1.1303327109662071E-2</c:v>
                </c:pt>
                <c:pt idx="268">
                  <c:v>4.1299591648468324E-2</c:v>
                </c:pt>
                <c:pt idx="269">
                  <c:v>-3.2790502597568605E-2</c:v>
                </c:pt>
                <c:pt idx="270">
                  <c:v>-3.4584737954640947E-2</c:v>
                </c:pt>
                <c:pt idx="271">
                  <c:v>-6.5729191673760554E-2</c:v>
                </c:pt>
                <c:pt idx="272">
                  <c:v>4.6780847479765651E-2</c:v>
                </c:pt>
                <c:pt idx="273">
                  <c:v>-6.9351373564794944E-3</c:v>
                </c:pt>
                <c:pt idx="274">
                  <c:v>0.13999518459650176</c:v>
                </c:pt>
                <c:pt idx="275">
                  <c:v>4.3283581335418122E-3</c:v>
                </c:pt>
                <c:pt idx="276">
                  <c:v>-2.39743601169129E-2</c:v>
                </c:pt>
                <c:pt idx="277">
                  <c:v>1.6407505833788034E-3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9-6A41-B428-088BA9536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482912"/>
        <c:axId val="1897484624"/>
      </c:scatterChart>
      <c:valAx>
        <c:axId val="1897482912"/>
        <c:scaling>
          <c:orientation val="minMax"/>
          <c:max val="0.25"/>
          <c:min val="-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 S&amp;P500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484624"/>
        <c:crosses val="autoZero"/>
        <c:crossBetween val="midCat"/>
      </c:valAx>
      <c:valAx>
        <c:axId val="1897484624"/>
        <c:scaling>
          <c:orientation val="minMax"/>
          <c:max val="0.15"/>
          <c:min val="-0.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</a:t>
                </a:r>
                <a:r>
                  <a:rPr lang="it-IT" sz="1200" b="1" baseline="0"/>
                  <a:t> MSFT</a:t>
                </a:r>
                <a:endParaRPr lang="it-IT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48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Rendimenti mensili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8509877937759442E-2"/>
                  <c:y val="0.528496944638676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'Regressione Rend. Mens.'!$C$5:$C$68</c:f>
              <c:numCache>
                <c:formatCode>General</c:formatCode>
                <c:ptCount val="64"/>
                <c:pt idx="0">
                  <c:v>2.6091451377448505E-2</c:v>
                </c:pt>
                <c:pt idx="1">
                  <c:v>4.2438632533165238E-2</c:v>
                </c:pt>
                <c:pt idx="2">
                  <c:v>5.242532134755841E-2</c:v>
                </c:pt>
                <c:pt idx="3">
                  <c:v>5.4864886706070138E-3</c:v>
                </c:pt>
                <c:pt idx="4">
                  <c:v>2.2214009565834771E-2</c:v>
                </c:pt>
                <c:pt idx="5">
                  <c:v>2.2748054828388597E-2</c:v>
                </c:pt>
                <c:pt idx="6">
                  <c:v>2.8990416255438543E-2</c:v>
                </c:pt>
                <c:pt idx="7">
                  <c:v>-4.7569168801901096E-2</c:v>
                </c:pt>
                <c:pt idx="8">
                  <c:v>6.914383640060659E-2</c:v>
                </c:pt>
                <c:pt idx="9">
                  <c:v>-8.3337061847461435E-3</c:v>
                </c:pt>
                <c:pt idx="10">
                  <c:v>4.3612913462064813E-2</c:v>
                </c:pt>
                <c:pt idx="11">
                  <c:v>-5.258516502739384E-2</c:v>
                </c:pt>
                <c:pt idx="12">
                  <c:v>-3.1360491945908266E-2</c:v>
                </c:pt>
                <c:pt idx="13">
                  <c:v>3.5773288371546273E-2</c:v>
                </c:pt>
                <c:pt idx="14">
                  <c:v>-8.7956711804343043E-2</c:v>
                </c:pt>
                <c:pt idx="15">
                  <c:v>5.3177704644647078E-5</c:v>
                </c:pt>
                <c:pt idx="16">
                  <c:v>-8.3919999933826817E-2</c:v>
                </c:pt>
                <c:pt idx="17">
                  <c:v>9.1116391730209953E-2</c:v>
                </c:pt>
                <c:pt idx="18">
                  <c:v>-4.2440128272998381E-2</c:v>
                </c:pt>
                <c:pt idx="19">
                  <c:v>-9.3395672013274339E-2</c:v>
                </c:pt>
                <c:pt idx="20">
                  <c:v>7.9863413837008998E-2</c:v>
                </c:pt>
                <c:pt idx="21">
                  <c:v>5.3752893352493093E-2</c:v>
                </c:pt>
                <c:pt idx="22">
                  <c:v>-5.8971474074730502E-2</c:v>
                </c:pt>
                <c:pt idx="23">
                  <c:v>6.1752857834678994E-2</c:v>
                </c:pt>
                <c:pt idx="24">
                  <c:v>-2.6112493931818616E-2</c:v>
                </c:pt>
                <c:pt idx="25">
                  <c:v>3.5051612577108933E-2</c:v>
                </c:pt>
                <c:pt idx="26">
                  <c:v>1.464234166248112E-2</c:v>
                </c:pt>
                <c:pt idx="27">
                  <c:v>2.4823473681929993E-3</c:v>
                </c:pt>
                <c:pt idx="28">
                  <c:v>6.4727464904234575E-2</c:v>
                </c:pt>
                <c:pt idx="29">
                  <c:v>3.1138932355010952E-2</c:v>
                </c:pt>
                <c:pt idx="30">
                  <c:v>-1.7716390070854068E-2</c:v>
                </c:pt>
                <c:pt idx="31">
                  <c:v>-4.871936746562492E-2</c:v>
                </c:pt>
                <c:pt idx="32">
                  <c:v>-2.1979688737982988E-2</c:v>
                </c:pt>
                <c:pt idx="33">
                  <c:v>8.9179268781970036E-2</c:v>
                </c:pt>
                <c:pt idx="34">
                  <c:v>4.4229231156360113E-2</c:v>
                </c:pt>
                <c:pt idx="35">
                  <c:v>1.5895707598991546E-2</c:v>
                </c:pt>
                <c:pt idx="36">
                  <c:v>5.1720640623723092E-2</c:v>
                </c:pt>
                <c:pt idx="37">
                  <c:v>3.1018779915342878E-2</c:v>
                </c:pt>
                <c:pt idx="38">
                  <c:v>-4.1615071737898725E-2</c:v>
                </c:pt>
                <c:pt idx="39">
                  <c:v>4.8021190151199065E-2</c:v>
                </c:pt>
                <c:pt idx="40">
                  <c:v>3.4669801283083251E-2</c:v>
                </c:pt>
                <c:pt idx="41">
                  <c:v>1.1321316887868735E-2</c:v>
                </c:pt>
                <c:pt idx="42">
                  <c:v>2.2834706936630336E-2</c:v>
                </c:pt>
                <c:pt idx="43">
                  <c:v>2.0196884090601226E-2</c:v>
                </c:pt>
                <c:pt idx="44">
                  <c:v>-9.8967433031517272E-3</c:v>
                </c:pt>
                <c:pt idx="45">
                  <c:v>5.7301295482098821E-2</c:v>
                </c:pt>
                <c:pt idx="46">
                  <c:v>-2.4990137048483629E-2</c:v>
                </c:pt>
                <c:pt idx="47">
                  <c:v>2.7016304240444086E-2</c:v>
                </c:pt>
                <c:pt idx="48">
                  <c:v>-1.4242092699825116E-2</c:v>
                </c:pt>
                <c:pt idx="49">
                  <c:v>-5.7544697681375427E-2</c:v>
                </c:pt>
                <c:pt idx="50">
                  <c:v>-7.6249433462898374E-3</c:v>
                </c:pt>
                <c:pt idx="51">
                  <c:v>6.1523826140782882E-2</c:v>
                </c:pt>
                <c:pt idx="52">
                  <c:v>4.960683946771579E-2</c:v>
                </c:pt>
                <c:pt idx="53">
                  <c:v>2.1666562530640778E-2</c:v>
                </c:pt>
                <c:pt idx="54">
                  <c:v>1.9066444295036206E-2</c:v>
                </c:pt>
                <c:pt idx="55">
                  <c:v>3.5323687218701598E-2</c:v>
                </c:pt>
                <c:pt idx="56">
                  <c:v>2.2686871904923696E-2</c:v>
                </c:pt>
                <c:pt idx="57">
                  <c:v>1.2996181666717825E-3</c:v>
                </c:pt>
                <c:pt idx="58">
                  <c:v>-5.2413442251394028E-4</c:v>
                </c:pt>
                <c:pt idx="59">
                  <c:v>1.3662958900920313E-2</c:v>
                </c:pt>
                <c:pt idx="60">
                  <c:v>-8.6683447407043483E-3</c:v>
                </c:pt>
                <c:pt idx="61">
                  <c:v>-5.0932690968576964E-2</c:v>
                </c:pt>
                <c:pt idx="62">
                  <c:v>0.10423338582985756</c:v>
                </c:pt>
                <c:pt idx="63">
                  <c:v>2.6344867926501477E-2</c:v>
                </c:pt>
              </c:numCache>
            </c:numRef>
          </c:xVal>
          <c:yVal>
            <c:numRef>
              <c:f>'Regressione Rend. Mens.'!$B$5:$B$68</c:f>
              <c:numCache>
                <c:formatCode>General</c:formatCode>
                <c:ptCount val="64"/>
                <c:pt idx="0">
                  <c:v>4.1180619190723739E-3</c:v>
                </c:pt>
                <c:pt idx="1">
                  <c:v>1.4588137720363119E-2</c:v>
                </c:pt>
                <c:pt idx="2">
                  <c:v>6.960163792523176E-2</c:v>
                </c:pt>
                <c:pt idx="3">
                  <c:v>-7.6273850357363223E-3</c:v>
                </c:pt>
                <c:pt idx="4">
                  <c:v>8.4989054208925455E-2</c:v>
                </c:pt>
                <c:pt idx="5">
                  <c:v>5.1716080209540501E-2</c:v>
                </c:pt>
                <c:pt idx="6">
                  <c:v>6.1591595384196979E-2</c:v>
                </c:pt>
                <c:pt idx="7">
                  <c:v>-6.6119106375394046E-2</c:v>
                </c:pt>
                <c:pt idx="8">
                  <c:v>0.17629105510350829</c:v>
                </c:pt>
                <c:pt idx="9">
                  <c:v>-1.2820925431110183E-3</c:v>
                </c:pt>
                <c:pt idx="10">
                  <c:v>1.7332524490477768E-2</c:v>
                </c:pt>
                <c:pt idx="11">
                  <c:v>-7.5344978478704333E-2</c:v>
                </c:pt>
                <c:pt idx="12">
                  <c:v>-3.7211755705418972E-2</c:v>
                </c:pt>
                <c:pt idx="13">
                  <c:v>3.1861717487555875E-2</c:v>
                </c:pt>
                <c:pt idx="14">
                  <c:v>-9.986690006904661E-2</c:v>
                </c:pt>
                <c:pt idx="15">
                  <c:v>-1.807732504514557E-2</c:v>
                </c:pt>
                <c:pt idx="16">
                  <c:v>-5.5320575082165348E-2</c:v>
                </c:pt>
                <c:pt idx="17">
                  <c:v>9.3096657964681528E-2</c:v>
                </c:pt>
                <c:pt idx="18">
                  <c:v>-6.6663284713553247E-2</c:v>
                </c:pt>
                <c:pt idx="19">
                  <c:v>-0.10926678554575828</c:v>
                </c:pt>
                <c:pt idx="20">
                  <c:v>-3.3061426463610686E-3</c:v>
                </c:pt>
                <c:pt idx="21">
                  <c:v>0.10222297207570727</c:v>
                </c:pt>
                <c:pt idx="22">
                  <c:v>-6.0045336643666916E-2</c:v>
                </c:pt>
                <c:pt idx="23">
                  <c:v>3.3316661105629877E-2</c:v>
                </c:pt>
                <c:pt idx="24">
                  <c:v>9.0177452559476439E-3</c:v>
                </c:pt>
                <c:pt idx="25">
                  <c:v>0.15588146623231022</c:v>
                </c:pt>
                <c:pt idx="26">
                  <c:v>6.5765115408154592E-2</c:v>
                </c:pt>
                <c:pt idx="27">
                  <c:v>7.1105372189672486E-2</c:v>
                </c:pt>
                <c:pt idx="28">
                  <c:v>3.6998789621710985E-2</c:v>
                </c:pt>
                <c:pt idx="29">
                  <c:v>-1.3566668299083848E-2</c:v>
                </c:pt>
                <c:pt idx="30">
                  <c:v>-2.2225653625005868E-2</c:v>
                </c:pt>
                <c:pt idx="31">
                  <c:v>-3.6642897220174366E-2</c:v>
                </c:pt>
                <c:pt idx="32">
                  <c:v>7.0815663741870247E-2</c:v>
                </c:pt>
                <c:pt idx="33">
                  <c:v>0.1229452491166801</c:v>
                </c:pt>
                <c:pt idx="34">
                  <c:v>-7.5741494310232488E-3</c:v>
                </c:pt>
                <c:pt idx="35">
                  <c:v>5.7280980335017141E-2</c:v>
                </c:pt>
                <c:pt idx="36">
                  <c:v>4.2318516081246926E-2</c:v>
                </c:pt>
                <c:pt idx="37">
                  <c:v>1.7116150906608101E-2</c:v>
                </c:pt>
                <c:pt idx="38">
                  <c:v>-7.4610073494498469E-2</c:v>
                </c:pt>
                <c:pt idx="39">
                  <c:v>6.8190967179993109E-2</c:v>
                </c:pt>
                <c:pt idx="40">
                  <c:v>7.6650592474142631E-2</c:v>
                </c:pt>
                <c:pt idx="41">
                  <c:v>-6.3989205469429974E-2</c:v>
                </c:pt>
                <c:pt idx="42">
                  <c:v>-1.0951809303515055E-3</c:v>
                </c:pt>
                <c:pt idx="43">
                  <c:v>3.1548154862115554E-2</c:v>
                </c:pt>
                <c:pt idx="44">
                  <c:v>-5.5658777644934397E-2</c:v>
                </c:pt>
                <c:pt idx="45">
                  <c:v>4.4192424958940317E-2</c:v>
                </c:pt>
                <c:pt idx="46">
                  <c:v>-4.6284792088807074E-3</c:v>
                </c:pt>
                <c:pt idx="47">
                  <c:v>-1.5278796141629537E-2</c:v>
                </c:pt>
                <c:pt idx="48">
                  <c:v>-4.1618084643111619E-2</c:v>
                </c:pt>
                <c:pt idx="49">
                  <c:v>-5.4409400780929991E-2</c:v>
                </c:pt>
                <c:pt idx="50">
                  <c:v>5.2931661932487259E-2</c:v>
                </c:pt>
                <c:pt idx="51">
                  <c:v>0.16683981045131827</c:v>
                </c:pt>
                <c:pt idx="52">
                  <c:v>8.0480593649092463E-2</c:v>
                </c:pt>
                <c:pt idx="53">
                  <c:v>7.2555838493007868E-2</c:v>
                </c:pt>
                <c:pt idx="54">
                  <c:v>-4.8691766218305045E-2</c:v>
                </c:pt>
                <c:pt idx="55">
                  <c:v>2.2222676492286233E-2</c:v>
                </c:pt>
                <c:pt idx="56">
                  <c:v>-2.7038377100991354E-4</c:v>
                </c:pt>
                <c:pt idx="57">
                  <c:v>-4.8046756730589182E-2</c:v>
                </c:pt>
                <c:pt idx="58">
                  <c:v>-1.7052532502935879E-2</c:v>
                </c:pt>
                <c:pt idx="59">
                  <c:v>-0.1102725338766791</c:v>
                </c:pt>
                <c:pt idx="60">
                  <c:v>-8.5183478614811847E-2</c:v>
                </c:pt>
                <c:pt idx="61">
                  <c:v>-5.7467987390771094E-2</c:v>
                </c:pt>
                <c:pt idx="62">
                  <c:v>0.10160192340621568</c:v>
                </c:pt>
                <c:pt idx="63">
                  <c:v>1.7999892981174041E-2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46-5F4F-89B3-9794F2154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482912"/>
        <c:axId val="1897484624"/>
      </c:scatterChart>
      <c:valAx>
        <c:axId val="1897482912"/>
        <c:scaling>
          <c:orientation val="minMax"/>
          <c:max val="0.12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 S&amp;P500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484624"/>
        <c:crosses val="autoZero"/>
        <c:crossBetween val="midCat"/>
      </c:valAx>
      <c:valAx>
        <c:axId val="1897484624"/>
        <c:scaling>
          <c:orientation val="minMax"/>
          <c:max val="0.15"/>
          <c:min val="-0.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</a:t>
                </a:r>
                <a:r>
                  <a:rPr lang="it-IT" sz="1200" b="1" baseline="0"/>
                  <a:t> MSFT</a:t>
                </a:r>
                <a:endParaRPr lang="it-IT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48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Rendimenti annuali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679498713074846"/>
                  <c:y val="-1.14446223655477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'Regressione Rend. Annuali'!$C$5:$C$9</c:f>
              <c:numCache>
                <c:formatCode>General</c:formatCode>
                <c:ptCount val="5"/>
                <c:pt idx="0">
                  <c:v>-0.19442827203429272</c:v>
                </c:pt>
                <c:pt idx="1">
                  <c:v>0.242305007976299</c:v>
                </c:pt>
                <c:pt idx="2">
                  <c:v>0.23309002343424021</c:v>
                </c:pt>
                <c:pt idx="3">
                  <c:v>0.16387806380067441</c:v>
                </c:pt>
                <c:pt idx="4">
                  <c:v>8.0845836795157403E-2</c:v>
                </c:pt>
              </c:numCache>
            </c:numRef>
          </c:xVal>
          <c:yVal>
            <c:numRef>
              <c:f>'Regressione Rend. Annuali'!$B$5:$B$9</c:f>
              <c:numCache>
                <c:formatCode>General</c:formatCode>
                <c:ptCount val="5"/>
                <c:pt idx="0">
                  <c:v>-0.28024747100000003</c:v>
                </c:pt>
                <c:pt idx="1">
                  <c:v>0.58191276599999997</c:v>
                </c:pt>
                <c:pt idx="2">
                  <c:v>0.12927326</c:v>
                </c:pt>
                <c:pt idx="3">
                  <c:v>0.15584234599999999</c:v>
                </c:pt>
                <c:pt idx="4">
                  <c:v>-0.13968098000000001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6B-034A-AD1D-B7EAC003A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482912"/>
        <c:axId val="1897484624"/>
      </c:scatterChart>
      <c:valAx>
        <c:axId val="1897482912"/>
        <c:scaling>
          <c:orientation val="minMax"/>
          <c:max val="0.3"/>
          <c:min val="-0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 S&amp;P500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484624"/>
        <c:crosses val="autoZero"/>
        <c:crossBetween val="midCat"/>
      </c:valAx>
      <c:valAx>
        <c:axId val="1897484624"/>
        <c:scaling>
          <c:orientation val="minMax"/>
          <c:max val="0.6"/>
          <c:min val="-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1"/>
                  <a:t>Rendimenti</a:t>
                </a:r>
                <a:r>
                  <a:rPr lang="it-IT" sz="1200" b="1" baseline="0"/>
                  <a:t> MSFT</a:t>
                </a:r>
                <a:endParaRPr lang="it-IT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48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600"/>
              <a:t>Previsione dei rendimenti giornalieri</a:t>
            </a:r>
            <a:r>
              <a:rPr lang="it-IT" sz="1600" baseline="0"/>
              <a:t> di MSFT</a:t>
            </a:r>
            <a:endParaRPr lang="it-IT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EA-C641-8268-6032B9608535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EA-C641-8268-6032B9608535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0EA-C641-8268-6032B9608535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0EA-C641-8268-6032B9608535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0EA-C641-8268-6032B9608535}"/>
              </c:ext>
            </c:extLst>
          </c:dPt>
          <c:cat>
            <c:numRef>
              <c:f>'Previsione Rend. GG'!$A$1341:$A$1351</c:f>
              <c:numCache>
                <c:formatCode>m/d/yy</c:formatCode>
                <c:ptCount val="11"/>
                <c:pt idx="0">
                  <c:v>46143</c:v>
                </c:pt>
                <c:pt idx="1">
                  <c:v>46146</c:v>
                </c:pt>
                <c:pt idx="2">
                  <c:v>46147</c:v>
                </c:pt>
                <c:pt idx="3">
                  <c:v>46148</c:v>
                </c:pt>
                <c:pt idx="4">
                  <c:v>46149</c:v>
                </c:pt>
                <c:pt idx="5">
                  <c:v>46150</c:v>
                </c:pt>
                <c:pt idx="6">
                  <c:v>46153</c:v>
                </c:pt>
                <c:pt idx="7">
                  <c:v>46154</c:v>
                </c:pt>
                <c:pt idx="8">
                  <c:v>46155</c:v>
                </c:pt>
                <c:pt idx="9">
                  <c:v>46156</c:v>
                </c:pt>
                <c:pt idx="10">
                  <c:v>46157</c:v>
                </c:pt>
              </c:numCache>
            </c:numRef>
          </c:cat>
          <c:val>
            <c:numRef>
              <c:f>'Previsione Rend. GG'!$B$1341:$B$1351</c:f>
              <c:numCache>
                <c:formatCode>General</c:formatCode>
                <c:ptCount val="11"/>
                <c:pt idx="0">
                  <c:v>1.6332345093055863E-2</c:v>
                </c:pt>
                <c:pt idx="1">
                  <c:v>-1.9785911576783253E-3</c:v>
                </c:pt>
                <c:pt idx="2">
                  <c:v>-5.4155753126498693E-3</c:v>
                </c:pt>
                <c:pt idx="3">
                  <c:v>6.2715410123070307E-3</c:v>
                </c:pt>
                <c:pt idx="4">
                  <c:v>1.6450859259747458E-2</c:v>
                </c:pt>
                <c:pt idx="5">
                  <c:v>-1.3427749231185764E-2</c:v>
                </c:pt>
                <c:pt idx="6">
                  <c:v>9.7966871846657155E-4</c:v>
                </c:pt>
                <c:pt idx="7">
                  <c:v>9.8000555772805227E-4</c:v>
                </c:pt>
                <c:pt idx="8">
                  <c:v>9.8034239698953319E-4</c:v>
                </c:pt>
                <c:pt idx="9">
                  <c:v>9.806792362510139E-4</c:v>
                </c:pt>
                <c:pt idx="10">
                  <c:v>9.8101607551249266E-4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0EA-C641-8268-6032B9608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327951"/>
        <c:axId val="1487272959"/>
      </c:lineChart>
      <c:dateAx>
        <c:axId val="158432795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7272959"/>
        <c:crosses val="autoZero"/>
        <c:auto val="1"/>
        <c:lblOffset val="100"/>
        <c:baseTimeUnit val="days"/>
      </c:dateAx>
      <c:valAx>
        <c:axId val="148727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8432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600"/>
              <a:t>Previsione</a:t>
            </a:r>
            <a:r>
              <a:rPr lang="it-IT" sz="1600" baseline="0"/>
              <a:t> dei rendimenti settimanali di MSFT</a:t>
            </a:r>
            <a:endParaRPr lang="it-IT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BE-4040-BF9C-6C2C382E09C0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FBE-4040-BF9C-6C2C382E09C0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FBE-4040-BF9C-6C2C382E09C0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FBE-4040-BF9C-6C2C382E09C0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FBE-4040-BF9C-6C2C382E09C0}"/>
              </c:ext>
            </c:extLst>
          </c:dPt>
          <c:cat>
            <c:numRef>
              <c:f>'Previsione Rend. Sett.'!$A$277:$A$287</c:f>
              <c:numCache>
                <c:formatCode>m/d/yy</c:formatCode>
                <c:ptCount val="11"/>
                <c:pt idx="0">
                  <c:v>46114</c:v>
                </c:pt>
                <c:pt idx="1">
                  <c:v>46122</c:v>
                </c:pt>
                <c:pt idx="2">
                  <c:v>46129</c:v>
                </c:pt>
                <c:pt idx="3">
                  <c:v>46136</c:v>
                </c:pt>
                <c:pt idx="4">
                  <c:v>46143</c:v>
                </c:pt>
                <c:pt idx="5">
                  <c:v>46150</c:v>
                </c:pt>
                <c:pt idx="6">
                  <c:v>46157</c:v>
                </c:pt>
                <c:pt idx="7">
                  <c:v>46164</c:v>
                </c:pt>
                <c:pt idx="8">
                  <c:v>46171</c:v>
                </c:pt>
                <c:pt idx="9">
                  <c:v>46178</c:v>
                </c:pt>
                <c:pt idx="10">
                  <c:v>46185</c:v>
                </c:pt>
              </c:numCache>
            </c:numRef>
          </c:cat>
          <c:val>
            <c:numRef>
              <c:f>'Previsione Rend. Sett.'!$B$277:$B$287</c:f>
              <c:numCache>
                <c:formatCode>General</c:formatCode>
                <c:ptCount val="11"/>
                <c:pt idx="0">
                  <c:v>4.6780847E-2</c:v>
                </c:pt>
                <c:pt idx="1">
                  <c:v>-6.9351370000000001E-3</c:v>
                </c:pt>
                <c:pt idx="2">
                  <c:v>0.13999518499999999</c:v>
                </c:pt>
                <c:pt idx="3">
                  <c:v>4.328358E-3</c:v>
                </c:pt>
                <c:pt idx="4">
                  <c:v>-2.397436E-2</c:v>
                </c:pt>
                <c:pt idx="5">
                  <c:v>1.640751E-3</c:v>
                </c:pt>
                <c:pt idx="6">
                  <c:v>6.0930221573812747E-3</c:v>
                </c:pt>
                <c:pt idx="7">
                  <c:v>6.1142014862162718E-3</c:v>
                </c:pt>
                <c:pt idx="8">
                  <c:v>6.1353808150512949E-3</c:v>
                </c:pt>
                <c:pt idx="9">
                  <c:v>6.1565601438863162E-3</c:v>
                </c:pt>
                <c:pt idx="10">
                  <c:v>6.1777394727213133E-3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FBE-4040-BF9C-6C2C382E0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5019120"/>
        <c:axId val="1875868304"/>
      </c:lineChart>
      <c:dateAx>
        <c:axId val="184501912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5868304"/>
        <c:crosses val="autoZero"/>
        <c:auto val="1"/>
        <c:lblOffset val="100"/>
        <c:baseTimeUnit val="days"/>
      </c:dateAx>
      <c:valAx>
        <c:axId val="187586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501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600"/>
              <a:t>Previsione dei rendimenti mensili di</a:t>
            </a:r>
            <a:r>
              <a:rPr lang="it-IT" sz="1600" baseline="0"/>
              <a:t> MSFT</a:t>
            </a:r>
            <a:endParaRPr lang="it-IT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6A-8047-8935-B8AB3D2F33D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6A-8047-8935-B8AB3D2F33DE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6A-8047-8935-B8AB3D2F33DE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26A-8047-8935-B8AB3D2F33DE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26A-8047-8935-B8AB3D2F33DE}"/>
              </c:ext>
            </c:extLst>
          </c:dPt>
          <c:cat>
            <c:numRef>
              <c:f>'Previsione Rend. Mens.'!$E$4:$E$13</c:f>
              <c:numCache>
                <c:formatCode>m/d/yy</c:formatCode>
                <c:ptCount val="10"/>
                <c:pt idx="0">
                  <c:v>46052</c:v>
                </c:pt>
                <c:pt idx="1">
                  <c:v>46080</c:v>
                </c:pt>
                <c:pt idx="2">
                  <c:v>46112</c:v>
                </c:pt>
                <c:pt idx="3">
                  <c:v>46142</c:v>
                </c:pt>
                <c:pt idx="4">
                  <c:v>46150</c:v>
                </c:pt>
                <c:pt idx="5">
                  <c:v>46173</c:v>
                </c:pt>
                <c:pt idx="6">
                  <c:v>46203</c:v>
                </c:pt>
                <c:pt idx="7">
                  <c:v>46234</c:v>
                </c:pt>
                <c:pt idx="8">
                  <c:v>46265</c:v>
                </c:pt>
                <c:pt idx="9">
                  <c:v>46295</c:v>
                </c:pt>
              </c:numCache>
            </c:numRef>
          </c:cat>
          <c:val>
            <c:numRef>
              <c:f>'Previsione Rend. Mens.'!$F$4:$F$13</c:f>
              <c:numCache>
                <c:formatCode>General</c:formatCode>
                <c:ptCount val="10"/>
                <c:pt idx="0">
                  <c:v>-0.1102725338766791</c:v>
                </c:pt>
                <c:pt idx="1">
                  <c:v>-8.5183478614811847E-2</c:v>
                </c:pt>
                <c:pt idx="2">
                  <c:v>-5.7467987390771094E-2</c:v>
                </c:pt>
                <c:pt idx="3">
                  <c:v>0.10160192340621568</c:v>
                </c:pt>
                <c:pt idx="4">
                  <c:v>1.7999892981174041E-2</c:v>
                </c:pt>
                <c:pt idx="5">
                  <c:v>1.7627490605968466E-2</c:v>
                </c:pt>
                <c:pt idx="6">
                  <c:v>1.7804081867962462E-2</c:v>
                </c:pt>
                <c:pt idx="7">
                  <c:v>1.7986559505356242E-2</c:v>
                </c:pt>
                <c:pt idx="8">
                  <c:v>1.8169037142750023E-2</c:v>
                </c:pt>
                <c:pt idx="9">
                  <c:v>1.8345628404744019E-2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26A-8047-8935-B8AB3D2F3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771312"/>
        <c:axId val="1897318384"/>
      </c:lineChart>
      <c:dateAx>
        <c:axId val="189777131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318384"/>
        <c:crosses val="autoZero"/>
        <c:auto val="1"/>
        <c:lblOffset val="100"/>
        <c:baseTimeUnit val="days"/>
      </c:dateAx>
      <c:valAx>
        <c:axId val="189731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777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600"/>
              <a:t>Previsioni rendimenti</a:t>
            </a:r>
            <a:r>
              <a:rPr lang="it-IT" sz="1600" baseline="0"/>
              <a:t> annuali di MSFT</a:t>
            </a:r>
            <a:endParaRPr lang="it-IT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1A-4241-9707-018B8D892D81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1A-4241-9707-018B8D892D81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1A-4241-9707-018B8D892D81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1A-4241-9707-018B8D892D81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1A-4241-9707-018B8D892D81}"/>
              </c:ext>
            </c:extLst>
          </c:dPt>
          <c:cat>
            <c:numRef>
              <c:f>'Previsione Rend. Annuali'!$A$5:$A$14</c:f>
              <c:numCache>
                <c:formatCode>m/d/yy</c:formatCode>
                <c:ptCount val="10"/>
                <c:pt idx="0">
                  <c:v>44925</c:v>
                </c:pt>
                <c:pt idx="1">
                  <c:v>45289</c:v>
                </c:pt>
                <c:pt idx="2">
                  <c:v>45657</c:v>
                </c:pt>
                <c:pt idx="3">
                  <c:v>46022</c:v>
                </c:pt>
                <c:pt idx="4">
                  <c:v>46150</c:v>
                </c:pt>
                <c:pt idx="5">
                  <c:v>46387</c:v>
                </c:pt>
                <c:pt idx="6">
                  <c:v>46752</c:v>
                </c:pt>
                <c:pt idx="7">
                  <c:v>47118</c:v>
                </c:pt>
                <c:pt idx="8">
                  <c:v>47483</c:v>
                </c:pt>
                <c:pt idx="9">
                  <c:v>47848</c:v>
                </c:pt>
              </c:numCache>
            </c:numRef>
          </c:cat>
          <c:val>
            <c:numRef>
              <c:f>'Previsione Rend. Annuali'!$B$5:$B$14</c:f>
              <c:numCache>
                <c:formatCode>General</c:formatCode>
                <c:ptCount val="10"/>
                <c:pt idx="0">
                  <c:v>-0.28024747100000003</c:v>
                </c:pt>
                <c:pt idx="1">
                  <c:v>0.58191276599999997</c:v>
                </c:pt>
                <c:pt idx="2">
                  <c:v>0.12927326</c:v>
                </c:pt>
                <c:pt idx="3">
                  <c:v>0.15584234599999999</c:v>
                </c:pt>
                <c:pt idx="4">
                  <c:v>-0.13968098000000001</c:v>
                </c:pt>
                <c:pt idx="5">
                  <c:v>0.28975780862526918</c:v>
                </c:pt>
                <c:pt idx="6">
                  <c:v>0.38369833523783764</c:v>
                </c:pt>
                <c:pt idx="7">
                  <c:v>0.47789623315619456</c:v>
                </c:pt>
                <c:pt idx="8">
                  <c:v>0.57183675976876303</c:v>
                </c:pt>
                <c:pt idx="9">
                  <c:v>0.66577728638133149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71A-4241-9707-018B8D892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2450992"/>
        <c:axId val="1924033952"/>
      </c:lineChart>
      <c:dateAx>
        <c:axId val="194245099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4033952"/>
        <c:crosses val="autoZero"/>
        <c:auto val="1"/>
        <c:lblOffset val="100"/>
        <c:baseTimeUnit val="months"/>
      </c:dateAx>
      <c:valAx>
        <c:axId val="192403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245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12</xdr:col>
      <xdr:colOff>914400</xdr:colOff>
      <xdr:row>20</xdr:row>
      <xdr:rowOff>38100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92AC331-4926-7F4E-9663-8812AAA9D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24</xdr:row>
      <xdr:rowOff>0</xdr:rowOff>
    </xdr:from>
    <xdr:to>
      <xdr:col>12</xdr:col>
      <xdr:colOff>215900</xdr:colOff>
      <xdr:row>35</xdr:row>
      <xdr:rowOff>88900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78FA1B0-79AF-1341-940D-AA6E0E956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10</xdr:col>
      <xdr:colOff>508000</xdr:colOff>
      <xdr:row>17</xdr:row>
      <xdr:rowOff>152400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97123DD-6CE6-B346-9DD5-3C76F1609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23</xdr:row>
      <xdr:rowOff>0</xdr:rowOff>
    </xdr:from>
    <xdr:to>
      <xdr:col>12</xdr:col>
      <xdr:colOff>685800</xdr:colOff>
      <xdr:row>41</xdr:row>
      <xdr:rowOff>165100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E7E404D-04AC-D54C-A2FC-940F7B983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12</xdr:col>
      <xdr:colOff>279400</xdr:colOff>
      <xdr:row>17</xdr:row>
      <xdr:rowOff>152400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55DB349-8AE4-3E41-B763-03C9BEDBB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21</xdr:row>
      <xdr:rowOff>203200</xdr:rowOff>
    </xdr:from>
    <xdr:to>
      <xdr:col>11</xdr:col>
      <xdr:colOff>774700</xdr:colOff>
      <xdr:row>36</xdr:row>
      <xdr:rowOff>190500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F74DBC-FF4B-77BD-A289-0228E26A7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5</xdr:col>
      <xdr:colOff>789878</xdr:colOff>
      <xdr:row>33</xdr:row>
      <xdr:rowOff>15488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BCE5AECA-E98F-E14B-90FC-555FF42F9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793750</xdr:colOff>
      <xdr:row>3</xdr:row>
      <xdr:rowOff>38100</xdr:rowOff>
    </xdr:from>
    <xdr:to>
      <xdr:col>14</xdr:col>
      <xdr:colOff>0</xdr:colOff>
      <xdr:row>16</xdr:row>
      <xdr:rowOff>12700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0F9A31D-729B-4DC3-7931-8C332B853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4</xdr:col>
      <xdr:colOff>558362</xdr:colOff>
      <xdr:row>39</xdr:row>
      <xdr:rowOff>54741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FCBADB3-2386-8949-8597-0EB3B6EBD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27</xdr:row>
      <xdr:rowOff>0</xdr:rowOff>
    </xdr:from>
    <xdr:to>
      <xdr:col>10</xdr:col>
      <xdr:colOff>76638</xdr:colOff>
      <xdr:row>39</xdr:row>
      <xdr:rowOff>10948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2F19D52-3231-4243-94EF-D9B85D1DB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4</xdr:col>
      <xdr:colOff>558362</xdr:colOff>
      <xdr:row>53</xdr:row>
      <xdr:rowOff>158093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1411840-24FE-5E4F-B2D1-3FDCA9722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</xdr:colOff>
      <xdr:row>40</xdr:row>
      <xdr:rowOff>240861</xdr:rowOff>
    </xdr:from>
    <xdr:to>
      <xdr:col>10</xdr:col>
      <xdr:colOff>76639</xdr:colOff>
      <xdr:row>53</xdr:row>
      <xdr:rowOff>76637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4965440-913A-D44A-99E8-BC3F15B78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70</xdr:row>
      <xdr:rowOff>1</xdr:rowOff>
    </xdr:from>
    <xdr:to>
      <xdr:col>4</xdr:col>
      <xdr:colOff>1248103</xdr:colOff>
      <xdr:row>81</xdr:row>
      <xdr:rowOff>131380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E533A6B-932E-9442-831B-BEDB61EE1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1740776</xdr:colOff>
      <xdr:row>70</xdr:row>
      <xdr:rowOff>10948</xdr:rowOff>
    </xdr:from>
    <xdr:to>
      <xdr:col>10</xdr:col>
      <xdr:colOff>87586</xdr:colOff>
      <xdr:row>81</xdr:row>
      <xdr:rowOff>87586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D38A9364-0901-C74D-AC30-131515419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120433</xdr:colOff>
      <xdr:row>82</xdr:row>
      <xdr:rowOff>109483</xdr:rowOff>
    </xdr:from>
    <xdr:to>
      <xdr:col>4</xdr:col>
      <xdr:colOff>1237155</xdr:colOff>
      <xdr:row>94</xdr:row>
      <xdr:rowOff>175172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1EE72553-D8A1-A24F-A77B-21DA6F50C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82</xdr:row>
      <xdr:rowOff>0</xdr:rowOff>
    </xdr:from>
    <xdr:to>
      <xdr:col>10</xdr:col>
      <xdr:colOff>54741</xdr:colOff>
      <xdr:row>94</xdr:row>
      <xdr:rowOff>153276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FF0CF248-C5DA-7048-99F0-879AB8DDC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07D24D7F-3D31-D149-944B-5C3F483200B0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Close" tableColumnId="2"/>
      <queryTableField id="3" name="High" tableColumnId="3"/>
      <queryTableField id="4" name="Low" tableColumnId="4"/>
      <queryTableField id="5" name="Ope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B6345FB4-FE93-5344-977C-C8D9D652255B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Close" tableColumnId="2"/>
      <queryTableField id="3" name="High" tableColumnId="3"/>
      <queryTableField id="4" name="Low" tableColumnId="4"/>
      <queryTableField id="5" name="Open" tableColumnId="5"/>
      <queryTableField id="6" name="Volum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05F02933-52F0-4A4F-BDF7-027ED4E7C950}" autoFormatId="16" applyNumberFormats="0" applyBorderFormats="0" applyFontFormats="0" applyPatternFormats="0" applyAlignmentFormats="0" applyWidthHeightFormats="0">
  <queryTableRefresh nextId="13">
    <queryTableFields count="3">
      <queryTableField id="1" name="Date" tableColumnId="1"/>
      <queryTableField id="2" name="Date.1" tableColumnId="2"/>
      <queryTableField id="3" name="Diff. da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105C1-033F-B148-B170-98587B445D01}" name="msft" displayName="msft" ref="A1:E1344" tableType="queryTable" totalsRowShown="0">
  <autoFilter ref="A1:E1344" xr:uid="{B77105C1-033F-B148-B170-98587B445D01}"/>
  <tableColumns count="5">
    <tableColumn id="1" xr3:uid="{0F63113B-0CB4-7B47-91A0-673F03787858}" uniqueName="1" name="Date" queryTableFieldId="1" dataDxfId="7"/>
    <tableColumn id="2" xr3:uid="{5331344E-700B-694D-BFAE-9CBF1A9EA3E8}" uniqueName="2" name="Close" queryTableFieldId="2"/>
    <tableColumn id="3" xr3:uid="{C455ADDF-9FB5-8748-839D-69BF6F73B05D}" uniqueName="3" name="High" queryTableFieldId="3" dataDxfId="6"/>
    <tableColumn id="4" xr3:uid="{128894AF-FCF9-0641-89A2-6A0C7EFC595B}" uniqueName="4" name="Low" queryTableFieldId="4"/>
    <tableColumn id="5" xr3:uid="{B2A3A231-537F-584A-AA07-CBF9D2CBCF95}" uniqueName="5" name="Open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A93972-115F-CC4E-9ED0-4AF0ECB3C681}" name="sp500_" displayName="sp500_" ref="A1:F1344" tableType="queryTable" totalsRowShown="0">
  <autoFilter ref="A1:F1344" xr:uid="{8FA93972-115F-CC4E-9ED0-4AF0ECB3C681}"/>
  <tableColumns count="6">
    <tableColumn id="1" xr3:uid="{7B12AEF8-B75B-5B41-83F5-D79E0273EBFC}" uniqueName="1" name="Date" queryTableFieldId="1" dataDxfId="5"/>
    <tableColumn id="2" xr3:uid="{3741F34D-CEE2-EF47-AB8A-9E53641291FB}" uniqueName="2" name="Close" queryTableFieldId="2"/>
    <tableColumn id="3" xr3:uid="{C70FB0D5-7BAE-5341-9D40-86B5E949E7CA}" uniqueName="3" name="High" queryTableFieldId="3"/>
    <tableColumn id="4" xr3:uid="{6BD762B4-496F-2D4A-8B7A-86FCCC494195}" uniqueName="4" name="Low" queryTableFieldId="4"/>
    <tableColumn id="5" xr3:uid="{CF90D4A5-18D8-854F-9434-063764CE9726}" uniqueName="5" name="Open" queryTableFieldId="5"/>
    <tableColumn id="6" xr3:uid="{27EB9668-B44E-414D-AF90-18845C84CBA5}" uniqueName="6" name="Volum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E1265F-2B7B-B64A-BEC8-0730A9C57292}" name="Merge" displayName="Merge" ref="A1:C1344" tableType="queryTable" totalsRowShown="0" headerRowDxfId="4" dataDxfId="3">
  <autoFilter ref="A1:C1344" xr:uid="{A7E1265F-2B7B-B64A-BEC8-0730A9C57292}"/>
  <tableColumns count="3">
    <tableColumn id="1" xr3:uid="{6672753A-EAD8-6447-AA99-F9E6F6E3F835}" uniqueName="1" name="Date" queryTableFieldId="1" dataDxfId="2"/>
    <tableColumn id="2" xr3:uid="{55A52189-369B-0041-92AC-29B4A7735986}" uniqueName="2" name="Date.1" queryTableFieldId="2" dataDxfId="1"/>
    <tableColumn id="3" xr3:uid="{9D8CA00B-275D-1B4F-ACC1-00EA2ACBB799}" uniqueName="3" name="Diff. dat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0A2E-225C-FC41-A2F1-1A0D5B91E068}">
  <dimension ref="A1:A10120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A8A6-14CA-2C4C-8C9A-1E349995ABF5}">
  <dimension ref="A1:E1344"/>
  <sheetViews>
    <sheetView workbookViewId="0">
      <selection sqref="A1:B1048576"/>
    </sheetView>
  </sheetViews>
  <sheetFormatPr baseColWidth="10" defaultRowHeight="16" x14ac:dyDescent="0.2"/>
  <cols>
    <col min="1" max="1" width="8.5" bestFit="1" customWidth="1"/>
    <col min="2" max="2" width="12.1640625" bestFit="1" customWidth="1"/>
    <col min="3" max="3" width="18.83203125" bestFit="1" customWidth="1"/>
    <col min="4" max="5" width="12.1640625" bestFit="1" customWidth="1"/>
  </cols>
  <sheetData>
    <row r="1" spans="1:5" x14ac:dyDescent="0.2">
      <c r="A1" t="s">
        <v>10120</v>
      </c>
      <c r="B1" t="s">
        <v>10121</v>
      </c>
      <c r="C1" t="s">
        <v>10122</v>
      </c>
      <c r="D1" t="s">
        <v>10123</v>
      </c>
      <c r="E1" t="s">
        <v>10124</v>
      </c>
    </row>
    <row r="2" spans="1:5" x14ac:dyDescent="0.2">
      <c r="A2" s="1">
        <v>44200</v>
      </c>
      <c r="B2">
        <v>208.40652465820312</v>
      </c>
      <c r="C2" t="s">
        <v>10125</v>
      </c>
      <c r="D2">
        <v>205.64933874293737</v>
      </c>
      <c r="E2">
        <v>213.04011740396882</v>
      </c>
    </row>
    <row r="3" spans="1:5" x14ac:dyDescent="0.2">
      <c r="A3" s="1">
        <v>44201</v>
      </c>
      <c r="B3">
        <v>208.60757446289062</v>
      </c>
      <c r="C3" t="s">
        <v>10126</v>
      </c>
      <c r="D3">
        <v>206.50139713359439</v>
      </c>
      <c r="E3">
        <v>207.99486806513039</v>
      </c>
    </row>
    <row r="4" spans="1:5" x14ac:dyDescent="0.2">
      <c r="A4" s="1">
        <v>44202</v>
      </c>
      <c r="B4">
        <v>203.19854736328125</v>
      </c>
      <c r="C4" t="s">
        <v>10127</v>
      </c>
      <c r="D4">
        <v>202.90176972562557</v>
      </c>
      <c r="E4">
        <v>203.1219572296807</v>
      </c>
    </row>
    <row r="5" spans="1:5" x14ac:dyDescent="0.2">
      <c r="A5" s="1">
        <v>44203</v>
      </c>
      <c r="B5">
        <v>208.98089599609375</v>
      </c>
      <c r="C5" t="s">
        <v>10128</v>
      </c>
      <c r="D5">
        <v>204.59622547999018</v>
      </c>
      <c r="E5">
        <v>204.91213959268319</v>
      </c>
    </row>
    <row r="6" spans="1:5" x14ac:dyDescent="0.2">
      <c r="A6" s="1">
        <v>44204</v>
      </c>
      <c r="B6">
        <v>210.25422668457031</v>
      </c>
      <c r="C6" t="s">
        <v>10129</v>
      </c>
      <c r="D6">
        <v>207.77468161014076</v>
      </c>
      <c r="E6">
        <v>209.35431096289832</v>
      </c>
    </row>
    <row r="7" spans="1:5" x14ac:dyDescent="0.2">
      <c r="A7" s="1">
        <v>44207</v>
      </c>
      <c r="B7">
        <v>208.21504211425781</v>
      </c>
      <c r="C7" t="s">
        <v>10130</v>
      </c>
      <c r="D7">
        <v>207.48744332185339</v>
      </c>
      <c r="E7">
        <v>209.15324546396417</v>
      </c>
    </row>
    <row r="8" spans="1:5" x14ac:dyDescent="0.2">
      <c r="A8" s="1">
        <v>44208</v>
      </c>
      <c r="B8">
        <v>205.76423645019531</v>
      </c>
      <c r="C8" t="s">
        <v>10131</v>
      </c>
      <c r="D8">
        <v>204.22290942349233</v>
      </c>
      <c r="E8">
        <v>207.26729032493492</v>
      </c>
    </row>
    <row r="9" spans="1:5" x14ac:dyDescent="0.2">
      <c r="A9" s="1">
        <v>44209</v>
      </c>
      <c r="B9">
        <v>207.11410522460938</v>
      </c>
      <c r="C9" t="s">
        <v>10132</v>
      </c>
      <c r="D9">
        <v>204.80687697040241</v>
      </c>
      <c r="E9">
        <v>204.8930499925977</v>
      </c>
    </row>
    <row r="10" spans="1:5" x14ac:dyDescent="0.2">
      <c r="A10" s="1">
        <v>44210</v>
      </c>
      <c r="B10">
        <v>203.93569946289062</v>
      </c>
      <c r="C10" t="s">
        <v>10133</v>
      </c>
      <c r="D10">
        <v>203.66764131924498</v>
      </c>
      <c r="E10">
        <v>206.70245392329073</v>
      </c>
    </row>
    <row r="11" spans="1:5" x14ac:dyDescent="0.2">
      <c r="A11" s="1">
        <v>44211</v>
      </c>
      <c r="B11">
        <v>203.58146667480469</v>
      </c>
      <c r="C11" t="s">
        <v>10134</v>
      </c>
      <c r="D11">
        <v>202.98791144832447</v>
      </c>
      <c r="E11">
        <v>204.41437517914176</v>
      </c>
    </row>
    <row r="12" spans="1:5" x14ac:dyDescent="0.2">
      <c r="A12" s="1">
        <v>44215</v>
      </c>
      <c r="B12">
        <v>207.20986938476562</v>
      </c>
      <c r="C12" t="s">
        <v>10135</v>
      </c>
      <c r="D12">
        <v>203.562350037291</v>
      </c>
      <c r="E12">
        <v>204.63458270836028</v>
      </c>
    </row>
    <row r="13" spans="1:5" x14ac:dyDescent="0.2">
      <c r="A13" s="1">
        <v>44216</v>
      </c>
      <c r="B13">
        <v>214.77293395996094</v>
      </c>
      <c r="C13" t="s">
        <v>10136</v>
      </c>
      <c r="D13">
        <v>208.02358090402097</v>
      </c>
      <c r="E13">
        <v>208.41609980784111</v>
      </c>
    </row>
    <row r="14" spans="1:5" x14ac:dyDescent="0.2">
      <c r="A14" s="1">
        <v>44217</v>
      </c>
      <c r="B14">
        <v>215.37611389160156</v>
      </c>
      <c r="C14" t="s">
        <v>10137</v>
      </c>
      <c r="D14">
        <v>212.9348561918226</v>
      </c>
      <c r="E14">
        <v>215.11762400129965</v>
      </c>
    </row>
    <row r="15" spans="1:5" x14ac:dyDescent="0.2">
      <c r="A15" s="1">
        <v>44218</v>
      </c>
      <c r="B15">
        <v>216.31425476074219</v>
      </c>
      <c r="C15" t="s">
        <v>10138</v>
      </c>
      <c r="D15">
        <v>216.1706574233892</v>
      </c>
      <c r="E15">
        <v>217.39607006237097</v>
      </c>
    </row>
    <row r="16" spans="1:5" x14ac:dyDescent="0.2">
      <c r="A16" s="1">
        <v>44221</v>
      </c>
      <c r="B16">
        <v>219.74160766601562</v>
      </c>
      <c r="C16" t="s">
        <v>10139</v>
      </c>
      <c r="D16">
        <v>214.65805690387771</v>
      </c>
      <c r="E16">
        <v>219.34908876068727</v>
      </c>
    </row>
    <row r="17" spans="1:5" x14ac:dyDescent="0.2">
      <c r="A17" s="1">
        <v>44222</v>
      </c>
      <c r="B17">
        <v>222.42221069335938</v>
      </c>
      <c r="C17" t="s">
        <v>10140</v>
      </c>
      <c r="D17">
        <v>220.26816270078035</v>
      </c>
      <c r="E17">
        <v>221.97225283293037</v>
      </c>
    </row>
    <row r="18" spans="1:5" x14ac:dyDescent="0.2">
      <c r="A18" s="1">
        <v>44223</v>
      </c>
      <c r="B18">
        <v>222.96788024902344</v>
      </c>
      <c r="C18" t="s">
        <v>10141</v>
      </c>
      <c r="D18">
        <v>220.32558681486526</v>
      </c>
      <c r="E18">
        <v>227.85039454682703</v>
      </c>
    </row>
    <row r="19" spans="1:5" x14ac:dyDescent="0.2">
      <c r="A19" s="1">
        <v>44224</v>
      </c>
      <c r="B19">
        <v>228.74073791503906</v>
      </c>
      <c r="C19" t="s">
        <v>10142</v>
      </c>
      <c r="D19">
        <v>225.0644995906523</v>
      </c>
      <c r="E19">
        <v>225.5623280954357</v>
      </c>
    </row>
    <row r="20" spans="1:5" x14ac:dyDescent="0.2">
      <c r="A20" s="1">
        <v>44225</v>
      </c>
      <c r="B20">
        <v>222.0679931640625</v>
      </c>
      <c r="C20" t="s">
        <v>10143</v>
      </c>
      <c r="D20">
        <v>221.48400623765789</v>
      </c>
      <c r="E20">
        <v>225.92613127179251</v>
      </c>
    </row>
    <row r="21" spans="1:5" x14ac:dyDescent="0.2">
      <c r="A21" s="1">
        <v>44228</v>
      </c>
      <c r="B21">
        <v>229.4300537109375</v>
      </c>
      <c r="C21" t="s">
        <v>10144</v>
      </c>
      <c r="D21">
        <v>222.51795143659126</v>
      </c>
      <c r="E21">
        <v>225.03579903471945</v>
      </c>
    </row>
    <row r="22" spans="1:5" x14ac:dyDescent="0.2">
      <c r="A22" s="1">
        <v>44229</v>
      </c>
      <c r="B22">
        <v>229.29598999023438</v>
      </c>
      <c r="C22" t="s">
        <v>10145</v>
      </c>
      <c r="D22">
        <v>228.51096683153912</v>
      </c>
      <c r="E22">
        <v>231.00966286740996</v>
      </c>
    </row>
    <row r="23" spans="1:5" x14ac:dyDescent="0.2">
      <c r="A23" s="1">
        <v>44230</v>
      </c>
      <c r="B23">
        <v>232.63716125488281</v>
      </c>
      <c r="C23" t="s">
        <v>10146</v>
      </c>
      <c r="D23">
        <v>229.05664989271261</v>
      </c>
      <c r="E23">
        <v>229.35344208114293</v>
      </c>
    </row>
    <row r="24" spans="1:5" x14ac:dyDescent="0.2">
      <c r="A24" s="1">
        <v>44231</v>
      </c>
      <c r="B24">
        <v>231.68939208984375</v>
      </c>
      <c r="C24" t="s">
        <v>10147</v>
      </c>
      <c r="D24">
        <v>230.11933105831628</v>
      </c>
      <c r="E24">
        <v>232.31168137316456</v>
      </c>
    </row>
    <row r="25" spans="1:5" x14ac:dyDescent="0.2">
      <c r="A25" s="1">
        <v>44232</v>
      </c>
      <c r="B25">
        <v>231.87132263183594</v>
      </c>
      <c r="C25" t="s">
        <v>10148</v>
      </c>
      <c r="D25">
        <v>230.1672323079751</v>
      </c>
      <c r="E25">
        <v>231.9000421063221</v>
      </c>
    </row>
    <row r="26" spans="1:5" x14ac:dyDescent="0.2">
      <c r="A26" s="1">
        <v>44235</v>
      </c>
      <c r="B26">
        <v>232.12979125976562</v>
      </c>
      <c r="C26" t="s">
        <v>10149</v>
      </c>
      <c r="D26">
        <v>230.54057897933532</v>
      </c>
      <c r="E26">
        <v>232.78078543262248</v>
      </c>
    </row>
    <row r="27" spans="1:5" x14ac:dyDescent="0.2">
      <c r="A27" s="1">
        <v>44236</v>
      </c>
      <c r="B27">
        <v>233.37435913085938</v>
      </c>
      <c r="C27" t="s">
        <v>10150</v>
      </c>
      <c r="D27">
        <v>231.0862819839314</v>
      </c>
      <c r="E27">
        <v>231.55537643740581</v>
      </c>
    </row>
    <row r="28" spans="1:5" x14ac:dyDescent="0.2">
      <c r="A28" s="1">
        <v>44237</v>
      </c>
      <c r="B28">
        <v>232.46487426757812</v>
      </c>
      <c r="C28" t="s">
        <v>10151</v>
      </c>
      <c r="D28">
        <v>230.61717210831472</v>
      </c>
      <c r="E28">
        <v>234.55190049274034</v>
      </c>
    </row>
    <row r="29" spans="1:5" x14ac:dyDescent="0.2">
      <c r="A29" s="1">
        <v>44238</v>
      </c>
      <c r="B29">
        <v>234.06361389160156</v>
      </c>
      <c r="C29" t="s">
        <v>10152</v>
      </c>
      <c r="D29">
        <v>231.82339319316318</v>
      </c>
      <c r="E29">
        <v>234.34124027726764</v>
      </c>
    </row>
    <row r="30" spans="1:5" x14ac:dyDescent="0.2">
      <c r="A30" s="1">
        <v>44239</v>
      </c>
      <c r="B30">
        <v>234.54229736328125</v>
      </c>
      <c r="C30" t="s">
        <v>10153</v>
      </c>
      <c r="D30">
        <v>232.37866672281444</v>
      </c>
      <c r="E30">
        <v>233.52748926560795</v>
      </c>
    </row>
    <row r="31" spans="1:5" x14ac:dyDescent="0.2">
      <c r="A31" s="1">
        <v>44243</v>
      </c>
      <c r="B31">
        <v>233.30728149414062</v>
      </c>
      <c r="C31" t="s">
        <v>10154</v>
      </c>
      <c r="D31">
        <v>232.56054617594057</v>
      </c>
      <c r="E31">
        <v>234.58056469262792</v>
      </c>
    </row>
    <row r="32" spans="1:5" x14ac:dyDescent="0.2">
      <c r="A32" s="1">
        <v>44244</v>
      </c>
      <c r="B32">
        <v>234.32444763183594</v>
      </c>
      <c r="C32" t="s">
        <v>10155</v>
      </c>
      <c r="D32">
        <v>231.19628865704669</v>
      </c>
      <c r="E32">
        <v>231.56092598454555</v>
      </c>
    </row>
    <row r="33" spans="1:5" x14ac:dyDescent="0.2">
      <c r="A33" s="1">
        <v>44245</v>
      </c>
      <c r="B33">
        <v>233.93101501464844</v>
      </c>
      <c r="C33" t="s">
        <v>10156</v>
      </c>
      <c r="D33">
        <v>231.11951257604537</v>
      </c>
      <c r="E33">
        <v>232.02150089094852</v>
      </c>
    </row>
    <row r="34" spans="1:5" x14ac:dyDescent="0.2">
      <c r="A34" s="1">
        <v>44246</v>
      </c>
      <c r="B34">
        <v>231.22508239746094</v>
      </c>
      <c r="C34" t="s">
        <v>10157</v>
      </c>
      <c r="D34">
        <v>230.46702209962763</v>
      </c>
      <c r="E34">
        <v>233.89265696504796</v>
      </c>
    </row>
    <row r="35" spans="1:5" x14ac:dyDescent="0.2">
      <c r="A35" s="1">
        <v>44249</v>
      </c>
      <c r="B35">
        <v>225.02629089355469</v>
      </c>
      <c r="C35" t="s">
        <v>10158</v>
      </c>
      <c r="D35">
        <v>223.00161978250443</v>
      </c>
      <c r="E35">
        <v>227.81861252550991</v>
      </c>
    </row>
    <row r="36" spans="1:5" x14ac:dyDescent="0.2">
      <c r="A36" s="1">
        <v>44250</v>
      </c>
      <c r="B36">
        <v>223.83645629882812</v>
      </c>
      <c r="C36" t="s">
        <v>10159</v>
      </c>
      <c r="D36">
        <v>219.48004782088785</v>
      </c>
      <c r="E36">
        <v>221.01534892993712</v>
      </c>
    </row>
    <row r="37" spans="1:5" x14ac:dyDescent="0.2">
      <c r="A37" s="1">
        <v>44251</v>
      </c>
      <c r="B37">
        <v>225.06471252441406</v>
      </c>
      <c r="C37" t="s">
        <v>10160</v>
      </c>
      <c r="D37">
        <v>219.73915368791364</v>
      </c>
      <c r="E37">
        <v>220.70830363621744</v>
      </c>
    </row>
    <row r="38" spans="1:5" x14ac:dyDescent="0.2">
      <c r="A38" s="1">
        <v>44252</v>
      </c>
      <c r="B38">
        <v>219.72955322265625</v>
      </c>
      <c r="C38" t="s">
        <v>10161</v>
      </c>
      <c r="D38">
        <v>218.66444150450877</v>
      </c>
      <c r="E38">
        <v>222.69458880716616</v>
      </c>
    </row>
    <row r="39" spans="1:5" x14ac:dyDescent="0.2">
      <c r="A39" s="1">
        <v>44253</v>
      </c>
      <c r="B39">
        <v>222.98248291015625</v>
      </c>
      <c r="C39" t="s">
        <v>10162</v>
      </c>
      <c r="D39">
        <v>220.25732229386043</v>
      </c>
      <c r="E39">
        <v>222.16685132625005</v>
      </c>
    </row>
    <row r="40" spans="1:5" x14ac:dyDescent="0.2">
      <c r="A40" s="1">
        <v>44256</v>
      </c>
      <c r="B40">
        <v>227.35806274414062</v>
      </c>
      <c r="C40" t="s">
        <v>10163</v>
      </c>
      <c r="D40">
        <v>223.72132352037755</v>
      </c>
      <c r="E40">
        <v>226.36011252225157</v>
      </c>
    </row>
    <row r="41" spans="1:5" x14ac:dyDescent="0.2">
      <c r="A41" s="1">
        <v>44257</v>
      </c>
      <c r="B41">
        <v>224.4122314453125</v>
      </c>
      <c r="C41" t="s">
        <v>10164</v>
      </c>
      <c r="D41">
        <v>224.0092181119914</v>
      </c>
      <c r="E41">
        <v>227.42524843971077</v>
      </c>
    </row>
    <row r="42" spans="1:5" x14ac:dyDescent="0.2">
      <c r="A42" s="1">
        <v>44258</v>
      </c>
      <c r="B42">
        <v>218.35739135742188</v>
      </c>
      <c r="C42" t="s">
        <v>10165</v>
      </c>
      <c r="D42">
        <v>218.06952053441296</v>
      </c>
      <c r="E42">
        <v>222.77137159897669</v>
      </c>
    </row>
    <row r="43" spans="1:5" x14ac:dyDescent="0.2">
      <c r="A43" s="1">
        <v>44259</v>
      </c>
      <c r="B43">
        <v>217.56095886230469</v>
      </c>
      <c r="C43" t="s">
        <v>10166</v>
      </c>
      <c r="D43">
        <v>215.19084531714768</v>
      </c>
      <c r="E43">
        <v>217.5705638296597</v>
      </c>
    </row>
    <row r="44" spans="1:5" x14ac:dyDescent="0.2">
      <c r="A44" s="1">
        <v>44260</v>
      </c>
      <c r="B44">
        <v>222.2340087890625</v>
      </c>
      <c r="C44" t="s">
        <v>10167</v>
      </c>
      <c r="D44">
        <v>217.30187304022164</v>
      </c>
      <c r="E44">
        <v>220.23812306789688</v>
      </c>
    </row>
    <row r="45" spans="1:5" x14ac:dyDescent="0.2">
      <c r="A45" s="1">
        <v>44263</v>
      </c>
      <c r="B45">
        <v>218.19429016113281</v>
      </c>
      <c r="C45" t="s">
        <v>10168</v>
      </c>
      <c r="D45">
        <v>217.94480989807317</v>
      </c>
      <c r="E45">
        <v>222.01333385234915</v>
      </c>
    </row>
    <row r="46" spans="1:5" x14ac:dyDescent="0.2">
      <c r="A46" s="1">
        <v>44264</v>
      </c>
      <c r="B46">
        <v>224.32585144042969</v>
      </c>
      <c r="C46" t="s">
        <v>10169</v>
      </c>
      <c r="D46">
        <v>222.30118001460858</v>
      </c>
      <c r="E46">
        <v>223.46225362122254</v>
      </c>
    </row>
    <row r="47" spans="1:5" x14ac:dyDescent="0.2">
      <c r="A47" s="1">
        <v>44265</v>
      </c>
      <c r="B47">
        <v>223.02082824707031</v>
      </c>
      <c r="C47" t="s">
        <v>10170</v>
      </c>
      <c r="D47">
        <v>222.65619093371328</v>
      </c>
      <c r="E47">
        <v>227.41561273111648</v>
      </c>
    </row>
    <row r="48" spans="1:5" x14ac:dyDescent="0.2">
      <c r="A48" s="1">
        <v>44266</v>
      </c>
      <c r="B48">
        <v>227.54039001464844</v>
      </c>
      <c r="C48" t="s">
        <v>10171</v>
      </c>
      <c r="D48">
        <v>224.83442470792141</v>
      </c>
      <c r="E48">
        <v>225.45814728059671</v>
      </c>
    </row>
    <row r="49" spans="1:5" x14ac:dyDescent="0.2">
      <c r="A49" s="1">
        <v>44267</v>
      </c>
      <c r="B49">
        <v>226.21617126464844</v>
      </c>
      <c r="C49" t="s">
        <v>10172</v>
      </c>
      <c r="D49">
        <v>223.79807702037834</v>
      </c>
      <c r="E49">
        <v>224.54653232236623</v>
      </c>
    </row>
    <row r="50" spans="1:5" x14ac:dyDescent="0.2">
      <c r="A50" s="1">
        <v>44270</v>
      </c>
      <c r="B50">
        <v>225.31416320800781</v>
      </c>
      <c r="C50" t="s">
        <v>10173</v>
      </c>
      <c r="D50">
        <v>222.43548471623981</v>
      </c>
      <c r="E50">
        <v>225.4581059176258</v>
      </c>
    </row>
    <row r="51" spans="1:5" x14ac:dyDescent="0.2">
      <c r="A51" s="1">
        <v>44271</v>
      </c>
      <c r="B51">
        <v>228.09695434570312</v>
      </c>
      <c r="C51" t="s">
        <v>10174</v>
      </c>
      <c r="D51">
        <v>226.3985294905257</v>
      </c>
      <c r="E51">
        <v>226.72477629112797</v>
      </c>
    </row>
    <row r="52" spans="1:5" x14ac:dyDescent="0.2">
      <c r="A52" s="1">
        <v>44272</v>
      </c>
      <c r="B52">
        <v>227.45399475097656</v>
      </c>
      <c r="C52" t="s">
        <v>10175</v>
      </c>
      <c r="D52">
        <v>223.79807512037002</v>
      </c>
      <c r="E52">
        <v>226.5999873166399</v>
      </c>
    </row>
    <row r="53" spans="1:5" x14ac:dyDescent="0.2">
      <c r="A53" s="1">
        <v>44273</v>
      </c>
      <c r="B53">
        <v>221.38960266113281</v>
      </c>
      <c r="C53" t="s">
        <v>10176</v>
      </c>
      <c r="D53">
        <v>221.01537498492127</v>
      </c>
      <c r="E53">
        <v>223.15518889547872</v>
      </c>
    </row>
    <row r="54" spans="1:5" x14ac:dyDescent="0.2">
      <c r="A54" s="1">
        <v>44274</v>
      </c>
      <c r="B54">
        <v>221.0345458984375</v>
      </c>
      <c r="C54" t="s">
        <v>10177</v>
      </c>
      <c r="D54">
        <v>220.07498635842558</v>
      </c>
      <c r="E54">
        <v>221.67744903323953</v>
      </c>
    </row>
    <row r="55" spans="1:5" x14ac:dyDescent="0.2">
      <c r="A55" s="1">
        <v>44277</v>
      </c>
      <c r="B55">
        <v>226.44645690917969</v>
      </c>
      <c r="C55" t="s">
        <v>10178</v>
      </c>
      <c r="D55">
        <v>220.83302784776731</v>
      </c>
      <c r="E55">
        <v>220.95777527099935</v>
      </c>
    </row>
    <row r="56" spans="1:5" x14ac:dyDescent="0.2">
      <c r="A56" s="1">
        <v>44278</v>
      </c>
      <c r="B56">
        <v>227.97212219238281</v>
      </c>
      <c r="C56" t="s">
        <v>10179</v>
      </c>
      <c r="D56">
        <v>227.48275217329964</v>
      </c>
      <c r="E56">
        <v>227.88576536108243</v>
      </c>
    </row>
    <row r="57" spans="1:5" x14ac:dyDescent="0.2">
      <c r="A57" s="1">
        <v>44279</v>
      </c>
      <c r="B57">
        <v>225.9378662109375</v>
      </c>
      <c r="C57" t="s">
        <v>10180</v>
      </c>
      <c r="D57">
        <v>225.80352847855801</v>
      </c>
      <c r="E57">
        <v>228.2312126262326</v>
      </c>
    </row>
    <row r="58" spans="1:5" x14ac:dyDescent="0.2">
      <c r="A58" s="1">
        <v>44280</v>
      </c>
      <c r="B58">
        <v>222.94406127929688</v>
      </c>
      <c r="C58" t="s">
        <v>10181</v>
      </c>
      <c r="D58">
        <v>222.20521097132493</v>
      </c>
      <c r="E58">
        <v>225.78436397622824</v>
      </c>
    </row>
    <row r="59" spans="1:5" x14ac:dyDescent="0.2">
      <c r="A59" s="1">
        <v>44281</v>
      </c>
      <c r="B59">
        <v>226.9166259765625</v>
      </c>
      <c r="C59" t="s">
        <v>10182</v>
      </c>
      <c r="D59">
        <v>222.18600467967124</v>
      </c>
      <c r="E59">
        <v>222.18600467967124</v>
      </c>
    </row>
    <row r="60" spans="1:5" x14ac:dyDescent="0.2">
      <c r="A60" s="1">
        <v>44284</v>
      </c>
      <c r="B60">
        <v>225.726806640625</v>
      </c>
      <c r="C60" t="s">
        <v>10183</v>
      </c>
      <c r="D60">
        <v>222.50268578373593</v>
      </c>
      <c r="E60">
        <v>227.02220332170978</v>
      </c>
    </row>
    <row r="61" spans="1:5" x14ac:dyDescent="0.2">
      <c r="A61" s="1">
        <v>44285</v>
      </c>
      <c r="B61">
        <v>222.47386169433594</v>
      </c>
      <c r="C61" t="s">
        <v>10184</v>
      </c>
      <c r="D61">
        <v>221.75419211539165</v>
      </c>
      <c r="E61">
        <v>224.08591452314798</v>
      </c>
    </row>
    <row r="62" spans="1:5" x14ac:dyDescent="0.2">
      <c r="A62" s="1">
        <v>44286</v>
      </c>
      <c r="B62">
        <v>226.23538208007812</v>
      </c>
      <c r="C62" t="s">
        <v>10185</v>
      </c>
      <c r="D62">
        <v>222.99206578776494</v>
      </c>
      <c r="E62">
        <v>223.49104090390196</v>
      </c>
    </row>
    <row r="63" spans="1:5" x14ac:dyDescent="0.2">
      <c r="A63" s="1">
        <v>44287</v>
      </c>
      <c r="B63">
        <v>232.54925537109375</v>
      </c>
      <c r="C63" t="s">
        <v>10186</v>
      </c>
      <c r="D63">
        <v>228.42314650954665</v>
      </c>
      <c r="E63">
        <v>228.82615975066759</v>
      </c>
    </row>
    <row r="64" spans="1:5" x14ac:dyDescent="0.2">
      <c r="A64" s="1">
        <v>44291</v>
      </c>
      <c r="B64">
        <v>238.99749755859375</v>
      </c>
      <c r="C64" t="s">
        <v>10187</v>
      </c>
      <c r="D64">
        <v>232.88509343721387</v>
      </c>
      <c r="E64">
        <v>232.94266466595224</v>
      </c>
    </row>
    <row r="65" spans="1:5" x14ac:dyDescent="0.2">
      <c r="A65" s="1">
        <v>44292</v>
      </c>
      <c r="B65">
        <v>237.83647155761719</v>
      </c>
      <c r="C65" t="s">
        <v>10188</v>
      </c>
      <c r="D65">
        <v>236.89610713655097</v>
      </c>
      <c r="E65">
        <v>237.59658162885503</v>
      </c>
    </row>
    <row r="66" spans="1:5" x14ac:dyDescent="0.2">
      <c r="A66" s="1">
        <v>44293</v>
      </c>
      <c r="B66">
        <v>239.79397583007812</v>
      </c>
      <c r="C66" t="s">
        <v>10189</v>
      </c>
      <c r="D66">
        <v>237.19357710518699</v>
      </c>
      <c r="E66">
        <v>237.78849946523798</v>
      </c>
    </row>
    <row r="67" spans="1:5" x14ac:dyDescent="0.2">
      <c r="A67" s="1">
        <v>44294</v>
      </c>
      <c r="B67">
        <v>243.00846862792969</v>
      </c>
      <c r="C67" t="s">
        <v>10190</v>
      </c>
      <c r="D67">
        <v>241.8090191282854</v>
      </c>
      <c r="E67">
        <v>242.54788411974718</v>
      </c>
    </row>
    <row r="68" spans="1:5" x14ac:dyDescent="0.2">
      <c r="A68" s="1">
        <v>44295</v>
      </c>
      <c r="B68">
        <v>245.50334167480469</v>
      </c>
      <c r="C68" t="s">
        <v>10191</v>
      </c>
      <c r="D68">
        <v>242.23123976274744</v>
      </c>
      <c r="E68">
        <v>242.64384338315648</v>
      </c>
    </row>
    <row r="69" spans="1:5" x14ac:dyDescent="0.2">
      <c r="A69" s="1">
        <v>44298</v>
      </c>
      <c r="B69">
        <v>245.56089782714844</v>
      </c>
      <c r="C69" t="s">
        <v>10192</v>
      </c>
      <c r="D69">
        <v>244.32305775852038</v>
      </c>
      <c r="E69">
        <v>244.40942924919764</v>
      </c>
    </row>
    <row r="70" spans="1:5" x14ac:dyDescent="0.2">
      <c r="A70" s="1">
        <v>44299</v>
      </c>
      <c r="B70">
        <v>248.03654479980469</v>
      </c>
      <c r="C70" t="s">
        <v>10193</v>
      </c>
      <c r="D70">
        <v>246.44367239367668</v>
      </c>
      <c r="E70">
        <v>246.85630526571913</v>
      </c>
    </row>
    <row r="71" spans="1:5" x14ac:dyDescent="0.2">
      <c r="A71" s="1">
        <v>44300</v>
      </c>
      <c r="B71">
        <v>245.25381469726562</v>
      </c>
      <c r="C71" t="s">
        <v>10194</v>
      </c>
      <c r="D71">
        <v>244.84121113085754</v>
      </c>
      <c r="E71">
        <v>247.06739624976979</v>
      </c>
    </row>
    <row r="72" spans="1:5" x14ac:dyDescent="0.2">
      <c r="A72" s="1">
        <v>44301</v>
      </c>
      <c r="B72">
        <v>249.00570678710938</v>
      </c>
      <c r="C72" t="s">
        <v>10195</v>
      </c>
      <c r="D72">
        <v>247.30729690134913</v>
      </c>
      <c r="E72">
        <v>247.49919124403411</v>
      </c>
    </row>
    <row r="73" spans="1:5" x14ac:dyDescent="0.2">
      <c r="A73" s="1">
        <v>44302</v>
      </c>
      <c r="B73">
        <v>250.19552612304688</v>
      </c>
      <c r="C73" t="s">
        <v>10196</v>
      </c>
      <c r="D73">
        <v>247.18252462323014</v>
      </c>
      <c r="E73">
        <v>248.97689614166003</v>
      </c>
    </row>
    <row r="74" spans="1:5" x14ac:dyDescent="0.2">
      <c r="A74" s="1">
        <v>44305</v>
      </c>
      <c r="B74">
        <v>248.27642822265625</v>
      </c>
      <c r="C74" t="s">
        <v>10197</v>
      </c>
      <c r="D74">
        <v>247.39364983670757</v>
      </c>
      <c r="E74">
        <v>249.66780128143571</v>
      </c>
    </row>
    <row r="75" spans="1:5" x14ac:dyDescent="0.2">
      <c r="A75" s="1">
        <v>44306</v>
      </c>
      <c r="B75">
        <v>247.81582641601562</v>
      </c>
      <c r="C75" t="s">
        <v>10198</v>
      </c>
      <c r="D75">
        <v>246.45323914810996</v>
      </c>
      <c r="E75">
        <v>247.39361792643527</v>
      </c>
    </row>
    <row r="76" spans="1:5" x14ac:dyDescent="0.2">
      <c r="A76" s="1">
        <v>44307</v>
      </c>
      <c r="B76">
        <v>250.04209899902344</v>
      </c>
      <c r="C76" t="s">
        <v>10199</v>
      </c>
      <c r="D76">
        <v>246.84677750438155</v>
      </c>
      <c r="E76">
        <v>248.46843603357755</v>
      </c>
    </row>
    <row r="77" spans="1:5" x14ac:dyDescent="0.2">
      <c r="A77" s="1">
        <v>44308</v>
      </c>
      <c r="B77">
        <v>246.76995849609375</v>
      </c>
      <c r="C77" t="s">
        <v>10200</v>
      </c>
      <c r="D77">
        <v>245.30181881820317</v>
      </c>
      <c r="E77">
        <v>249.68699863478571</v>
      </c>
    </row>
    <row r="78" spans="1:5" x14ac:dyDescent="0.2">
      <c r="A78" s="1">
        <v>44309</v>
      </c>
      <c r="B78">
        <v>250.58900451660156</v>
      </c>
      <c r="C78" t="s">
        <v>10201</v>
      </c>
      <c r="D78">
        <v>246.86590827372385</v>
      </c>
      <c r="E78">
        <v>247.45125490577422</v>
      </c>
    </row>
    <row r="79" spans="1:5" x14ac:dyDescent="0.2">
      <c r="A79" s="1">
        <v>44312</v>
      </c>
      <c r="B79">
        <v>250.9727783203125</v>
      </c>
      <c r="C79" t="s">
        <v>10202</v>
      </c>
      <c r="D79">
        <v>249.64861079357635</v>
      </c>
      <c r="E79">
        <v>251.07834509387854</v>
      </c>
    </row>
    <row r="80" spans="1:5" x14ac:dyDescent="0.2">
      <c r="A80" s="1">
        <v>44313</v>
      </c>
      <c r="B80">
        <v>251.37583923339844</v>
      </c>
      <c r="C80" t="s">
        <v>10203</v>
      </c>
      <c r="D80">
        <v>249.60064804856367</v>
      </c>
      <c r="E80">
        <v>251.00159691898284</v>
      </c>
    </row>
    <row r="81" spans="1:5" x14ac:dyDescent="0.2">
      <c r="A81" s="1">
        <v>44314</v>
      </c>
      <c r="B81">
        <v>244.26548767089844</v>
      </c>
      <c r="C81" t="s">
        <v>10204</v>
      </c>
      <c r="D81">
        <v>242.72059614037644</v>
      </c>
      <c r="E81">
        <v>245.72400771033827</v>
      </c>
    </row>
    <row r="82" spans="1:5" x14ac:dyDescent="0.2">
      <c r="A82" s="1">
        <v>44315</v>
      </c>
      <c r="B82">
        <v>242.29838562011719</v>
      </c>
      <c r="C82" t="s">
        <v>10205</v>
      </c>
      <c r="D82">
        <v>238.93033674663465</v>
      </c>
      <c r="E82">
        <v>245.12909811020819</v>
      </c>
    </row>
    <row r="83" spans="1:5" x14ac:dyDescent="0.2">
      <c r="A83" s="1">
        <v>44316</v>
      </c>
      <c r="B83">
        <v>241.98173522949219</v>
      </c>
      <c r="C83" t="s">
        <v>10206</v>
      </c>
      <c r="D83">
        <v>239.50608432237092</v>
      </c>
      <c r="E83">
        <v>239.64042208199547</v>
      </c>
    </row>
    <row r="84" spans="1:5" x14ac:dyDescent="0.2">
      <c r="A84" s="1">
        <v>44319</v>
      </c>
      <c r="B84">
        <v>241.67466735839844</v>
      </c>
      <c r="C84" t="s">
        <v>10207</v>
      </c>
      <c r="D84">
        <v>240.96458802475905</v>
      </c>
      <c r="E84">
        <v>243.15238261393083</v>
      </c>
    </row>
    <row r="85" spans="1:5" x14ac:dyDescent="0.2">
      <c r="A85" s="1">
        <v>44320</v>
      </c>
      <c r="B85">
        <v>237.76927185058594</v>
      </c>
      <c r="C85" t="s">
        <v>10208</v>
      </c>
      <c r="D85">
        <v>235.82136699288799</v>
      </c>
      <c r="E85">
        <v>240.8206790565612</v>
      </c>
    </row>
    <row r="86" spans="1:5" x14ac:dyDescent="0.2">
      <c r="A86" s="1">
        <v>44321</v>
      </c>
      <c r="B86">
        <v>236.50265502929688</v>
      </c>
      <c r="C86" t="s">
        <v>10209</v>
      </c>
      <c r="D86">
        <v>235.87894714797247</v>
      </c>
      <c r="E86">
        <v>238.98791087136092</v>
      </c>
    </row>
    <row r="87" spans="1:5" x14ac:dyDescent="0.2">
      <c r="A87" s="1">
        <v>44322</v>
      </c>
      <c r="B87">
        <v>239.63078308105469</v>
      </c>
      <c r="C87" t="s">
        <v>10210</v>
      </c>
      <c r="D87">
        <v>234.79460977972275</v>
      </c>
      <c r="E87">
        <v>236.4834291811037</v>
      </c>
    </row>
    <row r="88" spans="1:5" x14ac:dyDescent="0.2">
      <c r="A88" s="1">
        <v>44323</v>
      </c>
      <c r="B88">
        <v>242.25041198730469</v>
      </c>
      <c r="C88" t="s">
        <v>10211</v>
      </c>
      <c r="D88">
        <v>241.01257196051321</v>
      </c>
      <c r="E88">
        <v>241.95293622585686</v>
      </c>
    </row>
    <row r="89" spans="1:5" x14ac:dyDescent="0.2">
      <c r="A89" s="1">
        <v>44326</v>
      </c>
      <c r="B89">
        <v>237.18392944335938</v>
      </c>
      <c r="C89" t="s">
        <v>10212</v>
      </c>
      <c r="D89">
        <v>237.12635821135868</v>
      </c>
      <c r="E89">
        <v>240.72470662857563</v>
      </c>
    </row>
    <row r="90" spans="1:5" x14ac:dyDescent="0.2">
      <c r="A90" s="1">
        <v>44327</v>
      </c>
      <c r="B90">
        <v>236.27238464355469</v>
      </c>
      <c r="C90" t="s">
        <v>10213</v>
      </c>
      <c r="D90">
        <v>232.76040721259571</v>
      </c>
      <c r="E90">
        <v>234.66033134956947</v>
      </c>
    </row>
    <row r="91" spans="1:5" x14ac:dyDescent="0.2">
      <c r="A91" s="1">
        <v>44328</v>
      </c>
      <c r="B91">
        <v>229.33474731445312</v>
      </c>
      <c r="C91" t="s">
        <v>10214</v>
      </c>
      <c r="D91">
        <v>228.44236390313688</v>
      </c>
      <c r="E91">
        <v>232.37654952810314</v>
      </c>
    </row>
    <row r="92" spans="1:5" x14ac:dyDescent="0.2">
      <c r="A92" s="1">
        <v>44329</v>
      </c>
      <c r="B92">
        <v>233.20179748535156</v>
      </c>
      <c r="C92" t="s">
        <v>10215</v>
      </c>
      <c r="D92">
        <v>231.65690575111154</v>
      </c>
      <c r="E92">
        <v>232.02154312991334</v>
      </c>
    </row>
    <row r="93" spans="1:5" x14ac:dyDescent="0.2">
      <c r="A93" s="1">
        <v>44330</v>
      </c>
      <c r="B93">
        <v>238.11471557617188</v>
      </c>
      <c r="C93" t="s">
        <v>10216</v>
      </c>
      <c r="D93">
        <v>235.56229809613461</v>
      </c>
      <c r="E93">
        <v>235.64865494854968</v>
      </c>
    </row>
    <row r="94" spans="1:5" x14ac:dyDescent="0.2">
      <c r="A94" s="1">
        <v>44333</v>
      </c>
      <c r="B94">
        <v>235.26483154296875</v>
      </c>
      <c r="C94" t="s">
        <v>10217</v>
      </c>
      <c r="D94">
        <v>233.67197362740927</v>
      </c>
      <c r="E94">
        <v>236.57943823986372</v>
      </c>
    </row>
    <row r="95" spans="1:5" x14ac:dyDescent="0.2">
      <c r="A95" s="1">
        <v>44334</v>
      </c>
      <c r="B95">
        <v>233.249755859375</v>
      </c>
      <c r="C95" t="s">
        <v>10218</v>
      </c>
      <c r="D95">
        <v>233.07702751284302</v>
      </c>
      <c r="E95">
        <v>236.31075341180204</v>
      </c>
    </row>
    <row r="96" spans="1:5" x14ac:dyDescent="0.2">
      <c r="A96" s="1">
        <v>44335</v>
      </c>
      <c r="B96">
        <v>233.82681274414062</v>
      </c>
      <c r="C96" t="s">
        <v>10219</v>
      </c>
      <c r="D96">
        <v>229.47959883359417</v>
      </c>
      <c r="E96">
        <v>230.16245109729411</v>
      </c>
    </row>
    <row r="97" spans="1:5" x14ac:dyDescent="0.2">
      <c r="A97" s="1">
        <v>44336</v>
      </c>
      <c r="B97">
        <v>237.05836486816406</v>
      </c>
      <c r="C97" t="s">
        <v>10220</v>
      </c>
      <c r="D97">
        <v>234.53851835238595</v>
      </c>
      <c r="E97">
        <v>234.63470174976987</v>
      </c>
    </row>
    <row r="98" spans="1:5" x14ac:dyDescent="0.2">
      <c r="A98" s="1">
        <v>44337</v>
      </c>
      <c r="B98">
        <v>235.79844665527344</v>
      </c>
      <c r="C98" t="s">
        <v>10221</v>
      </c>
      <c r="D98">
        <v>235.38489032383154</v>
      </c>
      <c r="E98">
        <v>238.10671616214</v>
      </c>
    </row>
    <row r="99" spans="1:5" x14ac:dyDescent="0.2">
      <c r="A99" s="1">
        <v>44340</v>
      </c>
      <c r="B99">
        <v>241.19400024414062</v>
      </c>
      <c r="C99" t="s">
        <v>10222</v>
      </c>
      <c r="D99">
        <v>238.04899101242594</v>
      </c>
      <c r="E99">
        <v>238.31828691309914</v>
      </c>
    </row>
    <row r="100" spans="1:5" x14ac:dyDescent="0.2">
      <c r="A100" s="1">
        <v>44341</v>
      </c>
      <c r="B100">
        <v>242.09808349609375</v>
      </c>
      <c r="C100" t="s">
        <v>10223</v>
      </c>
      <c r="D100">
        <v>241.23249158269627</v>
      </c>
      <c r="E100">
        <v>242.14617519695508</v>
      </c>
    </row>
    <row r="101" spans="1:5" x14ac:dyDescent="0.2">
      <c r="A101" s="1">
        <v>44342</v>
      </c>
      <c r="B101">
        <v>241.87686157226562</v>
      </c>
      <c r="C101" t="s">
        <v>10224</v>
      </c>
      <c r="D101">
        <v>241.16514260799994</v>
      </c>
      <c r="E101">
        <v>241.81914273014226</v>
      </c>
    </row>
    <row r="102" spans="1:5" x14ac:dyDescent="0.2">
      <c r="A102" s="1">
        <v>44343</v>
      </c>
      <c r="B102">
        <v>239.78018188476562</v>
      </c>
      <c r="C102" t="s">
        <v>10225</v>
      </c>
      <c r="D102">
        <v>239.72247771865466</v>
      </c>
      <c r="E102">
        <v>241.56908441183359</v>
      </c>
    </row>
    <row r="103" spans="1:5" x14ac:dyDescent="0.2">
      <c r="A103" s="1">
        <v>44344</v>
      </c>
      <c r="B103">
        <v>240.13604736328125</v>
      </c>
      <c r="C103" t="s">
        <v>10226</v>
      </c>
      <c r="D103">
        <v>240.02063902464951</v>
      </c>
      <c r="E103">
        <v>241.40559779033563</v>
      </c>
    </row>
    <row r="104" spans="1:5" x14ac:dyDescent="0.2">
      <c r="A104" s="1">
        <v>44348</v>
      </c>
      <c r="B104">
        <v>237.94314575195312</v>
      </c>
      <c r="C104" t="s">
        <v>10227</v>
      </c>
      <c r="D104">
        <v>237.51997704982989</v>
      </c>
      <c r="E104">
        <v>241.6267460203436</v>
      </c>
    </row>
    <row r="105" spans="1:5" x14ac:dyDescent="0.2">
      <c r="A105" s="1">
        <v>44349</v>
      </c>
      <c r="B105">
        <v>237.8470458984375</v>
      </c>
      <c r="C105" t="s">
        <v>10228</v>
      </c>
      <c r="D105">
        <v>236.44284743665051</v>
      </c>
      <c r="E105">
        <v>238.64532119633685</v>
      </c>
    </row>
    <row r="106" spans="1:5" x14ac:dyDescent="0.2">
      <c r="A106" s="1">
        <v>44350</v>
      </c>
      <c r="B106">
        <v>236.31781005859375</v>
      </c>
      <c r="C106" t="s">
        <v>10229</v>
      </c>
      <c r="D106">
        <v>233.71139259749719</v>
      </c>
      <c r="E106">
        <v>235.84653488909666</v>
      </c>
    </row>
    <row r="107" spans="1:5" x14ac:dyDescent="0.2">
      <c r="A107" s="1">
        <v>44351</v>
      </c>
      <c r="B107">
        <v>241.20362854003906</v>
      </c>
      <c r="C107" t="s">
        <v>10230</v>
      </c>
      <c r="D107">
        <v>238.04900663185686</v>
      </c>
      <c r="E107">
        <v>238.28945046434345</v>
      </c>
    </row>
    <row r="108" spans="1:5" x14ac:dyDescent="0.2">
      <c r="A108" s="1">
        <v>44354</v>
      </c>
      <c r="B108">
        <v>244.10820007324219</v>
      </c>
      <c r="C108" t="s">
        <v>10231</v>
      </c>
      <c r="D108">
        <v>240.26109866003819</v>
      </c>
      <c r="E108">
        <v>240.42459870903608</v>
      </c>
    </row>
    <row r="109" spans="1:5" x14ac:dyDescent="0.2">
      <c r="A109" s="1">
        <v>44355</v>
      </c>
      <c r="B109">
        <v>242.91555786132812</v>
      </c>
      <c r="C109" t="s">
        <v>10232</v>
      </c>
      <c r="D109">
        <v>242.8578390246071</v>
      </c>
      <c r="E109">
        <v>245.40655198981889</v>
      </c>
    </row>
    <row r="110" spans="1:5" x14ac:dyDescent="0.2">
      <c r="A110" s="1">
        <v>44356</v>
      </c>
      <c r="B110">
        <v>243.8966064453125</v>
      </c>
      <c r="C110" t="s">
        <v>10233</v>
      </c>
      <c r="D110">
        <v>243.53114179322799</v>
      </c>
      <c r="E110">
        <v>244.10819819545324</v>
      </c>
    </row>
    <row r="111" spans="1:5" x14ac:dyDescent="0.2">
      <c r="A111" s="1">
        <v>44357</v>
      </c>
      <c r="B111">
        <v>247.40708923339844</v>
      </c>
      <c r="C111" t="s">
        <v>10234</v>
      </c>
      <c r="D111">
        <v>243.97355875981401</v>
      </c>
      <c r="E111">
        <v>244.56985479894277</v>
      </c>
    </row>
    <row r="112" spans="1:5" x14ac:dyDescent="0.2">
      <c r="A112" s="1">
        <v>44358</v>
      </c>
      <c r="B112">
        <v>248.03224182128906</v>
      </c>
      <c r="C112" t="s">
        <v>10235</v>
      </c>
      <c r="D112">
        <v>246.80114128203925</v>
      </c>
      <c r="E112">
        <v>248.12839586874716</v>
      </c>
    </row>
    <row r="113" spans="1:5" x14ac:dyDescent="0.2">
      <c r="A113" s="1">
        <v>44361</v>
      </c>
      <c r="B113">
        <v>249.95578002929688</v>
      </c>
      <c r="C113" t="s">
        <v>10236</v>
      </c>
      <c r="D113">
        <v>246.98386872283527</v>
      </c>
      <c r="E113">
        <v>248.04182735203915</v>
      </c>
    </row>
    <row r="114" spans="1:5" x14ac:dyDescent="0.2">
      <c r="A114" s="1">
        <v>44362</v>
      </c>
      <c r="B114">
        <v>248.48422241210938</v>
      </c>
      <c r="C114" t="s">
        <v>10237</v>
      </c>
      <c r="D114">
        <v>247.83022233134025</v>
      </c>
      <c r="E114">
        <v>249.84032894346996</v>
      </c>
    </row>
    <row r="115" spans="1:5" x14ac:dyDescent="0.2">
      <c r="A115" s="1">
        <v>44363</v>
      </c>
      <c r="B115">
        <v>247.54168701171875</v>
      </c>
      <c r="C115" t="s">
        <v>10238</v>
      </c>
      <c r="D115">
        <v>244.69482617709286</v>
      </c>
      <c r="E115">
        <v>249.48446220288849</v>
      </c>
    </row>
    <row r="116" spans="1:5" x14ac:dyDescent="0.2">
      <c r="A116" s="1">
        <v>44364</v>
      </c>
      <c r="B116">
        <v>250.92716979980469</v>
      </c>
      <c r="C116" t="s">
        <v>10239</v>
      </c>
      <c r="D116">
        <v>246.22410384722616</v>
      </c>
      <c r="E116">
        <v>246.28180801711895</v>
      </c>
    </row>
    <row r="117" spans="1:5" x14ac:dyDescent="0.2">
      <c r="A117" s="1">
        <v>44365</v>
      </c>
      <c r="B117">
        <v>249.51336669921875</v>
      </c>
      <c r="C117" t="s">
        <v>10240</v>
      </c>
      <c r="D117">
        <v>248.85936651938206</v>
      </c>
      <c r="E117">
        <v>249.70573350554895</v>
      </c>
    </row>
    <row r="118" spans="1:5" x14ac:dyDescent="0.2">
      <c r="A118" s="1">
        <v>44368</v>
      </c>
      <c r="B118">
        <v>252.59100341796875</v>
      </c>
      <c r="C118" t="s">
        <v>10241</v>
      </c>
      <c r="D118">
        <v>248.06105083978144</v>
      </c>
      <c r="E118">
        <v>249.88841769002062</v>
      </c>
    </row>
    <row r="119" spans="1:5" x14ac:dyDescent="0.2">
      <c r="A119" s="1">
        <v>44369</v>
      </c>
      <c r="B119">
        <v>255.36094665527344</v>
      </c>
      <c r="C119" t="s">
        <v>10242</v>
      </c>
      <c r="D119">
        <v>252.3698104749173</v>
      </c>
      <c r="E119">
        <v>252.67758558788293</v>
      </c>
    </row>
    <row r="120" spans="1:5" x14ac:dyDescent="0.2">
      <c r="A120" s="1">
        <v>44370</v>
      </c>
      <c r="B120">
        <v>255.13011169433594</v>
      </c>
      <c r="C120" t="s">
        <v>10243</v>
      </c>
      <c r="D120">
        <v>254.32222400110041</v>
      </c>
      <c r="E120">
        <v>255.82259105297376</v>
      </c>
    </row>
    <row r="121" spans="1:5" x14ac:dyDescent="0.2">
      <c r="A121" s="1">
        <v>44371</v>
      </c>
      <c r="B121">
        <v>256.49581909179688</v>
      </c>
      <c r="C121" t="s">
        <v>10244</v>
      </c>
      <c r="D121">
        <v>255.32245222565049</v>
      </c>
      <c r="E121">
        <v>255.9860794323836</v>
      </c>
    </row>
    <row r="122" spans="1:5" x14ac:dyDescent="0.2">
      <c r="A122" s="1">
        <v>44372</v>
      </c>
      <c r="B122">
        <v>254.88970947265625</v>
      </c>
      <c r="C122" t="s">
        <v>10245</v>
      </c>
      <c r="D122">
        <v>254.6396678239104</v>
      </c>
      <c r="E122">
        <v>256.0534788555384</v>
      </c>
    </row>
    <row r="123" spans="1:5" x14ac:dyDescent="0.2">
      <c r="A123" s="1">
        <v>44375</v>
      </c>
      <c r="B123">
        <v>258.44827270507812</v>
      </c>
      <c r="C123" t="s">
        <v>10246</v>
      </c>
      <c r="D123">
        <v>255.74568632511017</v>
      </c>
      <c r="E123">
        <v>256.0149822485252</v>
      </c>
    </row>
    <row r="124" spans="1:5" x14ac:dyDescent="0.2">
      <c r="A124" s="1">
        <v>44376</v>
      </c>
      <c r="B124">
        <v>261.02584838867188</v>
      </c>
      <c r="C124" t="s">
        <v>10247</v>
      </c>
      <c r="D124">
        <v>257.7365928224437</v>
      </c>
      <c r="E124">
        <v>258.59255770097877</v>
      </c>
    </row>
    <row r="125" spans="1:5" x14ac:dyDescent="0.2">
      <c r="A125" s="1">
        <v>44377</v>
      </c>
      <c r="B125">
        <v>260.54498291015625</v>
      </c>
      <c r="C125" t="s">
        <v>10248</v>
      </c>
      <c r="D125">
        <v>259.2946864726012</v>
      </c>
      <c r="E125">
        <v>260.34301826893329</v>
      </c>
    </row>
    <row r="126" spans="1:5" x14ac:dyDescent="0.2">
      <c r="A126" s="1">
        <v>44378</v>
      </c>
      <c r="B126">
        <v>261.21817016601562</v>
      </c>
      <c r="C126" t="s">
        <v>10249</v>
      </c>
      <c r="D126">
        <v>259.29461961891838</v>
      </c>
      <c r="E126">
        <v>259.3042174129385</v>
      </c>
    </row>
    <row r="127" spans="1:5" x14ac:dyDescent="0.2">
      <c r="A127" s="1">
        <v>44379</v>
      </c>
      <c r="B127">
        <v>267.036865234375</v>
      </c>
      <c r="C127" t="s">
        <v>10250</v>
      </c>
      <c r="D127">
        <v>262.08372906896932</v>
      </c>
      <c r="E127">
        <v>262.39150416203586</v>
      </c>
    </row>
    <row r="128" spans="1:5" x14ac:dyDescent="0.2">
      <c r="A128" s="1">
        <v>44383</v>
      </c>
      <c r="B128">
        <v>267.04656982421875</v>
      </c>
      <c r="C128" t="s">
        <v>10251</v>
      </c>
      <c r="D128">
        <v>263.81498911192836</v>
      </c>
      <c r="E128">
        <v>267.40242203769373</v>
      </c>
    </row>
    <row r="129" spans="1:5" x14ac:dyDescent="0.2">
      <c r="A129" s="1">
        <v>44384</v>
      </c>
      <c r="B129">
        <v>269.229736328125</v>
      </c>
      <c r="C129" t="s">
        <v>10252</v>
      </c>
      <c r="D129">
        <v>266.55600233060557</v>
      </c>
      <c r="E129">
        <v>268.71999662413555</v>
      </c>
    </row>
    <row r="130" spans="1:5" x14ac:dyDescent="0.2">
      <c r="A130" s="1">
        <v>44385</v>
      </c>
      <c r="B130">
        <v>266.81576538085938</v>
      </c>
      <c r="C130" t="s">
        <v>10253</v>
      </c>
      <c r="D130">
        <v>264.36322030721055</v>
      </c>
      <c r="E130">
        <v>266.31562334882244</v>
      </c>
    </row>
    <row r="131" spans="1:5" x14ac:dyDescent="0.2">
      <c r="A131" s="1">
        <v>44386</v>
      </c>
      <c r="B131">
        <v>267.31582641601562</v>
      </c>
      <c r="C131" t="s">
        <v>10254</v>
      </c>
      <c r="D131">
        <v>264.79597985271084</v>
      </c>
      <c r="E131">
        <v>265.18068409845046</v>
      </c>
    </row>
    <row r="132" spans="1:5" x14ac:dyDescent="0.2">
      <c r="A132" s="1">
        <v>44389</v>
      </c>
      <c r="B132">
        <v>266.719482421875</v>
      </c>
      <c r="C132" t="s">
        <v>10255</v>
      </c>
      <c r="D132">
        <v>266.00774887676647</v>
      </c>
      <c r="E132">
        <v>268.48914511457275</v>
      </c>
    </row>
    <row r="133" spans="1:5" x14ac:dyDescent="0.2">
      <c r="A133" s="1">
        <v>44390</v>
      </c>
      <c r="B133">
        <v>270.23971557617188</v>
      </c>
      <c r="C133" t="s">
        <v>10256</v>
      </c>
      <c r="D133">
        <v>266.78694473362867</v>
      </c>
      <c r="E133">
        <v>266.91195090531272</v>
      </c>
    </row>
    <row r="134" spans="1:5" x14ac:dyDescent="0.2">
      <c r="A134" s="1">
        <v>44391</v>
      </c>
      <c r="B134">
        <v>271.71121215820312</v>
      </c>
      <c r="C134" t="s">
        <v>10257</v>
      </c>
      <c r="D134">
        <v>269.82611100200353</v>
      </c>
      <c r="E134">
        <v>271.55732455253013</v>
      </c>
    </row>
    <row r="135" spans="1:5" x14ac:dyDescent="0.2">
      <c r="A135" s="1">
        <v>44392</v>
      </c>
      <c r="B135">
        <v>270.2877197265625</v>
      </c>
      <c r="C135" t="s">
        <v>10258</v>
      </c>
      <c r="D135">
        <v>269.13357759052229</v>
      </c>
      <c r="E135">
        <v>271.22064297039645</v>
      </c>
    </row>
    <row r="136" spans="1:5" x14ac:dyDescent="0.2">
      <c r="A136" s="1">
        <v>44393</v>
      </c>
      <c r="B136">
        <v>270.01840209960938</v>
      </c>
      <c r="C136" t="s">
        <v>10259</v>
      </c>
      <c r="D136">
        <v>268.77770380577266</v>
      </c>
      <c r="E136">
        <v>271.28795247697474</v>
      </c>
    </row>
    <row r="137" spans="1:5" x14ac:dyDescent="0.2">
      <c r="A137" s="1">
        <v>44396</v>
      </c>
      <c r="B137">
        <v>266.42132568359375</v>
      </c>
      <c r="C137" t="s">
        <v>10260</v>
      </c>
      <c r="D137">
        <v>263.95918381411985</v>
      </c>
      <c r="E137">
        <v>268.26791741017598</v>
      </c>
    </row>
    <row r="138" spans="1:5" x14ac:dyDescent="0.2">
      <c r="A138" s="1">
        <v>44397</v>
      </c>
      <c r="B138">
        <v>268.64312744140625</v>
      </c>
      <c r="C138" t="s">
        <v>10261</v>
      </c>
      <c r="D138">
        <v>265.70009689383249</v>
      </c>
      <c r="E138">
        <v>267.40242888474432</v>
      </c>
    </row>
    <row r="139" spans="1:5" x14ac:dyDescent="0.2">
      <c r="A139" s="1">
        <v>44398</v>
      </c>
      <c r="B139">
        <v>270.64358520507812</v>
      </c>
      <c r="C139" t="s">
        <v>10262</v>
      </c>
      <c r="D139">
        <v>266.69070249429734</v>
      </c>
      <c r="E139">
        <v>268.23914676268924</v>
      </c>
    </row>
    <row r="140" spans="1:5" x14ac:dyDescent="0.2">
      <c r="A140" s="1">
        <v>44399</v>
      </c>
      <c r="B140">
        <v>275.20245361328125</v>
      </c>
      <c r="C140" t="s">
        <v>10263</v>
      </c>
      <c r="D140">
        <v>272.58642309868048</v>
      </c>
      <c r="E140">
        <v>272.9903523690856</v>
      </c>
    </row>
    <row r="141" spans="1:5" x14ac:dyDescent="0.2">
      <c r="A141" s="1">
        <v>44400</v>
      </c>
      <c r="B141">
        <v>278.59744262695312</v>
      </c>
      <c r="C141" t="s">
        <v>10264</v>
      </c>
      <c r="D141">
        <v>275.54860224610292</v>
      </c>
      <c r="E141">
        <v>276.38534199654606</v>
      </c>
    </row>
    <row r="142" spans="1:5" x14ac:dyDescent="0.2">
      <c r="A142" s="1">
        <v>44403</v>
      </c>
      <c r="B142">
        <v>278.00112915039062</v>
      </c>
      <c r="C142" t="s">
        <v>10265</v>
      </c>
      <c r="D142">
        <v>275.68327658614254</v>
      </c>
      <c r="E142">
        <v>277.95305212746752</v>
      </c>
    </row>
    <row r="143" spans="1:5" x14ac:dyDescent="0.2">
      <c r="A143" s="1">
        <v>44404</v>
      </c>
      <c r="B143">
        <v>275.58709716796875</v>
      </c>
      <c r="C143" t="s">
        <v>10266</v>
      </c>
      <c r="D143">
        <v>272.13432743215782</v>
      </c>
      <c r="E143">
        <v>278.36661246682507</v>
      </c>
    </row>
    <row r="144" spans="1:5" x14ac:dyDescent="0.2">
      <c r="A144" s="1">
        <v>44405</v>
      </c>
      <c r="B144">
        <v>275.27932739257812</v>
      </c>
      <c r="C144" t="s">
        <v>10267</v>
      </c>
      <c r="D144">
        <v>272.98067033830415</v>
      </c>
      <c r="E144">
        <v>277.943434405772</v>
      </c>
    </row>
    <row r="145" spans="1:5" x14ac:dyDescent="0.2">
      <c r="A145" s="1">
        <v>44406</v>
      </c>
      <c r="B145">
        <v>275.54861450195312</v>
      </c>
      <c r="C145" t="s">
        <v>10268</v>
      </c>
      <c r="D145">
        <v>275.14465597460782</v>
      </c>
      <c r="E145">
        <v>275.2985435397369</v>
      </c>
    </row>
    <row r="146" spans="1:5" x14ac:dyDescent="0.2">
      <c r="A146" s="1">
        <v>44407</v>
      </c>
      <c r="B146">
        <v>274.01934814453125</v>
      </c>
      <c r="C146" t="s">
        <v>10269</v>
      </c>
      <c r="D146">
        <v>273.05757304143759</v>
      </c>
      <c r="E146">
        <v>274.26941906367057</v>
      </c>
    </row>
    <row r="147" spans="1:5" x14ac:dyDescent="0.2">
      <c r="A147" s="1">
        <v>44410</v>
      </c>
      <c r="B147">
        <v>273.93292236328125</v>
      </c>
      <c r="C147" t="s">
        <v>10270</v>
      </c>
      <c r="D147">
        <v>272.89418832067446</v>
      </c>
      <c r="E147">
        <v>275.41403559464675</v>
      </c>
    </row>
    <row r="148" spans="1:5" x14ac:dyDescent="0.2">
      <c r="A148" s="1">
        <v>44411</v>
      </c>
      <c r="B148">
        <v>276.14495849609375</v>
      </c>
      <c r="C148" t="s">
        <v>10271</v>
      </c>
      <c r="D148">
        <v>273.14422383185655</v>
      </c>
      <c r="E148">
        <v>274.50995786548094</v>
      </c>
    </row>
    <row r="149" spans="1:5" x14ac:dyDescent="0.2">
      <c r="A149" s="1">
        <v>44412</v>
      </c>
      <c r="B149">
        <v>275.55828857421875</v>
      </c>
      <c r="C149" t="s">
        <v>10272</v>
      </c>
      <c r="D149">
        <v>273.76937100711331</v>
      </c>
      <c r="E149">
        <v>275.27936548048132</v>
      </c>
    </row>
    <row r="150" spans="1:5" x14ac:dyDescent="0.2">
      <c r="A150" s="1">
        <v>44413</v>
      </c>
      <c r="B150">
        <v>278.45315551757812</v>
      </c>
      <c r="C150" t="s">
        <v>10273</v>
      </c>
      <c r="D150">
        <v>275.1639006499143</v>
      </c>
      <c r="E150">
        <v>275.91408415929823</v>
      </c>
    </row>
    <row r="151" spans="1:5" x14ac:dyDescent="0.2">
      <c r="A151" s="1">
        <v>44414</v>
      </c>
      <c r="B151">
        <v>278.39556884765625</v>
      </c>
      <c r="C151" t="s">
        <v>10274</v>
      </c>
      <c r="D151">
        <v>276.62590519020341</v>
      </c>
      <c r="E151">
        <v>277.48189959927169</v>
      </c>
    </row>
    <row r="152" spans="1:5" x14ac:dyDescent="0.2">
      <c r="A152" s="1">
        <v>44417</v>
      </c>
      <c r="B152">
        <v>277.30868530273438</v>
      </c>
      <c r="C152" t="s">
        <v>10275</v>
      </c>
      <c r="D152">
        <v>276.80857266628101</v>
      </c>
      <c r="E152">
        <v>278.67441927108996</v>
      </c>
    </row>
    <row r="153" spans="1:5" x14ac:dyDescent="0.2">
      <c r="A153" s="1">
        <v>44418</v>
      </c>
      <c r="B153">
        <v>275.490966796875</v>
      </c>
      <c r="C153" t="s">
        <v>10276</v>
      </c>
      <c r="D153">
        <v>274.29837461151317</v>
      </c>
      <c r="E153">
        <v>277.7607428078615</v>
      </c>
    </row>
    <row r="154" spans="1:5" x14ac:dyDescent="0.2">
      <c r="A154" s="1">
        <v>44419</v>
      </c>
      <c r="B154">
        <v>275.98147583007812</v>
      </c>
      <c r="C154" t="s">
        <v>10277</v>
      </c>
      <c r="D154">
        <v>274.9331147655397</v>
      </c>
      <c r="E154">
        <v>276.23151748719226</v>
      </c>
    </row>
    <row r="155" spans="1:5" x14ac:dyDescent="0.2">
      <c r="A155" s="1">
        <v>44420</v>
      </c>
      <c r="B155">
        <v>278.73214721679688</v>
      </c>
      <c r="C155" t="s">
        <v>10278</v>
      </c>
      <c r="D155">
        <v>275.39478515462048</v>
      </c>
      <c r="E155">
        <v>275.6737082598213</v>
      </c>
    </row>
    <row r="156" spans="1:5" x14ac:dyDescent="0.2">
      <c r="A156" s="1">
        <v>44421</v>
      </c>
      <c r="B156">
        <v>281.65597534179688</v>
      </c>
      <c r="C156" t="s">
        <v>10279</v>
      </c>
      <c r="D156">
        <v>278.24165453285389</v>
      </c>
      <c r="E156">
        <v>278.41479643844718</v>
      </c>
    </row>
    <row r="157" spans="1:5" x14ac:dyDescent="0.2">
      <c r="A157" s="1">
        <v>44424</v>
      </c>
      <c r="B157">
        <v>283.3389892578125</v>
      </c>
      <c r="C157" t="s">
        <v>10280</v>
      </c>
      <c r="D157">
        <v>278.9340422580359</v>
      </c>
      <c r="E157">
        <v>281.982882658373</v>
      </c>
    </row>
    <row r="158" spans="1:5" x14ac:dyDescent="0.2">
      <c r="A158" s="1">
        <v>44425</v>
      </c>
      <c r="B158">
        <v>281.87704467773438</v>
      </c>
      <c r="C158" t="s">
        <v>10281</v>
      </c>
      <c r="D158">
        <v>279.95349440073016</v>
      </c>
      <c r="E158">
        <v>281.213446835132</v>
      </c>
    </row>
    <row r="159" spans="1:5" x14ac:dyDescent="0.2">
      <c r="A159" s="1">
        <v>44426</v>
      </c>
      <c r="B159">
        <v>280.15225219726562</v>
      </c>
      <c r="C159" t="s">
        <v>10282</v>
      </c>
      <c r="D159">
        <v>279.70896740783968</v>
      </c>
      <c r="E159">
        <v>281.41458753432931</v>
      </c>
    </row>
    <row r="160" spans="1:5" x14ac:dyDescent="0.2">
      <c r="A160" s="1">
        <v>44427</v>
      </c>
      <c r="B160">
        <v>285.9725341796875</v>
      </c>
      <c r="C160" t="s">
        <v>10283</v>
      </c>
      <c r="D160">
        <v>278.13835465308159</v>
      </c>
      <c r="E160">
        <v>278.18652372799659</v>
      </c>
    </row>
    <row r="161" spans="1:5" x14ac:dyDescent="0.2">
      <c r="A161" s="1">
        <v>44428</v>
      </c>
      <c r="B161">
        <v>293.28631591796875</v>
      </c>
      <c r="C161" t="s">
        <v>10284</v>
      </c>
      <c r="D161">
        <v>287.21554348054167</v>
      </c>
      <c r="E161">
        <v>288.8151504653693</v>
      </c>
    </row>
    <row r="162" spans="1:5" x14ac:dyDescent="0.2">
      <c r="A162" s="1">
        <v>44431</v>
      </c>
      <c r="B162">
        <v>293.56573486328125</v>
      </c>
      <c r="C162" t="s">
        <v>10285</v>
      </c>
      <c r="D162">
        <v>290.86762066495834</v>
      </c>
      <c r="E162">
        <v>292.21667776411977</v>
      </c>
    </row>
    <row r="163" spans="1:5" x14ac:dyDescent="0.2">
      <c r="A163" s="1">
        <v>44432</v>
      </c>
      <c r="B163">
        <v>291.60964965820312</v>
      </c>
      <c r="C163" t="s">
        <v>10286</v>
      </c>
      <c r="D163">
        <v>291.01221207367462</v>
      </c>
      <c r="E163">
        <v>293.92232360780326</v>
      </c>
    </row>
    <row r="164" spans="1:5" x14ac:dyDescent="0.2">
      <c r="A164" s="1">
        <v>44433</v>
      </c>
      <c r="B164">
        <v>291.02182006835938</v>
      </c>
      <c r="C164" t="s">
        <v>10287</v>
      </c>
      <c r="D164">
        <v>289.48967340701506</v>
      </c>
      <c r="E164">
        <v>293.22848061564162</v>
      </c>
    </row>
    <row r="165" spans="1:5" x14ac:dyDescent="0.2">
      <c r="A165" s="1">
        <v>44434</v>
      </c>
      <c r="B165">
        <v>288.20803833007812</v>
      </c>
      <c r="C165" t="s">
        <v>10288</v>
      </c>
      <c r="D165">
        <v>288.0731473198594</v>
      </c>
      <c r="E165">
        <v>290.03890368983508</v>
      </c>
    </row>
    <row r="166" spans="1:5" x14ac:dyDescent="0.2">
      <c r="A166" s="1">
        <v>44435</v>
      </c>
      <c r="B166">
        <v>288.815185546875</v>
      </c>
      <c r="C166" t="s">
        <v>10289</v>
      </c>
      <c r="D166">
        <v>286.03031929329779</v>
      </c>
      <c r="E166">
        <v>288.11173480081567</v>
      </c>
    </row>
    <row r="167" spans="1:5" x14ac:dyDescent="0.2">
      <c r="A167" s="1">
        <v>44438</v>
      </c>
      <c r="B167">
        <v>292.54434204101562</v>
      </c>
      <c r="C167" t="s">
        <v>10290</v>
      </c>
      <c r="D167">
        <v>290.10639336951124</v>
      </c>
      <c r="E167">
        <v>290.16420800936959</v>
      </c>
    </row>
    <row r="168" spans="1:5" x14ac:dyDescent="0.2">
      <c r="A168" s="1">
        <v>44439</v>
      </c>
      <c r="B168">
        <v>290.89663696289062</v>
      </c>
      <c r="C168" t="s">
        <v>10291</v>
      </c>
      <c r="D168">
        <v>290.53045788295276</v>
      </c>
      <c r="E168">
        <v>293.34423180727794</v>
      </c>
    </row>
    <row r="169" spans="1:5" x14ac:dyDescent="0.2">
      <c r="A169" s="1">
        <v>44440</v>
      </c>
      <c r="B169">
        <v>290.84829711914062</v>
      </c>
      <c r="C169" t="s">
        <v>10292</v>
      </c>
      <c r="D169">
        <v>290.52067110349765</v>
      </c>
      <c r="E169">
        <v>291.85046631284814</v>
      </c>
    </row>
    <row r="170" spans="1:5" x14ac:dyDescent="0.2">
      <c r="A170" s="1">
        <v>44441</v>
      </c>
      <c r="B170">
        <v>290.19314575195312</v>
      </c>
      <c r="C170" t="s">
        <v>10293</v>
      </c>
      <c r="D170">
        <v>289.25843643326112</v>
      </c>
      <c r="E170">
        <v>291.20496087003505</v>
      </c>
    </row>
    <row r="171" spans="1:5" x14ac:dyDescent="0.2">
      <c r="A171" s="1">
        <v>44442</v>
      </c>
      <c r="B171">
        <v>290.1834716796875</v>
      </c>
      <c r="C171" t="s">
        <v>10294</v>
      </c>
      <c r="D171">
        <v>289.33548449908074</v>
      </c>
      <c r="E171">
        <v>290.03890568648927</v>
      </c>
    </row>
    <row r="172" spans="1:5" x14ac:dyDescent="0.2">
      <c r="A172" s="1">
        <v>44446</v>
      </c>
      <c r="B172">
        <v>289.25845336914062</v>
      </c>
      <c r="C172" t="s">
        <v>10295</v>
      </c>
      <c r="D172">
        <v>287.35051112759913</v>
      </c>
      <c r="E172">
        <v>290.05827169659813</v>
      </c>
    </row>
    <row r="173" spans="1:5" x14ac:dyDescent="0.2">
      <c r="A173" s="1">
        <v>44447</v>
      </c>
      <c r="B173">
        <v>289.28732299804688</v>
      </c>
      <c r="C173" t="s">
        <v>10296</v>
      </c>
      <c r="D173">
        <v>286.64702299969809</v>
      </c>
      <c r="E173">
        <v>288.87297492960778</v>
      </c>
    </row>
    <row r="174" spans="1:5" x14ac:dyDescent="0.2">
      <c r="A174" s="1">
        <v>44448</v>
      </c>
      <c r="B174">
        <v>286.43505859375</v>
      </c>
      <c r="C174" t="s">
        <v>10297</v>
      </c>
      <c r="D174">
        <v>286.19415442335998</v>
      </c>
      <c r="E174">
        <v>289.87517720465905</v>
      </c>
    </row>
    <row r="175" spans="1:5" x14ac:dyDescent="0.2">
      <c r="A175" s="1">
        <v>44449</v>
      </c>
      <c r="B175">
        <v>284.9510498046875</v>
      </c>
      <c r="C175" t="s">
        <v>10298</v>
      </c>
      <c r="D175">
        <v>284.63306927340466</v>
      </c>
      <c r="E175">
        <v>287.56247190206864</v>
      </c>
    </row>
    <row r="176" spans="1:5" x14ac:dyDescent="0.2">
      <c r="A176" s="1">
        <v>44452</v>
      </c>
      <c r="B176">
        <v>286.18447875976562</v>
      </c>
      <c r="C176" t="s">
        <v>10299</v>
      </c>
      <c r="D176">
        <v>283.38035098235275</v>
      </c>
      <c r="E176">
        <v>286.72410169212918</v>
      </c>
    </row>
    <row r="177" spans="1:5" x14ac:dyDescent="0.2">
      <c r="A177" s="1">
        <v>44453</v>
      </c>
      <c r="B177">
        <v>288.88262939453125</v>
      </c>
      <c r="C177" t="s">
        <v>10300</v>
      </c>
      <c r="D177">
        <v>287.25411498430714</v>
      </c>
      <c r="E177">
        <v>288.66098698942704</v>
      </c>
    </row>
    <row r="178" spans="1:5" x14ac:dyDescent="0.2">
      <c r="A178" s="1">
        <v>44454</v>
      </c>
      <c r="B178">
        <v>293.7296142578125</v>
      </c>
      <c r="C178" t="s">
        <v>10301</v>
      </c>
      <c r="D178">
        <v>290.83876450517084</v>
      </c>
      <c r="E178">
        <v>292.22637473901841</v>
      </c>
    </row>
    <row r="179" spans="1:5" x14ac:dyDescent="0.2">
      <c r="A179" s="1">
        <v>44455</v>
      </c>
      <c r="B179">
        <v>294.11505126953125</v>
      </c>
      <c r="C179" t="s">
        <v>10302</v>
      </c>
      <c r="D179">
        <v>289.81732959262365</v>
      </c>
      <c r="E179">
        <v>292.70817930849984</v>
      </c>
    </row>
    <row r="180" spans="1:5" x14ac:dyDescent="0.2">
      <c r="A180" s="1">
        <v>44456</v>
      </c>
      <c r="B180">
        <v>288.95962524414062</v>
      </c>
      <c r="C180" t="s">
        <v>10303</v>
      </c>
      <c r="D180">
        <v>288.63199921959335</v>
      </c>
      <c r="E180">
        <v>293.10319312285753</v>
      </c>
    </row>
    <row r="181" spans="1:5" x14ac:dyDescent="0.2">
      <c r="A181" s="1">
        <v>44459</v>
      </c>
      <c r="B181">
        <v>283.59231567382812</v>
      </c>
      <c r="C181" t="s">
        <v>10304</v>
      </c>
      <c r="D181">
        <v>278.98623011838976</v>
      </c>
      <c r="E181">
        <v>285.54845593381629</v>
      </c>
    </row>
    <row r="182" spans="1:5" x14ac:dyDescent="0.2">
      <c r="A182" s="1">
        <v>44460</v>
      </c>
      <c r="B182">
        <v>284.0740966796875</v>
      </c>
      <c r="C182" t="s">
        <v>10305</v>
      </c>
      <c r="D182">
        <v>283.37067554386437</v>
      </c>
      <c r="E182">
        <v>284.93172937221033</v>
      </c>
    </row>
    <row r="183" spans="1:5" x14ac:dyDescent="0.2">
      <c r="A183" s="1">
        <v>44461</v>
      </c>
      <c r="B183">
        <v>287.7166748046875</v>
      </c>
      <c r="C183" t="s">
        <v>10306</v>
      </c>
      <c r="D183">
        <v>283.79477700175011</v>
      </c>
      <c r="E183">
        <v>285.93400735210201</v>
      </c>
    </row>
    <row r="184" spans="1:5" x14ac:dyDescent="0.2">
      <c r="A184" s="1">
        <v>44462</v>
      </c>
      <c r="B184">
        <v>288.66098022460938</v>
      </c>
      <c r="C184" t="s">
        <v>10307</v>
      </c>
      <c r="D184">
        <v>286.70483974436394</v>
      </c>
      <c r="E184">
        <v>287.97682068714022</v>
      </c>
    </row>
    <row r="185" spans="1:5" x14ac:dyDescent="0.2">
      <c r="A185" s="1">
        <v>44463</v>
      </c>
      <c r="B185">
        <v>288.45864868164062</v>
      </c>
      <c r="C185" t="s">
        <v>10308</v>
      </c>
      <c r="D185">
        <v>286.12668346058666</v>
      </c>
      <c r="E185">
        <v>287.37940274395311</v>
      </c>
    </row>
    <row r="186" spans="1:5" x14ac:dyDescent="0.2">
      <c r="A186" s="1">
        <v>44466</v>
      </c>
      <c r="B186">
        <v>283.46707153320312</v>
      </c>
      <c r="C186" t="s">
        <v>10309</v>
      </c>
      <c r="D186">
        <v>282.28181268174734</v>
      </c>
      <c r="E186">
        <v>285.36539716620223</v>
      </c>
    </row>
    <row r="187" spans="1:5" x14ac:dyDescent="0.2">
      <c r="A187" s="1">
        <v>44467</v>
      </c>
      <c r="B187">
        <v>273.20452880859375</v>
      </c>
      <c r="C187" t="s">
        <v>10310</v>
      </c>
      <c r="D187">
        <v>272.46255471921882</v>
      </c>
      <c r="E187">
        <v>279.2560390156346</v>
      </c>
    </row>
    <row r="188" spans="1:5" x14ac:dyDescent="0.2">
      <c r="A188" s="1">
        <v>44468</v>
      </c>
      <c r="B188">
        <v>273.6671142578125</v>
      </c>
      <c r="C188" t="s">
        <v>10311</v>
      </c>
      <c r="D188">
        <v>272.7131432346265</v>
      </c>
      <c r="E188">
        <v>274.72709839871072</v>
      </c>
    </row>
    <row r="189" spans="1:5" x14ac:dyDescent="0.2">
      <c r="A189" s="1">
        <v>44469</v>
      </c>
      <c r="B189">
        <v>271.66281127929688</v>
      </c>
      <c r="C189" t="s">
        <v>10312</v>
      </c>
      <c r="D189">
        <v>271.37370864806661</v>
      </c>
      <c r="E189">
        <v>275.31489710703431</v>
      </c>
    </row>
    <row r="190" spans="1:5" x14ac:dyDescent="0.2">
      <c r="A190" s="1">
        <v>44470</v>
      </c>
      <c r="B190">
        <v>278.58154296875</v>
      </c>
      <c r="C190" t="s">
        <v>10313</v>
      </c>
      <c r="D190">
        <v>271.05570026891905</v>
      </c>
      <c r="E190">
        <v>271.85548904464918</v>
      </c>
    </row>
    <row r="191" spans="1:5" x14ac:dyDescent="0.2">
      <c r="A191" s="1">
        <v>44473</v>
      </c>
      <c r="B191">
        <v>272.80947875976562</v>
      </c>
      <c r="C191" t="s">
        <v>10314</v>
      </c>
      <c r="D191">
        <v>270.05354942703138</v>
      </c>
      <c r="E191">
        <v>276.94340216611158</v>
      </c>
    </row>
    <row r="192" spans="1:5" x14ac:dyDescent="0.2">
      <c r="A192" s="1">
        <v>44474</v>
      </c>
      <c r="B192">
        <v>278.25390625</v>
      </c>
      <c r="C192" t="s">
        <v>10315</v>
      </c>
      <c r="D192">
        <v>273.7152514221425</v>
      </c>
      <c r="E192">
        <v>273.7152514221425</v>
      </c>
    </row>
    <row r="193" spans="1:5" x14ac:dyDescent="0.2">
      <c r="A193" s="1">
        <v>44475</v>
      </c>
      <c r="B193">
        <v>282.44561767578125</v>
      </c>
      <c r="C193" t="s">
        <v>10316</v>
      </c>
      <c r="D193">
        <v>275.12215581515471</v>
      </c>
      <c r="E193">
        <v>275.38232168306524</v>
      </c>
    </row>
    <row r="194" spans="1:5" x14ac:dyDescent="0.2">
      <c r="A194" s="1">
        <v>44476</v>
      </c>
      <c r="B194">
        <v>284.12234497070312</v>
      </c>
      <c r="C194" t="s">
        <v>10317</v>
      </c>
      <c r="D194">
        <v>283.22618863908082</v>
      </c>
      <c r="E194">
        <v>284.44032549225699</v>
      </c>
    </row>
    <row r="195" spans="1:5" x14ac:dyDescent="0.2">
      <c r="A195" s="1">
        <v>44477</v>
      </c>
      <c r="B195">
        <v>284.12234497070312</v>
      </c>
      <c r="C195" t="s">
        <v>10317</v>
      </c>
      <c r="D195">
        <v>283.07200646257968</v>
      </c>
      <c r="E195">
        <v>285.4424949358928</v>
      </c>
    </row>
    <row r="196" spans="1:5" x14ac:dyDescent="0.2">
      <c r="A196" s="1">
        <v>44480</v>
      </c>
      <c r="B196">
        <v>283.52493286132812</v>
      </c>
      <c r="C196" t="s">
        <v>10318</v>
      </c>
      <c r="D196">
        <v>282.09876965613353</v>
      </c>
      <c r="E196">
        <v>282.26259742313226</v>
      </c>
    </row>
    <row r="197" spans="1:5" x14ac:dyDescent="0.2">
      <c r="A197" s="1">
        <v>44481</v>
      </c>
      <c r="B197">
        <v>282.22402954101562</v>
      </c>
      <c r="C197" t="s">
        <v>10319</v>
      </c>
      <c r="D197">
        <v>281.71331392830308</v>
      </c>
      <c r="E197">
        <v>284.59451810122448</v>
      </c>
    </row>
    <row r="198" spans="1:5" x14ac:dyDescent="0.2">
      <c r="A198" s="1">
        <v>44482</v>
      </c>
      <c r="B198">
        <v>285.52920532226562</v>
      </c>
      <c r="C198" t="s">
        <v>10320</v>
      </c>
      <c r="D198">
        <v>282.81179971016536</v>
      </c>
      <c r="E198">
        <v>284.18014809161934</v>
      </c>
    </row>
    <row r="199" spans="1:5" x14ac:dyDescent="0.2">
      <c r="A199" s="1">
        <v>44483</v>
      </c>
      <c r="B199">
        <v>291.73489379882812</v>
      </c>
      <c r="C199" t="s">
        <v>10321</v>
      </c>
      <c r="D199">
        <v>286.99388770525621</v>
      </c>
      <c r="E199">
        <v>288.32368317323034</v>
      </c>
    </row>
    <row r="200" spans="1:5" x14ac:dyDescent="0.2">
      <c r="A200" s="1">
        <v>44484</v>
      </c>
      <c r="B200">
        <v>293.14178466796875</v>
      </c>
      <c r="C200" t="s">
        <v>10322</v>
      </c>
      <c r="D200">
        <v>289.58603721888232</v>
      </c>
      <c r="E200">
        <v>291.33982641094127</v>
      </c>
    </row>
    <row r="201" spans="1:5" x14ac:dyDescent="0.2">
      <c r="A201" s="1">
        <v>44487</v>
      </c>
      <c r="B201">
        <v>296.1097412109375</v>
      </c>
      <c r="C201" t="s">
        <v>10323</v>
      </c>
      <c r="D201">
        <v>291.6770991496789</v>
      </c>
      <c r="E201">
        <v>292.52508642836671</v>
      </c>
    </row>
    <row r="202" spans="1:5" x14ac:dyDescent="0.2">
      <c r="A202" s="1">
        <v>44488</v>
      </c>
      <c r="B202">
        <v>297.01556396484375</v>
      </c>
      <c r="C202" t="s">
        <v>10324</v>
      </c>
      <c r="D202">
        <v>296.04230175981979</v>
      </c>
      <c r="E202">
        <v>297.13119325509496</v>
      </c>
    </row>
    <row r="203" spans="1:5" x14ac:dyDescent="0.2">
      <c r="A203" s="1">
        <v>44489</v>
      </c>
      <c r="B203">
        <v>296.225341796875</v>
      </c>
      <c r="C203" t="s">
        <v>10325</v>
      </c>
      <c r="D203">
        <v>294.97262274480659</v>
      </c>
      <c r="E203">
        <v>297.95983967544254</v>
      </c>
    </row>
    <row r="204" spans="1:5" x14ac:dyDescent="0.2">
      <c r="A204" s="1">
        <v>44490</v>
      </c>
      <c r="B204">
        <v>299.45343017578125</v>
      </c>
      <c r="C204" t="s">
        <v>10326</v>
      </c>
      <c r="D204">
        <v>295.21349465562878</v>
      </c>
      <c r="E204">
        <v>295.99405096379502</v>
      </c>
    </row>
    <row r="205" spans="1:5" x14ac:dyDescent="0.2">
      <c r="A205" s="1">
        <v>44491</v>
      </c>
      <c r="B205">
        <v>297.91168212890625</v>
      </c>
      <c r="C205" t="s">
        <v>10327</v>
      </c>
      <c r="D205">
        <v>296.6011483907177</v>
      </c>
      <c r="E205">
        <v>299.10655718444485</v>
      </c>
    </row>
    <row r="206" spans="1:5" x14ac:dyDescent="0.2">
      <c r="A206" s="1">
        <v>44494</v>
      </c>
      <c r="B206">
        <v>296.91915893554688</v>
      </c>
      <c r="C206" t="s">
        <v>10328</v>
      </c>
      <c r="D206">
        <v>295.30990643005799</v>
      </c>
      <c r="E206">
        <v>298.10438841823645</v>
      </c>
    </row>
    <row r="207" spans="1:5" x14ac:dyDescent="0.2">
      <c r="A207" s="1">
        <v>44495</v>
      </c>
      <c r="B207">
        <v>298.82711791992188</v>
      </c>
      <c r="C207" t="s">
        <v>10329</v>
      </c>
      <c r="D207">
        <v>297.37207690825886</v>
      </c>
      <c r="E207">
        <v>299.68475077556042</v>
      </c>
    </row>
    <row r="208" spans="1:5" x14ac:dyDescent="0.2">
      <c r="A208" s="1">
        <v>44496</v>
      </c>
      <c r="B208">
        <v>311.4119873046875</v>
      </c>
      <c r="C208" t="s">
        <v>10330</v>
      </c>
      <c r="D208">
        <v>304.50284339356364</v>
      </c>
      <c r="E208">
        <v>304.50284339356364</v>
      </c>
    </row>
    <row r="209" spans="1:5" x14ac:dyDescent="0.2">
      <c r="A209" s="1">
        <v>44497</v>
      </c>
      <c r="B209">
        <v>312.54901123046875</v>
      </c>
      <c r="C209" t="s">
        <v>10331</v>
      </c>
      <c r="D209">
        <v>309.66777795778222</v>
      </c>
      <c r="E209">
        <v>312.52972008023062</v>
      </c>
    </row>
    <row r="210" spans="1:5" x14ac:dyDescent="0.2">
      <c r="A210" s="1">
        <v>44498</v>
      </c>
      <c r="B210">
        <v>319.55453491210938</v>
      </c>
      <c r="C210" t="s">
        <v>10332</v>
      </c>
      <c r="D210">
        <v>312.11541352037625</v>
      </c>
      <c r="E210">
        <v>312.33705592687465</v>
      </c>
    </row>
    <row r="211" spans="1:5" x14ac:dyDescent="0.2">
      <c r="A211" s="1">
        <v>44501</v>
      </c>
      <c r="B211">
        <v>317.38638305664062</v>
      </c>
      <c r="C211" t="s">
        <v>10333</v>
      </c>
      <c r="D211">
        <v>314.49553336393819</v>
      </c>
      <c r="E211">
        <v>319.30397060914856</v>
      </c>
    </row>
    <row r="212" spans="1:5" x14ac:dyDescent="0.2">
      <c r="A212" s="1">
        <v>44502</v>
      </c>
      <c r="B212">
        <v>321.00961303710938</v>
      </c>
      <c r="C212" t="s">
        <v>10334</v>
      </c>
      <c r="D212">
        <v>317.99348827647918</v>
      </c>
      <c r="E212">
        <v>318.29220707955318</v>
      </c>
    </row>
    <row r="213" spans="1:5" x14ac:dyDescent="0.2">
      <c r="A213" s="1">
        <v>44503</v>
      </c>
      <c r="B213">
        <v>321.84793090820312</v>
      </c>
      <c r="C213" t="s">
        <v>10335</v>
      </c>
      <c r="D213">
        <v>318.61980955207633</v>
      </c>
      <c r="E213">
        <v>321.75156337079386</v>
      </c>
    </row>
    <row r="214" spans="1:5" x14ac:dyDescent="0.2">
      <c r="A214" s="1">
        <v>44504</v>
      </c>
      <c r="B214">
        <v>324.19912719726562</v>
      </c>
      <c r="C214" t="s">
        <v>10336</v>
      </c>
      <c r="D214">
        <v>317.52127212453837</v>
      </c>
      <c r="E214">
        <v>320.77830049506082</v>
      </c>
    </row>
    <row r="215" spans="1:5" x14ac:dyDescent="0.2">
      <c r="A215" s="1">
        <v>44505</v>
      </c>
      <c r="B215">
        <v>323.83294677734375</v>
      </c>
      <c r="C215" t="s">
        <v>10337</v>
      </c>
      <c r="D215">
        <v>322.25263106698708</v>
      </c>
      <c r="E215">
        <v>326.19381887877574</v>
      </c>
    </row>
    <row r="216" spans="1:5" x14ac:dyDescent="0.2">
      <c r="A216" s="1">
        <v>44508</v>
      </c>
      <c r="B216">
        <v>324.7291259765625</v>
      </c>
      <c r="C216" t="s">
        <v>10338</v>
      </c>
      <c r="D216">
        <v>322.27191558083018</v>
      </c>
      <c r="E216">
        <v>325.02784474914978</v>
      </c>
    </row>
    <row r="217" spans="1:5" x14ac:dyDescent="0.2">
      <c r="A217" s="1">
        <v>44509</v>
      </c>
      <c r="B217">
        <v>323.72702026367188</v>
      </c>
      <c r="C217" t="s">
        <v>10339</v>
      </c>
      <c r="D217">
        <v>322.35867170289976</v>
      </c>
      <c r="E217">
        <v>324.84478968180053</v>
      </c>
    </row>
    <row r="218" spans="1:5" x14ac:dyDescent="0.2">
      <c r="A218" s="1">
        <v>44510</v>
      </c>
      <c r="B218">
        <v>318.764404296875</v>
      </c>
      <c r="C218" t="s">
        <v>10340</v>
      </c>
      <c r="D218">
        <v>317.91644627184024</v>
      </c>
      <c r="E218">
        <v>322.39725820985217</v>
      </c>
    </row>
    <row r="219" spans="1:5" x14ac:dyDescent="0.2">
      <c r="A219" s="1">
        <v>44511</v>
      </c>
      <c r="B219">
        <v>320.33511352539062</v>
      </c>
      <c r="C219" t="s">
        <v>10341</v>
      </c>
      <c r="D219">
        <v>318.48498580814953</v>
      </c>
      <c r="E219">
        <v>319.198052802581</v>
      </c>
    </row>
    <row r="220" spans="1:5" x14ac:dyDescent="0.2">
      <c r="A220" s="1">
        <v>44512</v>
      </c>
      <c r="B220">
        <v>324.46890258789062</v>
      </c>
      <c r="C220" t="s">
        <v>10342</v>
      </c>
      <c r="D220">
        <v>321.64551370497668</v>
      </c>
      <c r="E220">
        <v>321.77078853719428</v>
      </c>
    </row>
    <row r="221" spans="1:5" x14ac:dyDescent="0.2">
      <c r="A221" s="1">
        <v>44515</v>
      </c>
      <c r="B221">
        <v>323.8426513671875</v>
      </c>
      <c r="C221" t="s">
        <v>10343</v>
      </c>
      <c r="D221">
        <v>321.87686518692334</v>
      </c>
      <c r="E221">
        <v>325.2591690047351</v>
      </c>
    </row>
    <row r="222" spans="1:5" x14ac:dyDescent="0.2">
      <c r="A222" s="1">
        <v>44516</v>
      </c>
      <c r="B222">
        <v>327.157470703125</v>
      </c>
      <c r="C222" t="s">
        <v>10344</v>
      </c>
      <c r="D222">
        <v>323.30300442769504</v>
      </c>
      <c r="E222">
        <v>323.4668027763442</v>
      </c>
    </row>
    <row r="223" spans="1:5" x14ac:dyDescent="0.2">
      <c r="A223" s="1">
        <v>44517</v>
      </c>
      <c r="B223">
        <v>327.37945556640625</v>
      </c>
      <c r="C223" t="s">
        <v>10345</v>
      </c>
      <c r="D223">
        <v>326.29823535827558</v>
      </c>
      <c r="E223">
        <v>327.20569434603692</v>
      </c>
    </row>
    <row r="224" spans="1:5" x14ac:dyDescent="0.2">
      <c r="A224" s="1">
        <v>44518</v>
      </c>
      <c r="B224">
        <v>329.45504760742188</v>
      </c>
      <c r="C224" t="s">
        <v>10346</v>
      </c>
      <c r="D224">
        <v>325.44872862025187</v>
      </c>
      <c r="E224">
        <v>326.47202852171574</v>
      </c>
    </row>
    <row r="225" spans="1:5" x14ac:dyDescent="0.2">
      <c r="A225" s="1">
        <v>44519</v>
      </c>
      <c r="B225">
        <v>331.23135375976562</v>
      </c>
      <c r="C225" t="s">
        <v>10347</v>
      </c>
      <c r="D225">
        <v>330.35288432017973</v>
      </c>
      <c r="E225">
        <v>330.77765366688135</v>
      </c>
    </row>
    <row r="226" spans="1:5" x14ac:dyDescent="0.2">
      <c r="A226" s="1">
        <v>44522</v>
      </c>
      <c r="B226">
        <v>328.06488037109375</v>
      </c>
      <c r="C226" t="s">
        <v>10348</v>
      </c>
      <c r="D226">
        <v>327.7945753077866</v>
      </c>
      <c r="E226">
        <v>332.68905611296032</v>
      </c>
    </row>
    <row r="227" spans="1:5" x14ac:dyDescent="0.2">
      <c r="A227" s="1">
        <v>44523</v>
      </c>
      <c r="B227">
        <v>325.98934936523438</v>
      </c>
      <c r="C227" t="s">
        <v>10349</v>
      </c>
      <c r="D227">
        <v>322.01199045510958</v>
      </c>
      <c r="E227">
        <v>325.38115555363902</v>
      </c>
    </row>
    <row r="228" spans="1:5" x14ac:dyDescent="0.2">
      <c r="A228" s="1">
        <v>44524</v>
      </c>
      <c r="B228">
        <v>326.21136474609375</v>
      </c>
      <c r="C228" t="s">
        <v>10350</v>
      </c>
      <c r="D228">
        <v>322.34984704953825</v>
      </c>
      <c r="E228">
        <v>324.63779157098065</v>
      </c>
    </row>
    <row r="229" spans="1:5" x14ac:dyDescent="0.2">
      <c r="A229" s="1">
        <v>44526</v>
      </c>
      <c r="B229">
        <v>318.26632690429688</v>
      </c>
      <c r="C229" t="s">
        <v>10351</v>
      </c>
      <c r="D229">
        <v>316.76033714457986</v>
      </c>
      <c r="E229">
        <v>322.77466242134005</v>
      </c>
    </row>
    <row r="230" spans="1:5" x14ac:dyDescent="0.2">
      <c r="A230" s="1">
        <v>44529</v>
      </c>
      <c r="B230">
        <v>324.97573852539062</v>
      </c>
      <c r="C230" t="s">
        <v>10352</v>
      </c>
      <c r="D230">
        <v>323.15115694534518</v>
      </c>
      <c r="E230">
        <v>323.34424464920778</v>
      </c>
    </row>
    <row r="231" spans="1:5" x14ac:dyDescent="0.2">
      <c r="A231" s="1">
        <v>44530</v>
      </c>
      <c r="B231">
        <v>319.14483642578125</v>
      </c>
      <c r="C231" t="s">
        <v>10353</v>
      </c>
      <c r="D231">
        <v>317.60022318326548</v>
      </c>
      <c r="E231">
        <v>323.7110925111013</v>
      </c>
    </row>
    <row r="232" spans="1:5" x14ac:dyDescent="0.2">
      <c r="A232" s="1">
        <v>44531</v>
      </c>
      <c r="B232">
        <v>318.65252685546875</v>
      </c>
      <c r="C232" t="s">
        <v>10354</v>
      </c>
      <c r="D232">
        <v>317.98644194898799</v>
      </c>
      <c r="E232">
        <v>323.52771214626142</v>
      </c>
    </row>
    <row r="233" spans="1:5" x14ac:dyDescent="0.2">
      <c r="A233" s="1">
        <v>44532</v>
      </c>
      <c r="B233">
        <v>318.08291625976562</v>
      </c>
      <c r="C233" t="s">
        <v>10355</v>
      </c>
      <c r="D233">
        <v>316.45142237229959</v>
      </c>
      <c r="E233">
        <v>318.8648713820366</v>
      </c>
    </row>
    <row r="234" spans="1:5" x14ac:dyDescent="0.2">
      <c r="A234" s="1">
        <v>44533</v>
      </c>
      <c r="B234">
        <v>311.82720947265625</v>
      </c>
      <c r="C234" t="s">
        <v>10356</v>
      </c>
      <c r="D234">
        <v>307.01960945389317</v>
      </c>
      <c r="E234">
        <v>320.49629763101109</v>
      </c>
    </row>
    <row r="235" spans="1:5" x14ac:dyDescent="0.2">
      <c r="A235" s="1">
        <v>44536</v>
      </c>
      <c r="B235">
        <v>314.89715576171875</v>
      </c>
      <c r="C235" t="s">
        <v>10357</v>
      </c>
      <c r="D235">
        <v>308.17812238569229</v>
      </c>
      <c r="E235">
        <v>312.73471501105405</v>
      </c>
    </row>
    <row r="236" spans="1:5" x14ac:dyDescent="0.2">
      <c r="A236" s="1">
        <v>44537</v>
      </c>
      <c r="B236">
        <v>323.32489013671875</v>
      </c>
      <c r="C236" t="s">
        <v>10358</v>
      </c>
      <c r="D236">
        <v>318.67175423536878</v>
      </c>
      <c r="E236">
        <v>320.15844679966341</v>
      </c>
    </row>
    <row r="237" spans="1:5" x14ac:dyDescent="0.2">
      <c r="A237" s="1">
        <v>44538</v>
      </c>
      <c r="B237">
        <v>323.3731689453125</v>
      </c>
      <c r="C237" t="s">
        <v>10359</v>
      </c>
      <c r="D237">
        <v>319.34752350913357</v>
      </c>
      <c r="E237">
        <v>323.70139443658877</v>
      </c>
    </row>
    <row r="238" spans="1:5" x14ac:dyDescent="0.2">
      <c r="A238" s="1">
        <v>44539</v>
      </c>
      <c r="B238">
        <v>321.56796264648438</v>
      </c>
      <c r="C238" t="s">
        <v>10360</v>
      </c>
      <c r="D238">
        <v>320.62187999721908</v>
      </c>
      <c r="E238">
        <v>322.83260761277103</v>
      </c>
    </row>
    <row r="239" spans="1:5" x14ac:dyDescent="0.2">
      <c r="A239" s="1">
        <v>44540</v>
      </c>
      <c r="B239">
        <v>330.68106079101562</v>
      </c>
      <c r="C239" t="s">
        <v>10361</v>
      </c>
      <c r="D239">
        <v>323.19937060242478</v>
      </c>
      <c r="E239">
        <v>323.3827950413509</v>
      </c>
    </row>
    <row r="240" spans="1:5" x14ac:dyDescent="0.2">
      <c r="A240" s="1">
        <v>44543</v>
      </c>
      <c r="B240">
        <v>327.6497802734375</v>
      </c>
      <c r="C240" t="s">
        <v>10362</v>
      </c>
      <c r="D240">
        <v>327.34085177799932</v>
      </c>
      <c r="E240">
        <v>328.88546479414731</v>
      </c>
    </row>
    <row r="241" spans="1:5" x14ac:dyDescent="0.2">
      <c r="A241" s="1">
        <v>44544</v>
      </c>
      <c r="B241">
        <v>316.97268676757812</v>
      </c>
      <c r="C241" t="s">
        <v>10363</v>
      </c>
      <c r="D241">
        <v>312.88912106633165</v>
      </c>
      <c r="E241">
        <v>321.68374322246143</v>
      </c>
    </row>
    <row r="242" spans="1:5" x14ac:dyDescent="0.2">
      <c r="A242" s="1">
        <v>44545</v>
      </c>
      <c r="B242">
        <v>323.064208984375</v>
      </c>
      <c r="C242" t="s">
        <v>10364</v>
      </c>
      <c r="D242">
        <v>313.26561400702604</v>
      </c>
      <c r="E242">
        <v>317.23330918334995</v>
      </c>
    </row>
    <row r="243" spans="1:5" x14ac:dyDescent="0.2">
      <c r="A243" s="1">
        <v>44546</v>
      </c>
      <c r="B243">
        <v>313.65176391601562</v>
      </c>
      <c r="C243" t="s">
        <v>10365</v>
      </c>
      <c r="D243">
        <v>311.83684591434667</v>
      </c>
      <c r="E243">
        <v>324.08751296457058</v>
      </c>
    </row>
    <row r="244" spans="1:5" x14ac:dyDescent="0.2">
      <c r="A244" s="1">
        <v>44547</v>
      </c>
      <c r="B244">
        <v>312.58987426757812</v>
      </c>
      <c r="C244" t="s">
        <v>10366</v>
      </c>
      <c r="D244">
        <v>306.26665024705289</v>
      </c>
      <c r="E244">
        <v>309.77098259012439</v>
      </c>
    </row>
    <row r="245" spans="1:5" x14ac:dyDescent="0.2">
      <c r="A245" s="1">
        <v>44550</v>
      </c>
      <c r="B245">
        <v>308.83456420898438</v>
      </c>
      <c r="C245" t="s">
        <v>10367</v>
      </c>
      <c r="D245">
        <v>306.57557967899021</v>
      </c>
      <c r="E245">
        <v>308.96970202135424</v>
      </c>
    </row>
    <row r="246" spans="1:5" x14ac:dyDescent="0.2">
      <c r="A246" s="1">
        <v>44551</v>
      </c>
      <c r="B246">
        <v>315.95907592773438</v>
      </c>
      <c r="C246" t="s">
        <v>10368</v>
      </c>
      <c r="D246">
        <v>308.72836318466011</v>
      </c>
      <c r="E246">
        <v>312.09755779178596</v>
      </c>
    </row>
    <row r="247" spans="1:5" x14ac:dyDescent="0.2">
      <c r="A247" s="1">
        <v>44552</v>
      </c>
      <c r="B247">
        <v>321.66448974609375</v>
      </c>
      <c r="C247" t="s">
        <v>10369</v>
      </c>
      <c r="D247">
        <v>314.47240004806611</v>
      </c>
      <c r="E247">
        <v>316.93410620723159</v>
      </c>
    </row>
    <row r="248" spans="1:5" x14ac:dyDescent="0.2">
      <c r="A248" s="1">
        <v>44553</v>
      </c>
      <c r="B248">
        <v>323.10284423828125</v>
      </c>
      <c r="C248" t="s">
        <v>10370</v>
      </c>
      <c r="D248">
        <v>321.2107088019103</v>
      </c>
      <c r="E248">
        <v>321.23000578456225</v>
      </c>
    </row>
    <row r="249" spans="1:5" x14ac:dyDescent="0.2">
      <c r="A249" s="1">
        <v>44557</v>
      </c>
      <c r="B249">
        <v>330.59414672851562</v>
      </c>
      <c r="C249" t="s">
        <v>10371</v>
      </c>
      <c r="D249">
        <v>323.81716531743581</v>
      </c>
      <c r="E249">
        <v>323.84612551743879</v>
      </c>
    </row>
    <row r="250" spans="1:5" x14ac:dyDescent="0.2">
      <c r="A250" s="1">
        <v>44558</v>
      </c>
      <c r="B250">
        <v>329.435791015625</v>
      </c>
      <c r="C250" t="s">
        <v>10372</v>
      </c>
      <c r="D250">
        <v>328.53799505142064</v>
      </c>
      <c r="E250">
        <v>331.27000637742191</v>
      </c>
    </row>
    <row r="251" spans="1:5" x14ac:dyDescent="0.2">
      <c r="A251" s="1">
        <v>44559</v>
      </c>
      <c r="B251">
        <v>330.111572265625</v>
      </c>
      <c r="C251" t="s">
        <v>10373</v>
      </c>
      <c r="D251">
        <v>327.92014167698994</v>
      </c>
      <c r="E251">
        <v>329.48405194488492</v>
      </c>
    </row>
    <row r="252" spans="1:5" x14ac:dyDescent="0.2">
      <c r="A252" s="1">
        <v>44560</v>
      </c>
      <c r="B252">
        <v>327.57257080078125</v>
      </c>
      <c r="C252" t="s">
        <v>10374</v>
      </c>
      <c r="D252">
        <v>327.08988106287882</v>
      </c>
      <c r="E252">
        <v>330.07290010779082</v>
      </c>
    </row>
    <row r="253" spans="1:5" x14ac:dyDescent="0.2">
      <c r="A253" s="1">
        <v>44561</v>
      </c>
      <c r="B253">
        <v>324.67642211914062</v>
      </c>
      <c r="C253" t="s">
        <v>10375</v>
      </c>
      <c r="D253">
        <v>324.22269260140069</v>
      </c>
      <c r="E253">
        <v>326.79060546126487</v>
      </c>
    </row>
    <row r="254" spans="1:5" x14ac:dyDescent="0.2">
      <c r="A254" s="1">
        <v>44564</v>
      </c>
      <c r="B254">
        <v>323.16073608398438</v>
      </c>
      <c r="C254" t="s">
        <v>10376</v>
      </c>
      <c r="D254">
        <v>318.36279955576714</v>
      </c>
      <c r="E254">
        <v>323.7399695838111</v>
      </c>
    </row>
    <row r="255" spans="1:5" x14ac:dyDescent="0.2">
      <c r="A255" s="1">
        <v>44565</v>
      </c>
      <c r="B255">
        <v>317.61944580078125</v>
      </c>
      <c r="C255" t="s">
        <v>10377</v>
      </c>
      <c r="D255">
        <v>314.82948554502258</v>
      </c>
      <c r="E255">
        <v>323.23793081044835</v>
      </c>
    </row>
    <row r="256" spans="1:5" x14ac:dyDescent="0.2">
      <c r="A256" s="1">
        <v>44566</v>
      </c>
      <c r="B256">
        <v>305.4267578125</v>
      </c>
      <c r="C256" t="s">
        <v>10378</v>
      </c>
      <c r="D256">
        <v>305.04061192128523</v>
      </c>
      <c r="E256">
        <v>314.5785362245669</v>
      </c>
    </row>
    <row r="257" spans="1:5" x14ac:dyDescent="0.2">
      <c r="A257" s="1">
        <v>44567</v>
      </c>
      <c r="B257">
        <v>303.01327514648438</v>
      </c>
      <c r="C257" t="s">
        <v>10379</v>
      </c>
      <c r="D257">
        <v>300.70600435826867</v>
      </c>
      <c r="E257">
        <v>302.30853761488282</v>
      </c>
    </row>
    <row r="258" spans="1:5" x14ac:dyDescent="0.2">
      <c r="A258" s="1">
        <v>44568</v>
      </c>
      <c r="B258">
        <v>303.16781616210938</v>
      </c>
      <c r="C258" t="s">
        <v>10380</v>
      </c>
      <c r="D258">
        <v>299.35455497870817</v>
      </c>
      <c r="E258">
        <v>303.2739937762214</v>
      </c>
    </row>
    <row r="259" spans="1:5" x14ac:dyDescent="0.2">
      <c r="A259" s="1">
        <v>44571</v>
      </c>
      <c r="B259">
        <v>303.38980102539062</v>
      </c>
      <c r="C259" t="s">
        <v>10381</v>
      </c>
      <c r="D259">
        <v>294.14147849511193</v>
      </c>
      <c r="E259">
        <v>298.77528825214137</v>
      </c>
    </row>
    <row r="260" spans="1:5" x14ac:dyDescent="0.2">
      <c r="A260" s="1">
        <v>44572</v>
      </c>
      <c r="B260">
        <v>304.07522583007812</v>
      </c>
      <c r="C260" t="s">
        <v>10382</v>
      </c>
      <c r="D260">
        <v>299.1614480285225</v>
      </c>
      <c r="E260">
        <v>302.53061283786786</v>
      </c>
    </row>
    <row r="261" spans="1:5" x14ac:dyDescent="0.2">
      <c r="A261" s="1">
        <v>44573</v>
      </c>
      <c r="B261">
        <v>307.2513427734375</v>
      </c>
      <c r="C261" t="s">
        <v>10383</v>
      </c>
      <c r="D261">
        <v>306.10253873709456</v>
      </c>
      <c r="E261">
        <v>308.60289772987363</v>
      </c>
    </row>
    <row r="262" spans="1:5" x14ac:dyDescent="0.2">
      <c r="A262" s="1">
        <v>44574</v>
      </c>
      <c r="B262">
        <v>294.24761962890625</v>
      </c>
      <c r="C262" t="s">
        <v>10384</v>
      </c>
      <c r="D262">
        <v>293.47532791879922</v>
      </c>
      <c r="E262">
        <v>309.37512729073632</v>
      </c>
    </row>
    <row r="263" spans="1:5" x14ac:dyDescent="0.2">
      <c r="A263" s="1">
        <v>44575</v>
      </c>
      <c r="B263">
        <v>299.46072387695312</v>
      </c>
      <c r="C263" t="s">
        <v>10385</v>
      </c>
      <c r="D263">
        <v>293.23401450066967</v>
      </c>
      <c r="E263">
        <v>293.71670423647328</v>
      </c>
    </row>
    <row r="264" spans="1:5" x14ac:dyDescent="0.2">
      <c r="A264" s="1">
        <v>44579</v>
      </c>
      <c r="B264">
        <v>292.17205810546875</v>
      </c>
      <c r="C264" t="s">
        <v>10386</v>
      </c>
      <c r="D264">
        <v>291.29355935045822</v>
      </c>
      <c r="E264">
        <v>293.54290976278105</v>
      </c>
    </row>
    <row r="265" spans="1:5" x14ac:dyDescent="0.2">
      <c r="A265" s="1">
        <v>44580</v>
      </c>
      <c r="B265">
        <v>292.82852172851562</v>
      </c>
      <c r="C265" t="s">
        <v>10387</v>
      </c>
      <c r="D265">
        <v>292.22035745111242</v>
      </c>
      <c r="E265">
        <v>295.68606597704758</v>
      </c>
    </row>
    <row r="266" spans="1:5" x14ac:dyDescent="0.2">
      <c r="A266" s="1">
        <v>44581</v>
      </c>
      <c r="B266">
        <v>291.15850830078125</v>
      </c>
      <c r="C266" t="s">
        <v>10388</v>
      </c>
      <c r="D266">
        <v>290.71444191092291</v>
      </c>
      <c r="E266">
        <v>298.36989546394483</v>
      </c>
    </row>
    <row r="267" spans="1:5" x14ac:dyDescent="0.2">
      <c r="A267" s="1">
        <v>44582</v>
      </c>
      <c r="B267">
        <v>285.78125</v>
      </c>
      <c r="C267" t="s">
        <v>10389</v>
      </c>
      <c r="D267">
        <v>285.37577770702404</v>
      </c>
      <c r="E267">
        <v>292.21068005577348</v>
      </c>
    </row>
    <row r="268" spans="1:5" x14ac:dyDescent="0.2">
      <c r="A268" s="1">
        <v>44585</v>
      </c>
      <c r="B268">
        <v>286.10946655273438</v>
      </c>
      <c r="C268" t="s">
        <v>10390</v>
      </c>
      <c r="D268">
        <v>266.49295154897675</v>
      </c>
      <c r="E268">
        <v>282.0838512555884</v>
      </c>
    </row>
    <row r="269" spans="1:5" x14ac:dyDescent="0.2">
      <c r="A269" s="1">
        <v>44586</v>
      </c>
      <c r="B269">
        <v>278.50228881835938</v>
      </c>
      <c r="C269" t="s">
        <v>10391</v>
      </c>
      <c r="D269">
        <v>275.2972516566814</v>
      </c>
      <c r="E269">
        <v>281.42738717087218</v>
      </c>
    </row>
    <row r="270" spans="1:5" x14ac:dyDescent="0.2">
      <c r="A270" s="1">
        <v>44587</v>
      </c>
      <c r="B270">
        <v>286.43768310546875</v>
      </c>
      <c r="C270" t="s">
        <v>10392</v>
      </c>
      <c r="D270">
        <v>282.88509436140055</v>
      </c>
      <c r="E270">
        <v>297.32716040257384</v>
      </c>
    </row>
    <row r="271" spans="1:5" x14ac:dyDescent="0.2">
      <c r="A271" s="1">
        <v>44588</v>
      </c>
      <c r="B271">
        <v>289.4593505859375</v>
      </c>
      <c r="C271" t="s">
        <v>10393</v>
      </c>
      <c r="D271">
        <v>287.61547242957602</v>
      </c>
      <c r="E271">
        <v>292.18172751591879</v>
      </c>
    </row>
    <row r="272" spans="1:5" x14ac:dyDescent="0.2">
      <c r="A272" s="1">
        <v>44589</v>
      </c>
      <c r="B272">
        <v>297.58795166015625</v>
      </c>
      <c r="C272" t="s">
        <v>10394</v>
      </c>
      <c r="D272">
        <v>284.25606054324379</v>
      </c>
      <c r="E272">
        <v>289.83595395412431</v>
      </c>
    </row>
    <row r="273" spans="1:5" x14ac:dyDescent="0.2">
      <c r="A273" s="1">
        <v>44592</v>
      </c>
      <c r="B273">
        <v>300.21368408203125</v>
      </c>
      <c r="C273" t="s">
        <v>10395</v>
      </c>
      <c r="D273">
        <v>295.76326991115974</v>
      </c>
      <c r="E273">
        <v>298.25396515899882</v>
      </c>
    </row>
    <row r="274" spans="1:5" x14ac:dyDescent="0.2">
      <c r="A274" s="1">
        <v>44593</v>
      </c>
      <c r="B274">
        <v>298.07052612304688</v>
      </c>
      <c r="C274" t="s">
        <v>10396</v>
      </c>
      <c r="D274">
        <v>294.56619450293039</v>
      </c>
      <c r="E274">
        <v>299.66339609736201</v>
      </c>
    </row>
    <row r="275" spans="1:5" x14ac:dyDescent="0.2">
      <c r="A275" s="1">
        <v>44594</v>
      </c>
      <c r="B275">
        <v>302.60787963867188</v>
      </c>
      <c r="C275" t="s">
        <v>10397</v>
      </c>
      <c r="D275">
        <v>298.18645405586187</v>
      </c>
      <c r="E275">
        <v>298.91048875220531</v>
      </c>
    </row>
    <row r="276" spans="1:5" x14ac:dyDescent="0.2">
      <c r="A276" s="1">
        <v>44595</v>
      </c>
      <c r="B276">
        <v>290.82061767578125</v>
      </c>
      <c r="C276" t="s">
        <v>10398</v>
      </c>
      <c r="D276">
        <v>289.57526968626684</v>
      </c>
      <c r="E276">
        <v>298.77533651263883</v>
      </c>
    </row>
    <row r="277" spans="1:5" x14ac:dyDescent="0.2">
      <c r="A277" s="1">
        <v>44596</v>
      </c>
      <c r="B277">
        <v>295.34823608398438</v>
      </c>
      <c r="C277" t="s">
        <v>10399</v>
      </c>
      <c r="D277">
        <v>289.58491871494698</v>
      </c>
      <c r="E277">
        <v>289.8166003905514</v>
      </c>
    </row>
    <row r="278" spans="1:5" x14ac:dyDescent="0.2">
      <c r="A278" s="1">
        <v>44599</v>
      </c>
      <c r="B278">
        <v>290.53094482421875</v>
      </c>
      <c r="C278" t="s">
        <v>10400</v>
      </c>
      <c r="D278">
        <v>289.51727876848838</v>
      </c>
      <c r="E278">
        <v>295.57022651592763</v>
      </c>
    </row>
    <row r="279" spans="1:5" x14ac:dyDescent="0.2">
      <c r="A279" s="1">
        <v>44600</v>
      </c>
      <c r="B279">
        <v>294.0159912109375</v>
      </c>
      <c r="C279" t="s">
        <v>10401</v>
      </c>
      <c r="D279">
        <v>289.5656056597399</v>
      </c>
      <c r="E279">
        <v>290.82058728101566</v>
      </c>
    </row>
    <row r="280" spans="1:5" x14ac:dyDescent="0.2">
      <c r="A280" s="1">
        <v>44601</v>
      </c>
      <c r="B280">
        <v>300.43576049804688</v>
      </c>
      <c r="C280" t="s">
        <v>10402</v>
      </c>
      <c r="D280">
        <v>296.74803301981893</v>
      </c>
      <c r="E280">
        <v>299.14215544071413</v>
      </c>
    </row>
    <row r="281" spans="1:5" x14ac:dyDescent="0.2">
      <c r="A281" s="1">
        <v>44602</v>
      </c>
      <c r="B281">
        <v>291.9114990234375</v>
      </c>
      <c r="C281" t="s">
        <v>10403</v>
      </c>
      <c r="D281">
        <v>290.28966830574251</v>
      </c>
      <c r="E281">
        <v>293.51403275439151</v>
      </c>
    </row>
    <row r="282" spans="1:5" x14ac:dyDescent="0.2">
      <c r="A282" s="1">
        <v>44603</v>
      </c>
      <c r="B282">
        <v>284.82559204101562</v>
      </c>
      <c r="C282" t="s">
        <v>10404</v>
      </c>
      <c r="D282">
        <v>284.03397373558494</v>
      </c>
      <c r="E282">
        <v>292.69342951887205</v>
      </c>
    </row>
    <row r="283" spans="1:5" x14ac:dyDescent="0.2">
      <c r="A283" s="1">
        <v>44606</v>
      </c>
      <c r="B283">
        <v>284.78695678710938</v>
      </c>
      <c r="C283" t="s">
        <v>10405</v>
      </c>
      <c r="D283">
        <v>281.26332745127445</v>
      </c>
      <c r="E283">
        <v>283.59952937825824</v>
      </c>
    </row>
    <row r="284" spans="1:5" x14ac:dyDescent="0.2">
      <c r="A284" s="1">
        <v>44607</v>
      </c>
      <c r="B284">
        <v>290.06753540039062</v>
      </c>
      <c r="C284" t="s">
        <v>10406</v>
      </c>
      <c r="D284">
        <v>286.73696484782573</v>
      </c>
      <c r="E284">
        <v>289.62346914706194</v>
      </c>
    </row>
    <row r="285" spans="1:5" x14ac:dyDescent="0.2">
      <c r="A285" s="1">
        <v>44608</v>
      </c>
      <c r="B285">
        <v>289.72903442382812</v>
      </c>
      <c r="C285" t="s">
        <v>10407</v>
      </c>
      <c r="D285">
        <v>284.0989005260468</v>
      </c>
      <c r="E285">
        <v>288.63589511300518</v>
      </c>
    </row>
    <row r="286" spans="1:5" x14ac:dyDescent="0.2">
      <c r="A286" s="1">
        <v>44609</v>
      </c>
      <c r="B286">
        <v>281.24517822265625</v>
      </c>
      <c r="C286" t="s">
        <v>10408</v>
      </c>
      <c r="D286">
        <v>280.53898325758263</v>
      </c>
      <c r="E286">
        <v>286.69147920261867</v>
      </c>
    </row>
    <row r="287" spans="1:5" x14ac:dyDescent="0.2">
      <c r="A287" s="1">
        <v>44610</v>
      </c>
      <c r="B287">
        <v>278.53646850585938</v>
      </c>
      <c r="C287" t="s">
        <v>10409</v>
      </c>
      <c r="D287">
        <v>276.96932465000469</v>
      </c>
      <c r="E287">
        <v>283.48942719368353</v>
      </c>
    </row>
    <row r="288" spans="1:5" x14ac:dyDescent="0.2">
      <c r="A288" s="1">
        <v>44614</v>
      </c>
      <c r="B288">
        <v>278.33331298828125</v>
      </c>
      <c r="C288" t="s">
        <v>10410</v>
      </c>
      <c r="D288">
        <v>275.21836232867406</v>
      </c>
      <c r="E288">
        <v>275.70205013593005</v>
      </c>
    </row>
    <row r="289" spans="1:5" x14ac:dyDescent="0.2">
      <c r="A289" s="1">
        <v>44615</v>
      </c>
      <c r="B289">
        <v>271.12628173828125</v>
      </c>
      <c r="C289" t="s">
        <v>10411</v>
      </c>
      <c r="D289">
        <v>270.96184445924217</v>
      </c>
      <c r="E289">
        <v>280.71297510625863</v>
      </c>
    </row>
    <row r="290" spans="1:5" x14ac:dyDescent="0.2">
      <c r="A290" s="1">
        <v>44616</v>
      </c>
      <c r="B290">
        <v>284.97918701171875</v>
      </c>
      <c r="C290" t="s">
        <v>10412</v>
      </c>
      <c r="D290">
        <v>262.6618238516017</v>
      </c>
      <c r="E290">
        <v>263.61954581271243</v>
      </c>
    </row>
    <row r="291" spans="1:5" x14ac:dyDescent="0.2">
      <c r="A291" s="1">
        <v>44617</v>
      </c>
      <c r="B291">
        <v>287.6104736328125</v>
      </c>
      <c r="C291" t="s">
        <v>10413</v>
      </c>
      <c r="D291">
        <v>282.13512350200529</v>
      </c>
      <c r="E291">
        <v>285.51128484773926</v>
      </c>
    </row>
    <row r="292" spans="1:5" x14ac:dyDescent="0.2">
      <c r="A292" s="1">
        <v>44620</v>
      </c>
      <c r="B292">
        <v>289.04220581054688</v>
      </c>
      <c r="C292" t="s">
        <v>10414</v>
      </c>
      <c r="D292">
        <v>283.44109200611882</v>
      </c>
      <c r="E292">
        <v>284.70835186459379</v>
      </c>
    </row>
    <row r="293" spans="1:5" x14ac:dyDescent="0.2">
      <c r="A293" s="1">
        <v>44621</v>
      </c>
      <c r="B293">
        <v>285.32742309570312</v>
      </c>
      <c r="C293" t="s">
        <v>10415</v>
      </c>
      <c r="D293">
        <v>282.61875391074187</v>
      </c>
      <c r="E293">
        <v>286.73009989470324</v>
      </c>
    </row>
    <row r="294" spans="1:5" x14ac:dyDescent="0.2">
      <c r="A294" s="1">
        <v>44622</v>
      </c>
      <c r="B294">
        <v>290.39651489257812</v>
      </c>
      <c r="C294" t="s">
        <v>10416</v>
      </c>
      <c r="D294">
        <v>284.11825602179101</v>
      </c>
      <c r="E294">
        <v>285.72407371081027</v>
      </c>
    </row>
    <row r="295" spans="1:5" x14ac:dyDescent="0.2">
      <c r="A295" s="1">
        <v>44623</v>
      </c>
      <c r="B295">
        <v>286.2657470703125</v>
      </c>
      <c r="C295" t="s">
        <v>10417</v>
      </c>
      <c r="D295">
        <v>284.45673023777056</v>
      </c>
      <c r="E295">
        <v>293.00835492374461</v>
      </c>
    </row>
    <row r="296" spans="1:5" x14ac:dyDescent="0.2">
      <c r="A296" s="1">
        <v>44624</v>
      </c>
      <c r="B296">
        <v>280.40353393554688</v>
      </c>
      <c r="C296" t="s">
        <v>10418</v>
      </c>
      <c r="D296">
        <v>277.80132020565253</v>
      </c>
      <c r="E296">
        <v>284.68903114664965</v>
      </c>
    </row>
    <row r="297" spans="1:5" x14ac:dyDescent="0.2">
      <c r="A297" s="1">
        <v>44627</v>
      </c>
      <c r="B297">
        <v>269.81076049804688</v>
      </c>
      <c r="C297" t="s">
        <v>10419</v>
      </c>
      <c r="D297">
        <v>269.44315300789452</v>
      </c>
      <c r="E297">
        <v>279.11691002468888</v>
      </c>
    </row>
    <row r="298" spans="1:5" x14ac:dyDescent="0.2">
      <c r="A298" s="1">
        <v>44628</v>
      </c>
      <c r="B298">
        <v>266.85052490234375</v>
      </c>
      <c r="C298" t="s">
        <v>10420</v>
      </c>
      <c r="D298">
        <v>261.19137259179695</v>
      </c>
      <c r="E298">
        <v>268.73688932455536</v>
      </c>
    </row>
    <row r="299" spans="1:5" x14ac:dyDescent="0.2">
      <c r="A299" s="1">
        <v>44629</v>
      </c>
      <c r="B299">
        <v>279.08792114257812</v>
      </c>
      <c r="C299" t="s">
        <v>10421</v>
      </c>
      <c r="D299">
        <v>271.6197787096346</v>
      </c>
      <c r="E299">
        <v>274.19300190647954</v>
      </c>
    </row>
    <row r="300" spans="1:5" x14ac:dyDescent="0.2">
      <c r="A300" s="1">
        <v>44630</v>
      </c>
      <c r="B300">
        <v>276.27279663085938</v>
      </c>
      <c r="C300" t="s">
        <v>10422</v>
      </c>
      <c r="D300">
        <v>271.42623538275626</v>
      </c>
      <c r="E300">
        <v>273.78663423046612</v>
      </c>
    </row>
    <row r="301" spans="1:5" x14ac:dyDescent="0.2">
      <c r="A301" s="1">
        <v>44631</v>
      </c>
      <c r="B301">
        <v>270.9329833984375</v>
      </c>
      <c r="C301" t="s">
        <v>10423</v>
      </c>
      <c r="D301">
        <v>270.31384863361018</v>
      </c>
      <c r="E301">
        <v>278.56556412338972</v>
      </c>
    </row>
    <row r="302" spans="1:5" x14ac:dyDescent="0.2">
      <c r="A302" s="1">
        <v>44634</v>
      </c>
      <c r="B302">
        <v>267.42135620117188</v>
      </c>
      <c r="C302" t="s">
        <v>10424</v>
      </c>
      <c r="D302">
        <v>266.82158795630102</v>
      </c>
      <c r="E302">
        <v>271.19411574307355</v>
      </c>
    </row>
    <row r="303" spans="1:5" x14ac:dyDescent="0.2">
      <c r="A303" s="1">
        <v>44635</v>
      </c>
      <c r="B303">
        <v>277.78192138671875</v>
      </c>
      <c r="C303" t="s">
        <v>10425</v>
      </c>
      <c r="D303">
        <v>269.63663467057239</v>
      </c>
      <c r="E303">
        <v>271.20377855305378</v>
      </c>
    </row>
    <row r="304" spans="1:5" x14ac:dyDescent="0.2">
      <c r="A304" s="1">
        <v>44636</v>
      </c>
      <c r="B304">
        <v>284.78567504882812</v>
      </c>
      <c r="C304" t="s">
        <v>10426</v>
      </c>
      <c r="D304">
        <v>273.9607413197424</v>
      </c>
      <c r="E304">
        <v>279.67790429313914</v>
      </c>
    </row>
    <row r="305" spans="1:5" x14ac:dyDescent="0.2">
      <c r="A305" s="1">
        <v>44637</v>
      </c>
      <c r="B305">
        <v>285.58865356445312</v>
      </c>
      <c r="C305" t="s">
        <v>10427</v>
      </c>
      <c r="D305">
        <v>279.92949985014275</v>
      </c>
      <c r="E305">
        <v>283.72162556029849</v>
      </c>
    </row>
    <row r="306" spans="1:5" x14ac:dyDescent="0.2">
      <c r="A306" s="1">
        <v>44638</v>
      </c>
      <c r="B306">
        <v>290.62860107421875</v>
      </c>
      <c r="C306" t="s">
        <v>10428</v>
      </c>
      <c r="D306">
        <v>283.17982777841172</v>
      </c>
      <c r="E306">
        <v>285.73368363007364</v>
      </c>
    </row>
    <row r="307" spans="1:5" x14ac:dyDescent="0.2">
      <c r="A307" s="1">
        <v>44641</v>
      </c>
      <c r="B307">
        <v>289.40008544921875</v>
      </c>
      <c r="C307" t="s">
        <v>10429</v>
      </c>
      <c r="D307">
        <v>285.27905598306444</v>
      </c>
      <c r="E307">
        <v>289.13890466746142</v>
      </c>
    </row>
    <row r="308" spans="1:5" x14ac:dyDescent="0.2">
      <c r="A308" s="1">
        <v>44642</v>
      </c>
      <c r="B308">
        <v>294.1402587890625</v>
      </c>
      <c r="C308" t="s">
        <v>10430</v>
      </c>
      <c r="D308">
        <v>289.02283296885139</v>
      </c>
      <c r="E308">
        <v>290.01922877865013</v>
      </c>
    </row>
    <row r="309" spans="1:5" x14ac:dyDescent="0.2">
      <c r="A309" s="1">
        <v>44643</v>
      </c>
      <c r="B309">
        <v>289.71926879882812</v>
      </c>
      <c r="C309" t="s">
        <v>10431</v>
      </c>
      <c r="D309">
        <v>288.00702485230534</v>
      </c>
      <c r="E309">
        <v>290.70601066797377</v>
      </c>
    </row>
    <row r="310" spans="1:5" x14ac:dyDescent="0.2">
      <c r="A310" s="1">
        <v>44644</v>
      </c>
      <c r="B310">
        <v>294.178955078125</v>
      </c>
      <c r="C310" t="s">
        <v>10432</v>
      </c>
      <c r="D310">
        <v>288.58752473574089</v>
      </c>
      <c r="E310">
        <v>289.3807798917864</v>
      </c>
    </row>
    <row r="311" spans="1:5" x14ac:dyDescent="0.2">
      <c r="A311" s="1">
        <v>44645</v>
      </c>
      <c r="B311">
        <v>293.77261352539062</v>
      </c>
      <c r="C311" t="s">
        <v>10433</v>
      </c>
      <c r="D311">
        <v>289.52585001590114</v>
      </c>
      <c r="E311">
        <v>295.27206341041392</v>
      </c>
    </row>
    <row r="312" spans="1:5" x14ac:dyDescent="0.2">
      <c r="A312" s="1">
        <v>44648</v>
      </c>
      <c r="B312">
        <v>300.56365966796875</v>
      </c>
      <c r="C312" t="s">
        <v>10434</v>
      </c>
      <c r="D312">
        <v>294.40145129416231</v>
      </c>
      <c r="E312">
        <v>294.40145129416231</v>
      </c>
    </row>
    <row r="313" spans="1:5" x14ac:dyDescent="0.2">
      <c r="A313" s="1">
        <v>44649</v>
      </c>
      <c r="B313">
        <v>305.11993408203125</v>
      </c>
      <c r="C313" t="s">
        <v>10435</v>
      </c>
      <c r="D313">
        <v>298.96741006496887</v>
      </c>
      <c r="E313">
        <v>303.66887071749272</v>
      </c>
    </row>
    <row r="314" spans="1:5" x14ac:dyDescent="0.2">
      <c r="A314" s="1">
        <v>44650</v>
      </c>
      <c r="B314">
        <v>303.62054443359375</v>
      </c>
      <c r="C314" t="s">
        <v>10436</v>
      </c>
      <c r="D314">
        <v>301.41492886299898</v>
      </c>
      <c r="E314">
        <v>303.52383047434716</v>
      </c>
    </row>
    <row r="315" spans="1:5" x14ac:dyDescent="0.2">
      <c r="A315" s="1">
        <v>44651</v>
      </c>
      <c r="B315">
        <v>298.2515869140625</v>
      </c>
      <c r="C315" t="s">
        <v>10437</v>
      </c>
      <c r="D315">
        <v>297.84530566978634</v>
      </c>
      <c r="E315">
        <v>303.65921330250887</v>
      </c>
    </row>
    <row r="316" spans="1:5" x14ac:dyDescent="0.2">
      <c r="A316" s="1">
        <v>44652</v>
      </c>
      <c r="B316">
        <v>299.32540893554688</v>
      </c>
      <c r="C316" t="s">
        <v>10438</v>
      </c>
      <c r="D316">
        <v>295.5719864101128</v>
      </c>
      <c r="E316">
        <v>299.27702243626118</v>
      </c>
    </row>
    <row r="317" spans="1:5" x14ac:dyDescent="0.2">
      <c r="A317" s="1">
        <v>44655</v>
      </c>
      <c r="B317">
        <v>304.69424438476562</v>
      </c>
      <c r="C317" t="s">
        <v>10439</v>
      </c>
      <c r="D317">
        <v>299.60584010885947</v>
      </c>
      <c r="E317">
        <v>299.97344750061848</v>
      </c>
    </row>
    <row r="318" spans="1:5" x14ac:dyDescent="0.2">
      <c r="A318" s="1">
        <v>44656</v>
      </c>
      <c r="B318">
        <v>300.73773193359375</v>
      </c>
      <c r="C318" t="s">
        <v>10440</v>
      </c>
      <c r="D318">
        <v>299.76067312835039</v>
      </c>
      <c r="E318">
        <v>303.04974427141804</v>
      </c>
    </row>
    <row r="319" spans="1:5" x14ac:dyDescent="0.2">
      <c r="A319" s="1">
        <v>44657</v>
      </c>
      <c r="B319">
        <v>289.72903442382812</v>
      </c>
      <c r="C319" t="s">
        <v>10441</v>
      </c>
      <c r="D319">
        <v>287.03004784034084</v>
      </c>
      <c r="E319">
        <v>295.23340475176752</v>
      </c>
    </row>
    <row r="320" spans="1:5" x14ac:dyDescent="0.2">
      <c r="A320" s="1">
        <v>44658</v>
      </c>
      <c r="B320">
        <v>291.5379638671875</v>
      </c>
      <c r="C320" t="s">
        <v>10442</v>
      </c>
      <c r="D320">
        <v>286.68174924929741</v>
      </c>
      <c r="E320">
        <v>286.98163330710179</v>
      </c>
    </row>
    <row r="321" spans="1:5" x14ac:dyDescent="0.2">
      <c r="A321" s="1">
        <v>44659</v>
      </c>
      <c r="B321">
        <v>287.28152465820312</v>
      </c>
      <c r="C321" t="s">
        <v>10443</v>
      </c>
      <c r="D321">
        <v>286.61403315209049</v>
      </c>
      <c r="E321">
        <v>290.63831907229132</v>
      </c>
    </row>
    <row r="322" spans="1:5" x14ac:dyDescent="0.2">
      <c r="A322" s="1">
        <v>44662</v>
      </c>
      <c r="B322">
        <v>275.95352172851562</v>
      </c>
      <c r="C322" t="s">
        <v>10444</v>
      </c>
      <c r="D322">
        <v>275.70199467231532</v>
      </c>
      <c r="E322">
        <v>282.27048203960311</v>
      </c>
    </row>
    <row r="323" spans="1:5" x14ac:dyDescent="0.2">
      <c r="A323" s="1">
        <v>44663</v>
      </c>
      <c r="B323">
        <v>272.85797119140625</v>
      </c>
      <c r="C323" t="s">
        <v>10445</v>
      </c>
      <c r="D323">
        <v>271.33918434835886</v>
      </c>
      <c r="E323">
        <v>279.80372121494815</v>
      </c>
    </row>
    <row r="324" spans="1:5" x14ac:dyDescent="0.2">
      <c r="A324" s="1">
        <v>44664</v>
      </c>
      <c r="B324">
        <v>278.23663330078125</v>
      </c>
      <c r="C324" t="s">
        <v>10446</v>
      </c>
      <c r="D324">
        <v>272.12281093036347</v>
      </c>
      <c r="E324">
        <v>273.50618081290673</v>
      </c>
    </row>
    <row r="325" spans="1:5" x14ac:dyDescent="0.2">
      <c r="A325" s="1">
        <v>44665</v>
      </c>
      <c r="B325">
        <v>270.70071411132812</v>
      </c>
      <c r="C325" t="s">
        <v>10447</v>
      </c>
      <c r="D325">
        <v>270.20737260665493</v>
      </c>
      <c r="E325">
        <v>278.69124639670127</v>
      </c>
    </row>
    <row r="326" spans="1:5" x14ac:dyDescent="0.2">
      <c r="A326" s="1">
        <v>44669</v>
      </c>
      <c r="B326">
        <v>271.3681640625</v>
      </c>
      <c r="C326" t="s">
        <v>10448</v>
      </c>
      <c r="D326">
        <v>269.25929256219621</v>
      </c>
      <c r="E326">
        <v>269.81070368130861</v>
      </c>
    </row>
    <row r="327" spans="1:5" x14ac:dyDescent="0.2">
      <c r="A327" s="1">
        <v>44670</v>
      </c>
      <c r="B327">
        <v>275.99221801757812</v>
      </c>
      <c r="C327" t="s">
        <v>10449</v>
      </c>
      <c r="D327">
        <v>269.32701618181187</v>
      </c>
      <c r="E327">
        <v>270.26537159658977</v>
      </c>
    </row>
    <row r="328" spans="1:5" x14ac:dyDescent="0.2">
      <c r="A328" s="1">
        <v>44671</v>
      </c>
      <c r="B328">
        <v>277.01760864257812</v>
      </c>
      <c r="C328" t="s">
        <v>10450</v>
      </c>
      <c r="D328">
        <v>276.05991643230169</v>
      </c>
      <c r="E328">
        <v>279.95843815943039</v>
      </c>
    </row>
    <row r="329" spans="1:5" x14ac:dyDescent="0.2">
      <c r="A329" s="1">
        <v>44672</v>
      </c>
      <c r="B329">
        <v>271.64877319335938</v>
      </c>
      <c r="C329" t="s">
        <v>10451</v>
      </c>
      <c r="D329">
        <v>270.92324140436915</v>
      </c>
      <c r="E329">
        <v>279.16527189939075</v>
      </c>
    </row>
    <row r="330" spans="1:5" x14ac:dyDescent="0.2">
      <c r="A330" s="1">
        <v>44673</v>
      </c>
      <c r="B330">
        <v>265.0899658203125</v>
      </c>
      <c r="C330" t="s">
        <v>10452</v>
      </c>
      <c r="D330">
        <v>264.46117751038287</v>
      </c>
      <c r="E330">
        <v>272.49038413063749</v>
      </c>
    </row>
    <row r="331" spans="1:5" x14ac:dyDescent="0.2">
      <c r="A331" s="1">
        <v>44676</v>
      </c>
      <c r="B331">
        <v>271.56167602539062</v>
      </c>
      <c r="C331" t="s">
        <v>10453</v>
      </c>
      <c r="D331">
        <v>261.9362771237636</v>
      </c>
      <c r="E331">
        <v>264.37408249761341</v>
      </c>
    </row>
    <row r="332" spans="1:5" x14ac:dyDescent="0.2">
      <c r="A332" s="1">
        <v>44677</v>
      </c>
      <c r="B332">
        <v>261.40423583984375</v>
      </c>
      <c r="C332" t="s">
        <v>10454</v>
      </c>
      <c r="D332">
        <v>261.1914120269434</v>
      </c>
      <c r="E332">
        <v>268.44672902769179</v>
      </c>
    </row>
    <row r="333" spans="1:5" x14ac:dyDescent="0.2">
      <c r="A333" s="1">
        <v>44678</v>
      </c>
      <c r="B333">
        <v>273.98013305664062</v>
      </c>
      <c r="C333" t="s">
        <v>10455</v>
      </c>
      <c r="D333">
        <v>270.05259027534413</v>
      </c>
      <c r="E333">
        <v>272.89667705103636</v>
      </c>
    </row>
    <row r="334" spans="1:5" x14ac:dyDescent="0.2">
      <c r="A334" s="1">
        <v>44679</v>
      </c>
      <c r="B334">
        <v>280.18099975585938</v>
      </c>
      <c r="C334" t="s">
        <v>10456</v>
      </c>
      <c r="D334">
        <v>272.27752811407419</v>
      </c>
      <c r="E334">
        <v>275.88584973003594</v>
      </c>
    </row>
    <row r="335" spans="1:5" x14ac:dyDescent="0.2">
      <c r="A335" s="1">
        <v>44680</v>
      </c>
      <c r="B335">
        <v>268.46612548828125</v>
      </c>
      <c r="C335" t="s">
        <v>10457</v>
      </c>
      <c r="D335">
        <v>267.47941278511951</v>
      </c>
      <c r="E335">
        <v>279.19431973149324</v>
      </c>
    </row>
    <row r="336" spans="1:5" x14ac:dyDescent="0.2">
      <c r="A336" s="1">
        <v>44683</v>
      </c>
      <c r="B336">
        <v>275.18939208984375</v>
      </c>
      <c r="C336" t="s">
        <v>10458</v>
      </c>
      <c r="D336">
        <v>267.20854182444157</v>
      </c>
      <c r="E336">
        <v>268.6499223041335</v>
      </c>
    </row>
    <row r="337" spans="1:5" x14ac:dyDescent="0.2">
      <c r="A337" s="1">
        <v>44684</v>
      </c>
      <c r="B337">
        <v>272.58712768554688</v>
      </c>
      <c r="C337" t="s">
        <v>10459</v>
      </c>
      <c r="D337">
        <v>271.0103005471974</v>
      </c>
      <c r="E337">
        <v>274.69599965815331</v>
      </c>
    </row>
    <row r="338" spans="1:5" x14ac:dyDescent="0.2">
      <c r="A338" s="1">
        <v>44685</v>
      </c>
      <c r="B338">
        <v>280.51959228515625</v>
      </c>
      <c r="C338" t="s">
        <v>10460</v>
      </c>
      <c r="D338">
        <v>267.70186534895868</v>
      </c>
      <c r="E338">
        <v>273.37067229887913</v>
      </c>
    </row>
    <row r="339" spans="1:5" x14ac:dyDescent="0.2">
      <c r="A339" s="1">
        <v>44686</v>
      </c>
      <c r="B339">
        <v>268.30166625976562</v>
      </c>
      <c r="C339" t="s">
        <v>10461</v>
      </c>
      <c r="D339">
        <v>265.38985584763992</v>
      </c>
      <c r="E339">
        <v>276.22447589864737</v>
      </c>
    </row>
    <row r="340" spans="1:5" x14ac:dyDescent="0.2">
      <c r="A340" s="1">
        <v>44687</v>
      </c>
      <c r="B340">
        <v>265.76708984375</v>
      </c>
      <c r="C340" t="s">
        <v>10462</v>
      </c>
      <c r="D340">
        <v>262.41994925591649</v>
      </c>
      <c r="E340">
        <v>265.84446689644727</v>
      </c>
    </row>
    <row r="341" spans="1:5" x14ac:dyDescent="0.2">
      <c r="A341" s="1">
        <v>44690</v>
      </c>
      <c r="B341">
        <v>255.94821166992188</v>
      </c>
      <c r="C341" t="s">
        <v>10463</v>
      </c>
      <c r="D341">
        <v>254.72933854404118</v>
      </c>
      <c r="E341">
        <v>261.24944034580705</v>
      </c>
    </row>
    <row r="342" spans="1:5" x14ac:dyDescent="0.2">
      <c r="A342" s="1">
        <v>44691</v>
      </c>
      <c r="B342">
        <v>260.70770263671875</v>
      </c>
      <c r="C342" t="s">
        <v>10464</v>
      </c>
      <c r="D342">
        <v>256.42223616844262</v>
      </c>
      <c r="E342">
        <v>262.82625738724875</v>
      </c>
    </row>
    <row r="343" spans="1:5" x14ac:dyDescent="0.2">
      <c r="A343" s="1">
        <v>44692</v>
      </c>
      <c r="B343">
        <v>252.04969787597656</v>
      </c>
      <c r="C343" t="s">
        <v>10465</v>
      </c>
      <c r="D343">
        <v>250.84047838986658</v>
      </c>
      <c r="E343">
        <v>257.01233937048545</v>
      </c>
    </row>
    <row r="344" spans="1:5" x14ac:dyDescent="0.2">
      <c r="A344" s="1">
        <v>44693</v>
      </c>
      <c r="B344">
        <v>247.01936340332031</v>
      </c>
      <c r="C344" t="s">
        <v>10466</v>
      </c>
      <c r="D344">
        <v>241.86324972493676</v>
      </c>
      <c r="E344">
        <v>249.28301874671405</v>
      </c>
    </row>
    <row r="345" spans="1:5" x14ac:dyDescent="0.2">
      <c r="A345" s="1">
        <v>44694</v>
      </c>
      <c r="B345">
        <v>252.60111999511719</v>
      </c>
      <c r="C345" t="s">
        <v>10467</v>
      </c>
      <c r="D345">
        <v>247.0193732332159</v>
      </c>
      <c r="E345">
        <v>248.95412449484758</v>
      </c>
    </row>
    <row r="346" spans="1:5" x14ac:dyDescent="0.2">
      <c r="A346" s="1">
        <v>44697</v>
      </c>
      <c r="B346">
        <v>252.96871948242188</v>
      </c>
      <c r="C346" t="s">
        <v>10468</v>
      </c>
      <c r="D346">
        <v>247.43532986774056</v>
      </c>
      <c r="E346">
        <v>251.47895279178755</v>
      </c>
    </row>
    <row r="347" spans="1:5" x14ac:dyDescent="0.2">
      <c r="A347" s="1">
        <v>44698</v>
      </c>
      <c r="B347">
        <v>258.11514282226562</v>
      </c>
      <c r="C347" t="s">
        <v>10469</v>
      </c>
      <c r="D347">
        <v>253.89737021197146</v>
      </c>
      <c r="E347">
        <v>257.42828494861141</v>
      </c>
    </row>
    <row r="348" spans="1:5" x14ac:dyDescent="0.2">
      <c r="A348" s="1">
        <v>44699</v>
      </c>
      <c r="B348">
        <v>246.36323547363281</v>
      </c>
      <c r="C348" t="s">
        <v>10470</v>
      </c>
      <c r="D348">
        <v>245.09302437999344</v>
      </c>
      <c r="E348">
        <v>255.01232077544049</v>
      </c>
    </row>
    <row r="349" spans="1:5" x14ac:dyDescent="0.2">
      <c r="A349" s="1">
        <v>44700</v>
      </c>
      <c r="B349">
        <v>245.45184326171875</v>
      </c>
      <c r="C349" t="s">
        <v>10471</v>
      </c>
      <c r="D349">
        <v>244.23011625315351</v>
      </c>
      <c r="E349">
        <v>246.18875585167464</v>
      </c>
    </row>
    <row r="350" spans="1:5" x14ac:dyDescent="0.2">
      <c r="A350" s="1">
        <v>44701</v>
      </c>
      <c r="B350">
        <v>244.88946533203125</v>
      </c>
      <c r="C350" t="s">
        <v>10472</v>
      </c>
      <c r="D350">
        <v>238.95534137506934</v>
      </c>
      <c r="E350">
        <v>249.42732134726975</v>
      </c>
    </row>
    <row r="351" spans="1:5" x14ac:dyDescent="0.2">
      <c r="A351" s="1">
        <v>44704</v>
      </c>
      <c r="B351">
        <v>252.73370361328125</v>
      </c>
      <c r="C351" t="s">
        <v>10473</v>
      </c>
      <c r="D351">
        <v>245.73298352377535</v>
      </c>
      <c r="E351">
        <v>247.73043098596386</v>
      </c>
    </row>
    <row r="352" spans="1:5" x14ac:dyDescent="0.2">
      <c r="A352" s="1">
        <v>44705</v>
      </c>
      <c r="B352">
        <v>251.73495483398438</v>
      </c>
      <c r="C352" t="s">
        <v>10474</v>
      </c>
      <c r="D352">
        <v>245.8008329505216</v>
      </c>
      <c r="E352">
        <v>250.05751641107753</v>
      </c>
    </row>
    <row r="353" spans="1:5" x14ac:dyDescent="0.2">
      <c r="A353" s="1">
        <v>44706</v>
      </c>
      <c r="B353">
        <v>254.54696655273438</v>
      </c>
      <c r="C353" t="s">
        <v>10475</v>
      </c>
      <c r="D353">
        <v>249.32068220222658</v>
      </c>
      <c r="E353">
        <v>250.30001685401606</v>
      </c>
    </row>
    <row r="354" spans="1:5" x14ac:dyDescent="0.2">
      <c r="A354" s="1">
        <v>44707</v>
      </c>
      <c r="B354">
        <v>257.82427978515625</v>
      </c>
      <c r="C354" t="s">
        <v>10476</v>
      </c>
      <c r="D354">
        <v>253.49003807090028</v>
      </c>
      <c r="E354">
        <v>254.30452267342017</v>
      </c>
    </row>
    <row r="355" spans="1:5" x14ac:dyDescent="0.2">
      <c r="A355" s="1">
        <v>44708</v>
      </c>
      <c r="B355">
        <v>264.94134521484375</v>
      </c>
      <c r="C355" t="s">
        <v>10477</v>
      </c>
      <c r="D355">
        <v>259.43386111985046</v>
      </c>
      <c r="E355">
        <v>260.32593257304654</v>
      </c>
    </row>
    <row r="356" spans="1:5" x14ac:dyDescent="0.2">
      <c r="A356" s="1">
        <v>44712</v>
      </c>
      <c r="B356">
        <v>263.61297607421875</v>
      </c>
      <c r="C356" t="s">
        <v>10478</v>
      </c>
      <c r="D356">
        <v>260.76226504628607</v>
      </c>
      <c r="E356">
        <v>264.25293463056312</v>
      </c>
    </row>
    <row r="357" spans="1:5" x14ac:dyDescent="0.2">
      <c r="A357" s="1">
        <v>44713</v>
      </c>
      <c r="B357">
        <v>264.14630126953125</v>
      </c>
      <c r="C357" t="s">
        <v>10479</v>
      </c>
      <c r="D357">
        <v>261.83857989881369</v>
      </c>
      <c r="E357">
        <v>266.84186825760014</v>
      </c>
    </row>
    <row r="358" spans="1:5" x14ac:dyDescent="0.2">
      <c r="A358" s="1">
        <v>44714</v>
      </c>
      <c r="B358">
        <v>266.24063110351562</v>
      </c>
      <c r="C358" t="s">
        <v>10480</v>
      </c>
      <c r="D358">
        <v>253.65486971991317</v>
      </c>
      <c r="E358">
        <v>256.41831738819093</v>
      </c>
    </row>
    <row r="359" spans="1:5" x14ac:dyDescent="0.2">
      <c r="A359" s="1">
        <v>44715</v>
      </c>
      <c r="B359">
        <v>261.81915283203125</v>
      </c>
      <c r="C359" t="s">
        <v>10481</v>
      </c>
      <c r="D359">
        <v>260.25806469793486</v>
      </c>
      <c r="E359">
        <v>262.1003534639654</v>
      </c>
    </row>
    <row r="360" spans="1:5" x14ac:dyDescent="0.2">
      <c r="A360" s="1">
        <v>44718</v>
      </c>
      <c r="B360">
        <v>260.58767700195312</v>
      </c>
      <c r="C360" t="s">
        <v>10482</v>
      </c>
      <c r="D360">
        <v>259.10414648023112</v>
      </c>
      <c r="E360">
        <v>263.79714518679435</v>
      </c>
    </row>
    <row r="361" spans="1:5" x14ac:dyDescent="0.2">
      <c r="A361" s="1">
        <v>44719</v>
      </c>
      <c r="B361">
        <v>264.22384643554688</v>
      </c>
      <c r="C361" t="s">
        <v>10483</v>
      </c>
      <c r="D361">
        <v>257.86308391246638</v>
      </c>
      <c r="E361">
        <v>258.54183590473656</v>
      </c>
    </row>
    <row r="362" spans="1:5" x14ac:dyDescent="0.2">
      <c r="A362" s="1">
        <v>44720</v>
      </c>
      <c r="B362">
        <v>262.197265625</v>
      </c>
      <c r="C362" t="s">
        <v>10484</v>
      </c>
      <c r="D362">
        <v>261.42154501320846</v>
      </c>
      <c r="E362">
        <v>263.45777093192714</v>
      </c>
    </row>
    <row r="363" spans="1:5" x14ac:dyDescent="0.2">
      <c r="A363" s="1">
        <v>44721</v>
      </c>
      <c r="B363">
        <v>256.74801635742188</v>
      </c>
      <c r="C363" t="s">
        <v>10485</v>
      </c>
      <c r="D363">
        <v>256.59287219967115</v>
      </c>
      <c r="E363">
        <v>259.647196979162</v>
      </c>
    </row>
    <row r="364" spans="1:5" x14ac:dyDescent="0.2">
      <c r="A364" s="1">
        <v>44722</v>
      </c>
      <c r="B364">
        <v>245.30638122558594</v>
      </c>
      <c r="C364" t="s">
        <v>10486</v>
      </c>
      <c r="D364">
        <v>244.86034549346968</v>
      </c>
      <c r="E364">
        <v>252.66584504493977</v>
      </c>
    </row>
    <row r="365" spans="1:5" x14ac:dyDescent="0.2">
      <c r="A365" s="1">
        <v>44725</v>
      </c>
      <c r="B365">
        <v>234.90225219726562</v>
      </c>
      <c r="C365" t="s">
        <v>10487</v>
      </c>
      <c r="D365">
        <v>234.19442736286661</v>
      </c>
      <c r="E365">
        <v>237.66570001230667</v>
      </c>
    </row>
    <row r="366" spans="1:5" x14ac:dyDescent="0.2">
      <c r="A366" s="1">
        <v>44726</v>
      </c>
      <c r="B366">
        <v>237.06452941894531</v>
      </c>
      <c r="C366" t="s">
        <v>10488</v>
      </c>
      <c r="D366">
        <v>234.17502520092151</v>
      </c>
      <c r="E366">
        <v>236.45365859510807</v>
      </c>
    </row>
    <row r="367" spans="1:5" x14ac:dyDescent="0.2">
      <c r="A367" s="1">
        <v>44727</v>
      </c>
      <c r="B367">
        <v>244.11372375488281</v>
      </c>
      <c r="C367" t="s">
        <v>10489</v>
      </c>
      <c r="D367">
        <v>238.93590988722116</v>
      </c>
      <c r="E367">
        <v>240.76850759522998</v>
      </c>
    </row>
    <row r="368" spans="1:5" x14ac:dyDescent="0.2">
      <c r="A368" s="1">
        <v>44728</v>
      </c>
      <c r="B368">
        <v>237.52996826171875</v>
      </c>
      <c r="C368" t="s">
        <v>10490</v>
      </c>
      <c r="D368">
        <v>235.639195061252</v>
      </c>
      <c r="E368">
        <v>238.50928802314991</v>
      </c>
    </row>
    <row r="369" spans="1:5" x14ac:dyDescent="0.2">
      <c r="A369" s="1">
        <v>44729</v>
      </c>
      <c r="B369">
        <v>240.12855529785156</v>
      </c>
      <c r="C369" t="s">
        <v>10491</v>
      </c>
      <c r="D369">
        <v>236.61850393867869</v>
      </c>
      <c r="E369">
        <v>237.26815342919429</v>
      </c>
    </row>
    <row r="370" spans="1:5" x14ac:dyDescent="0.2">
      <c r="A370" s="1">
        <v>44733</v>
      </c>
      <c r="B370">
        <v>246.03359985351562</v>
      </c>
      <c r="C370" t="s">
        <v>10492</v>
      </c>
      <c r="D370">
        <v>241.9320596633375</v>
      </c>
      <c r="E370">
        <v>242.65928121254296</v>
      </c>
    </row>
    <row r="371" spans="1:5" x14ac:dyDescent="0.2">
      <c r="A371" s="1">
        <v>44734</v>
      </c>
      <c r="B371">
        <v>245.44210815429688</v>
      </c>
      <c r="C371" t="s">
        <v>10493</v>
      </c>
      <c r="D371">
        <v>242.76592357588206</v>
      </c>
      <c r="E371">
        <v>244.23976328606997</v>
      </c>
    </row>
    <row r="372" spans="1:5" x14ac:dyDescent="0.2">
      <c r="A372" s="1">
        <v>44735</v>
      </c>
      <c r="B372">
        <v>250.99809265136719</v>
      </c>
      <c r="C372" t="s">
        <v>10494</v>
      </c>
      <c r="D372">
        <v>245.92695305257084</v>
      </c>
      <c r="E372">
        <v>247.80803525950461</v>
      </c>
    </row>
    <row r="373" spans="1:5" x14ac:dyDescent="0.2">
      <c r="A373" s="1">
        <v>44736</v>
      </c>
      <c r="B373">
        <v>259.56961059570312</v>
      </c>
      <c r="C373" t="s">
        <v>10495</v>
      </c>
      <c r="D373">
        <v>253.77122041154891</v>
      </c>
      <c r="E373">
        <v>253.8584834422403</v>
      </c>
    </row>
    <row r="374" spans="1:5" x14ac:dyDescent="0.2">
      <c r="A374" s="1">
        <v>44739</v>
      </c>
      <c r="B374">
        <v>256.844970703125</v>
      </c>
      <c r="C374" t="s">
        <v>10496</v>
      </c>
      <c r="D374">
        <v>255.28385304721854</v>
      </c>
      <c r="E374">
        <v>260.06411562547476</v>
      </c>
    </row>
    <row r="375" spans="1:5" x14ac:dyDescent="0.2">
      <c r="A375" s="1">
        <v>44740</v>
      </c>
      <c r="B375">
        <v>248.69038391113281</v>
      </c>
      <c r="C375" t="s">
        <v>10497</v>
      </c>
      <c r="D375">
        <v>248.53523976557486</v>
      </c>
      <c r="E375">
        <v>255.9625992863611</v>
      </c>
    </row>
    <row r="376" spans="1:5" x14ac:dyDescent="0.2">
      <c r="A376" s="1">
        <v>44741</v>
      </c>
      <c r="B376">
        <v>252.35565185546875</v>
      </c>
      <c r="C376" t="s">
        <v>10498</v>
      </c>
      <c r="D376">
        <v>247.99230658005001</v>
      </c>
      <c r="E376">
        <v>249.76672941738255</v>
      </c>
    </row>
    <row r="377" spans="1:5" x14ac:dyDescent="0.2">
      <c r="A377" s="1">
        <v>44742</v>
      </c>
      <c r="B377">
        <v>249.02975463867188</v>
      </c>
      <c r="C377" t="s">
        <v>10499</v>
      </c>
      <c r="D377">
        <v>245.21912051123442</v>
      </c>
      <c r="E377">
        <v>249.2430741608317</v>
      </c>
    </row>
    <row r="378" spans="1:5" x14ac:dyDescent="0.2">
      <c r="A378" s="1">
        <v>44743</v>
      </c>
      <c r="B378">
        <v>251.69621276855469</v>
      </c>
      <c r="C378" t="s">
        <v>10500</v>
      </c>
      <c r="D378">
        <v>246.87717159113171</v>
      </c>
      <c r="E378">
        <v>248.6031243426408</v>
      </c>
    </row>
    <row r="379" spans="1:5" x14ac:dyDescent="0.2">
      <c r="A379" s="1">
        <v>44747</v>
      </c>
      <c r="B379">
        <v>254.86692810058594</v>
      </c>
      <c r="C379" t="s">
        <v>10501</v>
      </c>
      <c r="D379">
        <v>247.00323818444357</v>
      </c>
      <c r="E379">
        <v>248.38010926233511</v>
      </c>
    </row>
    <row r="380" spans="1:5" x14ac:dyDescent="0.2">
      <c r="A380" s="1">
        <v>44748</v>
      </c>
      <c r="B380">
        <v>258.12490844726562</v>
      </c>
      <c r="C380" t="s">
        <v>10502</v>
      </c>
      <c r="D380">
        <v>254.43062460156605</v>
      </c>
      <c r="E380">
        <v>255.73962957154674</v>
      </c>
    </row>
    <row r="381" spans="1:5" x14ac:dyDescent="0.2">
      <c r="A381" s="1">
        <v>44749</v>
      </c>
      <c r="B381">
        <v>260.24835205078125</v>
      </c>
      <c r="C381" t="s">
        <v>10503</v>
      </c>
      <c r="D381">
        <v>256.97100212276746</v>
      </c>
      <c r="E381">
        <v>257.06797091645899</v>
      </c>
    </row>
    <row r="382" spans="1:5" x14ac:dyDescent="0.2">
      <c r="A382" s="1">
        <v>44750</v>
      </c>
      <c r="B382">
        <v>259.5308837890625</v>
      </c>
      <c r="C382" t="s">
        <v>10504</v>
      </c>
      <c r="D382">
        <v>255.29361008585622</v>
      </c>
      <c r="E382">
        <v>256.74805348553213</v>
      </c>
    </row>
    <row r="383" spans="1:5" x14ac:dyDescent="0.2">
      <c r="A383" s="1">
        <v>44753</v>
      </c>
      <c r="B383">
        <v>256.47653198242188</v>
      </c>
      <c r="C383" t="s">
        <v>10505</v>
      </c>
      <c r="D383">
        <v>254.2172802316378</v>
      </c>
      <c r="E383">
        <v>257.58189346441975</v>
      </c>
    </row>
    <row r="384" spans="1:5" x14ac:dyDescent="0.2">
      <c r="A384" s="1">
        <v>44754</v>
      </c>
      <c r="B384">
        <v>245.96571350097656</v>
      </c>
      <c r="C384" t="s">
        <v>10506</v>
      </c>
      <c r="D384">
        <v>244.3852139665222</v>
      </c>
      <c r="E384">
        <v>257.8048865798043</v>
      </c>
    </row>
    <row r="385" spans="1:5" x14ac:dyDescent="0.2">
      <c r="A385" s="1">
        <v>44755</v>
      </c>
      <c r="B385">
        <v>245.04457092285156</v>
      </c>
      <c r="C385" t="s">
        <v>10507</v>
      </c>
      <c r="D385">
        <v>240.57458193875394</v>
      </c>
      <c r="E385">
        <v>242.59141144867633</v>
      </c>
    </row>
    <row r="386" spans="1:5" x14ac:dyDescent="0.2">
      <c r="A386" s="1">
        <v>44756</v>
      </c>
      <c r="B386">
        <v>246.36323547363281</v>
      </c>
      <c r="C386" t="s">
        <v>10508</v>
      </c>
      <c r="D386">
        <v>238.47045929315783</v>
      </c>
      <c r="E386">
        <v>242.95984442763555</v>
      </c>
    </row>
    <row r="387" spans="1:5" x14ac:dyDescent="0.2">
      <c r="A387" s="1">
        <v>44757</v>
      </c>
      <c r="B387">
        <v>248.923095703125</v>
      </c>
      <c r="C387" t="s">
        <v>10509</v>
      </c>
      <c r="D387">
        <v>247.03232258587656</v>
      </c>
      <c r="E387">
        <v>247.95346694603754</v>
      </c>
    </row>
    <row r="388" spans="1:5" x14ac:dyDescent="0.2">
      <c r="A388" s="1">
        <v>44760</v>
      </c>
      <c r="B388">
        <v>246.528076171875</v>
      </c>
      <c r="C388" t="s">
        <v>10510</v>
      </c>
      <c r="D388">
        <v>245.60693194367718</v>
      </c>
      <c r="E388">
        <v>251.86103357185658</v>
      </c>
    </row>
    <row r="389" spans="1:5" x14ac:dyDescent="0.2">
      <c r="A389" s="1">
        <v>44761</v>
      </c>
      <c r="B389">
        <v>251.64778137207031</v>
      </c>
      <c r="C389" t="s">
        <v>10511</v>
      </c>
      <c r="D389">
        <v>245.97544652104341</v>
      </c>
      <c r="E389">
        <v>249.75699322481967</v>
      </c>
    </row>
    <row r="390" spans="1:5" x14ac:dyDescent="0.2">
      <c r="A390" s="1">
        <v>44762</v>
      </c>
      <c r="B390">
        <v>254.30455017089844</v>
      </c>
      <c r="C390" t="s">
        <v>10512</v>
      </c>
      <c r="D390">
        <v>251.04661140854401</v>
      </c>
      <c r="E390">
        <v>252.00653450982264</v>
      </c>
    </row>
    <row r="391" spans="1:5" x14ac:dyDescent="0.2">
      <c r="A391" s="1">
        <v>44763</v>
      </c>
      <c r="B391">
        <v>256.79641723632812</v>
      </c>
      <c r="C391" t="s">
        <v>10513</v>
      </c>
      <c r="D391">
        <v>249.22362075768535</v>
      </c>
      <c r="E391">
        <v>251.89980497891423</v>
      </c>
    </row>
    <row r="392" spans="1:5" x14ac:dyDescent="0.2">
      <c r="A392" s="1">
        <v>44764</v>
      </c>
      <c r="B392">
        <v>252.45252990722656</v>
      </c>
      <c r="C392" t="s">
        <v>10514</v>
      </c>
      <c r="D392">
        <v>251.20173011136725</v>
      </c>
      <c r="E392">
        <v>257.18432299348791</v>
      </c>
    </row>
    <row r="393" spans="1:5" x14ac:dyDescent="0.2">
      <c r="A393" s="1">
        <v>44767</v>
      </c>
      <c r="B393">
        <v>250.96903991699219</v>
      </c>
      <c r="C393" t="s">
        <v>10515</v>
      </c>
      <c r="D393">
        <v>249.01040015458366</v>
      </c>
      <c r="E393">
        <v>253.07314768973444</v>
      </c>
    </row>
    <row r="394" spans="1:5" x14ac:dyDescent="0.2">
      <c r="A394" s="1">
        <v>44768</v>
      </c>
      <c r="B394">
        <v>244.24948120117188</v>
      </c>
      <c r="C394" t="s">
        <v>10516</v>
      </c>
      <c r="D394">
        <v>241.99025918739349</v>
      </c>
      <c r="E394">
        <v>251.96771792358939</v>
      </c>
    </row>
    <row r="395" spans="1:5" x14ac:dyDescent="0.2">
      <c r="A395" s="1">
        <v>44769</v>
      </c>
      <c r="B395">
        <v>260.5780029296875</v>
      </c>
      <c r="C395" t="s">
        <v>10517</v>
      </c>
      <c r="D395">
        <v>250.9883906372331</v>
      </c>
      <c r="E395">
        <v>253.22823052881697</v>
      </c>
    </row>
    <row r="396" spans="1:5" x14ac:dyDescent="0.2">
      <c r="A396" s="1">
        <v>44770</v>
      </c>
      <c r="B396">
        <v>268.01510620117188</v>
      </c>
      <c r="C396" t="s">
        <v>10518</v>
      </c>
      <c r="D396">
        <v>259.73446777708608</v>
      </c>
      <c r="E396">
        <v>261.55737469669839</v>
      </c>
    </row>
    <row r="397" spans="1:5" x14ac:dyDescent="0.2">
      <c r="A397" s="1">
        <v>44771</v>
      </c>
      <c r="B397">
        <v>272.21359252929688</v>
      </c>
      <c r="C397" t="s">
        <v>10519</v>
      </c>
      <c r="D397">
        <v>268.22843217911804</v>
      </c>
      <c r="E397">
        <v>269.26594214524397</v>
      </c>
    </row>
    <row r="398" spans="1:5" x14ac:dyDescent="0.2">
      <c r="A398" s="1">
        <v>44774</v>
      </c>
      <c r="B398">
        <v>269.5665283203125</v>
      </c>
      <c r="C398" t="s">
        <v>10520</v>
      </c>
      <c r="D398">
        <v>267.46242067823169</v>
      </c>
      <c r="E398">
        <v>269.3822964700081</v>
      </c>
    </row>
    <row r="399" spans="1:5" x14ac:dyDescent="0.2">
      <c r="A399" s="1">
        <v>44775</v>
      </c>
      <c r="B399">
        <v>266.47335815429688</v>
      </c>
      <c r="C399" t="s">
        <v>10521</v>
      </c>
      <c r="D399">
        <v>264.1074618325668</v>
      </c>
      <c r="E399">
        <v>267.61751288296608</v>
      </c>
    </row>
    <row r="400" spans="1:5" x14ac:dyDescent="0.2">
      <c r="A400" s="1">
        <v>44776</v>
      </c>
      <c r="B400">
        <v>273.8909912109375</v>
      </c>
      <c r="C400" t="s">
        <v>10522</v>
      </c>
      <c r="D400">
        <v>268.20895224051702</v>
      </c>
      <c r="E400">
        <v>268.35442020276383</v>
      </c>
    </row>
    <row r="401" spans="1:5" x14ac:dyDescent="0.2">
      <c r="A401" s="1">
        <v>44777</v>
      </c>
      <c r="B401">
        <v>275.03515625</v>
      </c>
      <c r="C401" t="s">
        <v>10523</v>
      </c>
      <c r="D401">
        <v>271.66086754009473</v>
      </c>
      <c r="E401">
        <v>273.24133735808226</v>
      </c>
    </row>
    <row r="402" spans="1:5" x14ac:dyDescent="0.2">
      <c r="A402" s="1">
        <v>44778</v>
      </c>
      <c r="B402">
        <v>274.31765747070312</v>
      </c>
      <c r="C402" t="s">
        <v>10524</v>
      </c>
      <c r="D402">
        <v>270.21611744092479</v>
      </c>
      <c r="E402">
        <v>270.67184411090017</v>
      </c>
    </row>
    <row r="403" spans="1:5" x14ac:dyDescent="0.2">
      <c r="A403" s="1">
        <v>44781</v>
      </c>
      <c r="B403">
        <v>271.80633544921875</v>
      </c>
      <c r="C403" t="s">
        <v>10525</v>
      </c>
      <c r="D403">
        <v>270.83670670939483</v>
      </c>
      <c r="E403">
        <v>275.42303171070068</v>
      </c>
    </row>
    <row r="404" spans="1:5" x14ac:dyDescent="0.2">
      <c r="A404" s="1">
        <v>44782</v>
      </c>
      <c r="B404">
        <v>273.72616577148438</v>
      </c>
      <c r="C404" t="s">
        <v>10526</v>
      </c>
      <c r="D404">
        <v>269.17860487436343</v>
      </c>
      <c r="E404">
        <v>271.14697951079762</v>
      </c>
    </row>
    <row r="405" spans="1:5" x14ac:dyDescent="0.2">
      <c r="A405" s="1">
        <v>44783</v>
      </c>
      <c r="B405">
        <v>280.37783813476562</v>
      </c>
      <c r="C405" t="s">
        <v>10527</v>
      </c>
      <c r="D405">
        <v>278.2252612395024</v>
      </c>
      <c r="E405">
        <v>279.4179151918508</v>
      </c>
    </row>
    <row r="406" spans="1:5" x14ac:dyDescent="0.2">
      <c r="A406" s="1">
        <v>44784</v>
      </c>
      <c r="B406">
        <v>278.3028564453125</v>
      </c>
      <c r="C406" t="s">
        <v>10528</v>
      </c>
      <c r="D406">
        <v>277.80836586315127</v>
      </c>
      <c r="E406">
        <v>282.0165514391727</v>
      </c>
    </row>
    <row r="407" spans="1:5" x14ac:dyDescent="0.2">
      <c r="A407" s="1">
        <v>44785</v>
      </c>
      <c r="B407">
        <v>283.04443359375</v>
      </c>
      <c r="C407" t="s">
        <v>10529</v>
      </c>
      <c r="D407">
        <v>278.22537579228299</v>
      </c>
      <c r="E407">
        <v>279.71861288884884</v>
      </c>
    </row>
    <row r="408" spans="1:5" x14ac:dyDescent="0.2">
      <c r="A408" s="1">
        <v>44788</v>
      </c>
      <c r="B408">
        <v>284.55697631835938</v>
      </c>
      <c r="C408" t="s">
        <v>10530</v>
      </c>
      <c r="D408">
        <v>281.29900803496633</v>
      </c>
      <c r="E408">
        <v>282.16199190447594</v>
      </c>
    </row>
    <row r="409" spans="1:5" x14ac:dyDescent="0.2">
      <c r="A409" s="1">
        <v>44789</v>
      </c>
      <c r="B409">
        <v>283.81997680664062</v>
      </c>
      <c r="C409" t="s">
        <v>10531</v>
      </c>
      <c r="D409">
        <v>281.59954863684186</v>
      </c>
      <c r="E409">
        <v>283.12184303694977</v>
      </c>
    </row>
    <row r="410" spans="1:5" x14ac:dyDescent="0.2">
      <c r="A410" s="1">
        <v>44790</v>
      </c>
      <c r="B410">
        <v>283.07180786132812</v>
      </c>
      <c r="C410" t="s">
        <v>10532</v>
      </c>
      <c r="D410">
        <v>281.27418133685177</v>
      </c>
      <c r="E410">
        <v>281.53652609959147</v>
      </c>
    </row>
    <row r="411" spans="1:5" x14ac:dyDescent="0.2">
      <c r="A411" s="1">
        <v>44791</v>
      </c>
      <c r="B411">
        <v>281.95440673828125</v>
      </c>
      <c r="C411" t="s">
        <v>10533</v>
      </c>
      <c r="D411">
        <v>280.89524189994404</v>
      </c>
      <c r="E411">
        <v>281.97382980141776</v>
      </c>
    </row>
    <row r="412" spans="1:5" x14ac:dyDescent="0.2">
      <c r="A412" s="1">
        <v>44792</v>
      </c>
      <c r="B412">
        <v>278.04818725585938</v>
      </c>
      <c r="C412" t="s">
        <v>10534</v>
      </c>
      <c r="D412">
        <v>277.4748955705993</v>
      </c>
      <c r="E412">
        <v>280.72032610353739</v>
      </c>
    </row>
    <row r="413" spans="1:5" x14ac:dyDescent="0.2">
      <c r="A413" s="1">
        <v>44795</v>
      </c>
      <c r="B413">
        <v>269.88601684570312</v>
      </c>
      <c r="C413" t="s">
        <v>10535</v>
      </c>
      <c r="D413">
        <v>269.37102401230072</v>
      </c>
      <c r="E413">
        <v>274.09340776913842</v>
      </c>
    </row>
    <row r="414" spans="1:5" x14ac:dyDescent="0.2">
      <c r="A414" s="1">
        <v>44796</v>
      </c>
      <c r="B414">
        <v>268.6131591796875</v>
      </c>
      <c r="C414" t="s">
        <v>10536</v>
      </c>
      <c r="D414">
        <v>267.60259638718952</v>
      </c>
      <c r="E414">
        <v>268.6131591796875</v>
      </c>
    </row>
    <row r="415" spans="1:5" x14ac:dyDescent="0.2">
      <c r="A415" s="1">
        <v>44797</v>
      </c>
      <c r="B415">
        <v>267.98150634765625</v>
      </c>
      <c r="C415" t="s">
        <v>10537</v>
      </c>
      <c r="D415">
        <v>267.32073679813828</v>
      </c>
      <c r="E415">
        <v>267.6122606253299</v>
      </c>
    </row>
    <row r="416" spans="1:5" x14ac:dyDescent="0.2">
      <c r="A416" s="1">
        <v>44798</v>
      </c>
      <c r="B416">
        <v>270.95486450195312</v>
      </c>
      <c r="C416" t="s">
        <v>10538</v>
      </c>
      <c r="D416">
        <v>266.74744413907092</v>
      </c>
      <c r="E416">
        <v>269.47788161826878</v>
      </c>
    </row>
    <row r="417" spans="1:5" x14ac:dyDescent="0.2">
      <c r="A417" s="1">
        <v>44799</v>
      </c>
      <c r="B417">
        <v>260.49951171875</v>
      </c>
      <c r="C417" t="s">
        <v>10539</v>
      </c>
      <c r="D417">
        <v>260.39264040400639</v>
      </c>
      <c r="E417">
        <v>271.17834020528647</v>
      </c>
    </row>
    <row r="418" spans="1:5" x14ac:dyDescent="0.2">
      <c r="A418" s="1">
        <v>44802</v>
      </c>
      <c r="B418">
        <v>257.72055053710938</v>
      </c>
      <c r="C418" t="s">
        <v>10540</v>
      </c>
      <c r="D418">
        <v>256.37961774892398</v>
      </c>
      <c r="E418">
        <v>258.32299172518486</v>
      </c>
    </row>
    <row r="419" spans="1:5" x14ac:dyDescent="0.2">
      <c r="A419" s="1">
        <v>44803</v>
      </c>
      <c r="B419">
        <v>255.52447509765625</v>
      </c>
      <c r="C419" t="s">
        <v>10541</v>
      </c>
      <c r="D419">
        <v>253.27988099606083</v>
      </c>
      <c r="E419">
        <v>259.1197280644123</v>
      </c>
    </row>
    <row r="420" spans="1:5" x14ac:dyDescent="0.2">
      <c r="A420" s="1">
        <v>44804</v>
      </c>
      <c r="B420">
        <v>254.06694030761719</v>
      </c>
      <c r="C420" t="s">
        <v>10542</v>
      </c>
      <c r="D420">
        <v>253.93088992646184</v>
      </c>
      <c r="E420">
        <v>257.87596548411756</v>
      </c>
    </row>
    <row r="421" spans="1:5" x14ac:dyDescent="0.2">
      <c r="A421" s="1">
        <v>44805</v>
      </c>
      <c r="B421">
        <v>253.02726745605469</v>
      </c>
      <c r="C421" t="s">
        <v>10543</v>
      </c>
      <c r="D421">
        <v>248.17855922552292</v>
      </c>
      <c r="E421">
        <v>251.54058765801105</v>
      </c>
    </row>
    <row r="422" spans="1:5" x14ac:dyDescent="0.2">
      <c r="A422" s="1">
        <v>44806</v>
      </c>
      <c r="B422">
        <v>248.81013488769531</v>
      </c>
      <c r="C422" t="s">
        <v>10544</v>
      </c>
      <c r="D422">
        <v>247.26515633941199</v>
      </c>
      <c r="E422">
        <v>254.29046300933095</v>
      </c>
    </row>
    <row r="423" spans="1:5" x14ac:dyDescent="0.2">
      <c r="A423" s="1">
        <v>44810</v>
      </c>
      <c r="B423">
        <v>246.0797119140625</v>
      </c>
      <c r="C423" t="s">
        <v>10545</v>
      </c>
      <c r="D423">
        <v>244.80680442412418</v>
      </c>
      <c r="E423">
        <v>248.9462001827662</v>
      </c>
    </row>
    <row r="424" spans="1:5" x14ac:dyDescent="0.2">
      <c r="A424" s="1">
        <v>44811</v>
      </c>
      <c r="B424">
        <v>250.78263854980469</v>
      </c>
      <c r="C424" t="s">
        <v>10546</v>
      </c>
      <c r="D424">
        <v>246.05052865580473</v>
      </c>
      <c r="E424">
        <v>247.48862094477809</v>
      </c>
    </row>
    <row r="425" spans="1:5" x14ac:dyDescent="0.2">
      <c r="A425" s="1">
        <v>44812</v>
      </c>
      <c r="B425">
        <v>251.20046997070312</v>
      </c>
      <c r="C425" t="s">
        <v>10547</v>
      </c>
      <c r="D425">
        <v>247.57608222675589</v>
      </c>
      <c r="E425">
        <v>250.21908643151144</v>
      </c>
    </row>
    <row r="426" spans="1:5" x14ac:dyDescent="0.2">
      <c r="A426" s="1">
        <v>44813</v>
      </c>
      <c r="B426">
        <v>256.9722900390625</v>
      </c>
      <c r="C426" t="s">
        <v>10548</v>
      </c>
      <c r="D426">
        <v>252.92037257528756</v>
      </c>
      <c r="E426">
        <v>253.12441850602798</v>
      </c>
    </row>
    <row r="427" spans="1:5" x14ac:dyDescent="0.2">
      <c r="A427" s="1">
        <v>44816</v>
      </c>
      <c r="B427">
        <v>259.10037231445312</v>
      </c>
      <c r="C427" t="s">
        <v>10549</v>
      </c>
      <c r="D427">
        <v>257.65256795177487</v>
      </c>
      <c r="E427">
        <v>258.25500923950574</v>
      </c>
    </row>
    <row r="428" spans="1:5" x14ac:dyDescent="0.2">
      <c r="A428" s="1">
        <v>44817</v>
      </c>
      <c r="B428">
        <v>244.85537719726562</v>
      </c>
      <c r="C428" t="s">
        <v>10550</v>
      </c>
      <c r="D428">
        <v>244.46669355719365</v>
      </c>
      <c r="E428">
        <v>251.51142329243044</v>
      </c>
    </row>
    <row r="429" spans="1:5" x14ac:dyDescent="0.2">
      <c r="A429" s="1">
        <v>44818</v>
      </c>
      <c r="B429">
        <v>245.07884216308594</v>
      </c>
      <c r="C429" t="s">
        <v>10551</v>
      </c>
      <c r="D429">
        <v>242.78566075681428</v>
      </c>
      <c r="E429">
        <v>246.35174947948744</v>
      </c>
    </row>
    <row r="430" spans="1:5" x14ac:dyDescent="0.2">
      <c r="A430" s="1">
        <v>44819</v>
      </c>
      <c r="B430">
        <v>238.43252563476562</v>
      </c>
      <c r="C430" t="s">
        <v>10552</v>
      </c>
      <c r="D430">
        <v>237.11103091662099</v>
      </c>
      <c r="E430">
        <v>242.69823034248557</v>
      </c>
    </row>
    <row r="431" spans="1:5" x14ac:dyDescent="0.2">
      <c r="A431" s="1">
        <v>44820</v>
      </c>
      <c r="B431">
        <v>237.81063842773438</v>
      </c>
      <c r="C431" t="s">
        <v>10553</v>
      </c>
      <c r="D431">
        <v>235.20651003185853</v>
      </c>
      <c r="E431">
        <v>237.34421807736706</v>
      </c>
    </row>
    <row r="432" spans="1:5" x14ac:dyDescent="0.2">
      <c r="A432" s="1">
        <v>44823</v>
      </c>
      <c r="B432">
        <v>237.59687805175781</v>
      </c>
      <c r="C432" t="s">
        <v>10554</v>
      </c>
      <c r="D432">
        <v>234.03078901134762</v>
      </c>
      <c r="E432">
        <v>235.60491699915002</v>
      </c>
    </row>
    <row r="433" spans="1:5" x14ac:dyDescent="0.2">
      <c r="A433" s="1">
        <v>44824</v>
      </c>
      <c r="B433">
        <v>235.58547973632812</v>
      </c>
      <c r="C433" t="s">
        <v>10555</v>
      </c>
      <c r="D433">
        <v>232.85504199150714</v>
      </c>
      <c r="E433">
        <v>235.21624880625103</v>
      </c>
    </row>
    <row r="434" spans="1:5" x14ac:dyDescent="0.2">
      <c r="A434" s="1">
        <v>44825</v>
      </c>
      <c r="B434">
        <v>232.18460083007812</v>
      </c>
      <c r="C434" t="s">
        <v>10556</v>
      </c>
      <c r="D434">
        <v>232.13601351574061</v>
      </c>
      <c r="E434">
        <v>237.35398267884366</v>
      </c>
    </row>
    <row r="435" spans="1:5" x14ac:dyDescent="0.2">
      <c r="A435" s="1">
        <v>44826</v>
      </c>
      <c r="B435">
        <v>234.15708923339844</v>
      </c>
      <c r="C435" t="s">
        <v>10557</v>
      </c>
      <c r="D435">
        <v>230.84364839599419</v>
      </c>
      <c r="E435">
        <v>231.13514258494146</v>
      </c>
    </row>
    <row r="436" spans="1:5" x14ac:dyDescent="0.2">
      <c r="A436" s="1">
        <v>44827</v>
      </c>
      <c r="B436">
        <v>231.1837158203125</v>
      </c>
      <c r="C436" t="s">
        <v>10558</v>
      </c>
      <c r="D436">
        <v>228.54072660512506</v>
      </c>
      <c r="E436">
        <v>232.75784365187135</v>
      </c>
    </row>
    <row r="437" spans="1:5" x14ac:dyDescent="0.2">
      <c r="A437" s="1">
        <v>44830</v>
      </c>
      <c r="B437">
        <v>230.72706604003906</v>
      </c>
      <c r="C437" t="s">
        <v>10559</v>
      </c>
      <c r="D437">
        <v>230.19263524586722</v>
      </c>
      <c r="E437">
        <v>230.3383971861503</v>
      </c>
    </row>
    <row r="438" spans="1:5" x14ac:dyDescent="0.2">
      <c r="A438" s="1">
        <v>44831</v>
      </c>
      <c r="B438">
        <v>229.71649169921875</v>
      </c>
      <c r="C438" t="s">
        <v>10560</v>
      </c>
      <c r="D438">
        <v>227.86056625784224</v>
      </c>
      <c r="E438">
        <v>233.18540604277874</v>
      </c>
    </row>
    <row r="439" spans="1:5" x14ac:dyDescent="0.2">
      <c r="A439" s="1">
        <v>44832</v>
      </c>
      <c r="B439">
        <v>234.24453735351562</v>
      </c>
      <c r="C439" t="s">
        <v>10561</v>
      </c>
      <c r="D439">
        <v>228.08403194778589</v>
      </c>
      <c r="E439">
        <v>230.10514221371201</v>
      </c>
    </row>
    <row r="440" spans="1:5" x14ac:dyDescent="0.2">
      <c r="A440" s="1">
        <v>44833</v>
      </c>
      <c r="B440">
        <v>230.77565002441406</v>
      </c>
      <c r="C440" t="s">
        <v>10562</v>
      </c>
      <c r="D440">
        <v>227.77314091515188</v>
      </c>
      <c r="E440">
        <v>232.12629428832841</v>
      </c>
    </row>
    <row r="441" spans="1:5" x14ac:dyDescent="0.2">
      <c r="A441" s="1">
        <v>44834</v>
      </c>
      <c r="B441">
        <v>226.30586242675781</v>
      </c>
      <c r="C441" t="s">
        <v>10563</v>
      </c>
      <c r="D441">
        <v>226.14067744074515</v>
      </c>
      <c r="E441">
        <v>231.5432539781558</v>
      </c>
    </row>
    <row r="442" spans="1:5" x14ac:dyDescent="0.2">
      <c r="A442" s="1">
        <v>44837</v>
      </c>
      <c r="B442">
        <v>233.92388916015625</v>
      </c>
      <c r="C442" t="s">
        <v>10564</v>
      </c>
      <c r="D442">
        <v>228.01603154626426</v>
      </c>
      <c r="E442">
        <v>228.74479665745017</v>
      </c>
    </row>
    <row r="443" spans="1:5" x14ac:dyDescent="0.2">
      <c r="A443" s="1">
        <v>44838</v>
      </c>
      <c r="B443">
        <v>241.83345031738281</v>
      </c>
      <c r="C443" t="s">
        <v>10565</v>
      </c>
      <c r="D443">
        <v>238.04386235617537</v>
      </c>
      <c r="E443">
        <v>238.15074851262196</v>
      </c>
    </row>
    <row r="444" spans="1:5" x14ac:dyDescent="0.2">
      <c r="A444" s="1">
        <v>44839</v>
      </c>
      <c r="B444">
        <v>242.14437866210938</v>
      </c>
      <c r="C444" t="s">
        <v>10566</v>
      </c>
      <c r="D444">
        <v>237.18878424235803</v>
      </c>
      <c r="E444">
        <v>239.02527193691139</v>
      </c>
    </row>
    <row r="445" spans="1:5" x14ac:dyDescent="0.2">
      <c r="A445" s="1">
        <v>44840</v>
      </c>
      <c r="B445">
        <v>239.80262756347656</v>
      </c>
      <c r="C445" t="s">
        <v>10567</v>
      </c>
      <c r="D445">
        <v>239.11273809831516</v>
      </c>
      <c r="E445">
        <v>240.91035014743682</v>
      </c>
    </row>
    <row r="446" spans="1:5" x14ac:dyDescent="0.2">
      <c r="A446" s="1">
        <v>44841</v>
      </c>
      <c r="B446">
        <v>227.60794067382812</v>
      </c>
      <c r="C446" t="s">
        <v>10568</v>
      </c>
      <c r="D446">
        <v>226.56822859279998</v>
      </c>
      <c r="E446">
        <v>234.07936404235068</v>
      </c>
    </row>
    <row r="447" spans="1:5" x14ac:dyDescent="0.2">
      <c r="A447" s="1">
        <v>44844</v>
      </c>
      <c r="B447">
        <v>222.75923156738281</v>
      </c>
      <c r="C447" t="s">
        <v>10569</v>
      </c>
      <c r="D447">
        <v>220.31057632079649</v>
      </c>
      <c r="E447">
        <v>226.45164491422375</v>
      </c>
    </row>
    <row r="448" spans="1:5" x14ac:dyDescent="0.2">
      <c r="A448" s="1">
        <v>44845</v>
      </c>
      <c r="B448">
        <v>219.02792358398438</v>
      </c>
      <c r="C448" t="s">
        <v>10570</v>
      </c>
      <c r="D448">
        <v>217.76472778764261</v>
      </c>
      <c r="E448">
        <v>221.17534309367792</v>
      </c>
    </row>
    <row r="449" spans="1:5" x14ac:dyDescent="0.2">
      <c r="A449" s="1">
        <v>44846</v>
      </c>
      <c r="B449">
        <v>219.35830688476562</v>
      </c>
      <c r="C449" t="s">
        <v>10571</v>
      </c>
      <c r="D449">
        <v>217.61899394309921</v>
      </c>
      <c r="E449">
        <v>219.01821055578878</v>
      </c>
    </row>
    <row r="450" spans="1:5" x14ac:dyDescent="0.2">
      <c r="A450" s="1">
        <v>44847</v>
      </c>
      <c r="B450">
        <v>227.60794067382812</v>
      </c>
      <c r="C450" t="s">
        <v>10572</v>
      </c>
      <c r="D450">
        <v>212.92575128751184</v>
      </c>
      <c r="E450">
        <v>213.6253670289897</v>
      </c>
    </row>
    <row r="451" spans="1:5" x14ac:dyDescent="0.2">
      <c r="A451" s="1">
        <v>44848</v>
      </c>
      <c r="B451">
        <v>222.0887451171875</v>
      </c>
      <c r="C451" t="s">
        <v>10573</v>
      </c>
      <c r="D451">
        <v>221.87497282303229</v>
      </c>
      <c r="E451">
        <v>228.8711152108653</v>
      </c>
    </row>
    <row r="452" spans="1:5" x14ac:dyDescent="0.2">
      <c r="A452" s="1">
        <v>44851</v>
      </c>
      <c r="B452">
        <v>230.80476379394531</v>
      </c>
      <c r="C452" t="s">
        <v>10574</v>
      </c>
      <c r="D452">
        <v>228.48243294129364</v>
      </c>
      <c r="E452">
        <v>229.14318767342471</v>
      </c>
    </row>
    <row r="453" spans="1:5" x14ac:dyDescent="0.2">
      <c r="A453" s="1">
        <v>44852</v>
      </c>
      <c r="B453">
        <v>231.747314453125</v>
      </c>
      <c r="C453" t="s">
        <v>10575</v>
      </c>
      <c r="D453">
        <v>228.70592985850459</v>
      </c>
      <c r="E453">
        <v>236.3531154742312</v>
      </c>
    </row>
    <row r="454" spans="1:5" x14ac:dyDescent="0.2">
      <c r="A454" s="1">
        <v>44853</v>
      </c>
      <c r="B454">
        <v>229.78450012207031</v>
      </c>
      <c r="C454" t="s">
        <v>10576</v>
      </c>
      <c r="D454">
        <v>227.65650356694331</v>
      </c>
      <c r="E454">
        <v>230.32864238101766</v>
      </c>
    </row>
    <row r="455" spans="1:5" x14ac:dyDescent="0.2">
      <c r="A455" s="1">
        <v>44854</v>
      </c>
      <c r="B455">
        <v>229.46385192871094</v>
      </c>
      <c r="C455" t="s">
        <v>10577</v>
      </c>
      <c r="D455">
        <v>228.22009390223283</v>
      </c>
      <c r="E455">
        <v>229.09462099466492</v>
      </c>
    </row>
    <row r="456" spans="1:5" x14ac:dyDescent="0.2">
      <c r="A456" s="1">
        <v>44855</v>
      </c>
      <c r="B456">
        <v>235.26481628417969</v>
      </c>
      <c r="C456" t="s">
        <v>10578</v>
      </c>
      <c r="D456">
        <v>227.86056720320732</v>
      </c>
      <c r="E456">
        <v>228.09377738574145</v>
      </c>
    </row>
    <row r="457" spans="1:5" x14ac:dyDescent="0.2">
      <c r="A457" s="1">
        <v>44858</v>
      </c>
      <c r="B457">
        <v>240.24957275390625</v>
      </c>
      <c r="C457" t="s">
        <v>10579</v>
      </c>
      <c r="D457">
        <v>234.46803898362421</v>
      </c>
      <c r="E457">
        <v>236.85838032259602</v>
      </c>
    </row>
    <row r="458" spans="1:5" x14ac:dyDescent="0.2">
      <c r="A458" s="1">
        <v>44859</v>
      </c>
      <c r="B458">
        <v>243.56300354003906</v>
      </c>
      <c r="C458" t="s">
        <v>10580</v>
      </c>
      <c r="D458">
        <v>238.86975477322991</v>
      </c>
      <c r="E458">
        <v>240.25925970447153</v>
      </c>
    </row>
    <row r="459" spans="1:5" x14ac:dyDescent="0.2">
      <c r="A459" s="1">
        <v>44860</v>
      </c>
      <c r="B459">
        <v>224.77061462402344</v>
      </c>
      <c r="C459" t="s">
        <v>10581</v>
      </c>
      <c r="D459">
        <v>223.54627967466971</v>
      </c>
      <c r="E459">
        <v>224.62485269698536</v>
      </c>
    </row>
    <row r="460" spans="1:5" x14ac:dyDescent="0.2">
      <c r="A460" s="1">
        <v>44861</v>
      </c>
      <c r="B460">
        <v>220.32998657226562</v>
      </c>
      <c r="C460" t="s">
        <v>10582</v>
      </c>
      <c r="D460">
        <v>219.38744917013727</v>
      </c>
      <c r="E460">
        <v>224.49851650888635</v>
      </c>
    </row>
    <row r="461" spans="1:5" x14ac:dyDescent="0.2">
      <c r="A461" s="1">
        <v>44862</v>
      </c>
      <c r="B461">
        <v>229.1917724609375</v>
      </c>
      <c r="C461" t="s">
        <v>10583</v>
      </c>
      <c r="D461">
        <v>219.64981530818488</v>
      </c>
      <c r="E461">
        <v>219.83443818188346</v>
      </c>
    </row>
    <row r="462" spans="1:5" x14ac:dyDescent="0.2">
      <c r="A462" s="1">
        <v>44865</v>
      </c>
      <c r="B462">
        <v>225.55766296386719</v>
      </c>
      <c r="C462" t="s">
        <v>10584</v>
      </c>
      <c r="D462">
        <v>224.60539921895975</v>
      </c>
      <c r="E462">
        <v>227.14150237504404</v>
      </c>
    </row>
    <row r="463" spans="1:5" x14ac:dyDescent="0.2">
      <c r="A463" s="1">
        <v>44866</v>
      </c>
      <c r="B463">
        <v>221.70980834960938</v>
      </c>
      <c r="C463" t="s">
        <v>10585</v>
      </c>
      <c r="D463">
        <v>220.89359487464492</v>
      </c>
      <c r="E463">
        <v>227.95776311272633</v>
      </c>
    </row>
    <row r="464" spans="1:5" x14ac:dyDescent="0.2">
      <c r="A464" s="1">
        <v>44867</v>
      </c>
      <c r="B464">
        <v>213.8682861328125</v>
      </c>
      <c r="C464" t="s">
        <v>10586</v>
      </c>
      <c r="D464">
        <v>213.80997246609851</v>
      </c>
      <c r="E464">
        <v>222.96327583397812</v>
      </c>
    </row>
    <row r="465" spans="1:5" x14ac:dyDescent="0.2">
      <c r="A465" s="1">
        <v>44868</v>
      </c>
      <c r="B465">
        <v>208.18391418457031</v>
      </c>
      <c r="C465" t="s">
        <v>10587</v>
      </c>
      <c r="D465">
        <v>207.9215545752939</v>
      </c>
      <c r="E465">
        <v>213.85856200928737</v>
      </c>
    </row>
    <row r="466" spans="1:5" x14ac:dyDescent="0.2">
      <c r="A466" s="1">
        <v>44869</v>
      </c>
      <c r="B466">
        <v>215.12176513671875</v>
      </c>
      <c r="C466" t="s">
        <v>10588</v>
      </c>
      <c r="D466">
        <v>207.38713078327871</v>
      </c>
      <c r="E466">
        <v>211.39049094816932</v>
      </c>
    </row>
    <row r="467" spans="1:5" x14ac:dyDescent="0.2">
      <c r="A467" s="1">
        <v>44872</v>
      </c>
      <c r="B467">
        <v>221.41828918457031</v>
      </c>
      <c r="C467" t="s">
        <v>10589</v>
      </c>
      <c r="D467">
        <v>215.01487607123818</v>
      </c>
      <c r="E467">
        <v>215.70478029409642</v>
      </c>
    </row>
    <row r="468" spans="1:5" x14ac:dyDescent="0.2">
      <c r="A468" s="1">
        <v>44873</v>
      </c>
      <c r="B468">
        <v>222.38998413085938</v>
      </c>
      <c r="C468" t="s">
        <v>10590</v>
      </c>
      <c r="D468">
        <v>219.44577390313017</v>
      </c>
      <c r="E468">
        <v>222.22479913107526</v>
      </c>
    </row>
    <row r="469" spans="1:5" x14ac:dyDescent="0.2">
      <c r="A469" s="1">
        <v>44874</v>
      </c>
      <c r="B469">
        <v>218.15342712402344</v>
      </c>
      <c r="C469" t="s">
        <v>10591</v>
      </c>
      <c r="D469">
        <v>217.97853059362552</v>
      </c>
      <c r="E469">
        <v>220.93245233444006</v>
      </c>
    </row>
    <row r="470" spans="1:5" x14ac:dyDescent="0.2">
      <c r="A470" s="1">
        <v>44875</v>
      </c>
      <c r="B470">
        <v>236.10047912597656</v>
      </c>
      <c r="C470" t="s">
        <v>10592</v>
      </c>
      <c r="D470">
        <v>228.34642180511014</v>
      </c>
      <c r="E470">
        <v>228.76424005582101</v>
      </c>
    </row>
    <row r="471" spans="1:5" x14ac:dyDescent="0.2">
      <c r="A471" s="1">
        <v>44876</v>
      </c>
      <c r="B471">
        <v>240.113525390625</v>
      </c>
      <c r="C471" t="s">
        <v>10593</v>
      </c>
      <c r="D471">
        <v>235.08018006405391</v>
      </c>
      <c r="E471">
        <v>236.11018052503232</v>
      </c>
    </row>
    <row r="472" spans="1:5" x14ac:dyDescent="0.2">
      <c r="A472" s="1">
        <v>44879</v>
      </c>
      <c r="B472">
        <v>234.71096801757812</v>
      </c>
      <c r="C472" t="s">
        <v>10594</v>
      </c>
      <c r="D472">
        <v>232.43722428466577</v>
      </c>
      <c r="E472">
        <v>235.13851261558185</v>
      </c>
    </row>
    <row r="473" spans="1:5" x14ac:dyDescent="0.2">
      <c r="A473" s="1">
        <v>44880</v>
      </c>
      <c r="B473">
        <v>235.11909484863281</v>
      </c>
      <c r="C473" t="s">
        <v>10595</v>
      </c>
      <c r="D473">
        <v>233.23401977434071</v>
      </c>
      <c r="E473">
        <v>238.70462210257261</v>
      </c>
    </row>
    <row r="474" spans="1:5" x14ac:dyDescent="0.2">
      <c r="A474" s="1">
        <v>44881</v>
      </c>
      <c r="B474">
        <v>235.54782104492188</v>
      </c>
      <c r="C474" t="s">
        <v>10596</v>
      </c>
      <c r="D474">
        <v>234.27132629476799</v>
      </c>
      <c r="E474">
        <v>236.58070947272424</v>
      </c>
    </row>
    <row r="475" spans="1:5" x14ac:dyDescent="0.2">
      <c r="A475" s="1">
        <v>44882</v>
      </c>
      <c r="B475">
        <v>235.49909973144531</v>
      </c>
      <c r="C475" t="s">
        <v>10597</v>
      </c>
      <c r="D475">
        <v>231.55268915517976</v>
      </c>
      <c r="E475">
        <v>231.69884700298584</v>
      </c>
    </row>
    <row r="476" spans="1:5" x14ac:dyDescent="0.2">
      <c r="A476" s="1">
        <v>44883</v>
      </c>
      <c r="B476">
        <v>235.05084228515625</v>
      </c>
      <c r="C476" t="s">
        <v>10598</v>
      </c>
      <c r="D476">
        <v>232.91684876946883</v>
      </c>
      <c r="E476">
        <v>237.28226939737314</v>
      </c>
    </row>
    <row r="477" spans="1:5" x14ac:dyDescent="0.2">
      <c r="A477" s="1">
        <v>44886</v>
      </c>
      <c r="B477">
        <v>235.85963439941406</v>
      </c>
      <c r="C477" t="s">
        <v>10599</v>
      </c>
      <c r="D477">
        <v>235.02162809086872</v>
      </c>
      <c r="E477">
        <v>235.2554806346632</v>
      </c>
    </row>
    <row r="478" spans="1:5" x14ac:dyDescent="0.2">
      <c r="A478" s="1">
        <v>44887</v>
      </c>
      <c r="B478">
        <v>238.76339721679688</v>
      </c>
      <c r="C478" t="s">
        <v>10600</v>
      </c>
      <c r="D478">
        <v>234.55388823165154</v>
      </c>
      <c r="E478">
        <v>237.36022259889907</v>
      </c>
    </row>
    <row r="479" spans="1:5" x14ac:dyDescent="0.2">
      <c r="A479" s="1">
        <v>44888</v>
      </c>
      <c r="B479">
        <v>241.24822998046875</v>
      </c>
      <c r="C479" t="s">
        <v>10601</v>
      </c>
      <c r="D479">
        <v>238.02288445035876</v>
      </c>
      <c r="E479">
        <v>238.84139817605325</v>
      </c>
    </row>
    <row r="480" spans="1:5" x14ac:dyDescent="0.2">
      <c r="A480" s="1">
        <v>44890</v>
      </c>
      <c r="B480">
        <v>241.16050720214844</v>
      </c>
      <c r="C480" t="s">
        <v>10602</v>
      </c>
      <c r="D480">
        <v>240.41993450632791</v>
      </c>
      <c r="E480">
        <v>240.98510292788336</v>
      </c>
    </row>
    <row r="481" spans="1:5" x14ac:dyDescent="0.2">
      <c r="A481" s="1">
        <v>44893</v>
      </c>
      <c r="B481">
        <v>235.5770263671875</v>
      </c>
      <c r="C481" t="s">
        <v>10603</v>
      </c>
      <c r="D481">
        <v>234.6415865199682</v>
      </c>
      <c r="E481">
        <v>239.78655028531924</v>
      </c>
    </row>
    <row r="482" spans="1:5" x14ac:dyDescent="0.2">
      <c r="A482" s="1">
        <v>44894</v>
      </c>
      <c r="B482">
        <v>234.18360900878906</v>
      </c>
      <c r="C482" t="s">
        <v>10604</v>
      </c>
      <c r="D482">
        <v>232.11783235235237</v>
      </c>
      <c r="E482">
        <v>235.22623623628454</v>
      </c>
    </row>
    <row r="483" spans="1:5" x14ac:dyDescent="0.2">
      <c r="A483" s="1">
        <v>44895</v>
      </c>
      <c r="B483">
        <v>248.61483764648438</v>
      </c>
      <c r="C483" t="s">
        <v>10605</v>
      </c>
      <c r="D483">
        <v>233.72562221636355</v>
      </c>
      <c r="E483">
        <v>234.41747063024718</v>
      </c>
    </row>
    <row r="484" spans="1:5" x14ac:dyDescent="0.2">
      <c r="A484" s="1">
        <v>44896</v>
      </c>
      <c r="B484">
        <v>248.17636108398438</v>
      </c>
      <c r="C484" t="s">
        <v>10606</v>
      </c>
      <c r="D484">
        <v>244.50277384992842</v>
      </c>
      <c r="E484">
        <v>247.37732526853793</v>
      </c>
    </row>
    <row r="485" spans="1:5" x14ac:dyDescent="0.2">
      <c r="A485" s="1">
        <v>44897</v>
      </c>
      <c r="B485">
        <v>248.4979248046875</v>
      </c>
      <c r="C485" t="s">
        <v>10607</v>
      </c>
      <c r="D485">
        <v>243.30423657618601</v>
      </c>
      <c r="E485">
        <v>243.43091661325036</v>
      </c>
    </row>
    <row r="486" spans="1:5" x14ac:dyDescent="0.2">
      <c r="A486" s="1">
        <v>44900</v>
      </c>
      <c r="B486">
        <v>243.80119323730469</v>
      </c>
      <c r="C486" t="s">
        <v>10608</v>
      </c>
      <c r="D486">
        <v>241.71592380849921</v>
      </c>
      <c r="E486">
        <v>245.56490055115029</v>
      </c>
    </row>
    <row r="487" spans="1:5" x14ac:dyDescent="0.2">
      <c r="A487" s="1">
        <v>44901</v>
      </c>
      <c r="B487">
        <v>238.85115051269531</v>
      </c>
      <c r="C487" t="s">
        <v>10609</v>
      </c>
      <c r="D487">
        <v>237.54542403846395</v>
      </c>
      <c r="E487">
        <v>244.40538721596766</v>
      </c>
    </row>
    <row r="488" spans="1:5" x14ac:dyDescent="0.2">
      <c r="A488" s="1">
        <v>44902</v>
      </c>
      <c r="B488">
        <v>238.12031555175781</v>
      </c>
      <c r="C488" t="s">
        <v>10610</v>
      </c>
      <c r="D488">
        <v>236.01556811768711</v>
      </c>
      <c r="E488">
        <v>238.568557750271</v>
      </c>
    </row>
    <row r="489" spans="1:5" x14ac:dyDescent="0.2">
      <c r="A489" s="1">
        <v>44903</v>
      </c>
      <c r="B489">
        <v>241.07279968261719</v>
      </c>
      <c r="C489" t="s">
        <v>10611</v>
      </c>
      <c r="D489">
        <v>236.84379768747013</v>
      </c>
      <c r="E489">
        <v>238.57827343420877</v>
      </c>
    </row>
    <row r="490" spans="1:5" x14ac:dyDescent="0.2">
      <c r="A490" s="1">
        <v>44904</v>
      </c>
      <c r="B490">
        <v>239.14344787597656</v>
      </c>
      <c r="C490" t="s">
        <v>10612</v>
      </c>
      <c r="D490">
        <v>237.91567738898425</v>
      </c>
      <c r="E490">
        <v>238.44186049239534</v>
      </c>
    </row>
    <row r="491" spans="1:5" x14ac:dyDescent="0.2">
      <c r="A491" s="1">
        <v>44907</v>
      </c>
      <c r="B491">
        <v>246.05210876464844</v>
      </c>
      <c r="C491" t="s">
        <v>10613</v>
      </c>
      <c r="D491">
        <v>240.84868161991452</v>
      </c>
      <c r="E491">
        <v>241.12151949404333</v>
      </c>
    </row>
    <row r="492" spans="1:5" x14ac:dyDescent="0.2">
      <c r="A492" s="1">
        <v>44908</v>
      </c>
      <c r="B492">
        <v>250.34931945800781</v>
      </c>
      <c r="C492" t="s">
        <v>10614</v>
      </c>
      <c r="D492">
        <v>246.59777673050667</v>
      </c>
      <c r="E492">
        <v>254.99731665940459</v>
      </c>
    </row>
    <row r="493" spans="1:5" x14ac:dyDescent="0.2">
      <c r="A493" s="1">
        <v>44909</v>
      </c>
      <c r="B493">
        <v>250.64167785644531</v>
      </c>
      <c r="C493" t="s">
        <v>10615</v>
      </c>
      <c r="D493">
        <v>247.80609665366913</v>
      </c>
      <c r="E493">
        <v>250.55398314754714</v>
      </c>
    </row>
    <row r="494" spans="1:5" x14ac:dyDescent="0.2">
      <c r="A494" s="1">
        <v>44910</v>
      </c>
      <c r="B494">
        <v>242.64163208007812</v>
      </c>
      <c r="C494" t="s">
        <v>10616</v>
      </c>
      <c r="D494">
        <v>241.0143436570325</v>
      </c>
      <c r="E494">
        <v>247.23118166191023</v>
      </c>
    </row>
    <row r="495" spans="1:5" x14ac:dyDescent="0.2">
      <c r="A495" s="1">
        <v>44911</v>
      </c>
      <c r="B495">
        <v>238.43211364746094</v>
      </c>
      <c r="C495" t="s">
        <v>10617</v>
      </c>
      <c r="D495">
        <v>237.28228413602537</v>
      </c>
      <c r="E495">
        <v>242.19339565744826</v>
      </c>
    </row>
    <row r="496" spans="1:5" x14ac:dyDescent="0.2">
      <c r="A496" s="1">
        <v>44914</v>
      </c>
      <c r="B496">
        <v>234.300537109375</v>
      </c>
      <c r="C496" t="s">
        <v>10618</v>
      </c>
      <c r="D496">
        <v>232.60504677186884</v>
      </c>
      <c r="E496">
        <v>238.59775582345529</v>
      </c>
    </row>
    <row r="497" spans="1:5" x14ac:dyDescent="0.2">
      <c r="A497" s="1">
        <v>44915</v>
      </c>
      <c r="B497">
        <v>235.61602783203125</v>
      </c>
      <c r="C497" t="s">
        <v>10619</v>
      </c>
      <c r="D497">
        <v>232.32246573736623</v>
      </c>
      <c r="E497">
        <v>233.27739831677439</v>
      </c>
    </row>
    <row r="498" spans="1:5" x14ac:dyDescent="0.2">
      <c r="A498" s="1">
        <v>44916</v>
      </c>
      <c r="B498">
        <v>238.17874145507812</v>
      </c>
      <c r="C498" t="s">
        <v>10620</v>
      </c>
      <c r="D498">
        <v>233.96923237652257</v>
      </c>
      <c r="E498">
        <v>235.50882595707179</v>
      </c>
    </row>
    <row r="499" spans="1:5" x14ac:dyDescent="0.2">
      <c r="A499" s="1">
        <v>44917</v>
      </c>
      <c r="B499">
        <v>232.09837341308594</v>
      </c>
      <c r="C499" t="s">
        <v>10621</v>
      </c>
      <c r="D499">
        <v>227.88884882008611</v>
      </c>
      <c r="E499">
        <v>235.08985146621117</v>
      </c>
    </row>
    <row r="500" spans="1:5" x14ac:dyDescent="0.2">
      <c r="A500" s="1">
        <v>44918</v>
      </c>
      <c r="B500">
        <v>232.62454223632812</v>
      </c>
      <c r="C500" t="s">
        <v>10622</v>
      </c>
      <c r="D500">
        <v>227.95705170123239</v>
      </c>
      <c r="E500">
        <v>230.07155276829016</v>
      </c>
    </row>
    <row r="501" spans="1:5" x14ac:dyDescent="0.2">
      <c r="A501" s="1">
        <v>44922</v>
      </c>
      <c r="B501">
        <v>230.89982604980469</v>
      </c>
      <c r="C501" t="s">
        <v>10623</v>
      </c>
      <c r="D501">
        <v>229.79872070086748</v>
      </c>
      <c r="E501">
        <v>232.59531655901404</v>
      </c>
    </row>
    <row r="502" spans="1:5" x14ac:dyDescent="0.2">
      <c r="A502" s="1">
        <v>44923</v>
      </c>
      <c r="B502">
        <v>228.53193664550781</v>
      </c>
      <c r="C502" t="s">
        <v>10624</v>
      </c>
      <c r="D502">
        <v>228.18114298539857</v>
      </c>
      <c r="E502">
        <v>230.83158066876882</v>
      </c>
    </row>
    <row r="503" spans="1:5" x14ac:dyDescent="0.2">
      <c r="A503" s="1">
        <v>44924</v>
      </c>
      <c r="B503">
        <v>234.84622192382812</v>
      </c>
      <c r="C503" t="s">
        <v>10625</v>
      </c>
      <c r="D503">
        <v>229.62330203859167</v>
      </c>
      <c r="E503">
        <v>229.62330203859167</v>
      </c>
    </row>
    <row r="504" spans="1:5" x14ac:dyDescent="0.2">
      <c r="A504" s="1">
        <v>44925</v>
      </c>
      <c r="B504">
        <v>233.68667602539062</v>
      </c>
      <c r="C504" t="s">
        <v>10626</v>
      </c>
      <c r="D504">
        <v>230.60748859534408</v>
      </c>
      <c r="E504">
        <v>232.11785074167162</v>
      </c>
    </row>
    <row r="505" spans="1:5" x14ac:dyDescent="0.2">
      <c r="A505" s="1">
        <v>44929</v>
      </c>
      <c r="B505">
        <v>233.45280456542969</v>
      </c>
      <c r="C505" t="s">
        <v>10627</v>
      </c>
      <c r="D505">
        <v>231.32854977617055</v>
      </c>
      <c r="E505">
        <v>236.86329296068058</v>
      </c>
    </row>
    <row r="506" spans="1:5" x14ac:dyDescent="0.2">
      <c r="A506" s="1">
        <v>44930</v>
      </c>
      <c r="B506">
        <v>223.24082946777344</v>
      </c>
      <c r="C506" t="s">
        <v>10628</v>
      </c>
      <c r="D506">
        <v>220.18113479471134</v>
      </c>
      <c r="E506">
        <v>226.3394946084548</v>
      </c>
    </row>
    <row r="507" spans="1:5" x14ac:dyDescent="0.2">
      <c r="A507" s="1">
        <v>44931</v>
      </c>
      <c r="B507">
        <v>216.62448120117188</v>
      </c>
      <c r="C507" t="s">
        <v>10629</v>
      </c>
      <c r="D507">
        <v>216.08854432449274</v>
      </c>
      <c r="E507">
        <v>221.38942021646491</v>
      </c>
    </row>
    <row r="508" spans="1:5" x14ac:dyDescent="0.2">
      <c r="A508" s="1">
        <v>44932</v>
      </c>
      <c r="B508">
        <v>219.17745971679688</v>
      </c>
      <c r="C508" t="s">
        <v>10630</v>
      </c>
      <c r="D508">
        <v>213.74018002094996</v>
      </c>
      <c r="E508">
        <v>217.29682616091759</v>
      </c>
    </row>
    <row r="509" spans="1:5" x14ac:dyDescent="0.2">
      <c r="A509" s="1">
        <v>44935</v>
      </c>
      <c r="B509">
        <v>221.31143188476562</v>
      </c>
      <c r="C509" t="s">
        <v>10631</v>
      </c>
      <c r="D509">
        <v>220.6195983653601</v>
      </c>
      <c r="E509">
        <v>220.65856882859589</v>
      </c>
    </row>
    <row r="510" spans="1:5" x14ac:dyDescent="0.2">
      <c r="A510" s="1">
        <v>44936</v>
      </c>
      <c r="B510">
        <v>222.99723815917969</v>
      </c>
      <c r="C510" t="s">
        <v>10632</v>
      </c>
      <c r="D510">
        <v>221.51610752466433</v>
      </c>
      <c r="E510">
        <v>221.9351032710945</v>
      </c>
    </row>
    <row r="511" spans="1:5" x14ac:dyDescent="0.2">
      <c r="A511" s="1">
        <v>44937</v>
      </c>
      <c r="B511">
        <v>229.74024963378906</v>
      </c>
      <c r="C511" t="s">
        <v>10633</v>
      </c>
      <c r="D511">
        <v>225.1994243157805</v>
      </c>
      <c r="E511">
        <v>225.37481372714282</v>
      </c>
    </row>
    <row r="512" spans="1:5" x14ac:dyDescent="0.2">
      <c r="A512" s="1">
        <v>44938</v>
      </c>
      <c r="B512">
        <v>232.41015625</v>
      </c>
      <c r="C512" t="s">
        <v>10634</v>
      </c>
      <c r="D512">
        <v>227.58675433530573</v>
      </c>
      <c r="E512">
        <v>229.24327425256297</v>
      </c>
    </row>
    <row r="513" spans="1:5" x14ac:dyDescent="0.2">
      <c r="A513" s="1">
        <v>44939</v>
      </c>
      <c r="B513">
        <v>233.11175537109375</v>
      </c>
      <c r="C513" t="s">
        <v>10635</v>
      </c>
      <c r="D513">
        <v>228.91198479686696</v>
      </c>
      <c r="E513">
        <v>230.93879116175304</v>
      </c>
    </row>
    <row r="514" spans="1:5" x14ac:dyDescent="0.2">
      <c r="A514" s="1">
        <v>44943</v>
      </c>
      <c r="B514">
        <v>234.20310974121094</v>
      </c>
      <c r="C514" t="s">
        <v>10636</v>
      </c>
      <c r="D514">
        <v>231.02647397875015</v>
      </c>
      <c r="E514">
        <v>231.88397293821919</v>
      </c>
    </row>
    <row r="515" spans="1:5" x14ac:dyDescent="0.2">
      <c r="A515" s="1">
        <v>44944</v>
      </c>
      <c r="B515">
        <v>229.77922058105469</v>
      </c>
      <c r="C515" t="s">
        <v>10637</v>
      </c>
      <c r="D515">
        <v>229.49664379486572</v>
      </c>
      <c r="E515">
        <v>235.39191965313583</v>
      </c>
    </row>
    <row r="516" spans="1:5" x14ac:dyDescent="0.2">
      <c r="A516" s="1">
        <v>44945</v>
      </c>
      <c r="B516">
        <v>225.99847412109375</v>
      </c>
      <c r="C516" t="s">
        <v>10638</v>
      </c>
      <c r="D516">
        <v>224.78044238060093</v>
      </c>
      <c r="E516">
        <v>227.8011670444437</v>
      </c>
    </row>
    <row r="517" spans="1:5" x14ac:dyDescent="0.2">
      <c r="A517" s="1">
        <v>44946</v>
      </c>
      <c r="B517">
        <v>234.07644653320312</v>
      </c>
      <c r="C517" t="s">
        <v>10639</v>
      </c>
      <c r="D517">
        <v>228.51247153332469</v>
      </c>
      <c r="E517">
        <v>228.85352633542087</v>
      </c>
    </row>
    <row r="518" spans="1:5" x14ac:dyDescent="0.2">
      <c r="A518" s="1">
        <v>44949</v>
      </c>
      <c r="B518">
        <v>236.37606811523438</v>
      </c>
      <c r="C518" t="s">
        <v>10640</v>
      </c>
      <c r="D518">
        <v>233.52099453170575</v>
      </c>
      <c r="E518">
        <v>234.93392297440502</v>
      </c>
    </row>
    <row r="519" spans="1:5" x14ac:dyDescent="0.2">
      <c r="A519" s="1">
        <v>44950</v>
      </c>
      <c r="B519">
        <v>235.84988403320312</v>
      </c>
      <c r="C519" t="s">
        <v>10641</v>
      </c>
      <c r="D519">
        <v>234.29081253406932</v>
      </c>
      <c r="E519">
        <v>236.29812619619068</v>
      </c>
    </row>
    <row r="520" spans="1:5" x14ac:dyDescent="0.2">
      <c r="A520" s="1">
        <v>44951</v>
      </c>
      <c r="B520">
        <v>234.45645141601562</v>
      </c>
      <c r="C520" t="s">
        <v>10642</v>
      </c>
      <c r="D520">
        <v>224.9947760426561</v>
      </c>
      <c r="E520">
        <v>228.48322009420318</v>
      </c>
    </row>
    <row r="521" spans="1:5" x14ac:dyDescent="0.2">
      <c r="A521" s="1">
        <v>44952</v>
      </c>
      <c r="B521">
        <v>241.657470703125</v>
      </c>
      <c r="C521" t="s">
        <v>10643</v>
      </c>
      <c r="D521">
        <v>235.81091899256552</v>
      </c>
      <c r="E521">
        <v>237.41871476554942</v>
      </c>
    </row>
    <row r="522" spans="1:5" x14ac:dyDescent="0.2">
      <c r="A522" s="1">
        <v>44953</v>
      </c>
      <c r="B522">
        <v>241.8133544921875</v>
      </c>
      <c r="C522" t="s">
        <v>10644</v>
      </c>
      <c r="D522">
        <v>240.51736722791429</v>
      </c>
      <c r="E522">
        <v>242.62212916997672</v>
      </c>
    </row>
    <row r="523" spans="1:5" x14ac:dyDescent="0.2">
      <c r="A523" s="1">
        <v>44956</v>
      </c>
      <c r="B523">
        <v>236.50274658203125</v>
      </c>
      <c r="C523" t="s">
        <v>10645</v>
      </c>
      <c r="D523">
        <v>236.00578021468996</v>
      </c>
      <c r="E523">
        <v>238.25670004532253</v>
      </c>
    </row>
    <row r="524" spans="1:5" x14ac:dyDescent="0.2">
      <c r="A524" s="1">
        <v>44957</v>
      </c>
      <c r="B524">
        <v>241.47233581542969</v>
      </c>
      <c r="C524" t="s">
        <v>10646</v>
      </c>
      <c r="D524">
        <v>236.73662817244599</v>
      </c>
      <c r="E524">
        <v>237.22384083173012</v>
      </c>
    </row>
    <row r="525" spans="1:5" x14ac:dyDescent="0.2">
      <c r="A525" s="1">
        <v>44958</v>
      </c>
      <c r="B525">
        <v>246.28598022460938</v>
      </c>
      <c r="C525" t="s">
        <v>10647</v>
      </c>
      <c r="D525">
        <v>239.19216564342997</v>
      </c>
      <c r="E525">
        <v>241.65746031930018</v>
      </c>
    </row>
    <row r="526" spans="1:5" x14ac:dyDescent="0.2">
      <c r="A526" s="1">
        <v>44959</v>
      </c>
      <c r="B526">
        <v>257.83294677734375</v>
      </c>
      <c r="C526" t="s">
        <v>10648</v>
      </c>
      <c r="D526">
        <v>250.67091469575902</v>
      </c>
      <c r="E526">
        <v>252.20076959193378</v>
      </c>
    </row>
    <row r="527" spans="1:5" x14ac:dyDescent="0.2">
      <c r="A527" s="1">
        <v>44960</v>
      </c>
      <c r="B527">
        <v>251.74278259277344</v>
      </c>
      <c r="C527" t="s">
        <v>10649</v>
      </c>
      <c r="D527">
        <v>250.52475096588475</v>
      </c>
      <c r="E527">
        <v>252.90235108053949</v>
      </c>
    </row>
    <row r="528" spans="1:5" x14ac:dyDescent="0.2">
      <c r="A528" s="1">
        <v>44963</v>
      </c>
      <c r="B528">
        <v>250.20315551757812</v>
      </c>
      <c r="C528" t="s">
        <v>10650</v>
      </c>
      <c r="D528">
        <v>248.26405882640179</v>
      </c>
      <c r="E528">
        <v>250.85603350578165</v>
      </c>
    </row>
    <row r="529" spans="1:5" x14ac:dyDescent="0.2">
      <c r="A529" s="1">
        <v>44964</v>
      </c>
      <c r="B529">
        <v>260.71722412109375</v>
      </c>
      <c r="C529" t="s">
        <v>10651</v>
      </c>
      <c r="D529">
        <v>253.42851236094478</v>
      </c>
      <c r="E529">
        <v>253.86701562940181</v>
      </c>
    </row>
    <row r="530" spans="1:5" x14ac:dyDescent="0.2">
      <c r="A530" s="1">
        <v>44965</v>
      </c>
      <c r="B530">
        <v>259.90847778320312</v>
      </c>
      <c r="C530" t="s">
        <v>10652</v>
      </c>
      <c r="D530">
        <v>259.40175758218442</v>
      </c>
      <c r="E530">
        <v>266.21301082884759</v>
      </c>
    </row>
    <row r="531" spans="1:5" x14ac:dyDescent="0.2">
      <c r="A531" s="1">
        <v>44966</v>
      </c>
      <c r="B531">
        <v>256.87796020507812</v>
      </c>
      <c r="C531" t="s">
        <v>10653</v>
      </c>
      <c r="D531">
        <v>256.07892442364999</v>
      </c>
      <c r="E531">
        <v>266.79760136239952</v>
      </c>
    </row>
    <row r="532" spans="1:5" x14ac:dyDescent="0.2">
      <c r="A532" s="1">
        <v>44967</v>
      </c>
      <c r="B532">
        <v>256.37127685546875</v>
      </c>
      <c r="C532" t="s">
        <v>10654</v>
      </c>
      <c r="D532">
        <v>253.99367698119255</v>
      </c>
      <c r="E532">
        <v>254.84142214986286</v>
      </c>
    </row>
    <row r="533" spans="1:5" x14ac:dyDescent="0.2">
      <c r="A533" s="1">
        <v>44970</v>
      </c>
      <c r="B533">
        <v>264.38104248046875</v>
      </c>
      <c r="C533" t="s">
        <v>10655</v>
      </c>
      <c r="D533">
        <v>260.31767646461668</v>
      </c>
      <c r="E533">
        <v>260.79516501592582</v>
      </c>
    </row>
    <row r="534" spans="1:5" x14ac:dyDescent="0.2">
      <c r="A534" s="1">
        <v>44971</v>
      </c>
      <c r="B534">
        <v>265.20932006835938</v>
      </c>
      <c r="C534" t="s">
        <v>10656</v>
      </c>
      <c r="D534">
        <v>262.3932169633668</v>
      </c>
      <c r="E534">
        <v>265.69653266891055</v>
      </c>
    </row>
    <row r="535" spans="1:5" x14ac:dyDescent="0.2">
      <c r="A535" s="1">
        <v>44972</v>
      </c>
      <c r="B535">
        <v>263.08956909179688</v>
      </c>
      <c r="C535" t="s">
        <v>10657</v>
      </c>
      <c r="D535">
        <v>260.02219541612021</v>
      </c>
      <c r="E535">
        <v>262.11270305163271</v>
      </c>
    </row>
    <row r="536" spans="1:5" x14ac:dyDescent="0.2">
      <c r="A536" s="1">
        <v>44973</v>
      </c>
      <c r="B536">
        <v>256.0853271484375</v>
      </c>
      <c r="C536" t="s">
        <v>10658</v>
      </c>
      <c r="D536">
        <v>255.84111073311158</v>
      </c>
      <c r="E536">
        <v>257.91206116522346</v>
      </c>
    </row>
    <row r="537" spans="1:5" x14ac:dyDescent="0.2">
      <c r="A537" s="1">
        <v>44974</v>
      </c>
      <c r="B537">
        <v>252.09004211425781</v>
      </c>
      <c r="C537" t="s">
        <v>10659</v>
      </c>
      <c r="D537">
        <v>250.07770050294994</v>
      </c>
      <c r="E537">
        <v>253.38929061213966</v>
      </c>
    </row>
    <row r="538" spans="1:5" x14ac:dyDescent="0.2">
      <c r="A538" s="1">
        <v>44978</v>
      </c>
      <c r="B538">
        <v>246.82469177246094</v>
      </c>
      <c r="C538" t="s">
        <v>10660</v>
      </c>
      <c r="D538">
        <v>245.76967486900759</v>
      </c>
      <c r="E538">
        <v>248.59281657060217</v>
      </c>
    </row>
    <row r="539" spans="1:5" x14ac:dyDescent="0.2">
      <c r="A539" s="1">
        <v>44979</v>
      </c>
      <c r="B539">
        <v>245.69154357910156</v>
      </c>
      <c r="C539" t="s">
        <v>10661</v>
      </c>
      <c r="D539">
        <v>244.54861223485597</v>
      </c>
      <c r="E539">
        <v>248.21185945581914</v>
      </c>
    </row>
    <row r="540" spans="1:5" x14ac:dyDescent="0.2">
      <c r="A540" s="1">
        <v>44980</v>
      </c>
      <c r="B540">
        <v>248.87612915039062</v>
      </c>
      <c r="C540" t="s">
        <v>10662</v>
      </c>
      <c r="D540">
        <v>244.68536609831472</v>
      </c>
      <c r="E540">
        <v>249.64784665170711</v>
      </c>
    </row>
    <row r="541" spans="1:5" x14ac:dyDescent="0.2">
      <c r="A541" s="1">
        <v>44981</v>
      </c>
      <c r="B541">
        <v>243.45452880859375</v>
      </c>
      <c r="C541" t="s">
        <v>10663</v>
      </c>
      <c r="D541">
        <v>242.36044373441328</v>
      </c>
      <c r="E541">
        <v>244.17741496448653</v>
      </c>
    </row>
    <row r="542" spans="1:5" x14ac:dyDescent="0.2">
      <c r="A542" s="1">
        <v>44984</v>
      </c>
      <c r="B542">
        <v>244.372802734375</v>
      </c>
      <c r="C542" t="s">
        <v>10664</v>
      </c>
      <c r="D542">
        <v>243.62061173891561</v>
      </c>
      <c r="E542">
        <v>246.6195975210222</v>
      </c>
    </row>
    <row r="543" spans="1:5" x14ac:dyDescent="0.2">
      <c r="A543" s="1">
        <v>44985</v>
      </c>
      <c r="B543">
        <v>243.64987182617188</v>
      </c>
      <c r="C543" t="s">
        <v>10665</v>
      </c>
      <c r="D543">
        <v>242.97583202325879</v>
      </c>
      <c r="E543">
        <v>243.30797773153637</v>
      </c>
    </row>
    <row r="544" spans="1:5" x14ac:dyDescent="0.2">
      <c r="A544" s="1">
        <v>44986</v>
      </c>
      <c r="B544">
        <v>240.57276916503906</v>
      </c>
      <c r="C544" t="s">
        <v>10666</v>
      </c>
      <c r="D544">
        <v>240.10386280126266</v>
      </c>
      <c r="E544">
        <v>244.95888751265778</v>
      </c>
    </row>
    <row r="545" spans="1:5" x14ac:dyDescent="0.2">
      <c r="A545" s="1">
        <v>44987</v>
      </c>
      <c r="B545">
        <v>245.30079650878906</v>
      </c>
      <c r="C545" t="s">
        <v>10667</v>
      </c>
      <c r="D545">
        <v>239.9280340639678</v>
      </c>
      <c r="E545">
        <v>240.8462903940092</v>
      </c>
    </row>
    <row r="546" spans="1:5" x14ac:dyDescent="0.2">
      <c r="A546" s="1">
        <v>44988</v>
      </c>
      <c r="B546">
        <v>249.38409423828125</v>
      </c>
      <c r="C546" t="s">
        <v>10668</v>
      </c>
      <c r="D546">
        <v>245.57432311137507</v>
      </c>
      <c r="E546">
        <v>246.35581882878407</v>
      </c>
    </row>
    <row r="547" spans="1:5" x14ac:dyDescent="0.2">
      <c r="A547" s="1">
        <v>44991</v>
      </c>
      <c r="B547">
        <v>250.92753601074219</v>
      </c>
      <c r="C547" t="s">
        <v>10669</v>
      </c>
      <c r="D547">
        <v>250.05812596620328</v>
      </c>
      <c r="E547">
        <v>250.49771263487295</v>
      </c>
    </row>
    <row r="548" spans="1:5" x14ac:dyDescent="0.2">
      <c r="A548" s="1">
        <v>44992</v>
      </c>
      <c r="B548">
        <v>248.27044677734375</v>
      </c>
      <c r="C548" t="s">
        <v>10670</v>
      </c>
      <c r="D548">
        <v>247.52803410651231</v>
      </c>
      <c r="E548">
        <v>250.37070236682902</v>
      </c>
    </row>
    <row r="549" spans="1:5" x14ac:dyDescent="0.2">
      <c r="A549" s="1">
        <v>44993</v>
      </c>
      <c r="B549">
        <v>247.83088684082031</v>
      </c>
      <c r="C549" t="s">
        <v>10671</v>
      </c>
      <c r="D549">
        <v>245.00774486083787</v>
      </c>
      <c r="E549">
        <v>248.16301768416147</v>
      </c>
    </row>
    <row r="550" spans="1:5" x14ac:dyDescent="0.2">
      <c r="A550" s="1">
        <v>44994</v>
      </c>
      <c r="B550">
        <v>246.48281860351562</v>
      </c>
      <c r="C550" t="s">
        <v>10672</v>
      </c>
      <c r="D550">
        <v>245.75993244925678</v>
      </c>
      <c r="E550">
        <v>249.90184935839267</v>
      </c>
    </row>
    <row r="551" spans="1:5" x14ac:dyDescent="0.2">
      <c r="A551" s="1">
        <v>44995</v>
      </c>
      <c r="B551">
        <v>242.83906555175781</v>
      </c>
      <c r="C551" t="s">
        <v>10673</v>
      </c>
      <c r="D551">
        <v>241.87197794983268</v>
      </c>
      <c r="E551">
        <v>245.27146675891186</v>
      </c>
    </row>
    <row r="552" spans="1:5" x14ac:dyDescent="0.2">
      <c r="A552" s="1">
        <v>44998</v>
      </c>
      <c r="B552">
        <v>248.04579162597656</v>
      </c>
      <c r="C552" t="s">
        <v>10674</v>
      </c>
      <c r="D552">
        <v>240.04525738823747</v>
      </c>
      <c r="E552">
        <v>241.67662167942007</v>
      </c>
    </row>
    <row r="553" spans="1:5" x14ac:dyDescent="0.2">
      <c r="A553" s="1">
        <v>44999</v>
      </c>
      <c r="B553">
        <v>254.7568359375</v>
      </c>
      <c r="C553" t="s">
        <v>10675</v>
      </c>
      <c r="D553">
        <v>249.94087987551168</v>
      </c>
      <c r="E553">
        <v>250.81028982629238</v>
      </c>
    </row>
    <row r="554" spans="1:5" x14ac:dyDescent="0.2">
      <c r="A554" s="1">
        <v>45000</v>
      </c>
      <c r="B554">
        <v>259.29925537109375</v>
      </c>
      <c r="C554" t="s">
        <v>10676</v>
      </c>
      <c r="D554">
        <v>253.21337082147616</v>
      </c>
      <c r="E554">
        <v>253.96557655248083</v>
      </c>
    </row>
    <row r="555" spans="1:5" x14ac:dyDescent="0.2">
      <c r="A555" s="1">
        <v>45001</v>
      </c>
      <c r="B555">
        <v>269.81036376953125</v>
      </c>
      <c r="C555" t="s">
        <v>10677</v>
      </c>
      <c r="D555">
        <v>257.18924367982152</v>
      </c>
      <c r="E555">
        <v>259.07458764401633</v>
      </c>
    </row>
    <row r="556" spans="1:5" x14ac:dyDescent="0.2">
      <c r="A556" s="1">
        <v>45002</v>
      </c>
      <c r="B556">
        <v>272.96563720703125</v>
      </c>
      <c r="C556" t="s">
        <v>10678</v>
      </c>
      <c r="D556">
        <v>269.92759850164867</v>
      </c>
      <c r="E556">
        <v>271.82272077370942</v>
      </c>
    </row>
    <row r="557" spans="1:5" x14ac:dyDescent="0.2">
      <c r="A557" s="1">
        <v>45005</v>
      </c>
      <c r="B557">
        <v>265.93222045898438</v>
      </c>
      <c r="C557" t="s">
        <v>10679</v>
      </c>
      <c r="D557">
        <v>263.60727479668799</v>
      </c>
      <c r="E557">
        <v>270.57233358465885</v>
      </c>
    </row>
    <row r="558" spans="1:5" x14ac:dyDescent="0.2">
      <c r="A558" s="1">
        <v>45006</v>
      </c>
      <c r="B558">
        <v>267.44631958007812</v>
      </c>
      <c r="C558" t="s">
        <v>10680</v>
      </c>
      <c r="D558">
        <v>263.2848617004978</v>
      </c>
      <c r="E558">
        <v>268.52087793062452</v>
      </c>
    </row>
    <row r="559" spans="1:5" x14ac:dyDescent="0.2">
      <c r="A559" s="1">
        <v>45007</v>
      </c>
      <c r="B559">
        <v>265.99081420898438</v>
      </c>
      <c r="C559" t="s">
        <v>10681</v>
      </c>
      <c r="D559">
        <v>265.88334346202231</v>
      </c>
      <c r="E559">
        <v>267.0751210074597</v>
      </c>
    </row>
    <row r="560" spans="1:5" x14ac:dyDescent="0.2">
      <c r="A560" s="1">
        <v>45008</v>
      </c>
      <c r="B560">
        <v>271.236572265625</v>
      </c>
      <c r="C560" t="s">
        <v>10682</v>
      </c>
      <c r="D560">
        <v>268.83349065042017</v>
      </c>
      <c r="E560">
        <v>271.5100935079119</v>
      </c>
    </row>
    <row r="561" spans="1:5" x14ac:dyDescent="0.2">
      <c r="A561" s="1">
        <v>45009</v>
      </c>
      <c r="B561">
        <v>274.0792236328125</v>
      </c>
      <c r="C561" t="s">
        <v>10683</v>
      </c>
      <c r="D561">
        <v>268.91159560004246</v>
      </c>
      <c r="E561">
        <v>270.82624407390443</v>
      </c>
    </row>
    <row r="562" spans="1:5" x14ac:dyDescent="0.2">
      <c r="A562" s="1">
        <v>45012</v>
      </c>
      <c r="B562">
        <v>269.98623657226562</v>
      </c>
      <c r="C562" t="s">
        <v>10684</v>
      </c>
      <c r="D562">
        <v>269.14611628932346</v>
      </c>
      <c r="E562">
        <v>274.01091982262307</v>
      </c>
    </row>
    <row r="563" spans="1:5" x14ac:dyDescent="0.2">
      <c r="A563" s="1">
        <v>45013</v>
      </c>
      <c r="B563">
        <v>268.86285400390625</v>
      </c>
      <c r="C563" t="s">
        <v>10685</v>
      </c>
      <c r="D563">
        <v>265.75639730428531</v>
      </c>
      <c r="E563">
        <v>269.40989660765126</v>
      </c>
    </row>
    <row r="564" spans="1:5" x14ac:dyDescent="0.2">
      <c r="A564" s="1">
        <v>45014</v>
      </c>
      <c r="B564">
        <v>274.0206298828125</v>
      </c>
      <c r="C564" t="s">
        <v>10686</v>
      </c>
      <c r="D564">
        <v>271.96920577953756</v>
      </c>
      <c r="E564">
        <v>272.50647003468151</v>
      </c>
    </row>
    <row r="565" spans="1:5" x14ac:dyDescent="0.2">
      <c r="A565" s="1">
        <v>45015</v>
      </c>
      <c r="B565">
        <v>277.47872924804688</v>
      </c>
      <c r="C565" t="s">
        <v>10687</v>
      </c>
      <c r="D565">
        <v>274.96820670219358</v>
      </c>
      <c r="E565">
        <v>277.65458775561683</v>
      </c>
    </row>
    <row r="566" spans="1:5" x14ac:dyDescent="0.2">
      <c r="A566" s="1">
        <v>45016</v>
      </c>
      <c r="B566">
        <v>281.63037109375</v>
      </c>
      <c r="C566" t="s">
        <v>10688</v>
      </c>
      <c r="D566">
        <v>276.45299477697398</v>
      </c>
      <c r="E566">
        <v>277.16611747446694</v>
      </c>
    </row>
    <row r="567" spans="1:5" x14ac:dyDescent="0.2">
      <c r="A567" s="1">
        <v>45019</v>
      </c>
      <c r="B567">
        <v>280.58523559570312</v>
      </c>
      <c r="C567" t="s">
        <v>10689</v>
      </c>
      <c r="D567">
        <v>277.38111626610271</v>
      </c>
      <c r="E567">
        <v>279.89163926225677</v>
      </c>
    </row>
    <row r="568" spans="1:5" x14ac:dyDescent="0.2">
      <c r="A568" s="1">
        <v>45020</v>
      </c>
      <c r="B568">
        <v>280.53631591796875</v>
      </c>
      <c r="C568" t="s">
        <v>10690</v>
      </c>
      <c r="D568">
        <v>279.06126881802021</v>
      </c>
      <c r="E568">
        <v>280.58517709537364</v>
      </c>
    </row>
    <row r="569" spans="1:5" x14ac:dyDescent="0.2">
      <c r="A569" s="1">
        <v>45021</v>
      </c>
      <c r="B569">
        <v>277.76205444335938</v>
      </c>
      <c r="C569" t="s">
        <v>10691</v>
      </c>
      <c r="D569">
        <v>276.37492151981962</v>
      </c>
      <c r="E569">
        <v>279.23713153462842</v>
      </c>
    </row>
    <row r="570" spans="1:5" x14ac:dyDescent="0.2">
      <c r="A570" s="1">
        <v>45022</v>
      </c>
      <c r="B570">
        <v>284.85406494140625</v>
      </c>
      <c r="C570" t="s">
        <v>10692</v>
      </c>
      <c r="D570">
        <v>275.50545235305464</v>
      </c>
      <c r="E570">
        <v>276.65814680868522</v>
      </c>
    </row>
    <row r="571" spans="1:5" x14ac:dyDescent="0.2">
      <c r="A571" s="1">
        <v>45026</v>
      </c>
      <c r="B571">
        <v>282.69525146484375</v>
      </c>
      <c r="C571" t="s">
        <v>10693</v>
      </c>
      <c r="D571">
        <v>278.12349616390401</v>
      </c>
      <c r="E571">
        <v>282.5193929371124</v>
      </c>
    </row>
    <row r="572" spans="1:5" x14ac:dyDescent="0.2">
      <c r="A572" s="1">
        <v>45027</v>
      </c>
      <c r="B572">
        <v>276.2869873046875</v>
      </c>
      <c r="C572" t="s">
        <v>10694</v>
      </c>
      <c r="D572">
        <v>275.12454423492608</v>
      </c>
      <c r="E572">
        <v>279.13944903484361</v>
      </c>
    </row>
    <row r="573" spans="1:5" x14ac:dyDescent="0.2">
      <c r="A573" s="1">
        <v>45028</v>
      </c>
      <c r="B573">
        <v>276.93167114257812</v>
      </c>
      <c r="C573" t="s">
        <v>10695</v>
      </c>
      <c r="D573">
        <v>275.43706768780891</v>
      </c>
      <c r="E573">
        <v>278.20161454678106</v>
      </c>
    </row>
    <row r="574" spans="1:5" x14ac:dyDescent="0.2">
      <c r="A574" s="1">
        <v>45029</v>
      </c>
      <c r="B574">
        <v>283.13482666015625</v>
      </c>
      <c r="C574" t="s">
        <v>10696</v>
      </c>
      <c r="D574">
        <v>276.61914739244156</v>
      </c>
      <c r="E574">
        <v>277.02941440172174</v>
      </c>
    </row>
    <row r="575" spans="1:5" x14ac:dyDescent="0.2">
      <c r="A575" s="1">
        <v>45030</v>
      </c>
      <c r="B575">
        <v>279.52044677734375</v>
      </c>
      <c r="C575" t="s">
        <v>10697</v>
      </c>
      <c r="D575">
        <v>277.12711319357106</v>
      </c>
      <c r="E575">
        <v>280.36053721344047</v>
      </c>
    </row>
    <row r="576" spans="1:5" x14ac:dyDescent="0.2">
      <c r="A576" s="1">
        <v>45033</v>
      </c>
      <c r="B576">
        <v>282.11886596679688</v>
      </c>
      <c r="C576" t="s">
        <v>10698</v>
      </c>
      <c r="D576">
        <v>279.53995543823305</v>
      </c>
      <c r="E576">
        <v>283.22272922701467</v>
      </c>
    </row>
    <row r="577" spans="1:5" x14ac:dyDescent="0.2">
      <c r="A577" s="1">
        <v>45034</v>
      </c>
      <c r="B577">
        <v>281.69879150390625</v>
      </c>
      <c r="C577" t="s">
        <v>10699</v>
      </c>
      <c r="D577">
        <v>280.37026829939435</v>
      </c>
      <c r="E577">
        <v>284.82477404987856</v>
      </c>
    </row>
    <row r="578" spans="1:5" x14ac:dyDescent="0.2">
      <c r="A578" s="1">
        <v>45035</v>
      </c>
      <c r="B578">
        <v>281.7769775390625</v>
      </c>
      <c r="C578" t="s">
        <v>10700</v>
      </c>
      <c r="D578">
        <v>277.95742833659938</v>
      </c>
      <c r="E578">
        <v>279.37386598836082</v>
      </c>
    </row>
    <row r="579" spans="1:5" x14ac:dyDescent="0.2">
      <c r="A579" s="1">
        <v>45036</v>
      </c>
      <c r="B579">
        <v>279.4910888671875</v>
      </c>
      <c r="C579" t="s">
        <v>10701</v>
      </c>
      <c r="D579">
        <v>278.48491818075087</v>
      </c>
      <c r="E579">
        <v>278.6509985011603</v>
      </c>
    </row>
    <row r="580" spans="1:5" x14ac:dyDescent="0.2">
      <c r="A580" s="1">
        <v>45037</v>
      </c>
      <c r="B580">
        <v>279.14920043945312</v>
      </c>
      <c r="C580" t="s">
        <v>10702</v>
      </c>
      <c r="D580">
        <v>276.511650666874</v>
      </c>
      <c r="E580">
        <v>278.41655103724565</v>
      </c>
    </row>
    <row r="581" spans="1:5" x14ac:dyDescent="0.2">
      <c r="A581" s="1">
        <v>45040</v>
      </c>
      <c r="B581">
        <v>275.25149536132812</v>
      </c>
      <c r="C581" t="s">
        <v>10703</v>
      </c>
      <c r="D581">
        <v>272.27206627525993</v>
      </c>
      <c r="E581">
        <v>275.56409960575502</v>
      </c>
    </row>
    <row r="582" spans="1:5" x14ac:dyDescent="0.2">
      <c r="A582" s="1">
        <v>45041</v>
      </c>
      <c r="B582">
        <v>269.04837036132812</v>
      </c>
      <c r="C582" t="s">
        <v>10704</v>
      </c>
      <c r="D582">
        <v>268.99950918826602</v>
      </c>
      <c r="E582">
        <v>273.04374758827026</v>
      </c>
    </row>
    <row r="583" spans="1:5" x14ac:dyDescent="0.2">
      <c r="A583" s="1">
        <v>45042</v>
      </c>
      <c r="B583">
        <v>288.53689575195312</v>
      </c>
      <c r="C583" t="s">
        <v>10705</v>
      </c>
      <c r="D583">
        <v>285.957985102446</v>
      </c>
      <c r="E583">
        <v>289.83614418187</v>
      </c>
    </row>
    <row r="584" spans="1:5" x14ac:dyDescent="0.2">
      <c r="A584" s="1">
        <v>45043</v>
      </c>
      <c r="B584">
        <v>297.77804565429688</v>
      </c>
      <c r="C584" t="s">
        <v>10706</v>
      </c>
      <c r="D584">
        <v>288.41968261737372</v>
      </c>
      <c r="E584">
        <v>289.12302732036886</v>
      </c>
    </row>
    <row r="585" spans="1:5" x14ac:dyDescent="0.2">
      <c r="A585" s="1">
        <v>45044</v>
      </c>
      <c r="B585">
        <v>300.15182495117188</v>
      </c>
      <c r="C585" t="s">
        <v>10707</v>
      </c>
      <c r="D585">
        <v>296.29319273468462</v>
      </c>
      <c r="E585">
        <v>296.97701078698759</v>
      </c>
    </row>
    <row r="586" spans="1:5" x14ac:dyDescent="0.2">
      <c r="A586" s="1">
        <v>45047</v>
      </c>
      <c r="B586">
        <v>298.49114990234375</v>
      </c>
      <c r="C586" t="s">
        <v>10708</v>
      </c>
      <c r="D586">
        <v>298.09063129537611</v>
      </c>
      <c r="E586">
        <v>299.8685344351108</v>
      </c>
    </row>
    <row r="587" spans="1:5" x14ac:dyDescent="0.2">
      <c r="A587" s="1">
        <v>45048</v>
      </c>
      <c r="B587">
        <v>298.3446044921875</v>
      </c>
      <c r="C587" t="s">
        <v>10709</v>
      </c>
      <c r="D587">
        <v>296.87930570900357</v>
      </c>
      <c r="E587">
        <v>300.64024521482497</v>
      </c>
    </row>
    <row r="588" spans="1:5" x14ac:dyDescent="0.2">
      <c r="A588" s="1">
        <v>45049</v>
      </c>
      <c r="B588">
        <v>297.35800170898438</v>
      </c>
      <c r="C588" t="s">
        <v>10710</v>
      </c>
      <c r="D588">
        <v>297.05517563669002</v>
      </c>
      <c r="E588">
        <v>299.52664540154728</v>
      </c>
    </row>
    <row r="589" spans="1:5" x14ac:dyDescent="0.2">
      <c r="A589" s="1">
        <v>45050</v>
      </c>
      <c r="B589">
        <v>298.3446044921875</v>
      </c>
      <c r="C589" t="s">
        <v>10711</v>
      </c>
      <c r="D589">
        <v>296.38109458301545</v>
      </c>
      <c r="E589">
        <v>299.15539003512066</v>
      </c>
    </row>
    <row r="590" spans="1:5" x14ac:dyDescent="0.2">
      <c r="A590" s="1">
        <v>45051</v>
      </c>
      <c r="B590">
        <v>303.46340942382812</v>
      </c>
      <c r="C590" t="s">
        <v>10712</v>
      </c>
      <c r="D590">
        <v>297.23099972829118</v>
      </c>
      <c r="E590">
        <v>298.64746731785272</v>
      </c>
    </row>
    <row r="591" spans="1:5" x14ac:dyDescent="0.2">
      <c r="A591" s="1">
        <v>45054</v>
      </c>
      <c r="B591">
        <v>301.5096435546875</v>
      </c>
      <c r="C591" t="s">
        <v>10713</v>
      </c>
      <c r="D591">
        <v>299.00886932285215</v>
      </c>
      <c r="E591">
        <v>302.95541576842186</v>
      </c>
    </row>
    <row r="592" spans="1:5" x14ac:dyDescent="0.2">
      <c r="A592" s="1">
        <v>45055</v>
      </c>
      <c r="B592">
        <v>299.89785766601562</v>
      </c>
      <c r="C592" t="s">
        <v>10714</v>
      </c>
      <c r="D592">
        <v>299.22381775082977</v>
      </c>
      <c r="E592">
        <v>300.87472365189842</v>
      </c>
    </row>
    <row r="593" spans="1:5" x14ac:dyDescent="0.2">
      <c r="A593" s="1">
        <v>45056</v>
      </c>
      <c r="B593">
        <v>305.08499145507812</v>
      </c>
      <c r="C593" t="s">
        <v>10715</v>
      </c>
      <c r="D593">
        <v>300.55234911259487</v>
      </c>
      <c r="E593">
        <v>301.4803538446717</v>
      </c>
    </row>
    <row r="594" spans="1:5" x14ac:dyDescent="0.2">
      <c r="A594" s="1">
        <v>45057</v>
      </c>
      <c r="B594">
        <v>302.935791015625</v>
      </c>
      <c r="C594" t="s">
        <v>10716</v>
      </c>
      <c r="D594">
        <v>299.17488212971915</v>
      </c>
      <c r="E594">
        <v>302.9260426310401</v>
      </c>
    </row>
    <row r="595" spans="1:5" x14ac:dyDescent="0.2">
      <c r="A595" s="1">
        <v>45058</v>
      </c>
      <c r="B595">
        <v>301.822265625</v>
      </c>
      <c r="C595" t="s">
        <v>10717</v>
      </c>
      <c r="D595">
        <v>299.50709815578426</v>
      </c>
      <c r="E595">
        <v>303.36570066728314</v>
      </c>
    </row>
    <row r="596" spans="1:5" x14ac:dyDescent="0.2">
      <c r="A596" s="1">
        <v>45061</v>
      </c>
      <c r="B596">
        <v>302.30093383789062</v>
      </c>
      <c r="C596" t="s">
        <v>10718</v>
      </c>
      <c r="D596">
        <v>300.47419924922849</v>
      </c>
      <c r="E596">
        <v>301.94927639928727</v>
      </c>
    </row>
    <row r="597" spans="1:5" x14ac:dyDescent="0.2">
      <c r="A597" s="1">
        <v>45062</v>
      </c>
      <c r="B597">
        <v>304.52816772460938</v>
      </c>
      <c r="C597" t="s">
        <v>10719</v>
      </c>
      <c r="D597">
        <v>302.66235026842685</v>
      </c>
      <c r="E597">
        <v>302.66235026842685</v>
      </c>
    </row>
    <row r="598" spans="1:5" x14ac:dyDescent="0.2">
      <c r="A598" s="1">
        <v>45063</v>
      </c>
      <c r="B598">
        <v>307.40646362304688</v>
      </c>
      <c r="C598" t="s">
        <v>10720</v>
      </c>
      <c r="D598">
        <v>304.21490924907431</v>
      </c>
      <c r="E598">
        <v>305.73237946371188</v>
      </c>
    </row>
    <row r="599" spans="1:5" x14ac:dyDescent="0.2">
      <c r="A599" s="1">
        <v>45064</v>
      </c>
      <c r="B599">
        <v>311.83154296875</v>
      </c>
      <c r="C599" t="s">
        <v>10721</v>
      </c>
      <c r="D599">
        <v>307.13234778056869</v>
      </c>
      <c r="E599">
        <v>307.92533659511486</v>
      </c>
    </row>
    <row r="600" spans="1:5" x14ac:dyDescent="0.2">
      <c r="A600" s="1">
        <v>45065</v>
      </c>
      <c r="B600">
        <v>311.65530395507812</v>
      </c>
      <c r="C600" t="s">
        <v>10722</v>
      </c>
      <c r="D600">
        <v>309.72666999047118</v>
      </c>
      <c r="E600">
        <v>310.08889573035771</v>
      </c>
    </row>
    <row r="601" spans="1:5" x14ac:dyDescent="0.2">
      <c r="A601" s="1">
        <v>45068</v>
      </c>
      <c r="B601">
        <v>314.43560791015625</v>
      </c>
      <c r="C601" t="s">
        <v>10723</v>
      </c>
      <c r="D601">
        <v>311.33219074174633</v>
      </c>
      <c r="E601">
        <v>311.90979788229032</v>
      </c>
    </row>
    <row r="602" spans="1:5" x14ac:dyDescent="0.2">
      <c r="A602" s="1">
        <v>45069</v>
      </c>
      <c r="B602">
        <v>308.63998413085938</v>
      </c>
      <c r="C602" t="s">
        <v>10724</v>
      </c>
      <c r="D602">
        <v>308.63018455651456</v>
      </c>
      <c r="E602">
        <v>313.3098099504378</v>
      </c>
    </row>
    <row r="603" spans="1:5" x14ac:dyDescent="0.2">
      <c r="A603" s="1">
        <v>45070</v>
      </c>
      <c r="B603">
        <v>307.25955200195312</v>
      </c>
      <c r="C603" t="s">
        <v>10725</v>
      </c>
      <c r="D603">
        <v>306.04557012109069</v>
      </c>
      <c r="E603">
        <v>308.12107789264667</v>
      </c>
    </row>
    <row r="604" spans="1:5" x14ac:dyDescent="0.2">
      <c r="A604" s="1">
        <v>45071</v>
      </c>
      <c r="B604">
        <v>319.07614135742188</v>
      </c>
      <c r="C604" t="s">
        <v>10726</v>
      </c>
      <c r="D604">
        <v>313.28044007034998</v>
      </c>
      <c r="E604">
        <v>316.45239496550198</v>
      </c>
    </row>
    <row r="605" spans="1:5" x14ac:dyDescent="0.2">
      <c r="A605" s="1">
        <v>45072</v>
      </c>
      <c r="B605">
        <v>325.8997802734375</v>
      </c>
      <c r="C605" t="s">
        <v>10727</v>
      </c>
      <c r="D605">
        <v>317.0789683726066</v>
      </c>
      <c r="E605">
        <v>317.21601302844289</v>
      </c>
    </row>
    <row r="606" spans="1:5" x14ac:dyDescent="0.2">
      <c r="A606" s="1">
        <v>45076</v>
      </c>
      <c r="B606">
        <v>324.25506591796875</v>
      </c>
      <c r="C606" t="s">
        <v>10728</v>
      </c>
      <c r="D606">
        <v>323.57955251893509</v>
      </c>
      <c r="E606">
        <v>328.19067091699185</v>
      </c>
    </row>
    <row r="607" spans="1:5" x14ac:dyDescent="0.2">
      <c r="A607" s="1">
        <v>45077</v>
      </c>
      <c r="B607">
        <v>321.49423217773438</v>
      </c>
      <c r="C607" t="s">
        <v>10729</v>
      </c>
      <c r="D607">
        <v>320.45646337468304</v>
      </c>
      <c r="E607">
        <v>325.31233104590609</v>
      </c>
    </row>
    <row r="608" spans="1:5" x14ac:dyDescent="0.2">
      <c r="A608" s="1">
        <v>45078</v>
      </c>
      <c r="B608">
        <v>325.59628295898438</v>
      </c>
      <c r="C608" t="s">
        <v>10730</v>
      </c>
      <c r="D608">
        <v>317.90134604784606</v>
      </c>
      <c r="E608">
        <v>319.08592941453026</v>
      </c>
    </row>
    <row r="609" spans="1:5" x14ac:dyDescent="0.2">
      <c r="A609" s="1">
        <v>45079</v>
      </c>
      <c r="B609">
        <v>328.35702514648438</v>
      </c>
      <c r="C609" t="s">
        <v>10731</v>
      </c>
      <c r="D609">
        <v>325.56686550775601</v>
      </c>
      <c r="E609">
        <v>327.23117964362859</v>
      </c>
    </row>
    <row r="610" spans="1:5" x14ac:dyDescent="0.2">
      <c r="A610" s="1">
        <v>45082</v>
      </c>
      <c r="B610">
        <v>328.8857421875</v>
      </c>
      <c r="C610" t="s">
        <v>10732</v>
      </c>
      <c r="D610">
        <v>327.6326215544442</v>
      </c>
      <c r="E610">
        <v>328.18085996410906</v>
      </c>
    </row>
    <row r="611" spans="1:5" x14ac:dyDescent="0.2">
      <c r="A611" s="1">
        <v>45083</v>
      </c>
      <c r="B611">
        <v>326.67318725585938</v>
      </c>
      <c r="C611" t="s">
        <v>10733</v>
      </c>
      <c r="D611">
        <v>325.19491542513276</v>
      </c>
      <c r="E611">
        <v>328.28853362647919</v>
      </c>
    </row>
    <row r="612" spans="1:5" x14ac:dyDescent="0.2">
      <c r="A612" s="1">
        <v>45084</v>
      </c>
      <c r="B612">
        <v>316.58944702148438</v>
      </c>
      <c r="C612" t="s">
        <v>10734</v>
      </c>
      <c r="D612">
        <v>315.72792109217784</v>
      </c>
      <c r="E612">
        <v>324.68577706409451</v>
      </c>
    </row>
    <row r="613" spans="1:5" x14ac:dyDescent="0.2">
      <c r="A613" s="1">
        <v>45085</v>
      </c>
      <c r="B613">
        <v>318.42999267578125</v>
      </c>
      <c r="C613" t="s">
        <v>10735</v>
      </c>
      <c r="D613">
        <v>316.5600964884988</v>
      </c>
      <c r="E613">
        <v>317.13770370707022</v>
      </c>
    </row>
    <row r="614" spans="1:5" x14ac:dyDescent="0.2">
      <c r="A614" s="1">
        <v>45086</v>
      </c>
      <c r="B614">
        <v>319.92791748046875</v>
      </c>
      <c r="C614" t="s">
        <v>10736</v>
      </c>
      <c r="D614">
        <v>317.59788906515115</v>
      </c>
      <c r="E614">
        <v>318.16569680522792</v>
      </c>
    </row>
    <row r="615" spans="1:5" x14ac:dyDescent="0.2">
      <c r="A615" s="1">
        <v>45089</v>
      </c>
      <c r="B615">
        <v>324.88162231445312</v>
      </c>
      <c r="C615" t="s">
        <v>10737</v>
      </c>
      <c r="D615">
        <v>318.33210052305157</v>
      </c>
      <c r="E615">
        <v>321.68026859809652</v>
      </c>
    </row>
    <row r="616" spans="1:5" x14ac:dyDescent="0.2">
      <c r="A616" s="1">
        <v>45090</v>
      </c>
      <c r="B616">
        <v>327.2703857421875</v>
      </c>
      <c r="C616" t="s">
        <v>10738</v>
      </c>
      <c r="D616">
        <v>323.4522862648796</v>
      </c>
      <c r="E616">
        <v>327.44659882342825</v>
      </c>
    </row>
    <row r="617" spans="1:5" x14ac:dyDescent="0.2">
      <c r="A617" s="1">
        <v>45091</v>
      </c>
      <c r="B617">
        <v>330.25628662109375</v>
      </c>
      <c r="C617" t="s">
        <v>10739</v>
      </c>
      <c r="D617">
        <v>325.82141203910032</v>
      </c>
      <c r="E617">
        <v>327.31928279522401</v>
      </c>
    </row>
    <row r="618" spans="1:5" x14ac:dyDescent="0.2">
      <c r="A618" s="1">
        <v>45092</v>
      </c>
      <c r="B618">
        <v>340.79037475585938</v>
      </c>
      <c r="C618" t="s">
        <v>10740</v>
      </c>
      <c r="D618">
        <v>330.11926605235976</v>
      </c>
      <c r="E618">
        <v>330.39338523436112</v>
      </c>
    </row>
    <row r="619" spans="1:5" x14ac:dyDescent="0.2">
      <c r="A619" s="1">
        <v>45093</v>
      </c>
      <c r="B619">
        <v>335.14157104492188</v>
      </c>
      <c r="C619" t="s">
        <v>10741</v>
      </c>
      <c r="D619">
        <v>334.76957557062366</v>
      </c>
      <c r="E619">
        <v>343.9428148643849</v>
      </c>
    </row>
    <row r="620" spans="1:5" x14ac:dyDescent="0.2">
      <c r="A620" s="1">
        <v>45097</v>
      </c>
      <c r="B620">
        <v>330.95138549804688</v>
      </c>
      <c r="C620" t="s">
        <v>10742</v>
      </c>
      <c r="D620">
        <v>328.80737020918559</v>
      </c>
      <c r="E620">
        <v>332.18493672636419</v>
      </c>
    </row>
    <row r="621" spans="1:5" x14ac:dyDescent="0.2">
      <c r="A621" s="1">
        <v>45098</v>
      </c>
      <c r="B621">
        <v>326.5556640625</v>
      </c>
      <c r="C621" t="s">
        <v>10743</v>
      </c>
      <c r="D621">
        <v>325.09696171811146</v>
      </c>
      <c r="E621">
        <v>329.30665526491299</v>
      </c>
    </row>
    <row r="622" spans="1:5" x14ac:dyDescent="0.2">
      <c r="A622" s="1">
        <v>45099</v>
      </c>
      <c r="B622">
        <v>332.57650756835938</v>
      </c>
      <c r="C622" t="s">
        <v>10744</v>
      </c>
      <c r="D622">
        <v>326.34027436183072</v>
      </c>
      <c r="E622">
        <v>327.10389414473735</v>
      </c>
    </row>
    <row r="623" spans="1:5" x14ac:dyDescent="0.2">
      <c r="A623" s="1">
        <v>45100</v>
      </c>
      <c r="B623">
        <v>327.98501586914062</v>
      </c>
      <c r="C623" t="s">
        <v>10745</v>
      </c>
      <c r="D623">
        <v>326.44800648245837</v>
      </c>
      <c r="E623">
        <v>327.33887140406574</v>
      </c>
    </row>
    <row r="624" spans="1:5" x14ac:dyDescent="0.2">
      <c r="A624" s="1">
        <v>45103</v>
      </c>
      <c r="B624">
        <v>321.6998291015625</v>
      </c>
      <c r="C624" t="s">
        <v>10746</v>
      </c>
      <c r="D624">
        <v>321.59212342401042</v>
      </c>
      <c r="E624">
        <v>326.71231091411966</v>
      </c>
    </row>
    <row r="625" spans="1:5" x14ac:dyDescent="0.2">
      <c r="A625" s="1">
        <v>45104</v>
      </c>
      <c r="B625">
        <v>327.54446411132812</v>
      </c>
      <c r="C625" t="s">
        <v>10747</v>
      </c>
      <c r="D625">
        <v>322.38510826522338</v>
      </c>
      <c r="E625">
        <v>324.89134914186997</v>
      </c>
    </row>
    <row r="626" spans="1:5" x14ac:dyDescent="0.2">
      <c r="A626" s="1">
        <v>45105</v>
      </c>
      <c r="B626">
        <v>328.797607421875</v>
      </c>
      <c r="C626" t="s">
        <v>10748</v>
      </c>
      <c r="D626">
        <v>326.80043631423547</v>
      </c>
      <c r="E626">
        <v>327.63259343214776</v>
      </c>
    </row>
    <row r="627" spans="1:5" x14ac:dyDescent="0.2">
      <c r="A627" s="1">
        <v>45106</v>
      </c>
      <c r="B627">
        <v>328.01437377929688</v>
      </c>
      <c r="C627" t="s">
        <v>10749</v>
      </c>
      <c r="D627">
        <v>325.63540778951989</v>
      </c>
      <c r="E627">
        <v>327.68151692233931</v>
      </c>
    </row>
    <row r="628" spans="1:5" x14ac:dyDescent="0.2">
      <c r="A628" s="1">
        <v>45107</v>
      </c>
      <c r="B628">
        <v>333.38912963867188</v>
      </c>
      <c r="C628" t="s">
        <v>10750</v>
      </c>
      <c r="D628">
        <v>330.11926869973666</v>
      </c>
      <c r="E628">
        <v>330.65770749403055</v>
      </c>
    </row>
    <row r="629" spans="1:5" x14ac:dyDescent="0.2">
      <c r="A629" s="1">
        <v>45110</v>
      </c>
      <c r="B629">
        <v>330.89266967773438</v>
      </c>
      <c r="C629" t="s">
        <v>10751</v>
      </c>
      <c r="D629">
        <v>329.50250443730062</v>
      </c>
      <c r="E629">
        <v>332.06748329441899</v>
      </c>
    </row>
    <row r="630" spans="1:5" x14ac:dyDescent="0.2">
      <c r="A630" s="1">
        <v>45112</v>
      </c>
      <c r="B630">
        <v>331.04934692382812</v>
      </c>
      <c r="C630" t="s">
        <v>10752</v>
      </c>
      <c r="D630">
        <v>327.70117856856132</v>
      </c>
      <c r="E630">
        <v>328.05360476311387</v>
      </c>
    </row>
    <row r="631" spans="1:5" x14ac:dyDescent="0.2">
      <c r="A631" s="1">
        <v>45113</v>
      </c>
      <c r="B631">
        <v>334.10379028320312</v>
      </c>
      <c r="C631" t="s">
        <v>10753</v>
      </c>
      <c r="D631">
        <v>328.45496307477555</v>
      </c>
      <c r="E631">
        <v>330.21715360852994</v>
      </c>
    </row>
    <row r="632" spans="1:5" x14ac:dyDescent="0.2">
      <c r="A632" s="1">
        <v>45114</v>
      </c>
      <c r="B632">
        <v>330.13888549804688</v>
      </c>
      <c r="C632" t="s">
        <v>10754</v>
      </c>
      <c r="D632">
        <v>329.92350397397291</v>
      </c>
      <c r="E632">
        <v>332.1947946138884</v>
      </c>
    </row>
    <row r="633" spans="1:5" x14ac:dyDescent="0.2">
      <c r="A633" s="1">
        <v>45117</v>
      </c>
      <c r="B633">
        <v>324.86196899414062</v>
      </c>
      <c r="C633" t="s">
        <v>10755</v>
      </c>
      <c r="D633">
        <v>320.71101328852956</v>
      </c>
      <c r="E633">
        <v>327.5738215556575</v>
      </c>
    </row>
    <row r="634" spans="1:5" x14ac:dyDescent="0.2">
      <c r="A634" s="1">
        <v>45118</v>
      </c>
      <c r="B634">
        <v>325.48858642578125</v>
      </c>
      <c r="C634" t="s">
        <v>10756</v>
      </c>
      <c r="D634">
        <v>320.13344774097681</v>
      </c>
      <c r="E634">
        <v>324.10819090994494</v>
      </c>
    </row>
    <row r="635" spans="1:5" x14ac:dyDescent="0.2">
      <c r="A635" s="1">
        <v>45119</v>
      </c>
      <c r="B635">
        <v>330.1192626953125</v>
      </c>
      <c r="C635" t="s">
        <v>10757</v>
      </c>
      <c r="D635">
        <v>328.62139184518895</v>
      </c>
      <c r="E635">
        <v>329.53185591792584</v>
      </c>
    </row>
    <row r="636" spans="1:5" x14ac:dyDescent="0.2">
      <c r="A636" s="1">
        <v>45120</v>
      </c>
      <c r="B636">
        <v>335.46463012695312</v>
      </c>
      <c r="C636" t="s">
        <v>10758</v>
      </c>
      <c r="D636">
        <v>331.90105061768867</v>
      </c>
      <c r="E636">
        <v>332.42971974992344</v>
      </c>
    </row>
    <row r="637" spans="1:5" x14ac:dyDescent="0.2">
      <c r="A637" s="1">
        <v>45121</v>
      </c>
      <c r="B637">
        <v>337.99038696289062</v>
      </c>
      <c r="C637" t="s">
        <v>10759</v>
      </c>
      <c r="D637">
        <v>337.07992295741269</v>
      </c>
      <c r="E637">
        <v>340.29104590959372</v>
      </c>
    </row>
    <row r="638" spans="1:5" x14ac:dyDescent="0.2">
      <c r="A638" s="1">
        <v>45124</v>
      </c>
      <c r="B638">
        <v>338.47018432617188</v>
      </c>
      <c r="C638" t="s">
        <v>10760</v>
      </c>
      <c r="D638">
        <v>335.01431037964596</v>
      </c>
      <c r="E638">
        <v>338.42121632729265</v>
      </c>
    </row>
    <row r="639" spans="1:5" x14ac:dyDescent="0.2">
      <c r="A639" s="1">
        <v>45125</v>
      </c>
      <c r="B639">
        <v>351.94119262695312</v>
      </c>
      <c r="C639" t="s">
        <v>10761</v>
      </c>
      <c r="D639">
        <v>334.98491162000175</v>
      </c>
      <c r="E639">
        <v>338.56803033946636</v>
      </c>
    </row>
    <row r="640" spans="1:5" x14ac:dyDescent="0.2">
      <c r="A640" s="1">
        <v>45126</v>
      </c>
      <c r="B640">
        <v>347.623779296875</v>
      </c>
      <c r="C640" t="s">
        <v>10762</v>
      </c>
      <c r="D640">
        <v>345.03923132020009</v>
      </c>
      <c r="E640">
        <v>354.15373131724334</v>
      </c>
    </row>
    <row r="641" spans="1:5" x14ac:dyDescent="0.2">
      <c r="A641" s="1">
        <v>45127</v>
      </c>
      <c r="B641">
        <v>339.58621215820312</v>
      </c>
      <c r="C641" t="s">
        <v>10763</v>
      </c>
      <c r="D641">
        <v>338.11771005249284</v>
      </c>
      <c r="E641">
        <v>346.14553351440981</v>
      </c>
    </row>
    <row r="642" spans="1:5" x14ac:dyDescent="0.2">
      <c r="A642" s="1">
        <v>45128</v>
      </c>
      <c r="B642">
        <v>336.55133056640625</v>
      </c>
      <c r="C642" t="s">
        <v>10764</v>
      </c>
      <c r="D642">
        <v>332.6940623159266</v>
      </c>
      <c r="E642">
        <v>341.81836334887606</v>
      </c>
    </row>
    <row r="643" spans="1:5" x14ac:dyDescent="0.2">
      <c r="A643" s="1">
        <v>45131</v>
      </c>
      <c r="B643">
        <v>337.8631591796875</v>
      </c>
      <c r="C643" t="s">
        <v>10765</v>
      </c>
      <c r="D643">
        <v>335.1219672074144</v>
      </c>
      <c r="E643">
        <v>338.58764053266464</v>
      </c>
    </row>
    <row r="644" spans="1:5" x14ac:dyDescent="0.2">
      <c r="A644" s="1">
        <v>45132</v>
      </c>
      <c r="B644">
        <v>343.60992431640625</v>
      </c>
      <c r="C644" t="s">
        <v>10766</v>
      </c>
      <c r="D644">
        <v>337.82402242034016</v>
      </c>
      <c r="E644">
        <v>339.82116377780062</v>
      </c>
    </row>
    <row r="645" spans="1:5" x14ac:dyDescent="0.2">
      <c r="A645" s="1">
        <v>45133</v>
      </c>
      <c r="B645">
        <v>330.67724609375</v>
      </c>
      <c r="C645" t="s">
        <v>10767</v>
      </c>
      <c r="D645">
        <v>326.11509661956819</v>
      </c>
      <c r="E645">
        <v>334.2701938774004</v>
      </c>
    </row>
    <row r="646" spans="1:5" x14ac:dyDescent="0.2">
      <c r="A646" s="1">
        <v>45134</v>
      </c>
      <c r="B646">
        <v>323.77532958984375</v>
      </c>
      <c r="C646" t="s">
        <v>10768</v>
      </c>
      <c r="D646">
        <v>322.14038417986438</v>
      </c>
      <c r="E646">
        <v>333.33039238314757</v>
      </c>
    </row>
    <row r="647" spans="1:5" x14ac:dyDescent="0.2">
      <c r="A647" s="1">
        <v>45135</v>
      </c>
      <c r="B647">
        <v>331.26467895507812</v>
      </c>
      <c r="C647" t="s">
        <v>10769</v>
      </c>
      <c r="D647">
        <v>326.17388990821718</v>
      </c>
      <c r="E647">
        <v>326.66339057868936</v>
      </c>
    </row>
    <row r="648" spans="1:5" x14ac:dyDescent="0.2">
      <c r="A648" s="1">
        <v>45138</v>
      </c>
      <c r="B648">
        <v>328.86614990234375</v>
      </c>
      <c r="C648" t="s">
        <v>10770</v>
      </c>
      <c r="D648">
        <v>326.35987893485446</v>
      </c>
      <c r="E648">
        <v>329.84515126206207</v>
      </c>
    </row>
    <row r="649" spans="1:5" x14ac:dyDescent="0.2">
      <c r="A649" s="1">
        <v>45139</v>
      </c>
      <c r="B649">
        <v>329.27728271484375</v>
      </c>
      <c r="C649" t="s">
        <v>10771</v>
      </c>
      <c r="D649">
        <v>326.69273490463809</v>
      </c>
      <c r="E649">
        <v>328.15143723260553</v>
      </c>
    </row>
    <row r="650" spans="1:5" x14ac:dyDescent="0.2">
      <c r="A650" s="1">
        <v>45140</v>
      </c>
      <c r="B650">
        <v>320.6229248046875</v>
      </c>
      <c r="C650" t="s">
        <v>10772</v>
      </c>
      <c r="D650">
        <v>319.50684898513873</v>
      </c>
      <c r="E650">
        <v>326.62420753627333</v>
      </c>
    </row>
    <row r="651" spans="1:5" x14ac:dyDescent="0.2">
      <c r="A651" s="1">
        <v>45141</v>
      </c>
      <c r="B651">
        <v>319.800537109375</v>
      </c>
      <c r="C651" t="s">
        <v>10773</v>
      </c>
      <c r="D651">
        <v>319.10545461953365</v>
      </c>
      <c r="E651">
        <v>319.15439272906985</v>
      </c>
    </row>
    <row r="652" spans="1:5" x14ac:dyDescent="0.2">
      <c r="A652" s="1">
        <v>45142</v>
      </c>
      <c r="B652">
        <v>320.89706420898438</v>
      </c>
      <c r="C652" t="s">
        <v>10774</v>
      </c>
      <c r="D652">
        <v>320.36839510971492</v>
      </c>
      <c r="E652">
        <v>324.91097575562202</v>
      </c>
    </row>
    <row r="653" spans="1:5" x14ac:dyDescent="0.2">
      <c r="A653" s="1">
        <v>45145</v>
      </c>
      <c r="B653">
        <v>323.17813110351562</v>
      </c>
      <c r="C653" t="s">
        <v>10775</v>
      </c>
      <c r="D653">
        <v>320.64252111536877</v>
      </c>
      <c r="E653">
        <v>321.47467826344229</v>
      </c>
    </row>
    <row r="654" spans="1:5" x14ac:dyDescent="0.2">
      <c r="A654" s="1">
        <v>45146</v>
      </c>
      <c r="B654">
        <v>319.20343017578125</v>
      </c>
      <c r="C654" t="s">
        <v>10776</v>
      </c>
      <c r="D654">
        <v>316.21748752293848</v>
      </c>
      <c r="E654">
        <v>320.09432513450849</v>
      </c>
    </row>
    <row r="655" spans="1:5" x14ac:dyDescent="0.2">
      <c r="A655" s="1">
        <v>45147</v>
      </c>
      <c r="B655">
        <v>315.46365356445312</v>
      </c>
      <c r="C655" t="s">
        <v>10777</v>
      </c>
      <c r="D655">
        <v>314.30840912670357</v>
      </c>
      <c r="E655">
        <v>319.61461022525367</v>
      </c>
    </row>
    <row r="656" spans="1:5" x14ac:dyDescent="0.2">
      <c r="A656" s="1">
        <v>45148</v>
      </c>
      <c r="B656">
        <v>316.14892578125</v>
      </c>
      <c r="C656" t="s">
        <v>10778</v>
      </c>
      <c r="D656">
        <v>314.43567327245421</v>
      </c>
      <c r="E656">
        <v>319.17403662585622</v>
      </c>
    </row>
    <row r="657" spans="1:5" x14ac:dyDescent="0.2">
      <c r="A657" s="1">
        <v>45149</v>
      </c>
      <c r="B657">
        <v>314.26925659179688</v>
      </c>
      <c r="C657" t="s">
        <v>10779</v>
      </c>
      <c r="D657">
        <v>312.50703610303327</v>
      </c>
      <c r="E657">
        <v>313.53500552400016</v>
      </c>
    </row>
    <row r="658" spans="1:5" x14ac:dyDescent="0.2">
      <c r="A658" s="1">
        <v>45152</v>
      </c>
      <c r="B658">
        <v>317.235595703125</v>
      </c>
      <c r="C658" t="s">
        <v>10780</v>
      </c>
      <c r="D658">
        <v>313.35872896949473</v>
      </c>
      <c r="E658">
        <v>314.64124818370647</v>
      </c>
    </row>
    <row r="659" spans="1:5" x14ac:dyDescent="0.2">
      <c r="A659" s="1">
        <v>45153</v>
      </c>
      <c r="B659">
        <v>315.10137939453125</v>
      </c>
      <c r="C659" t="s">
        <v>10781</v>
      </c>
      <c r="D659">
        <v>314.16154640668196</v>
      </c>
      <c r="E659">
        <v>316.21745534246327</v>
      </c>
    </row>
    <row r="660" spans="1:5" x14ac:dyDescent="0.2">
      <c r="A660" s="1">
        <v>45154</v>
      </c>
      <c r="B660">
        <v>314.33612060546875</v>
      </c>
      <c r="C660" t="s">
        <v>10782</v>
      </c>
      <c r="D660">
        <v>313.74747018564494</v>
      </c>
      <c r="E660">
        <v>314.72854423868324</v>
      </c>
    </row>
    <row r="661" spans="1:5" x14ac:dyDescent="0.2">
      <c r="A661" s="1">
        <v>45155</v>
      </c>
      <c r="B661">
        <v>310.88275146484375</v>
      </c>
      <c r="C661" t="s">
        <v>10783</v>
      </c>
      <c r="D661">
        <v>310.22541867412542</v>
      </c>
      <c r="E661">
        <v>314.47348610040007</v>
      </c>
    </row>
    <row r="662" spans="1:5" x14ac:dyDescent="0.2">
      <c r="A662" s="1">
        <v>45156</v>
      </c>
      <c r="B662">
        <v>310.49038696289062</v>
      </c>
      <c r="C662" t="s">
        <v>10784</v>
      </c>
      <c r="D662">
        <v>305.65366819423417</v>
      </c>
      <c r="E662">
        <v>308.53802886162401</v>
      </c>
    </row>
    <row r="663" spans="1:5" x14ac:dyDescent="0.2">
      <c r="A663" s="1">
        <v>45159</v>
      </c>
      <c r="B663">
        <v>315.7882080078125</v>
      </c>
      <c r="C663" t="s">
        <v>10785</v>
      </c>
      <c r="D663">
        <v>311.03981187533662</v>
      </c>
      <c r="E663">
        <v>311.91295245436015</v>
      </c>
    </row>
    <row r="664" spans="1:5" x14ac:dyDescent="0.2">
      <c r="A664" s="1">
        <v>45160</v>
      </c>
      <c r="B664">
        <v>316.357177734375</v>
      </c>
      <c r="C664" t="s">
        <v>10786</v>
      </c>
      <c r="D664">
        <v>315.37610353566021</v>
      </c>
      <c r="E664">
        <v>319.33965168167043</v>
      </c>
    </row>
    <row r="665" spans="1:5" x14ac:dyDescent="0.2">
      <c r="A665" s="1">
        <v>45161</v>
      </c>
      <c r="B665">
        <v>320.81124877929688</v>
      </c>
      <c r="C665" t="s">
        <v>10787</v>
      </c>
      <c r="D665">
        <v>317.33823788637403</v>
      </c>
      <c r="E665">
        <v>317.69144015108157</v>
      </c>
    </row>
    <row r="666" spans="1:5" x14ac:dyDescent="0.2">
      <c r="A666" s="1">
        <v>45162</v>
      </c>
      <c r="B666">
        <v>313.91427612304688</v>
      </c>
      <c r="C666" t="s">
        <v>10788</v>
      </c>
      <c r="D666">
        <v>313.90445580139692</v>
      </c>
      <c r="E666">
        <v>326.55051512615438</v>
      </c>
    </row>
    <row r="667" spans="1:5" x14ac:dyDescent="0.2">
      <c r="A667" s="1">
        <v>45163</v>
      </c>
      <c r="B667">
        <v>316.86734008789062</v>
      </c>
      <c r="C667" t="s">
        <v>10789</v>
      </c>
      <c r="D667">
        <v>312.76642738205277</v>
      </c>
      <c r="E667">
        <v>315.38590853898717</v>
      </c>
    </row>
    <row r="668" spans="1:5" x14ac:dyDescent="0.2">
      <c r="A668" s="1">
        <v>45166</v>
      </c>
      <c r="B668">
        <v>317.57369995117188</v>
      </c>
      <c r="C668" t="s">
        <v>10790</v>
      </c>
      <c r="D668">
        <v>315.63116244372804</v>
      </c>
      <c r="E668">
        <v>319.49659681490056</v>
      </c>
    </row>
    <row r="669" spans="1:5" x14ac:dyDescent="0.2">
      <c r="A669" s="1">
        <v>45167</v>
      </c>
      <c r="B669">
        <v>322.19454956054688</v>
      </c>
      <c r="C669" t="s">
        <v>10791</v>
      </c>
      <c r="D669">
        <v>315.78813686950372</v>
      </c>
      <c r="E669">
        <v>315.78813686950372</v>
      </c>
    </row>
    <row r="670" spans="1:5" x14ac:dyDescent="0.2">
      <c r="A670" s="1">
        <v>45168</v>
      </c>
      <c r="B670">
        <v>322.5673828125</v>
      </c>
      <c r="C670" t="s">
        <v>10792</v>
      </c>
      <c r="D670">
        <v>320.27167286120118</v>
      </c>
      <c r="E670">
        <v>322.4496587032038</v>
      </c>
    </row>
    <row r="671" spans="1:5" x14ac:dyDescent="0.2">
      <c r="A671" s="1">
        <v>45169</v>
      </c>
      <c r="B671">
        <v>321.556884765625</v>
      </c>
      <c r="C671" t="s">
        <v>10793</v>
      </c>
      <c r="D671">
        <v>320.59542128499749</v>
      </c>
      <c r="E671">
        <v>322.96963398858418</v>
      </c>
    </row>
    <row r="672" spans="1:5" x14ac:dyDescent="0.2">
      <c r="A672" s="1">
        <v>45170</v>
      </c>
      <c r="B672">
        <v>322.43984985351562</v>
      </c>
      <c r="C672" t="s">
        <v>10794</v>
      </c>
      <c r="D672">
        <v>320.59542556889488</v>
      </c>
      <c r="E672">
        <v>325.039690493004</v>
      </c>
    </row>
    <row r="673" spans="1:5" x14ac:dyDescent="0.2">
      <c r="A673" s="1">
        <v>45174</v>
      </c>
      <c r="B673">
        <v>327.23727416992188</v>
      </c>
      <c r="C673" t="s">
        <v>10795</v>
      </c>
      <c r="D673">
        <v>322.43983709518329</v>
      </c>
      <c r="E673">
        <v>322.77339871686183</v>
      </c>
    </row>
    <row r="674" spans="1:5" x14ac:dyDescent="0.2">
      <c r="A674" s="1">
        <v>45175</v>
      </c>
      <c r="B674">
        <v>326.57998657226562</v>
      </c>
      <c r="C674" t="s">
        <v>10796</v>
      </c>
      <c r="D674">
        <v>323.93107423934362</v>
      </c>
      <c r="E674">
        <v>327.0705236753987</v>
      </c>
    </row>
    <row r="675" spans="1:5" x14ac:dyDescent="0.2">
      <c r="A675" s="1">
        <v>45176</v>
      </c>
      <c r="B675">
        <v>323.66619873046875</v>
      </c>
      <c r="C675" t="s">
        <v>10797</v>
      </c>
      <c r="D675">
        <v>322.80284862855461</v>
      </c>
      <c r="E675">
        <v>325.0200859411969</v>
      </c>
    </row>
    <row r="676" spans="1:5" x14ac:dyDescent="0.2">
      <c r="A676" s="1">
        <v>45177</v>
      </c>
      <c r="B676">
        <v>327.94363403320312</v>
      </c>
      <c r="C676" t="s">
        <v>10798</v>
      </c>
      <c r="D676">
        <v>323.22466992963371</v>
      </c>
      <c r="E676">
        <v>323.8427514132207</v>
      </c>
    </row>
    <row r="677" spans="1:5" x14ac:dyDescent="0.2">
      <c r="A677" s="1">
        <v>45180</v>
      </c>
      <c r="B677">
        <v>331.54421997070312</v>
      </c>
      <c r="C677" t="s">
        <v>10799</v>
      </c>
      <c r="D677">
        <v>329.08171412987042</v>
      </c>
      <c r="E677">
        <v>330.85745604967138</v>
      </c>
    </row>
    <row r="678" spans="1:5" x14ac:dyDescent="0.2">
      <c r="A678" s="1">
        <v>45181</v>
      </c>
      <c r="B678">
        <v>325.49093627929688</v>
      </c>
      <c r="C678" t="s">
        <v>10800</v>
      </c>
      <c r="D678">
        <v>325.20644635330586</v>
      </c>
      <c r="E678">
        <v>329.46430426163681</v>
      </c>
    </row>
    <row r="679" spans="1:5" x14ac:dyDescent="0.2">
      <c r="A679" s="1">
        <v>45182</v>
      </c>
      <c r="B679">
        <v>329.69976806640625</v>
      </c>
      <c r="C679" t="s">
        <v>10801</v>
      </c>
      <c r="D679">
        <v>324.90233116375424</v>
      </c>
      <c r="E679">
        <v>325.03966597245687</v>
      </c>
    </row>
    <row r="680" spans="1:5" x14ac:dyDescent="0.2">
      <c r="A680" s="1">
        <v>45183</v>
      </c>
      <c r="B680">
        <v>332.289794921875</v>
      </c>
      <c r="C680" t="s">
        <v>10802</v>
      </c>
      <c r="D680">
        <v>330.20010239107069</v>
      </c>
      <c r="E680">
        <v>332.73126028330989</v>
      </c>
    </row>
    <row r="681" spans="1:5" x14ac:dyDescent="0.2">
      <c r="A681" s="1">
        <v>45184</v>
      </c>
      <c r="B681">
        <v>323.97030639648438</v>
      </c>
      <c r="C681" t="s">
        <v>10803</v>
      </c>
      <c r="D681">
        <v>323.41108694644271</v>
      </c>
      <c r="E681">
        <v>330.54351516502703</v>
      </c>
    </row>
    <row r="682" spans="1:5" x14ac:dyDescent="0.2">
      <c r="A682" s="1">
        <v>45187</v>
      </c>
      <c r="B682">
        <v>322.83218383789062</v>
      </c>
      <c r="C682" t="s">
        <v>10804</v>
      </c>
      <c r="D682">
        <v>320.18327226051287</v>
      </c>
      <c r="E682">
        <v>321.59602110978096</v>
      </c>
    </row>
    <row r="683" spans="1:5" x14ac:dyDescent="0.2">
      <c r="A683" s="1">
        <v>45188</v>
      </c>
      <c r="B683">
        <v>322.43002319335938</v>
      </c>
      <c r="C683" t="s">
        <v>10805</v>
      </c>
      <c r="D683">
        <v>318.36839165791633</v>
      </c>
      <c r="E683">
        <v>319.99697838913522</v>
      </c>
    </row>
    <row r="684" spans="1:5" x14ac:dyDescent="0.2">
      <c r="A684" s="1">
        <v>45189</v>
      </c>
      <c r="B684">
        <v>314.69912719726562</v>
      </c>
      <c r="C684" t="s">
        <v>10806</v>
      </c>
      <c r="D684">
        <v>314.44406829134579</v>
      </c>
      <c r="E684">
        <v>323.2737351610063</v>
      </c>
    </row>
    <row r="685" spans="1:5" x14ac:dyDescent="0.2">
      <c r="A685" s="1">
        <v>45190</v>
      </c>
      <c r="B685">
        <v>313.48263549804688</v>
      </c>
      <c r="C685" t="s">
        <v>10807</v>
      </c>
      <c r="D685">
        <v>309.03837060410251</v>
      </c>
      <c r="E685">
        <v>313.21775624450351</v>
      </c>
    </row>
    <row r="686" spans="1:5" x14ac:dyDescent="0.2">
      <c r="A686" s="1">
        <v>45191</v>
      </c>
      <c r="B686">
        <v>311.01034545898438</v>
      </c>
      <c r="C686" t="s">
        <v>10808</v>
      </c>
      <c r="D686">
        <v>310.16660606804402</v>
      </c>
      <c r="E686">
        <v>315.23877291657999</v>
      </c>
    </row>
    <row r="687" spans="1:5" x14ac:dyDescent="0.2">
      <c r="A687" s="1">
        <v>45194</v>
      </c>
      <c r="B687">
        <v>311.53030395507812</v>
      </c>
      <c r="C687" t="s">
        <v>10809</v>
      </c>
      <c r="D687">
        <v>309.03836715103893</v>
      </c>
      <c r="E687">
        <v>310.59827150671464</v>
      </c>
    </row>
    <row r="688" spans="1:5" x14ac:dyDescent="0.2">
      <c r="A688" s="1">
        <v>45195</v>
      </c>
      <c r="B688">
        <v>306.23251342773438</v>
      </c>
      <c r="C688" t="s">
        <v>10810</v>
      </c>
      <c r="D688">
        <v>304.15261098588718</v>
      </c>
      <c r="E688">
        <v>309.16591568834588</v>
      </c>
    </row>
    <row r="689" spans="1:5" x14ac:dyDescent="0.2">
      <c r="A689" s="1">
        <v>45196</v>
      </c>
      <c r="B689">
        <v>306.87017822265625</v>
      </c>
      <c r="C689" t="s">
        <v>10811</v>
      </c>
      <c r="D689">
        <v>303.82884250383796</v>
      </c>
      <c r="E689">
        <v>306.38943155116192</v>
      </c>
    </row>
    <row r="690" spans="1:5" x14ac:dyDescent="0.2">
      <c r="A690" s="1">
        <v>45197</v>
      </c>
      <c r="B690">
        <v>307.70413208007812</v>
      </c>
      <c r="C690" t="s">
        <v>10812</v>
      </c>
      <c r="D690">
        <v>303.59342871178666</v>
      </c>
      <c r="E690">
        <v>305.10426145057909</v>
      </c>
    </row>
    <row r="691" spans="1:5" x14ac:dyDescent="0.2">
      <c r="A691" s="1">
        <v>45198</v>
      </c>
      <c r="B691">
        <v>309.77410888671875</v>
      </c>
      <c r="C691" t="s">
        <v>10813</v>
      </c>
      <c r="D691">
        <v>309.01869270124683</v>
      </c>
      <c r="E691">
        <v>311.73625684482943</v>
      </c>
    </row>
    <row r="692" spans="1:5" x14ac:dyDescent="0.2">
      <c r="A692" s="1">
        <v>45201</v>
      </c>
      <c r="B692">
        <v>315.70965576171875</v>
      </c>
      <c r="C692" t="s">
        <v>10814</v>
      </c>
      <c r="D692">
        <v>309.21494955018176</v>
      </c>
      <c r="E692">
        <v>310.29413712460803</v>
      </c>
    </row>
    <row r="693" spans="1:5" x14ac:dyDescent="0.2">
      <c r="A693" s="1">
        <v>45202</v>
      </c>
      <c r="B693">
        <v>307.45883178710938</v>
      </c>
      <c r="C693" t="s">
        <v>10815</v>
      </c>
      <c r="D693">
        <v>305.320067458415</v>
      </c>
      <c r="E693">
        <v>314.75799567015525</v>
      </c>
    </row>
    <row r="694" spans="1:5" x14ac:dyDescent="0.2">
      <c r="A694" s="1">
        <v>45203</v>
      </c>
      <c r="B694">
        <v>312.92337036132812</v>
      </c>
      <c r="C694" t="s">
        <v>10816</v>
      </c>
      <c r="D694">
        <v>308.05725146031534</v>
      </c>
      <c r="E694">
        <v>308.08668248419229</v>
      </c>
    </row>
    <row r="695" spans="1:5" x14ac:dyDescent="0.2">
      <c r="A695" s="1">
        <v>45204</v>
      </c>
      <c r="B695">
        <v>313.3157958984375</v>
      </c>
      <c r="C695" t="s">
        <v>10817</v>
      </c>
      <c r="D695">
        <v>308.94021399543317</v>
      </c>
      <c r="E695">
        <v>313.05091668193415</v>
      </c>
    </row>
    <row r="696" spans="1:5" x14ac:dyDescent="0.2">
      <c r="A696" s="1">
        <v>45205</v>
      </c>
      <c r="B696">
        <v>321.06634521484375</v>
      </c>
      <c r="C696" t="s">
        <v>10818</v>
      </c>
      <c r="D696">
        <v>310.31375066241043</v>
      </c>
      <c r="E696">
        <v>310.55901920701876</v>
      </c>
    </row>
    <row r="697" spans="1:5" x14ac:dyDescent="0.2">
      <c r="A697" s="1">
        <v>45208</v>
      </c>
      <c r="B697">
        <v>323.57791137695312</v>
      </c>
      <c r="C697" t="s">
        <v>10819</v>
      </c>
      <c r="D697">
        <v>317.063564085275</v>
      </c>
      <c r="E697">
        <v>318.60385781984473</v>
      </c>
    </row>
    <row r="698" spans="1:5" x14ac:dyDescent="0.2">
      <c r="A698" s="1">
        <v>45209</v>
      </c>
      <c r="B698">
        <v>322.1749267578125</v>
      </c>
      <c r="C698" t="s">
        <v>10820</v>
      </c>
      <c r="D698">
        <v>321.46855223301492</v>
      </c>
      <c r="E698">
        <v>324.69626435187769</v>
      </c>
    </row>
    <row r="699" spans="1:5" x14ac:dyDescent="0.2">
      <c r="A699" s="1">
        <v>45210</v>
      </c>
      <c r="B699">
        <v>326.12863159179688</v>
      </c>
      <c r="C699" t="s">
        <v>10821</v>
      </c>
      <c r="D699">
        <v>322.910710075927</v>
      </c>
      <c r="E699">
        <v>324.94151049740412</v>
      </c>
    </row>
    <row r="700" spans="1:5" x14ac:dyDescent="0.2">
      <c r="A700" s="1">
        <v>45211</v>
      </c>
      <c r="B700">
        <v>324.89251708984375</v>
      </c>
      <c r="C700" t="s">
        <v>10822</v>
      </c>
      <c r="D700">
        <v>322.49869378350422</v>
      </c>
      <c r="E700">
        <v>324.313686937738</v>
      </c>
    </row>
    <row r="701" spans="1:5" x14ac:dyDescent="0.2">
      <c r="A701" s="1">
        <v>45212</v>
      </c>
      <c r="B701">
        <v>321.52743530273438</v>
      </c>
      <c r="C701" t="s">
        <v>10823</v>
      </c>
      <c r="D701">
        <v>320.18333859544941</v>
      </c>
      <c r="E701">
        <v>326.08942401780621</v>
      </c>
    </row>
    <row r="702" spans="1:5" x14ac:dyDescent="0.2">
      <c r="A702" s="1">
        <v>45215</v>
      </c>
      <c r="B702">
        <v>326.34454345703125</v>
      </c>
      <c r="C702" t="s">
        <v>10824</v>
      </c>
      <c r="D702">
        <v>324.34314366168616</v>
      </c>
      <c r="E702">
        <v>324.78460909741796</v>
      </c>
    </row>
    <row r="703" spans="1:5" x14ac:dyDescent="0.2">
      <c r="A703" s="1">
        <v>45216</v>
      </c>
      <c r="B703">
        <v>325.77545166015625</v>
      </c>
      <c r="C703" t="s">
        <v>10825</v>
      </c>
      <c r="D703">
        <v>321.21346324546664</v>
      </c>
      <c r="E703">
        <v>323.3521975217721</v>
      </c>
    </row>
    <row r="704" spans="1:5" x14ac:dyDescent="0.2">
      <c r="A704" s="1">
        <v>45217</v>
      </c>
      <c r="B704">
        <v>323.86236572265625</v>
      </c>
      <c r="C704" t="s">
        <v>10826</v>
      </c>
      <c r="D704">
        <v>322.08662394782289</v>
      </c>
      <c r="E704">
        <v>326.19732693553277</v>
      </c>
    </row>
    <row r="705" spans="1:5" x14ac:dyDescent="0.2">
      <c r="A705" s="1">
        <v>45218</v>
      </c>
      <c r="B705">
        <v>325.0494384765625</v>
      </c>
      <c r="C705" t="s">
        <v>10827</v>
      </c>
      <c r="D705">
        <v>324.64719455166852</v>
      </c>
      <c r="E705">
        <v>325.86371670695632</v>
      </c>
    </row>
    <row r="706" spans="1:5" x14ac:dyDescent="0.2">
      <c r="A706" s="1">
        <v>45219</v>
      </c>
      <c r="B706">
        <v>320.487548828125</v>
      </c>
      <c r="C706" t="s">
        <v>10828</v>
      </c>
      <c r="D706">
        <v>319.2906370066579</v>
      </c>
      <c r="E706">
        <v>325.44196197550298</v>
      </c>
    </row>
    <row r="707" spans="1:5" x14ac:dyDescent="0.2">
      <c r="A707" s="1">
        <v>45222</v>
      </c>
      <c r="B707">
        <v>323.08731079101562</v>
      </c>
      <c r="C707" t="s">
        <v>10829</v>
      </c>
      <c r="D707">
        <v>318.25062294814967</v>
      </c>
      <c r="E707">
        <v>319.31016974021622</v>
      </c>
    </row>
    <row r="708" spans="1:5" x14ac:dyDescent="0.2">
      <c r="A708" s="1">
        <v>45223</v>
      </c>
      <c r="B708">
        <v>324.2744140625</v>
      </c>
      <c r="C708" t="s">
        <v>10830</v>
      </c>
      <c r="D708">
        <v>321.39987419726737</v>
      </c>
      <c r="E708">
        <v>325.02983032476106</v>
      </c>
    </row>
    <row r="709" spans="1:5" x14ac:dyDescent="0.2">
      <c r="A709" s="1">
        <v>45224</v>
      </c>
      <c r="B709">
        <v>334.22256469726562</v>
      </c>
      <c r="C709" t="s">
        <v>10831</v>
      </c>
      <c r="D709">
        <v>331.23027038915262</v>
      </c>
      <c r="E709">
        <v>338.49021356390392</v>
      </c>
    </row>
    <row r="710" spans="1:5" x14ac:dyDescent="0.2">
      <c r="A710" s="1">
        <v>45225</v>
      </c>
      <c r="B710">
        <v>321.68438720703125</v>
      </c>
      <c r="C710" t="s">
        <v>10832</v>
      </c>
      <c r="D710">
        <v>320.75235487605067</v>
      </c>
      <c r="E710">
        <v>334.09496805111814</v>
      </c>
    </row>
    <row r="711" spans="1:5" x14ac:dyDescent="0.2">
      <c r="A711" s="1">
        <v>45226</v>
      </c>
      <c r="B711">
        <v>323.56805419921875</v>
      </c>
      <c r="C711" t="s">
        <v>10833</v>
      </c>
      <c r="D711">
        <v>322.1847360926127</v>
      </c>
      <c r="E711">
        <v>324.17631536524277</v>
      </c>
    </row>
    <row r="712" spans="1:5" x14ac:dyDescent="0.2">
      <c r="A712" s="1">
        <v>45229</v>
      </c>
      <c r="B712">
        <v>330.92608642578125</v>
      </c>
      <c r="C712" t="s">
        <v>10834</v>
      </c>
      <c r="D712">
        <v>325.5497898368821</v>
      </c>
      <c r="E712">
        <v>327.09990360704097</v>
      </c>
    </row>
    <row r="713" spans="1:5" x14ac:dyDescent="0.2">
      <c r="A713" s="1">
        <v>45230</v>
      </c>
      <c r="B713">
        <v>331.71096801757812</v>
      </c>
      <c r="C713" t="s">
        <v>10835</v>
      </c>
      <c r="D713">
        <v>328.35571117548301</v>
      </c>
      <c r="E713">
        <v>332.43698325113661</v>
      </c>
    </row>
    <row r="714" spans="1:5" x14ac:dyDescent="0.2">
      <c r="A714" s="1">
        <v>45231</v>
      </c>
      <c r="B714">
        <v>339.52035522460938</v>
      </c>
      <c r="C714" t="s">
        <v>10836</v>
      </c>
      <c r="D714">
        <v>333.22184569359115</v>
      </c>
      <c r="E714">
        <v>333.35921045265161</v>
      </c>
    </row>
    <row r="715" spans="1:5" x14ac:dyDescent="0.2">
      <c r="A715" s="1">
        <v>45232</v>
      </c>
      <c r="B715">
        <v>341.72775268554688</v>
      </c>
      <c r="C715" t="s">
        <v>10837</v>
      </c>
      <c r="D715">
        <v>338.244921513789</v>
      </c>
      <c r="E715">
        <v>340.66817584467145</v>
      </c>
    </row>
    <row r="716" spans="1:5" x14ac:dyDescent="0.2">
      <c r="A716" s="1">
        <v>45233</v>
      </c>
      <c r="B716">
        <v>346.12295532226562</v>
      </c>
      <c r="C716" t="s">
        <v>10838</v>
      </c>
      <c r="D716">
        <v>340.75647841286957</v>
      </c>
      <c r="E716">
        <v>343.01296696867126</v>
      </c>
    </row>
    <row r="717" spans="1:5" x14ac:dyDescent="0.2">
      <c r="A717" s="1">
        <v>45236</v>
      </c>
      <c r="B717">
        <v>349.7823486328125</v>
      </c>
      <c r="C717" t="s">
        <v>10839</v>
      </c>
      <c r="D717">
        <v>346.66254017187435</v>
      </c>
      <c r="E717">
        <v>346.76065357014403</v>
      </c>
    </row>
    <row r="718" spans="1:5" x14ac:dyDescent="0.2">
      <c r="A718" s="1">
        <v>45237</v>
      </c>
      <c r="B718">
        <v>353.70669555664062</v>
      </c>
      <c r="C718" t="s">
        <v>10840</v>
      </c>
      <c r="D718">
        <v>350.86158624054224</v>
      </c>
      <c r="E718">
        <v>352.59807687188271</v>
      </c>
    </row>
    <row r="719" spans="1:5" x14ac:dyDescent="0.2">
      <c r="A719" s="1">
        <v>45238</v>
      </c>
      <c r="B719">
        <v>356.32614135742188</v>
      </c>
      <c r="C719" t="s">
        <v>10841</v>
      </c>
      <c r="D719">
        <v>353.7262709217689</v>
      </c>
      <c r="E719">
        <v>354.83488949576309</v>
      </c>
    </row>
    <row r="720" spans="1:5" x14ac:dyDescent="0.2">
      <c r="A720" s="1">
        <v>45239</v>
      </c>
      <c r="B720">
        <v>353.86358642578125</v>
      </c>
      <c r="C720" t="s">
        <v>10842</v>
      </c>
      <c r="D720">
        <v>353.53981523666192</v>
      </c>
      <c r="E720">
        <v>355.44310120783967</v>
      </c>
    </row>
    <row r="721" spans="1:5" x14ac:dyDescent="0.2">
      <c r="A721" s="1">
        <v>45240</v>
      </c>
      <c r="B721">
        <v>362.67367553710938</v>
      </c>
      <c r="C721" t="s">
        <v>10843</v>
      </c>
      <c r="D721">
        <v>354.23643229337705</v>
      </c>
      <c r="E721">
        <v>354.64846664876552</v>
      </c>
    </row>
    <row r="722" spans="1:5" x14ac:dyDescent="0.2">
      <c r="A722" s="1">
        <v>45243</v>
      </c>
      <c r="B722">
        <v>359.74029541015625</v>
      </c>
      <c r="C722" t="s">
        <v>10844</v>
      </c>
      <c r="D722">
        <v>358.97505869997684</v>
      </c>
      <c r="E722">
        <v>361.25115812410371</v>
      </c>
    </row>
    <row r="723" spans="1:5" x14ac:dyDescent="0.2">
      <c r="A723" s="1">
        <v>45244</v>
      </c>
      <c r="B723">
        <v>363.26229858398438</v>
      </c>
      <c r="C723" t="s">
        <v>10845</v>
      </c>
      <c r="D723">
        <v>360.39757895981268</v>
      </c>
      <c r="E723">
        <v>363.98831378189556</v>
      </c>
    </row>
    <row r="724" spans="1:5" x14ac:dyDescent="0.2">
      <c r="A724" s="1">
        <v>45245</v>
      </c>
      <c r="B724">
        <v>363.4097900390625</v>
      </c>
      <c r="C724" t="s">
        <v>10846</v>
      </c>
      <c r="D724">
        <v>360.89311508068755</v>
      </c>
      <c r="E724">
        <v>364.99251089097083</v>
      </c>
    </row>
    <row r="725" spans="1:5" x14ac:dyDescent="0.2">
      <c r="A725" s="1">
        <v>45246</v>
      </c>
      <c r="B725">
        <v>369.79971313476562</v>
      </c>
      <c r="C725" t="s">
        <v>10847</v>
      </c>
      <c r="D725">
        <v>363.91113117269197</v>
      </c>
      <c r="E725">
        <v>364.6779209606421</v>
      </c>
    </row>
    <row r="726" spans="1:5" x14ac:dyDescent="0.2">
      <c r="A726" s="1">
        <v>45247</v>
      </c>
      <c r="B726">
        <v>363.58673095703125</v>
      </c>
      <c r="C726" t="s">
        <v>10848</v>
      </c>
      <c r="D726">
        <v>360.7849886688486</v>
      </c>
      <c r="E726">
        <v>367.28303632597323</v>
      </c>
    </row>
    <row r="727" spans="1:5" x14ac:dyDescent="0.2">
      <c r="A727" s="1">
        <v>45250</v>
      </c>
      <c r="B727">
        <v>371.04824829101562</v>
      </c>
      <c r="C727" t="s">
        <v>10849</v>
      </c>
      <c r="D727">
        <v>364.71730401002463</v>
      </c>
      <c r="E727">
        <v>364.93357962213719</v>
      </c>
    </row>
    <row r="728" spans="1:5" x14ac:dyDescent="0.2">
      <c r="A728" s="1">
        <v>45251</v>
      </c>
      <c r="B728">
        <v>366.75222778320312</v>
      </c>
      <c r="C728" t="s">
        <v>10850</v>
      </c>
      <c r="D728">
        <v>364.83523819118903</v>
      </c>
      <c r="E728">
        <v>369.30820390562985</v>
      </c>
    </row>
    <row r="729" spans="1:5" x14ac:dyDescent="0.2">
      <c r="A729" s="1">
        <v>45252</v>
      </c>
      <c r="B729">
        <v>371.4512939453125</v>
      </c>
      <c r="C729" t="s">
        <v>10851</v>
      </c>
      <c r="D729">
        <v>368.62006059078283</v>
      </c>
      <c r="E729">
        <v>371.59874776569899</v>
      </c>
    </row>
    <row r="730" spans="1:5" x14ac:dyDescent="0.2">
      <c r="A730" s="1">
        <v>45254</v>
      </c>
      <c r="B730">
        <v>371.038330078125</v>
      </c>
      <c r="C730" t="s">
        <v>10852</v>
      </c>
      <c r="D730">
        <v>368.78713213501106</v>
      </c>
      <c r="E730">
        <v>370.9400175476793</v>
      </c>
    </row>
    <row r="731" spans="1:5" x14ac:dyDescent="0.2">
      <c r="A731" s="1">
        <v>45257</v>
      </c>
      <c r="B731">
        <v>372.19839477539062</v>
      </c>
      <c r="C731" t="s">
        <v>10853</v>
      </c>
      <c r="D731">
        <v>369.82923344697656</v>
      </c>
      <c r="E731">
        <v>370.39939820633469</v>
      </c>
    </row>
    <row r="732" spans="1:5" x14ac:dyDescent="0.2">
      <c r="A732" s="1">
        <v>45258</v>
      </c>
      <c r="B732">
        <v>376.21914672851562</v>
      </c>
      <c r="C732" t="s">
        <v>10854</v>
      </c>
      <c r="D732">
        <v>371.75602133936184</v>
      </c>
      <c r="E732">
        <v>371.9428061684763</v>
      </c>
    </row>
    <row r="733" spans="1:5" x14ac:dyDescent="0.2">
      <c r="A733" s="1">
        <v>45259</v>
      </c>
      <c r="B733">
        <v>372.43435668945312</v>
      </c>
      <c r="C733" t="s">
        <v>10855</v>
      </c>
      <c r="D733">
        <v>371.04823078641169</v>
      </c>
      <c r="E733">
        <v>377.26121171328782</v>
      </c>
    </row>
    <row r="734" spans="1:5" x14ac:dyDescent="0.2">
      <c r="A734" s="1">
        <v>45260</v>
      </c>
      <c r="B734">
        <v>372.49325561523438</v>
      </c>
      <c r="C734" t="s">
        <v>10856</v>
      </c>
      <c r="D734">
        <v>369.11150877208047</v>
      </c>
      <c r="E734">
        <v>372.08035501195968</v>
      </c>
    </row>
    <row r="735" spans="1:5" x14ac:dyDescent="0.2">
      <c r="A735" s="1">
        <v>45261</v>
      </c>
      <c r="B735">
        <v>368.1678466796875</v>
      </c>
      <c r="C735" t="s">
        <v>10857</v>
      </c>
      <c r="D735">
        <v>365.02202527868218</v>
      </c>
      <c r="E735">
        <v>370.37974391455106</v>
      </c>
    </row>
    <row r="736" spans="1:5" x14ac:dyDescent="0.2">
      <c r="A736" s="1">
        <v>45264</v>
      </c>
      <c r="B736">
        <v>362.8887939453125</v>
      </c>
      <c r="C736" t="s">
        <v>10858</v>
      </c>
      <c r="D736">
        <v>356.75444514807742</v>
      </c>
      <c r="E736">
        <v>362.84946292716745</v>
      </c>
    </row>
    <row r="737" spans="1:5" x14ac:dyDescent="0.2">
      <c r="A737" s="1">
        <v>45265</v>
      </c>
      <c r="B737">
        <v>366.21151733398438</v>
      </c>
      <c r="C737" t="s">
        <v>10859</v>
      </c>
      <c r="D737">
        <v>359.4283719754838</v>
      </c>
      <c r="E737">
        <v>360.2443330697854</v>
      </c>
    </row>
    <row r="738" spans="1:5" x14ac:dyDescent="0.2">
      <c r="A738" s="1">
        <v>45266</v>
      </c>
      <c r="B738">
        <v>362.554443359375</v>
      </c>
      <c r="C738" t="s">
        <v>10860</v>
      </c>
      <c r="D738">
        <v>361.79749393560945</v>
      </c>
      <c r="E738">
        <v>367.21419293127838</v>
      </c>
    </row>
    <row r="739" spans="1:5" x14ac:dyDescent="0.2">
      <c r="A739" s="1">
        <v>45267</v>
      </c>
      <c r="B739">
        <v>364.66815185546875</v>
      </c>
      <c r="C739" t="s">
        <v>10861</v>
      </c>
      <c r="D739">
        <v>360.11655388233078</v>
      </c>
      <c r="E739">
        <v>361.9942125494772</v>
      </c>
    </row>
    <row r="740" spans="1:5" x14ac:dyDescent="0.2">
      <c r="A740" s="1">
        <v>45268</v>
      </c>
      <c r="B740">
        <v>367.89254760742188</v>
      </c>
      <c r="C740" t="s">
        <v>10862</v>
      </c>
      <c r="D740">
        <v>361.99415565369594</v>
      </c>
      <c r="E740">
        <v>362.94773021957923</v>
      </c>
    </row>
    <row r="741" spans="1:5" x14ac:dyDescent="0.2">
      <c r="A741" s="1">
        <v>45271</v>
      </c>
      <c r="B741">
        <v>365.01220703125</v>
      </c>
      <c r="C741" t="s">
        <v>10863</v>
      </c>
      <c r="D741">
        <v>359.90028444738044</v>
      </c>
      <c r="E741">
        <v>362.23998513033581</v>
      </c>
    </row>
    <row r="742" spans="1:5" x14ac:dyDescent="0.2">
      <c r="A742" s="1">
        <v>45272</v>
      </c>
      <c r="B742">
        <v>368.0400390625</v>
      </c>
      <c r="C742" t="s">
        <v>10864</v>
      </c>
      <c r="D742">
        <v>364.18640939143762</v>
      </c>
      <c r="E742">
        <v>364.56981930802976</v>
      </c>
    </row>
    <row r="743" spans="1:5" x14ac:dyDescent="0.2">
      <c r="A743" s="1">
        <v>45273</v>
      </c>
      <c r="B743">
        <v>368.03018188476562</v>
      </c>
      <c r="C743" t="s">
        <v>10865</v>
      </c>
      <c r="D743">
        <v>364.49114051301149</v>
      </c>
      <c r="E743">
        <v>369.65223376326037</v>
      </c>
    </row>
    <row r="744" spans="1:5" x14ac:dyDescent="0.2">
      <c r="A744" s="1">
        <v>45274</v>
      </c>
      <c r="B744">
        <v>359.73312377929688</v>
      </c>
      <c r="C744" t="s">
        <v>10866</v>
      </c>
      <c r="D744">
        <v>357.9636180145618</v>
      </c>
      <c r="E744">
        <v>366.98815141610726</v>
      </c>
    </row>
    <row r="745" spans="1:5" x14ac:dyDescent="0.2">
      <c r="A745" s="1">
        <v>45275</v>
      </c>
      <c r="B745">
        <v>364.45181274414062</v>
      </c>
      <c r="C745" t="s">
        <v>10867</v>
      </c>
      <c r="D745">
        <v>360.07716011952238</v>
      </c>
      <c r="E745">
        <v>360.63751454574287</v>
      </c>
    </row>
    <row r="746" spans="1:5" x14ac:dyDescent="0.2">
      <c r="A746" s="1">
        <v>45278</v>
      </c>
      <c r="B746">
        <v>366.33932495117188</v>
      </c>
      <c r="C746" t="s">
        <v>10868</v>
      </c>
      <c r="D746">
        <v>362.43655401042764</v>
      </c>
      <c r="E746">
        <v>363.19353358884592</v>
      </c>
    </row>
    <row r="747" spans="1:5" x14ac:dyDescent="0.2">
      <c r="A747" s="1">
        <v>45279</v>
      </c>
      <c r="B747">
        <v>366.93899536132812</v>
      </c>
      <c r="C747" t="s">
        <v>10869</v>
      </c>
      <c r="D747">
        <v>363.57689854285809</v>
      </c>
      <c r="E747">
        <v>365.19895042864266</v>
      </c>
    </row>
    <row r="748" spans="1:5" x14ac:dyDescent="0.2">
      <c r="A748" s="1">
        <v>45280</v>
      </c>
      <c r="B748">
        <v>364.34365844726562</v>
      </c>
      <c r="C748" t="s">
        <v>10870</v>
      </c>
      <c r="D748">
        <v>364.2551861699306</v>
      </c>
      <c r="E748">
        <v>368.64948928220537</v>
      </c>
    </row>
    <row r="749" spans="1:5" x14ac:dyDescent="0.2">
      <c r="A749" s="1">
        <v>45281</v>
      </c>
      <c r="B749">
        <v>367.21426391601562</v>
      </c>
      <c r="C749" t="s">
        <v>10871</v>
      </c>
      <c r="D749">
        <v>363.77353495979867</v>
      </c>
      <c r="E749">
        <v>366.25084900799567</v>
      </c>
    </row>
    <row r="750" spans="1:5" x14ac:dyDescent="0.2">
      <c r="A750" s="1">
        <v>45282</v>
      </c>
      <c r="B750">
        <v>368.23660278320312</v>
      </c>
      <c r="C750" t="s">
        <v>10872</v>
      </c>
      <c r="D750">
        <v>366.39827539290235</v>
      </c>
      <c r="E750">
        <v>367.3518499751321</v>
      </c>
    </row>
    <row r="751" spans="1:5" x14ac:dyDescent="0.2">
      <c r="A751" s="1">
        <v>45286</v>
      </c>
      <c r="B751">
        <v>368.31527709960938</v>
      </c>
      <c r="C751" t="s">
        <v>10873</v>
      </c>
      <c r="D751">
        <v>367.17491766420062</v>
      </c>
      <c r="E751">
        <v>368.64951572710902</v>
      </c>
    </row>
    <row r="752" spans="1:5" x14ac:dyDescent="0.2">
      <c r="A752" s="1">
        <v>45287</v>
      </c>
      <c r="B752">
        <v>367.73526000976562</v>
      </c>
      <c r="C752" t="s">
        <v>10874</v>
      </c>
      <c r="D752">
        <v>366.49658807749455</v>
      </c>
      <c r="E752">
        <v>367.36169037934906</v>
      </c>
    </row>
    <row r="753" spans="1:5" x14ac:dyDescent="0.2">
      <c r="A753" s="1">
        <v>45288</v>
      </c>
      <c r="B753">
        <v>368.9248046875</v>
      </c>
      <c r="C753" t="s">
        <v>10875</v>
      </c>
      <c r="D753">
        <v>367.82377617224904</v>
      </c>
      <c r="E753">
        <v>369.01327697882084</v>
      </c>
    </row>
    <row r="754" spans="1:5" x14ac:dyDescent="0.2">
      <c r="A754" s="1">
        <v>45289</v>
      </c>
      <c r="B754">
        <v>369.67193603515625</v>
      </c>
      <c r="C754" t="s">
        <v>10876</v>
      </c>
      <c r="D754">
        <v>367.15529091169572</v>
      </c>
      <c r="E754">
        <v>369.63260501738381</v>
      </c>
    </row>
    <row r="755" spans="1:5" x14ac:dyDescent="0.2">
      <c r="A755" s="1">
        <v>45293</v>
      </c>
      <c r="B755">
        <v>364.5894775390625</v>
      </c>
      <c r="C755" t="s">
        <v>10877</v>
      </c>
      <c r="D755">
        <v>360.55890320609336</v>
      </c>
      <c r="E755">
        <v>367.52883362542701</v>
      </c>
    </row>
    <row r="756" spans="1:5" x14ac:dyDescent="0.2">
      <c r="A756" s="1">
        <v>45294</v>
      </c>
      <c r="B756">
        <v>364.32403564453125</v>
      </c>
      <c r="C756" t="s">
        <v>10878</v>
      </c>
      <c r="D756">
        <v>362.26943260145976</v>
      </c>
      <c r="E756">
        <v>362.76096529121202</v>
      </c>
    </row>
    <row r="757" spans="1:5" x14ac:dyDescent="0.2">
      <c r="A757" s="1">
        <v>45295</v>
      </c>
      <c r="B757">
        <v>361.70904541015625</v>
      </c>
      <c r="C757" t="s">
        <v>10879</v>
      </c>
      <c r="D757">
        <v>360.95209593669983</v>
      </c>
      <c r="E757">
        <v>364.3928244536736</v>
      </c>
    </row>
    <row r="758" spans="1:5" x14ac:dyDescent="0.2">
      <c r="A758" s="1">
        <v>45296</v>
      </c>
      <c r="B758">
        <v>361.52230834960938</v>
      </c>
      <c r="C758" t="s">
        <v>10880</v>
      </c>
      <c r="D758">
        <v>360.29347657411785</v>
      </c>
      <c r="E758">
        <v>362.72164936252017</v>
      </c>
    </row>
    <row r="759" spans="1:5" x14ac:dyDescent="0.2">
      <c r="A759" s="1">
        <v>45299</v>
      </c>
      <c r="B759">
        <v>368.34475708007812</v>
      </c>
      <c r="C759" t="s">
        <v>10881</v>
      </c>
      <c r="D759">
        <v>362.76095311214482</v>
      </c>
      <c r="E759">
        <v>363.04602046207282</v>
      </c>
    </row>
    <row r="760" spans="1:5" x14ac:dyDescent="0.2">
      <c r="A760" s="1">
        <v>45300</v>
      </c>
      <c r="B760">
        <v>369.4261474609375</v>
      </c>
      <c r="C760" t="s">
        <v>10882</v>
      </c>
      <c r="D760">
        <v>364.90404071387792</v>
      </c>
      <c r="E760">
        <v>365.71016152546855</v>
      </c>
    </row>
    <row r="761" spans="1:5" x14ac:dyDescent="0.2">
      <c r="A761" s="1">
        <v>45301</v>
      </c>
      <c r="B761">
        <v>376.2879638671875</v>
      </c>
      <c r="C761" t="s">
        <v>10883</v>
      </c>
      <c r="D761">
        <v>369.94720950669279</v>
      </c>
      <c r="E761">
        <v>369.99635078049772</v>
      </c>
    </row>
    <row r="762" spans="1:5" x14ac:dyDescent="0.2">
      <c r="A762" s="1">
        <v>45302</v>
      </c>
      <c r="B762">
        <v>378.11648559570312</v>
      </c>
      <c r="C762" t="s">
        <v>10884</v>
      </c>
      <c r="D762">
        <v>373.93845724798922</v>
      </c>
      <c r="E762">
        <v>379.46328052178291</v>
      </c>
    </row>
    <row r="763" spans="1:5" x14ac:dyDescent="0.2">
      <c r="A763" s="1">
        <v>45303</v>
      </c>
      <c r="B763">
        <v>381.89138793945312</v>
      </c>
      <c r="C763" t="s">
        <v>10885</v>
      </c>
      <c r="D763">
        <v>378.13607119839037</v>
      </c>
      <c r="E763">
        <v>378.96184247116071</v>
      </c>
    </row>
    <row r="764" spans="1:5" x14ac:dyDescent="0.2">
      <c r="A764" s="1">
        <v>45307</v>
      </c>
      <c r="B764">
        <v>383.66094970703125</v>
      </c>
      <c r="C764" t="s">
        <v>10886</v>
      </c>
      <c r="D764">
        <v>381.05583221487529</v>
      </c>
      <c r="E764">
        <v>386.99355604662537</v>
      </c>
    </row>
    <row r="765" spans="1:5" x14ac:dyDescent="0.2">
      <c r="A765" s="1">
        <v>45308</v>
      </c>
      <c r="B765">
        <v>382.87451171875</v>
      </c>
      <c r="C765" t="s">
        <v>10887</v>
      </c>
      <c r="D765">
        <v>378.29342300551002</v>
      </c>
      <c r="E765">
        <v>381.40975376136174</v>
      </c>
    </row>
    <row r="766" spans="1:5" x14ac:dyDescent="0.2">
      <c r="A766" s="1">
        <v>45309</v>
      </c>
      <c r="B766">
        <v>387.19998168945312</v>
      </c>
      <c r="C766" t="s">
        <v>10888</v>
      </c>
      <c r="D766">
        <v>383.51348627386955</v>
      </c>
      <c r="E766">
        <v>385.08639698467385</v>
      </c>
    </row>
    <row r="767" spans="1:5" x14ac:dyDescent="0.2">
      <c r="A767" s="1">
        <v>45310</v>
      </c>
      <c r="B767">
        <v>391.918701171875</v>
      </c>
      <c r="C767" t="s">
        <v>10889</v>
      </c>
      <c r="D767">
        <v>386.83623978929575</v>
      </c>
      <c r="E767">
        <v>389.05797722162475</v>
      </c>
    </row>
    <row r="768" spans="1:5" x14ac:dyDescent="0.2">
      <c r="A768" s="1">
        <v>45313</v>
      </c>
      <c r="B768">
        <v>389.79525756835938</v>
      </c>
      <c r="C768" t="s">
        <v>10890</v>
      </c>
      <c r="D768">
        <v>386.92469350154158</v>
      </c>
      <c r="E768">
        <v>393.24579659979707</v>
      </c>
    </row>
    <row r="769" spans="1:5" x14ac:dyDescent="0.2">
      <c r="A769" s="1">
        <v>45314</v>
      </c>
      <c r="B769">
        <v>392.144775390625</v>
      </c>
      <c r="C769" t="s">
        <v>10891</v>
      </c>
      <c r="D769">
        <v>387.25893923568759</v>
      </c>
      <c r="E769">
        <v>389.04812543344485</v>
      </c>
    </row>
    <row r="770" spans="1:5" x14ac:dyDescent="0.2">
      <c r="A770" s="1">
        <v>45315</v>
      </c>
      <c r="B770">
        <v>395.7427978515625</v>
      </c>
      <c r="C770" t="s">
        <v>10892</v>
      </c>
      <c r="D770">
        <v>393.66854429552797</v>
      </c>
      <c r="E770">
        <v>394.74008196201459</v>
      </c>
    </row>
    <row r="771" spans="1:5" x14ac:dyDescent="0.2">
      <c r="A771" s="1">
        <v>45316</v>
      </c>
      <c r="B771">
        <v>398.01370239257812</v>
      </c>
      <c r="C771" t="s">
        <v>10893</v>
      </c>
      <c r="D771">
        <v>395.71333284862283</v>
      </c>
      <c r="E771">
        <v>397.47302839749273</v>
      </c>
    </row>
    <row r="772" spans="1:5" x14ac:dyDescent="0.2">
      <c r="A772" s="1">
        <v>45317</v>
      </c>
      <c r="B772">
        <v>397.089599609375</v>
      </c>
      <c r="C772" t="s">
        <v>10894</v>
      </c>
      <c r="D772">
        <v>395.61500151016389</v>
      </c>
      <c r="E772">
        <v>397.52215078520555</v>
      </c>
    </row>
    <row r="773" spans="1:5" x14ac:dyDescent="0.2">
      <c r="A773" s="1">
        <v>45320</v>
      </c>
      <c r="B773">
        <v>402.78155517578125</v>
      </c>
      <c r="C773" t="s">
        <v>10895</v>
      </c>
      <c r="D773">
        <v>397.48281829193445</v>
      </c>
      <c r="E773">
        <v>399.18353222698369</v>
      </c>
    </row>
    <row r="774" spans="1:5" x14ac:dyDescent="0.2">
      <c r="A774" s="1">
        <v>45321</v>
      </c>
      <c r="B774">
        <v>401.67068481445312</v>
      </c>
      <c r="C774" t="s">
        <v>10896</v>
      </c>
      <c r="D774">
        <v>399.56694047651416</v>
      </c>
      <c r="E774">
        <v>405.27854800251134</v>
      </c>
    </row>
    <row r="775" spans="1:5" x14ac:dyDescent="0.2">
      <c r="A775" s="1">
        <v>45322</v>
      </c>
      <c r="B775">
        <v>390.84710693359375</v>
      </c>
      <c r="C775" t="s">
        <v>10897</v>
      </c>
      <c r="D775">
        <v>390.48337755581736</v>
      </c>
      <c r="E775">
        <v>400.06826467616003</v>
      </c>
    </row>
    <row r="776" spans="1:5" x14ac:dyDescent="0.2">
      <c r="A776" s="1">
        <v>45323</v>
      </c>
      <c r="B776">
        <v>396.942138671875</v>
      </c>
      <c r="C776" t="s">
        <v>10898</v>
      </c>
      <c r="D776">
        <v>394.9956584155895</v>
      </c>
      <c r="E776">
        <v>395.02514917701313</v>
      </c>
    </row>
    <row r="777" spans="1:5" x14ac:dyDescent="0.2">
      <c r="A777" s="1">
        <v>45324</v>
      </c>
      <c r="B777">
        <v>404.25616455078125</v>
      </c>
      <c r="C777" t="s">
        <v>10899</v>
      </c>
      <c r="D777">
        <v>396.72587980855803</v>
      </c>
      <c r="E777">
        <v>396.97164616437169</v>
      </c>
    </row>
    <row r="778" spans="1:5" x14ac:dyDescent="0.2">
      <c r="A778" s="1">
        <v>45327</v>
      </c>
      <c r="B778">
        <v>398.78042602539062</v>
      </c>
      <c r="C778" t="s">
        <v>10900</v>
      </c>
      <c r="D778">
        <v>397.14853405561382</v>
      </c>
      <c r="E778">
        <v>402.95845347789543</v>
      </c>
    </row>
    <row r="779" spans="1:5" x14ac:dyDescent="0.2">
      <c r="A779" s="1">
        <v>45328</v>
      </c>
      <c r="B779">
        <v>398.6231689453125</v>
      </c>
      <c r="C779" t="s">
        <v>10901</v>
      </c>
      <c r="D779">
        <v>396.08687348046408</v>
      </c>
      <c r="E779">
        <v>399.00657884158488</v>
      </c>
    </row>
    <row r="780" spans="1:5" x14ac:dyDescent="0.2">
      <c r="A780" s="1">
        <v>45329</v>
      </c>
      <c r="B780">
        <v>407.03817749023438</v>
      </c>
      <c r="C780" t="s">
        <v>10902</v>
      </c>
      <c r="D780">
        <v>400.50079921285686</v>
      </c>
      <c r="E780">
        <v>400.5401302252688</v>
      </c>
    </row>
    <row r="781" spans="1:5" x14ac:dyDescent="0.2">
      <c r="A781" s="1">
        <v>45330</v>
      </c>
      <c r="B781">
        <v>407.09716796875</v>
      </c>
      <c r="C781" t="s">
        <v>10903</v>
      </c>
      <c r="D781">
        <v>405.5439379531735</v>
      </c>
      <c r="E781">
        <v>407.03818644922006</v>
      </c>
    </row>
    <row r="782" spans="1:5" x14ac:dyDescent="0.2">
      <c r="A782" s="1">
        <v>45331</v>
      </c>
      <c r="B782">
        <v>413.42816162109375</v>
      </c>
      <c r="C782" t="s">
        <v>10904</v>
      </c>
      <c r="D782">
        <v>408.06063268217702</v>
      </c>
      <c r="E782">
        <v>408.21792675374667</v>
      </c>
    </row>
    <row r="783" spans="1:5" x14ac:dyDescent="0.2">
      <c r="A783" s="1">
        <v>45334</v>
      </c>
      <c r="B783">
        <v>408.22775268554688</v>
      </c>
      <c r="C783" t="s">
        <v>10905</v>
      </c>
      <c r="D783">
        <v>407.72637972505811</v>
      </c>
      <c r="E783">
        <v>413.43798737008973</v>
      </c>
    </row>
    <row r="784" spans="1:5" x14ac:dyDescent="0.2">
      <c r="A784" s="1">
        <v>45335</v>
      </c>
      <c r="B784">
        <v>399.4390869140625</v>
      </c>
      <c r="C784" t="s">
        <v>10906</v>
      </c>
      <c r="D784">
        <v>396.55871287886254</v>
      </c>
      <c r="E784">
        <v>398.08245204403079</v>
      </c>
    </row>
    <row r="785" spans="1:5" x14ac:dyDescent="0.2">
      <c r="A785" s="1">
        <v>45336</v>
      </c>
      <c r="B785">
        <v>403.29983520507812</v>
      </c>
      <c r="C785" t="s">
        <v>10907</v>
      </c>
      <c r="D785">
        <v>398.4542264131706</v>
      </c>
      <c r="E785">
        <v>401.90131781193679</v>
      </c>
    </row>
    <row r="786" spans="1:5" x14ac:dyDescent="0.2">
      <c r="A786" s="1">
        <v>45337</v>
      </c>
      <c r="B786">
        <v>400.41412353515625</v>
      </c>
      <c r="C786" t="s">
        <v>10908</v>
      </c>
      <c r="D786">
        <v>398.17844942358096</v>
      </c>
      <c r="E786">
        <v>401.97025586986575</v>
      </c>
    </row>
    <row r="787" spans="1:5" x14ac:dyDescent="0.2">
      <c r="A787" s="1">
        <v>45338</v>
      </c>
      <c r="B787">
        <v>397.95196533203125</v>
      </c>
      <c r="C787" t="s">
        <v>10909</v>
      </c>
      <c r="D787">
        <v>397.34134246198272</v>
      </c>
      <c r="E787">
        <v>401.79300439867092</v>
      </c>
    </row>
    <row r="788" spans="1:5" x14ac:dyDescent="0.2">
      <c r="A788" s="1">
        <v>45342</v>
      </c>
      <c r="B788">
        <v>396.70114135742188</v>
      </c>
      <c r="C788" t="s">
        <v>10910</v>
      </c>
      <c r="D788">
        <v>391.99340052173363</v>
      </c>
      <c r="E788">
        <v>397.1443207958614</v>
      </c>
    </row>
    <row r="789" spans="1:5" x14ac:dyDescent="0.2">
      <c r="A789" s="1">
        <v>45343</v>
      </c>
      <c r="B789">
        <v>396.10037231445312</v>
      </c>
      <c r="C789" t="s">
        <v>10911</v>
      </c>
      <c r="D789">
        <v>391.21535939035982</v>
      </c>
      <c r="E789">
        <v>394.12077725006736</v>
      </c>
    </row>
    <row r="790" spans="1:5" x14ac:dyDescent="0.2">
      <c r="A790" s="1">
        <v>45344</v>
      </c>
      <c r="B790">
        <v>405.42724609375</v>
      </c>
      <c r="C790" t="s">
        <v>10912</v>
      </c>
      <c r="D790">
        <v>402.3938184427991</v>
      </c>
      <c r="E790">
        <v>403.98932474374612</v>
      </c>
    </row>
    <row r="791" spans="1:5" x14ac:dyDescent="0.2">
      <c r="A791" s="1">
        <v>45345</v>
      </c>
      <c r="B791">
        <v>404.13702392578125</v>
      </c>
      <c r="C791" t="s">
        <v>10913</v>
      </c>
      <c r="D791">
        <v>402.78773856633728</v>
      </c>
      <c r="E791">
        <v>409.38646893086735</v>
      </c>
    </row>
    <row r="792" spans="1:5" x14ac:dyDescent="0.2">
      <c r="A792" s="1">
        <v>45348</v>
      </c>
      <c r="B792">
        <v>401.37936401367188</v>
      </c>
      <c r="C792" t="s">
        <v>10914</v>
      </c>
      <c r="D792">
        <v>401.20206217006569</v>
      </c>
      <c r="E792">
        <v>405.24008986741234</v>
      </c>
    </row>
    <row r="793" spans="1:5" x14ac:dyDescent="0.2">
      <c r="A793" s="1">
        <v>45349</v>
      </c>
      <c r="B793">
        <v>401.32028198242188</v>
      </c>
      <c r="C793" t="s">
        <v>10915</v>
      </c>
      <c r="D793">
        <v>397.74515057992284</v>
      </c>
      <c r="E793">
        <v>401.82255205730473</v>
      </c>
    </row>
    <row r="794" spans="1:5" x14ac:dyDescent="0.2">
      <c r="A794" s="1">
        <v>45350</v>
      </c>
      <c r="B794">
        <v>401.55667114257812</v>
      </c>
      <c r="C794" t="s">
        <v>10916</v>
      </c>
      <c r="D794">
        <v>399.19295693442211</v>
      </c>
      <c r="E794">
        <v>402.00970910221264</v>
      </c>
    </row>
    <row r="795" spans="1:5" x14ac:dyDescent="0.2">
      <c r="A795" s="1">
        <v>45351</v>
      </c>
      <c r="B795">
        <v>407.38717651367188</v>
      </c>
      <c r="C795" t="s">
        <v>10917</v>
      </c>
      <c r="D795">
        <v>399.78387560319931</v>
      </c>
      <c r="E795">
        <v>402.46275960420144</v>
      </c>
    </row>
    <row r="796" spans="1:5" x14ac:dyDescent="0.2">
      <c r="A796" s="1">
        <v>45352</v>
      </c>
      <c r="B796">
        <v>409.218994140625</v>
      </c>
      <c r="C796" t="s">
        <v>10918</v>
      </c>
      <c r="D796">
        <v>404.6688382927548</v>
      </c>
      <c r="E796">
        <v>405.05292713453838</v>
      </c>
    </row>
    <row r="797" spans="1:5" x14ac:dyDescent="0.2">
      <c r="A797" s="1">
        <v>45355</v>
      </c>
      <c r="B797">
        <v>408.64779663085938</v>
      </c>
      <c r="C797" t="s">
        <v>10919</v>
      </c>
      <c r="D797">
        <v>406.08709401097116</v>
      </c>
      <c r="E797">
        <v>407.19015851030679</v>
      </c>
    </row>
    <row r="798" spans="1:5" x14ac:dyDescent="0.2">
      <c r="A798" s="1">
        <v>45356</v>
      </c>
      <c r="B798">
        <v>396.56326293945312</v>
      </c>
      <c r="C798" t="s">
        <v>10920</v>
      </c>
      <c r="D798">
        <v>394.58366790374333</v>
      </c>
      <c r="E798">
        <v>407.70229088844212</v>
      </c>
    </row>
    <row r="799" spans="1:5" x14ac:dyDescent="0.2">
      <c r="A799" s="1">
        <v>45357</v>
      </c>
      <c r="B799">
        <v>396.01174926757812</v>
      </c>
      <c r="C799" t="s">
        <v>10921</v>
      </c>
      <c r="D799">
        <v>392.36769884492838</v>
      </c>
      <c r="E799">
        <v>396.87845143918287</v>
      </c>
    </row>
    <row r="800" spans="1:5" x14ac:dyDescent="0.2">
      <c r="A800" s="1">
        <v>45358</v>
      </c>
      <c r="B800">
        <v>402.9552001953125</v>
      </c>
      <c r="C800" t="s">
        <v>10922</v>
      </c>
      <c r="D800">
        <v>396.15948083378726</v>
      </c>
      <c r="E800">
        <v>399.98083315410713</v>
      </c>
    </row>
    <row r="801" spans="1:5" x14ac:dyDescent="0.2">
      <c r="A801" s="1">
        <v>45359</v>
      </c>
      <c r="B801">
        <v>400.07931518554688</v>
      </c>
      <c r="C801" t="s">
        <v>10923</v>
      </c>
      <c r="D801">
        <v>398.21787122915561</v>
      </c>
      <c r="E801">
        <v>401.793002594602</v>
      </c>
    </row>
    <row r="802" spans="1:5" x14ac:dyDescent="0.2">
      <c r="A802" s="1">
        <v>45362</v>
      </c>
      <c r="B802">
        <v>398.40496826171875</v>
      </c>
      <c r="C802" t="s">
        <v>10924</v>
      </c>
      <c r="D802">
        <v>395.19426925023413</v>
      </c>
      <c r="E802">
        <v>397.6564774172096</v>
      </c>
    </row>
    <row r="803" spans="1:5" x14ac:dyDescent="0.2">
      <c r="A803" s="1">
        <v>45363</v>
      </c>
      <c r="B803">
        <v>409.00234985351562</v>
      </c>
      <c r="C803" t="s">
        <v>10925</v>
      </c>
      <c r="D803">
        <v>400.64069996356216</v>
      </c>
      <c r="E803">
        <v>401.4581399062547</v>
      </c>
    </row>
    <row r="804" spans="1:5" x14ac:dyDescent="0.2">
      <c r="A804" s="1">
        <v>45364</v>
      </c>
      <c r="B804">
        <v>408.82504272460938</v>
      </c>
      <c r="C804" t="s">
        <v>10926</v>
      </c>
      <c r="D804">
        <v>405.23022487653958</v>
      </c>
      <c r="E804">
        <v>411.7796924719957</v>
      </c>
    </row>
    <row r="805" spans="1:5" x14ac:dyDescent="0.2">
      <c r="A805" s="1">
        <v>45365</v>
      </c>
      <c r="B805">
        <v>418.79205322265625</v>
      </c>
      <c r="C805" t="s">
        <v>10927</v>
      </c>
      <c r="D805">
        <v>411.67133656517439</v>
      </c>
      <c r="E805">
        <v>413.88732385891859</v>
      </c>
    </row>
    <row r="806" spans="1:5" x14ac:dyDescent="0.2">
      <c r="A806" s="1">
        <v>45366</v>
      </c>
      <c r="B806">
        <v>410.12509155273438</v>
      </c>
      <c r="C806" t="s">
        <v>10928</v>
      </c>
      <c r="D806">
        <v>406.5499605866558</v>
      </c>
      <c r="E806">
        <v>412.95170163927548</v>
      </c>
    </row>
    <row r="807" spans="1:5" x14ac:dyDescent="0.2">
      <c r="A807" s="1">
        <v>45369</v>
      </c>
      <c r="B807">
        <v>411.011474609375</v>
      </c>
      <c r="C807" t="s">
        <v>10929</v>
      </c>
      <c r="D807">
        <v>407.52497957764331</v>
      </c>
      <c r="E807">
        <v>407.98787589557446</v>
      </c>
    </row>
    <row r="808" spans="1:5" x14ac:dyDescent="0.2">
      <c r="A808" s="1">
        <v>45370</v>
      </c>
      <c r="B808">
        <v>415.0396728515625</v>
      </c>
      <c r="C808" t="s">
        <v>10930</v>
      </c>
      <c r="D808">
        <v>409.26824111501742</v>
      </c>
      <c r="E808">
        <v>411.51377382482008</v>
      </c>
    </row>
    <row r="809" spans="1:5" x14ac:dyDescent="0.2">
      <c r="A809" s="1">
        <v>45371</v>
      </c>
      <c r="B809">
        <v>418.80197143554688</v>
      </c>
      <c r="C809" t="s">
        <v>10931</v>
      </c>
      <c r="D809">
        <v>414.3010471653659</v>
      </c>
      <c r="E809">
        <v>415.62078729077075</v>
      </c>
    </row>
    <row r="810" spans="1:5" x14ac:dyDescent="0.2">
      <c r="A810" s="1">
        <v>45372</v>
      </c>
      <c r="B810">
        <v>422.87933349609375</v>
      </c>
      <c r="C810" t="s">
        <v>10932</v>
      </c>
      <c r="D810">
        <v>420.70274984054407</v>
      </c>
      <c r="E810">
        <v>423.33237139382629</v>
      </c>
    </row>
    <row r="811" spans="1:5" x14ac:dyDescent="0.2">
      <c r="A811" s="1">
        <v>45373</v>
      </c>
      <c r="B811">
        <v>422.25888061523438</v>
      </c>
      <c r="C811" t="s">
        <v>10933</v>
      </c>
      <c r="D811">
        <v>419.62925888508494</v>
      </c>
      <c r="E811">
        <v>423.20439027790491</v>
      </c>
    </row>
    <row r="812" spans="1:5" x14ac:dyDescent="0.2">
      <c r="A812" s="1">
        <v>45376</v>
      </c>
      <c r="B812">
        <v>416.46774291992188</v>
      </c>
      <c r="C812" t="s">
        <v>10934</v>
      </c>
      <c r="D812">
        <v>415.2366387798196</v>
      </c>
      <c r="E812">
        <v>418.8117700116772</v>
      </c>
    </row>
    <row r="813" spans="1:5" x14ac:dyDescent="0.2">
      <c r="A813" s="1">
        <v>45377</v>
      </c>
      <c r="B813">
        <v>415.27606201171875</v>
      </c>
      <c r="C813" t="s">
        <v>10935</v>
      </c>
      <c r="D813">
        <v>414.9806090267337</v>
      </c>
      <c r="E813">
        <v>419.1761916947957</v>
      </c>
    </row>
    <row r="814" spans="1:5" x14ac:dyDescent="0.2">
      <c r="A814" s="1">
        <v>45378</v>
      </c>
      <c r="B814">
        <v>415.05935668945312</v>
      </c>
      <c r="C814" t="s">
        <v>10936</v>
      </c>
      <c r="D814">
        <v>412.67595596490696</v>
      </c>
      <c r="E814">
        <v>418.02386500319915</v>
      </c>
    </row>
    <row r="815" spans="1:5" x14ac:dyDescent="0.2">
      <c r="A815" s="1">
        <v>45379</v>
      </c>
      <c r="B815">
        <v>414.36007690429688</v>
      </c>
      <c r="C815" t="s">
        <v>10937</v>
      </c>
      <c r="D815">
        <v>412.78425771296662</v>
      </c>
      <c r="E815">
        <v>414.59643926330853</v>
      </c>
    </row>
    <row r="816" spans="1:5" x14ac:dyDescent="0.2">
      <c r="A816" s="1">
        <v>45383</v>
      </c>
      <c r="B816">
        <v>418.15191650390625</v>
      </c>
      <c r="C816" t="s">
        <v>10938</v>
      </c>
      <c r="D816">
        <v>415.83743470107243</v>
      </c>
      <c r="E816">
        <v>417.5412936572551</v>
      </c>
    </row>
    <row r="817" spans="1:5" x14ac:dyDescent="0.2">
      <c r="A817" s="1">
        <v>45384</v>
      </c>
      <c r="B817">
        <v>415.0692138671875</v>
      </c>
      <c r="C817" t="s">
        <v>10939</v>
      </c>
      <c r="D817">
        <v>411.52362803136958</v>
      </c>
      <c r="E817">
        <v>413.75930226716531</v>
      </c>
    </row>
    <row r="818" spans="1:5" x14ac:dyDescent="0.2">
      <c r="A818" s="1">
        <v>45385</v>
      </c>
      <c r="B818">
        <v>414.09417724609375</v>
      </c>
      <c r="C818" t="s">
        <v>10940</v>
      </c>
      <c r="D818">
        <v>412.75472038791173</v>
      </c>
      <c r="E818">
        <v>413.38506009911544</v>
      </c>
    </row>
    <row r="819" spans="1:5" x14ac:dyDescent="0.2">
      <c r="A819" s="1">
        <v>45386</v>
      </c>
      <c r="B819">
        <v>411.56304931640625</v>
      </c>
      <c r="C819" t="s">
        <v>10941</v>
      </c>
      <c r="D819">
        <v>411.25773788966961</v>
      </c>
      <c r="E819">
        <v>418.56555534132281</v>
      </c>
    </row>
    <row r="820" spans="1:5" x14ac:dyDescent="0.2">
      <c r="A820" s="1">
        <v>45387</v>
      </c>
      <c r="B820">
        <v>419.08755493164062</v>
      </c>
      <c r="C820" t="s">
        <v>10942</v>
      </c>
      <c r="D820">
        <v>411.99641280038685</v>
      </c>
      <c r="E820">
        <v>413.66086807695132</v>
      </c>
    </row>
    <row r="821" spans="1:5" x14ac:dyDescent="0.2">
      <c r="A821" s="1">
        <v>45390</v>
      </c>
      <c r="B821">
        <v>418.17156982421875</v>
      </c>
      <c r="C821" t="s">
        <v>10943</v>
      </c>
      <c r="D821">
        <v>416.90106203324541</v>
      </c>
      <c r="E821">
        <v>418.74281893295142</v>
      </c>
    </row>
    <row r="822" spans="1:5" x14ac:dyDescent="0.2">
      <c r="A822" s="1">
        <v>45391</v>
      </c>
      <c r="B822">
        <v>419.83602905273438</v>
      </c>
      <c r="C822" t="s">
        <v>10944</v>
      </c>
      <c r="D822">
        <v>415.24646951798331</v>
      </c>
      <c r="E822">
        <v>419.9936139789009</v>
      </c>
    </row>
    <row r="823" spans="1:5" x14ac:dyDescent="0.2">
      <c r="A823" s="1">
        <v>45392</v>
      </c>
      <c r="B823">
        <v>416.86172485351562</v>
      </c>
      <c r="C823" t="s">
        <v>10945</v>
      </c>
      <c r="D823">
        <v>413.35554262861928</v>
      </c>
      <c r="E823">
        <v>415.80789248455</v>
      </c>
    </row>
    <row r="824" spans="1:5" x14ac:dyDescent="0.2">
      <c r="A824" s="1">
        <v>45393</v>
      </c>
      <c r="B824">
        <v>421.46109008789062</v>
      </c>
      <c r="C824" t="s">
        <v>10946</v>
      </c>
      <c r="D824">
        <v>415.97528306608331</v>
      </c>
      <c r="E824">
        <v>419.3830008173104</v>
      </c>
    </row>
    <row r="825" spans="1:5" x14ac:dyDescent="0.2">
      <c r="A825" s="1">
        <v>45394</v>
      </c>
      <c r="B825">
        <v>415.52227783203125</v>
      </c>
      <c r="C825" t="s">
        <v>10947</v>
      </c>
      <c r="D825">
        <v>413.42447149521308</v>
      </c>
      <c r="E825">
        <v>417.6397710155257</v>
      </c>
    </row>
    <row r="826" spans="1:5" x14ac:dyDescent="0.2">
      <c r="A826" s="1">
        <v>45397</v>
      </c>
      <c r="B826">
        <v>407.38717651367188</v>
      </c>
      <c r="C826" t="s">
        <v>10948</v>
      </c>
      <c r="D826">
        <v>407.1803293629701</v>
      </c>
      <c r="E826">
        <v>420.15125672726765</v>
      </c>
    </row>
    <row r="827" spans="1:5" x14ac:dyDescent="0.2">
      <c r="A827" s="1">
        <v>45398</v>
      </c>
      <c r="B827">
        <v>408.31292724609375</v>
      </c>
      <c r="C827" t="s">
        <v>10949</v>
      </c>
      <c r="D827">
        <v>407.47580044108008</v>
      </c>
      <c r="E827">
        <v>408.30309885081732</v>
      </c>
    </row>
    <row r="828" spans="1:5" x14ac:dyDescent="0.2">
      <c r="A828" s="1">
        <v>45399</v>
      </c>
      <c r="B828">
        <v>405.61434936523438</v>
      </c>
      <c r="C828" t="s">
        <v>10950</v>
      </c>
      <c r="D828">
        <v>404.12716591033598</v>
      </c>
      <c r="E828">
        <v>410.94257181808638</v>
      </c>
    </row>
    <row r="829" spans="1:5" x14ac:dyDescent="0.2">
      <c r="A829" s="1">
        <v>45400</v>
      </c>
      <c r="B829">
        <v>398.15875244140625</v>
      </c>
      <c r="C829" t="s">
        <v>10951</v>
      </c>
      <c r="D829">
        <v>397.84361263483032</v>
      </c>
      <c r="E829">
        <v>404.42262572604659</v>
      </c>
    </row>
    <row r="830" spans="1:5" x14ac:dyDescent="0.2">
      <c r="A830" s="1">
        <v>45401</v>
      </c>
      <c r="B830">
        <v>393.08660888671875</v>
      </c>
      <c r="C830" t="s">
        <v>10952</v>
      </c>
      <c r="D830">
        <v>391.7570104509112</v>
      </c>
      <c r="E830">
        <v>397.92238938574701</v>
      </c>
    </row>
    <row r="831" spans="1:5" x14ac:dyDescent="0.2">
      <c r="A831" s="1">
        <v>45404</v>
      </c>
      <c r="B831">
        <v>394.89883422851562</v>
      </c>
      <c r="C831" t="s">
        <v>10953</v>
      </c>
      <c r="D831">
        <v>389.7676002006902</v>
      </c>
      <c r="E831">
        <v>394.03213203940959</v>
      </c>
    </row>
    <row r="832" spans="1:5" x14ac:dyDescent="0.2">
      <c r="A832" s="1">
        <v>45405</v>
      </c>
      <c r="B832">
        <v>401.40890502929688</v>
      </c>
      <c r="C832" t="s">
        <v>10954</v>
      </c>
      <c r="D832">
        <v>396.96707160397608</v>
      </c>
      <c r="E832">
        <v>398.12922671700221</v>
      </c>
    </row>
    <row r="833" spans="1:5" x14ac:dyDescent="0.2">
      <c r="A833" s="1">
        <v>45406</v>
      </c>
      <c r="B833">
        <v>402.8763427734375</v>
      </c>
      <c r="C833" t="s">
        <v>10955</v>
      </c>
      <c r="D833">
        <v>400.63081014934011</v>
      </c>
      <c r="E833">
        <v>403.36878440202247</v>
      </c>
    </row>
    <row r="834" spans="1:5" x14ac:dyDescent="0.2">
      <c r="A834" s="1">
        <v>45407</v>
      </c>
      <c r="B834">
        <v>393.0078125</v>
      </c>
      <c r="C834" t="s">
        <v>10956</v>
      </c>
      <c r="D834">
        <v>382.16423852011218</v>
      </c>
      <c r="E834">
        <v>388.07353789988741</v>
      </c>
    </row>
    <row r="835" spans="1:5" x14ac:dyDescent="0.2">
      <c r="A835" s="1">
        <v>45408</v>
      </c>
      <c r="B835">
        <v>400.17776489257812</v>
      </c>
      <c r="C835" t="s">
        <v>10957</v>
      </c>
      <c r="D835">
        <v>399.62623268322636</v>
      </c>
      <c r="E835">
        <v>405.93933785210214</v>
      </c>
    </row>
    <row r="836" spans="1:5" x14ac:dyDescent="0.2">
      <c r="A836" s="1">
        <v>45411</v>
      </c>
      <c r="B836">
        <v>396.1693115234375</v>
      </c>
      <c r="C836" t="s">
        <v>10958</v>
      </c>
      <c r="D836">
        <v>393.15557099876008</v>
      </c>
      <c r="E836">
        <v>399.12396145400385</v>
      </c>
    </row>
    <row r="837" spans="1:5" x14ac:dyDescent="0.2">
      <c r="A837" s="1">
        <v>45412</v>
      </c>
      <c r="B837">
        <v>383.44464111328125</v>
      </c>
      <c r="C837" t="s">
        <v>10959</v>
      </c>
      <c r="D837">
        <v>383.28708621869782</v>
      </c>
      <c r="E837">
        <v>395.42082687077942</v>
      </c>
    </row>
    <row r="838" spans="1:5" x14ac:dyDescent="0.2">
      <c r="A838" s="1">
        <v>45413</v>
      </c>
      <c r="B838">
        <v>388.96978759765625</v>
      </c>
      <c r="C838" t="s">
        <v>10960</v>
      </c>
      <c r="D838">
        <v>384.40977340635925</v>
      </c>
      <c r="E838">
        <v>386.6749928264685</v>
      </c>
    </row>
    <row r="839" spans="1:5" x14ac:dyDescent="0.2">
      <c r="A839" s="1">
        <v>45414</v>
      </c>
      <c r="B839">
        <v>391.82598876953125</v>
      </c>
      <c r="C839" t="s">
        <v>10961</v>
      </c>
      <c r="D839">
        <v>388.68420847522509</v>
      </c>
      <c r="E839">
        <v>391.6487169798458</v>
      </c>
    </row>
    <row r="840" spans="1:5" x14ac:dyDescent="0.2">
      <c r="A840" s="1">
        <v>45415</v>
      </c>
      <c r="B840">
        <v>400.51263427734375</v>
      </c>
      <c r="C840" t="s">
        <v>10962</v>
      </c>
      <c r="D840">
        <v>395.78517654650187</v>
      </c>
      <c r="E840">
        <v>396.19884074474822</v>
      </c>
    </row>
    <row r="841" spans="1:5" x14ac:dyDescent="0.2">
      <c r="A841" s="1">
        <v>45418</v>
      </c>
      <c r="B841">
        <v>407.28863525390625</v>
      </c>
      <c r="C841" t="s">
        <v>10963</v>
      </c>
      <c r="D841">
        <v>400.22700899431089</v>
      </c>
      <c r="E841">
        <v>402.5808944329267</v>
      </c>
    </row>
    <row r="842" spans="1:5" x14ac:dyDescent="0.2">
      <c r="A842" s="1">
        <v>45419</v>
      </c>
      <c r="B842">
        <v>403.15213012695312</v>
      </c>
      <c r="C842" t="s">
        <v>10964</v>
      </c>
      <c r="D842">
        <v>402.90590929968624</v>
      </c>
      <c r="E842">
        <v>408.39171654469322</v>
      </c>
    </row>
    <row r="843" spans="1:5" x14ac:dyDescent="0.2">
      <c r="A843" s="1">
        <v>45420</v>
      </c>
      <c r="B843">
        <v>404.33401489257812</v>
      </c>
      <c r="C843" t="s">
        <v>10965</v>
      </c>
      <c r="D843">
        <v>400.56189486819255</v>
      </c>
      <c r="E843">
        <v>401.99984618535609</v>
      </c>
    </row>
    <row r="844" spans="1:5" x14ac:dyDescent="0.2">
      <c r="A844" s="1">
        <v>45421</v>
      </c>
      <c r="B844">
        <v>406.08706665039062</v>
      </c>
      <c r="C844" t="s">
        <v>10966</v>
      </c>
      <c r="D844">
        <v>402.91574140034572</v>
      </c>
      <c r="E844">
        <v>404.36352097224125</v>
      </c>
    </row>
    <row r="845" spans="1:5" x14ac:dyDescent="0.2">
      <c r="A845" s="1">
        <v>45422</v>
      </c>
      <c r="B845">
        <v>408.47055053710938</v>
      </c>
      <c r="C845" t="s">
        <v>10967</v>
      </c>
      <c r="D845">
        <v>405.57499080306246</v>
      </c>
      <c r="E845">
        <v>406.69777235784932</v>
      </c>
    </row>
    <row r="846" spans="1:5" x14ac:dyDescent="0.2">
      <c r="A846" s="1">
        <v>45425</v>
      </c>
      <c r="B846">
        <v>407.4659423828125</v>
      </c>
      <c r="C846" t="s">
        <v>10968</v>
      </c>
      <c r="D846">
        <v>404.60978666771797</v>
      </c>
      <c r="E846">
        <v>411.69110038684721</v>
      </c>
    </row>
    <row r="847" spans="1:5" x14ac:dyDescent="0.2">
      <c r="A847" s="1">
        <v>45426</v>
      </c>
      <c r="B847">
        <v>410.26303100585938</v>
      </c>
      <c r="C847" t="s">
        <v>10969</v>
      </c>
      <c r="D847">
        <v>405.32875550206438</v>
      </c>
      <c r="E847">
        <v>405.7916519071735</v>
      </c>
    </row>
    <row r="848" spans="1:5" x14ac:dyDescent="0.2">
      <c r="A848" s="1">
        <v>45427</v>
      </c>
      <c r="B848">
        <v>417.43600463867188</v>
      </c>
      <c r="C848" t="s">
        <v>10970</v>
      </c>
      <c r="D848">
        <v>411.7035137509103</v>
      </c>
      <c r="E848">
        <v>412.32511422725236</v>
      </c>
    </row>
    <row r="849" spans="1:5" x14ac:dyDescent="0.2">
      <c r="A849" s="1">
        <v>45428</v>
      </c>
      <c r="B849">
        <v>415.3739013671875</v>
      </c>
      <c r="C849" t="s">
        <v>10971</v>
      </c>
      <c r="D849">
        <v>414.74245474989345</v>
      </c>
      <c r="E849">
        <v>416.17309339981438</v>
      </c>
    </row>
    <row r="850" spans="1:5" x14ac:dyDescent="0.2">
      <c r="A850" s="1">
        <v>45429</v>
      </c>
      <c r="B850">
        <v>414.60427856445312</v>
      </c>
      <c r="C850" t="s">
        <v>10972</v>
      </c>
      <c r="D850">
        <v>412.45336756995647</v>
      </c>
      <c r="E850">
        <v>416.90321260748334</v>
      </c>
    </row>
    <row r="851" spans="1:5" x14ac:dyDescent="0.2">
      <c r="A851" s="1">
        <v>45432</v>
      </c>
      <c r="B851">
        <v>419.6658935546875</v>
      </c>
      <c r="C851" t="s">
        <v>10973</v>
      </c>
      <c r="D851">
        <v>414.38725737825013</v>
      </c>
      <c r="E851">
        <v>414.60432374789423</v>
      </c>
    </row>
    <row r="852" spans="1:5" x14ac:dyDescent="0.2">
      <c r="A852" s="1">
        <v>45433</v>
      </c>
      <c r="B852">
        <v>423.31655883789062</v>
      </c>
      <c r="C852" t="s">
        <v>10974</v>
      </c>
      <c r="D852">
        <v>419.18245157588046</v>
      </c>
      <c r="E852">
        <v>421.13601884677456</v>
      </c>
    </row>
    <row r="853" spans="1:5" x14ac:dyDescent="0.2">
      <c r="A853" s="1">
        <v>45434</v>
      </c>
      <c r="B853">
        <v>424.77676391601562</v>
      </c>
      <c r="C853" t="s">
        <v>10975</v>
      </c>
      <c r="D853">
        <v>421.43200286988593</v>
      </c>
      <c r="E853">
        <v>424.35250743086516</v>
      </c>
    </row>
    <row r="854" spans="1:5" x14ac:dyDescent="0.2">
      <c r="A854" s="1">
        <v>45435</v>
      </c>
      <c r="B854">
        <v>421.3037109375</v>
      </c>
      <c r="C854" t="s">
        <v>10976</v>
      </c>
      <c r="D854">
        <v>419.74480178966178</v>
      </c>
      <c r="E854">
        <v>427.19407081708698</v>
      </c>
    </row>
    <row r="855" spans="1:5" x14ac:dyDescent="0.2">
      <c r="A855" s="1">
        <v>45436</v>
      </c>
      <c r="B855">
        <v>424.42156982421875</v>
      </c>
      <c r="C855" t="s">
        <v>10977</v>
      </c>
      <c r="D855">
        <v>418.74827615276388</v>
      </c>
      <c r="E855">
        <v>421.49118910602255</v>
      </c>
    </row>
    <row r="856" spans="1:5" x14ac:dyDescent="0.2">
      <c r="A856" s="1">
        <v>45440</v>
      </c>
      <c r="B856">
        <v>424.5794677734375</v>
      </c>
      <c r="C856" t="s">
        <v>10978</v>
      </c>
      <c r="D856">
        <v>420.90909197979551</v>
      </c>
      <c r="E856">
        <v>423.89867007788922</v>
      </c>
    </row>
    <row r="857" spans="1:5" x14ac:dyDescent="0.2">
      <c r="A857" s="1">
        <v>45441</v>
      </c>
      <c r="B857">
        <v>423.44479370117188</v>
      </c>
      <c r="C857" t="s">
        <v>10979</v>
      </c>
      <c r="D857">
        <v>420.01120680535382</v>
      </c>
      <c r="E857">
        <v>420.01120680535382</v>
      </c>
    </row>
    <row r="858" spans="1:5" x14ac:dyDescent="0.2">
      <c r="A858" s="1">
        <v>45442</v>
      </c>
      <c r="B858">
        <v>409.13824462890625</v>
      </c>
      <c r="C858" t="s">
        <v>10980</v>
      </c>
      <c r="D858">
        <v>408.7139580183881</v>
      </c>
      <c r="E858">
        <v>418.63975349144664</v>
      </c>
    </row>
    <row r="859" spans="1:5" x14ac:dyDescent="0.2">
      <c r="A859" s="1">
        <v>45443</v>
      </c>
      <c r="B859">
        <v>409.59210205078125</v>
      </c>
      <c r="C859" t="s">
        <v>10981</v>
      </c>
      <c r="D859">
        <v>399.11377942255837</v>
      </c>
      <c r="E859">
        <v>411.19048616553141</v>
      </c>
    </row>
    <row r="860" spans="1:5" x14ac:dyDescent="0.2">
      <c r="A860" s="1">
        <v>45446</v>
      </c>
      <c r="B860">
        <v>408.00357055664062</v>
      </c>
      <c r="C860" t="s">
        <v>10982</v>
      </c>
      <c r="D860">
        <v>403.46495933251958</v>
      </c>
      <c r="E860">
        <v>409.98676649158153</v>
      </c>
    </row>
    <row r="861" spans="1:5" x14ac:dyDescent="0.2">
      <c r="A861" s="1">
        <v>45447</v>
      </c>
      <c r="B861">
        <v>410.51953125</v>
      </c>
      <c r="C861" t="s">
        <v>10983</v>
      </c>
      <c r="D861">
        <v>404.21476096620233</v>
      </c>
      <c r="E861">
        <v>406.92807529087031</v>
      </c>
    </row>
    <row r="862" spans="1:5" x14ac:dyDescent="0.2">
      <c r="A862" s="1">
        <v>45448</v>
      </c>
      <c r="B862">
        <v>418.35360717773438</v>
      </c>
      <c r="C862" t="s">
        <v>10984</v>
      </c>
      <c r="D862">
        <v>410.74643888125178</v>
      </c>
      <c r="E862">
        <v>412.23630472822083</v>
      </c>
    </row>
    <row r="863" spans="1:5" x14ac:dyDescent="0.2">
      <c r="A863" s="1">
        <v>45449</v>
      </c>
      <c r="B863">
        <v>418.8568115234375</v>
      </c>
      <c r="C863" t="s">
        <v>10985</v>
      </c>
      <c r="D863">
        <v>414.96936946485204</v>
      </c>
      <c r="E863">
        <v>418.35363549566944</v>
      </c>
    </row>
    <row r="864" spans="1:5" x14ac:dyDescent="0.2">
      <c r="A864" s="1">
        <v>45450</v>
      </c>
      <c r="B864">
        <v>418.19580078125</v>
      </c>
      <c r="C864" t="s">
        <v>10986</v>
      </c>
      <c r="D864">
        <v>417.35713385188853</v>
      </c>
      <c r="E864">
        <v>420.51445754696567</v>
      </c>
    </row>
    <row r="865" spans="1:5" x14ac:dyDescent="0.2">
      <c r="A865" s="1">
        <v>45453</v>
      </c>
      <c r="B865">
        <v>422.162109375</v>
      </c>
      <c r="C865" t="s">
        <v>10987</v>
      </c>
      <c r="D865">
        <v>418.23522277595578</v>
      </c>
      <c r="E865">
        <v>419.03441477779478</v>
      </c>
    </row>
    <row r="866" spans="1:5" x14ac:dyDescent="0.2">
      <c r="A866" s="1">
        <v>45454</v>
      </c>
      <c r="B866">
        <v>426.907958984375</v>
      </c>
      <c r="C866" t="s">
        <v>10988</v>
      </c>
      <c r="D866">
        <v>419.57708382911113</v>
      </c>
      <c r="E866">
        <v>419.80402642497762</v>
      </c>
    </row>
    <row r="867" spans="1:5" x14ac:dyDescent="0.2">
      <c r="A867" s="1">
        <v>45455</v>
      </c>
      <c r="B867">
        <v>435.1761474609375</v>
      </c>
      <c r="C867" t="s">
        <v>10989</v>
      </c>
      <c r="D867">
        <v>427.47033721280536</v>
      </c>
      <c r="E867">
        <v>429.51273012432705</v>
      </c>
    </row>
    <row r="868" spans="1:5" x14ac:dyDescent="0.2">
      <c r="A868" s="1">
        <v>45456</v>
      </c>
      <c r="B868">
        <v>435.689208984375</v>
      </c>
      <c r="C868" t="s">
        <v>10990</v>
      </c>
      <c r="D868">
        <v>433.50869931861899</v>
      </c>
      <c r="E868">
        <v>434.9689666213265</v>
      </c>
    </row>
    <row r="869" spans="1:5" x14ac:dyDescent="0.2">
      <c r="A869" s="1">
        <v>45457</v>
      </c>
      <c r="B869">
        <v>436.666015625</v>
      </c>
      <c r="C869" t="s">
        <v>10991</v>
      </c>
      <c r="D869">
        <v>430.89405002785384</v>
      </c>
      <c r="E869">
        <v>432.43323683903066</v>
      </c>
    </row>
    <row r="870" spans="1:5" x14ac:dyDescent="0.2">
      <c r="A870" s="1">
        <v>45460</v>
      </c>
      <c r="B870">
        <v>442.38864135742188</v>
      </c>
      <c r="C870" t="s">
        <v>10992</v>
      </c>
      <c r="D870">
        <v>434.84070005199675</v>
      </c>
      <c r="E870">
        <v>436.68574902549324</v>
      </c>
    </row>
    <row r="871" spans="1:5" x14ac:dyDescent="0.2">
      <c r="A871" s="1">
        <v>45461</v>
      </c>
      <c r="B871">
        <v>440.3857421875</v>
      </c>
      <c r="C871" t="s">
        <v>10993</v>
      </c>
      <c r="D871">
        <v>438.95510350912195</v>
      </c>
      <c r="E871">
        <v>443.71078097637735</v>
      </c>
    </row>
    <row r="872" spans="1:5" x14ac:dyDescent="0.2">
      <c r="A872" s="1">
        <v>45463</v>
      </c>
      <c r="B872">
        <v>439.7542724609375</v>
      </c>
      <c r="C872" t="s">
        <v>10994</v>
      </c>
      <c r="D872">
        <v>435.38334678666155</v>
      </c>
      <c r="E872">
        <v>440.34624423581312</v>
      </c>
    </row>
    <row r="873" spans="1:5" x14ac:dyDescent="0.2">
      <c r="A873" s="1">
        <v>45464</v>
      </c>
      <c r="B873">
        <v>443.77981567382812</v>
      </c>
      <c r="C873" t="s">
        <v>10995</v>
      </c>
      <c r="D873">
        <v>440.55344917091298</v>
      </c>
      <c r="E873">
        <v>441.41183832514491</v>
      </c>
    </row>
    <row r="874" spans="1:5" x14ac:dyDescent="0.2">
      <c r="A874" s="1">
        <v>45467</v>
      </c>
      <c r="B874">
        <v>441.69802856445312</v>
      </c>
      <c r="C874" t="s">
        <v>10996</v>
      </c>
      <c r="D874">
        <v>440.45482751735335</v>
      </c>
      <c r="E874">
        <v>443.79958875342635</v>
      </c>
    </row>
    <row r="875" spans="1:5" x14ac:dyDescent="0.2">
      <c r="A875" s="1">
        <v>45468</v>
      </c>
      <c r="B875">
        <v>444.93426513671875</v>
      </c>
      <c r="C875" t="s">
        <v>10997</v>
      </c>
      <c r="D875">
        <v>440.79028178088117</v>
      </c>
      <c r="E875">
        <v>442.27027153504196</v>
      </c>
    </row>
    <row r="876" spans="1:5" x14ac:dyDescent="0.2">
      <c r="A876" s="1">
        <v>45469</v>
      </c>
      <c r="B876">
        <v>446.12808227539062</v>
      </c>
      <c r="C876" t="s">
        <v>10998</v>
      </c>
      <c r="D876">
        <v>442.21104180989477</v>
      </c>
      <c r="E876">
        <v>443.0102338094888</v>
      </c>
    </row>
    <row r="877" spans="1:5" x14ac:dyDescent="0.2">
      <c r="A877" s="1">
        <v>45470</v>
      </c>
      <c r="B877">
        <v>446.80892944335938</v>
      </c>
      <c r="C877" t="s">
        <v>10999</v>
      </c>
      <c r="D877">
        <v>445.74331991881559</v>
      </c>
      <c r="E877">
        <v>446.14785407994151</v>
      </c>
    </row>
    <row r="878" spans="1:5" x14ac:dyDescent="0.2">
      <c r="A878" s="1">
        <v>45471</v>
      </c>
      <c r="B878">
        <v>440.98757934570312</v>
      </c>
      <c r="C878" t="s">
        <v>11000</v>
      </c>
      <c r="D878">
        <v>440.45477465939115</v>
      </c>
      <c r="E878">
        <v>447.02593208902044</v>
      </c>
    </row>
    <row r="879" spans="1:5" x14ac:dyDescent="0.2">
      <c r="A879" s="1">
        <v>45474</v>
      </c>
      <c r="B879">
        <v>450.6370849609375</v>
      </c>
      <c r="C879" t="s">
        <v>11001</v>
      </c>
      <c r="D879">
        <v>439.71475511379401</v>
      </c>
      <c r="E879">
        <v>442.67473414377559</v>
      </c>
    </row>
    <row r="880" spans="1:5" x14ac:dyDescent="0.2">
      <c r="A880" s="1">
        <v>45475</v>
      </c>
      <c r="B880">
        <v>453.153076171875</v>
      </c>
      <c r="C880" t="s">
        <v>11002</v>
      </c>
      <c r="D880">
        <v>447.06537243508939</v>
      </c>
      <c r="E880">
        <v>447.15419830732895</v>
      </c>
    </row>
    <row r="881" spans="1:5" x14ac:dyDescent="0.2">
      <c r="A881" s="1">
        <v>45476</v>
      </c>
      <c r="B881">
        <v>454.62319946289062</v>
      </c>
      <c r="C881" t="s">
        <v>11003</v>
      </c>
      <c r="D881">
        <v>451.7717684597979</v>
      </c>
      <c r="E881">
        <v>452.07763057164084</v>
      </c>
    </row>
    <row r="882" spans="1:5" x14ac:dyDescent="0.2">
      <c r="A882" s="1">
        <v>45478</v>
      </c>
      <c r="B882">
        <v>461.3226318359375</v>
      </c>
      <c r="C882" t="s">
        <v>11004</v>
      </c>
      <c r="D882">
        <v>452.8472281684966</v>
      </c>
      <c r="E882">
        <v>453.47867475315502</v>
      </c>
    </row>
    <row r="883" spans="1:5" x14ac:dyDescent="0.2">
      <c r="A883" s="1">
        <v>45481</v>
      </c>
      <c r="B883">
        <v>460.02023315429688</v>
      </c>
      <c r="C883" t="s">
        <v>11005</v>
      </c>
      <c r="D883">
        <v>458.26398000008999</v>
      </c>
      <c r="E883">
        <v>460.32609526859102</v>
      </c>
    </row>
    <row r="884" spans="1:5" x14ac:dyDescent="0.2">
      <c r="A884" s="1">
        <v>45482</v>
      </c>
      <c r="B884">
        <v>453.40960693359375</v>
      </c>
      <c r="C884" t="s">
        <v>11006</v>
      </c>
      <c r="D884">
        <v>451.89014256478214</v>
      </c>
      <c r="E884">
        <v>460.77007986409006</v>
      </c>
    </row>
    <row r="885" spans="1:5" x14ac:dyDescent="0.2">
      <c r="A885" s="1">
        <v>45483</v>
      </c>
      <c r="B885">
        <v>460.03012084960938</v>
      </c>
      <c r="C885" t="s">
        <v>11007</v>
      </c>
      <c r="D885">
        <v>452.73869064735504</v>
      </c>
      <c r="E885">
        <v>455.06722337762369</v>
      </c>
    </row>
    <row r="886" spans="1:5" x14ac:dyDescent="0.2">
      <c r="A886" s="1">
        <v>45484</v>
      </c>
      <c r="B886">
        <v>448.63427734375</v>
      </c>
      <c r="C886" t="s">
        <v>11008</v>
      </c>
      <c r="D886">
        <v>445.52627450962069</v>
      </c>
      <c r="E886">
        <v>456.8038202710232</v>
      </c>
    </row>
    <row r="887" spans="1:5" x14ac:dyDescent="0.2">
      <c r="A887" s="1">
        <v>45485</v>
      </c>
      <c r="B887">
        <v>447.49954223632812</v>
      </c>
      <c r="C887" t="s">
        <v>11009</v>
      </c>
      <c r="D887">
        <v>444.63823482569433</v>
      </c>
      <c r="E887">
        <v>448.26913567933263</v>
      </c>
    </row>
    <row r="888" spans="1:5" x14ac:dyDescent="0.2">
      <c r="A888" s="1">
        <v>45488</v>
      </c>
      <c r="B888">
        <v>447.90408325195312</v>
      </c>
      <c r="C888" t="s">
        <v>11010</v>
      </c>
      <c r="D888">
        <v>445.40783511291056</v>
      </c>
      <c r="E888">
        <v>447.25288415779397</v>
      </c>
    </row>
    <row r="889" spans="1:5" x14ac:dyDescent="0.2">
      <c r="A889" s="1">
        <v>45489</v>
      </c>
      <c r="B889">
        <v>443.52328491210938</v>
      </c>
      <c r="C889" t="s">
        <v>11011</v>
      </c>
      <c r="D889">
        <v>440.70145244875488</v>
      </c>
      <c r="E889">
        <v>448.16059783286158</v>
      </c>
    </row>
    <row r="890" spans="1:5" x14ac:dyDescent="0.2">
      <c r="A890" s="1">
        <v>45490</v>
      </c>
      <c r="B890">
        <v>437.60333251953125</v>
      </c>
      <c r="C890" t="s">
        <v>11012</v>
      </c>
      <c r="D890">
        <v>433.32123270976382</v>
      </c>
      <c r="E890">
        <v>436.68574615539535</v>
      </c>
    </row>
    <row r="891" spans="1:5" x14ac:dyDescent="0.2">
      <c r="A891" s="1">
        <v>45491</v>
      </c>
      <c r="B891">
        <v>434.49533081054688</v>
      </c>
      <c r="C891" t="s">
        <v>11013</v>
      </c>
      <c r="D891">
        <v>428.60497114914784</v>
      </c>
      <c r="E891">
        <v>438.41237105587203</v>
      </c>
    </row>
    <row r="892" spans="1:5" x14ac:dyDescent="0.2">
      <c r="A892" s="1">
        <v>45492</v>
      </c>
      <c r="B892">
        <v>431.27883911132812</v>
      </c>
      <c r="C892" t="s">
        <v>11014</v>
      </c>
      <c r="D892">
        <v>426.23702212212055</v>
      </c>
      <c r="E892">
        <v>427.32235389498783</v>
      </c>
    </row>
    <row r="893" spans="1:5" x14ac:dyDescent="0.2">
      <c r="A893" s="1">
        <v>45495</v>
      </c>
      <c r="B893">
        <v>437.03109741210938</v>
      </c>
      <c r="C893" t="s">
        <v>11015</v>
      </c>
      <c r="D893">
        <v>433.05485959349295</v>
      </c>
      <c r="E893">
        <v>435.89644465591749</v>
      </c>
    </row>
    <row r="894" spans="1:5" x14ac:dyDescent="0.2">
      <c r="A894" s="1">
        <v>45496</v>
      </c>
      <c r="B894">
        <v>438.91558837890625</v>
      </c>
      <c r="C894" t="s">
        <v>11016</v>
      </c>
      <c r="D894">
        <v>437.18893384563791</v>
      </c>
      <c r="E894">
        <v>437.97824958808866</v>
      </c>
    </row>
    <row r="895" spans="1:5" x14ac:dyDescent="0.2">
      <c r="A895" s="1">
        <v>45497</v>
      </c>
      <c r="B895">
        <v>423.17837524414062</v>
      </c>
      <c r="C895" t="s">
        <v>11017</v>
      </c>
      <c r="D895">
        <v>421.88585333621705</v>
      </c>
      <c r="E895">
        <v>434.57431381316042</v>
      </c>
    </row>
    <row r="896" spans="1:5" x14ac:dyDescent="0.2">
      <c r="A896" s="1">
        <v>45498</v>
      </c>
      <c r="B896">
        <v>412.8184814453125</v>
      </c>
      <c r="C896" t="s">
        <v>11018</v>
      </c>
      <c r="D896">
        <v>411.94036982300997</v>
      </c>
      <c r="E896">
        <v>423.07973801801069</v>
      </c>
    </row>
    <row r="897" spans="1:5" x14ac:dyDescent="0.2">
      <c r="A897" s="1">
        <v>45499</v>
      </c>
      <c r="B897">
        <v>419.59677124023438</v>
      </c>
      <c r="C897" t="s">
        <v>11019</v>
      </c>
      <c r="D897">
        <v>411.70349342463481</v>
      </c>
      <c r="E897">
        <v>412.62110985465188</v>
      </c>
    </row>
    <row r="898" spans="1:5" x14ac:dyDescent="0.2">
      <c r="A898" s="1">
        <v>45502</v>
      </c>
      <c r="B898">
        <v>421.03732299804688</v>
      </c>
      <c r="C898" t="s">
        <v>11020</v>
      </c>
      <c r="D898">
        <v>419.0344049240428</v>
      </c>
      <c r="E898">
        <v>425.82259866354121</v>
      </c>
    </row>
    <row r="899" spans="1:5" x14ac:dyDescent="0.2">
      <c r="A899" s="1">
        <v>45503</v>
      </c>
      <c r="B899">
        <v>417.27816772460938</v>
      </c>
      <c r="C899" t="s">
        <v>11021</v>
      </c>
      <c r="D899">
        <v>411.79231164199382</v>
      </c>
      <c r="E899">
        <v>422.01412262803638</v>
      </c>
    </row>
    <row r="900" spans="1:5" x14ac:dyDescent="0.2">
      <c r="A900" s="1">
        <v>45504</v>
      </c>
      <c r="B900">
        <v>412.76913452148438</v>
      </c>
      <c r="C900" t="s">
        <v>11022</v>
      </c>
      <c r="D900">
        <v>406.71102887929709</v>
      </c>
      <c r="E900">
        <v>414.89044707540063</v>
      </c>
    </row>
    <row r="901" spans="1:5" x14ac:dyDescent="0.2">
      <c r="A901" s="1">
        <v>45505</v>
      </c>
      <c r="B901">
        <v>411.54562377929688</v>
      </c>
      <c r="C901" t="s">
        <v>11023</v>
      </c>
      <c r="D901">
        <v>407.57926252131097</v>
      </c>
      <c r="E901">
        <v>415.17655445422872</v>
      </c>
    </row>
    <row r="902" spans="1:5" x14ac:dyDescent="0.2">
      <c r="A902" s="1">
        <v>45506</v>
      </c>
      <c r="B902">
        <v>403.04067993164062</v>
      </c>
      <c r="C902" t="s">
        <v>11024</v>
      </c>
      <c r="D902">
        <v>398.94604750064389</v>
      </c>
      <c r="E902">
        <v>406.98731940449915</v>
      </c>
    </row>
    <row r="903" spans="1:5" x14ac:dyDescent="0.2">
      <c r="A903" s="1">
        <v>45509</v>
      </c>
      <c r="B903">
        <v>389.87860107421875</v>
      </c>
      <c r="C903" t="s">
        <v>11025</v>
      </c>
      <c r="D903">
        <v>380.43625987349014</v>
      </c>
      <c r="E903">
        <v>383.97839493574122</v>
      </c>
    </row>
    <row r="904" spans="1:5" x14ac:dyDescent="0.2">
      <c r="A904" s="1">
        <v>45510</v>
      </c>
      <c r="B904">
        <v>394.27908325195312</v>
      </c>
      <c r="C904" t="s">
        <v>11026</v>
      </c>
      <c r="D904">
        <v>393.18390539634436</v>
      </c>
      <c r="E904">
        <v>394.66389500260414</v>
      </c>
    </row>
    <row r="905" spans="1:5" x14ac:dyDescent="0.2">
      <c r="A905" s="1">
        <v>45511</v>
      </c>
      <c r="B905">
        <v>393.11483764648438</v>
      </c>
      <c r="C905" t="s">
        <v>11027</v>
      </c>
      <c r="D905">
        <v>392.16765271577526</v>
      </c>
      <c r="E905">
        <v>403.18865539095805</v>
      </c>
    </row>
    <row r="906" spans="1:5" x14ac:dyDescent="0.2">
      <c r="A906" s="1">
        <v>45512</v>
      </c>
      <c r="B906">
        <v>397.31805419921875</v>
      </c>
      <c r="C906" t="s">
        <v>11028</v>
      </c>
      <c r="D906">
        <v>394.60473963361358</v>
      </c>
      <c r="E906">
        <v>397.07138923870917</v>
      </c>
    </row>
    <row r="907" spans="1:5" x14ac:dyDescent="0.2">
      <c r="A907" s="1">
        <v>45513</v>
      </c>
      <c r="B907">
        <v>400.60357666015625</v>
      </c>
      <c r="C907" t="s">
        <v>11029</v>
      </c>
      <c r="D907">
        <v>396.89375651412195</v>
      </c>
      <c r="E907">
        <v>398.64013341356633</v>
      </c>
    </row>
    <row r="908" spans="1:5" x14ac:dyDescent="0.2">
      <c r="A908" s="1">
        <v>45516</v>
      </c>
      <c r="B908">
        <v>401.383056640625</v>
      </c>
      <c r="C908" t="s">
        <v>11030</v>
      </c>
      <c r="D908">
        <v>398.84733381774834</v>
      </c>
      <c r="E908">
        <v>401.62972158190559</v>
      </c>
    </row>
    <row r="909" spans="1:5" x14ac:dyDescent="0.2">
      <c r="A909" s="1">
        <v>45517</v>
      </c>
      <c r="B909">
        <v>408.48703002929688</v>
      </c>
      <c r="C909" t="s">
        <v>11031</v>
      </c>
      <c r="D909">
        <v>404.10625814496586</v>
      </c>
      <c r="E909">
        <v>404.12598050103321</v>
      </c>
    </row>
    <row r="910" spans="1:5" x14ac:dyDescent="0.2">
      <c r="A910" s="1">
        <v>45518</v>
      </c>
      <c r="B910">
        <v>411.29901123046875</v>
      </c>
      <c r="C910" t="s">
        <v>11032</v>
      </c>
      <c r="D910">
        <v>406.94786778270196</v>
      </c>
      <c r="E910">
        <v>409.26649434527951</v>
      </c>
    </row>
    <row r="911" spans="1:5" x14ac:dyDescent="0.2">
      <c r="A911" s="1">
        <v>45519</v>
      </c>
      <c r="B911">
        <v>416.16207885742188</v>
      </c>
      <c r="C911" t="s">
        <v>11033</v>
      </c>
      <c r="D911">
        <v>412.83104739226661</v>
      </c>
      <c r="E911">
        <v>414.94628917361808</v>
      </c>
    </row>
    <row r="912" spans="1:5" x14ac:dyDescent="0.2">
      <c r="A912" s="1">
        <v>45520</v>
      </c>
      <c r="B912">
        <v>413.6317138671875</v>
      </c>
      <c r="C912" t="s">
        <v>11034</v>
      </c>
      <c r="D912">
        <v>412.4752279591184</v>
      </c>
      <c r="E912">
        <v>415.73709195319884</v>
      </c>
    </row>
    <row r="913" spans="1:5" x14ac:dyDescent="0.2">
      <c r="A913" s="1">
        <v>45523</v>
      </c>
      <c r="B913">
        <v>416.65631103515625</v>
      </c>
      <c r="C913" t="s">
        <v>11035</v>
      </c>
      <c r="D913">
        <v>411.64492262923585</v>
      </c>
      <c r="E913">
        <v>414.11601787893187</v>
      </c>
    </row>
    <row r="914" spans="1:5" x14ac:dyDescent="0.2">
      <c r="A914" s="1">
        <v>45524</v>
      </c>
      <c r="B914">
        <v>419.8885498046875</v>
      </c>
      <c r="C914" t="s">
        <v>11036</v>
      </c>
      <c r="D914">
        <v>416.76511152971835</v>
      </c>
      <c r="E914">
        <v>416.82441541058859</v>
      </c>
    </row>
    <row r="915" spans="1:5" x14ac:dyDescent="0.2">
      <c r="A915" s="1">
        <v>45525</v>
      </c>
      <c r="B915">
        <v>419.23617553710938</v>
      </c>
      <c r="C915" t="s">
        <v>11037</v>
      </c>
      <c r="D915">
        <v>416.84414191813391</v>
      </c>
      <c r="E915">
        <v>419.17684149596732</v>
      </c>
    </row>
    <row r="916" spans="1:5" x14ac:dyDescent="0.2">
      <c r="A916" s="1">
        <v>45526</v>
      </c>
      <c r="B916">
        <v>410.74545288085938</v>
      </c>
      <c r="C916" t="s">
        <v>11038</v>
      </c>
      <c r="D916">
        <v>409.81631862542321</v>
      </c>
      <c r="E916">
        <v>419.45359039351575</v>
      </c>
    </row>
    <row r="917" spans="1:5" x14ac:dyDescent="0.2">
      <c r="A917" s="1">
        <v>45527</v>
      </c>
      <c r="B917">
        <v>411.97113037109375</v>
      </c>
      <c r="C917" t="s">
        <v>11039</v>
      </c>
      <c r="D917">
        <v>407.32545916499066</v>
      </c>
      <c r="E917">
        <v>412.15893602611095</v>
      </c>
    </row>
    <row r="918" spans="1:5" x14ac:dyDescent="0.2">
      <c r="A918" s="1">
        <v>45530</v>
      </c>
      <c r="B918">
        <v>408.70928955078125</v>
      </c>
      <c r="C918" t="s">
        <v>11040</v>
      </c>
      <c r="D918">
        <v>406.58415351672016</v>
      </c>
      <c r="E918">
        <v>411.55599630876077</v>
      </c>
    </row>
    <row r="919" spans="1:5" x14ac:dyDescent="0.2">
      <c r="A919" s="1">
        <v>45531</v>
      </c>
      <c r="B919">
        <v>409.05523681640625</v>
      </c>
      <c r="C919" t="s">
        <v>11041</v>
      </c>
      <c r="D919">
        <v>405.5067475085558</v>
      </c>
      <c r="E919">
        <v>408.08655657853041</v>
      </c>
    </row>
    <row r="920" spans="1:5" x14ac:dyDescent="0.2">
      <c r="A920" s="1">
        <v>45532</v>
      </c>
      <c r="B920">
        <v>405.85269165039062</v>
      </c>
      <c r="C920" t="s">
        <v>11042</v>
      </c>
      <c r="D920">
        <v>402.60072184118246</v>
      </c>
      <c r="E920">
        <v>410.08320553012032</v>
      </c>
    </row>
    <row r="921" spans="1:5" x14ac:dyDescent="0.2">
      <c r="A921" s="1">
        <v>45533</v>
      </c>
      <c r="B921">
        <v>408.34356689453125</v>
      </c>
      <c r="C921" t="s">
        <v>11043</v>
      </c>
      <c r="D921">
        <v>405.85271359636084</v>
      </c>
      <c r="E921">
        <v>410.14253158113485</v>
      </c>
    </row>
    <row r="922" spans="1:5" x14ac:dyDescent="0.2">
      <c r="A922" s="1">
        <v>45534</v>
      </c>
      <c r="B922">
        <v>412.31707763671875</v>
      </c>
      <c r="C922" t="s">
        <v>11044</v>
      </c>
      <c r="D922">
        <v>407.36499317358016</v>
      </c>
      <c r="E922">
        <v>410.79487453828688</v>
      </c>
    </row>
    <row r="923" spans="1:5" x14ac:dyDescent="0.2">
      <c r="A923" s="1">
        <v>45538</v>
      </c>
      <c r="B923">
        <v>404.70611572265625</v>
      </c>
      <c r="C923" t="s">
        <v>11045</v>
      </c>
      <c r="D923">
        <v>402.32397617802485</v>
      </c>
      <c r="E923">
        <v>413.0781880012741</v>
      </c>
    </row>
    <row r="924" spans="1:5" x14ac:dyDescent="0.2">
      <c r="A924" s="1">
        <v>45539</v>
      </c>
      <c r="B924">
        <v>404.17236328125</v>
      </c>
      <c r="C924" t="s">
        <v>11046</v>
      </c>
      <c r="D924">
        <v>399.6947395600007</v>
      </c>
      <c r="E924">
        <v>401.21694279395808</v>
      </c>
    </row>
    <row r="925" spans="1:5" x14ac:dyDescent="0.2">
      <c r="A925" s="1">
        <v>45540</v>
      </c>
      <c r="B925">
        <v>403.66827392578125</v>
      </c>
      <c r="C925" t="s">
        <v>11047</v>
      </c>
      <c r="D925">
        <v>401.43439403542544</v>
      </c>
      <c r="E925">
        <v>402.90715723849786</v>
      </c>
    </row>
    <row r="926" spans="1:5" x14ac:dyDescent="0.2">
      <c r="A926" s="1">
        <v>45541</v>
      </c>
      <c r="B926">
        <v>397.05560302734375</v>
      </c>
      <c r="C926" t="s">
        <v>11048</v>
      </c>
      <c r="D926">
        <v>396.16598459168199</v>
      </c>
      <c r="E926">
        <v>404.33049307771034</v>
      </c>
    </row>
    <row r="927" spans="1:5" x14ac:dyDescent="0.2">
      <c r="A927" s="1">
        <v>45544</v>
      </c>
      <c r="B927">
        <v>401.02914428710938</v>
      </c>
      <c r="C927" t="s">
        <v>11049</v>
      </c>
      <c r="D927">
        <v>397.50041270369564</v>
      </c>
      <c r="E927">
        <v>402.53155947897727</v>
      </c>
    </row>
    <row r="928" spans="1:5" x14ac:dyDescent="0.2">
      <c r="A928" s="1">
        <v>45545</v>
      </c>
      <c r="B928">
        <v>409.41110229492188</v>
      </c>
      <c r="C928" t="s">
        <v>11050</v>
      </c>
      <c r="D928">
        <v>402.98625418654751</v>
      </c>
      <c r="E928">
        <v>403.48047327180706</v>
      </c>
    </row>
    <row r="929" spans="1:5" x14ac:dyDescent="0.2">
      <c r="A929" s="1">
        <v>45546</v>
      </c>
      <c r="B929">
        <v>418.14886474609375</v>
      </c>
      <c r="C929" t="s">
        <v>11051</v>
      </c>
      <c r="D929">
        <v>404.84446612270438</v>
      </c>
      <c r="E929">
        <v>410.69603298183728</v>
      </c>
    </row>
    <row r="930" spans="1:5" x14ac:dyDescent="0.2">
      <c r="A930" s="1">
        <v>45547</v>
      </c>
      <c r="B930">
        <v>422.06307983398438</v>
      </c>
      <c r="C930" t="s">
        <v>11052</v>
      </c>
      <c r="D930">
        <v>414.89690341994134</v>
      </c>
      <c r="E930">
        <v>418.415740735589</v>
      </c>
    </row>
    <row r="931" spans="1:5" x14ac:dyDescent="0.2">
      <c r="A931" s="1">
        <v>45548</v>
      </c>
      <c r="B931">
        <v>425.61154174804688</v>
      </c>
      <c r="C931" t="s">
        <v>11053</v>
      </c>
      <c r="D931">
        <v>420.54084966063596</v>
      </c>
      <c r="E931">
        <v>420.90656691743408</v>
      </c>
    </row>
    <row r="932" spans="1:5" x14ac:dyDescent="0.2">
      <c r="A932" s="1">
        <v>45551</v>
      </c>
      <c r="B932">
        <v>426.3529052734375</v>
      </c>
      <c r="C932" t="s">
        <v>11054</v>
      </c>
      <c r="D932">
        <v>423.26898309152648</v>
      </c>
      <c r="E932">
        <v>425.62147069983348</v>
      </c>
    </row>
    <row r="933" spans="1:5" x14ac:dyDescent="0.2">
      <c r="A933" s="1">
        <v>45552</v>
      </c>
      <c r="B933">
        <v>430.11886596679688</v>
      </c>
      <c r="C933" t="s">
        <v>11055</v>
      </c>
      <c r="D933">
        <v>427.2721591954558</v>
      </c>
      <c r="E933">
        <v>435.1401487897844</v>
      </c>
    </row>
    <row r="934" spans="1:5" x14ac:dyDescent="0.2">
      <c r="A934" s="1">
        <v>45553</v>
      </c>
      <c r="B934">
        <v>425.82904052734375</v>
      </c>
      <c r="C934" t="s">
        <v>11056</v>
      </c>
      <c r="D934">
        <v>425.43367129700556</v>
      </c>
      <c r="E934">
        <v>429.97059882344291</v>
      </c>
    </row>
    <row r="935" spans="1:5" x14ac:dyDescent="0.2">
      <c r="A935" s="1">
        <v>45554</v>
      </c>
      <c r="B935">
        <v>433.61795043945312</v>
      </c>
      <c r="C935" t="s">
        <v>11057</v>
      </c>
      <c r="D935">
        <v>431.84863763952944</v>
      </c>
      <c r="E935">
        <v>436.12859187923573</v>
      </c>
    </row>
    <row r="936" spans="1:5" x14ac:dyDescent="0.2">
      <c r="A936" s="1">
        <v>45555</v>
      </c>
      <c r="B936">
        <v>430.2374267578125</v>
      </c>
      <c r="C936" t="s">
        <v>11058</v>
      </c>
      <c r="D936">
        <v>429.19957885288886</v>
      </c>
      <c r="E936">
        <v>432.16489305522612</v>
      </c>
    </row>
    <row r="937" spans="1:5" x14ac:dyDescent="0.2">
      <c r="A937" s="1">
        <v>45558</v>
      </c>
      <c r="B937">
        <v>428.49783325195312</v>
      </c>
      <c r="C937" t="s">
        <v>11059</v>
      </c>
      <c r="D937">
        <v>425.41391104172709</v>
      </c>
      <c r="E937">
        <v>429.25891977026578</v>
      </c>
    </row>
    <row r="938" spans="1:5" x14ac:dyDescent="0.2">
      <c r="A938" s="1">
        <v>45559</v>
      </c>
      <c r="B938">
        <v>424.2080078125</v>
      </c>
      <c r="C938" t="s">
        <v>11060</v>
      </c>
      <c r="D938">
        <v>421.17349549749662</v>
      </c>
      <c r="E938">
        <v>427.9937125983331</v>
      </c>
    </row>
    <row r="939" spans="1:5" x14ac:dyDescent="0.2">
      <c r="A939" s="1">
        <v>45560</v>
      </c>
      <c r="B939">
        <v>427.11398315429688</v>
      </c>
      <c r="C939" t="s">
        <v>11061</v>
      </c>
      <c r="D939">
        <v>423.61493391499886</v>
      </c>
      <c r="E939">
        <v>424.86034543884318</v>
      </c>
    </row>
    <row r="940" spans="1:5" x14ac:dyDescent="0.2">
      <c r="A940" s="1">
        <v>45561</v>
      </c>
      <c r="B940">
        <v>426.3232421875</v>
      </c>
      <c r="C940" t="s">
        <v>11062</v>
      </c>
      <c r="D940">
        <v>424.1684543301705</v>
      </c>
      <c r="E940">
        <v>430.05953706630282</v>
      </c>
    </row>
    <row r="941" spans="1:5" x14ac:dyDescent="0.2">
      <c r="A941" s="1">
        <v>45562</v>
      </c>
      <c r="B941">
        <v>423.07125854492188</v>
      </c>
      <c r="C941" t="s">
        <v>11063</v>
      </c>
      <c r="D941">
        <v>422.52762966372916</v>
      </c>
      <c r="E941">
        <v>426.53079184456863</v>
      </c>
    </row>
    <row r="942" spans="1:5" x14ac:dyDescent="0.2">
      <c r="A942" s="1">
        <v>45565</v>
      </c>
      <c r="B942">
        <v>425.32492065429688</v>
      </c>
      <c r="C942" t="s">
        <v>11064</v>
      </c>
      <c r="D942">
        <v>420.45192785128108</v>
      </c>
      <c r="E942">
        <v>423.25908855622862</v>
      </c>
    </row>
    <row r="943" spans="1:5" x14ac:dyDescent="0.2">
      <c r="A943" s="1">
        <v>45566</v>
      </c>
      <c r="B943">
        <v>415.8260498046875</v>
      </c>
      <c r="C943" t="s">
        <v>11065</v>
      </c>
      <c r="D943">
        <v>413.96778124708771</v>
      </c>
      <c r="E943">
        <v>423.49633953955015</v>
      </c>
    </row>
    <row r="944" spans="1:5" x14ac:dyDescent="0.2">
      <c r="A944" s="1">
        <v>45567</v>
      </c>
      <c r="B944">
        <v>412.30722045898438</v>
      </c>
      <c r="C944" t="s">
        <v>11066</v>
      </c>
      <c r="D944">
        <v>411.89206315330637</v>
      </c>
      <c r="E944">
        <v>417.69419040990431</v>
      </c>
    </row>
    <row r="945" spans="1:5" x14ac:dyDescent="0.2">
      <c r="A945" s="1">
        <v>45568</v>
      </c>
      <c r="B945">
        <v>411.72402954101562</v>
      </c>
      <c r="C945" t="s">
        <v>11067</v>
      </c>
      <c r="D945">
        <v>409.50004373541833</v>
      </c>
      <c r="E945">
        <v>412.80142348929195</v>
      </c>
    </row>
    <row r="946" spans="1:5" x14ac:dyDescent="0.2">
      <c r="A946" s="1">
        <v>45569</v>
      </c>
      <c r="B946">
        <v>411.24960327148438</v>
      </c>
      <c r="C946" t="s">
        <v>11068</v>
      </c>
      <c r="D946">
        <v>410.17220923179002</v>
      </c>
      <c r="E946">
        <v>413.4043913508732</v>
      </c>
    </row>
    <row r="947" spans="1:5" x14ac:dyDescent="0.2">
      <c r="A947" s="1">
        <v>45572</v>
      </c>
      <c r="B947">
        <v>404.80496215820312</v>
      </c>
      <c r="C947" t="s">
        <v>11069</v>
      </c>
      <c r="D947">
        <v>404.27119711930283</v>
      </c>
      <c r="E947">
        <v>411.19026406266499</v>
      </c>
    </row>
    <row r="948" spans="1:5" x14ac:dyDescent="0.2">
      <c r="A948" s="1">
        <v>45573</v>
      </c>
      <c r="B948">
        <v>409.9151611328125</v>
      </c>
      <c r="C948" t="s">
        <v>11070</v>
      </c>
      <c r="D948">
        <v>403.45079759655545</v>
      </c>
      <c r="E948">
        <v>406.14921433788038</v>
      </c>
    </row>
    <row r="949" spans="1:5" x14ac:dyDescent="0.2">
      <c r="A949" s="1">
        <v>45574</v>
      </c>
      <c r="B949">
        <v>412.63339233398438</v>
      </c>
      <c r="C949" t="s">
        <v>11071</v>
      </c>
      <c r="D949">
        <v>409.50992407936405</v>
      </c>
      <c r="E949">
        <v>411.051885220099</v>
      </c>
    </row>
    <row r="950" spans="1:5" x14ac:dyDescent="0.2">
      <c r="A950" s="1">
        <v>45575</v>
      </c>
      <c r="B950">
        <v>411.03207397460938</v>
      </c>
      <c r="C950" t="s">
        <v>11072</v>
      </c>
      <c r="D950">
        <v>408.37317321416026</v>
      </c>
      <c r="E950">
        <v>410.42914124482178</v>
      </c>
    </row>
    <row r="951" spans="1:5" x14ac:dyDescent="0.2">
      <c r="A951" s="1">
        <v>45576</v>
      </c>
      <c r="B951">
        <v>411.506591796875</v>
      </c>
      <c r="C951" t="s">
        <v>11073</v>
      </c>
      <c r="D951">
        <v>408.47207933397323</v>
      </c>
      <c r="E951">
        <v>411.32868016338136</v>
      </c>
    </row>
    <row r="952" spans="1:5" x14ac:dyDescent="0.2">
      <c r="A952" s="1">
        <v>45579</v>
      </c>
      <c r="B952">
        <v>414.29397583007812</v>
      </c>
      <c r="C952" t="s">
        <v>11074</v>
      </c>
      <c r="D952">
        <v>412.69268070740497</v>
      </c>
      <c r="E952">
        <v>412.93979024201809</v>
      </c>
    </row>
    <row r="953" spans="1:5" x14ac:dyDescent="0.2">
      <c r="A953" s="1">
        <v>45580</v>
      </c>
      <c r="B953">
        <v>413.8985595703125</v>
      </c>
      <c r="C953" t="s">
        <v>11075</v>
      </c>
      <c r="D953">
        <v>410.45881429415135</v>
      </c>
      <c r="E953">
        <v>417.29878904115782</v>
      </c>
    </row>
    <row r="954" spans="1:5" x14ac:dyDescent="0.2">
      <c r="A954" s="1">
        <v>45581</v>
      </c>
      <c r="B954">
        <v>411.30886840820312</v>
      </c>
      <c r="C954" t="s">
        <v>11076</v>
      </c>
      <c r="D954">
        <v>405.7340930599272</v>
      </c>
      <c r="E954">
        <v>410.36987028678999</v>
      </c>
    </row>
    <row r="955" spans="1:5" x14ac:dyDescent="0.2">
      <c r="A955" s="1">
        <v>45582</v>
      </c>
      <c r="B955">
        <v>411.90194702148438</v>
      </c>
      <c r="C955" t="s">
        <v>11077</v>
      </c>
      <c r="D955">
        <v>410.78500708577025</v>
      </c>
      <c r="E955">
        <v>417.47672250110168</v>
      </c>
    </row>
    <row r="956" spans="1:5" x14ac:dyDescent="0.2">
      <c r="A956" s="1">
        <v>45583</v>
      </c>
      <c r="B956">
        <v>413.3253173828125</v>
      </c>
      <c r="C956" t="s">
        <v>11078</v>
      </c>
      <c r="D956">
        <v>411.44729085370335</v>
      </c>
      <c r="E956">
        <v>412.31712128775132</v>
      </c>
    </row>
    <row r="957" spans="1:5" x14ac:dyDescent="0.2">
      <c r="A957" s="1">
        <v>45586</v>
      </c>
      <c r="B957">
        <v>413.9381103515625</v>
      </c>
      <c r="C957" t="s">
        <v>11079</v>
      </c>
      <c r="D957">
        <v>408.9662678666254</v>
      </c>
      <c r="E957">
        <v>411.30886136013186</v>
      </c>
    </row>
    <row r="958" spans="1:5" x14ac:dyDescent="0.2">
      <c r="A958" s="1">
        <v>45587</v>
      </c>
      <c r="B958">
        <v>422.56723022460938</v>
      </c>
      <c r="C958" t="s">
        <v>11080</v>
      </c>
      <c r="D958">
        <v>413.20671913797997</v>
      </c>
      <c r="E958">
        <v>413.65149823512496</v>
      </c>
    </row>
    <row r="959" spans="1:5" x14ac:dyDescent="0.2">
      <c r="A959" s="1">
        <v>45588</v>
      </c>
      <c r="B959">
        <v>419.69085693359375</v>
      </c>
      <c r="C959" t="s">
        <v>11081</v>
      </c>
      <c r="D959">
        <v>417.64478266305224</v>
      </c>
      <c r="E959">
        <v>425.87845942354471</v>
      </c>
    </row>
    <row r="960" spans="1:5" x14ac:dyDescent="0.2">
      <c r="A960" s="1">
        <v>45589</v>
      </c>
      <c r="B960">
        <v>419.81930541992188</v>
      </c>
      <c r="C960" t="s">
        <v>11082</v>
      </c>
      <c r="D960">
        <v>417.51622786247975</v>
      </c>
      <c r="E960">
        <v>420.41234412037124</v>
      </c>
    </row>
    <row r="961" spans="1:5" x14ac:dyDescent="0.2">
      <c r="A961" s="1">
        <v>45590</v>
      </c>
      <c r="B961">
        <v>423.19976806640625</v>
      </c>
      <c r="C961" t="s">
        <v>11083</v>
      </c>
      <c r="D961">
        <v>421.63804913504384</v>
      </c>
      <c r="E961">
        <v>421.82585478792589</v>
      </c>
    </row>
    <row r="962" spans="1:5" x14ac:dyDescent="0.2">
      <c r="A962" s="1">
        <v>45593</v>
      </c>
      <c r="B962">
        <v>421.6578369140625</v>
      </c>
      <c r="C962" t="s">
        <v>11084</v>
      </c>
      <c r="D962">
        <v>421.37118139755222</v>
      </c>
      <c r="E962">
        <v>426.66922569443898</v>
      </c>
    </row>
    <row r="963" spans="1:5" x14ac:dyDescent="0.2">
      <c r="A963" s="1">
        <v>45594</v>
      </c>
      <c r="B963">
        <v>426.95584106445312</v>
      </c>
      <c r="C963" t="s">
        <v>11085</v>
      </c>
      <c r="D963">
        <v>420.87692273578682</v>
      </c>
      <c r="E963">
        <v>423.05149857942604</v>
      </c>
    </row>
    <row r="964" spans="1:5" x14ac:dyDescent="0.2">
      <c r="A964" s="1">
        <v>45595</v>
      </c>
      <c r="B964">
        <v>427.52911376953125</v>
      </c>
      <c r="C964" t="s">
        <v>11086</v>
      </c>
      <c r="D964">
        <v>427.10409264238871</v>
      </c>
      <c r="E964">
        <v>432.38234827393819</v>
      </c>
    </row>
    <row r="965" spans="1:5" x14ac:dyDescent="0.2">
      <c r="A965" s="1">
        <v>45596</v>
      </c>
      <c r="B965">
        <v>401.65185546875</v>
      </c>
      <c r="C965" t="s">
        <v>11087</v>
      </c>
      <c r="D965">
        <v>401.60241546152275</v>
      </c>
      <c r="E965">
        <v>410.55766284750285</v>
      </c>
    </row>
    <row r="966" spans="1:5" x14ac:dyDescent="0.2">
      <c r="A966" s="1">
        <v>45597</v>
      </c>
      <c r="B966">
        <v>405.6253662109375</v>
      </c>
      <c r="C966" t="s">
        <v>11088</v>
      </c>
      <c r="D966">
        <v>402.78855349489004</v>
      </c>
      <c r="E966">
        <v>404.28110478141582</v>
      </c>
    </row>
    <row r="967" spans="1:5" x14ac:dyDescent="0.2">
      <c r="A967" s="1">
        <v>45600</v>
      </c>
      <c r="B967">
        <v>403.7374267578125</v>
      </c>
      <c r="C967" t="s">
        <v>11089</v>
      </c>
      <c r="D967">
        <v>400.88085627166146</v>
      </c>
      <c r="E967">
        <v>405.06193022116906</v>
      </c>
    </row>
    <row r="968" spans="1:5" x14ac:dyDescent="0.2">
      <c r="A968" s="1">
        <v>45601</v>
      </c>
      <c r="B968">
        <v>406.70272827148438</v>
      </c>
      <c r="C968" t="s">
        <v>11090</v>
      </c>
      <c r="D968">
        <v>403.36180269923256</v>
      </c>
      <c r="E968">
        <v>403.64845819160416</v>
      </c>
    </row>
    <row r="969" spans="1:5" x14ac:dyDescent="0.2">
      <c r="A969" s="1">
        <v>45602</v>
      </c>
      <c r="B969">
        <v>415.32192993164062</v>
      </c>
      <c r="C969" t="s">
        <v>11091</v>
      </c>
      <c r="D969">
        <v>405.77361389082967</v>
      </c>
      <c r="E969">
        <v>407.65167048638625</v>
      </c>
    </row>
    <row r="970" spans="1:5" x14ac:dyDescent="0.2">
      <c r="A970" s="1">
        <v>45603</v>
      </c>
      <c r="B970">
        <v>420.51123046875</v>
      </c>
      <c r="C970" t="s">
        <v>11092</v>
      </c>
      <c r="D970">
        <v>415.0254108601489</v>
      </c>
      <c r="E970">
        <v>416.40921822256973</v>
      </c>
    </row>
    <row r="971" spans="1:5" x14ac:dyDescent="0.2">
      <c r="A971" s="1">
        <v>45604</v>
      </c>
      <c r="B971">
        <v>417.6546630859375</v>
      </c>
      <c r="C971" t="s">
        <v>11093</v>
      </c>
      <c r="D971">
        <v>416.90344044148964</v>
      </c>
      <c r="E971">
        <v>420.40251992805025</v>
      </c>
    </row>
    <row r="972" spans="1:5" x14ac:dyDescent="0.2">
      <c r="A972" s="1">
        <v>45607</v>
      </c>
      <c r="B972">
        <v>413.17703247070312</v>
      </c>
      <c r="C972" t="s">
        <v>11094</v>
      </c>
      <c r="D972">
        <v>411.19026217622212</v>
      </c>
      <c r="E972">
        <v>417.63486792602458</v>
      </c>
    </row>
    <row r="973" spans="1:5" x14ac:dyDescent="0.2">
      <c r="A973" s="1">
        <v>45608</v>
      </c>
      <c r="B973">
        <v>418.13900756835938</v>
      </c>
      <c r="C973" t="s">
        <v>11095</v>
      </c>
      <c r="D973">
        <v>412.37642617579047</v>
      </c>
      <c r="E973">
        <v>413.41427421252013</v>
      </c>
    </row>
    <row r="974" spans="1:5" x14ac:dyDescent="0.2">
      <c r="A974" s="1">
        <v>45609</v>
      </c>
      <c r="B974">
        <v>420.283935546875</v>
      </c>
      <c r="C974" t="s">
        <v>11096</v>
      </c>
      <c r="D974">
        <v>413.37473200302662</v>
      </c>
      <c r="E974">
        <v>416.76509796101305</v>
      </c>
    </row>
    <row r="975" spans="1:5" x14ac:dyDescent="0.2">
      <c r="A975" s="1">
        <v>45610</v>
      </c>
      <c r="B975">
        <v>421.95437622070312</v>
      </c>
      <c r="C975" t="s">
        <v>11097</v>
      </c>
      <c r="D975">
        <v>415.14402288993426</v>
      </c>
      <c r="E975">
        <v>420.08621363862397</v>
      </c>
    </row>
    <row r="976" spans="1:5" x14ac:dyDescent="0.2">
      <c r="A976" s="1">
        <v>45611</v>
      </c>
      <c r="B976">
        <v>410.20184326171875</v>
      </c>
      <c r="C976" t="s">
        <v>11098</v>
      </c>
      <c r="D976">
        <v>408.85758182070697</v>
      </c>
      <c r="E976">
        <v>414.96612251215129</v>
      </c>
    </row>
    <row r="977" spans="1:5" x14ac:dyDescent="0.2">
      <c r="A977" s="1">
        <v>45614</v>
      </c>
      <c r="B977">
        <v>410.95303344726562</v>
      </c>
      <c r="C977" t="s">
        <v>11099</v>
      </c>
      <c r="D977">
        <v>407.33534638732004</v>
      </c>
      <c r="E977">
        <v>410.07330906060787</v>
      </c>
    </row>
    <row r="978" spans="1:5" x14ac:dyDescent="0.2">
      <c r="A978" s="1">
        <v>45615</v>
      </c>
      <c r="B978">
        <v>412.9595947265625</v>
      </c>
      <c r="C978" t="s">
        <v>11100</v>
      </c>
      <c r="D978">
        <v>406.79171998540573</v>
      </c>
      <c r="E978">
        <v>408.33368112951007</v>
      </c>
    </row>
    <row r="979" spans="1:5" x14ac:dyDescent="0.2">
      <c r="A979" s="1">
        <v>45616</v>
      </c>
      <c r="B979">
        <v>410.6861572265625</v>
      </c>
      <c r="C979" t="s">
        <v>11101</v>
      </c>
      <c r="D979">
        <v>405.8329222910528</v>
      </c>
      <c r="E979">
        <v>412.05020669970736</v>
      </c>
    </row>
    <row r="980" spans="1:5" x14ac:dyDescent="0.2">
      <c r="A980" s="1">
        <v>45617</v>
      </c>
      <c r="B980">
        <v>408.913330078125</v>
      </c>
      <c r="C980" t="s">
        <v>11102</v>
      </c>
      <c r="D980">
        <v>406.35806834126146</v>
      </c>
      <c r="E980">
        <v>415.47979750643879</v>
      </c>
    </row>
    <row r="981" spans="1:5" x14ac:dyDescent="0.2">
      <c r="A981" s="1">
        <v>45618</v>
      </c>
      <c r="B981">
        <v>413.00375366210938</v>
      </c>
      <c r="C981" t="s">
        <v>11103</v>
      </c>
      <c r="D981">
        <v>407.12067619193459</v>
      </c>
      <c r="E981">
        <v>407.42770294331422</v>
      </c>
    </row>
    <row r="982" spans="1:5" x14ac:dyDescent="0.2">
      <c r="A982" s="1">
        <v>45621</v>
      </c>
      <c r="B982">
        <v>414.77658081054688</v>
      </c>
      <c r="C982" t="s">
        <v>11104</v>
      </c>
      <c r="D982">
        <v>410.87433694682682</v>
      </c>
      <c r="E982">
        <v>414.37050637319248</v>
      </c>
    </row>
    <row r="983" spans="1:5" x14ac:dyDescent="0.2">
      <c r="A983" s="1">
        <v>45622</v>
      </c>
      <c r="B983">
        <v>423.888427734375</v>
      </c>
      <c r="C983" t="s">
        <v>11105</v>
      </c>
      <c r="D983">
        <v>414.83603494213827</v>
      </c>
      <c r="E983">
        <v>415.56893361768027</v>
      </c>
    </row>
    <row r="984" spans="1:5" x14ac:dyDescent="0.2">
      <c r="A984" s="1">
        <v>45623</v>
      </c>
      <c r="B984">
        <v>418.93630981445312</v>
      </c>
      <c r="C984" t="s">
        <v>11106</v>
      </c>
      <c r="D984">
        <v>417.97560449920036</v>
      </c>
      <c r="E984">
        <v>421.03598817971914</v>
      </c>
    </row>
    <row r="985" spans="1:5" x14ac:dyDescent="0.2">
      <c r="A985" s="1">
        <v>45625</v>
      </c>
      <c r="B985">
        <v>419.40182495117188</v>
      </c>
      <c r="C985" t="s">
        <v>11107</v>
      </c>
      <c r="D985">
        <v>413.79606310112752</v>
      </c>
      <c r="E985">
        <v>416.06412568619913</v>
      </c>
    </row>
    <row r="986" spans="1:5" x14ac:dyDescent="0.2">
      <c r="A986" s="1">
        <v>45628</v>
      </c>
      <c r="B986">
        <v>426.8497314453125</v>
      </c>
      <c r="C986" t="s">
        <v>11108</v>
      </c>
      <c r="D986">
        <v>417.2723902009829</v>
      </c>
      <c r="E986">
        <v>417.52990817351298</v>
      </c>
    </row>
    <row r="987" spans="1:5" x14ac:dyDescent="0.2">
      <c r="A987" s="1">
        <v>45629</v>
      </c>
      <c r="B987">
        <v>427.06765747070312</v>
      </c>
      <c r="C987" t="s">
        <v>11109</v>
      </c>
      <c r="D987">
        <v>423.64079421275409</v>
      </c>
      <c r="E987">
        <v>425.72067515411175</v>
      </c>
    </row>
    <row r="988" spans="1:5" x14ac:dyDescent="0.2">
      <c r="A988" s="1">
        <v>45630</v>
      </c>
      <c r="B988">
        <v>433.22802734375</v>
      </c>
      <c r="C988" t="s">
        <v>11110</v>
      </c>
      <c r="D988">
        <v>428.48392353237045</v>
      </c>
      <c r="E988">
        <v>428.88008411351427</v>
      </c>
    </row>
    <row r="989" spans="1:5" x14ac:dyDescent="0.2">
      <c r="A989" s="1">
        <v>45631</v>
      </c>
      <c r="B989">
        <v>438.37820434570312</v>
      </c>
      <c r="C989" t="s">
        <v>11111</v>
      </c>
      <c r="D989">
        <v>431.9900352112823</v>
      </c>
      <c r="E989">
        <v>433.72326431540773</v>
      </c>
    </row>
    <row r="990" spans="1:5" x14ac:dyDescent="0.2">
      <c r="A990" s="1">
        <v>45632</v>
      </c>
      <c r="B990">
        <v>439.31912231445312</v>
      </c>
      <c r="C990" t="s">
        <v>11112</v>
      </c>
      <c r="D990">
        <v>437.53635420280892</v>
      </c>
      <c r="E990">
        <v>438.06127382023982</v>
      </c>
    </row>
    <row r="991" spans="1:5" x14ac:dyDescent="0.2">
      <c r="A991" s="1">
        <v>45635</v>
      </c>
      <c r="B991">
        <v>441.74560546875</v>
      </c>
      <c r="C991" t="s">
        <v>11113</v>
      </c>
      <c r="D991">
        <v>436.2785166631167</v>
      </c>
      <c r="E991">
        <v>438.35839758894031</v>
      </c>
    </row>
    <row r="992" spans="1:5" x14ac:dyDescent="0.2">
      <c r="A992" s="1">
        <v>45636</v>
      </c>
      <c r="B992">
        <v>439.08139038085938</v>
      </c>
      <c r="C992" t="s">
        <v>11114</v>
      </c>
      <c r="D992">
        <v>437.36798895853838</v>
      </c>
      <c r="E992">
        <v>440.13125981361975</v>
      </c>
    </row>
    <row r="993" spans="1:5" x14ac:dyDescent="0.2">
      <c r="A993" s="1">
        <v>45637</v>
      </c>
      <c r="B993">
        <v>444.68719482421875</v>
      </c>
      <c r="C993" t="s">
        <v>11115</v>
      </c>
      <c r="D993">
        <v>439.79453379418771</v>
      </c>
      <c r="E993">
        <v>439.79453379418771</v>
      </c>
    </row>
    <row r="994" spans="1:5" x14ac:dyDescent="0.2">
      <c r="A994" s="1">
        <v>45638</v>
      </c>
      <c r="B994">
        <v>445.25173950195312</v>
      </c>
      <c r="C994" t="s">
        <v>11116</v>
      </c>
      <c r="D994">
        <v>444.80603988662722</v>
      </c>
      <c r="E994">
        <v>444.80603988662722</v>
      </c>
    </row>
    <row r="995" spans="1:5" x14ac:dyDescent="0.2">
      <c r="A995" s="1">
        <v>45639</v>
      </c>
      <c r="B995">
        <v>442.983642578125</v>
      </c>
      <c r="C995" t="s">
        <v>11117</v>
      </c>
      <c r="D995">
        <v>441.30983602760955</v>
      </c>
      <c r="E995">
        <v>444.14244335352703</v>
      </c>
    </row>
    <row r="996" spans="1:5" x14ac:dyDescent="0.2">
      <c r="A996" s="1">
        <v>45642</v>
      </c>
      <c r="B996">
        <v>447.26226806640625</v>
      </c>
      <c r="C996" t="s">
        <v>11118</v>
      </c>
      <c r="D996">
        <v>441.01274118929081</v>
      </c>
      <c r="E996">
        <v>442.98366072443167</v>
      </c>
    </row>
    <row r="997" spans="1:5" x14ac:dyDescent="0.2">
      <c r="A997" s="1">
        <v>45643</v>
      </c>
      <c r="B997">
        <v>450.104736328125</v>
      </c>
      <c r="C997" t="s">
        <v>11119</v>
      </c>
      <c r="D997">
        <v>445.26161469090005</v>
      </c>
      <c r="E997">
        <v>446.6878170659997</v>
      </c>
    </row>
    <row r="998" spans="1:5" x14ac:dyDescent="0.2">
      <c r="A998" s="1">
        <v>45644</v>
      </c>
      <c r="B998">
        <v>433.19830322265625</v>
      </c>
      <c r="C998" t="s">
        <v>11120</v>
      </c>
      <c r="D998">
        <v>432.83182371521207</v>
      </c>
      <c r="E998">
        <v>446.99479831617771</v>
      </c>
    </row>
    <row r="999" spans="1:5" x14ac:dyDescent="0.2">
      <c r="A999" s="1">
        <v>45645</v>
      </c>
      <c r="B999">
        <v>432.841796875</v>
      </c>
      <c r="C999" t="s">
        <v>11121</v>
      </c>
      <c r="D999">
        <v>432.13860950104328</v>
      </c>
      <c r="E999">
        <v>437.38780577162396</v>
      </c>
    </row>
    <row r="1000" spans="1:5" x14ac:dyDescent="0.2">
      <c r="A1000" s="1">
        <v>45646</v>
      </c>
      <c r="B1000">
        <v>432.41592407226562</v>
      </c>
      <c r="C1000" t="s">
        <v>11122</v>
      </c>
      <c r="D1000">
        <v>424.52230200509069</v>
      </c>
      <c r="E1000">
        <v>428.95934934164279</v>
      </c>
    </row>
    <row r="1001" spans="1:5" x14ac:dyDescent="0.2">
      <c r="A1001" s="1">
        <v>45649</v>
      </c>
      <c r="B1001">
        <v>431.078857421875</v>
      </c>
      <c r="C1001" t="s">
        <v>11123</v>
      </c>
      <c r="D1001">
        <v>428.68203577139059</v>
      </c>
      <c r="E1001">
        <v>432.55456859431411</v>
      </c>
    </row>
    <row r="1002" spans="1:5" x14ac:dyDescent="0.2">
      <c r="A1002" s="1">
        <v>45650</v>
      </c>
      <c r="B1002">
        <v>435.1197509765625</v>
      </c>
      <c r="C1002" t="s">
        <v>11124</v>
      </c>
      <c r="D1002">
        <v>430.02902490868655</v>
      </c>
      <c r="E1002">
        <v>430.48460812290455</v>
      </c>
    </row>
    <row r="1003" spans="1:5" x14ac:dyDescent="0.2">
      <c r="A1003" s="1">
        <v>45652</v>
      </c>
      <c r="B1003">
        <v>433.91140747070312</v>
      </c>
      <c r="C1003" t="s">
        <v>11125</v>
      </c>
      <c r="D1003">
        <v>432.44561022869516</v>
      </c>
      <c r="E1003">
        <v>434.8721127935591</v>
      </c>
    </row>
    <row r="1004" spans="1:5" x14ac:dyDescent="0.2">
      <c r="A1004" s="1">
        <v>45653</v>
      </c>
      <c r="B1004">
        <v>426.40408325195312</v>
      </c>
      <c r="C1004" t="s">
        <v>11126</v>
      </c>
      <c r="D1004">
        <v>422.26414886882071</v>
      </c>
      <c r="E1004">
        <v>430.43508631058529</v>
      </c>
    </row>
    <row r="1005" spans="1:5" x14ac:dyDescent="0.2">
      <c r="A1005" s="1">
        <v>45656</v>
      </c>
      <c r="B1005">
        <v>420.7586669921875</v>
      </c>
      <c r="C1005" t="s">
        <v>11127</v>
      </c>
      <c r="D1005">
        <v>417.85675363502179</v>
      </c>
      <c r="E1005">
        <v>421.97689027997586</v>
      </c>
    </row>
    <row r="1006" spans="1:5" x14ac:dyDescent="0.2">
      <c r="A1006" s="1">
        <v>45657</v>
      </c>
      <c r="B1006">
        <v>417.46063232421875</v>
      </c>
      <c r="C1006" t="s">
        <v>11128</v>
      </c>
      <c r="D1006">
        <v>416.62868593663666</v>
      </c>
      <c r="E1006">
        <v>422.0165551158413</v>
      </c>
    </row>
    <row r="1007" spans="1:5" x14ac:dyDescent="0.2">
      <c r="A1007" s="1">
        <v>45659</v>
      </c>
      <c r="B1007">
        <v>414.568603515625</v>
      </c>
      <c r="C1007" t="s">
        <v>11129</v>
      </c>
      <c r="D1007">
        <v>410.8743686174563</v>
      </c>
      <c r="E1007">
        <v>421.45201157982797</v>
      </c>
    </row>
    <row r="1008" spans="1:5" x14ac:dyDescent="0.2">
      <c r="A1008" s="1">
        <v>45660</v>
      </c>
      <c r="B1008">
        <v>419.29290771484375</v>
      </c>
      <c r="C1008" t="s">
        <v>11130</v>
      </c>
      <c r="D1008">
        <v>415.51942258032688</v>
      </c>
      <c r="E1008">
        <v>417.04464250613938</v>
      </c>
    </row>
    <row r="1009" spans="1:5" x14ac:dyDescent="0.2">
      <c r="A1009" s="1">
        <v>45663</v>
      </c>
      <c r="B1009">
        <v>423.74978637695312</v>
      </c>
      <c r="C1009" t="s">
        <v>11131</v>
      </c>
      <c r="D1009">
        <v>421.40250366035627</v>
      </c>
      <c r="E1009">
        <v>423.89834283525948</v>
      </c>
    </row>
    <row r="1010" spans="1:5" x14ac:dyDescent="0.2">
      <c r="A1010" s="1">
        <v>45664</v>
      </c>
      <c r="B1010">
        <v>418.322265625</v>
      </c>
      <c r="C1010" t="s">
        <v>11132</v>
      </c>
      <c r="D1010">
        <v>416.76730426764124</v>
      </c>
      <c r="E1010">
        <v>424.88873269355543</v>
      </c>
    </row>
    <row r="1011" spans="1:5" x14ac:dyDescent="0.2">
      <c r="A1011" s="1">
        <v>45665</v>
      </c>
      <c r="B1011">
        <v>420.49127197265625</v>
      </c>
      <c r="C1011" t="s">
        <v>11133</v>
      </c>
      <c r="D1011">
        <v>417.50022470253026</v>
      </c>
      <c r="E1011">
        <v>419.40180766065134</v>
      </c>
    </row>
    <row r="1012" spans="1:5" x14ac:dyDescent="0.2">
      <c r="A1012" s="1">
        <v>45667</v>
      </c>
      <c r="B1012">
        <v>414.93505859375</v>
      </c>
      <c r="C1012" t="s">
        <v>11134</v>
      </c>
      <c r="D1012">
        <v>411.042698272716</v>
      </c>
      <c r="E1012">
        <v>420.56061778951556</v>
      </c>
    </row>
    <row r="1013" spans="1:5" x14ac:dyDescent="0.2">
      <c r="A1013" s="1">
        <v>45670</v>
      </c>
      <c r="B1013">
        <v>413.19192504882812</v>
      </c>
      <c r="C1013" t="s">
        <v>11135</v>
      </c>
      <c r="D1013">
        <v>408.3388895039501</v>
      </c>
      <c r="E1013">
        <v>411.2606004893305</v>
      </c>
    </row>
    <row r="1014" spans="1:5" x14ac:dyDescent="0.2">
      <c r="A1014" s="1">
        <v>45671</v>
      </c>
      <c r="B1014">
        <v>411.68649291992188</v>
      </c>
      <c r="C1014" t="s">
        <v>11136</v>
      </c>
      <c r="D1014">
        <v>406.78391852294101</v>
      </c>
      <c r="E1014">
        <v>413.80596878606093</v>
      </c>
    </row>
    <row r="1015" spans="1:5" x14ac:dyDescent="0.2">
      <c r="A1015" s="1">
        <v>45672</v>
      </c>
      <c r="B1015">
        <v>422.2244873046875</v>
      </c>
      <c r="C1015" t="s">
        <v>11137</v>
      </c>
      <c r="D1015">
        <v>414.2615295855494</v>
      </c>
      <c r="E1015">
        <v>415.11330355637187</v>
      </c>
    </row>
    <row r="1016" spans="1:5" x14ac:dyDescent="0.2">
      <c r="A1016" s="1">
        <v>45673</v>
      </c>
      <c r="B1016">
        <v>420.51107788085938</v>
      </c>
      <c r="C1016" t="s">
        <v>11138</v>
      </c>
      <c r="D1016">
        <v>420.32292652897632</v>
      </c>
      <c r="E1016">
        <v>424.59161977017237</v>
      </c>
    </row>
    <row r="1017" spans="1:5" x14ac:dyDescent="0.2">
      <c r="A1017" s="1">
        <v>45674</v>
      </c>
      <c r="B1017">
        <v>424.91845703125</v>
      </c>
      <c r="C1017" t="s">
        <v>11139</v>
      </c>
      <c r="D1017">
        <v>424.06671321451194</v>
      </c>
      <c r="E1017">
        <v>429.9299628963343</v>
      </c>
    </row>
    <row r="1018" spans="1:5" x14ac:dyDescent="0.2">
      <c r="A1018" s="1">
        <v>45678</v>
      </c>
      <c r="B1018">
        <v>424.39352416992188</v>
      </c>
      <c r="C1018" t="s">
        <v>11140</v>
      </c>
      <c r="D1018">
        <v>421.52132200002626</v>
      </c>
      <c r="E1018">
        <v>426.07724452388658</v>
      </c>
    </row>
    <row r="1019" spans="1:5" x14ac:dyDescent="0.2">
      <c r="A1019" s="1">
        <v>45679</v>
      </c>
      <c r="B1019">
        <v>441.9239501953125</v>
      </c>
      <c r="C1019" t="s">
        <v>11141</v>
      </c>
      <c r="D1019">
        <v>431.82168761518471</v>
      </c>
      <c r="E1019">
        <v>433.36673527212855</v>
      </c>
    </row>
    <row r="1020" spans="1:5" x14ac:dyDescent="0.2">
      <c r="A1020" s="1">
        <v>45680</v>
      </c>
      <c r="B1020">
        <v>442.42898559570312</v>
      </c>
      <c r="C1020" t="s">
        <v>11142</v>
      </c>
      <c r="D1020">
        <v>437.26892363486763</v>
      </c>
      <c r="E1020">
        <v>437.76413192890482</v>
      </c>
    </row>
    <row r="1021" spans="1:5" x14ac:dyDescent="0.2">
      <c r="A1021" s="1">
        <v>45681</v>
      </c>
      <c r="B1021">
        <v>439.80438232421875</v>
      </c>
      <c r="C1021" t="s">
        <v>11143</v>
      </c>
      <c r="D1021">
        <v>437.16987060502294</v>
      </c>
      <c r="E1021">
        <v>440.89384660285089</v>
      </c>
    </row>
    <row r="1022" spans="1:5" x14ac:dyDescent="0.2">
      <c r="A1022" s="1">
        <v>45684</v>
      </c>
      <c r="B1022">
        <v>430.39547729492188</v>
      </c>
      <c r="C1022" t="s">
        <v>11144</v>
      </c>
      <c r="D1022">
        <v>419.44147104755717</v>
      </c>
      <c r="E1022">
        <v>419.94659323490635</v>
      </c>
    </row>
    <row r="1023" spans="1:5" x14ac:dyDescent="0.2">
      <c r="A1023" s="1">
        <v>45685</v>
      </c>
      <c r="B1023">
        <v>442.91433715820312</v>
      </c>
      <c r="C1023" t="s">
        <v>11145</v>
      </c>
      <c r="D1023">
        <v>427.24593852989443</v>
      </c>
      <c r="E1023">
        <v>430.43508134605355</v>
      </c>
    </row>
    <row r="1024" spans="1:5" x14ac:dyDescent="0.2">
      <c r="A1024" s="1">
        <v>45686</v>
      </c>
      <c r="B1024">
        <v>438.09100341796875</v>
      </c>
      <c r="C1024" t="s">
        <v>11146</v>
      </c>
      <c r="D1024">
        <v>436.17950645057016</v>
      </c>
      <c r="E1024">
        <v>442.40923592540474</v>
      </c>
    </row>
    <row r="1025" spans="1:5" x14ac:dyDescent="0.2">
      <c r="A1025" s="1">
        <v>45687</v>
      </c>
      <c r="B1025">
        <v>411.01300048828125</v>
      </c>
      <c r="C1025" t="s">
        <v>11147</v>
      </c>
      <c r="D1025">
        <v>409.20055129765046</v>
      </c>
      <c r="E1025">
        <v>414.75677425796516</v>
      </c>
    </row>
    <row r="1026" spans="1:5" x14ac:dyDescent="0.2">
      <c r="A1026" s="1">
        <v>45688</v>
      </c>
      <c r="B1026">
        <v>411.08233642578125</v>
      </c>
      <c r="C1026" t="s">
        <v>11148</v>
      </c>
      <c r="D1026">
        <v>410.933779971825</v>
      </c>
      <c r="E1026">
        <v>414.96478303150599</v>
      </c>
    </row>
    <row r="1027" spans="1:5" x14ac:dyDescent="0.2">
      <c r="A1027" s="1">
        <v>45691</v>
      </c>
      <c r="B1027">
        <v>406.98202514648438</v>
      </c>
      <c r="C1027" t="s">
        <v>11149</v>
      </c>
      <c r="D1027">
        <v>404.74367383428512</v>
      </c>
      <c r="E1027">
        <v>407.6555012178145</v>
      </c>
    </row>
    <row r="1028" spans="1:5" x14ac:dyDescent="0.2">
      <c r="A1028" s="1">
        <v>45692</v>
      </c>
      <c r="B1028">
        <v>408.4180908203125</v>
      </c>
      <c r="C1028" t="s">
        <v>11150</v>
      </c>
      <c r="D1028">
        <v>405.81329031153365</v>
      </c>
      <c r="E1028">
        <v>408.73503138813629</v>
      </c>
    </row>
    <row r="1029" spans="1:5" x14ac:dyDescent="0.2">
      <c r="A1029" s="1">
        <v>45693</v>
      </c>
      <c r="B1029">
        <v>409.32931518554688</v>
      </c>
      <c r="C1029" t="s">
        <v>11151</v>
      </c>
      <c r="D1029">
        <v>406.4669964929513</v>
      </c>
      <c r="E1029">
        <v>408.39832109505767</v>
      </c>
    </row>
    <row r="1030" spans="1:5" x14ac:dyDescent="0.2">
      <c r="A1030" s="1">
        <v>45694</v>
      </c>
      <c r="B1030">
        <v>411.83502197265625</v>
      </c>
      <c r="C1030" t="s">
        <v>11152</v>
      </c>
      <c r="D1030">
        <v>410.03245657619226</v>
      </c>
      <c r="E1030">
        <v>410.03245657619226</v>
      </c>
    </row>
    <row r="1031" spans="1:5" x14ac:dyDescent="0.2">
      <c r="A1031" s="1">
        <v>45695</v>
      </c>
      <c r="B1031">
        <v>405.82321166992188</v>
      </c>
      <c r="C1031" t="s">
        <v>11153</v>
      </c>
      <c r="D1031">
        <v>404.18903028540188</v>
      </c>
      <c r="E1031">
        <v>412.48872643025265</v>
      </c>
    </row>
    <row r="1032" spans="1:5" x14ac:dyDescent="0.2">
      <c r="A1032" s="1">
        <v>45698</v>
      </c>
      <c r="B1032">
        <v>408.26956176757812</v>
      </c>
      <c r="C1032" t="s">
        <v>11154</v>
      </c>
      <c r="D1032">
        <v>406.9820321839411</v>
      </c>
      <c r="E1032">
        <v>409.74527293691693</v>
      </c>
    </row>
    <row r="1033" spans="1:5" x14ac:dyDescent="0.2">
      <c r="A1033" s="1">
        <v>45699</v>
      </c>
      <c r="B1033">
        <v>407.49703979492188</v>
      </c>
      <c r="C1033" t="s">
        <v>11155</v>
      </c>
      <c r="D1033">
        <v>405.37753359916678</v>
      </c>
      <c r="E1033">
        <v>405.714301867279</v>
      </c>
    </row>
    <row r="1034" spans="1:5" x14ac:dyDescent="0.2">
      <c r="A1034" s="1">
        <v>45700</v>
      </c>
      <c r="B1034">
        <v>405.12002563476562</v>
      </c>
      <c r="C1034" t="s">
        <v>11156</v>
      </c>
      <c r="D1034">
        <v>400.49476668689749</v>
      </c>
      <c r="E1034">
        <v>403.30754628100544</v>
      </c>
    </row>
    <row r="1035" spans="1:5" x14ac:dyDescent="0.2">
      <c r="A1035" s="1">
        <v>45701</v>
      </c>
      <c r="B1035">
        <v>406.60565185546875</v>
      </c>
      <c r="C1035" t="s">
        <v>11157</v>
      </c>
      <c r="D1035">
        <v>402.46568736983716</v>
      </c>
      <c r="E1035">
        <v>403.09956852126822</v>
      </c>
    </row>
    <row r="1036" spans="1:5" x14ac:dyDescent="0.2">
      <c r="A1036" s="1">
        <v>45702</v>
      </c>
      <c r="B1036">
        <v>404.515869140625</v>
      </c>
      <c r="C1036" t="s">
        <v>11158</v>
      </c>
      <c r="D1036">
        <v>401.99031874797896</v>
      </c>
      <c r="E1036">
        <v>403.88201819536329</v>
      </c>
    </row>
    <row r="1037" spans="1:5" x14ac:dyDescent="0.2">
      <c r="A1037" s="1">
        <v>45706</v>
      </c>
      <c r="B1037">
        <v>405.71429443359375</v>
      </c>
      <c r="C1037" t="s">
        <v>11159</v>
      </c>
      <c r="D1037">
        <v>402.60437161832556</v>
      </c>
      <c r="E1037">
        <v>404.08999660584703</v>
      </c>
    </row>
    <row r="1038" spans="1:5" x14ac:dyDescent="0.2">
      <c r="A1038" s="1">
        <v>45707</v>
      </c>
      <c r="B1038">
        <v>410.79510498046875</v>
      </c>
      <c r="C1038" t="s">
        <v>11160</v>
      </c>
      <c r="D1038">
        <v>403.74334323516791</v>
      </c>
      <c r="E1038">
        <v>403.97114994678657</v>
      </c>
    </row>
    <row r="1039" spans="1:5" x14ac:dyDescent="0.2">
      <c r="A1039" s="1">
        <v>45708</v>
      </c>
      <c r="B1039">
        <v>412.968505859375</v>
      </c>
      <c r="C1039" t="s">
        <v>11161</v>
      </c>
      <c r="D1039">
        <v>409.40578409861945</v>
      </c>
      <c r="E1039">
        <v>412.13489129537902</v>
      </c>
    </row>
    <row r="1040" spans="1:5" x14ac:dyDescent="0.2">
      <c r="A1040" s="1">
        <v>45709</v>
      </c>
      <c r="B1040">
        <v>405.10861206054688</v>
      </c>
      <c r="C1040" t="s">
        <v>11162</v>
      </c>
      <c r="D1040">
        <v>404.79106628081797</v>
      </c>
      <c r="E1040">
        <v>414.16925164214621</v>
      </c>
    </row>
    <row r="1041" spans="1:5" x14ac:dyDescent="0.2">
      <c r="A1041" s="1">
        <v>45712</v>
      </c>
      <c r="B1041">
        <v>400.93063354492188</v>
      </c>
      <c r="C1041" t="s">
        <v>11163</v>
      </c>
      <c r="D1041">
        <v>396.28619684074721</v>
      </c>
      <c r="E1041">
        <v>405.40637877419368</v>
      </c>
    </row>
    <row r="1042" spans="1:5" x14ac:dyDescent="0.2">
      <c r="A1042" s="1">
        <v>45713</v>
      </c>
      <c r="B1042">
        <v>394.87698364257812</v>
      </c>
      <c r="C1042" t="s">
        <v>11164</v>
      </c>
      <c r="D1042">
        <v>393.68611870860968</v>
      </c>
      <c r="E1042">
        <v>398.05268403794094</v>
      </c>
    </row>
    <row r="1043" spans="1:5" x14ac:dyDescent="0.2">
      <c r="A1043" s="1">
        <v>45714</v>
      </c>
      <c r="B1043">
        <v>396.693115234375</v>
      </c>
      <c r="C1043" t="s">
        <v>11165</v>
      </c>
      <c r="D1043">
        <v>391.25473790483426</v>
      </c>
      <c r="E1043">
        <v>394.98618149486401</v>
      </c>
    </row>
    <row r="1044" spans="1:5" x14ac:dyDescent="0.2">
      <c r="A1044" s="1">
        <v>45715</v>
      </c>
      <c r="B1044">
        <v>389.54776000976562</v>
      </c>
      <c r="C1044" t="s">
        <v>11166</v>
      </c>
      <c r="D1044">
        <v>389.1905096396701</v>
      </c>
      <c r="E1044">
        <v>398.22134834414993</v>
      </c>
    </row>
    <row r="1045" spans="1:5" x14ac:dyDescent="0.2">
      <c r="A1045" s="1">
        <v>45716</v>
      </c>
      <c r="B1045">
        <v>393.973876953125</v>
      </c>
      <c r="C1045" t="s">
        <v>11167</v>
      </c>
      <c r="D1045">
        <v>383.63305938622381</v>
      </c>
      <c r="E1045">
        <v>389.67678725566606</v>
      </c>
    </row>
    <row r="1046" spans="1:5" x14ac:dyDescent="0.2">
      <c r="A1046" s="1">
        <v>45719</v>
      </c>
      <c r="B1046">
        <v>385.5384521484375</v>
      </c>
      <c r="C1046" t="s">
        <v>11168</v>
      </c>
      <c r="D1046">
        <v>383.22616756150131</v>
      </c>
      <c r="E1046">
        <v>395.78998732205309</v>
      </c>
    </row>
    <row r="1047" spans="1:5" x14ac:dyDescent="0.2">
      <c r="A1047" s="1">
        <v>45720</v>
      </c>
      <c r="B1047">
        <v>385.65753173828125</v>
      </c>
      <c r="C1047" t="s">
        <v>11169</v>
      </c>
      <c r="D1047">
        <v>378.10536303990614</v>
      </c>
      <c r="E1047">
        <v>380.48712304915495</v>
      </c>
    </row>
    <row r="1048" spans="1:5" x14ac:dyDescent="0.2">
      <c r="A1048" s="1">
        <v>45721</v>
      </c>
      <c r="B1048">
        <v>397.9732666015625</v>
      </c>
      <c r="C1048" t="s">
        <v>11170</v>
      </c>
      <c r="D1048">
        <v>385.85603973587394</v>
      </c>
      <c r="E1048">
        <v>386.38201188506878</v>
      </c>
    </row>
    <row r="1049" spans="1:5" x14ac:dyDescent="0.2">
      <c r="A1049" s="1">
        <v>45722</v>
      </c>
      <c r="B1049">
        <v>393.87469482421875</v>
      </c>
      <c r="C1049" t="s">
        <v>11171</v>
      </c>
      <c r="D1049">
        <v>389.69665794124984</v>
      </c>
      <c r="E1049">
        <v>391.28450820827493</v>
      </c>
    </row>
    <row r="1050" spans="1:5" x14ac:dyDescent="0.2">
      <c r="A1050" s="1">
        <v>45723</v>
      </c>
      <c r="B1050">
        <v>390.32183837890625</v>
      </c>
      <c r="C1050" t="s">
        <v>11172</v>
      </c>
      <c r="D1050">
        <v>382.61088158953936</v>
      </c>
      <c r="E1050">
        <v>389.33936956128906</v>
      </c>
    </row>
    <row r="1051" spans="1:5" x14ac:dyDescent="0.2">
      <c r="A1051" s="1">
        <v>45726</v>
      </c>
      <c r="B1051">
        <v>377.271728515625</v>
      </c>
      <c r="C1051" t="s">
        <v>11173</v>
      </c>
      <c r="D1051">
        <v>374.3540628163808</v>
      </c>
      <c r="E1051">
        <v>382.90856730483313</v>
      </c>
    </row>
    <row r="1052" spans="1:5" x14ac:dyDescent="0.2">
      <c r="A1052" s="1">
        <v>45727</v>
      </c>
      <c r="B1052">
        <v>377.55960083007812</v>
      </c>
      <c r="C1052" t="s">
        <v>11174</v>
      </c>
      <c r="D1052">
        <v>374.04648696420594</v>
      </c>
      <c r="E1052">
        <v>376.12060487129355</v>
      </c>
    </row>
    <row r="1053" spans="1:5" x14ac:dyDescent="0.2">
      <c r="A1053" s="1">
        <v>45728</v>
      </c>
      <c r="B1053">
        <v>380.35812377929688</v>
      </c>
      <c r="C1053" t="s">
        <v>11175</v>
      </c>
      <c r="D1053">
        <v>376.07096767513008</v>
      </c>
      <c r="E1053">
        <v>380.04057797264522</v>
      </c>
    </row>
    <row r="1054" spans="1:5" x14ac:dyDescent="0.2">
      <c r="A1054" s="1">
        <v>45729</v>
      </c>
      <c r="B1054">
        <v>375.89227294921875</v>
      </c>
      <c r="C1054" t="s">
        <v>11176</v>
      </c>
      <c r="D1054">
        <v>374.58232470495466</v>
      </c>
      <c r="E1054">
        <v>380.24893433302753</v>
      </c>
    </row>
    <row r="1055" spans="1:5" x14ac:dyDescent="0.2">
      <c r="A1055" s="1">
        <v>45730</v>
      </c>
      <c r="B1055">
        <v>385.60794067382812</v>
      </c>
      <c r="C1055" t="s">
        <v>11177</v>
      </c>
      <c r="D1055">
        <v>376.62670951803028</v>
      </c>
      <c r="E1055">
        <v>376.89464730941569</v>
      </c>
    </row>
    <row r="1056" spans="1:5" x14ac:dyDescent="0.2">
      <c r="A1056" s="1">
        <v>45733</v>
      </c>
      <c r="B1056">
        <v>385.74685668945312</v>
      </c>
      <c r="C1056" t="s">
        <v>11178</v>
      </c>
      <c r="D1056">
        <v>382.6406320765131</v>
      </c>
      <c r="E1056">
        <v>383.7620517263702</v>
      </c>
    </row>
    <row r="1057" spans="1:5" x14ac:dyDescent="0.2">
      <c r="A1057" s="1">
        <v>45734</v>
      </c>
      <c r="B1057">
        <v>380.60623168945312</v>
      </c>
      <c r="C1057" t="s">
        <v>11179</v>
      </c>
      <c r="D1057">
        <v>378.20463437360991</v>
      </c>
      <c r="E1057">
        <v>384.12927906719392</v>
      </c>
    </row>
    <row r="1058" spans="1:5" x14ac:dyDescent="0.2">
      <c r="A1058" s="1">
        <v>45735</v>
      </c>
      <c r="B1058">
        <v>384.87356567382812</v>
      </c>
      <c r="C1058" t="s">
        <v>11180</v>
      </c>
      <c r="D1058">
        <v>381.08258064983193</v>
      </c>
      <c r="E1058">
        <v>382.60095534567967</v>
      </c>
    </row>
    <row r="1059" spans="1:5" x14ac:dyDescent="0.2">
      <c r="A1059" s="1">
        <v>45736</v>
      </c>
      <c r="B1059">
        <v>383.90103149414062</v>
      </c>
      <c r="C1059" t="s">
        <v>11181</v>
      </c>
      <c r="D1059">
        <v>380.36808053819288</v>
      </c>
      <c r="E1059">
        <v>382.80938253905003</v>
      </c>
    </row>
    <row r="1060" spans="1:5" x14ac:dyDescent="0.2">
      <c r="A1060" s="1">
        <v>45737</v>
      </c>
      <c r="B1060">
        <v>388.28741455078125</v>
      </c>
      <c r="C1060" t="s">
        <v>11182</v>
      </c>
      <c r="D1060">
        <v>379.8916675364793</v>
      </c>
      <c r="E1060">
        <v>380.30848991510493</v>
      </c>
    </row>
    <row r="1061" spans="1:5" x14ac:dyDescent="0.2">
      <c r="A1061" s="1">
        <v>45740</v>
      </c>
      <c r="B1061">
        <v>390.09356689453125</v>
      </c>
      <c r="C1061" t="s">
        <v>11183</v>
      </c>
      <c r="D1061">
        <v>386.84842157646841</v>
      </c>
      <c r="E1061">
        <v>392.39594799568545</v>
      </c>
    </row>
    <row r="1062" spans="1:5" x14ac:dyDescent="0.2">
      <c r="A1062" s="1">
        <v>45741</v>
      </c>
      <c r="B1062">
        <v>392.15780639648438</v>
      </c>
      <c r="C1062" t="s">
        <v>11184</v>
      </c>
      <c r="D1062">
        <v>389.65696280253144</v>
      </c>
      <c r="E1062">
        <v>390.92723689107117</v>
      </c>
    </row>
    <row r="1063" spans="1:5" x14ac:dyDescent="0.2">
      <c r="A1063" s="1">
        <v>45742</v>
      </c>
      <c r="B1063">
        <v>387.00723266601562</v>
      </c>
      <c r="C1063" t="s">
        <v>11185</v>
      </c>
      <c r="D1063">
        <v>385.61787512073846</v>
      </c>
      <c r="E1063">
        <v>391.99901639757354</v>
      </c>
    </row>
    <row r="1064" spans="1:5" x14ac:dyDescent="0.2">
      <c r="A1064" s="1">
        <v>45743</v>
      </c>
      <c r="B1064">
        <v>387.61257934570312</v>
      </c>
      <c r="C1064" t="s">
        <v>11186</v>
      </c>
      <c r="D1064">
        <v>384.45674646707209</v>
      </c>
      <c r="E1064">
        <v>387.16601636423042</v>
      </c>
    </row>
    <row r="1065" spans="1:5" x14ac:dyDescent="0.2">
      <c r="A1065" s="1">
        <v>45744</v>
      </c>
      <c r="B1065">
        <v>375.92205810546875</v>
      </c>
      <c r="C1065" t="s">
        <v>11187</v>
      </c>
      <c r="D1065">
        <v>374.06627026028934</v>
      </c>
      <c r="E1065">
        <v>385.13155217291887</v>
      </c>
    </row>
    <row r="1066" spans="1:5" x14ac:dyDescent="0.2">
      <c r="A1066" s="1">
        <v>45747</v>
      </c>
      <c r="B1066">
        <v>372.53799438476562</v>
      </c>
      <c r="C1066" t="s">
        <v>11188</v>
      </c>
      <c r="D1066">
        <v>364.44988966454503</v>
      </c>
      <c r="E1066">
        <v>369.70964116183188</v>
      </c>
    </row>
    <row r="1067" spans="1:5" x14ac:dyDescent="0.2">
      <c r="A1067" s="1">
        <v>45748</v>
      </c>
      <c r="B1067">
        <v>379.28631591796875</v>
      </c>
      <c r="C1067" t="s">
        <v>11189</v>
      </c>
      <c r="D1067">
        <v>370.39439795061145</v>
      </c>
      <c r="E1067">
        <v>371.80359254811333</v>
      </c>
    </row>
    <row r="1068" spans="1:5" x14ac:dyDescent="0.2">
      <c r="A1068" s="1">
        <v>45749</v>
      </c>
      <c r="B1068">
        <v>379.23672485351562</v>
      </c>
      <c r="C1068" t="s">
        <v>11190</v>
      </c>
      <c r="D1068">
        <v>373.7586433966847</v>
      </c>
      <c r="E1068">
        <v>375.09839289583238</v>
      </c>
    </row>
    <row r="1069" spans="1:5" x14ac:dyDescent="0.2">
      <c r="A1069" s="1">
        <v>45750</v>
      </c>
      <c r="B1069">
        <v>370.27529907226562</v>
      </c>
      <c r="C1069" t="s">
        <v>11191</v>
      </c>
      <c r="D1069">
        <v>366.54388609690864</v>
      </c>
      <c r="E1069">
        <v>371.94255836521472</v>
      </c>
    </row>
    <row r="1070" spans="1:5" x14ac:dyDescent="0.2">
      <c r="A1070" s="1">
        <v>45751</v>
      </c>
      <c r="B1070">
        <v>357.10614013671875</v>
      </c>
      <c r="C1070" t="s">
        <v>11192</v>
      </c>
      <c r="D1070">
        <v>356.74888974568233</v>
      </c>
      <c r="E1070">
        <v>361.36355567757499</v>
      </c>
    </row>
    <row r="1071" spans="1:5" x14ac:dyDescent="0.2">
      <c r="A1071" s="1">
        <v>45754</v>
      </c>
      <c r="B1071">
        <v>355.14117431640625</v>
      </c>
      <c r="C1071" t="s">
        <v>11193</v>
      </c>
      <c r="D1071">
        <v>342.17049555544185</v>
      </c>
      <c r="E1071">
        <v>348.21422366015389</v>
      </c>
    </row>
    <row r="1072" spans="1:5" x14ac:dyDescent="0.2">
      <c r="A1072" s="1">
        <v>45755</v>
      </c>
      <c r="B1072">
        <v>351.86624145507812</v>
      </c>
      <c r="C1072" t="s">
        <v>11194</v>
      </c>
      <c r="D1072">
        <v>347.58898893909929</v>
      </c>
      <c r="E1072">
        <v>365.46216834014683</v>
      </c>
    </row>
    <row r="1073" spans="1:5" x14ac:dyDescent="0.2">
      <c r="A1073" s="1">
        <v>45756</v>
      </c>
      <c r="B1073">
        <v>387.52328491210938</v>
      </c>
      <c r="C1073" t="s">
        <v>11195</v>
      </c>
      <c r="D1073">
        <v>350.41736712787741</v>
      </c>
      <c r="E1073">
        <v>350.85402669848702</v>
      </c>
    </row>
    <row r="1074" spans="1:5" x14ac:dyDescent="0.2">
      <c r="A1074" s="1">
        <v>45757</v>
      </c>
      <c r="B1074">
        <v>378.45272827148438</v>
      </c>
      <c r="C1074" t="s">
        <v>11196</v>
      </c>
      <c r="D1074">
        <v>365.00565520034081</v>
      </c>
      <c r="E1074">
        <v>379.15732562017519</v>
      </c>
    </row>
    <row r="1075" spans="1:5" x14ac:dyDescent="0.2">
      <c r="A1075" s="1">
        <v>45758</v>
      </c>
      <c r="B1075">
        <v>385.498779296875</v>
      </c>
      <c r="C1075" t="s">
        <v>11197</v>
      </c>
      <c r="D1075">
        <v>376.01141342454542</v>
      </c>
      <c r="E1075">
        <v>377.74811787188622</v>
      </c>
    </row>
    <row r="1076" spans="1:5" x14ac:dyDescent="0.2">
      <c r="A1076" s="1">
        <v>45761</v>
      </c>
      <c r="B1076">
        <v>384.8636474609375</v>
      </c>
      <c r="C1076" t="s">
        <v>11198</v>
      </c>
      <c r="D1076">
        <v>381.29099206627785</v>
      </c>
      <c r="E1076">
        <v>390.23254912743425</v>
      </c>
    </row>
    <row r="1077" spans="1:5" x14ac:dyDescent="0.2">
      <c r="A1077" s="1">
        <v>45762</v>
      </c>
      <c r="B1077">
        <v>382.79946899414062</v>
      </c>
      <c r="C1077" t="s">
        <v>11199</v>
      </c>
      <c r="D1077">
        <v>381.24138963056953</v>
      </c>
      <c r="E1077">
        <v>385.55834703372602</v>
      </c>
    </row>
    <row r="1078" spans="1:5" x14ac:dyDescent="0.2">
      <c r="A1078" s="1">
        <v>45763</v>
      </c>
      <c r="B1078">
        <v>368.78671264648438</v>
      </c>
      <c r="C1078" t="s">
        <v>11200</v>
      </c>
      <c r="D1078">
        <v>365.20415382679818</v>
      </c>
      <c r="E1078">
        <v>377.7779079921512</v>
      </c>
    </row>
    <row r="1079" spans="1:5" x14ac:dyDescent="0.2">
      <c r="A1079" s="1">
        <v>45764</v>
      </c>
      <c r="B1079">
        <v>364.98580932617188</v>
      </c>
      <c r="C1079" t="s">
        <v>11201</v>
      </c>
      <c r="D1079">
        <v>364.10258680355696</v>
      </c>
      <c r="E1079">
        <v>370.9104537724408</v>
      </c>
    </row>
    <row r="1080" spans="1:5" x14ac:dyDescent="0.2">
      <c r="A1080" s="1">
        <v>45768</v>
      </c>
      <c r="B1080">
        <v>356.3916015625</v>
      </c>
      <c r="C1080" t="s">
        <v>11202</v>
      </c>
      <c r="D1080">
        <v>352.96783091095421</v>
      </c>
      <c r="E1080">
        <v>360.06350313911469</v>
      </c>
    </row>
    <row r="1081" spans="1:5" x14ac:dyDescent="0.2">
      <c r="A1081" s="1">
        <v>45769</v>
      </c>
      <c r="B1081">
        <v>364.03311157226562</v>
      </c>
      <c r="C1081" t="s">
        <v>11203</v>
      </c>
      <c r="D1081">
        <v>357.12596800122816</v>
      </c>
      <c r="E1081">
        <v>360.61924436884868</v>
      </c>
    </row>
    <row r="1082" spans="1:5" x14ac:dyDescent="0.2">
      <c r="A1082" s="1">
        <v>45770</v>
      </c>
      <c r="B1082">
        <v>371.54562377929688</v>
      </c>
      <c r="C1082" t="s">
        <v>11204</v>
      </c>
      <c r="D1082">
        <v>370.18600677791767</v>
      </c>
      <c r="E1082">
        <v>373.20291916052497</v>
      </c>
    </row>
    <row r="1083" spans="1:5" x14ac:dyDescent="0.2">
      <c r="A1083" s="1">
        <v>45771</v>
      </c>
      <c r="B1083">
        <v>384.35748291015625</v>
      </c>
      <c r="C1083" t="s">
        <v>11205</v>
      </c>
      <c r="D1083">
        <v>372.33950296048084</v>
      </c>
      <c r="E1083">
        <v>372.84563793583231</v>
      </c>
    </row>
    <row r="1084" spans="1:5" x14ac:dyDescent="0.2">
      <c r="A1084" s="1">
        <v>45772</v>
      </c>
      <c r="B1084">
        <v>388.87295532226562</v>
      </c>
      <c r="C1084" t="s">
        <v>11206</v>
      </c>
      <c r="D1084">
        <v>381.67803664886475</v>
      </c>
      <c r="E1084">
        <v>384.05979677325973</v>
      </c>
    </row>
    <row r="1085" spans="1:5" x14ac:dyDescent="0.2">
      <c r="A1085" s="1">
        <v>45775</v>
      </c>
      <c r="B1085">
        <v>388.18820190429688</v>
      </c>
      <c r="C1085" t="s">
        <v>11207</v>
      </c>
      <c r="D1085">
        <v>383.70255308688832</v>
      </c>
      <c r="E1085">
        <v>388.9821118643913</v>
      </c>
    </row>
    <row r="1086" spans="1:5" x14ac:dyDescent="0.2">
      <c r="A1086" s="1">
        <v>45776</v>
      </c>
      <c r="B1086">
        <v>391.04632568359375</v>
      </c>
      <c r="C1086" t="s">
        <v>11208</v>
      </c>
      <c r="D1086">
        <v>387.41412856396244</v>
      </c>
      <c r="E1086">
        <v>388.32712198825146</v>
      </c>
    </row>
    <row r="1087" spans="1:5" x14ac:dyDescent="0.2">
      <c r="A1087" s="1">
        <v>45777</v>
      </c>
      <c r="B1087">
        <v>392.25704956054688</v>
      </c>
      <c r="C1087" t="s">
        <v>11209</v>
      </c>
      <c r="D1087">
        <v>381.51924648317959</v>
      </c>
      <c r="E1087">
        <v>387.33471100698739</v>
      </c>
    </row>
    <row r="1088" spans="1:5" x14ac:dyDescent="0.2">
      <c r="A1088" s="1">
        <v>45778</v>
      </c>
      <c r="B1088">
        <v>422.16802978515625</v>
      </c>
      <c r="C1088" t="s">
        <v>11210</v>
      </c>
      <c r="D1088">
        <v>421.67182852064957</v>
      </c>
      <c r="E1088">
        <v>427.83463974582071</v>
      </c>
    </row>
    <row r="1089" spans="1:5" x14ac:dyDescent="0.2">
      <c r="A1089" s="1">
        <v>45779</v>
      </c>
      <c r="B1089">
        <v>431.97299194335938</v>
      </c>
      <c r="C1089" t="s">
        <v>11211</v>
      </c>
      <c r="D1089">
        <v>426.72317383785412</v>
      </c>
      <c r="E1089">
        <v>428.4598783453456</v>
      </c>
    </row>
    <row r="1090" spans="1:5" x14ac:dyDescent="0.2">
      <c r="A1090" s="1">
        <v>45782</v>
      </c>
      <c r="B1090">
        <v>432.85623168945312</v>
      </c>
      <c r="C1090" t="s">
        <v>11212</v>
      </c>
      <c r="D1090">
        <v>428.82704949099298</v>
      </c>
      <c r="E1090">
        <v>429.58128511716615</v>
      </c>
    </row>
    <row r="1091" spans="1:5" x14ac:dyDescent="0.2">
      <c r="A1091" s="1">
        <v>45783</v>
      </c>
      <c r="B1091">
        <v>430.0179443359375</v>
      </c>
      <c r="C1091" t="s">
        <v>11213</v>
      </c>
      <c r="D1091">
        <v>427.8942186382879</v>
      </c>
      <c r="E1091">
        <v>428.91639204817295</v>
      </c>
    </row>
    <row r="1092" spans="1:5" x14ac:dyDescent="0.2">
      <c r="A1092" s="1">
        <v>45784</v>
      </c>
      <c r="B1092">
        <v>430.05764770507812</v>
      </c>
      <c r="C1092" t="s">
        <v>11214</v>
      </c>
      <c r="D1092">
        <v>427.83464541633373</v>
      </c>
      <c r="E1092">
        <v>430.54391525930873</v>
      </c>
    </row>
    <row r="1093" spans="1:5" x14ac:dyDescent="0.2">
      <c r="A1093" s="1">
        <v>45785</v>
      </c>
      <c r="B1093">
        <v>434.841064453125</v>
      </c>
      <c r="C1093" t="s">
        <v>11215</v>
      </c>
      <c r="D1093">
        <v>432.35012421343623</v>
      </c>
      <c r="E1093">
        <v>434.6028672327044</v>
      </c>
    </row>
    <row r="1094" spans="1:5" x14ac:dyDescent="0.2">
      <c r="A1094" s="1">
        <v>45786</v>
      </c>
      <c r="B1094">
        <v>435.39675903320312</v>
      </c>
      <c r="C1094" t="s">
        <v>11216</v>
      </c>
      <c r="D1094">
        <v>432.56840585557148</v>
      </c>
      <c r="E1094">
        <v>436.65709930333281</v>
      </c>
    </row>
    <row r="1095" spans="1:5" x14ac:dyDescent="0.2">
      <c r="A1095" s="1">
        <v>45789</v>
      </c>
      <c r="B1095">
        <v>445.84677124023438</v>
      </c>
      <c r="C1095" t="s">
        <v>11217</v>
      </c>
      <c r="D1095">
        <v>436.43878433354007</v>
      </c>
      <c r="E1095">
        <v>442.55198756525499</v>
      </c>
    </row>
    <row r="1096" spans="1:5" x14ac:dyDescent="0.2">
      <c r="A1096" s="1">
        <v>45790</v>
      </c>
      <c r="B1096">
        <v>445.72769165039062</v>
      </c>
      <c r="C1096" t="s">
        <v>11218</v>
      </c>
      <c r="D1096">
        <v>441.97638097239241</v>
      </c>
      <c r="E1096">
        <v>444.37800844651383</v>
      </c>
    </row>
    <row r="1097" spans="1:5" x14ac:dyDescent="0.2">
      <c r="A1097" s="1">
        <v>45791</v>
      </c>
      <c r="B1097">
        <v>449.49880981445312</v>
      </c>
      <c r="C1097" t="s">
        <v>11219</v>
      </c>
      <c r="D1097">
        <v>444.73528972694999</v>
      </c>
      <c r="E1097">
        <v>444.73528972694999</v>
      </c>
    </row>
    <row r="1098" spans="1:5" x14ac:dyDescent="0.2">
      <c r="A1098" s="1">
        <v>45792</v>
      </c>
      <c r="B1098">
        <v>450.512939453125</v>
      </c>
      <c r="C1098" t="s">
        <v>11220</v>
      </c>
      <c r="D1098">
        <v>447.82852124457236</v>
      </c>
      <c r="E1098">
        <v>448.16655392379437</v>
      </c>
    </row>
    <row r="1099" spans="1:5" x14ac:dyDescent="0.2">
      <c r="A1099" s="1">
        <v>45793</v>
      </c>
      <c r="B1099">
        <v>451.6463623046875</v>
      </c>
      <c r="C1099" t="s">
        <v>11221</v>
      </c>
      <c r="D1099">
        <v>446.13838030321216</v>
      </c>
      <c r="E1099">
        <v>449.4391826540583</v>
      </c>
    </row>
    <row r="1100" spans="1:5" x14ac:dyDescent="0.2">
      <c r="A1100" s="1">
        <v>45796</v>
      </c>
      <c r="B1100">
        <v>456.21975708007812</v>
      </c>
      <c r="C1100" t="s">
        <v>11222</v>
      </c>
      <c r="D1100">
        <v>448.19635868779648</v>
      </c>
      <c r="E1100">
        <v>448.27591363294266</v>
      </c>
    </row>
    <row r="1101" spans="1:5" x14ac:dyDescent="0.2">
      <c r="A1101" s="1">
        <v>45797</v>
      </c>
      <c r="B1101">
        <v>455.52383422851562</v>
      </c>
      <c r="C1101" t="s">
        <v>11223</v>
      </c>
      <c r="D1101">
        <v>451.69606398891386</v>
      </c>
      <c r="E1101">
        <v>452.95871813034893</v>
      </c>
    </row>
    <row r="1102" spans="1:5" x14ac:dyDescent="0.2">
      <c r="A1102" s="1">
        <v>45798</v>
      </c>
      <c r="B1102">
        <v>449.95614624023438</v>
      </c>
      <c r="C1102" t="s">
        <v>11224</v>
      </c>
      <c r="D1102">
        <v>449.20052598323269</v>
      </c>
      <c r="E1102">
        <v>451.94459505017898</v>
      </c>
    </row>
    <row r="1103" spans="1:5" x14ac:dyDescent="0.2">
      <c r="A1103" s="1">
        <v>45799</v>
      </c>
      <c r="B1103">
        <v>452.23294067382812</v>
      </c>
      <c r="C1103" t="s">
        <v>11225</v>
      </c>
      <c r="D1103">
        <v>451.27849365115543</v>
      </c>
      <c r="E1103">
        <v>452.32244757902833</v>
      </c>
    </row>
    <row r="1104" spans="1:5" x14ac:dyDescent="0.2">
      <c r="A1104" s="1">
        <v>45800</v>
      </c>
      <c r="B1104">
        <v>447.57998657226562</v>
      </c>
      <c r="C1104" t="s">
        <v>11226</v>
      </c>
      <c r="D1104">
        <v>446.31733235632061</v>
      </c>
      <c r="E1104">
        <v>447.38115987330883</v>
      </c>
    </row>
    <row r="1105" spans="1:5" x14ac:dyDescent="0.2">
      <c r="A1105" s="1">
        <v>45804</v>
      </c>
      <c r="B1105">
        <v>458.02923583984375</v>
      </c>
      <c r="C1105" t="s">
        <v>11227</v>
      </c>
      <c r="D1105">
        <v>453.48562310372705</v>
      </c>
      <c r="E1105">
        <v>453.84355966097559</v>
      </c>
    </row>
    <row r="1106" spans="1:5" x14ac:dyDescent="0.2">
      <c r="A1106" s="1">
        <v>45805</v>
      </c>
      <c r="B1106">
        <v>454.718505859375</v>
      </c>
      <c r="C1106" t="s">
        <v>11228</v>
      </c>
      <c r="D1106">
        <v>454.29099660337516</v>
      </c>
      <c r="E1106">
        <v>458.55622823305379</v>
      </c>
    </row>
    <row r="1107" spans="1:5" x14ac:dyDescent="0.2">
      <c r="A1107" s="1">
        <v>45806</v>
      </c>
      <c r="B1107">
        <v>456.0308837890625</v>
      </c>
      <c r="C1107" t="s">
        <v>11229</v>
      </c>
      <c r="D1107">
        <v>452.68035209769624</v>
      </c>
      <c r="E1107">
        <v>458.88430323325099</v>
      </c>
    </row>
    <row r="1108" spans="1:5" x14ac:dyDescent="0.2">
      <c r="A1108" s="1">
        <v>45807</v>
      </c>
      <c r="B1108">
        <v>457.70114135742188</v>
      </c>
      <c r="C1108" t="s">
        <v>11230</v>
      </c>
      <c r="D1108">
        <v>452.90900269221845</v>
      </c>
      <c r="E1108">
        <v>457.06485350342592</v>
      </c>
    </row>
    <row r="1109" spans="1:5" x14ac:dyDescent="0.2">
      <c r="A1109" s="1">
        <v>45810</v>
      </c>
      <c r="B1109">
        <v>459.3018798828125</v>
      </c>
      <c r="C1109" t="s">
        <v>11231</v>
      </c>
      <c r="D1109">
        <v>454.2512329224997</v>
      </c>
      <c r="E1109">
        <v>454.49978904014216</v>
      </c>
    </row>
    <row r="1110" spans="1:5" x14ac:dyDescent="0.2">
      <c r="A1110" s="1">
        <v>45811</v>
      </c>
      <c r="B1110">
        <v>460.29611206054688</v>
      </c>
      <c r="C1110" t="s">
        <v>11232</v>
      </c>
      <c r="D1110">
        <v>458.19828261503062</v>
      </c>
      <c r="E1110">
        <v>458.80477532972128</v>
      </c>
    </row>
    <row r="1111" spans="1:5" x14ac:dyDescent="0.2">
      <c r="A1111" s="1">
        <v>45812</v>
      </c>
      <c r="B1111">
        <v>461.19088745117188</v>
      </c>
      <c r="C1111" t="s">
        <v>11233</v>
      </c>
      <c r="D1111">
        <v>460.34579060648321</v>
      </c>
      <c r="E1111">
        <v>461.32014148335418</v>
      </c>
    </row>
    <row r="1112" spans="1:5" x14ac:dyDescent="0.2">
      <c r="A1112" s="1">
        <v>45813</v>
      </c>
      <c r="B1112">
        <v>464.9788818359375</v>
      </c>
      <c r="C1112" t="s">
        <v>11234</v>
      </c>
      <c r="D1112">
        <v>461.34996867464292</v>
      </c>
      <c r="E1112">
        <v>462.27459012792832</v>
      </c>
    </row>
    <row r="1113" spans="1:5" x14ac:dyDescent="0.2">
      <c r="A1113" s="1">
        <v>45814</v>
      </c>
      <c r="B1113">
        <v>467.66329956054688</v>
      </c>
      <c r="C1113" t="s">
        <v>11235</v>
      </c>
      <c r="D1113">
        <v>466.07253437937482</v>
      </c>
      <c r="E1113">
        <v>467.37496597576217</v>
      </c>
    </row>
    <row r="1114" spans="1:5" x14ac:dyDescent="0.2">
      <c r="A1114" s="1">
        <v>45817</v>
      </c>
      <c r="B1114">
        <v>470.01962280273438</v>
      </c>
      <c r="C1114" t="s">
        <v>11236</v>
      </c>
      <c r="D1114">
        <v>465.91347084674709</v>
      </c>
      <c r="E1114">
        <v>466.98725027602023</v>
      </c>
    </row>
    <row r="1115" spans="1:5" x14ac:dyDescent="0.2">
      <c r="A1115" s="1">
        <v>45818</v>
      </c>
      <c r="B1115">
        <v>468.2001953125</v>
      </c>
      <c r="C1115" t="s">
        <v>11237</v>
      </c>
      <c r="D1115">
        <v>464.26304461137784</v>
      </c>
      <c r="E1115">
        <v>468.46862499339909</v>
      </c>
    </row>
    <row r="1116" spans="1:5" x14ac:dyDescent="0.2">
      <c r="A1116" s="1">
        <v>45819</v>
      </c>
      <c r="B1116">
        <v>469.89035034179688</v>
      </c>
      <c r="C1116" t="s">
        <v>11238</v>
      </c>
      <c r="D1116">
        <v>466.94745449268981</v>
      </c>
      <c r="E1116">
        <v>467.30536072753216</v>
      </c>
    </row>
    <row r="1117" spans="1:5" x14ac:dyDescent="0.2">
      <c r="A1117" s="1">
        <v>45820</v>
      </c>
      <c r="B1117">
        <v>476.104248046875</v>
      </c>
      <c r="C1117" t="s">
        <v>11239</v>
      </c>
      <c r="D1117">
        <v>470.78514127691091</v>
      </c>
      <c r="E1117">
        <v>472.2764779222473</v>
      </c>
    </row>
    <row r="1118" spans="1:5" x14ac:dyDescent="0.2">
      <c r="A1118" s="1">
        <v>45821</v>
      </c>
      <c r="B1118">
        <v>472.21682739257812</v>
      </c>
      <c r="C1118" t="s">
        <v>11240</v>
      </c>
      <c r="D1118">
        <v>470.0295518485209</v>
      </c>
      <c r="E1118">
        <v>473.6584649544854</v>
      </c>
    </row>
    <row r="1119" spans="1:5" x14ac:dyDescent="0.2">
      <c r="A1119" s="1">
        <v>45824</v>
      </c>
      <c r="B1119">
        <v>476.37271118164062</v>
      </c>
      <c r="C1119" t="s">
        <v>11241</v>
      </c>
      <c r="D1119">
        <v>472.25660744971805</v>
      </c>
      <c r="E1119">
        <v>472.46538608586252</v>
      </c>
    </row>
    <row r="1120" spans="1:5" x14ac:dyDescent="0.2">
      <c r="A1120" s="1">
        <v>45825</v>
      </c>
      <c r="B1120">
        <v>475.279052734375</v>
      </c>
      <c r="C1120" t="s">
        <v>11242</v>
      </c>
      <c r="D1120">
        <v>471.34190216469727</v>
      </c>
      <c r="E1120">
        <v>472.65428568792316</v>
      </c>
    </row>
    <row r="1121" spans="1:5" x14ac:dyDescent="0.2">
      <c r="A1121" s="1">
        <v>45826</v>
      </c>
      <c r="B1121">
        <v>477.46633911132812</v>
      </c>
      <c r="C1121" t="s">
        <v>11243</v>
      </c>
      <c r="D1121">
        <v>471.71972301658775</v>
      </c>
      <c r="E1121">
        <v>475.23928605743691</v>
      </c>
    </row>
    <row r="1122" spans="1:5" x14ac:dyDescent="0.2">
      <c r="A1122" s="1">
        <v>45828</v>
      </c>
      <c r="B1122">
        <v>474.64276123046875</v>
      </c>
      <c r="C1122" t="s">
        <v>11244</v>
      </c>
      <c r="D1122">
        <v>474.11582346911467</v>
      </c>
      <c r="E1122">
        <v>479.44488246554124</v>
      </c>
    </row>
    <row r="1123" spans="1:5" x14ac:dyDescent="0.2">
      <c r="A1123" s="1">
        <v>45831</v>
      </c>
      <c r="B1123">
        <v>483.19305419921875</v>
      </c>
      <c r="C1123" t="s">
        <v>11245</v>
      </c>
      <c r="D1123">
        <v>469.78097686904323</v>
      </c>
      <c r="E1123">
        <v>475.44803769498247</v>
      </c>
    </row>
    <row r="1124" spans="1:5" x14ac:dyDescent="0.2">
      <c r="A1124" s="1">
        <v>45832</v>
      </c>
      <c r="B1124">
        <v>487.27932739257812</v>
      </c>
      <c r="C1124" t="s">
        <v>11246</v>
      </c>
      <c r="D1124">
        <v>483.98844691221882</v>
      </c>
      <c r="E1124">
        <v>486.12605373859373</v>
      </c>
    </row>
    <row r="1125" spans="1:5" x14ac:dyDescent="0.2">
      <c r="A1125" s="1">
        <v>45833</v>
      </c>
      <c r="B1125">
        <v>489.42684936523438</v>
      </c>
      <c r="C1125" t="s">
        <v>11247</v>
      </c>
      <c r="D1125">
        <v>486.56350849277231</v>
      </c>
      <c r="E1125">
        <v>489.19819716471858</v>
      </c>
    </row>
    <row r="1126" spans="1:5" x14ac:dyDescent="0.2">
      <c r="A1126" s="1">
        <v>45834</v>
      </c>
      <c r="B1126">
        <v>494.57696533203125</v>
      </c>
      <c r="C1126" t="s">
        <v>11248</v>
      </c>
      <c r="D1126">
        <v>489.96374931513162</v>
      </c>
      <c r="E1126">
        <v>490.13278082199906</v>
      </c>
    </row>
    <row r="1127" spans="1:5" x14ac:dyDescent="0.2">
      <c r="A1127" s="1">
        <v>45835</v>
      </c>
      <c r="B1127">
        <v>493.07568359375</v>
      </c>
      <c r="C1127" t="s">
        <v>11249</v>
      </c>
      <c r="D1127">
        <v>490.18248675967442</v>
      </c>
      <c r="E1127">
        <v>494.6763704185467</v>
      </c>
    </row>
    <row r="1128" spans="1:5" x14ac:dyDescent="0.2">
      <c r="A1128" s="1">
        <v>45838</v>
      </c>
      <c r="B1128">
        <v>494.53720092773438</v>
      </c>
      <c r="C1128" t="s">
        <v>11250</v>
      </c>
      <c r="D1128">
        <v>492.46919702367148</v>
      </c>
      <c r="E1128">
        <v>494.16934272572058</v>
      </c>
    </row>
    <row r="1129" spans="1:5" x14ac:dyDescent="0.2">
      <c r="A1129" s="1">
        <v>45839</v>
      </c>
      <c r="B1129">
        <v>489.2081298828125</v>
      </c>
      <c r="C1129" t="s">
        <v>11251</v>
      </c>
      <c r="D1129">
        <v>488.14433277768001</v>
      </c>
      <c r="E1129">
        <v>493.60261531454199</v>
      </c>
    </row>
    <row r="1130" spans="1:5" x14ac:dyDescent="0.2">
      <c r="A1130" s="1">
        <v>45840</v>
      </c>
      <c r="B1130">
        <v>488.25369262695312</v>
      </c>
      <c r="C1130" t="s">
        <v>11252</v>
      </c>
      <c r="D1130">
        <v>485.87751191483574</v>
      </c>
      <c r="E1130">
        <v>487.16003963878649</v>
      </c>
    </row>
    <row r="1131" spans="1:5" x14ac:dyDescent="0.2">
      <c r="A1131" s="1">
        <v>45841</v>
      </c>
      <c r="B1131">
        <v>495.95895385742188</v>
      </c>
      <c r="C1131" t="s">
        <v>11253</v>
      </c>
      <c r="D1131">
        <v>490.59014753996934</v>
      </c>
      <c r="E1131">
        <v>490.9580057562307</v>
      </c>
    </row>
    <row r="1132" spans="1:5" x14ac:dyDescent="0.2">
      <c r="A1132" s="1">
        <v>45845</v>
      </c>
      <c r="B1132">
        <v>494.84539794921875</v>
      </c>
      <c r="C1132" t="s">
        <v>11254</v>
      </c>
      <c r="D1132">
        <v>492.36978876052433</v>
      </c>
      <c r="E1132">
        <v>494.50736527479916</v>
      </c>
    </row>
    <row r="1133" spans="1:5" x14ac:dyDescent="0.2">
      <c r="A1133" s="1">
        <v>45846</v>
      </c>
      <c r="B1133">
        <v>493.75173950195312</v>
      </c>
      <c r="C1133" t="s">
        <v>11255</v>
      </c>
      <c r="D1133">
        <v>491.25622643335066</v>
      </c>
      <c r="E1133">
        <v>494.36815380384166</v>
      </c>
    </row>
    <row r="1134" spans="1:5" x14ac:dyDescent="0.2">
      <c r="A1134" s="1">
        <v>45847</v>
      </c>
      <c r="B1134">
        <v>500.60195922851562</v>
      </c>
      <c r="C1134" t="s">
        <v>11256</v>
      </c>
      <c r="D1134">
        <v>496.85371365827956</v>
      </c>
      <c r="E1134">
        <v>497.41047691930333</v>
      </c>
    </row>
    <row r="1135" spans="1:5" x14ac:dyDescent="0.2">
      <c r="A1135" s="1">
        <v>45848</v>
      </c>
      <c r="B1135">
        <v>498.58367919921875</v>
      </c>
      <c r="C1135" t="s">
        <v>11257</v>
      </c>
      <c r="D1135">
        <v>494.87521114411277</v>
      </c>
      <c r="E1135">
        <v>500.14458849842043</v>
      </c>
    </row>
    <row r="1136" spans="1:5" x14ac:dyDescent="0.2">
      <c r="A1136" s="1">
        <v>45849</v>
      </c>
      <c r="B1136">
        <v>500.41305541992188</v>
      </c>
      <c r="C1136" t="s">
        <v>11258</v>
      </c>
      <c r="D1136">
        <v>494.92491705980478</v>
      </c>
      <c r="E1136">
        <v>495.59106078877636</v>
      </c>
    </row>
    <row r="1137" spans="1:5" x14ac:dyDescent="0.2">
      <c r="A1137" s="1">
        <v>45852</v>
      </c>
      <c r="B1137">
        <v>500.11477661132812</v>
      </c>
      <c r="C1137" t="s">
        <v>11259</v>
      </c>
      <c r="D1137">
        <v>498.13627964647668</v>
      </c>
      <c r="E1137">
        <v>498.62343992232712</v>
      </c>
    </row>
    <row r="1138" spans="1:5" x14ac:dyDescent="0.2">
      <c r="A1138" s="1">
        <v>45853</v>
      </c>
      <c r="B1138">
        <v>502.89862060546875</v>
      </c>
      <c r="C1138" t="s">
        <v>11260</v>
      </c>
      <c r="D1138">
        <v>499.88612172349406</v>
      </c>
      <c r="E1138">
        <v>500.11477392946824</v>
      </c>
    </row>
    <row r="1139" spans="1:5" x14ac:dyDescent="0.2">
      <c r="A1139" s="1">
        <v>45854</v>
      </c>
      <c r="B1139">
        <v>502.69973754882812</v>
      </c>
      <c r="C1139" t="s">
        <v>11261</v>
      </c>
      <c r="D1139">
        <v>498.99129994586445</v>
      </c>
      <c r="E1139">
        <v>502.26227638441253</v>
      </c>
    </row>
    <row r="1140" spans="1:5" x14ac:dyDescent="0.2">
      <c r="A1140" s="1">
        <v>45855</v>
      </c>
      <c r="B1140">
        <v>508.74465942382812</v>
      </c>
      <c r="C1140" t="s">
        <v>11262</v>
      </c>
      <c r="D1140">
        <v>502.69975782157428</v>
      </c>
      <c r="E1140">
        <v>502.75940886082554</v>
      </c>
    </row>
    <row r="1141" spans="1:5" x14ac:dyDescent="0.2">
      <c r="A1141" s="1">
        <v>45856</v>
      </c>
      <c r="B1141">
        <v>507.10418701171875</v>
      </c>
      <c r="C1141" t="s">
        <v>11263</v>
      </c>
      <c r="D1141">
        <v>504.49932371268198</v>
      </c>
      <c r="E1141">
        <v>511.50859420333654</v>
      </c>
    </row>
    <row r="1142" spans="1:5" x14ac:dyDescent="0.2">
      <c r="A1142" s="1">
        <v>45859</v>
      </c>
      <c r="B1142">
        <v>507.11410522460938</v>
      </c>
      <c r="C1142" t="s">
        <v>11264</v>
      </c>
      <c r="D1142">
        <v>502.63014338130398</v>
      </c>
      <c r="E1142">
        <v>503.78344734943232</v>
      </c>
    </row>
    <row r="1143" spans="1:5" x14ac:dyDescent="0.2">
      <c r="A1143" s="1">
        <v>45860</v>
      </c>
      <c r="B1143">
        <v>502.35177612304688</v>
      </c>
      <c r="C1143" t="s">
        <v>11265</v>
      </c>
      <c r="D1143">
        <v>502.35177612304688</v>
      </c>
      <c r="E1143">
        <v>508.01886761548803</v>
      </c>
    </row>
    <row r="1144" spans="1:5" x14ac:dyDescent="0.2">
      <c r="A1144" s="1">
        <v>45861</v>
      </c>
      <c r="B1144">
        <v>502.94833374023438</v>
      </c>
      <c r="C1144" t="s">
        <v>11266</v>
      </c>
      <c r="D1144">
        <v>497.80821016060554</v>
      </c>
      <c r="E1144">
        <v>503.82325613880693</v>
      </c>
    </row>
    <row r="1145" spans="1:5" x14ac:dyDescent="0.2">
      <c r="A1145" s="1">
        <v>45862</v>
      </c>
      <c r="B1145">
        <v>507.92938232421875</v>
      </c>
      <c r="C1145" t="s">
        <v>11267</v>
      </c>
      <c r="D1145">
        <v>504.37004186897502</v>
      </c>
      <c r="E1145">
        <v>505.83155299665924</v>
      </c>
    </row>
    <row r="1146" spans="1:5" x14ac:dyDescent="0.2">
      <c r="A1146" s="1">
        <v>45863</v>
      </c>
      <c r="B1146">
        <v>510.74310302734375</v>
      </c>
      <c r="C1146" t="s">
        <v>11268</v>
      </c>
      <c r="D1146">
        <v>507.41241445610984</v>
      </c>
      <c r="E1146">
        <v>509.51021364184703</v>
      </c>
    </row>
    <row r="1147" spans="1:5" x14ac:dyDescent="0.2">
      <c r="A1147" s="1">
        <v>45866</v>
      </c>
      <c r="B1147">
        <v>509.5400390625</v>
      </c>
      <c r="C1147" t="s">
        <v>11269</v>
      </c>
      <c r="D1147">
        <v>507.17377997770546</v>
      </c>
      <c r="E1147">
        <v>511.11093071065301</v>
      </c>
    </row>
    <row r="1148" spans="1:5" x14ac:dyDescent="0.2">
      <c r="A1148" s="1">
        <v>45867</v>
      </c>
      <c r="B1148">
        <v>509.60964965820312</v>
      </c>
      <c r="C1148" t="s">
        <v>11270</v>
      </c>
      <c r="D1148">
        <v>508.60547322287385</v>
      </c>
      <c r="E1148">
        <v>512.5525759685828</v>
      </c>
    </row>
    <row r="1149" spans="1:5" x14ac:dyDescent="0.2">
      <c r="A1149" s="1">
        <v>45868</v>
      </c>
      <c r="B1149">
        <v>510.2757568359375</v>
      </c>
      <c r="C1149" t="s">
        <v>11271</v>
      </c>
      <c r="D1149">
        <v>506.49771598970693</v>
      </c>
      <c r="E1149">
        <v>512.19460277947428</v>
      </c>
    </row>
    <row r="1150" spans="1:5" x14ac:dyDescent="0.2">
      <c r="A1150" s="1">
        <v>45869</v>
      </c>
      <c r="B1150">
        <v>530.41876220703125</v>
      </c>
      <c r="C1150" t="s">
        <v>11272</v>
      </c>
      <c r="D1150">
        <v>528.82802730571086</v>
      </c>
      <c r="E1150">
        <v>552.02324082562041</v>
      </c>
    </row>
    <row r="1151" spans="1:5" x14ac:dyDescent="0.2">
      <c r="A1151" s="1">
        <v>45870</v>
      </c>
      <c r="B1151">
        <v>521.0830078125</v>
      </c>
      <c r="C1151" t="s">
        <v>11273</v>
      </c>
      <c r="D1151">
        <v>517.8517780654563</v>
      </c>
      <c r="E1151">
        <v>531.91012759027637</v>
      </c>
    </row>
    <row r="1152" spans="1:5" x14ac:dyDescent="0.2">
      <c r="A1152" s="1">
        <v>45873</v>
      </c>
      <c r="B1152">
        <v>532.54638671875</v>
      </c>
      <c r="C1152" t="s">
        <v>11274</v>
      </c>
      <c r="D1152">
        <v>525.07975156168266</v>
      </c>
      <c r="E1152">
        <v>525.21895754531704</v>
      </c>
    </row>
    <row r="1153" spans="1:5" x14ac:dyDescent="0.2">
      <c r="A1153" s="1">
        <v>45874</v>
      </c>
      <c r="B1153">
        <v>524.701904296875</v>
      </c>
      <c r="C1153" t="s">
        <v>11275</v>
      </c>
      <c r="D1153">
        <v>524.19484016568902</v>
      </c>
      <c r="E1153">
        <v>534.07743269950504</v>
      </c>
    </row>
    <row r="1154" spans="1:5" x14ac:dyDescent="0.2">
      <c r="A1154" s="1">
        <v>45875</v>
      </c>
      <c r="B1154">
        <v>521.908203125</v>
      </c>
      <c r="C1154" t="s">
        <v>11276</v>
      </c>
      <c r="D1154">
        <v>521.00348554480888</v>
      </c>
      <c r="E1154">
        <v>527.83380289615047</v>
      </c>
    </row>
    <row r="1155" spans="1:5" x14ac:dyDescent="0.2">
      <c r="A1155" s="1">
        <v>45876</v>
      </c>
      <c r="B1155">
        <v>517.8319091796875</v>
      </c>
      <c r="C1155" t="s">
        <v>11277</v>
      </c>
      <c r="D1155">
        <v>514.56087177632969</v>
      </c>
      <c r="E1155">
        <v>523.75744829298299</v>
      </c>
    </row>
    <row r="1156" spans="1:5" x14ac:dyDescent="0.2">
      <c r="A1156" s="1">
        <v>45877</v>
      </c>
      <c r="B1156">
        <v>519.02496337890625</v>
      </c>
      <c r="C1156" t="s">
        <v>11278</v>
      </c>
      <c r="D1156">
        <v>516.41014795203751</v>
      </c>
      <c r="E1156">
        <v>519.58172670082593</v>
      </c>
    </row>
    <row r="1157" spans="1:5" x14ac:dyDescent="0.2">
      <c r="A1157" s="1">
        <v>45880</v>
      </c>
      <c r="B1157">
        <v>518.75653076171875</v>
      </c>
      <c r="C1157" t="s">
        <v>11279</v>
      </c>
      <c r="D1157">
        <v>516.71832201426014</v>
      </c>
      <c r="E1157">
        <v>519.28343818562564</v>
      </c>
    </row>
    <row r="1158" spans="1:5" x14ac:dyDescent="0.2">
      <c r="A1158" s="1">
        <v>45881</v>
      </c>
      <c r="B1158">
        <v>526.183349609375</v>
      </c>
      <c r="C1158" t="s">
        <v>11280</v>
      </c>
      <c r="D1158">
        <v>519.68114341124647</v>
      </c>
      <c r="E1158">
        <v>520.72506696983578</v>
      </c>
    </row>
    <row r="1159" spans="1:5" x14ac:dyDescent="0.2">
      <c r="A1159" s="1">
        <v>45882</v>
      </c>
      <c r="B1159">
        <v>517.57342529296875</v>
      </c>
      <c r="C1159" t="s">
        <v>11281</v>
      </c>
      <c r="D1159">
        <v>516.37039176016344</v>
      </c>
      <c r="E1159">
        <v>529.03680262369539</v>
      </c>
    </row>
    <row r="1160" spans="1:5" x14ac:dyDescent="0.2">
      <c r="A1160" s="1">
        <v>45883</v>
      </c>
      <c r="B1160">
        <v>519.46234130859375</v>
      </c>
      <c r="C1160" t="s">
        <v>11282</v>
      </c>
      <c r="D1160">
        <v>517.13589021182429</v>
      </c>
      <c r="E1160">
        <v>519.54189625115373</v>
      </c>
    </row>
    <row r="1161" spans="1:5" x14ac:dyDescent="0.2">
      <c r="A1161" s="1">
        <v>45884</v>
      </c>
      <c r="B1161">
        <v>517.16571044921875</v>
      </c>
      <c r="C1161" t="s">
        <v>11283</v>
      </c>
      <c r="D1161">
        <v>516.08203979088194</v>
      </c>
      <c r="E1161">
        <v>519.75073040523216</v>
      </c>
    </row>
    <row r="1162" spans="1:5" x14ac:dyDescent="0.2">
      <c r="A1162" s="1">
        <v>45887</v>
      </c>
      <c r="B1162">
        <v>514.1134033203125</v>
      </c>
      <c r="C1162" t="s">
        <v>11284</v>
      </c>
      <c r="D1162">
        <v>511.05123591727181</v>
      </c>
      <c r="E1162">
        <v>518.57752176596841</v>
      </c>
    </row>
    <row r="1163" spans="1:5" x14ac:dyDescent="0.2">
      <c r="A1163" s="1">
        <v>45888</v>
      </c>
      <c r="B1163">
        <v>506.8258056640625</v>
      </c>
      <c r="C1163" t="s">
        <v>11285</v>
      </c>
      <c r="D1163">
        <v>505.61285057663105</v>
      </c>
      <c r="E1163">
        <v>512.02561065239922</v>
      </c>
    </row>
    <row r="1164" spans="1:5" x14ac:dyDescent="0.2">
      <c r="A1164" s="1">
        <v>45889</v>
      </c>
      <c r="B1164">
        <v>502.7991943359375</v>
      </c>
      <c r="C1164" t="s">
        <v>11286</v>
      </c>
      <c r="D1164">
        <v>501.52658824278717</v>
      </c>
      <c r="E1164">
        <v>506.92521977019902</v>
      </c>
    </row>
    <row r="1165" spans="1:5" x14ac:dyDescent="0.2">
      <c r="A1165" s="1">
        <v>45890</v>
      </c>
      <c r="B1165">
        <v>502.15185546875</v>
      </c>
      <c r="C1165" t="s">
        <v>11287</v>
      </c>
      <c r="D1165">
        <v>500.6381609615915</v>
      </c>
      <c r="E1165">
        <v>501.60414525918088</v>
      </c>
    </row>
    <row r="1166" spans="1:5" x14ac:dyDescent="0.2">
      <c r="A1166" s="1">
        <v>45891</v>
      </c>
      <c r="B1166">
        <v>505.1295166015625</v>
      </c>
      <c r="C1166" t="s">
        <v>11288</v>
      </c>
      <c r="D1166">
        <v>500.32946944945456</v>
      </c>
      <c r="E1166">
        <v>502.16184616332453</v>
      </c>
    </row>
    <row r="1167" spans="1:5" x14ac:dyDescent="0.2">
      <c r="A1167" s="1">
        <v>45894</v>
      </c>
      <c r="B1167">
        <v>502.17181396484375</v>
      </c>
      <c r="C1167" t="s">
        <v>11289</v>
      </c>
      <c r="D1167">
        <v>502.03237913236478</v>
      </c>
      <c r="E1167">
        <v>504.53199467328233</v>
      </c>
    </row>
    <row r="1168" spans="1:5" x14ac:dyDescent="0.2">
      <c r="A1168" s="1">
        <v>45895</v>
      </c>
      <c r="B1168">
        <v>499.96099853515625</v>
      </c>
      <c r="C1168" t="s">
        <v>11290</v>
      </c>
      <c r="D1168">
        <v>496.44561791909678</v>
      </c>
      <c r="E1168">
        <v>502.2713680297872</v>
      </c>
    </row>
    <row r="1169" spans="1:5" x14ac:dyDescent="0.2">
      <c r="A1169" s="1">
        <v>45896</v>
      </c>
      <c r="B1169">
        <v>504.64151000976562</v>
      </c>
      <c r="C1169" t="s">
        <v>11291</v>
      </c>
      <c r="D1169">
        <v>497.82983904056124</v>
      </c>
      <c r="E1169">
        <v>499.92114872902238</v>
      </c>
    </row>
    <row r="1170" spans="1:5" x14ac:dyDescent="0.2">
      <c r="A1170" s="1">
        <v>45897</v>
      </c>
      <c r="B1170">
        <v>507.52951049804688</v>
      </c>
      <c r="C1170" t="s">
        <v>11292</v>
      </c>
      <c r="D1170">
        <v>503.40664033953772</v>
      </c>
      <c r="E1170">
        <v>504.99005223787537</v>
      </c>
    </row>
    <row r="1171" spans="1:5" x14ac:dyDescent="0.2">
      <c r="A1171" s="1">
        <v>45898</v>
      </c>
      <c r="B1171">
        <v>504.59173583984375</v>
      </c>
      <c r="C1171" t="s">
        <v>11293</v>
      </c>
      <c r="D1171">
        <v>502.40083415821226</v>
      </c>
      <c r="E1171">
        <v>506.5535790393771</v>
      </c>
    </row>
    <row r="1172" spans="1:5" x14ac:dyDescent="0.2">
      <c r="A1172" s="1">
        <v>45902</v>
      </c>
      <c r="B1172">
        <v>503.02822875976562</v>
      </c>
      <c r="C1172" t="s">
        <v>11294</v>
      </c>
      <c r="D1172">
        <v>494.75264396148896</v>
      </c>
      <c r="E1172">
        <v>498.39749108138568</v>
      </c>
    </row>
    <row r="1173" spans="1:5" x14ac:dyDescent="0.2">
      <c r="A1173" s="1">
        <v>45903</v>
      </c>
      <c r="B1173">
        <v>503.25729370117188</v>
      </c>
      <c r="C1173" t="s">
        <v>11295</v>
      </c>
      <c r="D1173">
        <v>500.2398424947412</v>
      </c>
      <c r="E1173">
        <v>501.70375627159575</v>
      </c>
    </row>
    <row r="1174" spans="1:5" x14ac:dyDescent="0.2">
      <c r="A1174" s="1">
        <v>45904</v>
      </c>
      <c r="B1174">
        <v>505.866455078125</v>
      </c>
      <c r="C1174" t="s">
        <v>11296</v>
      </c>
      <c r="D1174">
        <v>501.06640780625128</v>
      </c>
      <c r="E1174">
        <v>502.21163948209443</v>
      </c>
    </row>
    <row r="1175" spans="1:5" x14ac:dyDescent="0.2">
      <c r="A1175" s="1">
        <v>45905</v>
      </c>
      <c r="B1175">
        <v>492.95016479492188</v>
      </c>
      <c r="C1175" t="s">
        <v>11297</v>
      </c>
      <c r="D1175">
        <v>490.33105097594432</v>
      </c>
      <c r="E1175">
        <v>506.96190707601153</v>
      </c>
    </row>
    <row r="1176" spans="1:5" x14ac:dyDescent="0.2">
      <c r="A1176" s="1">
        <v>45908</v>
      </c>
      <c r="B1176">
        <v>496.13690185546875</v>
      </c>
      <c r="C1176" t="s">
        <v>11298</v>
      </c>
      <c r="D1176">
        <v>492.9800158612091</v>
      </c>
      <c r="E1176">
        <v>496.04724781279185</v>
      </c>
    </row>
    <row r="1177" spans="1:5" x14ac:dyDescent="0.2">
      <c r="A1177" s="1">
        <v>45909</v>
      </c>
      <c r="B1177">
        <v>496.34603881835938</v>
      </c>
      <c r="C1177" t="s">
        <v>11299</v>
      </c>
      <c r="D1177">
        <v>495.63898750772432</v>
      </c>
      <c r="E1177">
        <v>499.35352176050992</v>
      </c>
    </row>
    <row r="1178" spans="1:5" x14ac:dyDescent="0.2">
      <c r="A1178" s="1">
        <v>45910</v>
      </c>
      <c r="B1178">
        <v>498.29791259765625</v>
      </c>
      <c r="C1178" t="s">
        <v>11300</v>
      </c>
      <c r="D1178">
        <v>494.66303369332388</v>
      </c>
      <c r="E1178">
        <v>500.89712012834548</v>
      </c>
    </row>
    <row r="1179" spans="1:5" x14ac:dyDescent="0.2">
      <c r="A1179" s="1">
        <v>45911</v>
      </c>
      <c r="B1179">
        <v>498.93527221679688</v>
      </c>
      <c r="C1179" t="s">
        <v>11301</v>
      </c>
      <c r="D1179">
        <v>495.81822902842521</v>
      </c>
      <c r="E1179">
        <v>500.17012751524385</v>
      </c>
    </row>
    <row r="1180" spans="1:5" x14ac:dyDescent="0.2">
      <c r="A1180" s="1">
        <v>45912</v>
      </c>
      <c r="B1180">
        <v>507.7884521484375</v>
      </c>
      <c r="C1180" t="s">
        <v>11302</v>
      </c>
      <c r="D1180">
        <v>501.76351789920858</v>
      </c>
      <c r="E1180">
        <v>504.55191069082485</v>
      </c>
    </row>
    <row r="1181" spans="1:5" x14ac:dyDescent="0.2">
      <c r="A1181" s="1">
        <v>45915</v>
      </c>
      <c r="B1181">
        <v>513.225830078125</v>
      </c>
      <c r="C1181" t="s">
        <v>11303</v>
      </c>
      <c r="D1181">
        <v>504.90046423007658</v>
      </c>
      <c r="E1181">
        <v>506.68306017742736</v>
      </c>
    </row>
    <row r="1182" spans="1:5" x14ac:dyDescent="0.2">
      <c r="A1182" s="1">
        <v>45916</v>
      </c>
      <c r="B1182">
        <v>506.9320068359375</v>
      </c>
      <c r="C1182" t="s">
        <v>11304</v>
      </c>
      <c r="D1182">
        <v>506.49382650258337</v>
      </c>
      <c r="E1182">
        <v>514.73953671657273</v>
      </c>
    </row>
    <row r="1183" spans="1:5" x14ac:dyDescent="0.2">
      <c r="A1183" s="1">
        <v>45917</v>
      </c>
      <c r="B1183">
        <v>507.90792846679688</v>
      </c>
      <c r="C1183" t="s">
        <v>11305</v>
      </c>
      <c r="D1183">
        <v>503.83486934722748</v>
      </c>
      <c r="E1183">
        <v>508.50544986530792</v>
      </c>
    </row>
    <row r="1184" spans="1:5" x14ac:dyDescent="0.2">
      <c r="A1184" s="1">
        <v>45918</v>
      </c>
      <c r="B1184">
        <v>506.34445190429688</v>
      </c>
      <c r="C1184" t="s">
        <v>11306</v>
      </c>
      <c r="D1184">
        <v>505.55771489166153</v>
      </c>
      <c r="E1184">
        <v>509.37184097126715</v>
      </c>
    </row>
    <row r="1185" spans="1:5" x14ac:dyDescent="0.2">
      <c r="A1185" s="1">
        <v>45919</v>
      </c>
      <c r="B1185">
        <v>515.78515625</v>
      </c>
      <c r="C1185" t="s">
        <v>11307</v>
      </c>
      <c r="D1185">
        <v>508.19671683208219</v>
      </c>
      <c r="E1185">
        <v>508.44568153944795</v>
      </c>
    </row>
    <row r="1186" spans="1:5" x14ac:dyDescent="0.2">
      <c r="A1186" s="1">
        <v>45922</v>
      </c>
      <c r="B1186">
        <v>512.319580078125</v>
      </c>
      <c r="C1186" t="s">
        <v>11308</v>
      </c>
      <c r="D1186">
        <v>510.41745570130888</v>
      </c>
      <c r="E1186">
        <v>513.45487371620811</v>
      </c>
    </row>
    <row r="1187" spans="1:5" x14ac:dyDescent="0.2">
      <c r="A1187" s="1">
        <v>45923</v>
      </c>
      <c r="B1187">
        <v>507.12124633789062</v>
      </c>
      <c r="C1187" t="s">
        <v>11309</v>
      </c>
      <c r="D1187">
        <v>505.20918384854087</v>
      </c>
      <c r="E1187">
        <v>511.67229848312854</v>
      </c>
    </row>
    <row r="1188" spans="1:5" x14ac:dyDescent="0.2">
      <c r="A1188" s="1">
        <v>45924</v>
      </c>
      <c r="B1188">
        <v>508.03738403320312</v>
      </c>
      <c r="C1188" t="s">
        <v>11310</v>
      </c>
      <c r="D1188">
        <v>504.82077941210207</v>
      </c>
      <c r="E1188">
        <v>508.26644250853604</v>
      </c>
    </row>
    <row r="1189" spans="1:5" x14ac:dyDescent="0.2">
      <c r="A1189" s="1">
        <v>45925</v>
      </c>
      <c r="B1189">
        <v>504.93032836914062</v>
      </c>
      <c r="C1189" t="s">
        <v>11311</v>
      </c>
      <c r="D1189">
        <v>502.94857891661616</v>
      </c>
      <c r="E1189">
        <v>506.19505821006209</v>
      </c>
    </row>
    <row r="1190" spans="1:5" x14ac:dyDescent="0.2">
      <c r="A1190" s="1">
        <v>45926</v>
      </c>
      <c r="B1190">
        <v>509.34197998046875</v>
      </c>
      <c r="C1190" t="s">
        <v>11312</v>
      </c>
      <c r="D1190">
        <v>504.52202659403474</v>
      </c>
      <c r="E1190">
        <v>507.94778361103766</v>
      </c>
    </row>
    <row r="1191" spans="1:5" x14ac:dyDescent="0.2">
      <c r="A1191" s="1">
        <v>45929</v>
      </c>
      <c r="B1191">
        <v>512.46893310546875</v>
      </c>
      <c r="C1191" t="s">
        <v>11313</v>
      </c>
      <c r="D1191">
        <v>506.77264973451184</v>
      </c>
      <c r="E1191">
        <v>509.38179502434173</v>
      </c>
    </row>
    <row r="1192" spans="1:5" x14ac:dyDescent="0.2">
      <c r="A1192" s="1">
        <v>45930</v>
      </c>
      <c r="B1192">
        <v>515.80511474609375</v>
      </c>
      <c r="C1192" t="s">
        <v>11314</v>
      </c>
      <c r="D1192">
        <v>507.54943619028296</v>
      </c>
      <c r="E1192">
        <v>511.11459757878936</v>
      </c>
    </row>
    <row r="1193" spans="1:5" x14ac:dyDescent="0.2">
      <c r="A1193" s="1">
        <v>45931</v>
      </c>
      <c r="B1193">
        <v>517.557861328125</v>
      </c>
      <c r="C1193" t="s">
        <v>11315</v>
      </c>
      <c r="D1193">
        <v>509.57105333729908</v>
      </c>
      <c r="E1193">
        <v>512.66815999151936</v>
      </c>
    </row>
    <row r="1194" spans="1:5" x14ac:dyDescent="0.2">
      <c r="A1194" s="1">
        <v>45932</v>
      </c>
      <c r="B1194">
        <v>513.604248046875</v>
      </c>
      <c r="C1194" t="s">
        <v>11316</v>
      </c>
      <c r="D1194">
        <v>508.56520455517381</v>
      </c>
      <c r="E1194">
        <v>515.49640422815503</v>
      </c>
    </row>
    <row r="1195" spans="1:5" x14ac:dyDescent="0.2">
      <c r="A1195" s="1">
        <v>45933</v>
      </c>
      <c r="B1195">
        <v>515.20751953125</v>
      </c>
      <c r="C1195" t="s">
        <v>11317</v>
      </c>
      <c r="D1195">
        <v>512.86727569298819</v>
      </c>
      <c r="E1195">
        <v>514.9585548343116</v>
      </c>
    </row>
    <row r="1196" spans="1:5" x14ac:dyDescent="0.2">
      <c r="A1196" s="1">
        <v>45936</v>
      </c>
      <c r="B1196">
        <v>526.38116455078125</v>
      </c>
      <c r="C1196" t="s">
        <v>11318</v>
      </c>
      <c r="D1196">
        <v>516.05411225773878</v>
      </c>
      <c r="E1196">
        <v>516.4623876768178</v>
      </c>
    </row>
    <row r="1197" spans="1:5" x14ac:dyDescent="0.2">
      <c r="A1197" s="1">
        <v>45937</v>
      </c>
      <c r="B1197">
        <v>521.81011962890625</v>
      </c>
      <c r="C1197" t="s">
        <v>11319</v>
      </c>
      <c r="D1197">
        <v>519.28065994016515</v>
      </c>
      <c r="E1197">
        <v>526.1022689962125</v>
      </c>
    </row>
    <row r="1198" spans="1:5" x14ac:dyDescent="0.2">
      <c r="A1198" s="1">
        <v>45938</v>
      </c>
      <c r="B1198">
        <v>522.676513671875</v>
      </c>
      <c r="C1198" t="s">
        <v>11320</v>
      </c>
      <c r="D1198">
        <v>520.923853084141</v>
      </c>
      <c r="E1198">
        <v>521.11306870438079</v>
      </c>
    </row>
    <row r="1199" spans="1:5" x14ac:dyDescent="0.2">
      <c r="A1199" s="1">
        <v>45939</v>
      </c>
      <c r="B1199">
        <v>520.2366943359375</v>
      </c>
      <c r="C1199" t="s">
        <v>11321</v>
      </c>
      <c r="D1199">
        <v>515.25740002101622</v>
      </c>
      <c r="E1199">
        <v>520.17694523545447</v>
      </c>
    </row>
    <row r="1200" spans="1:5" x14ac:dyDescent="0.2">
      <c r="A1200" s="1">
        <v>45940</v>
      </c>
      <c r="B1200">
        <v>508.84405517578125</v>
      </c>
      <c r="C1200" t="s">
        <v>11322</v>
      </c>
      <c r="D1200">
        <v>507.5195762105422</v>
      </c>
      <c r="E1200">
        <v>517.48813352749528</v>
      </c>
    </row>
    <row r="1201" spans="1:5" x14ac:dyDescent="0.2">
      <c r="A1201" s="1">
        <v>45943</v>
      </c>
      <c r="B1201">
        <v>511.92123413085938</v>
      </c>
      <c r="C1201" t="s">
        <v>11323</v>
      </c>
      <c r="D1201">
        <v>509.56105349845876</v>
      </c>
      <c r="E1201">
        <v>514.27144644948942</v>
      </c>
    </row>
    <row r="1202" spans="1:5" x14ac:dyDescent="0.2">
      <c r="A1202" s="1">
        <v>45944</v>
      </c>
      <c r="B1202">
        <v>511.4432373046875</v>
      </c>
      <c r="C1202" t="s">
        <v>11324</v>
      </c>
      <c r="D1202">
        <v>503.90457851016322</v>
      </c>
      <c r="E1202">
        <v>508.11707238992415</v>
      </c>
    </row>
    <row r="1203" spans="1:5" x14ac:dyDescent="0.2">
      <c r="A1203" s="1">
        <v>45945</v>
      </c>
      <c r="B1203">
        <v>511.30380249023438</v>
      </c>
      <c r="C1203" t="s">
        <v>11325</v>
      </c>
      <c r="D1203">
        <v>507.88801392575903</v>
      </c>
      <c r="E1203">
        <v>512.82749570756391</v>
      </c>
    </row>
    <row r="1204" spans="1:5" x14ac:dyDescent="0.2">
      <c r="A1204" s="1">
        <v>45946</v>
      </c>
      <c r="B1204">
        <v>509.4913330078125</v>
      </c>
      <c r="C1204" t="s">
        <v>11326</v>
      </c>
      <c r="D1204">
        <v>506.02576365101777</v>
      </c>
      <c r="E1204">
        <v>510.45734770171492</v>
      </c>
    </row>
    <row r="1205" spans="1:5" x14ac:dyDescent="0.2">
      <c r="A1205" s="1">
        <v>45947</v>
      </c>
      <c r="B1205">
        <v>511.4532470703125</v>
      </c>
      <c r="C1205" t="s">
        <v>11327</v>
      </c>
      <c r="D1205">
        <v>505.20919211929771</v>
      </c>
      <c r="E1205">
        <v>506.93203901166436</v>
      </c>
    </row>
    <row r="1206" spans="1:5" x14ac:dyDescent="0.2">
      <c r="A1206" s="1">
        <v>45950</v>
      </c>
      <c r="B1206">
        <v>514.64984130859375</v>
      </c>
      <c r="C1206" t="s">
        <v>11328</v>
      </c>
      <c r="D1206">
        <v>511.30377036778043</v>
      </c>
      <c r="E1206">
        <v>512.47887644405193</v>
      </c>
    </row>
    <row r="1207" spans="1:5" x14ac:dyDescent="0.2">
      <c r="A1207" s="1">
        <v>45951</v>
      </c>
      <c r="B1207">
        <v>515.51629638671875</v>
      </c>
      <c r="C1207" t="s">
        <v>11329</v>
      </c>
      <c r="D1207">
        <v>510.91543308707116</v>
      </c>
      <c r="E1207">
        <v>515.35698570544446</v>
      </c>
    </row>
    <row r="1208" spans="1:5" x14ac:dyDescent="0.2">
      <c r="A1208" s="1">
        <v>45952</v>
      </c>
      <c r="B1208">
        <v>518.3843994140625</v>
      </c>
      <c r="C1208" t="s">
        <v>11330</v>
      </c>
      <c r="D1208">
        <v>515.56616233006991</v>
      </c>
      <c r="E1208">
        <v>518.99191957224969</v>
      </c>
    </row>
    <row r="1209" spans="1:5" x14ac:dyDescent="0.2">
      <c r="A1209" s="1">
        <v>45953</v>
      </c>
      <c r="B1209">
        <v>518.404296875</v>
      </c>
      <c r="C1209" t="s">
        <v>11331</v>
      </c>
      <c r="D1209">
        <v>516.46235989977185</v>
      </c>
      <c r="E1209">
        <v>520.29645306263819</v>
      </c>
    </row>
    <row r="1210" spans="1:5" x14ac:dyDescent="0.2">
      <c r="A1210" s="1">
        <v>45954</v>
      </c>
      <c r="B1210">
        <v>521.441650390625</v>
      </c>
      <c r="C1210" t="s">
        <v>11332</v>
      </c>
      <c r="D1210">
        <v>518.5536961256696</v>
      </c>
      <c r="E1210">
        <v>520.62503882011424</v>
      </c>
    </row>
    <row r="1211" spans="1:5" x14ac:dyDescent="0.2">
      <c r="A1211" s="1">
        <v>45957</v>
      </c>
      <c r="B1211">
        <v>529.3189697265625</v>
      </c>
      <c r="C1211" t="s">
        <v>11333</v>
      </c>
      <c r="D1211">
        <v>526.81935403134196</v>
      </c>
      <c r="E1211">
        <v>529.57790277932099</v>
      </c>
    </row>
    <row r="1212" spans="1:5" x14ac:dyDescent="0.2">
      <c r="A1212" s="1">
        <v>45958</v>
      </c>
      <c r="B1212">
        <v>539.82525634765625</v>
      </c>
      <c r="C1212" t="s">
        <v>11334</v>
      </c>
      <c r="D1212">
        <v>538.53065189785048</v>
      </c>
      <c r="E1212">
        <v>547.72241035211721</v>
      </c>
    </row>
    <row r="1213" spans="1:5" x14ac:dyDescent="0.2">
      <c r="A1213" s="1">
        <v>45959</v>
      </c>
      <c r="B1213">
        <v>539.307373046875</v>
      </c>
      <c r="C1213" t="s">
        <v>11335</v>
      </c>
      <c r="D1213">
        <v>534.50732587360301</v>
      </c>
      <c r="E1213">
        <v>542.68334929255855</v>
      </c>
    </row>
    <row r="1214" spans="1:5" x14ac:dyDescent="0.2">
      <c r="A1214" s="1">
        <v>45960</v>
      </c>
      <c r="B1214">
        <v>523.582763671875</v>
      </c>
      <c r="C1214" t="s">
        <v>11336</v>
      </c>
      <c r="D1214">
        <v>519.95782283568508</v>
      </c>
      <c r="E1214">
        <v>528.28318831294678</v>
      </c>
    </row>
    <row r="1215" spans="1:5" x14ac:dyDescent="0.2">
      <c r="A1215" s="1">
        <v>45961</v>
      </c>
      <c r="B1215">
        <v>515.6656494140625</v>
      </c>
      <c r="C1215" t="s">
        <v>11337</v>
      </c>
      <c r="D1215">
        <v>512.96685014976663</v>
      </c>
      <c r="E1215">
        <v>526.68981376541944</v>
      </c>
    </row>
    <row r="1216" spans="1:5" x14ac:dyDescent="0.2">
      <c r="A1216" s="1">
        <v>45964</v>
      </c>
      <c r="B1216">
        <v>514.888916015625</v>
      </c>
      <c r="C1216" t="s">
        <v>11338</v>
      </c>
      <c r="D1216">
        <v>512.4590180581705</v>
      </c>
      <c r="E1216">
        <v>517.65737193448297</v>
      </c>
    </row>
    <row r="1217" spans="1:5" x14ac:dyDescent="0.2">
      <c r="A1217" s="1">
        <v>45965</v>
      </c>
      <c r="B1217">
        <v>512.20013427734375</v>
      </c>
      <c r="C1217" t="s">
        <v>11339</v>
      </c>
      <c r="D1217">
        <v>505.73698923396887</v>
      </c>
      <c r="E1217">
        <v>509.64076956437839</v>
      </c>
    </row>
    <row r="1218" spans="1:5" x14ac:dyDescent="0.2">
      <c r="A1218" s="1">
        <v>45966</v>
      </c>
      <c r="B1218">
        <v>505.05978393554688</v>
      </c>
      <c r="C1218" t="s">
        <v>11340</v>
      </c>
      <c r="D1218">
        <v>504.48216877670131</v>
      </c>
      <c r="E1218">
        <v>511.17434154282535</v>
      </c>
    </row>
    <row r="1219" spans="1:5" x14ac:dyDescent="0.2">
      <c r="A1219" s="1">
        <v>45967</v>
      </c>
      <c r="B1219">
        <v>495.04144287109375</v>
      </c>
      <c r="C1219" t="s">
        <v>11341</v>
      </c>
      <c r="D1219">
        <v>493.75677643867937</v>
      </c>
      <c r="E1219">
        <v>503.56599223812162</v>
      </c>
    </row>
    <row r="1220" spans="1:5" x14ac:dyDescent="0.2">
      <c r="A1220" s="1">
        <v>45968</v>
      </c>
      <c r="B1220">
        <v>494.76260375976562</v>
      </c>
      <c r="C1220" t="s">
        <v>11342</v>
      </c>
      <c r="D1220">
        <v>491.20738035263088</v>
      </c>
      <c r="E1220">
        <v>494.89207027354036</v>
      </c>
    </row>
    <row r="1221" spans="1:5" x14ac:dyDescent="0.2">
      <c r="A1221" s="1">
        <v>45971</v>
      </c>
      <c r="B1221">
        <v>503.90457153320312</v>
      </c>
      <c r="C1221" t="s">
        <v>11343</v>
      </c>
      <c r="D1221">
        <v>496.73437575016374</v>
      </c>
      <c r="E1221">
        <v>497.96926137408713</v>
      </c>
    </row>
    <row r="1222" spans="1:5" x14ac:dyDescent="0.2">
      <c r="A1222" s="1">
        <v>45972</v>
      </c>
      <c r="B1222">
        <v>506.573486328125</v>
      </c>
      <c r="C1222" t="s">
        <v>11344</v>
      </c>
      <c r="D1222">
        <v>500.26971300797675</v>
      </c>
      <c r="E1222">
        <v>502.70954902224156</v>
      </c>
    </row>
    <row r="1223" spans="1:5" x14ac:dyDescent="0.2">
      <c r="A1223" s="1">
        <v>45973</v>
      </c>
      <c r="B1223">
        <v>509.0233154296875</v>
      </c>
      <c r="C1223" t="s">
        <v>11345</v>
      </c>
      <c r="D1223">
        <v>497.05307240824305</v>
      </c>
      <c r="E1223">
        <v>507.25065747239472</v>
      </c>
    </row>
    <row r="1224" spans="1:5" x14ac:dyDescent="0.2">
      <c r="A1224" s="1">
        <v>45974</v>
      </c>
      <c r="B1224">
        <v>501.205810546875</v>
      </c>
      <c r="C1224" t="s">
        <v>11346</v>
      </c>
      <c r="D1224">
        <v>499.21409284122882</v>
      </c>
      <c r="E1224">
        <v>508.19672875286108</v>
      </c>
    </row>
    <row r="1225" spans="1:5" x14ac:dyDescent="0.2">
      <c r="A1225" s="1">
        <v>45975</v>
      </c>
      <c r="B1225">
        <v>508.0672607421875</v>
      </c>
      <c r="C1225" t="s">
        <v>11347</v>
      </c>
      <c r="D1225">
        <v>495.38002871979307</v>
      </c>
      <c r="E1225">
        <v>496.16676572074101</v>
      </c>
    </row>
    <row r="1226" spans="1:5" x14ac:dyDescent="0.2">
      <c r="A1226" s="1">
        <v>45978</v>
      </c>
      <c r="B1226">
        <v>505.38839721679688</v>
      </c>
      <c r="C1226" t="s">
        <v>11348</v>
      </c>
      <c r="D1226">
        <v>502.81909476021838</v>
      </c>
      <c r="E1226">
        <v>506.34444359286346</v>
      </c>
    </row>
    <row r="1227" spans="1:5" x14ac:dyDescent="0.2">
      <c r="A1227" s="1">
        <v>45979</v>
      </c>
      <c r="B1227">
        <v>491.74517822265625</v>
      </c>
      <c r="C1227" t="s">
        <v>11349</v>
      </c>
      <c r="D1227">
        <v>484.76419755903834</v>
      </c>
      <c r="E1227">
        <v>493.31862192366924</v>
      </c>
    </row>
    <row r="1228" spans="1:5" x14ac:dyDescent="0.2">
      <c r="A1228" s="1">
        <v>45980</v>
      </c>
      <c r="B1228">
        <v>485.10275268554688</v>
      </c>
      <c r="C1228" t="s">
        <v>11350</v>
      </c>
      <c r="D1228">
        <v>480.83050975763041</v>
      </c>
      <c r="E1228">
        <v>488.07042296595318</v>
      </c>
    </row>
    <row r="1229" spans="1:5" x14ac:dyDescent="0.2">
      <c r="A1229" s="1">
        <v>45981</v>
      </c>
      <c r="B1229">
        <v>477.34048461914062</v>
      </c>
      <c r="C1229" t="s">
        <v>11351</v>
      </c>
      <c r="D1229">
        <v>474.41716428973194</v>
      </c>
      <c r="E1229">
        <v>491.58796417105413</v>
      </c>
    </row>
    <row r="1230" spans="1:5" x14ac:dyDescent="0.2">
      <c r="A1230" s="1">
        <v>45982</v>
      </c>
      <c r="B1230">
        <v>471.04486083984375</v>
      </c>
      <c r="C1230" t="s">
        <v>11352</v>
      </c>
      <c r="D1230">
        <v>467.20362215472323</v>
      </c>
      <c r="E1230">
        <v>477.41033686980091</v>
      </c>
    </row>
    <row r="1231" spans="1:5" x14ac:dyDescent="0.2">
      <c r="A1231" s="1">
        <v>45985</v>
      </c>
      <c r="B1231">
        <v>472.92059326171875</v>
      </c>
      <c r="C1231" t="s">
        <v>11353</v>
      </c>
      <c r="D1231">
        <v>466.95420013225481</v>
      </c>
      <c r="E1231">
        <v>473.9183160323131</v>
      </c>
    </row>
    <row r="1232" spans="1:5" x14ac:dyDescent="0.2">
      <c r="A1232" s="1">
        <v>45986</v>
      </c>
      <c r="B1232">
        <v>475.90374755859375</v>
      </c>
      <c r="C1232" t="s">
        <v>11354</v>
      </c>
      <c r="D1232">
        <v>463.83132707889843</v>
      </c>
      <c r="E1232">
        <v>472.99041428493831</v>
      </c>
    </row>
    <row r="1233" spans="1:5" x14ac:dyDescent="0.2">
      <c r="A1233" s="1">
        <v>45987</v>
      </c>
      <c r="B1233">
        <v>484.39437866210938</v>
      </c>
      <c r="C1233" t="s">
        <v>11355</v>
      </c>
      <c r="D1233">
        <v>480.10418316215106</v>
      </c>
      <c r="E1233">
        <v>485.20253162629649</v>
      </c>
    </row>
    <row r="1234" spans="1:5" x14ac:dyDescent="0.2">
      <c r="A1234" s="1">
        <v>45989</v>
      </c>
      <c r="B1234">
        <v>490.88958740234375</v>
      </c>
      <c r="C1234" t="s">
        <v>11356</v>
      </c>
      <c r="D1234">
        <v>485.54177754838196</v>
      </c>
      <c r="E1234">
        <v>486.48962635446395</v>
      </c>
    </row>
    <row r="1235" spans="1:5" x14ac:dyDescent="0.2">
      <c r="A1235" s="1">
        <v>45992</v>
      </c>
      <c r="B1235">
        <v>485.63156127929688</v>
      </c>
      <c r="C1235" t="s">
        <v>11357</v>
      </c>
      <c r="D1235">
        <v>483.54632438690771</v>
      </c>
      <c r="E1235">
        <v>487.32770213243884</v>
      </c>
    </row>
    <row r="1236" spans="1:5" x14ac:dyDescent="0.2">
      <c r="A1236" s="1">
        <v>45993</v>
      </c>
      <c r="B1236">
        <v>488.8841552734375</v>
      </c>
      <c r="C1236" t="s">
        <v>11358</v>
      </c>
      <c r="D1236">
        <v>485.21254280259723</v>
      </c>
      <c r="E1236">
        <v>485.61162581932638</v>
      </c>
    </row>
    <row r="1237" spans="1:5" x14ac:dyDescent="0.2">
      <c r="A1237" s="1">
        <v>45994</v>
      </c>
      <c r="B1237">
        <v>476.64208984375</v>
      </c>
      <c r="C1237" t="s">
        <v>11359</v>
      </c>
      <c r="D1237">
        <v>474.11785255964787</v>
      </c>
      <c r="E1237">
        <v>475.23529714339696</v>
      </c>
    </row>
    <row r="1238" spans="1:5" x14ac:dyDescent="0.2">
      <c r="A1238" s="1">
        <v>45995</v>
      </c>
      <c r="B1238">
        <v>479.7449951171875</v>
      </c>
      <c r="C1238" t="s">
        <v>11360</v>
      </c>
      <c r="D1238">
        <v>475.40489514051177</v>
      </c>
      <c r="E1238">
        <v>478.66746796307342</v>
      </c>
    </row>
    <row r="1239" spans="1:5" x14ac:dyDescent="0.2">
      <c r="A1239" s="1">
        <v>45996</v>
      </c>
      <c r="B1239">
        <v>482.05972290039062</v>
      </c>
      <c r="C1239" t="s">
        <v>11361</v>
      </c>
      <c r="D1239">
        <v>477.78947078944657</v>
      </c>
      <c r="E1239">
        <v>481.42116573146211</v>
      </c>
    </row>
    <row r="1240" spans="1:5" x14ac:dyDescent="0.2">
      <c r="A1240" s="1">
        <v>45999</v>
      </c>
      <c r="B1240">
        <v>489.90182495117188</v>
      </c>
      <c r="C1240" t="s">
        <v>11362</v>
      </c>
      <c r="D1240">
        <v>483.27696157261749</v>
      </c>
      <c r="E1240">
        <v>483.78580993014469</v>
      </c>
    </row>
    <row r="1241" spans="1:5" x14ac:dyDescent="0.2">
      <c r="A1241" s="1">
        <v>46000</v>
      </c>
      <c r="B1241">
        <v>490.8995361328125</v>
      </c>
      <c r="C1241" t="s">
        <v>11363</v>
      </c>
      <c r="D1241">
        <v>487.38756301670378</v>
      </c>
      <c r="E1241">
        <v>487.98620275588007</v>
      </c>
    </row>
    <row r="1242" spans="1:5" x14ac:dyDescent="0.2">
      <c r="A1242" s="1">
        <v>46001</v>
      </c>
      <c r="B1242">
        <v>477.47018432617188</v>
      </c>
      <c r="C1242" t="s">
        <v>11364</v>
      </c>
      <c r="D1242">
        <v>473.99809828560024</v>
      </c>
      <c r="E1242">
        <v>482.92772884397027</v>
      </c>
    </row>
    <row r="1243" spans="1:5" x14ac:dyDescent="0.2">
      <c r="A1243" s="1">
        <v>46002</v>
      </c>
      <c r="B1243">
        <v>482.3690185546875</v>
      </c>
      <c r="C1243" t="s">
        <v>11365</v>
      </c>
      <c r="D1243">
        <v>474.77633260371942</v>
      </c>
      <c r="E1243">
        <v>475.54459860702713</v>
      </c>
    </row>
    <row r="1244" spans="1:5" x14ac:dyDescent="0.2">
      <c r="A1244" s="1">
        <v>46003</v>
      </c>
      <c r="B1244">
        <v>477.44027709960938</v>
      </c>
      <c r="C1244" t="s">
        <v>11366</v>
      </c>
      <c r="D1244">
        <v>475.25526179201933</v>
      </c>
      <c r="E1244">
        <v>478.72734800157895</v>
      </c>
    </row>
    <row r="1245" spans="1:5" x14ac:dyDescent="0.2">
      <c r="A1245" s="1">
        <v>46006</v>
      </c>
      <c r="B1245">
        <v>473.73870849609375</v>
      </c>
      <c r="C1245" t="s">
        <v>11367</v>
      </c>
      <c r="D1245">
        <v>471.44392797474177</v>
      </c>
      <c r="E1245">
        <v>479.00668323174358</v>
      </c>
    </row>
    <row r="1246" spans="1:5" x14ac:dyDescent="0.2">
      <c r="A1246" s="1">
        <v>46007</v>
      </c>
      <c r="B1246">
        <v>475.30514526367188</v>
      </c>
      <c r="C1246" t="s">
        <v>11368</v>
      </c>
      <c r="D1246">
        <v>469.8076832860371</v>
      </c>
      <c r="E1246">
        <v>470.83533647850879</v>
      </c>
    </row>
    <row r="1247" spans="1:5" x14ac:dyDescent="0.2">
      <c r="A1247" s="1">
        <v>46008</v>
      </c>
      <c r="B1247">
        <v>475.03573608398438</v>
      </c>
      <c r="C1247" t="s">
        <v>11369</v>
      </c>
      <c r="D1247">
        <v>473.91829151043169</v>
      </c>
      <c r="E1247">
        <v>475.82394555743281</v>
      </c>
    </row>
    <row r="1248" spans="1:5" x14ac:dyDescent="0.2">
      <c r="A1248" s="1">
        <v>46009</v>
      </c>
      <c r="B1248">
        <v>482.87786865234375</v>
      </c>
      <c r="C1248" t="s">
        <v>11370</v>
      </c>
      <c r="D1248">
        <v>476.8017407441929</v>
      </c>
      <c r="E1248">
        <v>477.10104539067044</v>
      </c>
    </row>
    <row r="1249" spans="1:5" x14ac:dyDescent="0.2">
      <c r="A1249" s="1">
        <v>46010</v>
      </c>
      <c r="B1249">
        <v>484.81344604492188</v>
      </c>
      <c r="C1249" t="s">
        <v>11371</v>
      </c>
      <c r="D1249">
        <v>481.39123391446003</v>
      </c>
      <c r="E1249">
        <v>486.25013877481058</v>
      </c>
    </row>
    <row r="1250" spans="1:5" x14ac:dyDescent="0.2">
      <c r="A1250" s="1">
        <v>46013</v>
      </c>
      <c r="B1250">
        <v>483.81573486328125</v>
      </c>
      <c r="C1250" t="s">
        <v>11372</v>
      </c>
      <c r="D1250">
        <v>481.59080214401263</v>
      </c>
      <c r="E1250">
        <v>485.01298390813173</v>
      </c>
    </row>
    <row r="1251" spans="1:5" x14ac:dyDescent="0.2">
      <c r="A1251" s="1">
        <v>46014</v>
      </c>
      <c r="B1251">
        <v>485.7413330078125</v>
      </c>
      <c r="C1251" t="s">
        <v>11373</v>
      </c>
      <c r="D1251">
        <v>483.63612214595605</v>
      </c>
      <c r="E1251">
        <v>483.87559631364962</v>
      </c>
    </row>
    <row r="1252" spans="1:5" x14ac:dyDescent="0.2">
      <c r="A1252" s="1">
        <v>46015</v>
      </c>
      <c r="B1252">
        <v>486.90863037109375</v>
      </c>
      <c r="C1252" t="s">
        <v>11374</v>
      </c>
      <c r="D1252">
        <v>483.72589246159788</v>
      </c>
      <c r="E1252">
        <v>484.57396286237457</v>
      </c>
    </row>
    <row r="1253" spans="1:5" x14ac:dyDescent="0.2">
      <c r="A1253" s="1">
        <v>46017</v>
      </c>
      <c r="B1253">
        <v>486.599365234375</v>
      </c>
      <c r="C1253" t="s">
        <v>11375</v>
      </c>
      <c r="D1253">
        <v>484.85335038112265</v>
      </c>
      <c r="E1253">
        <v>485.60164246108798</v>
      </c>
    </row>
    <row r="1254" spans="1:5" x14ac:dyDescent="0.2">
      <c r="A1254" s="1">
        <v>46020</v>
      </c>
      <c r="B1254">
        <v>485.99075317382812</v>
      </c>
      <c r="C1254" t="s">
        <v>11376</v>
      </c>
      <c r="D1254">
        <v>483.07738937329322</v>
      </c>
      <c r="E1254">
        <v>483.7558335295542</v>
      </c>
    </row>
    <row r="1255" spans="1:5" x14ac:dyDescent="0.2">
      <c r="A1255" s="1">
        <v>46021</v>
      </c>
      <c r="B1255">
        <v>486.36990356445312</v>
      </c>
      <c r="C1255" t="s">
        <v>11377</v>
      </c>
      <c r="D1255">
        <v>484.39440153201394</v>
      </c>
      <c r="E1255">
        <v>484.82341501264875</v>
      </c>
    </row>
    <row r="1256" spans="1:5" x14ac:dyDescent="0.2">
      <c r="A1256" s="1">
        <v>46022</v>
      </c>
      <c r="B1256">
        <v>482.5186767578125</v>
      </c>
      <c r="C1256" t="s">
        <v>11378</v>
      </c>
      <c r="D1256">
        <v>482.19939816678271</v>
      </c>
      <c r="E1256">
        <v>486.72906802676039</v>
      </c>
    </row>
    <row r="1257" spans="1:5" x14ac:dyDescent="0.2">
      <c r="A1257" s="1">
        <v>46024</v>
      </c>
      <c r="B1257">
        <v>471.86300659179688</v>
      </c>
      <c r="C1257" t="s">
        <v>11379</v>
      </c>
      <c r="D1257">
        <v>469.0893385249197</v>
      </c>
      <c r="E1257">
        <v>483.28694442245632</v>
      </c>
    </row>
    <row r="1258" spans="1:5" x14ac:dyDescent="0.2">
      <c r="A1258" s="1">
        <v>46027</v>
      </c>
      <c r="B1258">
        <v>471.773193359375</v>
      </c>
      <c r="C1258" t="s">
        <v>11380</v>
      </c>
      <c r="D1258">
        <v>468.43081616400917</v>
      </c>
      <c r="E1258">
        <v>472.98042932285466</v>
      </c>
    </row>
    <row r="1259" spans="1:5" x14ac:dyDescent="0.2">
      <c r="A1259" s="1">
        <v>46028</v>
      </c>
      <c r="B1259">
        <v>477.42031860351562</v>
      </c>
      <c r="C1259" t="s">
        <v>11381</v>
      </c>
      <c r="D1259">
        <v>468.68025764779384</v>
      </c>
      <c r="E1259">
        <v>472.72102257015473</v>
      </c>
    </row>
    <row r="1260" spans="1:5" x14ac:dyDescent="0.2">
      <c r="A1260" s="1">
        <v>46029</v>
      </c>
      <c r="B1260">
        <v>482.3690185546875</v>
      </c>
      <c r="C1260" t="s">
        <v>11382</v>
      </c>
      <c r="D1260">
        <v>476.86159994291296</v>
      </c>
      <c r="E1260">
        <v>478.66747568229869</v>
      </c>
    </row>
    <row r="1261" spans="1:5" x14ac:dyDescent="0.2">
      <c r="A1261" s="1">
        <v>46030</v>
      </c>
      <c r="B1261">
        <v>477.02120971679688</v>
      </c>
      <c r="C1261" t="s">
        <v>11383</v>
      </c>
      <c r="D1261">
        <v>474.77633352774677</v>
      </c>
      <c r="E1261">
        <v>480.14408679814625</v>
      </c>
    </row>
    <row r="1262" spans="1:5" x14ac:dyDescent="0.2">
      <c r="A1262" s="1">
        <v>46031</v>
      </c>
      <c r="B1262">
        <v>478.18856811523438</v>
      </c>
      <c r="C1262" t="s">
        <v>11384</v>
      </c>
      <c r="D1262">
        <v>471.12470429890641</v>
      </c>
      <c r="E1262">
        <v>472.98045403652179</v>
      </c>
    </row>
    <row r="1263" spans="1:5" x14ac:dyDescent="0.2">
      <c r="A1263" s="1">
        <v>46034</v>
      </c>
      <c r="B1263">
        <v>476.09332275390625</v>
      </c>
      <c r="C1263" t="s">
        <v>11385</v>
      </c>
      <c r="D1263">
        <v>474.59673866594744</v>
      </c>
      <c r="E1263">
        <v>475.58450486869549</v>
      </c>
    </row>
    <row r="1264" spans="1:5" x14ac:dyDescent="0.2">
      <c r="A1264" s="1">
        <v>46035</v>
      </c>
      <c r="B1264">
        <v>469.59817504882812</v>
      </c>
      <c r="C1264" t="s">
        <v>11386</v>
      </c>
      <c r="D1264">
        <v>464.88892250195698</v>
      </c>
      <c r="E1264">
        <v>473.59902252825992</v>
      </c>
    </row>
    <row r="1265" spans="1:5" x14ac:dyDescent="0.2">
      <c r="A1265" s="1">
        <v>46036</v>
      </c>
      <c r="B1265">
        <v>458.33389282226562</v>
      </c>
      <c r="C1265" t="s">
        <v>11387</v>
      </c>
      <c r="D1265">
        <v>456.1289340170423</v>
      </c>
      <c r="E1265">
        <v>465.39775666549855</v>
      </c>
    </row>
    <row r="1266" spans="1:5" x14ac:dyDescent="0.2">
      <c r="A1266" s="1">
        <v>46037</v>
      </c>
      <c r="B1266">
        <v>455.62008666992188</v>
      </c>
      <c r="C1266" t="s">
        <v>11388</v>
      </c>
      <c r="D1266">
        <v>454.86180761656237</v>
      </c>
      <c r="E1266">
        <v>463.06309005550958</v>
      </c>
    </row>
    <row r="1267" spans="1:5" x14ac:dyDescent="0.2">
      <c r="A1267" s="1">
        <v>46038</v>
      </c>
      <c r="B1267">
        <v>458.81277465820312</v>
      </c>
      <c r="C1267" t="s">
        <v>11389</v>
      </c>
      <c r="D1267">
        <v>455.44049729947358</v>
      </c>
      <c r="E1267">
        <v>456.78739866953146</v>
      </c>
    </row>
    <row r="1268" spans="1:5" x14ac:dyDescent="0.2">
      <c r="A1268" s="1">
        <v>46042</v>
      </c>
      <c r="B1268">
        <v>453.48492431640625</v>
      </c>
      <c r="C1268" t="s">
        <v>11390</v>
      </c>
      <c r="D1268">
        <v>448.25686695415288</v>
      </c>
      <c r="E1268">
        <v>450.19245148636207</v>
      </c>
    </row>
    <row r="1269" spans="1:5" x14ac:dyDescent="0.2">
      <c r="A1269" s="1">
        <v>46043</v>
      </c>
      <c r="B1269">
        <v>443.0986328125</v>
      </c>
      <c r="C1269" t="s">
        <v>11391</v>
      </c>
      <c r="D1269">
        <v>437.68100562513575</v>
      </c>
      <c r="E1269">
        <v>451.56931960591265</v>
      </c>
    </row>
    <row r="1270" spans="1:5" x14ac:dyDescent="0.2">
      <c r="A1270" s="1">
        <v>46044</v>
      </c>
      <c r="B1270">
        <v>450.11264038085938</v>
      </c>
      <c r="C1270" t="s">
        <v>11392</v>
      </c>
      <c r="D1270">
        <v>443.68730365869021</v>
      </c>
      <c r="E1270">
        <v>446.60063693634601</v>
      </c>
    </row>
    <row r="1271" spans="1:5" x14ac:dyDescent="0.2">
      <c r="A1271" s="1">
        <v>46045</v>
      </c>
      <c r="B1271">
        <v>464.888916015625</v>
      </c>
      <c r="C1271" t="s">
        <v>11393</v>
      </c>
      <c r="D1271">
        <v>449.50401819491054</v>
      </c>
      <c r="E1271">
        <v>450.84096299299352</v>
      </c>
    </row>
    <row r="1272" spans="1:5" x14ac:dyDescent="0.2">
      <c r="A1272" s="1">
        <v>46048</v>
      </c>
      <c r="B1272">
        <v>469.20904541015625</v>
      </c>
      <c r="C1272" t="s">
        <v>11394</v>
      </c>
      <c r="D1272">
        <v>460.94790240319116</v>
      </c>
      <c r="E1272">
        <v>464.25036221183507</v>
      </c>
    </row>
    <row r="1273" spans="1:5" x14ac:dyDescent="0.2">
      <c r="A1273" s="1">
        <v>46049</v>
      </c>
      <c r="B1273">
        <v>479.485595703125</v>
      </c>
      <c r="C1273" t="s">
        <v>11395</v>
      </c>
      <c r="D1273">
        <v>472.08250979611688</v>
      </c>
      <c r="E1273">
        <v>472.62128861771004</v>
      </c>
    </row>
    <row r="1274" spans="1:5" x14ac:dyDescent="0.2">
      <c r="A1274" s="1">
        <v>46050</v>
      </c>
      <c r="B1274">
        <v>480.533203125</v>
      </c>
      <c r="C1274" t="s">
        <v>11396</v>
      </c>
      <c r="D1274">
        <v>476.91146474488869</v>
      </c>
      <c r="E1274">
        <v>482.10959164059926</v>
      </c>
    </row>
    <row r="1275" spans="1:5" x14ac:dyDescent="0.2">
      <c r="A1275" s="1">
        <v>46051</v>
      </c>
      <c r="B1275">
        <v>432.5128173828125</v>
      </c>
      <c r="C1275" t="s">
        <v>11397</v>
      </c>
      <c r="D1275">
        <v>420.06122635013605</v>
      </c>
      <c r="E1275">
        <v>438.98802836564175</v>
      </c>
    </row>
    <row r="1276" spans="1:5" x14ac:dyDescent="0.2">
      <c r="A1276" s="1">
        <v>46052</v>
      </c>
      <c r="B1276">
        <v>429.31011962890625</v>
      </c>
      <c r="C1276" t="s">
        <v>11398</v>
      </c>
      <c r="D1276">
        <v>425.47886802078926</v>
      </c>
      <c r="E1276">
        <v>438.1699022937122</v>
      </c>
    </row>
    <row r="1277" spans="1:5" x14ac:dyDescent="0.2">
      <c r="A1277" s="1">
        <v>46055</v>
      </c>
      <c r="B1277">
        <v>422.4058837890625</v>
      </c>
      <c r="C1277" t="s">
        <v>11399</v>
      </c>
      <c r="D1277">
        <v>421.28843915961005</v>
      </c>
      <c r="E1277">
        <v>429.26023433957539</v>
      </c>
    </row>
    <row r="1278" spans="1:5" x14ac:dyDescent="0.2">
      <c r="A1278" s="1">
        <v>46056</v>
      </c>
      <c r="B1278">
        <v>410.2735595703125</v>
      </c>
      <c r="C1278" t="s">
        <v>11400</v>
      </c>
      <c r="D1278">
        <v>407.62960039776641</v>
      </c>
      <c r="E1278">
        <v>421.04898343589889</v>
      </c>
    </row>
    <row r="1279" spans="1:5" x14ac:dyDescent="0.2">
      <c r="A1279" s="1">
        <v>46057</v>
      </c>
      <c r="B1279">
        <v>413.24679565429688</v>
      </c>
      <c r="C1279" t="s">
        <v>11401</v>
      </c>
      <c r="D1279">
        <v>408.30805577417459</v>
      </c>
      <c r="E1279">
        <v>410.06405758898831</v>
      </c>
    </row>
    <row r="1280" spans="1:5" x14ac:dyDescent="0.2">
      <c r="A1280" s="1">
        <v>46058</v>
      </c>
      <c r="B1280">
        <v>392.77352905273438</v>
      </c>
      <c r="C1280" t="s">
        <v>11402</v>
      </c>
      <c r="D1280">
        <v>391.42659724834408</v>
      </c>
      <c r="E1280">
        <v>406.51216038211834</v>
      </c>
    </row>
    <row r="1281" spans="1:5" x14ac:dyDescent="0.2">
      <c r="A1281" s="1">
        <v>46059</v>
      </c>
      <c r="B1281">
        <v>400.22650146484375</v>
      </c>
      <c r="C1281" t="s">
        <v>11403</v>
      </c>
      <c r="D1281">
        <v>392.02521959202431</v>
      </c>
      <c r="E1281">
        <v>398.2609865133262</v>
      </c>
    </row>
    <row r="1282" spans="1:5" x14ac:dyDescent="0.2">
      <c r="A1282" s="1">
        <v>46062</v>
      </c>
      <c r="B1282">
        <v>412.65814208984375</v>
      </c>
      <c r="C1282" t="s">
        <v>11404</v>
      </c>
      <c r="D1282">
        <v>399.95712031788878</v>
      </c>
      <c r="E1282">
        <v>403.92806788771128</v>
      </c>
    </row>
    <row r="1283" spans="1:5" x14ac:dyDescent="0.2">
      <c r="A1283" s="1">
        <v>46063</v>
      </c>
      <c r="B1283">
        <v>412.328857421875</v>
      </c>
      <c r="C1283" t="s">
        <v>11405</v>
      </c>
      <c r="D1283">
        <v>411.76017861216997</v>
      </c>
      <c r="E1283">
        <v>418.66440278178237</v>
      </c>
    </row>
    <row r="1284" spans="1:5" x14ac:dyDescent="0.2">
      <c r="A1284" s="1">
        <v>46064</v>
      </c>
      <c r="B1284">
        <v>403.44912719726562</v>
      </c>
      <c r="C1284" t="s">
        <v>11406</v>
      </c>
      <c r="D1284">
        <v>400.096793508188</v>
      </c>
      <c r="E1284">
        <v>415.23222996144489</v>
      </c>
    </row>
    <row r="1285" spans="1:5" x14ac:dyDescent="0.2">
      <c r="A1285" s="1">
        <v>46065</v>
      </c>
      <c r="B1285">
        <v>400.92489624023438</v>
      </c>
      <c r="C1285" t="s">
        <v>11407</v>
      </c>
      <c r="D1285">
        <v>397.10363159987759</v>
      </c>
      <c r="E1285">
        <v>404.07770370563327</v>
      </c>
    </row>
    <row r="1286" spans="1:5" x14ac:dyDescent="0.2">
      <c r="A1286" s="1">
        <v>46066</v>
      </c>
      <c r="B1286">
        <v>400.40609741210938</v>
      </c>
      <c r="C1286" t="s">
        <v>11408</v>
      </c>
      <c r="D1286">
        <v>397.14352456482192</v>
      </c>
      <c r="E1286">
        <v>403.52897446068698</v>
      </c>
    </row>
    <row r="1287" spans="1:5" x14ac:dyDescent="0.2">
      <c r="A1287" s="1">
        <v>46070</v>
      </c>
      <c r="B1287">
        <v>395.95623779296875</v>
      </c>
      <c r="C1287" t="s">
        <v>11409</v>
      </c>
      <c r="D1287">
        <v>393.63155717180422</v>
      </c>
      <c r="E1287">
        <v>398.31087932693146</v>
      </c>
    </row>
    <row r="1288" spans="1:5" x14ac:dyDescent="0.2">
      <c r="A1288" s="1">
        <v>46071</v>
      </c>
      <c r="B1288">
        <v>398.69000244140625</v>
      </c>
      <c r="C1288" t="s">
        <v>11410</v>
      </c>
      <c r="D1288">
        <v>395.41747315874426</v>
      </c>
      <c r="E1288">
        <v>397.22334883450122</v>
      </c>
    </row>
    <row r="1289" spans="1:5" x14ac:dyDescent="0.2">
      <c r="A1289" s="1">
        <v>46072</v>
      </c>
      <c r="B1289">
        <v>398.45999145507812</v>
      </c>
      <c r="C1289" t="s">
        <v>11411</v>
      </c>
      <c r="D1289">
        <v>396.67001342773438</v>
      </c>
      <c r="E1289">
        <v>400.69000244140625</v>
      </c>
    </row>
    <row r="1290" spans="1:5" x14ac:dyDescent="0.2">
      <c r="A1290" s="1">
        <v>46073</v>
      </c>
      <c r="B1290">
        <v>397.23001098632812</v>
      </c>
      <c r="C1290" t="s">
        <v>11412</v>
      </c>
      <c r="D1290">
        <v>395.16000366210938</v>
      </c>
      <c r="E1290">
        <v>396.1099853515625</v>
      </c>
    </row>
    <row r="1291" spans="1:5" x14ac:dyDescent="0.2">
      <c r="A1291" s="1">
        <v>46076</v>
      </c>
      <c r="B1291">
        <v>384.47000122070312</v>
      </c>
      <c r="C1291" t="s">
        <v>11413</v>
      </c>
      <c r="D1291">
        <v>383.10000610351562</v>
      </c>
      <c r="E1291">
        <v>395</v>
      </c>
    </row>
    <row r="1292" spans="1:5" x14ac:dyDescent="0.2">
      <c r="A1292" s="1">
        <v>46077</v>
      </c>
      <c r="B1292">
        <v>389</v>
      </c>
      <c r="C1292" t="s">
        <v>11414</v>
      </c>
      <c r="D1292">
        <v>381.70999145507812</v>
      </c>
      <c r="E1292">
        <v>384.1400146484375</v>
      </c>
    </row>
    <row r="1293" spans="1:5" x14ac:dyDescent="0.2">
      <c r="A1293" s="1">
        <v>46078</v>
      </c>
      <c r="B1293">
        <v>400.60000610351562</v>
      </c>
      <c r="C1293" t="s">
        <v>11415</v>
      </c>
      <c r="D1293">
        <v>390.16000366210938</v>
      </c>
      <c r="E1293">
        <v>390.52999877929688</v>
      </c>
    </row>
    <row r="1294" spans="1:5" x14ac:dyDescent="0.2">
      <c r="A1294" s="1">
        <v>46079</v>
      </c>
      <c r="B1294">
        <v>401.72000122070312</v>
      </c>
      <c r="C1294" t="s">
        <v>11416</v>
      </c>
      <c r="D1294">
        <v>398.739990234375</v>
      </c>
      <c r="E1294">
        <v>404.70999145507812</v>
      </c>
    </row>
    <row r="1295" spans="1:5" x14ac:dyDescent="0.2">
      <c r="A1295" s="1">
        <v>46080</v>
      </c>
      <c r="B1295">
        <v>392.739990234375</v>
      </c>
      <c r="C1295" t="s">
        <v>11417</v>
      </c>
      <c r="D1295">
        <v>389.8800048828125</v>
      </c>
      <c r="E1295">
        <v>390.8800048828125</v>
      </c>
    </row>
    <row r="1296" spans="1:5" x14ac:dyDescent="0.2">
      <c r="A1296" s="1">
        <v>46083</v>
      </c>
      <c r="B1296">
        <v>398.54998779296875</v>
      </c>
      <c r="C1296" t="s">
        <v>11418</v>
      </c>
      <c r="D1296">
        <v>390.6300048828125</v>
      </c>
      <c r="E1296">
        <v>392.8599853515625</v>
      </c>
    </row>
    <row r="1297" spans="1:5" x14ac:dyDescent="0.2">
      <c r="A1297" s="1">
        <v>46084</v>
      </c>
      <c r="B1297">
        <v>403.92999267578125</v>
      </c>
      <c r="C1297" t="s">
        <v>11419</v>
      </c>
      <c r="D1297">
        <v>392.67001342773438</v>
      </c>
      <c r="E1297">
        <v>393.1400146484375</v>
      </c>
    </row>
    <row r="1298" spans="1:5" x14ac:dyDescent="0.2">
      <c r="A1298" s="1">
        <v>46085</v>
      </c>
      <c r="B1298">
        <v>405.20001220703125</v>
      </c>
      <c r="C1298" t="s">
        <v>11420</v>
      </c>
      <c r="D1298">
        <v>400.30999755859375</v>
      </c>
      <c r="E1298">
        <v>401.26998901367188</v>
      </c>
    </row>
    <row r="1299" spans="1:5" x14ac:dyDescent="0.2">
      <c r="A1299" s="1">
        <v>46086</v>
      </c>
      <c r="B1299">
        <v>410.67999267578125</v>
      </c>
      <c r="C1299" t="s">
        <v>11421</v>
      </c>
      <c r="D1299">
        <v>404.39999389648438</v>
      </c>
      <c r="E1299">
        <v>404.42001342773438</v>
      </c>
    </row>
    <row r="1300" spans="1:5" x14ac:dyDescent="0.2">
      <c r="A1300" s="1">
        <v>46087</v>
      </c>
      <c r="B1300">
        <v>408.95999145507812</v>
      </c>
      <c r="C1300" t="s">
        <v>11422</v>
      </c>
      <c r="D1300">
        <v>408.510009765625</v>
      </c>
      <c r="E1300">
        <v>409.20001220703125</v>
      </c>
    </row>
    <row r="1301" spans="1:5" x14ac:dyDescent="0.2">
      <c r="A1301" s="1">
        <v>46090</v>
      </c>
      <c r="B1301">
        <v>409.41000366210938</v>
      </c>
      <c r="C1301" t="s">
        <v>11423</v>
      </c>
      <c r="D1301">
        <v>403.5</v>
      </c>
      <c r="E1301">
        <v>404.92001342773438</v>
      </c>
    </row>
    <row r="1302" spans="1:5" x14ac:dyDescent="0.2">
      <c r="A1302" s="1">
        <v>46091</v>
      </c>
      <c r="B1302">
        <v>405.760009765625</v>
      </c>
      <c r="C1302" t="s">
        <v>11424</v>
      </c>
      <c r="D1302">
        <v>402.92999267578125</v>
      </c>
      <c r="E1302">
        <v>410.02999877929688</v>
      </c>
    </row>
    <row r="1303" spans="1:5" x14ac:dyDescent="0.2">
      <c r="A1303" s="1">
        <v>46092</v>
      </c>
      <c r="B1303">
        <v>404.8800048828125</v>
      </c>
      <c r="C1303" t="s">
        <v>11425</v>
      </c>
      <c r="D1303">
        <v>401.58999633789062</v>
      </c>
      <c r="E1303">
        <v>405.57000732421875</v>
      </c>
    </row>
    <row r="1304" spans="1:5" x14ac:dyDescent="0.2">
      <c r="A1304" s="1">
        <v>46093</v>
      </c>
      <c r="B1304">
        <v>401.8599853515625</v>
      </c>
      <c r="C1304" t="s">
        <v>11426</v>
      </c>
      <c r="D1304">
        <v>401.70999145507812</v>
      </c>
      <c r="E1304">
        <v>404.6300048828125</v>
      </c>
    </row>
    <row r="1305" spans="1:5" x14ac:dyDescent="0.2">
      <c r="A1305" s="1">
        <v>46094</v>
      </c>
      <c r="B1305">
        <v>395.54998779296875</v>
      </c>
      <c r="C1305" t="s">
        <v>11427</v>
      </c>
      <c r="D1305">
        <v>394.25</v>
      </c>
      <c r="E1305">
        <v>401</v>
      </c>
    </row>
    <row r="1306" spans="1:5" x14ac:dyDescent="0.2">
      <c r="A1306" s="1">
        <v>46097</v>
      </c>
      <c r="B1306">
        <v>399.95001220703125</v>
      </c>
      <c r="C1306" t="s">
        <v>11428</v>
      </c>
      <c r="D1306">
        <v>394.79000854492188</v>
      </c>
      <c r="E1306">
        <v>398.07000732421875</v>
      </c>
    </row>
    <row r="1307" spans="1:5" x14ac:dyDescent="0.2">
      <c r="A1307" s="1">
        <v>46098</v>
      </c>
      <c r="B1307">
        <v>399.41000366210938</v>
      </c>
      <c r="C1307" t="s">
        <v>11429</v>
      </c>
      <c r="D1307">
        <v>397.75</v>
      </c>
      <c r="E1307">
        <v>400.26998901367188</v>
      </c>
    </row>
    <row r="1308" spans="1:5" x14ac:dyDescent="0.2">
      <c r="A1308" s="1">
        <v>46099</v>
      </c>
      <c r="B1308">
        <v>391.79000854492188</v>
      </c>
      <c r="C1308" t="s">
        <v>11430</v>
      </c>
      <c r="D1308">
        <v>391</v>
      </c>
      <c r="E1308">
        <v>397.1300048828125</v>
      </c>
    </row>
    <row r="1309" spans="1:5" x14ac:dyDescent="0.2">
      <c r="A1309" s="1">
        <v>46100</v>
      </c>
      <c r="B1309">
        <v>389.01998901367188</v>
      </c>
      <c r="C1309" t="s">
        <v>11431</v>
      </c>
      <c r="D1309">
        <v>387.05999755859375</v>
      </c>
      <c r="E1309">
        <v>390.10000610351562</v>
      </c>
    </row>
    <row r="1310" spans="1:5" x14ac:dyDescent="0.2">
      <c r="A1310" s="1">
        <v>46101</v>
      </c>
      <c r="B1310">
        <v>381.8699951171875</v>
      </c>
      <c r="C1310" t="s">
        <v>11432</v>
      </c>
      <c r="D1310">
        <v>380.1199951171875</v>
      </c>
      <c r="E1310">
        <v>386.79000854492188</v>
      </c>
    </row>
    <row r="1311" spans="1:5" x14ac:dyDescent="0.2">
      <c r="A1311" s="1">
        <v>46104</v>
      </c>
      <c r="B1311">
        <v>383</v>
      </c>
      <c r="C1311" t="s">
        <v>11433</v>
      </c>
      <c r="D1311">
        <v>381.67999267578125</v>
      </c>
      <c r="E1311">
        <v>383.89999389648438</v>
      </c>
    </row>
    <row r="1312" spans="1:5" x14ac:dyDescent="0.2">
      <c r="A1312" s="1">
        <v>46105</v>
      </c>
      <c r="B1312">
        <v>372.739990234375</v>
      </c>
      <c r="C1312" t="s">
        <v>11434</v>
      </c>
      <c r="D1312">
        <v>371.85000610351562</v>
      </c>
      <c r="E1312">
        <v>382.3599853515625</v>
      </c>
    </row>
    <row r="1313" spans="1:5" x14ac:dyDescent="0.2">
      <c r="A1313" s="1">
        <v>46106</v>
      </c>
      <c r="B1313">
        <v>371.04000854492188</v>
      </c>
      <c r="C1313" t="s">
        <v>11435</v>
      </c>
      <c r="D1313">
        <v>369.6300048828125</v>
      </c>
      <c r="E1313">
        <v>376.92001342773438</v>
      </c>
    </row>
    <row r="1314" spans="1:5" x14ac:dyDescent="0.2">
      <c r="A1314" s="1">
        <v>46107</v>
      </c>
      <c r="B1314">
        <v>365.97000122070312</v>
      </c>
      <c r="C1314" t="s">
        <v>11436</v>
      </c>
      <c r="D1314">
        <v>365.19000244140625</v>
      </c>
      <c r="E1314">
        <v>370.82000732421875</v>
      </c>
    </row>
    <row r="1315" spans="1:5" x14ac:dyDescent="0.2">
      <c r="A1315" s="1">
        <v>46108</v>
      </c>
      <c r="B1315">
        <v>356.76998901367188</v>
      </c>
      <c r="C1315" t="s">
        <v>11437</v>
      </c>
      <c r="D1315">
        <v>356.510009765625</v>
      </c>
      <c r="E1315">
        <v>361.89999389648438</v>
      </c>
    </row>
    <row r="1316" spans="1:5" x14ac:dyDescent="0.2">
      <c r="A1316" s="1">
        <v>46111</v>
      </c>
      <c r="B1316">
        <v>358.95999145507812</v>
      </c>
      <c r="C1316" t="s">
        <v>11438</v>
      </c>
      <c r="D1316">
        <v>356.27999877929688</v>
      </c>
      <c r="E1316">
        <v>361.89999389648438</v>
      </c>
    </row>
    <row r="1317" spans="1:5" x14ac:dyDescent="0.2">
      <c r="A1317" s="1">
        <v>46112</v>
      </c>
      <c r="B1317">
        <v>370.17001342773438</v>
      </c>
      <c r="C1317" t="s">
        <v>11439</v>
      </c>
      <c r="D1317">
        <v>363.07000732421875</v>
      </c>
      <c r="E1317">
        <v>364.54998779296875</v>
      </c>
    </row>
    <row r="1318" spans="1:5" x14ac:dyDescent="0.2">
      <c r="A1318" s="1">
        <v>46113</v>
      </c>
      <c r="B1318">
        <v>369.3699951171875</v>
      </c>
      <c r="C1318" t="s">
        <v>11440</v>
      </c>
      <c r="D1318">
        <v>368.20001220703125</v>
      </c>
      <c r="E1318">
        <v>373.489990234375</v>
      </c>
    </row>
    <row r="1319" spans="1:5" x14ac:dyDescent="0.2">
      <c r="A1319" s="1">
        <v>46114</v>
      </c>
      <c r="B1319">
        <v>373.45999145507812</v>
      </c>
      <c r="C1319" t="s">
        <v>11441</v>
      </c>
      <c r="D1319">
        <v>364.14999389648438</v>
      </c>
      <c r="E1319">
        <v>367.20999145507812</v>
      </c>
    </row>
    <row r="1320" spans="1:5" x14ac:dyDescent="0.2">
      <c r="A1320" s="1">
        <v>46118</v>
      </c>
      <c r="B1320">
        <v>372.8800048828125</v>
      </c>
      <c r="C1320" t="s">
        <v>11442</v>
      </c>
      <c r="D1320">
        <v>369.5</v>
      </c>
      <c r="E1320">
        <v>373.489990234375</v>
      </c>
    </row>
    <row r="1321" spans="1:5" x14ac:dyDescent="0.2">
      <c r="A1321" s="1">
        <v>46119</v>
      </c>
      <c r="B1321">
        <v>372.29000854492188</v>
      </c>
      <c r="C1321" t="s">
        <v>11443</v>
      </c>
      <c r="D1321">
        <v>366.55999755859375</v>
      </c>
      <c r="E1321">
        <v>370.33999633789062</v>
      </c>
    </row>
    <row r="1322" spans="1:5" x14ac:dyDescent="0.2">
      <c r="A1322" s="1">
        <v>46120</v>
      </c>
      <c r="B1322">
        <v>374.32998657226562</v>
      </c>
      <c r="C1322" t="s">
        <v>11444</v>
      </c>
      <c r="D1322">
        <v>371.41000366210938</v>
      </c>
      <c r="E1322">
        <v>384.98001098632812</v>
      </c>
    </row>
    <row r="1323" spans="1:5" x14ac:dyDescent="0.2">
      <c r="A1323" s="1">
        <v>46121</v>
      </c>
      <c r="B1323">
        <v>373.07000732421875</v>
      </c>
      <c r="C1323" t="s">
        <v>11445</v>
      </c>
      <c r="D1323">
        <v>367.04998779296875</v>
      </c>
      <c r="E1323">
        <v>372.5</v>
      </c>
    </row>
    <row r="1324" spans="1:5" x14ac:dyDescent="0.2">
      <c r="A1324" s="1">
        <v>46122</v>
      </c>
      <c r="B1324">
        <v>370.8699951171875</v>
      </c>
      <c r="C1324" t="s">
        <v>11446</v>
      </c>
      <c r="D1324">
        <v>370.02999877929688</v>
      </c>
      <c r="E1324">
        <v>372.98001098632812</v>
      </c>
    </row>
    <row r="1325" spans="1:5" x14ac:dyDescent="0.2">
      <c r="A1325" s="1">
        <v>46125</v>
      </c>
      <c r="B1325">
        <v>384.3699951171875</v>
      </c>
      <c r="C1325" t="s">
        <v>11447</v>
      </c>
      <c r="D1325">
        <v>371.01998901367188</v>
      </c>
      <c r="E1325">
        <v>373.6099853515625</v>
      </c>
    </row>
    <row r="1326" spans="1:5" x14ac:dyDescent="0.2">
      <c r="A1326" s="1">
        <v>46126</v>
      </c>
      <c r="B1326">
        <v>393.1099853515625</v>
      </c>
      <c r="C1326" t="s">
        <v>11448</v>
      </c>
      <c r="D1326">
        <v>386.51998901367188</v>
      </c>
      <c r="E1326">
        <v>387.92001342773438</v>
      </c>
    </row>
    <row r="1327" spans="1:5" x14ac:dyDescent="0.2">
      <c r="A1327" s="1">
        <v>46127</v>
      </c>
      <c r="B1327">
        <v>411.22000122070312</v>
      </c>
      <c r="C1327" t="s">
        <v>11449</v>
      </c>
      <c r="D1327">
        <v>396.73001098632812</v>
      </c>
      <c r="E1327">
        <v>398</v>
      </c>
    </row>
    <row r="1328" spans="1:5" x14ac:dyDescent="0.2">
      <c r="A1328" s="1">
        <v>46128</v>
      </c>
      <c r="B1328">
        <v>420.260009765625</v>
      </c>
      <c r="C1328" t="s">
        <v>11450</v>
      </c>
      <c r="D1328">
        <v>412.1400146484375</v>
      </c>
      <c r="E1328">
        <v>419.8599853515625</v>
      </c>
    </row>
    <row r="1329" spans="1:5" x14ac:dyDescent="0.2">
      <c r="A1329" s="1">
        <v>46129</v>
      </c>
      <c r="B1329">
        <v>422.79000854492188</v>
      </c>
      <c r="C1329" t="s">
        <v>11451</v>
      </c>
      <c r="D1329">
        <v>420.69000244140625</v>
      </c>
      <c r="E1329">
        <v>424.82000732421875</v>
      </c>
    </row>
    <row r="1330" spans="1:5" x14ac:dyDescent="0.2">
      <c r="A1330" s="1">
        <v>46132</v>
      </c>
      <c r="B1330">
        <v>418.07000732421875</v>
      </c>
      <c r="C1330" t="s">
        <v>11452</v>
      </c>
      <c r="D1330">
        <v>416.29998779296875</v>
      </c>
      <c r="E1330">
        <v>421.14999389648438</v>
      </c>
    </row>
    <row r="1331" spans="1:5" x14ac:dyDescent="0.2">
      <c r="A1331" s="1">
        <v>46133</v>
      </c>
      <c r="B1331">
        <v>424.16000366210938</v>
      </c>
      <c r="C1331" t="s">
        <v>11453</v>
      </c>
      <c r="D1331">
        <v>417.20001220703125</v>
      </c>
      <c r="E1331">
        <v>420.239990234375</v>
      </c>
    </row>
    <row r="1332" spans="1:5" x14ac:dyDescent="0.2">
      <c r="A1332" s="1">
        <v>46134</v>
      </c>
      <c r="B1332">
        <v>432.92001342773438</v>
      </c>
      <c r="C1332" t="s">
        <v>11454</v>
      </c>
      <c r="D1332">
        <v>423.67001342773438</v>
      </c>
      <c r="E1332">
        <v>426.19000244140625</v>
      </c>
    </row>
    <row r="1333" spans="1:5" x14ac:dyDescent="0.2">
      <c r="A1333" s="1">
        <v>46135</v>
      </c>
      <c r="B1333">
        <v>415.75</v>
      </c>
      <c r="C1333" t="s">
        <v>11455</v>
      </c>
      <c r="D1333">
        <v>411.41000366210938</v>
      </c>
      <c r="E1333">
        <v>419.8900146484375</v>
      </c>
    </row>
    <row r="1334" spans="1:5" x14ac:dyDescent="0.2">
      <c r="A1334" s="1">
        <v>46136</v>
      </c>
      <c r="B1334">
        <v>424.6199951171875</v>
      </c>
      <c r="C1334" t="s">
        <v>11456</v>
      </c>
      <c r="D1334">
        <v>415.79998779296875</v>
      </c>
      <c r="E1334">
        <v>416.97000122070312</v>
      </c>
    </row>
    <row r="1335" spans="1:5" x14ac:dyDescent="0.2">
      <c r="A1335" s="1">
        <v>46139</v>
      </c>
      <c r="B1335">
        <v>424.82000732421875</v>
      </c>
      <c r="C1335" t="s">
        <v>11457</v>
      </c>
      <c r="D1335">
        <v>417.07000732421875</v>
      </c>
      <c r="E1335">
        <v>422.3800048828125</v>
      </c>
    </row>
    <row r="1336" spans="1:5" x14ac:dyDescent="0.2">
      <c r="A1336" s="1">
        <v>46140</v>
      </c>
      <c r="B1336">
        <v>429.25</v>
      </c>
      <c r="C1336" t="s">
        <v>11458</v>
      </c>
      <c r="D1336">
        <v>421.89999389648438</v>
      </c>
      <c r="E1336">
        <v>424.57000732421875</v>
      </c>
    </row>
    <row r="1337" spans="1:5" x14ac:dyDescent="0.2">
      <c r="A1337" s="1">
        <v>46141</v>
      </c>
      <c r="B1337">
        <v>424.45999145507812</v>
      </c>
      <c r="C1337" t="s">
        <v>11459</v>
      </c>
      <c r="D1337">
        <v>420.29000854492188</v>
      </c>
      <c r="E1337">
        <v>424.57998657226562</v>
      </c>
    </row>
    <row r="1338" spans="1:5" x14ac:dyDescent="0.2">
      <c r="A1338" s="1">
        <v>46142</v>
      </c>
      <c r="B1338">
        <v>407.77999877929688</v>
      </c>
      <c r="C1338" t="s">
        <v>11460</v>
      </c>
      <c r="D1338">
        <v>398.010009765625</v>
      </c>
      <c r="E1338">
        <v>410.80999755859375</v>
      </c>
    </row>
    <row r="1339" spans="1:5" x14ac:dyDescent="0.2">
      <c r="A1339" s="1">
        <v>46143</v>
      </c>
      <c r="B1339">
        <v>414.44000244140625</v>
      </c>
      <c r="C1339" t="s">
        <v>11461</v>
      </c>
      <c r="D1339">
        <v>410.44000244140625</v>
      </c>
      <c r="E1339">
        <v>412.79998779296875</v>
      </c>
    </row>
    <row r="1340" spans="1:5" x14ac:dyDescent="0.2">
      <c r="A1340" s="1">
        <v>46146</v>
      </c>
      <c r="B1340">
        <v>413.6199951171875</v>
      </c>
      <c r="C1340" t="s">
        <v>11462</v>
      </c>
      <c r="D1340">
        <v>410.79998779296875</v>
      </c>
      <c r="E1340">
        <v>411.54000854492188</v>
      </c>
    </row>
    <row r="1341" spans="1:5" x14ac:dyDescent="0.2">
      <c r="A1341" s="1">
        <v>46147</v>
      </c>
      <c r="B1341">
        <v>411.3800048828125</v>
      </c>
      <c r="C1341" t="s">
        <v>11463</v>
      </c>
      <c r="D1341">
        <v>408.79998779296875</v>
      </c>
      <c r="E1341">
        <v>415.32000732421875</v>
      </c>
    </row>
    <row r="1342" spans="1:5" x14ac:dyDescent="0.2">
      <c r="A1342" s="1">
        <v>46148</v>
      </c>
      <c r="B1342">
        <v>413.95999145507812</v>
      </c>
      <c r="C1342" t="s">
        <v>11464</v>
      </c>
      <c r="D1342">
        <v>405.1099853515625</v>
      </c>
      <c r="E1342">
        <v>408</v>
      </c>
    </row>
    <row r="1343" spans="1:5" x14ac:dyDescent="0.2">
      <c r="A1343" s="1">
        <v>46149</v>
      </c>
      <c r="B1343">
        <v>420.76998901367188</v>
      </c>
      <c r="C1343" t="s">
        <v>11465</v>
      </c>
      <c r="D1343">
        <v>418.760009765625</v>
      </c>
      <c r="E1343">
        <v>420.1099853515625</v>
      </c>
    </row>
    <row r="1344" spans="1:5" x14ac:dyDescent="0.2">
      <c r="A1344" s="1">
        <v>46150</v>
      </c>
      <c r="B1344">
        <v>415.1199951171875</v>
      </c>
      <c r="C1344" t="s">
        <v>11466</v>
      </c>
      <c r="D1344">
        <v>414</v>
      </c>
      <c r="E1344">
        <v>417.3900146484375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8378-E0BC-CE41-80D9-953D5114B4E6}">
  <dimension ref="A1:A24708"/>
  <sheetViews>
    <sheetView workbookViewId="0">
      <selection sqref="A1:A2470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11467</v>
      </c>
    </row>
    <row r="3" spans="1:1" x14ac:dyDescent="0.2">
      <c r="A3" t="s">
        <v>2</v>
      </c>
    </row>
    <row r="4" spans="1:1" x14ac:dyDescent="0.2">
      <c r="A4" t="s">
        <v>11468</v>
      </c>
    </row>
    <row r="5" spans="1:1" x14ac:dyDescent="0.2">
      <c r="A5" t="s">
        <v>11469</v>
      </c>
    </row>
    <row r="6" spans="1:1" x14ac:dyDescent="0.2">
      <c r="A6" t="s">
        <v>11470</v>
      </c>
    </row>
    <row r="7" spans="1:1" x14ac:dyDescent="0.2">
      <c r="A7" t="s">
        <v>11471</v>
      </c>
    </row>
    <row r="8" spans="1:1" x14ac:dyDescent="0.2">
      <c r="A8" t="s">
        <v>11472</v>
      </c>
    </row>
    <row r="9" spans="1:1" x14ac:dyDescent="0.2">
      <c r="A9" t="s">
        <v>11473</v>
      </c>
    </row>
    <row r="10" spans="1:1" x14ac:dyDescent="0.2">
      <c r="A10" t="s">
        <v>11474</v>
      </c>
    </row>
    <row r="11" spans="1:1" x14ac:dyDescent="0.2">
      <c r="A11" t="s">
        <v>11475</v>
      </c>
    </row>
    <row r="12" spans="1:1" x14ac:dyDescent="0.2">
      <c r="A12" t="s">
        <v>11476</v>
      </c>
    </row>
    <row r="13" spans="1:1" x14ac:dyDescent="0.2">
      <c r="A13" t="s">
        <v>11477</v>
      </c>
    </row>
    <row r="14" spans="1:1" x14ac:dyDescent="0.2">
      <c r="A14" t="s">
        <v>11478</v>
      </c>
    </row>
    <row r="15" spans="1:1" x14ac:dyDescent="0.2">
      <c r="A15" t="s">
        <v>11479</v>
      </c>
    </row>
    <row r="16" spans="1:1" x14ac:dyDescent="0.2">
      <c r="A16" t="s">
        <v>11480</v>
      </c>
    </row>
    <row r="17" spans="1:1" x14ac:dyDescent="0.2">
      <c r="A17" t="s">
        <v>11481</v>
      </c>
    </row>
    <row r="18" spans="1:1" x14ac:dyDescent="0.2">
      <c r="A18" t="s">
        <v>11482</v>
      </c>
    </row>
    <row r="19" spans="1:1" x14ac:dyDescent="0.2">
      <c r="A19" t="s">
        <v>11483</v>
      </c>
    </row>
    <row r="20" spans="1:1" x14ac:dyDescent="0.2">
      <c r="A20" t="s">
        <v>11484</v>
      </c>
    </row>
    <row r="21" spans="1:1" x14ac:dyDescent="0.2">
      <c r="A21" t="s">
        <v>11485</v>
      </c>
    </row>
    <row r="22" spans="1:1" x14ac:dyDescent="0.2">
      <c r="A22" t="s">
        <v>11486</v>
      </c>
    </row>
    <row r="23" spans="1:1" x14ac:dyDescent="0.2">
      <c r="A23" t="s">
        <v>11487</v>
      </c>
    </row>
    <row r="24" spans="1:1" x14ac:dyDescent="0.2">
      <c r="A24" t="s">
        <v>11488</v>
      </c>
    </row>
    <row r="25" spans="1:1" x14ac:dyDescent="0.2">
      <c r="A25" t="s">
        <v>11489</v>
      </c>
    </row>
    <row r="26" spans="1:1" x14ac:dyDescent="0.2">
      <c r="A26" t="s">
        <v>11490</v>
      </c>
    </row>
    <row r="27" spans="1:1" x14ac:dyDescent="0.2">
      <c r="A27" t="s">
        <v>11491</v>
      </c>
    </row>
    <row r="28" spans="1:1" x14ac:dyDescent="0.2">
      <c r="A28" t="s">
        <v>11492</v>
      </c>
    </row>
    <row r="29" spans="1:1" x14ac:dyDescent="0.2">
      <c r="A29" t="s">
        <v>11493</v>
      </c>
    </row>
    <row r="30" spans="1:1" x14ac:dyDescent="0.2">
      <c r="A30" t="s">
        <v>11494</v>
      </c>
    </row>
    <row r="31" spans="1:1" x14ac:dyDescent="0.2">
      <c r="A31" t="s">
        <v>11495</v>
      </c>
    </row>
    <row r="32" spans="1:1" x14ac:dyDescent="0.2">
      <c r="A32" t="s">
        <v>11496</v>
      </c>
    </row>
    <row r="33" spans="1:1" x14ac:dyDescent="0.2">
      <c r="A33" t="s">
        <v>11497</v>
      </c>
    </row>
    <row r="34" spans="1:1" x14ac:dyDescent="0.2">
      <c r="A34" t="s">
        <v>11498</v>
      </c>
    </row>
    <row r="35" spans="1:1" x14ac:dyDescent="0.2">
      <c r="A35" t="s">
        <v>11499</v>
      </c>
    </row>
    <row r="36" spans="1:1" x14ac:dyDescent="0.2">
      <c r="A36" t="s">
        <v>11500</v>
      </c>
    </row>
    <row r="37" spans="1:1" x14ac:dyDescent="0.2">
      <c r="A37" t="s">
        <v>11501</v>
      </c>
    </row>
    <row r="38" spans="1:1" x14ac:dyDescent="0.2">
      <c r="A38" t="s">
        <v>11502</v>
      </c>
    </row>
    <row r="39" spans="1:1" x14ac:dyDescent="0.2">
      <c r="A39" t="s">
        <v>11503</v>
      </c>
    </row>
    <row r="40" spans="1:1" x14ac:dyDescent="0.2">
      <c r="A40" t="s">
        <v>11504</v>
      </c>
    </row>
    <row r="41" spans="1:1" x14ac:dyDescent="0.2">
      <c r="A41" t="s">
        <v>11505</v>
      </c>
    </row>
    <row r="42" spans="1:1" x14ac:dyDescent="0.2">
      <c r="A42" t="s">
        <v>11506</v>
      </c>
    </row>
    <row r="43" spans="1:1" x14ac:dyDescent="0.2">
      <c r="A43" t="s">
        <v>11507</v>
      </c>
    </row>
    <row r="44" spans="1:1" x14ac:dyDescent="0.2">
      <c r="A44" t="s">
        <v>11508</v>
      </c>
    </row>
    <row r="45" spans="1:1" x14ac:dyDescent="0.2">
      <c r="A45" t="s">
        <v>11509</v>
      </c>
    </row>
    <row r="46" spans="1:1" x14ac:dyDescent="0.2">
      <c r="A46" t="s">
        <v>11510</v>
      </c>
    </row>
    <row r="47" spans="1:1" x14ac:dyDescent="0.2">
      <c r="A47" t="s">
        <v>11511</v>
      </c>
    </row>
    <row r="48" spans="1:1" x14ac:dyDescent="0.2">
      <c r="A48" t="s">
        <v>11512</v>
      </c>
    </row>
    <row r="49" spans="1:1" x14ac:dyDescent="0.2">
      <c r="A49" t="s">
        <v>11513</v>
      </c>
    </row>
    <row r="50" spans="1:1" x14ac:dyDescent="0.2">
      <c r="A50" t="s">
        <v>11514</v>
      </c>
    </row>
    <row r="51" spans="1:1" x14ac:dyDescent="0.2">
      <c r="A51" t="s">
        <v>11515</v>
      </c>
    </row>
    <row r="52" spans="1:1" x14ac:dyDescent="0.2">
      <c r="A52" t="s">
        <v>11516</v>
      </c>
    </row>
    <row r="53" spans="1:1" x14ac:dyDescent="0.2">
      <c r="A53" t="s">
        <v>11517</v>
      </c>
    </row>
    <row r="54" spans="1:1" x14ac:dyDescent="0.2">
      <c r="A54" t="s">
        <v>11518</v>
      </c>
    </row>
    <row r="55" spans="1:1" x14ac:dyDescent="0.2">
      <c r="A55" t="s">
        <v>11519</v>
      </c>
    </row>
    <row r="56" spans="1:1" x14ac:dyDescent="0.2">
      <c r="A56" t="s">
        <v>11520</v>
      </c>
    </row>
    <row r="57" spans="1:1" x14ac:dyDescent="0.2">
      <c r="A57" t="s">
        <v>11521</v>
      </c>
    </row>
    <row r="58" spans="1:1" x14ac:dyDescent="0.2">
      <c r="A58" t="s">
        <v>11522</v>
      </c>
    </row>
    <row r="59" spans="1:1" x14ac:dyDescent="0.2">
      <c r="A59" t="s">
        <v>11523</v>
      </c>
    </row>
    <row r="60" spans="1:1" x14ac:dyDescent="0.2">
      <c r="A60" t="s">
        <v>11524</v>
      </c>
    </row>
    <row r="61" spans="1:1" x14ac:dyDescent="0.2">
      <c r="A61" t="s">
        <v>11525</v>
      </c>
    </row>
    <row r="62" spans="1:1" x14ac:dyDescent="0.2">
      <c r="A62" t="s">
        <v>11526</v>
      </c>
    </row>
    <row r="63" spans="1:1" x14ac:dyDescent="0.2">
      <c r="A63" t="s">
        <v>11527</v>
      </c>
    </row>
    <row r="64" spans="1:1" x14ac:dyDescent="0.2">
      <c r="A64" t="s">
        <v>11528</v>
      </c>
    </row>
    <row r="65" spans="1:1" x14ac:dyDescent="0.2">
      <c r="A65" t="s">
        <v>11529</v>
      </c>
    </row>
    <row r="66" spans="1:1" x14ac:dyDescent="0.2">
      <c r="A66" t="s">
        <v>11530</v>
      </c>
    </row>
    <row r="67" spans="1:1" x14ac:dyDescent="0.2">
      <c r="A67" t="s">
        <v>11531</v>
      </c>
    </row>
    <row r="68" spans="1:1" x14ac:dyDescent="0.2">
      <c r="A68" t="s">
        <v>11532</v>
      </c>
    </row>
    <row r="69" spans="1:1" x14ac:dyDescent="0.2">
      <c r="A69" t="s">
        <v>11533</v>
      </c>
    </row>
    <row r="70" spans="1:1" x14ac:dyDescent="0.2">
      <c r="A70" t="s">
        <v>11534</v>
      </c>
    </row>
    <row r="71" spans="1:1" x14ac:dyDescent="0.2">
      <c r="A71" t="s">
        <v>11535</v>
      </c>
    </row>
    <row r="72" spans="1:1" x14ac:dyDescent="0.2">
      <c r="A72" t="s">
        <v>11536</v>
      </c>
    </row>
    <row r="73" spans="1:1" x14ac:dyDescent="0.2">
      <c r="A73" t="s">
        <v>11537</v>
      </c>
    </row>
    <row r="74" spans="1:1" x14ac:dyDescent="0.2">
      <c r="A74" t="s">
        <v>11538</v>
      </c>
    </row>
    <row r="75" spans="1:1" x14ac:dyDescent="0.2">
      <c r="A75" t="s">
        <v>11539</v>
      </c>
    </row>
    <row r="76" spans="1:1" x14ac:dyDescent="0.2">
      <c r="A76" t="s">
        <v>11540</v>
      </c>
    </row>
    <row r="77" spans="1:1" x14ac:dyDescent="0.2">
      <c r="A77" t="s">
        <v>11541</v>
      </c>
    </row>
    <row r="78" spans="1:1" x14ac:dyDescent="0.2">
      <c r="A78" t="s">
        <v>11542</v>
      </c>
    </row>
    <row r="79" spans="1:1" x14ac:dyDescent="0.2">
      <c r="A79" t="s">
        <v>11543</v>
      </c>
    </row>
    <row r="80" spans="1:1" x14ac:dyDescent="0.2">
      <c r="A80" t="s">
        <v>11544</v>
      </c>
    </row>
    <row r="81" spans="1:1" x14ac:dyDescent="0.2">
      <c r="A81" t="s">
        <v>11545</v>
      </c>
    </row>
    <row r="82" spans="1:1" x14ac:dyDescent="0.2">
      <c r="A82" t="s">
        <v>11546</v>
      </c>
    </row>
    <row r="83" spans="1:1" x14ac:dyDescent="0.2">
      <c r="A83" t="s">
        <v>11547</v>
      </c>
    </row>
    <row r="84" spans="1:1" x14ac:dyDescent="0.2">
      <c r="A84" t="s">
        <v>11548</v>
      </c>
    </row>
    <row r="85" spans="1:1" x14ac:dyDescent="0.2">
      <c r="A85" t="s">
        <v>11549</v>
      </c>
    </row>
    <row r="86" spans="1:1" x14ac:dyDescent="0.2">
      <c r="A86" t="s">
        <v>11550</v>
      </c>
    </row>
    <row r="87" spans="1:1" x14ac:dyDescent="0.2">
      <c r="A87" t="s">
        <v>11551</v>
      </c>
    </row>
    <row r="88" spans="1:1" x14ac:dyDescent="0.2">
      <c r="A88" t="s">
        <v>11552</v>
      </c>
    </row>
    <row r="89" spans="1:1" x14ac:dyDescent="0.2">
      <c r="A89" t="s">
        <v>11553</v>
      </c>
    </row>
    <row r="90" spans="1:1" x14ac:dyDescent="0.2">
      <c r="A90" t="s">
        <v>11554</v>
      </c>
    </row>
    <row r="91" spans="1:1" x14ac:dyDescent="0.2">
      <c r="A91" t="s">
        <v>11555</v>
      </c>
    </row>
    <row r="92" spans="1:1" x14ac:dyDescent="0.2">
      <c r="A92" t="s">
        <v>11556</v>
      </c>
    </row>
    <row r="93" spans="1:1" x14ac:dyDescent="0.2">
      <c r="A93" t="s">
        <v>11557</v>
      </c>
    </row>
    <row r="94" spans="1:1" x14ac:dyDescent="0.2">
      <c r="A94" t="s">
        <v>11558</v>
      </c>
    </row>
    <row r="95" spans="1:1" x14ac:dyDescent="0.2">
      <c r="A95" t="s">
        <v>11559</v>
      </c>
    </row>
    <row r="96" spans="1:1" x14ac:dyDescent="0.2">
      <c r="A96" t="s">
        <v>11560</v>
      </c>
    </row>
    <row r="97" spans="1:1" x14ac:dyDescent="0.2">
      <c r="A97" t="s">
        <v>11561</v>
      </c>
    </row>
    <row r="98" spans="1:1" x14ac:dyDescent="0.2">
      <c r="A98" t="s">
        <v>11562</v>
      </c>
    </row>
    <row r="99" spans="1:1" x14ac:dyDescent="0.2">
      <c r="A99" t="s">
        <v>11563</v>
      </c>
    </row>
    <row r="100" spans="1:1" x14ac:dyDescent="0.2">
      <c r="A100" t="s">
        <v>11564</v>
      </c>
    </row>
    <row r="101" spans="1:1" x14ac:dyDescent="0.2">
      <c r="A101" t="s">
        <v>11565</v>
      </c>
    </row>
    <row r="102" spans="1:1" x14ac:dyDescent="0.2">
      <c r="A102" t="s">
        <v>11566</v>
      </c>
    </row>
    <row r="103" spans="1:1" x14ac:dyDescent="0.2">
      <c r="A103" t="s">
        <v>11567</v>
      </c>
    </row>
    <row r="104" spans="1:1" x14ac:dyDescent="0.2">
      <c r="A104" t="s">
        <v>11568</v>
      </c>
    </row>
    <row r="105" spans="1:1" x14ac:dyDescent="0.2">
      <c r="A105" t="s">
        <v>11569</v>
      </c>
    </row>
    <row r="106" spans="1:1" x14ac:dyDescent="0.2">
      <c r="A106" t="s">
        <v>11570</v>
      </c>
    </row>
    <row r="107" spans="1:1" x14ac:dyDescent="0.2">
      <c r="A107" t="s">
        <v>11571</v>
      </c>
    </row>
    <row r="108" spans="1:1" x14ac:dyDescent="0.2">
      <c r="A108" t="s">
        <v>11572</v>
      </c>
    </row>
    <row r="109" spans="1:1" x14ac:dyDescent="0.2">
      <c r="A109" t="s">
        <v>11573</v>
      </c>
    </row>
    <row r="110" spans="1:1" x14ac:dyDescent="0.2">
      <c r="A110" t="s">
        <v>11574</v>
      </c>
    </row>
    <row r="111" spans="1:1" x14ac:dyDescent="0.2">
      <c r="A111" t="s">
        <v>11575</v>
      </c>
    </row>
    <row r="112" spans="1:1" x14ac:dyDescent="0.2">
      <c r="A112" t="s">
        <v>11576</v>
      </c>
    </row>
    <row r="113" spans="1:1" x14ac:dyDescent="0.2">
      <c r="A113" t="s">
        <v>11577</v>
      </c>
    </row>
    <row r="114" spans="1:1" x14ac:dyDescent="0.2">
      <c r="A114" t="s">
        <v>11578</v>
      </c>
    </row>
    <row r="115" spans="1:1" x14ac:dyDescent="0.2">
      <c r="A115" t="s">
        <v>11579</v>
      </c>
    </row>
    <row r="116" spans="1:1" x14ac:dyDescent="0.2">
      <c r="A116" t="s">
        <v>11580</v>
      </c>
    </row>
    <row r="117" spans="1:1" x14ac:dyDescent="0.2">
      <c r="A117" t="s">
        <v>11581</v>
      </c>
    </row>
    <row r="118" spans="1:1" x14ac:dyDescent="0.2">
      <c r="A118" t="s">
        <v>11582</v>
      </c>
    </row>
    <row r="119" spans="1:1" x14ac:dyDescent="0.2">
      <c r="A119" t="s">
        <v>11583</v>
      </c>
    </row>
    <row r="120" spans="1:1" x14ac:dyDescent="0.2">
      <c r="A120" t="s">
        <v>11584</v>
      </c>
    </row>
    <row r="121" spans="1:1" x14ac:dyDescent="0.2">
      <c r="A121" t="s">
        <v>11585</v>
      </c>
    </row>
    <row r="122" spans="1:1" x14ac:dyDescent="0.2">
      <c r="A122" t="s">
        <v>11586</v>
      </c>
    </row>
    <row r="123" spans="1:1" x14ac:dyDescent="0.2">
      <c r="A123" t="s">
        <v>11587</v>
      </c>
    </row>
    <row r="124" spans="1:1" x14ac:dyDescent="0.2">
      <c r="A124" t="s">
        <v>11588</v>
      </c>
    </row>
    <row r="125" spans="1:1" x14ac:dyDescent="0.2">
      <c r="A125" t="s">
        <v>11589</v>
      </c>
    </row>
    <row r="126" spans="1:1" x14ac:dyDescent="0.2">
      <c r="A126" t="s">
        <v>11590</v>
      </c>
    </row>
    <row r="127" spans="1:1" x14ac:dyDescent="0.2">
      <c r="A127" t="s">
        <v>11591</v>
      </c>
    </row>
    <row r="128" spans="1:1" x14ac:dyDescent="0.2">
      <c r="A128" t="s">
        <v>11592</v>
      </c>
    </row>
    <row r="129" spans="1:1" x14ac:dyDescent="0.2">
      <c r="A129" t="s">
        <v>11593</v>
      </c>
    </row>
    <row r="130" spans="1:1" x14ac:dyDescent="0.2">
      <c r="A130" t="s">
        <v>11594</v>
      </c>
    </row>
    <row r="131" spans="1:1" x14ac:dyDescent="0.2">
      <c r="A131" t="s">
        <v>11595</v>
      </c>
    </row>
    <row r="132" spans="1:1" x14ac:dyDescent="0.2">
      <c r="A132" t="s">
        <v>11596</v>
      </c>
    </row>
    <row r="133" spans="1:1" x14ac:dyDescent="0.2">
      <c r="A133" t="s">
        <v>11597</v>
      </c>
    </row>
    <row r="134" spans="1:1" x14ac:dyDescent="0.2">
      <c r="A134" t="s">
        <v>11598</v>
      </c>
    </row>
    <row r="135" spans="1:1" x14ac:dyDescent="0.2">
      <c r="A135" t="s">
        <v>11599</v>
      </c>
    </row>
    <row r="136" spans="1:1" x14ac:dyDescent="0.2">
      <c r="A136" t="s">
        <v>11600</v>
      </c>
    </row>
    <row r="137" spans="1:1" x14ac:dyDescent="0.2">
      <c r="A137" t="s">
        <v>11601</v>
      </c>
    </row>
    <row r="138" spans="1:1" x14ac:dyDescent="0.2">
      <c r="A138" t="s">
        <v>11602</v>
      </c>
    </row>
    <row r="139" spans="1:1" x14ac:dyDescent="0.2">
      <c r="A139" t="s">
        <v>11603</v>
      </c>
    </row>
    <row r="140" spans="1:1" x14ac:dyDescent="0.2">
      <c r="A140" t="s">
        <v>11604</v>
      </c>
    </row>
    <row r="141" spans="1:1" x14ac:dyDescent="0.2">
      <c r="A141" t="s">
        <v>11605</v>
      </c>
    </row>
    <row r="142" spans="1:1" x14ac:dyDescent="0.2">
      <c r="A142" t="s">
        <v>11606</v>
      </c>
    </row>
    <row r="143" spans="1:1" x14ac:dyDescent="0.2">
      <c r="A143" t="s">
        <v>11607</v>
      </c>
    </row>
    <row r="144" spans="1:1" x14ac:dyDescent="0.2">
      <c r="A144" t="s">
        <v>11608</v>
      </c>
    </row>
    <row r="145" spans="1:1" x14ac:dyDescent="0.2">
      <c r="A145" t="s">
        <v>11609</v>
      </c>
    </row>
    <row r="146" spans="1:1" x14ac:dyDescent="0.2">
      <c r="A146" t="s">
        <v>11610</v>
      </c>
    </row>
    <row r="147" spans="1:1" x14ac:dyDescent="0.2">
      <c r="A147" t="s">
        <v>11611</v>
      </c>
    </row>
    <row r="148" spans="1:1" x14ac:dyDescent="0.2">
      <c r="A148" t="s">
        <v>11612</v>
      </c>
    </row>
    <row r="149" spans="1:1" x14ac:dyDescent="0.2">
      <c r="A149" t="s">
        <v>11613</v>
      </c>
    </row>
    <row r="150" spans="1:1" x14ac:dyDescent="0.2">
      <c r="A150" t="s">
        <v>11614</v>
      </c>
    </row>
    <row r="151" spans="1:1" x14ac:dyDescent="0.2">
      <c r="A151" t="s">
        <v>11615</v>
      </c>
    </row>
    <row r="152" spans="1:1" x14ac:dyDescent="0.2">
      <c r="A152" t="s">
        <v>11616</v>
      </c>
    </row>
    <row r="153" spans="1:1" x14ac:dyDescent="0.2">
      <c r="A153" t="s">
        <v>11617</v>
      </c>
    </row>
    <row r="154" spans="1:1" x14ac:dyDescent="0.2">
      <c r="A154" t="s">
        <v>11618</v>
      </c>
    </row>
    <row r="155" spans="1:1" x14ac:dyDescent="0.2">
      <c r="A155" t="s">
        <v>11619</v>
      </c>
    </row>
    <row r="156" spans="1:1" x14ac:dyDescent="0.2">
      <c r="A156" t="s">
        <v>11620</v>
      </c>
    </row>
    <row r="157" spans="1:1" x14ac:dyDescent="0.2">
      <c r="A157" t="s">
        <v>11621</v>
      </c>
    </row>
    <row r="158" spans="1:1" x14ac:dyDescent="0.2">
      <c r="A158" t="s">
        <v>11622</v>
      </c>
    </row>
    <row r="159" spans="1:1" x14ac:dyDescent="0.2">
      <c r="A159" t="s">
        <v>11623</v>
      </c>
    </row>
    <row r="160" spans="1:1" x14ac:dyDescent="0.2">
      <c r="A160" t="s">
        <v>11624</v>
      </c>
    </row>
    <row r="161" spans="1:1" x14ac:dyDescent="0.2">
      <c r="A161" t="s">
        <v>11625</v>
      </c>
    </row>
    <row r="162" spans="1:1" x14ac:dyDescent="0.2">
      <c r="A162" t="s">
        <v>11626</v>
      </c>
    </row>
    <row r="163" spans="1:1" x14ac:dyDescent="0.2">
      <c r="A163" t="s">
        <v>11627</v>
      </c>
    </row>
    <row r="164" spans="1:1" x14ac:dyDescent="0.2">
      <c r="A164" t="s">
        <v>11628</v>
      </c>
    </row>
    <row r="165" spans="1:1" x14ac:dyDescent="0.2">
      <c r="A165" t="s">
        <v>11629</v>
      </c>
    </row>
    <row r="166" spans="1:1" x14ac:dyDescent="0.2">
      <c r="A166" t="s">
        <v>11630</v>
      </c>
    </row>
    <row r="167" spans="1:1" x14ac:dyDescent="0.2">
      <c r="A167" t="s">
        <v>11631</v>
      </c>
    </row>
    <row r="168" spans="1:1" x14ac:dyDescent="0.2">
      <c r="A168" t="s">
        <v>11632</v>
      </c>
    </row>
    <row r="169" spans="1:1" x14ac:dyDescent="0.2">
      <c r="A169" t="s">
        <v>11633</v>
      </c>
    </row>
    <row r="170" spans="1:1" x14ac:dyDescent="0.2">
      <c r="A170" t="s">
        <v>11634</v>
      </c>
    </row>
    <row r="171" spans="1:1" x14ac:dyDescent="0.2">
      <c r="A171" t="s">
        <v>11635</v>
      </c>
    </row>
    <row r="172" spans="1:1" x14ac:dyDescent="0.2">
      <c r="A172" t="s">
        <v>11636</v>
      </c>
    </row>
    <row r="173" spans="1:1" x14ac:dyDescent="0.2">
      <c r="A173" t="s">
        <v>11637</v>
      </c>
    </row>
    <row r="174" spans="1:1" x14ac:dyDescent="0.2">
      <c r="A174" t="s">
        <v>11638</v>
      </c>
    </row>
    <row r="175" spans="1:1" x14ac:dyDescent="0.2">
      <c r="A175" t="s">
        <v>11639</v>
      </c>
    </row>
    <row r="176" spans="1:1" x14ac:dyDescent="0.2">
      <c r="A176" t="s">
        <v>11640</v>
      </c>
    </row>
    <row r="177" spans="1:1" x14ac:dyDescent="0.2">
      <c r="A177" t="s">
        <v>11641</v>
      </c>
    </row>
    <row r="178" spans="1:1" x14ac:dyDescent="0.2">
      <c r="A178" t="s">
        <v>11642</v>
      </c>
    </row>
    <row r="179" spans="1:1" x14ac:dyDescent="0.2">
      <c r="A179" t="s">
        <v>11643</v>
      </c>
    </row>
    <row r="180" spans="1:1" x14ac:dyDescent="0.2">
      <c r="A180" t="s">
        <v>11644</v>
      </c>
    </row>
    <row r="181" spans="1:1" x14ac:dyDescent="0.2">
      <c r="A181" t="s">
        <v>11645</v>
      </c>
    </row>
    <row r="182" spans="1:1" x14ac:dyDescent="0.2">
      <c r="A182" t="s">
        <v>11646</v>
      </c>
    </row>
    <row r="183" spans="1:1" x14ac:dyDescent="0.2">
      <c r="A183" t="s">
        <v>11647</v>
      </c>
    </row>
    <row r="184" spans="1:1" x14ac:dyDescent="0.2">
      <c r="A184" t="s">
        <v>11648</v>
      </c>
    </row>
    <row r="185" spans="1:1" x14ac:dyDescent="0.2">
      <c r="A185" t="s">
        <v>11649</v>
      </c>
    </row>
    <row r="186" spans="1:1" x14ac:dyDescent="0.2">
      <c r="A186" t="s">
        <v>11650</v>
      </c>
    </row>
    <row r="187" spans="1:1" x14ac:dyDescent="0.2">
      <c r="A187" t="s">
        <v>11651</v>
      </c>
    </row>
    <row r="188" spans="1:1" x14ac:dyDescent="0.2">
      <c r="A188" t="s">
        <v>11652</v>
      </c>
    </row>
    <row r="189" spans="1:1" x14ac:dyDescent="0.2">
      <c r="A189" t="s">
        <v>11653</v>
      </c>
    </row>
    <row r="190" spans="1:1" x14ac:dyDescent="0.2">
      <c r="A190" t="s">
        <v>11654</v>
      </c>
    </row>
    <row r="191" spans="1:1" x14ac:dyDescent="0.2">
      <c r="A191" t="s">
        <v>11655</v>
      </c>
    </row>
    <row r="192" spans="1:1" x14ac:dyDescent="0.2">
      <c r="A192" t="s">
        <v>11656</v>
      </c>
    </row>
    <row r="193" spans="1:1" x14ac:dyDescent="0.2">
      <c r="A193" t="s">
        <v>11657</v>
      </c>
    </row>
    <row r="194" spans="1:1" x14ac:dyDescent="0.2">
      <c r="A194" t="s">
        <v>11658</v>
      </c>
    </row>
    <row r="195" spans="1:1" x14ac:dyDescent="0.2">
      <c r="A195" t="s">
        <v>11659</v>
      </c>
    </row>
    <row r="196" spans="1:1" x14ac:dyDescent="0.2">
      <c r="A196" t="s">
        <v>11660</v>
      </c>
    </row>
    <row r="197" spans="1:1" x14ac:dyDescent="0.2">
      <c r="A197" t="s">
        <v>11661</v>
      </c>
    </row>
    <row r="198" spans="1:1" x14ac:dyDescent="0.2">
      <c r="A198" t="s">
        <v>11662</v>
      </c>
    </row>
    <row r="199" spans="1:1" x14ac:dyDescent="0.2">
      <c r="A199" t="s">
        <v>11663</v>
      </c>
    </row>
    <row r="200" spans="1:1" x14ac:dyDescent="0.2">
      <c r="A200" t="s">
        <v>11664</v>
      </c>
    </row>
    <row r="201" spans="1:1" x14ac:dyDescent="0.2">
      <c r="A201" t="s">
        <v>11665</v>
      </c>
    </row>
    <row r="202" spans="1:1" x14ac:dyDescent="0.2">
      <c r="A202" t="s">
        <v>11666</v>
      </c>
    </row>
    <row r="203" spans="1:1" x14ac:dyDescent="0.2">
      <c r="A203" t="s">
        <v>11667</v>
      </c>
    </row>
    <row r="204" spans="1:1" x14ac:dyDescent="0.2">
      <c r="A204" t="s">
        <v>11668</v>
      </c>
    </row>
    <row r="205" spans="1:1" x14ac:dyDescent="0.2">
      <c r="A205" t="s">
        <v>11669</v>
      </c>
    </row>
    <row r="206" spans="1:1" x14ac:dyDescent="0.2">
      <c r="A206" t="s">
        <v>11670</v>
      </c>
    </row>
    <row r="207" spans="1:1" x14ac:dyDescent="0.2">
      <c r="A207" t="s">
        <v>11671</v>
      </c>
    </row>
    <row r="208" spans="1:1" x14ac:dyDescent="0.2">
      <c r="A208" t="s">
        <v>11672</v>
      </c>
    </row>
    <row r="209" spans="1:1" x14ac:dyDescent="0.2">
      <c r="A209" t="s">
        <v>11673</v>
      </c>
    </row>
    <row r="210" spans="1:1" x14ac:dyDescent="0.2">
      <c r="A210" t="s">
        <v>11674</v>
      </c>
    </row>
    <row r="211" spans="1:1" x14ac:dyDescent="0.2">
      <c r="A211" t="s">
        <v>11675</v>
      </c>
    </row>
    <row r="212" spans="1:1" x14ac:dyDescent="0.2">
      <c r="A212" t="s">
        <v>11676</v>
      </c>
    </row>
    <row r="213" spans="1:1" x14ac:dyDescent="0.2">
      <c r="A213" t="s">
        <v>11677</v>
      </c>
    </row>
    <row r="214" spans="1:1" x14ac:dyDescent="0.2">
      <c r="A214" t="s">
        <v>11678</v>
      </c>
    </row>
    <row r="215" spans="1:1" x14ac:dyDescent="0.2">
      <c r="A215" t="s">
        <v>11679</v>
      </c>
    </row>
    <row r="216" spans="1:1" x14ac:dyDescent="0.2">
      <c r="A216" t="s">
        <v>11680</v>
      </c>
    </row>
    <row r="217" spans="1:1" x14ac:dyDescent="0.2">
      <c r="A217" t="s">
        <v>11681</v>
      </c>
    </row>
    <row r="218" spans="1:1" x14ac:dyDescent="0.2">
      <c r="A218" t="s">
        <v>11682</v>
      </c>
    </row>
    <row r="219" spans="1:1" x14ac:dyDescent="0.2">
      <c r="A219" t="s">
        <v>11683</v>
      </c>
    </row>
    <row r="220" spans="1:1" x14ac:dyDescent="0.2">
      <c r="A220" t="s">
        <v>11684</v>
      </c>
    </row>
    <row r="221" spans="1:1" x14ac:dyDescent="0.2">
      <c r="A221" t="s">
        <v>11685</v>
      </c>
    </row>
    <row r="222" spans="1:1" x14ac:dyDescent="0.2">
      <c r="A222" t="s">
        <v>11686</v>
      </c>
    </row>
    <row r="223" spans="1:1" x14ac:dyDescent="0.2">
      <c r="A223" t="s">
        <v>11687</v>
      </c>
    </row>
    <row r="224" spans="1:1" x14ac:dyDescent="0.2">
      <c r="A224" t="s">
        <v>11688</v>
      </c>
    </row>
    <row r="225" spans="1:1" x14ac:dyDescent="0.2">
      <c r="A225" t="s">
        <v>11689</v>
      </c>
    </row>
    <row r="226" spans="1:1" x14ac:dyDescent="0.2">
      <c r="A226" t="s">
        <v>11690</v>
      </c>
    </row>
    <row r="227" spans="1:1" x14ac:dyDescent="0.2">
      <c r="A227" t="s">
        <v>11691</v>
      </c>
    </row>
    <row r="228" spans="1:1" x14ac:dyDescent="0.2">
      <c r="A228" t="s">
        <v>11692</v>
      </c>
    </row>
    <row r="229" spans="1:1" x14ac:dyDescent="0.2">
      <c r="A229" t="s">
        <v>11693</v>
      </c>
    </row>
    <row r="230" spans="1:1" x14ac:dyDescent="0.2">
      <c r="A230" t="s">
        <v>11694</v>
      </c>
    </row>
    <row r="231" spans="1:1" x14ac:dyDescent="0.2">
      <c r="A231" t="s">
        <v>11695</v>
      </c>
    </row>
    <row r="232" spans="1:1" x14ac:dyDescent="0.2">
      <c r="A232" t="s">
        <v>11696</v>
      </c>
    </row>
    <row r="233" spans="1:1" x14ac:dyDescent="0.2">
      <c r="A233" t="s">
        <v>11697</v>
      </c>
    </row>
    <row r="234" spans="1:1" x14ac:dyDescent="0.2">
      <c r="A234" t="s">
        <v>11698</v>
      </c>
    </row>
    <row r="235" spans="1:1" x14ac:dyDescent="0.2">
      <c r="A235" t="s">
        <v>11699</v>
      </c>
    </row>
    <row r="236" spans="1:1" x14ac:dyDescent="0.2">
      <c r="A236" t="s">
        <v>11700</v>
      </c>
    </row>
    <row r="237" spans="1:1" x14ac:dyDescent="0.2">
      <c r="A237" t="s">
        <v>11701</v>
      </c>
    </row>
    <row r="238" spans="1:1" x14ac:dyDescent="0.2">
      <c r="A238" t="s">
        <v>11702</v>
      </c>
    </row>
    <row r="239" spans="1:1" x14ac:dyDescent="0.2">
      <c r="A239" t="s">
        <v>11703</v>
      </c>
    </row>
    <row r="240" spans="1:1" x14ac:dyDescent="0.2">
      <c r="A240" t="s">
        <v>11704</v>
      </c>
    </row>
    <row r="241" spans="1:1" x14ac:dyDescent="0.2">
      <c r="A241" t="s">
        <v>11705</v>
      </c>
    </row>
    <row r="242" spans="1:1" x14ac:dyDescent="0.2">
      <c r="A242" t="s">
        <v>11706</v>
      </c>
    </row>
    <row r="243" spans="1:1" x14ac:dyDescent="0.2">
      <c r="A243" t="s">
        <v>11707</v>
      </c>
    </row>
    <row r="244" spans="1:1" x14ac:dyDescent="0.2">
      <c r="A244" t="s">
        <v>11708</v>
      </c>
    </row>
    <row r="245" spans="1:1" x14ac:dyDescent="0.2">
      <c r="A245" t="s">
        <v>11709</v>
      </c>
    </row>
    <row r="246" spans="1:1" x14ac:dyDescent="0.2">
      <c r="A246" t="s">
        <v>11710</v>
      </c>
    </row>
    <row r="247" spans="1:1" x14ac:dyDescent="0.2">
      <c r="A247" t="s">
        <v>11711</v>
      </c>
    </row>
    <row r="248" spans="1:1" x14ac:dyDescent="0.2">
      <c r="A248" t="s">
        <v>11712</v>
      </c>
    </row>
    <row r="249" spans="1:1" x14ac:dyDescent="0.2">
      <c r="A249" t="s">
        <v>11713</v>
      </c>
    </row>
    <row r="250" spans="1:1" x14ac:dyDescent="0.2">
      <c r="A250" t="s">
        <v>11714</v>
      </c>
    </row>
    <row r="251" spans="1:1" x14ac:dyDescent="0.2">
      <c r="A251" t="s">
        <v>11715</v>
      </c>
    </row>
    <row r="252" spans="1:1" x14ac:dyDescent="0.2">
      <c r="A252" t="s">
        <v>11716</v>
      </c>
    </row>
    <row r="253" spans="1:1" x14ac:dyDescent="0.2">
      <c r="A253" t="s">
        <v>11717</v>
      </c>
    </row>
    <row r="254" spans="1:1" x14ac:dyDescent="0.2">
      <c r="A254" t="s">
        <v>11718</v>
      </c>
    </row>
    <row r="255" spans="1:1" x14ac:dyDescent="0.2">
      <c r="A255" t="s">
        <v>11719</v>
      </c>
    </row>
    <row r="256" spans="1:1" x14ac:dyDescent="0.2">
      <c r="A256" t="s">
        <v>11720</v>
      </c>
    </row>
    <row r="257" spans="1:1" x14ac:dyDescent="0.2">
      <c r="A257" t="s">
        <v>11721</v>
      </c>
    </row>
    <row r="258" spans="1:1" x14ac:dyDescent="0.2">
      <c r="A258" t="s">
        <v>11722</v>
      </c>
    </row>
    <row r="259" spans="1:1" x14ac:dyDescent="0.2">
      <c r="A259" t="s">
        <v>11723</v>
      </c>
    </row>
    <row r="260" spans="1:1" x14ac:dyDescent="0.2">
      <c r="A260" t="s">
        <v>11724</v>
      </c>
    </row>
    <row r="261" spans="1:1" x14ac:dyDescent="0.2">
      <c r="A261" t="s">
        <v>11725</v>
      </c>
    </row>
    <row r="262" spans="1:1" x14ac:dyDescent="0.2">
      <c r="A262" t="s">
        <v>11726</v>
      </c>
    </row>
    <row r="263" spans="1:1" x14ac:dyDescent="0.2">
      <c r="A263" t="s">
        <v>11727</v>
      </c>
    </row>
    <row r="264" spans="1:1" x14ac:dyDescent="0.2">
      <c r="A264" t="s">
        <v>11728</v>
      </c>
    </row>
    <row r="265" spans="1:1" x14ac:dyDescent="0.2">
      <c r="A265" t="s">
        <v>11729</v>
      </c>
    </row>
    <row r="266" spans="1:1" x14ac:dyDescent="0.2">
      <c r="A266" t="s">
        <v>11730</v>
      </c>
    </row>
    <row r="267" spans="1:1" x14ac:dyDescent="0.2">
      <c r="A267" t="s">
        <v>11731</v>
      </c>
    </row>
    <row r="268" spans="1:1" x14ac:dyDescent="0.2">
      <c r="A268" t="s">
        <v>11732</v>
      </c>
    </row>
    <row r="269" spans="1:1" x14ac:dyDescent="0.2">
      <c r="A269" t="s">
        <v>11733</v>
      </c>
    </row>
    <row r="270" spans="1:1" x14ac:dyDescent="0.2">
      <c r="A270" t="s">
        <v>11734</v>
      </c>
    </row>
    <row r="271" spans="1:1" x14ac:dyDescent="0.2">
      <c r="A271" t="s">
        <v>11735</v>
      </c>
    </row>
    <row r="272" spans="1:1" x14ac:dyDescent="0.2">
      <c r="A272" t="s">
        <v>11736</v>
      </c>
    </row>
    <row r="273" spans="1:1" x14ac:dyDescent="0.2">
      <c r="A273" t="s">
        <v>11737</v>
      </c>
    </row>
    <row r="274" spans="1:1" x14ac:dyDescent="0.2">
      <c r="A274" t="s">
        <v>11738</v>
      </c>
    </row>
    <row r="275" spans="1:1" x14ac:dyDescent="0.2">
      <c r="A275" t="s">
        <v>11739</v>
      </c>
    </row>
    <row r="276" spans="1:1" x14ac:dyDescent="0.2">
      <c r="A276" t="s">
        <v>11740</v>
      </c>
    </row>
    <row r="277" spans="1:1" x14ac:dyDescent="0.2">
      <c r="A277" t="s">
        <v>11741</v>
      </c>
    </row>
    <row r="278" spans="1:1" x14ac:dyDescent="0.2">
      <c r="A278" t="s">
        <v>11742</v>
      </c>
    </row>
    <row r="279" spans="1:1" x14ac:dyDescent="0.2">
      <c r="A279" t="s">
        <v>11743</v>
      </c>
    </row>
    <row r="280" spans="1:1" x14ac:dyDescent="0.2">
      <c r="A280" t="s">
        <v>11744</v>
      </c>
    </row>
    <row r="281" spans="1:1" x14ac:dyDescent="0.2">
      <c r="A281" t="s">
        <v>11745</v>
      </c>
    </row>
    <row r="282" spans="1:1" x14ac:dyDescent="0.2">
      <c r="A282" t="s">
        <v>11746</v>
      </c>
    </row>
    <row r="283" spans="1:1" x14ac:dyDescent="0.2">
      <c r="A283" t="s">
        <v>11747</v>
      </c>
    </row>
    <row r="284" spans="1:1" x14ac:dyDescent="0.2">
      <c r="A284" t="s">
        <v>11748</v>
      </c>
    </row>
    <row r="285" spans="1:1" x14ac:dyDescent="0.2">
      <c r="A285" t="s">
        <v>11749</v>
      </c>
    </row>
    <row r="286" spans="1:1" x14ac:dyDescent="0.2">
      <c r="A286" t="s">
        <v>11750</v>
      </c>
    </row>
    <row r="287" spans="1:1" x14ac:dyDescent="0.2">
      <c r="A287" t="s">
        <v>11751</v>
      </c>
    </row>
    <row r="288" spans="1:1" x14ac:dyDescent="0.2">
      <c r="A288" t="s">
        <v>11752</v>
      </c>
    </row>
    <row r="289" spans="1:1" x14ac:dyDescent="0.2">
      <c r="A289" t="s">
        <v>11753</v>
      </c>
    </row>
    <row r="290" spans="1:1" x14ac:dyDescent="0.2">
      <c r="A290" t="s">
        <v>11754</v>
      </c>
    </row>
    <row r="291" spans="1:1" x14ac:dyDescent="0.2">
      <c r="A291" t="s">
        <v>11755</v>
      </c>
    </row>
    <row r="292" spans="1:1" x14ac:dyDescent="0.2">
      <c r="A292" t="s">
        <v>11756</v>
      </c>
    </row>
    <row r="293" spans="1:1" x14ac:dyDescent="0.2">
      <c r="A293" t="s">
        <v>11757</v>
      </c>
    </row>
    <row r="294" spans="1:1" x14ac:dyDescent="0.2">
      <c r="A294" t="s">
        <v>11758</v>
      </c>
    </row>
    <row r="295" spans="1:1" x14ac:dyDescent="0.2">
      <c r="A295" t="s">
        <v>11759</v>
      </c>
    </row>
    <row r="296" spans="1:1" x14ac:dyDescent="0.2">
      <c r="A296" t="s">
        <v>11760</v>
      </c>
    </row>
    <row r="297" spans="1:1" x14ac:dyDescent="0.2">
      <c r="A297" t="s">
        <v>11761</v>
      </c>
    </row>
    <row r="298" spans="1:1" x14ac:dyDescent="0.2">
      <c r="A298" t="s">
        <v>11762</v>
      </c>
    </row>
    <row r="299" spans="1:1" x14ac:dyDescent="0.2">
      <c r="A299" t="s">
        <v>11763</v>
      </c>
    </row>
    <row r="300" spans="1:1" x14ac:dyDescent="0.2">
      <c r="A300" t="s">
        <v>11764</v>
      </c>
    </row>
    <row r="301" spans="1:1" x14ac:dyDescent="0.2">
      <c r="A301" t="s">
        <v>11765</v>
      </c>
    </row>
    <row r="302" spans="1:1" x14ac:dyDescent="0.2">
      <c r="A302" t="s">
        <v>11766</v>
      </c>
    </row>
    <row r="303" spans="1:1" x14ac:dyDescent="0.2">
      <c r="A303" t="s">
        <v>11767</v>
      </c>
    </row>
    <row r="304" spans="1:1" x14ac:dyDescent="0.2">
      <c r="A304" t="s">
        <v>11768</v>
      </c>
    </row>
    <row r="305" spans="1:1" x14ac:dyDescent="0.2">
      <c r="A305" t="s">
        <v>11769</v>
      </c>
    </row>
    <row r="306" spans="1:1" x14ac:dyDescent="0.2">
      <c r="A306" t="s">
        <v>11770</v>
      </c>
    </row>
    <row r="307" spans="1:1" x14ac:dyDescent="0.2">
      <c r="A307" t="s">
        <v>11771</v>
      </c>
    </row>
    <row r="308" spans="1:1" x14ac:dyDescent="0.2">
      <c r="A308" t="s">
        <v>11772</v>
      </c>
    </row>
    <row r="309" spans="1:1" x14ac:dyDescent="0.2">
      <c r="A309" t="s">
        <v>11773</v>
      </c>
    </row>
    <row r="310" spans="1:1" x14ac:dyDescent="0.2">
      <c r="A310" t="s">
        <v>11774</v>
      </c>
    </row>
    <row r="311" spans="1:1" x14ac:dyDescent="0.2">
      <c r="A311" t="s">
        <v>11775</v>
      </c>
    </row>
    <row r="312" spans="1:1" x14ac:dyDescent="0.2">
      <c r="A312" t="s">
        <v>11776</v>
      </c>
    </row>
    <row r="313" spans="1:1" x14ac:dyDescent="0.2">
      <c r="A313" t="s">
        <v>11777</v>
      </c>
    </row>
    <row r="314" spans="1:1" x14ac:dyDescent="0.2">
      <c r="A314" t="s">
        <v>11778</v>
      </c>
    </row>
    <row r="315" spans="1:1" x14ac:dyDescent="0.2">
      <c r="A315" t="s">
        <v>11779</v>
      </c>
    </row>
    <row r="316" spans="1:1" x14ac:dyDescent="0.2">
      <c r="A316" t="s">
        <v>11780</v>
      </c>
    </row>
    <row r="317" spans="1:1" x14ac:dyDescent="0.2">
      <c r="A317" t="s">
        <v>11781</v>
      </c>
    </row>
    <row r="318" spans="1:1" x14ac:dyDescent="0.2">
      <c r="A318" t="s">
        <v>11782</v>
      </c>
    </row>
    <row r="319" spans="1:1" x14ac:dyDescent="0.2">
      <c r="A319" t="s">
        <v>11783</v>
      </c>
    </row>
    <row r="320" spans="1:1" x14ac:dyDescent="0.2">
      <c r="A320" t="s">
        <v>11784</v>
      </c>
    </row>
    <row r="321" spans="1:1" x14ac:dyDescent="0.2">
      <c r="A321" t="s">
        <v>11785</v>
      </c>
    </row>
    <row r="322" spans="1:1" x14ac:dyDescent="0.2">
      <c r="A322" t="s">
        <v>11786</v>
      </c>
    </row>
    <row r="323" spans="1:1" x14ac:dyDescent="0.2">
      <c r="A323" t="s">
        <v>11787</v>
      </c>
    </row>
    <row r="324" spans="1:1" x14ac:dyDescent="0.2">
      <c r="A324" t="s">
        <v>11788</v>
      </c>
    </row>
    <row r="325" spans="1:1" x14ac:dyDescent="0.2">
      <c r="A325" t="s">
        <v>11789</v>
      </c>
    </row>
    <row r="326" spans="1:1" x14ac:dyDescent="0.2">
      <c r="A326" t="s">
        <v>11790</v>
      </c>
    </row>
    <row r="327" spans="1:1" x14ac:dyDescent="0.2">
      <c r="A327" t="s">
        <v>11791</v>
      </c>
    </row>
    <row r="328" spans="1:1" x14ac:dyDescent="0.2">
      <c r="A328" t="s">
        <v>11792</v>
      </c>
    </row>
    <row r="329" spans="1:1" x14ac:dyDescent="0.2">
      <c r="A329" t="s">
        <v>11793</v>
      </c>
    </row>
    <row r="330" spans="1:1" x14ac:dyDescent="0.2">
      <c r="A330" t="s">
        <v>11794</v>
      </c>
    </row>
    <row r="331" spans="1:1" x14ac:dyDescent="0.2">
      <c r="A331" t="s">
        <v>11795</v>
      </c>
    </row>
    <row r="332" spans="1:1" x14ac:dyDescent="0.2">
      <c r="A332" t="s">
        <v>11796</v>
      </c>
    </row>
    <row r="333" spans="1:1" x14ac:dyDescent="0.2">
      <c r="A333" t="s">
        <v>11797</v>
      </c>
    </row>
    <row r="334" spans="1:1" x14ac:dyDescent="0.2">
      <c r="A334" t="s">
        <v>11798</v>
      </c>
    </row>
    <row r="335" spans="1:1" x14ac:dyDescent="0.2">
      <c r="A335" t="s">
        <v>11799</v>
      </c>
    </row>
    <row r="336" spans="1:1" x14ac:dyDescent="0.2">
      <c r="A336" t="s">
        <v>11800</v>
      </c>
    </row>
    <row r="337" spans="1:1" x14ac:dyDescent="0.2">
      <c r="A337" t="s">
        <v>11801</v>
      </c>
    </row>
    <row r="338" spans="1:1" x14ac:dyDescent="0.2">
      <c r="A338" t="s">
        <v>11802</v>
      </c>
    </row>
    <row r="339" spans="1:1" x14ac:dyDescent="0.2">
      <c r="A339" t="s">
        <v>11803</v>
      </c>
    </row>
    <row r="340" spans="1:1" x14ac:dyDescent="0.2">
      <c r="A340" t="s">
        <v>11804</v>
      </c>
    </row>
    <row r="341" spans="1:1" x14ac:dyDescent="0.2">
      <c r="A341" t="s">
        <v>11805</v>
      </c>
    </row>
    <row r="342" spans="1:1" x14ac:dyDescent="0.2">
      <c r="A342" t="s">
        <v>11806</v>
      </c>
    </row>
    <row r="343" spans="1:1" x14ac:dyDescent="0.2">
      <c r="A343" t="s">
        <v>11807</v>
      </c>
    </row>
    <row r="344" spans="1:1" x14ac:dyDescent="0.2">
      <c r="A344" t="s">
        <v>11808</v>
      </c>
    </row>
    <row r="345" spans="1:1" x14ac:dyDescent="0.2">
      <c r="A345" t="s">
        <v>11809</v>
      </c>
    </row>
    <row r="346" spans="1:1" x14ac:dyDescent="0.2">
      <c r="A346" t="s">
        <v>11810</v>
      </c>
    </row>
    <row r="347" spans="1:1" x14ac:dyDescent="0.2">
      <c r="A347" t="s">
        <v>11811</v>
      </c>
    </row>
    <row r="348" spans="1:1" x14ac:dyDescent="0.2">
      <c r="A348" t="s">
        <v>11812</v>
      </c>
    </row>
    <row r="349" spans="1:1" x14ac:dyDescent="0.2">
      <c r="A349" t="s">
        <v>11813</v>
      </c>
    </row>
    <row r="350" spans="1:1" x14ac:dyDescent="0.2">
      <c r="A350" t="s">
        <v>11814</v>
      </c>
    </row>
    <row r="351" spans="1:1" x14ac:dyDescent="0.2">
      <c r="A351" t="s">
        <v>11815</v>
      </c>
    </row>
    <row r="352" spans="1:1" x14ac:dyDescent="0.2">
      <c r="A352" t="s">
        <v>11816</v>
      </c>
    </row>
    <row r="353" spans="1:1" x14ac:dyDescent="0.2">
      <c r="A353" t="s">
        <v>11817</v>
      </c>
    </row>
    <row r="354" spans="1:1" x14ac:dyDescent="0.2">
      <c r="A354" t="s">
        <v>11818</v>
      </c>
    </row>
    <row r="355" spans="1:1" x14ac:dyDescent="0.2">
      <c r="A355" t="s">
        <v>11819</v>
      </c>
    </row>
    <row r="356" spans="1:1" x14ac:dyDescent="0.2">
      <c r="A356" t="s">
        <v>11820</v>
      </c>
    </row>
    <row r="357" spans="1:1" x14ac:dyDescent="0.2">
      <c r="A357" t="s">
        <v>11821</v>
      </c>
    </row>
    <row r="358" spans="1:1" x14ac:dyDescent="0.2">
      <c r="A358" t="s">
        <v>11822</v>
      </c>
    </row>
    <row r="359" spans="1:1" x14ac:dyDescent="0.2">
      <c r="A359" t="s">
        <v>11823</v>
      </c>
    </row>
    <row r="360" spans="1:1" x14ac:dyDescent="0.2">
      <c r="A360" t="s">
        <v>11824</v>
      </c>
    </row>
    <row r="361" spans="1:1" x14ac:dyDescent="0.2">
      <c r="A361" t="s">
        <v>11825</v>
      </c>
    </row>
    <row r="362" spans="1:1" x14ac:dyDescent="0.2">
      <c r="A362" t="s">
        <v>11826</v>
      </c>
    </row>
    <row r="363" spans="1:1" x14ac:dyDescent="0.2">
      <c r="A363" t="s">
        <v>11827</v>
      </c>
    </row>
    <row r="364" spans="1:1" x14ac:dyDescent="0.2">
      <c r="A364" t="s">
        <v>11828</v>
      </c>
    </row>
    <row r="365" spans="1:1" x14ac:dyDescent="0.2">
      <c r="A365" t="s">
        <v>11829</v>
      </c>
    </row>
    <row r="366" spans="1:1" x14ac:dyDescent="0.2">
      <c r="A366" t="s">
        <v>11830</v>
      </c>
    </row>
    <row r="367" spans="1:1" x14ac:dyDescent="0.2">
      <c r="A367" t="s">
        <v>11831</v>
      </c>
    </row>
    <row r="368" spans="1:1" x14ac:dyDescent="0.2">
      <c r="A368" t="s">
        <v>11832</v>
      </c>
    </row>
    <row r="369" spans="1:1" x14ac:dyDescent="0.2">
      <c r="A369" t="s">
        <v>11833</v>
      </c>
    </row>
    <row r="370" spans="1:1" x14ac:dyDescent="0.2">
      <c r="A370" t="s">
        <v>11834</v>
      </c>
    </row>
    <row r="371" spans="1:1" x14ac:dyDescent="0.2">
      <c r="A371" t="s">
        <v>11835</v>
      </c>
    </row>
    <row r="372" spans="1:1" x14ac:dyDescent="0.2">
      <c r="A372" t="s">
        <v>11836</v>
      </c>
    </row>
    <row r="373" spans="1:1" x14ac:dyDescent="0.2">
      <c r="A373" t="s">
        <v>11837</v>
      </c>
    </row>
    <row r="374" spans="1:1" x14ac:dyDescent="0.2">
      <c r="A374" t="s">
        <v>11838</v>
      </c>
    </row>
    <row r="375" spans="1:1" x14ac:dyDescent="0.2">
      <c r="A375" t="s">
        <v>11839</v>
      </c>
    </row>
    <row r="376" spans="1:1" x14ac:dyDescent="0.2">
      <c r="A376" t="s">
        <v>11840</v>
      </c>
    </row>
    <row r="377" spans="1:1" x14ac:dyDescent="0.2">
      <c r="A377" t="s">
        <v>11841</v>
      </c>
    </row>
    <row r="378" spans="1:1" x14ac:dyDescent="0.2">
      <c r="A378" t="s">
        <v>11842</v>
      </c>
    </row>
    <row r="379" spans="1:1" x14ac:dyDescent="0.2">
      <c r="A379" t="s">
        <v>11843</v>
      </c>
    </row>
    <row r="380" spans="1:1" x14ac:dyDescent="0.2">
      <c r="A380" t="s">
        <v>11844</v>
      </c>
    </row>
    <row r="381" spans="1:1" x14ac:dyDescent="0.2">
      <c r="A381" t="s">
        <v>11845</v>
      </c>
    </row>
    <row r="382" spans="1:1" x14ac:dyDescent="0.2">
      <c r="A382" t="s">
        <v>11846</v>
      </c>
    </row>
    <row r="383" spans="1:1" x14ac:dyDescent="0.2">
      <c r="A383" t="s">
        <v>11847</v>
      </c>
    </row>
    <row r="384" spans="1:1" x14ac:dyDescent="0.2">
      <c r="A384" t="s">
        <v>11848</v>
      </c>
    </row>
    <row r="385" spans="1:1" x14ac:dyDescent="0.2">
      <c r="A385" t="s">
        <v>11849</v>
      </c>
    </row>
    <row r="386" spans="1:1" x14ac:dyDescent="0.2">
      <c r="A386" t="s">
        <v>11850</v>
      </c>
    </row>
    <row r="387" spans="1:1" x14ac:dyDescent="0.2">
      <c r="A387" t="s">
        <v>11851</v>
      </c>
    </row>
    <row r="388" spans="1:1" x14ac:dyDescent="0.2">
      <c r="A388" t="s">
        <v>11852</v>
      </c>
    </row>
    <row r="389" spans="1:1" x14ac:dyDescent="0.2">
      <c r="A389" t="s">
        <v>11853</v>
      </c>
    </row>
    <row r="390" spans="1:1" x14ac:dyDescent="0.2">
      <c r="A390" t="s">
        <v>11854</v>
      </c>
    </row>
    <row r="391" spans="1:1" x14ac:dyDescent="0.2">
      <c r="A391" t="s">
        <v>11855</v>
      </c>
    </row>
    <row r="392" spans="1:1" x14ac:dyDescent="0.2">
      <c r="A392" t="s">
        <v>11856</v>
      </c>
    </row>
    <row r="393" spans="1:1" x14ac:dyDescent="0.2">
      <c r="A393" t="s">
        <v>11857</v>
      </c>
    </row>
    <row r="394" spans="1:1" x14ac:dyDescent="0.2">
      <c r="A394" t="s">
        <v>11858</v>
      </c>
    </row>
    <row r="395" spans="1:1" x14ac:dyDescent="0.2">
      <c r="A395" t="s">
        <v>11859</v>
      </c>
    </row>
    <row r="396" spans="1:1" x14ac:dyDescent="0.2">
      <c r="A396" t="s">
        <v>11860</v>
      </c>
    </row>
    <row r="397" spans="1:1" x14ac:dyDescent="0.2">
      <c r="A397" t="s">
        <v>11861</v>
      </c>
    </row>
    <row r="398" spans="1:1" x14ac:dyDescent="0.2">
      <c r="A398" t="s">
        <v>11862</v>
      </c>
    </row>
    <row r="399" spans="1:1" x14ac:dyDescent="0.2">
      <c r="A399" t="s">
        <v>11863</v>
      </c>
    </row>
    <row r="400" spans="1:1" x14ac:dyDescent="0.2">
      <c r="A400" t="s">
        <v>11864</v>
      </c>
    </row>
    <row r="401" spans="1:1" x14ac:dyDescent="0.2">
      <c r="A401" t="s">
        <v>11865</v>
      </c>
    </row>
    <row r="402" spans="1:1" x14ac:dyDescent="0.2">
      <c r="A402" t="s">
        <v>11866</v>
      </c>
    </row>
    <row r="403" spans="1:1" x14ac:dyDescent="0.2">
      <c r="A403" t="s">
        <v>11867</v>
      </c>
    </row>
    <row r="404" spans="1:1" x14ac:dyDescent="0.2">
      <c r="A404" t="s">
        <v>11868</v>
      </c>
    </row>
    <row r="405" spans="1:1" x14ac:dyDescent="0.2">
      <c r="A405" t="s">
        <v>11869</v>
      </c>
    </row>
    <row r="406" spans="1:1" x14ac:dyDescent="0.2">
      <c r="A406" t="s">
        <v>11870</v>
      </c>
    </row>
    <row r="407" spans="1:1" x14ac:dyDescent="0.2">
      <c r="A407" t="s">
        <v>11871</v>
      </c>
    </row>
    <row r="408" spans="1:1" x14ac:dyDescent="0.2">
      <c r="A408" t="s">
        <v>11872</v>
      </c>
    </row>
    <row r="409" spans="1:1" x14ac:dyDescent="0.2">
      <c r="A409" t="s">
        <v>11873</v>
      </c>
    </row>
    <row r="410" spans="1:1" x14ac:dyDescent="0.2">
      <c r="A410" t="s">
        <v>11874</v>
      </c>
    </row>
    <row r="411" spans="1:1" x14ac:dyDescent="0.2">
      <c r="A411" t="s">
        <v>11875</v>
      </c>
    </row>
    <row r="412" spans="1:1" x14ac:dyDescent="0.2">
      <c r="A412" t="s">
        <v>11876</v>
      </c>
    </row>
    <row r="413" spans="1:1" x14ac:dyDescent="0.2">
      <c r="A413" t="s">
        <v>11877</v>
      </c>
    </row>
    <row r="414" spans="1:1" x14ac:dyDescent="0.2">
      <c r="A414" t="s">
        <v>11878</v>
      </c>
    </row>
    <row r="415" spans="1:1" x14ac:dyDescent="0.2">
      <c r="A415" t="s">
        <v>11879</v>
      </c>
    </row>
    <row r="416" spans="1:1" x14ac:dyDescent="0.2">
      <c r="A416" t="s">
        <v>11880</v>
      </c>
    </row>
    <row r="417" spans="1:1" x14ac:dyDescent="0.2">
      <c r="A417" t="s">
        <v>11881</v>
      </c>
    </row>
    <row r="418" spans="1:1" x14ac:dyDescent="0.2">
      <c r="A418" t="s">
        <v>11882</v>
      </c>
    </row>
    <row r="419" spans="1:1" x14ac:dyDescent="0.2">
      <c r="A419" t="s">
        <v>11883</v>
      </c>
    </row>
    <row r="420" spans="1:1" x14ac:dyDescent="0.2">
      <c r="A420" t="s">
        <v>11884</v>
      </c>
    </row>
    <row r="421" spans="1:1" x14ac:dyDescent="0.2">
      <c r="A421" t="s">
        <v>11885</v>
      </c>
    </row>
    <row r="422" spans="1:1" x14ac:dyDescent="0.2">
      <c r="A422" t="s">
        <v>11886</v>
      </c>
    </row>
    <row r="423" spans="1:1" x14ac:dyDescent="0.2">
      <c r="A423" t="s">
        <v>11887</v>
      </c>
    </row>
    <row r="424" spans="1:1" x14ac:dyDescent="0.2">
      <c r="A424" t="s">
        <v>11888</v>
      </c>
    </row>
    <row r="425" spans="1:1" x14ac:dyDescent="0.2">
      <c r="A425" t="s">
        <v>11889</v>
      </c>
    </row>
    <row r="426" spans="1:1" x14ac:dyDescent="0.2">
      <c r="A426" t="s">
        <v>11890</v>
      </c>
    </row>
    <row r="427" spans="1:1" x14ac:dyDescent="0.2">
      <c r="A427" t="s">
        <v>11891</v>
      </c>
    </row>
    <row r="428" spans="1:1" x14ac:dyDescent="0.2">
      <c r="A428" t="s">
        <v>11892</v>
      </c>
    </row>
    <row r="429" spans="1:1" x14ac:dyDescent="0.2">
      <c r="A429" t="s">
        <v>11893</v>
      </c>
    </row>
    <row r="430" spans="1:1" x14ac:dyDescent="0.2">
      <c r="A430" t="s">
        <v>11894</v>
      </c>
    </row>
    <row r="431" spans="1:1" x14ac:dyDescent="0.2">
      <c r="A431" t="s">
        <v>11895</v>
      </c>
    </row>
    <row r="432" spans="1:1" x14ac:dyDescent="0.2">
      <c r="A432" t="s">
        <v>11896</v>
      </c>
    </row>
    <row r="433" spans="1:1" x14ac:dyDescent="0.2">
      <c r="A433" t="s">
        <v>11897</v>
      </c>
    </row>
    <row r="434" spans="1:1" x14ac:dyDescent="0.2">
      <c r="A434" t="s">
        <v>11898</v>
      </c>
    </row>
    <row r="435" spans="1:1" x14ac:dyDescent="0.2">
      <c r="A435" t="s">
        <v>11899</v>
      </c>
    </row>
    <row r="436" spans="1:1" x14ac:dyDescent="0.2">
      <c r="A436" t="s">
        <v>11900</v>
      </c>
    </row>
    <row r="437" spans="1:1" x14ac:dyDescent="0.2">
      <c r="A437" t="s">
        <v>11901</v>
      </c>
    </row>
    <row r="438" spans="1:1" x14ac:dyDescent="0.2">
      <c r="A438" t="s">
        <v>11902</v>
      </c>
    </row>
    <row r="439" spans="1:1" x14ac:dyDescent="0.2">
      <c r="A439" t="s">
        <v>11903</v>
      </c>
    </row>
    <row r="440" spans="1:1" x14ac:dyDescent="0.2">
      <c r="A440" t="s">
        <v>11904</v>
      </c>
    </row>
    <row r="441" spans="1:1" x14ac:dyDescent="0.2">
      <c r="A441" t="s">
        <v>11905</v>
      </c>
    </row>
    <row r="442" spans="1:1" x14ac:dyDescent="0.2">
      <c r="A442" t="s">
        <v>11906</v>
      </c>
    </row>
    <row r="443" spans="1:1" x14ac:dyDescent="0.2">
      <c r="A443" t="s">
        <v>11907</v>
      </c>
    </row>
    <row r="444" spans="1:1" x14ac:dyDescent="0.2">
      <c r="A444" t="s">
        <v>11908</v>
      </c>
    </row>
    <row r="445" spans="1:1" x14ac:dyDescent="0.2">
      <c r="A445" t="s">
        <v>11909</v>
      </c>
    </row>
    <row r="446" spans="1:1" x14ac:dyDescent="0.2">
      <c r="A446" t="s">
        <v>11910</v>
      </c>
    </row>
    <row r="447" spans="1:1" x14ac:dyDescent="0.2">
      <c r="A447" t="s">
        <v>11911</v>
      </c>
    </row>
    <row r="448" spans="1:1" x14ac:dyDescent="0.2">
      <c r="A448" t="s">
        <v>11912</v>
      </c>
    </row>
    <row r="449" spans="1:1" x14ac:dyDescent="0.2">
      <c r="A449" t="s">
        <v>11913</v>
      </c>
    </row>
    <row r="450" spans="1:1" x14ac:dyDescent="0.2">
      <c r="A450" t="s">
        <v>11914</v>
      </c>
    </row>
    <row r="451" spans="1:1" x14ac:dyDescent="0.2">
      <c r="A451" t="s">
        <v>11915</v>
      </c>
    </row>
    <row r="452" spans="1:1" x14ac:dyDescent="0.2">
      <c r="A452" t="s">
        <v>11916</v>
      </c>
    </row>
    <row r="453" spans="1:1" x14ac:dyDescent="0.2">
      <c r="A453" t="s">
        <v>11917</v>
      </c>
    </row>
    <row r="454" spans="1:1" x14ac:dyDescent="0.2">
      <c r="A454" t="s">
        <v>11918</v>
      </c>
    </row>
    <row r="455" spans="1:1" x14ac:dyDescent="0.2">
      <c r="A455" t="s">
        <v>11919</v>
      </c>
    </row>
    <row r="456" spans="1:1" x14ac:dyDescent="0.2">
      <c r="A456" t="s">
        <v>11920</v>
      </c>
    </row>
    <row r="457" spans="1:1" x14ac:dyDescent="0.2">
      <c r="A457" t="s">
        <v>11921</v>
      </c>
    </row>
    <row r="458" spans="1:1" x14ac:dyDescent="0.2">
      <c r="A458" t="s">
        <v>11922</v>
      </c>
    </row>
    <row r="459" spans="1:1" x14ac:dyDescent="0.2">
      <c r="A459" t="s">
        <v>11923</v>
      </c>
    </row>
    <row r="460" spans="1:1" x14ac:dyDescent="0.2">
      <c r="A460" t="s">
        <v>11924</v>
      </c>
    </row>
    <row r="461" spans="1:1" x14ac:dyDescent="0.2">
      <c r="A461" t="s">
        <v>11925</v>
      </c>
    </row>
    <row r="462" spans="1:1" x14ac:dyDescent="0.2">
      <c r="A462" t="s">
        <v>11926</v>
      </c>
    </row>
    <row r="463" spans="1:1" x14ac:dyDescent="0.2">
      <c r="A463" t="s">
        <v>11927</v>
      </c>
    </row>
    <row r="464" spans="1:1" x14ac:dyDescent="0.2">
      <c r="A464" t="s">
        <v>11928</v>
      </c>
    </row>
    <row r="465" spans="1:1" x14ac:dyDescent="0.2">
      <c r="A465" t="s">
        <v>11929</v>
      </c>
    </row>
    <row r="466" spans="1:1" x14ac:dyDescent="0.2">
      <c r="A466" t="s">
        <v>11930</v>
      </c>
    </row>
    <row r="467" spans="1:1" x14ac:dyDescent="0.2">
      <c r="A467" t="s">
        <v>11931</v>
      </c>
    </row>
    <row r="468" spans="1:1" x14ac:dyDescent="0.2">
      <c r="A468" t="s">
        <v>11932</v>
      </c>
    </row>
    <row r="469" spans="1:1" x14ac:dyDescent="0.2">
      <c r="A469" t="s">
        <v>11933</v>
      </c>
    </row>
    <row r="470" spans="1:1" x14ac:dyDescent="0.2">
      <c r="A470" t="s">
        <v>11934</v>
      </c>
    </row>
    <row r="471" spans="1:1" x14ac:dyDescent="0.2">
      <c r="A471" t="s">
        <v>11935</v>
      </c>
    </row>
    <row r="472" spans="1:1" x14ac:dyDescent="0.2">
      <c r="A472" t="s">
        <v>11936</v>
      </c>
    </row>
    <row r="473" spans="1:1" x14ac:dyDescent="0.2">
      <c r="A473" t="s">
        <v>11937</v>
      </c>
    </row>
    <row r="474" spans="1:1" x14ac:dyDescent="0.2">
      <c r="A474" t="s">
        <v>11938</v>
      </c>
    </row>
    <row r="475" spans="1:1" x14ac:dyDescent="0.2">
      <c r="A475" t="s">
        <v>11939</v>
      </c>
    </row>
    <row r="476" spans="1:1" x14ac:dyDescent="0.2">
      <c r="A476" t="s">
        <v>11940</v>
      </c>
    </row>
    <row r="477" spans="1:1" x14ac:dyDescent="0.2">
      <c r="A477" t="s">
        <v>11941</v>
      </c>
    </row>
    <row r="478" spans="1:1" x14ac:dyDescent="0.2">
      <c r="A478" t="s">
        <v>11942</v>
      </c>
    </row>
    <row r="479" spans="1:1" x14ac:dyDescent="0.2">
      <c r="A479" t="s">
        <v>11943</v>
      </c>
    </row>
    <row r="480" spans="1:1" x14ac:dyDescent="0.2">
      <c r="A480" t="s">
        <v>11944</v>
      </c>
    </row>
    <row r="481" spans="1:1" x14ac:dyDescent="0.2">
      <c r="A481" t="s">
        <v>11945</v>
      </c>
    </row>
    <row r="482" spans="1:1" x14ac:dyDescent="0.2">
      <c r="A482" t="s">
        <v>11946</v>
      </c>
    </row>
    <row r="483" spans="1:1" x14ac:dyDescent="0.2">
      <c r="A483" t="s">
        <v>11947</v>
      </c>
    </row>
    <row r="484" spans="1:1" x14ac:dyDescent="0.2">
      <c r="A484" t="s">
        <v>11948</v>
      </c>
    </row>
    <row r="485" spans="1:1" x14ac:dyDescent="0.2">
      <c r="A485" t="s">
        <v>11949</v>
      </c>
    </row>
    <row r="486" spans="1:1" x14ac:dyDescent="0.2">
      <c r="A486" t="s">
        <v>11950</v>
      </c>
    </row>
    <row r="487" spans="1:1" x14ac:dyDescent="0.2">
      <c r="A487" t="s">
        <v>11951</v>
      </c>
    </row>
    <row r="488" spans="1:1" x14ac:dyDescent="0.2">
      <c r="A488" t="s">
        <v>11952</v>
      </c>
    </row>
    <row r="489" spans="1:1" x14ac:dyDescent="0.2">
      <c r="A489" t="s">
        <v>11953</v>
      </c>
    </row>
    <row r="490" spans="1:1" x14ac:dyDescent="0.2">
      <c r="A490" t="s">
        <v>11954</v>
      </c>
    </row>
    <row r="491" spans="1:1" x14ac:dyDescent="0.2">
      <c r="A491" t="s">
        <v>11955</v>
      </c>
    </row>
    <row r="492" spans="1:1" x14ac:dyDescent="0.2">
      <c r="A492" t="s">
        <v>11956</v>
      </c>
    </row>
    <row r="493" spans="1:1" x14ac:dyDescent="0.2">
      <c r="A493" t="s">
        <v>11957</v>
      </c>
    </row>
    <row r="494" spans="1:1" x14ac:dyDescent="0.2">
      <c r="A494" t="s">
        <v>11958</v>
      </c>
    </row>
    <row r="495" spans="1:1" x14ac:dyDescent="0.2">
      <c r="A495" t="s">
        <v>11959</v>
      </c>
    </row>
    <row r="496" spans="1:1" x14ac:dyDescent="0.2">
      <c r="A496" t="s">
        <v>11960</v>
      </c>
    </row>
    <row r="497" spans="1:1" x14ac:dyDescent="0.2">
      <c r="A497" t="s">
        <v>11961</v>
      </c>
    </row>
    <row r="498" spans="1:1" x14ac:dyDescent="0.2">
      <c r="A498" t="s">
        <v>11962</v>
      </c>
    </row>
    <row r="499" spans="1:1" x14ac:dyDescent="0.2">
      <c r="A499" t="s">
        <v>11963</v>
      </c>
    </row>
    <row r="500" spans="1:1" x14ac:dyDescent="0.2">
      <c r="A500" t="s">
        <v>11964</v>
      </c>
    </row>
    <row r="501" spans="1:1" x14ac:dyDescent="0.2">
      <c r="A501" t="s">
        <v>11965</v>
      </c>
    </row>
    <row r="502" spans="1:1" x14ac:dyDescent="0.2">
      <c r="A502" t="s">
        <v>11966</v>
      </c>
    </row>
    <row r="503" spans="1:1" x14ac:dyDescent="0.2">
      <c r="A503" t="s">
        <v>11967</v>
      </c>
    </row>
    <row r="504" spans="1:1" x14ac:dyDescent="0.2">
      <c r="A504" t="s">
        <v>11968</v>
      </c>
    </row>
    <row r="505" spans="1:1" x14ac:dyDescent="0.2">
      <c r="A505" t="s">
        <v>11969</v>
      </c>
    </row>
    <row r="506" spans="1:1" x14ac:dyDescent="0.2">
      <c r="A506" t="s">
        <v>11970</v>
      </c>
    </row>
    <row r="507" spans="1:1" x14ac:dyDescent="0.2">
      <c r="A507" t="s">
        <v>11971</v>
      </c>
    </row>
    <row r="508" spans="1:1" x14ac:dyDescent="0.2">
      <c r="A508" t="s">
        <v>11972</v>
      </c>
    </row>
    <row r="509" spans="1:1" x14ac:dyDescent="0.2">
      <c r="A509" t="s">
        <v>11973</v>
      </c>
    </row>
    <row r="510" spans="1:1" x14ac:dyDescent="0.2">
      <c r="A510" t="s">
        <v>11974</v>
      </c>
    </row>
    <row r="511" spans="1:1" x14ac:dyDescent="0.2">
      <c r="A511" t="s">
        <v>11975</v>
      </c>
    </row>
    <row r="512" spans="1:1" x14ac:dyDescent="0.2">
      <c r="A512" t="s">
        <v>11976</v>
      </c>
    </row>
    <row r="513" spans="1:1" x14ac:dyDescent="0.2">
      <c r="A513" t="s">
        <v>11977</v>
      </c>
    </row>
    <row r="514" spans="1:1" x14ac:dyDescent="0.2">
      <c r="A514" t="s">
        <v>11978</v>
      </c>
    </row>
    <row r="515" spans="1:1" x14ac:dyDescent="0.2">
      <c r="A515" t="s">
        <v>11979</v>
      </c>
    </row>
    <row r="516" spans="1:1" x14ac:dyDescent="0.2">
      <c r="A516" t="s">
        <v>11980</v>
      </c>
    </row>
    <row r="517" spans="1:1" x14ac:dyDescent="0.2">
      <c r="A517" t="s">
        <v>11981</v>
      </c>
    </row>
    <row r="518" spans="1:1" x14ac:dyDescent="0.2">
      <c r="A518" t="s">
        <v>11982</v>
      </c>
    </row>
    <row r="519" spans="1:1" x14ac:dyDescent="0.2">
      <c r="A519" t="s">
        <v>11983</v>
      </c>
    </row>
    <row r="520" spans="1:1" x14ac:dyDescent="0.2">
      <c r="A520" t="s">
        <v>11984</v>
      </c>
    </row>
    <row r="521" spans="1:1" x14ac:dyDescent="0.2">
      <c r="A521" t="s">
        <v>11985</v>
      </c>
    </row>
    <row r="522" spans="1:1" x14ac:dyDescent="0.2">
      <c r="A522" t="s">
        <v>11986</v>
      </c>
    </row>
    <row r="523" spans="1:1" x14ac:dyDescent="0.2">
      <c r="A523" t="s">
        <v>11987</v>
      </c>
    </row>
    <row r="524" spans="1:1" x14ac:dyDescent="0.2">
      <c r="A524" t="s">
        <v>11988</v>
      </c>
    </row>
    <row r="525" spans="1:1" x14ac:dyDescent="0.2">
      <c r="A525" t="s">
        <v>11989</v>
      </c>
    </row>
    <row r="526" spans="1:1" x14ac:dyDescent="0.2">
      <c r="A526" t="s">
        <v>11990</v>
      </c>
    </row>
    <row r="527" spans="1:1" x14ac:dyDescent="0.2">
      <c r="A527" t="s">
        <v>11991</v>
      </c>
    </row>
    <row r="528" spans="1:1" x14ac:dyDescent="0.2">
      <c r="A528" t="s">
        <v>11992</v>
      </c>
    </row>
    <row r="529" spans="1:1" x14ac:dyDescent="0.2">
      <c r="A529" t="s">
        <v>11993</v>
      </c>
    </row>
    <row r="530" spans="1:1" x14ac:dyDescent="0.2">
      <c r="A530" t="s">
        <v>11994</v>
      </c>
    </row>
    <row r="531" spans="1:1" x14ac:dyDescent="0.2">
      <c r="A531" t="s">
        <v>11995</v>
      </c>
    </row>
    <row r="532" spans="1:1" x14ac:dyDescent="0.2">
      <c r="A532" t="s">
        <v>11996</v>
      </c>
    </row>
    <row r="533" spans="1:1" x14ac:dyDescent="0.2">
      <c r="A533" t="s">
        <v>11997</v>
      </c>
    </row>
    <row r="534" spans="1:1" x14ac:dyDescent="0.2">
      <c r="A534" t="s">
        <v>11998</v>
      </c>
    </row>
    <row r="535" spans="1:1" x14ac:dyDescent="0.2">
      <c r="A535" t="s">
        <v>11999</v>
      </c>
    </row>
    <row r="536" spans="1:1" x14ac:dyDescent="0.2">
      <c r="A536" t="s">
        <v>12000</v>
      </c>
    </row>
    <row r="537" spans="1:1" x14ac:dyDescent="0.2">
      <c r="A537" t="s">
        <v>12001</v>
      </c>
    </row>
    <row r="538" spans="1:1" x14ac:dyDescent="0.2">
      <c r="A538" t="s">
        <v>12002</v>
      </c>
    </row>
    <row r="539" spans="1:1" x14ac:dyDescent="0.2">
      <c r="A539" t="s">
        <v>12003</v>
      </c>
    </row>
    <row r="540" spans="1:1" x14ac:dyDescent="0.2">
      <c r="A540" t="s">
        <v>12004</v>
      </c>
    </row>
    <row r="541" spans="1:1" x14ac:dyDescent="0.2">
      <c r="A541" t="s">
        <v>12005</v>
      </c>
    </row>
    <row r="542" spans="1:1" x14ac:dyDescent="0.2">
      <c r="A542" t="s">
        <v>12006</v>
      </c>
    </row>
    <row r="543" spans="1:1" x14ac:dyDescent="0.2">
      <c r="A543" t="s">
        <v>12007</v>
      </c>
    </row>
    <row r="544" spans="1:1" x14ac:dyDescent="0.2">
      <c r="A544" t="s">
        <v>12008</v>
      </c>
    </row>
    <row r="545" spans="1:1" x14ac:dyDescent="0.2">
      <c r="A545" t="s">
        <v>12009</v>
      </c>
    </row>
    <row r="546" spans="1:1" x14ac:dyDescent="0.2">
      <c r="A546" t="s">
        <v>12010</v>
      </c>
    </row>
    <row r="547" spans="1:1" x14ac:dyDescent="0.2">
      <c r="A547" t="s">
        <v>12011</v>
      </c>
    </row>
    <row r="548" spans="1:1" x14ac:dyDescent="0.2">
      <c r="A548" t="s">
        <v>12012</v>
      </c>
    </row>
    <row r="549" spans="1:1" x14ac:dyDescent="0.2">
      <c r="A549" t="s">
        <v>12013</v>
      </c>
    </row>
    <row r="550" spans="1:1" x14ac:dyDescent="0.2">
      <c r="A550" t="s">
        <v>12014</v>
      </c>
    </row>
    <row r="551" spans="1:1" x14ac:dyDescent="0.2">
      <c r="A551" t="s">
        <v>12015</v>
      </c>
    </row>
    <row r="552" spans="1:1" x14ac:dyDescent="0.2">
      <c r="A552" t="s">
        <v>12016</v>
      </c>
    </row>
    <row r="553" spans="1:1" x14ac:dyDescent="0.2">
      <c r="A553" t="s">
        <v>12017</v>
      </c>
    </row>
    <row r="554" spans="1:1" x14ac:dyDescent="0.2">
      <c r="A554" t="s">
        <v>12018</v>
      </c>
    </row>
    <row r="555" spans="1:1" x14ac:dyDescent="0.2">
      <c r="A555" t="s">
        <v>12019</v>
      </c>
    </row>
    <row r="556" spans="1:1" x14ac:dyDescent="0.2">
      <c r="A556" t="s">
        <v>12020</v>
      </c>
    </row>
    <row r="557" spans="1:1" x14ac:dyDescent="0.2">
      <c r="A557" t="s">
        <v>12021</v>
      </c>
    </row>
    <row r="558" spans="1:1" x14ac:dyDescent="0.2">
      <c r="A558" t="s">
        <v>12022</v>
      </c>
    </row>
    <row r="559" spans="1:1" x14ac:dyDescent="0.2">
      <c r="A559" t="s">
        <v>12023</v>
      </c>
    </row>
    <row r="560" spans="1:1" x14ac:dyDescent="0.2">
      <c r="A560" t="s">
        <v>12024</v>
      </c>
    </row>
    <row r="561" spans="1:1" x14ac:dyDescent="0.2">
      <c r="A561" t="s">
        <v>12025</v>
      </c>
    </row>
    <row r="562" spans="1:1" x14ac:dyDescent="0.2">
      <c r="A562" t="s">
        <v>12026</v>
      </c>
    </row>
    <row r="563" spans="1:1" x14ac:dyDescent="0.2">
      <c r="A563" t="s">
        <v>12027</v>
      </c>
    </row>
    <row r="564" spans="1:1" x14ac:dyDescent="0.2">
      <c r="A564" t="s">
        <v>12028</v>
      </c>
    </row>
    <row r="565" spans="1:1" x14ac:dyDescent="0.2">
      <c r="A565" t="s">
        <v>12029</v>
      </c>
    </row>
    <row r="566" spans="1:1" x14ac:dyDescent="0.2">
      <c r="A566" t="s">
        <v>12030</v>
      </c>
    </row>
    <row r="567" spans="1:1" x14ac:dyDescent="0.2">
      <c r="A567" t="s">
        <v>12031</v>
      </c>
    </row>
    <row r="568" spans="1:1" x14ac:dyDescent="0.2">
      <c r="A568" t="s">
        <v>12032</v>
      </c>
    </row>
    <row r="569" spans="1:1" x14ac:dyDescent="0.2">
      <c r="A569" t="s">
        <v>12033</v>
      </c>
    </row>
    <row r="570" spans="1:1" x14ac:dyDescent="0.2">
      <c r="A570" t="s">
        <v>12034</v>
      </c>
    </row>
    <row r="571" spans="1:1" x14ac:dyDescent="0.2">
      <c r="A571" t="s">
        <v>12035</v>
      </c>
    </row>
    <row r="572" spans="1:1" x14ac:dyDescent="0.2">
      <c r="A572" t="s">
        <v>12036</v>
      </c>
    </row>
    <row r="573" spans="1:1" x14ac:dyDescent="0.2">
      <c r="A573" t="s">
        <v>12037</v>
      </c>
    </row>
    <row r="574" spans="1:1" x14ac:dyDescent="0.2">
      <c r="A574" t="s">
        <v>12038</v>
      </c>
    </row>
    <row r="575" spans="1:1" x14ac:dyDescent="0.2">
      <c r="A575" t="s">
        <v>12039</v>
      </c>
    </row>
    <row r="576" spans="1:1" x14ac:dyDescent="0.2">
      <c r="A576" t="s">
        <v>12040</v>
      </c>
    </row>
    <row r="577" spans="1:1" x14ac:dyDescent="0.2">
      <c r="A577" t="s">
        <v>12041</v>
      </c>
    </row>
    <row r="578" spans="1:1" x14ac:dyDescent="0.2">
      <c r="A578" t="s">
        <v>12042</v>
      </c>
    </row>
    <row r="579" spans="1:1" x14ac:dyDescent="0.2">
      <c r="A579" t="s">
        <v>12043</v>
      </c>
    </row>
    <row r="580" spans="1:1" x14ac:dyDescent="0.2">
      <c r="A580" t="s">
        <v>12044</v>
      </c>
    </row>
    <row r="581" spans="1:1" x14ac:dyDescent="0.2">
      <c r="A581" t="s">
        <v>12045</v>
      </c>
    </row>
    <row r="582" spans="1:1" x14ac:dyDescent="0.2">
      <c r="A582" t="s">
        <v>12046</v>
      </c>
    </row>
    <row r="583" spans="1:1" x14ac:dyDescent="0.2">
      <c r="A583" t="s">
        <v>12047</v>
      </c>
    </row>
    <row r="584" spans="1:1" x14ac:dyDescent="0.2">
      <c r="A584" t="s">
        <v>12048</v>
      </c>
    </row>
    <row r="585" spans="1:1" x14ac:dyDescent="0.2">
      <c r="A585" t="s">
        <v>12049</v>
      </c>
    </row>
    <row r="586" spans="1:1" x14ac:dyDescent="0.2">
      <c r="A586" t="s">
        <v>12050</v>
      </c>
    </row>
    <row r="587" spans="1:1" x14ac:dyDescent="0.2">
      <c r="A587" t="s">
        <v>12051</v>
      </c>
    </row>
    <row r="588" spans="1:1" x14ac:dyDescent="0.2">
      <c r="A588" t="s">
        <v>12052</v>
      </c>
    </row>
    <row r="589" spans="1:1" x14ac:dyDescent="0.2">
      <c r="A589" t="s">
        <v>12053</v>
      </c>
    </row>
    <row r="590" spans="1:1" x14ac:dyDescent="0.2">
      <c r="A590" t="s">
        <v>12054</v>
      </c>
    </row>
    <row r="591" spans="1:1" x14ac:dyDescent="0.2">
      <c r="A591" t="s">
        <v>12055</v>
      </c>
    </row>
    <row r="592" spans="1:1" x14ac:dyDescent="0.2">
      <c r="A592" t="s">
        <v>12056</v>
      </c>
    </row>
    <row r="593" spans="1:1" x14ac:dyDescent="0.2">
      <c r="A593" t="s">
        <v>12057</v>
      </c>
    </row>
    <row r="594" spans="1:1" x14ac:dyDescent="0.2">
      <c r="A594" t="s">
        <v>12058</v>
      </c>
    </row>
    <row r="595" spans="1:1" x14ac:dyDescent="0.2">
      <c r="A595" t="s">
        <v>12059</v>
      </c>
    </row>
    <row r="596" spans="1:1" x14ac:dyDescent="0.2">
      <c r="A596" t="s">
        <v>12060</v>
      </c>
    </row>
    <row r="597" spans="1:1" x14ac:dyDescent="0.2">
      <c r="A597" t="s">
        <v>12061</v>
      </c>
    </row>
    <row r="598" spans="1:1" x14ac:dyDescent="0.2">
      <c r="A598" t="s">
        <v>12062</v>
      </c>
    </row>
    <row r="599" spans="1:1" x14ac:dyDescent="0.2">
      <c r="A599" t="s">
        <v>12063</v>
      </c>
    </row>
    <row r="600" spans="1:1" x14ac:dyDescent="0.2">
      <c r="A600" t="s">
        <v>12064</v>
      </c>
    </row>
    <row r="601" spans="1:1" x14ac:dyDescent="0.2">
      <c r="A601" t="s">
        <v>12065</v>
      </c>
    </row>
    <row r="602" spans="1:1" x14ac:dyDescent="0.2">
      <c r="A602" t="s">
        <v>12066</v>
      </c>
    </row>
    <row r="603" spans="1:1" x14ac:dyDescent="0.2">
      <c r="A603" t="s">
        <v>12067</v>
      </c>
    </row>
    <row r="604" spans="1:1" x14ac:dyDescent="0.2">
      <c r="A604" t="s">
        <v>12068</v>
      </c>
    </row>
    <row r="605" spans="1:1" x14ac:dyDescent="0.2">
      <c r="A605" t="s">
        <v>12069</v>
      </c>
    </row>
    <row r="606" spans="1:1" x14ac:dyDescent="0.2">
      <c r="A606" t="s">
        <v>12070</v>
      </c>
    </row>
    <row r="607" spans="1:1" x14ac:dyDescent="0.2">
      <c r="A607" t="s">
        <v>12071</v>
      </c>
    </row>
    <row r="608" spans="1:1" x14ac:dyDescent="0.2">
      <c r="A608" t="s">
        <v>12072</v>
      </c>
    </row>
    <row r="609" spans="1:1" x14ac:dyDescent="0.2">
      <c r="A609" t="s">
        <v>12073</v>
      </c>
    </row>
    <row r="610" spans="1:1" x14ac:dyDescent="0.2">
      <c r="A610" t="s">
        <v>12074</v>
      </c>
    </row>
    <row r="611" spans="1:1" x14ac:dyDescent="0.2">
      <c r="A611" t="s">
        <v>12075</v>
      </c>
    </row>
    <row r="612" spans="1:1" x14ac:dyDescent="0.2">
      <c r="A612" t="s">
        <v>12076</v>
      </c>
    </row>
    <row r="613" spans="1:1" x14ac:dyDescent="0.2">
      <c r="A613" t="s">
        <v>12077</v>
      </c>
    </row>
    <row r="614" spans="1:1" x14ac:dyDescent="0.2">
      <c r="A614" t="s">
        <v>12078</v>
      </c>
    </row>
    <row r="615" spans="1:1" x14ac:dyDescent="0.2">
      <c r="A615" t="s">
        <v>12079</v>
      </c>
    </row>
    <row r="616" spans="1:1" x14ac:dyDescent="0.2">
      <c r="A616" t="s">
        <v>12080</v>
      </c>
    </row>
    <row r="617" spans="1:1" x14ac:dyDescent="0.2">
      <c r="A617" t="s">
        <v>12081</v>
      </c>
    </row>
    <row r="618" spans="1:1" x14ac:dyDescent="0.2">
      <c r="A618" t="s">
        <v>12082</v>
      </c>
    </row>
    <row r="619" spans="1:1" x14ac:dyDescent="0.2">
      <c r="A619" t="s">
        <v>12083</v>
      </c>
    </row>
    <row r="620" spans="1:1" x14ac:dyDescent="0.2">
      <c r="A620" t="s">
        <v>12084</v>
      </c>
    </row>
    <row r="621" spans="1:1" x14ac:dyDescent="0.2">
      <c r="A621" t="s">
        <v>12085</v>
      </c>
    </row>
    <row r="622" spans="1:1" x14ac:dyDescent="0.2">
      <c r="A622" t="s">
        <v>12086</v>
      </c>
    </row>
    <row r="623" spans="1:1" x14ac:dyDescent="0.2">
      <c r="A623" t="s">
        <v>12087</v>
      </c>
    </row>
    <row r="624" spans="1:1" x14ac:dyDescent="0.2">
      <c r="A624" t="s">
        <v>12088</v>
      </c>
    </row>
    <row r="625" spans="1:1" x14ac:dyDescent="0.2">
      <c r="A625" t="s">
        <v>12089</v>
      </c>
    </row>
    <row r="626" spans="1:1" x14ac:dyDescent="0.2">
      <c r="A626" t="s">
        <v>12090</v>
      </c>
    </row>
    <row r="627" spans="1:1" x14ac:dyDescent="0.2">
      <c r="A627" t="s">
        <v>12091</v>
      </c>
    </row>
    <row r="628" spans="1:1" x14ac:dyDescent="0.2">
      <c r="A628" t="s">
        <v>12092</v>
      </c>
    </row>
    <row r="629" spans="1:1" x14ac:dyDescent="0.2">
      <c r="A629" t="s">
        <v>12093</v>
      </c>
    </row>
    <row r="630" spans="1:1" x14ac:dyDescent="0.2">
      <c r="A630" t="s">
        <v>12094</v>
      </c>
    </row>
    <row r="631" spans="1:1" x14ac:dyDescent="0.2">
      <c r="A631" t="s">
        <v>12095</v>
      </c>
    </row>
    <row r="632" spans="1:1" x14ac:dyDescent="0.2">
      <c r="A632" t="s">
        <v>12096</v>
      </c>
    </row>
    <row r="633" spans="1:1" x14ac:dyDescent="0.2">
      <c r="A633" t="s">
        <v>12097</v>
      </c>
    </row>
    <row r="634" spans="1:1" x14ac:dyDescent="0.2">
      <c r="A634" t="s">
        <v>12098</v>
      </c>
    </row>
    <row r="635" spans="1:1" x14ac:dyDescent="0.2">
      <c r="A635" t="s">
        <v>12099</v>
      </c>
    </row>
    <row r="636" spans="1:1" x14ac:dyDescent="0.2">
      <c r="A636" t="s">
        <v>12100</v>
      </c>
    </row>
    <row r="637" spans="1:1" x14ac:dyDescent="0.2">
      <c r="A637" t="s">
        <v>12101</v>
      </c>
    </row>
    <row r="638" spans="1:1" x14ac:dyDescent="0.2">
      <c r="A638" t="s">
        <v>12102</v>
      </c>
    </row>
    <row r="639" spans="1:1" x14ac:dyDescent="0.2">
      <c r="A639" t="s">
        <v>12103</v>
      </c>
    </row>
    <row r="640" spans="1:1" x14ac:dyDescent="0.2">
      <c r="A640" t="s">
        <v>12104</v>
      </c>
    </row>
    <row r="641" spans="1:1" x14ac:dyDescent="0.2">
      <c r="A641" t="s">
        <v>12105</v>
      </c>
    </row>
    <row r="642" spans="1:1" x14ac:dyDescent="0.2">
      <c r="A642" t="s">
        <v>12106</v>
      </c>
    </row>
    <row r="643" spans="1:1" x14ac:dyDescent="0.2">
      <c r="A643" t="s">
        <v>12107</v>
      </c>
    </row>
    <row r="644" spans="1:1" x14ac:dyDescent="0.2">
      <c r="A644" t="s">
        <v>12108</v>
      </c>
    </row>
    <row r="645" spans="1:1" x14ac:dyDescent="0.2">
      <c r="A645" t="s">
        <v>12109</v>
      </c>
    </row>
    <row r="646" spans="1:1" x14ac:dyDescent="0.2">
      <c r="A646" t="s">
        <v>12110</v>
      </c>
    </row>
    <row r="647" spans="1:1" x14ac:dyDescent="0.2">
      <c r="A647" t="s">
        <v>12111</v>
      </c>
    </row>
    <row r="648" spans="1:1" x14ac:dyDescent="0.2">
      <c r="A648" t="s">
        <v>12112</v>
      </c>
    </row>
    <row r="649" spans="1:1" x14ac:dyDescent="0.2">
      <c r="A649" t="s">
        <v>12113</v>
      </c>
    </row>
    <row r="650" spans="1:1" x14ac:dyDescent="0.2">
      <c r="A650" t="s">
        <v>12114</v>
      </c>
    </row>
    <row r="651" spans="1:1" x14ac:dyDescent="0.2">
      <c r="A651" t="s">
        <v>12115</v>
      </c>
    </row>
    <row r="652" spans="1:1" x14ac:dyDescent="0.2">
      <c r="A652" t="s">
        <v>12116</v>
      </c>
    </row>
    <row r="653" spans="1:1" x14ac:dyDescent="0.2">
      <c r="A653" t="s">
        <v>12117</v>
      </c>
    </row>
    <row r="654" spans="1:1" x14ac:dyDescent="0.2">
      <c r="A654" t="s">
        <v>12118</v>
      </c>
    </row>
    <row r="655" spans="1:1" x14ac:dyDescent="0.2">
      <c r="A655" t="s">
        <v>12119</v>
      </c>
    </row>
    <row r="656" spans="1:1" x14ac:dyDescent="0.2">
      <c r="A656" t="s">
        <v>12120</v>
      </c>
    </row>
    <row r="657" spans="1:1" x14ac:dyDescent="0.2">
      <c r="A657" t="s">
        <v>12121</v>
      </c>
    </row>
    <row r="658" spans="1:1" x14ac:dyDescent="0.2">
      <c r="A658" t="s">
        <v>12122</v>
      </c>
    </row>
    <row r="659" spans="1:1" x14ac:dyDescent="0.2">
      <c r="A659" t="s">
        <v>12123</v>
      </c>
    </row>
    <row r="660" spans="1:1" x14ac:dyDescent="0.2">
      <c r="A660" t="s">
        <v>12124</v>
      </c>
    </row>
    <row r="661" spans="1:1" x14ac:dyDescent="0.2">
      <c r="A661" t="s">
        <v>12125</v>
      </c>
    </row>
    <row r="662" spans="1:1" x14ac:dyDescent="0.2">
      <c r="A662" t="s">
        <v>12126</v>
      </c>
    </row>
    <row r="663" spans="1:1" x14ac:dyDescent="0.2">
      <c r="A663" t="s">
        <v>12127</v>
      </c>
    </row>
    <row r="664" spans="1:1" x14ac:dyDescent="0.2">
      <c r="A664" t="s">
        <v>12128</v>
      </c>
    </row>
    <row r="665" spans="1:1" x14ac:dyDescent="0.2">
      <c r="A665" t="s">
        <v>12129</v>
      </c>
    </row>
    <row r="666" spans="1:1" x14ac:dyDescent="0.2">
      <c r="A666" t="s">
        <v>12130</v>
      </c>
    </row>
    <row r="667" spans="1:1" x14ac:dyDescent="0.2">
      <c r="A667" t="s">
        <v>12131</v>
      </c>
    </row>
    <row r="668" spans="1:1" x14ac:dyDescent="0.2">
      <c r="A668" t="s">
        <v>12132</v>
      </c>
    </row>
    <row r="669" spans="1:1" x14ac:dyDescent="0.2">
      <c r="A669" t="s">
        <v>12133</v>
      </c>
    </row>
    <row r="670" spans="1:1" x14ac:dyDescent="0.2">
      <c r="A670" t="s">
        <v>12134</v>
      </c>
    </row>
    <row r="671" spans="1:1" x14ac:dyDescent="0.2">
      <c r="A671" t="s">
        <v>12135</v>
      </c>
    </row>
    <row r="672" spans="1:1" x14ac:dyDescent="0.2">
      <c r="A672" t="s">
        <v>12136</v>
      </c>
    </row>
    <row r="673" spans="1:1" x14ac:dyDescent="0.2">
      <c r="A673" t="s">
        <v>12137</v>
      </c>
    </row>
    <row r="674" spans="1:1" x14ac:dyDescent="0.2">
      <c r="A674" t="s">
        <v>12138</v>
      </c>
    </row>
    <row r="675" spans="1:1" x14ac:dyDescent="0.2">
      <c r="A675" t="s">
        <v>12139</v>
      </c>
    </row>
    <row r="676" spans="1:1" x14ac:dyDescent="0.2">
      <c r="A676" t="s">
        <v>12140</v>
      </c>
    </row>
    <row r="677" spans="1:1" x14ac:dyDescent="0.2">
      <c r="A677" t="s">
        <v>12141</v>
      </c>
    </row>
    <row r="678" spans="1:1" x14ac:dyDescent="0.2">
      <c r="A678" t="s">
        <v>12142</v>
      </c>
    </row>
    <row r="679" spans="1:1" x14ac:dyDescent="0.2">
      <c r="A679" t="s">
        <v>12143</v>
      </c>
    </row>
    <row r="680" spans="1:1" x14ac:dyDescent="0.2">
      <c r="A680" t="s">
        <v>12144</v>
      </c>
    </row>
    <row r="681" spans="1:1" x14ac:dyDescent="0.2">
      <c r="A681" t="s">
        <v>12145</v>
      </c>
    </row>
    <row r="682" spans="1:1" x14ac:dyDescent="0.2">
      <c r="A682" t="s">
        <v>12146</v>
      </c>
    </row>
    <row r="683" spans="1:1" x14ac:dyDescent="0.2">
      <c r="A683" t="s">
        <v>12147</v>
      </c>
    </row>
    <row r="684" spans="1:1" x14ac:dyDescent="0.2">
      <c r="A684" t="s">
        <v>12148</v>
      </c>
    </row>
    <row r="685" spans="1:1" x14ac:dyDescent="0.2">
      <c r="A685" t="s">
        <v>12149</v>
      </c>
    </row>
    <row r="686" spans="1:1" x14ac:dyDescent="0.2">
      <c r="A686" t="s">
        <v>12150</v>
      </c>
    </row>
    <row r="687" spans="1:1" x14ac:dyDescent="0.2">
      <c r="A687" t="s">
        <v>12151</v>
      </c>
    </row>
    <row r="688" spans="1:1" x14ac:dyDescent="0.2">
      <c r="A688" t="s">
        <v>12152</v>
      </c>
    </row>
    <row r="689" spans="1:1" x14ac:dyDescent="0.2">
      <c r="A689" t="s">
        <v>12153</v>
      </c>
    </row>
    <row r="690" spans="1:1" x14ac:dyDescent="0.2">
      <c r="A690" t="s">
        <v>12154</v>
      </c>
    </row>
    <row r="691" spans="1:1" x14ac:dyDescent="0.2">
      <c r="A691" t="s">
        <v>12155</v>
      </c>
    </row>
    <row r="692" spans="1:1" x14ac:dyDescent="0.2">
      <c r="A692" t="s">
        <v>12156</v>
      </c>
    </row>
    <row r="693" spans="1:1" x14ac:dyDescent="0.2">
      <c r="A693" t="s">
        <v>12157</v>
      </c>
    </row>
    <row r="694" spans="1:1" x14ac:dyDescent="0.2">
      <c r="A694" t="s">
        <v>12158</v>
      </c>
    </row>
    <row r="695" spans="1:1" x14ac:dyDescent="0.2">
      <c r="A695" t="s">
        <v>12159</v>
      </c>
    </row>
    <row r="696" spans="1:1" x14ac:dyDescent="0.2">
      <c r="A696" t="s">
        <v>12160</v>
      </c>
    </row>
    <row r="697" spans="1:1" x14ac:dyDescent="0.2">
      <c r="A697" t="s">
        <v>12161</v>
      </c>
    </row>
    <row r="698" spans="1:1" x14ac:dyDescent="0.2">
      <c r="A698" t="s">
        <v>12162</v>
      </c>
    </row>
    <row r="699" spans="1:1" x14ac:dyDescent="0.2">
      <c r="A699" t="s">
        <v>12163</v>
      </c>
    </row>
    <row r="700" spans="1:1" x14ac:dyDescent="0.2">
      <c r="A700" t="s">
        <v>12164</v>
      </c>
    </row>
    <row r="701" spans="1:1" x14ac:dyDescent="0.2">
      <c r="A701" t="s">
        <v>12165</v>
      </c>
    </row>
    <row r="702" spans="1:1" x14ac:dyDescent="0.2">
      <c r="A702" t="s">
        <v>12166</v>
      </c>
    </row>
    <row r="703" spans="1:1" x14ac:dyDescent="0.2">
      <c r="A703" t="s">
        <v>12167</v>
      </c>
    </row>
    <row r="704" spans="1:1" x14ac:dyDescent="0.2">
      <c r="A704" t="s">
        <v>12168</v>
      </c>
    </row>
    <row r="705" spans="1:1" x14ac:dyDescent="0.2">
      <c r="A705" t="s">
        <v>12169</v>
      </c>
    </row>
    <row r="706" spans="1:1" x14ac:dyDescent="0.2">
      <c r="A706" t="s">
        <v>12170</v>
      </c>
    </row>
    <row r="707" spans="1:1" x14ac:dyDescent="0.2">
      <c r="A707" t="s">
        <v>12171</v>
      </c>
    </row>
    <row r="708" spans="1:1" x14ac:dyDescent="0.2">
      <c r="A708" t="s">
        <v>12172</v>
      </c>
    </row>
    <row r="709" spans="1:1" x14ac:dyDescent="0.2">
      <c r="A709" t="s">
        <v>12173</v>
      </c>
    </row>
    <row r="710" spans="1:1" x14ac:dyDescent="0.2">
      <c r="A710" t="s">
        <v>12174</v>
      </c>
    </row>
    <row r="711" spans="1:1" x14ac:dyDescent="0.2">
      <c r="A711" t="s">
        <v>12175</v>
      </c>
    </row>
    <row r="712" spans="1:1" x14ac:dyDescent="0.2">
      <c r="A712" t="s">
        <v>12176</v>
      </c>
    </row>
    <row r="713" spans="1:1" x14ac:dyDescent="0.2">
      <c r="A713" t="s">
        <v>12177</v>
      </c>
    </row>
    <row r="714" spans="1:1" x14ac:dyDescent="0.2">
      <c r="A714" t="s">
        <v>12178</v>
      </c>
    </row>
    <row r="715" spans="1:1" x14ac:dyDescent="0.2">
      <c r="A715" t="s">
        <v>12179</v>
      </c>
    </row>
    <row r="716" spans="1:1" x14ac:dyDescent="0.2">
      <c r="A716" t="s">
        <v>12180</v>
      </c>
    </row>
    <row r="717" spans="1:1" x14ac:dyDescent="0.2">
      <c r="A717" t="s">
        <v>12181</v>
      </c>
    </row>
    <row r="718" spans="1:1" x14ac:dyDescent="0.2">
      <c r="A718" t="s">
        <v>12182</v>
      </c>
    </row>
    <row r="719" spans="1:1" x14ac:dyDescent="0.2">
      <c r="A719" t="s">
        <v>12183</v>
      </c>
    </row>
    <row r="720" spans="1:1" x14ac:dyDescent="0.2">
      <c r="A720" t="s">
        <v>12184</v>
      </c>
    </row>
    <row r="721" spans="1:1" x14ac:dyDescent="0.2">
      <c r="A721" t="s">
        <v>12185</v>
      </c>
    </row>
    <row r="722" spans="1:1" x14ac:dyDescent="0.2">
      <c r="A722" t="s">
        <v>12186</v>
      </c>
    </row>
    <row r="723" spans="1:1" x14ac:dyDescent="0.2">
      <c r="A723" t="s">
        <v>12187</v>
      </c>
    </row>
    <row r="724" spans="1:1" x14ac:dyDescent="0.2">
      <c r="A724" t="s">
        <v>12188</v>
      </c>
    </row>
    <row r="725" spans="1:1" x14ac:dyDescent="0.2">
      <c r="A725" t="s">
        <v>12189</v>
      </c>
    </row>
    <row r="726" spans="1:1" x14ac:dyDescent="0.2">
      <c r="A726" t="s">
        <v>12190</v>
      </c>
    </row>
    <row r="727" spans="1:1" x14ac:dyDescent="0.2">
      <c r="A727" t="s">
        <v>12191</v>
      </c>
    </row>
    <row r="728" spans="1:1" x14ac:dyDescent="0.2">
      <c r="A728" t="s">
        <v>12192</v>
      </c>
    </row>
    <row r="729" spans="1:1" x14ac:dyDescent="0.2">
      <c r="A729" t="s">
        <v>12193</v>
      </c>
    </row>
    <row r="730" spans="1:1" x14ac:dyDescent="0.2">
      <c r="A730" t="s">
        <v>12194</v>
      </c>
    </row>
    <row r="731" spans="1:1" x14ac:dyDescent="0.2">
      <c r="A731" t="s">
        <v>12195</v>
      </c>
    </row>
    <row r="732" spans="1:1" x14ac:dyDescent="0.2">
      <c r="A732" t="s">
        <v>12196</v>
      </c>
    </row>
    <row r="733" spans="1:1" x14ac:dyDescent="0.2">
      <c r="A733" t="s">
        <v>12197</v>
      </c>
    </row>
    <row r="734" spans="1:1" x14ac:dyDescent="0.2">
      <c r="A734" t="s">
        <v>12198</v>
      </c>
    </row>
    <row r="735" spans="1:1" x14ac:dyDescent="0.2">
      <c r="A735" t="s">
        <v>12199</v>
      </c>
    </row>
    <row r="736" spans="1:1" x14ac:dyDescent="0.2">
      <c r="A736" t="s">
        <v>12200</v>
      </c>
    </row>
    <row r="737" spans="1:1" x14ac:dyDescent="0.2">
      <c r="A737" t="s">
        <v>12201</v>
      </c>
    </row>
    <row r="738" spans="1:1" x14ac:dyDescent="0.2">
      <c r="A738" t="s">
        <v>12202</v>
      </c>
    </row>
    <row r="739" spans="1:1" x14ac:dyDescent="0.2">
      <c r="A739" t="s">
        <v>12203</v>
      </c>
    </row>
    <row r="740" spans="1:1" x14ac:dyDescent="0.2">
      <c r="A740" t="s">
        <v>12204</v>
      </c>
    </row>
    <row r="741" spans="1:1" x14ac:dyDescent="0.2">
      <c r="A741" t="s">
        <v>12205</v>
      </c>
    </row>
    <row r="742" spans="1:1" x14ac:dyDescent="0.2">
      <c r="A742" t="s">
        <v>12206</v>
      </c>
    </row>
    <row r="743" spans="1:1" x14ac:dyDescent="0.2">
      <c r="A743" t="s">
        <v>12207</v>
      </c>
    </row>
    <row r="744" spans="1:1" x14ac:dyDescent="0.2">
      <c r="A744" t="s">
        <v>12208</v>
      </c>
    </row>
    <row r="745" spans="1:1" x14ac:dyDescent="0.2">
      <c r="A745" t="s">
        <v>12209</v>
      </c>
    </row>
    <row r="746" spans="1:1" x14ac:dyDescent="0.2">
      <c r="A746" t="s">
        <v>12210</v>
      </c>
    </row>
    <row r="747" spans="1:1" x14ac:dyDescent="0.2">
      <c r="A747" t="s">
        <v>12211</v>
      </c>
    </row>
    <row r="748" spans="1:1" x14ac:dyDescent="0.2">
      <c r="A748" t="s">
        <v>12212</v>
      </c>
    </row>
    <row r="749" spans="1:1" x14ac:dyDescent="0.2">
      <c r="A749" t="s">
        <v>12213</v>
      </c>
    </row>
    <row r="750" spans="1:1" x14ac:dyDescent="0.2">
      <c r="A750" t="s">
        <v>12214</v>
      </c>
    </row>
    <row r="751" spans="1:1" x14ac:dyDescent="0.2">
      <c r="A751" t="s">
        <v>12215</v>
      </c>
    </row>
    <row r="752" spans="1:1" x14ac:dyDescent="0.2">
      <c r="A752" t="s">
        <v>12216</v>
      </c>
    </row>
    <row r="753" spans="1:1" x14ac:dyDescent="0.2">
      <c r="A753" t="s">
        <v>12217</v>
      </c>
    </row>
    <row r="754" spans="1:1" x14ac:dyDescent="0.2">
      <c r="A754" t="s">
        <v>12218</v>
      </c>
    </row>
    <row r="755" spans="1:1" x14ac:dyDescent="0.2">
      <c r="A755" t="s">
        <v>12219</v>
      </c>
    </row>
    <row r="756" spans="1:1" x14ac:dyDescent="0.2">
      <c r="A756" t="s">
        <v>12220</v>
      </c>
    </row>
    <row r="757" spans="1:1" x14ac:dyDescent="0.2">
      <c r="A757" t="s">
        <v>12221</v>
      </c>
    </row>
    <row r="758" spans="1:1" x14ac:dyDescent="0.2">
      <c r="A758" t="s">
        <v>12222</v>
      </c>
    </row>
    <row r="759" spans="1:1" x14ac:dyDescent="0.2">
      <c r="A759" t="s">
        <v>12223</v>
      </c>
    </row>
    <row r="760" spans="1:1" x14ac:dyDescent="0.2">
      <c r="A760" t="s">
        <v>12224</v>
      </c>
    </row>
    <row r="761" spans="1:1" x14ac:dyDescent="0.2">
      <c r="A761" t="s">
        <v>12225</v>
      </c>
    </row>
    <row r="762" spans="1:1" x14ac:dyDescent="0.2">
      <c r="A762" t="s">
        <v>12226</v>
      </c>
    </row>
    <row r="763" spans="1:1" x14ac:dyDescent="0.2">
      <c r="A763" t="s">
        <v>12227</v>
      </c>
    </row>
    <row r="764" spans="1:1" x14ac:dyDescent="0.2">
      <c r="A764" t="s">
        <v>12228</v>
      </c>
    </row>
    <row r="765" spans="1:1" x14ac:dyDescent="0.2">
      <c r="A765" t="s">
        <v>12229</v>
      </c>
    </row>
    <row r="766" spans="1:1" x14ac:dyDescent="0.2">
      <c r="A766" t="s">
        <v>12230</v>
      </c>
    </row>
    <row r="767" spans="1:1" x14ac:dyDescent="0.2">
      <c r="A767" t="s">
        <v>12231</v>
      </c>
    </row>
    <row r="768" spans="1:1" x14ac:dyDescent="0.2">
      <c r="A768" t="s">
        <v>12232</v>
      </c>
    </row>
    <row r="769" spans="1:1" x14ac:dyDescent="0.2">
      <c r="A769" t="s">
        <v>12233</v>
      </c>
    </row>
    <row r="770" spans="1:1" x14ac:dyDescent="0.2">
      <c r="A770" t="s">
        <v>12234</v>
      </c>
    </row>
    <row r="771" spans="1:1" x14ac:dyDescent="0.2">
      <c r="A771" t="s">
        <v>12235</v>
      </c>
    </row>
    <row r="772" spans="1:1" x14ac:dyDescent="0.2">
      <c r="A772" t="s">
        <v>12236</v>
      </c>
    </row>
    <row r="773" spans="1:1" x14ac:dyDescent="0.2">
      <c r="A773" t="s">
        <v>12237</v>
      </c>
    </row>
    <row r="774" spans="1:1" x14ac:dyDescent="0.2">
      <c r="A774" t="s">
        <v>12238</v>
      </c>
    </row>
    <row r="775" spans="1:1" x14ac:dyDescent="0.2">
      <c r="A775" t="s">
        <v>12239</v>
      </c>
    </row>
    <row r="776" spans="1:1" x14ac:dyDescent="0.2">
      <c r="A776" t="s">
        <v>12240</v>
      </c>
    </row>
    <row r="777" spans="1:1" x14ac:dyDescent="0.2">
      <c r="A777" t="s">
        <v>12241</v>
      </c>
    </row>
    <row r="778" spans="1:1" x14ac:dyDescent="0.2">
      <c r="A778" t="s">
        <v>12242</v>
      </c>
    </row>
    <row r="779" spans="1:1" x14ac:dyDescent="0.2">
      <c r="A779" t="s">
        <v>12243</v>
      </c>
    </row>
    <row r="780" spans="1:1" x14ac:dyDescent="0.2">
      <c r="A780" t="s">
        <v>12244</v>
      </c>
    </row>
    <row r="781" spans="1:1" x14ac:dyDescent="0.2">
      <c r="A781" t="s">
        <v>12245</v>
      </c>
    </row>
    <row r="782" spans="1:1" x14ac:dyDescent="0.2">
      <c r="A782" t="s">
        <v>12246</v>
      </c>
    </row>
    <row r="783" spans="1:1" x14ac:dyDescent="0.2">
      <c r="A783" t="s">
        <v>12247</v>
      </c>
    </row>
    <row r="784" spans="1:1" x14ac:dyDescent="0.2">
      <c r="A784" t="s">
        <v>12248</v>
      </c>
    </row>
    <row r="785" spans="1:1" x14ac:dyDescent="0.2">
      <c r="A785" t="s">
        <v>12249</v>
      </c>
    </row>
    <row r="786" spans="1:1" x14ac:dyDescent="0.2">
      <c r="A786" t="s">
        <v>12250</v>
      </c>
    </row>
    <row r="787" spans="1:1" x14ac:dyDescent="0.2">
      <c r="A787" t="s">
        <v>12251</v>
      </c>
    </row>
    <row r="788" spans="1:1" x14ac:dyDescent="0.2">
      <c r="A788" t="s">
        <v>12252</v>
      </c>
    </row>
    <row r="789" spans="1:1" x14ac:dyDescent="0.2">
      <c r="A789" t="s">
        <v>12253</v>
      </c>
    </row>
    <row r="790" spans="1:1" x14ac:dyDescent="0.2">
      <c r="A790" t="s">
        <v>12254</v>
      </c>
    </row>
    <row r="791" spans="1:1" x14ac:dyDescent="0.2">
      <c r="A791" t="s">
        <v>12255</v>
      </c>
    </row>
    <row r="792" spans="1:1" x14ac:dyDescent="0.2">
      <c r="A792" t="s">
        <v>12256</v>
      </c>
    </row>
    <row r="793" spans="1:1" x14ac:dyDescent="0.2">
      <c r="A793" t="s">
        <v>12257</v>
      </c>
    </row>
    <row r="794" spans="1:1" x14ac:dyDescent="0.2">
      <c r="A794" t="s">
        <v>12258</v>
      </c>
    </row>
    <row r="795" spans="1:1" x14ac:dyDescent="0.2">
      <c r="A795" t="s">
        <v>12259</v>
      </c>
    </row>
    <row r="796" spans="1:1" x14ac:dyDescent="0.2">
      <c r="A796" t="s">
        <v>12260</v>
      </c>
    </row>
    <row r="797" spans="1:1" x14ac:dyDescent="0.2">
      <c r="A797" t="s">
        <v>12261</v>
      </c>
    </row>
    <row r="798" spans="1:1" x14ac:dyDescent="0.2">
      <c r="A798" t="s">
        <v>12262</v>
      </c>
    </row>
    <row r="799" spans="1:1" x14ac:dyDescent="0.2">
      <c r="A799" t="s">
        <v>12263</v>
      </c>
    </row>
    <row r="800" spans="1:1" x14ac:dyDescent="0.2">
      <c r="A800" t="s">
        <v>12264</v>
      </c>
    </row>
    <row r="801" spans="1:1" x14ac:dyDescent="0.2">
      <c r="A801" t="s">
        <v>12265</v>
      </c>
    </row>
    <row r="802" spans="1:1" x14ac:dyDescent="0.2">
      <c r="A802" t="s">
        <v>12266</v>
      </c>
    </row>
    <row r="803" spans="1:1" x14ac:dyDescent="0.2">
      <c r="A803" t="s">
        <v>12267</v>
      </c>
    </row>
    <row r="804" spans="1:1" x14ac:dyDescent="0.2">
      <c r="A804" t="s">
        <v>12268</v>
      </c>
    </row>
    <row r="805" spans="1:1" x14ac:dyDescent="0.2">
      <c r="A805" t="s">
        <v>12269</v>
      </c>
    </row>
    <row r="806" spans="1:1" x14ac:dyDescent="0.2">
      <c r="A806" t="s">
        <v>12270</v>
      </c>
    </row>
    <row r="807" spans="1:1" x14ac:dyDescent="0.2">
      <c r="A807" t="s">
        <v>12271</v>
      </c>
    </row>
    <row r="808" spans="1:1" x14ac:dyDescent="0.2">
      <c r="A808" t="s">
        <v>12272</v>
      </c>
    </row>
    <row r="809" spans="1:1" x14ac:dyDescent="0.2">
      <c r="A809" t="s">
        <v>12273</v>
      </c>
    </row>
    <row r="810" spans="1:1" x14ac:dyDescent="0.2">
      <c r="A810" t="s">
        <v>12274</v>
      </c>
    </row>
    <row r="811" spans="1:1" x14ac:dyDescent="0.2">
      <c r="A811" t="s">
        <v>12275</v>
      </c>
    </row>
    <row r="812" spans="1:1" x14ac:dyDescent="0.2">
      <c r="A812" t="s">
        <v>12276</v>
      </c>
    </row>
    <row r="813" spans="1:1" x14ac:dyDescent="0.2">
      <c r="A813" t="s">
        <v>12277</v>
      </c>
    </row>
    <row r="814" spans="1:1" x14ac:dyDescent="0.2">
      <c r="A814" t="s">
        <v>12278</v>
      </c>
    </row>
    <row r="815" spans="1:1" x14ac:dyDescent="0.2">
      <c r="A815" t="s">
        <v>12279</v>
      </c>
    </row>
    <row r="816" spans="1:1" x14ac:dyDescent="0.2">
      <c r="A816" t="s">
        <v>12280</v>
      </c>
    </row>
    <row r="817" spans="1:1" x14ac:dyDescent="0.2">
      <c r="A817" t="s">
        <v>12281</v>
      </c>
    </row>
    <row r="818" spans="1:1" x14ac:dyDescent="0.2">
      <c r="A818" t="s">
        <v>12282</v>
      </c>
    </row>
    <row r="819" spans="1:1" x14ac:dyDescent="0.2">
      <c r="A819" t="s">
        <v>12283</v>
      </c>
    </row>
    <row r="820" spans="1:1" x14ac:dyDescent="0.2">
      <c r="A820" t="s">
        <v>12284</v>
      </c>
    </row>
    <row r="821" spans="1:1" x14ac:dyDescent="0.2">
      <c r="A821" t="s">
        <v>12285</v>
      </c>
    </row>
    <row r="822" spans="1:1" x14ac:dyDescent="0.2">
      <c r="A822" t="s">
        <v>12286</v>
      </c>
    </row>
    <row r="823" spans="1:1" x14ac:dyDescent="0.2">
      <c r="A823" t="s">
        <v>12287</v>
      </c>
    </row>
    <row r="824" spans="1:1" x14ac:dyDescent="0.2">
      <c r="A824" t="s">
        <v>12288</v>
      </c>
    </row>
    <row r="825" spans="1:1" x14ac:dyDescent="0.2">
      <c r="A825" t="s">
        <v>12289</v>
      </c>
    </row>
    <row r="826" spans="1:1" x14ac:dyDescent="0.2">
      <c r="A826" t="s">
        <v>12290</v>
      </c>
    </row>
    <row r="827" spans="1:1" x14ac:dyDescent="0.2">
      <c r="A827" t="s">
        <v>12291</v>
      </c>
    </row>
    <row r="828" spans="1:1" x14ac:dyDescent="0.2">
      <c r="A828" t="s">
        <v>12292</v>
      </c>
    </row>
    <row r="829" spans="1:1" x14ac:dyDescent="0.2">
      <c r="A829" t="s">
        <v>12293</v>
      </c>
    </row>
    <row r="830" spans="1:1" x14ac:dyDescent="0.2">
      <c r="A830" t="s">
        <v>12294</v>
      </c>
    </row>
    <row r="831" spans="1:1" x14ac:dyDescent="0.2">
      <c r="A831" t="s">
        <v>12295</v>
      </c>
    </row>
    <row r="832" spans="1:1" x14ac:dyDescent="0.2">
      <c r="A832" t="s">
        <v>12296</v>
      </c>
    </row>
    <row r="833" spans="1:1" x14ac:dyDescent="0.2">
      <c r="A833" t="s">
        <v>12297</v>
      </c>
    </row>
    <row r="834" spans="1:1" x14ac:dyDescent="0.2">
      <c r="A834" t="s">
        <v>12298</v>
      </c>
    </row>
    <row r="835" spans="1:1" x14ac:dyDescent="0.2">
      <c r="A835" t="s">
        <v>12299</v>
      </c>
    </row>
    <row r="836" spans="1:1" x14ac:dyDescent="0.2">
      <c r="A836" t="s">
        <v>12300</v>
      </c>
    </row>
    <row r="837" spans="1:1" x14ac:dyDescent="0.2">
      <c r="A837" t="s">
        <v>12301</v>
      </c>
    </row>
    <row r="838" spans="1:1" x14ac:dyDescent="0.2">
      <c r="A838" t="s">
        <v>12302</v>
      </c>
    </row>
    <row r="839" spans="1:1" x14ac:dyDescent="0.2">
      <c r="A839" t="s">
        <v>12303</v>
      </c>
    </row>
    <row r="840" spans="1:1" x14ac:dyDescent="0.2">
      <c r="A840" t="s">
        <v>12304</v>
      </c>
    </row>
    <row r="841" spans="1:1" x14ac:dyDescent="0.2">
      <c r="A841" t="s">
        <v>12305</v>
      </c>
    </row>
    <row r="842" spans="1:1" x14ac:dyDescent="0.2">
      <c r="A842" t="s">
        <v>12306</v>
      </c>
    </row>
    <row r="843" spans="1:1" x14ac:dyDescent="0.2">
      <c r="A843" t="s">
        <v>12307</v>
      </c>
    </row>
    <row r="844" spans="1:1" x14ac:dyDescent="0.2">
      <c r="A844" t="s">
        <v>12308</v>
      </c>
    </row>
    <row r="845" spans="1:1" x14ac:dyDescent="0.2">
      <c r="A845" t="s">
        <v>12309</v>
      </c>
    </row>
    <row r="846" spans="1:1" x14ac:dyDescent="0.2">
      <c r="A846" t="s">
        <v>12310</v>
      </c>
    </row>
    <row r="847" spans="1:1" x14ac:dyDescent="0.2">
      <c r="A847" t="s">
        <v>12311</v>
      </c>
    </row>
    <row r="848" spans="1:1" x14ac:dyDescent="0.2">
      <c r="A848" t="s">
        <v>12312</v>
      </c>
    </row>
    <row r="849" spans="1:1" x14ac:dyDescent="0.2">
      <c r="A849" t="s">
        <v>12313</v>
      </c>
    </row>
    <row r="850" spans="1:1" x14ac:dyDescent="0.2">
      <c r="A850" t="s">
        <v>12314</v>
      </c>
    </row>
    <row r="851" spans="1:1" x14ac:dyDescent="0.2">
      <c r="A851" t="s">
        <v>12315</v>
      </c>
    </row>
    <row r="852" spans="1:1" x14ac:dyDescent="0.2">
      <c r="A852" t="s">
        <v>12316</v>
      </c>
    </row>
    <row r="853" spans="1:1" x14ac:dyDescent="0.2">
      <c r="A853" t="s">
        <v>12317</v>
      </c>
    </row>
    <row r="854" spans="1:1" x14ac:dyDescent="0.2">
      <c r="A854" t="s">
        <v>12318</v>
      </c>
    </row>
    <row r="855" spans="1:1" x14ac:dyDescent="0.2">
      <c r="A855" t="s">
        <v>12319</v>
      </c>
    </row>
    <row r="856" spans="1:1" x14ac:dyDescent="0.2">
      <c r="A856" t="s">
        <v>12320</v>
      </c>
    </row>
    <row r="857" spans="1:1" x14ac:dyDescent="0.2">
      <c r="A857" t="s">
        <v>12321</v>
      </c>
    </row>
    <row r="858" spans="1:1" x14ac:dyDescent="0.2">
      <c r="A858" t="s">
        <v>12322</v>
      </c>
    </row>
    <row r="859" spans="1:1" x14ac:dyDescent="0.2">
      <c r="A859" t="s">
        <v>12323</v>
      </c>
    </row>
    <row r="860" spans="1:1" x14ac:dyDescent="0.2">
      <c r="A860" t="s">
        <v>12324</v>
      </c>
    </row>
    <row r="861" spans="1:1" x14ac:dyDescent="0.2">
      <c r="A861" t="s">
        <v>12325</v>
      </c>
    </row>
    <row r="862" spans="1:1" x14ac:dyDescent="0.2">
      <c r="A862" t="s">
        <v>12326</v>
      </c>
    </row>
    <row r="863" spans="1:1" x14ac:dyDescent="0.2">
      <c r="A863" t="s">
        <v>12327</v>
      </c>
    </row>
    <row r="864" spans="1:1" x14ac:dyDescent="0.2">
      <c r="A864" t="s">
        <v>12328</v>
      </c>
    </row>
    <row r="865" spans="1:1" x14ac:dyDescent="0.2">
      <c r="A865" t="s">
        <v>12329</v>
      </c>
    </row>
    <row r="866" spans="1:1" x14ac:dyDescent="0.2">
      <c r="A866" t="s">
        <v>12330</v>
      </c>
    </row>
    <row r="867" spans="1:1" x14ac:dyDescent="0.2">
      <c r="A867" t="s">
        <v>12331</v>
      </c>
    </row>
    <row r="868" spans="1:1" x14ac:dyDescent="0.2">
      <c r="A868" t="s">
        <v>12332</v>
      </c>
    </row>
    <row r="869" spans="1:1" x14ac:dyDescent="0.2">
      <c r="A869" t="s">
        <v>12333</v>
      </c>
    </row>
    <row r="870" spans="1:1" x14ac:dyDescent="0.2">
      <c r="A870" t="s">
        <v>12334</v>
      </c>
    </row>
    <row r="871" spans="1:1" x14ac:dyDescent="0.2">
      <c r="A871" t="s">
        <v>12335</v>
      </c>
    </row>
    <row r="872" spans="1:1" x14ac:dyDescent="0.2">
      <c r="A872" t="s">
        <v>12336</v>
      </c>
    </row>
    <row r="873" spans="1:1" x14ac:dyDescent="0.2">
      <c r="A873" t="s">
        <v>12337</v>
      </c>
    </row>
    <row r="874" spans="1:1" x14ac:dyDescent="0.2">
      <c r="A874" t="s">
        <v>12338</v>
      </c>
    </row>
    <row r="875" spans="1:1" x14ac:dyDescent="0.2">
      <c r="A875" t="s">
        <v>12339</v>
      </c>
    </row>
    <row r="876" spans="1:1" x14ac:dyDescent="0.2">
      <c r="A876" t="s">
        <v>12340</v>
      </c>
    </row>
    <row r="877" spans="1:1" x14ac:dyDescent="0.2">
      <c r="A877" t="s">
        <v>12341</v>
      </c>
    </row>
    <row r="878" spans="1:1" x14ac:dyDescent="0.2">
      <c r="A878" t="s">
        <v>12342</v>
      </c>
    </row>
    <row r="879" spans="1:1" x14ac:dyDescent="0.2">
      <c r="A879" t="s">
        <v>12343</v>
      </c>
    </row>
    <row r="880" spans="1:1" x14ac:dyDescent="0.2">
      <c r="A880" t="s">
        <v>12344</v>
      </c>
    </row>
    <row r="881" spans="1:1" x14ac:dyDescent="0.2">
      <c r="A881" t="s">
        <v>12345</v>
      </c>
    </row>
    <row r="882" spans="1:1" x14ac:dyDescent="0.2">
      <c r="A882" t="s">
        <v>12346</v>
      </c>
    </row>
    <row r="883" spans="1:1" x14ac:dyDescent="0.2">
      <c r="A883" t="s">
        <v>12347</v>
      </c>
    </row>
    <row r="884" spans="1:1" x14ac:dyDescent="0.2">
      <c r="A884" t="s">
        <v>12348</v>
      </c>
    </row>
    <row r="885" spans="1:1" x14ac:dyDescent="0.2">
      <c r="A885" t="s">
        <v>12349</v>
      </c>
    </row>
    <row r="886" spans="1:1" x14ac:dyDescent="0.2">
      <c r="A886" t="s">
        <v>12350</v>
      </c>
    </row>
    <row r="887" spans="1:1" x14ac:dyDescent="0.2">
      <c r="A887" t="s">
        <v>12351</v>
      </c>
    </row>
    <row r="888" spans="1:1" x14ac:dyDescent="0.2">
      <c r="A888" t="s">
        <v>12352</v>
      </c>
    </row>
    <row r="889" spans="1:1" x14ac:dyDescent="0.2">
      <c r="A889" t="s">
        <v>12353</v>
      </c>
    </row>
    <row r="890" spans="1:1" x14ac:dyDescent="0.2">
      <c r="A890" t="s">
        <v>12354</v>
      </c>
    </row>
    <row r="891" spans="1:1" x14ac:dyDescent="0.2">
      <c r="A891" t="s">
        <v>12355</v>
      </c>
    </row>
    <row r="892" spans="1:1" x14ac:dyDescent="0.2">
      <c r="A892" t="s">
        <v>12356</v>
      </c>
    </row>
    <row r="893" spans="1:1" x14ac:dyDescent="0.2">
      <c r="A893" t="s">
        <v>12357</v>
      </c>
    </row>
    <row r="894" spans="1:1" x14ac:dyDescent="0.2">
      <c r="A894" t="s">
        <v>12358</v>
      </c>
    </row>
    <row r="895" spans="1:1" x14ac:dyDescent="0.2">
      <c r="A895" t="s">
        <v>12359</v>
      </c>
    </row>
    <row r="896" spans="1:1" x14ac:dyDescent="0.2">
      <c r="A896" t="s">
        <v>12360</v>
      </c>
    </row>
    <row r="897" spans="1:1" x14ac:dyDescent="0.2">
      <c r="A897" t="s">
        <v>12361</v>
      </c>
    </row>
    <row r="898" spans="1:1" x14ac:dyDescent="0.2">
      <c r="A898" t="s">
        <v>12362</v>
      </c>
    </row>
    <row r="899" spans="1:1" x14ac:dyDescent="0.2">
      <c r="A899" t="s">
        <v>12363</v>
      </c>
    </row>
    <row r="900" spans="1:1" x14ac:dyDescent="0.2">
      <c r="A900" t="s">
        <v>12364</v>
      </c>
    </row>
    <row r="901" spans="1:1" x14ac:dyDescent="0.2">
      <c r="A901" t="s">
        <v>12365</v>
      </c>
    </row>
    <row r="902" spans="1:1" x14ac:dyDescent="0.2">
      <c r="A902" t="s">
        <v>12366</v>
      </c>
    </row>
    <row r="903" spans="1:1" x14ac:dyDescent="0.2">
      <c r="A903" t="s">
        <v>12367</v>
      </c>
    </row>
    <row r="904" spans="1:1" x14ac:dyDescent="0.2">
      <c r="A904" t="s">
        <v>12368</v>
      </c>
    </row>
    <row r="905" spans="1:1" x14ac:dyDescent="0.2">
      <c r="A905" t="s">
        <v>12369</v>
      </c>
    </row>
    <row r="906" spans="1:1" x14ac:dyDescent="0.2">
      <c r="A906" t="s">
        <v>12370</v>
      </c>
    </row>
    <row r="907" spans="1:1" x14ac:dyDescent="0.2">
      <c r="A907" t="s">
        <v>12371</v>
      </c>
    </row>
    <row r="908" spans="1:1" x14ac:dyDescent="0.2">
      <c r="A908" t="s">
        <v>12372</v>
      </c>
    </row>
    <row r="909" spans="1:1" x14ac:dyDescent="0.2">
      <c r="A909" t="s">
        <v>12373</v>
      </c>
    </row>
    <row r="910" spans="1:1" x14ac:dyDescent="0.2">
      <c r="A910" t="s">
        <v>12374</v>
      </c>
    </row>
    <row r="911" spans="1:1" x14ac:dyDescent="0.2">
      <c r="A911" t="s">
        <v>12375</v>
      </c>
    </row>
    <row r="912" spans="1:1" x14ac:dyDescent="0.2">
      <c r="A912" t="s">
        <v>12376</v>
      </c>
    </row>
    <row r="913" spans="1:1" x14ac:dyDescent="0.2">
      <c r="A913" t="s">
        <v>12377</v>
      </c>
    </row>
    <row r="914" spans="1:1" x14ac:dyDescent="0.2">
      <c r="A914" t="s">
        <v>12378</v>
      </c>
    </row>
    <row r="915" spans="1:1" x14ac:dyDescent="0.2">
      <c r="A915" t="s">
        <v>12379</v>
      </c>
    </row>
    <row r="916" spans="1:1" x14ac:dyDescent="0.2">
      <c r="A916" t="s">
        <v>12380</v>
      </c>
    </row>
    <row r="917" spans="1:1" x14ac:dyDescent="0.2">
      <c r="A917" t="s">
        <v>12381</v>
      </c>
    </row>
    <row r="918" spans="1:1" x14ac:dyDescent="0.2">
      <c r="A918" t="s">
        <v>12382</v>
      </c>
    </row>
    <row r="919" spans="1:1" x14ac:dyDescent="0.2">
      <c r="A919" t="s">
        <v>12383</v>
      </c>
    </row>
    <row r="920" spans="1:1" x14ac:dyDescent="0.2">
      <c r="A920" t="s">
        <v>12384</v>
      </c>
    </row>
    <row r="921" spans="1:1" x14ac:dyDescent="0.2">
      <c r="A921" t="s">
        <v>12385</v>
      </c>
    </row>
    <row r="922" spans="1:1" x14ac:dyDescent="0.2">
      <c r="A922" t="s">
        <v>12386</v>
      </c>
    </row>
    <row r="923" spans="1:1" x14ac:dyDescent="0.2">
      <c r="A923" t="s">
        <v>12387</v>
      </c>
    </row>
    <row r="924" spans="1:1" x14ac:dyDescent="0.2">
      <c r="A924" t="s">
        <v>12388</v>
      </c>
    </row>
    <row r="925" spans="1:1" x14ac:dyDescent="0.2">
      <c r="A925" t="s">
        <v>12389</v>
      </c>
    </row>
    <row r="926" spans="1:1" x14ac:dyDescent="0.2">
      <c r="A926" t="s">
        <v>12390</v>
      </c>
    </row>
    <row r="927" spans="1:1" x14ac:dyDescent="0.2">
      <c r="A927" t="s">
        <v>12391</v>
      </c>
    </row>
    <row r="928" spans="1:1" x14ac:dyDescent="0.2">
      <c r="A928" t="s">
        <v>12392</v>
      </c>
    </row>
    <row r="929" spans="1:1" x14ac:dyDescent="0.2">
      <c r="A929" t="s">
        <v>12393</v>
      </c>
    </row>
    <row r="930" spans="1:1" x14ac:dyDescent="0.2">
      <c r="A930" t="s">
        <v>12394</v>
      </c>
    </row>
    <row r="931" spans="1:1" x14ac:dyDescent="0.2">
      <c r="A931" t="s">
        <v>12395</v>
      </c>
    </row>
    <row r="932" spans="1:1" x14ac:dyDescent="0.2">
      <c r="A932" t="s">
        <v>12396</v>
      </c>
    </row>
    <row r="933" spans="1:1" x14ac:dyDescent="0.2">
      <c r="A933" t="s">
        <v>12397</v>
      </c>
    </row>
    <row r="934" spans="1:1" x14ac:dyDescent="0.2">
      <c r="A934" t="s">
        <v>12398</v>
      </c>
    </row>
    <row r="935" spans="1:1" x14ac:dyDescent="0.2">
      <c r="A935" t="s">
        <v>12399</v>
      </c>
    </row>
    <row r="936" spans="1:1" x14ac:dyDescent="0.2">
      <c r="A936" t="s">
        <v>12400</v>
      </c>
    </row>
    <row r="937" spans="1:1" x14ac:dyDescent="0.2">
      <c r="A937" t="s">
        <v>12401</v>
      </c>
    </row>
    <row r="938" spans="1:1" x14ac:dyDescent="0.2">
      <c r="A938" t="s">
        <v>12402</v>
      </c>
    </row>
    <row r="939" spans="1:1" x14ac:dyDescent="0.2">
      <c r="A939" t="s">
        <v>12403</v>
      </c>
    </row>
    <row r="940" spans="1:1" x14ac:dyDescent="0.2">
      <c r="A940" t="s">
        <v>12404</v>
      </c>
    </row>
    <row r="941" spans="1:1" x14ac:dyDescent="0.2">
      <c r="A941" t="s">
        <v>12405</v>
      </c>
    </row>
    <row r="942" spans="1:1" x14ac:dyDescent="0.2">
      <c r="A942" t="s">
        <v>12406</v>
      </c>
    </row>
    <row r="943" spans="1:1" x14ac:dyDescent="0.2">
      <c r="A943" t="s">
        <v>12407</v>
      </c>
    </row>
    <row r="944" spans="1:1" x14ac:dyDescent="0.2">
      <c r="A944" t="s">
        <v>12408</v>
      </c>
    </row>
    <row r="945" spans="1:1" x14ac:dyDescent="0.2">
      <c r="A945" t="s">
        <v>12409</v>
      </c>
    </row>
    <row r="946" spans="1:1" x14ac:dyDescent="0.2">
      <c r="A946" t="s">
        <v>12410</v>
      </c>
    </row>
    <row r="947" spans="1:1" x14ac:dyDescent="0.2">
      <c r="A947" t="s">
        <v>12411</v>
      </c>
    </row>
    <row r="948" spans="1:1" x14ac:dyDescent="0.2">
      <c r="A948" t="s">
        <v>12412</v>
      </c>
    </row>
    <row r="949" spans="1:1" x14ac:dyDescent="0.2">
      <c r="A949" t="s">
        <v>12413</v>
      </c>
    </row>
    <row r="950" spans="1:1" x14ac:dyDescent="0.2">
      <c r="A950" t="s">
        <v>12414</v>
      </c>
    </row>
    <row r="951" spans="1:1" x14ac:dyDescent="0.2">
      <c r="A951" t="s">
        <v>12415</v>
      </c>
    </row>
    <row r="952" spans="1:1" x14ac:dyDescent="0.2">
      <c r="A952" t="s">
        <v>12416</v>
      </c>
    </row>
    <row r="953" spans="1:1" x14ac:dyDescent="0.2">
      <c r="A953" t="s">
        <v>12417</v>
      </c>
    </row>
    <row r="954" spans="1:1" x14ac:dyDescent="0.2">
      <c r="A954" t="s">
        <v>12418</v>
      </c>
    </row>
    <row r="955" spans="1:1" x14ac:dyDescent="0.2">
      <c r="A955" t="s">
        <v>12419</v>
      </c>
    </row>
    <row r="956" spans="1:1" x14ac:dyDescent="0.2">
      <c r="A956" t="s">
        <v>12420</v>
      </c>
    </row>
    <row r="957" spans="1:1" x14ac:dyDescent="0.2">
      <c r="A957" t="s">
        <v>12421</v>
      </c>
    </row>
    <row r="958" spans="1:1" x14ac:dyDescent="0.2">
      <c r="A958" t="s">
        <v>12422</v>
      </c>
    </row>
    <row r="959" spans="1:1" x14ac:dyDescent="0.2">
      <c r="A959" t="s">
        <v>12423</v>
      </c>
    </row>
    <row r="960" spans="1:1" x14ac:dyDescent="0.2">
      <c r="A960" t="s">
        <v>12424</v>
      </c>
    </row>
    <row r="961" spans="1:1" x14ac:dyDescent="0.2">
      <c r="A961" t="s">
        <v>12425</v>
      </c>
    </row>
    <row r="962" spans="1:1" x14ac:dyDescent="0.2">
      <c r="A962" t="s">
        <v>12426</v>
      </c>
    </row>
    <row r="963" spans="1:1" x14ac:dyDescent="0.2">
      <c r="A963" t="s">
        <v>12427</v>
      </c>
    </row>
    <row r="964" spans="1:1" x14ac:dyDescent="0.2">
      <c r="A964" t="s">
        <v>12428</v>
      </c>
    </row>
    <row r="965" spans="1:1" x14ac:dyDescent="0.2">
      <c r="A965" t="s">
        <v>12429</v>
      </c>
    </row>
    <row r="966" spans="1:1" x14ac:dyDescent="0.2">
      <c r="A966" t="s">
        <v>12430</v>
      </c>
    </row>
    <row r="967" spans="1:1" x14ac:dyDescent="0.2">
      <c r="A967" t="s">
        <v>12431</v>
      </c>
    </row>
    <row r="968" spans="1:1" x14ac:dyDescent="0.2">
      <c r="A968" t="s">
        <v>12432</v>
      </c>
    </row>
    <row r="969" spans="1:1" x14ac:dyDescent="0.2">
      <c r="A969" t="s">
        <v>12433</v>
      </c>
    </row>
    <row r="970" spans="1:1" x14ac:dyDescent="0.2">
      <c r="A970" t="s">
        <v>12434</v>
      </c>
    </row>
    <row r="971" spans="1:1" x14ac:dyDescent="0.2">
      <c r="A971" t="s">
        <v>12435</v>
      </c>
    </row>
    <row r="972" spans="1:1" x14ac:dyDescent="0.2">
      <c r="A972" t="s">
        <v>12436</v>
      </c>
    </row>
    <row r="973" spans="1:1" x14ac:dyDescent="0.2">
      <c r="A973" t="s">
        <v>12437</v>
      </c>
    </row>
    <row r="974" spans="1:1" x14ac:dyDescent="0.2">
      <c r="A974" t="s">
        <v>12438</v>
      </c>
    </row>
    <row r="975" spans="1:1" x14ac:dyDescent="0.2">
      <c r="A975" t="s">
        <v>12439</v>
      </c>
    </row>
    <row r="976" spans="1:1" x14ac:dyDescent="0.2">
      <c r="A976" t="s">
        <v>12440</v>
      </c>
    </row>
    <row r="977" spans="1:1" x14ac:dyDescent="0.2">
      <c r="A977" t="s">
        <v>12441</v>
      </c>
    </row>
    <row r="978" spans="1:1" x14ac:dyDescent="0.2">
      <c r="A978" t="s">
        <v>12442</v>
      </c>
    </row>
    <row r="979" spans="1:1" x14ac:dyDescent="0.2">
      <c r="A979" t="s">
        <v>12443</v>
      </c>
    </row>
    <row r="980" spans="1:1" x14ac:dyDescent="0.2">
      <c r="A980" t="s">
        <v>12444</v>
      </c>
    </row>
    <row r="981" spans="1:1" x14ac:dyDescent="0.2">
      <c r="A981" t="s">
        <v>12445</v>
      </c>
    </row>
    <row r="982" spans="1:1" x14ac:dyDescent="0.2">
      <c r="A982" t="s">
        <v>12446</v>
      </c>
    </row>
    <row r="983" spans="1:1" x14ac:dyDescent="0.2">
      <c r="A983" t="s">
        <v>12447</v>
      </c>
    </row>
    <row r="984" spans="1:1" x14ac:dyDescent="0.2">
      <c r="A984" t="s">
        <v>12448</v>
      </c>
    </row>
    <row r="985" spans="1:1" x14ac:dyDescent="0.2">
      <c r="A985" t="s">
        <v>12449</v>
      </c>
    </row>
    <row r="986" spans="1:1" x14ac:dyDescent="0.2">
      <c r="A986" t="s">
        <v>12450</v>
      </c>
    </row>
    <row r="987" spans="1:1" x14ac:dyDescent="0.2">
      <c r="A987" t="s">
        <v>12451</v>
      </c>
    </row>
    <row r="988" spans="1:1" x14ac:dyDescent="0.2">
      <c r="A988" t="s">
        <v>12452</v>
      </c>
    </row>
    <row r="989" spans="1:1" x14ac:dyDescent="0.2">
      <c r="A989" t="s">
        <v>12453</v>
      </c>
    </row>
    <row r="990" spans="1:1" x14ac:dyDescent="0.2">
      <c r="A990" t="s">
        <v>12454</v>
      </c>
    </row>
    <row r="991" spans="1:1" x14ac:dyDescent="0.2">
      <c r="A991" t="s">
        <v>12455</v>
      </c>
    </row>
    <row r="992" spans="1:1" x14ac:dyDescent="0.2">
      <c r="A992" t="s">
        <v>12456</v>
      </c>
    </row>
    <row r="993" spans="1:1" x14ac:dyDescent="0.2">
      <c r="A993" t="s">
        <v>12457</v>
      </c>
    </row>
    <row r="994" spans="1:1" x14ac:dyDescent="0.2">
      <c r="A994" t="s">
        <v>12458</v>
      </c>
    </row>
    <row r="995" spans="1:1" x14ac:dyDescent="0.2">
      <c r="A995" t="s">
        <v>12459</v>
      </c>
    </row>
    <row r="996" spans="1:1" x14ac:dyDescent="0.2">
      <c r="A996" t="s">
        <v>12460</v>
      </c>
    </row>
    <row r="997" spans="1:1" x14ac:dyDescent="0.2">
      <c r="A997" t="s">
        <v>12461</v>
      </c>
    </row>
    <row r="998" spans="1:1" x14ac:dyDescent="0.2">
      <c r="A998" t="s">
        <v>12462</v>
      </c>
    </row>
    <row r="999" spans="1:1" x14ac:dyDescent="0.2">
      <c r="A999" t="s">
        <v>12463</v>
      </c>
    </row>
    <row r="1000" spans="1:1" x14ac:dyDescent="0.2">
      <c r="A1000" t="s">
        <v>12464</v>
      </c>
    </row>
    <row r="1001" spans="1:1" x14ac:dyDescent="0.2">
      <c r="A1001" t="s">
        <v>12465</v>
      </c>
    </row>
    <row r="1002" spans="1:1" x14ac:dyDescent="0.2">
      <c r="A1002" t="s">
        <v>12466</v>
      </c>
    </row>
    <row r="1003" spans="1:1" x14ac:dyDescent="0.2">
      <c r="A1003" t="s">
        <v>12467</v>
      </c>
    </row>
    <row r="1004" spans="1:1" x14ac:dyDescent="0.2">
      <c r="A1004" t="s">
        <v>12468</v>
      </c>
    </row>
    <row r="1005" spans="1:1" x14ac:dyDescent="0.2">
      <c r="A1005" t="s">
        <v>12469</v>
      </c>
    </row>
    <row r="1006" spans="1:1" x14ac:dyDescent="0.2">
      <c r="A1006" t="s">
        <v>12470</v>
      </c>
    </row>
    <row r="1007" spans="1:1" x14ac:dyDescent="0.2">
      <c r="A1007" t="s">
        <v>12471</v>
      </c>
    </row>
    <row r="1008" spans="1:1" x14ac:dyDescent="0.2">
      <c r="A1008" t="s">
        <v>12472</v>
      </c>
    </row>
    <row r="1009" spans="1:1" x14ac:dyDescent="0.2">
      <c r="A1009" t="s">
        <v>12473</v>
      </c>
    </row>
    <row r="1010" spans="1:1" x14ac:dyDescent="0.2">
      <c r="A1010" t="s">
        <v>12474</v>
      </c>
    </row>
    <row r="1011" spans="1:1" x14ac:dyDescent="0.2">
      <c r="A1011" t="s">
        <v>12475</v>
      </c>
    </row>
    <row r="1012" spans="1:1" x14ac:dyDescent="0.2">
      <c r="A1012" t="s">
        <v>12476</v>
      </c>
    </row>
    <row r="1013" spans="1:1" x14ac:dyDescent="0.2">
      <c r="A1013" t="s">
        <v>12477</v>
      </c>
    </row>
    <row r="1014" spans="1:1" x14ac:dyDescent="0.2">
      <c r="A1014" t="s">
        <v>12478</v>
      </c>
    </row>
    <row r="1015" spans="1:1" x14ac:dyDescent="0.2">
      <c r="A1015" t="s">
        <v>12479</v>
      </c>
    </row>
    <row r="1016" spans="1:1" x14ac:dyDescent="0.2">
      <c r="A1016" t="s">
        <v>12480</v>
      </c>
    </row>
    <row r="1017" spans="1:1" x14ac:dyDescent="0.2">
      <c r="A1017" t="s">
        <v>12481</v>
      </c>
    </row>
    <row r="1018" spans="1:1" x14ac:dyDescent="0.2">
      <c r="A1018" t="s">
        <v>12482</v>
      </c>
    </row>
    <row r="1019" spans="1:1" x14ac:dyDescent="0.2">
      <c r="A1019" t="s">
        <v>12483</v>
      </c>
    </row>
    <row r="1020" spans="1:1" x14ac:dyDescent="0.2">
      <c r="A1020" t="s">
        <v>12484</v>
      </c>
    </row>
    <row r="1021" spans="1:1" x14ac:dyDescent="0.2">
      <c r="A1021" t="s">
        <v>12485</v>
      </c>
    </row>
    <row r="1022" spans="1:1" x14ac:dyDescent="0.2">
      <c r="A1022" t="s">
        <v>12486</v>
      </c>
    </row>
    <row r="1023" spans="1:1" x14ac:dyDescent="0.2">
      <c r="A1023" t="s">
        <v>12487</v>
      </c>
    </row>
    <row r="1024" spans="1:1" x14ac:dyDescent="0.2">
      <c r="A1024" t="s">
        <v>12488</v>
      </c>
    </row>
    <row r="1025" spans="1:1" x14ac:dyDescent="0.2">
      <c r="A1025" t="s">
        <v>12489</v>
      </c>
    </row>
    <row r="1026" spans="1:1" x14ac:dyDescent="0.2">
      <c r="A1026" t="s">
        <v>12490</v>
      </c>
    </row>
    <row r="1027" spans="1:1" x14ac:dyDescent="0.2">
      <c r="A1027" t="s">
        <v>12491</v>
      </c>
    </row>
    <row r="1028" spans="1:1" x14ac:dyDescent="0.2">
      <c r="A1028" t="s">
        <v>12492</v>
      </c>
    </row>
    <row r="1029" spans="1:1" x14ac:dyDescent="0.2">
      <c r="A1029" t="s">
        <v>12493</v>
      </c>
    </row>
    <row r="1030" spans="1:1" x14ac:dyDescent="0.2">
      <c r="A1030" t="s">
        <v>12494</v>
      </c>
    </row>
    <row r="1031" spans="1:1" x14ac:dyDescent="0.2">
      <c r="A1031" t="s">
        <v>12495</v>
      </c>
    </row>
    <row r="1032" spans="1:1" x14ac:dyDescent="0.2">
      <c r="A1032" t="s">
        <v>12496</v>
      </c>
    </row>
    <row r="1033" spans="1:1" x14ac:dyDescent="0.2">
      <c r="A1033" t="s">
        <v>12497</v>
      </c>
    </row>
    <row r="1034" spans="1:1" x14ac:dyDescent="0.2">
      <c r="A1034" t="s">
        <v>12498</v>
      </c>
    </row>
    <row r="1035" spans="1:1" x14ac:dyDescent="0.2">
      <c r="A1035" t="s">
        <v>12499</v>
      </c>
    </row>
    <row r="1036" spans="1:1" x14ac:dyDescent="0.2">
      <c r="A1036" t="s">
        <v>12500</v>
      </c>
    </row>
    <row r="1037" spans="1:1" x14ac:dyDescent="0.2">
      <c r="A1037" t="s">
        <v>12501</v>
      </c>
    </row>
    <row r="1038" spans="1:1" x14ac:dyDescent="0.2">
      <c r="A1038" t="s">
        <v>12502</v>
      </c>
    </row>
    <row r="1039" spans="1:1" x14ac:dyDescent="0.2">
      <c r="A1039" t="s">
        <v>12503</v>
      </c>
    </row>
    <row r="1040" spans="1:1" x14ac:dyDescent="0.2">
      <c r="A1040" t="s">
        <v>12504</v>
      </c>
    </row>
    <row r="1041" spans="1:1" x14ac:dyDescent="0.2">
      <c r="A1041" t="s">
        <v>12505</v>
      </c>
    </row>
    <row r="1042" spans="1:1" x14ac:dyDescent="0.2">
      <c r="A1042" t="s">
        <v>12506</v>
      </c>
    </row>
    <row r="1043" spans="1:1" x14ac:dyDescent="0.2">
      <c r="A1043" t="s">
        <v>12507</v>
      </c>
    </row>
    <row r="1044" spans="1:1" x14ac:dyDescent="0.2">
      <c r="A1044" t="s">
        <v>12508</v>
      </c>
    </row>
    <row r="1045" spans="1:1" x14ac:dyDescent="0.2">
      <c r="A1045" t="s">
        <v>12509</v>
      </c>
    </row>
    <row r="1046" spans="1:1" x14ac:dyDescent="0.2">
      <c r="A1046" t="s">
        <v>12510</v>
      </c>
    </row>
    <row r="1047" spans="1:1" x14ac:dyDescent="0.2">
      <c r="A1047" t="s">
        <v>12511</v>
      </c>
    </row>
    <row r="1048" spans="1:1" x14ac:dyDescent="0.2">
      <c r="A1048" t="s">
        <v>12512</v>
      </c>
    </row>
    <row r="1049" spans="1:1" x14ac:dyDescent="0.2">
      <c r="A1049" t="s">
        <v>12513</v>
      </c>
    </row>
    <row r="1050" spans="1:1" x14ac:dyDescent="0.2">
      <c r="A1050" t="s">
        <v>12514</v>
      </c>
    </row>
    <row r="1051" spans="1:1" x14ac:dyDescent="0.2">
      <c r="A1051" t="s">
        <v>12515</v>
      </c>
    </row>
    <row r="1052" spans="1:1" x14ac:dyDescent="0.2">
      <c r="A1052" t="s">
        <v>12516</v>
      </c>
    </row>
    <row r="1053" spans="1:1" x14ac:dyDescent="0.2">
      <c r="A1053" t="s">
        <v>12517</v>
      </c>
    </row>
    <row r="1054" spans="1:1" x14ac:dyDescent="0.2">
      <c r="A1054" t="s">
        <v>12518</v>
      </c>
    </row>
    <row r="1055" spans="1:1" x14ac:dyDescent="0.2">
      <c r="A1055" t="s">
        <v>12519</v>
      </c>
    </row>
    <row r="1056" spans="1:1" x14ac:dyDescent="0.2">
      <c r="A1056" t="s">
        <v>12520</v>
      </c>
    </row>
    <row r="1057" spans="1:1" x14ac:dyDescent="0.2">
      <c r="A1057" t="s">
        <v>12521</v>
      </c>
    </row>
    <row r="1058" spans="1:1" x14ac:dyDescent="0.2">
      <c r="A1058" t="s">
        <v>12522</v>
      </c>
    </row>
    <row r="1059" spans="1:1" x14ac:dyDescent="0.2">
      <c r="A1059" t="s">
        <v>12523</v>
      </c>
    </row>
    <row r="1060" spans="1:1" x14ac:dyDescent="0.2">
      <c r="A1060" t="s">
        <v>12524</v>
      </c>
    </row>
    <row r="1061" spans="1:1" x14ac:dyDescent="0.2">
      <c r="A1061" t="s">
        <v>12525</v>
      </c>
    </row>
    <row r="1062" spans="1:1" x14ac:dyDescent="0.2">
      <c r="A1062" t="s">
        <v>12526</v>
      </c>
    </row>
    <row r="1063" spans="1:1" x14ac:dyDescent="0.2">
      <c r="A1063" t="s">
        <v>12527</v>
      </c>
    </row>
    <row r="1064" spans="1:1" x14ac:dyDescent="0.2">
      <c r="A1064" t="s">
        <v>12528</v>
      </c>
    </row>
    <row r="1065" spans="1:1" x14ac:dyDescent="0.2">
      <c r="A1065" t="s">
        <v>12529</v>
      </c>
    </row>
    <row r="1066" spans="1:1" x14ac:dyDescent="0.2">
      <c r="A1066" t="s">
        <v>12530</v>
      </c>
    </row>
    <row r="1067" spans="1:1" x14ac:dyDescent="0.2">
      <c r="A1067" t="s">
        <v>12531</v>
      </c>
    </row>
    <row r="1068" spans="1:1" x14ac:dyDescent="0.2">
      <c r="A1068" t="s">
        <v>12532</v>
      </c>
    </row>
    <row r="1069" spans="1:1" x14ac:dyDescent="0.2">
      <c r="A1069" t="s">
        <v>12533</v>
      </c>
    </row>
    <row r="1070" spans="1:1" x14ac:dyDescent="0.2">
      <c r="A1070" t="s">
        <v>12534</v>
      </c>
    </row>
    <row r="1071" spans="1:1" x14ac:dyDescent="0.2">
      <c r="A1071" t="s">
        <v>12535</v>
      </c>
    </row>
    <row r="1072" spans="1:1" x14ac:dyDescent="0.2">
      <c r="A1072" t="s">
        <v>12536</v>
      </c>
    </row>
    <row r="1073" spans="1:1" x14ac:dyDescent="0.2">
      <c r="A1073" t="s">
        <v>12537</v>
      </c>
    </row>
    <row r="1074" spans="1:1" x14ac:dyDescent="0.2">
      <c r="A1074" t="s">
        <v>12538</v>
      </c>
    </row>
    <row r="1075" spans="1:1" x14ac:dyDescent="0.2">
      <c r="A1075" t="s">
        <v>12539</v>
      </c>
    </row>
    <row r="1076" spans="1:1" x14ac:dyDescent="0.2">
      <c r="A1076" t="s">
        <v>12540</v>
      </c>
    </row>
    <row r="1077" spans="1:1" x14ac:dyDescent="0.2">
      <c r="A1077" t="s">
        <v>12541</v>
      </c>
    </row>
    <row r="1078" spans="1:1" x14ac:dyDescent="0.2">
      <c r="A1078" t="s">
        <v>12542</v>
      </c>
    </row>
    <row r="1079" spans="1:1" x14ac:dyDescent="0.2">
      <c r="A1079" t="s">
        <v>12543</v>
      </c>
    </row>
    <row r="1080" spans="1:1" x14ac:dyDescent="0.2">
      <c r="A1080" t="s">
        <v>12544</v>
      </c>
    </row>
    <row r="1081" spans="1:1" x14ac:dyDescent="0.2">
      <c r="A1081" t="s">
        <v>12545</v>
      </c>
    </row>
    <row r="1082" spans="1:1" x14ac:dyDescent="0.2">
      <c r="A1082" t="s">
        <v>12546</v>
      </c>
    </row>
    <row r="1083" spans="1:1" x14ac:dyDescent="0.2">
      <c r="A1083" t="s">
        <v>12547</v>
      </c>
    </row>
    <row r="1084" spans="1:1" x14ac:dyDescent="0.2">
      <c r="A1084" t="s">
        <v>12548</v>
      </c>
    </row>
    <row r="1085" spans="1:1" x14ac:dyDescent="0.2">
      <c r="A1085" t="s">
        <v>12549</v>
      </c>
    </row>
    <row r="1086" spans="1:1" x14ac:dyDescent="0.2">
      <c r="A1086" t="s">
        <v>12550</v>
      </c>
    </row>
    <row r="1087" spans="1:1" x14ac:dyDescent="0.2">
      <c r="A1087" t="s">
        <v>12551</v>
      </c>
    </row>
    <row r="1088" spans="1:1" x14ac:dyDescent="0.2">
      <c r="A1088" t="s">
        <v>12552</v>
      </c>
    </row>
    <row r="1089" spans="1:1" x14ac:dyDescent="0.2">
      <c r="A1089" t="s">
        <v>12553</v>
      </c>
    </row>
    <row r="1090" spans="1:1" x14ac:dyDescent="0.2">
      <c r="A1090" t="s">
        <v>12554</v>
      </c>
    </row>
    <row r="1091" spans="1:1" x14ac:dyDescent="0.2">
      <c r="A1091" t="s">
        <v>12555</v>
      </c>
    </row>
    <row r="1092" spans="1:1" x14ac:dyDescent="0.2">
      <c r="A1092" t="s">
        <v>12556</v>
      </c>
    </row>
    <row r="1093" spans="1:1" x14ac:dyDescent="0.2">
      <c r="A1093" t="s">
        <v>12557</v>
      </c>
    </row>
    <row r="1094" spans="1:1" x14ac:dyDescent="0.2">
      <c r="A1094" t="s">
        <v>12558</v>
      </c>
    </row>
    <row r="1095" spans="1:1" x14ac:dyDescent="0.2">
      <c r="A1095" t="s">
        <v>12559</v>
      </c>
    </row>
    <row r="1096" spans="1:1" x14ac:dyDescent="0.2">
      <c r="A1096" t="s">
        <v>12560</v>
      </c>
    </row>
    <row r="1097" spans="1:1" x14ac:dyDescent="0.2">
      <c r="A1097" t="s">
        <v>12561</v>
      </c>
    </row>
    <row r="1098" spans="1:1" x14ac:dyDescent="0.2">
      <c r="A1098" t="s">
        <v>12562</v>
      </c>
    </row>
    <row r="1099" spans="1:1" x14ac:dyDescent="0.2">
      <c r="A1099" t="s">
        <v>12563</v>
      </c>
    </row>
    <row r="1100" spans="1:1" x14ac:dyDescent="0.2">
      <c r="A1100" t="s">
        <v>12564</v>
      </c>
    </row>
    <row r="1101" spans="1:1" x14ac:dyDescent="0.2">
      <c r="A1101" t="s">
        <v>12565</v>
      </c>
    </row>
    <row r="1102" spans="1:1" x14ac:dyDescent="0.2">
      <c r="A1102" t="s">
        <v>12566</v>
      </c>
    </row>
    <row r="1103" spans="1:1" x14ac:dyDescent="0.2">
      <c r="A1103" t="s">
        <v>12567</v>
      </c>
    </row>
    <row r="1104" spans="1:1" x14ac:dyDescent="0.2">
      <c r="A1104" t="s">
        <v>12568</v>
      </c>
    </row>
    <row r="1105" spans="1:1" x14ac:dyDescent="0.2">
      <c r="A1105" t="s">
        <v>12569</v>
      </c>
    </row>
    <row r="1106" spans="1:1" x14ac:dyDescent="0.2">
      <c r="A1106" t="s">
        <v>12570</v>
      </c>
    </row>
    <row r="1107" spans="1:1" x14ac:dyDescent="0.2">
      <c r="A1107" t="s">
        <v>12571</v>
      </c>
    </row>
    <row r="1108" spans="1:1" x14ac:dyDescent="0.2">
      <c r="A1108" t="s">
        <v>12572</v>
      </c>
    </row>
    <row r="1109" spans="1:1" x14ac:dyDescent="0.2">
      <c r="A1109" t="s">
        <v>12573</v>
      </c>
    </row>
    <row r="1110" spans="1:1" x14ac:dyDescent="0.2">
      <c r="A1110" t="s">
        <v>12574</v>
      </c>
    </row>
    <row r="1111" spans="1:1" x14ac:dyDescent="0.2">
      <c r="A1111" t="s">
        <v>12575</v>
      </c>
    </row>
    <row r="1112" spans="1:1" x14ac:dyDescent="0.2">
      <c r="A1112" t="s">
        <v>12576</v>
      </c>
    </row>
    <row r="1113" spans="1:1" x14ac:dyDescent="0.2">
      <c r="A1113" t="s">
        <v>12577</v>
      </c>
    </row>
    <row r="1114" spans="1:1" x14ac:dyDescent="0.2">
      <c r="A1114" t="s">
        <v>12578</v>
      </c>
    </row>
    <row r="1115" spans="1:1" x14ac:dyDescent="0.2">
      <c r="A1115" t="s">
        <v>12579</v>
      </c>
    </row>
    <row r="1116" spans="1:1" x14ac:dyDescent="0.2">
      <c r="A1116" t="s">
        <v>12580</v>
      </c>
    </row>
    <row r="1117" spans="1:1" x14ac:dyDescent="0.2">
      <c r="A1117" t="s">
        <v>12581</v>
      </c>
    </row>
    <row r="1118" spans="1:1" x14ac:dyDescent="0.2">
      <c r="A1118" t="s">
        <v>12582</v>
      </c>
    </row>
    <row r="1119" spans="1:1" x14ac:dyDescent="0.2">
      <c r="A1119" t="s">
        <v>12583</v>
      </c>
    </row>
    <row r="1120" spans="1:1" x14ac:dyDescent="0.2">
      <c r="A1120" t="s">
        <v>12584</v>
      </c>
    </row>
    <row r="1121" spans="1:1" x14ac:dyDescent="0.2">
      <c r="A1121" t="s">
        <v>12585</v>
      </c>
    </row>
    <row r="1122" spans="1:1" x14ac:dyDescent="0.2">
      <c r="A1122" t="s">
        <v>12586</v>
      </c>
    </row>
    <row r="1123" spans="1:1" x14ac:dyDescent="0.2">
      <c r="A1123" t="s">
        <v>12587</v>
      </c>
    </row>
    <row r="1124" spans="1:1" x14ac:dyDescent="0.2">
      <c r="A1124" t="s">
        <v>12588</v>
      </c>
    </row>
    <row r="1125" spans="1:1" x14ac:dyDescent="0.2">
      <c r="A1125" t="s">
        <v>12589</v>
      </c>
    </row>
    <row r="1126" spans="1:1" x14ac:dyDescent="0.2">
      <c r="A1126" t="s">
        <v>12590</v>
      </c>
    </row>
    <row r="1127" spans="1:1" x14ac:dyDescent="0.2">
      <c r="A1127" t="s">
        <v>12591</v>
      </c>
    </row>
    <row r="1128" spans="1:1" x14ac:dyDescent="0.2">
      <c r="A1128" t="s">
        <v>12592</v>
      </c>
    </row>
    <row r="1129" spans="1:1" x14ac:dyDescent="0.2">
      <c r="A1129" t="s">
        <v>12593</v>
      </c>
    </row>
    <row r="1130" spans="1:1" x14ac:dyDescent="0.2">
      <c r="A1130" t="s">
        <v>12594</v>
      </c>
    </row>
    <row r="1131" spans="1:1" x14ac:dyDescent="0.2">
      <c r="A1131" t="s">
        <v>12595</v>
      </c>
    </row>
    <row r="1132" spans="1:1" x14ac:dyDescent="0.2">
      <c r="A1132" t="s">
        <v>12596</v>
      </c>
    </row>
    <row r="1133" spans="1:1" x14ac:dyDescent="0.2">
      <c r="A1133" t="s">
        <v>12597</v>
      </c>
    </row>
    <row r="1134" spans="1:1" x14ac:dyDescent="0.2">
      <c r="A1134" t="s">
        <v>12598</v>
      </c>
    </row>
    <row r="1135" spans="1:1" x14ac:dyDescent="0.2">
      <c r="A1135" t="s">
        <v>12599</v>
      </c>
    </row>
    <row r="1136" spans="1:1" x14ac:dyDescent="0.2">
      <c r="A1136" t="s">
        <v>12600</v>
      </c>
    </row>
    <row r="1137" spans="1:1" x14ac:dyDescent="0.2">
      <c r="A1137" t="s">
        <v>12601</v>
      </c>
    </row>
    <row r="1138" spans="1:1" x14ac:dyDescent="0.2">
      <c r="A1138" t="s">
        <v>12602</v>
      </c>
    </row>
    <row r="1139" spans="1:1" x14ac:dyDescent="0.2">
      <c r="A1139" t="s">
        <v>12603</v>
      </c>
    </row>
    <row r="1140" spans="1:1" x14ac:dyDescent="0.2">
      <c r="A1140" t="s">
        <v>12604</v>
      </c>
    </row>
    <row r="1141" spans="1:1" x14ac:dyDescent="0.2">
      <c r="A1141" t="s">
        <v>12605</v>
      </c>
    </row>
    <row r="1142" spans="1:1" x14ac:dyDescent="0.2">
      <c r="A1142" t="s">
        <v>12606</v>
      </c>
    </row>
    <row r="1143" spans="1:1" x14ac:dyDescent="0.2">
      <c r="A1143" t="s">
        <v>12607</v>
      </c>
    </row>
    <row r="1144" spans="1:1" x14ac:dyDescent="0.2">
      <c r="A1144" t="s">
        <v>12608</v>
      </c>
    </row>
    <row r="1145" spans="1:1" x14ac:dyDescent="0.2">
      <c r="A1145" t="s">
        <v>12609</v>
      </c>
    </row>
    <row r="1146" spans="1:1" x14ac:dyDescent="0.2">
      <c r="A1146" t="s">
        <v>12610</v>
      </c>
    </row>
    <row r="1147" spans="1:1" x14ac:dyDescent="0.2">
      <c r="A1147" t="s">
        <v>12611</v>
      </c>
    </row>
    <row r="1148" spans="1:1" x14ac:dyDescent="0.2">
      <c r="A1148" t="s">
        <v>12612</v>
      </c>
    </row>
    <row r="1149" spans="1:1" x14ac:dyDescent="0.2">
      <c r="A1149" t="s">
        <v>12613</v>
      </c>
    </row>
    <row r="1150" spans="1:1" x14ac:dyDescent="0.2">
      <c r="A1150" t="s">
        <v>12614</v>
      </c>
    </row>
    <row r="1151" spans="1:1" x14ac:dyDescent="0.2">
      <c r="A1151" t="s">
        <v>12615</v>
      </c>
    </row>
    <row r="1152" spans="1:1" x14ac:dyDescent="0.2">
      <c r="A1152" t="s">
        <v>12616</v>
      </c>
    </row>
    <row r="1153" spans="1:1" x14ac:dyDescent="0.2">
      <c r="A1153" t="s">
        <v>12617</v>
      </c>
    </row>
    <row r="1154" spans="1:1" x14ac:dyDescent="0.2">
      <c r="A1154" t="s">
        <v>12618</v>
      </c>
    </row>
    <row r="1155" spans="1:1" x14ac:dyDescent="0.2">
      <c r="A1155" t="s">
        <v>12619</v>
      </c>
    </row>
    <row r="1156" spans="1:1" x14ac:dyDescent="0.2">
      <c r="A1156" t="s">
        <v>12620</v>
      </c>
    </row>
    <row r="1157" spans="1:1" x14ac:dyDescent="0.2">
      <c r="A1157" t="s">
        <v>12621</v>
      </c>
    </row>
    <row r="1158" spans="1:1" x14ac:dyDescent="0.2">
      <c r="A1158" t="s">
        <v>12622</v>
      </c>
    </row>
    <row r="1159" spans="1:1" x14ac:dyDescent="0.2">
      <c r="A1159" t="s">
        <v>12623</v>
      </c>
    </row>
    <row r="1160" spans="1:1" x14ac:dyDescent="0.2">
      <c r="A1160" t="s">
        <v>12624</v>
      </c>
    </row>
    <row r="1161" spans="1:1" x14ac:dyDescent="0.2">
      <c r="A1161" t="s">
        <v>12625</v>
      </c>
    </row>
    <row r="1162" spans="1:1" x14ac:dyDescent="0.2">
      <c r="A1162" t="s">
        <v>12626</v>
      </c>
    </row>
    <row r="1163" spans="1:1" x14ac:dyDescent="0.2">
      <c r="A1163" t="s">
        <v>12627</v>
      </c>
    </row>
    <row r="1164" spans="1:1" x14ac:dyDescent="0.2">
      <c r="A1164" t="s">
        <v>12628</v>
      </c>
    </row>
    <row r="1165" spans="1:1" x14ac:dyDescent="0.2">
      <c r="A1165" t="s">
        <v>12629</v>
      </c>
    </row>
    <row r="1166" spans="1:1" x14ac:dyDescent="0.2">
      <c r="A1166" t="s">
        <v>12630</v>
      </c>
    </row>
    <row r="1167" spans="1:1" x14ac:dyDescent="0.2">
      <c r="A1167" t="s">
        <v>12631</v>
      </c>
    </row>
    <row r="1168" spans="1:1" x14ac:dyDescent="0.2">
      <c r="A1168" t="s">
        <v>12632</v>
      </c>
    </row>
    <row r="1169" spans="1:1" x14ac:dyDescent="0.2">
      <c r="A1169" t="s">
        <v>12633</v>
      </c>
    </row>
    <row r="1170" spans="1:1" x14ac:dyDescent="0.2">
      <c r="A1170" t="s">
        <v>12634</v>
      </c>
    </row>
    <row r="1171" spans="1:1" x14ac:dyDescent="0.2">
      <c r="A1171" t="s">
        <v>12635</v>
      </c>
    </row>
    <row r="1172" spans="1:1" x14ac:dyDescent="0.2">
      <c r="A1172" t="s">
        <v>12636</v>
      </c>
    </row>
    <row r="1173" spans="1:1" x14ac:dyDescent="0.2">
      <c r="A1173" t="s">
        <v>12637</v>
      </c>
    </row>
    <row r="1174" spans="1:1" x14ac:dyDescent="0.2">
      <c r="A1174" t="s">
        <v>12638</v>
      </c>
    </row>
    <row r="1175" spans="1:1" x14ac:dyDescent="0.2">
      <c r="A1175" t="s">
        <v>12639</v>
      </c>
    </row>
    <row r="1176" spans="1:1" x14ac:dyDescent="0.2">
      <c r="A1176" t="s">
        <v>12640</v>
      </c>
    </row>
    <row r="1177" spans="1:1" x14ac:dyDescent="0.2">
      <c r="A1177" t="s">
        <v>12641</v>
      </c>
    </row>
    <row r="1178" spans="1:1" x14ac:dyDescent="0.2">
      <c r="A1178" t="s">
        <v>12642</v>
      </c>
    </row>
    <row r="1179" spans="1:1" x14ac:dyDescent="0.2">
      <c r="A1179" t="s">
        <v>12643</v>
      </c>
    </row>
    <row r="1180" spans="1:1" x14ac:dyDescent="0.2">
      <c r="A1180" t="s">
        <v>12644</v>
      </c>
    </row>
    <row r="1181" spans="1:1" x14ac:dyDescent="0.2">
      <c r="A1181" t="s">
        <v>12645</v>
      </c>
    </row>
    <row r="1182" spans="1:1" x14ac:dyDescent="0.2">
      <c r="A1182" t="s">
        <v>12646</v>
      </c>
    </row>
    <row r="1183" spans="1:1" x14ac:dyDescent="0.2">
      <c r="A1183" t="s">
        <v>12647</v>
      </c>
    </row>
    <row r="1184" spans="1:1" x14ac:dyDescent="0.2">
      <c r="A1184" t="s">
        <v>12648</v>
      </c>
    </row>
    <row r="1185" spans="1:1" x14ac:dyDescent="0.2">
      <c r="A1185" t="s">
        <v>12649</v>
      </c>
    </row>
    <row r="1186" spans="1:1" x14ac:dyDescent="0.2">
      <c r="A1186" t="s">
        <v>12650</v>
      </c>
    </row>
    <row r="1187" spans="1:1" x14ac:dyDescent="0.2">
      <c r="A1187" t="s">
        <v>12651</v>
      </c>
    </row>
    <row r="1188" spans="1:1" x14ac:dyDescent="0.2">
      <c r="A1188" t="s">
        <v>12652</v>
      </c>
    </row>
    <row r="1189" spans="1:1" x14ac:dyDescent="0.2">
      <c r="A1189" t="s">
        <v>12653</v>
      </c>
    </row>
    <row r="1190" spans="1:1" x14ac:dyDescent="0.2">
      <c r="A1190" t="s">
        <v>12654</v>
      </c>
    </row>
    <row r="1191" spans="1:1" x14ac:dyDescent="0.2">
      <c r="A1191" t="s">
        <v>12655</v>
      </c>
    </row>
    <row r="1192" spans="1:1" x14ac:dyDescent="0.2">
      <c r="A1192" t="s">
        <v>12656</v>
      </c>
    </row>
    <row r="1193" spans="1:1" x14ac:dyDescent="0.2">
      <c r="A1193" t="s">
        <v>12657</v>
      </c>
    </row>
    <row r="1194" spans="1:1" x14ac:dyDescent="0.2">
      <c r="A1194" t="s">
        <v>12658</v>
      </c>
    </row>
    <row r="1195" spans="1:1" x14ac:dyDescent="0.2">
      <c r="A1195" t="s">
        <v>12659</v>
      </c>
    </row>
    <row r="1196" spans="1:1" x14ac:dyDescent="0.2">
      <c r="A1196" t="s">
        <v>12660</v>
      </c>
    </row>
    <row r="1197" spans="1:1" x14ac:dyDescent="0.2">
      <c r="A1197" t="s">
        <v>12661</v>
      </c>
    </row>
    <row r="1198" spans="1:1" x14ac:dyDescent="0.2">
      <c r="A1198" t="s">
        <v>12662</v>
      </c>
    </row>
    <row r="1199" spans="1:1" x14ac:dyDescent="0.2">
      <c r="A1199" t="s">
        <v>12663</v>
      </c>
    </row>
    <row r="1200" spans="1:1" x14ac:dyDescent="0.2">
      <c r="A1200" t="s">
        <v>12664</v>
      </c>
    </row>
    <row r="1201" spans="1:1" x14ac:dyDescent="0.2">
      <c r="A1201" t="s">
        <v>12665</v>
      </c>
    </row>
    <row r="1202" spans="1:1" x14ac:dyDescent="0.2">
      <c r="A1202" t="s">
        <v>12666</v>
      </c>
    </row>
    <row r="1203" spans="1:1" x14ac:dyDescent="0.2">
      <c r="A1203" t="s">
        <v>12667</v>
      </c>
    </row>
    <row r="1204" spans="1:1" x14ac:dyDescent="0.2">
      <c r="A1204" t="s">
        <v>12668</v>
      </c>
    </row>
    <row r="1205" spans="1:1" x14ac:dyDescent="0.2">
      <c r="A1205" t="s">
        <v>12669</v>
      </c>
    </row>
    <row r="1206" spans="1:1" x14ac:dyDescent="0.2">
      <c r="A1206" t="s">
        <v>12670</v>
      </c>
    </row>
    <row r="1207" spans="1:1" x14ac:dyDescent="0.2">
      <c r="A1207" t="s">
        <v>12671</v>
      </c>
    </row>
    <row r="1208" spans="1:1" x14ac:dyDescent="0.2">
      <c r="A1208" t="s">
        <v>12672</v>
      </c>
    </row>
    <row r="1209" spans="1:1" x14ac:dyDescent="0.2">
      <c r="A1209" t="s">
        <v>12673</v>
      </c>
    </row>
    <row r="1210" spans="1:1" x14ac:dyDescent="0.2">
      <c r="A1210" t="s">
        <v>12674</v>
      </c>
    </row>
    <row r="1211" spans="1:1" x14ac:dyDescent="0.2">
      <c r="A1211" t="s">
        <v>12675</v>
      </c>
    </row>
    <row r="1212" spans="1:1" x14ac:dyDescent="0.2">
      <c r="A1212" t="s">
        <v>12676</v>
      </c>
    </row>
    <row r="1213" spans="1:1" x14ac:dyDescent="0.2">
      <c r="A1213" t="s">
        <v>12677</v>
      </c>
    </row>
    <row r="1214" spans="1:1" x14ac:dyDescent="0.2">
      <c r="A1214" t="s">
        <v>12678</v>
      </c>
    </row>
    <row r="1215" spans="1:1" x14ac:dyDescent="0.2">
      <c r="A1215" t="s">
        <v>12679</v>
      </c>
    </row>
    <row r="1216" spans="1:1" x14ac:dyDescent="0.2">
      <c r="A1216" t="s">
        <v>12680</v>
      </c>
    </row>
    <row r="1217" spans="1:1" x14ac:dyDescent="0.2">
      <c r="A1217" t="s">
        <v>12681</v>
      </c>
    </row>
    <row r="1218" spans="1:1" x14ac:dyDescent="0.2">
      <c r="A1218" t="s">
        <v>12682</v>
      </c>
    </row>
    <row r="1219" spans="1:1" x14ac:dyDescent="0.2">
      <c r="A1219" t="s">
        <v>12683</v>
      </c>
    </row>
    <row r="1220" spans="1:1" x14ac:dyDescent="0.2">
      <c r="A1220" t="s">
        <v>12684</v>
      </c>
    </row>
    <row r="1221" spans="1:1" x14ac:dyDescent="0.2">
      <c r="A1221" t="s">
        <v>12685</v>
      </c>
    </row>
    <row r="1222" spans="1:1" x14ac:dyDescent="0.2">
      <c r="A1222" t="s">
        <v>12686</v>
      </c>
    </row>
    <row r="1223" spans="1:1" x14ac:dyDescent="0.2">
      <c r="A1223" t="s">
        <v>12687</v>
      </c>
    </row>
    <row r="1224" spans="1:1" x14ac:dyDescent="0.2">
      <c r="A1224" t="s">
        <v>12688</v>
      </c>
    </row>
    <row r="1225" spans="1:1" x14ac:dyDescent="0.2">
      <c r="A1225" t="s">
        <v>12689</v>
      </c>
    </row>
    <row r="1226" spans="1:1" x14ac:dyDescent="0.2">
      <c r="A1226" t="s">
        <v>12690</v>
      </c>
    </row>
    <row r="1227" spans="1:1" x14ac:dyDescent="0.2">
      <c r="A1227" t="s">
        <v>12691</v>
      </c>
    </row>
    <row r="1228" spans="1:1" x14ac:dyDescent="0.2">
      <c r="A1228" t="s">
        <v>12692</v>
      </c>
    </row>
    <row r="1229" spans="1:1" x14ac:dyDescent="0.2">
      <c r="A1229" t="s">
        <v>12693</v>
      </c>
    </row>
    <row r="1230" spans="1:1" x14ac:dyDescent="0.2">
      <c r="A1230" t="s">
        <v>12694</v>
      </c>
    </row>
    <row r="1231" spans="1:1" x14ac:dyDescent="0.2">
      <c r="A1231" t="s">
        <v>12695</v>
      </c>
    </row>
    <row r="1232" spans="1:1" x14ac:dyDescent="0.2">
      <c r="A1232" t="s">
        <v>12696</v>
      </c>
    </row>
    <row r="1233" spans="1:1" x14ac:dyDescent="0.2">
      <c r="A1233" t="s">
        <v>12697</v>
      </c>
    </row>
    <row r="1234" spans="1:1" x14ac:dyDescent="0.2">
      <c r="A1234" t="s">
        <v>12698</v>
      </c>
    </row>
    <row r="1235" spans="1:1" x14ac:dyDescent="0.2">
      <c r="A1235" t="s">
        <v>12699</v>
      </c>
    </row>
    <row r="1236" spans="1:1" x14ac:dyDescent="0.2">
      <c r="A1236" t="s">
        <v>12700</v>
      </c>
    </row>
    <row r="1237" spans="1:1" x14ac:dyDescent="0.2">
      <c r="A1237" t="s">
        <v>12701</v>
      </c>
    </row>
    <row r="1238" spans="1:1" x14ac:dyDescent="0.2">
      <c r="A1238" t="s">
        <v>12702</v>
      </c>
    </row>
    <row r="1239" spans="1:1" x14ac:dyDescent="0.2">
      <c r="A1239" t="s">
        <v>12703</v>
      </c>
    </row>
    <row r="1240" spans="1:1" x14ac:dyDescent="0.2">
      <c r="A1240" t="s">
        <v>12704</v>
      </c>
    </row>
    <row r="1241" spans="1:1" x14ac:dyDescent="0.2">
      <c r="A1241" t="s">
        <v>12705</v>
      </c>
    </row>
    <row r="1242" spans="1:1" x14ac:dyDescent="0.2">
      <c r="A1242" t="s">
        <v>12706</v>
      </c>
    </row>
    <row r="1243" spans="1:1" x14ac:dyDescent="0.2">
      <c r="A1243" t="s">
        <v>12707</v>
      </c>
    </row>
    <row r="1244" spans="1:1" x14ac:dyDescent="0.2">
      <c r="A1244" t="s">
        <v>12708</v>
      </c>
    </row>
    <row r="1245" spans="1:1" x14ac:dyDescent="0.2">
      <c r="A1245" t="s">
        <v>12709</v>
      </c>
    </row>
    <row r="1246" spans="1:1" x14ac:dyDescent="0.2">
      <c r="A1246" t="s">
        <v>12710</v>
      </c>
    </row>
    <row r="1247" spans="1:1" x14ac:dyDescent="0.2">
      <c r="A1247" t="s">
        <v>12711</v>
      </c>
    </row>
    <row r="1248" spans="1:1" x14ac:dyDescent="0.2">
      <c r="A1248" t="s">
        <v>12712</v>
      </c>
    </row>
    <row r="1249" spans="1:1" x14ac:dyDescent="0.2">
      <c r="A1249" t="s">
        <v>12713</v>
      </c>
    </row>
    <row r="1250" spans="1:1" x14ac:dyDescent="0.2">
      <c r="A1250" t="s">
        <v>12714</v>
      </c>
    </row>
    <row r="1251" spans="1:1" x14ac:dyDescent="0.2">
      <c r="A1251" t="s">
        <v>12715</v>
      </c>
    </row>
    <row r="1252" spans="1:1" x14ac:dyDescent="0.2">
      <c r="A1252" t="s">
        <v>12716</v>
      </c>
    </row>
    <row r="1253" spans="1:1" x14ac:dyDescent="0.2">
      <c r="A1253" t="s">
        <v>12717</v>
      </c>
    </row>
    <row r="1254" spans="1:1" x14ac:dyDescent="0.2">
      <c r="A1254" t="s">
        <v>12718</v>
      </c>
    </row>
    <row r="1255" spans="1:1" x14ac:dyDescent="0.2">
      <c r="A1255" t="s">
        <v>12719</v>
      </c>
    </row>
    <row r="1256" spans="1:1" x14ac:dyDescent="0.2">
      <c r="A1256" t="s">
        <v>12720</v>
      </c>
    </row>
    <row r="1257" spans="1:1" x14ac:dyDescent="0.2">
      <c r="A1257" t="s">
        <v>12721</v>
      </c>
    </row>
    <row r="1258" spans="1:1" x14ac:dyDescent="0.2">
      <c r="A1258" t="s">
        <v>12722</v>
      </c>
    </row>
    <row r="1259" spans="1:1" x14ac:dyDescent="0.2">
      <c r="A1259" t="s">
        <v>12723</v>
      </c>
    </row>
    <row r="1260" spans="1:1" x14ac:dyDescent="0.2">
      <c r="A1260" t="s">
        <v>12724</v>
      </c>
    </row>
    <row r="1261" spans="1:1" x14ac:dyDescent="0.2">
      <c r="A1261" t="s">
        <v>12725</v>
      </c>
    </row>
    <row r="1262" spans="1:1" x14ac:dyDescent="0.2">
      <c r="A1262" t="s">
        <v>12726</v>
      </c>
    </row>
    <row r="1263" spans="1:1" x14ac:dyDescent="0.2">
      <c r="A1263" t="s">
        <v>12727</v>
      </c>
    </row>
    <row r="1264" spans="1:1" x14ac:dyDescent="0.2">
      <c r="A1264" t="s">
        <v>12728</v>
      </c>
    </row>
    <row r="1265" spans="1:1" x14ac:dyDescent="0.2">
      <c r="A1265" t="s">
        <v>12729</v>
      </c>
    </row>
    <row r="1266" spans="1:1" x14ac:dyDescent="0.2">
      <c r="A1266" t="s">
        <v>12730</v>
      </c>
    </row>
    <row r="1267" spans="1:1" x14ac:dyDescent="0.2">
      <c r="A1267" t="s">
        <v>12731</v>
      </c>
    </row>
    <row r="1268" spans="1:1" x14ac:dyDescent="0.2">
      <c r="A1268" t="s">
        <v>12732</v>
      </c>
    </row>
    <row r="1269" spans="1:1" x14ac:dyDescent="0.2">
      <c r="A1269" t="s">
        <v>12733</v>
      </c>
    </row>
    <row r="1270" spans="1:1" x14ac:dyDescent="0.2">
      <c r="A1270" t="s">
        <v>12734</v>
      </c>
    </row>
    <row r="1271" spans="1:1" x14ac:dyDescent="0.2">
      <c r="A1271" t="s">
        <v>12735</v>
      </c>
    </row>
    <row r="1272" spans="1:1" x14ac:dyDescent="0.2">
      <c r="A1272" t="s">
        <v>12736</v>
      </c>
    </row>
    <row r="1273" spans="1:1" x14ac:dyDescent="0.2">
      <c r="A1273" t="s">
        <v>12737</v>
      </c>
    </row>
    <row r="1274" spans="1:1" x14ac:dyDescent="0.2">
      <c r="A1274" t="s">
        <v>12738</v>
      </c>
    </row>
    <row r="1275" spans="1:1" x14ac:dyDescent="0.2">
      <c r="A1275" t="s">
        <v>12739</v>
      </c>
    </row>
    <row r="1276" spans="1:1" x14ac:dyDescent="0.2">
      <c r="A1276" t="s">
        <v>12740</v>
      </c>
    </row>
    <row r="1277" spans="1:1" x14ac:dyDescent="0.2">
      <c r="A1277" t="s">
        <v>12741</v>
      </c>
    </row>
    <row r="1278" spans="1:1" x14ac:dyDescent="0.2">
      <c r="A1278" t="s">
        <v>12742</v>
      </c>
    </row>
    <row r="1279" spans="1:1" x14ac:dyDescent="0.2">
      <c r="A1279" t="s">
        <v>12743</v>
      </c>
    </row>
    <row r="1280" spans="1:1" x14ac:dyDescent="0.2">
      <c r="A1280" t="s">
        <v>12744</v>
      </c>
    </row>
    <row r="1281" spans="1:1" x14ac:dyDescent="0.2">
      <c r="A1281" t="s">
        <v>12745</v>
      </c>
    </row>
    <row r="1282" spans="1:1" x14ac:dyDescent="0.2">
      <c r="A1282" t="s">
        <v>12746</v>
      </c>
    </row>
    <row r="1283" spans="1:1" x14ac:dyDescent="0.2">
      <c r="A1283" t="s">
        <v>12747</v>
      </c>
    </row>
    <row r="1284" spans="1:1" x14ac:dyDescent="0.2">
      <c r="A1284" t="s">
        <v>12748</v>
      </c>
    </row>
    <row r="1285" spans="1:1" x14ac:dyDescent="0.2">
      <c r="A1285" t="s">
        <v>12749</v>
      </c>
    </row>
    <row r="1286" spans="1:1" x14ac:dyDescent="0.2">
      <c r="A1286" t="s">
        <v>12750</v>
      </c>
    </row>
    <row r="1287" spans="1:1" x14ac:dyDescent="0.2">
      <c r="A1287" t="s">
        <v>12751</v>
      </c>
    </row>
    <row r="1288" spans="1:1" x14ac:dyDescent="0.2">
      <c r="A1288" t="s">
        <v>12752</v>
      </c>
    </row>
    <row r="1289" spans="1:1" x14ac:dyDescent="0.2">
      <c r="A1289" t="s">
        <v>12753</v>
      </c>
    </row>
    <row r="1290" spans="1:1" x14ac:dyDescent="0.2">
      <c r="A1290" t="s">
        <v>12754</v>
      </c>
    </row>
    <row r="1291" spans="1:1" x14ac:dyDescent="0.2">
      <c r="A1291" t="s">
        <v>12755</v>
      </c>
    </row>
    <row r="1292" spans="1:1" x14ac:dyDescent="0.2">
      <c r="A1292" t="s">
        <v>12756</v>
      </c>
    </row>
    <row r="1293" spans="1:1" x14ac:dyDescent="0.2">
      <c r="A1293" t="s">
        <v>12757</v>
      </c>
    </row>
    <row r="1294" spans="1:1" x14ac:dyDescent="0.2">
      <c r="A1294" t="s">
        <v>12758</v>
      </c>
    </row>
    <row r="1295" spans="1:1" x14ac:dyDescent="0.2">
      <c r="A1295" t="s">
        <v>12759</v>
      </c>
    </row>
    <row r="1296" spans="1:1" x14ac:dyDescent="0.2">
      <c r="A1296" t="s">
        <v>12760</v>
      </c>
    </row>
    <row r="1297" spans="1:1" x14ac:dyDescent="0.2">
      <c r="A1297" t="s">
        <v>12761</v>
      </c>
    </row>
    <row r="1298" spans="1:1" x14ac:dyDescent="0.2">
      <c r="A1298" t="s">
        <v>12762</v>
      </c>
    </row>
    <row r="1299" spans="1:1" x14ac:dyDescent="0.2">
      <c r="A1299" t="s">
        <v>12763</v>
      </c>
    </row>
    <row r="1300" spans="1:1" x14ac:dyDescent="0.2">
      <c r="A1300" t="s">
        <v>12764</v>
      </c>
    </row>
    <row r="1301" spans="1:1" x14ac:dyDescent="0.2">
      <c r="A1301" t="s">
        <v>12765</v>
      </c>
    </row>
    <row r="1302" spans="1:1" x14ac:dyDescent="0.2">
      <c r="A1302" t="s">
        <v>12766</v>
      </c>
    </row>
    <row r="1303" spans="1:1" x14ac:dyDescent="0.2">
      <c r="A1303" t="s">
        <v>12767</v>
      </c>
    </row>
    <row r="1304" spans="1:1" x14ac:dyDescent="0.2">
      <c r="A1304" t="s">
        <v>12768</v>
      </c>
    </row>
    <row r="1305" spans="1:1" x14ac:dyDescent="0.2">
      <c r="A1305" t="s">
        <v>12769</v>
      </c>
    </row>
    <row r="1306" spans="1:1" x14ac:dyDescent="0.2">
      <c r="A1306" t="s">
        <v>12770</v>
      </c>
    </row>
    <row r="1307" spans="1:1" x14ac:dyDescent="0.2">
      <c r="A1307" t="s">
        <v>12771</v>
      </c>
    </row>
    <row r="1308" spans="1:1" x14ac:dyDescent="0.2">
      <c r="A1308" t="s">
        <v>12772</v>
      </c>
    </row>
    <row r="1309" spans="1:1" x14ac:dyDescent="0.2">
      <c r="A1309" t="s">
        <v>12773</v>
      </c>
    </row>
    <row r="1310" spans="1:1" x14ac:dyDescent="0.2">
      <c r="A1310" t="s">
        <v>12774</v>
      </c>
    </row>
    <row r="1311" spans="1:1" x14ac:dyDescent="0.2">
      <c r="A1311" t="s">
        <v>12775</v>
      </c>
    </row>
    <row r="1312" spans="1:1" x14ac:dyDescent="0.2">
      <c r="A1312" t="s">
        <v>12776</v>
      </c>
    </row>
    <row r="1313" spans="1:1" x14ac:dyDescent="0.2">
      <c r="A1313" t="s">
        <v>12777</v>
      </c>
    </row>
    <row r="1314" spans="1:1" x14ac:dyDescent="0.2">
      <c r="A1314" t="s">
        <v>12778</v>
      </c>
    </row>
    <row r="1315" spans="1:1" x14ac:dyDescent="0.2">
      <c r="A1315" t="s">
        <v>12779</v>
      </c>
    </row>
    <row r="1316" spans="1:1" x14ac:dyDescent="0.2">
      <c r="A1316" t="s">
        <v>12780</v>
      </c>
    </row>
    <row r="1317" spans="1:1" x14ac:dyDescent="0.2">
      <c r="A1317" t="s">
        <v>12781</v>
      </c>
    </row>
    <row r="1318" spans="1:1" x14ac:dyDescent="0.2">
      <c r="A1318" t="s">
        <v>12782</v>
      </c>
    </row>
    <row r="1319" spans="1:1" x14ac:dyDescent="0.2">
      <c r="A1319" t="s">
        <v>12783</v>
      </c>
    </row>
    <row r="1320" spans="1:1" x14ac:dyDescent="0.2">
      <c r="A1320" t="s">
        <v>12784</v>
      </c>
    </row>
    <row r="1321" spans="1:1" x14ac:dyDescent="0.2">
      <c r="A1321" t="s">
        <v>12785</v>
      </c>
    </row>
    <row r="1322" spans="1:1" x14ac:dyDescent="0.2">
      <c r="A1322" t="s">
        <v>12786</v>
      </c>
    </row>
    <row r="1323" spans="1:1" x14ac:dyDescent="0.2">
      <c r="A1323" t="s">
        <v>12787</v>
      </c>
    </row>
    <row r="1324" spans="1:1" x14ac:dyDescent="0.2">
      <c r="A1324" t="s">
        <v>12788</v>
      </c>
    </row>
    <row r="1325" spans="1:1" x14ac:dyDescent="0.2">
      <c r="A1325" t="s">
        <v>12789</v>
      </c>
    </row>
    <row r="1326" spans="1:1" x14ac:dyDescent="0.2">
      <c r="A1326" t="s">
        <v>12790</v>
      </c>
    </row>
    <row r="1327" spans="1:1" x14ac:dyDescent="0.2">
      <c r="A1327" t="s">
        <v>12791</v>
      </c>
    </row>
    <row r="1328" spans="1:1" x14ac:dyDescent="0.2">
      <c r="A1328" t="s">
        <v>12792</v>
      </c>
    </row>
    <row r="1329" spans="1:1" x14ac:dyDescent="0.2">
      <c r="A1329" t="s">
        <v>12793</v>
      </c>
    </row>
    <row r="1330" spans="1:1" x14ac:dyDescent="0.2">
      <c r="A1330" t="s">
        <v>12794</v>
      </c>
    </row>
    <row r="1331" spans="1:1" x14ac:dyDescent="0.2">
      <c r="A1331" t="s">
        <v>12795</v>
      </c>
    </row>
    <row r="1332" spans="1:1" x14ac:dyDescent="0.2">
      <c r="A1332" t="s">
        <v>12796</v>
      </c>
    </row>
    <row r="1333" spans="1:1" x14ac:dyDescent="0.2">
      <c r="A1333" t="s">
        <v>12797</v>
      </c>
    </row>
    <row r="1334" spans="1:1" x14ac:dyDescent="0.2">
      <c r="A1334" t="s">
        <v>12798</v>
      </c>
    </row>
    <row r="1335" spans="1:1" x14ac:dyDescent="0.2">
      <c r="A1335" t="s">
        <v>12799</v>
      </c>
    </row>
    <row r="1336" spans="1:1" x14ac:dyDescent="0.2">
      <c r="A1336" t="s">
        <v>12800</v>
      </c>
    </row>
    <row r="1337" spans="1:1" x14ac:dyDescent="0.2">
      <c r="A1337" t="s">
        <v>12801</v>
      </c>
    </row>
    <row r="1338" spans="1:1" x14ac:dyDescent="0.2">
      <c r="A1338" t="s">
        <v>12802</v>
      </c>
    </row>
    <row r="1339" spans="1:1" x14ac:dyDescent="0.2">
      <c r="A1339" t="s">
        <v>12803</v>
      </c>
    </row>
    <row r="1340" spans="1:1" x14ac:dyDescent="0.2">
      <c r="A1340" t="s">
        <v>12804</v>
      </c>
    </row>
    <row r="1341" spans="1:1" x14ac:dyDescent="0.2">
      <c r="A1341" t="s">
        <v>12805</v>
      </c>
    </row>
    <row r="1342" spans="1:1" x14ac:dyDescent="0.2">
      <c r="A1342" t="s">
        <v>12806</v>
      </c>
    </row>
    <row r="1343" spans="1:1" x14ac:dyDescent="0.2">
      <c r="A1343" t="s">
        <v>12807</v>
      </c>
    </row>
    <row r="1344" spans="1:1" x14ac:dyDescent="0.2">
      <c r="A1344" t="s">
        <v>12808</v>
      </c>
    </row>
    <row r="1345" spans="1:1" x14ac:dyDescent="0.2">
      <c r="A1345" t="s">
        <v>12809</v>
      </c>
    </row>
    <row r="1346" spans="1:1" x14ac:dyDescent="0.2">
      <c r="A1346" t="s">
        <v>12810</v>
      </c>
    </row>
    <row r="1347" spans="1:1" x14ac:dyDescent="0.2">
      <c r="A1347" t="s">
        <v>12811</v>
      </c>
    </row>
    <row r="1348" spans="1:1" x14ac:dyDescent="0.2">
      <c r="A1348" t="s">
        <v>12812</v>
      </c>
    </row>
    <row r="1349" spans="1:1" x14ac:dyDescent="0.2">
      <c r="A1349" t="s">
        <v>12813</v>
      </c>
    </row>
    <row r="1350" spans="1:1" x14ac:dyDescent="0.2">
      <c r="A1350" t="s">
        <v>12814</v>
      </c>
    </row>
    <row r="1351" spans="1:1" x14ac:dyDescent="0.2">
      <c r="A1351" t="s">
        <v>12815</v>
      </c>
    </row>
    <row r="1352" spans="1:1" x14ac:dyDescent="0.2">
      <c r="A1352" t="s">
        <v>12816</v>
      </c>
    </row>
    <row r="1353" spans="1:1" x14ac:dyDescent="0.2">
      <c r="A1353" t="s">
        <v>12817</v>
      </c>
    </row>
    <row r="1354" spans="1:1" x14ac:dyDescent="0.2">
      <c r="A1354" t="s">
        <v>12818</v>
      </c>
    </row>
    <row r="1355" spans="1:1" x14ac:dyDescent="0.2">
      <c r="A1355" t="s">
        <v>12819</v>
      </c>
    </row>
    <row r="1356" spans="1:1" x14ac:dyDescent="0.2">
      <c r="A1356" t="s">
        <v>12820</v>
      </c>
    </row>
    <row r="1357" spans="1:1" x14ac:dyDescent="0.2">
      <c r="A1357" t="s">
        <v>12821</v>
      </c>
    </row>
    <row r="1358" spans="1:1" x14ac:dyDescent="0.2">
      <c r="A1358" t="s">
        <v>12822</v>
      </c>
    </row>
    <row r="1359" spans="1:1" x14ac:dyDescent="0.2">
      <c r="A1359" t="s">
        <v>12823</v>
      </c>
    </row>
    <row r="1360" spans="1:1" x14ac:dyDescent="0.2">
      <c r="A1360" t="s">
        <v>12824</v>
      </c>
    </row>
    <row r="1361" spans="1:1" x14ac:dyDescent="0.2">
      <c r="A1361" t="s">
        <v>12825</v>
      </c>
    </row>
    <row r="1362" spans="1:1" x14ac:dyDescent="0.2">
      <c r="A1362" t="s">
        <v>12826</v>
      </c>
    </row>
    <row r="1363" spans="1:1" x14ac:dyDescent="0.2">
      <c r="A1363" t="s">
        <v>12827</v>
      </c>
    </row>
    <row r="1364" spans="1:1" x14ac:dyDescent="0.2">
      <c r="A1364" t="s">
        <v>12828</v>
      </c>
    </row>
    <row r="1365" spans="1:1" x14ac:dyDescent="0.2">
      <c r="A1365" t="s">
        <v>12829</v>
      </c>
    </row>
    <row r="1366" spans="1:1" x14ac:dyDescent="0.2">
      <c r="A1366" t="s">
        <v>12830</v>
      </c>
    </row>
    <row r="1367" spans="1:1" x14ac:dyDescent="0.2">
      <c r="A1367" t="s">
        <v>12831</v>
      </c>
    </row>
    <row r="1368" spans="1:1" x14ac:dyDescent="0.2">
      <c r="A1368" t="s">
        <v>12832</v>
      </c>
    </row>
    <row r="1369" spans="1:1" x14ac:dyDescent="0.2">
      <c r="A1369" t="s">
        <v>12833</v>
      </c>
    </row>
    <row r="1370" spans="1:1" x14ac:dyDescent="0.2">
      <c r="A1370" t="s">
        <v>12834</v>
      </c>
    </row>
    <row r="1371" spans="1:1" x14ac:dyDescent="0.2">
      <c r="A1371" t="s">
        <v>12835</v>
      </c>
    </row>
    <row r="1372" spans="1:1" x14ac:dyDescent="0.2">
      <c r="A1372" t="s">
        <v>12836</v>
      </c>
    </row>
    <row r="1373" spans="1:1" x14ac:dyDescent="0.2">
      <c r="A1373" t="s">
        <v>12837</v>
      </c>
    </row>
    <row r="1374" spans="1:1" x14ac:dyDescent="0.2">
      <c r="A1374" t="s">
        <v>12838</v>
      </c>
    </row>
    <row r="1375" spans="1:1" x14ac:dyDescent="0.2">
      <c r="A1375" t="s">
        <v>12839</v>
      </c>
    </row>
    <row r="1376" spans="1:1" x14ac:dyDescent="0.2">
      <c r="A1376" t="s">
        <v>12840</v>
      </c>
    </row>
    <row r="1377" spans="1:1" x14ac:dyDescent="0.2">
      <c r="A1377" t="s">
        <v>12841</v>
      </c>
    </row>
    <row r="1378" spans="1:1" x14ac:dyDescent="0.2">
      <c r="A1378" t="s">
        <v>12842</v>
      </c>
    </row>
    <row r="1379" spans="1:1" x14ac:dyDescent="0.2">
      <c r="A1379" t="s">
        <v>12843</v>
      </c>
    </row>
    <row r="1380" spans="1:1" x14ac:dyDescent="0.2">
      <c r="A1380" t="s">
        <v>12844</v>
      </c>
    </row>
    <row r="1381" spans="1:1" x14ac:dyDescent="0.2">
      <c r="A1381" t="s">
        <v>12845</v>
      </c>
    </row>
    <row r="1382" spans="1:1" x14ac:dyDescent="0.2">
      <c r="A1382" t="s">
        <v>12846</v>
      </c>
    </row>
    <row r="1383" spans="1:1" x14ac:dyDescent="0.2">
      <c r="A1383" t="s">
        <v>12847</v>
      </c>
    </row>
    <row r="1384" spans="1:1" x14ac:dyDescent="0.2">
      <c r="A1384" t="s">
        <v>12848</v>
      </c>
    </row>
    <row r="1385" spans="1:1" x14ac:dyDescent="0.2">
      <c r="A1385" t="s">
        <v>12849</v>
      </c>
    </row>
    <row r="1386" spans="1:1" x14ac:dyDescent="0.2">
      <c r="A1386" t="s">
        <v>12850</v>
      </c>
    </row>
    <row r="1387" spans="1:1" x14ac:dyDescent="0.2">
      <c r="A1387" t="s">
        <v>12851</v>
      </c>
    </row>
    <row r="1388" spans="1:1" x14ac:dyDescent="0.2">
      <c r="A1388" t="s">
        <v>12852</v>
      </c>
    </row>
    <row r="1389" spans="1:1" x14ac:dyDescent="0.2">
      <c r="A1389" t="s">
        <v>12853</v>
      </c>
    </row>
    <row r="1390" spans="1:1" x14ac:dyDescent="0.2">
      <c r="A1390" t="s">
        <v>12854</v>
      </c>
    </row>
    <row r="1391" spans="1:1" x14ac:dyDescent="0.2">
      <c r="A1391" t="s">
        <v>12855</v>
      </c>
    </row>
    <row r="1392" spans="1:1" x14ac:dyDescent="0.2">
      <c r="A1392" t="s">
        <v>12856</v>
      </c>
    </row>
    <row r="1393" spans="1:1" x14ac:dyDescent="0.2">
      <c r="A1393" t="s">
        <v>12857</v>
      </c>
    </row>
    <row r="1394" spans="1:1" x14ac:dyDescent="0.2">
      <c r="A1394" t="s">
        <v>12858</v>
      </c>
    </row>
    <row r="1395" spans="1:1" x14ac:dyDescent="0.2">
      <c r="A1395" t="s">
        <v>12859</v>
      </c>
    </row>
    <row r="1396" spans="1:1" x14ac:dyDescent="0.2">
      <c r="A1396" t="s">
        <v>12860</v>
      </c>
    </row>
    <row r="1397" spans="1:1" x14ac:dyDescent="0.2">
      <c r="A1397" t="s">
        <v>12861</v>
      </c>
    </row>
    <row r="1398" spans="1:1" x14ac:dyDescent="0.2">
      <c r="A1398" t="s">
        <v>12862</v>
      </c>
    </row>
    <row r="1399" spans="1:1" x14ac:dyDescent="0.2">
      <c r="A1399" t="s">
        <v>12863</v>
      </c>
    </row>
    <row r="1400" spans="1:1" x14ac:dyDescent="0.2">
      <c r="A1400" t="s">
        <v>12864</v>
      </c>
    </row>
    <row r="1401" spans="1:1" x14ac:dyDescent="0.2">
      <c r="A1401" t="s">
        <v>12865</v>
      </c>
    </row>
    <row r="1402" spans="1:1" x14ac:dyDescent="0.2">
      <c r="A1402" t="s">
        <v>12866</v>
      </c>
    </row>
    <row r="1403" spans="1:1" x14ac:dyDescent="0.2">
      <c r="A1403" t="s">
        <v>12867</v>
      </c>
    </row>
    <row r="1404" spans="1:1" x14ac:dyDescent="0.2">
      <c r="A1404" t="s">
        <v>12868</v>
      </c>
    </row>
    <row r="1405" spans="1:1" x14ac:dyDescent="0.2">
      <c r="A1405" t="s">
        <v>12869</v>
      </c>
    </row>
    <row r="1406" spans="1:1" x14ac:dyDescent="0.2">
      <c r="A1406" t="s">
        <v>12870</v>
      </c>
    </row>
    <row r="1407" spans="1:1" x14ac:dyDescent="0.2">
      <c r="A1407" t="s">
        <v>12871</v>
      </c>
    </row>
    <row r="1408" spans="1:1" x14ac:dyDescent="0.2">
      <c r="A1408" t="s">
        <v>12872</v>
      </c>
    </row>
    <row r="1409" spans="1:1" x14ac:dyDescent="0.2">
      <c r="A1409" t="s">
        <v>12873</v>
      </c>
    </row>
    <row r="1410" spans="1:1" x14ac:dyDescent="0.2">
      <c r="A1410" t="s">
        <v>12874</v>
      </c>
    </row>
    <row r="1411" spans="1:1" x14ac:dyDescent="0.2">
      <c r="A1411" t="s">
        <v>12875</v>
      </c>
    </row>
    <row r="1412" spans="1:1" x14ac:dyDescent="0.2">
      <c r="A1412" t="s">
        <v>12876</v>
      </c>
    </row>
    <row r="1413" spans="1:1" x14ac:dyDescent="0.2">
      <c r="A1413" t="s">
        <v>12877</v>
      </c>
    </row>
    <row r="1414" spans="1:1" x14ac:dyDescent="0.2">
      <c r="A1414" t="s">
        <v>12878</v>
      </c>
    </row>
    <row r="1415" spans="1:1" x14ac:dyDescent="0.2">
      <c r="A1415" t="s">
        <v>12879</v>
      </c>
    </row>
    <row r="1416" spans="1:1" x14ac:dyDescent="0.2">
      <c r="A1416" t="s">
        <v>12880</v>
      </c>
    </row>
    <row r="1417" spans="1:1" x14ac:dyDescent="0.2">
      <c r="A1417" t="s">
        <v>12881</v>
      </c>
    </row>
    <row r="1418" spans="1:1" x14ac:dyDescent="0.2">
      <c r="A1418" t="s">
        <v>12882</v>
      </c>
    </row>
    <row r="1419" spans="1:1" x14ac:dyDescent="0.2">
      <c r="A1419" t="s">
        <v>12883</v>
      </c>
    </row>
    <row r="1420" spans="1:1" x14ac:dyDescent="0.2">
      <c r="A1420" t="s">
        <v>12884</v>
      </c>
    </row>
    <row r="1421" spans="1:1" x14ac:dyDescent="0.2">
      <c r="A1421" t="s">
        <v>12885</v>
      </c>
    </row>
    <row r="1422" spans="1:1" x14ac:dyDescent="0.2">
      <c r="A1422" t="s">
        <v>12886</v>
      </c>
    </row>
    <row r="1423" spans="1:1" x14ac:dyDescent="0.2">
      <c r="A1423" t="s">
        <v>12887</v>
      </c>
    </row>
    <row r="1424" spans="1:1" x14ac:dyDescent="0.2">
      <c r="A1424" t="s">
        <v>12888</v>
      </c>
    </row>
    <row r="1425" spans="1:1" x14ac:dyDescent="0.2">
      <c r="A1425" t="s">
        <v>12889</v>
      </c>
    </row>
    <row r="1426" spans="1:1" x14ac:dyDescent="0.2">
      <c r="A1426" t="s">
        <v>12890</v>
      </c>
    </row>
    <row r="1427" spans="1:1" x14ac:dyDescent="0.2">
      <c r="A1427" t="s">
        <v>12891</v>
      </c>
    </row>
    <row r="1428" spans="1:1" x14ac:dyDescent="0.2">
      <c r="A1428" t="s">
        <v>12892</v>
      </c>
    </row>
    <row r="1429" spans="1:1" x14ac:dyDescent="0.2">
      <c r="A1429" t="s">
        <v>12893</v>
      </c>
    </row>
    <row r="1430" spans="1:1" x14ac:dyDescent="0.2">
      <c r="A1430" t="s">
        <v>12894</v>
      </c>
    </row>
    <row r="1431" spans="1:1" x14ac:dyDescent="0.2">
      <c r="A1431" t="s">
        <v>12895</v>
      </c>
    </row>
    <row r="1432" spans="1:1" x14ac:dyDescent="0.2">
      <c r="A1432" t="s">
        <v>12896</v>
      </c>
    </row>
    <row r="1433" spans="1:1" x14ac:dyDescent="0.2">
      <c r="A1433" t="s">
        <v>12897</v>
      </c>
    </row>
    <row r="1434" spans="1:1" x14ac:dyDescent="0.2">
      <c r="A1434" t="s">
        <v>12898</v>
      </c>
    </row>
    <row r="1435" spans="1:1" x14ac:dyDescent="0.2">
      <c r="A1435" t="s">
        <v>12899</v>
      </c>
    </row>
    <row r="1436" spans="1:1" x14ac:dyDescent="0.2">
      <c r="A1436" t="s">
        <v>12900</v>
      </c>
    </row>
    <row r="1437" spans="1:1" x14ac:dyDescent="0.2">
      <c r="A1437" t="s">
        <v>12901</v>
      </c>
    </row>
    <row r="1438" spans="1:1" x14ac:dyDescent="0.2">
      <c r="A1438" t="s">
        <v>12902</v>
      </c>
    </row>
    <row r="1439" spans="1:1" x14ac:dyDescent="0.2">
      <c r="A1439" t="s">
        <v>12903</v>
      </c>
    </row>
    <row r="1440" spans="1:1" x14ac:dyDescent="0.2">
      <c r="A1440" t="s">
        <v>12904</v>
      </c>
    </row>
    <row r="1441" spans="1:1" x14ac:dyDescent="0.2">
      <c r="A1441" t="s">
        <v>12905</v>
      </c>
    </row>
    <row r="1442" spans="1:1" x14ac:dyDescent="0.2">
      <c r="A1442" t="s">
        <v>12906</v>
      </c>
    </row>
    <row r="1443" spans="1:1" x14ac:dyDescent="0.2">
      <c r="A1443" t="s">
        <v>12907</v>
      </c>
    </row>
    <row r="1444" spans="1:1" x14ac:dyDescent="0.2">
      <c r="A1444" t="s">
        <v>12908</v>
      </c>
    </row>
    <row r="1445" spans="1:1" x14ac:dyDescent="0.2">
      <c r="A1445" t="s">
        <v>12909</v>
      </c>
    </row>
    <row r="1446" spans="1:1" x14ac:dyDescent="0.2">
      <c r="A1446" t="s">
        <v>12910</v>
      </c>
    </row>
    <row r="1447" spans="1:1" x14ac:dyDescent="0.2">
      <c r="A1447" t="s">
        <v>12911</v>
      </c>
    </row>
    <row r="1448" spans="1:1" x14ac:dyDescent="0.2">
      <c r="A1448" t="s">
        <v>12912</v>
      </c>
    </row>
    <row r="1449" spans="1:1" x14ac:dyDescent="0.2">
      <c r="A1449" t="s">
        <v>12913</v>
      </c>
    </row>
    <row r="1450" spans="1:1" x14ac:dyDescent="0.2">
      <c r="A1450" t="s">
        <v>12914</v>
      </c>
    </row>
    <row r="1451" spans="1:1" x14ac:dyDescent="0.2">
      <c r="A1451" t="s">
        <v>12915</v>
      </c>
    </row>
    <row r="1452" spans="1:1" x14ac:dyDescent="0.2">
      <c r="A1452" t="s">
        <v>12916</v>
      </c>
    </row>
    <row r="1453" spans="1:1" x14ac:dyDescent="0.2">
      <c r="A1453" t="s">
        <v>12917</v>
      </c>
    </row>
    <row r="1454" spans="1:1" x14ac:dyDescent="0.2">
      <c r="A1454" t="s">
        <v>12918</v>
      </c>
    </row>
    <row r="1455" spans="1:1" x14ac:dyDescent="0.2">
      <c r="A1455" t="s">
        <v>12919</v>
      </c>
    </row>
    <row r="1456" spans="1:1" x14ac:dyDescent="0.2">
      <c r="A1456" t="s">
        <v>12920</v>
      </c>
    </row>
    <row r="1457" spans="1:1" x14ac:dyDescent="0.2">
      <c r="A1457" t="s">
        <v>12921</v>
      </c>
    </row>
    <row r="1458" spans="1:1" x14ac:dyDescent="0.2">
      <c r="A1458" t="s">
        <v>12922</v>
      </c>
    </row>
    <row r="1459" spans="1:1" x14ac:dyDescent="0.2">
      <c r="A1459" t="s">
        <v>12923</v>
      </c>
    </row>
    <row r="1460" spans="1:1" x14ac:dyDescent="0.2">
      <c r="A1460" t="s">
        <v>12924</v>
      </c>
    </row>
    <row r="1461" spans="1:1" x14ac:dyDescent="0.2">
      <c r="A1461" t="s">
        <v>12925</v>
      </c>
    </row>
    <row r="1462" spans="1:1" x14ac:dyDescent="0.2">
      <c r="A1462" t="s">
        <v>12926</v>
      </c>
    </row>
    <row r="1463" spans="1:1" x14ac:dyDescent="0.2">
      <c r="A1463" t="s">
        <v>12927</v>
      </c>
    </row>
    <row r="1464" spans="1:1" x14ac:dyDescent="0.2">
      <c r="A1464" t="s">
        <v>12928</v>
      </c>
    </row>
    <row r="1465" spans="1:1" x14ac:dyDescent="0.2">
      <c r="A1465" t="s">
        <v>12929</v>
      </c>
    </row>
    <row r="1466" spans="1:1" x14ac:dyDescent="0.2">
      <c r="A1466" t="s">
        <v>12930</v>
      </c>
    </row>
    <row r="1467" spans="1:1" x14ac:dyDescent="0.2">
      <c r="A1467" t="s">
        <v>12931</v>
      </c>
    </row>
    <row r="1468" spans="1:1" x14ac:dyDescent="0.2">
      <c r="A1468" t="s">
        <v>12932</v>
      </c>
    </row>
    <row r="1469" spans="1:1" x14ac:dyDescent="0.2">
      <c r="A1469" t="s">
        <v>12933</v>
      </c>
    </row>
    <row r="1470" spans="1:1" x14ac:dyDescent="0.2">
      <c r="A1470" t="s">
        <v>12934</v>
      </c>
    </row>
    <row r="1471" spans="1:1" x14ac:dyDescent="0.2">
      <c r="A1471" t="s">
        <v>12935</v>
      </c>
    </row>
    <row r="1472" spans="1:1" x14ac:dyDescent="0.2">
      <c r="A1472" t="s">
        <v>12936</v>
      </c>
    </row>
    <row r="1473" spans="1:1" x14ac:dyDescent="0.2">
      <c r="A1473" t="s">
        <v>12937</v>
      </c>
    </row>
    <row r="1474" spans="1:1" x14ac:dyDescent="0.2">
      <c r="A1474" t="s">
        <v>12938</v>
      </c>
    </row>
    <row r="1475" spans="1:1" x14ac:dyDescent="0.2">
      <c r="A1475" t="s">
        <v>12939</v>
      </c>
    </row>
    <row r="1476" spans="1:1" x14ac:dyDescent="0.2">
      <c r="A1476" t="s">
        <v>12940</v>
      </c>
    </row>
    <row r="1477" spans="1:1" x14ac:dyDescent="0.2">
      <c r="A1477" t="s">
        <v>12941</v>
      </c>
    </row>
    <row r="1478" spans="1:1" x14ac:dyDescent="0.2">
      <c r="A1478" t="s">
        <v>12942</v>
      </c>
    </row>
    <row r="1479" spans="1:1" x14ac:dyDescent="0.2">
      <c r="A1479" t="s">
        <v>12943</v>
      </c>
    </row>
    <row r="1480" spans="1:1" x14ac:dyDescent="0.2">
      <c r="A1480" t="s">
        <v>12944</v>
      </c>
    </row>
    <row r="1481" spans="1:1" x14ac:dyDescent="0.2">
      <c r="A1481" t="s">
        <v>12945</v>
      </c>
    </row>
    <row r="1482" spans="1:1" x14ac:dyDescent="0.2">
      <c r="A1482" t="s">
        <v>12946</v>
      </c>
    </row>
    <row r="1483" spans="1:1" x14ac:dyDescent="0.2">
      <c r="A1483" t="s">
        <v>12947</v>
      </c>
    </row>
    <row r="1484" spans="1:1" x14ac:dyDescent="0.2">
      <c r="A1484" t="s">
        <v>12948</v>
      </c>
    </row>
    <row r="1485" spans="1:1" x14ac:dyDescent="0.2">
      <c r="A1485" t="s">
        <v>12949</v>
      </c>
    </row>
    <row r="1486" spans="1:1" x14ac:dyDescent="0.2">
      <c r="A1486" t="s">
        <v>12950</v>
      </c>
    </row>
    <row r="1487" spans="1:1" x14ac:dyDescent="0.2">
      <c r="A1487" t="s">
        <v>12951</v>
      </c>
    </row>
    <row r="1488" spans="1:1" x14ac:dyDescent="0.2">
      <c r="A1488" t="s">
        <v>12952</v>
      </c>
    </row>
    <row r="1489" spans="1:1" x14ac:dyDescent="0.2">
      <c r="A1489" t="s">
        <v>12953</v>
      </c>
    </row>
    <row r="1490" spans="1:1" x14ac:dyDescent="0.2">
      <c r="A1490" t="s">
        <v>12954</v>
      </c>
    </row>
    <row r="1491" spans="1:1" x14ac:dyDescent="0.2">
      <c r="A1491" t="s">
        <v>12955</v>
      </c>
    </row>
    <row r="1492" spans="1:1" x14ac:dyDescent="0.2">
      <c r="A1492" t="s">
        <v>12956</v>
      </c>
    </row>
    <row r="1493" spans="1:1" x14ac:dyDescent="0.2">
      <c r="A1493" t="s">
        <v>12957</v>
      </c>
    </row>
    <row r="1494" spans="1:1" x14ac:dyDescent="0.2">
      <c r="A1494" t="s">
        <v>12958</v>
      </c>
    </row>
    <row r="1495" spans="1:1" x14ac:dyDescent="0.2">
      <c r="A1495" t="s">
        <v>12959</v>
      </c>
    </row>
    <row r="1496" spans="1:1" x14ac:dyDescent="0.2">
      <c r="A1496" t="s">
        <v>12960</v>
      </c>
    </row>
    <row r="1497" spans="1:1" x14ac:dyDescent="0.2">
      <c r="A1497" t="s">
        <v>12961</v>
      </c>
    </row>
    <row r="1498" spans="1:1" x14ac:dyDescent="0.2">
      <c r="A1498" t="s">
        <v>12962</v>
      </c>
    </row>
    <row r="1499" spans="1:1" x14ac:dyDescent="0.2">
      <c r="A1499" t="s">
        <v>12963</v>
      </c>
    </row>
    <row r="1500" spans="1:1" x14ac:dyDescent="0.2">
      <c r="A1500" t="s">
        <v>12964</v>
      </c>
    </row>
    <row r="1501" spans="1:1" x14ac:dyDescent="0.2">
      <c r="A1501" t="s">
        <v>12965</v>
      </c>
    </row>
    <row r="1502" spans="1:1" x14ac:dyDescent="0.2">
      <c r="A1502" t="s">
        <v>12966</v>
      </c>
    </row>
    <row r="1503" spans="1:1" x14ac:dyDescent="0.2">
      <c r="A1503" t="s">
        <v>12967</v>
      </c>
    </row>
    <row r="1504" spans="1:1" x14ac:dyDescent="0.2">
      <c r="A1504" t="s">
        <v>12968</v>
      </c>
    </row>
    <row r="1505" spans="1:1" x14ac:dyDescent="0.2">
      <c r="A1505" t="s">
        <v>12969</v>
      </c>
    </row>
    <row r="1506" spans="1:1" x14ac:dyDescent="0.2">
      <c r="A1506" t="s">
        <v>12970</v>
      </c>
    </row>
    <row r="1507" spans="1:1" x14ac:dyDescent="0.2">
      <c r="A1507" t="s">
        <v>12971</v>
      </c>
    </row>
    <row r="1508" spans="1:1" x14ac:dyDescent="0.2">
      <c r="A1508" t="s">
        <v>12972</v>
      </c>
    </row>
    <row r="1509" spans="1:1" x14ac:dyDescent="0.2">
      <c r="A1509" t="s">
        <v>12973</v>
      </c>
    </row>
    <row r="1510" spans="1:1" x14ac:dyDescent="0.2">
      <c r="A1510" t="s">
        <v>12974</v>
      </c>
    </row>
    <row r="1511" spans="1:1" x14ac:dyDescent="0.2">
      <c r="A1511" t="s">
        <v>12975</v>
      </c>
    </row>
    <row r="1512" spans="1:1" x14ac:dyDescent="0.2">
      <c r="A1512" t="s">
        <v>12976</v>
      </c>
    </row>
    <row r="1513" spans="1:1" x14ac:dyDescent="0.2">
      <c r="A1513" t="s">
        <v>12977</v>
      </c>
    </row>
    <row r="1514" spans="1:1" x14ac:dyDescent="0.2">
      <c r="A1514" t="s">
        <v>12978</v>
      </c>
    </row>
    <row r="1515" spans="1:1" x14ac:dyDescent="0.2">
      <c r="A1515" t="s">
        <v>12979</v>
      </c>
    </row>
    <row r="1516" spans="1:1" x14ac:dyDescent="0.2">
      <c r="A1516" t="s">
        <v>12980</v>
      </c>
    </row>
    <row r="1517" spans="1:1" x14ac:dyDescent="0.2">
      <c r="A1517" t="s">
        <v>12981</v>
      </c>
    </row>
    <row r="1518" spans="1:1" x14ac:dyDescent="0.2">
      <c r="A1518" t="s">
        <v>12982</v>
      </c>
    </row>
    <row r="1519" spans="1:1" x14ac:dyDescent="0.2">
      <c r="A1519" t="s">
        <v>12983</v>
      </c>
    </row>
    <row r="1520" spans="1:1" x14ac:dyDescent="0.2">
      <c r="A1520" t="s">
        <v>12984</v>
      </c>
    </row>
    <row r="1521" spans="1:1" x14ac:dyDescent="0.2">
      <c r="A1521" t="s">
        <v>12985</v>
      </c>
    </row>
    <row r="1522" spans="1:1" x14ac:dyDescent="0.2">
      <c r="A1522" t="s">
        <v>12986</v>
      </c>
    </row>
    <row r="1523" spans="1:1" x14ac:dyDescent="0.2">
      <c r="A1523" t="s">
        <v>12987</v>
      </c>
    </row>
    <row r="1524" spans="1:1" x14ac:dyDescent="0.2">
      <c r="A1524" t="s">
        <v>12988</v>
      </c>
    </row>
    <row r="1525" spans="1:1" x14ac:dyDescent="0.2">
      <c r="A1525" t="s">
        <v>12989</v>
      </c>
    </row>
    <row r="1526" spans="1:1" x14ac:dyDescent="0.2">
      <c r="A1526" t="s">
        <v>12990</v>
      </c>
    </row>
    <row r="1527" spans="1:1" x14ac:dyDescent="0.2">
      <c r="A1527" t="s">
        <v>12991</v>
      </c>
    </row>
    <row r="1528" spans="1:1" x14ac:dyDescent="0.2">
      <c r="A1528" t="s">
        <v>12992</v>
      </c>
    </row>
    <row r="1529" spans="1:1" x14ac:dyDescent="0.2">
      <c r="A1529" t="s">
        <v>12993</v>
      </c>
    </row>
    <row r="1530" spans="1:1" x14ac:dyDescent="0.2">
      <c r="A1530" t="s">
        <v>12994</v>
      </c>
    </row>
    <row r="1531" spans="1:1" x14ac:dyDescent="0.2">
      <c r="A1531" t="s">
        <v>12995</v>
      </c>
    </row>
    <row r="1532" spans="1:1" x14ac:dyDescent="0.2">
      <c r="A1532" t="s">
        <v>12996</v>
      </c>
    </row>
    <row r="1533" spans="1:1" x14ac:dyDescent="0.2">
      <c r="A1533" t="s">
        <v>12997</v>
      </c>
    </row>
    <row r="1534" spans="1:1" x14ac:dyDescent="0.2">
      <c r="A1534" t="s">
        <v>12998</v>
      </c>
    </row>
    <row r="1535" spans="1:1" x14ac:dyDescent="0.2">
      <c r="A1535" t="s">
        <v>12999</v>
      </c>
    </row>
    <row r="1536" spans="1:1" x14ac:dyDescent="0.2">
      <c r="A1536" t="s">
        <v>13000</v>
      </c>
    </row>
    <row r="1537" spans="1:1" x14ac:dyDescent="0.2">
      <c r="A1537" t="s">
        <v>13001</v>
      </c>
    </row>
    <row r="1538" spans="1:1" x14ac:dyDescent="0.2">
      <c r="A1538" t="s">
        <v>13002</v>
      </c>
    </row>
    <row r="1539" spans="1:1" x14ac:dyDescent="0.2">
      <c r="A1539" t="s">
        <v>13003</v>
      </c>
    </row>
    <row r="1540" spans="1:1" x14ac:dyDescent="0.2">
      <c r="A1540" t="s">
        <v>13004</v>
      </c>
    </row>
    <row r="1541" spans="1:1" x14ac:dyDescent="0.2">
      <c r="A1541" t="s">
        <v>13005</v>
      </c>
    </row>
    <row r="1542" spans="1:1" x14ac:dyDescent="0.2">
      <c r="A1542" t="s">
        <v>13006</v>
      </c>
    </row>
    <row r="1543" spans="1:1" x14ac:dyDescent="0.2">
      <c r="A1543" t="s">
        <v>13007</v>
      </c>
    </row>
    <row r="1544" spans="1:1" x14ac:dyDescent="0.2">
      <c r="A1544" t="s">
        <v>13008</v>
      </c>
    </row>
    <row r="1545" spans="1:1" x14ac:dyDescent="0.2">
      <c r="A1545" t="s">
        <v>13009</v>
      </c>
    </row>
    <row r="1546" spans="1:1" x14ac:dyDescent="0.2">
      <c r="A1546" t="s">
        <v>13010</v>
      </c>
    </row>
    <row r="1547" spans="1:1" x14ac:dyDescent="0.2">
      <c r="A1547" t="s">
        <v>13011</v>
      </c>
    </row>
    <row r="1548" spans="1:1" x14ac:dyDescent="0.2">
      <c r="A1548" t="s">
        <v>13012</v>
      </c>
    </row>
    <row r="1549" spans="1:1" x14ac:dyDescent="0.2">
      <c r="A1549" t="s">
        <v>13013</v>
      </c>
    </row>
    <row r="1550" spans="1:1" x14ac:dyDescent="0.2">
      <c r="A1550" t="s">
        <v>13014</v>
      </c>
    </row>
    <row r="1551" spans="1:1" x14ac:dyDescent="0.2">
      <c r="A1551" t="s">
        <v>13015</v>
      </c>
    </row>
    <row r="1552" spans="1:1" x14ac:dyDescent="0.2">
      <c r="A1552" t="s">
        <v>13016</v>
      </c>
    </row>
    <row r="1553" spans="1:1" x14ac:dyDescent="0.2">
      <c r="A1553" t="s">
        <v>13017</v>
      </c>
    </row>
    <row r="1554" spans="1:1" x14ac:dyDescent="0.2">
      <c r="A1554" t="s">
        <v>13018</v>
      </c>
    </row>
    <row r="1555" spans="1:1" x14ac:dyDescent="0.2">
      <c r="A1555" t="s">
        <v>13019</v>
      </c>
    </row>
    <row r="1556" spans="1:1" x14ac:dyDescent="0.2">
      <c r="A1556" t="s">
        <v>13020</v>
      </c>
    </row>
    <row r="1557" spans="1:1" x14ac:dyDescent="0.2">
      <c r="A1557" t="s">
        <v>13021</v>
      </c>
    </row>
    <row r="1558" spans="1:1" x14ac:dyDescent="0.2">
      <c r="A1558" t="s">
        <v>13022</v>
      </c>
    </row>
    <row r="1559" spans="1:1" x14ac:dyDescent="0.2">
      <c r="A1559" t="s">
        <v>13023</v>
      </c>
    </row>
    <row r="1560" spans="1:1" x14ac:dyDescent="0.2">
      <c r="A1560" t="s">
        <v>13024</v>
      </c>
    </row>
    <row r="1561" spans="1:1" x14ac:dyDescent="0.2">
      <c r="A1561" t="s">
        <v>13025</v>
      </c>
    </row>
    <row r="1562" spans="1:1" x14ac:dyDescent="0.2">
      <c r="A1562" t="s">
        <v>13026</v>
      </c>
    </row>
    <row r="1563" spans="1:1" x14ac:dyDescent="0.2">
      <c r="A1563" t="s">
        <v>13027</v>
      </c>
    </row>
    <row r="1564" spans="1:1" x14ac:dyDescent="0.2">
      <c r="A1564" t="s">
        <v>13028</v>
      </c>
    </row>
    <row r="1565" spans="1:1" x14ac:dyDescent="0.2">
      <c r="A1565" t="s">
        <v>13029</v>
      </c>
    </row>
    <row r="1566" spans="1:1" x14ac:dyDescent="0.2">
      <c r="A1566" t="s">
        <v>13030</v>
      </c>
    </row>
    <row r="1567" spans="1:1" x14ac:dyDescent="0.2">
      <c r="A1567" t="s">
        <v>13031</v>
      </c>
    </row>
    <row r="1568" spans="1:1" x14ac:dyDescent="0.2">
      <c r="A1568" t="s">
        <v>13032</v>
      </c>
    </row>
    <row r="1569" spans="1:1" x14ac:dyDescent="0.2">
      <c r="A1569" t="s">
        <v>13033</v>
      </c>
    </row>
    <row r="1570" spans="1:1" x14ac:dyDescent="0.2">
      <c r="A1570" t="s">
        <v>13034</v>
      </c>
    </row>
    <row r="1571" spans="1:1" x14ac:dyDescent="0.2">
      <c r="A1571" t="s">
        <v>13035</v>
      </c>
    </row>
    <row r="1572" spans="1:1" x14ac:dyDescent="0.2">
      <c r="A1572" t="s">
        <v>13036</v>
      </c>
    </row>
    <row r="1573" spans="1:1" x14ac:dyDescent="0.2">
      <c r="A1573" t="s">
        <v>13037</v>
      </c>
    </row>
    <row r="1574" spans="1:1" x14ac:dyDescent="0.2">
      <c r="A1574" t="s">
        <v>13038</v>
      </c>
    </row>
    <row r="1575" spans="1:1" x14ac:dyDescent="0.2">
      <c r="A1575" t="s">
        <v>13039</v>
      </c>
    </row>
    <row r="1576" spans="1:1" x14ac:dyDescent="0.2">
      <c r="A1576" t="s">
        <v>13040</v>
      </c>
    </row>
    <row r="1577" spans="1:1" x14ac:dyDescent="0.2">
      <c r="A1577" t="s">
        <v>13041</v>
      </c>
    </row>
    <row r="1578" spans="1:1" x14ac:dyDescent="0.2">
      <c r="A1578" t="s">
        <v>13042</v>
      </c>
    </row>
    <row r="1579" spans="1:1" x14ac:dyDescent="0.2">
      <c r="A1579" t="s">
        <v>13043</v>
      </c>
    </row>
    <row r="1580" spans="1:1" x14ac:dyDescent="0.2">
      <c r="A1580" t="s">
        <v>13044</v>
      </c>
    </row>
    <row r="1581" spans="1:1" x14ac:dyDescent="0.2">
      <c r="A1581" t="s">
        <v>13045</v>
      </c>
    </row>
    <row r="1582" spans="1:1" x14ac:dyDescent="0.2">
      <c r="A1582" t="s">
        <v>13046</v>
      </c>
    </row>
    <row r="1583" spans="1:1" x14ac:dyDescent="0.2">
      <c r="A1583" t="s">
        <v>13047</v>
      </c>
    </row>
    <row r="1584" spans="1:1" x14ac:dyDescent="0.2">
      <c r="A1584" t="s">
        <v>13048</v>
      </c>
    </row>
    <row r="1585" spans="1:1" x14ac:dyDescent="0.2">
      <c r="A1585" t="s">
        <v>13049</v>
      </c>
    </row>
    <row r="1586" spans="1:1" x14ac:dyDescent="0.2">
      <c r="A1586" t="s">
        <v>13050</v>
      </c>
    </row>
    <row r="1587" spans="1:1" x14ac:dyDescent="0.2">
      <c r="A1587" t="s">
        <v>13051</v>
      </c>
    </row>
    <row r="1588" spans="1:1" x14ac:dyDescent="0.2">
      <c r="A1588" t="s">
        <v>13052</v>
      </c>
    </row>
    <row r="1589" spans="1:1" x14ac:dyDescent="0.2">
      <c r="A1589" t="s">
        <v>13053</v>
      </c>
    </row>
    <row r="1590" spans="1:1" x14ac:dyDescent="0.2">
      <c r="A1590" t="s">
        <v>13054</v>
      </c>
    </row>
    <row r="1591" spans="1:1" x14ac:dyDescent="0.2">
      <c r="A1591" t="s">
        <v>13055</v>
      </c>
    </row>
    <row r="1592" spans="1:1" x14ac:dyDescent="0.2">
      <c r="A1592" t="s">
        <v>13056</v>
      </c>
    </row>
    <row r="1593" spans="1:1" x14ac:dyDescent="0.2">
      <c r="A1593" t="s">
        <v>13057</v>
      </c>
    </row>
    <row r="1594" spans="1:1" x14ac:dyDescent="0.2">
      <c r="A1594" t="s">
        <v>13058</v>
      </c>
    </row>
    <row r="1595" spans="1:1" x14ac:dyDescent="0.2">
      <c r="A1595" t="s">
        <v>13059</v>
      </c>
    </row>
    <row r="1596" spans="1:1" x14ac:dyDescent="0.2">
      <c r="A1596" t="s">
        <v>13060</v>
      </c>
    </row>
    <row r="1597" spans="1:1" x14ac:dyDescent="0.2">
      <c r="A1597" t="s">
        <v>13061</v>
      </c>
    </row>
    <row r="1598" spans="1:1" x14ac:dyDescent="0.2">
      <c r="A1598" t="s">
        <v>13062</v>
      </c>
    </row>
    <row r="1599" spans="1:1" x14ac:dyDescent="0.2">
      <c r="A1599" t="s">
        <v>13063</v>
      </c>
    </row>
    <row r="1600" spans="1:1" x14ac:dyDescent="0.2">
      <c r="A1600" t="s">
        <v>13064</v>
      </c>
    </row>
    <row r="1601" spans="1:1" x14ac:dyDescent="0.2">
      <c r="A1601" t="s">
        <v>13065</v>
      </c>
    </row>
    <row r="1602" spans="1:1" x14ac:dyDescent="0.2">
      <c r="A1602" t="s">
        <v>13066</v>
      </c>
    </row>
    <row r="1603" spans="1:1" x14ac:dyDescent="0.2">
      <c r="A1603" t="s">
        <v>13067</v>
      </c>
    </row>
    <row r="1604" spans="1:1" x14ac:dyDescent="0.2">
      <c r="A1604" t="s">
        <v>13068</v>
      </c>
    </row>
    <row r="1605" spans="1:1" x14ac:dyDescent="0.2">
      <c r="A1605" t="s">
        <v>13069</v>
      </c>
    </row>
    <row r="1606" spans="1:1" x14ac:dyDescent="0.2">
      <c r="A1606" t="s">
        <v>13070</v>
      </c>
    </row>
    <row r="1607" spans="1:1" x14ac:dyDescent="0.2">
      <c r="A1607" t="s">
        <v>13071</v>
      </c>
    </row>
    <row r="1608" spans="1:1" x14ac:dyDescent="0.2">
      <c r="A1608" t="s">
        <v>13072</v>
      </c>
    </row>
    <row r="1609" spans="1:1" x14ac:dyDescent="0.2">
      <c r="A1609" t="s">
        <v>13073</v>
      </c>
    </row>
    <row r="1610" spans="1:1" x14ac:dyDescent="0.2">
      <c r="A1610" t="s">
        <v>13074</v>
      </c>
    </row>
    <row r="1611" spans="1:1" x14ac:dyDescent="0.2">
      <c r="A1611" t="s">
        <v>13075</v>
      </c>
    </row>
    <row r="1612" spans="1:1" x14ac:dyDescent="0.2">
      <c r="A1612" t="s">
        <v>13076</v>
      </c>
    </row>
    <row r="1613" spans="1:1" x14ac:dyDescent="0.2">
      <c r="A1613" t="s">
        <v>13077</v>
      </c>
    </row>
    <row r="1614" spans="1:1" x14ac:dyDescent="0.2">
      <c r="A1614" t="s">
        <v>13078</v>
      </c>
    </row>
    <row r="1615" spans="1:1" x14ac:dyDescent="0.2">
      <c r="A1615" t="s">
        <v>13079</v>
      </c>
    </row>
    <row r="1616" spans="1:1" x14ac:dyDescent="0.2">
      <c r="A1616" t="s">
        <v>13080</v>
      </c>
    </row>
    <row r="1617" spans="1:1" x14ac:dyDescent="0.2">
      <c r="A1617" t="s">
        <v>13081</v>
      </c>
    </row>
    <row r="1618" spans="1:1" x14ac:dyDescent="0.2">
      <c r="A1618" t="s">
        <v>13082</v>
      </c>
    </row>
    <row r="1619" spans="1:1" x14ac:dyDescent="0.2">
      <c r="A1619" t="s">
        <v>13083</v>
      </c>
    </row>
    <row r="1620" spans="1:1" x14ac:dyDescent="0.2">
      <c r="A1620" t="s">
        <v>13084</v>
      </c>
    </row>
    <row r="1621" spans="1:1" x14ac:dyDescent="0.2">
      <c r="A1621" t="s">
        <v>13085</v>
      </c>
    </row>
    <row r="1622" spans="1:1" x14ac:dyDescent="0.2">
      <c r="A1622" t="s">
        <v>13086</v>
      </c>
    </row>
    <row r="1623" spans="1:1" x14ac:dyDescent="0.2">
      <c r="A1623" t="s">
        <v>13087</v>
      </c>
    </row>
    <row r="1624" spans="1:1" x14ac:dyDescent="0.2">
      <c r="A1624" t="s">
        <v>13088</v>
      </c>
    </row>
    <row r="1625" spans="1:1" x14ac:dyDescent="0.2">
      <c r="A1625" t="s">
        <v>13089</v>
      </c>
    </row>
    <row r="1626" spans="1:1" x14ac:dyDescent="0.2">
      <c r="A1626" t="s">
        <v>13090</v>
      </c>
    </row>
    <row r="1627" spans="1:1" x14ac:dyDescent="0.2">
      <c r="A1627" t="s">
        <v>13091</v>
      </c>
    </row>
    <row r="1628" spans="1:1" x14ac:dyDescent="0.2">
      <c r="A1628" t="s">
        <v>13092</v>
      </c>
    </row>
    <row r="1629" spans="1:1" x14ac:dyDescent="0.2">
      <c r="A1629" t="s">
        <v>13093</v>
      </c>
    </row>
    <row r="1630" spans="1:1" x14ac:dyDescent="0.2">
      <c r="A1630" t="s">
        <v>13094</v>
      </c>
    </row>
    <row r="1631" spans="1:1" x14ac:dyDescent="0.2">
      <c r="A1631" t="s">
        <v>13095</v>
      </c>
    </row>
    <row r="1632" spans="1:1" x14ac:dyDescent="0.2">
      <c r="A1632" t="s">
        <v>13096</v>
      </c>
    </row>
    <row r="1633" spans="1:1" x14ac:dyDescent="0.2">
      <c r="A1633" t="s">
        <v>13097</v>
      </c>
    </row>
    <row r="1634" spans="1:1" x14ac:dyDescent="0.2">
      <c r="A1634" t="s">
        <v>13098</v>
      </c>
    </row>
    <row r="1635" spans="1:1" x14ac:dyDescent="0.2">
      <c r="A1635" t="s">
        <v>13099</v>
      </c>
    </row>
    <row r="1636" spans="1:1" x14ac:dyDescent="0.2">
      <c r="A1636" t="s">
        <v>13100</v>
      </c>
    </row>
    <row r="1637" spans="1:1" x14ac:dyDescent="0.2">
      <c r="A1637" t="s">
        <v>13101</v>
      </c>
    </row>
    <row r="1638" spans="1:1" x14ac:dyDescent="0.2">
      <c r="A1638" t="s">
        <v>13102</v>
      </c>
    </row>
    <row r="1639" spans="1:1" x14ac:dyDescent="0.2">
      <c r="A1639" t="s">
        <v>13103</v>
      </c>
    </row>
    <row r="1640" spans="1:1" x14ac:dyDescent="0.2">
      <c r="A1640" t="s">
        <v>13104</v>
      </c>
    </row>
    <row r="1641" spans="1:1" x14ac:dyDescent="0.2">
      <c r="A1641" t="s">
        <v>13105</v>
      </c>
    </row>
    <row r="1642" spans="1:1" x14ac:dyDescent="0.2">
      <c r="A1642" t="s">
        <v>13106</v>
      </c>
    </row>
    <row r="1643" spans="1:1" x14ac:dyDescent="0.2">
      <c r="A1643" t="s">
        <v>13107</v>
      </c>
    </row>
    <row r="1644" spans="1:1" x14ac:dyDescent="0.2">
      <c r="A1644" t="s">
        <v>13108</v>
      </c>
    </row>
    <row r="1645" spans="1:1" x14ac:dyDescent="0.2">
      <c r="A1645" t="s">
        <v>13109</v>
      </c>
    </row>
    <row r="1646" spans="1:1" x14ac:dyDescent="0.2">
      <c r="A1646" t="s">
        <v>13110</v>
      </c>
    </row>
    <row r="1647" spans="1:1" x14ac:dyDescent="0.2">
      <c r="A1647" t="s">
        <v>13111</v>
      </c>
    </row>
    <row r="1648" spans="1:1" x14ac:dyDescent="0.2">
      <c r="A1648" t="s">
        <v>13112</v>
      </c>
    </row>
    <row r="1649" spans="1:1" x14ac:dyDescent="0.2">
      <c r="A1649" t="s">
        <v>13113</v>
      </c>
    </row>
    <row r="1650" spans="1:1" x14ac:dyDescent="0.2">
      <c r="A1650" t="s">
        <v>13114</v>
      </c>
    </row>
    <row r="1651" spans="1:1" x14ac:dyDescent="0.2">
      <c r="A1651" t="s">
        <v>13115</v>
      </c>
    </row>
    <row r="1652" spans="1:1" x14ac:dyDescent="0.2">
      <c r="A1652" t="s">
        <v>13116</v>
      </c>
    </row>
    <row r="1653" spans="1:1" x14ac:dyDescent="0.2">
      <c r="A1653" t="s">
        <v>13117</v>
      </c>
    </row>
    <row r="1654" spans="1:1" x14ac:dyDescent="0.2">
      <c r="A1654" t="s">
        <v>13118</v>
      </c>
    </row>
    <row r="1655" spans="1:1" x14ac:dyDescent="0.2">
      <c r="A1655" t="s">
        <v>13119</v>
      </c>
    </row>
    <row r="1656" spans="1:1" x14ac:dyDescent="0.2">
      <c r="A1656" t="s">
        <v>13120</v>
      </c>
    </row>
    <row r="1657" spans="1:1" x14ac:dyDescent="0.2">
      <c r="A1657" t="s">
        <v>13121</v>
      </c>
    </row>
    <row r="1658" spans="1:1" x14ac:dyDescent="0.2">
      <c r="A1658" t="s">
        <v>13122</v>
      </c>
    </row>
    <row r="1659" spans="1:1" x14ac:dyDescent="0.2">
      <c r="A1659" t="s">
        <v>13123</v>
      </c>
    </row>
    <row r="1660" spans="1:1" x14ac:dyDescent="0.2">
      <c r="A1660" t="s">
        <v>13124</v>
      </c>
    </row>
    <row r="1661" spans="1:1" x14ac:dyDescent="0.2">
      <c r="A1661" t="s">
        <v>13125</v>
      </c>
    </row>
    <row r="1662" spans="1:1" x14ac:dyDescent="0.2">
      <c r="A1662" t="s">
        <v>13126</v>
      </c>
    </row>
    <row r="1663" spans="1:1" x14ac:dyDescent="0.2">
      <c r="A1663" t="s">
        <v>13127</v>
      </c>
    </row>
    <row r="1664" spans="1:1" x14ac:dyDescent="0.2">
      <c r="A1664" t="s">
        <v>13128</v>
      </c>
    </row>
    <row r="1665" spans="1:1" x14ac:dyDescent="0.2">
      <c r="A1665" t="s">
        <v>13129</v>
      </c>
    </row>
    <row r="1666" spans="1:1" x14ac:dyDescent="0.2">
      <c r="A1666" t="s">
        <v>13130</v>
      </c>
    </row>
    <row r="1667" spans="1:1" x14ac:dyDescent="0.2">
      <c r="A1667" t="s">
        <v>13131</v>
      </c>
    </row>
    <row r="1668" spans="1:1" x14ac:dyDescent="0.2">
      <c r="A1668" t="s">
        <v>13132</v>
      </c>
    </row>
    <row r="1669" spans="1:1" x14ac:dyDescent="0.2">
      <c r="A1669" t="s">
        <v>13133</v>
      </c>
    </row>
    <row r="1670" spans="1:1" x14ac:dyDescent="0.2">
      <c r="A1670" t="s">
        <v>13134</v>
      </c>
    </row>
    <row r="1671" spans="1:1" x14ac:dyDescent="0.2">
      <c r="A1671" t="s">
        <v>13135</v>
      </c>
    </row>
    <row r="1672" spans="1:1" x14ac:dyDescent="0.2">
      <c r="A1672" t="s">
        <v>13136</v>
      </c>
    </row>
    <row r="1673" spans="1:1" x14ac:dyDescent="0.2">
      <c r="A1673" t="s">
        <v>13137</v>
      </c>
    </row>
    <row r="1674" spans="1:1" x14ac:dyDescent="0.2">
      <c r="A1674" t="s">
        <v>13138</v>
      </c>
    </row>
    <row r="1675" spans="1:1" x14ac:dyDescent="0.2">
      <c r="A1675" t="s">
        <v>13139</v>
      </c>
    </row>
    <row r="1676" spans="1:1" x14ac:dyDescent="0.2">
      <c r="A1676" t="s">
        <v>13140</v>
      </c>
    </row>
    <row r="1677" spans="1:1" x14ac:dyDescent="0.2">
      <c r="A1677" t="s">
        <v>13141</v>
      </c>
    </row>
    <row r="1678" spans="1:1" x14ac:dyDescent="0.2">
      <c r="A1678" t="s">
        <v>13142</v>
      </c>
    </row>
    <row r="1679" spans="1:1" x14ac:dyDescent="0.2">
      <c r="A1679" t="s">
        <v>13143</v>
      </c>
    </row>
    <row r="1680" spans="1:1" x14ac:dyDescent="0.2">
      <c r="A1680" t="s">
        <v>13144</v>
      </c>
    </row>
    <row r="1681" spans="1:1" x14ac:dyDescent="0.2">
      <c r="A1681" t="s">
        <v>13145</v>
      </c>
    </row>
    <row r="1682" spans="1:1" x14ac:dyDescent="0.2">
      <c r="A1682" t="s">
        <v>13146</v>
      </c>
    </row>
    <row r="1683" spans="1:1" x14ac:dyDescent="0.2">
      <c r="A1683" t="s">
        <v>13147</v>
      </c>
    </row>
    <row r="1684" spans="1:1" x14ac:dyDescent="0.2">
      <c r="A1684" t="s">
        <v>13148</v>
      </c>
    </row>
    <row r="1685" spans="1:1" x14ac:dyDescent="0.2">
      <c r="A1685" t="s">
        <v>13149</v>
      </c>
    </row>
    <row r="1686" spans="1:1" x14ac:dyDescent="0.2">
      <c r="A1686" t="s">
        <v>13150</v>
      </c>
    </row>
    <row r="1687" spans="1:1" x14ac:dyDescent="0.2">
      <c r="A1687" t="s">
        <v>13151</v>
      </c>
    </row>
    <row r="1688" spans="1:1" x14ac:dyDescent="0.2">
      <c r="A1688" t="s">
        <v>13152</v>
      </c>
    </row>
    <row r="1689" spans="1:1" x14ac:dyDescent="0.2">
      <c r="A1689" t="s">
        <v>13153</v>
      </c>
    </row>
    <row r="1690" spans="1:1" x14ac:dyDescent="0.2">
      <c r="A1690" t="s">
        <v>13154</v>
      </c>
    </row>
    <row r="1691" spans="1:1" x14ac:dyDescent="0.2">
      <c r="A1691" t="s">
        <v>13155</v>
      </c>
    </row>
    <row r="1692" spans="1:1" x14ac:dyDescent="0.2">
      <c r="A1692" t="s">
        <v>13156</v>
      </c>
    </row>
    <row r="1693" spans="1:1" x14ac:dyDescent="0.2">
      <c r="A1693" t="s">
        <v>13157</v>
      </c>
    </row>
    <row r="1694" spans="1:1" x14ac:dyDescent="0.2">
      <c r="A1694" t="s">
        <v>13158</v>
      </c>
    </row>
    <row r="1695" spans="1:1" x14ac:dyDescent="0.2">
      <c r="A1695" t="s">
        <v>13159</v>
      </c>
    </row>
    <row r="1696" spans="1:1" x14ac:dyDescent="0.2">
      <c r="A1696" t="s">
        <v>13160</v>
      </c>
    </row>
    <row r="1697" spans="1:1" x14ac:dyDescent="0.2">
      <c r="A1697" t="s">
        <v>13161</v>
      </c>
    </row>
    <row r="1698" spans="1:1" x14ac:dyDescent="0.2">
      <c r="A1698" t="s">
        <v>13162</v>
      </c>
    </row>
    <row r="1699" spans="1:1" x14ac:dyDescent="0.2">
      <c r="A1699" t="s">
        <v>13163</v>
      </c>
    </row>
    <row r="1700" spans="1:1" x14ac:dyDescent="0.2">
      <c r="A1700" t="s">
        <v>13164</v>
      </c>
    </row>
    <row r="1701" spans="1:1" x14ac:dyDescent="0.2">
      <c r="A1701" t="s">
        <v>13165</v>
      </c>
    </row>
    <row r="1702" spans="1:1" x14ac:dyDescent="0.2">
      <c r="A1702" t="s">
        <v>13166</v>
      </c>
    </row>
    <row r="1703" spans="1:1" x14ac:dyDescent="0.2">
      <c r="A1703" t="s">
        <v>13167</v>
      </c>
    </row>
    <row r="1704" spans="1:1" x14ac:dyDescent="0.2">
      <c r="A1704" t="s">
        <v>13168</v>
      </c>
    </row>
    <row r="1705" spans="1:1" x14ac:dyDescent="0.2">
      <c r="A1705" t="s">
        <v>13169</v>
      </c>
    </row>
    <row r="1706" spans="1:1" x14ac:dyDescent="0.2">
      <c r="A1706" t="s">
        <v>13170</v>
      </c>
    </row>
    <row r="1707" spans="1:1" x14ac:dyDescent="0.2">
      <c r="A1707" t="s">
        <v>13171</v>
      </c>
    </row>
    <row r="1708" spans="1:1" x14ac:dyDescent="0.2">
      <c r="A1708" t="s">
        <v>13172</v>
      </c>
    </row>
    <row r="1709" spans="1:1" x14ac:dyDescent="0.2">
      <c r="A1709" t="s">
        <v>13173</v>
      </c>
    </row>
    <row r="1710" spans="1:1" x14ac:dyDescent="0.2">
      <c r="A1710" t="s">
        <v>13174</v>
      </c>
    </row>
    <row r="1711" spans="1:1" x14ac:dyDescent="0.2">
      <c r="A1711" t="s">
        <v>13175</v>
      </c>
    </row>
    <row r="1712" spans="1:1" x14ac:dyDescent="0.2">
      <c r="A1712" t="s">
        <v>13176</v>
      </c>
    </row>
    <row r="1713" spans="1:1" x14ac:dyDescent="0.2">
      <c r="A1713" t="s">
        <v>13177</v>
      </c>
    </row>
    <row r="1714" spans="1:1" x14ac:dyDescent="0.2">
      <c r="A1714" t="s">
        <v>13178</v>
      </c>
    </row>
    <row r="1715" spans="1:1" x14ac:dyDescent="0.2">
      <c r="A1715" t="s">
        <v>13179</v>
      </c>
    </row>
    <row r="1716" spans="1:1" x14ac:dyDescent="0.2">
      <c r="A1716" t="s">
        <v>13180</v>
      </c>
    </row>
    <row r="1717" spans="1:1" x14ac:dyDescent="0.2">
      <c r="A1717" t="s">
        <v>13181</v>
      </c>
    </row>
    <row r="1718" spans="1:1" x14ac:dyDescent="0.2">
      <c r="A1718" t="s">
        <v>13182</v>
      </c>
    </row>
    <row r="1719" spans="1:1" x14ac:dyDescent="0.2">
      <c r="A1719" t="s">
        <v>13183</v>
      </c>
    </row>
    <row r="1720" spans="1:1" x14ac:dyDescent="0.2">
      <c r="A1720" t="s">
        <v>13184</v>
      </c>
    </row>
    <row r="1721" spans="1:1" x14ac:dyDescent="0.2">
      <c r="A1721" t="s">
        <v>13185</v>
      </c>
    </row>
    <row r="1722" spans="1:1" x14ac:dyDescent="0.2">
      <c r="A1722" t="s">
        <v>13186</v>
      </c>
    </row>
    <row r="1723" spans="1:1" x14ac:dyDescent="0.2">
      <c r="A1723" t="s">
        <v>13187</v>
      </c>
    </row>
    <row r="1724" spans="1:1" x14ac:dyDescent="0.2">
      <c r="A1724" t="s">
        <v>13188</v>
      </c>
    </row>
    <row r="1725" spans="1:1" x14ac:dyDescent="0.2">
      <c r="A1725" t="s">
        <v>13189</v>
      </c>
    </row>
    <row r="1726" spans="1:1" x14ac:dyDescent="0.2">
      <c r="A1726" t="s">
        <v>13190</v>
      </c>
    </row>
    <row r="1727" spans="1:1" x14ac:dyDescent="0.2">
      <c r="A1727" t="s">
        <v>13191</v>
      </c>
    </row>
    <row r="1728" spans="1:1" x14ac:dyDescent="0.2">
      <c r="A1728" t="s">
        <v>13192</v>
      </c>
    </row>
    <row r="1729" spans="1:1" x14ac:dyDescent="0.2">
      <c r="A1729" t="s">
        <v>13193</v>
      </c>
    </row>
    <row r="1730" spans="1:1" x14ac:dyDescent="0.2">
      <c r="A1730" t="s">
        <v>13194</v>
      </c>
    </row>
    <row r="1731" spans="1:1" x14ac:dyDescent="0.2">
      <c r="A1731" t="s">
        <v>13195</v>
      </c>
    </row>
    <row r="1732" spans="1:1" x14ac:dyDescent="0.2">
      <c r="A1732" t="s">
        <v>13196</v>
      </c>
    </row>
    <row r="1733" spans="1:1" x14ac:dyDescent="0.2">
      <c r="A1733" t="s">
        <v>13197</v>
      </c>
    </row>
    <row r="1734" spans="1:1" x14ac:dyDescent="0.2">
      <c r="A1734" t="s">
        <v>13198</v>
      </c>
    </row>
    <row r="1735" spans="1:1" x14ac:dyDescent="0.2">
      <c r="A1735" t="s">
        <v>13199</v>
      </c>
    </row>
    <row r="1736" spans="1:1" x14ac:dyDescent="0.2">
      <c r="A1736" t="s">
        <v>13200</v>
      </c>
    </row>
    <row r="1737" spans="1:1" x14ac:dyDescent="0.2">
      <c r="A1737" t="s">
        <v>13201</v>
      </c>
    </row>
    <row r="1738" spans="1:1" x14ac:dyDescent="0.2">
      <c r="A1738" t="s">
        <v>13202</v>
      </c>
    </row>
    <row r="1739" spans="1:1" x14ac:dyDescent="0.2">
      <c r="A1739" t="s">
        <v>13203</v>
      </c>
    </row>
    <row r="1740" spans="1:1" x14ac:dyDescent="0.2">
      <c r="A1740" t="s">
        <v>13204</v>
      </c>
    </row>
    <row r="1741" spans="1:1" x14ac:dyDescent="0.2">
      <c r="A1741" t="s">
        <v>13205</v>
      </c>
    </row>
    <row r="1742" spans="1:1" x14ac:dyDescent="0.2">
      <c r="A1742" t="s">
        <v>13206</v>
      </c>
    </row>
    <row r="1743" spans="1:1" x14ac:dyDescent="0.2">
      <c r="A1743" t="s">
        <v>13207</v>
      </c>
    </row>
    <row r="1744" spans="1:1" x14ac:dyDescent="0.2">
      <c r="A1744" t="s">
        <v>13208</v>
      </c>
    </row>
    <row r="1745" spans="1:1" x14ac:dyDescent="0.2">
      <c r="A1745" t="s">
        <v>13209</v>
      </c>
    </row>
    <row r="1746" spans="1:1" x14ac:dyDescent="0.2">
      <c r="A1746" t="s">
        <v>13210</v>
      </c>
    </row>
    <row r="1747" spans="1:1" x14ac:dyDescent="0.2">
      <c r="A1747" t="s">
        <v>13211</v>
      </c>
    </row>
    <row r="1748" spans="1:1" x14ac:dyDescent="0.2">
      <c r="A1748" t="s">
        <v>13212</v>
      </c>
    </row>
    <row r="1749" spans="1:1" x14ac:dyDescent="0.2">
      <c r="A1749" t="s">
        <v>13213</v>
      </c>
    </row>
    <row r="1750" spans="1:1" x14ac:dyDescent="0.2">
      <c r="A1750" t="s">
        <v>13214</v>
      </c>
    </row>
    <row r="1751" spans="1:1" x14ac:dyDescent="0.2">
      <c r="A1751" t="s">
        <v>13215</v>
      </c>
    </row>
    <row r="1752" spans="1:1" x14ac:dyDescent="0.2">
      <c r="A1752" t="s">
        <v>13216</v>
      </c>
    </row>
    <row r="1753" spans="1:1" x14ac:dyDescent="0.2">
      <c r="A1753" t="s">
        <v>13217</v>
      </c>
    </row>
    <row r="1754" spans="1:1" x14ac:dyDescent="0.2">
      <c r="A1754" t="s">
        <v>13218</v>
      </c>
    </row>
    <row r="1755" spans="1:1" x14ac:dyDescent="0.2">
      <c r="A1755" t="s">
        <v>13219</v>
      </c>
    </row>
    <row r="1756" spans="1:1" x14ac:dyDescent="0.2">
      <c r="A1756" t="s">
        <v>13220</v>
      </c>
    </row>
    <row r="1757" spans="1:1" x14ac:dyDescent="0.2">
      <c r="A1757" t="s">
        <v>13221</v>
      </c>
    </row>
    <row r="1758" spans="1:1" x14ac:dyDescent="0.2">
      <c r="A1758" t="s">
        <v>13222</v>
      </c>
    </row>
    <row r="1759" spans="1:1" x14ac:dyDescent="0.2">
      <c r="A1759" t="s">
        <v>13223</v>
      </c>
    </row>
    <row r="1760" spans="1:1" x14ac:dyDescent="0.2">
      <c r="A1760" t="s">
        <v>13224</v>
      </c>
    </row>
    <row r="1761" spans="1:1" x14ac:dyDescent="0.2">
      <c r="A1761" t="s">
        <v>13225</v>
      </c>
    </row>
    <row r="1762" spans="1:1" x14ac:dyDescent="0.2">
      <c r="A1762" t="s">
        <v>13226</v>
      </c>
    </row>
    <row r="1763" spans="1:1" x14ac:dyDescent="0.2">
      <c r="A1763" t="s">
        <v>13227</v>
      </c>
    </row>
    <row r="1764" spans="1:1" x14ac:dyDescent="0.2">
      <c r="A1764" t="s">
        <v>13228</v>
      </c>
    </row>
    <row r="1765" spans="1:1" x14ac:dyDescent="0.2">
      <c r="A1765" t="s">
        <v>13229</v>
      </c>
    </row>
    <row r="1766" spans="1:1" x14ac:dyDescent="0.2">
      <c r="A1766" t="s">
        <v>13230</v>
      </c>
    </row>
    <row r="1767" spans="1:1" x14ac:dyDescent="0.2">
      <c r="A1767" t="s">
        <v>13231</v>
      </c>
    </row>
    <row r="1768" spans="1:1" x14ac:dyDescent="0.2">
      <c r="A1768" t="s">
        <v>13232</v>
      </c>
    </row>
    <row r="1769" spans="1:1" x14ac:dyDescent="0.2">
      <c r="A1769" t="s">
        <v>13233</v>
      </c>
    </row>
    <row r="1770" spans="1:1" x14ac:dyDescent="0.2">
      <c r="A1770" t="s">
        <v>13234</v>
      </c>
    </row>
    <row r="1771" spans="1:1" x14ac:dyDescent="0.2">
      <c r="A1771" t="s">
        <v>13235</v>
      </c>
    </row>
    <row r="1772" spans="1:1" x14ac:dyDescent="0.2">
      <c r="A1772" t="s">
        <v>13236</v>
      </c>
    </row>
    <row r="1773" spans="1:1" x14ac:dyDescent="0.2">
      <c r="A1773" t="s">
        <v>13237</v>
      </c>
    </row>
    <row r="1774" spans="1:1" x14ac:dyDescent="0.2">
      <c r="A1774" t="s">
        <v>13238</v>
      </c>
    </row>
    <row r="1775" spans="1:1" x14ac:dyDescent="0.2">
      <c r="A1775" t="s">
        <v>13239</v>
      </c>
    </row>
    <row r="1776" spans="1:1" x14ac:dyDescent="0.2">
      <c r="A1776" t="s">
        <v>13240</v>
      </c>
    </row>
    <row r="1777" spans="1:1" x14ac:dyDescent="0.2">
      <c r="A1777" t="s">
        <v>13241</v>
      </c>
    </row>
    <row r="1778" spans="1:1" x14ac:dyDescent="0.2">
      <c r="A1778" t="s">
        <v>13242</v>
      </c>
    </row>
    <row r="1779" spans="1:1" x14ac:dyDescent="0.2">
      <c r="A1779" t="s">
        <v>13243</v>
      </c>
    </row>
    <row r="1780" spans="1:1" x14ac:dyDescent="0.2">
      <c r="A1780" t="s">
        <v>13244</v>
      </c>
    </row>
    <row r="1781" spans="1:1" x14ac:dyDescent="0.2">
      <c r="A1781" t="s">
        <v>13245</v>
      </c>
    </row>
    <row r="1782" spans="1:1" x14ac:dyDescent="0.2">
      <c r="A1782" t="s">
        <v>13246</v>
      </c>
    </row>
    <row r="1783" spans="1:1" x14ac:dyDescent="0.2">
      <c r="A1783" t="s">
        <v>13247</v>
      </c>
    </row>
    <row r="1784" spans="1:1" x14ac:dyDescent="0.2">
      <c r="A1784" t="s">
        <v>13248</v>
      </c>
    </row>
    <row r="1785" spans="1:1" x14ac:dyDescent="0.2">
      <c r="A1785" t="s">
        <v>13249</v>
      </c>
    </row>
    <row r="1786" spans="1:1" x14ac:dyDescent="0.2">
      <c r="A1786" t="s">
        <v>13250</v>
      </c>
    </row>
    <row r="1787" spans="1:1" x14ac:dyDescent="0.2">
      <c r="A1787" t="s">
        <v>13251</v>
      </c>
    </row>
    <row r="1788" spans="1:1" x14ac:dyDescent="0.2">
      <c r="A1788" t="s">
        <v>13252</v>
      </c>
    </row>
    <row r="1789" spans="1:1" x14ac:dyDescent="0.2">
      <c r="A1789" t="s">
        <v>13253</v>
      </c>
    </row>
    <row r="1790" spans="1:1" x14ac:dyDescent="0.2">
      <c r="A1790" t="s">
        <v>13254</v>
      </c>
    </row>
    <row r="1791" spans="1:1" x14ac:dyDescent="0.2">
      <c r="A1791" t="s">
        <v>13255</v>
      </c>
    </row>
    <row r="1792" spans="1:1" x14ac:dyDescent="0.2">
      <c r="A1792" t="s">
        <v>13256</v>
      </c>
    </row>
    <row r="1793" spans="1:1" x14ac:dyDescent="0.2">
      <c r="A1793" t="s">
        <v>13257</v>
      </c>
    </row>
    <row r="1794" spans="1:1" x14ac:dyDescent="0.2">
      <c r="A1794" t="s">
        <v>13258</v>
      </c>
    </row>
    <row r="1795" spans="1:1" x14ac:dyDescent="0.2">
      <c r="A1795" t="s">
        <v>13259</v>
      </c>
    </row>
    <row r="1796" spans="1:1" x14ac:dyDescent="0.2">
      <c r="A1796" t="s">
        <v>13260</v>
      </c>
    </row>
    <row r="1797" spans="1:1" x14ac:dyDescent="0.2">
      <c r="A1797" t="s">
        <v>13261</v>
      </c>
    </row>
    <row r="1798" spans="1:1" x14ac:dyDescent="0.2">
      <c r="A1798" t="s">
        <v>13262</v>
      </c>
    </row>
    <row r="1799" spans="1:1" x14ac:dyDescent="0.2">
      <c r="A1799" t="s">
        <v>13263</v>
      </c>
    </row>
    <row r="1800" spans="1:1" x14ac:dyDescent="0.2">
      <c r="A1800" t="s">
        <v>13264</v>
      </c>
    </row>
    <row r="1801" spans="1:1" x14ac:dyDescent="0.2">
      <c r="A1801" t="s">
        <v>13265</v>
      </c>
    </row>
    <row r="1802" spans="1:1" x14ac:dyDescent="0.2">
      <c r="A1802" t="s">
        <v>13266</v>
      </c>
    </row>
    <row r="1803" spans="1:1" x14ac:dyDescent="0.2">
      <c r="A1803" t="s">
        <v>13267</v>
      </c>
    </row>
    <row r="1804" spans="1:1" x14ac:dyDescent="0.2">
      <c r="A1804" t="s">
        <v>13268</v>
      </c>
    </row>
    <row r="1805" spans="1:1" x14ac:dyDescent="0.2">
      <c r="A1805" t="s">
        <v>13269</v>
      </c>
    </row>
    <row r="1806" spans="1:1" x14ac:dyDescent="0.2">
      <c r="A1806" t="s">
        <v>13270</v>
      </c>
    </row>
    <row r="1807" spans="1:1" x14ac:dyDescent="0.2">
      <c r="A1807" t="s">
        <v>13271</v>
      </c>
    </row>
    <row r="1808" spans="1:1" x14ac:dyDescent="0.2">
      <c r="A1808" t="s">
        <v>13272</v>
      </c>
    </row>
    <row r="1809" spans="1:1" x14ac:dyDescent="0.2">
      <c r="A1809" t="s">
        <v>13273</v>
      </c>
    </row>
    <row r="1810" spans="1:1" x14ac:dyDescent="0.2">
      <c r="A1810" t="s">
        <v>13274</v>
      </c>
    </row>
    <row r="1811" spans="1:1" x14ac:dyDescent="0.2">
      <c r="A1811" t="s">
        <v>13275</v>
      </c>
    </row>
    <row r="1812" spans="1:1" x14ac:dyDescent="0.2">
      <c r="A1812" t="s">
        <v>13276</v>
      </c>
    </row>
    <row r="1813" spans="1:1" x14ac:dyDescent="0.2">
      <c r="A1813" t="s">
        <v>13277</v>
      </c>
    </row>
    <row r="1814" spans="1:1" x14ac:dyDescent="0.2">
      <c r="A1814" t="s">
        <v>13278</v>
      </c>
    </row>
    <row r="1815" spans="1:1" x14ac:dyDescent="0.2">
      <c r="A1815" t="s">
        <v>13279</v>
      </c>
    </row>
    <row r="1816" spans="1:1" x14ac:dyDescent="0.2">
      <c r="A1816" t="s">
        <v>13280</v>
      </c>
    </row>
    <row r="1817" spans="1:1" x14ac:dyDescent="0.2">
      <c r="A1817" t="s">
        <v>13281</v>
      </c>
    </row>
    <row r="1818" spans="1:1" x14ac:dyDescent="0.2">
      <c r="A1818" t="s">
        <v>13282</v>
      </c>
    </row>
    <row r="1819" spans="1:1" x14ac:dyDescent="0.2">
      <c r="A1819" t="s">
        <v>13283</v>
      </c>
    </row>
    <row r="1820" spans="1:1" x14ac:dyDescent="0.2">
      <c r="A1820" t="s">
        <v>13284</v>
      </c>
    </row>
    <row r="1821" spans="1:1" x14ac:dyDescent="0.2">
      <c r="A1821" t="s">
        <v>13285</v>
      </c>
    </row>
    <row r="1822" spans="1:1" x14ac:dyDescent="0.2">
      <c r="A1822" t="s">
        <v>13286</v>
      </c>
    </row>
    <row r="1823" spans="1:1" x14ac:dyDescent="0.2">
      <c r="A1823" t="s">
        <v>13287</v>
      </c>
    </row>
    <row r="1824" spans="1:1" x14ac:dyDescent="0.2">
      <c r="A1824" t="s">
        <v>13288</v>
      </c>
    </row>
    <row r="1825" spans="1:1" x14ac:dyDescent="0.2">
      <c r="A1825" t="s">
        <v>13289</v>
      </c>
    </row>
    <row r="1826" spans="1:1" x14ac:dyDescent="0.2">
      <c r="A1826" t="s">
        <v>13290</v>
      </c>
    </row>
    <row r="1827" spans="1:1" x14ac:dyDescent="0.2">
      <c r="A1827" t="s">
        <v>13291</v>
      </c>
    </row>
    <row r="1828" spans="1:1" x14ac:dyDescent="0.2">
      <c r="A1828" t="s">
        <v>13292</v>
      </c>
    </row>
    <row r="1829" spans="1:1" x14ac:dyDescent="0.2">
      <c r="A1829" t="s">
        <v>13293</v>
      </c>
    </row>
    <row r="1830" spans="1:1" x14ac:dyDescent="0.2">
      <c r="A1830" t="s">
        <v>13294</v>
      </c>
    </row>
    <row r="1831" spans="1:1" x14ac:dyDescent="0.2">
      <c r="A1831" t="s">
        <v>13295</v>
      </c>
    </row>
    <row r="1832" spans="1:1" x14ac:dyDescent="0.2">
      <c r="A1832" t="s">
        <v>13296</v>
      </c>
    </row>
    <row r="1833" spans="1:1" x14ac:dyDescent="0.2">
      <c r="A1833" t="s">
        <v>13297</v>
      </c>
    </row>
    <row r="1834" spans="1:1" x14ac:dyDescent="0.2">
      <c r="A1834" t="s">
        <v>13298</v>
      </c>
    </row>
    <row r="1835" spans="1:1" x14ac:dyDescent="0.2">
      <c r="A1835" t="s">
        <v>13299</v>
      </c>
    </row>
    <row r="1836" spans="1:1" x14ac:dyDescent="0.2">
      <c r="A1836" t="s">
        <v>13300</v>
      </c>
    </row>
    <row r="1837" spans="1:1" x14ac:dyDescent="0.2">
      <c r="A1837" t="s">
        <v>13301</v>
      </c>
    </row>
    <row r="1838" spans="1:1" x14ac:dyDescent="0.2">
      <c r="A1838" t="s">
        <v>13302</v>
      </c>
    </row>
    <row r="1839" spans="1:1" x14ac:dyDescent="0.2">
      <c r="A1839" t="s">
        <v>13303</v>
      </c>
    </row>
    <row r="1840" spans="1:1" x14ac:dyDescent="0.2">
      <c r="A1840" t="s">
        <v>13304</v>
      </c>
    </row>
    <row r="1841" spans="1:1" x14ac:dyDescent="0.2">
      <c r="A1841" t="s">
        <v>13305</v>
      </c>
    </row>
    <row r="1842" spans="1:1" x14ac:dyDescent="0.2">
      <c r="A1842" t="s">
        <v>13306</v>
      </c>
    </row>
    <row r="1843" spans="1:1" x14ac:dyDescent="0.2">
      <c r="A1843" t="s">
        <v>13307</v>
      </c>
    </row>
    <row r="1844" spans="1:1" x14ac:dyDescent="0.2">
      <c r="A1844" t="s">
        <v>13308</v>
      </c>
    </row>
    <row r="1845" spans="1:1" x14ac:dyDescent="0.2">
      <c r="A1845" t="s">
        <v>13309</v>
      </c>
    </row>
    <row r="1846" spans="1:1" x14ac:dyDescent="0.2">
      <c r="A1846" t="s">
        <v>13310</v>
      </c>
    </row>
    <row r="1847" spans="1:1" x14ac:dyDescent="0.2">
      <c r="A1847" t="s">
        <v>13311</v>
      </c>
    </row>
    <row r="1848" spans="1:1" x14ac:dyDescent="0.2">
      <c r="A1848" t="s">
        <v>13312</v>
      </c>
    </row>
    <row r="1849" spans="1:1" x14ac:dyDescent="0.2">
      <c r="A1849" t="s">
        <v>13313</v>
      </c>
    </row>
    <row r="1850" spans="1:1" x14ac:dyDescent="0.2">
      <c r="A1850" t="s">
        <v>13314</v>
      </c>
    </row>
    <row r="1851" spans="1:1" x14ac:dyDescent="0.2">
      <c r="A1851" t="s">
        <v>13315</v>
      </c>
    </row>
    <row r="1852" spans="1:1" x14ac:dyDescent="0.2">
      <c r="A1852" t="s">
        <v>13316</v>
      </c>
    </row>
    <row r="1853" spans="1:1" x14ac:dyDescent="0.2">
      <c r="A1853" t="s">
        <v>13317</v>
      </c>
    </row>
    <row r="1854" spans="1:1" x14ac:dyDescent="0.2">
      <c r="A1854" t="s">
        <v>13318</v>
      </c>
    </row>
    <row r="1855" spans="1:1" x14ac:dyDescent="0.2">
      <c r="A1855" t="s">
        <v>13319</v>
      </c>
    </row>
    <row r="1856" spans="1:1" x14ac:dyDescent="0.2">
      <c r="A1856" t="s">
        <v>13320</v>
      </c>
    </row>
    <row r="1857" spans="1:1" x14ac:dyDescent="0.2">
      <c r="A1857" t="s">
        <v>13321</v>
      </c>
    </row>
    <row r="1858" spans="1:1" x14ac:dyDescent="0.2">
      <c r="A1858" t="s">
        <v>13322</v>
      </c>
    </row>
    <row r="1859" spans="1:1" x14ac:dyDescent="0.2">
      <c r="A1859" t="s">
        <v>13323</v>
      </c>
    </row>
    <row r="1860" spans="1:1" x14ac:dyDescent="0.2">
      <c r="A1860" t="s">
        <v>13324</v>
      </c>
    </row>
    <row r="1861" spans="1:1" x14ac:dyDescent="0.2">
      <c r="A1861" t="s">
        <v>13325</v>
      </c>
    </row>
    <row r="1862" spans="1:1" x14ac:dyDescent="0.2">
      <c r="A1862" t="s">
        <v>13326</v>
      </c>
    </row>
    <row r="1863" spans="1:1" x14ac:dyDescent="0.2">
      <c r="A1863" t="s">
        <v>13327</v>
      </c>
    </row>
    <row r="1864" spans="1:1" x14ac:dyDescent="0.2">
      <c r="A1864" t="s">
        <v>13328</v>
      </c>
    </row>
    <row r="1865" spans="1:1" x14ac:dyDescent="0.2">
      <c r="A1865" t="s">
        <v>13329</v>
      </c>
    </row>
    <row r="1866" spans="1:1" x14ac:dyDescent="0.2">
      <c r="A1866" t="s">
        <v>13330</v>
      </c>
    </row>
    <row r="1867" spans="1:1" x14ac:dyDescent="0.2">
      <c r="A1867" t="s">
        <v>13331</v>
      </c>
    </row>
    <row r="1868" spans="1:1" x14ac:dyDescent="0.2">
      <c r="A1868" t="s">
        <v>13332</v>
      </c>
    </row>
    <row r="1869" spans="1:1" x14ac:dyDescent="0.2">
      <c r="A1869" t="s">
        <v>13333</v>
      </c>
    </row>
    <row r="1870" spans="1:1" x14ac:dyDescent="0.2">
      <c r="A1870" t="s">
        <v>13334</v>
      </c>
    </row>
    <row r="1871" spans="1:1" x14ac:dyDescent="0.2">
      <c r="A1871" t="s">
        <v>13335</v>
      </c>
    </row>
    <row r="1872" spans="1:1" x14ac:dyDescent="0.2">
      <c r="A1872" t="s">
        <v>13336</v>
      </c>
    </row>
    <row r="1873" spans="1:1" x14ac:dyDescent="0.2">
      <c r="A1873" t="s">
        <v>13337</v>
      </c>
    </row>
    <row r="1874" spans="1:1" x14ac:dyDescent="0.2">
      <c r="A1874" t="s">
        <v>13338</v>
      </c>
    </row>
    <row r="1875" spans="1:1" x14ac:dyDescent="0.2">
      <c r="A1875" t="s">
        <v>13339</v>
      </c>
    </row>
    <row r="1876" spans="1:1" x14ac:dyDescent="0.2">
      <c r="A1876" t="s">
        <v>13340</v>
      </c>
    </row>
    <row r="1877" spans="1:1" x14ac:dyDescent="0.2">
      <c r="A1877" t="s">
        <v>13341</v>
      </c>
    </row>
    <row r="1878" spans="1:1" x14ac:dyDescent="0.2">
      <c r="A1878" t="s">
        <v>13342</v>
      </c>
    </row>
    <row r="1879" spans="1:1" x14ac:dyDescent="0.2">
      <c r="A1879" t="s">
        <v>13343</v>
      </c>
    </row>
    <row r="1880" spans="1:1" x14ac:dyDescent="0.2">
      <c r="A1880" t="s">
        <v>13344</v>
      </c>
    </row>
    <row r="1881" spans="1:1" x14ac:dyDescent="0.2">
      <c r="A1881" t="s">
        <v>13345</v>
      </c>
    </row>
    <row r="1882" spans="1:1" x14ac:dyDescent="0.2">
      <c r="A1882" t="s">
        <v>13346</v>
      </c>
    </row>
    <row r="1883" spans="1:1" x14ac:dyDescent="0.2">
      <c r="A1883" t="s">
        <v>13347</v>
      </c>
    </row>
    <row r="1884" spans="1:1" x14ac:dyDescent="0.2">
      <c r="A1884" t="s">
        <v>13348</v>
      </c>
    </row>
    <row r="1885" spans="1:1" x14ac:dyDescent="0.2">
      <c r="A1885" t="s">
        <v>13349</v>
      </c>
    </row>
    <row r="1886" spans="1:1" x14ac:dyDescent="0.2">
      <c r="A1886" t="s">
        <v>13350</v>
      </c>
    </row>
    <row r="1887" spans="1:1" x14ac:dyDescent="0.2">
      <c r="A1887" t="s">
        <v>13351</v>
      </c>
    </row>
    <row r="1888" spans="1:1" x14ac:dyDescent="0.2">
      <c r="A1888" t="s">
        <v>13352</v>
      </c>
    </row>
    <row r="1889" spans="1:1" x14ac:dyDescent="0.2">
      <c r="A1889" t="s">
        <v>13353</v>
      </c>
    </row>
    <row r="1890" spans="1:1" x14ac:dyDescent="0.2">
      <c r="A1890" t="s">
        <v>13354</v>
      </c>
    </row>
    <row r="1891" spans="1:1" x14ac:dyDescent="0.2">
      <c r="A1891" t="s">
        <v>13355</v>
      </c>
    </row>
    <row r="1892" spans="1:1" x14ac:dyDescent="0.2">
      <c r="A1892" t="s">
        <v>13356</v>
      </c>
    </row>
    <row r="1893" spans="1:1" x14ac:dyDescent="0.2">
      <c r="A1893" t="s">
        <v>13357</v>
      </c>
    </row>
    <row r="1894" spans="1:1" x14ac:dyDescent="0.2">
      <c r="A1894" t="s">
        <v>13358</v>
      </c>
    </row>
    <row r="1895" spans="1:1" x14ac:dyDescent="0.2">
      <c r="A1895" t="s">
        <v>13359</v>
      </c>
    </row>
    <row r="1896" spans="1:1" x14ac:dyDescent="0.2">
      <c r="A1896" t="s">
        <v>13360</v>
      </c>
    </row>
    <row r="1897" spans="1:1" x14ac:dyDescent="0.2">
      <c r="A1897" t="s">
        <v>13361</v>
      </c>
    </row>
    <row r="1898" spans="1:1" x14ac:dyDescent="0.2">
      <c r="A1898" t="s">
        <v>13362</v>
      </c>
    </row>
    <row r="1899" spans="1:1" x14ac:dyDescent="0.2">
      <c r="A1899" t="s">
        <v>13363</v>
      </c>
    </row>
    <row r="1900" spans="1:1" x14ac:dyDescent="0.2">
      <c r="A1900" t="s">
        <v>13364</v>
      </c>
    </row>
    <row r="1901" spans="1:1" x14ac:dyDescent="0.2">
      <c r="A1901" t="s">
        <v>13365</v>
      </c>
    </row>
    <row r="1902" spans="1:1" x14ac:dyDescent="0.2">
      <c r="A1902" t="s">
        <v>13366</v>
      </c>
    </row>
    <row r="1903" spans="1:1" x14ac:dyDescent="0.2">
      <c r="A1903" t="s">
        <v>13367</v>
      </c>
    </row>
    <row r="1904" spans="1:1" x14ac:dyDescent="0.2">
      <c r="A1904" t="s">
        <v>13368</v>
      </c>
    </row>
    <row r="1905" spans="1:1" x14ac:dyDescent="0.2">
      <c r="A1905" t="s">
        <v>13369</v>
      </c>
    </row>
    <row r="1906" spans="1:1" x14ac:dyDescent="0.2">
      <c r="A1906" t="s">
        <v>13370</v>
      </c>
    </row>
    <row r="1907" spans="1:1" x14ac:dyDescent="0.2">
      <c r="A1907" t="s">
        <v>13371</v>
      </c>
    </row>
    <row r="1908" spans="1:1" x14ac:dyDescent="0.2">
      <c r="A1908" t="s">
        <v>13372</v>
      </c>
    </row>
    <row r="1909" spans="1:1" x14ac:dyDescent="0.2">
      <c r="A1909" t="s">
        <v>13373</v>
      </c>
    </row>
    <row r="1910" spans="1:1" x14ac:dyDescent="0.2">
      <c r="A1910" t="s">
        <v>13374</v>
      </c>
    </row>
    <row r="1911" spans="1:1" x14ac:dyDescent="0.2">
      <c r="A1911" t="s">
        <v>13375</v>
      </c>
    </row>
    <row r="1912" spans="1:1" x14ac:dyDescent="0.2">
      <c r="A1912" t="s">
        <v>13376</v>
      </c>
    </row>
    <row r="1913" spans="1:1" x14ac:dyDescent="0.2">
      <c r="A1913" t="s">
        <v>13377</v>
      </c>
    </row>
    <row r="1914" spans="1:1" x14ac:dyDescent="0.2">
      <c r="A1914" t="s">
        <v>13378</v>
      </c>
    </row>
    <row r="1915" spans="1:1" x14ac:dyDescent="0.2">
      <c r="A1915" t="s">
        <v>13379</v>
      </c>
    </row>
    <row r="1916" spans="1:1" x14ac:dyDescent="0.2">
      <c r="A1916" t="s">
        <v>13380</v>
      </c>
    </row>
    <row r="1917" spans="1:1" x14ac:dyDescent="0.2">
      <c r="A1917" t="s">
        <v>13381</v>
      </c>
    </row>
    <row r="1918" spans="1:1" x14ac:dyDescent="0.2">
      <c r="A1918" t="s">
        <v>13382</v>
      </c>
    </row>
    <row r="1919" spans="1:1" x14ac:dyDescent="0.2">
      <c r="A1919" t="s">
        <v>13383</v>
      </c>
    </row>
    <row r="1920" spans="1:1" x14ac:dyDescent="0.2">
      <c r="A1920" t="s">
        <v>13384</v>
      </c>
    </row>
    <row r="1921" spans="1:1" x14ac:dyDescent="0.2">
      <c r="A1921" t="s">
        <v>13385</v>
      </c>
    </row>
    <row r="1922" spans="1:1" x14ac:dyDescent="0.2">
      <c r="A1922" t="s">
        <v>13386</v>
      </c>
    </row>
    <row r="1923" spans="1:1" x14ac:dyDescent="0.2">
      <c r="A1923" t="s">
        <v>13387</v>
      </c>
    </row>
    <row r="1924" spans="1:1" x14ac:dyDescent="0.2">
      <c r="A1924" t="s">
        <v>13388</v>
      </c>
    </row>
    <row r="1925" spans="1:1" x14ac:dyDescent="0.2">
      <c r="A1925" t="s">
        <v>13389</v>
      </c>
    </row>
    <row r="1926" spans="1:1" x14ac:dyDescent="0.2">
      <c r="A1926" t="s">
        <v>13390</v>
      </c>
    </row>
    <row r="1927" spans="1:1" x14ac:dyDescent="0.2">
      <c r="A1927" t="s">
        <v>13391</v>
      </c>
    </row>
    <row r="1928" spans="1:1" x14ac:dyDescent="0.2">
      <c r="A1928" t="s">
        <v>13392</v>
      </c>
    </row>
    <row r="1929" spans="1:1" x14ac:dyDescent="0.2">
      <c r="A1929" t="s">
        <v>13393</v>
      </c>
    </row>
    <row r="1930" spans="1:1" x14ac:dyDescent="0.2">
      <c r="A1930" t="s">
        <v>13394</v>
      </c>
    </row>
    <row r="1931" spans="1:1" x14ac:dyDescent="0.2">
      <c r="A1931" t="s">
        <v>13395</v>
      </c>
    </row>
    <row r="1932" spans="1:1" x14ac:dyDescent="0.2">
      <c r="A1932" t="s">
        <v>13396</v>
      </c>
    </row>
    <row r="1933" spans="1:1" x14ac:dyDescent="0.2">
      <c r="A1933" t="s">
        <v>13397</v>
      </c>
    </row>
    <row r="1934" spans="1:1" x14ac:dyDescent="0.2">
      <c r="A1934" t="s">
        <v>13398</v>
      </c>
    </row>
    <row r="1935" spans="1:1" x14ac:dyDescent="0.2">
      <c r="A1935" t="s">
        <v>13399</v>
      </c>
    </row>
    <row r="1936" spans="1:1" x14ac:dyDescent="0.2">
      <c r="A1936" t="s">
        <v>13400</v>
      </c>
    </row>
    <row r="1937" spans="1:1" x14ac:dyDescent="0.2">
      <c r="A1937" t="s">
        <v>13401</v>
      </c>
    </row>
    <row r="1938" spans="1:1" x14ac:dyDescent="0.2">
      <c r="A1938" t="s">
        <v>13402</v>
      </c>
    </row>
    <row r="1939" spans="1:1" x14ac:dyDescent="0.2">
      <c r="A1939" t="s">
        <v>13403</v>
      </c>
    </row>
    <row r="1940" spans="1:1" x14ac:dyDescent="0.2">
      <c r="A1940" t="s">
        <v>13404</v>
      </c>
    </row>
    <row r="1941" spans="1:1" x14ac:dyDescent="0.2">
      <c r="A1941" t="s">
        <v>13405</v>
      </c>
    </row>
    <row r="1942" spans="1:1" x14ac:dyDescent="0.2">
      <c r="A1942" t="s">
        <v>13406</v>
      </c>
    </row>
    <row r="1943" spans="1:1" x14ac:dyDescent="0.2">
      <c r="A1943" t="s">
        <v>13407</v>
      </c>
    </row>
    <row r="1944" spans="1:1" x14ac:dyDescent="0.2">
      <c r="A1944" t="s">
        <v>13408</v>
      </c>
    </row>
    <row r="1945" spans="1:1" x14ac:dyDescent="0.2">
      <c r="A1945" t="s">
        <v>13409</v>
      </c>
    </row>
    <row r="1946" spans="1:1" x14ac:dyDescent="0.2">
      <c r="A1946" t="s">
        <v>13410</v>
      </c>
    </row>
    <row r="1947" spans="1:1" x14ac:dyDescent="0.2">
      <c r="A1947" t="s">
        <v>13411</v>
      </c>
    </row>
    <row r="1948" spans="1:1" x14ac:dyDescent="0.2">
      <c r="A1948" t="s">
        <v>13412</v>
      </c>
    </row>
    <row r="1949" spans="1:1" x14ac:dyDescent="0.2">
      <c r="A1949" t="s">
        <v>13413</v>
      </c>
    </row>
    <row r="1950" spans="1:1" x14ac:dyDescent="0.2">
      <c r="A1950" t="s">
        <v>13414</v>
      </c>
    </row>
    <row r="1951" spans="1:1" x14ac:dyDescent="0.2">
      <c r="A1951" t="s">
        <v>13415</v>
      </c>
    </row>
    <row r="1952" spans="1:1" x14ac:dyDescent="0.2">
      <c r="A1952" t="s">
        <v>13416</v>
      </c>
    </row>
    <row r="1953" spans="1:1" x14ac:dyDescent="0.2">
      <c r="A1953" t="s">
        <v>13417</v>
      </c>
    </row>
    <row r="1954" spans="1:1" x14ac:dyDescent="0.2">
      <c r="A1954" t="s">
        <v>13418</v>
      </c>
    </row>
    <row r="1955" spans="1:1" x14ac:dyDescent="0.2">
      <c r="A1955" t="s">
        <v>13419</v>
      </c>
    </row>
    <row r="1956" spans="1:1" x14ac:dyDescent="0.2">
      <c r="A1956" t="s">
        <v>13420</v>
      </c>
    </row>
    <row r="1957" spans="1:1" x14ac:dyDescent="0.2">
      <c r="A1957" t="s">
        <v>13421</v>
      </c>
    </row>
    <row r="1958" spans="1:1" x14ac:dyDescent="0.2">
      <c r="A1958" t="s">
        <v>13422</v>
      </c>
    </row>
    <row r="1959" spans="1:1" x14ac:dyDescent="0.2">
      <c r="A1959" t="s">
        <v>13423</v>
      </c>
    </row>
    <row r="1960" spans="1:1" x14ac:dyDescent="0.2">
      <c r="A1960" t="s">
        <v>13424</v>
      </c>
    </row>
    <row r="1961" spans="1:1" x14ac:dyDescent="0.2">
      <c r="A1961" t="s">
        <v>13425</v>
      </c>
    </row>
    <row r="1962" spans="1:1" x14ac:dyDescent="0.2">
      <c r="A1962" t="s">
        <v>13426</v>
      </c>
    </row>
    <row r="1963" spans="1:1" x14ac:dyDescent="0.2">
      <c r="A1963" t="s">
        <v>13427</v>
      </c>
    </row>
    <row r="1964" spans="1:1" x14ac:dyDescent="0.2">
      <c r="A1964" t="s">
        <v>13428</v>
      </c>
    </row>
    <row r="1965" spans="1:1" x14ac:dyDescent="0.2">
      <c r="A1965" t="s">
        <v>13429</v>
      </c>
    </row>
    <row r="1966" spans="1:1" x14ac:dyDescent="0.2">
      <c r="A1966" t="s">
        <v>13430</v>
      </c>
    </row>
    <row r="1967" spans="1:1" x14ac:dyDescent="0.2">
      <c r="A1967" t="s">
        <v>13431</v>
      </c>
    </row>
    <row r="1968" spans="1:1" x14ac:dyDescent="0.2">
      <c r="A1968" t="s">
        <v>13432</v>
      </c>
    </row>
    <row r="1969" spans="1:1" x14ac:dyDescent="0.2">
      <c r="A1969" t="s">
        <v>13433</v>
      </c>
    </row>
    <row r="1970" spans="1:1" x14ac:dyDescent="0.2">
      <c r="A1970" t="s">
        <v>13434</v>
      </c>
    </row>
    <row r="1971" spans="1:1" x14ac:dyDescent="0.2">
      <c r="A1971" t="s">
        <v>13435</v>
      </c>
    </row>
    <row r="1972" spans="1:1" x14ac:dyDescent="0.2">
      <c r="A1972" t="s">
        <v>13436</v>
      </c>
    </row>
    <row r="1973" spans="1:1" x14ac:dyDescent="0.2">
      <c r="A1973" t="s">
        <v>13437</v>
      </c>
    </row>
    <row r="1974" spans="1:1" x14ac:dyDescent="0.2">
      <c r="A1974" t="s">
        <v>13438</v>
      </c>
    </row>
    <row r="1975" spans="1:1" x14ac:dyDescent="0.2">
      <c r="A1975" t="s">
        <v>13439</v>
      </c>
    </row>
    <row r="1976" spans="1:1" x14ac:dyDescent="0.2">
      <c r="A1976" t="s">
        <v>13440</v>
      </c>
    </row>
    <row r="1977" spans="1:1" x14ac:dyDescent="0.2">
      <c r="A1977" t="s">
        <v>13441</v>
      </c>
    </row>
    <row r="1978" spans="1:1" x14ac:dyDescent="0.2">
      <c r="A1978" t="s">
        <v>13442</v>
      </c>
    </row>
    <row r="1979" spans="1:1" x14ac:dyDescent="0.2">
      <c r="A1979" t="s">
        <v>13443</v>
      </c>
    </row>
    <row r="1980" spans="1:1" x14ac:dyDescent="0.2">
      <c r="A1980" t="s">
        <v>13444</v>
      </c>
    </row>
    <row r="1981" spans="1:1" x14ac:dyDescent="0.2">
      <c r="A1981" t="s">
        <v>13445</v>
      </c>
    </row>
    <row r="1982" spans="1:1" x14ac:dyDescent="0.2">
      <c r="A1982" t="s">
        <v>13446</v>
      </c>
    </row>
    <row r="1983" spans="1:1" x14ac:dyDescent="0.2">
      <c r="A1983" t="s">
        <v>13447</v>
      </c>
    </row>
    <row r="1984" spans="1:1" x14ac:dyDescent="0.2">
      <c r="A1984" t="s">
        <v>13448</v>
      </c>
    </row>
    <row r="1985" spans="1:1" x14ac:dyDescent="0.2">
      <c r="A1985" t="s">
        <v>13449</v>
      </c>
    </row>
    <row r="1986" spans="1:1" x14ac:dyDescent="0.2">
      <c r="A1986" t="s">
        <v>13450</v>
      </c>
    </row>
    <row r="1987" spans="1:1" x14ac:dyDescent="0.2">
      <c r="A1987" t="s">
        <v>13451</v>
      </c>
    </row>
    <row r="1988" spans="1:1" x14ac:dyDescent="0.2">
      <c r="A1988" t="s">
        <v>13452</v>
      </c>
    </row>
    <row r="1989" spans="1:1" x14ac:dyDescent="0.2">
      <c r="A1989" t="s">
        <v>13453</v>
      </c>
    </row>
    <row r="1990" spans="1:1" x14ac:dyDescent="0.2">
      <c r="A1990" t="s">
        <v>13454</v>
      </c>
    </row>
    <row r="1991" spans="1:1" x14ac:dyDescent="0.2">
      <c r="A1991" t="s">
        <v>13455</v>
      </c>
    </row>
    <row r="1992" spans="1:1" x14ac:dyDescent="0.2">
      <c r="A1992" t="s">
        <v>13456</v>
      </c>
    </row>
    <row r="1993" spans="1:1" x14ac:dyDescent="0.2">
      <c r="A1993" t="s">
        <v>13457</v>
      </c>
    </row>
    <row r="1994" spans="1:1" x14ac:dyDescent="0.2">
      <c r="A1994" t="s">
        <v>13458</v>
      </c>
    </row>
    <row r="1995" spans="1:1" x14ac:dyDescent="0.2">
      <c r="A1995" t="s">
        <v>13459</v>
      </c>
    </row>
    <row r="1996" spans="1:1" x14ac:dyDescent="0.2">
      <c r="A1996" t="s">
        <v>13460</v>
      </c>
    </row>
    <row r="1997" spans="1:1" x14ac:dyDescent="0.2">
      <c r="A1997" t="s">
        <v>13461</v>
      </c>
    </row>
    <row r="1998" spans="1:1" x14ac:dyDescent="0.2">
      <c r="A1998" t="s">
        <v>13462</v>
      </c>
    </row>
    <row r="1999" spans="1:1" x14ac:dyDescent="0.2">
      <c r="A1999" t="s">
        <v>13463</v>
      </c>
    </row>
    <row r="2000" spans="1:1" x14ac:dyDescent="0.2">
      <c r="A2000" t="s">
        <v>13464</v>
      </c>
    </row>
    <row r="2001" spans="1:1" x14ac:dyDescent="0.2">
      <c r="A2001" t="s">
        <v>13465</v>
      </c>
    </row>
    <row r="2002" spans="1:1" x14ac:dyDescent="0.2">
      <c r="A2002" t="s">
        <v>13466</v>
      </c>
    </row>
    <row r="2003" spans="1:1" x14ac:dyDescent="0.2">
      <c r="A2003" t="s">
        <v>13467</v>
      </c>
    </row>
    <row r="2004" spans="1:1" x14ac:dyDescent="0.2">
      <c r="A2004" t="s">
        <v>13468</v>
      </c>
    </row>
    <row r="2005" spans="1:1" x14ac:dyDescent="0.2">
      <c r="A2005" t="s">
        <v>13469</v>
      </c>
    </row>
    <row r="2006" spans="1:1" x14ac:dyDescent="0.2">
      <c r="A2006" t="s">
        <v>13470</v>
      </c>
    </row>
    <row r="2007" spans="1:1" x14ac:dyDescent="0.2">
      <c r="A2007" t="s">
        <v>13471</v>
      </c>
    </row>
    <row r="2008" spans="1:1" x14ac:dyDescent="0.2">
      <c r="A2008" t="s">
        <v>13472</v>
      </c>
    </row>
    <row r="2009" spans="1:1" x14ac:dyDescent="0.2">
      <c r="A2009" t="s">
        <v>13473</v>
      </c>
    </row>
    <row r="2010" spans="1:1" x14ac:dyDescent="0.2">
      <c r="A2010" t="s">
        <v>13474</v>
      </c>
    </row>
    <row r="2011" spans="1:1" x14ac:dyDescent="0.2">
      <c r="A2011" t="s">
        <v>13475</v>
      </c>
    </row>
    <row r="2012" spans="1:1" x14ac:dyDescent="0.2">
      <c r="A2012" t="s">
        <v>13476</v>
      </c>
    </row>
    <row r="2013" spans="1:1" x14ac:dyDescent="0.2">
      <c r="A2013" t="s">
        <v>13477</v>
      </c>
    </row>
    <row r="2014" spans="1:1" x14ac:dyDescent="0.2">
      <c r="A2014" t="s">
        <v>13478</v>
      </c>
    </row>
    <row r="2015" spans="1:1" x14ac:dyDescent="0.2">
      <c r="A2015" t="s">
        <v>13479</v>
      </c>
    </row>
    <row r="2016" spans="1:1" x14ac:dyDescent="0.2">
      <c r="A2016" t="s">
        <v>13480</v>
      </c>
    </row>
    <row r="2017" spans="1:1" x14ac:dyDescent="0.2">
      <c r="A2017" t="s">
        <v>13481</v>
      </c>
    </row>
    <row r="2018" spans="1:1" x14ac:dyDescent="0.2">
      <c r="A2018" t="s">
        <v>13482</v>
      </c>
    </row>
    <row r="2019" spans="1:1" x14ac:dyDescent="0.2">
      <c r="A2019" t="s">
        <v>13483</v>
      </c>
    </row>
    <row r="2020" spans="1:1" x14ac:dyDescent="0.2">
      <c r="A2020" t="s">
        <v>13484</v>
      </c>
    </row>
    <row r="2021" spans="1:1" x14ac:dyDescent="0.2">
      <c r="A2021" t="s">
        <v>13485</v>
      </c>
    </row>
    <row r="2022" spans="1:1" x14ac:dyDescent="0.2">
      <c r="A2022" t="s">
        <v>13486</v>
      </c>
    </row>
    <row r="2023" spans="1:1" x14ac:dyDescent="0.2">
      <c r="A2023" t="s">
        <v>13487</v>
      </c>
    </row>
    <row r="2024" spans="1:1" x14ac:dyDescent="0.2">
      <c r="A2024" t="s">
        <v>13488</v>
      </c>
    </row>
    <row r="2025" spans="1:1" x14ac:dyDescent="0.2">
      <c r="A2025" t="s">
        <v>13489</v>
      </c>
    </row>
    <row r="2026" spans="1:1" x14ac:dyDescent="0.2">
      <c r="A2026" t="s">
        <v>13490</v>
      </c>
    </row>
    <row r="2027" spans="1:1" x14ac:dyDescent="0.2">
      <c r="A2027" t="s">
        <v>13491</v>
      </c>
    </row>
    <row r="2028" spans="1:1" x14ac:dyDescent="0.2">
      <c r="A2028" t="s">
        <v>13492</v>
      </c>
    </row>
    <row r="2029" spans="1:1" x14ac:dyDescent="0.2">
      <c r="A2029" t="s">
        <v>13493</v>
      </c>
    </row>
    <row r="2030" spans="1:1" x14ac:dyDescent="0.2">
      <c r="A2030" t="s">
        <v>13494</v>
      </c>
    </row>
    <row r="2031" spans="1:1" x14ac:dyDescent="0.2">
      <c r="A2031" t="s">
        <v>13495</v>
      </c>
    </row>
    <row r="2032" spans="1:1" x14ac:dyDescent="0.2">
      <c r="A2032" t="s">
        <v>13496</v>
      </c>
    </row>
    <row r="2033" spans="1:1" x14ac:dyDescent="0.2">
      <c r="A2033" t="s">
        <v>13497</v>
      </c>
    </row>
    <row r="2034" spans="1:1" x14ac:dyDescent="0.2">
      <c r="A2034" t="s">
        <v>13498</v>
      </c>
    </row>
    <row r="2035" spans="1:1" x14ac:dyDescent="0.2">
      <c r="A2035" t="s">
        <v>13499</v>
      </c>
    </row>
    <row r="2036" spans="1:1" x14ac:dyDescent="0.2">
      <c r="A2036" t="s">
        <v>13500</v>
      </c>
    </row>
    <row r="2037" spans="1:1" x14ac:dyDescent="0.2">
      <c r="A2037" t="s">
        <v>13501</v>
      </c>
    </row>
    <row r="2038" spans="1:1" x14ac:dyDescent="0.2">
      <c r="A2038" t="s">
        <v>13502</v>
      </c>
    </row>
    <row r="2039" spans="1:1" x14ac:dyDescent="0.2">
      <c r="A2039" t="s">
        <v>13503</v>
      </c>
    </row>
    <row r="2040" spans="1:1" x14ac:dyDescent="0.2">
      <c r="A2040" t="s">
        <v>13504</v>
      </c>
    </row>
    <row r="2041" spans="1:1" x14ac:dyDescent="0.2">
      <c r="A2041" t="s">
        <v>13505</v>
      </c>
    </row>
    <row r="2042" spans="1:1" x14ac:dyDescent="0.2">
      <c r="A2042" t="s">
        <v>13506</v>
      </c>
    </row>
    <row r="2043" spans="1:1" x14ac:dyDescent="0.2">
      <c r="A2043" t="s">
        <v>13507</v>
      </c>
    </row>
    <row r="2044" spans="1:1" x14ac:dyDescent="0.2">
      <c r="A2044" t="s">
        <v>13508</v>
      </c>
    </row>
    <row r="2045" spans="1:1" x14ac:dyDescent="0.2">
      <c r="A2045" t="s">
        <v>13509</v>
      </c>
    </row>
    <row r="2046" spans="1:1" x14ac:dyDescent="0.2">
      <c r="A2046" t="s">
        <v>13510</v>
      </c>
    </row>
    <row r="2047" spans="1:1" x14ac:dyDescent="0.2">
      <c r="A2047" t="s">
        <v>13511</v>
      </c>
    </row>
    <row r="2048" spans="1:1" x14ac:dyDescent="0.2">
      <c r="A2048" t="s">
        <v>13512</v>
      </c>
    </row>
    <row r="2049" spans="1:1" x14ac:dyDescent="0.2">
      <c r="A2049" t="s">
        <v>13513</v>
      </c>
    </row>
    <row r="2050" spans="1:1" x14ac:dyDescent="0.2">
      <c r="A2050" t="s">
        <v>13514</v>
      </c>
    </row>
    <row r="2051" spans="1:1" x14ac:dyDescent="0.2">
      <c r="A2051" t="s">
        <v>13515</v>
      </c>
    </row>
    <row r="2052" spans="1:1" x14ac:dyDescent="0.2">
      <c r="A2052" t="s">
        <v>13516</v>
      </c>
    </row>
    <row r="2053" spans="1:1" x14ac:dyDescent="0.2">
      <c r="A2053" t="s">
        <v>13517</v>
      </c>
    </row>
    <row r="2054" spans="1:1" x14ac:dyDescent="0.2">
      <c r="A2054" t="s">
        <v>13518</v>
      </c>
    </row>
    <row r="2055" spans="1:1" x14ac:dyDescent="0.2">
      <c r="A2055" t="s">
        <v>13519</v>
      </c>
    </row>
    <row r="2056" spans="1:1" x14ac:dyDescent="0.2">
      <c r="A2056" t="s">
        <v>13520</v>
      </c>
    </row>
    <row r="2057" spans="1:1" x14ac:dyDescent="0.2">
      <c r="A2057" t="s">
        <v>13521</v>
      </c>
    </row>
    <row r="2058" spans="1:1" x14ac:dyDescent="0.2">
      <c r="A2058" t="s">
        <v>13522</v>
      </c>
    </row>
    <row r="2059" spans="1:1" x14ac:dyDescent="0.2">
      <c r="A2059" t="s">
        <v>13523</v>
      </c>
    </row>
    <row r="2060" spans="1:1" x14ac:dyDescent="0.2">
      <c r="A2060" t="s">
        <v>13524</v>
      </c>
    </row>
    <row r="2061" spans="1:1" x14ac:dyDescent="0.2">
      <c r="A2061" t="s">
        <v>13525</v>
      </c>
    </row>
    <row r="2062" spans="1:1" x14ac:dyDescent="0.2">
      <c r="A2062" t="s">
        <v>13526</v>
      </c>
    </row>
    <row r="2063" spans="1:1" x14ac:dyDescent="0.2">
      <c r="A2063" t="s">
        <v>13527</v>
      </c>
    </row>
    <row r="2064" spans="1:1" x14ac:dyDescent="0.2">
      <c r="A2064" t="s">
        <v>13528</v>
      </c>
    </row>
    <row r="2065" spans="1:1" x14ac:dyDescent="0.2">
      <c r="A2065" t="s">
        <v>13529</v>
      </c>
    </row>
    <row r="2066" spans="1:1" x14ac:dyDescent="0.2">
      <c r="A2066" t="s">
        <v>13530</v>
      </c>
    </row>
    <row r="2067" spans="1:1" x14ac:dyDescent="0.2">
      <c r="A2067" t="s">
        <v>13531</v>
      </c>
    </row>
    <row r="2068" spans="1:1" x14ac:dyDescent="0.2">
      <c r="A2068" t="s">
        <v>13532</v>
      </c>
    </row>
    <row r="2069" spans="1:1" x14ac:dyDescent="0.2">
      <c r="A2069" t="s">
        <v>13533</v>
      </c>
    </row>
    <row r="2070" spans="1:1" x14ac:dyDescent="0.2">
      <c r="A2070" t="s">
        <v>13534</v>
      </c>
    </row>
    <row r="2071" spans="1:1" x14ac:dyDescent="0.2">
      <c r="A2071" t="s">
        <v>13535</v>
      </c>
    </row>
    <row r="2072" spans="1:1" x14ac:dyDescent="0.2">
      <c r="A2072" t="s">
        <v>13536</v>
      </c>
    </row>
    <row r="2073" spans="1:1" x14ac:dyDescent="0.2">
      <c r="A2073" t="s">
        <v>13537</v>
      </c>
    </row>
    <row r="2074" spans="1:1" x14ac:dyDescent="0.2">
      <c r="A2074" t="s">
        <v>13538</v>
      </c>
    </row>
    <row r="2075" spans="1:1" x14ac:dyDescent="0.2">
      <c r="A2075" t="s">
        <v>13539</v>
      </c>
    </row>
    <row r="2076" spans="1:1" x14ac:dyDescent="0.2">
      <c r="A2076" t="s">
        <v>13540</v>
      </c>
    </row>
    <row r="2077" spans="1:1" x14ac:dyDescent="0.2">
      <c r="A2077" t="s">
        <v>13541</v>
      </c>
    </row>
    <row r="2078" spans="1:1" x14ac:dyDescent="0.2">
      <c r="A2078" t="s">
        <v>13542</v>
      </c>
    </row>
    <row r="2079" spans="1:1" x14ac:dyDescent="0.2">
      <c r="A2079" t="s">
        <v>13543</v>
      </c>
    </row>
    <row r="2080" spans="1:1" x14ac:dyDescent="0.2">
      <c r="A2080" t="s">
        <v>13544</v>
      </c>
    </row>
    <row r="2081" spans="1:1" x14ac:dyDescent="0.2">
      <c r="A2081" t="s">
        <v>13545</v>
      </c>
    </row>
    <row r="2082" spans="1:1" x14ac:dyDescent="0.2">
      <c r="A2082" t="s">
        <v>13546</v>
      </c>
    </row>
    <row r="2083" spans="1:1" x14ac:dyDescent="0.2">
      <c r="A2083" t="s">
        <v>13547</v>
      </c>
    </row>
    <row r="2084" spans="1:1" x14ac:dyDescent="0.2">
      <c r="A2084" t="s">
        <v>13548</v>
      </c>
    </row>
    <row r="2085" spans="1:1" x14ac:dyDescent="0.2">
      <c r="A2085" t="s">
        <v>13549</v>
      </c>
    </row>
    <row r="2086" spans="1:1" x14ac:dyDescent="0.2">
      <c r="A2086" t="s">
        <v>13550</v>
      </c>
    </row>
    <row r="2087" spans="1:1" x14ac:dyDescent="0.2">
      <c r="A2087" t="s">
        <v>13551</v>
      </c>
    </row>
    <row r="2088" spans="1:1" x14ac:dyDescent="0.2">
      <c r="A2088" t="s">
        <v>13552</v>
      </c>
    </row>
    <row r="2089" spans="1:1" x14ac:dyDescent="0.2">
      <c r="A2089" t="s">
        <v>13553</v>
      </c>
    </row>
    <row r="2090" spans="1:1" x14ac:dyDescent="0.2">
      <c r="A2090" t="s">
        <v>13554</v>
      </c>
    </row>
    <row r="2091" spans="1:1" x14ac:dyDescent="0.2">
      <c r="A2091" t="s">
        <v>13555</v>
      </c>
    </row>
    <row r="2092" spans="1:1" x14ac:dyDescent="0.2">
      <c r="A2092" t="s">
        <v>13556</v>
      </c>
    </row>
    <row r="2093" spans="1:1" x14ac:dyDescent="0.2">
      <c r="A2093" t="s">
        <v>13557</v>
      </c>
    </row>
    <row r="2094" spans="1:1" x14ac:dyDescent="0.2">
      <c r="A2094" t="s">
        <v>13558</v>
      </c>
    </row>
    <row r="2095" spans="1:1" x14ac:dyDescent="0.2">
      <c r="A2095" t="s">
        <v>13559</v>
      </c>
    </row>
    <row r="2096" spans="1:1" x14ac:dyDescent="0.2">
      <c r="A2096" t="s">
        <v>13560</v>
      </c>
    </row>
    <row r="2097" spans="1:1" x14ac:dyDescent="0.2">
      <c r="A2097" t="s">
        <v>13561</v>
      </c>
    </row>
    <row r="2098" spans="1:1" x14ac:dyDescent="0.2">
      <c r="A2098" t="s">
        <v>13562</v>
      </c>
    </row>
    <row r="2099" spans="1:1" x14ac:dyDescent="0.2">
      <c r="A2099" t="s">
        <v>13563</v>
      </c>
    </row>
    <row r="2100" spans="1:1" x14ac:dyDescent="0.2">
      <c r="A2100" t="s">
        <v>13564</v>
      </c>
    </row>
    <row r="2101" spans="1:1" x14ac:dyDescent="0.2">
      <c r="A2101" t="s">
        <v>13565</v>
      </c>
    </row>
    <row r="2102" spans="1:1" x14ac:dyDescent="0.2">
      <c r="A2102" t="s">
        <v>13566</v>
      </c>
    </row>
    <row r="2103" spans="1:1" x14ac:dyDescent="0.2">
      <c r="A2103" t="s">
        <v>13567</v>
      </c>
    </row>
    <row r="2104" spans="1:1" x14ac:dyDescent="0.2">
      <c r="A2104" t="s">
        <v>13568</v>
      </c>
    </row>
    <row r="2105" spans="1:1" x14ac:dyDescent="0.2">
      <c r="A2105" t="s">
        <v>13569</v>
      </c>
    </row>
    <row r="2106" spans="1:1" x14ac:dyDescent="0.2">
      <c r="A2106" t="s">
        <v>13570</v>
      </c>
    </row>
    <row r="2107" spans="1:1" x14ac:dyDescent="0.2">
      <c r="A2107" t="s">
        <v>13571</v>
      </c>
    </row>
    <row r="2108" spans="1:1" x14ac:dyDescent="0.2">
      <c r="A2108" t="s">
        <v>13572</v>
      </c>
    </row>
    <row r="2109" spans="1:1" x14ac:dyDescent="0.2">
      <c r="A2109" t="s">
        <v>13573</v>
      </c>
    </row>
    <row r="2110" spans="1:1" x14ac:dyDescent="0.2">
      <c r="A2110" t="s">
        <v>13574</v>
      </c>
    </row>
    <row r="2111" spans="1:1" x14ac:dyDescent="0.2">
      <c r="A2111" t="s">
        <v>13575</v>
      </c>
    </row>
    <row r="2112" spans="1:1" x14ac:dyDescent="0.2">
      <c r="A2112" t="s">
        <v>13576</v>
      </c>
    </row>
    <row r="2113" spans="1:1" x14ac:dyDescent="0.2">
      <c r="A2113" t="s">
        <v>13577</v>
      </c>
    </row>
    <row r="2114" spans="1:1" x14ac:dyDescent="0.2">
      <c r="A2114" t="s">
        <v>13578</v>
      </c>
    </row>
    <row r="2115" spans="1:1" x14ac:dyDescent="0.2">
      <c r="A2115" t="s">
        <v>13579</v>
      </c>
    </row>
    <row r="2116" spans="1:1" x14ac:dyDescent="0.2">
      <c r="A2116" t="s">
        <v>13580</v>
      </c>
    </row>
    <row r="2117" spans="1:1" x14ac:dyDescent="0.2">
      <c r="A2117" t="s">
        <v>13581</v>
      </c>
    </row>
    <row r="2118" spans="1:1" x14ac:dyDescent="0.2">
      <c r="A2118" t="s">
        <v>13582</v>
      </c>
    </row>
    <row r="2119" spans="1:1" x14ac:dyDescent="0.2">
      <c r="A2119" t="s">
        <v>13583</v>
      </c>
    </row>
    <row r="2120" spans="1:1" x14ac:dyDescent="0.2">
      <c r="A2120" t="s">
        <v>13584</v>
      </c>
    </row>
    <row r="2121" spans="1:1" x14ac:dyDescent="0.2">
      <c r="A2121" t="s">
        <v>13585</v>
      </c>
    </row>
    <row r="2122" spans="1:1" x14ac:dyDescent="0.2">
      <c r="A2122" t="s">
        <v>13586</v>
      </c>
    </row>
    <row r="2123" spans="1:1" x14ac:dyDescent="0.2">
      <c r="A2123" t="s">
        <v>13587</v>
      </c>
    </row>
    <row r="2124" spans="1:1" x14ac:dyDescent="0.2">
      <c r="A2124" t="s">
        <v>13588</v>
      </c>
    </row>
    <row r="2125" spans="1:1" x14ac:dyDescent="0.2">
      <c r="A2125" t="s">
        <v>13589</v>
      </c>
    </row>
    <row r="2126" spans="1:1" x14ac:dyDescent="0.2">
      <c r="A2126" t="s">
        <v>13590</v>
      </c>
    </row>
    <row r="2127" spans="1:1" x14ac:dyDescent="0.2">
      <c r="A2127" t="s">
        <v>13591</v>
      </c>
    </row>
    <row r="2128" spans="1:1" x14ac:dyDescent="0.2">
      <c r="A2128" t="s">
        <v>13592</v>
      </c>
    </row>
    <row r="2129" spans="1:1" x14ac:dyDescent="0.2">
      <c r="A2129" t="s">
        <v>13593</v>
      </c>
    </row>
    <row r="2130" spans="1:1" x14ac:dyDescent="0.2">
      <c r="A2130" t="s">
        <v>13594</v>
      </c>
    </row>
    <row r="2131" spans="1:1" x14ac:dyDescent="0.2">
      <c r="A2131" t="s">
        <v>13595</v>
      </c>
    </row>
    <row r="2132" spans="1:1" x14ac:dyDescent="0.2">
      <c r="A2132" t="s">
        <v>13596</v>
      </c>
    </row>
    <row r="2133" spans="1:1" x14ac:dyDescent="0.2">
      <c r="A2133" t="s">
        <v>13597</v>
      </c>
    </row>
    <row r="2134" spans="1:1" x14ac:dyDescent="0.2">
      <c r="A2134" t="s">
        <v>13598</v>
      </c>
    </row>
    <row r="2135" spans="1:1" x14ac:dyDescent="0.2">
      <c r="A2135" t="s">
        <v>13599</v>
      </c>
    </row>
    <row r="2136" spans="1:1" x14ac:dyDescent="0.2">
      <c r="A2136" t="s">
        <v>13600</v>
      </c>
    </row>
    <row r="2137" spans="1:1" x14ac:dyDescent="0.2">
      <c r="A2137" t="s">
        <v>13601</v>
      </c>
    </row>
    <row r="2138" spans="1:1" x14ac:dyDescent="0.2">
      <c r="A2138" t="s">
        <v>13602</v>
      </c>
    </row>
    <row r="2139" spans="1:1" x14ac:dyDescent="0.2">
      <c r="A2139" t="s">
        <v>13603</v>
      </c>
    </row>
    <row r="2140" spans="1:1" x14ac:dyDescent="0.2">
      <c r="A2140" t="s">
        <v>13604</v>
      </c>
    </row>
    <row r="2141" spans="1:1" x14ac:dyDescent="0.2">
      <c r="A2141" t="s">
        <v>13605</v>
      </c>
    </row>
    <row r="2142" spans="1:1" x14ac:dyDescent="0.2">
      <c r="A2142" t="s">
        <v>13606</v>
      </c>
    </row>
    <row r="2143" spans="1:1" x14ac:dyDescent="0.2">
      <c r="A2143" t="s">
        <v>13607</v>
      </c>
    </row>
    <row r="2144" spans="1:1" x14ac:dyDescent="0.2">
      <c r="A2144" t="s">
        <v>13608</v>
      </c>
    </row>
    <row r="2145" spans="1:1" x14ac:dyDescent="0.2">
      <c r="A2145" t="s">
        <v>13609</v>
      </c>
    </row>
    <row r="2146" spans="1:1" x14ac:dyDescent="0.2">
      <c r="A2146" t="s">
        <v>13610</v>
      </c>
    </row>
    <row r="2147" spans="1:1" x14ac:dyDescent="0.2">
      <c r="A2147" t="s">
        <v>13611</v>
      </c>
    </row>
    <row r="2148" spans="1:1" x14ac:dyDescent="0.2">
      <c r="A2148" t="s">
        <v>13612</v>
      </c>
    </row>
    <row r="2149" spans="1:1" x14ac:dyDescent="0.2">
      <c r="A2149" t="s">
        <v>13613</v>
      </c>
    </row>
    <row r="2150" spans="1:1" x14ac:dyDescent="0.2">
      <c r="A2150" t="s">
        <v>13614</v>
      </c>
    </row>
    <row r="2151" spans="1:1" x14ac:dyDescent="0.2">
      <c r="A2151" t="s">
        <v>13615</v>
      </c>
    </row>
    <row r="2152" spans="1:1" x14ac:dyDescent="0.2">
      <c r="A2152" t="s">
        <v>13616</v>
      </c>
    </row>
    <row r="2153" spans="1:1" x14ac:dyDescent="0.2">
      <c r="A2153" t="s">
        <v>13617</v>
      </c>
    </row>
    <row r="2154" spans="1:1" x14ac:dyDescent="0.2">
      <c r="A2154" t="s">
        <v>13618</v>
      </c>
    </row>
    <row r="2155" spans="1:1" x14ac:dyDescent="0.2">
      <c r="A2155" t="s">
        <v>13619</v>
      </c>
    </row>
    <row r="2156" spans="1:1" x14ac:dyDescent="0.2">
      <c r="A2156" t="s">
        <v>13620</v>
      </c>
    </row>
    <row r="2157" spans="1:1" x14ac:dyDescent="0.2">
      <c r="A2157" t="s">
        <v>13621</v>
      </c>
    </row>
    <row r="2158" spans="1:1" x14ac:dyDescent="0.2">
      <c r="A2158" t="s">
        <v>13622</v>
      </c>
    </row>
    <row r="2159" spans="1:1" x14ac:dyDescent="0.2">
      <c r="A2159" t="s">
        <v>13623</v>
      </c>
    </row>
    <row r="2160" spans="1:1" x14ac:dyDescent="0.2">
      <c r="A2160" t="s">
        <v>13624</v>
      </c>
    </row>
    <row r="2161" spans="1:1" x14ac:dyDescent="0.2">
      <c r="A2161" t="s">
        <v>13625</v>
      </c>
    </row>
    <row r="2162" spans="1:1" x14ac:dyDescent="0.2">
      <c r="A2162" t="s">
        <v>13626</v>
      </c>
    </row>
    <row r="2163" spans="1:1" x14ac:dyDescent="0.2">
      <c r="A2163" t="s">
        <v>13627</v>
      </c>
    </row>
    <row r="2164" spans="1:1" x14ac:dyDescent="0.2">
      <c r="A2164" t="s">
        <v>13628</v>
      </c>
    </row>
    <row r="2165" spans="1:1" x14ac:dyDescent="0.2">
      <c r="A2165" t="s">
        <v>13629</v>
      </c>
    </row>
    <row r="2166" spans="1:1" x14ac:dyDescent="0.2">
      <c r="A2166" t="s">
        <v>13630</v>
      </c>
    </row>
    <row r="2167" spans="1:1" x14ac:dyDescent="0.2">
      <c r="A2167" t="s">
        <v>13631</v>
      </c>
    </row>
    <row r="2168" spans="1:1" x14ac:dyDescent="0.2">
      <c r="A2168" t="s">
        <v>13632</v>
      </c>
    </row>
    <row r="2169" spans="1:1" x14ac:dyDescent="0.2">
      <c r="A2169" t="s">
        <v>13633</v>
      </c>
    </row>
    <row r="2170" spans="1:1" x14ac:dyDescent="0.2">
      <c r="A2170" t="s">
        <v>13634</v>
      </c>
    </row>
    <row r="2171" spans="1:1" x14ac:dyDescent="0.2">
      <c r="A2171" t="s">
        <v>13635</v>
      </c>
    </row>
    <row r="2172" spans="1:1" x14ac:dyDescent="0.2">
      <c r="A2172" t="s">
        <v>13636</v>
      </c>
    </row>
    <row r="2173" spans="1:1" x14ac:dyDescent="0.2">
      <c r="A2173" t="s">
        <v>13637</v>
      </c>
    </row>
    <row r="2174" spans="1:1" x14ac:dyDescent="0.2">
      <c r="A2174" t="s">
        <v>13638</v>
      </c>
    </row>
    <row r="2175" spans="1:1" x14ac:dyDescent="0.2">
      <c r="A2175" t="s">
        <v>13639</v>
      </c>
    </row>
    <row r="2176" spans="1:1" x14ac:dyDescent="0.2">
      <c r="A2176" t="s">
        <v>13640</v>
      </c>
    </row>
    <row r="2177" spans="1:1" x14ac:dyDescent="0.2">
      <c r="A2177" t="s">
        <v>13641</v>
      </c>
    </row>
    <row r="2178" spans="1:1" x14ac:dyDescent="0.2">
      <c r="A2178" t="s">
        <v>13642</v>
      </c>
    </row>
    <row r="2179" spans="1:1" x14ac:dyDescent="0.2">
      <c r="A2179" t="s">
        <v>13643</v>
      </c>
    </row>
    <row r="2180" spans="1:1" x14ac:dyDescent="0.2">
      <c r="A2180" t="s">
        <v>13644</v>
      </c>
    </row>
    <row r="2181" spans="1:1" x14ac:dyDescent="0.2">
      <c r="A2181" t="s">
        <v>13645</v>
      </c>
    </row>
    <row r="2182" spans="1:1" x14ac:dyDescent="0.2">
      <c r="A2182" t="s">
        <v>13646</v>
      </c>
    </row>
    <row r="2183" spans="1:1" x14ac:dyDescent="0.2">
      <c r="A2183" t="s">
        <v>13647</v>
      </c>
    </row>
    <row r="2184" spans="1:1" x14ac:dyDescent="0.2">
      <c r="A2184" t="s">
        <v>13648</v>
      </c>
    </row>
    <row r="2185" spans="1:1" x14ac:dyDescent="0.2">
      <c r="A2185" t="s">
        <v>13649</v>
      </c>
    </row>
    <row r="2186" spans="1:1" x14ac:dyDescent="0.2">
      <c r="A2186" t="s">
        <v>13650</v>
      </c>
    </row>
    <row r="2187" spans="1:1" x14ac:dyDescent="0.2">
      <c r="A2187" t="s">
        <v>13651</v>
      </c>
    </row>
    <row r="2188" spans="1:1" x14ac:dyDescent="0.2">
      <c r="A2188" t="s">
        <v>13652</v>
      </c>
    </row>
    <row r="2189" spans="1:1" x14ac:dyDescent="0.2">
      <c r="A2189" t="s">
        <v>13653</v>
      </c>
    </row>
    <row r="2190" spans="1:1" x14ac:dyDescent="0.2">
      <c r="A2190" t="s">
        <v>13654</v>
      </c>
    </row>
    <row r="2191" spans="1:1" x14ac:dyDescent="0.2">
      <c r="A2191" t="s">
        <v>13655</v>
      </c>
    </row>
    <row r="2192" spans="1:1" x14ac:dyDescent="0.2">
      <c r="A2192" t="s">
        <v>13656</v>
      </c>
    </row>
    <row r="2193" spans="1:1" x14ac:dyDescent="0.2">
      <c r="A2193" t="s">
        <v>13657</v>
      </c>
    </row>
    <row r="2194" spans="1:1" x14ac:dyDescent="0.2">
      <c r="A2194" t="s">
        <v>13658</v>
      </c>
    </row>
    <row r="2195" spans="1:1" x14ac:dyDescent="0.2">
      <c r="A2195" t="s">
        <v>13659</v>
      </c>
    </row>
    <row r="2196" spans="1:1" x14ac:dyDescent="0.2">
      <c r="A2196" t="s">
        <v>13660</v>
      </c>
    </row>
    <row r="2197" spans="1:1" x14ac:dyDescent="0.2">
      <c r="A2197" t="s">
        <v>13661</v>
      </c>
    </row>
    <row r="2198" spans="1:1" x14ac:dyDescent="0.2">
      <c r="A2198" t="s">
        <v>13662</v>
      </c>
    </row>
    <row r="2199" spans="1:1" x14ac:dyDescent="0.2">
      <c r="A2199" t="s">
        <v>13663</v>
      </c>
    </row>
    <row r="2200" spans="1:1" x14ac:dyDescent="0.2">
      <c r="A2200" t="s">
        <v>13664</v>
      </c>
    </row>
    <row r="2201" spans="1:1" x14ac:dyDescent="0.2">
      <c r="A2201" t="s">
        <v>13665</v>
      </c>
    </row>
    <row r="2202" spans="1:1" x14ac:dyDescent="0.2">
      <c r="A2202" t="s">
        <v>13666</v>
      </c>
    </row>
    <row r="2203" spans="1:1" x14ac:dyDescent="0.2">
      <c r="A2203" t="s">
        <v>13667</v>
      </c>
    </row>
    <row r="2204" spans="1:1" x14ac:dyDescent="0.2">
      <c r="A2204" t="s">
        <v>13668</v>
      </c>
    </row>
    <row r="2205" spans="1:1" x14ac:dyDescent="0.2">
      <c r="A2205" t="s">
        <v>13669</v>
      </c>
    </row>
    <row r="2206" spans="1:1" x14ac:dyDescent="0.2">
      <c r="A2206" t="s">
        <v>13670</v>
      </c>
    </row>
    <row r="2207" spans="1:1" x14ac:dyDescent="0.2">
      <c r="A2207" t="s">
        <v>13671</v>
      </c>
    </row>
    <row r="2208" spans="1:1" x14ac:dyDescent="0.2">
      <c r="A2208" t="s">
        <v>13672</v>
      </c>
    </row>
    <row r="2209" spans="1:1" x14ac:dyDescent="0.2">
      <c r="A2209" t="s">
        <v>13673</v>
      </c>
    </row>
    <row r="2210" spans="1:1" x14ac:dyDescent="0.2">
      <c r="A2210" t="s">
        <v>13674</v>
      </c>
    </row>
    <row r="2211" spans="1:1" x14ac:dyDescent="0.2">
      <c r="A2211" t="s">
        <v>13675</v>
      </c>
    </row>
    <row r="2212" spans="1:1" x14ac:dyDescent="0.2">
      <c r="A2212" t="s">
        <v>13676</v>
      </c>
    </row>
    <row r="2213" spans="1:1" x14ac:dyDescent="0.2">
      <c r="A2213" t="s">
        <v>13677</v>
      </c>
    </row>
    <row r="2214" spans="1:1" x14ac:dyDescent="0.2">
      <c r="A2214" t="s">
        <v>13678</v>
      </c>
    </row>
    <row r="2215" spans="1:1" x14ac:dyDescent="0.2">
      <c r="A2215" t="s">
        <v>13679</v>
      </c>
    </row>
    <row r="2216" spans="1:1" x14ac:dyDescent="0.2">
      <c r="A2216" t="s">
        <v>13680</v>
      </c>
    </row>
    <row r="2217" spans="1:1" x14ac:dyDescent="0.2">
      <c r="A2217" t="s">
        <v>13681</v>
      </c>
    </row>
    <row r="2218" spans="1:1" x14ac:dyDescent="0.2">
      <c r="A2218" t="s">
        <v>13682</v>
      </c>
    </row>
    <row r="2219" spans="1:1" x14ac:dyDescent="0.2">
      <c r="A2219" t="s">
        <v>13683</v>
      </c>
    </row>
    <row r="2220" spans="1:1" x14ac:dyDescent="0.2">
      <c r="A2220" t="s">
        <v>13684</v>
      </c>
    </row>
    <row r="2221" spans="1:1" x14ac:dyDescent="0.2">
      <c r="A2221" t="s">
        <v>13685</v>
      </c>
    </row>
    <row r="2222" spans="1:1" x14ac:dyDescent="0.2">
      <c r="A2222" t="s">
        <v>13686</v>
      </c>
    </row>
    <row r="2223" spans="1:1" x14ac:dyDescent="0.2">
      <c r="A2223" t="s">
        <v>13687</v>
      </c>
    </row>
    <row r="2224" spans="1:1" x14ac:dyDescent="0.2">
      <c r="A2224" t="s">
        <v>13688</v>
      </c>
    </row>
    <row r="2225" spans="1:1" x14ac:dyDescent="0.2">
      <c r="A2225" t="s">
        <v>13689</v>
      </c>
    </row>
    <row r="2226" spans="1:1" x14ac:dyDescent="0.2">
      <c r="A2226" t="s">
        <v>13690</v>
      </c>
    </row>
    <row r="2227" spans="1:1" x14ac:dyDescent="0.2">
      <c r="A2227" t="s">
        <v>13691</v>
      </c>
    </row>
    <row r="2228" spans="1:1" x14ac:dyDescent="0.2">
      <c r="A2228" t="s">
        <v>13692</v>
      </c>
    </row>
    <row r="2229" spans="1:1" x14ac:dyDescent="0.2">
      <c r="A2229" t="s">
        <v>13693</v>
      </c>
    </row>
    <row r="2230" spans="1:1" x14ac:dyDescent="0.2">
      <c r="A2230" t="s">
        <v>13694</v>
      </c>
    </row>
    <row r="2231" spans="1:1" x14ac:dyDescent="0.2">
      <c r="A2231" t="s">
        <v>13695</v>
      </c>
    </row>
    <row r="2232" spans="1:1" x14ac:dyDescent="0.2">
      <c r="A2232" t="s">
        <v>13696</v>
      </c>
    </row>
    <row r="2233" spans="1:1" x14ac:dyDescent="0.2">
      <c r="A2233" t="s">
        <v>13697</v>
      </c>
    </row>
    <row r="2234" spans="1:1" x14ac:dyDescent="0.2">
      <c r="A2234" t="s">
        <v>13698</v>
      </c>
    </row>
    <row r="2235" spans="1:1" x14ac:dyDescent="0.2">
      <c r="A2235" t="s">
        <v>13699</v>
      </c>
    </row>
    <row r="2236" spans="1:1" x14ac:dyDescent="0.2">
      <c r="A2236" t="s">
        <v>13700</v>
      </c>
    </row>
    <row r="2237" spans="1:1" x14ac:dyDescent="0.2">
      <c r="A2237" t="s">
        <v>13701</v>
      </c>
    </row>
    <row r="2238" spans="1:1" x14ac:dyDescent="0.2">
      <c r="A2238" t="s">
        <v>13702</v>
      </c>
    </row>
    <row r="2239" spans="1:1" x14ac:dyDescent="0.2">
      <c r="A2239" t="s">
        <v>13703</v>
      </c>
    </row>
    <row r="2240" spans="1:1" x14ac:dyDescent="0.2">
      <c r="A2240" t="s">
        <v>13704</v>
      </c>
    </row>
    <row r="2241" spans="1:1" x14ac:dyDescent="0.2">
      <c r="A2241" t="s">
        <v>13705</v>
      </c>
    </row>
    <row r="2242" spans="1:1" x14ac:dyDescent="0.2">
      <c r="A2242" t="s">
        <v>13706</v>
      </c>
    </row>
    <row r="2243" spans="1:1" x14ac:dyDescent="0.2">
      <c r="A2243" t="s">
        <v>13707</v>
      </c>
    </row>
    <row r="2244" spans="1:1" x14ac:dyDescent="0.2">
      <c r="A2244" t="s">
        <v>13708</v>
      </c>
    </row>
    <row r="2245" spans="1:1" x14ac:dyDescent="0.2">
      <c r="A2245" t="s">
        <v>13709</v>
      </c>
    </row>
    <row r="2246" spans="1:1" x14ac:dyDescent="0.2">
      <c r="A2246" t="s">
        <v>13710</v>
      </c>
    </row>
    <row r="2247" spans="1:1" x14ac:dyDescent="0.2">
      <c r="A2247" t="s">
        <v>13711</v>
      </c>
    </row>
    <row r="2248" spans="1:1" x14ac:dyDescent="0.2">
      <c r="A2248" t="s">
        <v>13712</v>
      </c>
    </row>
    <row r="2249" spans="1:1" x14ac:dyDescent="0.2">
      <c r="A2249" t="s">
        <v>13713</v>
      </c>
    </row>
    <row r="2250" spans="1:1" x14ac:dyDescent="0.2">
      <c r="A2250" t="s">
        <v>13714</v>
      </c>
    </row>
    <row r="2251" spans="1:1" x14ac:dyDescent="0.2">
      <c r="A2251" t="s">
        <v>13715</v>
      </c>
    </row>
    <row r="2252" spans="1:1" x14ac:dyDescent="0.2">
      <c r="A2252" t="s">
        <v>13716</v>
      </c>
    </row>
    <row r="2253" spans="1:1" x14ac:dyDescent="0.2">
      <c r="A2253" t="s">
        <v>13717</v>
      </c>
    </row>
    <row r="2254" spans="1:1" x14ac:dyDescent="0.2">
      <c r="A2254" t="s">
        <v>13718</v>
      </c>
    </row>
    <row r="2255" spans="1:1" x14ac:dyDescent="0.2">
      <c r="A2255" t="s">
        <v>13719</v>
      </c>
    </row>
    <row r="2256" spans="1:1" x14ac:dyDescent="0.2">
      <c r="A2256" t="s">
        <v>13720</v>
      </c>
    </row>
    <row r="2257" spans="1:1" x14ac:dyDescent="0.2">
      <c r="A2257" t="s">
        <v>13721</v>
      </c>
    </row>
    <row r="2258" spans="1:1" x14ac:dyDescent="0.2">
      <c r="A2258" t="s">
        <v>13722</v>
      </c>
    </row>
    <row r="2259" spans="1:1" x14ac:dyDescent="0.2">
      <c r="A2259" t="s">
        <v>13723</v>
      </c>
    </row>
    <row r="2260" spans="1:1" x14ac:dyDescent="0.2">
      <c r="A2260" t="s">
        <v>13724</v>
      </c>
    </row>
    <row r="2261" spans="1:1" x14ac:dyDescent="0.2">
      <c r="A2261" t="s">
        <v>13725</v>
      </c>
    </row>
    <row r="2262" spans="1:1" x14ac:dyDescent="0.2">
      <c r="A2262" t="s">
        <v>13726</v>
      </c>
    </row>
    <row r="2263" spans="1:1" x14ac:dyDescent="0.2">
      <c r="A2263" t="s">
        <v>13727</v>
      </c>
    </row>
    <row r="2264" spans="1:1" x14ac:dyDescent="0.2">
      <c r="A2264" t="s">
        <v>13728</v>
      </c>
    </row>
    <row r="2265" spans="1:1" x14ac:dyDescent="0.2">
      <c r="A2265" t="s">
        <v>13729</v>
      </c>
    </row>
    <row r="2266" spans="1:1" x14ac:dyDescent="0.2">
      <c r="A2266" t="s">
        <v>13730</v>
      </c>
    </row>
    <row r="2267" spans="1:1" x14ac:dyDescent="0.2">
      <c r="A2267" t="s">
        <v>13731</v>
      </c>
    </row>
    <row r="2268" spans="1:1" x14ac:dyDescent="0.2">
      <c r="A2268" t="s">
        <v>13732</v>
      </c>
    </row>
    <row r="2269" spans="1:1" x14ac:dyDescent="0.2">
      <c r="A2269" t="s">
        <v>13733</v>
      </c>
    </row>
    <row r="2270" spans="1:1" x14ac:dyDescent="0.2">
      <c r="A2270" t="s">
        <v>13734</v>
      </c>
    </row>
    <row r="2271" spans="1:1" x14ac:dyDescent="0.2">
      <c r="A2271" t="s">
        <v>13735</v>
      </c>
    </row>
    <row r="2272" spans="1:1" x14ac:dyDescent="0.2">
      <c r="A2272" t="s">
        <v>13736</v>
      </c>
    </row>
    <row r="2273" spans="1:1" x14ac:dyDescent="0.2">
      <c r="A2273" t="s">
        <v>13737</v>
      </c>
    </row>
    <row r="2274" spans="1:1" x14ac:dyDescent="0.2">
      <c r="A2274" t="s">
        <v>13738</v>
      </c>
    </row>
    <row r="2275" spans="1:1" x14ac:dyDescent="0.2">
      <c r="A2275" t="s">
        <v>13739</v>
      </c>
    </row>
    <row r="2276" spans="1:1" x14ac:dyDescent="0.2">
      <c r="A2276" t="s">
        <v>13740</v>
      </c>
    </row>
    <row r="2277" spans="1:1" x14ac:dyDescent="0.2">
      <c r="A2277" t="s">
        <v>13741</v>
      </c>
    </row>
    <row r="2278" spans="1:1" x14ac:dyDescent="0.2">
      <c r="A2278" t="s">
        <v>13742</v>
      </c>
    </row>
    <row r="2279" spans="1:1" x14ac:dyDescent="0.2">
      <c r="A2279" t="s">
        <v>13743</v>
      </c>
    </row>
    <row r="2280" spans="1:1" x14ac:dyDescent="0.2">
      <c r="A2280" t="s">
        <v>13744</v>
      </c>
    </row>
    <row r="2281" spans="1:1" x14ac:dyDescent="0.2">
      <c r="A2281" t="s">
        <v>13745</v>
      </c>
    </row>
    <row r="2282" spans="1:1" x14ac:dyDescent="0.2">
      <c r="A2282" t="s">
        <v>13746</v>
      </c>
    </row>
    <row r="2283" spans="1:1" x14ac:dyDescent="0.2">
      <c r="A2283" t="s">
        <v>13747</v>
      </c>
    </row>
    <row r="2284" spans="1:1" x14ac:dyDescent="0.2">
      <c r="A2284" t="s">
        <v>13748</v>
      </c>
    </row>
    <row r="2285" spans="1:1" x14ac:dyDescent="0.2">
      <c r="A2285" t="s">
        <v>13749</v>
      </c>
    </row>
    <row r="2286" spans="1:1" x14ac:dyDescent="0.2">
      <c r="A2286" t="s">
        <v>13750</v>
      </c>
    </row>
    <row r="2287" spans="1:1" x14ac:dyDescent="0.2">
      <c r="A2287" t="s">
        <v>13751</v>
      </c>
    </row>
    <row r="2288" spans="1:1" x14ac:dyDescent="0.2">
      <c r="A2288" t="s">
        <v>13752</v>
      </c>
    </row>
    <row r="2289" spans="1:1" x14ac:dyDescent="0.2">
      <c r="A2289" t="s">
        <v>13753</v>
      </c>
    </row>
    <row r="2290" spans="1:1" x14ac:dyDescent="0.2">
      <c r="A2290" t="s">
        <v>13754</v>
      </c>
    </row>
    <row r="2291" spans="1:1" x14ac:dyDescent="0.2">
      <c r="A2291" t="s">
        <v>13755</v>
      </c>
    </row>
    <row r="2292" spans="1:1" x14ac:dyDescent="0.2">
      <c r="A2292" t="s">
        <v>13756</v>
      </c>
    </row>
    <row r="2293" spans="1:1" x14ac:dyDescent="0.2">
      <c r="A2293" t="s">
        <v>13757</v>
      </c>
    </row>
    <row r="2294" spans="1:1" x14ac:dyDescent="0.2">
      <c r="A2294" t="s">
        <v>13758</v>
      </c>
    </row>
    <row r="2295" spans="1:1" x14ac:dyDescent="0.2">
      <c r="A2295" t="s">
        <v>13759</v>
      </c>
    </row>
    <row r="2296" spans="1:1" x14ac:dyDescent="0.2">
      <c r="A2296" t="s">
        <v>13760</v>
      </c>
    </row>
    <row r="2297" spans="1:1" x14ac:dyDescent="0.2">
      <c r="A2297" t="s">
        <v>13761</v>
      </c>
    </row>
    <row r="2298" spans="1:1" x14ac:dyDescent="0.2">
      <c r="A2298" t="s">
        <v>13762</v>
      </c>
    </row>
    <row r="2299" spans="1:1" x14ac:dyDescent="0.2">
      <c r="A2299" t="s">
        <v>13763</v>
      </c>
    </row>
    <row r="2300" spans="1:1" x14ac:dyDescent="0.2">
      <c r="A2300" t="s">
        <v>13764</v>
      </c>
    </row>
    <row r="2301" spans="1:1" x14ac:dyDescent="0.2">
      <c r="A2301" t="s">
        <v>13765</v>
      </c>
    </row>
    <row r="2302" spans="1:1" x14ac:dyDescent="0.2">
      <c r="A2302" t="s">
        <v>13766</v>
      </c>
    </row>
    <row r="2303" spans="1:1" x14ac:dyDescent="0.2">
      <c r="A2303" t="s">
        <v>13767</v>
      </c>
    </row>
    <row r="2304" spans="1:1" x14ac:dyDescent="0.2">
      <c r="A2304" t="s">
        <v>13768</v>
      </c>
    </row>
    <row r="2305" spans="1:1" x14ac:dyDescent="0.2">
      <c r="A2305" t="s">
        <v>13769</v>
      </c>
    </row>
    <row r="2306" spans="1:1" x14ac:dyDescent="0.2">
      <c r="A2306" t="s">
        <v>13770</v>
      </c>
    </row>
    <row r="2307" spans="1:1" x14ac:dyDescent="0.2">
      <c r="A2307" t="s">
        <v>13771</v>
      </c>
    </row>
    <row r="2308" spans="1:1" x14ac:dyDescent="0.2">
      <c r="A2308" t="s">
        <v>13772</v>
      </c>
    </row>
    <row r="2309" spans="1:1" x14ac:dyDescent="0.2">
      <c r="A2309" t="s">
        <v>13773</v>
      </c>
    </row>
    <row r="2310" spans="1:1" x14ac:dyDescent="0.2">
      <c r="A2310" t="s">
        <v>13774</v>
      </c>
    </row>
    <row r="2311" spans="1:1" x14ac:dyDescent="0.2">
      <c r="A2311" t="s">
        <v>13775</v>
      </c>
    </row>
    <row r="2312" spans="1:1" x14ac:dyDescent="0.2">
      <c r="A2312" t="s">
        <v>13776</v>
      </c>
    </row>
    <row r="2313" spans="1:1" x14ac:dyDescent="0.2">
      <c r="A2313" t="s">
        <v>13777</v>
      </c>
    </row>
    <row r="2314" spans="1:1" x14ac:dyDescent="0.2">
      <c r="A2314" t="s">
        <v>13778</v>
      </c>
    </row>
    <row r="2315" spans="1:1" x14ac:dyDescent="0.2">
      <c r="A2315" t="s">
        <v>13779</v>
      </c>
    </row>
    <row r="2316" spans="1:1" x14ac:dyDescent="0.2">
      <c r="A2316" t="s">
        <v>13780</v>
      </c>
    </row>
    <row r="2317" spans="1:1" x14ac:dyDescent="0.2">
      <c r="A2317" t="s">
        <v>13781</v>
      </c>
    </row>
    <row r="2318" spans="1:1" x14ac:dyDescent="0.2">
      <c r="A2318" t="s">
        <v>13782</v>
      </c>
    </row>
    <row r="2319" spans="1:1" x14ac:dyDescent="0.2">
      <c r="A2319" t="s">
        <v>13783</v>
      </c>
    </row>
    <row r="2320" spans="1:1" x14ac:dyDescent="0.2">
      <c r="A2320" t="s">
        <v>13784</v>
      </c>
    </row>
    <row r="2321" spans="1:1" x14ac:dyDescent="0.2">
      <c r="A2321" t="s">
        <v>13785</v>
      </c>
    </row>
    <row r="2322" spans="1:1" x14ac:dyDescent="0.2">
      <c r="A2322" t="s">
        <v>13786</v>
      </c>
    </row>
    <row r="2323" spans="1:1" x14ac:dyDescent="0.2">
      <c r="A2323" t="s">
        <v>13787</v>
      </c>
    </row>
    <row r="2324" spans="1:1" x14ac:dyDescent="0.2">
      <c r="A2324" t="s">
        <v>13788</v>
      </c>
    </row>
    <row r="2325" spans="1:1" x14ac:dyDescent="0.2">
      <c r="A2325" t="s">
        <v>13789</v>
      </c>
    </row>
    <row r="2326" spans="1:1" x14ac:dyDescent="0.2">
      <c r="A2326" t="s">
        <v>13790</v>
      </c>
    </row>
    <row r="2327" spans="1:1" x14ac:dyDescent="0.2">
      <c r="A2327" t="s">
        <v>13791</v>
      </c>
    </row>
    <row r="2328" spans="1:1" x14ac:dyDescent="0.2">
      <c r="A2328" t="s">
        <v>13792</v>
      </c>
    </row>
    <row r="2329" spans="1:1" x14ac:dyDescent="0.2">
      <c r="A2329" t="s">
        <v>13793</v>
      </c>
    </row>
    <row r="2330" spans="1:1" x14ac:dyDescent="0.2">
      <c r="A2330" t="s">
        <v>13794</v>
      </c>
    </row>
    <row r="2331" spans="1:1" x14ac:dyDescent="0.2">
      <c r="A2331" t="s">
        <v>13795</v>
      </c>
    </row>
    <row r="2332" spans="1:1" x14ac:dyDescent="0.2">
      <c r="A2332" t="s">
        <v>13796</v>
      </c>
    </row>
    <row r="2333" spans="1:1" x14ac:dyDescent="0.2">
      <c r="A2333" t="s">
        <v>13797</v>
      </c>
    </row>
    <row r="2334" spans="1:1" x14ac:dyDescent="0.2">
      <c r="A2334" t="s">
        <v>13798</v>
      </c>
    </row>
    <row r="2335" spans="1:1" x14ac:dyDescent="0.2">
      <c r="A2335" t="s">
        <v>13799</v>
      </c>
    </row>
    <row r="2336" spans="1:1" x14ac:dyDescent="0.2">
      <c r="A2336" t="s">
        <v>13800</v>
      </c>
    </row>
    <row r="2337" spans="1:1" x14ac:dyDescent="0.2">
      <c r="A2337" t="s">
        <v>13801</v>
      </c>
    </row>
    <row r="2338" spans="1:1" x14ac:dyDescent="0.2">
      <c r="A2338" t="s">
        <v>13802</v>
      </c>
    </row>
    <row r="2339" spans="1:1" x14ac:dyDescent="0.2">
      <c r="A2339" t="s">
        <v>13803</v>
      </c>
    </row>
    <row r="2340" spans="1:1" x14ac:dyDescent="0.2">
      <c r="A2340" t="s">
        <v>13804</v>
      </c>
    </row>
    <row r="2341" spans="1:1" x14ac:dyDescent="0.2">
      <c r="A2341" t="s">
        <v>13805</v>
      </c>
    </row>
    <row r="2342" spans="1:1" x14ac:dyDescent="0.2">
      <c r="A2342" t="s">
        <v>13806</v>
      </c>
    </row>
    <row r="2343" spans="1:1" x14ac:dyDescent="0.2">
      <c r="A2343" t="s">
        <v>13807</v>
      </c>
    </row>
    <row r="2344" spans="1:1" x14ac:dyDescent="0.2">
      <c r="A2344" t="s">
        <v>13808</v>
      </c>
    </row>
    <row r="2345" spans="1:1" x14ac:dyDescent="0.2">
      <c r="A2345" t="s">
        <v>13809</v>
      </c>
    </row>
    <row r="2346" spans="1:1" x14ac:dyDescent="0.2">
      <c r="A2346" t="s">
        <v>13810</v>
      </c>
    </row>
    <row r="2347" spans="1:1" x14ac:dyDescent="0.2">
      <c r="A2347" t="s">
        <v>13811</v>
      </c>
    </row>
    <row r="2348" spans="1:1" x14ac:dyDescent="0.2">
      <c r="A2348" t="s">
        <v>13812</v>
      </c>
    </row>
    <row r="2349" spans="1:1" x14ac:dyDescent="0.2">
      <c r="A2349" t="s">
        <v>13813</v>
      </c>
    </row>
    <row r="2350" spans="1:1" x14ac:dyDescent="0.2">
      <c r="A2350" t="s">
        <v>13814</v>
      </c>
    </row>
    <row r="2351" spans="1:1" x14ac:dyDescent="0.2">
      <c r="A2351" t="s">
        <v>13815</v>
      </c>
    </row>
    <row r="2352" spans="1:1" x14ac:dyDescent="0.2">
      <c r="A2352" t="s">
        <v>13816</v>
      </c>
    </row>
    <row r="2353" spans="1:1" x14ac:dyDescent="0.2">
      <c r="A2353" t="s">
        <v>13817</v>
      </c>
    </row>
    <row r="2354" spans="1:1" x14ac:dyDescent="0.2">
      <c r="A2354" t="s">
        <v>13818</v>
      </c>
    </row>
    <row r="2355" spans="1:1" x14ac:dyDescent="0.2">
      <c r="A2355" t="s">
        <v>13819</v>
      </c>
    </row>
    <row r="2356" spans="1:1" x14ac:dyDescent="0.2">
      <c r="A2356" t="s">
        <v>13820</v>
      </c>
    </row>
    <row r="2357" spans="1:1" x14ac:dyDescent="0.2">
      <c r="A2357" t="s">
        <v>13821</v>
      </c>
    </row>
    <row r="2358" spans="1:1" x14ac:dyDescent="0.2">
      <c r="A2358" t="s">
        <v>13822</v>
      </c>
    </row>
    <row r="2359" spans="1:1" x14ac:dyDescent="0.2">
      <c r="A2359" t="s">
        <v>13823</v>
      </c>
    </row>
    <row r="2360" spans="1:1" x14ac:dyDescent="0.2">
      <c r="A2360" t="s">
        <v>13824</v>
      </c>
    </row>
    <row r="2361" spans="1:1" x14ac:dyDescent="0.2">
      <c r="A2361" t="s">
        <v>13825</v>
      </c>
    </row>
    <row r="2362" spans="1:1" x14ac:dyDescent="0.2">
      <c r="A2362" t="s">
        <v>13826</v>
      </c>
    </row>
    <row r="2363" spans="1:1" x14ac:dyDescent="0.2">
      <c r="A2363" t="s">
        <v>13827</v>
      </c>
    </row>
    <row r="2364" spans="1:1" x14ac:dyDescent="0.2">
      <c r="A2364" t="s">
        <v>13828</v>
      </c>
    </row>
    <row r="2365" spans="1:1" x14ac:dyDescent="0.2">
      <c r="A2365" t="s">
        <v>13829</v>
      </c>
    </row>
    <row r="2366" spans="1:1" x14ac:dyDescent="0.2">
      <c r="A2366" t="s">
        <v>13830</v>
      </c>
    </row>
    <row r="2367" spans="1:1" x14ac:dyDescent="0.2">
      <c r="A2367" t="s">
        <v>13831</v>
      </c>
    </row>
    <row r="2368" spans="1:1" x14ac:dyDescent="0.2">
      <c r="A2368" t="s">
        <v>13832</v>
      </c>
    </row>
    <row r="2369" spans="1:1" x14ac:dyDescent="0.2">
      <c r="A2369" t="s">
        <v>13833</v>
      </c>
    </row>
    <row r="2370" spans="1:1" x14ac:dyDescent="0.2">
      <c r="A2370" t="s">
        <v>13834</v>
      </c>
    </row>
    <row r="2371" spans="1:1" x14ac:dyDescent="0.2">
      <c r="A2371" t="s">
        <v>13835</v>
      </c>
    </row>
    <row r="2372" spans="1:1" x14ac:dyDescent="0.2">
      <c r="A2372" t="s">
        <v>13836</v>
      </c>
    </row>
    <row r="2373" spans="1:1" x14ac:dyDescent="0.2">
      <c r="A2373" t="s">
        <v>13837</v>
      </c>
    </row>
    <row r="2374" spans="1:1" x14ac:dyDescent="0.2">
      <c r="A2374" t="s">
        <v>13838</v>
      </c>
    </row>
    <row r="2375" spans="1:1" x14ac:dyDescent="0.2">
      <c r="A2375" t="s">
        <v>13839</v>
      </c>
    </row>
    <row r="2376" spans="1:1" x14ac:dyDescent="0.2">
      <c r="A2376" t="s">
        <v>13840</v>
      </c>
    </row>
    <row r="2377" spans="1:1" x14ac:dyDescent="0.2">
      <c r="A2377" t="s">
        <v>13841</v>
      </c>
    </row>
    <row r="2378" spans="1:1" x14ac:dyDescent="0.2">
      <c r="A2378" t="s">
        <v>13842</v>
      </c>
    </row>
    <row r="2379" spans="1:1" x14ac:dyDescent="0.2">
      <c r="A2379" t="s">
        <v>13843</v>
      </c>
    </row>
    <row r="2380" spans="1:1" x14ac:dyDescent="0.2">
      <c r="A2380" t="s">
        <v>13844</v>
      </c>
    </row>
    <row r="2381" spans="1:1" x14ac:dyDescent="0.2">
      <c r="A2381" t="s">
        <v>13845</v>
      </c>
    </row>
    <row r="2382" spans="1:1" x14ac:dyDescent="0.2">
      <c r="A2382" t="s">
        <v>13846</v>
      </c>
    </row>
    <row r="2383" spans="1:1" x14ac:dyDescent="0.2">
      <c r="A2383" t="s">
        <v>13847</v>
      </c>
    </row>
    <row r="2384" spans="1:1" x14ac:dyDescent="0.2">
      <c r="A2384" t="s">
        <v>13848</v>
      </c>
    </row>
    <row r="2385" spans="1:1" x14ac:dyDescent="0.2">
      <c r="A2385" t="s">
        <v>13849</v>
      </c>
    </row>
    <row r="2386" spans="1:1" x14ac:dyDescent="0.2">
      <c r="A2386" t="s">
        <v>13850</v>
      </c>
    </row>
    <row r="2387" spans="1:1" x14ac:dyDescent="0.2">
      <c r="A2387" t="s">
        <v>13851</v>
      </c>
    </row>
    <row r="2388" spans="1:1" x14ac:dyDescent="0.2">
      <c r="A2388" t="s">
        <v>13852</v>
      </c>
    </row>
    <row r="2389" spans="1:1" x14ac:dyDescent="0.2">
      <c r="A2389" t="s">
        <v>13853</v>
      </c>
    </row>
    <row r="2390" spans="1:1" x14ac:dyDescent="0.2">
      <c r="A2390" t="s">
        <v>13854</v>
      </c>
    </row>
    <row r="2391" spans="1:1" x14ac:dyDescent="0.2">
      <c r="A2391" t="s">
        <v>13855</v>
      </c>
    </row>
    <row r="2392" spans="1:1" x14ac:dyDescent="0.2">
      <c r="A2392" t="s">
        <v>13856</v>
      </c>
    </row>
    <row r="2393" spans="1:1" x14ac:dyDescent="0.2">
      <c r="A2393" t="s">
        <v>13857</v>
      </c>
    </row>
    <row r="2394" spans="1:1" x14ac:dyDescent="0.2">
      <c r="A2394" t="s">
        <v>13858</v>
      </c>
    </row>
    <row r="2395" spans="1:1" x14ac:dyDescent="0.2">
      <c r="A2395" t="s">
        <v>13859</v>
      </c>
    </row>
    <row r="2396" spans="1:1" x14ac:dyDescent="0.2">
      <c r="A2396" t="s">
        <v>13860</v>
      </c>
    </row>
    <row r="2397" spans="1:1" x14ac:dyDescent="0.2">
      <c r="A2397" t="s">
        <v>13861</v>
      </c>
    </row>
    <row r="2398" spans="1:1" x14ac:dyDescent="0.2">
      <c r="A2398" t="s">
        <v>13862</v>
      </c>
    </row>
    <row r="2399" spans="1:1" x14ac:dyDescent="0.2">
      <c r="A2399" t="s">
        <v>13863</v>
      </c>
    </row>
    <row r="2400" spans="1:1" x14ac:dyDescent="0.2">
      <c r="A2400" t="s">
        <v>13864</v>
      </c>
    </row>
    <row r="2401" spans="1:1" x14ac:dyDescent="0.2">
      <c r="A2401" t="s">
        <v>13865</v>
      </c>
    </row>
    <row r="2402" spans="1:1" x14ac:dyDescent="0.2">
      <c r="A2402" t="s">
        <v>13866</v>
      </c>
    </row>
    <row r="2403" spans="1:1" x14ac:dyDescent="0.2">
      <c r="A2403" t="s">
        <v>13867</v>
      </c>
    </row>
    <row r="2404" spans="1:1" x14ac:dyDescent="0.2">
      <c r="A2404" t="s">
        <v>13868</v>
      </c>
    </row>
    <row r="2405" spans="1:1" x14ac:dyDescent="0.2">
      <c r="A2405" t="s">
        <v>13869</v>
      </c>
    </row>
    <row r="2406" spans="1:1" x14ac:dyDescent="0.2">
      <c r="A2406" t="s">
        <v>13870</v>
      </c>
    </row>
    <row r="2407" spans="1:1" x14ac:dyDescent="0.2">
      <c r="A2407" t="s">
        <v>13871</v>
      </c>
    </row>
    <row r="2408" spans="1:1" x14ac:dyDescent="0.2">
      <c r="A2408" t="s">
        <v>13872</v>
      </c>
    </row>
    <row r="2409" spans="1:1" x14ac:dyDescent="0.2">
      <c r="A2409" t="s">
        <v>13873</v>
      </c>
    </row>
    <row r="2410" spans="1:1" x14ac:dyDescent="0.2">
      <c r="A2410" t="s">
        <v>13874</v>
      </c>
    </row>
    <row r="2411" spans="1:1" x14ac:dyDescent="0.2">
      <c r="A2411" t="s">
        <v>13875</v>
      </c>
    </row>
    <row r="2412" spans="1:1" x14ac:dyDescent="0.2">
      <c r="A2412" t="s">
        <v>13876</v>
      </c>
    </row>
    <row r="2413" spans="1:1" x14ac:dyDescent="0.2">
      <c r="A2413" t="s">
        <v>13877</v>
      </c>
    </row>
    <row r="2414" spans="1:1" x14ac:dyDescent="0.2">
      <c r="A2414" t="s">
        <v>13878</v>
      </c>
    </row>
    <row r="2415" spans="1:1" x14ac:dyDescent="0.2">
      <c r="A2415" t="s">
        <v>13879</v>
      </c>
    </row>
    <row r="2416" spans="1:1" x14ac:dyDescent="0.2">
      <c r="A2416" t="s">
        <v>13880</v>
      </c>
    </row>
    <row r="2417" spans="1:1" x14ac:dyDescent="0.2">
      <c r="A2417" t="s">
        <v>13881</v>
      </c>
    </row>
    <row r="2418" spans="1:1" x14ac:dyDescent="0.2">
      <c r="A2418" t="s">
        <v>13882</v>
      </c>
    </row>
    <row r="2419" spans="1:1" x14ac:dyDescent="0.2">
      <c r="A2419" t="s">
        <v>13883</v>
      </c>
    </row>
    <row r="2420" spans="1:1" x14ac:dyDescent="0.2">
      <c r="A2420" t="s">
        <v>13884</v>
      </c>
    </row>
    <row r="2421" spans="1:1" x14ac:dyDescent="0.2">
      <c r="A2421" t="s">
        <v>13885</v>
      </c>
    </row>
    <row r="2422" spans="1:1" x14ac:dyDescent="0.2">
      <c r="A2422" t="s">
        <v>13886</v>
      </c>
    </row>
    <row r="2423" spans="1:1" x14ac:dyDescent="0.2">
      <c r="A2423" t="s">
        <v>13887</v>
      </c>
    </row>
    <row r="2424" spans="1:1" x14ac:dyDescent="0.2">
      <c r="A2424" t="s">
        <v>13888</v>
      </c>
    </row>
    <row r="2425" spans="1:1" x14ac:dyDescent="0.2">
      <c r="A2425" t="s">
        <v>13889</v>
      </c>
    </row>
    <row r="2426" spans="1:1" x14ac:dyDescent="0.2">
      <c r="A2426" t="s">
        <v>13890</v>
      </c>
    </row>
    <row r="2427" spans="1:1" x14ac:dyDescent="0.2">
      <c r="A2427" t="s">
        <v>13891</v>
      </c>
    </row>
    <row r="2428" spans="1:1" x14ac:dyDescent="0.2">
      <c r="A2428" t="s">
        <v>13892</v>
      </c>
    </row>
    <row r="2429" spans="1:1" x14ac:dyDescent="0.2">
      <c r="A2429" t="s">
        <v>13893</v>
      </c>
    </row>
    <row r="2430" spans="1:1" x14ac:dyDescent="0.2">
      <c r="A2430" t="s">
        <v>13894</v>
      </c>
    </row>
    <row r="2431" spans="1:1" x14ac:dyDescent="0.2">
      <c r="A2431" t="s">
        <v>13895</v>
      </c>
    </row>
    <row r="2432" spans="1:1" x14ac:dyDescent="0.2">
      <c r="A2432" t="s">
        <v>13896</v>
      </c>
    </row>
    <row r="2433" spans="1:1" x14ac:dyDescent="0.2">
      <c r="A2433" t="s">
        <v>13897</v>
      </c>
    </row>
    <row r="2434" spans="1:1" x14ac:dyDescent="0.2">
      <c r="A2434" t="s">
        <v>13898</v>
      </c>
    </row>
    <row r="2435" spans="1:1" x14ac:dyDescent="0.2">
      <c r="A2435" t="s">
        <v>13899</v>
      </c>
    </row>
    <row r="2436" spans="1:1" x14ac:dyDescent="0.2">
      <c r="A2436" t="s">
        <v>13900</v>
      </c>
    </row>
    <row r="2437" spans="1:1" x14ac:dyDescent="0.2">
      <c r="A2437" t="s">
        <v>13901</v>
      </c>
    </row>
    <row r="2438" spans="1:1" x14ac:dyDescent="0.2">
      <c r="A2438" t="s">
        <v>13902</v>
      </c>
    </row>
    <row r="2439" spans="1:1" x14ac:dyDescent="0.2">
      <c r="A2439" t="s">
        <v>13903</v>
      </c>
    </row>
    <row r="2440" spans="1:1" x14ac:dyDescent="0.2">
      <c r="A2440" t="s">
        <v>13904</v>
      </c>
    </row>
    <row r="2441" spans="1:1" x14ac:dyDescent="0.2">
      <c r="A2441" t="s">
        <v>13905</v>
      </c>
    </row>
    <row r="2442" spans="1:1" x14ac:dyDescent="0.2">
      <c r="A2442" t="s">
        <v>13906</v>
      </c>
    </row>
    <row r="2443" spans="1:1" x14ac:dyDescent="0.2">
      <c r="A2443" t="s">
        <v>13907</v>
      </c>
    </row>
    <row r="2444" spans="1:1" x14ac:dyDescent="0.2">
      <c r="A2444" t="s">
        <v>13908</v>
      </c>
    </row>
    <row r="2445" spans="1:1" x14ac:dyDescent="0.2">
      <c r="A2445" t="s">
        <v>13909</v>
      </c>
    </row>
    <row r="2446" spans="1:1" x14ac:dyDescent="0.2">
      <c r="A2446" t="s">
        <v>13910</v>
      </c>
    </row>
    <row r="2447" spans="1:1" x14ac:dyDescent="0.2">
      <c r="A2447" t="s">
        <v>13911</v>
      </c>
    </row>
    <row r="2448" spans="1:1" x14ac:dyDescent="0.2">
      <c r="A2448" t="s">
        <v>13912</v>
      </c>
    </row>
    <row r="2449" spans="1:1" x14ac:dyDescent="0.2">
      <c r="A2449" t="s">
        <v>13913</v>
      </c>
    </row>
    <row r="2450" spans="1:1" x14ac:dyDescent="0.2">
      <c r="A2450" t="s">
        <v>13914</v>
      </c>
    </row>
    <row r="2451" spans="1:1" x14ac:dyDescent="0.2">
      <c r="A2451" t="s">
        <v>13915</v>
      </c>
    </row>
    <row r="2452" spans="1:1" x14ac:dyDescent="0.2">
      <c r="A2452" t="s">
        <v>13916</v>
      </c>
    </row>
    <row r="2453" spans="1:1" x14ac:dyDescent="0.2">
      <c r="A2453" t="s">
        <v>13917</v>
      </c>
    </row>
    <row r="2454" spans="1:1" x14ac:dyDescent="0.2">
      <c r="A2454" t="s">
        <v>13918</v>
      </c>
    </row>
    <row r="2455" spans="1:1" x14ac:dyDescent="0.2">
      <c r="A2455" t="s">
        <v>13919</v>
      </c>
    </row>
    <row r="2456" spans="1:1" x14ac:dyDescent="0.2">
      <c r="A2456" t="s">
        <v>13920</v>
      </c>
    </row>
    <row r="2457" spans="1:1" x14ac:dyDescent="0.2">
      <c r="A2457" t="s">
        <v>13921</v>
      </c>
    </row>
    <row r="2458" spans="1:1" x14ac:dyDescent="0.2">
      <c r="A2458" t="s">
        <v>13922</v>
      </c>
    </row>
    <row r="2459" spans="1:1" x14ac:dyDescent="0.2">
      <c r="A2459" t="s">
        <v>13923</v>
      </c>
    </row>
    <row r="2460" spans="1:1" x14ac:dyDescent="0.2">
      <c r="A2460" t="s">
        <v>13924</v>
      </c>
    </row>
    <row r="2461" spans="1:1" x14ac:dyDescent="0.2">
      <c r="A2461" t="s">
        <v>13925</v>
      </c>
    </row>
    <row r="2462" spans="1:1" x14ac:dyDescent="0.2">
      <c r="A2462" t="s">
        <v>13926</v>
      </c>
    </row>
    <row r="2463" spans="1:1" x14ac:dyDescent="0.2">
      <c r="A2463" t="s">
        <v>13927</v>
      </c>
    </row>
    <row r="2464" spans="1:1" x14ac:dyDescent="0.2">
      <c r="A2464" t="s">
        <v>13928</v>
      </c>
    </row>
    <row r="2465" spans="1:1" x14ac:dyDescent="0.2">
      <c r="A2465" t="s">
        <v>13929</v>
      </c>
    </row>
    <row r="2466" spans="1:1" x14ac:dyDescent="0.2">
      <c r="A2466" t="s">
        <v>13930</v>
      </c>
    </row>
    <row r="2467" spans="1:1" x14ac:dyDescent="0.2">
      <c r="A2467" t="s">
        <v>13931</v>
      </c>
    </row>
    <row r="2468" spans="1:1" x14ac:dyDescent="0.2">
      <c r="A2468" t="s">
        <v>13932</v>
      </c>
    </row>
    <row r="2469" spans="1:1" x14ac:dyDescent="0.2">
      <c r="A2469" t="s">
        <v>13933</v>
      </c>
    </row>
    <row r="2470" spans="1:1" x14ac:dyDescent="0.2">
      <c r="A2470" t="s">
        <v>13934</v>
      </c>
    </row>
    <row r="2471" spans="1:1" x14ac:dyDescent="0.2">
      <c r="A2471" t="s">
        <v>13935</v>
      </c>
    </row>
    <row r="2472" spans="1:1" x14ac:dyDescent="0.2">
      <c r="A2472" t="s">
        <v>13936</v>
      </c>
    </row>
    <row r="2473" spans="1:1" x14ac:dyDescent="0.2">
      <c r="A2473" t="s">
        <v>13937</v>
      </c>
    </row>
    <row r="2474" spans="1:1" x14ac:dyDescent="0.2">
      <c r="A2474" t="s">
        <v>13938</v>
      </c>
    </row>
    <row r="2475" spans="1:1" x14ac:dyDescent="0.2">
      <c r="A2475" t="s">
        <v>13939</v>
      </c>
    </row>
    <row r="2476" spans="1:1" x14ac:dyDescent="0.2">
      <c r="A2476" t="s">
        <v>13940</v>
      </c>
    </row>
    <row r="2477" spans="1:1" x14ac:dyDescent="0.2">
      <c r="A2477" t="s">
        <v>13941</v>
      </c>
    </row>
    <row r="2478" spans="1:1" x14ac:dyDescent="0.2">
      <c r="A2478" t="s">
        <v>13942</v>
      </c>
    </row>
    <row r="2479" spans="1:1" x14ac:dyDescent="0.2">
      <c r="A2479" t="s">
        <v>13943</v>
      </c>
    </row>
    <row r="2480" spans="1:1" x14ac:dyDescent="0.2">
      <c r="A2480" t="s">
        <v>13944</v>
      </c>
    </row>
    <row r="2481" spans="1:1" x14ac:dyDescent="0.2">
      <c r="A2481" t="s">
        <v>13945</v>
      </c>
    </row>
    <row r="2482" spans="1:1" x14ac:dyDescent="0.2">
      <c r="A2482" t="s">
        <v>13946</v>
      </c>
    </row>
    <row r="2483" spans="1:1" x14ac:dyDescent="0.2">
      <c r="A2483" t="s">
        <v>13947</v>
      </c>
    </row>
    <row r="2484" spans="1:1" x14ac:dyDescent="0.2">
      <c r="A2484" t="s">
        <v>13948</v>
      </c>
    </row>
    <row r="2485" spans="1:1" x14ac:dyDescent="0.2">
      <c r="A2485" t="s">
        <v>13949</v>
      </c>
    </row>
    <row r="2486" spans="1:1" x14ac:dyDescent="0.2">
      <c r="A2486" t="s">
        <v>13950</v>
      </c>
    </row>
    <row r="2487" spans="1:1" x14ac:dyDescent="0.2">
      <c r="A2487" t="s">
        <v>13951</v>
      </c>
    </row>
    <row r="2488" spans="1:1" x14ac:dyDescent="0.2">
      <c r="A2488" t="s">
        <v>13952</v>
      </c>
    </row>
    <row r="2489" spans="1:1" x14ac:dyDescent="0.2">
      <c r="A2489" t="s">
        <v>13953</v>
      </c>
    </row>
    <row r="2490" spans="1:1" x14ac:dyDescent="0.2">
      <c r="A2490" t="s">
        <v>13954</v>
      </c>
    </row>
    <row r="2491" spans="1:1" x14ac:dyDescent="0.2">
      <c r="A2491" t="s">
        <v>13955</v>
      </c>
    </row>
    <row r="2492" spans="1:1" x14ac:dyDescent="0.2">
      <c r="A2492" t="s">
        <v>13956</v>
      </c>
    </row>
    <row r="2493" spans="1:1" x14ac:dyDescent="0.2">
      <c r="A2493" t="s">
        <v>13957</v>
      </c>
    </row>
    <row r="2494" spans="1:1" x14ac:dyDescent="0.2">
      <c r="A2494" t="s">
        <v>13958</v>
      </c>
    </row>
    <row r="2495" spans="1:1" x14ac:dyDescent="0.2">
      <c r="A2495" t="s">
        <v>13959</v>
      </c>
    </row>
    <row r="2496" spans="1:1" x14ac:dyDescent="0.2">
      <c r="A2496" t="s">
        <v>13960</v>
      </c>
    </row>
    <row r="2497" spans="1:1" x14ac:dyDescent="0.2">
      <c r="A2497" t="s">
        <v>13961</v>
      </c>
    </row>
    <row r="2498" spans="1:1" x14ac:dyDescent="0.2">
      <c r="A2498" t="s">
        <v>13962</v>
      </c>
    </row>
    <row r="2499" spans="1:1" x14ac:dyDescent="0.2">
      <c r="A2499" t="s">
        <v>13963</v>
      </c>
    </row>
    <row r="2500" spans="1:1" x14ac:dyDescent="0.2">
      <c r="A2500" t="s">
        <v>13964</v>
      </c>
    </row>
    <row r="2501" spans="1:1" x14ac:dyDescent="0.2">
      <c r="A2501" t="s">
        <v>13965</v>
      </c>
    </row>
    <row r="2502" spans="1:1" x14ac:dyDescent="0.2">
      <c r="A2502" t="s">
        <v>13966</v>
      </c>
    </row>
    <row r="2503" spans="1:1" x14ac:dyDescent="0.2">
      <c r="A2503" t="s">
        <v>13967</v>
      </c>
    </row>
    <row r="2504" spans="1:1" x14ac:dyDescent="0.2">
      <c r="A2504" t="s">
        <v>13968</v>
      </c>
    </row>
    <row r="2505" spans="1:1" x14ac:dyDescent="0.2">
      <c r="A2505" t="s">
        <v>13969</v>
      </c>
    </row>
    <row r="2506" spans="1:1" x14ac:dyDescent="0.2">
      <c r="A2506" t="s">
        <v>13970</v>
      </c>
    </row>
    <row r="2507" spans="1:1" x14ac:dyDescent="0.2">
      <c r="A2507" t="s">
        <v>13971</v>
      </c>
    </row>
    <row r="2508" spans="1:1" x14ac:dyDescent="0.2">
      <c r="A2508" t="s">
        <v>13972</v>
      </c>
    </row>
    <row r="2509" spans="1:1" x14ac:dyDescent="0.2">
      <c r="A2509" t="s">
        <v>13973</v>
      </c>
    </row>
    <row r="2510" spans="1:1" x14ac:dyDescent="0.2">
      <c r="A2510" t="s">
        <v>13974</v>
      </c>
    </row>
    <row r="2511" spans="1:1" x14ac:dyDescent="0.2">
      <c r="A2511" t="s">
        <v>13975</v>
      </c>
    </row>
    <row r="2512" spans="1:1" x14ac:dyDescent="0.2">
      <c r="A2512" t="s">
        <v>13976</v>
      </c>
    </row>
    <row r="2513" spans="1:1" x14ac:dyDescent="0.2">
      <c r="A2513" t="s">
        <v>13977</v>
      </c>
    </row>
    <row r="2514" spans="1:1" x14ac:dyDescent="0.2">
      <c r="A2514" t="s">
        <v>13978</v>
      </c>
    </row>
    <row r="2515" spans="1:1" x14ac:dyDescent="0.2">
      <c r="A2515" t="s">
        <v>13979</v>
      </c>
    </row>
    <row r="2516" spans="1:1" x14ac:dyDescent="0.2">
      <c r="A2516" t="s">
        <v>13980</v>
      </c>
    </row>
    <row r="2517" spans="1:1" x14ac:dyDescent="0.2">
      <c r="A2517" t="s">
        <v>13981</v>
      </c>
    </row>
    <row r="2518" spans="1:1" x14ac:dyDescent="0.2">
      <c r="A2518" t="s">
        <v>13982</v>
      </c>
    </row>
    <row r="2519" spans="1:1" x14ac:dyDescent="0.2">
      <c r="A2519" t="s">
        <v>13983</v>
      </c>
    </row>
    <row r="2520" spans="1:1" x14ac:dyDescent="0.2">
      <c r="A2520" t="s">
        <v>13984</v>
      </c>
    </row>
    <row r="2521" spans="1:1" x14ac:dyDescent="0.2">
      <c r="A2521" t="s">
        <v>13985</v>
      </c>
    </row>
    <row r="2522" spans="1:1" x14ac:dyDescent="0.2">
      <c r="A2522" t="s">
        <v>13986</v>
      </c>
    </row>
    <row r="2523" spans="1:1" x14ac:dyDescent="0.2">
      <c r="A2523" t="s">
        <v>13987</v>
      </c>
    </row>
    <row r="2524" spans="1:1" x14ac:dyDescent="0.2">
      <c r="A2524" t="s">
        <v>13988</v>
      </c>
    </row>
    <row r="2525" spans="1:1" x14ac:dyDescent="0.2">
      <c r="A2525" t="s">
        <v>13989</v>
      </c>
    </row>
    <row r="2526" spans="1:1" x14ac:dyDescent="0.2">
      <c r="A2526" t="s">
        <v>13990</v>
      </c>
    </row>
    <row r="2527" spans="1:1" x14ac:dyDescent="0.2">
      <c r="A2527" t="s">
        <v>13991</v>
      </c>
    </row>
    <row r="2528" spans="1:1" x14ac:dyDescent="0.2">
      <c r="A2528" t="s">
        <v>13992</v>
      </c>
    </row>
    <row r="2529" spans="1:1" x14ac:dyDescent="0.2">
      <c r="A2529" t="s">
        <v>13993</v>
      </c>
    </row>
    <row r="2530" spans="1:1" x14ac:dyDescent="0.2">
      <c r="A2530" t="s">
        <v>13994</v>
      </c>
    </row>
    <row r="2531" spans="1:1" x14ac:dyDescent="0.2">
      <c r="A2531" t="s">
        <v>13995</v>
      </c>
    </row>
    <row r="2532" spans="1:1" x14ac:dyDescent="0.2">
      <c r="A2532" t="s">
        <v>13996</v>
      </c>
    </row>
    <row r="2533" spans="1:1" x14ac:dyDescent="0.2">
      <c r="A2533" t="s">
        <v>13997</v>
      </c>
    </row>
    <row r="2534" spans="1:1" x14ac:dyDescent="0.2">
      <c r="A2534" t="s">
        <v>13998</v>
      </c>
    </row>
    <row r="2535" spans="1:1" x14ac:dyDescent="0.2">
      <c r="A2535" t="s">
        <v>13999</v>
      </c>
    </row>
    <row r="2536" spans="1:1" x14ac:dyDescent="0.2">
      <c r="A2536" t="s">
        <v>14000</v>
      </c>
    </row>
    <row r="2537" spans="1:1" x14ac:dyDescent="0.2">
      <c r="A2537" t="s">
        <v>14001</v>
      </c>
    </row>
    <row r="2538" spans="1:1" x14ac:dyDescent="0.2">
      <c r="A2538" t="s">
        <v>14002</v>
      </c>
    </row>
    <row r="2539" spans="1:1" x14ac:dyDescent="0.2">
      <c r="A2539" t="s">
        <v>14003</v>
      </c>
    </row>
    <row r="2540" spans="1:1" x14ac:dyDescent="0.2">
      <c r="A2540" t="s">
        <v>14004</v>
      </c>
    </row>
    <row r="2541" spans="1:1" x14ac:dyDescent="0.2">
      <c r="A2541" t="s">
        <v>14005</v>
      </c>
    </row>
    <row r="2542" spans="1:1" x14ac:dyDescent="0.2">
      <c r="A2542" t="s">
        <v>14006</v>
      </c>
    </row>
    <row r="2543" spans="1:1" x14ac:dyDescent="0.2">
      <c r="A2543" t="s">
        <v>14007</v>
      </c>
    </row>
    <row r="2544" spans="1:1" x14ac:dyDescent="0.2">
      <c r="A2544" t="s">
        <v>14008</v>
      </c>
    </row>
    <row r="2545" spans="1:1" x14ac:dyDescent="0.2">
      <c r="A2545" t="s">
        <v>14009</v>
      </c>
    </row>
    <row r="2546" spans="1:1" x14ac:dyDescent="0.2">
      <c r="A2546" t="s">
        <v>14010</v>
      </c>
    </row>
    <row r="2547" spans="1:1" x14ac:dyDescent="0.2">
      <c r="A2547" t="s">
        <v>14011</v>
      </c>
    </row>
    <row r="2548" spans="1:1" x14ac:dyDescent="0.2">
      <c r="A2548" t="s">
        <v>14012</v>
      </c>
    </row>
    <row r="2549" spans="1:1" x14ac:dyDescent="0.2">
      <c r="A2549" t="s">
        <v>14013</v>
      </c>
    </row>
    <row r="2550" spans="1:1" x14ac:dyDescent="0.2">
      <c r="A2550" t="s">
        <v>14014</v>
      </c>
    </row>
    <row r="2551" spans="1:1" x14ac:dyDescent="0.2">
      <c r="A2551" t="s">
        <v>14015</v>
      </c>
    </row>
    <row r="2552" spans="1:1" x14ac:dyDescent="0.2">
      <c r="A2552" t="s">
        <v>14016</v>
      </c>
    </row>
    <row r="2553" spans="1:1" x14ac:dyDescent="0.2">
      <c r="A2553" t="s">
        <v>14017</v>
      </c>
    </row>
    <row r="2554" spans="1:1" x14ac:dyDescent="0.2">
      <c r="A2554" t="s">
        <v>14018</v>
      </c>
    </row>
    <row r="2555" spans="1:1" x14ac:dyDescent="0.2">
      <c r="A2555" t="s">
        <v>14019</v>
      </c>
    </row>
    <row r="2556" spans="1:1" x14ac:dyDescent="0.2">
      <c r="A2556" t="s">
        <v>14020</v>
      </c>
    </row>
    <row r="2557" spans="1:1" x14ac:dyDescent="0.2">
      <c r="A2557" t="s">
        <v>14021</v>
      </c>
    </row>
    <row r="2558" spans="1:1" x14ac:dyDescent="0.2">
      <c r="A2558" t="s">
        <v>14022</v>
      </c>
    </row>
    <row r="2559" spans="1:1" x14ac:dyDescent="0.2">
      <c r="A2559" t="s">
        <v>14023</v>
      </c>
    </row>
    <row r="2560" spans="1:1" x14ac:dyDescent="0.2">
      <c r="A2560" t="s">
        <v>14024</v>
      </c>
    </row>
    <row r="2561" spans="1:1" x14ac:dyDescent="0.2">
      <c r="A2561" t="s">
        <v>14025</v>
      </c>
    </row>
    <row r="2562" spans="1:1" x14ac:dyDescent="0.2">
      <c r="A2562" t="s">
        <v>14026</v>
      </c>
    </row>
    <row r="2563" spans="1:1" x14ac:dyDescent="0.2">
      <c r="A2563" t="s">
        <v>14027</v>
      </c>
    </row>
    <row r="2564" spans="1:1" x14ac:dyDescent="0.2">
      <c r="A2564" t="s">
        <v>14028</v>
      </c>
    </row>
    <row r="2565" spans="1:1" x14ac:dyDescent="0.2">
      <c r="A2565" t="s">
        <v>14029</v>
      </c>
    </row>
    <row r="2566" spans="1:1" x14ac:dyDescent="0.2">
      <c r="A2566" t="s">
        <v>14030</v>
      </c>
    </row>
    <row r="2567" spans="1:1" x14ac:dyDescent="0.2">
      <c r="A2567" t="s">
        <v>14031</v>
      </c>
    </row>
    <row r="2568" spans="1:1" x14ac:dyDescent="0.2">
      <c r="A2568" t="s">
        <v>14032</v>
      </c>
    </row>
    <row r="2569" spans="1:1" x14ac:dyDescent="0.2">
      <c r="A2569" t="s">
        <v>14033</v>
      </c>
    </row>
    <row r="2570" spans="1:1" x14ac:dyDescent="0.2">
      <c r="A2570" t="s">
        <v>14034</v>
      </c>
    </row>
    <row r="2571" spans="1:1" x14ac:dyDescent="0.2">
      <c r="A2571" t="s">
        <v>14035</v>
      </c>
    </row>
    <row r="2572" spans="1:1" x14ac:dyDescent="0.2">
      <c r="A2572" t="s">
        <v>14036</v>
      </c>
    </row>
    <row r="2573" spans="1:1" x14ac:dyDescent="0.2">
      <c r="A2573" t="s">
        <v>14037</v>
      </c>
    </row>
    <row r="2574" spans="1:1" x14ac:dyDescent="0.2">
      <c r="A2574" t="s">
        <v>14038</v>
      </c>
    </row>
    <row r="2575" spans="1:1" x14ac:dyDescent="0.2">
      <c r="A2575" t="s">
        <v>14039</v>
      </c>
    </row>
    <row r="2576" spans="1:1" x14ac:dyDescent="0.2">
      <c r="A2576" t="s">
        <v>14040</v>
      </c>
    </row>
    <row r="2577" spans="1:1" x14ac:dyDescent="0.2">
      <c r="A2577" t="s">
        <v>14041</v>
      </c>
    </row>
    <row r="2578" spans="1:1" x14ac:dyDescent="0.2">
      <c r="A2578" t="s">
        <v>14042</v>
      </c>
    </row>
    <row r="2579" spans="1:1" x14ac:dyDescent="0.2">
      <c r="A2579" t="s">
        <v>14043</v>
      </c>
    </row>
    <row r="2580" spans="1:1" x14ac:dyDescent="0.2">
      <c r="A2580" t="s">
        <v>14044</v>
      </c>
    </row>
    <row r="2581" spans="1:1" x14ac:dyDescent="0.2">
      <c r="A2581" t="s">
        <v>14045</v>
      </c>
    </row>
    <row r="2582" spans="1:1" x14ac:dyDescent="0.2">
      <c r="A2582" t="s">
        <v>14046</v>
      </c>
    </row>
    <row r="2583" spans="1:1" x14ac:dyDescent="0.2">
      <c r="A2583" t="s">
        <v>14047</v>
      </c>
    </row>
    <row r="2584" spans="1:1" x14ac:dyDescent="0.2">
      <c r="A2584" t="s">
        <v>14048</v>
      </c>
    </row>
    <row r="2585" spans="1:1" x14ac:dyDescent="0.2">
      <c r="A2585" t="s">
        <v>14049</v>
      </c>
    </row>
    <row r="2586" spans="1:1" x14ac:dyDescent="0.2">
      <c r="A2586" t="s">
        <v>14050</v>
      </c>
    </row>
    <row r="2587" spans="1:1" x14ac:dyDescent="0.2">
      <c r="A2587" t="s">
        <v>14051</v>
      </c>
    </row>
    <row r="2588" spans="1:1" x14ac:dyDescent="0.2">
      <c r="A2588" t="s">
        <v>14052</v>
      </c>
    </row>
    <row r="2589" spans="1:1" x14ac:dyDescent="0.2">
      <c r="A2589" t="s">
        <v>14053</v>
      </c>
    </row>
    <row r="2590" spans="1:1" x14ac:dyDescent="0.2">
      <c r="A2590" t="s">
        <v>14054</v>
      </c>
    </row>
    <row r="2591" spans="1:1" x14ac:dyDescent="0.2">
      <c r="A2591" t="s">
        <v>14055</v>
      </c>
    </row>
    <row r="2592" spans="1:1" x14ac:dyDescent="0.2">
      <c r="A2592" t="s">
        <v>14056</v>
      </c>
    </row>
    <row r="2593" spans="1:1" x14ac:dyDescent="0.2">
      <c r="A2593" t="s">
        <v>14057</v>
      </c>
    </row>
    <row r="2594" spans="1:1" x14ac:dyDescent="0.2">
      <c r="A2594" t="s">
        <v>14058</v>
      </c>
    </row>
    <row r="2595" spans="1:1" x14ac:dyDescent="0.2">
      <c r="A2595" t="s">
        <v>14059</v>
      </c>
    </row>
    <row r="2596" spans="1:1" x14ac:dyDescent="0.2">
      <c r="A2596" t="s">
        <v>14060</v>
      </c>
    </row>
    <row r="2597" spans="1:1" x14ac:dyDescent="0.2">
      <c r="A2597" t="s">
        <v>14061</v>
      </c>
    </row>
    <row r="2598" spans="1:1" x14ac:dyDescent="0.2">
      <c r="A2598" t="s">
        <v>14062</v>
      </c>
    </row>
    <row r="2599" spans="1:1" x14ac:dyDescent="0.2">
      <c r="A2599" t="s">
        <v>14063</v>
      </c>
    </row>
    <row r="2600" spans="1:1" x14ac:dyDescent="0.2">
      <c r="A2600" t="s">
        <v>14064</v>
      </c>
    </row>
    <row r="2601" spans="1:1" x14ac:dyDescent="0.2">
      <c r="A2601" t="s">
        <v>14065</v>
      </c>
    </row>
    <row r="2602" spans="1:1" x14ac:dyDescent="0.2">
      <c r="A2602" t="s">
        <v>14066</v>
      </c>
    </row>
    <row r="2603" spans="1:1" x14ac:dyDescent="0.2">
      <c r="A2603" t="s">
        <v>14067</v>
      </c>
    </row>
    <row r="2604" spans="1:1" x14ac:dyDescent="0.2">
      <c r="A2604" t="s">
        <v>14068</v>
      </c>
    </row>
    <row r="2605" spans="1:1" x14ac:dyDescent="0.2">
      <c r="A2605" t="s">
        <v>14069</v>
      </c>
    </row>
    <row r="2606" spans="1:1" x14ac:dyDescent="0.2">
      <c r="A2606" t="s">
        <v>14070</v>
      </c>
    </row>
    <row r="2607" spans="1:1" x14ac:dyDescent="0.2">
      <c r="A2607" t="s">
        <v>14071</v>
      </c>
    </row>
    <row r="2608" spans="1:1" x14ac:dyDescent="0.2">
      <c r="A2608" t="s">
        <v>14072</v>
      </c>
    </row>
    <row r="2609" spans="1:1" x14ac:dyDescent="0.2">
      <c r="A2609" t="s">
        <v>14073</v>
      </c>
    </row>
    <row r="2610" spans="1:1" x14ac:dyDescent="0.2">
      <c r="A2610" t="s">
        <v>14074</v>
      </c>
    </row>
    <row r="2611" spans="1:1" x14ac:dyDescent="0.2">
      <c r="A2611" t="s">
        <v>14075</v>
      </c>
    </row>
    <row r="2612" spans="1:1" x14ac:dyDescent="0.2">
      <c r="A2612" t="s">
        <v>14076</v>
      </c>
    </row>
    <row r="2613" spans="1:1" x14ac:dyDescent="0.2">
      <c r="A2613" t="s">
        <v>14077</v>
      </c>
    </row>
    <row r="2614" spans="1:1" x14ac:dyDescent="0.2">
      <c r="A2614" t="s">
        <v>14078</v>
      </c>
    </row>
    <row r="2615" spans="1:1" x14ac:dyDescent="0.2">
      <c r="A2615" t="s">
        <v>14079</v>
      </c>
    </row>
    <row r="2616" spans="1:1" x14ac:dyDescent="0.2">
      <c r="A2616" t="s">
        <v>14080</v>
      </c>
    </row>
    <row r="2617" spans="1:1" x14ac:dyDescent="0.2">
      <c r="A2617" t="s">
        <v>14081</v>
      </c>
    </row>
    <row r="2618" spans="1:1" x14ac:dyDescent="0.2">
      <c r="A2618" t="s">
        <v>14082</v>
      </c>
    </row>
    <row r="2619" spans="1:1" x14ac:dyDescent="0.2">
      <c r="A2619" t="s">
        <v>14083</v>
      </c>
    </row>
    <row r="2620" spans="1:1" x14ac:dyDescent="0.2">
      <c r="A2620" t="s">
        <v>14084</v>
      </c>
    </row>
    <row r="2621" spans="1:1" x14ac:dyDescent="0.2">
      <c r="A2621" t="s">
        <v>14085</v>
      </c>
    </row>
    <row r="2622" spans="1:1" x14ac:dyDescent="0.2">
      <c r="A2622" t="s">
        <v>14086</v>
      </c>
    </row>
    <row r="2623" spans="1:1" x14ac:dyDescent="0.2">
      <c r="A2623" t="s">
        <v>14087</v>
      </c>
    </row>
    <row r="2624" spans="1:1" x14ac:dyDescent="0.2">
      <c r="A2624" t="s">
        <v>14088</v>
      </c>
    </row>
    <row r="2625" spans="1:1" x14ac:dyDescent="0.2">
      <c r="A2625" t="s">
        <v>14089</v>
      </c>
    </row>
    <row r="2626" spans="1:1" x14ac:dyDescent="0.2">
      <c r="A2626" t="s">
        <v>14090</v>
      </c>
    </row>
    <row r="2627" spans="1:1" x14ac:dyDescent="0.2">
      <c r="A2627" t="s">
        <v>14091</v>
      </c>
    </row>
    <row r="2628" spans="1:1" x14ac:dyDescent="0.2">
      <c r="A2628" t="s">
        <v>14092</v>
      </c>
    </row>
    <row r="2629" spans="1:1" x14ac:dyDescent="0.2">
      <c r="A2629" t="s">
        <v>14093</v>
      </c>
    </row>
    <row r="2630" spans="1:1" x14ac:dyDescent="0.2">
      <c r="A2630" t="s">
        <v>14094</v>
      </c>
    </row>
    <row r="2631" spans="1:1" x14ac:dyDescent="0.2">
      <c r="A2631" t="s">
        <v>14095</v>
      </c>
    </row>
    <row r="2632" spans="1:1" x14ac:dyDescent="0.2">
      <c r="A2632" t="s">
        <v>14096</v>
      </c>
    </row>
    <row r="2633" spans="1:1" x14ac:dyDescent="0.2">
      <c r="A2633" t="s">
        <v>14097</v>
      </c>
    </row>
    <row r="2634" spans="1:1" x14ac:dyDescent="0.2">
      <c r="A2634" t="s">
        <v>14098</v>
      </c>
    </row>
    <row r="2635" spans="1:1" x14ac:dyDescent="0.2">
      <c r="A2635" t="s">
        <v>14099</v>
      </c>
    </row>
    <row r="2636" spans="1:1" x14ac:dyDescent="0.2">
      <c r="A2636" t="s">
        <v>14100</v>
      </c>
    </row>
    <row r="2637" spans="1:1" x14ac:dyDescent="0.2">
      <c r="A2637" t="s">
        <v>14101</v>
      </c>
    </row>
    <row r="2638" spans="1:1" x14ac:dyDescent="0.2">
      <c r="A2638" t="s">
        <v>14102</v>
      </c>
    </row>
    <row r="2639" spans="1:1" x14ac:dyDescent="0.2">
      <c r="A2639" t="s">
        <v>14103</v>
      </c>
    </row>
    <row r="2640" spans="1:1" x14ac:dyDescent="0.2">
      <c r="A2640" t="s">
        <v>14104</v>
      </c>
    </row>
    <row r="2641" spans="1:1" x14ac:dyDescent="0.2">
      <c r="A2641" t="s">
        <v>14105</v>
      </c>
    </row>
    <row r="2642" spans="1:1" x14ac:dyDescent="0.2">
      <c r="A2642" t="s">
        <v>14106</v>
      </c>
    </row>
    <row r="2643" spans="1:1" x14ac:dyDescent="0.2">
      <c r="A2643" t="s">
        <v>14107</v>
      </c>
    </row>
    <row r="2644" spans="1:1" x14ac:dyDescent="0.2">
      <c r="A2644" t="s">
        <v>14108</v>
      </c>
    </row>
    <row r="2645" spans="1:1" x14ac:dyDescent="0.2">
      <c r="A2645" t="s">
        <v>14109</v>
      </c>
    </row>
    <row r="2646" spans="1:1" x14ac:dyDescent="0.2">
      <c r="A2646" t="s">
        <v>14110</v>
      </c>
    </row>
    <row r="2647" spans="1:1" x14ac:dyDescent="0.2">
      <c r="A2647" t="s">
        <v>14111</v>
      </c>
    </row>
    <row r="2648" spans="1:1" x14ac:dyDescent="0.2">
      <c r="A2648" t="s">
        <v>14112</v>
      </c>
    </row>
    <row r="2649" spans="1:1" x14ac:dyDescent="0.2">
      <c r="A2649" t="s">
        <v>14113</v>
      </c>
    </row>
    <row r="2650" spans="1:1" x14ac:dyDescent="0.2">
      <c r="A2650" t="s">
        <v>14114</v>
      </c>
    </row>
    <row r="2651" spans="1:1" x14ac:dyDescent="0.2">
      <c r="A2651" t="s">
        <v>14115</v>
      </c>
    </row>
    <row r="2652" spans="1:1" x14ac:dyDescent="0.2">
      <c r="A2652" t="s">
        <v>14116</v>
      </c>
    </row>
    <row r="2653" spans="1:1" x14ac:dyDescent="0.2">
      <c r="A2653" t="s">
        <v>14117</v>
      </c>
    </row>
    <row r="2654" spans="1:1" x14ac:dyDescent="0.2">
      <c r="A2654" t="s">
        <v>14118</v>
      </c>
    </row>
    <row r="2655" spans="1:1" x14ac:dyDescent="0.2">
      <c r="A2655" t="s">
        <v>14119</v>
      </c>
    </row>
    <row r="2656" spans="1:1" x14ac:dyDescent="0.2">
      <c r="A2656" t="s">
        <v>14120</v>
      </c>
    </row>
    <row r="2657" spans="1:1" x14ac:dyDescent="0.2">
      <c r="A2657" t="s">
        <v>14121</v>
      </c>
    </row>
    <row r="2658" spans="1:1" x14ac:dyDescent="0.2">
      <c r="A2658" t="s">
        <v>14122</v>
      </c>
    </row>
    <row r="2659" spans="1:1" x14ac:dyDescent="0.2">
      <c r="A2659" t="s">
        <v>14123</v>
      </c>
    </row>
    <row r="2660" spans="1:1" x14ac:dyDescent="0.2">
      <c r="A2660" t="s">
        <v>14124</v>
      </c>
    </row>
    <row r="2661" spans="1:1" x14ac:dyDescent="0.2">
      <c r="A2661" t="s">
        <v>14125</v>
      </c>
    </row>
    <row r="2662" spans="1:1" x14ac:dyDescent="0.2">
      <c r="A2662" t="s">
        <v>14126</v>
      </c>
    </row>
    <row r="2663" spans="1:1" x14ac:dyDescent="0.2">
      <c r="A2663" t="s">
        <v>14127</v>
      </c>
    </row>
    <row r="2664" spans="1:1" x14ac:dyDescent="0.2">
      <c r="A2664" t="s">
        <v>14128</v>
      </c>
    </row>
    <row r="2665" spans="1:1" x14ac:dyDescent="0.2">
      <c r="A2665" t="s">
        <v>14129</v>
      </c>
    </row>
    <row r="2666" spans="1:1" x14ac:dyDescent="0.2">
      <c r="A2666" t="s">
        <v>14130</v>
      </c>
    </row>
    <row r="2667" spans="1:1" x14ac:dyDescent="0.2">
      <c r="A2667" t="s">
        <v>14131</v>
      </c>
    </row>
    <row r="2668" spans="1:1" x14ac:dyDescent="0.2">
      <c r="A2668" t="s">
        <v>14132</v>
      </c>
    </row>
    <row r="2669" spans="1:1" x14ac:dyDescent="0.2">
      <c r="A2669" t="s">
        <v>14133</v>
      </c>
    </row>
    <row r="2670" spans="1:1" x14ac:dyDescent="0.2">
      <c r="A2670" t="s">
        <v>14134</v>
      </c>
    </row>
    <row r="2671" spans="1:1" x14ac:dyDescent="0.2">
      <c r="A2671" t="s">
        <v>14135</v>
      </c>
    </row>
    <row r="2672" spans="1:1" x14ac:dyDescent="0.2">
      <c r="A2672" t="s">
        <v>14136</v>
      </c>
    </row>
    <row r="2673" spans="1:1" x14ac:dyDescent="0.2">
      <c r="A2673" t="s">
        <v>14137</v>
      </c>
    </row>
    <row r="2674" spans="1:1" x14ac:dyDescent="0.2">
      <c r="A2674" t="s">
        <v>14138</v>
      </c>
    </row>
    <row r="2675" spans="1:1" x14ac:dyDescent="0.2">
      <c r="A2675" t="s">
        <v>14139</v>
      </c>
    </row>
    <row r="2676" spans="1:1" x14ac:dyDescent="0.2">
      <c r="A2676" t="s">
        <v>14140</v>
      </c>
    </row>
    <row r="2677" spans="1:1" x14ac:dyDescent="0.2">
      <c r="A2677" t="s">
        <v>14141</v>
      </c>
    </row>
    <row r="2678" spans="1:1" x14ac:dyDescent="0.2">
      <c r="A2678" t="s">
        <v>14142</v>
      </c>
    </row>
    <row r="2679" spans="1:1" x14ac:dyDescent="0.2">
      <c r="A2679" t="s">
        <v>14143</v>
      </c>
    </row>
    <row r="2680" spans="1:1" x14ac:dyDescent="0.2">
      <c r="A2680" t="s">
        <v>14144</v>
      </c>
    </row>
    <row r="2681" spans="1:1" x14ac:dyDescent="0.2">
      <c r="A2681" t="s">
        <v>14145</v>
      </c>
    </row>
    <row r="2682" spans="1:1" x14ac:dyDescent="0.2">
      <c r="A2682" t="s">
        <v>14146</v>
      </c>
    </row>
    <row r="2683" spans="1:1" x14ac:dyDescent="0.2">
      <c r="A2683" t="s">
        <v>14147</v>
      </c>
    </row>
    <row r="2684" spans="1:1" x14ac:dyDescent="0.2">
      <c r="A2684" t="s">
        <v>14148</v>
      </c>
    </row>
    <row r="2685" spans="1:1" x14ac:dyDescent="0.2">
      <c r="A2685" t="s">
        <v>14149</v>
      </c>
    </row>
    <row r="2686" spans="1:1" x14ac:dyDescent="0.2">
      <c r="A2686" t="s">
        <v>14150</v>
      </c>
    </row>
    <row r="2687" spans="1:1" x14ac:dyDescent="0.2">
      <c r="A2687" t="s">
        <v>14151</v>
      </c>
    </row>
    <row r="2688" spans="1:1" x14ac:dyDescent="0.2">
      <c r="A2688" t="s">
        <v>14152</v>
      </c>
    </row>
    <row r="2689" spans="1:1" x14ac:dyDescent="0.2">
      <c r="A2689" t="s">
        <v>14153</v>
      </c>
    </row>
    <row r="2690" spans="1:1" x14ac:dyDescent="0.2">
      <c r="A2690" t="s">
        <v>14154</v>
      </c>
    </row>
    <row r="2691" spans="1:1" x14ac:dyDescent="0.2">
      <c r="A2691" t="s">
        <v>14155</v>
      </c>
    </row>
    <row r="2692" spans="1:1" x14ac:dyDescent="0.2">
      <c r="A2692" t="s">
        <v>14156</v>
      </c>
    </row>
    <row r="2693" spans="1:1" x14ac:dyDescent="0.2">
      <c r="A2693" t="s">
        <v>14157</v>
      </c>
    </row>
    <row r="2694" spans="1:1" x14ac:dyDescent="0.2">
      <c r="A2694" t="s">
        <v>14158</v>
      </c>
    </row>
    <row r="2695" spans="1:1" x14ac:dyDescent="0.2">
      <c r="A2695" t="s">
        <v>14159</v>
      </c>
    </row>
    <row r="2696" spans="1:1" x14ac:dyDescent="0.2">
      <c r="A2696" t="s">
        <v>14160</v>
      </c>
    </row>
    <row r="2697" spans="1:1" x14ac:dyDescent="0.2">
      <c r="A2697" t="s">
        <v>14161</v>
      </c>
    </row>
    <row r="2698" spans="1:1" x14ac:dyDescent="0.2">
      <c r="A2698" t="s">
        <v>14162</v>
      </c>
    </row>
    <row r="2699" spans="1:1" x14ac:dyDescent="0.2">
      <c r="A2699" t="s">
        <v>14163</v>
      </c>
    </row>
    <row r="2700" spans="1:1" x14ac:dyDescent="0.2">
      <c r="A2700" t="s">
        <v>14164</v>
      </c>
    </row>
    <row r="2701" spans="1:1" x14ac:dyDescent="0.2">
      <c r="A2701" t="s">
        <v>14165</v>
      </c>
    </row>
    <row r="2702" spans="1:1" x14ac:dyDescent="0.2">
      <c r="A2702" t="s">
        <v>14166</v>
      </c>
    </row>
    <row r="2703" spans="1:1" x14ac:dyDescent="0.2">
      <c r="A2703" t="s">
        <v>14167</v>
      </c>
    </row>
    <row r="2704" spans="1:1" x14ac:dyDescent="0.2">
      <c r="A2704" t="s">
        <v>14168</v>
      </c>
    </row>
    <row r="2705" spans="1:1" x14ac:dyDescent="0.2">
      <c r="A2705" t="s">
        <v>14169</v>
      </c>
    </row>
    <row r="2706" spans="1:1" x14ac:dyDescent="0.2">
      <c r="A2706" t="s">
        <v>14170</v>
      </c>
    </row>
    <row r="2707" spans="1:1" x14ac:dyDescent="0.2">
      <c r="A2707" t="s">
        <v>14171</v>
      </c>
    </row>
    <row r="2708" spans="1:1" x14ac:dyDescent="0.2">
      <c r="A2708" t="s">
        <v>14172</v>
      </c>
    </row>
    <row r="2709" spans="1:1" x14ac:dyDescent="0.2">
      <c r="A2709" t="s">
        <v>14173</v>
      </c>
    </row>
    <row r="2710" spans="1:1" x14ac:dyDescent="0.2">
      <c r="A2710" t="s">
        <v>14174</v>
      </c>
    </row>
    <row r="2711" spans="1:1" x14ac:dyDescent="0.2">
      <c r="A2711" t="s">
        <v>14175</v>
      </c>
    </row>
    <row r="2712" spans="1:1" x14ac:dyDescent="0.2">
      <c r="A2712" t="s">
        <v>14176</v>
      </c>
    </row>
    <row r="2713" spans="1:1" x14ac:dyDescent="0.2">
      <c r="A2713" t="s">
        <v>14177</v>
      </c>
    </row>
    <row r="2714" spans="1:1" x14ac:dyDescent="0.2">
      <c r="A2714" t="s">
        <v>14178</v>
      </c>
    </row>
    <row r="2715" spans="1:1" x14ac:dyDescent="0.2">
      <c r="A2715" t="s">
        <v>14179</v>
      </c>
    </row>
    <row r="2716" spans="1:1" x14ac:dyDescent="0.2">
      <c r="A2716" t="s">
        <v>14180</v>
      </c>
    </row>
    <row r="2717" spans="1:1" x14ac:dyDescent="0.2">
      <c r="A2717" t="s">
        <v>14181</v>
      </c>
    </row>
    <row r="2718" spans="1:1" x14ac:dyDescent="0.2">
      <c r="A2718" t="s">
        <v>14182</v>
      </c>
    </row>
    <row r="2719" spans="1:1" x14ac:dyDescent="0.2">
      <c r="A2719" t="s">
        <v>14183</v>
      </c>
    </row>
    <row r="2720" spans="1:1" x14ac:dyDescent="0.2">
      <c r="A2720" t="s">
        <v>14184</v>
      </c>
    </row>
    <row r="2721" spans="1:1" x14ac:dyDescent="0.2">
      <c r="A2721" t="s">
        <v>14185</v>
      </c>
    </row>
    <row r="2722" spans="1:1" x14ac:dyDescent="0.2">
      <c r="A2722" t="s">
        <v>14186</v>
      </c>
    </row>
    <row r="2723" spans="1:1" x14ac:dyDescent="0.2">
      <c r="A2723" t="s">
        <v>14187</v>
      </c>
    </row>
    <row r="2724" spans="1:1" x14ac:dyDescent="0.2">
      <c r="A2724" t="s">
        <v>14188</v>
      </c>
    </row>
    <row r="2725" spans="1:1" x14ac:dyDescent="0.2">
      <c r="A2725" t="s">
        <v>14189</v>
      </c>
    </row>
    <row r="2726" spans="1:1" x14ac:dyDescent="0.2">
      <c r="A2726" t="s">
        <v>14190</v>
      </c>
    </row>
    <row r="2727" spans="1:1" x14ac:dyDescent="0.2">
      <c r="A2727" t="s">
        <v>14191</v>
      </c>
    </row>
    <row r="2728" spans="1:1" x14ac:dyDescent="0.2">
      <c r="A2728" t="s">
        <v>14192</v>
      </c>
    </row>
    <row r="2729" spans="1:1" x14ac:dyDescent="0.2">
      <c r="A2729" t="s">
        <v>14193</v>
      </c>
    </row>
    <row r="2730" spans="1:1" x14ac:dyDescent="0.2">
      <c r="A2730" t="s">
        <v>14194</v>
      </c>
    </row>
    <row r="2731" spans="1:1" x14ac:dyDescent="0.2">
      <c r="A2731" t="s">
        <v>14195</v>
      </c>
    </row>
    <row r="2732" spans="1:1" x14ac:dyDescent="0.2">
      <c r="A2732" t="s">
        <v>14196</v>
      </c>
    </row>
    <row r="2733" spans="1:1" x14ac:dyDescent="0.2">
      <c r="A2733" t="s">
        <v>14197</v>
      </c>
    </row>
    <row r="2734" spans="1:1" x14ac:dyDescent="0.2">
      <c r="A2734" t="s">
        <v>14198</v>
      </c>
    </row>
    <row r="2735" spans="1:1" x14ac:dyDescent="0.2">
      <c r="A2735" t="s">
        <v>14199</v>
      </c>
    </row>
    <row r="2736" spans="1:1" x14ac:dyDescent="0.2">
      <c r="A2736" t="s">
        <v>14200</v>
      </c>
    </row>
    <row r="2737" spans="1:1" x14ac:dyDescent="0.2">
      <c r="A2737" t="s">
        <v>14201</v>
      </c>
    </row>
    <row r="2738" spans="1:1" x14ac:dyDescent="0.2">
      <c r="A2738" t="s">
        <v>14202</v>
      </c>
    </row>
    <row r="2739" spans="1:1" x14ac:dyDescent="0.2">
      <c r="A2739" t="s">
        <v>14203</v>
      </c>
    </row>
    <row r="2740" spans="1:1" x14ac:dyDescent="0.2">
      <c r="A2740" t="s">
        <v>14204</v>
      </c>
    </row>
    <row r="2741" spans="1:1" x14ac:dyDescent="0.2">
      <c r="A2741" t="s">
        <v>14205</v>
      </c>
    </row>
    <row r="2742" spans="1:1" x14ac:dyDescent="0.2">
      <c r="A2742" t="s">
        <v>14206</v>
      </c>
    </row>
    <row r="2743" spans="1:1" x14ac:dyDescent="0.2">
      <c r="A2743" t="s">
        <v>14207</v>
      </c>
    </row>
    <row r="2744" spans="1:1" x14ac:dyDescent="0.2">
      <c r="A2744" t="s">
        <v>14208</v>
      </c>
    </row>
    <row r="2745" spans="1:1" x14ac:dyDescent="0.2">
      <c r="A2745" t="s">
        <v>14209</v>
      </c>
    </row>
    <row r="2746" spans="1:1" x14ac:dyDescent="0.2">
      <c r="A2746" t="s">
        <v>14210</v>
      </c>
    </row>
    <row r="2747" spans="1:1" x14ac:dyDescent="0.2">
      <c r="A2747" t="s">
        <v>14211</v>
      </c>
    </row>
    <row r="2748" spans="1:1" x14ac:dyDescent="0.2">
      <c r="A2748" t="s">
        <v>14212</v>
      </c>
    </row>
    <row r="2749" spans="1:1" x14ac:dyDescent="0.2">
      <c r="A2749" t="s">
        <v>14213</v>
      </c>
    </row>
    <row r="2750" spans="1:1" x14ac:dyDescent="0.2">
      <c r="A2750" t="s">
        <v>14214</v>
      </c>
    </row>
    <row r="2751" spans="1:1" x14ac:dyDescent="0.2">
      <c r="A2751" t="s">
        <v>14215</v>
      </c>
    </row>
    <row r="2752" spans="1:1" x14ac:dyDescent="0.2">
      <c r="A2752" t="s">
        <v>14216</v>
      </c>
    </row>
    <row r="2753" spans="1:1" x14ac:dyDescent="0.2">
      <c r="A2753" t="s">
        <v>14217</v>
      </c>
    </row>
    <row r="2754" spans="1:1" x14ac:dyDescent="0.2">
      <c r="A2754" t="s">
        <v>14218</v>
      </c>
    </row>
    <row r="2755" spans="1:1" x14ac:dyDescent="0.2">
      <c r="A2755" t="s">
        <v>14219</v>
      </c>
    </row>
    <row r="2756" spans="1:1" x14ac:dyDescent="0.2">
      <c r="A2756" t="s">
        <v>14220</v>
      </c>
    </row>
    <row r="2757" spans="1:1" x14ac:dyDescent="0.2">
      <c r="A2757" t="s">
        <v>14221</v>
      </c>
    </row>
    <row r="2758" spans="1:1" x14ac:dyDescent="0.2">
      <c r="A2758" t="s">
        <v>14222</v>
      </c>
    </row>
    <row r="2759" spans="1:1" x14ac:dyDescent="0.2">
      <c r="A2759" t="s">
        <v>14223</v>
      </c>
    </row>
    <row r="2760" spans="1:1" x14ac:dyDescent="0.2">
      <c r="A2760" t="s">
        <v>14224</v>
      </c>
    </row>
    <row r="2761" spans="1:1" x14ac:dyDescent="0.2">
      <c r="A2761" t="s">
        <v>14225</v>
      </c>
    </row>
    <row r="2762" spans="1:1" x14ac:dyDescent="0.2">
      <c r="A2762" t="s">
        <v>14226</v>
      </c>
    </row>
    <row r="2763" spans="1:1" x14ac:dyDescent="0.2">
      <c r="A2763" t="s">
        <v>14227</v>
      </c>
    </row>
    <row r="2764" spans="1:1" x14ac:dyDescent="0.2">
      <c r="A2764" t="s">
        <v>14228</v>
      </c>
    </row>
    <row r="2765" spans="1:1" x14ac:dyDescent="0.2">
      <c r="A2765" t="s">
        <v>14229</v>
      </c>
    </row>
    <row r="2766" spans="1:1" x14ac:dyDescent="0.2">
      <c r="A2766" t="s">
        <v>14230</v>
      </c>
    </row>
    <row r="2767" spans="1:1" x14ac:dyDescent="0.2">
      <c r="A2767" t="s">
        <v>14231</v>
      </c>
    </row>
    <row r="2768" spans="1:1" x14ac:dyDescent="0.2">
      <c r="A2768" t="s">
        <v>14232</v>
      </c>
    </row>
    <row r="2769" spans="1:1" x14ac:dyDescent="0.2">
      <c r="A2769" t="s">
        <v>14233</v>
      </c>
    </row>
    <row r="2770" spans="1:1" x14ac:dyDescent="0.2">
      <c r="A2770" t="s">
        <v>14234</v>
      </c>
    </row>
    <row r="2771" spans="1:1" x14ac:dyDescent="0.2">
      <c r="A2771" t="s">
        <v>14235</v>
      </c>
    </row>
    <row r="2772" spans="1:1" x14ac:dyDescent="0.2">
      <c r="A2772" t="s">
        <v>14236</v>
      </c>
    </row>
    <row r="2773" spans="1:1" x14ac:dyDescent="0.2">
      <c r="A2773" t="s">
        <v>14237</v>
      </c>
    </row>
    <row r="2774" spans="1:1" x14ac:dyDescent="0.2">
      <c r="A2774" t="s">
        <v>14238</v>
      </c>
    </row>
    <row r="2775" spans="1:1" x14ac:dyDescent="0.2">
      <c r="A2775" t="s">
        <v>14239</v>
      </c>
    </row>
    <row r="2776" spans="1:1" x14ac:dyDescent="0.2">
      <c r="A2776" t="s">
        <v>14240</v>
      </c>
    </row>
    <row r="2777" spans="1:1" x14ac:dyDescent="0.2">
      <c r="A2777" t="s">
        <v>14241</v>
      </c>
    </row>
    <row r="2778" spans="1:1" x14ac:dyDescent="0.2">
      <c r="A2778" t="s">
        <v>14242</v>
      </c>
    </row>
    <row r="2779" spans="1:1" x14ac:dyDescent="0.2">
      <c r="A2779" t="s">
        <v>14243</v>
      </c>
    </row>
    <row r="2780" spans="1:1" x14ac:dyDescent="0.2">
      <c r="A2780" t="s">
        <v>14244</v>
      </c>
    </row>
    <row r="2781" spans="1:1" x14ac:dyDescent="0.2">
      <c r="A2781" t="s">
        <v>14245</v>
      </c>
    </row>
    <row r="2782" spans="1:1" x14ac:dyDescent="0.2">
      <c r="A2782" t="s">
        <v>14246</v>
      </c>
    </row>
    <row r="2783" spans="1:1" x14ac:dyDescent="0.2">
      <c r="A2783" t="s">
        <v>14247</v>
      </c>
    </row>
    <row r="2784" spans="1:1" x14ac:dyDescent="0.2">
      <c r="A2784" t="s">
        <v>14248</v>
      </c>
    </row>
    <row r="2785" spans="1:1" x14ac:dyDescent="0.2">
      <c r="A2785" t="s">
        <v>14249</v>
      </c>
    </row>
    <row r="2786" spans="1:1" x14ac:dyDescent="0.2">
      <c r="A2786" t="s">
        <v>14250</v>
      </c>
    </row>
    <row r="2787" spans="1:1" x14ac:dyDescent="0.2">
      <c r="A2787" t="s">
        <v>14251</v>
      </c>
    </row>
    <row r="2788" spans="1:1" x14ac:dyDescent="0.2">
      <c r="A2788" t="s">
        <v>14252</v>
      </c>
    </row>
    <row r="2789" spans="1:1" x14ac:dyDescent="0.2">
      <c r="A2789" t="s">
        <v>14253</v>
      </c>
    </row>
    <row r="2790" spans="1:1" x14ac:dyDescent="0.2">
      <c r="A2790" t="s">
        <v>14254</v>
      </c>
    </row>
    <row r="2791" spans="1:1" x14ac:dyDescent="0.2">
      <c r="A2791" t="s">
        <v>14255</v>
      </c>
    </row>
    <row r="2792" spans="1:1" x14ac:dyDescent="0.2">
      <c r="A2792" t="s">
        <v>14256</v>
      </c>
    </row>
    <row r="2793" spans="1:1" x14ac:dyDescent="0.2">
      <c r="A2793" t="s">
        <v>14257</v>
      </c>
    </row>
    <row r="2794" spans="1:1" x14ac:dyDescent="0.2">
      <c r="A2794" t="s">
        <v>14258</v>
      </c>
    </row>
    <row r="2795" spans="1:1" x14ac:dyDescent="0.2">
      <c r="A2795" t="s">
        <v>14259</v>
      </c>
    </row>
    <row r="2796" spans="1:1" x14ac:dyDescent="0.2">
      <c r="A2796" t="s">
        <v>14260</v>
      </c>
    </row>
    <row r="2797" spans="1:1" x14ac:dyDescent="0.2">
      <c r="A2797" t="s">
        <v>14261</v>
      </c>
    </row>
    <row r="2798" spans="1:1" x14ac:dyDescent="0.2">
      <c r="A2798" t="s">
        <v>14262</v>
      </c>
    </row>
    <row r="2799" spans="1:1" x14ac:dyDescent="0.2">
      <c r="A2799" t="s">
        <v>14263</v>
      </c>
    </row>
    <row r="2800" spans="1:1" x14ac:dyDescent="0.2">
      <c r="A2800" t="s">
        <v>14264</v>
      </c>
    </row>
    <row r="2801" spans="1:1" x14ac:dyDescent="0.2">
      <c r="A2801" t="s">
        <v>14265</v>
      </c>
    </row>
    <row r="2802" spans="1:1" x14ac:dyDescent="0.2">
      <c r="A2802" t="s">
        <v>14266</v>
      </c>
    </row>
    <row r="2803" spans="1:1" x14ac:dyDescent="0.2">
      <c r="A2803" t="s">
        <v>14267</v>
      </c>
    </row>
    <row r="2804" spans="1:1" x14ac:dyDescent="0.2">
      <c r="A2804" t="s">
        <v>14268</v>
      </c>
    </row>
    <row r="2805" spans="1:1" x14ac:dyDescent="0.2">
      <c r="A2805" t="s">
        <v>14269</v>
      </c>
    </row>
    <row r="2806" spans="1:1" x14ac:dyDescent="0.2">
      <c r="A2806" t="s">
        <v>14270</v>
      </c>
    </row>
    <row r="2807" spans="1:1" x14ac:dyDescent="0.2">
      <c r="A2807" t="s">
        <v>14271</v>
      </c>
    </row>
    <row r="2808" spans="1:1" x14ac:dyDescent="0.2">
      <c r="A2808" t="s">
        <v>14272</v>
      </c>
    </row>
    <row r="2809" spans="1:1" x14ac:dyDescent="0.2">
      <c r="A2809" t="s">
        <v>14273</v>
      </c>
    </row>
    <row r="2810" spans="1:1" x14ac:dyDescent="0.2">
      <c r="A2810" t="s">
        <v>14274</v>
      </c>
    </row>
    <row r="2811" spans="1:1" x14ac:dyDescent="0.2">
      <c r="A2811" t="s">
        <v>14275</v>
      </c>
    </row>
    <row r="2812" spans="1:1" x14ac:dyDescent="0.2">
      <c r="A2812" t="s">
        <v>14276</v>
      </c>
    </row>
    <row r="2813" spans="1:1" x14ac:dyDescent="0.2">
      <c r="A2813" t="s">
        <v>14277</v>
      </c>
    </row>
    <row r="2814" spans="1:1" x14ac:dyDescent="0.2">
      <c r="A2814" t="s">
        <v>14278</v>
      </c>
    </row>
    <row r="2815" spans="1:1" x14ac:dyDescent="0.2">
      <c r="A2815" t="s">
        <v>14279</v>
      </c>
    </row>
    <row r="2816" spans="1:1" x14ac:dyDescent="0.2">
      <c r="A2816" t="s">
        <v>14280</v>
      </c>
    </row>
    <row r="2817" spans="1:1" x14ac:dyDescent="0.2">
      <c r="A2817" t="s">
        <v>14281</v>
      </c>
    </row>
    <row r="2818" spans="1:1" x14ac:dyDescent="0.2">
      <c r="A2818" t="s">
        <v>14282</v>
      </c>
    </row>
    <row r="2819" spans="1:1" x14ac:dyDescent="0.2">
      <c r="A2819" t="s">
        <v>14283</v>
      </c>
    </row>
    <row r="2820" spans="1:1" x14ac:dyDescent="0.2">
      <c r="A2820" t="s">
        <v>14284</v>
      </c>
    </row>
    <row r="2821" spans="1:1" x14ac:dyDescent="0.2">
      <c r="A2821" t="s">
        <v>14285</v>
      </c>
    </row>
    <row r="2822" spans="1:1" x14ac:dyDescent="0.2">
      <c r="A2822" t="s">
        <v>14286</v>
      </c>
    </row>
    <row r="2823" spans="1:1" x14ac:dyDescent="0.2">
      <c r="A2823" t="s">
        <v>14287</v>
      </c>
    </row>
    <row r="2824" spans="1:1" x14ac:dyDescent="0.2">
      <c r="A2824" t="s">
        <v>14288</v>
      </c>
    </row>
    <row r="2825" spans="1:1" x14ac:dyDescent="0.2">
      <c r="A2825" t="s">
        <v>14289</v>
      </c>
    </row>
    <row r="2826" spans="1:1" x14ac:dyDescent="0.2">
      <c r="A2826" t="s">
        <v>14290</v>
      </c>
    </row>
    <row r="2827" spans="1:1" x14ac:dyDescent="0.2">
      <c r="A2827" t="s">
        <v>14291</v>
      </c>
    </row>
    <row r="2828" spans="1:1" x14ac:dyDescent="0.2">
      <c r="A2828" t="s">
        <v>14292</v>
      </c>
    </row>
    <row r="2829" spans="1:1" x14ac:dyDescent="0.2">
      <c r="A2829" t="s">
        <v>14293</v>
      </c>
    </row>
    <row r="2830" spans="1:1" x14ac:dyDescent="0.2">
      <c r="A2830" t="s">
        <v>14294</v>
      </c>
    </row>
    <row r="2831" spans="1:1" x14ac:dyDescent="0.2">
      <c r="A2831" t="s">
        <v>14295</v>
      </c>
    </row>
    <row r="2832" spans="1:1" x14ac:dyDescent="0.2">
      <c r="A2832" t="s">
        <v>14296</v>
      </c>
    </row>
    <row r="2833" spans="1:1" x14ac:dyDescent="0.2">
      <c r="A2833" t="s">
        <v>14297</v>
      </c>
    </row>
    <row r="2834" spans="1:1" x14ac:dyDescent="0.2">
      <c r="A2834" t="s">
        <v>14298</v>
      </c>
    </row>
    <row r="2835" spans="1:1" x14ac:dyDescent="0.2">
      <c r="A2835" t="s">
        <v>14299</v>
      </c>
    </row>
    <row r="2836" spans="1:1" x14ac:dyDescent="0.2">
      <c r="A2836" t="s">
        <v>14300</v>
      </c>
    </row>
    <row r="2837" spans="1:1" x14ac:dyDescent="0.2">
      <c r="A2837" t="s">
        <v>14301</v>
      </c>
    </row>
    <row r="2838" spans="1:1" x14ac:dyDescent="0.2">
      <c r="A2838" t="s">
        <v>14302</v>
      </c>
    </row>
    <row r="2839" spans="1:1" x14ac:dyDescent="0.2">
      <c r="A2839" t="s">
        <v>14303</v>
      </c>
    </row>
    <row r="2840" spans="1:1" x14ac:dyDescent="0.2">
      <c r="A2840" t="s">
        <v>14304</v>
      </c>
    </row>
    <row r="2841" spans="1:1" x14ac:dyDescent="0.2">
      <c r="A2841" t="s">
        <v>14305</v>
      </c>
    </row>
    <row r="2842" spans="1:1" x14ac:dyDescent="0.2">
      <c r="A2842" t="s">
        <v>14306</v>
      </c>
    </row>
    <row r="2843" spans="1:1" x14ac:dyDescent="0.2">
      <c r="A2843" t="s">
        <v>14307</v>
      </c>
    </row>
    <row r="2844" spans="1:1" x14ac:dyDescent="0.2">
      <c r="A2844" t="s">
        <v>14308</v>
      </c>
    </row>
    <row r="2845" spans="1:1" x14ac:dyDescent="0.2">
      <c r="A2845" t="s">
        <v>14309</v>
      </c>
    </row>
    <row r="2846" spans="1:1" x14ac:dyDescent="0.2">
      <c r="A2846" t="s">
        <v>14310</v>
      </c>
    </row>
    <row r="2847" spans="1:1" x14ac:dyDescent="0.2">
      <c r="A2847" t="s">
        <v>14311</v>
      </c>
    </row>
    <row r="2848" spans="1:1" x14ac:dyDescent="0.2">
      <c r="A2848" t="s">
        <v>14312</v>
      </c>
    </row>
    <row r="2849" spans="1:1" x14ac:dyDescent="0.2">
      <c r="A2849" t="s">
        <v>14313</v>
      </c>
    </row>
    <row r="2850" spans="1:1" x14ac:dyDescent="0.2">
      <c r="A2850" t="s">
        <v>14314</v>
      </c>
    </row>
    <row r="2851" spans="1:1" x14ac:dyDescent="0.2">
      <c r="A2851" t="s">
        <v>14315</v>
      </c>
    </row>
    <row r="2852" spans="1:1" x14ac:dyDescent="0.2">
      <c r="A2852" t="s">
        <v>14316</v>
      </c>
    </row>
    <row r="2853" spans="1:1" x14ac:dyDescent="0.2">
      <c r="A2853" t="s">
        <v>14317</v>
      </c>
    </row>
    <row r="2854" spans="1:1" x14ac:dyDescent="0.2">
      <c r="A2854" t="s">
        <v>14318</v>
      </c>
    </row>
    <row r="2855" spans="1:1" x14ac:dyDescent="0.2">
      <c r="A2855" t="s">
        <v>14319</v>
      </c>
    </row>
    <row r="2856" spans="1:1" x14ac:dyDescent="0.2">
      <c r="A2856" t="s">
        <v>14320</v>
      </c>
    </row>
    <row r="2857" spans="1:1" x14ac:dyDescent="0.2">
      <c r="A2857" t="s">
        <v>14321</v>
      </c>
    </row>
    <row r="2858" spans="1:1" x14ac:dyDescent="0.2">
      <c r="A2858" t="s">
        <v>14322</v>
      </c>
    </row>
    <row r="2859" spans="1:1" x14ac:dyDescent="0.2">
      <c r="A2859" t="s">
        <v>14323</v>
      </c>
    </row>
    <row r="2860" spans="1:1" x14ac:dyDescent="0.2">
      <c r="A2860" t="s">
        <v>14324</v>
      </c>
    </row>
    <row r="2861" spans="1:1" x14ac:dyDescent="0.2">
      <c r="A2861" t="s">
        <v>14325</v>
      </c>
    </row>
    <row r="2862" spans="1:1" x14ac:dyDescent="0.2">
      <c r="A2862" t="s">
        <v>14326</v>
      </c>
    </row>
    <row r="2863" spans="1:1" x14ac:dyDescent="0.2">
      <c r="A2863" t="s">
        <v>14327</v>
      </c>
    </row>
    <row r="2864" spans="1:1" x14ac:dyDescent="0.2">
      <c r="A2864" t="s">
        <v>14328</v>
      </c>
    </row>
    <row r="2865" spans="1:1" x14ac:dyDescent="0.2">
      <c r="A2865" t="s">
        <v>14329</v>
      </c>
    </row>
    <row r="2866" spans="1:1" x14ac:dyDescent="0.2">
      <c r="A2866" t="s">
        <v>14330</v>
      </c>
    </row>
    <row r="2867" spans="1:1" x14ac:dyDescent="0.2">
      <c r="A2867" t="s">
        <v>14331</v>
      </c>
    </row>
    <row r="2868" spans="1:1" x14ac:dyDescent="0.2">
      <c r="A2868" t="s">
        <v>14332</v>
      </c>
    </row>
    <row r="2869" spans="1:1" x14ac:dyDescent="0.2">
      <c r="A2869" t="s">
        <v>14333</v>
      </c>
    </row>
    <row r="2870" spans="1:1" x14ac:dyDescent="0.2">
      <c r="A2870" t="s">
        <v>14334</v>
      </c>
    </row>
    <row r="2871" spans="1:1" x14ac:dyDescent="0.2">
      <c r="A2871" t="s">
        <v>14335</v>
      </c>
    </row>
    <row r="2872" spans="1:1" x14ac:dyDescent="0.2">
      <c r="A2872" t="s">
        <v>14336</v>
      </c>
    </row>
    <row r="2873" spans="1:1" x14ac:dyDescent="0.2">
      <c r="A2873" t="s">
        <v>14337</v>
      </c>
    </row>
    <row r="2874" spans="1:1" x14ac:dyDescent="0.2">
      <c r="A2874" t="s">
        <v>14338</v>
      </c>
    </row>
    <row r="2875" spans="1:1" x14ac:dyDescent="0.2">
      <c r="A2875" t="s">
        <v>14339</v>
      </c>
    </row>
    <row r="2876" spans="1:1" x14ac:dyDescent="0.2">
      <c r="A2876" t="s">
        <v>14340</v>
      </c>
    </row>
    <row r="2877" spans="1:1" x14ac:dyDescent="0.2">
      <c r="A2877" t="s">
        <v>14341</v>
      </c>
    </row>
    <row r="2878" spans="1:1" x14ac:dyDescent="0.2">
      <c r="A2878" t="s">
        <v>14342</v>
      </c>
    </row>
    <row r="2879" spans="1:1" x14ac:dyDescent="0.2">
      <c r="A2879" t="s">
        <v>14343</v>
      </c>
    </row>
    <row r="2880" spans="1:1" x14ac:dyDescent="0.2">
      <c r="A2880" t="s">
        <v>14344</v>
      </c>
    </row>
    <row r="2881" spans="1:1" x14ac:dyDescent="0.2">
      <c r="A2881" t="s">
        <v>14345</v>
      </c>
    </row>
    <row r="2882" spans="1:1" x14ac:dyDescent="0.2">
      <c r="A2882" t="s">
        <v>14346</v>
      </c>
    </row>
    <row r="2883" spans="1:1" x14ac:dyDescent="0.2">
      <c r="A2883" t="s">
        <v>14347</v>
      </c>
    </row>
    <row r="2884" spans="1:1" x14ac:dyDescent="0.2">
      <c r="A2884" t="s">
        <v>14348</v>
      </c>
    </row>
    <row r="2885" spans="1:1" x14ac:dyDescent="0.2">
      <c r="A2885" t="s">
        <v>14349</v>
      </c>
    </row>
    <row r="2886" spans="1:1" x14ac:dyDescent="0.2">
      <c r="A2886" t="s">
        <v>14350</v>
      </c>
    </row>
    <row r="2887" spans="1:1" x14ac:dyDescent="0.2">
      <c r="A2887" t="s">
        <v>14351</v>
      </c>
    </row>
    <row r="2888" spans="1:1" x14ac:dyDescent="0.2">
      <c r="A2888" t="s">
        <v>14352</v>
      </c>
    </row>
    <row r="2889" spans="1:1" x14ac:dyDescent="0.2">
      <c r="A2889" t="s">
        <v>14353</v>
      </c>
    </row>
    <row r="2890" spans="1:1" x14ac:dyDescent="0.2">
      <c r="A2890" t="s">
        <v>14354</v>
      </c>
    </row>
    <row r="2891" spans="1:1" x14ac:dyDescent="0.2">
      <c r="A2891" t="s">
        <v>14355</v>
      </c>
    </row>
    <row r="2892" spans="1:1" x14ac:dyDescent="0.2">
      <c r="A2892" t="s">
        <v>14356</v>
      </c>
    </row>
    <row r="2893" spans="1:1" x14ac:dyDescent="0.2">
      <c r="A2893" t="s">
        <v>14357</v>
      </c>
    </row>
    <row r="2894" spans="1:1" x14ac:dyDescent="0.2">
      <c r="A2894" t="s">
        <v>14358</v>
      </c>
    </row>
    <row r="2895" spans="1:1" x14ac:dyDescent="0.2">
      <c r="A2895" t="s">
        <v>14359</v>
      </c>
    </row>
    <row r="2896" spans="1:1" x14ac:dyDescent="0.2">
      <c r="A2896" t="s">
        <v>14360</v>
      </c>
    </row>
    <row r="2897" spans="1:1" x14ac:dyDescent="0.2">
      <c r="A2897" t="s">
        <v>14361</v>
      </c>
    </row>
    <row r="2898" spans="1:1" x14ac:dyDescent="0.2">
      <c r="A2898" t="s">
        <v>14362</v>
      </c>
    </row>
    <row r="2899" spans="1:1" x14ac:dyDescent="0.2">
      <c r="A2899" t="s">
        <v>14363</v>
      </c>
    </row>
    <row r="2900" spans="1:1" x14ac:dyDescent="0.2">
      <c r="A2900" t="s">
        <v>14364</v>
      </c>
    </row>
    <row r="2901" spans="1:1" x14ac:dyDescent="0.2">
      <c r="A2901" t="s">
        <v>14365</v>
      </c>
    </row>
    <row r="2902" spans="1:1" x14ac:dyDescent="0.2">
      <c r="A2902" t="s">
        <v>14366</v>
      </c>
    </row>
    <row r="2903" spans="1:1" x14ac:dyDescent="0.2">
      <c r="A2903" t="s">
        <v>14367</v>
      </c>
    </row>
    <row r="2904" spans="1:1" x14ac:dyDescent="0.2">
      <c r="A2904" t="s">
        <v>14368</v>
      </c>
    </row>
    <row r="2905" spans="1:1" x14ac:dyDescent="0.2">
      <c r="A2905" t="s">
        <v>14369</v>
      </c>
    </row>
    <row r="2906" spans="1:1" x14ac:dyDescent="0.2">
      <c r="A2906" t="s">
        <v>14370</v>
      </c>
    </row>
    <row r="2907" spans="1:1" x14ac:dyDescent="0.2">
      <c r="A2907" t="s">
        <v>14371</v>
      </c>
    </row>
    <row r="2908" spans="1:1" x14ac:dyDescent="0.2">
      <c r="A2908" t="s">
        <v>14372</v>
      </c>
    </row>
    <row r="2909" spans="1:1" x14ac:dyDescent="0.2">
      <c r="A2909" t="s">
        <v>14373</v>
      </c>
    </row>
    <row r="2910" spans="1:1" x14ac:dyDescent="0.2">
      <c r="A2910" t="s">
        <v>14374</v>
      </c>
    </row>
    <row r="2911" spans="1:1" x14ac:dyDescent="0.2">
      <c r="A2911" t="s">
        <v>14375</v>
      </c>
    </row>
    <row r="2912" spans="1:1" x14ac:dyDescent="0.2">
      <c r="A2912" t="s">
        <v>14376</v>
      </c>
    </row>
    <row r="2913" spans="1:1" x14ac:dyDescent="0.2">
      <c r="A2913" t="s">
        <v>14377</v>
      </c>
    </row>
    <row r="2914" spans="1:1" x14ac:dyDescent="0.2">
      <c r="A2914" t="s">
        <v>14378</v>
      </c>
    </row>
    <row r="2915" spans="1:1" x14ac:dyDescent="0.2">
      <c r="A2915" t="s">
        <v>14379</v>
      </c>
    </row>
    <row r="2916" spans="1:1" x14ac:dyDescent="0.2">
      <c r="A2916" t="s">
        <v>14380</v>
      </c>
    </row>
    <row r="2917" spans="1:1" x14ac:dyDescent="0.2">
      <c r="A2917" t="s">
        <v>14381</v>
      </c>
    </row>
    <row r="2918" spans="1:1" x14ac:dyDescent="0.2">
      <c r="A2918" t="s">
        <v>14382</v>
      </c>
    </row>
    <row r="2919" spans="1:1" x14ac:dyDescent="0.2">
      <c r="A2919" t="s">
        <v>14383</v>
      </c>
    </row>
    <row r="2920" spans="1:1" x14ac:dyDescent="0.2">
      <c r="A2920" t="s">
        <v>14384</v>
      </c>
    </row>
    <row r="2921" spans="1:1" x14ac:dyDescent="0.2">
      <c r="A2921" t="s">
        <v>14385</v>
      </c>
    </row>
    <row r="2922" spans="1:1" x14ac:dyDescent="0.2">
      <c r="A2922" t="s">
        <v>14386</v>
      </c>
    </row>
    <row r="2923" spans="1:1" x14ac:dyDescent="0.2">
      <c r="A2923" t="s">
        <v>14387</v>
      </c>
    </row>
    <row r="2924" spans="1:1" x14ac:dyDescent="0.2">
      <c r="A2924" t="s">
        <v>14388</v>
      </c>
    </row>
    <row r="2925" spans="1:1" x14ac:dyDescent="0.2">
      <c r="A2925" t="s">
        <v>14389</v>
      </c>
    </row>
    <row r="2926" spans="1:1" x14ac:dyDescent="0.2">
      <c r="A2926" t="s">
        <v>14390</v>
      </c>
    </row>
    <row r="2927" spans="1:1" x14ac:dyDescent="0.2">
      <c r="A2927" t="s">
        <v>14391</v>
      </c>
    </row>
    <row r="2928" spans="1:1" x14ac:dyDescent="0.2">
      <c r="A2928" t="s">
        <v>14392</v>
      </c>
    </row>
    <row r="2929" spans="1:1" x14ac:dyDescent="0.2">
      <c r="A2929" t="s">
        <v>14393</v>
      </c>
    </row>
    <row r="2930" spans="1:1" x14ac:dyDescent="0.2">
      <c r="A2930" t="s">
        <v>14394</v>
      </c>
    </row>
    <row r="2931" spans="1:1" x14ac:dyDescent="0.2">
      <c r="A2931" t="s">
        <v>14395</v>
      </c>
    </row>
    <row r="2932" spans="1:1" x14ac:dyDescent="0.2">
      <c r="A2932" t="s">
        <v>14396</v>
      </c>
    </row>
    <row r="2933" spans="1:1" x14ac:dyDescent="0.2">
      <c r="A2933" t="s">
        <v>14397</v>
      </c>
    </row>
    <row r="2934" spans="1:1" x14ac:dyDescent="0.2">
      <c r="A2934" t="s">
        <v>14398</v>
      </c>
    </row>
    <row r="2935" spans="1:1" x14ac:dyDescent="0.2">
      <c r="A2935" t="s">
        <v>14399</v>
      </c>
    </row>
    <row r="2936" spans="1:1" x14ac:dyDescent="0.2">
      <c r="A2936" t="s">
        <v>14400</v>
      </c>
    </row>
    <row r="2937" spans="1:1" x14ac:dyDescent="0.2">
      <c r="A2937" t="s">
        <v>14401</v>
      </c>
    </row>
    <row r="2938" spans="1:1" x14ac:dyDescent="0.2">
      <c r="A2938" t="s">
        <v>14402</v>
      </c>
    </row>
    <row r="2939" spans="1:1" x14ac:dyDescent="0.2">
      <c r="A2939" t="s">
        <v>14403</v>
      </c>
    </row>
    <row r="2940" spans="1:1" x14ac:dyDescent="0.2">
      <c r="A2940" t="s">
        <v>14404</v>
      </c>
    </row>
    <row r="2941" spans="1:1" x14ac:dyDescent="0.2">
      <c r="A2941" t="s">
        <v>14405</v>
      </c>
    </row>
    <row r="2942" spans="1:1" x14ac:dyDescent="0.2">
      <c r="A2942" t="s">
        <v>14406</v>
      </c>
    </row>
    <row r="2943" spans="1:1" x14ac:dyDescent="0.2">
      <c r="A2943" t="s">
        <v>14407</v>
      </c>
    </row>
    <row r="2944" spans="1:1" x14ac:dyDescent="0.2">
      <c r="A2944" t="s">
        <v>14408</v>
      </c>
    </row>
    <row r="2945" spans="1:1" x14ac:dyDescent="0.2">
      <c r="A2945" t="s">
        <v>14409</v>
      </c>
    </row>
    <row r="2946" spans="1:1" x14ac:dyDescent="0.2">
      <c r="A2946" t="s">
        <v>14410</v>
      </c>
    </row>
    <row r="2947" spans="1:1" x14ac:dyDescent="0.2">
      <c r="A2947" t="s">
        <v>14411</v>
      </c>
    </row>
    <row r="2948" spans="1:1" x14ac:dyDescent="0.2">
      <c r="A2948" t="s">
        <v>14412</v>
      </c>
    </row>
    <row r="2949" spans="1:1" x14ac:dyDescent="0.2">
      <c r="A2949" t="s">
        <v>14413</v>
      </c>
    </row>
    <row r="2950" spans="1:1" x14ac:dyDescent="0.2">
      <c r="A2950" t="s">
        <v>14414</v>
      </c>
    </row>
    <row r="2951" spans="1:1" x14ac:dyDescent="0.2">
      <c r="A2951" t="s">
        <v>14415</v>
      </c>
    </row>
    <row r="2952" spans="1:1" x14ac:dyDescent="0.2">
      <c r="A2952" t="s">
        <v>14416</v>
      </c>
    </row>
    <row r="2953" spans="1:1" x14ac:dyDescent="0.2">
      <c r="A2953" t="s">
        <v>14417</v>
      </c>
    </row>
    <row r="2954" spans="1:1" x14ac:dyDescent="0.2">
      <c r="A2954" t="s">
        <v>14418</v>
      </c>
    </row>
    <row r="2955" spans="1:1" x14ac:dyDescent="0.2">
      <c r="A2955" t="s">
        <v>14419</v>
      </c>
    </row>
    <row r="2956" spans="1:1" x14ac:dyDescent="0.2">
      <c r="A2956" t="s">
        <v>14420</v>
      </c>
    </row>
    <row r="2957" spans="1:1" x14ac:dyDescent="0.2">
      <c r="A2957" t="s">
        <v>14421</v>
      </c>
    </row>
    <row r="2958" spans="1:1" x14ac:dyDescent="0.2">
      <c r="A2958" t="s">
        <v>14422</v>
      </c>
    </row>
    <row r="2959" spans="1:1" x14ac:dyDescent="0.2">
      <c r="A2959" t="s">
        <v>14423</v>
      </c>
    </row>
    <row r="2960" spans="1:1" x14ac:dyDescent="0.2">
      <c r="A2960" t="s">
        <v>14424</v>
      </c>
    </row>
    <row r="2961" spans="1:1" x14ac:dyDescent="0.2">
      <c r="A2961" t="s">
        <v>14425</v>
      </c>
    </row>
    <row r="2962" spans="1:1" x14ac:dyDescent="0.2">
      <c r="A2962" t="s">
        <v>14426</v>
      </c>
    </row>
    <row r="2963" spans="1:1" x14ac:dyDescent="0.2">
      <c r="A2963" t="s">
        <v>14427</v>
      </c>
    </row>
    <row r="2964" spans="1:1" x14ac:dyDescent="0.2">
      <c r="A2964" t="s">
        <v>14428</v>
      </c>
    </row>
    <row r="2965" spans="1:1" x14ac:dyDescent="0.2">
      <c r="A2965" t="s">
        <v>14429</v>
      </c>
    </row>
    <row r="2966" spans="1:1" x14ac:dyDescent="0.2">
      <c r="A2966" t="s">
        <v>14430</v>
      </c>
    </row>
    <row r="2967" spans="1:1" x14ac:dyDescent="0.2">
      <c r="A2967" t="s">
        <v>14431</v>
      </c>
    </row>
    <row r="2968" spans="1:1" x14ac:dyDescent="0.2">
      <c r="A2968" t="s">
        <v>14432</v>
      </c>
    </row>
    <row r="2969" spans="1:1" x14ac:dyDescent="0.2">
      <c r="A2969" t="s">
        <v>14433</v>
      </c>
    </row>
    <row r="2970" spans="1:1" x14ac:dyDescent="0.2">
      <c r="A2970" t="s">
        <v>14434</v>
      </c>
    </row>
    <row r="2971" spans="1:1" x14ac:dyDescent="0.2">
      <c r="A2971" t="s">
        <v>14435</v>
      </c>
    </row>
    <row r="2972" spans="1:1" x14ac:dyDescent="0.2">
      <c r="A2972" t="s">
        <v>14436</v>
      </c>
    </row>
    <row r="2973" spans="1:1" x14ac:dyDescent="0.2">
      <c r="A2973" t="s">
        <v>14437</v>
      </c>
    </row>
    <row r="2974" spans="1:1" x14ac:dyDescent="0.2">
      <c r="A2974" t="s">
        <v>14438</v>
      </c>
    </row>
    <row r="2975" spans="1:1" x14ac:dyDescent="0.2">
      <c r="A2975" t="s">
        <v>14439</v>
      </c>
    </row>
    <row r="2976" spans="1:1" x14ac:dyDescent="0.2">
      <c r="A2976" t="s">
        <v>14440</v>
      </c>
    </row>
    <row r="2977" spans="1:1" x14ac:dyDescent="0.2">
      <c r="A2977" t="s">
        <v>14441</v>
      </c>
    </row>
    <row r="2978" spans="1:1" x14ac:dyDescent="0.2">
      <c r="A2978" t="s">
        <v>14442</v>
      </c>
    </row>
    <row r="2979" spans="1:1" x14ac:dyDescent="0.2">
      <c r="A2979" t="s">
        <v>14443</v>
      </c>
    </row>
    <row r="2980" spans="1:1" x14ac:dyDescent="0.2">
      <c r="A2980" t="s">
        <v>14444</v>
      </c>
    </row>
    <row r="2981" spans="1:1" x14ac:dyDescent="0.2">
      <c r="A2981" t="s">
        <v>14445</v>
      </c>
    </row>
    <row r="2982" spans="1:1" x14ac:dyDescent="0.2">
      <c r="A2982" t="s">
        <v>14446</v>
      </c>
    </row>
    <row r="2983" spans="1:1" x14ac:dyDescent="0.2">
      <c r="A2983" t="s">
        <v>14447</v>
      </c>
    </row>
    <row r="2984" spans="1:1" x14ac:dyDescent="0.2">
      <c r="A2984" t="s">
        <v>14448</v>
      </c>
    </row>
    <row r="2985" spans="1:1" x14ac:dyDescent="0.2">
      <c r="A2985" t="s">
        <v>14449</v>
      </c>
    </row>
    <row r="2986" spans="1:1" x14ac:dyDescent="0.2">
      <c r="A2986" t="s">
        <v>14450</v>
      </c>
    </row>
    <row r="2987" spans="1:1" x14ac:dyDescent="0.2">
      <c r="A2987" t="s">
        <v>14451</v>
      </c>
    </row>
    <row r="2988" spans="1:1" x14ac:dyDescent="0.2">
      <c r="A2988" t="s">
        <v>14452</v>
      </c>
    </row>
    <row r="2989" spans="1:1" x14ac:dyDescent="0.2">
      <c r="A2989" t="s">
        <v>14453</v>
      </c>
    </row>
    <row r="2990" spans="1:1" x14ac:dyDescent="0.2">
      <c r="A2990" t="s">
        <v>14454</v>
      </c>
    </row>
    <row r="2991" spans="1:1" x14ac:dyDescent="0.2">
      <c r="A2991" t="s">
        <v>14455</v>
      </c>
    </row>
    <row r="2992" spans="1:1" x14ac:dyDescent="0.2">
      <c r="A2992" t="s">
        <v>14456</v>
      </c>
    </row>
    <row r="2993" spans="1:1" x14ac:dyDescent="0.2">
      <c r="A2993" t="s">
        <v>14457</v>
      </c>
    </row>
    <row r="2994" spans="1:1" x14ac:dyDescent="0.2">
      <c r="A2994" t="s">
        <v>14458</v>
      </c>
    </row>
    <row r="2995" spans="1:1" x14ac:dyDescent="0.2">
      <c r="A2995" t="s">
        <v>14459</v>
      </c>
    </row>
    <row r="2996" spans="1:1" x14ac:dyDescent="0.2">
      <c r="A2996" t="s">
        <v>14460</v>
      </c>
    </row>
    <row r="2997" spans="1:1" x14ac:dyDescent="0.2">
      <c r="A2997" t="s">
        <v>14461</v>
      </c>
    </row>
    <row r="2998" spans="1:1" x14ac:dyDescent="0.2">
      <c r="A2998" t="s">
        <v>14462</v>
      </c>
    </row>
    <row r="2999" spans="1:1" x14ac:dyDescent="0.2">
      <c r="A2999" t="s">
        <v>14463</v>
      </c>
    </row>
    <row r="3000" spans="1:1" x14ac:dyDescent="0.2">
      <c r="A3000" t="s">
        <v>14464</v>
      </c>
    </row>
    <row r="3001" spans="1:1" x14ac:dyDescent="0.2">
      <c r="A3001" t="s">
        <v>14465</v>
      </c>
    </row>
    <row r="3002" spans="1:1" x14ac:dyDescent="0.2">
      <c r="A3002" t="s">
        <v>14466</v>
      </c>
    </row>
    <row r="3003" spans="1:1" x14ac:dyDescent="0.2">
      <c r="A3003" t="s">
        <v>14467</v>
      </c>
    </row>
    <row r="3004" spans="1:1" x14ac:dyDescent="0.2">
      <c r="A3004" t="s">
        <v>14468</v>
      </c>
    </row>
    <row r="3005" spans="1:1" x14ac:dyDescent="0.2">
      <c r="A3005" t="s">
        <v>14469</v>
      </c>
    </row>
    <row r="3006" spans="1:1" x14ac:dyDescent="0.2">
      <c r="A3006" t="s">
        <v>14470</v>
      </c>
    </row>
    <row r="3007" spans="1:1" x14ac:dyDescent="0.2">
      <c r="A3007" t="s">
        <v>14471</v>
      </c>
    </row>
    <row r="3008" spans="1:1" x14ac:dyDescent="0.2">
      <c r="A3008" t="s">
        <v>14472</v>
      </c>
    </row>
    <row r="3009" spans="1:1" x14ac:dyDescent="0.2">
      <c r="A3009" t="s">
        <v>14473</v>
      </c>
    </row>
    <row r="3010" spans="1:1" x14ac:dyDescent="0.2">
      <c r="A3010" t="s">
        <v>14474</v>
      </c>
    </row>
    <row r="3011" spans="1:1" x14ac:dyDescent="0.2">
      <c r="A3011" t="s">
        <v>14475</v>
      </c>
    </row>
    <row r="3012" spans="1:1" x14ac:dyDescent="0.2">
      <c r="A3012" t="s">
        <v>14476</v>
      </c>
    </row>
    <row r="3013" spans="1:1" x14ac:dyDescent="0.2">
      <c r="A3013" t="s">
        <v>14477</v>
      </c>
    </row>
    <row r="3014" spans="1:1" x14ac:dyDescent="0.2">
      <c r="A3014" t="s">
        <v>14478</v>
      </c>
    </row>
    <row r="3015" spans="1:1" x14ac:dyDescent="0.2">
      <c r="A3015" t="s">
        <v>14479</v>
      </c>
    </row>
    <row r="3016" spans="1:1" x14ac:dyDescent="0.2">
      <c r="A3016" t="s">
        <v>14480</v>
      </c>
    </row>
    <row r="3017" spans="1:1" x14ac:dyDescent="0.2">
      <c r="A3017" t="s">
        <v>14481</v>
      </c>
    </row>
    <row r="3018" spans="1:1" x14ac:dyDescent="0.2">
      <c r="A3018" t="s">
        <v>14482</v>
      </c>
    </row>
    <row r="3019" spans="1:1" x14ac:dyDescent="0.2">
      <c r="A3019" t="s">
        <v>14483</v>
      </c>
    </row>
    <row r="3020" spans="1:1" x14ac:dyDescent="0.2">
      <c r="A3020" t="s">
        <v>14484</v>
      </c>
    </row>
    <row r="3021" spans="1:1" x14ac:dyDescent="0.2">
      <c r="A3021" t="s">
        <v>14485</v>
      </c>
    </row>
    <row r="3022" spans="1:1" x14ac:dyDescent="0.2">
      <c r="A3022" t="s">
        <v>14486</v>
      </c>
    </row>
    <row r="3023" spans="1:1" x14ac:dyDescent="0.2">
      <c r="A3023" t="s">
        <v>14487</v>
      </c>
    </row>
    <row r="3024" spans="1:1" x14ac:dyDescent="0.2">
      <c r="A3024" t="s">
        <v>14488</v>
      </c>
    </row>
    <row r="3025" spans="1:1" x14ac:dyDescent="0.2">
      <c r="A3025" t="s">
        <v>14489</v>
      </c>
    </row>
    <row r="3026" spans="1:1" x14ac:dyDescent="0.2">
      <c r="A3026" t="s">
        <v>14490</v>
      </c>
    </row>
    <row r="3027" spans="1:1" x14ac:dyDescent="0.2">
      <c r="A3027" t="s">
        <v>14491</v>
      </c>
    </row>
    <row r="3028" spans="1:1" x14ac:dyDescent="0.2">
      <c r="A3028" t="s">
        <v>14492</v>
      </c>
    </row>
    <row r="3029" spans="1:1" x14ac:dyDescent="0.2">
      <c r="A3029" t="s">
        <v>14493</v>
      </c>
    </row>
    <row r="3030" spans="1:1" x14ac:dyDescent="0.2">
      <c r="A3030" t="s">
        <v>14494</v>
      </c>
    </row>
    <row r="3031" spans="1:1" x14ac:dyDescent="0.2">
      <c r="A3031" t="s">
        <v>14495</v>
      </c>
    </row>
    <row r="3032" spans="1:1" x14ac:dyDescent="0.2">
      <c r="A3032" t="s">
        <v>14496</v>
      </c>
    </row>
    <row r="3033" spans="1:1" x14ac:dyDescent="0.2">
      <c r="A3033" t="s">
        <v>14497</v>
      </c>
    </row>
    <row r="3034" spans="1:1" x14ac:dyDescent="0.2">
      <c r="A3034" t="s">
        <v>14498</v>
      </c>
    </row>
    <row r="3035" spans="1:1" x14ac:dyDescent="0.2">
      <c r="A3035" t="s">
        <v>14499</v>
      </c>
    </row>
    <row r="3036" spans="1:1" x14ac:dyDescent="0.2">
      <c r="A3036" t="s">
        <v>14500</v>
      </c>
    </row>
    <row r="3037" spans="1:1" x14ac:dyDescent="0.2">
      <c r="A3037" t="s">
        <v>14501</v>
      </c>
    </row>
    <row r="3038" spans="1:1" x14ac:dyDescent="0.2">
      <c r="A3038" t="s">
        <v>14502</v>
      </c>
    </row>
    <row r="3039" spans="1:1" x14ac:dyDescent="0.2">
      <c r="A3039" t="s">
        <v>14503</v>
      </c>
    </row>
    <row r="3040" spans="1:1" x14ac:dyDescent="0.2">
      <c r="A3040" t="s">
        <v>14504</v>
      </c>
    </row>
    <row r="3041" spans="1:1" x14ac:dyDescent="0.2">
      <c r="A3041" t="s">
        <v>14505</v>
      </c>
    </row>
    <row r="3042" spans="1:1" x14ac:dyDescent="0.2">
      <c r="A3042" t="s">
        <v>14506</v>
      </c>
    </row>
    <row r="3043" spans="1:1" x14ac:dyDescent="0.2">
      <c r="A3043" t="s">
        <v>14507</v>
      </c>
    </row>
    <row r="3044" spans="1:1" x14ac:dyDescent="0.2">
      <c r="A3044" t="s">
        <v>14508</v>
      </c>
    </row>
    <row r="3045" spans="1:1" x14ac:dyDescent="0.2">
      <c r="A3045" t="s">
        <v>14509</v>
      </c>
    </row>
    <row r="3046" spans="1:1" x14ac:dyDescent="0.2">
      <c r="A3046" t="s">
        <v>14510</v>
      </c>
    </row>
    <row r="3047" spans="1:1" x14ac:dyDescent="0.2">
      <c r="A3047" t="s">
        <v>14511</v>
      </c>
    </row>
    <row r="3048" spans="1:1" x14ac:dyDescent="0.2">
      <c r="A3048" t="s">
        <v>14512</v>
      </c>
    </row>
    <row r="3049" spans="1:1" x14ac:dyDescent="0.2">
      <c r="A3049" t="s">
        <v>14513</v>
      </c>
    </row>
    <row r="3050" spans="1:1" x14ac:dyDescent="0.2">
      <c r="A3050" t="s">
        <v>14514</v>
      </c>
    </row>
    <row r="3051" spans="1:1" x14ac:dyDescent="0.2">
      <c r="A3051" t="s">
        <v>14515</v>
      </c>
    </row>
    <row r="3052" spans="1:1" x14ac:dyDescent="0.2">
      <c r="A3052" t="s">
        <v>14516</v>
      </c>
    </row>
    <row r="3053" spans="1:1" x14ac:dyDescent="0.2">
      <c r="A3053" t="s">
        <v>14517</v>
      </c>
    </row>
    <row r="3054" spans="1:1" x14ac:dyDescent="0.2">
      <c r="A3054" t="s">
        <v>14518</v>
      </c>
    </row>
    <row r="3055" spans="1:1" x14ac:dyDescent="0.2">
      <c r="A3055" t="s">
        <v>14519</v>
      </c>
    </row>
    <row r="3056" spans="1:1" x14ac:dyDescent="0.2">
      <c r="A3056" t="s">
        <v>14520</v>
      </c>
    </row>
    <row r="3057" spans="1:1" x14ac:dyDescent="0.2">
      <c r="A3057" t="s">
        <v>14521</v>
      </c>
    </row>
    <row r="3058" spans="1:1" x14ac:dyDescent="0.2">
      <c r="A3058" t="s">
        <v>14522</v>
      </c>
    </row>
    <row r="3059" spans="1:1" x14ac:dyDescent="0.2">
      <c r="A3059" t="s">
        <v>14523</v>
      </c>
    </row>
    <row r="3060" spans="1:1" x14ac:dyDescent="0.2">
      <c r="A3060" t="s">
        <v>14524</v>
      </c>
    </row>
    <row r="3061" spans="1:1" x14ac:dyDescent="0.2">
      <c r="A3061" t="s">
        <v>14525</v>
      </c>
    </row>
    <row r="3062" spans="1:1" x14ac:dyDescent="0.2">
      <c r="A3062" t="s">
        <v>14526</v>
      </c>
    </row>
    <row r="3063" spans="1:1" x14ac:dyDescent="0.2">
      <c r="A3063" t="s">
        <v>14527</v>
      </c>
    </row>
    <row r="3064" spans="1:1" x14ac:dyDescent="0.2">
      <c r="A3064" t="s">
        <v>14528</v>
      </c>
    </row>
    <row r="3065" spans="1:1" x14ac:dyDescent="0.2">
      <c r="A3065" t="s">
        <v>14529</v>
      </c>
    </row>
    <row r="3066" spans="1:1" x14ac:dyDescent="0.2">
      <c r="A3066" t="s">
        <v>14530</v>
      </c>
    </row>
    <row r="3067" spans="1:1" x14ac:dyDescent="0.2">
      <c r="A3067" t="s">
        <v>14531</v>
      </c>
    </row>
    <row r="3068" spans="1:1" x14ac:dyDescent="0.2">
      <c r="A3068" t="s">
        <v>14532</v>
      </c>
    </row>
    <row r="3069" spans="1:1" x14ac:dyDescent="0.2">
      <c r="A3069" t="s">
        <v>14533</v>
      </c>
    </row>
    <row r="3070" spans="1:1" x14ac:dyDescent="0.2">
      <c r="A3070" t="s">
        <v>14534</v>
      </c>
    </row>
    <row r="3071" spans="1:1" x14ac:dyDescent="0.2">
      <c r="A3071" t="s">
        <v>14535</v>
      </c>
    </row>
    <row r="3072" spans="1:1" x14ac:dyDescent="0.2">
      <c r="A3072" t="s">
        <v>14536</v>
      </c>
    </row>
    <row r="3073" spans="1:1" x14ac:dyDescent="0.2">
      <c r="A3073" t="s">
        <v>14537</v>
      </c>
    </row>
    <row r="3074" spans="1:1" x14ac:dyDescent="0.2">
      <c r="A3074" t="s">
        <v>14538</v>
      </c>
    </row>
    <row r="3075" spans="1:1" x14ac:dyDescent="0.2">
      <c r="A3075" t="s">
        <v>14539</v>
      </c>
    </row>
    <row r="3076" spans="1:1" x14ac:dyDescent="0.2">
      <c r="A3076" t="s">
        <v>14540</v>
      </c>
    </row>
    <row r="3077" spans="1:1" x14ac:dyDescent="0.2">
      <c r="A3077" t="s">
        <v>14541</v>
      </c>
    </row>
    <row r="3078" spans="1:1" x14ac:dyDescent="0.2">
      <c r="A3078" t="s">
        <v>14542</v>
      </c>
    </row>
    <row r="3079" spans="1:1" x14ac:dyDescent="0.2">
      <c r="A3079" t="s">
        <v>14543</v>
      </c>
    </row>
    <row r="3080" spans="1:1" x14ac:dyDescent="0.2">
      <c r="A3080" t="s">
        <v>14544</v>
      </c>
    </row>
    <row r="3081" spans="1:1" x14ac:dyDescent="0.2">
      <c r="A3081" t="s">
        <v>14545</v>
      </c>
    </row>
    <row r="3082" spans="1:1" x14ac:dyDescent="0.2">
      <c r="A3082" t="s">
        <v>14546</v>
      </c>
    </row>
    <row r="3083" spans="1:1" x14ac:dyDescent="0.2">
      <c r="A3083" t="s">
        <v>14547</v>
      </c>
    </row>
    <row r="3084" spans="1:1" x14ac:dyDescent="0.2">
      <c r="A3084" t="s">
        <v>14548</v>
      </c>
    </row>
    <row r="3085" spans="1:1" x14ac:dyDescent="0.2">
      <c r="A3085" t="s">
        <v>14549</v>
      </c>
    </row>
    <row r="3086" spans="1:1" x14ac:dyDescent="0.2">
      <c r="A3086" t="s">
        <v>14550</v>
      </c>
    </row>
    <row r="3087" spans="1:1" x14ac:dyDescent="0.2">
      <c r="A3087" t="s">
        <v>14551</v>
      </c>
    </row>
    <row r="3088" spans="1:1" x14ac:dyDescent="0.2">
      <c r="A3088" t="s">
        <v>14552</v>
      </c>
    </row>
    <row r="3089" spans="1:1" x14ac:dyDescent="0.2">
      <c r="A3089" t="s">
        <v>14553</v>
      </c>
    </row>
    <row r="3090" spans="1:1" x14ac:dyDescent="0.2">
      <c r="A3090" t="s">
        <v>14554</v>
      </c>
    </row>
    <row r="3091" spans="1:1" x14ac:dyDescent="0.2">
      <c r="A3091" t="s">
        <v>14555</v>
      </c>
    </row>
    <row r="3092" spans="1:1" x14ac:dyDescent="0.2">
      <c r="A3092" t="s">
        <v>14556</v>
      </c>
    </row>
    <row r="3093" spans="1:1" x14ac:dyDescent="0.2">
      <c r="A3093" t="s">
        <v>14557</v>
      </c>
    </row>
    <row r="3094" spans="1:1" x14ac:dyDescent="0.2">
      <c r="A3094" t="s">
        <v>14558</v>
      </c>
    </row>
    <row r="3095" spans="1:1" x14ac:dyDescent="0.2">
      <c r="A3095" t="s">
        <v>14559</v>
      </c>
    </row>
    <row r="3096" spans="1:1" x14ac:dyDescent="0.2">
      <c r="A3096" t="s">
        <v>14560</v>
      </c>
    </row>
    <row r="3097" spans="1:1" x14ac:dyDescent="0.2">
      <c r="A3097" t="s">
        <v>14561</v>
      </c>
    </row>
    <row r="3098" spans="1:1" x14ac:dyDescent="0.2">
      <c r="A3098" t="s">
        <v>14562</v>
      </c>
    </row>
    <row r="3099" spans="1:1" x14ac:dyDescent="0.2">
      <c r="A3099" t="s">
        <v>14563</v>
      </c>
    </row>
    <row r="3100" spans="1:1" x14ac:dyDescent="0.2">
      <c r="A3100" t="s">
        <v>14564</v>
      </c>
    </row>
    <row r="3101" spans="1:1" x14ac:dyDescent="0.2">
      <c r="A3101" t="s">
        <v>14565</v>
      </c>
    </row>
    <row r="3102" spans="1:1" x14ac:dyDescent="0.2">
      <c r="A3102" t="s">
        <v>14566</v>
      </c>
    </row>
    <row r="3103" spans="1:1" x14ac:dyDescent="0.2">
      <c r="A3103" t="s">
        <v>14567</v>
      </c>
    </row>
    <row r="3104" spans="1:1" x14ac:dyDescent="0.2">
      <c r="A3104" t="s">
        <v>14568</v>
      </c>
    </row>
    <row r="3105" spans="1:1" x14ac:dyDescent="0.2">
      <c r="A3105" t="s">
        <v>14569</v>
      </c>
    </row>
    <row r="3106" spans="1:1" x14ac:dyDescent="0.2">
      <c r="A3106" t="s">
        <v>14570</v>
      </c>
    </row>
    <row r="3107" spans="1:1" x14ac:dyDescent="0.2">
      <c r="A3107" t="s">
        <v>14571</v>
      </c>
    </row>
    <row r="3108" spans="1:1" x14ac:dyDescent="0.2">
      <c r="A3108" t="s">
        <v>14572</v>
      </c>
    </row>
    <row r="3109" spans="1:1" x14ac:dyDescent="0.2">
      <c r="A3109" t="s">
        <v>14573</v>
      </c>
    </row>
    <row r="3110" spans="1:1" x14ac:dyDescent="0.2">
      <c r="A3110" t="s">
        <v>14574</v>
      </c>
    </row>
    <row r="3111" spans="1:1" x14ac:dyDescent="0.2">
      <c r="A3111" t="s">
        <v>14575</v>
      </c>
    </row>
    <row r="3112" spans="1:1" x14ac:dyDescent="0.2">
      <c r="A3112" t="s">
        <v>14576</v>
      </c>
    </row>
    <row r="3113" spans="1:1" x14ac:dyDescent="0.2">
      <c r="A3113" t="s">
        <v>14577</v>
      </c>
    </row>
    <row r="3114" spans="1:1" x14ac:dyDescent="0.2">
      <c r="A3114" t="s">
        <v>14578</v>
      </c>
    </row>
    <row r="3115" spans="1:1" x14ac:dyDescent="0.2">
      <c r="A3115" t="s">
        <v>14579</v>
      </c>
    </row>
    <row r="3116" spans="1:1" x14ac:dyDescent="0.2">
      <c r="A3116" t="s">
        <v>14580</v>
      </c>
    </row>
    <row r="3117" spans="1:1" x14ac:dyDescent="0.2">
      <c r="A3117" t="s">
        <v>14581</v>
      </c>
    </row>
    <row r="3118" spans="1:1" x14ac:dyDescent="0.2">
      <c r="A3118" t="s">
        <v>14582</v>
      </c>
    </row>
    <row r="3119" spans="1:1" x14ac:dyDescent="0.2">
      <c r="A3119" t="s">
        <v>14583</v>
      </c>
    </row>
    <row r="3120" spans="1:1" x14ac:dyDescent="0.2">
      <c r="A3120" t="s">
        <v>14584</v>
      </c>
    </row>
    <row r="3121" spans="1:1" x14ac:dyDescent="0.2">
      <c r="A3121" t="s">
        <v>14585</v>
      </c>
    </row>
    <row r="3122" spans="1:1" x14ac:dyDescent="0.2">
      <c r="A3122" t="s">
        <v>14586</v>
      </c>
    </row>
    <row r="3123" spans="1:1" x14ac:dyDescent="0.2">
      <c r="A3123" t="s">
        <v>14587</v>
      </c>
    </row>
    <row r="3124" spans="1:1" x14ac:dyDescent="0.2">
      <c r="A3124" t="s">
        <v>14588</v>
      </c>
    </row>
    <row r="3125" spans="1:1" x14ac:dyDescent="0.2">
      <c r="A3125" t="s">
        <v>14589</v>
      </c>
    </row>
    <row r="3126" spans="1:1" x14ac:dyDescent="0.2">
      <c r="A3126" t="s">
        <v>14590</v>
      </c>
    </row>
    <row r="3127" spans="1:1" x14ac:dyDescent="0.2">
      <c r="A3127" t="s">
        <v>14591</v>
      </c>
    </row>
    <row r="3128" spans="1:1" x14ac:dyDescent="0.2">
      <c r="A3128" t="s">
        <v>14592</v>
      </c>
    </row>
    <row r="3129" spans="1:1" x14ac:dyDescent="0.2">
      <c r="A3129" t="s">
        <v>14593</v>
      </c>
    </row>
    <row r="3130" spans="1:1" x14ac:dyDescent="0.2">
      <c r="A3130" t="s">
        <v>14594</v>
      </c>
    </row>
    <row r="3131" spans="1:1" x14ac:dyDescent="0.2">
      <c r="A3131" t="s">
        <v>14595</v>
      </c>
    </row>
    <row r="3132" spans="1:1" x14ac:dyDescent="0.2">
      <c r="A3132" t="s">
        <v>14596</v>
      </c>
    </row>
    <row r="3133" spans="1:1" x14ac:dyDescent="0.2">
      <c r="A3133" t="s">
        <v>14597</v>
      </c>
    </row>
    <row r="3134" spans="1:1" x14ac:dyDescent="0.2">
      <c r="A3134" t="s">
        <v>14598</v>
      </c>
    </row>
    <row r="3135" spans="1:1" x14ac:dyDescent="0.2">
      <c r="A3135" t="s">
        <v>14599</v>
      </c>
    </row>
    <row r="3136" spans="1:1" x14ac:dyDescent="0.2">
      <c r="A3136" t="s">
        <v>14600</v>
      </c>
    </row>
    <row r="3137" spans="1:1" x14ac:dyDescent="0.2">
      <c r="A3137" t="s">
        <v>14601</v>
      </c>
    </row>
    <row r="3138" spans="1:1" x14ac:dyDescent="0.2">
      <c r="A3138" t="s">
        <v>14602</v>
      </c>
    </row>
    <row r="3139" spans="1:1" x14ac:dyDescent="0.2">
      <c r="A3139" t="s">
        <v>14603</v>
      </c>
    </row>
    <row r="3140" spans="1:1" x14ac:dyDescent="0.2">
      <c r="A3140" t="s">
        <v>14604</v>
      </c>
    </row>
    <row r="3141" spans="1:1" x14ac:dyDescent="0.2">
      <c r="A3141" t="s">
        <v>14605</v>
      </c>
    </row>
    <row r="3142" spans="1:1" x14ac:dyDescent="0.2">
      <c r="A3142" t="s">
        <v>14606</v>
      </c>
    </row>
    <row r="3143" spans="1:1" x14ac:dyDescent="0.2">
      <c r="A3143" t="s">
        <v>14607</v>
      </c>
    </row>
    <row r="3144" spans="1:1" x14ac:dyDescent="0.2">
      <c r="A3144" t="s">
        <v>14608</v>
      </c>
    </row>
    <row r="3145" spans="1:1" x14ac:dyDescent="0.2">
      <c r="A3145" t="s">
        <v>14609</v>
      </c>
    </row>
    <row r="3146" spans="1:1" x14ac:dyDescent="0.2">
      <c r="A3146" t="s">
        <v>14610</v>
      </c>
    </row>
    <row r="3147" spans="1:1" x14ac:dyDescent="0.2">
      <c r="A3147" t="s">
        <v>14611</v>
      </c>
    </row>
    <row r="3148" spans="1:1" x14ac:dyDescent="0.2">
      <c r="A3148" t="s">
        <v>14612</v>
      </c>
    </row>
    <row r="3149" spans="1:1" x14ac:dyDescent="0.2">
      <c r="A3149" t="s">
        <v>14613</v>
      </c>
    </row>
    <row r="3150" spans="1:1" x14ac:dyDescent="0.2">
      <c r="A3150" t="s">
        <v>14614</v>
      </c>
    </row>
    <row r="3151" spans="1:1" x14ac:dyDescent="0.2">
      <c r="A3151" t="s">
        <v>14615</v>
      </c>
    </row>
    <row r="3152" spans="1:1" x14ac:dyDescent="0.2">
      <c r="A3152" t="s">
        <v>14616</v>
      </c>
    </row>
    <row r="3153" spans="1:1" x14ac:dyDescent="0.2">
      <c r="A3153" t="s">
        <v>14617</v>
      </c>
    </row>
    <row r="3154" spans="1:1" x14ac:dyDescent="0.2">
      <c r="A3154" t="s">
        <v>14618</v>
      </c>
    </row>
    <row r="3155" spans="1:1" x14ac:dyDescent="0.2">
      <c r="A3155" t="s">
        <v>14619</v>
      </c>
    </row>
    <row r="3156" spans="1:1" x14ac:dyDescent="0.2">
      <c r="A3156" t="s">
        <v>14620</v>
      </c>
    </row>
    <row r="3157" spans="1:1" x14ac:dyDescent="0.2">
      <c r="A3157" t="s">
        <v>14621</v>
      </c>
    </row>
    <row r="3158" spans="1:1" x14ac:dyDescent="0.2">
      <c r="A3158" t="s">
        <v>14622</v>
      </c>
    </row>
    <row r="3159" spans="1:1" x14ac:dyDescent="0.2">
      <c r="A3159" t="s">
        <v>14623</v>
      </c>
    </row>
    <row r="3160" spans="1:1" x14ac:dyDescent="0.2">
      <c r="A3160" t="s">
        <v>14624</v>
      </c>
    </row>
    <row r="3161" spans="1:1" x14ac:dyDescent="0.2">
      <c r="A3161" t="s">
        <v>14625</v>
      </c>
    </row>
    <row r="3162" spans="1:1" x14ac:dyDescent="0.2">
      <c r="A3162" t="s">
        <v>14626</v>
      </c>
    </row>
    <row r="3163" spans="1:1" x14ac:dyDescent="0.2">
      <c r="A3163" t="s">
        <v>14627</v>
      </c>
    </row>
    <row r="3164" spans="1:1" x14ac:dyDescent="0.2">
      <c r="A3164" t="s">
        <v>14628</v>
      </c>
    </row>
    <row r="3165" spans="1:1" x14ac:dyDescent="0.2">
      <c r="A3165" t="s">
        <v>14629</v>
      </c>
    </row>
    <row r="3166" spans="1:1" x14ac:dyDescent="0.2">
      <c r="A3166" t="s">
        <v>14630</v>
      </c>
    </row>
    <row r="3167" spans="1:1" x14ac:dyDescent="0.2">
      <c r="A3167" t="s">
        <v>14631</v>
      </c>
    </row>
    <row r="3168" spans="1:1" x14ac:dyDescent="0.2">
      <c r="A3168" t="s">
        <v>14632</v>
      </c>
    </row>
    <row r="3169" spans="1:1" x14ac:dyDescent="0.2">
      <c r="A3169" t="s">
        <v>14633</v>
      </c>
    </row>
    <row r="3170" spans="1:1" x14ac:dyDescent="0.2">
      <c r="A3170" t="s">
        <v>14634</v>
      </c>
    </row>
    <row r="3171" spans="1:1" x14ac:dyDescent="0.2">
      <c r="A3171" t="s">
        <v>14635</v>
      </c>
    </row>
    <row r="3172" spans="1:1" x14ac:dyDescent="0.2">
      <c r="A3172" t="s">
        <v>14636</v>
      </c>
    </row>
    <row r="3173" spans="1:1" x14ac:dyDescent="0.2">
      <c r="A3173" t="s">
        <v>14637</v>
      </c>
    </row>
    <row r="3174" spans="1:1" x14ac:dyDescent="0.2">
      <c r="A3174" t="s">
        <v>14638</v>
      </c>
    </row>
    <row r="3175" spans="1:1" x14ac:dyDescent="0.2">
      <c r="A3175" t="s">
        <v>14639</v>
      </c>
    </row>
    <row r="3176" spans="1:1" x14ac:dyDescent="0.2">
      <c r="A3176" t="s">
        <v>14640</v>
      </c>
    </row>
    <row r="3177" spans="1:1" x14ac:dyDescent="0.2">
      <c r="A3177" t="s">
        <v>14641</v>
      </c>
    </row>
    <row r="3178" spans="1:1" x14ac:dyDescent="0.2">
      <c r="A3178" t="s">
        <v>14642</v>
      </c>
    </row>
    <row r="3179" spans="1:1" x14ac:dyDescent="0.2">
      <c r="A3179" t="s">
        <v>14643</v>
      </c>
    </row>
    <row r="3180" spans="1:1" x14ac:dyDescent="0.2">
      <c r="A3180" t="s">
        <v>14644</v>
      </c>
    </row>
    <row r="3181" spans="1:1" x14ac:dyDescent="0.2">
      <c r="A3181" t="s">
        <v>14645</v>
      </c>
    </row>
    <row r="3182" spans="1:1" x14ac:dyDescent="0.2">
      <c r="A3182" t="s">
        <v>14646</v>
      </c>
    </row>
    <row r="3183" spans="1:1" x14ac:dyDescent="0.2">
      <c r="A3183" t="s">
        <v>14647</v>
      </c>
    </row>
    <row r="3184" spans="1:1" x14ac:dyDescent="0.2">
      <c r="A3184" t="s">
        <v>14648</v>
      </c>
    </row>
    <row r="3185" spans="1:1" x14ac:dyDescent="0.2">
      <c r="A3185" t="s">
        <v>14649</v>
      </c>
    </row>
    <row r="3186" spans="1:1" x14ac:dyDescent="0.2">
      <c r="A3186" t="s">
        <v>14650</v>
      </c>
    </row>
    <row r="3187" spans="1:1" x14ac:dyDescent="0.2">
      <c r="A3187" t="s">
        <v>14651</v>
      </c>
    </row>
    <row r="3188" spans="1:1" x14ac:dyDescent="0.2">
      <c r="A3188" t="s">
        <v>14652</v>
      </c>
    </row>
    <row r="3189" spans="1:1" x14ac:dyDescent="0.2">
      <c r="A3189" t="s">
        <v>14653</v>
      </c>
    </row>
    <row r="3190" spans="1:1" x14ac:dyDescent="0.2">
      <c r="A3190" t="s">
        <v>14654</v>
      </c>
    </row>
    <row r="3191" spans="1:1" x14ac:dyDescent="0.2">
      <c r="A3191" t="s">
        <v>14655</v>
      </c>
    </row>
    <row r="3192" spans="1:1" x14ac:dyDescent="0.2">
      <c r="A3192" t="s">
        <v>14656</v>
      </c>
    </row>
    <row r="3193" spans="1:1" x14ac:dyDescent="0.2">
      <c r="A3193" t="s">
        <v>14657</v>
      </c>
    </row>
    <row r="3194" spans="1:1" x14ac:dyDescent="0.2">
      <c r="A3194" t="s">
        <v>14658</v>
      </c>
    </row>
    <row r="3195" spans="1:1" x14ac:dyDescent="0.2">
      <c r="A3195" t="s">
        <v>14659</v>
      </c>
    </row>
    <row r="3196" spans="1:1" x14ac:dyDescent="0.2">
      <c r="A3196" t="s">
        <v>14660</v>
      </c>
    </row>
    <row r="3197" spans="1:1" x14ac:dyDescent="0.2">
      <c r="A3197" t="s">
        <v>14661</v>
      </c>
    </row>
    <row r="3198" spans="1:1" x14ac:dyDescent="0.2">
      <c r="A3198" t="s">
        <v>14662</v>
      </c>
    </row>
    <row r="3199" spans="1:1" x14ac:dyDescent="0.2">
      <c r="A3199" t="s">
        <v>14663</v>
      </c>
    </row>
    <row r="3200" spans="1:1" x14ac:dyDescent="0.2">
      <c r="A3200" t="s">
        <v>14664</v>
      </c>
    </row>
    <row r="3201" spans="1:1" x14ac:dyDescent="0.2">
      <c r="A3201" t="s">
        <v>14665</v>
      </c>
    </row>
    <row r="3202" spans="1:1" x14ac:dyDescent="0.2">
      <c r="A3202" t="s">
        <v>14666</v>
      </c>
    </row>
    <row r="3203" spans="1:1" x14ac:dyDescent="0.2">
      <c r="A3203" t="s">
        <v>14667</v>
      </c>
    </row>
    <row r="3204" spans="1:1" x14ac:dyDescent="0.2">
      <c r="A3204" t="s">
        <v>14668</v>
      </c>
    </row>
    <row r="3205" spans="1:1" x14ac:dyDescent="0.2">
      <c r="A3205" t="s">
        <v>14669</v>
      </c>
    </row>
    <row r="3206" spans="1:1" x14ac:dyDescent="0.2">
      <c r="A3206" t="s">
        <v>14670</v>
      </c>
    </row>
    <row r="3207" spans="1:1" x14ac:dyDescent="0.2">
      <c r="A3207" t="s">
        <v>14671</v>
      </c>
    </row>
    <row r="3208" spans="1:1" x14ac:dyDescent="0.2">
      <c r="A3208" t="s">
        <v>14672</v>
      </c>
    </row>
    <row r="3209" spans="1:1" x14ac:dyDescent="0.2">
      <c r="A3209" t="s">
        <v>14673</v>
      </c>
    </row>
    <row r="3210" spans="1:1" x14ac:dyDescent="0.2">
      <c r="A3210" t="s">
        <v>14674</v>
      </c>
    </row>
    <row r="3211" spans="1:1" x14ac:dyDescent="0.2">
      <c r="A3211" t="s">
        <v>14675</v>
      </c>
    </row>
    <row r="3212" spans="1:1" x14ac:dyDescent="0.2">
      <c r="A3212" t="s">
        <v>14676</v>
      </c>
    </row>
    <row r="3213" spans="1:1" x14ac:dyDescent="0.2">
      <c r="A3213" t="s">
        <v>14677</v>
      </c>
    </row>
    <row r="3214" spans="1:1" x14ac:dyDescent="0.2">
      <c r="A3214" t="s">
        <v>14678</v>
      </c>
    </row>
    <row r="3215" spans="1:1" x14ac:dyDescent="0.2">
      <c r="A3215" t="s">
        <v>14679</v>
      </c>
    </row>
    <row r="3216" spans="1:1" x14ac:dyDescent="0.2">
      <c r="A3216" t="s">
        <v>14680</v>
      </c>
    </row>
    <row r="3217" spans="1:1" x14ac:dyDescent="0.2">
      <c r="A3217" t="s">
        <v>14681</v>
      </c>
    </row>
    <row r="3218" spans="1:1" x14ac:dyDescent="0.2">
      <c r="A3218" t="s">
        <v>14682</v>
      </c>
    </row>
    <row r="3219" spans="1:1" x14ac:dyDescent="0.2">
      <c r="A3219" t="s">
        <v>14683</v>
      </c>
    </row>
    <row r="3220" spans="1:1" x14ac:dyDescent="0.2">
      <c r="A3220" t="s">
        <v>14684</v>
      </c>
    </row>
    <row r="3221" spans="1:1" x14ac:dyDescent="0.2">
      <c r="A3221" t="s">
        <v>14685</v>
      </c>
    </row>
    <row r="3222" spans="1:1" x14ac:dyDescent="0.2">
      <c r="A3222" t="s">
        <v>14686</v>
      </c>
    </row>
    <row r="3223" spans="1:1" x14ac:dyDescent="0.2">
      <c r="A3223" t="s">
        <v>14687</v>
      </c>
    </row>
    <row r="3224" spans="1:1" x14ac:dyDescent="0.2">
      <c r="A3224" t="s">
        <v>14688</v>
      </c>
    </row>
    <row r="3225" spans="1:1" x14ac:dyDescent="0.2">
      <c r="A3225" t="s">
        <v>14689</v>
      </c>
    </row>
    <row r="3226" spans="1:1" x14ac:dyDescent="0.2">
      <c r="A3226" t="s">
        <v>14690</v>
      </c>
    </row>
    <row r="3227" spans="1:1" x14ac:dyDescent="0.2">
      <c r="A3227" t="s">
        <v>14691</v>
      </c>
    </row>
    <row r="3228" spans="1:1" x14ac:dyDescent="0.2">
      <c r="A3228" t="s">
        <v>14692</v>
      </c>
    </row>
    <row r="3229" spans="1:1" x14ac:dyDescent="0.2">
      <c r="A3229" t="s">
        <v>14693</v>
      </c>
    </row>
    <row r="3230" spans="1:1" x14ac:dyDescent="0.2">
      <c r="A3230" t="s">
        <v>14694</v>
      </c>
    </row>
    <row r="3231" spans="1:1" x14ac:dyDescent="0.2">
      <c r="A3231" t="s">
        <v>14695</v>
      </c>
    </row>
    <row r="3232" spans="1:1" x14ac:dyDescent="0.2">
      <c r="A3232" t="s">
        <v>14696</v>
      </c>
    </row>
    <row r="3233" spans="1:1" x14ac:dyDescent="0.2">
      <c r="A3233" t="s">
        <v>14697</v>
      </c>
    </row>
    <row r="3234" spans="1:1" x14ac:dyDescent="0.2">
      <c r="A3234" t="s">
        <v>14698</v>
      </c>
    </row>
    <row r="3235" spans="1:1" x14ac:dyDescent="0.2">
      <c r="A3235" t="s">
        <v>14699</v>
      </c>
    </row>
    <row r="3236" spans="1:1" x14ac:dyDescent="0.2">
      <c r="A3236" t="s">
        <v>14700</v>
      </c>
    </row>
    <row r="3237" spans="1:1" x14ac:dyDescent="0.2">
      <c r="A3237" t="s">
        <v>14701</v>
      </c>
    </row>
    <row r="3238" spans="1:1" x14ac:dyDescent="0.2">
      <c r="A3238" t="s">
        <v>14702</v>
      </c>
    </row>
    <row r="3239" spans="1:1" x14ac:dyDescent="0.2">
      <c r="A3239" t="s">
        <v>14703</v>
      </c>
    </row>
    <row r="3240" spans="1:1" x14ac:dyDescent="0.2">
      <c r="A3240" t="s">
        <v>14704</v>
      </c>
    </row>
    <row r="3241" spans="1:1" x14ac:dyDescent="0.2">
      <c r="A3241" t="s">
        <v>14705</v>
      </c>
    </row>
    <row r="3242" spans="1:1" x14ac:dyDescent="0.2">
      <c r="A3242" t="s">
        <v>14706</v>
      </c>
    </row>
    <row r="3243" spans="1:1" x14ac:dyDescent="0.2">
      <c r="A3243" t="s">
        <v>14707</v>
      </c>
    </row>
    <row r="3244" spans="1:1" x14ac:dyDescent="0.2">
      <c r="A3244" t="s">
        <v>14708</v>
      </c>
    </row>
    <row r="3245" spans="1:1" x14ac:dyDescent="0.2">
      <c r="A3245" t="s">
        <v>14709</v>
      </c>
    </row>
    <row r="3246" spans="1:1" x14ac:dyDescent="0.2">
      <c r="A3246" t="s">
        <v>14710</v>
      </c>
    </row>
    <row r="3247" spans="1:1" x14ac:dyDescent="0.2">
      <c r="A3247" t="s">
        <v>14711</v>
      </c>
    </row>
    <row r="3248" spans="1:1" x14ac:dyDescent="0.2">
      <c r="A3248" t="s">
        <v>14712</v>
      </c>
    </row>
    <row r="3249" spans="1:1" x14ac:dyDescent="0.2">
      <c r="A3249" t="s">
        <v>14713</v>
      </c>
    </row>
    <row r="3250" spans="1:1" x14ac:dyDescent="0.2">
      <c r="A3250" t="s">
        <v>14714</v>
      </c>
    </row>
    <row r="3251" spans="1:1" x14ac:dyDescent="0.2">
      <c r="A3251" t="s">
        <v>14715</v>
      </c>
    </row>
    <row r="3252" spans="1:1" x14ac:dyDescent="0.2">
      <c r="A3252" t="s">
        <v>14716</v>
      </c>
    </row>
    <row r="3253" spans="1:1" x14ac:dyDescent="0.2">
      <c r="A3253" t="s">
        <v>14717</v>
      </c>
    </row>
    <row r="3254" spans="1:1" x14ac:dyDescent="0.2">
      <c r="A3254" t="s">
        <v>14718</v>
      </c>
    </row>
    <row r="3255" spans="1:1" x14ac:dyDescent="0.2">
      <c r="A3255" t="s">
        <v>14719</v>
      </c>
    </row>
    <row r="3256" spans="1:1" x14ac:dyDescent="0.2">
      <c r="A3256" t="s">
        <v>14720</v>
      </c>
    </row>
    <row r="3257" spans="1:1" x14ac:dyDescent="0.2">
      <c r="A3257" t="s">
        <v>14721</v>
      </c>
    </row>
    <row r="3258" spans="1:1" x14ac:dyDescent="0.2">
      <c r="A3258" t="s">
        <v>14722</v>
      </c>
    </row>
    <row r="3259" spans="1:1" x14ac:dyDescent="0.2">
      <c r="A3259" t="s">
        <v>14723</v>
      </c>
    </row>
    <row r="3260" spans="1:1" x14ac:dyDescent="0.2">
      <c r="A3260" t="s">
        <v>14724</v>
      </c>
    </row>
    <row r="3261" spans="1:1" x14ac:dyDescent="0.2">
      <c r="A3261" t="s">
        <v>14725</v>
      </c>
    </row>
    <row r="3262" spans="1:1" x14ac:dyDescent="0.2">
      <c r="A3262" t="s">
        <v>14726</v>
      </c>
    </row>
    <row r="3263" spans="1:1" x14ac:dyDescent="0.2">
      <c r="A3263" t="s">
        <v>14727</v>
      </c>
    </row>
    <row r="3264" spans="1:1" x14ac:dyDescent="0.2">
      <c r="A3264" t="s">
        <v>14728</v>
      </c>
    </row>
    <row r="3265" spans="1:1" x14ac:dyDescent="0.2">
      <c r="A3265" t="s">
        <v>14729</v>
      </c>
    </row>
    <row r="3266" spans="1:1" x14ac:dyDescent="0.2">
      <c r="A3266" t="s">
        <v>14730</v>
      </c>
    </row>
    <row r="3267" spans="1:1" x14ac:dyDescent="0.2">
      <c r="A3267" t="s">
        <v>14731</v>
      </c>
    </row>
    <row r="3268" spans="1:1" x14ac:dyDescent="0.2">
      <c r="A3268" t="s">
        <v>14732</v>
      </c>
    </row>
    <row r="3269" spans="1:1" x14ac:dyDescent="0.2">
      <c r="A3269" t="s">
        <v>14733</v>
      </c>
    </row>
    <row r="3270" spans="1:1" x14ac:dyDescent="0.2">
      <c r="A3270" t="s">
        <v>14734</v>
      </c>
    </row>
    <row r="3271" spans="1:1" x14ac:dyDescent="0.2">
      <c r="A3271" t="s">
        <v>14735</v>
      </c>
    </row>
    <row r="3272" spans="1:1" x14ac:dyDescent="0.2">
      <c r="A3272" t="s">
        <v>14736</v>
      </c>
    </row>
    <row r="3273" spans="1:1" x14ac:dyDescent="0.2">
      <c r="A3273" t="s">
        <v>14737</v>
      </c>
    </row>
    <row r="3274" spans="1:1" x14ac:dyDescent="0.2">
      <c r="A3274" t="s">
        <v>14738</v>
      </c>
    </row>
    <row r="3275" spans="1:1" x14ac:dyDescent="0.2">
      <c r="A3275" t="s">
        <v>14739</v>
      </c>
    </row>
    <row r="3276" spans="1:1" x14ac:dyDescent="0.2">
      <c r="A3276" t="s">
        <v>14740</v>
      </c>
    </row>
    <row r="3277" spans="1:1" x14ac:dyDescent="0.2">
      <c r="A3277" t="s">
        <v>14741</v>
      </c>
    </row>
    <row r="3278" spans="1:1" x14ac:dyDescent="0.2">
      <c r="A3278" t="s">
        <v>14742</v>
      </c>
    </row>
    <row r="3279" spans="1:1" x14ac:dyDescent="0.2">
      <c r="A3279" t="s">
        <v>14743</v>
      </c>
    </row>
    <row r="3280" spans="1:1" x14ac:dyDescent="0.2">
      <c r="A3280" t="s">
        <v>14744</v>
      </c>
    </row>
    <row r="3281" spans="1:1" x14ac:dyDescent="0.2">
      <c r="A3281" t="s">
        <v>14745</v>
      </c>
    </row>
    <row r="3282" spans="1:1" x14ac:dyDescent="0.2">
      <c r="A3282" t="s">
        <v>14746</v>
      </c>
    </row>
    <row r="3283" spans="1:1" x14ac:dyDescent="0.2">
      <c r="A3283" t="s">
        <v>14747</v>
      </c>
    </row>
    <row r="3284" spans="1:1" x14ac:dyDescent="0.2">
      <c r="A3284" t="s">
        <v>14748</v>
      </c>
    </row>
    <row r="3285" spans="1:1" x14ac:dyDescent="0.2">
      <c r="A3285" t="s">
        <v>14749</v>
      </c>
    </row>
    <row r="3286" spans="1:1" x14ac:dyDescent="0.2">
      <c r="A3286" t="s">
        <v>14750</v>
      </c>
    </row>
    <row r="3287" spans="1:1" x14ac:dyDescent="0.2">
      <c r="A3287" t="s">
        <v>14751</v>
      </c>
    </row>
    <row r="3288" spans="1:1" x14ac:dyDescent="0.2">
      <c r="A3288" t="s">
        <v>14752</v>
      </c>
    </row>
    <row r="3289" spans="1:1" x14ac:dyDescent="0.2">
      <c r="A3289" t="s">
        <v>14753</v>
      </c>
    </row>
    <row r="3290" spans="1:1" x14ac:dyDescent="0.2">
      <c r="A3290" t="s">
        <v>14754</v>
      </c>
    </row>
    <row r="3291" spans="1:1" x14ac:dyDescent="0.2">
      <c r="A3291" t="s">
        <v>14755</v>
      </c>
    </row>
    <row r="3292" spans="1:1" x14ac:dyDescent="0.2">
      <c r="A3292" t="s">
        <v>14756</v>
      </c>
    </row>
    <row r="3293" spans="1:1" x14ac:dyDescent="0.2">
      <c r="A3293" t="s">
        <v>14757</v>
      </c>
    </row>
    <row r="3294" spans="1:1" x14ac:dyDescent="0.2">
      <c r="A3294" t="s">
        <v>14758</v>
      </c>
    </row>
    <row r="3295" spans="1:1" x14ac:dyDescent="0.2">
      <c r="A3295" t="s">
        <v>14759</v>
      </c>
    </row>
    <row r="3296" spans="1:1" x14ac:dyDescent="0.2">
      <c r="A3296" t="s">
        <v>14760</v>
      </c>
    </row>
    <row r="3297" spans="1:1" x14ac:dyDescent="0.2">
      <c r="A3297" t="s">
        <v>14761</v>
      </c>
    </row>
    <row r="3298" spans="1:1" x14ac:dyDescent="0.2">
      <c r="A3298" t="s">
        <v>14762</v>
      </c>
    </row>
    <row r="3299" spans="1:1" x14ac:dyDescent="0.2">
      <c r="A3299" t="s">
        <v>14763</v>
      </c>
    </row>
    <row r="3300" spans="1:1" x14ac:dyDescent="0.2">
      <c r="A3300" t="s">
        <v>14764</v>
      </c>
    </row>
    <row r="3301" spans="1:1" x14ac:dyDescent="0.2">
      <c r="A3301" t="s">
        <v>14765</v>
      </c>
    </row>
    <row r="3302" spans="1:1" x14ac:dyDescent="0.2">
      <c r="A3302" t="s">
        <v>14766</v>
      </c>
    </row>
    <row r="3303" spans="1:1" x14ac:dyDescent="0.2">
      <c r="A3303" t="s">
        <v>14767</v>
      </c>
    </row>
    <row r="3304" spans="1:1" x14ac:dyDescent="0.2">
      <c r="A3304" t="s">
        <v>14768</v>
      </c>
    </row>
    <row r="3305" spans="1:1" x14ac:dyDescent="0.2">
      <c r="A3305" t="s">
        <v>14769</v>
      </c>
    </row>
    <row r="3306" spans="1:1" x14ac:dyDescent="0.2">
      <c r="A3306" t="s">
        <v>14770</v>
      </c>
    </row>
    <row r="3307" spans="1:1" x14ac:dyDescent="0.2">
      <c r="A3307" t="s">
        <v>14771</v>
      </c>
    </row>
    <row r="3308" spans="1:1" x14ac:dyDescent="0.2">
      <c r="A3308" t="s">
        <v>14772</v>
      </c>
    </row>
    <row r="3309" spans="1:1" x14ac:dyDescent="0.2">
      <c r="A3309" t="s">
        <v>14773</v>
      </c>
    </row>
    <row r="3310" spans="1:1" x14ac:dyDescent="0.2">
      <c r="A3310" t="s">
        <v>14774</v>
      </c>
    </row>
    <row r="3311" spans="1:1" x14ac:dyDescent="0.2">
      <c r="A3311" t="s">
        <v>14775</v>
      </c>
    </row>
    <row r="3312" spans="1:1" x14ac:dyDescent="0.2">
      <c r="A3312" t="s">
        <v>14776</v>
      </c>
    </row>
    <row r="3313" spans="1:1" x14ac:dyDescent="0.2">
      <c r="A3313" t="s">
        <v>14777</v>
      </c>
    </row>
    <row r="3314" spans="1:1" x14ac:dyDescent="0.2">
      <c r="A3314" t="s">
        <v>14778</v>
      </c>
    </row>
    <row r="3315" spans="1:1" x14ac:dyDescent="0.2">
      <c r="A3315" t="s">
        <v>14779</v>
      </c>
    </row>
    <row r="3316" spans="1:1" x14ac:dyDescent="0.2">
      <c r="A3316" t="s">
        <v>14780</v>
      </c>
    </row>
    <row r="3317" spans="1:1" x14ac:dyDescent="0.2">
      <c r="A3317" t="s">
        <v>14781</v>
      </c>
    </row>
    <row r="3318" spans="1:1" x14ac:dyDescent="0.2">
      <c r="A3318" t="s">
        <v>14782</v>
      </c>
    </row>
    <row r="3319" spans="1:1" x14ac:dyDescent="0.2">
      <c r="A3319" t="s">
        <v>14783</v>
      </c>
    </row>
    <row r="3320" spans="1:1" x14ac:dyDescent="0.2">
      <c r="A3320" t="s">
        <v>14784</v>
      </c>
    </row>
    <row r="3321" spans="1:1" x14ac:dyDescent="0.2">
      <c r="A3321" t="s">
        <v>14785</v>
      </c>
    </row>
    <row r="3322" spans="1:1" x14ac:dyDescent="0.2">
      <c r="A3322" t="s">
        <v>14786</v>
      </c>
    </row>
    <row r="3323" spans="1:1" x14ac:dyDescent="0.2">
      <c r="A3323" t="s">
        <v>14787</v>
      </c>
    </row>
    <row r="3324" spans="1:1" x14ac:dyDescent="0.2">
      <c r="A3324" t="s">
        <v>14788</v>
      </c>
    </row>
    <row r="3325" spans="1:1" x14ac:dyDescent="0.2">
      <c r="A3325" t="s">
        <v>14789</v>
      </c>
    </row>
    <row r="3326" spans="1:1" x14ac:dyDescent="0.2">
      <c r="A3326" t="s">
        <v>14790</v>
      </c>
    </row>
    <row r="3327" spans="1:1" x14ac:dyDescent="0.2">
      <c r="A3327" t="s">
        <v>14791</v>
      </c>
    </row>
    <row r="3328" spans="1:1" x14ac:dyDescent="0.2">
      <c r="A3328" t="s">
        <v>14792</v>
      </c>
    </row>
    <row r="3329" spans="1:1" x14ac:dyDescent="0.2">
      <c r="A3329" t="s">
        <v>14793</v>
      </c>
    </row>
    <row r="3330" spans="1:1" x14ac:dyDescent="0.2">
      <c r="A3330" t="s">
        <v>14794</v>
      </c>
    </row>
    <row r="3331" spans="1:1" x14ac:dyDescent="0.2">
      <c r="A3331" t="s">
        <v>14795</v>
      </c>
    </row>
    <row r="3332" spans="1:1" x14ac:dyDescent="0.2">
      <c r="A3332" t="s">
        <v>14796</v>
      </c>
    </row>
    <row r="3333" spans="1:1" x14ac:dyDescent="0.2">
      <c r="A3333" t="s">
        <v>14797</v>
      </c>
    </row>
    <row r="3334" spans="1:1" x14ac:dyDescent="0.2">
      <c r="A3334" t="s">
        <v>14798</v>
      </c>
    </row>
    <row r="3335" spans="1:1" x14ac:dyDescent="0.2">
      <c r="A3335" t="s">
        <v>14799</v>
      </c>
    </row>
    <row r="3336" spans="1:1" x14ac:dyDescent="0.2">
      <c r="A3336" t="s">
        <v>14800</v>
      </c>
    </row>
    <row r="3337" spans="1:1" x14ac:dyDescent="0.2">
      <c r="A3337" t="s">
        <v>14801</v>
      </c>
    </row>
    <row r="3338" spans="1:1" x14ac:dyDescent="0.2">
      <c r="A3338" t="s">
        <v>14802</v>
      </c>
    </row>
    <row r="3339" spans="1:1" x14ac:dyDescent="0.2">
      <c r="A3339" t="s">
        <v>14803</v>
      </c>
    </row>
    <row r="3340" spans="1:1" x14ac:dyDescent="0.2">
      <c r="A3340" t="s">
        <v>14804</v>
      </c>
    </row>
    <row r="3341" spans="1:1" x14ac:dyDescent="0.2">
      <c r="A3341" t="s">
        <v>14805</v>
      </c>
    </row>
    <row r="3342" spans="1:1" x14ac:dyDescent="0.2">
      <c r="A3342" t="s">
        <v>14806</v>
      </c>
    </row>
    <row r="3343" spans="1:1" x14ac:dyDescent="0.2">
      <c r="A3343" t="s">
        <v>14807</v>
      </c>
    </row>
    <row r="3344" spans="1:1" x14ac:dyDescent="0.2">
      <c r="A3344" t="s">
        <v>14808</v>
      </c>
    </row>
    <row r="3345" spans="1:1" x14ac:dyDescent="0.2">
      <c r="A3345" t="s">
        <v>14809</v>
      </c>
    </row>
    <row r="3346" spans="1:1" x14ac:dyDescent="0.2">
      <c r="A3346" t="s">
        <v>14810</v>
      </c>
    </row>
    <row r="3347" spans="1:1" x14ac:dyDescent="0.2">
      <c r="A3347" t="s">
        <v>14811</v>
      </c>
    </row>
    <row r="3348" spans="1:1" x14ac:dyDescent="0.2">
      <c r="A3348" t="s">
        <v>14812</v>
      </c>
    </row>
    <row r="3349" spans="1:1" x14ac:dyDescent="0.2">
      <c r="A3349" t="s">
        <v>14813</v>
      </c>
    </row>
    <row r="3350" spans="1:1" x14ac:dyDescent="0.2">
      <c r="A3350" t="s">
        <v>14814</v>
      </c>
    </row>
    <row r="3351" spans="1:1" x14ac:dyDescent="0.2">
      <c r="A3351" t="s">
        <v>14815</v>
      </c>
    </row>
    <row r="3352" spans="1:1" x14ac:dyDescent="0.2">
      <c r="A3352" t="s">
        <v>14816</v>
      </c>
    </row>
    <row r="3353" spans="1:1" x14ac:dyDescent="0.2">
      <c r="A3353" t="s">
        <v>14817</v>
      </c>
    </row>
    <row r="3354" spans="1:1" x14ac:dyDescent="0.2">
      <c r="A3354" t="s">
        <v>14818</v>
      </c>
    </row>
    <row r="3355" spans="1:1" x14ac:dyDescent="0.2">
      <c r="A3355" t="s">
        <v>14819</v>
      </c>
    </row>
    <row r="3356" spans="1:1" x14ac:dyDescent="0.2">
      <c r="A3356" t="s">
        <v>14820</v>
      </c>
    </row>
    <row r="3357" spans="1:1" x14ac:dyDescent="0.2">
      <c r="A3357" t="s">
        <v>14821</v>
      </c>
    </row>
    <row r="3358" spans="1:1" x14ac:dyDescent="0.2">
      <c r="A3358" t="s">
        <v>14822</v>
      </c>
    </row>
    <row r="3359" spans="1:1" x14ac:dyDescent="0.2">
      <c r="A3359" t="s">
        <v>14823</v>
      </c>
    </row>
    <row r="3360" spans="1:1" x14ac:dyDescent="0.2">
      <c r="A3360" t="s">
        <v>14824</v>
      </c>
    </row>
    <row r="3361" spans="1:1" x14ac:dyDescent="0.2">
      <c r="A3361" t="s">
        <v>14825</v>
      </c>
    </row>
    <row r="3362" spans="1:1" x14ac:dyDescent="0.2">
      <c r="A3362" t="s">
        <v>14826</v>
      </c>
    </row>
    <row r="3363" spans="1:1" x14ac:dyDescent="0.2">
      <c r="A3363" t="s">
        <v>14827</v>
      </c>
    </row>
    <row r="3364" spans="1:1" x14ac:dyDescent="0.2">
      <c r="A3364" t="s">
        <v>14828</v>
      </c>
    </row>
    <row r="3365" spans="1:1" x14ac:dyDescent="0.2">
      <c r="A3365" t="s">
        <v>14829</v>
      </c>
    </row>
    <row r="3366" spans="1:1" x14ac:dyDescent="0.2">
      <c r="A3366" t="s">
        <v>14830</v>
      </c>
    </row>
    <row r="3367" spans="1:1" x14ac:dyDescent="0.2">
      <c r="A3367" t="s">
        <v>14831</v>
      </c>
    </row>
    <row r="3368" spans="1:1" x14ac:dyDescent="0.2">
      <c r="A3368" t="s">
        <v>14832</v>
      </c>
    </row>
    <row r="3369" spans="1:1" x14ac:dyDescent="0.2">
      <c r="A3369" t="s">
        <v>14833</v>
      </c>
    </row>
    <row r="3370" spans="1:1" x14ac:dyDescent="0.2">
      <c r="A3370" t="s">
        <v>14834</v>
      </c>
    </row>
    <row r="3371" spans="1:1" x14ac:dyDescent="0.2">
      <c r="A3371" t="s">
        <v>14835</v>
      </c>
    </row>
    <row r="3372" spans="1:1" x14ac:dyDescent="0.2">
      <c r="A3372" t="s">
        <v>14836</v>
      </c>
    </row>
    <row r="3373" spans="1:1" x14ac:dyDescent="0.2">
      <c r="A3373" t="s">
        <v>14837</v>
      </c>
    </row>
    <row r="3374" spans="1:1" x14ac:dyDescent="0.2">
      <c r="A3374" t="s">
        <v>14838</v>
      </c>
    </row>
    <row r="3375" spans="1:1" x14ac:dyDescent="0.2">
      <c r="A3375" t="s">
        <v>14839</v>
      </c>
    </row>
    <row r="3376" spans="1:1" x14ac:dyDescent="0.2">
      <c r="A3376" t="s">
        <v>14840</v>
      </c>
    </row>
    <row r="3377" spans="1:1" x14ac:dyDescent="0.2">
      <c r="A3377" t="s">
        <v>14841</v>
      </c>
    </row>
    <row r="3378" spans="1:1" x14ac:dyDescent="0.2">
      <c r="A3378" t="s">
        <v>14842</v>
      </c>
    </row>
    <row r="3379" spans="1:1" x14ac:dyDescent="0.2">
      <c r="A3379" t="s">
        <v>14843</v>
      </c>
    </row>
    <row r="3380" spans="1:1" x14ac:dyDescent="0.2">
      <c r="A3380" t="s">
        <v>14844</v>
      </c>
    </row>
    <row r="3381" spans="1:1" x14ac:dyDescent="0.2">
      <c r="A3381" t="s">
        <v>14845</v>
      </c>
    </row>
    <row r="3382" spans="1:1" x14ac:dyDescent="0.2">
      <c r="A3382" t="s">
        <v>14846</v>
      </c>
    </row>
    <row r="3383" spans="1:1" x14ac:dyDescent="0.2">
      <c r="A3383" t="s">
        <v>14847</v>
      </c>
    </row>
    <row r="3384" spans="1:1" x14ac:dyDescent="0.2">
      <c r="A3384" t="s">
        <v>14848</v>
      </c>
    </row>
    <row r="3385" spans="1:1" x14ac:dyDescent="0.2">
      <c r="A3385" t="s">
        <v>14849</v>
      </c>
    </row>
    <row r="3386" spans="1:1" x14ac:dyDescent="0.2">
      <c r="A3386" t="s">
        <v>14850</v>
      </c>
    </row>
    <row r="3387" spans="1:1" x14ac:dyDescent="0.2">
      <c r="A3387" t="s">
        <v>14851</v>
      </c>
    </row>
    <row r="3388" spans="1:1" x14ac:dyDescent="0.2">
      <c r="A3388" t="s">
        <v>14852</v>
      </c>
    </row>
    <row r="3389" spans="1:1" x14ac:dyDescent="0.2">
      <c r="A3389" t="s">
        <v>14853</v>
      </c>
    </row>
    <row r="3390" spans="1:1" x14ac:dyDescent="0.2">
      <c r="A3390" t="s">
        <v>14854</v>
      </c>
    </row>
    <row r="3391" spans="1:1" x14ac:dyDescent="0.2">
      <c r="A3391" t="s">
        <v>14855</v>
      </c>
    </row>
    <row r="3392" spans="1:1" x14ac:dyDescent="0.2">
      <c r="A3392" t="s">
        <v>14856</v>
      </c>
    </row>
    <row r="3393" spans="1:1" x14ac:dyDescent="0.2">
      <c r="A3393" t="s">
        <v>14857</v>
      </c>
    </row>
    <row r="3394" spans="1:1" x14ac:dyDescent="0.2">
      <c r="A3394" t="s">
        <v>14858</v>
      </c>
    </row>
    <row r="3395" spans="1:1" x14ac:dyDescent="0.2">
      <c r="A3395" t="s">
        <v>14859</v>
      </c>
    </row>
    <row r="3396" spans="1:1" x14ac:dyDescent="0.2">
      <c r="A3396" t="s">
        <v>14860</v>
      </c>
    </row>
    <row r="3397" spans="1:1" x14ac:dyDescent="0.2">
      <c r="A3397" t="s">
        <v>14861</v>
      </c>
    </row>
    <row r="3398" spans="1:1" x14ac:dyDescent="0.2">
      <c r="A3398" t="s">
        <v>14862</v>
      </c>
    </row>
    <row r="3399" spans="1:1" x14ac:dyDescent="0.2">
      <c r="A3399" t="s">
        <v>14863</v>
      </c>
    </row>
    <row r="3400" spans="1:1" x14ac:dyDescent="0.2">
      <c r="A3400" t="s">
        <v>14864</v>
      </c>
    </row>
    <row r="3401" spans="1:1" x14ac:dyDescent="0.2">
      <c r="A3401" t="s">
        <v>14865</v>
      </c>
    </row>
    <row r="3402" spans="1:1" x14ac:dyDescent="0.2">
      <c r="A3402" t="s">
        <v>14866</v>
      </c>
    </row>
    <row r="3403" spans="1:1" x14ac:dyDescent="0.2">
      <c r="A3403" t="s">
        <v>14867</v>
      </c>
    </row>
    <row r="3404" spans="1:1" x14ac:dyDescent="0.2">
      <c r="A3404" t="s">
        <v>14868</v>
      </c>
    </row>
    <row r="3405" spans="1:1" x14ac:dyDescent="0.2">
      <c r="A3405" t="s">
        <v>14869</v>
      </c>
    </row>
    <row r="3406" spans="1:1" x14ac:dyDescent="0.2">
      <c r="A3406" t="s">
        <v>14870</v>
      </c>
    </row>
    <row r="3407" spans="1:1" x14ac:dyDescent="0.2">
      <c r="A3407" t="s">
        <v>14871</v>
      </c>
    </row>
    <row r="3408" spans="1:1" x14ac:dyDescent="0.2">
      <c r="A3408" t="s">
        <v>14872</v>
      </c>
    </row>
    <row r="3409" spans="1:1" x14ac:dyDescent="0.2">
      <c r="A3409" t="s">
        <v>14873</v>
      </c>
    </row>
    <row r="3410" spans="1:1" x14ac:dyDescent="0.2">
      <c r="A3410" t="s">
        <v>14874</v>
      </c>
    </row>
    <row r="3411" spans="1:1" x14ac:dyDescent="0.2">
      <c r="A3411" t="s">
        <v>14875</v>
      </c>
    </row>
    <row r="3412" spans="1:1" x14ac:dyDescent="0.2">
      <c r="A3412" t="s">
        <v>14876</v>
      </c>
    </row>
    <row r="3413" spans="1:1" x14ac:dyDescent="0.2">
      <c r="A3413" t="s">
        <v>14877</v>
      </c>
    </row>
    <row r="3414" spans="1:1" x14ac:dyDescent="0.2">
      <c r="A3414" t="s">
        <v>14878</v>
      </c>
    </row>
    <row r="3415" spans="1:1" x14ac:dyDescent="0.2">
      <c r="A3415" t="s">
        <v>14879</v>
      </c>
    </row>
    <row r="3416" spans="1:1" x14ac:dyDescent="0.2">
      <c r="A3416" t="s">
        <v>14880</v>
      </c>
    </row>
    <row r="3417" spans="1:1" x14ac:dyDescent="0.2">
      <c r="A3417" t="s">
        <v>14881</v>
      </c>
    </row>
    <row r="3418" spans="1:1" x14ac:dyDescent="0.2">
      <c r="A3418" t="s">
        <v>14882</v>
      </c>
    </row>
    <row r="3419" spans="1:1" x14ac:dyDescent="0.2">
      <c r="A3419" t="s">
        <v>14883</v>
      </c>
    </row>
    <row r="3420" spans="1:1" x14ac:dyDescent="0.2">
      <c r="A3420" t="s">
        <v>14884</v>
      </c>
    </row>
    <row r="3421" spans="1:1" x14ac:dyDescent="0.2">
      <c r="A3421" t="s">
        <v>14885</v>
      </c>
    </row>
    <row r="3422" spans="1:1" x14ac:dyDescent="0.2">
      <c r="A3422" t="s">
        <v>14886</v>
      </c>
    </row>
    <row r="3423" spans="1:1" x14ac:dyDescent="0.2">
      <c r="A3423" t="s">
        <v>14887</v>
      </c>
    </row>
    <row r="3424" spans="1:1" x14ac:dyDescent="0.2">
      <c r="A3424" t="s">
        <v>14888</v>
      </c>
    </row>
    <row r="3425" spans="1:1" x14ac:dyDescent="0.2">
      <c r="A3425" t="s">
        <v>14889</v>
      </c>
    </row>
    <row r="3426" spans="1:1" x14ac:dyDescent="0.2">
      <c r="A3426" t="s">
        <v>14890</v>
      </c>
    </row>
    <row r="3427" spans="1:1" x14ac:dyDescent="0.2">
      <c r="A3427" t="s">
        <v>14891</v>
      </c>
    </row>
    <row r="3428" spans="1:1" x14ac:dyDescent="0.2">
      <c r="A3428" t="s">
        <v>14892</v>
      </c>
    </row>
    <row r="3429" spans="1:1" x14ac:dyDescent="0.2">
      <c r="A3429" t="s">
        <v>14893</v>
      </c>
    </row>
    <row r="3430" spans="1:1" x14ac:dyDescent="0.2">
      <c r="A3430" t="s">
        <v>14894</v>
      </c>
    </row>
    <row r="3431" spans="1:1" x14ac:dyDescent="0.2">
      <c r="A3431" t="s">
        <v>14895</v>
      </c>
    </row>
    <row r="3432" spans="1:1" x14ac:dyDescent="0.2">
      <c r="A3432" t="s">
        <v>14896</v>
      </c>
    </row>
    <row r="3433" spans="1:1" x14ac:dyDescent="0.2">
      <c r="A3433" t="s">
        <v>14897</v>
      </c>
    </row>
    <row r="3434" spans="1:1" x14ac:dyDescent="0.2">
      <c r="A3434" t="s">
        <v>14898</v>
      </c>
    </row>
    <row r="3435" spans="1:1" x14ac:dyDescent="0.2">
      <c r="A3435" t="s">
        <v>14899</v>
      </c>
    </row>
    <row r="3436" spans="1:1" x14ac:dyDescent="0.2">
      <c r="A3436" t="s">
        <v>14900</v>
      </c>
    </row>
    <row r="3437" spans="1:1" x14ac:dyDescent="0.2">
      <c r="A3437" t="s">
        <v>14901</v>
      </c>
    </row>
    <row r="3438" spans="1:1" x14ac:dyDescent="0.2">
      <c r="A3438" t="s">
        <v>14902</v>
      </c>
    </row>
    <row r="3439" spans="1:1" x14ac:dyDescent="0.2">
      <c r="A3439" t="s">
        <v>14903</v>
      </c>
    </row>
    <row r="3440" spans="1:1" x14ac:dyDescent="0.2">
      <c r="A3440" t="s">
        <v>14904</v>
      </c>
    </row>
    <row r="3441" spans="1:1" x14ac:dyDescent="0.2">
      <c r="A3441" t="s">
        <v>14905</v>
      </c>
    </row>
    <row r="3442" spans="1:1" x14ac:dyDescent="0.2">
      <c r="A3442" t="s">
        <v>14906</v>
      </c>
    </row>
    <row r="3443" spans="1:1" x14ac:dyDescent="0.2">
      <c r="A3443" t="s">
        <v>14907</v>
      </c>
    </row>
    <row r="3444" spans="1:1" x14ac:dyDescent="0.2">
      <c r="A3444" t="s">
        <v>14908</v>
      </c>
    </row>
    <row r="3445" spans="1:1" x14ac:dyDescent="0.2">
      <c r="A3445" t="s">
        <v>14909</v>
      </c>
    </row>
    <row r="3446" spans="1:1" x14ac:dyDescent="0.2">
      <c r="A3446" t="s">
        <v>14910</v>
      </c>
    </row>
    <row r="3447" spans="1:1" x14ac:dyDescent="0.2">
      <c r="A3447" t="s">
        <v>14911</v>
      </c>
    </row>
    <row r="3448" spans="1:1" x14ac:dyDescent="0.2">
      <c r="A3448" t="s">
        <v>14912</v>
      </c>
    </row>
    <row r="3449" spans="1:1" x14ac:dyDescent="0.2">
      <c r="A3449" t="s">
        <v>14913</v>
      </c>
    </row>
    <row r="3450" spans="1:1" x14ac:dyDescent="0.2">
      <c r="A3450" t="s">
        <v>14914</v>
      </c>
    </row>
    <row r="3451" spans="1:1" x14ac:dyDescent="0.2">
      <c r="A3451" t="s">
        <v>14915</v>
      </c>
    </row>
    <row r="3452" spans="1:1" x14ac:dyDescent="0.2">
      <c r="A3452" t="s">
        <v>14916</v>
      </c>
    </row>
    <row r="3453" spans="1:1" x14ac:dyDescent="0.2">
      <c r="A3453" t="s">
        <v>14917</v>
      </c>
    </row>
    <row r="3454" spans="1:1" x14ac:dyDescent="0.2">
      <c r="A3454" t="s">
        <v>14918</v>
      </c>
    </row>
    <row r="3455" spans="1:1" x14ac:dyDescent="0.2">
      <c r="A3455" t="s">
        <v>14919</v>
      </c>
    </row>
    <row r="3456" spans="1:1" x14ac:dyDescent="0.2">
      <c r="A3456" t="s">
        <v>14920</v>
      </c>
    </row>
    <row r="3457" spans="1:1" x14ac:dyDescent="0.2">
      <c r="A3457" t="s">
        <v>14921</v>
      </c>
    </row>
    <row r="3458" spans="1:1" x14ac:dyDescent="0.2">
      <c r="A3458" t="s">
        <v>14922</v>
      </c>
    </row>
    <row r="3459" spans="1:1" x14ac:dyDescent="0.2">
      <c r="A3459" t="s">
        <v>14923</v>
      </c>
    </row>
    <row r="3460" spans="1:1" x14ac:dyDescent="0.2">
      <c r="A3460" t="s">
        <v>14924</v>
      </c>
    </row>
    <row r="3461" spans="1:1" x14ac:dyDescent="0.2">
      <c r="A3461" t="s">
        <v>14925</v>
      </c>
    </row>
    <row r="3462" spans="1:1" x14ac:dyDescent="0.2">
      <c r="A3462" t="s">
        <v>14926</v>
      </c>
    </row>
    <row r="3463" spans="1:1" x14ac:dyDescent="0.2">
      <c r="A3463" t="s">
        <v>14927</v>
      </c>
    </row>
    <row r="3464" spans="1:1" x14ac:dyDescent="0.2">
      <c r="A3464" t="s">
        <v>14928</v>
      </c>
    </row>
    <row r="3465" spans="1:1" x14ac:dyDescent="0.2">
      <c r="A3465" t="s">
        <v>14929</v>
      </c>
    </row>
    <row r="3466" spans="1:1" x14ac:dyDescent="0.2">
      <c r="A3466" t="s">
        <v>14930</v>
      </c>
    </row>
    <row r="3467" spans="1:1" x14ac:dyDescent="0.2">
      <c r="A3467" t="s">
        <v>14931</v>
      </c>
    </row>
    <row r="3468" spans="1:1" x14ac:dyDescent="0.2">
      <c r="A3468" t="s">
        <v>14932</v>
      </c>
    </row>
    <row r="3469" spans="1:1" x14ac:dyDescent="0.2">
      <c r="A3469" t="s">
        <v>14933</v>
      </c>
    </row>
    <row r="3470" spans="1:1" x14ac:dyDescent="0.2">
      <c r="A3470" t="s">
        <v>14934</v>
      </c>
    </row>
    <row r="3471" spans="1:1" x14ac:dyDescent="0.2">
      <c r="A3471" t="s">
        <v>14935</v>
      </c>
    </row>
    <row r="3472" spans="1:1" x14ac:dyDescent="0.2">
      <c r="A3472" t="s">
        <v>14936</v>
      </c>
    </row>
    <row r="3473" spans="1:1" x14ac:dyDescent="0.2">
      <c r="A3473" t="s">
        <v>14937</v>
      </c>
    </row>
    <row r="3474" spans="1:1" x14ac:dyDescent="0.2">
      <c r="A3474" t="s">
        <v>14938</v>
      </c>
    </row>
    <row r="3475" spans="1:1" x14ac:dyDescent="0.2">
      <c r="A3475" t="s">
        <v>14939</v>
      </c>
    </row>
    <row r="3476" spans="1:1" x14ac:dyDescent="0.2">
      <c r="A3476" t="s">
        <v>14940</v>
      </c>
    </row>
    <row r="3477" spans="1:1" x14ac:dyDescent="0.2">
      <c r="A3477" t="s">
        <v>14941</v>
      </c>
    </row>
    <row r="3478" spans="1:1" x14ac:dyDescent="0.2">
      <c r="A3478" t="s">
        <v>14942</v>
      </c>
    </row>
    <row r="3479" spans="1:1" x14ac:dyDescent="0.2">
      <c r="A3479" t="s">
        <v>14943</v>
      </c>
    </row>
    <row r="3480" spans="1:1" x14ac:dyDescent="0.2">
      <c r="A3480" t="s">
        <v>14944</v>
      </c>
    </row>
    <row r="3481" spans="1:1" x14ac:dyDescent="0.2">
      <c r="A3481" t="s">
        <v>14945</v>
      </c>
    </row>
    <row r="3482" spans="1:1" x14ac:dyDescent="0.2">
      <c r="A3482" t="s">
        <v>14946</v>
      </c>
    </row>
    <row r="3483" spans="1:1" x14ac:dyDescent="0.2">
      <c r="A3483" t="s">
        <v>14947</v>
      </c>
    </row>
    <row r="3484" spans="1:1" x14ac:dyDescent="0.2">
      <c r="A3484" t="s">
        <v>14948</v>
      </c>
    </row>
    <row r="3485" spans="1:1" x14ac:dyDescent="0.2">
      <c r="A3485" t="s">
        <v>14949</v>
      </c>
    </row>
    <row r="3486" spans="1:1" x14ac:dyDescent="0.2">
      <c r="A3486" t="s">
        <v>14950</v>
      </c>
    </row>
    <row r="3487" spans="1:1" x14ac:dyDescent="0.2">
      <c r="A3487" t="s">
        <v>14951</v>
      </c>
    </row>
    <row r="3488" spans="1:1" x14ac:dyDescent="0.2">
      <c r="A3488" t="s">
        <v>14952</v>
      </c>
    </row>
    <row r="3489" spans="1:1" x14ac:dyDescent="0.2">
      <c r="A3489" t="s">
        <v>14953</v>
      </c>
    </row>
    <row r="3490" spans="1:1" x14ac:dyDescent="0.2">
      <c r="A3490" t="s">
        <v>14954</v>
      </c>
    </row>
    <row r="3491" spans="1:1" x14ac:dyDescent="0.2">
      <c r="A3491" t="s">
        <v>14955</v>
      </c>
    </row>
    <row r="3492" spans="1:1" x14ac:dyDescent="0.2">
      <c r="A3492" t="s">
        <v>14956</v>
      </c>
    </row>
    <row r="3493" spans="1:1" x14ac:dyDescent="0.2">
      <c r="A3493" t="s">
        <v>14957</v>
      </c>
    </row>
    <row r="3494" spans="1:1" x14ac:dyDescent="0.2">
      <c r="A3494" t="s">
        <v>14958</v>
      </c>
    </row>
    <row r="3495" spans="1:1" x14ac:dyDescent="0.2">
      <c r="A3495" t="s">
        <v>14959</v>
      </c>
    </row>
    <row r="3496" spans="1:1" x14ac:dyDescent="0.2">
      <c r="A3496" t="s">
        <v>14960</v>
      </c>
    </row>
    <row r="3497" spans="1:1" x14ac:dyDescent="0.2">
      <c r="A3497" t="s">
        <v>14961</v>
      </c>
    </row>
    <row r="3498" spans="1:1" x14ac:dyDescent="0.2">
      <c r="A3498" t="s">
        <v>14962</v>
      </c>
    </row>
    <row r="3499" spans="1:1" x14ac:dyDescent="0.2">
      <c r="A3499" t="s">
        <v>14963</v>
      </c>
    </row>
    <row r="3500" spans="1:1" x14ac:dyDescent="0.2">
      <c r="A3500" t="s">
        <v>14964</v>
      </c>
    </row>
    <row r="3501" spans="1:1" x14ac:dyDescent="0.2">
      <c r="A3501" t="s">
        <v>14965</v>
      </c>
    </row>
    <row r="3502" spans="1:1" x14ac:dyDescent="0.2">
      <c r="A3502" t="s">
        <v>14966</v>
      </c>
    </row>
    <row r="3503" spans="1:1" x14ac:dyDescent="0.2">
      <c r="A3503" t="s">
        <v>14967</v>
      </c>
    </row>
    <row r="3504" spans="1:1" x14ac:dyDescent="0.2">
      <c r="A3504" t="s">
        <v>14968</v>
      </c>
    </row>
    <row r="3505" spans="1:1" x14ac:dyDescent="0.2">
      <c r="A3505" t="s">
        <v>14969</v>
      </c>
    </row>
    <row r="3506" spans="1:1" x14ac:dyDescent="0.2">
      <c r="A3506" t="s">
        <v>14970</v>
      </c>
    </row>
    <row r="3507" spans="1:1" x14ac:dyDescent="0.2">
      <c r="A3507" t="s">
        <v>14971</v>
      </c>
    </row>
    <row r="3508" spans="1:1" x14ac:dyDescent="0.2">
      <c r="A3508" t="s">
        <v>14972</v>
      </c>
    </row>
    <row r="3509" spans="1:1" x14ac:dyDescent="0.2">
      <c r="A3509" t="s">
        <v>14973</v>
      </c>
    </row>
    <row r="3510" spans="1:1" x14ac:dyDescent="0.2">
      <c r="A3510" t="s">
        <v>14974</v>
      </c>
    </row>
    <row r="3511" spans="1:1" x14ac:dyDescent="0.2">
      <c r="A3511" t="s">
        <v>14975</v>
      </c>
    </row>
    <row r="3512" spans="1:1" x14ac:dyDescent="0.2">
      <c r="A3512" t="s">
        <v>14976</v>
      </c>
    </row>
    <row r="3513" spans="1:1" x14ac:dyDescent="0.2">
      <c r="A3513" t="s">
        <v>14977</v>
      </c>
    </row>
    <row r="3514" spans="1:1" x14ac:dyDescent="0.2">
      <c r="A3514" t="s">
        <v>14978</v>
      </c>
    </row>
    <row r="3515" spans="1:1" x14ac:dyDescent="0.2">
      <c r="A3515" t="s">
        <v>14979</v>
      </c>
    </row>
    <row r="3516" spans="1:1" x14ac:dyDescent="0.2">
      <c r="A3516" t="s">
        <v>14980</v>
      </c>
    </row>
    <row r="3517" spans="1:1" x14ac:dyDescent="0.2">
      <c r="A3517" t="s">
        <v>14981</v>
      </c>
    </row>
    <row r="3518" spans="1:1" x14ac:dyDescent="0.2">
      <c r="A3518" t="s">
        <v>14982</v>
      </c>
    </row>
    <row r="3519" spans="1:1" x14ac:dyDescent="0.2">
      <c r="A3519" t="s">
        <v>14983</v>
      </c>
    </row>
    <row r="3520" spans="1:1" x14ac:dyDescent="0.2">
      <c r="A3520" t="s">
        <v>14984</v>
      </c>
    </row>
    <row r="3521" spans="1:1" x14ac:dyDescent="0.2">
      <c r="A3521" t="s">
        <v>14985</v>
      </c>
    </row>
    <row r="3522" spans="1:1" x14ac:dyDescent="0.2">
      <c r="A3522" t="s">
        <v>14986</v>
      </c>
    </row>
    <row r="3523" spans="1:1" x14ac:dyDescent="0.2">
      <c r="A3523" t="s">
        <v>14987</v>
      </c>
    </row>
    <row r="3524" spans="1:1" x14ac:dyDescent="0.2">
      <c r="A3524" t="s">
        <v>14988</v>
      </c>
    </row>
    <row r="3525" spans="1:1" x14ac:dyDescent="0.2">
      <c r="A3525" t="s">
        <v>14989</v>
      </c>
    </row>
    <row r="3526" spans="1:1" x14ac:dyDescent="0.2">
      <c r="A3526" t="s">
        <v>14990</v>
      </c>
    </row>
    <row r="3527" spans="1:1" x14ac:dyDescent="0.2">
      <c r="A3527" t="s">
        <v>14991</v>
      </c>
    </row>
    <row r="3528" spans="1:1" x14ac:dyDescent="0.2">
      <c r="A3528" t="s">
        <v>14992</v>
      </c>
    </row>
    <row r="3529" spans="1:1" x14ac:dyDescent="0.2">
      <c r="A3529" t="s">
        <v>14993</v>
      </c>
    </row>
    <row r="3530" spans="1:1" x14ac:dyDescent="0.2">
      <c r="A3530" t="s">
        <v>14994</v>
      </c>
    </row>
    <row r="3531" spans="1:1" x14ac:dyDescent="0.2">
      <c r="A3531" t="s">
        <v>14995</v>
      </c>
    </row>
    <row r="3532" spans="1:1" x14ac:dyDescent="0.2">
      <c r="A3532" t="s">
        <v>14996</v>
      </c>
    </row>
    <row r="3533" spans="1:1" x14ac:dyDescent="0.2">
      <c r="A3533" t="s">
        <v>14997</v>
      </c>
    </row>
    <row r="3534" spans="1:1" x14ac:dyDescent="0.2">
      <c r="A3534" t="s">
        <v>14998</v>
      </c>
    </row>
    <row r="3535" spans="1:1" x14ac:dyDescent="0.2">
      <c r="A3535" t="s">
        <v>14999</v>
      </c>
    </row>
    <row r="3536" spans="1:1" x14ac:dyDescent="0.2">
      <c r="A3536" t="s">
        <v>15000</v>
      </c>
    </row>
    <row r="3537" spans="1:1" x14ac:dyDescent="0.2">
      <c r="A3537" t="s">
        <v>15001</v>
      </c>
    </row>
    <row r="3538" spans="1:1" x14ac:dyDescent="0.2">
      <c r="A3538" t="s">
        <v>15002</v>
      </c>
    </row>
    <row r="3539" spans="1:1" x14ac:dyDescent="0.2">
      <c r="A3539" t="s">
        <v>15003</v>
      </c>
    </row>
    <row r="3540" spans="1:1" x14ac:dyDescent="0.2">
      <c r="A3540" t="s">
        <v>15004</v>
      </c>
    </row>
    <row r="3541" spans="1:1" x14ac:dyDescent="0.2">
      <c r="A3541" t="s">
        <v>15005</v>
      </c>
    </row>
    <row r="3542" spans="1:1" x14ac:dyDescent="0.2">
      <c r="A3542" t="s">
        <v>15006</v>
      </c>
    </row>
    <row r="3543" spans="1:1" x14ac:dyDescent="0.2">
      <c r="A3543" t="s">
        <v>15007</v>
      </c>
    </row>
    <row r="3544" spans="1:1" x14ac:dyDescent="0.2">
      <c r="A3544" t="s">
        <v>15008</v>
      </c>
    </row>
    <row r="3545" spans="1:1" x14ac:dyDescent="0.2">
      <c r="A3545" t="s">
        <v>15009</v>
      </c>
    </row>
    <row r="3546" spans="1:1" x14ac:dyDescent="0.2">
      <c r="A3546" t="s">
        <v>15010</v>
      </c>
    </row>
    <row r="3547" spans="1:1" x14ac:dyDescent="0.2">
      <c r="A3547" t="s">
        <v>15011</v>
      </c>
    </row>
    <row r="3548" spans="1:1" x14ac:dyDescent="0.2">
      <c r="A3548" t="s">
        <v>15012</v>
      </c>
    </row>
    <row r="3549" spans="1:1" x14ac:dyDescent="0.2">
      <c r="A3549" t="s">
        <v>15013</v>
      </c>
    </row>
    <row r="3550" spans="1:1" x14ac:dyDescent="0.2">
      <c r="A3550" t="s">
        <v>15014</v>
      </c>
    </row>
    <row r="3551" spans="1:1" x14ac:dyDescent="0.2">
      <c r="A3551" t="s">
        <v>15015</v>
      </c>
    </row>
    <row r="3552" spans="1:1" x14ac:dyDescent="0.2">
      <c r="A3552" t="s">
        <v>15016</v>
      </c>
    </row>
    <row r="3553" spans="1:1" x14ac:dyDescent="0.2">
      <c r="A3553" t="s">
        <v>15017</v>
      </c>
    </row>
    <row r="3554" spans="1:1" x14ac:dyDescent="0.2">
      <c r="A3554" t="s">
        <v>15018</v>
      </c>
    </row>
    <row r="3555" spans="1:1" x14ac:dyDescent="0.2">
      <c r="A3555" t="s">
        <v>15019</v>
      </c>
    </row>
    <row r="3556" spans="1:1" x14ac:dyDescent="0.2">
      <c r="A3556" t="s">
        <v>15020</v>
      </c>
    </row>
    <row r="3557" spans="1:1" x14ac:dyDescent="0.2">
      <c r="A3557" t="s">
        <v>15021</v>
      </c>
    </row>
    <row r="3558" spans="1:1" x14ac:dyDescent="0.2">
      <c r="A3558" t="s">
        <v>15022</v>
      </c>
    </row>
    <row r="3559" spans="1:1" x14ac:dyDescent="0.2">
      <c r="A3559" t="s">
        <v>15023</v>
      </c>
    </row>
    <row r="3560" spans="1:1" x14ac:dyDescent="0.2">
      <c r="A3560" t="s">
        <v>15024</v>
      </c>
    </row>
    <row r="3561" spans="1:1" x14ac:dyDescent="0.2">
      <c r="A3561" t="s">
        <v>15025</v>
      </c>
    </row>
    <row r="3562" spans="1:1" x14ac:dyDescent="0.2">
      <c r="A3562" t="s">
        <v>15026</v>
      </c>
    </row>
    <row r="3563" spans="1:1" x14ac:dyDescent="0.2">
      <c r="A3563" t="s">
        <v>15027</v>
      </c>
    </row>
    <row r="3564" spans="1:1" x14ac:dyDescent="0.2">
      <c r="A3564" t="s">
        <v>15028</v>
      </c>
    </row>
    <row r="3565" spans="1:1" x14ac:dyDescent="0.2">
      <c r="A3565" t="s">
        <v>15029</v>
      </c>
    </row>
    <row r="3566" spans="1:1" x14ac:dyDescent="0.2">
      <c r="A3566" t="s">
        <v>15030</v>
      </c>
    </row>
    <row r="3567" spans="1:1" x14ac:dyDescent="0.2">
      <c r="A3567" t="s">
        <v>15031</v>
      </c>
    </row>
    <row r="3568" spans="1:1" x14ac:dyDescent="0.2">
      <c r="A3568" t="s">
        <v>15032</v>
      </c>
    </row>
    <row r="3569" spans="1:1" x14ac:dyDescent="0.2">
      <c r="A3569" t="s">
        <v>15033</v>
      </c>
    </row>
    <row r="3570" spans="1:1" x14ac:dyDescent="0.2">
      <c r="A3570" t="s">
        <v>15034</v>
      </c>
    </row>
    <row r="3571" spans="1:1" x14ac:dyDescent="0.2">
      <c r="A3571" t="s">
        <v>15035</v>
      </c>
    </row>
    <row r="3572" spans="1:1" x14ac:dyDescent="0.2">
      <c r="A3572" t="s">
        <v>15036</v>
      </c>
    </row>
    <row r="3573" spans="1:1" x14ac:dyDescent="0.2">
      <c r="A3573" t="s">
        <v>15037</v>
      </c>
    </row>
    <row r="3574" spans="1:1" x14ac:dyDescent="0.2">
      <c r="A3574" t="s">
        <v>15038</v>
      </c>
    </row>
    <row r="3575" spans="1:1" x14ac:dyDescent="0.2">
      <c r="A3575" t="s">
        <v>15039</v>
      </c>
    </row>
    <row r="3576" spans="1:1" x14ac:dyDescent="0.2">
      <c r="A3576" t="s">
        <v>15040</v>
      </c>
    </row>
    <row r="3577" spans="1:1" x14ac:dyDescent="0.2">
      <c r="A3577" t="s">
        <v>15041</v>
      </c>
    </row>
    <row r="3578" spans="1:1" x14ac:dyDescent="0.2">
      <c r="A3578" t="s">
        <v>15042</v>
      </c>
    </row>
    <row r="3579" spans="1:1" x14ac:dyDescent="0.2">
      <c r="A3579" t="s">
        <v>15043</v>
      </c>
    </row>
    <row r="3580" spans="1:1" x14ac:dyDescent="0.2">
      <c r="A3580" t="s">
        <v>15044</v>
      </c>
    </row>
    <row r="3581" spans="1:1" x14ac:dyDescent="0.2">
      <c r="A3581" t="s">
        <v>15045</v>
      </c>
    </row>
    <row r="3582" spans="1:1" x14ac:dyDescent="0.2">
      <c r="A3582" t="s">
        <v>15046</v>
      </c>
    </row>
    <row r="3583" spans="1:1" x14ac:dyDescent="0.2">
      <c r="A3583" t="s">
        <v>15047</v>
      </c>
    </row>
    <row r="3584" spans="1:1" x14ac:dyDescent="0.2">
      <c r="A3584" t="s">
        <v>15048</v>
      </c>
    </row>
    <row r="3585" spans="1:1" x14ac:dyDescent="0.2">
      <c r="A3585" t="s">
        <v>15049</v>
      </c>
    </row>
    <row r="3586" spans="1:1" x14ac:dyDescent="0.2">
      <c r="A3586" t="s">
        <v>15050</v>
      </c>
    </row>
    <row r="3587" spans="1:1" x14ac:dyDescent="0.2">
      <c r="A3587" t="s">
        <v>15051</v>
      </c>
    </row>
    <row r="3588" spans="1:1" x14ac:dyDescent="0.2">
      <c r="A3588" t="s">
        <v>15052</v>
      </c>
    </row>
    <row r="3589" spans="1:1" x14ac:dyDescent="0.2">
      <c r="A3589" t="s">
        <v>15053</v>
      </c>
    </row>
    <row r="3590" spans="1:1" x14ac:dyDescent="0.2">
      <c r="A3590" t="s">
        <v>15054</v>
      </c>
    </row>
    <row r="3591" spans="1:1" x14ac:dyDescent="0.2">
      <c r="A3591" t="s">
        <v>15055</v>
      </c>
    </row>
    <row r="3592" spans="1:1" x14ac:dyDescent="0.2">
      <c r="A3592" t="s">
        <v>15056</v>
      </c>
    </row>
    <row r="3593" spans="1:1" x14ac:dyDescent="0.2">
      <c r="A3593" t="s">
        <v>15057</v>
      </c>
    </row>
    <row r="3594" spans="1:1" x14ac:dyDescent="0.2">
      <c r="A3594" t="s">
        <v>15058</v>
      </c>
    </row>
    <row r="3595" spans="1:1" x14ac:dyDescent="0.2">
      <c r="A3595" t="s">
        <v>15059</v>
      </c>
    </row>
    <row r="3596" spans="1:1" x14ac:dyDescent="0.2">
      <c r="A3596" t="s">
        <v>15060</v>
      </c>
    </row>
    <row r="3597" spans="1:1" x14ac:dyDescent="0.2">
      <c r="A3597" t="s">
        <v>15061</v>
      </c>
    </row>
    <row r="3598" spans="1:1" x14ac:dyDescent="0.2">
      <c r="A3598" t="s">
        <v>15062</v>
      </c>
    </row>
    <row r="3599" spans="1:1" x14ac:dyDescent="0.2">
      <c r="A3599" t="s">
        <v>15063</v>
      </c>
    </row>
    <row r="3600" spans="1:1" x14ac:dyDescent="0.2">
      <c r="A3600" t="s">
        <v>15064</v>
      </c>
    </row>
    <row r="3601" spans="1:1" x14ac:dyDescent="0.2">
      <c r="A3601" t="s">
        <v>15065</v>
      </c>
    </row>
    <row r="3602" spans="1:1" x14ac:dyDescent="0.2">
      <c r="A3602" t="s">
        <v>15066</v>
      </c>
    </row>
    <row r="3603" spans="1:1" x14ac:dyDescent="0.2">
      <c r="A3603" t="s">
        <v>15067</v>
      </c>
    </row>
    <row r="3604" spans="1:1" x14ac:dyDescent="0.2">
      <c r="A3604" t="s">
        <v>15068</v>
      </c>
    </row>
    <row r="3605" spans="1:1" x14ac:dyDescent="0.2">
      <c r="A3605" t="s">
        <v>15069</v>
      </c>
    </row>
    <row r="3606" spans="1:1" x14ac:dyDescent="0.2">
      <c r="A3606" t="s">
        <v>15070</v>
      </c>
    </row>
    <row r="3607" spans="1:1" x14ac:dyDescent="0.2">
      <c r="A3607" t="s">
        <v>15071</v>
      </c>
    </row>
    <row r="3608" spans="1:1" x14ac:dyDescent="0.2">
      <c r="A3608" t="s">
        <v>15072</v>
      </c>
    </row>
    <row r="3609" spans="1:1" x14ac:dyDescent="0.2">
      <c r="A3609" t="s">
        <v>15073</v>
      </c>
    </row>
    <row r="3610" spans="1:1" x14ac:dyDescent="0.2">
      <c r="A3610" t="s">
        <v>15074</v>
      </c>
    </row>
    <row r="3611" spans="1:1" x14ac:dyDescent="0.2">
      <c r="A3611" t="s">
        <v>15075</v>
      </c>
    </row>
    <row r="3612" spans="1:1" x14ac:dyDescent="0.2">
      <c r="A3612" t="s">
        <v>15076</v>
      </c>
    </row>
    <row r="3613" spans="1:1" x14ac:dyDescent="0.2">
      <c r="A3613" t="s">
        <v>15077</v>
      </c>
    </row>
    <row r="3614" spans="1:1" x14ac:dyDescent="0.2">
      <c r="A3614" t="s">
        <v>15078</v>
      </c>
    </row>
    <row r="3615" spans="1:1" x14ac:dyDescent="0.2">
      <c r="A3615" t="s">
        <v>15079</v>
      </c>
    </row>
    <row r="3616" spans="1:1" x14ac:dyDescent="0.2">
      <c r="A3616" t="s">
        <v>15080</v>
      </c>
    </row>
    <row r="3617" spans="1:1" x14ac:dyDescent="0.2">
      <c r="A3617" t="s">
        <v>15081</v>
      </c>
    </row>
    <row r="3618" spans="1:1" x14ac:dyDescent="0.2">
      <c r="A3618" t="s">
        <v>15082</v>
      </c>
    </row>
    <row r="3619" spans="1:1" x14ac:dyDescent="0.2">
      <c r="A3619" t="s">
        <v>15083</v>
      </c>
    </row>
    <row r="3620" spans="1:1" x14ac:dyDescent="0.2">
      <c r="A3620" t="s">
        <v>15084</v>
      </c>
    </row>
    <row r="3621" spans="1:1" x14ac:dyDescent="0.2">
      <c r="A3621" t="s">
        <v>15085</v>
      </c>
    </row>
    <row r="3622" spans="1:1" x14ac:dyDescent="0.2">
      <c r="A3622" t="s">
        <v>15086</v>
      </c>
    </row>
    <row r="3623" spans="1:1" x14ac:dyDescent="0.2">
      <c r="A3623" t="s">
        <v>15087</v>
      </c>
    </row>
    <row r="3624" spans="1:1" x14ac:dyDescent="0.2">
      <c r="A3624" t="s">
        <v>15088</v>
      </c>
    </row>
    <row r="3625" spans="1:1" x14ac:dyDescent="0.2">
      <c r="A3625" t="s">
        <v>15089</v>
      </c>
    </row>
    <row r="3626" spans="1:1" x14ac:dyDescent="0.2">
      <c r="A3626" t="s">
        <v>15090</v>
      </c>
    </row>
    <row r="3627" spans="1:1" x14ac:dyDescent="0.2">
      <c r="A3627" t="s">
        <v>15091</v>
      </c>
    </row>
    <row r="3628" spans="1:1" x14ac:dyDescent="0.2">
      <c r="A3628" t="s">
        <v>15092</v>
      </c>
    </row>
    <row r="3629" spans="1:1" x14ac:dyDescent="0.2">
      <c r="A3629" t="s">
        <v>15093</v>
      </c>
    </row>
    <row r="3630" spans="1:1" x14ac:dyDescent="0.2">
      <c r="A3630" t="s">
        <v>15094</v>
      </c>
    </row>
    <row r="3631" spans="1:1" x14ac:dyDescent="0.2">
      <c r="A3631" t="s">
        <v>15095</v>
      </c>
    </row>
    <row r="3632" spans="1:1" x14ac:dyDescent="0.2">
      <c r="A3632" t="s">
        <v>15096</v>
      </c>
    </row>
    <row r="3633" spans="1:1" x14ac:dyDescent="0.2">
      <c r="A3633" t="s">
        <v>15097</v>
      </c>
    </row>
    <row r="3634" spans="1:1" x14ac:dyDescent="0.2">
      <c r="A3634" t="s">
        <v>15098</v>
      </c>
    </row>
    <row r="3635" spans="1:1" x14ac:dyDescent="0.2">
      <c r="A3635" t="s">
        <v>15099</v>
      </c>
    </row>
    <row r="3636" spans="1:1" x14ac:dyDescent="0.2">
      <c r="A3636" t="s">
        <v>15100</v>
      </c>
    </row>
    <row r="3637" spans="1:1" x14ac:dyDescent="0.2">
      <c r="A3637" t="s">
        <v>15101</v>
      </c>
    </row>
    <row r="3638" spans="1:1" x14ac:dyDescent="0.2">
      <c r="A3638" t="s">
        <v>15102</v>
      </c>
    </row>
    <row r="3639" spans="1:1" x14ac:dyDescent="0.2">
      <c r="A3639" t="s">
        <v>15103</v>
      </c>
    </row>
    <row r="3640" spans="1:1" x14ac:dyDescent="0.2">
      <c r="A3640" t="s">
        <v>15104</v>
      </c>
    </row>
    <row r="3641" spans="1:1" x14ac:dyDescent="0.2">
      <c r="A3641" t="s">
        <v>15105</v>
      </c>
    </row>
    <row r="3642" spans="1:1" x14ac:dyDescent="0.2">
      <c r="A3642" t="s">
        <v>15106</v>
      </c>
    </row>
    <row r="3643" spans="1:1" x14ac:dyDescent="0.2">
      <c r="A3643" t="s">
        <v>15107</v>
      </c>
    </row>
    <row r="3644" spans="1:1" x14ac:dyDescent="0.2">
      <c r="A3644" t="s">
        <v>15108</v>
      </c>
    </row>
    <row r="3645" spans="1:1" x14ac:dyDescent="0.2">
      <c r="A3645" t="s">
        <v>15109</v>
      </c>
    </row>
    <row r="3646" spans="1:1" x14ac:dyDescent="0.2">
      <c r="A3646" t="s">
        <v>15110</v>
      </c>
    </row>
    <row r="3647" spans="1:1" x14ac:dyDescent="0.2">
      <c r="A3647" t="s">
        <v>15111</v>
      </c>
    </row>
    <row r="3648" spans="1:1" x14ac:dyDescent="0.2">
      <c r="A3648" t="s">
        <v>15112</v>
      </c>
    </row>
    <row r="3649" spans="1:1" x14ac:dyDescent="0.2">
      <c r="A3649" t="s">
        <v>15113</v>
      </c>
    </row>
    <row r="3650" spans="1:1" x14ac:dyDescent="0.2">
      <c r="A3650" t="s">
        <v>15114</v>
      </c>
    </row>
    <row r="3651" spans="1:1" x14ac:dyDescent="0.2">
      <c r="A3651" t="s">
        <v>15115</v>
      </c>
    </row>
    <row r="3652" spans="1:1" x14ac:dyDescent="0.2">
      <c r="A3652" t="s">
        <v>15116</v>
      </c>
    </row>
    <row r="3653" spans="1:1" x14ac:dyDescent="0.2">
      <c r="A3653" t="s">
        <v>15117</v>
      </c>
    </row>
    <row r="3654" spans="1:1" x14ac:dyDescent="0.2">
      <c r="A3654" t="s">
        <v>15118</v>
      </c>
    </row>
    <row r="3655" spans="1:1" x14ac:dyDescent="0.2">
      <c r="A3655" t="s">
        <v>15119</v>
      </c>
    </row>
    <row r="3656" spans="1:1" x14ac:dyDescent="0.2">
      <c r="A3656" t="s">
        <v>15120</v>
      </c>
    </row>
    <row r="3657" spans="1:1" x14ac:dyDescent="0.2">
      <c r="A3657" t="s">
        <v>15121</v>
      </c>
    </row>
    <row r="3658" spans="1:1" x14ac:dyDescent="0.2">
      <c r="A3658" t="s">
        <v>15122</v>
      </c>
    </row>
    <row r="3659" spans="1:1" x14ac:dyDescent="0.2">
      <c r="A3659" t="s">
        <v>15123</v>
      </c>
    </row>
    <row r="3660" spans="1:1" x14ac:dyDescent="0.2">
      <c r="A3660" t="s">
        <v>15124</v>
      </c>
    </row>
    <row r="3661" spans="1:1" x14ac:dyDescent="0.2">
      <c r="A3661" t="s">
        <v>15125</v>
      </c>
    </row>
    <row r="3662" spans="1:1" x14ac:dyDescent="0.2">
      <c r="A3662" t="s">
        <v>15126</v>
      </c>
    </row>
    <row r="3663" spans="1:1" x14ac:dyDescent="0.2">
      <c r="A3663" t="s">
        <v>15127</v>
      </c>
    </row>
    <row r="3664" spans="1:1" x14ac:dyDescent="0.2">
      <c r="A3664" t="s">
        <v>15128</v>
      </c>
    </row>
    <row r="3665" spans="1:1" x14ac:dyDescent="0.2">
      <c r="A3665" t="s">
        <v>15129</v>
      </c>
    </row>
    <row r="3666" spans="1:1" x14ac:dyDescent="0.2">
      <c r="A3666" t="s">
        <v>15130</v>
      </c>
    </row>
    <row r="3667" spans="1:1" x14ac:dyDescent="0.2">
      <c r="A3667" t="s">
        <v>15131</v>
      </c>
    </row>
    <row r="3668" spans="1:1" x14ac:dyDescent="0.2">
      <c r="A3668" t="s">
        <v>15132</v>
      </c>
    </row>
    <row r="3669" spans="1:1" x14ac:dyDescent="0.2">
      <c r="A3669" t="s">
        <v>15133</v>
      </c>
    </row>
    <row r="3670" spans="1:1" x14ac:dyDescent="0.2">
      <c r="A3670" t="s">
        <v>15134</v>
      </c>
    </row>
    <row r="3671" spans="1:1" x14ac:dyDescent="0.2">
      <c r="A3671" t="s">
        <v>15135</v>
      </c>
    </row>
    <row r="3672" spans="1:1" x14ac:dyDescent="0.2">
      <c r="A3672" t="s">
        <v>15136</v>
      </c>
    </row>
    <row r="3673" spans="1:1" x14ac:dyDescent="0.2">
      <c r="A3673" t="s">
        <v>15137</v>
      </c>
    </row>
    <row r="3674" spans="1:1" x14ac:dyDescent="0.2">
      <c r="A3674" t="s">
        <v>15138</v>
      </c>
    </row>
    <row r="3675" spans="1:1" x14ac:dyDescent="0.2">
      <c r="A3675" t="s">
        <v>15139</v>
      </c>
    </row>
    <row r="3676" spans="1:1" x14ac:dyDescent="0.2">
      <c r="A3676" t="s">
        <v>15140</v>
      </c>
    </row>
    <row r="3677" spans="1:1" x14ac:dyDescent="0.2">
      <c r="A3677" t="s">
        <v>15141</v>
      </c>
    </row>
    <row r="3678" spans="1:1" x14ac:dyDescent="0.2">
      <c r="A3678" t="s">
        <v>15142</v>
      </c>
    </row>
    <row r="3679" spans="1:1" x14ac:dyDescent="0.2">
      <c r="A3679" t="s">
        <v>15143</v>
      </c>
    </row>
    <row r="3680" spans="1:1" x14ac:dyDescent="0.2">
      <c r="A3680" t="s">
        <v>15144</v>
      </c>
    </row>
    <row r="3681" spans="1:1" x14ac:dyDescent="0.2">
      <c r="A3681" t="s">
        <v>15145</v>
      </c>
    </row>
    <row r="3682" spans="1:1" x14ac:dyDescent="0.2">
      <c r="A3682" t="s">
        <v>15146</v>
      </c>
    </row>
    <row r="3683" spans="1:1" x14ac:dyDescent="0.2">
      <c r="A3683" t="s">
        <v>15147</v>
      </c>
    </row>
    <row r="3684" spans="1:1" x14ac:dyDescent="0.2">
      <c r="A3684" t="s">
        <v>15148</v>
      </c>
    </row>
    <row r="3685" spans="1:1" x14ac:dyDescent="0.2">
      <c r="A3685" t="s">
        <v>15149</v>
      </c>
    </row>
    <row r="3686" spans="1:1" x14ac:dyDescent="0.2">
      <c r="A3686" t="s">
        <v>15150</v>
      </c>
    </row>
    <row r="3687" spans="1:1" x14ac:dyDescent="0.2">
      <c r="A3687" t="s">
        <v>15151</v>
      </c>
    </row>
    <row r="3688" spans="1:1" x14ac:dyDescent="0.2">
      <c r="A3688" t="s">
        <v>15152</v>
      </c>
    </row>
    <row r="3689" spans="1:1" x14ac:dyDescent="0.2">
      <c r="A3689" t="s">
        <v>15153</v>
      </c>
    </row>
    <row r="3690" spans="1:1" x14ac:dyDescent="0.2">
      <c r="A3690" t="s">
        <v>15154</v>
      </c>
    </row>
    <row r="3691" spans="1:1" x14ac:dyDescent="0.2">
      <c r="A3691" t="s">
        <v>15155</v>
      </c>
    </row>
    <row r="3692" spans="1:1" x14ac:dyDescent="0.2">
      <c r="A3692" t="s">
        <v>15156</v>
      </c>
    </row>
    <row r="3693" spans="1:1" x14ac:dyDescent="0.2">
      <c r="A3693" t="s">
        <v>15157</v>
      </c>
    </row>
    <row r="3694" spans="1:1" x14ac:dyDescent="0.2">
      <c r="A3694" t="s">
        <v>15158</v>
      </c>
    </row>
    <row r="3695" spans="1:1" x14ac:dyDescent="0.2">
      <c r="A3695" t="s">
        <v>15159</v>
      </c>
    </row>
    <row r="3696" spans="1:1" x14ac:dyDescent="0.2">
      <c r="A3696" t="s">
        <v>15160</v>
      </c>
    </row>
    <row r="3697" spans="1:1" x14ac:dyDescent="0.2">
      <c r="A3697" t="s">
        <v>15161</v>
      </c>
    </row>
    <row r="3698" spans="1:1" x14ac:dyDescent="0.2">
      <c r="A3698" t="s">
        <v>15162</v>
      </c>
    </row>
    <row r="3699" spans="1:1" x14ac:dyDescent="0.2">
      <c r="A3699" t="s">
        <v>15163</v>
      </c>
    </row>
    <row r="3700" spans="1:1" x14ac:dyDescent="0.2">
      <c r="A3700" t="s">
        <v>15164</v>
      </c>
    </row>
    <row r="3701" spans="1:1" x14ac:dyDescent="0.2">
      <c r="A3701" t="s">
        <v>15165</v>
      </c>
    </row>
    <row r="3702" spans="1:1" x14ac:dyDescent="0.2">
      <c r="A3702" t="s">
        <v>15166</v>
      </c>
    </row>
    <row r="3703" spans="1:1" x14ac:dyDescent="0.2">
      <c r="A3703" t="s">
        <v>15167</v>
      </c>
    </row>
    <row r="3704" spans="1:1" x14ac:dyDescent="0.2">
      <c r="A3704" t="s">
        <v>15168</v>
      </c>
    </row>
    <row r="3705" spans="1:1" x14ac:dyDescent="0.2">
      <c r="A3705" t="s">
        <v>15169</v>
      </c>
    </row>
    <row r="3706" spans="1:1" x14ac:dyDescent="0.2">
      <c r="A3706" t="s">
        <v>15170</v>
      </c>
    </row>
    <row r="3707" spans="1:1" x14ac:dyDescent="0.2">
      <c r="A3707" t="s">
        <v>15171</v>
      </c>
    </row>
    <row r="3708" spans="1:1" x14ac:dyDescent="0.2">
      <c r="A3708" t="s">
        <v>15172</v>
      </c>
    </row>
    <row r="3709" spans="1:1" x14ac:dyDescent="0.2">
      <c r="A3709" t="s">
        <v>15173</v>
      </c>
    </row>
    <row r="3710" spans="1:1" x14ac:dyDescent="0.2">
      <c r="A3710" t="s">
        <v>15174</v>
      </c>
    </row>
    <row r="3711" spans="1:1" x14ac:dyDescent="0.2">
      <c r="A3711" t="s">
        <v>15175</v>
      </c>
    </row>
    <row r="3712" spans="1:1" x14ac:dyDescent="0.2">
      <c r="A3712" t="s">
        <v>15176</v>
      </c>
    </row>
    <row r="3713" spans="1:1" x14ac:dyDescent="0.2">
      <c r="A3713" t="s">
        <v>15177</v>
      </c>
    </row>
    <row r="3714" spans="1:1" x14ac:dyDescent="0.2">
      <c r="A3714" t="s">
        <v>15178</v>
      </c>
    </row>
    <row r="3715" spans="1:1" x14ac:dyDescent="0.2">
      <c r="A3715" t="s">
        <v>15179</v>
      </c>
    </row>
    <row r="3716" spans="1:1" x14ac:dyDescent="0.2">
      <c r="A3716" t="s">
        <v>15180</v>
      </c>
    </row>
    <row r="3717" spans="1:1" x14ac:dyDescent="0.2">
      <c r="A3717" t="s">
        <v>15181</v>
      </c>
    </row>
    <row r="3718" spans="1:1" x14ac:dyDescent="0.2">
      <c r="A3718" t="s">
        <v>15182</v>
      </c>
    </row>
    <row r="3719" spans="1:1" x14ac:dyDescent="0.2">
      <c r="A3719" t="s">
        <v>15183</v>
      </c>
    </row>
    <row r="3720" spans="1:1" x14ac:dyDescent="0.2">
      <c r="A3720" t="s">
        <v>15184</v>
      </c>
    </row>
    <row r="3721" spans="1:1" x14ac:dyDescent="0.2">
      <c r="A3721" t="s">
        <v>15185</v>
      </c>
    </row>
    <row r="3722" spans="1:1" x14ac:dyDescent="0.2">
      <c r="A3722" t="s">
        <v>15186</v>
      </c>
    </row>
    <row r="3723" spans="1:1" x14ac:dyDescent="0.2">
      <c r="A3723" t="s">
        <v>15187</v>
      </c>
    </row>
    <row r="3724" spans="1:1" x14ac:dyDescent="0.2">
      <c r="A3724" t="s">
        <v>15188</v>
      </c>
    </row>
    <row r="3725" spans="1:1" x14ac:dyDescent="0.2">
      <c r="A3725" t="s">
        <v>15189</v>
      </c>
    </row>
    <row r="3726" spans="1:1" x14ac:dyDescent="0.2">
      <c r="A3726" t="s">
        <v>15190</v>
      </c>
    </row>
    <row r="3727" spans="1:1" x14ac:dyDescent="0.2">
      <c r="A3727" t="s">
        <v>15191</v>
      </c>
    </row>
    <row r="3728" spans="1:1" x14ac:dyDescent="0.2">
      <c r="A3728" t="s">
        <v>15192</v>
      </c>
    </row>
    <row r="3729" spans="1:1" x14ac:dyDescent="0.2">
      <c r="A3729" t="s">
        <v>15193</v>
      </c>
    </row>
    <row r="3730" spans="1:1" x14ac:dyDescent="0.2">
      <c r="A3730" t="s">
        <v>15194</v>
      </c>
    </row>
    <row r="3731" spans="1:1" x14ac:dyDescent="0.2">
      <c r="A3731" t="s">
        <v>15195</v>
      </c>
    </row>
    <row r="3732" spans="1:1" x14ac:dyDescent="0.2">
      <c r="A3732" t="s">
        <v>15196</v>
      </c>
    </row>
    <row r="3733" spans="1:1" x14ac:dyDescent="0.2">
      <c r="A3733" t="s">
        <v>15197</v>
      </c>
    </row>
    <row r="3734" spans="1:1" x14ac:dyDescent="0.2">
      <c r="A3734" t="s">
        <v>15198</v>
      </c>
    </row>
    <row r="3735" spans="1:1" x14ac:dyDescent="0.2">
      <c r="A3735" t="s">
        <v>15199</v>
      </c>
    </row>
    <row r="3736" spans="1:1" x14ac:dyDescent="0.2">
      <c r="A3736" t="s">
        <v>15200</v>
      </c>
    </row>
    <row r="3737" spans="1:1" x14ac:dyDescent="0.2">
      <c r="A3737" t="s">
        <v>15201</v>
      </c>
    </row>
    <row r="3738" spans="1:1" x14ac:dyDescent="0.2">
      <c r="A3738" t="s">
        <v>15202</v>
      </c>
    </row>
    <row r="3739" spans="1:1" x14ac:dyDescent="0.2">
      <c r="A3739" t="s">
        <v>15203</v>
      </c>
    </row>
    <row r="3740" spans="1:1" x14ac:dyDescent="0.2">
      <c r="A3740" t="s">
        <v>15204</v>
      </c>
    </row>
    <row r="3741" spans="1:1" x14ac:dyDescent="0.2">
      <c r="A3741" t="s">
        <v>15205</v>
      </c>
    </row>
    <row r="3742" spans="1:1" x14ac:dyDescent="0.2">
      <c r="A3742" t="s">
        <v>15206</v>
      </c>
    </row>
    <row r="3743" spans="1:1" x14ac:dyDescent="0.2">
      <c r="A3743" t="s">
        <v>15207</v>
      </c>
    </row>
    <row r="3744" spans="1:1" x14ac:dyDescent="0.2">
      <c r="A3744" t="s">
        <v>15208</v>
      </c>
    </row>
    <row r="3745" spans="1:1" x14ac:dyDescent="0.2">
      <c r="A3745" t="s">
        <v>15209</v>
      </c>
    </row>
    <row r="3746" spans="1:1" x14ac:dyDescent="0.2">
      <c r="A3746" t="s">
        <v>15210</v>
      </c>
    </row>
    <row r="3747" spans="1:1" x14ac:dyDescent="0.2">
      <c r="A3747" t="s">
        <v>15211</v>
      </c>
    </row>
    <row r="3748" spans="1:1" x14ac:dyDescent="0.2">
      <c r="A3748" t="s">
        <v>15212</v>
      </c>
    </row>
    <row r="3749" spans="1:1" x14ac:dyDescent="0.2">
      <c r="A3749" t="s">
        <v>15213</v>
      </c>
    </row>
    <row r="3750" spans="1:1" x14ac:dyDescent="0.2">
      <c r="A3750" t="s">
        <v>15214</v>
      </c>
    </row>
    <row r="3751" spans="1:1" x14ac:dyDescent="0.2">
      <c r="A3751" t="s">
        <v>15215</v>
      </c>
    </row>
    <row r="3752" spans="1:1" x14ac:dyDescent="0.2">
      <c r="A3752" t="s">
        <v>15216</v>
      </c>
    </row>
    <row r="3753" spans="1:1" x14ac:dyDescent="0.2">
      <c r="A3753" t="s">
        <v>15217</v>
      </c>
    </row>
    <row r="3754" spans="1:1" x14ac:dyDescent="0.2">
      <c r="A3754" t="s">
        <v>15218</v>
      </c>
    </row>
    <row r="3755" spans="1:1" x14ac:dyDescent="0.2">
      <c r="A3755" t="s">
        <v>15219</v>
      </c>
    </row>
    <row r="3756" spans="1:1" x14ac:dyDescent="0.2">
      <c r="A3756" t="s">
        <v>15220</v>
      </c>
    </row>
    <row r="3757" spans="1:1" x14ac:dyDescent="0.2">
      <c r="A3757" t="s">
        <v>15221</v>
      </c>
    </row>
    <row r="3758" spans="1:1" x14ac:dyDescent="0.2">
      <c r="A3758" t="s">
        <v>15222</v>
      </c>
    </row>
    <row r="3759" spans="1:1" x14ac:dyDescent="0.2">
      <c r="A3759" t="s">
        <v>15223</v>
      </c>
    </row>
    <row r="3760" spans="1:1" x14ac:dyDescent="0.2">
      <c r="A3760" t="s">
        <v>15224</v>
      </c>
    </row>
    <row r="3761" spans="1:1" x14ac:dyDescent="0.2">
      <c r="A3761" t="s">
        <v>15225</v>
      </c>
    </row>
    <row r="3762" spans="1:1" x14ac:dyDescent="0.2">
      <c r="A3762" t="s">
        <v>15226</v>
      </c>
    </row>
    <row r="3763" spans="1:1" x14ac:dyDescent="0.2">
      <c r="A3763" t="s">
        <v>15227</v>
      </c>
    </row>
    <row r="3764" spans="1:1" x14ac:dyDescent="0.2">
      <c r="A3764" t="s">
        <v>15228</v>
      </c>
    </row>
    <row r="3765" spans="1:1" x14ac:dyDescent="0.2">
      <c r="A3765" t="s">
        <v>15229</v>
      </c>
    </row>
    <row r="3766" spans="1:1" x14ac:dyDescent="0.2">
      <c r="A3766" t="s">
        <v>15230</v>
      </c>
    </row>
    <row r="3767" spans="1:1" x14ac:dyDescent="0.2">
      <c r="A3767" t="s">
        <v>15231</v>
      </c>
    </row>
    <row r="3768" spans="1:1" x14ac:dyDescent="0.2">
      <c r="A3768" t="s">
        <v>15232</v>
      </c>
    </row>
    <row r="3769" spans="1:1" x14ac:dyDescent="0.2">
      <c r="A3769" t="s">
        <v>15233</v>
      </c>
    </row>
    <row r="3770" spans="1:1" x14ac:dyDescent="0.2">
      <c r="A3770" t="s">
        <v>15234</v>
      </c>
    </row>
    <row r="3771" spans="1:1" x14ac:dyDescent="0.2">
      <c r="A3771" t="s">
        <v>15235</v>
      </c>
    </row>
    <row r="3772" spans="1:1" x14ac:dyDescent="0.2">
      <c r="A3772" t="s">
        <v>15236</v>
      </c>
    </row>
    <row r="3773" spans="1:1" x14ac:dyDescent="0.2">
      <c r="A3773" t="s">
        <v>15237</v>
      </c>
    </row>
    <row r="3774" spans="1:1" x14ac:dyDescent="0.2">
      <c r="A3774" t="s">
        <v>15238</v>
      </c>
    </row>
    <row r="3775" spans="1:1" x14ac:dyDescent="0.2">
      <c r="A3775" t="s">
        <v>15239</v>
      </c>
    </row>
    <row r="3776" spans="1:1" x14ac:dyDescent="0.2">
      <c r="A3776" t="s">
        <v>15240</v>
      </c>
    </row>
    <row r="3777" spans="1:1" x14ac:dyDescent="0.2">
      <c r="A3777" t="s">
        <v>15241</v>
      </c>
    </row>
    <row r="3778" spans="1:1" x14ac:dyDescent="0.2">
      <c r="A3778" t="s">
        <v>15242</v>
      </c>
    </row>
    <row r="3779" spans="1:1" x14ac:dyDescent="0.2">
      <c r="A3779" t="s">
        <v>15243</v>
      </c>
    </row>
    <row r="3780" spans="1:1" x14ac:dyDescent="0.2">
      <c r="A3780" t="s">
        <v>15244</v>
      </c>
    </row>
    <row r="3781" spans="1:1" x14ac:dyDescent="0.2">
      <c r="A3781" t="s">
        <v>15245</v>
      </c>
    </row>
    <row r="3782" spans="1:1" x14ac:dyDescent="0.2">
      <c r="A3782" t="s">
        <v>15246</v>
      </c>
    </row>
    <row r="3783" spans="1:1" x14ac:dyDescent="0.2">
      <c r="A3783" t="s">
        <v>15247</v>
      </c>
    </row>
    <row r="3784" spans="1:1" x14ac:dyDescent="0.2">
      <c r="A3784" t="s">
        <v>15248</v>
      </c>
    </row>
    <row r="3785" spans="1:1" x14ac:dyDescent="0.2">
      <c r="A3785" t="s">
        <v>15249</v>
      </c>
    </row>
    <row r="3786" spans="1:1" x14ac:dyDescent="0.2">
      <c r="A3786" t="s">
        <v>15250</v>
      </c>
    </row>
    <row r="3787" spans="1:1" x14ac:dyDescent="0.2">
      <c r="A3787" t="s">
        <v>15251</v>
      </c>
    </row>
    <row r="3788" spans="1:1" x14ac:dyDescent="0.2">
      <c r="A3788" t="s">
        <v>15252</v>
      </c>
    </row>
    <row r="3789" spans="1:1" x14ac:dyDescent="0.2">
      <c r="A3789" t="s">
        <v>15253</v>
      </c>
    </row>
    <row r="3790" spans="1:1" x14ac:dyDescent="0.2">
      <c r="A3790" t="s">
        <v>15254</v>
      </c>
    </row>
    <row r="3791" spans="1:1" x14ac:dyDescent="0.2">
      <c r="A3791" t="s">
        <v>15255</v>
      </c>
    </row>
    <row r="3792" spans="1:1" x14ac:dyDescent="0.2">
      <c r="A3792" t="s">
        <v>15256</v>
      </c>
    </row>
    <row r="3793" spans="1:1" x14ac:dyDescent="0.2">
      <c r="A3793" t="s">
        <v>15257</v>
      </c>
    </row>
    <row r="3794" spans="1:1" x14ac:dyDescent="0.2">
      <c r="A3794" t="s">
        <v>15258</v>
      </c>
    </row>
    <row r="3795" spans="1:1" x14ac:dyDescent="0.2">
      <c r="A3795" t="s">
        <v>15259</v>
      </c>
    </row>
    <row r="3796" spans="1:1" x14ac:dyDescent="0.2">
      <c r="A3796" t="s">
        <v>15260</v>
      </c>
    </row>
    <row r="3797" spans="1:1" x14ac:dyDescent="0.2">
      <c r="A3797" t="s">
        <v>15261</v>
      </c>
    </row>
    <row r="3798" spans="1:1" x14ac:dyDescent="0.2">
      <c r="A3798" t="s">
        <v>15262</v>
      </c>
    </row>
    <row r="3799" spans="1:1" x14ac:dyDescent="0.2">
      <c r="A3799" t="s">
        <v>15263</v>
      </c>
    </row>
    <row r="3800" spans="1:1" x14ac:dyDescent="0.2">
      <c r="A3800" t="s">
        <v>15264</v>
      </c>
    </row>
    <row r="3801" spans="1:1" x14ac:dyDescent="0.2">
      <c r="A3801" t="s">
        <v>15265</v>
      </c>
    </row>
    <row r="3802" spans="1:1" x14ac:dyDescent="0.2">
      <c r="A3802" t="s">
        <v>15266</v>
      </c>
    </row>
    <row r="3803" spans="1:1" x14ac:dyDescent="0.2">
      <c r="A3803" t="s">
        <v>15267</v>
      </c>
    </row>
    <row r="3804" spans="1:1" x14ac:dyDescent="0.2">
      <c r="A3804" t="s">
        <v>15268</v>
      </c>
    </row>
    <row r="3805" spans="1:1" x14ac:dyDescent="0.2">
      <c r="A3805" t="s">
        <v>15269</v>
      </c>
    </row>
    <row r="3806" spans="1:1" x14ac:dyDescent="0.2">
      <c r="A3806" t="s">
        <v>15270</v>
      </c>
    </row>
    <row r="3807" spans="1:1" x14ac:dyDescent="0.2">
      <c r="A3807" t="s">
        <v>15271</v>
      </c>
    </row>
    <row r="3808" spans="1:1" x14ac:dyDescent="0.2">
      <c r="A3808" t="s">
        <v>15272</v>
      </c>
    </row>
    <row r="3809" spans="1:1" x14ac:dyDescent="0.2">
      <c r="A3809" t="s">
        <v>15273</v>
      </c>
    </row>
    <row r="3810" spans="1:1" x14ac:dyDescent="0.2">
      <c r="A3810" t="s">
        <v>15274</v>
      </c>
    </row>
    <row r="3811" spans="1:1" x14ac:dyDescent="0.2">
      <c r="A3811" t="s">
        <v>15275</v>
      </c>
    </row>
    <row r="3812" spans="1:1" x14ac:dyDescent="0.2">
      <c r="A3812" t="s">
        <v>15276</v>
      </c>
    </row>
    <row r="3813" spans="1:1" x14ac:dyDescent="0.2">
      <c r="A3813" t="s">
        <v>15277</v>
      </c>
    </row>
    <row r="3814" spans="1:1" x14ac:dyDescent="0.2">
      <c r="A3814" t="s">
        <v>15278</v>
      </c>
    </row>
    <row r="3815" spans="1:1" x14ac:dyDescent="0.2">
      <c r="A3815" t="s">
        <v>15279</v>
      </c>
    </row>
    <row r="3816" spans="1:1" x14ac:dyDescent="0.2">
      <c r="A3816" t="s">
        <v>15280</v>
      </c>
    </row>
    <row r="3817" spans="1:1" x14ac:dyDescent="0.2">
      <c r="A3817" t="s">
        <v>15281</v>
      </c>
    </row>
    <row r="3818" spans="1:1" x14ac:dyDescent="0.2">
      <c r="A3818" t="s">
        <v>15282</v>
      </c>
    </row>
    <row r="3819" spans="1:1" x14ac:dyDescent="0.2">
      <c r="A3819" t="s">
        <v>15283</v>
      </c>
    </row>
    <row r="3820" spans="1:1" x14ac:dyDescent="0.2">
      <c r="A3820" t="s">
        <v>15284</v>
      </c>
    </row>
    <row r="3821" spans="1:1" x14ac:dyDescent="0.2">
      <c r="A3821" t="s">
        <v>15285</v>
      </c>
    </row>
    <row r="3822" spans="1:1" x14ac:dyDescent="0.2">
      <c r="A3822" t="s">
        <v>15286</v>
      </c>
    </row>
    <row r="3823" spans="1:1" x14ac:dyDescent="0.2">
      <c r="A3823" t="s">
        <v>15287</v>
      </c>
    </row>
    <row r="3824" spans="1:1" x14ac:dyDescent="0.2">
      <c r="A3824" t="s">
        <v>15288</v>
      </c>
    </row>
    <row r="3825" spans="1:1" x14ac:dyDescent="0.2">
      <c r="A3825" t="s">
        <v>15289</v>
      </c>
    </row>
    <row r="3826" spans="1:1" x14ac:dyDescent="0.2">
      <c r="A3826" t="s">
        <v>15290</v>
      </c>
    </row>
    <row r="3827" spans="1:1" x14ac:dyDescent="0.2">
      <c r="A3827" t="s">
        <v>15291</v>
      </c>
    </row>
    <row r="3828" spans="1:1" x14ac:dyDescent="0.2">
      <c r="A3828" t="s">
        <v>15292</v>
      </c>
    </row>
    <row r="3829" spans="1:1" x14ac:dyDescent="0.2">
      <c r="A3829" t="s">
        <v>15293</v>
      </c>
    </row>
    <row r="3830" spans="1:1" x14ac:dyDescent="0.2">
      <c r="A3830" t="s">
        <v>15294</v>
      </c>
    </row>
    <row r="3831" spans="1:1" x14ac:dyDescent="0.2">
      <c r="A3831" t="s">
        <v>15295</v>
      </c>
    </row>
    <row r="3832" spans="1:1" x14ac:dyDescent="0.2">
      <c r="A3832" t="s">
        <v>15296</v>
      </c>
    </row>
    <row r="3833" spans="1:1" x14ac:dyDescent="0.2">
      <c r="A3833" t="s">
        <v>15297</v>
      </c>
    </row>
    <row r="3834" spans="1:1" x14ac:dyDescent="0.2">
      <c r="A3834" t="s">
        <v>15298</v>
      </c>
    </row>
    <row r="3835" spans="1:1" x14ac:dyDescent="0.2">
      <c r="A3835" t="s">
        <v>15299</v>
      </c>
    </row>
    <row r="3836" spans="1:1" x14ac:dyDescent="0.2">
      <c r="A3836" t="s">
        <v>15300</v>
      </c>
    </row>
    <row r="3837" spans="1:1" x14ac:dyDescent="0.2">
      <c r="A3837" t="s">
        <v>15301</v>
      </c>
    </row>
    <row r="3838" spans="1:1" x14ac:dyDescent="0.2">
      <c r="A3838" t="s">
        <v>15302</v>
      </c>
    </row>
    <row r="3839" spans="1:1" x14ac:dyDescent="0.2">
      <c r="A3839" t="s">
        <v>15303</v>
      </c>
    </row>
    <row r="3840" spans="1:1" x14ac:dyDescent="0.2">
      <c r="A3840" t="s">
        <v>15304</v>
      </c>
    </row>
    <row r="3841" spans="1:1" x14ac:dyDescent="0.2">
      <c r="A3841" t="s">
        <v>15305</v>
      </c>
    </row>
    <row r="3842" spans="1:1" x14ac:dyDescent="0.2">
      <c r="A3842" t="s">
        <v>15306</v>
      </c>
    </row>
    <row r="3843" spans="1:1" x14ac:dyDescent="0.2">
      <c r="A3843" t="s">
        <v>15307</v>
      </c>
    </row>
    <row r="3844" spans="1:1" x14ac:dyDescent="0.2">
      <c r="A3844" t="s">
        <v>15308</v>
      </c>
    </row>
    <row r="3845" spans="1:1" x14ac:dyDescent="0.2">
      <c r="A3845" t="s">
        <v>15309</v>
      </c>
    </row>
    <row r="3846" spans="1:1" x14ac:dyDescent="0.2">
      <c r="A3846" t="s">
        <v>15310</v>
      </c>
    </row>
    <row r="3847" spans="1:1" x14ac:dyDescent="0.2">
      <c r="A3847" t="s">
        <v>15311</v>
      </c>
    </row>
    <row r="3848" spans="1:1" x14ac:dyDescent="0.2">
      <c r="A3848" t="s">
        <v>15312</v>
      </c>
    </row>
    <row r="3849" spans="1:1" x14ac:dyDescent="0.2">
      <c r="A3849" t="s">
        <v>15313</v>
      </c>
    </row>
    <row r="3850" spans="1:1" x14ac:dyDescent="0.2">
      <c r="A3850" t="s">
        <v>15314</v>
      </c>
    </row>
    <row r="3851" spans="1:1" x14ac:dyDescent="0.2">
      <c r="A3851" t="s">
        <v>15315</v>
      </c>
    </row>
    <row r="3852" spans="1:1" x14ac:dyDescent="0.2">
      <c r="A3852" t="s">
        <v>15316</v>
      </c>
    </row>
    <row r="3853" spans="1:1" x14ac:dyDescent="0.2">
      <c r="A3853" t="s">
        <v>15317</v>
      </c>
    </row>
    <row r="3854" spans="1:1" x14ac:dyDescent="0.2">
      <c r="A3854" t="s">
        <v>15318</v>
      </c>
    </row>
    <row r="3855" spans="1:1" x14ac:dyDescent="0.2">
      <c r="A3855" t="s">
        <v>15319</v>
      </c>
    </row>
    <row r="3856" spans="1:1" x14ac:dyDescent="0.2">
      <c r="A3856" t="s">
        <v>15320</v>
      </c>
    </row>
    <row r="3857" spans="1:1" x14ac:dyDescent="0.2">
      <c r="A3857" t="s">
        <v>15321</v>
      </c>
    </row>
    <row r="3858" spans="1:1" x14ac:dyDescent="0.2">
      <c r="A3858" t="s">
        <v>15322</v>
      </c>
    </row>
    <row r="3859" spans="1:1" x14ac:dyDescent="0.2">
      <c r="A3859" t="s">
        <v>15323</v>
      </c>
    </row>
    <row r="3860" spans="1:1" x14ac:dyDescent="0.2">
      <c r="A3860" t="s">
        <v>15324</v>
      </c>
    </row>
    <row r="3861" spans="1:1" x14ac:dyDescent="0.2">
      <c r="A3861" t="s">
        <v>15325</v>
      </c>
    </row>
    <row r="3862" spans="1:1" x14ac:dyDescent="0.2">
      <c r="A3862" t="s">
        <v>15326</v>
      </c>
    </row>
    <row r="3863" spans="1:1" x14ac:dyDescent="0.2">
      <c r="A3863" t="s">
        <v>15327</v>
      </c>
    </row>
    <row r="3864" spans="1:1" x14ac:dyDescent="0.2">
      <c r="A3864" t="s">
        <v>15328</v>
      </c>
    </row>
    <row r="3865" spans="1:1" x14ac:dyDescent="0.2">
      <c r="A3865" t="s">
        <v>15329</v>
      </c>
    </row>
    <row r="3866" spans="1:1" x14ac:dyDescent="0.2">
      <c r="A3866" t="s">
        <v>15330</v>
      </c>
    </row>
    <row r="3867" spans="1:1" x14ac:dyDescent="0.2">
      <c r="A3867" t="s">
        <v>15331</v>
      </c>
    </row>
    <row r="3868" spans="1:1" x14ac:dyDescent="0.2">
      <c r="A3868" t="s">
        <v>15332</v>
      </c>
    </row>
    <row r="3869" spans="1:1" x14ac:dyDescent="0.2">
      <c r="A3869" t="s">
        <v>15333</v>
      </c>
    </row>
    <row r="3870" spans="1:1" x14ac:dyDescent="0.2">
      <c r="A3870" t="s">
        <v>15334</v>
      </c>
    </row>
    <row r="3871" spans="1:1" x14ac:dyDescent="0.2">
      <c r="A3871" t="s">
        <v>15335</v>
      </c>
    </row>
    <row r="3872" spans="1:1" x14ac:dyDescent="0.2">
      <c r="A3872" t="s">
        <v>15336</v>
      </c>
    </row>
    <row r="3873" spans="1:1" x14ac:dyDescent="0.2">
      <c r="A3873" t="s">
        <v>15337</v>
      </c>
    </row>
    <row r="3874" spans="1:1" x14ac:dyDescent="0.2">
      <c r="A3874" t="s">
        <v>15338</v>
      </c>
    </row>
    <row r="3875" spans="1:1" x14ac:dyDescent="0.2">
      <c r="A3875" t="s">
        <v>15339</v>
      </c>
    </row>
    <row r="3876" spans="1:1" x14ac:dyDescent="0.2">
      <c r="A3876" t="s">
        <v>15340</v>
      </c>
    </row>
    <row r="3877" spans="1:1" x14ac:dyDescent="0.2">
      <c r="A3877" t="s">
        <v>15341</v>
      </c>
    </row>
    <row r="3878" spans="1:1" x14ac:dyDescent="0.2">
      <c r="A3878" t="s">
        <v>15342</v>
      </c>
    </row>
    <row r="3879" spans="1:1" x14ac:dyDescent="0.2">
      <c r="A3879" t="s">
        <v>15343</v>
      </c>
    </row>
    <row r="3880" spans="1:1" x14ac:dyDescent="0.2">
      <c r="A3880" t="s">
        <v>15344</v>
      </c>
    </row>
    <row r="3881" spans="1:1" x14ac:dyDescent="0.2">
      <c r="A3881" t="s">
        <v>15345</v>
      </c>
    </row>
    <row r="3882" spans="1:1" x14ac:dyDescent="0.2">
      <c r="A3882" t="s">
        <v>15346</v>
      </c>
    </row>
    <row r="3883" spans="1:1" x14ac:dyDescent="0.2">
      <c r="A3883" t="s">
        <v>15347</v>
      </c>
    </row>
    <row r="3884" spans="1:1" x14ac:dyDescent="0.2">
      <c r="A3884" t="s">
        <v>15348</v>
      </c>
    </row>
    <row r="3885" spans="1:1" x14ac:dyDescent="0.2">
      <c r="A3885" t="s">
        <v>15349</v>
      </c>
    </row>
    <row r="3886" spans="1:1" x14ac:dyDescent="0.2">
      <c r="A3886" t="s">
        <v>15350</v>
      </c>
    </row>
    <row r="3887" spans="1:1" x14ac:dyDescent="0.2">
      <c r="A3887" t="s">
        <v>15351</v>
      </c>
    </row>
    <row r="3888" spans="1:1" x14ac:dyDescent="0.2">
      <c r="A3888" t="s">
        <v>15352</v>
      </c>
    </row>
    <row r="3889" spans="1:1" x14ac:dyDescent="0.2">
      <c r="A3889" t="s">
        <v>15353</v>
      </c>
    </row>
    <row r="3890" spans="1:1" x14ac:dyDescent="0.2">
      <c r="A3890" t="s">
        <v>15354</v>
      </c>
    </row>
    <row r="3891" spans="1:1" x14ac:dyDescent="0.2">
      <c r="A3891" t="s">
        <v>15355</v>
      </c>
    </row>
    <row r="3892" spans="1:1" x14ac:dyDescent="0.2">
      <c r="A3892" t="s">
        <v>15356</v>
      </c>
    </row>
    <row r="3893" spans="1:1" x14ac:dyDescent="0.2">
      <c r="A3893" t="s">
        <v>15357</v>
      </c>
    </row>
    <row r="3894" spans="1:1" x14ac:dyDescent="0.2">
      <c r="A3894" t="s">
        <v>15358</v>
      </c>
    </row>
    <row r="3895" spans="1:1" x14ac:dyDescent="0.2">
      <c r="A3895" t="s">
        <v>15359</v>
      </c>
    </row>
    <row r="3896" spans="1:1" x14ac:dyDescent="0.2">
      <c r="A3896" t="s">
        <v>15360</v>
      </c>
    </row>
    <row r="3897" spans="1:1" x14ac:dyDescent="0.2">
      <c r="A3897" t="s">
        <v>15361</v>
      </c>
    </row>
    <row r="3898" spans="1:1" x14ac:dyDescent="0.2">
      <c r="A3898" t="s">
        <v>15362</v>
      </c>
    </row>
    <row r="3899" spans="1:1" x14ac:dyDescent="0.2">
      <c r="A3899" t="s">
        <v>15363</v>
      </c>
    </row>
    <row r="3900" spans="1:1" x14ac:dyDescent="0.2">
      <c r="A3900" t="s">
        <v>15364</v>
      </c>
    </row>
    <row r="3901" spans="1:1" x14ac:dyDescent="0.2">
      <c r="A3901" t="s">
        <v>15365</v>
      </c>
    </row>
    <row r="3902" spans="1:1" x14ac:dyDescent="0.2">
      <c r="A3902" t="s">
        <v>15366</v>
      </c>
    </row>
    <row r="3903" spans="1:1" x14ac:dyDescent="0.2">
      <c r="A3903" t="s">
        <v>15367</v>
      </c>
    </row>
    <row r="3904" spans="1:1" x14ac:dyDescent="0.2">
      <c r="A3904" t="s">
        <v>15368</v>
      </c>
    </row>
    <row r="3905" spans="1:1" x14ac:dyDescent="0.2">
      <c r="A3905" t="s">
        <v>15369</v>
      </c>
    </row>
    <row r="3906" spans="1:1" x14ac:dyDescent="0.2">
      <c r="A3906" t="s">
        <v>15370</v>
      </c>
    </row>
    <row r="3907" spans="1:1" x14ac:dyDescent="0.2">
      <c r="A3907" t="s">
        <v>15371</v>
      </c>
    </row>
    <row r="3908" spans="1:1" x14ac:dyDescent="0.2">
      <c r="A3908" t="s">
        <v>15372</v>
      </c>
    </row>
    <row r="3909" spans="1:1" x14ac:dyDescent="0.2">
      <c r="A3909" t="s">
        <v>15373</v>
      </c>
    </row>
    <row r="3910" spans="1:1" x14ac:dyDescent="0.2">
      <c r="A3910" t="s">
        <v>15374</v>
      </c>
    </row>
    <row r="3911" spans="1:1" x14ac:dyDescent="0.2">
      <c r="A3911" t="s">
        <v>15375</v>
      </c>
    </row>
    <row r="3912" spans="1:1" x14ac:dyDescent="0.2">
      <c r="A3912" t="s">
        <v>15376</v>
      </c>
    </row>
    <row r="3913" spans="1:1" x14ac:dyDescent="0.2">
      <c r="A3913" t="s">
        <v>15377</v>
      </c>
    </row>
    <row r="3914" spans="1:1" x14ac:dyDescent="0.2">
      <c r="A3914" t="s">
        <v>15378</v>
      </c>
    </row>
    <row r="3915" spans="1:1" x14ac:dyDescent="0.2">
      <c r="A3915" t="s">
        <v>15379</v>
      </c>
    </row>
    <row r="3916" spans="1:1" x14ac:dyDescent="0.2">
      <c r="A3916" t="s">
        <v>15380</v>
      </c>
    </row>
    <row r="3917" spans="1:1" x14ac:dyDescent="0.2">
      <c r="A3917" t="s">
        <v>15381</v>
      </c>
    </row>
    <row r="3918" spans="1:1" x14ac:dyDescent="0.2">
      <c r="A3918" t="s">
        <v>15382</v>
      </c>
    </row>
    <row r="3919" spans="1:1" x14ac:dyDescent="0.2">
      <c r="A3919" t="s">
        <v>15383</v>
      </c>
    </row>
    <row r="3920" spans="1:1" x14ac:dyDescent="0.2">
      <c r="A3920" t="s">
        <v>15384</v>
      </c>
    </row>
    <row r="3921" spans="1:1" x14ac:dyDescent="0.2">
      <c r="A3921" t="s">
        <v>15385</v>
      </c>
    </row>
    <row r="3922" spans="1:1" x14ac:dyDescent="0.2">
      <c r="A3922" t="s">
        <v>15386</v>
      </c>
    </row>
    <row r="3923" spans="1:1" x14ac:dyDescent="0.2">
      <c r="A3923" t="s">
        <v>15387</v>
      </c>
    </row>
    <row r="3924" spans="1:1" x14ac:dyDescent="0.2">
      <c r="A3924" t="s">
        <v>15388</v>
      </c>
    </row>
    <row r="3925" spans="1:1" x14ac:dyDescent="0.2">
      <c r="A3925" t="s">
        <v>15389</v>
      </c>
    </row>
    <row r="3926" spans="1:1" x14ac:dyDescent="0.2">
      <c r="A3926" t="s">
        <v>15390</v>
      </c>
    </row>
    <row r="3927" spans="1:1" x14ac:dyDescent="0.2">
      <c r="A3927" t="s">
        <v>15391</v>
      </c>
    </row>
    <row r="3928" spans="1:1" x14ac:dyDescent="0.2">
      <c r="A3928" t="s">
        <v>15392</v>
      </c>
    </row>
    <row r="3929" spans="1:1" x14ac:dyDescent="0.2">
      <c r="A3929" t="s">
        <v>15393</v>
      </c>
    </row>
    <row r="3930" spans="1:1" x14ac:dyDescent="0.2">
      <c r="A3930" t="s">
        <v>15394</v>
      </c>
    </row>
    <row r="3931" spans="1:1" x14ac:dyDescent="0.2">
      <c r="A3931" t="s">
        <v>15395</v>
      </c>
    </row>
    <row r="3932" spans="1:1" x14ac:dyDescent="0.2">
      <c r="A3932" t="s">
        <v>15396</v>
      </c>
    </row>
    <row r="3933" spans="1:1" x14ac:dyDescent="0.2">
      <c r="A3933" t="s">
        <v>15397</v>
      </c>
    </row>
    <row r="3934" spans="1:1" x14ac:dyDescent="0.2">
      <c r="A3934" t="s">
        <v>15398</v>
      </c>
    </row>
    <row r="3935" spans="1:1" x14ac:dyDescent="0.2">
      <c r="A3935" t="s">
        <v>15399</v>
      </c>
    </row>
    <row r="3936" spans="1:1" x14ac:dyDescent="0.2">
      <c r="A3936" t="s">
        <v>15400</v>
      </c>
    </row>
    <row r="3937" spans="1:1" x14ac:dyDescent="0.2">
      <c r="A3937" t="s">
        <v>15401</v>
      </c>
    </row>
    <row r="3938" spans="1:1" x14ac:dyDescent="0.2">
      <c r="A3938" t="s">
        <v>15402</v>
      </c>
    </row>
    <row r="3939" spans="1:1" x14ac:dyDescent="0.2">
      <c r="A3939" t="s">
        <v>15403</v>
      </c>
    </row>
    <row r="3940" spans="1:1" x14ac:dyDescent="0.2">
      <c r="A3940" t="s">
        <v>15404</v>
      </c>
    </row>
    <row r="3941" spans="1:1" x14ac:dyDescent="0.2">
      <c r="A3941" t="s">
        <v>15405</v>
      </c>
    </row>
    <row r="3942" spans="1:1" x14ac:dyDescent="0.2">
      <c r="A3942" t="s">
        <v>15406</v>
      </c>
    </row>
    <row r="3943" spans="1:1" x14ac:dyDescent="0.2">
      <c r="A3943" t="s">
        <v>15407</v>
      </c>
    </row>
    <row r="3944" spans="1:1" x14ac:dyDescent="0.2">
      <c r="A3944" t="s">
        <v>15408</v>
      </c>
    </row>
    <row r="3945" spans="1:1" x14ac:dyDescent="0.2">
      <c r="A3945" t="s">
        <v>15409</v>
      </c>
    </row>
    <row r="3946" spans="1:1" x14ac:dyDescent="0.2">
      <c r="A3946" t="s">
        <v>15410</v>
      </c>
    </row>
    <row r="3947" spans="1:1" x14ac:dyDescent="0.2">
      <c r="A3947" t="s">
        <v>15411</v>
      </c>
    </row>
    <row r="3948" spans="1:1" x14ac:dyDescent="0.2">
      <c r="A3948" t="s">
        <v>15412</v>
      </c>
    </row>
    <row r="3949" spans="1:1" x14ac:dyDescent="0.2">
      <c r="A3949" t="s">
        <v>15413</v>
      </c>
    </row>
    <row r="3950" spans="1:1" x14ac:dyDescent="0.2">
      <c r="A3950" t="s">
        <v>15414</v>
      </c>
    </row>
    <row r="3951" spans="1:1" x14ac:dyDescent="0.2">
      <c r="A3951" t="s">
        <v>15415</v>
      </c>
    </row>
    <row r="3952" spans="1:1" x14ac:dyDescent="0.2">
      <c r="A3952" t="s">
        <v>15416</v>
      </c>
    </row>
    <row r="3953" spans="1:1" x14ac:dyDescent="0.2">
      <c r="A3953" t="s">
        <v>15417</v>
      </c>
    </row>
    <row r="3954" spans="1:1" x14ac:dyDescent="0.2">
      <c r="A3954" t="s">
        <v>15418</v>
      </c>
    </row>
    <row r="3955" spans="1:1" x14ac:dyDescent="0.2">
      <c r="A3955" t="s">
        <v>15419</v>
      </c>
    </row>
    <row r="3956" spans="1:1" x14ac:dyDescent="0.2">
      <c r="A3956" t="s">
        <v>15420</v>
      </c>
    </row>
    <row r="3957" spans="1:1" x14ac:dyDescent="0.2">
      <c r="A3957" t="s">
        <v>15421</v>
      </c>
    </row>
    <row r="3958" spans="1:1" x14ac:dyDescent="0.2">
      <c r="A3958" t="s">
        <v>15422</v>
      </c>
    </row>
    <row r="3959" spans="1:1" x14ac:dyDescent="0.2">
      <c r="A3959" t="s">
        <v>15423</v>
      </c>
    </row>
    <row r="3960" spans="1:1" x14ac:dyDescent="0.2">
      <c r="A3960" t="s">
        <v>15424</v>
      </c>
    </row>
    <row r="3961" spans="1:1" x14ac:dyDescent="0.2">
      <c r="A3961" t="s">
        <v>15425</v>
      </c>
    </row>
    <row r="3962" spans="1:1" x14ac:dyDescent="0.2">
      <c r="A3962" t="s">
        <v>15426</v>
      </c>
    </row>
    <row r="3963" spans="1:1" x14ac:dyDescent="0.2">
      <c r="A3963" t="s">
        <v>15427</v>
      </c>
    </row>
    <row r="3964" spans="1:1" x14ac:dyDescent="0.2">
      <c r="A3964" t="s">
        <v>15428</v>
      </c>
    </row>
    <row r="3965" spans="1:1" x14ac:dyDescent="0.2">
      <c r="A3965" t="s">
        <v>15429</v>
      </c>
    </row>
    <row r="3966" spans="1:1" x14ac:dyDescent="0.2">
      <c r="A3966" t="s">
        <v>15430</v>
      </c>
    </row>
    <row r="3967" spans="1:1" x14ac:dyDescent="0.2">
      <c r="A3967" t="s">
        <v>15431</v>
      </c>
    </row>
    <row r="3968" spans="1:1" x14ac:dyDescent="0.2">
      <c r="A3968" t="s">
        <v>15432</v>
      </c>
    </row>
    <row r="3969" spans="1:1" x14ac:dyDescent="0.2">
      <c r="A3969" t="s">
        <v>15433</v>
      </c>
    </row>
    <row r="3970" spans="1:1" x14ac:dyDescent="0.2">
      <c r="A3970" t="s">
        <v>15434</v>
      </c>
    </row>
    <row r="3971" spans="1:1" x14ac:dyDescent="0.2">
      <c r="A3971" t="s">
        <v>15435</v>
      </c>
    </row>
    <row r="3972" spans="1:1" x14ac:dyDescent="0.2">
      <c r="A3972" t="s">
        <v>15436</v>
      </c>
    </row>
    <row r="3973" spans="1:1" x14ac:dyDescent="0.2">
      <c r="A3973" t="s">
        <v>15437</v>
      </c>
    </row>
    <row r="3974" spans="1:1" x14ac:dyDescent="0.2">
      <c r="A3974" t="s">
        <v>15438</v>
      </c>
    </row>
    <row r="3975" spans="1:1" x14ac:dyDescent="0.2">
      <c r="A3975" t="s">
        <v>15439</v>
      </c>
    </row>
    <row r="3976" spans="1:1" x14ac:dyDescent="0.2">
      <c r="A3976" t="s">
        <v>15440</v>
      </c>
    </row>
    <row r="3977" spans="1:1" x14ac:dyDescent="0.2">
      <c r="A3977" t="s">
        <v>15441</v>
      </c>
    </row>
    <row r="3978" spans="1:1" x14ac:dyDescent="0.2">
      <c r="A3978" t="s">
        <v>15442</v>
      </c>
    </row>
    <row r="3979" spans="1:1" x14ac:dyDescent="0.2">
      <c r="A3979" t="s">
        <v>15443</v>
      </c>
    </row>
    <row r="3980" spans="1:1" x14ac:dyDescent="0.2">
      <c r="A3980" t="s">
        <v>15444</v>
      </c>
    </row>
    <row r="3981" spans="1:1" x14ac:dyDescent="0.2">
      <c r="A3981" t="s">
        <v>15445</v>
      </c>
    </row>
    <row r="3982" spans="1:1" x14ac:dyDescent="0.2">
      <c r="A3982" t="s">
        <v>15446</v>
      </c>
    </row>
    <row r="3983" spans="1:1" x14ac:dyDescent="0.2">
      <c r="A3983" t="s">
        <v>15447</v>
      </c>
    </row>
    <row r="3984" spans="1:1" x14ac:dyDescent="0.2">
      <c r="A3984" t="s">
        <v>15448</v>
      </c>
    </row>
    <row r="3985" spans="1:1" x14ac:dyDescent="0.2">
      <c r="A3985" t="s">
        <v>15449</v>
      </c>
    </row>
    <row r="3986" spans="1:1" x14ac:dyDescent="0.2">
      <c r="A3986" t="s">
        <v>15450</v>
      </c>
    </row>
    <row r="3987" spans="1:1" x14ac:dyDescent="0.2">
      <c r="A3987" t="s">
        <v>15451</v>
      </c>
    </row>
    <row r="3988" spans="1:1" x14ac:dyDescent="0.2">
      <c r="A3988" t="s">
        <v>15452</v>
      </c>
    </row>
    <row r="3989" spans="1:1" x14ac:dyDescent="0.2">
      <c r="A3989" t="s">
        <v>15453</v>
      </c>
    </row>
    <row r="3990" spans="1:1" x14ac:dyDescent="0.2">
      <c r="A3990" t="s">
        <v>15454</v>
      </c>
    </row>
    <row r="3991" spans="1:1" x14ac:dyDescent="0.2">
      <c r="A3991" t="s">
        <v>15455</v>
      </c>
    </row>
    <row r="3992" spans="1:1" x14ac:dyDescent="0.2">
      <c r="A3992" t="s">
        <v>15456</v>
      </c>
    </row>
    <row r="3993" spans="1:1" x14ac:dyDescent="0.2">
      <c r="A3993" t="s">
        <v>15457</v>
      </c>
    </row>
    <row r="3994" spans="1:1" x14ac:dyDescent="0.2">
      <c r="A3994" t="s">
        <v>15458</v>
      </c>
    </row>
    <row r="3995" spans="1:1" x14ac:dyDescent="0.2">
      <c r="A3995" t="s">
        <v>15459</v>
      </c>
    </row>
    <row r="3996" spans="1:1" x14ac:dyDescent="0.2">
      <c r="A3996" t="s">
        <v>15460</v>
      </c>
    </row>
    <row r="3997" spans="1:1" x14ac:dyDescent="0.2">
      <c r="A3997" t="s">
        <v>15461</v>
      </c>
    </row>
    <row r="3998" spans="1:1" x14ac:dyDescent="0.2">
      <c r="A3998" t="s">
        <v>15462</v>
      </c>
    </row>
    <row r="3999" spans="1:1" x14ac:dyDescent="0.2">
      <c r="A3999" t="s">
        <v>15463</v>
      </c>
    </row>
    <row r="4000" spans="1:1" x14ac:dyDescent="0.2">
      <c r="A4000" t="s">
        <v>15464</v>
      </c>
    </row>
    <row r="4001" spans="1:1" x14ac:dyDescent="0.2">
      <c r="A4001" t="s">
        <v>15465</v>
      </c>
    </row>
    <row r="4002" spans="1:1" x14ac:dyDescent="0.2">
      <c r="A4002" t="s">
        <v>15466</v>
      </c>
    </row>
    <row r="4003" spans="1:1" x14ac:dyDescent="0.2">
      <c r="A4003" t="s">
        <v>15467</v>
      </c>
    </row>
    <row r="4004" spans="1:1" x14ac:dyDescent="0.2">
      <c r="A4004" t="s">
        <v>15468</v>
      </c>
    </row>
    <row r="4005" spans="1:1" x14ac:dyDescent="0.2">
      <c r="A4005" t="s">
        <v>15469</v>
      </c>
    </row>
    <row r="4006" spans="1:1" x14ac:dyDescent="0.2">
      <c r="A4006" t="s">
        <v>15470</v>
      </c>
    </row>
    <row r="4007" spans="1:1" x14ac:dyDescent="0.2">
      <c r="A4007" t="s">
        <v>15471</v>
      </c>
    </row>
    <row r="4008" spans="1:1" x14ac:dyDescent="0.2">
      <c r="A4008" t="s">
        <v>15472</v>
      </c>
    </row>
    <row r="4009" spans="1:1" x14ac:dyDescent="0.2">
      <c r="A4009" t="s">
        <v>15473</v>
      </c>
    </row>
    <row r="4010" spans="1:1" x14ac:dyDescent="0.2">
      <c r="A4010" t="s">
        <v>15474</v>
      </c>
    </row>
    <row r="4011" spans="1:1" x14ac:dyDescent="0.2">
      <c r="A4011" t="s">
        <v>15475</v>
      </c>
    </row>
    <row r="4012" spans="1:1" x14ac:dyDescent="0.2">
      <c r="A4012" t="s">
        <v>15476</v>
      </c>
    </row>
    <row r="4013" spans="1:1" x14ac:dyDescent="0.2">
      <c r="A4013" t="s">
        <v>15477</v>
      </c>
    </row>
    <row r="4014" spans="1:1" x14ac:dyDescent="0.2">
      <c r="A4014" t="s">
        <v>15478</v>
      </c>
    </row>
    <row r="4015" spans="1:1" x14ac:dyDescent="0.2">
      <c r="A4015" t="s">
        <v>15479</v>
      </c>
    </row>
    <row r="4016" spans="1:1" x14ac:dyDescent="0.2">
      <c r="A4016" t="s">
        <v>15480</v>
      </c>
    </row>
    <row r="4017" spans="1:1" x14ac:dyDescent="0.2">
      <c r="A4017" t="s">
        <v>15481</v>
      </c>
    </row>
    <row r="4018" spans="1:1" x14ac:dyDescent="0.2">
      <c r="A4018" t="s">
        <v>15482</v>
      </c>
    </row>
    <row r="4019" spans="1:1" x14ac:dyDescent="0.2">
      <c r="A4019" t="s">
        <v>15483</v>
      </c>
    </row>
    <row r="4020" spans="1:1" x14ac:dyDescent="0.2">
      <c r="A4020" t="s">
        <v>15484</v>
      </c>
    </row>
    <row r="4021" spans="1:1" x14ac:dyDescent="0.2">
      <c r="A4021" t="s">
        <v>15485</v>
      </c>
    </row>
    <row r="4022" spans="1:1" x14ac:dyDescent="0.2">
      <c r="A4022" t="s">
        <v>15486</v>
      </c>
    </row>
    <row r="4023" spans="1:1" x14ac:dyDescent="0.2">
      <c r="A4023" t="s">
        <v>15487</v>
      </c>
    </row>
    <row r="4024" spans="1:1" x14ac:dyDescent="0.2">
      <c r="A4024" t="s">
        <v>15488</v>
      </c>
    </row>
    <row r="4025" spans="1:1" x14ac:dyDescent="0.2">
      <c r="A4025" t="s">
        <v>15489</v>
      </c>
    </row>
    <row r="4026" spans="1:1" x14ac:dyDescent="0.2">
      <c r="A4026" t="s">
        <v>15490</v>
      </c>
    </row>
    <row r="4027" spans="1:1" x14ac:dyDescent="0.2">
      <c r="A4027" t="s">
        <v>15491</v>
      </c>
    </row>
    <row r="4028" spans="1:1" x14ac:dyDescent="0.2">
      <c r="A4028" t="s">
        <v>15492</v>
      </c>
    </row>
    <row r="4029" spans="1:1" x14ac:dyDescent="0.2">
      <c r="A4029" t="s">
        <v>15493</v>
      </c>
    </row>
    <row r="4030" spans="1:1" x14ac:dyDescent="0.2">
      <c r="A4030" t="s">
        <v>15494</v>
      </c>
    </row>
    <row r="4031" spans="1:1" x14ac:dyDescent="0.2">
      <c r="A4031" t="s">
        <v>15495</v>
      </c>
    </row>
    <row r="4032" spans="1:1" x14ac:dyDescent="0.2">
      <c r="A4032" t="s">
        <v>15496</v>
      </c>
    </row>
    <row r="4033" spans="1:1" x14ac:dyDescent="0.2">
      <c r="A4033" t="s">
        <v>15497</v>
      </c>
    </row>
    <row r="4034" spans="1:1" x14ac:dyDescent="0.2">
      <c r="A4034" t="s">
        <v>15498</v>
      </c>
    </row>
    <row r="4035" spans="1:1" x14ac:dyDescent="0.2">
      <c r="A4035" t="s">
        <v>15499</v>
      </c>
    </row>
    <row r="4036" spans="1:1" x14ac:dyDescent="0.2">
      <c r="A4036" t="s">
        <v>15500</v>
      </c>
    </row>
    <row r="4037" spans="1:1" x14ac:dyDescent="0.2">
      <c r="A4037" t="s">
        <v>15501</v>
      </c>
    </row>
    <row r="4038" spans="1:1" x14ac:dyDescent="0.2">
      <c r="A4038" t="s">
        <v>15502</v>
      </c>
    </row>
    <row r="4039" spans="1:1" x14ac:dyDescent="0.2">
      <c r="A4039" t="s">
        <v>15503</v>
      </c>
    </row>
    <row r="4040" spans="1:1" x14ac:dyDescent="0.2">
      <c r="A4040" t="s">
        <v>15504</v>
      </c>
    </row>
    <row r="4041" spans="1:1" x14ac:dyDescent="0.2">
      <c r="A4041" t="s">
        <v>15505</v>
      </c>
    </row>
    <row r="4042" spans="1:1" x14ac:dyDescent="0.2">
      <c r="A4042" t="s">
        <v>15506</v>
      </c>
    </row>
    <row r="4043" spans="1:1" x14ac:dyDescent="0.2">
      <c r="A4043" t="s">
        <v>15507</v>
      </c>
    </row>
    <row r="4044" spans="1:1" x14ac:dyDescent="0.2">
      <c r="A4044" t="s">
        <v>15508</v>
      </c>
    </row>
    <row r="4045" spans="1:1" x14ac:dyDescent="0.2">
      <c r="A4045" t="s">
        <v>15509</v>
      </c>
    </row>
    <row r="4046" spans="1:1" x14ac:dyDescent="0.2">
      <c r="A4046" t="s">
        <v>15510</v>
      </c>
    </row>
    <row r="4047" spans="1:1" x14ac:dyDescent="0.2">
      <c r="A4047" t="s">
        <v>15511</v>
      </c>
    </row>
    <row r="4048" spans="1:1" x14ac:dyDescent="0.2">
      <c r="A4048" t="s">
        <v>15512</v>
      </c>
    </row>
    <row r="4049" spans="1:1" x14ac:dyDescent="0.2">
      <c r="A4049" t="s">
        <v>15513</v>
      </c>
    </row>
    <row r="4050" spans="1:1" x14ac:dyDescent="0.2">
      <c r="A4050" t="s">
        <v>15514</v>
      </c>
    </row>
    <row r="4051" spans="1:1" x14ac:dyDescent="0.2">
      <c r="A4051" t="s">
        <v>15515</v>
      </c>
    </row>
    <row r="4052" spans="1:1" x14ac:dyDescent="0.2">
      <c r="A4052" t="s">
        <v>15516</v>
      </c>
    </row>
    <row r="4053" spans="1:1" x14ac:dyDescent="0.2">
      <c r="A4053" t="s">
        <v>15517</v>
      </c>
    </row>
    <row r="4054" spans="1:1" x14ac:dyDescent="0.2">
      <c r="A4054" t="s">
        <v>15518</v>
      </c>
    </row>
    <row r="4055" spans="1:1" x14ac:dyDescent="0.2">
      <c r="A4055" t="s">
        <v>15519</v>
      </c>
    </row>
    <row r="4056" spans="1:1" x14ac:dyDescent="0.2">
      <c r="A4056" t="s">
        <v>15520</v>
      </c>
    </row>
    <row r="4057" spans="1:1" x14ac:dyDescent="0.2">
      <c r="A4057" t="s">
        <v>15521</v>
      </c>
    </row>
    <row r="4058" spans="1:1" x14ac:dyDescent="0.2">
      <c r="A4058" t="s">
        <v>15522</v>
      </c>
    </row>
    <row r="4059" spans="1:1" x14ac:dyDescent="0.2">
      <c r="A4059" t="s">
        <v>15523</v>
      </c>
    </row>
    <row r="4060" spans="1:1" x14ac:dyDescent="0.2">
      <c r="A4060" t="s">
        <v>15524</v>
      </c>
    </row>
    <row r="4061" spans="1:1" x14ac:dyDescent="0.2">
      <c r="A4061" t="s">
        <v>15525</v>
      </c>
    </row>
    <row r="4062" spans="1:1" x14ac:dyDescent="0.2">
      <c r="A4062" t="s">
        <v>15526</v>
      </c>
    </row>
    <row r="4063" spans="1:1" x14ac:dyDescent="0.2">
      <c r="A4063" t="s">
        <v>15527</v>
      </c>
    </row>
    <row r="4064" spans="1:1" x14ac:dyDescent="0.2">
      <c r="A4064" t="s">
        <v>15528</v>
      </c>
    </row>
    <row r="4065" spans="1:1" x14ac:dyDescent="0.2">
      <c r="A4065" t="s">
        <v>15529</v>
      </c>
    </row>
    <row r="4066" spans="1:1" x14ac:dyDescent="0.2">
      <c r="A4066" t="s">
        <v>15530</v>
      </c>
    </row>
    <row r="4067" spans="1:1" x14ac:dyDescent="0.2">
      <c r="A4067" t="s">
        <v>15531</v>
      </c>
    </row>
    <row r="4068" spans="1:1" x14ac:dyDescent="0.2">
      <c r="A4068" t="s">
        <v>15532</v>
      </c>
    </row>
    <row r="4069" spans="1:1" x14ac:dyDescent="0.2">
      <c r="A4069" t="s">
        <v>15533</v>
      </c>
    </row>
    <row r="4070" spans="1:1" x14ac:dyDescent="0.2">
      <c r="A4070" t="s">
        <v>15534</v>
      </c>
    </row>
    <row r="4071" spans="1:1" x14ac:dyDescent="0.2">
      <c r="A4071" t="s">
        <v>15535</v>
      </c>
    </row>
    <row r="4072" spans="1:1" x14ac:dyDescent="0.2">
      <c r="A4072" t="s">
        <v>15536</v>
      </c>
    </row>
    <row r="4073" spans="1:1" x14ac:dyDescent="0.2">
      <c r="A4073" t="s">
        <v>15537</v>
      </c>
    </row>
    <row r="4074" spans="1:1" x14ac:dyDescent="0.2">
      <c r="A4074" t="s">
        <v>15538</v>
      </c>
    </row>
    <row r="4075" spans="1:1" x14ac:dyDescent="0.2">
      <c r="A4075" t="s">
        <v>15539</v>
      </c>
    </row>
    <row r="4076" spans="1:1" x14ac:dyDescent="0.2">
      <c r="A4076" t="s">
        <v>15540</v>
      </c>
    </row>
    <row r="4077" spans="1:1" x14ac:dyDescent="0.2">
      <c r="A4077" t="s">
        <v>15541</v>
      </c>
    </row>
    <row r="4078" spans="1:1" x14ac:dyDescent="0.2">
      <c r="A4078" t="s">
        <v>15542</v>
      </c>
    </row>
    <row r="4079" spans="1:1" x14ac:dyDescent="0.2">
      <c r="A4079" t="s">
        <v>15543</v>
      </c>
    </row>
    <row r="4080" spans="1:1" x14ac:dyDescent="0.2">
      <c r="A4080" t="s">
        <v>15544</v>
      </c>
    </row>
    <row r="4081" spans="1:1" x14ac:dyDescent="0.2">
      <c r="A4081" t="s">
        <v>15545</v>
      </c>
    </row>
    <row r="4082" spans="1:1" x14ac:dyDescent="0.2">
      <c r="A4082" t="s">
        <v>15546</v>
      </c>
    </row>
    <row r="4083" spans="1:1" x14ac:dyDescent="0.2">
      <c r="A4083" t="s">
        <v>15547</v>
      </c>
    </row>
    <row r="4084" spans="1:1" x14ac:dyDescent="0.2">
      <c r="A4084" t="s">
        <v>15548</v>
      </c>
    </row>
    <row r="4085" spans="1:1" x14ac:dyDescent="0.2">
      <c r="A4085" t="s">
        <v>15549</v>
      </c>
    </row>
    <row r="4086" spans="1:1" x14ac:dyDescent="0.2">
      <c r="A4086" t="s">
        <v>15550</v>
      </c>
    </row>
    <row r="4087" spans="1:1" x14ac:dyDescent="0.2">
      <c r="A4087" t="s">
        <v>15551</v>
      </c>
    </row>
    <row r="4088" spans="1:1" x14ac:dyDescent="0.2">
      <c r="A4088" t="s">
        <v>15552</v>
      </c>
    </row>
    <row r="4089" spans="1:1" x14ac:dyDescent="0.2">
      <c r="A4089" t="s">
        <v>15553</v>
      </c>
    </row>
    <row r="4090" spans="1:1" x14ac:dyDescent="0.2">
      <c r="A4090" t="s">
        <v>15554</v>
      </c>
    </row>
    <row r="4091" spans="1:1" x14ac:dyDescent="0.2">
      <c r="A4091" t="s">
        <v>15555</v>
      </c>
    </row>
    <row r="4092" spans="1:1" x14ac:dyDescent="0.2">
      <c r="A4092" t="s">
        <v>15556</v>
      </c>
    </row>
    <row r="4093" spans="1:1" x14ac:dyDescent="0.2">
      <c r="A4093" t="s">
        <v>15557</v>
      </c>
    </row>
    <row r="4094" spans="1:1" x14ac:dyDescent="0.2">
      <c r="A4094" t="s">
        <v>15558</v>
      </c>
    </row>
    <row r="4095" spans="1:1" x14ac:dyDescent="0.2">
      <c r="A4095" t="s">
        <v>15559</v>
      </c>
    </row>
    <row r="4096" spans="1:1" x14ac:dyDescent="0.2">
      <c r="A4096" t="s">
        <v>15560</v>
      </c>
    </row>
    <row r="4097" spans="1:1" x14ac:dyDescent="0.2">
      <c r="A4097" t="s">
        <v>15561</v>
      </c>
    </row>
    <row r="4098" spans="1:1" x14ac:dyDescent="0.2">
      <c r="A4098" t="s">
        <v>15562</v>
      </c>
    </row>
    <row r="4099" spans="1:1" x14ac:dyDescent="0.2">
      <c r="A4099" t="s">
        <v>15563</v>
      </c>
    </row>
    <row r="4100" spans="1:1" x14ac:dyDescent="0.2">
      <c r="A4100" t="s">
        <v>15564</v>
      </c>
    </row>
    <row r="4101" spans="1:1" x14ac:dyDescent="0.2">
      <c r="A4101" t="s">
        <v>15565</v>
      </c>
    </row>
    <row r="4102" spans="1:1" x14ac:dyDescent="0.2">
      <c r="A4102" t="s">
        <v>15566</v>
      </c>
    </row>
    <row r="4103" spans="1:1" x14ac:dyDescent="0.2">
      <c r="A4103" t="s">
        <v>15567</v>
      </c>
    </row>
    <row r="4104" spans="1:1" x14ac:dyDescent="0.2">
      <c r="A4104" t="s">
        <v>15568</v>
      </c>
    </row>
    <row r="4105" spans="1:1" x14ac:dyDescent="0.2">
      <c r="A4105" t="s">
        <v>15569</v>
      </c>
    </row>
    <row r="4106" spans="1:1" x14ac:dyDescent="0.2">
      <c r="A4106" t="s">
        <v>15570</v>
      </c>
    </row>
    <row r="4107" spans="1:1" x14ac:dyDescent="0.2">
      <c r="A4107" t="s">
        <v>15571</v>
      </c>
    </row>
    <row r="4108" spans="1:1" x14ac:dyDescent="0.2">
      <c r="A4108" t="s">
        <v>15572</v>
      </c>
    </row>
    <row r="4109" spans="1:1" x14ac:dyDescent="0.2">
      <c r="A4109" t="s">
        <v>15573</v>
      </c>
    </row>
    <row r="4110" spans="1:1" x14ac:dyDescent="0.2">
      <c r="A4110" t="s">
        <v>15574</v>
      </c>
    </row>
    <row r="4111" spans="1:1" x14ac:dyDescent="0.2">
      <c r="A4111" t="s">
        <v>15575</v>
      </c>
    </row>
    <row r="4112" spans="1:1" x14ac:dyDescent="0.2">
      <c r="A4112" t="s">
        <v>15576</v>
      </c>
    </row>
    <row r="4113" spans="1:1" x14ac:dyDescent="0.2">
      <c r="A4113" t="s">
        <v>15577</v>
      </c>
    </row>
    <row r="4114" spans="1:1" x14ac:dyDescent="0.2">
      <c r="A4114" t="s">
        <v>15578</v>
      </c>
    </row>
    <row r="4115" spans="1:1" x14ac:dyDescent="0.2">
      <c r="A4115" t="s">
        <v>15579</v>
      </c>
    </row>
    <row r="4116" spans="1:1" x14ac:dyDescent="0.2">
      <c r="A4116" t="s">
        <v>15580</v>
      </c>
    </row>
    <row r="4117" spans="1:1" x14ac:dyDescent="0.2">
      <c r="A4117" t="s">
        <v>15581</v>
      </c>
    </row>
    <row r="4118" spans="1:1" x14ac:dyDescent="0.2">
      <c r="A4118" t="s">
        <v>15582</v>
      </c>
    </row>
    <row r="4119" spans="1:1" x14ac:dyDescent="0.2">
      <c r="A4119" t="s">
        <v>15583</v>
      </c>
    </row>
    <row r="4120" spans="1:1" x14ac:dyDescent="0.2">
      <c r="A4120" t="s">
        <v>15584</v>
      </c>
    </row>
    <row r="4121" spans="1:1" x14ac:dyDescent="0.2">
      <c r="A4121" t="s">
        <v>15585</v>
      </c>
    </row>
    <row r="4122" spans="1:1" x14ac:dyDescent="0.2">
      <c r="A4122" t="s">
        <v>15586</v>
      </c>
    </row>
    <row r="4123" spans="1:1" x14ac:dyDescent="0.2">
      <c r="A4123" t="s">
        <v>15587</v>
      </c>
    </row>
    <row r="4124" spans="1:1" x14ac:dyDescent="0.2">
      <c r="A4124" t="s">
        <v>15588</v>
      </c>
    </row>
    <row r="4125" spans="1:1" x14ac:dyDescent="0.2">
      <c r="A4125" t="s">
        <v>15589</v>
      </c>
    </row>
    <row r="4126" spans="1:1" x14ac:dyDescent="0.2">
      <c r="A4126" t="s">
        <v>15590</v>
      </c>
    </row>
    <row r="4127" spans="1:1" x14ac:dyDescent="0.2">
      <c r="A4127" t="s">
        <v>15591</v>
      </c>
    </row>
    <row r="4128" spans="1:1" x14ac:dyDescent="0.2">
      <c r="A4128" t="s">
        <v>15592</v>
      </c>
    </row>
    <row r="4129" spans="1:1" x14ac:dyDescent="0.2">
      <c r="A4129" t="s">
        <v>15593</v>
      </c>
    </row>
    <row r="4130" spans="1:1" x14ac:dyDescent="0.2">
      <c r="A4130" t="s">
        <v>15594</v>
      </c>
    </row>
    <row r="4131" spans="1:1" x14ac:dyDescent="0.2">
      <c r="A4131" t="s">
        <v>15595</v>
      </c>
    </row>
    <row r="4132" spans="1:1" x14ac:dyDescent="0.2">
      <c r="A4132" t="s">
        <v>15596</v>
      </c>
    </row>
    <row r="4133" spans="1:1" x14ac:dyDescent="0.2">
      <c r="A4133" t="s">
        <v>15597</v>
      </c>
    </row>
    <row r="4134" spans="1:1" x14ac:dyDescent="0.2">
      <c r="A4134" t="s">
        <v>15598</v>
      </c>
    </row>
    <row r="4135" spans="1:1" x14ac:dyDescent="0.2">
      <c r="A4135" t="s">
        <v>15599</v>
      </c>
    </row>
    <row r="4136" spans="1:1" x14ac:dyDescent="0.2">
      <c r="A4136" t="s">
        <v>15600</v>
      </c>
    </row>
    <row r="4137" spans="1:1" x14ac:dyDescent="0.2">
      <c r="A4137" t="s">
        <v>15601</v>
      </c>
    </row>
    <row r="4138" spans="1:1" x14ac:dyDescent="0.2">
      <c r="A4138" t="s">
        <v>15602</v>
      </c>
    </row>
    <row r="4139" spans="1:1" x14ac:dyDescent="0.2">
      <c r="A4139" t="s">
        <v>15603</v>
      </c>
    </row>
    <row r="4140" spans="1:1" x14ac:dyDescent="0.2">
      <c r="A4140" t="s">
        <v>15604</v>
      </c>
    </row>
    <row r="4141" spans="1:1" x14ac:dyDescent="0.2">
      <c r="A4141" t="s">
        <v>15605</v>
      </c>
    </row>
    <row r="4142" spans="1:1" x14ac:dyDescent="0.2">
      <c r="A4142" t="s">
        <v>15606</v>
      </c>
    </row>
    <row r="4143" spans="1:1" x14ac:dyDescent="0.2">
      <c r="A4143" t="s">
        <v>15607</v>
      </c>
    </row>
    <row r="4144" spans="1:1" x14ac:dyDescent="0.2">
      <c r="A4144" t="s">
        <v>15608</v>
      </c>
    </row>
    <row r="4145" spans="1:1" x14ac:dyDescent="0.2">
      <c r="A4145" t="s">
        <v>15609</v>
      </c>
    </row>
    <row r="4146" spans="1:1" x14ac:dyDescent="0.2">
      <c r="A4146" t="s">
        <v>15610</v>
      </c>
    </row>
    <row r="4147" spans="1:1" x14ac:dyDescent="0.2">
      <c r="A4147" t="s">
        <v>15611</v>
      </c>
    </row>
    <row r="4148" spans="1:1" x14ac:dyDescent="0.2">
      <c r="A4148" t="s">
        <v>15612</v>
      </c>
    </row>
    <row r="4149" spans="1:1" x14ac:dyDescent="0.2">
      <c r="A4149" t="s">
        <v>15613</v>
      </c>
    </row>
    <row r="4150" spans="1:1" x14ac:dyDescent="0.2">
      <c r="A4150" t="s">
        <v>15614</v>
      </c>
    </row>
    <row r="4151" spans="1:1" x14ac:dyDescent="0.2">
      <c r="A4151" t="s">
        <v>15615</v>
      </c>
    </row>
    <row r="4152" spans="1:1" x14ac:dyDescent="0.2">
      <c r="A4152" t="s">
        <v>15616</v>
      </c>
    </row>
    <row r="4153" spans="1:1" x14ac:dyDescent="0.2">
      <c r="A4153" t="s">
        <v>15617</v>
      </c>
    </row>
    <row r="4154" spans="1:1" x14ac:dyDescent="0.2">
      <c r="A4154" t="s">
        <v>15618</v>
      </c>
    </row>
    <row r="4155" spans="1:1" x14ac:dyDescent="0.2">
      <c r="A4155" t="s">
        <v>15619</v>
      </c>
    </row>
    <row r="4156" spans="1:1" x14ac:dyDescent="0.2">
      <c r="A4156" t="s">
        <v>15620</v>
      </c>
    </row>
    <row r="4157" spans="1:1" x14ac:dyDescent="0.2">
      <c r="A4157" t="s">
        <v>15621</v>
      </c>
    </row>
    <row r="4158" spans="1:1" x14ac:dyDescent="0.2">
      <c r="A4158" t="s">
        <v>15622</v>
      </c>
    </row>
    <row r="4159" spans="1:1" x14ac:dyDescent="0.2">
      <c r="A4159" t="s">
        <v>15623</v>
      </c>
    </row>
    <row r="4160" spans="1:1" x14ac:dyDescent="0.2">
      <c r="A4160" t="s">
        <v>15624</v>
      </c>
    </row>
    <row r="4161" spans="1:1" x14ac:dyDescent="0.2">
      <c r="A4161" t="s">
        <v>15625</v>
      </c>
    </row>
    <row r="4162" spans="1:1" x14ac:dyDescent="0.2">
      <c r="A4162" t="s">
        <v>15626</v>
      </c>
    </row>
    <row r="4163" spans="1:1" x14ac:dyDescent="0.2">
      <c r="A4163" t="s">
        <v>15627</v>
      </c>
    </row>
    <row r="4164" spans="1:1" x14ac:dyDescent="0.2">
      <c r="A4164" t="s">
        <v>15628</v>
      </c>
    </row>
    <row r="4165" spans="1:1" x14ac:dyDescent="0.2">
      <c r="A4165" t="s">
        <v>15629</v>
      </c>
    </row>
    <row r="4166" spans="1:1" x14ac:dyDescent="0.2">
      <c r="A4166" t="s">
        <v>15630</v>
      </c>
    </row>
    <row r="4167" spans="1:1" x14ac:dyDescent="0.2">
      <c r="A4167" t="s">
        <v>15631</v>
      </c>
    </row>
    <row r="4168" spans="1:1" x14ac:dyDescent="0.2">
      <c r="A4168" t="s">
        <v>15632</v>
      </c>
    </row>
    <row r="4169" spans="1:1" x14ac:dyDescent="0.2">
      <c r="A4169" t="s">
        <v>15633</v>
      </c>
    </row>
    <row r="4170" spans="1:1" x14ac:dyDescent="0.2">
      <c r="A4170" t="s">
        <v>15634</v>
      </c>
    </row>
    <row r="4171" spans="1:1" x14ac:dyDescent="0.2">
      <c r="A4171" t="s">
        <v>15635</v>
      </c>
    </row>
    <row r="4172" spans="1:1" x14ac:dyDescent="0.2">
      <c r="A4172" t="s">
        <v>15636</v>
      </c>
    </row>
    <row r="4173" spans="1:1" x14ac:dyDescent="0.2">
      <c r="A4173" t="s">
        <v>15637</v>
      </c>
    </row>
    <row r="4174" spans="1:1" x14ac:dyDescent="0.2">
      <c r="A4174" t="s">
        <v>15638</v>
      </c>
    </row>
    <row r="4175" spans="1:1" x14ac:dyDescent="0.2">
      <c r="A4175" t="s">
        <v>15639</v>
      </c>
    </row>
    <row r="4176" spans="1:1" x14ac:dyDescent="0.2">
      <c r="A4176" t="s">
        <v>15640</v>
      </c>
    </row>
    <row r="4177" spans="1:1" x14ac:dyDescent="0.2">
      <c r="A4177" t="s">
        <v>15641</v>
      </c>
    </row>
    <row r="4178" spans="1:1" x14ac:dyDescent="0.2">
      <c r="A4178" t="s">
        <v>15642</v>
      </c>
    </row>
    <row r="4179" spans="1:1" x14ac:dyDescent="0.2">
      <c r="A4179" t="s">
        <v>15643</v>
      </c>
    </row>
    <row r="4180" spans="1:1" x14ac:dyDescent="0.2">
      <c r="A4180" t="s">
        <v>15644</v>
      </c>
    </row>
    <row r="4181" spans="1:1" x14ac:dyDescent="0.2">
      <c r="A4181" t="s">
        <v>15645</v>
      </c>
    </row>
    <row r="4182" spans="1:1" x14ac:dyDescent="0.2">
      <c r="A4182" t="s">
        <v>15646</v>
      </c>
    </row>
    <row r="4183" spans="1:1" x14ac:dyDescent="0.2">
      <c r="A4183" t="s">
        <v>15647</v>
      </c>
    </row>
    <row r="4184" spans="1:1" x14ac:dyDescent="0.2">
      <c r="A4184" t="s">
        <v>15648</v>
      </c>
    </row>
    <row r="4185" spans="1:1" x14ac:dyDescent="0.2">
      <c r="A4185" t="s">
        <v>15649</v>
      </c>
    </row>
    <row r="4186" spans="1:1" x14ac:dyDescent="0.2">
      <c r="A4186" t="s">
        <v>15650</v>
      </c>
    </row>
    <row r="4187" spans="1:1" x14ac:dyDescent="0.2">
      <c r="A4187" t="s">
        <v>15651</v>
      </c>
    </row>
    <row r="4188" spans="1:1" x14ac:dyDescent="0.2">
      <c r="A4188" t="s">
        <v>15652</v>
      </c>
    </row>
    <row r="4189" spans="1:1" x14ac:dyDescent="0.2">
      <c r="A4189" t="s">
        <v>15653</v>
      </c>
    </row>
    <row r="4190" spans="1:1" x14ac:dyDescent="0.2">
      <c r="A4190" t="s">
        <v>15654</v>
      </c>
    </row>
    <row r="4191" spans="1:1" x14ac:dyDescent="0.2">
      <c r="A4191" t="s">
        <v>15655</v>
      </c>
    </row>
    <row r="4192" spans="1:1" x14ac:dyDescent="0.2">
      <c r="A4192" t="s">
        <v>15656</v>
      </c>
    </row>
    <row r="4193" spans="1:1" x14ac:dyDescent="0.2">
      <c r="A4193" t="s">
        <v>15657</v>
      </c>
    </row>
    <row r="4194" spans="1:1" x14ac:dyDescent="0.2">
      <c r="A4194" t="s">
        <v>15658</v>
      </c>
    </row>
    <row r="4195" spans="1:1" x14ac:dyDescent="0.2">
      <c r="A4195" t="s">
        <v>15659</v>
      </c>
    </row>
    <row r="4196" spans="1:1" x14ac:dyDescent="0.2">
      <c r="A4196" t="s">
        <v>15660</v>
      </c>
    </row>
    <row r="4197" spans="1:1" x14ac:dyDescent="0.2">
      <c r="A4197" t="s">
        <v>15661</v>
      </c>
    </row>
    <row r="4198" spans="1:1" x14ac:dyDescent="0.2">
      <c r="A4198" t="s">
        <v>15662</v>
      </c>
    </row>
    <row r="4199" spans="1:1" x14ac:dyDescent="0.2">
      <c r="A4199" t="s">
        <v>15663</v>
      </c>
    </row>
    <row r="4200" spans="1:1" x14ac:dyDescent="0.2">
      <c r="A4200" t="s">
        <v>15664</v>
      </c>
    </row>
    <row r="4201" spans="1:1" x14ac:dyDescent="0.2">
      <c r="A4201" t="s">
        <v>15665</v>
      </c>
    </row>
    <row r="4202" spans="1:1" x14ac:dyDescent="0.2">
      <c r="A4202" t="s">
        <v>15666</v>
      </c>
    </row>
    <row r="4203" spans="1:1" x14ac:dyDescent="0.2">
      <c r="A4203" t="s">
        <v>15667</v>
      </c>
    </row>
    <row r="4204" spans="1:1" x14ac:dyDescent="0.2">
      <c r="A4204" t="s">
        <v>15668</v>
      </c>
    </row>
    <row r="4205" spans="1:1" x14ac:dyDescent="0.2">
      <c r="A4205" t="s">
        <v>15669</v>
      </c>
    </row>
    <row r="4206" spans="1:1" x14ac:dyDescent="0.2">
      <c r="A4206" t="s">
        <v>15670</v>
      </c>
    </row>
    <row r="4207" spans="1:1" x14ac:dyDescent="0.2">
      <c r="A4207" t="s">
        <v>15671</v>
      </c>
    </row>
    <row r="4208" spans="1:1" x14ac:dyDescent="0.2">
      <c r="A4208" t="s">
        <v>15672</v>
      </c>
    </row>
    <row r="4209" spans="1:1" x14ac:dyDescent="0.2">
      <c r="A4209" t="s">
        <v>15673</v>
      </c>
    </row>
    <row r="4210" spans="1:1" x14ac:dyDescent="0.2">
      <c r="A4210" t="s">
        <v>15674</v>
      </c>
    </row>
    <row r="4211" spans="1:1" x14ac:dyDescent="0.2">
      <c r="A4211" t="s">
        <v>15675</v>
      </c>
    </row>
    <row r="4212" spans="1:1" x14ac:dyDescent="0.2">
      <c r="A4212" t="s">
        <v>15676</v>
      </c>
    </row>
    <row r="4213" spans="1:1" x14ac:dyDescent="0.2">
      <c r="A4213" t="s">
        <v>15677</v>
      </c>
    </row>
    <row r="4214" spans="1:1" x14ac:dyDescent="0.2">
      <c r="A4214" t="s">
        <v>15678</v>
      </c>
    </row>
    <row r="4215" spans="1:1" x14ac:dyDescent="0.2">
      <c r="A4215" t="s">
        <v>15679</v>
      </c>
    </row>
    <row r="4216" spans="1:1" x14ac:dyDescent="0.2">
      <c r="A4216" t="s">
        <v>15680</v>
      </c>
    </row>
    <row r="4217" spans="1:1" x14ac:dyDescent="0.2">
      <c r="A4217" t="s">
        <v>15681</v>
      </c>
    </row>
    <row r="4218" spans="1:1" x14ac:dyDescent="0.2">
      <c r="A4218" t="s">
        <v>15682</v>
      </c>
    </row>
    <row r="4219" spans="1:1" x14ac:dyDescent="0.2">
      <c r="A4219" t="s">
        <v>15683</v>
      </c>
    </row>
    <row r="4220" spans="1:1" x14ac:dyDescent="0.2">
      <c r="A4220" t="s">
        <v>15684</v>
      </c>
    </row>
    <row r="4221" spans="1:1" x14ac:dyDescent="0.2">
      <c r="A4221" t="s">
        <v>15685</v>
      </c>
    </row>
    <row r="4222" spans="1:1" x14ac:dyDescent="0.2">
      <c r="A4222" t="s">
        <v>15686</v>
      </c>
    </row>
    <row r="4223" spans="1:1" x14ac:dyDescent="0.2">
      <c r="A4223" t="s">
        <v>15687</v>
      </c>
    </row>
    <row r="4224" spans="1:1" x14ac:dyDescent="0.2">
      <c r="A4224" t="s">
        <v>15688</v>
      </c>
    </row>
    <row r="4225" spans="1:1" x14ac:dyDescent="0.2">
      <c r="A4225" t="s">
        <v>15689</v>
      </c>
    </row>
    <row r="4226" spans="1:1" x14ac:dyDescent="0.2">
      <c r="A4226" t="s">
        <v>15690</v>
      </c>
    </row>
    <row r="4227" spans="1:1" x14ac:dyDescent="0.2">
      <c r="A4227" t="s">
        <v>15691</v>
      </c>
    </row>
    <row r="4228" spans="1:1" x14ac:dyDescent="0.2">
      <c r="A4228" t="s">
        <v>15692</v>
      </c>
    </row>
    <row r="4229" spans="1:1" x14ac:dyDescent="0.2">
      <c r="A4229" t="s">
        <v>15693</v>
      </c>
    </row>
    <row r="4230" spans="1:1" x14ac:dyDescent="0.2">
      <c r="A4230" t="s">
        <v>15694</v>
      </c>
    </row>
    <row r="4231" spans="1:1" x14ac:dyDescent="0.2">
      <c r="A4231" t="s">
        <v>15695</v>
      </c>
    </row>
    <row r="4232" spans="1:1" x14ac:dyDescent="0.2">
      <c r="A4232" t="s">
        <v>15696</v>
      </c>
    </row>
    <row r="4233" spans="1:1" x14ac:dyDescent="0.2">
      <c r="A4233" t="s">
        <v>15697</v>
      </c>
    </row>
    <row r="4234" spans="1:1" x14ac:dyDescent="0.2">
      <c r="A4234" t="s">
        <v>15698</v>
      </c>
    </row>
    <row r="4235" spans="1:1" x14ac:dyDescent="0.2">
      <c r="A4235" t="s">
        <v>15699</v>
      </c>
    </row>
    <row r="4236" spans="1:1" x14ac:dyDescent="0.2">
      <c r="A4236" t="s">
        <v>15700</v>
      </c>
    </row>
    <row r="4237" spans="1:1" x14ac:dyDescent="0.2">
      <c r="A4237" t="s">
        <v>15701</v>
      </c>
    </row>
    <row r="4238" spans="1:1" x14ac:dyDescent="0.2">
      <c r="A4238" t="s">
        <v>15702</v>
      </c>
    </row>
    <row r="4239" spans="1:1" x14ac:dyDescent="0.2">
      <c r="A4239" t="s">
        <v>15703</v>
      </c>
    </row>
    <row r="4240" spans="1:1" x14ac:dyDescent="0.2">
      <c r="A4240" t="s">
        <v>15704</v>
      </c>
    </row>
    <row r="4241" spans="1:1" x14ac:dyDescent="0.2">
      <c r="A4241" t="s">
        <v>15705</v>
      </c>
    </row>
    <row r="4242" spans="1:1" x14ac:dyDescent="0.2">
      <c r="A4242" t="s">
        <v>15706</v>
      </c>
    </row>
    <row r="4243" spans="1:1" x14ac:dyDescent="0.2">
      <c r="A4243" t="s">
        <v>15707</v>
      </c>
    </row>
    <row r="4244" spans="1:1" x14ac:dyDescent="0.2">
      <c r="A4244" t="s">
        <v>15708</v>
      </c>
    </row>
    <row r="4245" spans="1:1" x14ac:dyDescent="0.2">
      <c r="A4245" t="s">
        <v>15709</v>
      </c>
    </row>
    <row r="4246" spans="1:1" x14ac:dyDescent="0.2">
      <c r="A4246" t="s">
        <v>15710</v>
      </c>
    </row>
    <row r="4247" spans="1:1" x14ac:dyDescent="0.2">
      <c r="A4247" t="s">
        <v>15711</v>
      </c>
    </row>
    <row r="4248" spans="1:1" x14ac:dyDescent="0.2">
      <c r="A4248" t="s">
        <v>15712</v>
      </c>
    </row>
    <row r="4249" spans="1:1" x14ac:dyDescent="0.2">
      <c r="A4249" t="s">
        <v>15713</v>
      </c>
    </row>
    <row r="4250" spans="1:1" x14ac:dyDescent="0.2">
      <c r="A4250" t="s">
        <v>15714</v>
      </c>
    </row>
    <row r="4251" spans="1:1" x14ac:dyDescent="0.2">
      <c r="A4251" t="s">
        <v>15715</v>
      </c>
    </row>
    <row r="4252" spans="1:1" x14ac:dyDescent="0.2">
      <c r="A4252" t="s">
        <v>15716</v>
      </c>
    </row>
    <row r="4253" spans="1:1" x14ac:dyDescent="0.2">
      <c r="A4253" t="s">
        <v>15717</v>
      </c>
    </row>
    <row r="4254" spans="1:1" x14ac:dyDescent="0.2">
      <c r="A4254" t="s">
        <v>15718</v>
      </c>
    </row>
    <row r="4255" spans="1:1" x14ac:dyDescent="0.2">
      <c r="A4255" t="s">
        <v>15719</v>
      </c>
    </row>
    <row r="4256" spans="1:1" x14ac:dyDescent="0.2">
      <c r="A4256" t="s">
        <v>15720</v>
      </c>
    </row>
    <row r="4257" spans="1:1" x14ac:dyDescent="0.2">
      <c r="A4257" t="s">
        <v>15721</v>
      </c>
    </row>
    <row r="4258" spans="1:1" x14ac:dyDescent="0.2">
      <c r="A4258" t="s">
        <v>15722</v>
      </c>
    </row>
    <row r="4259" spans="1:1" x14ac:dyDescent="0.2">
      <c r="A4259" t="s">
        <v>15723</v>
      </c>
    </row>
    <row r="4260" spans="1:1" x14ac:dyDescent="0.2">
      <c r="A4260" t="s">
        <v>15724</v>
      </c>
    </row>
    <row r="4261" spans="1:1" x14ac:dyDescent="0.2">
      <c r="A4261" t="s">
        <v>15725</v>
      </c>
    </row>
    <row r="4262" spans="1:1" x14ac:dyDescent="0.2">
      <c r="A4262" t="s">
        <v>15726</v>
      </c>
    </row>
    <row r="4263" spans="1:1" x14ac:dyDescent="0.2">
      <c r="A4263" t="s">
        <v>15727</v>
      </c>
    </row>
    <row r="4264" spans="1:1" x14ac:dyDescent="0.2">
      <c r="A4264" t="s">
        <v>15728</v>
      </c>
    </row>
    <row r="4265" spans="1:1" x14ac:dyDescent="0.2">
      <c r="A4265" t="s">
        <v>15729</v>
      </c>
    </row>
    <row r="4266" spans="1:1" x14ac:dyDescent="0.2">
      <c r="A4266" t="s">
        <v>15730</v>
      </c>
    </row>
    <row r="4267" spans="1:1" x14ac:dyDescent="0.2">
      <c r="A4267" t="s">
        <v>15731</v>
      </c>
    </row>
    <row r="4268" spans="1:1" x14ac:dyDescent="0.2">
      <c r="A4268" t="s">
        <v>15732</v>
      </c>
    </row>
    <row r="4269" spans="1:1" x14ac:dyDescent="0.2">
      <c r="A4269" t="s">
        <v>15733</v>
      </c>
    </row>
    <row r="4270" spans="1:1" x14ac:dyDescent="0.2">
      <c r="A4270" t="s">
        <v>15734</v>
      </c>
    </row>
    <row r="4271" spans="1:1" x14ac:dyDescent="0.2">
      <c r="A4271" t="s">
        <v>15735</v>
      </c>
    </row>
    <row r="4272" spans="1:1" x14ac:dyDescent="0.2">
      <c r="A4272" t="s">
        <v>15736</v>
      </c>
    </row>
    <row r="4273" spans="1:1" x14ac:dyDescent="0.2">
      <c r="A4273" t="s">
        <v>15737</v>
      </c>
    </row>
    <row r="4274" spans="1:1" x14ac:dyDescent="0.2">
      <c r="A4274" t="s">
        <v>15738</v>
      </c>
    </row>
    <row r="4275" spans="1:1" x14ac:dyDescent="0.2">
      <c r="A4275" t="s">
        <v>15739</v>
      </c>
    </row>
    <row r="4276" spans="1:1" x14ac:dyDescent="0.2">
      <c r="A4276" t="s">
        <v>15740</v>
      </c>
    </row>
    <row r="4277" spans="1:1" x14ac:dyDescent="0.2">
      <c r="A4277" t="s">
        <v>15741</v>
      </c>
    </row>
    <row r="4278" spans="1:1" x14ac:dyDescent="0.2">
      <c r="A4278" t="s">
        <v>15742</v>
      </c>
    </row>
    <row r="4279" spans="1:1" x14ac:dyDescent="0.2">
      <c r="A4279" t="s">
        <v>15743</v>
      </c>
    </row>
    <row r="4280" spans="1:1" x14ac:dyDescent="0.2">
      <c r="A4280" t="s">
        <v>15744</v>
      </c>
    </row>
    <row r="4281" spans="1:1" x14ac:dyDescent="0.2">
      <c r="A4281" t="s">
        <v>15745</v>
      </c>
    </row>
    <row r="4282" spans="1:1" x14ac:dyDescent="0.2">
      <c r="A4282" t="s">
        <v>15746</v>
      </c>
    </row>
    <row r="4283" spans="1:1" x14ac:dyDescent="0.2">
      <c r="A4283" t="s">
        <v>15747</v>
      </c>
    </row>
    <row r="4284" spans="1:1" x14ac:dyDescent="0.2">
      <c r="A4284" t="s">
        <v>15748</v>
      </c>
    </row>
    <row r="4285" spans="1:1" x14ac:dyDescent="0.2">
      <c r="A4285" t="s">
        <v>15749</v>
      </c>
    </row>
    <row r="4286" spans="1:1" x14ac:dyDescent="0.2">
      <c r="A4286" t="s">
        <v>15750</v>
      </c>
    </row>
    <row r="4287" spans="1:1" x14ac:dyDescent="0.2">
      <c r="A4287" t="s">
        <v>15751</v>
      </c>
    </row>
    <row r="4288" spans="1:1" x14ac:dyDescent="0.2">
      <c r="A4288" t="s">
        <v>15752</v>
      </c>
    </row>
    <row r="4289" spans="1:1" x14ac:dyDescent="0.2">
      <c r="A4289" t="s">
        <v>15753</v>
      </c>
    </row>
    <row r="4290" spans="1:1" x14ac:dyDescent="0.2">
      <c r="A4290" t="s">
        <v>15754</v>
      </c>
    </row>
    <row r="4291" spans="1:1" x14ac:dyDescent="0.2">
      <c r="A4291" t="s">
        <v>15755</v>
      </c>
    </row>
    <row r="4292" spans="1:1" x14ac:dyDescent="0.2">
      <c r="A4292" t="s">
        <v>15756</v>
      </c>
    </row>
    <row r="4293" spans="1:1" x14ac:dyDescent="0.2">
      <c r="A4293" t="s">
        <v>15757</v>
      </c>
    </row>
    <row r="4294" spans="1:1" x14ac:dyDescent="0.2">
      <c r="A4294" t="s">
        <v>15758</v>
      </c>
    </row>
    <row r="4295" spans="1:1" x14ac:dyDescent="0.2">
      <c r="A4295" t="s">
        <v>15759</v>
      </c>
    </row>
    <row r="4296" spans="1:1" x14ac:dyDescent="0.2">
      <c r="A4296" t="s">
        <v>15760</v>
      </c>
    </row>
    <row r="4297" spans="1:1" x14ac:dyDescent="0.2">
      <c r="A4297" t="s">
        <v>15761</v>
      </c>
    </row>
    <row r="4298" spans="1:1" x14ac:dyDescent="0.2">
      <c r="A4298" t="s">
        <v>15762</v>
      </c>
    </row>
    <row r="4299" spans="1:1" x14ac:dyDescent="0.2">
      <c r="A4299" t="s">
        <v>15763</v>
      </c>
    </row>
    <row r="4300" spans="1:1" x14ac:dyDescent="0.2">
      <c r="A4300" t="s">
        <v>15764</v>
      </c>
    </row>
    <row r="4301" spans="1:1" x14ac:dyDescent="0.2">
      <c r="A4301" t="s">
        <v>15765</v>
      </c>
    </row>
    <row r="4302" spans="1:1" x14ac:dyDescent="0.2">
      <c r="A4302" t="s">
        <v>15766</v>
      </c>
    </row>
    <row r="4303" spans="1:1" x14ac:dyDescent="0.2">
      <c r="A4303" t="s">
        <v>15767</v>
      </c>
    </row>
    <row r="4304" spans="1:1" x14ac:dyDescent="0.2">
      <c r="A4304" t="s">
        <v>15768</v>
      </c>
    </row>
    <row r="4305" spans="1:1" x14ac:dyDescent="0.2">
      <c r="A4305" t="s">
        <v>15769</v>
      </c>
    </row>
    <row r="4306" spans="1:1" x14ac:dyDescent="0.2">
      <c r="A4306" t="s">
        <v>15770</v>
      </c>
    </row>
    <row r="4307" spans="1:1" x14ac:dyDescent="0.2">
      <c r="A4307" t="s">
        <v>15771</v>
      </c>
    </row>
    <row r="4308" spans="1:1" x14ac:dyDescent="0.2">
      <c r="A4308" t="s">
        <v>15772</v>
      </c>
    </row>
    <row r="4309" spans="1:1" x14ac:dyDescent="0.2">
      <c r="A4309" t="s">
        <v>15773</v>
      </c>
    </row>
    <row r="4310" spans="1:1" x14ac:dyDescent="0.2">
      <c r="A4310" t="s">
        <v>15774</v>
      </c>
    </row>
    <row r="4311" spans="1:1" x14ac:dyDescent="0.2">
      <c r="A4311" t="s">
        <v>15775</v>
      </c>
    </row>
    <row r="4312" spans="1:1" x14ac:dyDescent="0.2">
      <c r="A4312" t="s">
        <v>15776</v>
      </c>
    </row>
    <row r="4313" spans="1:1" x14ac:dyDescent="0.2">
      <c r="A4313" t="s">
        <v>15777</v>
      </c>
    </row>
    <row r="4314" spans="1:1" x14ac:dyDescent="0.2">
      <c r="A4314" t="s">
        <v>15778</v>
      </c>
    </row>
    <row r="4315" spans="1:1" x14ac:dyDescent="0.2">
      <c r="A4315" t="s">
        <v>15779</v>
      </c>
    </row>
    <row r="4316" spans="1:1" x14ac:dyDescent="0.2">
      <c r="A4316" t="s">
        <v>15780</v>
      </c>
    </row>
    <row r="4317" spans="1:1" x14ac:dyDescent="0.2">
      <c r="A4317" t="s">
        <v>15781</v>
      </c>
    </row>
    <row r="4318" spans="1:1" x14ac:dyDescent="0.2">
      <c r="A4318" t="s">
        <v>15782</v>
      </c>
    </row>
    <row r="4319" spans="1:1" x14ac:dyDescent="0.2">
      <c r="A4319" t="s">
        <v>15783</v>
      </c>
    </row>
    <row r="4320" spans="1:1" x14ac:dyDescent="0.2">
      <c r="A4320" t="s">
        <v>15784</v>
      </c>
    </row>
    <row r="4321" spans="1:1" x14ac:dyDescent="0.2">
      <c r="A4321" t="s">
        <v>15785</v>
      </c>
    </row>
    <row r="4322" spans="1:1" x14ac:dyDescent="0.2">
      <c r="A4322" t="s">
        <v>15786</v>
      </c>
    </row>
    <row r="4323" spans="1:1" x14ac:dyDescent="0.2">
      <c r="A4323" t="s">
        <v>15787</v>
      </c>
    </row>
    <row r="4324" spans="1:1" x14ac:dyDescent="0.2">
      <c r="A4324" t="s">
        <v>15788</v>
      </c>
    </row>
    <row r="4325" spans="1:1" x14ac:dyDescent="0.2">
      <c r="A4325" t="s">
        <v>15789</v>
      </c>
    </row>
    <row r="4326" spans="1:1" x14ac:dyDescent="0.2">
      <c r="A4326" t="s">
        <v>15790</v>
      </c>
    </row>
    <row r="4327" spans="1:1" x14ac:dyDescent="0.2">
      <c r="A4327" t="s">
        <v>15791</v>
      </c>
    </row>
    <row r="4328" spans="1:1" x14ac:dyDescent="0.2">
      <c r="A4328" t="s">
        <v>15792</v>
      </c>
    </row>
    <row r="4329" spans="1:1" x14ac:dyDescent="0.2">
      <c r="A4329" t="s">
        <v>15793</v>
      </c>
    </row>
    <row r="4330" spans="1:1" x14ac:dyDescent="0.2">
      <c r="A4330" t="s">
        <v>15794</v>
      </c>
    </row>
    <row r="4331" spans="1:1" x14ac:dyDescent="0.2">
      <c r="A4331" t="s">
        <v>15795</v>
      </c>
    </row>
    <row r="4332" spans="1:1" x14ac:dyDescent="0.2">
      <c r="A4332" t="s">
        <v>15796</v>
      </c>
    </row>
    <row r="4333" spans="1:1" x14ac:dyDescent="0.2">
      <c r="A4333" t="s">
        <v>15797</v>
      </c>
    </row>
    <row r="4334" spans="1:1" x14ac:dyDescent="0.2">
      <c r="A4334" t="s">
        <v>15798</v>
      </c>
    </row>
    <row r="4335" spans="1:1" x14ac:dyDescent="0.2">
      <c r="A4335" t="s">
        <v>15799</v>
      </c>
    </row>
    <row r="4336" spans="1:1" x14ac:dyDescent="0.2">
      <c r="A4336" t="s">
        <v>15800</v>
      </c>
    </row>
    <row r="4337" spans="1:1" x14ac:dyDescent="0.2">
      <c r="A4337" t="s">
        <v>15801</v>
      </c>
    </row>
    <row r="4338" spans="1:1" x14ac:dyDescent="0.2">
      <c r="A4338" t="s">
        <v>15802</v>
      </c>
    </row>
    <row r="4339" spans="1:1" x14ac:dyDescent="0.2">
      <c r="A4339" t="s">
        <v>15803</v>
      </c>
    </row>
    <row r="4340" spans="1:1" x14ac:dyDescent="0.2">
      <c r="A4340" t="s">
        <v>15804</v>
      </c>
    </row>
    <row r="4341" spans="1:1" x14ac:dyDescent="0.2">
      <c r="A4341" t="s">
        <v>15805</v>
      </c>
    </row>
    <row r="4342" spans="1:1" x14ac:dyDescent="0.2">
      <c r="A4342" t="s">
        <v>15806</v>
      </c>
    </row>
    <row r="4343" spans="1:1" x14ac:dyDescent="0.2">
      <c r="A4343" t="s">
        <v>15807</v>
      </c>
    </row>
    <row r="4344" spans="1:1" x14ac:dyDescent="0.2">
      <c r="A4344" t="s">
        <v>15808</v>
      </c>
    </row>
    <row r="4345" spans="1:1" x14ac:dyDescent="0.2">
      <c r="A4345" t="s">
        <v>15809</v>
      </c>
    </row>
    <row r="4346" spans="1:1" x14ac:dyDescent="0.2">
      <c r="A4346" t="s">
        <v>15810</v>
      </c>
    </row>
    <row r="4347" spans="1:1" x14ac:dyDescent="0.2">
      <c r="A4347" t="s">
        <v>15811</v>
      </c>
    </row>
    <row r="4348" spans="1:1" x14ac:dyDescent="0.2">
      <c r="A4348" t="s">
        <v>15812</v>
      </c>
    </row>
    <row r="4349" spans="1:1" x14ac:dyDescent="0.2">
      <c r="A4349" t="s">
        <v>15813</v>
      </c>
    </row>
    <row r="4350" spans="1:1" x14ac:dyDescent="0.2">
      <c r="A4350" t="s">
        <v>15814</v>
      </c>
    </row>
    <row r="4351" spans="1:1" x14ac:dyDescent="0.2">
      <c r="A4351" t="s">
        <v>15815</v>
      </c>
    </row>
    <row r="4352" spans="1:1" x14ac:dyDescent="0.2">
      <c r="A4352" t="s">
        <v>15816</v>
      </c>
    </row>
    <row r="4353" spans="1:1" x14ac:dyDescent="0.2">
      <c r="A4353" t="s">
        <v>15817</v>
      </c>
    </row>
    <row r="4354" spans="1:1" x14ac:dyDescent="0.2">
      <c r="A4354" t="s">
        <v>15818</v>
      </c>
    </row>
    <row r="4355" spans="1:1" x14ac:dyDescent="0.2">
      <c r="A4355" t="s">
        <v>15819</v>
      </c>
    </row>
    <row r="4356" spans="1:1" x14ac:dyDescent="0.2">
      <c r="A4356" t="s">
        <v>15820</v>
      </c>
    </row>
    <row r="4357" spans="1:1" x14ac:dyDescent="0.2">
      <c r="A4357" t="s">
        <v>15821</v>
      </c>
    </row>
    <row r="4358" spans="1:1" x14ac:dyDescent="0.2">
      <c r="A4358" t="s">
        <v>15822</v>
      </c>
    </row>
    <row r="4359" spans="1:1" x14ac:dyDescent="0.2">
      <c r="A4359" t="s">
        <v>15823</v>
      </c>
    </row>
    <row r="4360" spans="1:1" x14ac:dyDescent="0.2">
      <c r="A4360" t="s">
        <v>15824</v>
      </c>
    </row>
    <row r="4361" spans="1:1" x14ac:dyDescent="0.2">
      <c r="A4361" t="s">
        <v>15825</v>
      </c>
    </row>
    <row r="4362" spans="1:1" x14ac:dyDescent="0.2">
      <c r="A4362" t="s">
        <v>15826</v>
      </c>
    </row>
    <row r="4363" spans="1:1" x14ac:dyDescent="0.2">
      <c r="A4363" t="s">
        <v>15827</v>
      </c>
    </row>
    <row r="4364" spans="1:1" x14ac:dyDescent="0.2">
      <c r="A4364" t="s">
        <v>15828</v>
      </c>
    </row>
    <row r="4365" spans="1:1" x14ac:dyDescent="0.2">
      <c r="A4365" t="s">
        <v>15829</v>
      </c>
    </row>
    <row r="4366" spans="1:1" x14ac:dyDescent="0.2">
      <c r="A4366" t="s">
        <v>15830</v>
      </c>
    </row>
    <row r="4367" spans="1:1" x14ac:dyDescent="0.2">
      <c r="A4367" t="s">
        <v>15831</v>
      </c>
    </row>
    <row r="4368" spans="1:1" x14ac:dyDescent="0.2">
      <c r="A4368" t="s">
        <v>15832</v>
      </c>
    </row>
    <row r="4369" spans="1:1" x14ac:dyDescent="0.2">
      <c r="A4369" t="s">
        <v>15833</v>
      </c>
    </row>
    <row r="4370" spans="1:1" x14ac:dyDescent="0.2">
      <c r="A4370" t="s">
        <v>15834</v>
      </c>
    </row>
    <row r="4371" spans="1:1" x14ac:dyDescent="0.2">
      <c r="A4371" t="s">
        <v>15835</v>
      </c>
    </row>
    <row r="4372" spans="1:1" x14ac:dyDescent="0.2">
      <c r="A4372" t="s">
        <v>15836</v>
      </c>
    </row>
    <row r="4373" spans="1:1" x14ac:dyDescent="0.2">
      <c r="A4373" t="s">
        <v>15837</v>
      </c>
    </row>
    <row r="4374" spans="1:1" x14ac:dyDescent="0.2">
      <c r="A4374" t="s">
        <v>15838</v>
      </c>
    </row>
    <row r="4375" spans="1:1" x14ac:dyDescent="0.2">
      <c r="A4375" t="s">
        <v>15839</v>
      </c>
    </row>
    <row r="4376" spans="1:1" x14ac:dyDescent="0.2">
      <c r="A4376" t="s">
        <v>15840</v>
      </c>
    </row>
    <row r="4377" spans="1:1" x14ac:dyDescent="0.2">
      <c r="A4377" t="s">
        <v>15841</v>
      </c>
    </row>
    <row r="4378" spans="1:1" x14ac:dyDescent="0.2">
      <c r="A4378" t="s">
        <v>15842</v>
      </c>
    </row>
    <row r="4379" spans="1:1" x14ac:dyDescent="0.2">
      <c r="A4379" t="s">
        <v>15843</v>
      </c>
    </row>
    <row r="4380" spans="1:1" x14ac:dyDescent="0.2">
      <c r="A4380" t="s">
        <v>15844</v>
      </c>
    </row>
    <row r="4381" spans="1:1" x14ac:dyDescent="0.2">
      <c r="A4381" t="s">
        <v>15845</v>
      </c>
    </row>
    <row r="4382" spans="1:1" x14ac:dyDescent="0.2">
      <c r="A4382" t="s">
        <v>15846</v>
      </c>
    </row>
    <row r="4383" spans="1:1" x14ac:dyDescent="0.2">
      <c r="A4383" t="s">
        <v>15847</v>
      </c>
    </row>
    <row r="4384" spans="1:1" x14ac:dyDescent="0.2">
      <c r="A4384" t="s">
        <v>15848</v>
      </c>
    </row>
    <row r="4385" spans="1:1" x14ac:dyDescent="0.2">
      <c r="A4385" t="s">
        <v>15849</v>
      </c>
    </row>
    <row r="4386" spans="1:1" x14ac:dyDescent="0.2">
      <c r="A4386" t="s">
        <v>15850</v>
      </c>
    </row>
    <row r="4387" spans="1:1" x14ac:dyDescent="0.2">
      <c r="A4387" t="s">
        <v>15851</v>
      </c>
    </row>
    <row r="4388" spans="1:1" x14ac:dyDescent="0.2">
      <c r="A4388" t="s">
        <v>15852</v>
      </c>
    </row>
    <row r="4389" spans="1:1" x14ac:dyDescent="0.2">
      <c r="A4389" t="s">
        <v>15853</v>
      </c>
    </row>
    <row r="4390" spans="1:1" x14ac:dyDescent="0.2">
      <c r="A4390" t="s">
        <v>15854</v>
      </c>
    </row>
    <row r="4391" spans="1:1" x14ac:dyDescent="0.2">
      <c r="A4391" t="s">
        <v>15855</v>
      </c>
    </row>
    <row r="4392" spans="1:1" x14ac:dyDescent="0.2">
      <c r="A4392" t="s">
        <v>15856</v>
      </c>
    </row>
    <row r="4393" spans="1:1" x14ac:dyDescent="0.2">
      <c r="A4393" t="s">
        <v>15857</v>
      </c>
    </row>
    <row r="4394" spans="1:1" x14ac:dyDescent="0.2">
      <c r="A4394" t="s">
        <v>15858</v>
      </c>
    </row>
    <row r="4395" spans="1:1" x14ac:dyDescent="0.2">
      <c r="A4395" t="s">
        <v>15859</v>
      </c>
    </row>
    <row r="4396" spans="1:1" x14ac:dyDescent="0.2">
      <c r="A4396" t="s">
        <v>15860</v>
      </c>
    </row>
    <row r="4397" spans="1:1" x14ac:dyDescent="0.2">
      <c r="A4397" t="s">
        <v>15861</v>
      </c>
    </row>
    <row r="4398" spans="1:1" x14ac:dyDescent="0.2">
      <c r="A4398" t="s">
        <v>15862</v>
      </c>
    </row>
    <row r="4399" spans="1:1" x14ac:dyDescent="0.2">
      <c r="A4399" t="s">
        <v>15863</v>
      </c>
    </row>
    <row r="4400" spans="1:1" x14ac:dyDescent="0.2">
      <c r="A4400" t="s">
        <v>15864</v>
      </c>
    </row>
    <row r="4401" spans="1:1" x14ac:dyDescent="0.2">
      <c r="A4401" t="s">
        <v>15865</v>
      </c>
    </row>
    <row r="4402" spans="1:1" x14ac:dyDescent="0.2">
      <c r="A4402" t="s">
        <v>15866</v>
      </c>
    </row>
    <row r="4403" spans="1:1" x14ac:dyDescent="0.2">
      <c r="A4403" t="s">
        <v>15867</v>
      </c>
    </row>
    <row r="4404" spans="1:1" x14ac:dyDescent="0.2">
      <c r="A4404" t="s">
        <v>15868</v>
      </c>
    </row>
    <row r="4405" spans="1:1" x14ac:dyDescent="0.2">
      <c r="A4405" t="s">
        <v>15869</v>
      </c>
    </row>
    <row r="4406" spans="1:1" x14ac:dyDescent="0.2">
      <c r="A4406" t="s">
        <v>15870</v>
      </c>
    </row>
    <row r="4407" spans="1:1" x14ac:dyDescent="0.2">
      <c r="A4407" t="s">
        <v>15871</v>
      </c>
    </row>
    <row r="4408" spans="1:1" x14ac:dyDescent="0.2">
      <c r="A4408" t="s">
        <v>15872</v>
      </c>
    </row>
    <row r="4409" spans="1:1" x14ac:dyDescent="0.2">
      <c r="A4409" t="s">
        <v>15873</v>
      </c>
    </row>
    <row r="4410" spans="1:1" x14ac:dyDescent="0.2">
      <c r="A4410" t="s">
        <v>15874</v>
      </c>
    </row>
    <row r="4411" spans="1:1" x14ac:dyDescent="0.2">
      <c r="A4411" t="s">
        <v>15875</v>
      </c>
    </row>
    <row r="4412" spans="1:1" x14ac:dyDescent="0.2">
      <c r="A4412" t="s">
        <v>15876</v>
      </c>
    </row>
    <row r="4413" spans="1:1" x14ac:dyDescent="0.2">
      <c r="A4413" t="s">
        <v>15877</v>
      </c>
    </row>
    <row r="4414" spans="1:1" x14ac:dyDescent="0.2">
      <c r="A4414" t="s">
        <v>15878</v>
      </c>
    </row>
    <row r="4415" spans="1:1" x14ac:dyDescent="0.2">
      <c r="A4415" t="s">
        <v>15879</v>
      </c>
    </row>
    <row r="4416" spans="1:1" x14ac:dyDescent="0.2">
      <c r="A4416" t="s">
        <v>15880</v>
      </c>
    </row>
    <row r="4417" spans="1:1" x14ac:dyDescent="0.2">
      <c r="A4417" t="s">
        <v>15881</v>
      </c>
    </row>
    <row r="4418" spans="1:1" x14ac:dyDescent="0.2">
      <c r="A4418" t="s">
        <v>15882</v>
      </c>
    </row>
    <row r="4419" spans="1:1" x14ac:dyDescent="0.2">
      <c r="A4419" t="s">
        <v>15883</v>
      </c>
    </row>
    <row r="4420" spans="1:1" x14ac:dyDescent="0.2">
      <c r="A4420" t="s">
        <v>15884</v>
      </c>
    </row>
    <row r="4421" spans="1:1" x14ac:dyDescent="0.2">
      <c r="A4421" t="s">
        <v>15885</v>
      </c>
    </row>
    <row r="4422" spans="1:1" x14ac:dyDescent="0.2">
      <c r="A4422" t="s">
        <v>15886</v>
      </c>
    </row>
    <row r="4423" spans="1:1" x14ac:dyDescent="0.2">
      <c r="A4423" t="s">
        <v>15887</v>
      </c>
    </row>
    <row r="4424" spans="1:1" x14ac:dyDescent="0.2">
      <c r="A4424" t="s">
        <v>15888</v>
      </c>
    </row>
    <row r="4425" spans="1:1" x14ac:dyDescent="0.2">
      <c r="A4425" t="s">
        <v>15889</v>
      </c>
    </row>
    <row r="4426" spans="1:1" x14ac:dyDescent="0.2">
      <c r="A4426" t="s">
        <v>15890</v>
      </c>
    </row>
    <row r="4427" spans="1:1" x14ac:dyDescent="0.2">
      <c r="A4427" t="s">
        <v>15891</v>
      </c>
    </row>
    <row r="4428" spans="1:1" x14ac:dyDescent="0.2">
      <c r="A4428" t="s">
        <v>15892</v>
      </c>
    </row>
    <row r="4429" spans="1:1" x14ac:dyDescent="0.2">
      <c r="A4429" t="s">
        <v>15893</v>
      </c>
    </row>
    <row r="4430" spans="1:1" x14ac:dyDescent="0.2">
      <c r="A4430" t="s">
        <v>15894</v>
      </c>
    </row>
    <row r="4431" spans="1:1" x14ac:dyDescent="0.2">
      <c r="A4431" t="s">
        <v>15895</v>
      </c>
    </row>
    <row r="4432" spans="1:1" x14ac:dyDescent="0.2">
      <c r="A4432" t="s">
        <v>15896</v>
      </c>
    </row>
    <row r="4433" spans="1:1" x14ac:dyDescent="0.2">
      <c r="A4433" t="s">
        <v>15897</v>
      </c>
    </row>
    <row r="4434" spans="1:1" x14ac:dyDescent="0.2">
      <c r="A4434" t="s">
        <v>15898</v>
      </c>
    </row>
    <row r="4435" spans="1:1" x14ac:dyDescent="0.2">
      <c r="A4435" t="s">
        <v>15899</v>
      </c>
    </row>
    <row r="4436" spans="1:1" x14ac:dyDescent="0.2">
      <c r="A4436" t="s">
        <v>15900</v>
      </c>
    </row>
    <row r="4437" spans="1:1" x14ac:dyDescent="0.2">
      <c r="A4437" t="s">
        <v>15901</v>
      </c>
    </row>
    <row r="4438" spans="1:1" x14ac:dyDescent="0.2">
      <c r="A4438" t="s">
        <v>15902</v>
      </c>
    </row>
    <row r="4439" spans="1:1" x14ac:dyDescent="0.2">
      <c r="A4439" t="s">
        <v>15903</v>
      </c>
    </row>
    <row r="4440" spans="1:1" x14ac:dyDescent="0.2">
      <c r="A4440" t="s">
        <v>15904</v>
      </c>
    </row>
    <row r="4441" spans="1:1" x14ac:dyDescent="0.2">
      <c r="A4441" t="s">
        <v>15905</v>
      </c>
    </row>
    <row r="4442" spans="1:1" x14ac:dyDescent="0.2">
      <c r="A4442" t="s">
        <v>15906</v>
      </c>
    </row>
    <row r="4443" spans="1:1" x14ac:dyDescent="0.2">
      <c r="A4443" t="s">
        <v>15907</v>
      </c>
    </row>
    <row r="4444" spans="1:1" x14ac:dyDescent="0.2">
      <c r="A4444" t="s">
        <v>15908</v>
      </c>
    </row>
    <row r="4445" spans="1:1" x14ac:dyDescent="0.2">
      <c r="A4445" t="s">
        <v>15909</v>
      </c>
    </row>
    <row r="4446" spans="1:1" x14ac:dyDescent="0.2">
      <c r="A4446" t="s">
        <v>15910</v>
      </c>
    </row>
    <row r="4447" spans="1:1" x14ac:dyDescent="0.2">
      <c r="A4447" t="s">
        <v>15911</v>
      </c>
    </row>
    <row r="4448" spans="1:1" x14ac:dyDescent="0.2">
      <c r="A4448" t="s">
        <v>15912</v>
      </c>
    </row>
    <row r="4449" spans="1:1" x14ac:dyDescent="0.2">
      <c r="A4449" t="s">
        <v>15913</v>
      </c>
    </row>
    <row r="4450" spans="1:1" x14ac:dyDescent="0.2">
      <c r="A4450" t="s">
        <v>15914</v>
      </c>
    </row>
    <row r="4451" spans="1:1" x14ac:dyDescent="0.2">
      <c r="A4451" t="s">
        <v>15915</v>
      </c>
    </row>
    <row r="4452" spans="1:1" x14ac:dyDescent="0.2">
      <c r="A4452" t="s">
        <v>15916</v>
      </c>
    </row>
    <row r="4453" spans="1:1" x14ac:dyDescent="0.2">
      <c r="A4453" t="s">
        <v>15917</v>
      </c>
    </row>
    <row r="4454" spans="1:1" x14ac:dyDescent="0.2">
      <c r="A4454" t="s">
        <v>15918</v>
      </c>
    </row>
    <row r="4455" spans="1:1" x14ac:dyDescent="0.2">
      <c r="A4455" t="s">
        <v>15919</v>
      </c>
    </row>
    <row r="4456" spans="1:1" x14ac:dyDescent="0.2">
      <c r="A4456" t="s">
        <v>15920</v>
      </c>
    </row>
    <row r="4457" spans="1:1" x14ac:dyDescent="0.2">
      <c r="A4457" t="s">
        <v>15921</v>
      </c>
    </row>
    <row r="4458" spans="1:1" x14ac:dyDescent="0.2">
      <c r="A4458" t="s">
        <v>15922</v>
      </c>
    </row>
    <row r="4459" spans="1:1" x14ac:dyDescent="0.2">
      <c r="A4459" t="s">
        <v>15923</v>
      </c>
    </row>
    <row r="4460" spans="1:1" x14ac:dyDescent="0.2">
      <c r="A4460" t="s">
        <v>15924</v>
      </c>
    </row>
    <row r="4461" spans="1:1" x14ac:dyDescent="0.2">
      <c r="A4461" t="s">
        <v>15925</v>
      </c>
    </row>
    <row r="4462" spans="1:1" x14ac:dyDescent="0.2">
      <c r="A4462" t="s">
        <v>15926</v>
      </c>
    </row>
    <row r="4463" spans="1:1" x14ac:dyDescent="0.2">
      <c r="A4463" t="s">
        <v>15927</v>
      </c>
    </row>
    <row r="4464" spans="1:1" x14ac:dyDescent="0.2">
      <c r="A4464" t="s">
        <v>15928</v>
      </c>
    </row>
    <row r="4465" spans="1:1" x14ac:dyDescent="0.2">
      <c r="A4465" t="s">
        <v>15929</v>
      </c>
    </row>
    <row r="4466" spans="1:1" x14ac:dyDescent="0.2">
      <c r="A4466" t="s">
        <v>15930</v>
      </c>
    </row>
    <row r="4467" spans="1:1" x14ac:dyDescent="0.2">
      <c r="A4467" t="s">
        <v>15931</v>
      </c>
    </row>
    <row r="4468" spans="1:1" x14ac:dyDescent="0.2">
      <c r="A4468" t="s">
        <v>15932</v>
      </c>
    </row>
    <row r="4469" spans="1:1" x14ac:dyDescent="0.2">
      <c r="A4469" t="s">
        <v>15933</v>
      </c>
    </row>
    <row r="4470" spans="1:1" x14ac:dyDescent="0.2">
      <c r="A4470" t="s">
        <v>15934</v>
      </c>
    </row>
    <row r="4471" spans="1:1" x14ac:dyDescent="0.2">
      <c r="A4471" t="s">
        <v>15935</v>
      </c>
    </row>
    <row r="4472" spans="1:1" x14ac:dyDescent="0.2">
      <c r="A4472" t="s">
        <v>15936</v>
      </c>
    </row>
    <row r="4473" spans="1:1" x14ac:dyDescent="0.2">
      <c r="A4473" t="s">
        <v>15937</v>
      </c>
    </row>
    <row r="4474" spans="1:1" x14ac:dyDescent="0.2">
      <c r="A4474" t="s">
        <v>15938</v>
      </c>
    </row>
    <row r="4475" spans="1:1" x14ac:dyDescent="0.2">
      <c r="A4475" t="s">
        <v>15939</v>
      </c>
    </row>
    <row r="4476" spans="1:1" x14ac:dyDescent="0.2">
      <c r="A4476" t="s">
        <v>15940</v>
      </c>
    </row>
    <row r="4477" spans="1:1" x14ac:dyDescent="0.2">
      <c r="A4477" t="s">
        <v>15941</v>
      </c>
    </row>
    <row r="4478" spans="1:1" x14ac:dyDescent="0.2">
      <c r="A4478" t="s">
        <v>15942</v>
      </c>
    </row>
    <row r="4479" spans="1:1" x14ac:dyDescent="0.2">
      <c r="A4479" t="s">
        <v>15943</v>
      </c>
    </row>
    <row r="4480" spans="1:1" x14ac:dyDescent="0.2">
      <c r="A4480" t="s">
        <v>15944</v>
      </c>
    </row>
    <row r="4481" spans="1:1" x14ac:dyDescent="0.2">
      <c r="A4481" t="s">
        <v>15945</v>
      </c>
    </row>
    <row r="4482" spans="1:1" x14ac:dyDescent="0.2">
      <c r="A4482" t="s">
        <v>15946</v>
      </c>
    </row>
    <row r="4483" spans="1:1" x14ac:dyDescent="0.2">
      <c r="A4483" t="s">
        <v>15947</v>
      </c>
    </row>
    <row r="4484" spans="1:1" x14ac:dyDescent="0.2">
      <c r="A4484" t="s">
        <v>15948</v>
      </c>
    </row>
    <row r="4485" spans="1:1" x14ac:dyDescent="0.2">
      <c r="A4485" t="s">
        <v>15949</v>
      </c>
    </row>
    <row r="4486" spans="1:1" x14ac:dyDescent="0.2">
      <c r="A4486" t="s">
        <v>15950</v>
      </c>
    </row>
    <row r="4487" spans="1:1" x14ac:dyDescent="0.2">
      <c r="A4487" t="s">
        <v>15951</v>
      </c>
    </row>
    <row r="4488" spans="1:1" x14ac:dyDescent="0.2">
      <c r="A4488" t="s">
        <v>15952</v>
      </c>
    </row>
    <row r="4489" spans="1:1" x14ac:dyDescent="0.2">
      <c r="A4489" t="s">
        <v>15953</v>
      </c>
    </row>
    <row r="4490" spans="1:1" x14ac:dyDescent="0.2">
      <c r="A4490" t="s">
        <v>15954</v>
      </c>
    </row>
    <row r="4491" spans="1:1" x14ac:dyDescent="0.2">
      <c r="A4491" t="s">
        <v>15955</v>
      </c>
    </row>
    <row r="4492" spans="1:1" x14ac:dyDescent="0.2">
      <c r="A4492" t="s">
        <v>15956</v>
      </c>
    </row>
    <row r="4493" spans="1:1" x14ac:dyDescent="0.2">
      <c r="A4493" t="s">
        <v>15957</v>
      </c>
    </row>
    <row r="4494" spans="1:1" x14ac:dyDescent="0.2">
      <c r="A4494" t="s">
        <v>15958</v>
      </c>
    </row>
    <row r="4495" spans="1:1" x14ac:dyDescent="0.2">
      <c r="A4495" t="s">
        <v>15959</v>
      </c>
    </row>
    <row r="4496" spans="1:1" x14ac:dyDescent="0.2">
      <c r="A4496" t="s">
        <v>15960</v>
      </c>
    </row>
    <row r="4497" spans="1:1" x14ac:dyDescent="0.2">
      <c r="A4497" t="s">
        <v>15961</v>
      </c>
    </row>
    <row r="4498" spans="1:1" x14ac:dyDescent="0.2">
      <c r="A4498" t="s">
        <v>15962</v>
      </c>
    </row>
    <row r="4499" spans="1:1" x14ac:dyDescent="0.2">
      <c r="A4499" t="s">
        <v>15963</v>
      </c>
    </row>
    <row r="4500" spans="1:1" x14ac:dyDescent="0.2">
      <c r="A4500" t="s">
        <v>15964</v>
      </c>
    </row>
    <row r="4501" spans="1:1" x14ac:dyDescent="0.2">
      <c r="A4501" t="s">
        <v>15965</v>
      </c>
    </row>
    <row r="4502" spans="1:1" x14ac:dyDescent="0.2">
      <c r="A4502" t="s">
        <v>15966</v>
      </c>
    </row>
    <row r="4503" spans="1:1" x14ac:dyDescent="0.2">
      <c r="A4503" t="s">
        <v>15967</v>
      </c>
    </row>
    <row r="4504" spans="1:1" x14ac:dyDescent="0.2">
      <c r="A4504" t="s">
        <v>15968</v>
      </c>
    </row>
    <row r="4505" spans="1:1" x14ac:dyDescent="0.2">
      <c r="A4505" t="s">
        <v>15969</v>
      </c>
    </row>
    <row r="4506" spans="1:1" x14ac:dyDescent="0.2">
      <c r="A4506" t="s">
        <v>15970</v>
      </c>
    </row>
    <row r="4507" spans="1:1" x14ac:dyDescent="0.2">
      <c r="A4507" t="s">
        <v>15971</v>
      </c>
    </row>
    <row r="4508" spans="1:1" x14ac:dyDescent="0.2">
      <c r="A4508" t="s">
        <v>15972</v>
      </c>
    </row>
    <row r="4509" spans="1:1" x14ac:dyDescent="0.2">
      <c r="A4509" t="s">
        <v>15973</v>
      </c>
    </row>
    <row r="4510" spans="1:1" x14ac:dyDescent="0.2">
      <c r="A4510" t="s">
        <v>15974</v>
      </c>
    </row>
    <row r="4511" spans="1:1" x14ac:dyDescent="0.2">
      <c r="A4511" t="s">
        <v>15975</v>
      </c>
    </row>
    <row r="4512" spans="1:1" x14ac:dyDescent="0.2">
      <c r="A4512" t="s">
        <v>15976</v>
      </c>
    </row>
    <row r="4513" spans="1:1" x14ac:dyDescent="0.2">
      <c r="A4513" t="s">
        <v>15977</v>
      </c>
    </row>
    <row r="4514" spans="1:1" x14ac:dyDescent="0.2">
      <c r="A4514" t="s">
        <v>15978</v>
      </c>
    </row>
    <row r="4515" spans="1:1" x14ac:dyDescent="0.2">
      <c r="A4515" t="s">
        <v>15979</v>
      </c>
    </row>
    <row r="4516" spans="1:1" x14ac:dyDescent="0.2">
      <c r="A4516" t="s">
        <v>15980</v>
      </c>
    </row>
    <row r="4517" spans="1:1" x14ac:dyDescent="0.2">
      <c r="A4517" t="s">
        <v>15981</v>
      </c>
    </row>
    <row r="4518" spans="1:1" x14ac:dyDescent="0.2">
      <c r="A4518" t="s">
        <v>15982</v>
      </c>
    </row>
    <row r="4519" spans="1:1" x14ac:dyDescent="0.2">
      <c r="A4519" t="s">
        <v>15983</v>
      </c>
    </row>
    <row r="4520" spans="1:1" x14ac:dyDescent="0.2">
      <c r="A4520" t="s">
        <v>15984</v>
      </c>
    </row>
    <row r="4521" spans="1:1" x14ac:dyDescent="0.2">
      <c r="A4521" t="s">
        <v>15985</v>
      </c>
    </row>
    <row r="4522" spans="1:1" x14ac:dyDescent="0.2">
      <c r="A4522" t="s">
        <v>15986</v>
      </c>
    </row>
    <row r="4523" spans="1:1" x14ac:dyDescent="0.2">
      <c r="A4523" t="s">
        <v>15987</v>
      </c>
    </row>
    <row r="4524" spans="1:1" x14ac:dyDescent="0.2">
      <c r="A4524" t="s">
        <v>15988</v>
      </c>
    </row>
    <row r="4525" spans="1:1" x14ac:dyDescent="0.2">
      <c r="A4525" t="s">
        <v>15989</v>
      </c>
    </row>
    <row r="4526" spans="1:1" x14ac:dyDescent="0.2">
      <c r="A4526" t="s">
        <v>15990</v>
      </c>
    </row>
    <row r="4527" spans="1:1" x14ac:dyDescent="0.2">
      <c r="A4527" t="s">
        <v>15991</v>
      </c>
    </row>
    <row r="4528" spans="1:1" x14ac:dyDescent="0.2">
      <c r="A4528" t="s">
        <v>15992</v>
      </c>
    </row>
    <row r="4529" spans="1:1" x14ac:dyDescent="0.2">
      <c r="A4529" t="s">
        <v>15993</v>
      </c>
    </row>
    <row r="4530" spans="1:1" x14ac:dyDescent="0.2">
      <c r="A4530" t="s">
        <v>15994</v>
      </c>
    </row>
    <row r="4531" spans="1:1" x14ac:dyDescent="0.2">
      <c r="A4531" t="s">
        <v>15995</v>
      </c>
    </row>
    <row r="4532" spans="1:1" x14ac:dyDescent="0.2">
      <c r="A4532" t="s">
        <v>15996</v>
      </c>
    </row>
    <row r="4533" spans="1:1" x14ac:dyDescent="0.2">
      <c r="A4533" t="s">
        <v>15997</v>
      </c>
    </row>
    <row r="4534" spans="1:1" x14ac:dyDescent="0.2">
      <c r="A4534" t="s">
        <v>15998</v>
      </c>
    </row>
    <row r="4535" spans="1:1" x14ac:dyDescent="0.2">
      <c r="A4535" t="s">
        <v>15999</v>
      </c>
    </row>
    <row r="4536" spans="1:1" x14ac:dyDescent="0.2">
      <c r="A4536" t="s">
        <v>16000</v>
      </c>
    </row>
    <row r="4537" spans="1:1" x14ac:dyDescent="0.2">
      <c r="A4537" t="s">
        <v>16001</v>
      </c>
    </row>
    <row r="4538" spans="1:1" x14ac:dyDescent="0.2">
      <c r="A4538" t="s">
        <v>16002</v>
      </c>
    </row>
    <row r="4539" spans="1:1" x14ac:dyDescent="0.2">
      <c r="A4539" t="s">
        <v>16003</v>
      </c>
    </row>
    <row r="4540" spans="1:1" x14ac:dyDescent="0.2">
      <c r="A4540" t="s">
        <v>16004</v>
      </c>
    </row>
    <row r="4541" spans="1:1" x14ac:dyDescent="0.2">
      <c r="A4541" t="s">
        <v>16005</v>
      </c>
    </row>
    <row r="4542" spans="1:1" x14ac:dyDescent="0.2">
      <c r="A4542" t="s">
        <v>16006</v>
      </c>
    </row>
    <row r="4543" spans="1:1" x14ac:dyDescent="0.2">
      <c r="A4543" t="s">
        <v>16007</v>
      </c>
    </row>
    <row r="4544" spans="1:1" x14ac:dyDescent="0.2">
      <c r="A4544" t="s">
        <v>16008</v>
      </c>
    </row>
    <row r="4545" spans="1:1" x14ac:dyDescent="0.2">
      <c r="A4545" t="s">
        <v>16009</v>
      </c>
    </row>
    <row r="4546" spans="1:1" x14ac:dyDescent="0.2">
      <c r="A4546" t="s">
        <v>16010</v>
      </c>
    </row>
    <row r="4547" spans="1:1" x14ac:dyDescent="0.2">
      <c r="A4547" t="s">
        <v>16011</v>
      </c>
    </row>
    <row r="4548" spans="1:1" x14ac:dyDescent="0.2">
      <c r="A4548" t="s">
        <v>16012</v>
      </c>
    </row>
    <row r="4549" spans="1:1" x14ac:dyDescent="0.2">
      <c r="A4549" t="s">
        <v>16013</v>
      </c>
    </row>
    <row r="4550" spans="1:1" x14ac:dyDescent="0.2">
      <c r="A4550" t="s">
        <v>16014</v>
      </c>
    </row>
    <row r="4551" spans="1:1" x14ac:dyDescent="0.2">
      <c r="A4551" t="s">
        <v>16015</v>
      </c>
    </row>
    <row r="4552" spans="1:1" x14ac:dyDescent="0.2">
      <c r="A4552" t="s">
        <v>16016</v>
      </c>
    </row>
    <row r="4553" spans="1:1" x14ac:dyDescent="0.2">
      <c r="A4553" t="s">
        <v>16017</v>
      </c>
    </row>
    <row r="4554" spans="1:1" x14ac:dyDescent="0.2">
      <c r="A4554" t="s">
        <v>16018</v>
      </c>
    </row>
    <row r="4555" spans="1:1" x14ac:dyDescent="0.2">
      <c r="A4555" t="s">
        <v>16019</v>
      </c>
    </row>
    <row r="4556" spans="1:1" x14ac:dyDescent="0.2">
      <c r="A4556" t="s">
        <v>16020</v>
      </c>
    </row>
    <row r="4557" spans="1:1" x14ac:dyDescent="0.2">
      <c r="A4557" t="s">
        <v>16021</v>
      </c>
    </row>
    <row r="4558" spans="1:1" x14ac:dyDescent="0.2">
      <c r="A4558" t="s">
        <v>16022</v>
      </c>
    </row>
    <row r="4559" spans="1:1" x14ac:dyDescent="0.2">
      <c r="A4559" t="s">
        <v>16023</v>
      </c>
    </row>
    <row r="4560" spans="1:1" x14ac:dyDescent="0.2">
      <c r="A4560" t="s">
        <v>16024</v>
      </c>
    </row>
    <row r="4561" spans="1:1" x14ac:dyDescent="0.2">
      <c r="A4561" t="s">
        <v>16025</v>
      </c>
    </row>
    <row r="4562" spans="1:1" x14ac:dyDescent="0.2">
      <c r="A4562" t="s">
        <v>16026</v>
      </c>
    </row>
    <row r="4563" spans="1:1" x14ac:dyDescent="0.2">
      <c r="A4563" t="s">
        <v>16027</v>
      </c>
    </row>
    <row r="4564" spans="1:1" x14ac:dyDescent="0.2">
      <c r="A4564" t="s">
        <v>16028</v>
      </c>
    </row>
    <row r="4565" spans="1:1" x14ac:dyDescent="0.2">
      <c r="A4565" t="s">
        <v>16029</v>
      </c>
    </row>
    <row r="4566" spans="1:1" x14ac:dyDescent="0.2">
      <c r="A4566" t="s">
        <v>16030</v>
      </c>
    </row>
    <row r="4567" spans="1:1" x14ac:dyDescent="0.2">
      <c r="A4567" t="s">
        <v>16031</v>
      </c>
    </row>
    <row r="4568" spans="1:1" x14ac:dyDescent="0.2">
      <c r="A4568" t="s">
        <v>16032</v>
      </c>
    </row>
    <row r="4569" spans="1:1" x14ac:dyDescent="0.2">
      <c r="A4569" t="s">
        <v>16033</v>
      </c>
    </row>
    <row r="4570" spans="1:1" x14ac:dyDescent="0.2">
      <c r="A4570" t="s">
        <v>16034</v>
      </c>
    </row>
    <row r="4571" spans="1:1" x14ac:dyDescent="0.2">
      <c r="A4571" t="s">
        <v>16035</v>
      </c>
    </row>
    <row r="4572" spans="1:1" x14ac:dyDescent="0.2">
      <c r="A4572" t="s">
        <v>16036</v>
      </c>
    </row>
    <row r="4573" spans="1:1" x14ac:dyDescent="0.2">
      <c r="A4573" t="s">
        <v>16037</v>
      </c>
    </row>
    <row r="4574" spans="1:1" x14ac:dyDescent="0.2">
      <c r="A4574" t="s">
        <v>16038</v>
      </c>
    </row>
    <row r="4575" spans="1:1" x14ac:dyDescent="0.2">
      <c r="A4575" t="s">
        <v>16039</v>
      </c>
    </row>
    <row r="4576" spans="1:1" x14ac:dyDescent="0.2">
      <c r="A4576" t="s">
        <v>16040</v>
      </c>
    </row>
    <row r="4577" spans="1:1" x14ac:dyDescent="0.2">
      <c r="A4577" t="s">
        <v>16041</v>
      </c>
    </row>
    <row r="4578" spans="1:1" x14ac:dyDescent="0.2">
      <c r="A4578" t="s">
        <v>16042</v>
      </c>
    </row>
    <row r="4579" spans="1:1" x14ac:dyDescent="0.2">
      <c r="A4579" t="s">
        <v>16043</v>
      </c>
    </row>
    <row r="4580" spans="1:1" x14ac:dyDescent="0.2">
      <c r="A4580" t="s">
        <v>16044</v>
      </c>
    </row>
    <row r="4581" spans="1:1" x14ac:dyDescent="0.2">
      <c r="A4581" t="s">
        <v>16045</v>
      </c>
    </row>
    <row r="4582" spans="1:1" x14ac:dyDescent="0.2">
      <c r="A4582" t="s">
        <v>16046</v>
      </c>
    </row>
    <row r="4583" spans="1:1" x14ac:dyDescent="0.2">
      <c r="A4583" t="s">
        <v>16047</v>
      </c>
    </row>
    <row r="4584" spans="1:1" x14ac:dyDescent="0.2">
      <c r="A4584" t="s">
        <v>16048</v>
      </c>
    </row>
    <row r="4585" spans="1:1" x14ac:dyDescent="0.2">
      <c r="A4585" t="s">
        <v>16049</v>
      </c>
    </row>
    <row r="4586" spans="1:1" x14ac:dyDescent="0.2">
      <c r="A4586" t="s">
        <v>16050</v>
      </c>
    </row>
    <row r="4587" spans="1:1" x14ac:dyDescent="0.2">
      <c r="A4587" t="s">
        <v>16051</v>
      </c>
    </row>
    <row r="4588" spans="1:1" x14ac:dyDescent="0.2">
      <c r="A4588" t="s">
        <v>16052</v>
      </c>
    </row>
    <row r="4589" spans="1:1" x14ac:dyDescent="0.2">
      <c r="A4589" t="s">
        <v>16053</v>
      </c>
    </row>
    <row r="4590" spans="1:1" x14ac:dyDescent="0.2">
      <c r="A4590" t="s">
        <v>16054</v>
      </c>
    </row>
    <row r="4591" spans="1:1" x14ac:dyDescent="0.2">
      <c r="A4591" t="s">
        <v>16055</v>
      </c>
    </row>
    <row r="4592" spans="1:1" x14ac:dyDescent="0.2">
      <c r="A4592" t="s">
        <v>16056</v>
      </c>
    </row>
    <row r="4593" spans="1:1" x14ac:dyDescent="0.2">
      <c r="A4593" t="s">
        <v>16057</v>
      </c>
    </row>
    <row r="4594" spans="1:1" x14ac:dyDescent="0.2">
      <c r="A4594" t="s">
        <v>16058</v>
      </c>
    </row>
    <row r="4595" spans="1:1" x14ac:dyDescent="0.2">
      <c r="A4595" t="s">
        <v>16059</v>
      </c>
    </row>
    <row r="4596" spans="1:1" x14ac:dyDescent="0.2">
      <c r="A4596" t="s">
        <v>16060</v>
      </c>
    </row>
    <row r="4597" spans="1:1" x14ac:dyDescent="0.2">
      <c r="A4597" t="s">
        <v>16061</v>
      </c>
    </row>
    <row r="4598" spans="1:1" x14ac:dyDescent="0.2">
      <c r="A4598" t="s">
        <v>16062</v>
      </c>
    </row>
    <row r="4599" spans="1:1" x14ac:dyDescent="0.2">
      <c r="A4599" t="s">
        <v>16063</v>
      </c>
    </row>
    <row r="4600" spans="1:1" x14ac:dyDescent="0.2">
      <c r="A4600" t="s">
        <v>16064</v>
      </c>
    </row>
    <row r="4601" spans="1:1" x14ac:dyDescent="0.2">
      <c r="A4601" t="s">
        <v>16065</v>
      </c>
    </row>
    <row r="4602" spans="1:1" x14ac:dyDescent="0.2">
      <c r="A4602" t="s">
        <v>16066</v>
      </c>
    </row>
    <row r="4603" spans="1:1" x14ac:dyDescent="0.2">
      <c r="A4603" t="s">
        <v>16067</v>
      </c>
    </row>
    <row r="4604" spans="1:1" x14ac:dyDescent="0.2">
      <c r="A4604" t="s">
        <v>16068</v>
      </c>
    </row>
    <row r="4605" spans="1:1" x14ac:dyDescent="0.2">
      <c r="A4605" t="s">
        <v>16069</v>
      </c>
    </row>
    <row r="4606" spans="1:1" x14ac:dyDescent="0.2">
      <c r="A4606" t="s">
        <v>16070</v>
      </c>
    </row>
    <row r="4607" spans="1:1" x14ac:dyDescent="0.2">
      <c r="A4607" t="s">
        <v>16071</v>
      </c>
    </row>
    <row r="4608" spans="1:1" x14ac:dyDescent="0.2">
      <c r="A4608" t="s">
        <v>16072</v>
      </c>
    </row>
    <row r="4609" spans="1:1" x14ac:dyDescent="0.2">
      <c r="A4609" t="s">
        <v>16073</v>
      </c>
    </row>
    <row r="4610" spans="1:1" x14ac:dyDescent="0.2">
      <c r="A4610" t="s">
        <v>16074</v>
      </c>
    </row>
    <row r="4611" spans="1:1" x14ac:dyDescent="0.2">
      <c r="A4611" t="s">
        <v>16075</v>
      </c>
    </row>
    <row r="4612" spans="1:1" x14ac:dyDescent="0.2">
      <c r="A4612" t="s">
        <v>16076</v>
      </c>
    </row>
    <row r="4613" spans="1:1" x14ac:dyDescent="0.2">
      <c r="A4613" t="s">
        <v>16077</v>
      </c>
    </row>
    <row r="4614" spans="1:1" x14ac:dyDescent="0.2">
      <c r="A4614" t="s">
        <v>16078</v>
      </c>
    </row>
    <row r="4615" spans="1:1" x14ac:dyDescent="0.2">
      <c r="A4615" t="s">
        <v>16079</v>
      </c>
    </row>
    <row r="4616" spans="1:1" x14ac:dyDescent="0.2">
      <c r="A4616" t="s">
        <v>16080</v>
      </c>
    </row>
    <row r="4617" spans="1:1" x14ac:dyDescent="0.2">
      <c r="A4617" t="s">
        <v>16081</v>
      </c>
    </row>
    <row r="4618" spans="1:1" x14ac:dyDescent="0.2">
      <c r="A4618" t="s">
        <v>16082</v>
      </c>
    </row>
    <row r="4619" spans="1:1" x14ac:dyDescent="0.2">
      <c r="A4619" t="s">
        <v>16083</v>
      </c>
    </row>
    <row r="4620" spans="1:1" x14ac:dyDescent="0.2">
      <c r="A4620" t="s">
        <v>16084</v>
      </c>
    </row>
    <row r="4621" spans="1:1" x14ac:dyDescent="0.2">
      <c r="A4621" t="s">
        <v>16085</v>
      </c>
    </row>
    <row r="4622" spans="1:1" x14ac:dyDescent="0.2">
      <c r="A4622" t="s">
        <v>16086</v>
      </c>
    </row>
    <row r="4623" spans="1:1" x14ac:dyDescent="0.2">
      <c r="A4623" t="s">
        <v>16087</v>
      </c>
    </row>
    <row r="4624" spans="1:1" x14ac:dyDescent="0.2">
      <c r="A4624" t="s">
        <v>16088</v>
      </c>
    </row>
    <row r="4625" spans="1:1" x14ac:dyDescent="0.2">
      <c r="A4625" t="s">
        <v>16089</v>
      </c>
    </row>
    <row r="4626" spans="1:1" x14ac:dyDescent="0.2">
      <c r="A4626" t="s">
        <v>16090</v>
      </c>
    </row>
    <row r="4627" spans="1:1" x14ac:dyDescent="0.2">
      <c r="A4627" t="s">
        <v>16091</v>
      </c>
    </row>
    <row r="4628" spans="1:1" x14ac:dyDescent="0.2">
      <c r="A4628" t="s">
        <v>16092</v>
      </c>
    </row>
    <row r="4629" spans="1:1" x14ac:dyDescent="0.2">
      <c r="A4629" t="s">
        <v>16093</v>
      </c>
    </row>
    <row r="4630" spans="1:1" x14ac:dyDescent="0.2">
      <c r="A4630" t="s">
        <v>16094</v>
      </c>
    </row>
    <row r="4631" spans="1:1" x14ac:dyDescent="0.2">
      <c r="A4631" t="s">
        <v>16095</v>
      </c>
    </row>
    <row r="4632" spans="1:1" x14ac:dyDescent="0.2">
      <c r="A4632" t="s">
        <v>16096</v>
      </c>
    </row>
    <row r="4633" spans="1:1" x14ac:dyDescent="0.2">
      <c r="A4633" t="s">
        <v>16097</v>
      </c>
    </row>
    <row r="4634" spans="1:1" x14ac:dyDescent="0.2">
      <c r="A4634" t="s">
        <v>16098</v>
      </c>
    </row>
    <row r="4635" spans="1:1" x14ac:dyDescent="0.2">
      <c r="A4635" t="s">
        <v>16099</v>
      </c>
    </row>
    <row r="4636" spans="1:1" x14ac:dyDescent="0.2">
      <c r="A4636" t="s">
        <v>16100</v>
      </c>
    </row>
    <row r="4637" spans="1:1" x14ac:dyDescent="0.2">
      <c r="A4637" t="s">
        <v>16101</v>
      </c>
    </row>
    <row r="4638" spans="1:1" x14ac:dyDescent="0.2">
      <c r="A4638" t="s">
        <v>16102</v>
      </c>
    </row>
    <row r="4639" spans="1:1" x14ac:dyDescent="0.2">
      <c r="A4639" t="s">
        <v>16103</v>
      </c>
    </row>
    <row r="4640" spans="1:1" x14ac:dyDescent="0.2">
      <c r="A4640" t="s">
        <v>16104</v>
      </c>
    </row>
    <row r="4641" spans="1:1" x14ac:dyDescent="0.2">
      <c r="A4641" t="s">
        <v>16105</v>
      </c>
    </row>
    <row r="4642" spans="1:1" x14ac:dyDescent="0.2">
      <c r="A4642" t="s">
        <v>16106</v>
      </c>
    </row>
    <row r="4643" spans="1:1" x14ac:dyDescent="0.2">
      <c r="A4643" t="s">
        <v>16107</v>
      </c>
    </row>
    <row r="4644" spans="1:1" x14ac:dyDescent="0.2">
      <c r="A4644" t="s">
        <v>16108</v>
      </c>
    </row>
    <row r="4645" spans="1:1" x14ac:dyDescent="0.2">
      <c r="A4645" t="s">
        <v>16109</v>
      </c>
    </row>
    <row r="4646" spans="1:1" x14ac:dyDescent="0.2">
      <c r="A4646" t="s">
        <v>16110</v>
      </c>
    </row>
    <row r="4647" spans="1:1" x14ac:dyDescent="0.2">
      <c r="A4647" t="s">
        <v>16111</v>
      </c>
    </row>
    <row r="4648" spans="1:1" x14ac:dyDescent="0.2">
      <c r="A4648" t="s">
        <v>16112</v>
      </c>
    </row>
    <row r="4649" spans="1:1" x14ac:dyDescent="0.2">
      <c r="A4649" t="s">
        <v>16113</v>
      </c>
    </row>
    <row r="4650" spans="1:1" x14ac:dyDescent="0.2">
      <c r="A4650" t="s">
        <v>16114</v>
      </c>
    </row>
    <row r="4651" spans="1:1" x14ac:dyDescent="0.2">
      <c r="A4651" t="s">
        <v>16115</v>
      </c>
    </row>
    <row r="4652" spans="1:1" x14ac:dyDescent="0.2">
      <c r="A4652" t="s">
        <v>16116</v>
      </c>
    </row>
    <row r="4653" spans="1:1" x14ac:dyDescent="0.2">
      <c r="A4653" t="s">
        <v>16117</v>
      </c>
    </row>
    <row r="4654" spans="1:1" x14ac:dyDescent="0.2">
      <c r="A4654" t="s">
        <v>16118</v>
      </c>
    </row>
    <row r="4655" spans="1:1" x14ac:dyDescent="0.2">
      <c r="A4655" t="s">
        <v>16119</v>
      </c>
    </row>
    <row r="4656" spans="1:1" x14ac:dyDescent="0.2">
      <c r="A4656" t="s">
        <v>16120</v>
      </c>
    </row>
    <row r="4657" spans="1:1" x14ac:dyDescent="0.2">
      <c r="A4657" t="s">
        <v>16121</v>
      </c>
    </row>
    <row r="4658" spans="1:1" x14ac:dyDescent="0.2">
      <c r="A4658" t="s">
        <v>16122</v>
      </c>
    </row>
    <row r="4659" spans="1:1" x14ac:dyDescent="0.2">
      <c r="A4659" t="s">
        <v>16123</v>
      </c>
    </row>
    <row r="4660" spans="1:1" x14ac:dyDescent="0.2">
      <c r="A4660" t="s">
        <v>16124</v>
      </c>
    </row>
    <row r="4661" spans="1:1" x14ac:dyDescent="0.2">
      <c r="A4661" t="s">
        <v>16125</v>
      </c>
    </row>
    <row r="4662" spans="1:1" x14ac:dyDescent="0.2">
      <c r="A4662" t="s">
        <v>16126</v>
      </c>
    </row>
    <row r="4663" spans="1:1" x14ac:dyDescent="0.2">
      <c r="A4663" t="s">
        <v>16127</v>
      </c>
    </row>
    <row r="4664" spans="1:1" x14ac:dyDescent="0.2">
      <c r="A4664" t="s">
        <v>16128</v>
      </c>
    </row>
    <row r="4665" spans="1:1" x14ac:dyDescent="0.2">
      <c r="A4665" t="s">
        <v>16129</v>
      </c>
    </row>
    <row r="4666" spans="1:1" x14ac:dyDescent="0.2">
      <c r="A4666" t="s">
        <v>16130</v>
      </c>
    </row>
    <row r="4667" spans="1:1" x14ac:dyDescent="0.2">
      <c r="A4667" t="s">
        <v>16131</v>
      </c>
    </row>
    <row r="4668" spans="1:1" x14ac:dyDescent="0.2">
      <c r="A4668" t="s">
        <v>16132</v>
      </c>
    </row>
    <row r="4669" spans="1:1" x14ac:dyDescent="0.2">
      <c r="A4669" t="s">
        <v>16133</v>
      </c>
    </row>
    <row r="4670" spans="1:1" x14ac:dyDescent="0.2">
      <c r="A4670" t="s">
        <v>16134</v>
      </c>
    </row>
    <row r="4671" spans="1:1" x14ac:dyDescent="0.2">
      <c r="A4671" t="s">
        <v>16135</v>
      </c>
    </row>
    <row r="4672" spans="1:1" x14ac:dyDescent="0.2">
      <c r="A4672" t="s">
        <v>16136</v>
      </c>
    </row>
    <row r="4673" spans="1:1" x14ac:dyDescent="0.2">
      <c r="A4673" t="s">
        <v>16137</v>
      </c>
    </row>
    <row r="4674" spans="1:1" x14ac:dyDescent="0.2">
      <c r="A4674" t="s">
        <v>16138</v>
      </c>
    </row>
    <row r="4675" spans="1:1" x14ac:dyDescent="0.2">
      <c r="A4675" t="s">
        <v>16139</v>
      </c>
    </row>
    <row r="4676" spans="1:1" x14ac:dyDescent="0.2">
      <c r="A4676" t="s">
        <v>16140</v>
      </c>
    </row>
    <row r="4677" spans="1:1" x14ac:dyDescent="0.2">
      <c r="A4677" t="s">
        <v>16141</v>
      </c>
    </row>
    <row r="4678" spans="1:1" x14ac:dyDescent="0.2">
      <c r="A4678" t="s">
        <v>16142</v>
      </c>
    </row>
    <row r="4679" spans="1:1" x14ac:dyDescent="0.2">
      <c r="A4679" t="s">
        <v>16143</v>
      </c>
    </row>
    <row r="4680" spans="1:1" x14ac:dyDescent="0.2">
      <c r="A4680" t="s">
        <v>16144</v>
      </c>
    </row>
    <row r="4681" spans="1:1" x14ac:dyDescent="0.2">
      <c r="A4681" t="s">
        <v>16145</v>
      </c>
    </row>
    <row r="4682" spans="1:1" x14ac:dyDescent="0.2">
      <c r="A4682" t="s">
        <v>16146</v>
      </c>
    </row>
    <row r="4683" spans="1:1" x14ac:dyDescent="0.2">
      <c r="A4683" t="s">
        <v>16147</v>
      </c>
    </row>
    <row r="4684" spans="1:1" x14ac:dyDescent="0.2">
      <c r="A4684" t="s">
        <v>16148</v>
      </c>
    </row>
    <row r="4685" spans="1:1" x14ac:dyDescent="0.2">
      <c r="A4685" t="s">
        <v>16149</v>
      </c>
    </row>
    <row r="4686" spans="1:1" x14ac:dyDescent="0.2">
      <c r="A4686" t="s">
        <v>16150</v>
      </c>
    </row>
    <row r="4687" spans="1:1" x14ac:dyDescent="0.2">
      <c r="A4687" t="s">
        <v>16151</v>
      </c>
    </row>
    <row r="4688" spans="1:1" x14ac:dyDescent="0.2">
      <c r="A4688" t="s">
        <v>16152</v>
      </c>
    </row>
    <row r="4689" spans="1:1" x14ac:dyDescent="0.2">
      <c r="A4689" t="s">
        <v>16153</v>
      </c>
    </row>
    <row r="4690" spans="1:1" x14ac:dyDescent="0.2">
      <c r="A4690" t="s">
        <v>16154</v>
      </c>
    </row>
    <row r="4691" spans="1:1" x14ac:dyDescent="0.2">
      <c r="A4691" t="s">
        <v>16155</v>
      </c>
    </row>
    <row r="4692" spans="1:1" x14ac:dyDescent="0.2">
      <c r="A4692" t="s">
        <v>16156</v>
      </c>
    </row>
    <row r="4693" spans="1:1" x14ac:dyDescent="0.2">
      <c r="A4693" t="s">
        <v>16157</v>
      </c>
    </row>
    <row r="4694" spans="1:1" x14ac:dyDescent="0.2">
      <c r="A4694" t="s">
        <v>16158</v>
      </c>
    </row>
    <row r="4695" spans="1:1" x14ac:dyDescent="0.2">
      <c r="A4695" t="s">
        <v>16159</v>
      </c>
    </row>
    <row r="4696" spans="1:1" x14ac:dyDescent="0.2">
      <c r="A4696" t="s">
        <v>16160</v>
      </c>
    </row>
    <row r="4697" spans="1:1" x14ac:dyDescent="0.2">
      <c r="A4697" t="s">
        <v>16161</v>
      </c>
    </row>
    <row r="4698" spans="1:1" x14ac:dyDescent="0.2">
      <c r="A4698" t="s">
        <v>16162</v>
      </c>
    </row>
    <row r="4699" spans="1:1" x14ac:dyDescent="0.2">
      <c r="A4699" t="s">
        <v>16163</v>
      </c>
    </row>
    <row r="4700" spans="1:1" x14ac:dyDescent="0.2">
      <c r="A4700" t="s">
        <v>16164</v>
      </c>
    </row>
    <row r="4701" spans="1:1" x14ac:dyDescent="0.2">
      <c r="A4701" t="s">
        <v>16165</v>
      </c>
    </row>
    <row r="4702" spans="1:1" x14ac:dyDescent="0.2">
      <c r="A4702" t="s">
        <v>16166</v>
      </c>
    </row>
    <row r="4703" spans="1:1" x14ac:dyDescent="0.2">
      <c r="A4703" t="s">
        <v>16167</v>
      </c>
    </row>
    <row r="4704" spans="1:1" x14ac:dyDescent="0.2">
      <c r="A4704" t="s">
        <v>16168</v>
      </c>
    </row>
    <row r="4705" spans="1:1" x14ac:dyDescent="0.2">
      <c r="A4705" t="s">
        <v>16169</v>
      </c>
    </row>
    <row r="4706" spans="1:1" x14ac:dyDescent="0.2">
      <c r="A4706" t="s">
        <v>16170</v>
      </c>
    </row>
    <row r="4707" spans="1:1" x14ac:dyDescent="0.2">
      <c r="A4707" t="s">
        <v>16171</v>
      </c>
    </row>
    <row r="4708" spans="1:1" x14ac:dyDescent="0.2">
      <c r="A4708" t="s">
        <v>16172</v>
      </c>
    </row>
    <row r="4709" spans="1:1" x14ac:dyDescent="0.2">
      <c r="A4709" t="s">
        <v>16173</v>
      </c>
    </row>
    <row r="4710" spans="1:1" x14ac:dyDescent="0.2">
      <c r="A4710" t="s">
        <v>16174</v>
      </c>
    </row>
    <row r="4711" spans="1:1" x14ac:dyDescent="0.2">
      <c r="A4711" t="s">
        <v>16175</v>
      </c>
    </row>
    <row r="4712" spans="1:1" x14ac:dyDescent="0.2">
      <c r="A4712" t="s">
        <v>16176</v>
      </c>
    </row>
    <row r="4713" spans="1:1" x14ac:dyDescent="0.2">
      <c r="A4713" t="s">
        <v>16177</v>
      </c>
    </row>
    <row r="4714" spans="1:1" x14ac:dyDescent="0.2">
      <c r="A4714" t="s">
        <v>16178</v>
      </c>
    </row>
    <row r="4715" spans="1:1" x14ac:dyDescent="0.2">
      <c r="A4715" t="s">
        <v>16179</v>
      </c>
    </row>
    <row r="4716" spans="1:1" x14ac:dyDescent="0.2">
      <c r="A4716" t="s">
        <v>16180</v>
      </c>
    </row>
    <row r="4717" spans="1:1" x14ac:dyDescent="0.2">
      <c r="A4717" t="s">
        <v>16181</v>
      </c>
    </row>
    <row r="4718" spans="1:1" x14ac:dyDescent="0.2">
      <c r="A4718" t="s">
        <v>16182</v>
      </c>
    </row>
    <row r="4719" spans="1:1" x14ac:dyDescent="0.2">
      <c r="A4719" t="s">
        <v>16183</v>
      </c>
    </row>
    <row r="4720" spans="1:1" x14ac:dyDescent="0.2">
      <c r="A4720" t="s">
        <v>16184</v>
      </c>
    </row>
    <row r="4721" spans="1:1" x14ac:dyDescent="0.2">
      <c r="A4721" t="s">
        <v>16185</v>
      </c>
    </row>
    <row r="4722" spans="1:1" x14ac:dyDescent="0.2">
      <c r="A4722" t="s">
        <v>16186</v>
      </c>
    </row>
    <row r="4723" spans="1:1" x14ac:dyDescent="0.2">
      <c r="A4723" t="s">
        <v>16187</v>
      </c>
    </row>
    <row r="4724" spans="1:1" x14ac:dyDescent="0.2">
      <c r="A4724" t="s">
        <v>16188</v>
      </c>
    </row>
    <row r="4725" spans="1:1" x14ac:dyDescent="0.2">
      <c r="A4725" t="s">
        <v>16189</v>
      </c>
    </row>
    <row r="4726" spans="1:1" x14ac:dyDescent="0.2">
      <c r="A4726" t="s">
        <v>16190</v>
      </c>
    </row>
    <row r="4727" spans="1:1" x14ac:dyDescent="0.2">
      <c r="A4727" t="s">
        <v>16191</v>
      </c>
    </row>
    <row r="4728" spans="1:1" x14ac:dyDescent="0.2">
      <c r="A4728" t="s">
        <v>16192</v>
      </c>
    </row>
    <row r="4729" spans="1:1" x14ac:dyDescent="0.2">
      <c r="A4729" t="s">
        <v>16193</v>
      </c>
    </row>
    <row r="4730" spans="1:1" x14ac:dyDescent="0.2">
      <c r="A4730" t="s">
        <v>16194</v>
      </c>
    </row>
    <row r="4731" spans="1:1" x14ac:dyDescent="0.2">
      <c r="A4731" t="s">
        <v>16195</v>
      </c>
    </row>
    <row r="4732" spans="1:1" x14ac:dyDescent="0.2">
      <c r="A4732" t="s">
        <v>16196</v>
      </c>
    </row>
    <row r="4733" spans="1:1" x14ac:dyDescent="0.2">
      <c r="A4733" t="s">
        <v>16197</v>
      </c>
    </row>
    <row r="4734" spans="1:1" x14ac:dyDescent="0.2">
      <c r="A4734" t="s">
        <v>16198</v>
      </c>
    </row>
    <row r="4735" spans="1:1" x14ac:dyDescent="0.2">
      <c r="A4735" t="s">
        <v>16199</v>
      </c>
    </row>
    <row r="4736" spans="1:1" x14ac:dyDescent="0.2">
      <c r="A4736" t="s">
        <v>16200</v>
      </c>
    </row>
    <row r="4737" spans="1:1" x14ac:dyDescent="0.2">
      <c r="A4737" t="s">
        <v>16201</v>
      </c>
    </row>
    <row r="4738" spans="1:1" x14ac:dyDescent="0.2">
      <c r="A4738" t="s">
        <v>16202</v>
      </c>
    </row>
    <row r="4739" spans="1:1" x14ac:dyDescent="0.2">
      <c r="A4739" t="s">
        <v>16203</v>
      </c>
    </row>
    <row r="4740" spans="1:1" x14ac:dyDescent="0.2">
      <c r="A4740" t="s">
        <v>16204</v>
      </c>
    </row>
    <row r="4741" spans="1:1" x14ac:dyDescent="0.2">
      <c r="A4741" t="s">
        <v>16205</v>
      </c>
    </row>
    <row r="4742" spans="1:1" x14ac:dyDescent="0.2">
      <c r="A4742" t="s">
        <v>16206</v>
      </c>
    </row>
    <row r="4743" spans="1:1" x14ac:dyDescent="0.2">
      <c r="A4743" t="s">
        <v>16207</v>
      </c>
    </row>
    <row r="4744" spans="1:1" x14ac:dyDescent="0.2">
      <c r="A4744" t="s">
        <v>16208</v>
      </c>
    </row>
    <row r="4745" spans="1:1" x14ac:dyDescent="0.2">
      <c r="A4745" t="s">
        <v>16209</v>
      </c>
    </row>
    <row r="4746" spans="1:1" x14ac:dyDescent="0.2">
      <c r="A4746" t="s">
        <v>16210</v>
      </c>
    </row>
    <row r="4747" spans="1:1" x14ac:dyDescent="0.2">
      <c r="A4747" t="s">
        <v>16211</v>
      </c>
    </row>
    <row r="4748" spans="1:1" x14ac:dyDescent="0.2">
      <c r="A4748" t="s">
        <v>16212</v>
      </c>
    </row>
    <row r="4749" spans="1:1" x14ac:dyDescent="0.2">
      <c r="A4749" t="s">
        <v>16213</v>
      </c>
    </row>
    <row r="4750" spans="1:1" x14ac:dyDescent="0.2">
      <c r="A4750" t="s">
        <v>16214</v>
      </c>
    </row>
    <row r="4751" spans="1:1" x14ac:dyDescent="0.2">
      <c r="A4751" t="s">
        <v>16215</v>
      </c>
    </row>
    <row r="4752" spans="1:1" x14ac:dyDescent="0.2">
      <c r="A4752" t="s">
        <v>16216</v>
      </c>
    </row>
    <row r="4753" spans="1:1" x14ac:dyDescent="0.2">
      <c r="A4753" t="s">
        <v>16217</v>
      </c>
    </row>
    <row r="4754" spans="1:1" x14ac:dyDescent="0.2">
      <c r="A4754" t="s">
        <v>16218</v>
      </c>
    </row>
    <row r="4755" spans="1:1" x14ac:dyDescent="0.2">
      <c r="A4755" t="s">
        <v>16219</v>
      </c>
    </row>
    <row r="4756" spans="1:1" x14ac:dyDescent="0.2">
      <c r="A4756" t="s">
        <v>16220</v>
      </c>
    </row>
    <row r="4757" spans="1:1" x14ac:dyDescent="0.2">
      <c r="A4757" t="s">
        <v>16221</v>
      </c>
    </row>
    <row r="4758" spans="1:1" x14ac:dyDescent="0.2">
      <c r="A4758" t="s">
        <v>16222</v>
      </c>
    </row>
    <row r="4759" spans="1:1" x14ac:dyDescent="0.2">
      <c r="A4759" t="s">
        <v>16223</v>
      </c>
    </row>
    <row r="4760" spans="1:1" x14ac:dyDescent="0.2">
      <c r="A4760" t="s">
        <v>16224</v>
      </c>
    </row>
    <row r="4761" spans="1:1" x14ac:dyDescent="0.2">
      <c r="A4761" t="s">
        <v>16225</v>
      </c>
    </row>
    <row r="4762" spans="1:1" x14ac:dyDescent="0.2">
      <c r="A4762" t="s">
        <v>16226</v>
      </c>
    </row>
    <row r="4763" spans="1:1" x14ac:dyDescent="0.2">
      <c r="A4763" t="s">
        <v>16227</v>
      </c>
    </row>
    <row r="4764" spans="1:1" x14ac:dyDescent="0.2">
      <c r="A4764" t="s">
        <v>16228</v>
      </c>
    </row>
    <row r="4765" spans="1:1" x14ac:dyDescent="0.2">
      <c r="A4765" t="s">
        <v>16229</v>
      </c>
    </row>
    <row r="4766" spans="1:1" x14ac:dyDescent="0.2">
      <c r="A4766" t="s">
        <v>16230</v>
      </c>
    </row>
    <row r="4767" spans="1:1" x14ac:dyDescent="0.2">
      <c r="A4767" t="s">
        <v>16231</v>
      </c>
    </row>
    <row r="4768" spans="1:1" x14ac:dyDescent="0.2">
      <c r="A4768" t="s">
        <v>16232</v>
      </c>
    </row>
    <row r="4769" spans="1:1" x14ac:dyDescent="0.2">
      <c r="A4769" t="s">
        <v>16233</v>
      </c>
    </row>
    <row r="4770" spans="1:1" x14ac:dyDescent="0.2">
      <c r="A4770" t="s">
        <v>16234</v>
      </c>
    </row>
    <row r="4771" spans="1:1" x14ac:dyDescent="0.2">
      <c r="A4771" t="s">
        <v>16235</v>
      </c>
    </row>
    <row r="4772" spans="1:1" x14ac:dyDescent="0.2">
      <c r="A4772" t="s">
        <v>16236</v>
      </c>
    </row>
    <row r="4773" spans="1:1" x14ac:dyDescent="0.2">
      <c r="A4773" t="s">
        <v>16237</v>
      </c>
    </row>
    <row r="4774" spans="1:1" x14ac:dyDescent="0.2">
      <c r="A4774" t="s">
        <v>16238</v>
      </c>
    </row>
    <row r="4775" spans="1:1" x14ac:dyDescent="0.2">
      <c r="A4775" t="s">
        <v>16239</v>
      </c>
    </row>
    <row r="4776" spans="1:1" x14ac:dyDescent="0.2">
      <c r="A4776" t="s">
        <v>16240</v>
      </c>
    </row>
    <row r="4777" spans="1:1" x14ac:dyDescent="0.2">
      <c r="A4777" t="s">
        <v>16241</v>
      </c>
    </row>
    <row r="4778" spans="1:1" x14ac:dyDescent="0.2">
      <c r="A4778" t="s">
        <v>16242</v>
      </c>
    </row>
    <row r="4779" spans="1:1" x14ac:dyDescent="0.2">
      <c r="A4779" t="s">
        <v>16243</v>
      </c>
    </row>
    <row r="4780" spans="1:1" x14ac:dyDescent="0.2">
      <c r="A4780" t="s">
        <v>16244</v>
      </c>
    </row>
    <row r="4781" spans="1:1" x14ac:dyDescent="0.2">
      <c r="A4781" t="s">
        <v>16245</v>
      </c>
    </row>
    <row r="4782" spans="1:1" x14ac:dyDescent="0.2">
      <c r="A4782" t="s">
        <v>16246</v>
      </c>
    </row>
    <row r="4783" spans="1:1" x14ac:dyDescent="0.2">
      <c r="A4783" t="s">
        <v>16247</v>
      </c>
    </row>
    <row r="4784" spans="1:1" x14ac:dyDescent="0.2">
      <c r="A4784" t="s">
        <v>16248</v>
      </c>
    </row>
    <row r="4785" spans="1:1" x14ac:dyDescent="0.2">
      <c r="A4785" t="s">
        <v>16249</v>
      </c>
    </row>
    <row r="4786" spans="1:1" x14ac:dyDescent="0.2">
      <c r="A4786" t="s">
        <v>16250</v>
      </c>
    </row>
    <row r="4787" spans="1:1" x14ac:dyDescent="0.2">
      <c r="A4787" t="s">
        <v>16251</v>
      </c>
    </row>
    <row r="4788" spans="1:1" x14ac:dyDescent="0.2">
      <c r="A4788" t="s">
        <v>16252</v>
      </c>
    </row>
    <row r="4789" spans="1:1" x14ac:dyDescent="0.2">
      <c r="A4789" t="s">
        <v>16253</v>
      </c>
    </row>
    <row r="4790" spans="1:1" x14ac:dyDescent="0.2">
      <c r="A4790" t="s">
        <v>16254</v>
      </c>
    </row>
    <row r="4791" spans="1:1" x14ac:dyDescent="0.2">
      <c r="A4791" t="s">
        <v>16255</v>
      </c>
    </row>
    <row r="4792" spans="1:1" x14ac:dyDescent="0.2">
      <c r="A4792" t="s">
        <v>16256</v>
      </c>
    </row>
    <row r="4793" spans="1:1" x14ac:dyDescent="0.2">
      <c r="A4793" t="s">
        <v>16257</v>
      </c>
    </row>
    <row r="4794" spans="1:1" x14ac:dyDescent="0.2">
      <c r="A4794" t="s">
        <v>16258</v>
      </c>
    </row>
    <row r="4795" spans="1:1" x14ac:dyDescent="0.2">
      <c r="A4795" t="s">
        <v>16259</v>
      </c>
    </row>
    <row r="4796" spans="1:1" x14ac:dyDescent="0.2">
      <c r="A4796" t="s">
        <v>16260</v>
      </c>
    </row>
    <row r="4797" spans="1:1" x14ac:dyDescent="0.2">
      <c r="A4797" t="s">
        <v>16261</v>
      </c>
    </row>
    <row r="4798" spans="1:1" x14ac:dyDescent="0.2">
      <c r="A4798" t="s">
        <v>16262</v>
      </c>
    </row>
    <row r="4799" spans="1:1" x14ac:dyDescent="0.2">
      <c r="A4799" t="s">
        <v>16263</v>
      </c>
    </row>
    <row r="4800" spans="1:1" x14ac:dyDescent="0.2">
      <c r="A4800" t="s">
        <v>16264</v>
      </c>
    </row>
    <row r="4801" spans="1:1" x14ac:dyDescent="0.2">
      <c r="A4801" t="s">
        <v>16265</v>
      </c>
    </row>
    <row r="4802" spans="1:1" x14ac:dyDescent="0.2">
      <c r="A4802" t="s">
        <v>16266</v>
      </c>
    </row>
    <row r="4803" spans="1:1" x14ac:dyDescent="0.2">
      <c r="A4803" t="s">
        <v>16267</v>
      </c>
    </row>
    <row r="4804" spans="1:1" x14ac:dyDescent="0.2">
      <c r="A4804" t="s">
        <v>16268</v>
      </c>
    </row>
    <row r="4805" spans="1:1" x14ac:dyDescent="0.2">
      <c r="A4805" t="s">
        <v>16269</v>
      </c>
    </row>
    <row r="4806" spans="1:1" x14ac:dyDescent="0.2">
      <c r="A4806" t="s">
        <v>16270</v>
      </c>
    </row>
    <row r="4807" spans="1:1" x14ac:dyDescent="0.2">
      <c r="A4807" t="s">
        <v>16271</v>
      </c>
    </row>
    <row r="4808" spans="1:1" x14ac:dyDescent="0.2">
      <c r="A4808" t="s">
        <v>16272</v>
      </c>
    </row>
    <row r="4809" spans="1:1" x14ac:dyDescent="0.2">
      <c r="A4809" t="s">
        <v>16273</v>
      </c>
    </row>
    <row r="4810" spans="1:1" x14ac:dyDescent="0.2">
      <c r="A4810" t="s">
        <v>16274</v>
      </c>
    </row>
    <row r="4811" spans="1:1" x14ac:dyDescent="0.2">
      <c r="A4811" t="s">
        <v>16275</v>
      </c>
    </row>
    <row r="4812" spans="1:1" x14ac:dyDescent="0.2">
      <c r="A4812" t="s">
        <v>16276</v>
      </c>
    </row>
    <row r="4813" spans="1:1" x14ac:dyDescent="0.2">
      <c r="A4813" t="s">
        <v>16277</v>
      </c>
    </row>
    <row r="4814" spans="1:1" x14ac:dyDescent="0.2">
      <c r="A4814" t="s">
        <v>16278</v>
      </c>
    </row>
    <row r="4815" spans="1:1" x14ac:dyDescent="0.2">
      <c r="A4815" t="s">
        <v>16279</v>
      </c>
    </row>
    <row r="4816" spans="1:1" x14ac:dyDescent="0.2">
      <c r="A4816" t="s">
        <v>16280</v>
      </c>
    </row>
    <row r="4817" spans="1:1" x14ac:dyDescent="0.2">
      <c r="A4817" t="s">
        <v>16281</v>
      </c>
    </row>
    <row r="4818" spans="1:1" x14ac:dyDescent="0.2">
      <c r="A4818" t="s">
        <v>16282</v>
      </c>
    </row>
    <row r="4819" spans="1:1" x14ac:dyDescent="0.2">
      <c r="A4819" t="s">
        <v>16283</v>
      </c>
    </row>
    <row r="4820" spans="1:1" x14ac:dyDescent="0.2">
      <c r="A4820" t="s">
        <v>16284</v>
      </c>
    </row>
    <row r="4821" spans="1:1" x14ac:dyDescent="0.2">
      <c r="A4821" t="s">
        <v>16285</v>
      </c>
    </row>
    <row r="4822" spans="1:1" x14ac:dyDescent="0.2">
      <c r="A4822" t="s">
        <v>16286</v>
      </c>
    </row>
    <row r="4823" spans="1:1" x14ac:dyDescent="0.2">
      <c r="A4823" t="s">
        <v>16287</v>
      </c>
    </row>
    <row r="4824" spans="1:1" x14ac:dyDescent="0.2">
      <c r="A4824" t="s">
        <v>16288</v>
      </c>
    </row>
    <row r="4825" spans="1:1" x14ac:dyDescent="0.2">
      <c r="A4825" t="s">
        <v>16289</v>
      </c>
    </row>
    <row r="4826" spans="1:1" x14ac:dyDescent="0.2">
      <c r="A4826" t="s">
        <v>16290</v>
      </c>
    </row>
    <row r="4827" spans="1:1" x14ac:dyDescent="0.2">
      <c r="A4827" t="s">
        <v>16291</v>
      </c>
    </row>
    <row r="4828" spans="1:1" x14ac:dyDescent="0.2">
      <c r="A4828" t="s">
        <v>16292</v>
      </c>
    </row>
    <row r="4829" spans="1:1" x14ac:dyDescent="0.2">
      <c r="A4829" t="s">
        <v>16293</v>
      </c>
    </row>
    <row r="4830" spans="1:1" x14ac:dyDescent="0.2">
      <c r="A4830" t="s">
        <v>16294</v>
      </c>
    </row>
    <row r="4831" spans="1:1" x14ac:dyDescent="0.2">
      <c r="A4831" t="s">
        <v>16295</v>
      </c>
    </row>
    <row r="4832" spans="1:1" x14ac:dyDescent="0.2">
      <c r="A4832" t="s">
        <v>16296</v>
      </c>
    </row>
    <row r="4833" spans="1:1" x14ac:dyDescent="0.2">
      <c r="A4833" t="s">
        <v>16297</v>
      </c>
    </row>
    <row r="4834" spans="1:1" x14ac:dyDescent="0.2">
      <c r="A4834" t="s">
        <v>16298</v>
      </c>
    </row>
    <row r="4835" spans="1:1" x14ac:dyDescent="0.2">
      <c r="A4835" t="s">
        <v>16299</v>
      </c>
    </row>
    <row r="4836" spans="1:1" x14ac:dyDescent="0.2">
      <c r="A4836" t="s">
        <v>16300</v>
      </c>
    </row>
    <row r="4837" spans="1:1" x14ac:dyDescent="0.2">
      <c r="A4837" t="s">
        <v>16301</v>
      </c>
    </row>
    <row r="4838" spans="1:1" x14ac:dyDescent="0.2">
      <c r="A4838" t="s">
        <v>16302</v>
      </c>
    </row>
    <row r="4839" spans="1:1" x14ac:dyDescent="0.2">
      <c r="A4839" t="s">
        <v>16303</v>
      </c>
    </row>
    <row r="4840" spans="1:1" x14ac:dyDescent="0.2">
      <c r="A4840" t="s">
        <v>16304</v>
      </c>
    </row>
    <row r="4841" spans="1:1" x14ac:dyDescent="0.2">
      <c r="A4841" t="s">
        <v>16305</v>
      </c>
    </row>
    <row r="4842" spans="1:1" x14ac:dyDescent="0.2">
      <c r="A4842" t="s">
        <v>16306</v>
      </c>
    </row>
    <row r="4843" spans="1:1" x14ac:dyDescent="0.2">
      <c r="A4843" t="s">
        <v>16307</v>
      </c>
    </row>
    <row r="4844" spans="1:1" x14ac:dyDescent="0.2">
      <c r="A4844" t="s">
        <v>16308</v>
      </c>
    </row>
    <row r="4845" spans="1:1" x14ac:dyDescent="0.2">
      <c r="A4845" t="s">
        <v>16309</v>
      </c>
    </row>
    <row r="4846" spans="1:1" x14ac:dyDescent="0.2">
      <c r="A4846" t="s">
        <v>16310</v>
      </c>
    </row>
    <row r="4847" spans="1:1" x14ac:dyDescent="0.2">
      <c r="A4847" t="s">
        <v>16311</v>
      </c>
    </row>
    <row r="4848" spans="1:1" x14ac:dyDescent="0.2">
      <c r="A4848" t="s">
        <v>16312</v>
      </c>
    </row>
    <row r="4849" spans="1:1" x14ac:dyDescent="0.2">
      <c r="A4849" t="s">
        <v>16313</v>
      </c>
    </row>
    <row r="4850" spans="1:1" x14ac:dyDescent="0.2">
      <c r="A4850" t="s">
        <v>16314</v>
      </c>
    </row>
    <row r="4851" spans="1:1" x14ac:dyDescent="0.2">
      <c r="A4851" t="s">
        <v>16315</v>
      </c>
    </row>
    <row r="4852" spans="1:1" x14ac:dyDescent="0.2">
      <c r="A4852" t="s">
        <v>16316</v>
      </c>
    </row>
    <row r="4853" spans="1:1" x14ac:dyDescent="0.2">
      <c r="A4853" t="s">
        <v>16317</v>
      </c>
    </row>
    <row r="4854" spans="1:1" x14ac:dyDescent="0.2">
      <c r="A4854" t="s">
        <v>16318</v>
      </c>
    </row>
    <row r="4855" spans="1:1" x14ac:dyDescent="0.2">
      <c r="A4855" t="s">
        <v>16319</v>
      </c>
    </row>
    <row r="4856" spans="1:1" x14ac:dyDescent="0.2">
      <c r="A4856" t="s">
        <v>16320</v>
      </c>
    </row>
    <row r="4857" spans="1:1" x14ac:dyDescent="0.2">
      <c r="A4857" t="s">
        <v>16321</v>
      </c>
    </row>
    <row r="4858" spans="1:1" x14ac:dyDescent="0.2">
      <c r="A4858" t="s">
        <v>16322</v>
      </c>
    </row>
    <row r="4859" spans="1:1" x14ac:dyDescent="0.2">
      <c r="A4859" t="s">
        <v>16323</v>
      </c>
    </row>
    <row r="4860" spans="1:1" x14ac:dyDescent="0.2">
      <c r="A4860" t="s">
        <v>16324</v>
      </c>
    </row>
    <row r="4861" spans="1:1" x14ac:dyDescent="0.2">
      <c r="A4861" t="s">
        <v>16325</v>
      </c>
    </row>
    <row r="4862" spans="1:1" x14ac:dyDescent="0.2">
      <c r="A4862" t="s">
        <v>16326</v>
      </c>
    </row>
    <row r="4863" spans="1:1" x14ac:dyDescent="0.2">
      <c r="A4863" t="s">
        <v>16327</v>
      </c>
    </row>
    <row r="4864" spans="1:1" x14ac:dyDescent="0.2">
      <c r="A4864" t="s">
        <v>16328</v>
      </c>
    </row>
    <row r="4865" spans="1:1" x14ac:dyDescent="0.2">
      <c r="A4865" t="s">
        <v>16329</v>
      </c>
    </row>
    <row r="4866" spans="1:1" x14ac:dyDescent="0.2">
      <c r="A4866" t="s">
        <v>16330</v>
      </c>
    </row>
    <row r="4867" spans="1:1" x14ac:dyDescent="0.2">
      <c r="A4867" t="s">
        <v>16331</v>
      </c>
    </row>
    <row r="4868" spans="1:1" x14ac:dyDescent="0.2">
      <c r="A4868" t="s">
        <v>16332</v>
      </c>
    </row>
    <row r="4869" spans="1:1" x14ac:dyDescent="0.2">
      <c r="A4869" t="s">
        <v>16333</v>
      </c>
    </row>
    <row r="4870" spans="1:1" x14ac:dyDescent="0.2">
      <c r="A4870" t="s">
        <v>16334</v>
      </c>
    </row>
    <row r="4871" spans="1:1" x14ac:dyDescent="0.2">
      <c r="A4871" t="s">
        <v>16335</v>
      </c>
    </row>
    <row r="4872" spans="1:1" x14ac:dyDescent="0.2">
      <c r="A4872" t="s">
        <v>16336</v>
      </c>
    </row>
    <row r="4873" spans="1:1" x14ac:dyDescent="0.2">
      <c r="A4873" t="s">
        <v>16337</v>
      </c>
    </row>
    <row r="4874" spans="1:1" x14ac:dyDescent="0.2">
      <c r="A4874" t="s">
        <v>16338</v>
      </c>
    </row>
    <row r="4875" spans="1:1" x14ac:dyDescent="0.2">
      <c r="A4875" t="s">
        <v>16339</v>
      </c>
    </row>
    <row r="4876" spans="1:1" x14ac:dyDescent="0.2">
      <c r="A4876" t="s">
        <v>16340</v>
      </c>
    </row>
    <row r="4877" spans="1:1" x14ac:dyDescent="0.2">
      <c r="A4877" t="s">
        <v>16341</v>
      </c>
    </row>
    <row r="4878" spans="1:1" x14ac:dyDescent="0.2">
      <c r="A4878" t="s">
        <v>16342</v>
      </c>
    </row>
    <row r="4879" spans="1:1" x14ac:dyDescent="0.2">
      <c r="A4879" t="s">
        <v>16343</v>
      </c>
    </row>
    <row r="4880" spans="1:1" x14ac:dyDescent="0.2">
      <c r="A4880" t="s">
        <v>16344</v>
      </c>
    </row>
    <row r="4881" spans="1:1" x14ac:dyDescent="0.2">
      <c r="A4881" t="s">
        <v>16345</v>
      </c>
    </row>
    <row r="4882" spans="1:1" x14ac:dyDescent="0.2">
      <c r="A4882" t="s">
        <v>16346</v>
      </c>
    </row>
    <row r="4883" spans="1:1" x14ac:dyDescent="0.2">
      <c r="A4883" t="s">
        <v>16347</v>
      </c>
    </row>
    <row r="4884" spans="1:1" x14ac:dyDescent="0.2">
      <c r="A4884" t="s">
        <v>16348</v>
      </c>
    </row>
    <row r="4885" spans="1:1" x14ac:dyDescent="0.2">
      <c r="A4885" t="s">
        <v>16349</v>
      </c>
    </row>
    <row r="4886" spans="1:1" x14ac:dyDescent="0.2">
      <c r="A4886" t="s">
        <v>16350</v>
      </c>
    </row>
    <row r="4887" spans="1:1" x14ac:dyDescent="0.2">
      <c r="A4887" t="s">
        <v>16351</v>
      </c>
    </row>
    <row r="4888" spans="1:1" x14ac:dyDescent="0.2">
      <c r="A4888" t="s">
        <v>16352</v>
      </c>
    </row>
    <row r="4889" spans="1:1" x14ac:dyDescent="0.2">
      <c r="A4889" t="s">
        <v>16353</v>
      </c>
    </row>
    <row r="4890" spans="1:1" x14ac:dyDescent="0.2">
      <c r="A4890" t="s">
        <v>16354</v>
      </c>
    </row>
    <row r="4891" spans="1:1" x14ac:dyDescent="0.2">
      <c r="A4891" t="s">
        <v>16355</v>
      </c>
    </row>
    <row r="4892" spans="1:1" x14ac:dyDescent="0.2">
      <c r="A4892" t="s">
        <v>16356</v>
      </c>
    </row>
    <row r="4893" spans="1:1" x14ac:dyDescent="0.2">
      <c r="A4893" t="s">
        <v>16357</v>
      </c>
    </row>
    <row r="4894" spans="1:1" x14ac:dyDescent="0.2">
      <c r="A4894" t="s">
        <v>16358</v>
      </c>
    </row>
    <row r="4895" spans="1:1" x14ac:dyDescent="0.2">
      <c r="A4895" t="s">
        <v>16359</v>
      </c>
    </row>
    <row r="4896" spans="1:1" x14ac:dyDescent="0.2">
      <c r="A4896" t="s">
        <v>16360</v>
      </c>
    </row>
    <row r="4897" spans="1:1" x14ac:dyDescent="0.2">
      <c r="A4897" t="s">
        <v>16361</v>
      </c>
    </row>
    <row r="4898" spans="1:1" x14ac:dyDescent="0.2">
      <c r="A4898" t="s">
        <v>16362</v>
      </c>
    </row>
    <row r="4899" spans="1:1" x14ac:dyDescent="0.2">
      <c r="A4899" t="s">
        <v>16363</v>
      </c>
    </row>
    <row r="4900" spans="1:1" x14ac:dyDescent="0.2">
      <c r="A4900" t="s">
        <v>16364</v>
      </c>
    </row>
    <row r="4901" spans="1:1" x14ac:dyDescent="0.2">
      <c r="A4901" t="s">
        <v>16365</v>
      </c>
    </row>
    <row r="4902" spans="1:1" x14ac:dyDescent="0.2">
      <c r="A4902" t="s">
        <v>16366</v>
      </c>
    </row>
    <row r="4903" spans="1:1" x14ac:dyDescent="0.2">
      <c r="A4903" t="s">
        <v>16367</v>
      </c>
    </row>
    <row r="4904" spans="1:1" x14ac:dyDescent="0.2">
      <c r="A4904" t="s">
        <v>16368</v>
      </c>
    </row>
    <row r="4905" spans="1:1" x14ac:dyDescent="0.2">
      <c r="A4905" t="s">
        <v>16369</v>
      </c>
    </row>
    <row r="4906" spans="1:1" x14ac:dyDescent="0.2">
      <c r="A4906" t="s">
        <v>16370</v>
      </c>
    </row>
    <row r="4907" spans="1:1" x14ac:dyDescent="0.2">
      <c r="A4907" t="s">
        <v>16371</v>
      </c>
    </row>
    <row r="4908" spans="1:1" x14ac:dyDescent="0.2">
      <c r="A4908" t="s">
        <v>16372</v>
      </c>
    </row>
    <row r="4909" spans="1:1" x14ac:dyDescent="0.2">
      <c r="A4909" t="s">
        <v>16373</v>
      </c>
    </row>
    <row r="4910" spans="1:1" x14ac:dyDescent="0.2">
      <c r="A4910" t="s">
        <v>16374</v>
      </c>
    </row>
    <row r="4911" spans="1:1" x14ac:dyDescent="0.2">
      <c r="A4911" t="s">
        <v>16375</v>
      </c>
    </row>
    <row r="4912" spans="1:1" x14ac:dyDescent="0.2">
      <c r="A4912" t="s">
        <v>16376</v>
      </c>
    </row>
    <row r="4913" spans="1:1" x14ac:dyDescent="0.2">
      <c r="A4913" t="s">
        <v>16377</v>
      </c>
    </row>
    <row r="4914" spans="1:1" x14ac:dyDescent="0.2">
      <c r="A4914" t="s">
        <v>16378</v>
      </c>
    </row>
    <row r="4915" spans="1:1" x14ac:dyDescent="0.2">
      <c r="A4915" t="s">
        <v>16379</v>
      </c>
    </row>
    <row r="4916" spans="1:1" x14ac:dyDescent="0.2">
      <c r="A4916" t="s">
        <v>16380</v>
      </c>
    </row>
    <row r="4917" spans="1:1" x14ac:dyDescent="0.2">
      <c r="A4917" t="s">
        <v>16381</v>
      </c>
    </row>
    <row r="4918" spans="1:1" x14ac:dyDescent="0.2">
      <c r="A4918" t="s">
        <v>16382</v>
      </c>
    </row>
    <row r="4919" spans="1:1" x14ac:dyDescent="0.2">
      <c r="A4919" t="s">
        <v>16383</v>
      </c>
    </row>
    <row r="4920" spans="1:1" x14ac:dyDescent="0.2">
      <c r="A4920" t="s">
        <v>16384</v>
      </c>
    </row>
    <row r="4921" spans="1:1" x14ac:dyDescent="0.2">
      <c r="A4921" t="s">
        <v>16385</v>
      </c>
    </row>
    <row r="4922" spans="1:1" x14ac:dyDescent="0.2">
      <c r="A4922" t="s">
        <v>16386</v>
      </c>
    </row>
    <row r="4923" spans="1:1" x14ac:dyDescent="0.2">
      <c r="A4923" t="s">
        <v>16387</v>
      </c>
    </row>
    <row r="4924" spans="1:1" x14ac:dyDescent="0.2">
      <c r="A4924" t="s">
        <v>16388</v>
      </c>
    </row>
    <row r="4925" spans="1:1" x14ac:dyDescent="0.2">
      <c r="A4925" t="s">
        <v>16389</v>
      </c>
    </row>
    <row r="4926" spans="1:1" x14ac:dyDescent="0.2">
      <c r="A4926" t="s">
        <v>16390</v>
      </c>
    </row>
    <row r="4927" spans="1:1" x14ac:dyDescent="0.2">
      <c r="A4927" t="s">
        <v>16391</v>
      </c>
    </row>
    <row r="4928" spans="1:1" x14ac:dyDescent="0.2">
      <c r="A4928" t="s">
        <v>16392</v>
      </c>
    </row>
    <row r="4929" spans="1:1" x14ac:dyDescent="0.2">
      <c r="A4929" t="s">
        <v>16393</v>
      </c>
    </row>
    <row r="4930" spans="1:1" x14ac:dyDescent="0.2">
      <c r="A4930" t="s">
        <v>16394</v>
      </c>
    </row>
    <row r="4931" spans="1:1" x14ac:dyDescent="0.2">
      <c r="A4931" t="s">
        <v>16395</v>
      </c>
    </row>
    <row r="4932" spans="1:1" x14ac:dyDescent="0.2">
      <c r="A4932" t="s">
        <v>16396</v>
      </c>
    </row>
    <row r="4933" spans="1:1" x14ac:dyDescent="0.2">
      <c r="A4933" t="s">
        <v>16397</v>
      </c>
    </row>
    <row r="4934" spans="1:1" x14ac:dyDescent="0.2">
      <c r="A4934" t="s">
        <v>16398</v>
      </c>
    </row>
    <row r="4935" spans="1:1" x14ac:dyDescent="0.2">
      <c r="A4935" t="s">
        <v>16399</v>
      </c>
    </row>
    <row r="4936" spans="1:1" x14ac:dyDescent="0.2">
      <c r="A4936" t="s">
        <v>16400</v>
      </c>
    </row>
    <row r="4937" spans="1:1" x14ac:dyDescent="0.2">
      <c r="A4937" t="s">
        <v>16401</v>
      </c>
    </row>
    <row r="4938" spans="1:1" x14ac:dyDescent="0.2">
      <c r="A4938" t="s">
        <v>16402</v>
      </c>
    </row>
    <row r="4939" spans="1:1" x14ac:dyDescent="0.2">
      <c r="A4939" t="s">
        <v>16403</v>
      </c>
    </row>
    <row r="4940" spans="1:1" x14ac:dyDescent="0.2">
      <c r="A4940" t="s">
        <v>16404</v>
      </c>
    </row>
    <row r="4941" spans="1:1" x14ac:dyDescent="0.2">
      <c r="A4941" t="s">
        <v>16405</v>
      </c>
    </row>
    <row r="4942" spans="1:1" x14ac:dyDescent="0.2">
      <c r="A4942" t="s">
        <v>16406</v>
      </c>
    </row>
    <row r="4943" spans="1:1" x14ac:dyDescent="0.2">
      <c r="A4943" t="s">
        <v>16407</v>
      </c>
    </row>
    <row r="4944" spans="1:1" x14ac:dyDescent="0.2">
      <c r="A4944" t="s">
        <v>16408</v>
      </c>
    </row>
    <row r="4945" spans="1:1" x14ac:dyDescent="0.2">
      <c r="A4945" t="s">
        <v>16409</v>
      </c>
    </row>
    <row r="4946" spans="1:1" x14ac:dyDescent="0.2">
      <c r="A4946" t="s">
        <v>16410</v>
      </c>
    </row>
    <row r="4947" spans="1:1" x14ac:dyDescent="0.2">
      <c r="A4947" t="s">
        <v>16411</v>
      </c>
    </row>
    <row r="4948" spans="1:1" x14ac:dyDescent="0.2">
      <c r="A4948" t="s">
        <v>16412</v>
      </c>
    </row>
    <row r="4949" spans="1:1" x14ac:dyDescent="0.2">
      <c r="A4949" t="s">
        <v>16413</v>
      </c>
    </row>
    <row r="4950" spans="1:1" x14ac:dyDescent="0.2">
      <c r="A4950" t="s">
        <v>16414</v>
      </c>
    </row>
    <row r="4951" spans="1:1" x14ac:dyDescent="0.2">
      <c r="A4951" t="s">
        <v>16415</v>
      </c>
    </row>
    <row r="4952" spans="1:1" x14ac:dyDescent="0.2">
      <c r="A4952" t="s">
        <v>16416</v>
      </c>
    </row>
    <row r="4953" spans="1:1" x14ac:dyDescent="0.2">
      <c r="A4953" t="s">
        <v>16417</v>
      </c>
    </row>
    <row r="4954" spans="1:1" x14ac:dyDescent="0.2">
      <c r="A4954" t="s">
        <v>16418</v>
      </c>
    </row>
    <row r="4955" spans="1:1" x14ac:dyDescent="0.2">
      <c r="A4955" t="s">
        <v>16419</v>
      </c>
    </row>
    <row r="4956" spans="1:1" x14ac:dyDescent="0.2">
      <c r="A4956" t="s">
        <v>16420</v>
      </c>
    </row>
    <row r="4957" spans="1:1" x14ac:dyDescent="0.2">
      <c r="A4957" t="s">
        <v>16421</v>
      </c>
    </row>
    <row r="4958" spans="1:1" x14ac:dyDescent="0.2">
      <c r="A4958" t="s">
        <v>16422</v>
      </c>
    </row>
    <row r="4959" spans="1:1" x14ac:dyDescent="0.2">
      <c r="A4959" t="s">
        <v>16423</v>
      </c>
    </row>
    <row r="4960" spans="1:1" x14ac:dyDescent="0.2">
      <c r="A4960" t="s">
        <v>16424</v>
      </c>
    </row>
    <row r="4961" spans="1:1" x14ac:dyDescent="0.2">
      <c r="A4961" t="s">
        <v>16425</v>
      </c>
    </row>
    <row r="4962" spans="1:1" x14ac:dyDescent="0.2">
      <c r="A4962" t="s">
        <v>16426</v>
      </c>
    </row>
    <row r="4963" spans="1:1" x14ac:dyDescent="0.2">
      <c r="A4963" t="s">
        <v>16427</v>
      </c>
    </row>
    <row r="4964" spans="1:1" x14ac:dyDescent="0.2">
      <c r="A4964" t="s">
        <v>16428</v>
      </c>
    </row>
    <row r="4965" spans="1:1" x14ac:dyDescent="0.2">
      <c r="A4965" t="s">
        <v>16429</v>
      </c>
    </row>
    <row r="4966" spans="1:1" x14ac:dyDescent="0.2">
      <c r="A4966" t="s">
        <v>16430</v>
      </c>
    </row>
    <row r="4967" spans="1:1" x14ac:dyDescent="0.2">
      <c r="A4967" t="s">
        <v>16431</v>
      </c>
    </row>
    <row r="4968" spans="1:1" x14ac:dyDescent="0.2">
      <c r="A4968" t="s">
        <v>16432</v>
      </c>
    </row>
    <row r="4969" spans="1:1" x14ac:dyDescent="0.2">
      <c r="A4969" t="s">
        <v>16433</v>
      </c>
    </row>
    <row r="4970" spans="1:1" x14ac:dyDescent="0.2">
      <c r="A4970" t="s">
        <v>16434</v>
      </c>
    </row>
    <row r="4971" spans="1:1" x14ac:dyDescent="0.2">
      <c r="A4971" t="s">
        <v>16435</v>
      </c>
    </row>
    <row r="4972" spans="1:1" x14ac:dyDescent="0.2">
      <c r="A4972" t="s">
        <v>16436</v>
      </c>
    </row>
    <row r="4973" spans="1:1" x14ac:dyDescent="0.2">
      <c r="A4973" t="s">
        <v>16437</v>
      </c>
    </row>
    <row r="4974" spans="1:1" x14ac:dyDescent="0.2">
      <c r="A4974" t="s">
        <v>16438</v>
      </c>
    </row>
    <row r="4975" spans="1:1" x14ac:dyDescent="0.2">
      <c r="A4975" t="s">
        <v>16439</v>
      </c>
    </row>
    <row r="4976" spans="1:1" x14ac:dyDescent="0.2">
      <c r="A4976" t="s">
        <v>16440</v>
      </c>
    </row>
    <row r="4977" spans="1:1" x14ac:dyDescent="0.2">
      <c r="A4977" t="s">
        <v>16441</v>
      </c>
    </row>
    <row r="4978" spans="1:1" x14ac:dyDescent="0.2">
      <c r="A4978" t="s">
        <v>16442</v>
      </c>
    </row>
    <row r="4979" spans="1:1" x14ac:dyDescent="0.2">
      <c r="A4979" t="s">
        <v>16443</v>
      </c>
    </row>
    <row r="4980" spans="1:1" x14ac:dyDescent="0.2">
      <c r="A4980" t="s">
        <v>16444</v>
      </c>
    </row>
    <row r="4981" spans="1:1" x14ac:dyDescent="0.2">
      <c r="A4981" t="s">
        <v>16445</v>
      </c>
    </row>
    <row r="4982" spans="1:1" x14ac:dyDescent="0.2">
      <c r="A4982" t="s">
        <v>16446</v>
      </c>
    </row>
    <row r="4983" spans="1:1" x14ac:dyDescent="0.2">
      <c r="A4983" t="s">
        <v>16447</v>
      </c>
    </row>
    <row r="4984" spans="1:1" x14ac:dyDescent="0.2">
      <c r="A4984" t="s">
        <v>16448</v>
      </c>
    </row>
    <row r="4985" spans="1:1" x14ac:dyDescent="0.2">
      <c r="A4985" t="s">
        <v>16449</v>
      </c>
    </row>
    <row r="4986" spans="1:1" x14ac:dyDescent="0.2">
      <c r="A4986" t="s">
        <v>16450</v>
      </c>
    </row>
    <row r="4987" spans="1:1" x14ac:dyDescent="0.2">
      <c r="A4987" t="s">
        <v>16451</v>
      </c>
    </row>
    <row r="4988" spans="1:1" x14ac:dyDescent="0.2">
      <c r="A4988" t="s">
        <v>16452</v>
      </c>
    </row>
    <row r="4989" spans="1:1" x14ac:dyDescent="0.2">
      <c r="A4989" t="s">
        <v>16453</v>
      </c>
    </row>
    <row r="4990" spans="1:1" x14ac:dyDescent="0.2">
      <c r="A4990" t="s">
        <v>16454</v>
      </c>
    </row>
    <row r="4991" spans="1:1" x14ac:dyDescent="0.2">
      <c r="A4991" t="s">
        <v>16455</v>
      </c>
    </row>
    <row r="4992" spans="1:1" x14ac:dyDescent="0.2">
      <c r="A4992" t="s">
        <v>16456</v>
      </c>
    </row>
    <row r="4993" spans="1:1" x14ac:dyDescent="0.2">
      <c r="A4993" t="s">
        <v>16457</v>
      </c>
    </row>
    <row r="4994" spans="1:1" x14ac:dyDescent="0.2">
      <c r="A4994" t="s">
        <v>16458</v>
      </c>
    </row>
    <row r="4995" spans="1:1" x14ac:dyDescent="0.2">
      <c r="A4995" t="s">
        <v>16459</v>
      </c>
    </row>
    <row r="4996" spans="1:1" x14ac:dyDescent="0.2">
      <c r="A4996" t="s">
        <v>16460</v>
      </c>
    </row>
    <row r="4997" spans="1:1" x14ac:dyDescent="0.2">
      <c r="A4997" t="s">
        <v>16461</v>
      </c>
    </row>
    <row r="4998" spans="1:1" x14ac:dyDescent="0.2">
      <c r="A4998" t="s">
        <v>16462</v>
      </c>
    </row>
    <row r="4999" spans="1:1" x14ac:dyDescent="0.2">
      <c r="A4999" t="s">
        <v>16463</v>
      </c>
    </row>
    <row r="5000" spans="1:1" x14ac:dyDescent="0.2">
      <c r="A5000" t="s">
        <v>16464</v>
      </c>
    </row>
    <row r="5001" spans="1:1" x14ac:dyDescent="0.2">
      <c r="A5001" t="s">
        <v>16465</v>
      </c>
    </row>
    <row r="5002" spans="1:1" x14ac:dyDescent="0.2">
      <c r="A5002" t="s">
        <v>16466</v>
      </c>
    </row>
    <row r="5003" spans="1:1" x14ac:dyDescent="0.2">
      <c r="A5003" t="s">
        <v>16467</v>
      </c>
    </row>
    <row r="5004" spans="1:1" x14ac:dyDescent="0.2">
      <c r="A5004" t="s">
        <v>16468</v>
      </c>
    </row>
    <row r="5005" spans="1:1" x14ac:dyDescent="0.2">
      <c r="A5005" t="s">
        <v>16469</v>
      </c>
    </row>
    <row r="5006" spans="1:1" x14ac:dyDescent="0.2">
      <c r="A5006" t="s">
        <v>16470</v>
      </c>
    </row>
    <row r="5007" spans="1:1" x14ac:dyDescent="0.2">
      <c r="A5007" t="s">
        <v>16471</v>
      </c>
    </row>
    <row r="5008" spans="1:1" x14ac:dyDescent="0.2">
      <c r="A5008" t="s">
        <v>16472</v>
      </c>
    </row>
    <row r="5009" spans="1:1" x14ac:dyDescent="0.2">
      <c r="A5009" t="s">
        <v>16473</v>
      </c>
    </row>
    <row r="5010" spans="1:1" x14ac:dyDescent="0.2">
      <c r="A5010" t="s">
        <v>16474</v>
      </c>
    </row>
    <row r="5011" spans="1:1" x14ac:dyDescent="0.2">
      <c r="A5011" t="s">
        <v>16475</v>
      </c>
    </row>
    <row r="5012" spans="1:1" x14ac:dyDescent="0.2">
      <c r="A5012" t="s">
        <v>16476</v>
      </c>
    </row>
    <row r="5013" spans="1:1" x14ac:dyDescent="0.2">
      <c r="A5013" t="s">
        <v>16477</v>
      </c>
    </row>
    <row r="5014" spans="1:1" x14ac:dyDescent="0.2">
      <c r="A5014" t="s">
        <v>16478</v>
      </c>
    </row>
    <row r="5015" spans="1:1" x14ac:dyDescent="0.2">
      <c r="A5015" t="s">
        <v>16479</v>
      </c>
    </row>
    <row r="5016" spans="1:1" x14ac:dyDescent="0.2">
      <c r="A5016" t="s">
        <v>16480</v>
      </c>
    </row>
    <row r="5017" spans="1:1" x14ac:dyDescent="0.2">
      <c r="A5017" t="s">
        <v>16481</v>
      </c>
    </row>
    <row r="5018" spans="1:1" x14ac:dyDescent="0.2">
      <c r="A5018" t="s">
        <v>16482</v>
      </c>
    </row>
    <row r="5019" spans="1:1" x14ac:dyDescent="0.2">
      <c r="A5019" t="s">
        <v>16483</v>
      </c>
    </row>
    <row r="5020" spans="1:1" x14ac:dyDescent="0.2">
      <c r="A5020" t="s">
        <v>16484</v>
      </c>
    </row>
    <row r="5021" spans="1:1" x14ac:dyDescent="0.2">
      <c r="A5021" t="s">
        <v>16485</v>
      </c>
    </row>
    <row r="5022" spans="1:1" x14ac:dyDescent="0.2">
      <c r="A5022" t="s">
        <v>16486</v>
      </c>
    </row>
    <row r="5023" spans="1:1" x14ac:dyDescent="0.2">
      <c r="A5023" t="s">
        <v>16487</v>
      </c>
    </row>
    <row r="5024" spans="1:1" x14ac:dyDescent="0.2">
      <c r="A5024" t="s">
        <v>16488</v>
      </c>
    </row>
    <row r="5025" spans="1:1" x14ac:dyDescent="0.2">
      <c r="A5025" t="s">
        <v>16489</v>
      </c>
    </row>
    <row r="5026" spans="1:1" x14ac:dyDescent="0.2">
      <c r="A5026" t="s">
        <v>16490</v>
      </c>
    </row>
    <row r="5027" spans="1:1" x14ac:dyDescent="0.2">
      <c r="A5027" t="s">
        <v>16491</v>
      </c>
    </row>
    <row r="5028" spans="1:1" x14ac:dyDescent="0.2">
      <c r="A5028" t="s">
        <v>16492</v>
      </c>
    </row>
    <row r="5029" spans="1:1" x14ac:dyDescent="0.2">
      <c r="A5029" t="s">
        <v>16493</v>
      </c>
    </row>
    <row r="5030" spans="1:1" x14ac:dyDescent="0.2">
      <c r="A5030" t="s">
        <v>16494</v>
      </c>
    </row>
    <row r="5031" spans="1:1" x14ac:dyDescent="0.2">
      <c r="A5031" t="s">
        <v>16495</v>
      </c>
    </row>
    <row r="5032" spans="1:1" x14ac:dyDescent="0.2">
      <c r="A5032" t="s">
        <v>16496</v>
      </c>
    </row>
    <row r="5033" spans="1:1" x14ac:dyDescent="0.2">
      <c r="A5033" t="s">
        <v>16497</v>
      </c>
    </row>
    <row r="5034" spans="1:1" x14ac:dyDescent="0.2">
      <c r="A5034" t="s">
        <v>16498</v>
      </c>
    </row>
    <row r="5035" spans="1:1" x14ac:dyDescent="0.2">
      <c r="A5035" t="s">
        <v>16499</v>
      </c>
    </row>
    <row r="5036" spans="1:1" x14ac:dyDescent="0.2">
      <c r="A5036" t="s">
        <v>16500</v>
      </c>
    </row>
    <row r="5037" spans="1:1" x14ac:dyDescent="0.2">
      <c r="A5037" t="s">
        <v>16501</v>
      </c>
    </row>
    <row r="5038" spans="1:1" x14ac:dyDescent="0.2">
      <c r="A5038" t="s">
        <v>16502</v>
      </c>
    </row>
    <row r="5039" spans="1:1" x14ac:dyDescent="0.2">
      <c r="A5039" t="s">
        <v>16503</v>
      </c>
    </row>
    <row r="5040" spans="1:1" x14ac:dyDescent="0.2">
      <c r="A5040" t="s">
        <v>16504</v>
      </c>
    </row>
    <row r="5041" spans="1:1" x14ac:dyDescent="0.2">
      <c r="A5041" t="s">
        <v>16505</v>
      </c>
    </row>
    <row r="5042" spans="1:1" x14ac:dyDescent="0.2">
      <c r="A5042" t="s">
        <v>16506</v>
      </c>
    </row>
    <row r="5043" spans="1:1" x14ac:dyDescent="0.2">
      <c r="A5043" t="s">
        <v>16507</v>
      </c>
    </row>
    <row r="5044" spans="1:1" x14ac:dyDescent="0.2">
      <c r="A5044" t="s">
        <v>16508</v>
      </c>
    </row>
    <row r="5045" spans="1:1" x14ac:dyDescent="0.2">
      <c r="A5045" t="s">
        <v>16509</v>
      </c>
    </row>
    <row r="5046" spans="1:1" x14ac:dyDescent="0.2">
      <c r="A5046" t="s">
        <v>16510</v>
      </c>
    </row>
    <row r="5047" spans="1:1" x14ac:dyDescent="0.2">
      <c r="A5047" t="s">
        <v>16511</v>
      </c>
    </row>
    <row r="5048" spans="1:1" x14ac:dyDescent="0.2">
      <c r="A5048" t="s">
        <v>16512</v>
      </c>
    </row>
    <row r="5049" spans="1:1" x14ac:dyDescent="0.2">
      <c r="A5049" t="s">
        <v>16513</v>
      </c>
    </row>
    <row r="5050" spans="1:1" x14ac:dyDescent="0.2">
      <c r="A5050" t="s">
        <v>16514</v>
      </c>
    </row>
    <row r="5051" spans="1:1" x14ac:dyDescent="0.2">
      <c r="A5051" t="s">
        <v>16515</v>
      </c>
    </row>
    <row r="5052" spans="1:1" x14ac:dyDescent="0.2">
      <c r="A5052" t="s">
        <v>16516</v>
      </c>
    </row>
    <row r="5053" spans="1:1" x14ac:dyDescent="0.2">
      <c r="A5053" t="s">
        <v>16517</v>
      </c>
    </row>
    <row r="5054" spans="1:1" x14ac:dyDescent="0.2">
      <c r="A5054" t="s">
        <v>16518</v>
      </c>
    </row>
    <row r="5055" spans="1:1" x14ac:dyDescent="0.2">
      <c r="A5055" t="s">
        <v>16519</v>
      </c>
    </row>
    <row r="5056" spans="1:1" x14ac:dyDescent="0.2">
      <c r="A5056" t="s">
        <v>16520</v>
      </c>
    </row>
    <row r="5057" spans="1:1" x14ac:dyDescent="0.2">
      <c r="A5057" t="s">
        <v>16521</v>
      </c>
    </row>
    <row r="5058" spans="1:1" x14ac:dyDescent="0.2">
      <c r="A5058" t="s">
        <v>16522</v>
      </c>
    </row>
    <row r="5059" spans="1:1" x14ac:dyDescent="0.2">
      <c r="A5059" t="s">
        <v>16523</v>
      </c>
    </row>
    <row r="5060" spans="1:1" x14ac:dyDescent="0.2">
      <c r="A5060" t="s">
        <v>16524</v>
      </c>
    </row>
    <row r="5061" spans="1:1" x14ac:dyDescent="0.2">
      <c r="A5061" t="s">
        <v>16525</v>
      </c>
    </row>
    <row r="5062" spans="1:1" x14ac:dyDescent="0.2">
      <c r="A5062" t="s">
        <v>16526</v>
      </c>
    </row>
    <row r="5063" spans="1:1" x14ac:dyDescent="0.2">
      <c r="A5063" t="s">
        <v>16527</v>
      </c>
    </row>
    <row r="5064" spans="1:1" x14ac:dyDescent="0.2">
      <c r="A5064" t="s">
        <v>16528</v>
      </c>
    </row>
    <row r="5065" spans="1:1" x14ac:dyDescent="0.2">
      <c r="A5065" t="s">
        <v>16529</v>
      </c>
    </row>
    <row r="5066" spans="1:1" x14ac:dyDescent="0.2">
      <c r="A5066" t="s">
        <v>16530</v>
      </c>
    </row>
    <row r="5067" spans="1:1" x14ac:dyDescent="0.2">
      <c r="A5067" t="s">
        <v>16531</v>
      </c>
    </row>
    <row r="5068" spans="1:1" x14ac:dyDescent="0.2">
      <c r="A5068" t="s">
        <v>16532</v>
      </c>
    </row>
    <row r="5069" spans="1:1" x14ac:dyDescent="0.2">
      <c r="A5069" t="s">
        <v>16533</v>
      </c>
    </row>
    <row r="5070" spans="1:1" x14ac:dyDescent="0.2">
      <c r="A5070" t="s">
        <v>16534</v>
      </c>
    </row>
    <row r="5071" spans="1:1" x14ac:dyDescent="0.2">
      <c r="A5071" t="s">
        <v>16535</v>
      </c>
    </row>
    <row r="5072" spans="1:1" x14ac:dyDescent="0.2">
      <c r="A5072" t="s">
        <v>16536</v>
      </c>
    </row>
    <row r="5073" spans="1:1" x14ac:dyDescent="0.2">
      <c r="A5073" t="s">
        <v>16537</v>
      </c>
    </row>
    <row r="5074" spans="1:1" x14ac:dyDescent="0.2">
      <c r="A5074" t="s">
        <v>16538</v>
      </c>
    </row>
    <row r="5075" spans="1:1" x14ac:dyDescent="0.2">
      <c r="A5075" t="s">
        <v>16539</v>
      </c>
    </row>
    <row r="5076" spans="1:1" x14ac:dyDescent="0.2">
      <c r="A5076" t="s">
        <v>16540</v>
      </c>
    </row>
    <row r="5077" spans="1:1" x14ac:dyDescent="0.2">
      <c r="A5077" t="s">
        <v>16541</v>
      </c>
    </row>
    <row r="5078" spans="1:1" x14ac:dyDescent="0.2">
      <c r="A5078" t="s">
        <v>16542</v>
      </c>
    </row>
    <row r="5079" spans="1:1" x14ac:dyDescent="0.2">
      <c r="A5079" t="s">
        <v>16543</v>
      </c>
    </row>
    <row r="5080" spans="1:1" x14ac:dyDescent="0.2">
      <c r="A5080" t="s">
        <v>16544</v>
      </c>
    </row>
    <row r="5081" spans="1:1" x14ac:dyDescent="0.2">
      <c r="A5081" t="s">
        <v>16545</v>
      </c>
    </row>
    <row r="5082" spans="1:1" x14ac:dyDescent="0.2">
      <c r="A5082" t="s">
        <v>16546</v>
      </c>
    </row>
    <row r="5083" spans="1:1" x14ac:dyDescent="0.2">
      <c r="A5083" t="s">
        <v>16547</v>
      </c>
    </row>
    <row r="5084" spans="1:1" x14ac:dyDescent="0.2">
      <c r="A5084" t="s">
        <v>16548</v>
      </c>
    </row>
    <row r="5085" spans="1:1" x14ac:dyDescent="0.2">
      <c r="A5085" t="s">
        <v>16549</v>
      </c>
    </row>
    <row r="5086" spans="1:1" x14ac:dyDescent="0.2">
      <c r="A5086" t="s">
        <v>16550</v>
      </c>
    </row>
    <row r="5087" spans="1:1" x14ac:dyDescent="0.2">
      <c r="A5087" t="s">
        <v>16551</v>
      </c>
    </row>
    <row r="5088" spans="1:1" x14ac:dyDescent="0.2">
      <c r="A5088" t="s">
        <v>16552</v>
      </c>
    </row>
    <row r="5089" spans="1:1" x14ac:dyDescent="0.2">
      <c r="A5089" t="s">
        <v>16553</v>
      </c>
    </row>
    <row r="5090" spans="1:1" x14ac:dyDescent="0.2">
      <c r="A5090" t="s">
        <v>16554</v>
      </c>
    </row>
    <row r="5091" spans="1:1" x14ac:dyDescent="0.2">
      <c r="A5091" t="s">
        <v>16555</v>
      </c>
    </row>
    <row r="5092" spans="1:1" x14ac:dyDescent="0.2">
      <c r="A5092" t="s">
        <v>16556</v>
      </c>
    </row>
    <row r="5093" spans="1:1" x14ac:dyDescent="0.2">
      <c r="A5093" t="s">
        <v>16557</v>
      </c>
    </row>
    <row r="5094" spans="1:1" x14ac:dyDescent="0.2">
      <c r="A5094" t="s">
        <v>16558</v>
      </c>
    </row>
    <row r="5095" spans="1:1" x14ac:dyDescent="0.2">
      <c r="A5095" t="s">
        <v>16559</v>
      </c>
    </row>
    <row r="5096" spans="1:1" x14ac:dyDescent="0.2">
      <c r="A5096" t="s">
        <v>16560</v>
      </c>
    </row>
    <row r="5097" spans="1:1" x14ac:dyDescent="0.2">
      <c r="A5097" t="s">
        <v>16561</v>
      </c>
    </row>
    <row r="5098" spans="1:1" x14ac:dyDescent="0.2">
      <c r="A5098" t="s">
        <v>16562</v>
      </c>
    </row>
    <row r="5099" spans="1:1" x14ac:dyDescent="0.2">
      <c r="A5099" t="s">
        <v>16563</v>
      </c>
    </row>
    <row r="5100" spans="1:1" x14ac:dyDescent="0.2">
      <c r="A5100" t="s">
        <v>16564</v>
      </c>
    </row>
    <row r="5101" spans="1:1" x14ac:dyDescent="0.2">
      <c r="A5101" t="s">
        <v>16565</v>
      </c>
    </row>
    <row r="5102" spans="1:1" x14ac:dyDescent="0.2">
      <c r="A5102" t="s">
        <v>16566</v>
      </c>
    </row>
    <row r="5103" spans="1:1" x14ac:dyDescent="0.2">
      <c r="A5103" t="s">
        <v>16567</v>
      </c>
    </row>
    <row r="5104" spans="1:1" x14ac:dyDescent="0.2">
      <c r="A5104" t="s">
        <v>16568</v>
      </c>
    </row>
    <row r="5105" spans="1:1" x14ac:dyDescent="0.2">
      <c r="A5105" t="s">
        <v>16569</v>
      </c>
    </row>
    <row r="5106" spans="1:1" x14ac:dyDescent="0.2">
      <c r="A5106" t="s">
        <v>16570</v>
      </c>
    </row>
    <row r="5107" spans="1:1" x14ac:dyDescent="0.2">
      <c r="A5107" t="s">
        <v>16571</v>
      </c>
    </row>
    <row r="5108" spans="1:1" x14ac:dyDescent="0.2">
      <c r="A5108" t="s">
        <v>16572</v>
      </c>
    </row>
    <row r="5109" spans="1:1" x14ac:dyDescent="0.2">
      <c r="A5109" t="s">
        <v>16573</v>
      </c>
    </row>
    <row r="5110" spans="1:1" x14ac:dyDescent="0.2">
      <c r="A5110" t="s">
        <v>16574</v>
      </c>
    </row>
    <row r="5111" spans="1:1" x14ac:dyDescent="0.2">
      <c r="A5111" t="s">
        <v>16575</v>
      </c>
    </row>
    <row r="5112" spans="1:1" x14ac:dyDescent="0.2">
      <c r="A5112" t="s">
        <v>16576</v>
      </c>
    </row>
    <row r="5113" spans="1:1" x14ac:dyDescent="0.2">
      <c r="A5113" t="s">
        <v>16577</v>
      </c>
    </row>
    <row r="5114" spans="1:1" x14ac:dyDescent="0.2">
      <c r="A5114" t="s">
        <v>16578</v>
      </c>
    </row>
    <row r="5115" spans="1:1" x14ac:dyDescent="0.2">
      <c r="A5115" t="s">
        <v>16579</v>
      </c>
    </row>
    <row r="5116" spans="1:1" x14ac:dyDescent="0.2">
      <c r="A5116" t="s">
        <v>16580</v>
      </c>
    </row>
    <row r="5117" spans="1:1" x14ac:dyDescent="0.2">
      <c r="A5117" t="s">
        <v>16581</v>
      </c>
    </row>
    <row r="5118" spans="1:1" x14ac:dyDescent="0.2">
      <c r="A5118" t="s">
        <v>16582</v>
      </c>
    </row>
    <row r="5119" spans="1:1" x14ac:dyDescent="0.2">
      <c r="A5119" t="s">
        <v>16583</v>
      </c>
    </row>
    <row r="5120" spans="1:1" x14ac:dyDescent="0.2">
      <c r="A5120" t="s">
        <v>16584</v>
      </c>
    </row>
    <row r="5121" spans="1:1" x14ac:dyDescent="0.2">
      <c r="A5121" t="s">
        <v>16585</v>
      </c>
    </row>
    <row r="5122" spans="1:1" x14ac:dyDescent="0.2">
      <c r="A5122" t="s">
        <v>16586</v>
      </c>
    </row>
    <row r="5123" spans="1:1" x14ac:dyDescent="0.2">
      <c r="A5123" t="s">
        <v>16587</v>
      </c>
    </row>
    <row r="5124" spans="1:1" x14ac:dyDescent="0.2">
      <c r="A5124" t="s">
        <v>16588</v>
      </c>
    </row>
    <row r="5125" spans="1:1" x14ac:dyDescent="0.2">
      <c r="A5125" t="s">
        <v>16589</v>
      </c>
    </row>
    <row r="5126" spans="1:1" x14ac:dyDescent="0.2">
      <c r="A5126" t="s">
        <v>16590</v>
      </c>
    </row>
    <row r="5127" spans="1:1" x14ac:dyDescent="0.2">
      <c r="A5127" t="s">
        <v>16591</v>
      </c>
    </row>
    <row r="5128" spans="1:1" x14ac:dyDescent="0.2">
      <c r="A5128" t="s">
        <v>16592</v>
      </c>
    </row>
    <row r="5129" spans="1:1" x14ac:dyDescent="0.2">
      <c r="A5129" t="s">
        <v>16593</v>
      </c>
    </row>
    <row r="5130" spans="1:1" x14ac:dyDescent="0.2">
      <c r="A5130" t="s">
        <v>16594</v>
      </c>
    </row>
    <row r="5131" spans="1:1" x14ac:dyDescent="0.2">
      <c r="A5131" t="s">
        <v>16595</v>
      </c>
    </row>
    <row r="5132" spans="1:1" x14ac:dyDescent="0.2">
      <c r="A5132" t="s">
        <v>16596</v>
      </c>
    </row>
    <row r="5133" spans="1:1" x14ac:dyDescent="0.2">
      <c r="A5133" t="s">
        <v>16597</v>
      </c>
    </row>
    <row r="5134" spans="1:1" x14ac:dyDescent="0.2">
      <c r="A5134" t="s">
        <v>16598</v>
      </c>
    </row>
    <row r="5135" spans="1:1" x14ac:dyDescent="0.2">
      <c r="A5135" t="s">
        <v>16599</v>
      </c>
    </row>
    <row r="5136" spans="1:1" x14ac:dyDescent="0.2">
      <c r="A5136" t="s">
        <v>16600</v>
      </c>
    </row>
    <row r="5137" spans="1:1" x14ac:dyDescent="0.2">
      <c r="A5137" t="s">
        <v>16601</v>
      </c>
    </row>
    <row r="5138" spans="1:1" x14ac:dyDescent="0.2">
      <c r="A5138" t="s">
        <v>16602</v>
      </c>
    </row>
    <row r="5139" spans="1:1" x14ac:dyDescent="0.2">
      <c r="A5139" t="s">
        <v>16603</v>
      </c>
    </row>
    <row r="5140" spans="1:1" x14ac:dyDescent="0.2">
      <c r="A5140" t="s">
        <v>16604</v>
      </c>
    </row>
    <row r="5141" spans="1:1" x14ac:dyDescent="0.2">
      <c r="A5141" t="s">
        <v>16605</v>
      </c>
    </row>
    <row r="5142" spans="1:1" x14ac:dyDescent="0.2">
      <c r="A5142" t="s">
        <v>16606</v>
      </c>
    </row>
    <row r="5143" spans="1:1" x14ac:dyDescent="0.2">
      <c r="A5143" t="s">
        <v>16607</v>
      </c>
    </row>
    <row r="5144" spans="1:1" x14ac:dyDescent="0.2">
      <c r="A5144" t="s">
        <v>16608</v>
      </c>
    </row>
    <row r="5145" spans="1:1" x14ac:dyDescent="0.2">
      <c r="A5145" t="s">
        <v>16609</v>
      </c>
    </row>
    <row r="5146" spans="1:1" x14ac:dyDescent="0.2">
      <c r="A5146" t="s">
        <v>16610</v>
      </c>
    </row>
    <row r="5147" spans="1:1" x14ac:dyDescent="0.2">
      <c r="A5147" t="s">
        <v>16611</v>
      </c>
    </row>
    <row r="5148" spans="1:1" x14ac:dyDescent="0.2">
      <c r="A5148" t="s">
        <v>16612</v>
      </c>
    </row>
    <row r="5149" spans="1:1" x14ac:dyDescent="0.2">
      <c r="A5149" t="s">
        <v>16613</v>
      </c>
    </row>
    <row r="5150" spans="1:1" x14ac:dyDescent="0.2">
      <c r="A5150" t="s">
        <v>16614</v>
      </c>
    </row>
    <row r="5151" spans="1:1" x14ac:dyDescent="0.2">
      <c r="A5151" t="s">
        <v>16615</v>
      </c>
    </row>
    <row r="5152" spans="1:1" x14ac:dyDescent="0.2">
      <c r="A5152" t="s">
        <v>16616</v>
      </c>
    </row>
    <row r="5153" spans="1:1" x14ac:dyDescent="0.2">
      <c r="A5153" t="s">
        <v>16617</v>
      </c>
    </row>
    <row r="5154" spans="1:1" x14ac:dyDescent="0.2">
      <c r="A5154" t="s">
        <v>16618</v>
      </c>
    </row>
    <row r="5155" spans="1:1" x14ac:dyDescent="0.2">
      <c r="A5155" t="s">
        <v>16619</v>
      </c>
    </row>
    <row r="5156" spans="1:1" x14ac:dyDescent="0.2">
      <c r="A5156" t="s">
        <v>16620</v>
      </c>
    </row>
    <row r="5157" spans="1:1" x14ac:dyDescent="0.2">
      <c r="A5157" t="s">
        <v>16621</v>
      </c>
    </row>
    <row r="5158" spans="1:1" x14ac:dyDescent="0.2">
      <c r="A5158" t="s">
        <v>16622</v>
      </c>
    </row>
    <row r="5159" spans="1:1" x14ac:dyDescent="0.2">
      <c r="A5159" t="s">
        <v>16623</v>
      </c>
    </row>
    <row r="5160" spans="1:1" x14ac:dyDescent="0.2">
      <c r="A5160" t="s">
        <v>16624</v>
      </c>
    </row>
    <row r="5161" spans="1:1" x14ac:dyDescent="0.2">
      <c r="A5161" t="s">
        <v>16625</v>
      </c>
    </row>
    <row r="5162" spans="1:1" x14ac:dyDescent="0.2">
      <c r="A5162" t="s">
        <v>16626</v>
      </c>
    </row>
    <row r="5163" spans="1:1" x14ac:dyDescent="0.2">
      <c r="A5163" t="s">
        <v>16627</v>
      </c>
    </row>
    <row r="5164" spans="1:1" x14ac:dyDescent="0.2">
      <c r="A5164" t="s">
        <v>16628</v>
      </c>
    </row>
    <row r="5165" spans="1:1" x14ac:dyDescent="0.2">
      <c r="A5165" t="s">
        <v>16629</v>
      </c>
    </row>
    <row r="5166" spans="1:1" x14ac:dyDescent="0.2">
      <c r="A5166" t="s">
        <v>16630</v>
      </c>
    </row>
    <row r="5167" spans="1:1" x14ac:dyDescent="0.2">
      <c r="A5167" t="s">
        <v>16631</v>
      </c>
    </row>
    <row r="5168" spans="1:1" x14ac:dyDescent="0.2">
      <c r="A5168" t="s">
        <v>16632</v>
      </c>
    </row>
    <row r="5169" spans="1:1" x14ac:dyDescent="0.2">
      <c r="A5169" t="s">
        <v>16633</v>
      </c>
    </row>
    <row r="5170" spans="1:1" x14ac:dyDescent="0.2">
      <c r="A5170" t="s">
        <v>16634</v>
      </c>
    </row>
    <row r="5171" spans="1:1" x14ac:dyDescent="0.2">
      <c r="A5171" t="s">
        <v>16635</v>
      </c>
    </row>
    <row r="5172" spans="1:1" x14ac:dyDescent="0.2">
      <c r="A5172" t="s">
        <v>16636</v>
      </c>
    </row>
    <row r="5173" spans="1:1" x14ac:dyDescent="0.2">
      <c r="A5173" t="s">
        <v>16637</v>
      </c>
    </row>
    <row r="5174" spans="1:1" x14ac:dyDescent="0.2">
      <c r="A5174" t="s">
        <v>16638</v>
      </c>
    </row>
    <row r="5175" spans="1:1" x14ac:dyDescent="0.2">
      <c r="A5175" t="s">
        <v>16639</v>
      </c>
    </row>
    <row r="5176" spans="1:1" x14ac:dyDescent="0.2">
      <c r="A5176" t="s">
        <v>16640</v>
      </c>
    </row>
    <row r="5177" spans="1:1" x14ac:dyDescent="0.2">
      <c r="A5177" t="s">
        <v>16641</v>
      </c>
    </row>
    <row r="5178" spans="1:1" x14ac:dyDescent="0.2">
      <c r="A5178" t="s">
        <v>16642</v>
      </c>
    </row>
    <row r="5179" spans="1:1" x14ac:dyDescent="0.2">
      <c r="A5179" t="s">
        <v>16643</v>
      </c>
    </row>
    <row r="5180" spans="1:1" x14ac:dyDescent="0.2">
      <c r="A5180" t="s">
        <v>16644</v>
      </c>
    </row>
    <row r="5181" spans="1:1" x14ac:dyDescent="0.2">
      <c r="A5181" t="s">
        <v>16645</v>
      </c>
    </row>
    <row r="5182" spans="1:1" x14ac:dyDescent="0.2">
      <c r="A5182" t="s">
        <v>16646</v>
      </c>
    </row>
    <row r="5183" spans="1:1" x14ac:dyDescent="0.2">
      <c r="A5183" t="s">
        <v>16647</v>
      </c>
    </row>
    <row r="5184" spans="1:1" x14ac:dyDescent="0.2">
      <c r="A5184" t="s">
        <v>16648</v>
      </c>
    </row>
    <row r="5185" spans="1:1" x14ac:dyDescent="0.2">
      <c r="A5185" t="s">
        <v>16649</v>
      </c>
    </row>
    <row r="5186" spans="1:1" x14ac:dyDescent="0.2">
      <c r="A5186" t="s">
        <v>16650</v>
      </c>
    </row>
    <row r="5187" spans="1:1" x14ac:dyDescent="0.2">
      <c r="A5187" t="s">
        <v>16651</v>
      </c>
    </row>
    <row r="5188" spans="1:1" x14ac:dyDescent="0.2">
      <c r="A5188" t="s">
        <v>16652</v>
      </c>
    </row>
    <row r="5189" spans="1:1" x14ac:dyDescent="0.2">
      <c r="A5189" t="s">
        <v>16653</v>
      </c>
    </row>
    <row r="5190" spans="1:1" x14ac:dyDescent="0.2">
      <c r="A5190" t="s">
        <v>16654</v>
      </c>
    </row>
    <row r="5191" spans="1:1" x14ac:dyDescent="0.2">
      <c r="A5191" t="s">
        <v>16655</v>
      </c>
    </row>
    <row r="5192" spans="1:1" x14ac:dyDescent="0.2">
      <c r="A5192" t="s">
        <v>16656</v>
      </c>
    </row>
    <row r="5193" spans="1:1" x14ac:dyDescent="0.2">
      <c r="A5193" t="s">
        <v>16657</v>
      </c>
    </row>
    <row r="5194" spans="1:1" x14ac:dyDescent="0.2">
      <c r="A5194" t="s">
        <v>16658</v>
      </c>
    </row>
    <row r="5195" spans="1:1" x14ac:dyDescent="0.2">
      <c r="A5195" t="s">
        <v>16659</v>
      </c>
    </row>
    <row r="5196" spans="1:1" x14ac:dyDescent="0.2">
      <c r="A5196" t="s">
        <v>16660</v>
      </c>
    </row>
    <row r="5197" spans="1:1" x14ac:dyDescent="0.2">
      <c r="A5197" t="s">
        <v>16661</v>
      </c>
    </row>
    <row r="5198" spans="1:1" x14ac:dyDescent="0.2">
      <c r="A5198" t="s">
        <v>16662</v>
      </c>
    </row>
    <row r="5199" spans="1:1" x14ac:dyDescent="0.2">
      <c r="A5199" t="s">
        <v>16663</v>
      </c>
    </row>
    <row r="5200" spans="1:1" x14ac:dyDescent="0.2">
      <c r="A5200" t="s">
        <v>16664</v>
      </c>
    </row>
    <row r="5201" spans="1:1" x14ac:dyDescent="0.2">
      <c r="A5201" t="s">
        <v>16665</v>
      </c>
    </row>
    <row r="5202" spans="1:1" x14ac:dyDescent="0.2">
      <c r="A5202" t="s">
        <v>16666</v>
      </c>
    </row>
    <row r="5203" spans="1:1" x14ac:dyDescent="0.2">
      <c r="A5203" t="s">
        <v>16667</v>
      </c>
    </row>
    <row r="5204" spans="1:1" x14ac:dyDescent="0.2">
      <c r="A5204" t="s">
        <v>16668</v>
      </c>
    </row>
    <row r="5205" spans="1:1" x14ac:dyDescent="0.2">
      <c r="A5205" t="s">
        <v>16669</v>
      </c>
    </row>
    <row r="5206" spans="1:1" x14ac:dyDescent="0.2">
      <c r="A5206" t="s">
        <v>16670</v>
      </c>
    </row>
    <row r="5207" spans="1:1" x14ac:dyDescent="0.2">
      <c r="A5207" t="s">
        <v>16671</v>
      </c>
    </row>
    <row r="5208" spans="1:1" x14ac:dyDescent="0.2">
      <c r="A5208" t="s">
        <v>16672</v>
      </c>
    </row>
    <row r="5209" spans="1:1" x14ac:dyDescent="0.2">
      <c r="A5209" t="s">
        <v>16673</v>
      </c>
    </row>
    <row r="5210" spans="1:1" x14ac:dyDescent="0.2">
      <c r="A5210" t="s">
        <v>16674</v>
      </c>
    </row>
    <row r="5211" spans="1:1" x14ac:dyDescent="0.2">
      <c r="A5211" t="s">
        <v>16675</v>
      </c>
    </row>
    <row r="5212" spans="1:1" x14ac:dyDescent="0.2">
      <c r="A5212" t="s">
        <v>16676</v>
      </c>
    </row>
    <row r="5213" spans="1:1" x14ac:dyDescent="0.2">
      <c r="A5213" t="s">
        <v>16677</v>
      </c>
    </row>
    <row r="5214" spans="1:1" x14ac:dyDescent="0.2">
      <c r="A5214" t="s">
        <v>16678</v>
      </c>
    </row>
    <row r="5215" spans="1:1" x14ac:dyDescent="0.2">
      <c r="A5215" t="s">
        <v>16679</v>
      </c>
    </row>
    <row r="5216" spans="1:1" x14ac:dyDescent="0.2">
      <c r="A5216" t="s">
        <v>16680</v>
      </c>
    </row>
    <row r="5217" spans="1:1" x14ac:dyDescent="0.2">
      <c r="A5217" t="s">
        <v>16681</v>
      </c>
    </row>
    <row r="5218" spans="1:1" x14ac:dyDescent="0.2">
      <c r="A5218" t="s">
        <v>16682</v>
      </c>
    </row>
    <row r="5219" spans="1:1" x14ac:dyDescent="0.2">
      <c r="A5219" t="s">
        <v>16683</v>
      </c>
    </row>
    <row r="5220" spans="1:1" x14ac:dyDescent="0.2">
      <c r="A5220" t="s">
        <v>16684</v>
      </c>
    </row>
    <row r="5221" spans="1:1" x14ac:dyDescent="0.2">
      <c r="A5221" t="s">
        <v>16685</v>
      </c>
    </row>
    <row r="5222" spans="1:1" x14ac:dyDescent="0.2">
      <c r="A5222" t="s">
        <v>16686</v>
      </c>
    </row>
    <row r="5223" spans="1:1" x14ac:dyDescent="0.2">
      <c r="A5223" t="s">
        <v>16687</v>
      </c>
    </row>
    <row r="5224" spans="1:1" x14ac:dyDescent="0.2">
      <c r="A5224" t="s">
        <v>16688</v>
      </c>
    </row>
    <row r="5225" spans="1:1" x14ac:dyDescent="0.2">
      <c r="A5225" t="s">
        <v>16689</v>
      </c>
    </row>
    <row r="5226" spans="1:1" x14ac:dyDescent="0.2">
      <c r="A5226" t="s">
        <v>16690</v>
      </c>
    </row>
    <row r="5227" spans="1:1" x14ac:dyDescent="0.2">
      <c r="A5227" t="s">
        <v>16691</v>
      </c>
    </row>
    <row r="5228" spans="1:1" x14ac:dyDescent="0.2">
      <c r="A5228" t="s">
        <v>16692</v>
      </c>
    </row>
    <row r="5229" spans="1:1" x14ac:dyDescent="0.2">
      <c r="A5229" t="s">
        <v>16693</v>
      </c>
    </row>
    <row r="5230" spans="1:1" x14ac:dyDescent="0.2">
      <c r="A5230" t="s">
        <v>16694</v>
      </c>
    </row>
    <row r="5231" spans="1:1" x14ac:dyDescent="0.2">
      <c r="A5231" t="s">
        <v>16695</v>
      </c>
    </row>
    <row r="5232" spans="1:1" x14ac:dyDescent="0.2">
      <c r="A5232" t="s">
        <v>16696</v>
      </c>
    </row>
    <row r="5233" spans="1:1" x14ac:dyDescent="0.2">
      <c r="A5233" t="s">
        <v>16697</v>
      </c>
    </row>
    <row r="5234" spans="1:1" x14ac:dyDescent="0.2">
      <c r="A5234" t="s">
        <v>16698</v>
      </c>
    </row>
    <row r="5235" spans="1:1" x14ac:dyDescent="0.2">
      <c r="A5235" t="s">
        <v>16699</v>
      </c>
    </row>
    <row r="5236" spans="1:1" x14ac:dyDescent="0.2">
      <c r="A5236" t="s">
        <v>16700</v>
      </c>
    </row>
    <row r="5237" spans="1:1" x14ac:dyDescent="0.2">
      <c r="A5237" t="s">
        <v>16701</v>
      </c>
    </row>
    <row r="5238" spans="1:1" x14ac:dyDescent="0.2">
      <c r="A5238" t="s">
        <v>16702</v>
      </c>
    </row>
    <row r="5239" spans="1:1" x14ac:dyDescent="0.2">
      <c r="A5239" t="s">
        <v>16703</v>
      </c>
    </row>
    <row r="5240" spans="1:1" x14ac:dyDescent="0.2">
      <c r="A5240" t="s">
        <v>16704</v>
      </c>
    </row>
    <row r="5241" spans="1:1" x14ac:dyDescent="0.2">
      <c r="A5241" t="s">
        <v>16705</v>
      </c>
    </row>
    <row r="5242" spans="1:1" x14ac:dyDescent="0.2">
      <c r="A5242" t="s">
        <v>16706</v>
      </c>
    </row>
    <row r="5243" spans="1:1" x14ac:dyDescent="0.2">
      <c r="A5243" t="s">
        <v>16707</v>
      </c>
    </row>
    <row r="5244" spans="1:1" x14ac:dyDescent="0.2">
      <c r="A5244" t="s">
        <v>16708</v>
      </c>
    </row>
    <row r="5245" spans="1:1" x14ac:dyDescent="0.2">
      <c r="A5245" t="s">
        <v>16709</v>
      </c>
    </row>
    <row r="5246" spans="1:1" x14ac:dyDescent="0.2">
      <c r="A5246" t="s">
        <v>16710</v>
      </c>
    </row>
    <row r="5247" spans="1:1" x14ac:dyDescent="0.2">
      <c r="A5247" t="s">
        <v>16711</v>
      </c>
    </row>
    <row r="5248" spans="1:1" x14ac:dyDescent="0.2">
      <c r="A5248" t="s">
        <v>16712</v>
      </c>
    </row>
    <row r="5249" spans="1:1" x14ac:dyDescent="0.2">
      <c r="A5249" t="s">
        <v>16713</v>
      </c>
    </row>
    <row r="5250" spans="1:1" x14ac:dyDescent="0.2">
      <c r="A5250" t="s">
        <v>16714</v>
      </c>
    </row>
    <row r="5251" spans="1:1" x14ac:dyDescent="0.2">
      <c r="A5251" t="s">
        <v>16715</v>
      </c>
    </row>
    <row r="5252" spans="1:1" x14ac:dyDescent="0.2">
      <c r="A5252" t="s">
        <v>16716</v>
      </c>
    </row>
    <row r="5253" spans="1:1" x14ac:dyDescent="0.2">
      <c r="A5253" t="s">
        <v>16717</v>
      </c>
    </row>
    <row r="5254" spans="1:1" x14ac:dyDescent="0.2">
      <c r="A5254" t="s">
        <v>16718</v>
      </c>
    </row>
    <row r="5255" spans="1:1" x14ac:dyDescent="0.2">
      <c r="A5255" t="s">
        <v>16719</v>
      </c>
    </row>
    <row r="5256" spans="1:1" x14ac:dyDescent="0.2">
      <c r="A5256" t="s">
        <v>16720</v>
      </c>
    </row>
    <row r="5257" spans="1:1" x14ac:dyDescent="0.2">
      <c r="A5257" t="s">
        <v>16721</v>
      </c>
    </row>
    <row r="5258" spans="1:1" x14ac:dyDescent="0.2">
      <c r="A5258" t="s">
        <v>16722</v>
      </c>
    </row>
    <row r="5259" spans="1:1" x14ac:dyDescent="0.2">
      <c r="A5259" t="s">
        <v>16723</v>
      </c>
    </row>
    <row r="5260" spans="1:1" x14ac:dyDescent="0.2">
      <c r="A5260" t="s">
        <v>16724</v>
      </c>
    </row>
    <row r="5261" spans="1:1" x14ac:dyDescent="0.2">
      <c r="A5261" t="s">
        <v>16725</v>
      </c>
    </row>
    <row r="5262" spans="1:1" x14ac:dyDescent="0.2">
      <c r="A5262" t="s">
        <v>16726</v>
      </c>
    </row>
    <row r="5263" spans="1:1" x14ac:dyDescent="0.2">
      <c r="A5263" t="s">
        <v>16727</v>
      </c>
    </row>
    <row r="5264" spans="1:1" x14ac:dyDescent="0.2">
      <c r="A5264" t="s">
        <v>16728</v>
      </c>
    </row>
    <row r="5265" spans="1:1" x14ac:dyDescent="0.2">
      <c r="A5265" t="s">
        <v>16729</v>
      </c>
    </row>
    <row r="5266" spans="1:1" x14ac:dyDescent="0.2">
      <c r="A5266" t="s">
        <v>16730</v>
      </c>
    </row>
    <row r="5267" spans="1:1" x14ac:dyDescent="0.2">
      <c r="A5267" t="s">
        <v>16731</v>
      </c>
    </row>
    <row r="5268" spans="1:1" x14ac:dyDescent="0.2">
      <c r="A5268" t="s">
        <v>16732</v>
      </c>
    </row>
    <row r="5269" spans="1:1" x14ac:dyDescent="0.2">
      <c r="A5269" t="s">
        <v>16733</v>
      </c>
    </row>
    <row r="5270" spans="1:1" x14ac:dyDescent="0.2">
      <c r="A5270" t="s">
        <v>16734</v>
      </c>
    </row>
    <row r="5271" spans="1:1" x14ac:dyDescent="0.2">
      <c r="A5271" t="s">
        <v>16735</v>
      </c>
    </row>
    <row r="5272" spans="1:1" x14ac:dyDescent="0.2">
      <c r="A5272" t="s">
        <v>16736</v>
      </c>
    </row>
    <row r="5273" spans="1:1" x14ac:dyDescent="0.2">
      <c r="A5273" t="s">
        <v>16737</v>
      </c>
    </row>
    <row r="5274" spans="1:1" x14ac:dyDescent="0.2">
      <c r="A5274" t="s">
        <v>16738</v>
      </c>
    </row>
    <row r="5275" spans="1:1" x14ac:dyDescent="0.2">
      <c r="A5275" t="s">
        <v>16739</v>
      </c>
    </row>
    <row r="5276" spans="1:1" x14ac:dyDescent="0.2">
      <c r="A5276" t="s">
        <v>16740</v>
      </c>
    </row>
    <row r="5277" spans="1:1" x14ac:dyDescent="0.2">
      <c r="A5277" t="s">
        <v>16741</v>
      </c>
    </row>
    <row r="5278" spans="1:1" x14ac:dyDescent="0.2">
      <c r="A5278" t="s">
        <v>16742</v>
      </c>
    </row>
    <row r="5279" spans="1:1" x14ac:dyDescent="0.2">
      <c r="A5279" t="s">
        <v>16743</v>
      </c>
    </row>
    <row r="5280" spans="1:1" x14ac:dyDescent="0.2">
      <c r="A5280" t="s">
        <v>16744</v>
      </c>
    </row>
    <row r="5281" spans="1:1" x14ac:dyDescent="0.2">
      <c r="A5281" t="s">
        <v>16745</v>
      </c>
    </row>
    <row r="5282" spans="1:1" x14ac:dyDescent="0.2">
      <c r="A5282" t="s">
        <v>16746</v>
      </c>
    </row>
    <row r="5283" spans="1:1" x14ac:dyDescent="0.2">
      <c r="A5283" t="s">
        <v>16747</v>
      </c>
    </row>
    <row r="5284" spans="1:1" x14ac:dyDescent="0.2">
      <c r="A5284" t="s">
        <v>16748</v>
      </c>
    </row>
    <row r="5285" spans="1:1" x14ac:dyDescent="0.2">
      <c r="A5285" t="s">
        <v>16749</v>
      </c>
    </row>
    <row r="5286" spans="1:1" x14ac:dyDescent="0.2">
      <c r="A5286" t="s">
        <v>16750</v>
      </c>
    </row>
    <row r="5287" spans="1:1" x14ac:dyDescent="0.2">
      <c r="A5287" t="s">
        <v>16751</v>
      </c>
    </row>
    <row r="5288" spans="1:1" x14ac:dyDescent="0.2">
      <c r="A5288" t="s">
        <v>16752</v>
      </c>
    </row>
    <row r="5289" spans="1:1" x14ac:dyDescent="0.2">
      <c r="A5289" t="s">
        <v>16753</v>
      </c>
    </row>
    <row r="5290" spans="1:1" x14ac:dyDescent="0.2">
      <c r="A5290" t="s">
        <v>16754</v>
      </c>
    </row>
    <row r="5291" spans="1:1" x14ac:dyDescent="0.2">
      <c r="A5291" t="s">
        <v>16755</v>
      </c>
    </row>
    <row r="5292" spans="1:1" x14ac:dyDescent="0.2">
      <c r="A5292" t="s">
        <v>16756</v>
      </c>
    </row>
    <row r="5293" spans="1:1" x14ac:dyDescent="0.2">
      <c r="A5293" t="s">
        <v>16757</v>
      </c>
    </row>
    <row r="5294" spans="1:1" x14ac:dyDescent="0.2">
      <c r="A5294" t="s">
        <v>16758</v>
      </c>
    </row>
    <row r="5295" spans="1:1" x14ac:dyDescent="0.2">
      <c r="A5295" t="s">
        <v>16759</v>
      </c>
    </row>
    <row r="5296" spans="1:1" x14ac:dyDescent="0.2">
      <c r="A5296" t="s">
        <v>16760</v>
      </c>
    </row>
    <row r="5297" spans="1:1" x14ac:dyDescent="0.2">
      <c r="A5297" t="s">
        <v>16761</v>
      </c>
    </row>
    <row r="5298" spans="1:1" x14ac:dyDescent="0.2">
      <c r="A5298" t="s">
        <v>16762</v>
      </c>
    </row>
    <row r="5299" spans="1:1" x14ac:dyDescent="0.2">
      <c r="A5299" t="s">
        <v>16763</v>
      </c>
    </row>
    <row r="5300" spans="1:1" x14ac:dyDescent="0.2">
      <c r="A5300" t="s">
        <v>16764</v>
      </c>
    </row>
    <row r="5301" spans="1:1" x14ac:dyDescent="0.2">
      <c r="A5301" t="s">
        <v>16765</v>
      </c>
    </row>
    <row r="5302" spans="1:1" x14ac:dyDescent="0.2">
      <c r="A5302" t="s">
        <v>16766</v>
      </c>
    </row>
    <row r="5303" spans="1:1" x14ac:dyDescent="0.2">
      <c r="A5303" t="s">
        <v>16767</v>
      </c>
    </row>
    <row r="5304" spans="1:1" x14ac:dyDescent="0.2">
      <c r="A5304" t="s">
        <v>16768</v>
      </c>
    </row>
    <row r="5305" spans="1:1" x14ac:dyDescent="0.2">
      <c r="A5305" t="s">
        <v>16769</v>
      </c>
    </row>
    <row r="5306" spans="1:1" x14ac:dyDescent="0.2">
      <c r="A5306" t="s">
        <v>16770</v>
      </c>
    </row>
    <row r="5307" spans="1:1" x14ac:dyDescent="0.2">
      <c r="A5307" t="s">
        <v>16771</v>
      </c>
    </row>
    <row r="5308" spans="1:1" x14ac:dyDescent="0.2">
      <c r="A5308" t="s">
        <v>16772</v>
      </c>
    </row>
    <row r="5309" spans="1:1" x14ac:dyDescent="0.2">
      <c r="A5309" t="s">
        <v>16773</v>
      </c>
    </row>
    <row r="5310" spans="1:1" x14ac:dyDescent="0.2">
      <c r="A5310" t="s">
        <v>16774</v>
      </c>
    </row>
    <row r="5311" spans="1:1" x14ac:dyDescent="0.2">
      <c r="A5311" t="s">
        <v>16775</v>
      </c>
    </row>
    <row r="5312" spans="1:1" x14ac:dyDescent="0.2">
      <c r="A5312" t="s">
        <v>16776</v>
      </c>
    </row>
    <row r="5313" spans="1:1" x14ac:dyDescent="0.2">
      <c r="A5313" t="s">
        <v>16777</v>
      </c>
    </row>
    <row r="5314" spans="1:1" x14ac:dyDescent="0.2">
      <c r="A5314" t="s">
        <v>16778</v>
      </c>
    </row>
    <row r="5315" spans="1:1" x14ac:dyDescent="0.2">
      <c r="A5315" t="s">
        <v>16779</v>
      </c>
    </row>
    <row r="5316" spans="1:1" x14ac:dyDescent="0.2">
      <c r="A5316" t="s">
        <v>16780</v>
      </c>
    </row>
    <row r="5317" spans="1:1" x14ac:dyDescent="0.2">
      <c r="A5317" t="s">
        <v>16781</v>
      </c>
    </row>
    <row r="5318" spans="1:1" x14ac:dyDescent="0.2">
      <c r="A5318" t="s">
        <v>16782</v>
      </c>
    </row>
    <row r="5319" spans="1:1" x14ac:dyDescent="0.2">
      <c r="A5319" t="s">
        <v>16783</v>
      </c>
    </row>
    <row r="5320" spans="1:1" x14ac:dyDescent="0.2">
      <c r="A5320" t="s">
        <v>16784</v>
      </c>
    </row>
    <row r="5321" spans="1:1" x14ac:dyDescent="0.2">
      <c r="A5321" t="s">
        <v>16785</v>
      </c>
    </row>
    <row r="5322" spans="1:1" x14ac:dyDescent="0.2">
      <c r="A5322" t="s">
        <v>16786</v>
      </c>
    </row>
    <row r="5323" spans="1:1" x14ac:dyDescent="0.2">
      <c r="A5323" t="s">
        <v>16787</v>
      </c>
    </row>
    <row r="5324" spans="1:1" x14ac:dyDescent="0.2">
      <c r="A5324" t="s">
        <v>16788</v>
      </c>
    </row>
    <row r="5325" spans="1:1" x14ac:dyDescent="0.2">
      <c r="A5325" t="s">
        <v>16789</v>
      </c>
    </row>
    <row r="5326" spans="1:1" x14ac:dyDescent="0.2">
      <c r="A5326" t="s">
        <v>16790</v>
      </c>
    </row>
    <row r="5327" spans="1:1" x14ac:dyDescent="0.2">
      <c r="A5327" t="s">
        <v>16791</v>
      </c>
    </row>
    <row r="5328" spans="1:1" x14ac:dyDescent="0.2">
      <c r="A5328" t="s">
        <v>16792</v>
      </c>
    </row>
    <row r="5329" spans="1:1" x14ac:dyDescent="0.2">
      <c r="A5329" t="s">
        <v>16793</v>
      </c>
    </row>
    <row r="5330" spans="1:1" x14ac:dyDescent="0.2">
      <c r="A5330" t="s">
        <v>16794</v>
      </c>
    </row>
    <row r="5331" spans="1:1" x14ac:dyDescent="0.2">
      <c r="A5331" t="s">
        <v>16795</v>
      </c>
    </row>
    <row r="5332" spans="1:1" x14ac:dyDescent="0.2">
      <c r="A5332" t="s">
        <v>16796</v>
      </c>
    </row>
    <row r="5333" spans="1:1" x14ac:dyDescent="0.2">
      <c r="A5333" t="s">
        <v>16797</v>
      </c>
    </row>
    <row r="5334" spans="1:1" x14ac:dyDescent="0.2">
      <c r="A5334" t="s">
        <v>16798</v>
      </c>
    </row>
    <row r="5335" spans="1:1" x14ac:dyDescent="0.2">
      <c r="A5335" t="s">
        <v>16799</v>
      </c>
    </row>
    <row r="5336" spans="1:1" x14ac:dyDescent="0.2">
      <c r="A5336" t="s">
        <v>16800</v>
      </c>
    </row>
    <row r="5337" spans="1:1" x14ac:dyDescent="0.2">
      <c r="A5337" t="s">
        <v>16801</v>
      </c>
    </row>
    <row r="5338" spans="1:1" x14ac:dyDescent="0.2">
      <c r="A5338" t="s">
        <v>16802</v>
      </c>
    </row>
    <row r="5339" spans="1:1" x14ac:dyDescent="0.2">
      <c r="A5339" t="s">
        <v>16803</v>
      </c>
    </row>
    <row r="5340" spans="1:1" x14ac:dyDescent="0.2">
      <c r="A5340" t="s">
        <v>16804</v>
      </c>
    </row>
    <row r="5341" spans="1:1" x14ac:dyDescent="0.2">
      <c r="A5341" t="s">
        <v>16805</v>
      </c>
    </row>
    <row r="5342" spans="1:1" x14ac:dyDescent="0.2">
      <c r="A5342" t="s">
        <v>16806</v>
      </c>
    </row>
    <row r="5343" spans="1:1" x14ac:dyDescent="0.2">
      <c r="A5343" t="s">
        <v>16807</v>
      </c>
    </row>
    <row r="5344" spans="1:1" x14ac:dyDescent="0.2">
      <c r="A5344" t="s">
        <v>16808</v>
      </c>
    </row>
    <row r="5345" spans="1:1" x14ac:dyDescent="0.2">
      <c r="A5345" t="s">
        <v>16809</v>
      </c>
    </row>
    <row r="5346" spans="1:1" x14ac:dyDescent="0.2">
      <c r="A5346" t="s">
        <v>16810</v>
      </c>
    </row>
    <row r="5347" spans="1:1" x14ac:dyDescent="0.2">
      <c r="A5347" t="s">
        <v>16811</v>
      </c>
    </row>
    <row r="5348" spans="1:1" x14ac:dyDescent="0.2">
      <c r="A5348" t="s">
        <v>16812</v>
      </c>
    </row>
    <row r="5349" spans="1:1" x14ac:dyDescent="0.2">
      <c r="A5349" t="s">
        <v>16813</v>
      </c>
    </row>
    <row r="5350" spans="1:1" x14ac:dyDescent="0.2">
      <c r="A5350" t="s">
        <v>16814</v>
      </c>
    </row>
    <row r="5351" spans="1:1" x14ac:dyDescent="0.2">
      <c r="A5351" t="s">
        <v>16815</v>
      </c>
    </row>
    <row r="5352" spans="1:1" x14ac:dyDescent="0.2">
      <c r="A5352" t="s">
        <v>16816</v>
      </c>
    </row>
    <row r="5353" spans="1:1" x14ac:dyDescent="0.2">
      <c r="A5353" t="s">
        <v>16817</v>
      </c>
    </row>
    <row r="5354" spans="1:1" x14ac:dyDescent="0.2">
      <c r="A5354" t="s">
        <v>16818</v>
      </c>
    </row>
    <row r="5355" spans="1:1" x14ac:dyDescent="0.2">
      <c r="A5355" t="s">
        <v>16819</v>
      </c>
    </row>
    <row r="5356" spans="1:1" x14ac:dyDescent="0.2">
      <c r="A5356" t="s">
        <v>16820</v>
      </c>
    </row>
    <row r="5357" spans="1:1" x14ac:dyDescent="0.2">
      <c r="A5357" t="s">
        <v>16821</v>
      </c>
    </row>
    <row r="5358" spans="1:1" x14ac:dyDescent="0.2">
      <c r="A5358" t="s">
        <v>16822</v>
      </c>
    </row>
    <row r="5359" spans="1:1" x14ac:dyDescent="0.2">
      <c r="A5359" t="s">
        <v>16823</v>
      </c>
    </row>
    <row r="5360" spans="1:1" x14ac:dyDescent="0.2">
      <c r="A5360" t="s">
        <v>16824</v>
      </c>
    </row>
    <row r="5361" spans="1:1" x14ac:dyDescent="0.2">
      <c r="A5361" t="s">
        <v>16825</v>
      </c>
    </row>
    <row r="5362" spans="1:1" x14ac:dyDescent="0.2">
      <c r="A5362" t="s">
        <v>16826</v>
      </c>
    </row>
    <row r="5363" spans="1:1" x14ac:dyDescent="0.2">
      <c r="A5363" t="s">
        <v>16827</v>
      </c>
    </row>
    <row r="5364" spans="1:1" x14ac:dyDescent="0.2">
      <c r="A5364" t="s">
        <v>16828</v>
      </c>
    </row>
    <row r="5365" spans="1:1" x14ac:dyDescent="0.2">
      <c r="A5365" t="s">
        <v>16829</v>
      </c>
    </row>
    <row r="5366" spans="1:1" x14ac:dyDescent="0.2">
      <c r="A5366" t="s">
        <v>16830</v>
      </c>
    </row>
    <row r="5367" spans="1:1" x14ac:dyDescent="0.2">
      <c r="A5367" t="s">
        <v>16831</v>
      </c>
    </row>
    <row r="5368" spans="1:1" x14ac:dyDescent="0.2">
      <c r="A5368" t="s">
        <v>16832</v>
      </c>
    </row>
    <row r="5369" spans="1:1" x14ac:dyDescent="0.2">
      <c r="A5369" t="s">
        <v>16833</v>
      </c>
    </row>
    <row r="5370" spans="1:1" x14ac:dyDescent="0.2">
      <c r="A5370" t="s">
        <v>16834</v>
      </c>
    </row>
    <row r="5371" spans="1:1" x14ac:dyDescent="0.2">
      <c r="A5371" t="s">
        <v>16835</v>
      </c>
    </row>
    <row r="5372" spans="1:1" x14ac:dyDescent="0.2">
      <c r="A5372" t="s">
        <v>16836</v>
      </c>
    </row>
    <row r="5373" spans="1:1" x14ac:dyDescent="0.2">
      <c r="A5373" t="s">
        <v>16837</v>
      </c>
    </row>
    <row r="5374" spans="1:1" x14ac:dyDescent="0.2">
      <c r="A5374" t="s">
        <v>16838</v>
      </c>
    </row>
    <row r="5375" spans="1:1" x14ac:dyDescent="0.2">
      <c r="A5375" t="s">
        <v>16839</v>
      </c>
    </row>
    <row r="5376" spans="1:1" x14ac:dyDescent="0.2">
      <c r="A5376" t="s">
        <v>16840</v>
      </c>
    </row>
    <row r="5377" spans="1:1" x14ac:dyDescent="0.2">
      <c r="A5377" t="s">
        <v>16841</v>
      </c>
    </row>
    <row r="5378" spans="1:1" x14ac:dyDescent="0.2">
      <c r="A5378" t="s">
        <v>16842</v>
      </c>
    </row>
    <row r="5379" spans="1:1" x14ac:dyDescent="0.2">
      <c r="A5379" t="s">
        <v>16843</v>
      </c>
    </row>
    <row r="5380" spans="1:1" x14ac:dyDescent="0.2">
      <c r="A5380" t="s">
        <v>16844</v>
      </c>
    </row>
    <row r="5381" spans="1:1" x14ac:dyDescent="0.2">
      <c r="A5381" t="s">
        <v>16845</v>
      </c>
    </row>
    <row r="5382" spans="1:1" x14ac:dyDescent="0.2">
      <c r="A5382" t="s">
        <v>16846</v>
      </c>
    </row>
    <row r="5383" spans="1:1" x14ac:dyDescent="0.2">
      <c r="A5383" t="s">
        <v>16847</v>
      </c>
    </row>
    <row r="5384" spans="1:1" x14ac:dyDescent="0.2">
      <c r="A5384" t="s">
        <v>16848</v>
      </c>
    </row>
    <row r="5385" spans="1:1" x14ac:dyDescent="0.2">
      <c r="A5385" t="s">
        <v>16849</v>
      </c>
    </row>
    <row r="5386" spans="1:1" x14ac:dyDescent="0.2">
      <c r="A5386" t="s">
        <v>16850</v>
      </c>
    </row>
    <row r="5387" spans="1:1" x14ac:dyDescent="0.2">
      <c r="A5387" t="s">
        <v>16851</v>
      </c>
    </row>
    <row r="5388" spans="1:1" x14ac:dyDescent="0.2">
      <c r="A5388" t="s">
        <v>16852</v>
      </c>
    </row>
    <row r="5389" spans="1:1" x14ac:dyDescent="0.2">
      <c r="A5389" t="s">
        <v>16853</v>
      </c>
    </row>
    <row r="5390" spans="1:1" x14ac:dyDescent="0.2">
      <c r="A5390" t="s">
        <v>16854</v>
      </c>
    </row>
    <row r="5391" spans="1:1" x14ac:dyDescent="0.2">
      <c r="A5391" t="s">
        <v>16855</v>
      </c>
    </row>
    <row r="5392" spans="1:1" x14ac:dyDescent="0.2">
      <c r="A5392" t="s">
        <v>16856</v>
      </c>
    </row>
    <row r="5393" spans="1:1" x14ac:dyDescent="0.2">
      <c r="A5393" t="s">
        <v>16857</v>
      </c>
    </row>
    <row r="5394" spans="1:1" x14ac:dyDescent="0.2">
      <c r="A5394" t="s">
        <v>16858</v>
      </c>
    </row>
    <row r="5395" spans="1:1" x14ac:dyDescent="0.2">
      <c r="A5395" t="s">
        <v>16859</v>
      </c>
    </row>
    <row r="5396" spans="1:1" x14ac:dyDescent="0.2">
      <c r="A5396" t="s">
        <v>16860</v>
      </c>
    </row>
    <row r="5397" spans="1:1" x14ac:dyDescent="0.2">
      <c r="A5397" t="s">
        <v>16861</v>
      </c>
    </row>
    <row r="5398" spans="1:1" x14ac:dyDescent="0.2">
      <c r="A5398" t="s">
        <v>16862</v>
      </c>
    </row>
    <row r="5399" spans="1:1" x14ac:dyDescent="0.2">
      <c r="A5399" t="s">
        <v>16863</v>
      </c>
    </row>
    <row r="5400" spans="1:1" x14ac:dyDescent="0.2">
      <c r="A5400" t="s">
        <v>16864</v>
      </c>
    </row>
    <row r="5401" spans="1:1" x14ac:dyDescent="0.2">
      <c r="A5401" t="s">
        <v>16865</v>
      </c>
    </row>
    <row r="5402" spans="1:1" x14ac:dyDescent="0.2">
      <c r="A5402" t="s">
        <v>16866</v>
      </c>
    </row>
    <row r="5403" spans="1:1" x14ac:dyDescent="0.2">
      <c r="A5403" t="s">
        <v>16867</v>
      </c>
    </row>
    <row r="5404" spans="1:1" x14ac:dyDescent="0.2">
      <c r="A5404" t="s">
        <v>16868</v>
      </c>
    </row>
    <row r="5405" spans="1:1" x14ac:dyDescent="0.2">
      <c r="A5405" t="s">
        <v>16869</v>
      </c>
    </row>
    <row r="5406" spans="1:1" x14ac:dyDescent="0.2">
      <c r="A5406" t="s">
        <v>16870</v>
      </c>
    </row>
    <row r="5407" spans="1:1" x14ac:dyDescent="0.2">
      <c r="A5407" t="s">
        <v>16871</v>
      </c>
    </row>
    <row r="5408" spans="1:1" x14ac:dyDescent="0.2">
      <c r="A5408" t="s">
        <v>16872</v>
      </c>
    </row>
    <row r="5409" spans="1:1" x14ac:dyDescent="0.2">
      <c r="A5409" t="s">
        <v>16873</v>
      </c>
    </row>
    <row r="5410" spans="1:1" x14ac:dyDescent="0.2">
      <c r="A5410" t="s">
        <v>16874</v>
      </c>
    </row>
    <row r="5411" spans="1:1" x14ac:dyDescent="0.2">
      <c r="A5411" t="s">
        <v>16875</v>
      </c>
    </row>
    <row r="5412" spans="1:1" x14ac:dyDescent="0.2">
      <c r="A5412" t="s">
        <v>16876</v>
      </c>
    </row>
    <row r="5413" spans="1:1" x14ac:dyDescent="0.2">
      <c r="A5413" t="s">
        <v>16877</v>
      </c>
    </row>
    <row r="5414" spans="1:1" x14ac:dyDescent="0.2">
      <c r="A5414" t="s">
        <v>16878</v>
      </c>
    </row>
    <row r="5415" spans="1:1" x14ac:dyDescent="0.2">
      <c r="A5415" t="s">
        <v>16879</v>
      </c>
    </row>
    <row r="5416" spans="1:1" x14ac:dyDescent="0.2">
      <c r="A5416" t="s">
        <v>16880</v>
      </c>
    </row>
    <row r="5417" spans="1:1" x14ac:dyDescent="0.2">
      <c r="A5417" t="s">
        <v>16881</v>
      </c>
    </row>
    <row r="5418" spans="1:1" x14ac:dyDescent="0.2">
      <c r="A5418" t="s">
        <v>16882</v>
      </c>
    </row>
    <row r="5419" spans="1:1" x14ac:dyDescent="0.2">
      <c r="A5419" t="s">
        <v>16883</v>
      </c>
    </row>
    <row r="5420" spans="1:1" x14ac:dyDescent="0.2">
      <c r="A5420" t="s">
        <v>16884</v>
      </c>
    </row>
    <row r="5421" spans="1:1" x14ac:dyDescent="0.2">
      <c r="A5421" t="s">
        <v>16885</v>
      </c>
    </row>
    <row r="5422" spans="1:1" x14ac:dyDescent="0.2">
      <c r="A5422" t="s">
        <v>16886</v>
      </c>
    </row>
    <row r="5423" spans="1:1" x14ac:dyDescent="0.2">
      <c r="A5423" t="s">
        <v>16887</v>
      </c>
    </row>
    <row r="5424" spans="1:1" x14ac:dyDescent="0.2">
      <c r="A5424" t="s">
        <v>16888</v>
      </c>
    </row>
    <row r="5425" spans="1:1" x14ac:dyDescent="0.2">
      <c r="A5425" t="s">
        <v>16889</v>
      </c>
    </row>
    <row r="5426" spans="1:1" x14ac:dyDescent="0.2">
      <c r="A5426" t="s">
        <v>16890</v>
      </c>
    </row>
    <row r="5427" spans="1:1" x14ac:dyDescent="0.2">
      <c r="A5427" t="s">
        <v>16891</v>
      </c>
    </row>
    <row r="5428" spans="1:1" x14ac:dyDescent="0.2">
      <c r="A5428" t="s">
        <v>16892</v>
      </c>
    </row>
    <row r="5429" spans="1:1" x14ac:dyDescent="0.2">
      <c r="A5429" t="s">
        <v>16893</v>
      </c>
    </row>
    <row r="5430" spans="1:1" x14ac:dyDescent="0.2">
      <c r="A5430" t="s">
        <v>16894</v>
      </c>
    </row>
    <row r="5431" spans="1:1" x14ac:dyDescent="0.2">
      <c r="A5431" t="s">
        <v>16895</v>
      </c>
    </row>
    <row r="5432" spans="1:1" x14ac:dyDescent="0.2">
      <c r="A5432" t="s">
        <v>16896</v>
      </c>
    </row>
    <row r="5433" spans="1:1" x14ac:dyDescent="0.2">
      <c r="A5433" t="s">
        <v>16897</v>
      </c>
    </row>
    <row r="5434" spans="1:1" x14ac:dyDescent="0.2">
      <c r="A5434" t="s">
        <v>16898</v>
      </c>
    </row>
    <row r="5435" spans="1:1" x14ac:dyDescent="0.2">
      <c r="A5435" t="s">
        <v>16899</v>
      </c>
    </row>
    <row r="5436" spans="1:1" x14ac:dyDescent="0.2">
      <c r="A5436" t="s">
        <v>16900</v>
      </c>
    </row>
    <row r="5437" spans="1:1" x14ac:dyDescent="0.2">
      <c r="A5437" t="s">
        <v>16901</v>
      </c>
    </row>
    <row r="5438" spans="1:1" x14ac:dyDescent="0.2">
      <c r="A5438" t="s">
        <v>16902</v>
      </c>
    </row>
    <row r="5439" spans="1:1" x14ac:dyDescent="0.2">
      <c r="A5439" t="s">
        <v>16903</v>
      </c>
    </row>
    <row r="5440" spans="1:1" x14ac:dyDescent="0.2">
      <c r="A5440" t="s">
        <v>16904</v>
      </c>
    </row>
    <row r="5441" spans="1:1" x14ac:dyDescent="0.2">
      <c r="A5441" t="s">
        <v>16905</v>
      </c>
    </row>
    <row r="5442" spans="1:1" x14ac:dyDescent="0.2">
      <c r="A5442" t="s">
        <v>16906</v>
      </c>
    </row>
    <row r="5443" spans="1:1" x14ac:dyDescent="0.2">
      <c r="A5443" t="s">
        <v>16907</v>
      </c>
    </row>
    <row r="5444" spans="1:1" x14ac:dyDescent="0.2">
      <c r="A5444" t="s">
        <v>16908</v>
      </c>
    </row>
    <row r="5445" spans="1:1" x14ac:dyDescent="0.2">
      <c r="A5445" t="s">
        <v>16909</v>
      </c>
    </row>
    <row r="5446" spans="1:1" x14ac:dyDescent="0.2">
      <c r="A5446" t="s">
        <v>16910</v>
      </c>
    </row>
    <row r="5447" spans="1:1" x14ac:dyDescent="0.2">
      <c r="A5447" t="s">
        <v>16911</v>
      </c>
    </row>
    <row r="5448" spans="1:1" x14ac:dyDescent="0.2">
      <c r="A5448" t="s">
        <v>16912</v>
      </c>
    </row>
    <row r="5449" spans="1:1" x14ac:dyDescent="0.2">
      <c r="A5449" t="s">
        <v>16913</v>
      </c>
    </row>
    <row r="5450" spans="1:1" x14ac:dyDescent="0.2">
      <c r="A5450" t="s">
        <v>16914</v>
      </c>
    </row>
    <row r="5451" spans="1:1" x14ac:dyDescent="0.2">
      <c r="A5451" t="s">
        <v>16915</v>
      </c>
    </row>
    <row r="5452" spans="1:1" x14ac:dyDescent="0.2">
      <c r="A5452" t="s">
        <v>16916</v>
      </c>
    </row>
    <row r="5453" spans="1:1" x14ac:dyDescent="0.2">
      <c r="A5453" t="s">
        <v>16917</v>
      </c>
    </row>
    <row r="5454" spans="1:1" x14ac:dyDescent="0.2">
      <c r="A5454" t="s">
        <v>16918</v>
      </c>
    </row>
    <row r="5455" spans="1:1" x14ac:dyDescent="0.2">
      <c r="A5455" t="s">
        <v>16919</v>
      </c>
    </row>
    <row r="5456" spans="1:1" x14ac:dyDescent="0.2">
      <c r="A5456" t="s">
        <v>16920</v>
      </c>
    </row>
    <row r="5457" spans="1:1" x14ac:dyDescent="0.2">
      <c r="A5457" t="s">
        <v>16921</v>
      </c>
    </row>
    <row r="5458" spans="1:1" x14ac:dyDescent="0.2">
      <c r="A5458" t="s">
        <v>16922</v>
      </c>
    </row>
    <row r="5459" spans="1:1" x14ac:dyDescent="0.2">
      <c r="A5459" t="s">
        <v>16923</v>
      </c>
    </row>
    <row r="5460" spans="1:1" x14ac:dyDescent="0.2">
      <c r="A5460" t="s">
        <v>16924</v>
      </c>
    </row>
    <row r="5461" spans="1:1" x14ac:dyDescent="0.2">
      <c r="A5461" t="s">
        <v>16925</v>
      </c>
    </row>
    <row r="5462" spans="1:1" x14ac:dyDescent="0.2">
      <c r="A5462" t="s">
        <v>16926</v>
      </c>
    </row>
    <row r="5463" spans="1:1" x14ac:dyDescent="0.2">
      <c r="A5463" t="s">
        <v>16927</v>
      </c>
    </row>
    <row r="5464" spans="1:1" x14ac:dyDescent="0.2">
      <c r="A5464" t="s">
        <v>16928</v>
      </c>
    </row>
    <row r="5465" spans="1:1" x14ac:dyDescent="0.2">
      <c r="A5465" t="s">
        <v>16929</v>
      </c>
    </row>
    <row r="5466" spans="1:1" x14ac:dyDescent="0.2">
      <c r="A5466" t="s">
        <v>16930</v>
      </c>
    </row>
    <row r="5467" spans="1:1" x14ac:dyDescent="0.2">
      <c r="A5467" t="s">
        <v>16931</v>
      </c>
    </row>
    <row r="5468" spans="1:1" x14ac:dyDescent="0.2">
      <c r="A5468" t="s">
        <v>16932</v>
      </c>
    </row>
    <row r="5469" spans="1:1" x14ac:dyDescent="0.2">
      <c r="A5469" t="s">
        <v>16933</v>
      </c>
    </row>
    <row r="5470" spans="1:1" x14ac:dyDescent="0.2">
      <c r="A5470" t="s">
        <v>16934</v>
      </c>
    </row>
    <row r="5471" spans="1:1" x14ac:dyDescent="0.2">
      <c r="A5471" t="s">
        <v>16935</v>
      </c>
    </row>
    <row r="5472" spans="1:1" x14ac:dyDescent="0.2">
      <c r="A5472" t="s">
        <v>16936</v>
      </c>
    </row>
    <row r="5473" spans="1:1" x14ac:dyDescent="0.2">
      <c r="A5473" t="s">
        <v>16937</v>
      </c>
    </row>
    <row r="5474" spans="1:1" x14ac:dyDescent="0.2">
      <c r="A5474" t="s">
        <v>16938</v>
      </c>
    </row>
    <row r="5475" spans="1:1" x14ac:dyDescent="0.2">
      <c r="A5475" t="s">
        <v>16939</v>
      </c>
    </row>
    <row r="5476" spans="1:1" x14ac:dyDescent="0.2">
      <c r="A5476" t="s">
        <v>16940</v>
      </c>
    </row>
    <row r="5477" spans="1:1" x14ac:dyDescent="0.2">
      <c r="A5477" t="s">
        <v>16941</v>
      </c>
    </row>
    <row r="5478" spans="1:1" x14ac:dyDescent="0.2">
      <c r="A5478" t="s">
        <v>16942</v>
      </c>
    </row>
    <row r="5479" spans="1:1" x14ac:dyDescent="0.2">
      <c r="A5479" t="s">
        <v>16943</v>
      </c>
    </row>
    <row r="5480" spans="1:1" x14ac:dyDescent="0.2">
      <c r="A5480" t="s">
        <v>16944</v>
      </c>
    </row>
    <row r="5481" spans="1:1" x14ac:dyDescent="0.2">
      <c r="A5481" t="s">
        <v>16945</v>
      </c>
    </row>
    <row r="5482" spans="1:1" x14ac:dyDescent="0.2">
      <c r="A5482" t="s">
        <v>16946</v>
      </c>
    </row>
    <row r="5483" spans="1:1" x14ac:dyDescent="0.2">
      <c r="A5483" t="s">
        <v>16947</v>
      </c>
    </row>
    <row r="5484" spans="1:1" x14ac:dyDescent="0.2">
      <c r="A5484" t="s">
        <v>16948</v>
      </c>
    </row>
    <row r="5485" spans="1:1" x14ac:dyDescent="0.2">
      <c r="A5485" t="s">
        <v>16949</v>
      </c>
    </row>
    <row r="5486" spans="1:1" x14ac:dyDescent="0.2">
      <c r="A5486" t="s">
        <v>16950</v>
      </c>
    </row>
    <row r="5487" spans="1:1" x14ac:dyDescent="0.2">
      <c r="A5487" t="s">
        <v>16951</v>
      </c>
    </row>
    <row r="5488" spans="1:1" x14ac:dyDescent="0.2">
      <c r="A5488" t="s">
        <v>16952</v>
      </c>
    </row>
    <row r="5489" spans="1:1" x14ac:dyDescent="0.2">
      <c r="A5489" t="s">
        <v>16953</v>
      </c>
    </row>
    <row r="5490" spans="1:1" x14ac:dyDescent="0.2">
      <c r="A5490" t="s">
        <v>16954</v>
      </c>
    </row>
    <row r="5491" spans="1:1" x14ac:dyDescent="0.2">
      <c r="A5491" t="s">
        <v>16955</v>
      </c>
    </row>
    <row r="5492" spans="1:1" x14ac:dyDescent="0.2">
      <c r="A5492" t="s">
        <v>16956</v>
      </c>
    </row>
    <row r="5493" spans="1:1" x14ac:dyDescent="0.2">
      <c r="A5493" t="s">
        <v>16957</v>
      </c>
    </row>
    <row r="5494" spans="1:1" x14ac:dyDescent="0.2">
      <c r="A5494" t="s">
        <v>16958</v>
      </c>
    </row>
    <row r="5495" spans="1:1" x14ac:dyDescent="0.2">
      <c r="A5495" t="s">
        <v>16959</v>
      </c>
    </row>
    <row r="5496" spans="1:1" x14ac:dyDescent="0.2">
      <c r="A5496" t="s">
        <v>16960</v>
      </c>
    </row>
    <row r="5497" spans="1:1" x14ac:dyDescent="0.2">
      <c r="A5497" t="s">
        <v>16961</v>
      </c>
    </row>
    <row r="5498" spans="1:1" x14ac:dyDescent="0.2">
      <c r="A5498" t="s">
        <v>16962</v>
      </c>
    </row>
    <row r="5499" spans="1:1" x14ac:dyDescent="0.2">
      <c r="A5499" t="s">
        <v>16963</v>
      </c>
    </row>
    <row r="5500" spans="1:1" x14ac:dyDescent="0.2">
      <c r="A5500" t="s">
        <v>16964</v>
      </c>
    </row>
    <row r="5501" spans="1:1" x14ac:dyDescent="0.2">
      <c r="A5501" t="s">
        <v>16965</v>
      </c>
    </row>
    <row r="5502" spans="1:1" x14ac:dyDescent="0.2">
      <c r="A5502" t="s">
        <v>16966</v>
      </c>
    </row>
    <row r="5503" spans="1:1" x14ac:dyDescent="0.2">
      <c r="A5503" t="s">
        <v>16967</v>
      </c>
    </row>
    <row r="5504" spans="1:1" x14ac:dyDescent="0.2">
      <c r="A5504" t="s">
        <v>16968</v>
      </c>
    </row>
    <row r="5505" spans="1:1" x14ac:dyDescent="0.2">
      <c r="A5505" t="s">
        <v>16969</v>
      </c>
    </row>
    <row r="5506" spans="1:1" x14ac:dyDescent="0.2">
      <c r="A5506" t="s">
        <v>16970</v>
      </c>
    </row>
    <row r="5507" spans="1:1" x14ac:dyDescent="0.2">
      <c r="A5507" t="s">
        <v>16971</v>
      </c>
    </row>
    <row r="5508" spans="1:1" x14ac:dyDescent="0.2">
      <c r="A5508" t="s">
        <v>16972</v>
      </c>
    </row>
    <row r="5509" spans="1:1" x14ac:dyDescent="0.2">
      <c r="A5509" t="s">
        <v>16973</v>
      </c>
    </row>
    <row r="5510" spans="1:1" x14ac:dyDescent="0.2">
      <c r="A5510" t="s">
        <v>16974</v>
      </c>
    </row>
    <row r="5511" spans="1:1" x14ac:dyDescent="0.2">
      <c r="A5511" t="s">
        <v>16975</v>
      </c>
    </row>
    <row r="5512" spans="1:1" x14ac:dyDescent="0.2">
      <c r="A5512" t="s">
        <v>16976</v>
      </c>
    </row>
    <row r="5513" spans="1:1" x14ac:dyDescent="0.2">
      <c r="A5513" t="s">
        <v>16977</v>
      </c>
    </row>
    <row r="5514" spans="1:1" x14ac:dyDescent="0.2">
      <c r="A5514" t="s">
        <v>16978</v>
      </c>
    </row>
    <row r="5515" spans="1:1" x14ac:dyDescent="0.2">
      <c r="A5515" t="s">
        <v>16979</v>
      </c>
    </row>
    <row r="5516" spans="1:1" x14ac:dyDescent="0.2">
      <c r="A5516" t="s">
        <v>16980</v>
      </c>
    </row>
    <row r="5517" spans="1:1" x14ac:dyDescent="0.2">
      <c r="A5517" t="s">
        <v>16981</v>
      </c>
    </row>
    <row r="5518" spans="1:1" x14ac:dyDescent="0.2">
      <c r="A5518" t="s">
        <v>16982</v>
      </c>
    </row>
    <row r="5519" spans="1:1" x14ac:dyDescent="0.2">
      <c r="A5519" t="s">
        <v>16983</v>
      </c>
    </row>
    <row r="5520" spans="1:1" x14ac:dyDescent="0.2">
      <c r="A5520" t="s">
        <v>16984</v>
      </c>
    </row>
    <row r="5521" spans="1:1" x14ac:dyDescent="0.2">
      <c r="A5521" t="s">
        <v>16985</v>
      </c>
    </row>
    <row r="5522" spans="1:1" x14ac:dyDescent="0.2">
      <c r="A5522" t="s">
        <v>16986</v>
      </c>
    </row>
    <row r="5523" spans="1:1" x14ac:dyDescent="0.2">
      <c r="A5523" t="s">
        <v>16987</v>
      </c>
    </row>
    <row r="5524" spans="1:1" x14ac:dyDescent="0.2">
      <c r="A5524" t="s">
        <v>16988</v>
      </c>
    </row>
    <row r="5525" spans="1:1" x14ac:dyDescent="0.2">
      <c r="A5525" t="s">
        <v>16989</v>
      </c>
    </row>
    <row r="5526" spans="1:1" x14ac:dyDescent="0.2">
      <c r="A5526" t="s">
        <v>16990</v>
      </c>
    </row>
    <row r="5527" spans="1:1" x14ac:dyDescent="0.2">
      <c r="A5527" t="s">
        <v>16991</v>
      </c>
    </row>
    <row r="5528" spans="1:1" x14ac:dyDescent="0.2">
      <c r="A5528" t="s">
        <v>16992</v>
      </c>
    </row>
    <row r="5529" spans="1:1" x14ac:dyDescent="0.2">
      <c r="A5529" t="s">
        <v>16993</v>
      </c>
    </row>
    <row r="5530" spans="1:1" x14ac:dyDescent="0.2">
      <c r="A5530" t="s">
        <v>16994</v>
      </c>
    </row>
    <row r="5531" spans="1:1" x14ac:dyDescent="0.2">
      <c r="A5531" t="s">
        <v>16995</v>
      </c>
    </row>
    <row r="5532" spans="1:1" x14ac:dyDescent="0.2">
      <c r="A5532" t="s">
        <v>16996</v>
      </c>
    </row>
    <row r="5533" spans="1:1" x14ac:dyDescent="0.2">
      <c r="A5533" t="s">
        <v>16997</v>
      </c>
    </row>
    <row r="5534" spans="1:1" x14ac:dyDescent="0.2">
      <c r="A5534" t="s">
        <v>16998</v>
      </c>
    </row>
    <row r="5535" spans="1:1" x14ac:dyDescent="0.2">
      <c r="A5535" t="s">
        <v>16999</v>
      </c>
    </row>
    <row r="5536" spans="1:1" x14ac:dyDescent="0.2">
      <c r="A5536" t="s">
        <v>17000</v>
      </c>
    </row>
    <row r="5537" spans="1:1" x14ac:dyDescent="0.2">
      <c r="A5537" t="s">
        <v>17001</v>
      </c>
    </row>
    <row r="5538" spans="1:1" x14ac:dyDescent="0.2">
      <c r="A5538" t="s">
        <v>17002</v>
      </c>
    </row>
    <row r="5539" spans="1:1" x14ac:dyDescent="0.2">
      <c r="A5539" t="s">
        <v>17003</v>
      </c>
    </row>
    <row r="5540" spans="1:1" x14ac:dyDescent="0.2">
      <c r="A5540" t="s">
        <v>17004</v>
      </c>
    </row>
    <row r="5541" spans="1:1" x14ac:dyDescent="0.2">
      <c r="A5541" t="s">
        <v>17005</v>
      </c>
    </row>
    <row r="5542" spans="1:1" x14ac:dyDescent="0.2">
      <c r="A5542" t="s">
        <v>17006</v>
      </c>
    </row>
    <row r="5543" spans="1:1" x14ac:dyDescent="0.2">
      <c r="A5543" t="s">
        <v>17007</v>
      </c>
    </row>
    <row r="5544" spans="1:1" x14ac:dyDescent="0.2">
      <c r="A5544" t="s">
        <v>17008</v>
      </c>
    </row>
    <row r="5545" spans="1:1" x14ac:dyDescent="0.2">
      <c r="A5545" t="s">
        <v>17009</v>
      </c>
    </row>
    <row r="5546" spans="1:1" x14ac:dyDescent="0.2">
      <c r="A5546" t="s">
        <v>17010</v>
      </c>
    </row>
    <row r="5547" spans="1:1" x14ac:dyDescent="0.2">
      <c r="A5547" t="s">
        <v>17011</v>
      </c>
    </row>
    <row r="5548" spans="1:1" x14ac:dyDescent="0.2">
      <c r="A5548" t="s">
        <v>17012</v>
      </c>
    </row>
    <row r="5549" spans="1:1" x14ac:dyDescent="0.2">
      <c r="A5549" t="s">
        <v>17013</v>
      </c>
    </row>
    <row r="5550" spans="1:1" x14ac:dyDescent="0.2">
      <c r="A5550" t="s">
        <v>17014</v>
      </c>
    </row>
    <row r="5551" spans="1:1" x14ac:dyDescent="0.2">
      <c r="A5551" t="s">
        <v>17015</v>
      </c>
    </row>
    <row r="5552" spans="1:1" x14ac:dyDescent="0.2">
      <c r="A5552" t="s">
        <v>17016</v>
      </c>
    </row>
    <row r="5553" spans="1:1" x14ac:dyDescent="0.2">
      <c r="A5553" t="s">
        <v>17017</v>
      </c>
    </row>
    <row r="5554" spans="1:1" x14ac:dyDescent="0.2">
      <c r="A5554" t="s">
        <v>17018</v>
      </c>
    </row>
    <row r="5555" spans="1:1" x14ac:dyDescent="0.2">
      <c r="A5555" t="s">
        <v>17019</v>
      </c>
    </row>
    <row r="5556" spans="1:1" x14ac:dyDescent="0.2">
      <c r="A5556" t="s">
        <v>17020</v>
      </c>
    </row>
    <row r="5557" spans="1:1" x14ac:dyDescent="0.2">
      <c r="A5557" t="s">
        <v>17021</v>
      </c>
    </row>
    <row r="5558" spans="1:1" x14ac:dyDescent="0.2">
      <c r="A5558" t="s">
        <v>17022</v>
      </c>
    </row>
    <row r="5559" spans="1:1" x14ac:dyDescent="0.2">
      <c r="A5559" t="s">
        <v>17023</v>
      </c>
    </row>
    <row r="5560" spans="1:1" x14ac:dyDescent="0.2">
      <c r="A5560" t="s">
        <v>17024</v>
      </c>
    </row>
    <row r="5561" spans="1:1" x14ac:dyDescent="0.2">
      <c r="A5561" t="s">
        <v>17025</v>
      </c>
    </row>
    <row r="5562" spans="1:1" x14ac:dyDescent="0.2">
      <c r="A5562" t="s">
        <v>17026</v>
      </c>
    </row>
    <row r="5563" spans="1:1" x14ac:dyDescent="0.2">
      <c r="A5563" t="s">
        <v>17027</v>
      </c>
    </row>
    <row r="5564" spans="1:1" x14ac:dyDescent="0.2">
      <c r="A5564" t="s">
        <v>17028</v>
      </c>
    </row>
    <row r="5565" spans="1:1" x14ac:dyDescent="0.2">
      <c r="A5565" t="s">
        <v>17029</v>
      </c>
    </row>
    <row r="5566" spans="1:1" x14ac:dyDescent="0.2">
      <c r="A5566" t="s">
        <v>17030</v>
      </c>
    </row>
    <row r="5567" spans="1:1" x14ac:dyDescent="0.2">
      <c r="A5567" t="s">
        <v>17031</v>
      </c>
    </row>
    <row r="5568" spans="1:1" x14ac:dyDescent="0.2">
      <c r="A5568" t="s">
        <v>17032</v>
      </c>
    </row>
    <row r="5569" spans="1:1" x14ac:dyDescent="0.2">
      <c r="A5569" t="s">
        <v>17033</v>
      </c>
    </row>
    <row r="5570" spans="1:1" x14ac:dyDescent="0.2">
      <c r="A5570" t="s">
        <v>17034</v>
      </c>
    </row>
    <row r="5571" spans="1:1" x14ac:dyDescent="0.2">
      <c r="A5571" t="s">
        <v>17035</v>
      </c>
    </row>
    <row r="5572" spans="1:1" x14ac:dyDescent="0.2">
      <c r="A5572" t="s">
        <v>17036</v>
      </c>
    </row>
    <row r="5573" spans="1:1" x14ac:dyDescent="0.2">
      <c r="A5573" t="s">
        <v>17037</v>
      </c>
    </row>
    <row r="5574" spans="1:1" x14ac:dyDescent="0.2">
      <c r="A5574" t="s">
        <v>17038</v>
      </c>
    </row>
    <row r="5575" spans="1:1" x14ac:dyDescent="0.2">
      <c r="A5575" t="s">
        <v>17039</v>
      </c>
    </row>
    <row r="5576" spans="1:1" x14ac:dyDescent="0.2">
      <c r="A5576" t="s">
        <v>17040</v>
      </c>
    </row>
    <row r="5577" spans="1:1" x14ac:dyDescent="0.2">
      <c r="A5577" t="s">
        <v>17041</v>
      </c>
    </row>
    <row r="5578" spans="1:1" x14ac:dyDescent="0.2">
      <c r="A5578" t="s">
        <v>17042</v>
      </c>
    </row>
    <row r="5579" spans="1:1" x14ac:dyDescent="0.2">
      <c r="A5579" t="s">
        <v>17043</v>
      </c>
    </row>
    <row r="5580" spans="1:1" x14ac:dyDescent="0.2">
      <c r="A5580" t="s">
        <v>17044</v>
      </c>
    </row>
    <row r="5581" spans="1:1" x14ac:dyDescent="0.2">
      <c r="A5581" t="s">
        <v>17045</v>
      </c>
    </row>
    <row r="5582" spans="1:1" x14ac:dyDescent="0.2">
      <c r="A5582" t="s">
        <v>17046</v>
      </c>
    </row>
    <row r="5583" spans="1:1" x14ac:dyDescent="0.2">
      <c r="A5583" t="s">
        <v>17047</v>
      </c>
    </row>
    <row r="5584" spans="1:1" x14ac:dyDescent="0.2">
      <c r="A5584" t="s">
        <v>17048</v>
      </c>
    </row>
    <row r="5585" spans="1:1" x14ac:dyDescent="0.2">
      <c r="A5585" t="s">
        <v>17049</v>
      </c>
    </row>
    <row r="5586" spans="1:1" x14ac:dyDescent="0.2">
      <c r="A5586" t="s">
        <v>17050</v>
      </c>
    </row>
    <row r="5587" spans="1:1" x14ac:dyDescent="0.2">
      <c r="A5587" t="s">
        <v>17051</v>
      </c>
    </row>
    <row r="5588" spans="1:1" x14ac:dyDescent="0.2">
      <c r="A5588" t="s">
        <v>17052</v>
      </c>
    </row>
    <row r="5589" spans="1:1" x14ac:dyDescent="0.2">
      <c r="A5589" t="s">
        <v>17053</v>
      </c>
    </row>
    <row r="5590" spans="1:1" x14ac:dyDescent="0.2">
      <c r="A5590" t="s">
        <v>17054</v>
      </c>
    </row>
    <row r="5591" spans="1:1" x14ac:dyDescent="0.2">
      <c r="A5591" t="s">
        <v>17055</v>
      </c>
    </row>
    <row r="5592" spans="1:1" x14ac:dyDescent="0.2">
      <c r="A5592" t="s">
        <v>17056</v>
      </c>
    </row>
    <row r="5593" spans="1:1" x14ac:dyDescent="0.2">
      <c r="A5593" t="s">
        <v>17057</v>
      </c>
    </row>
    <row r="5594" spans="1:1" x14ac:dyDescent="0.2">
      <c r="A5594" t="s">
        <v>17058</v>
      </c>
    </row>
    <row r="5595" spans="1:1" x14ac:dyDescent="0.2">
      <c r="A5595" t="s">
        <v>17059</v>
      </c>
    </row>
    <row r="5596" spans="1:1" x14ac:dyDescent="0.2">
      <c r="A5596" t="s">
        <v>17060</v>
      </c>
    </row>
    <row r="5597" spans="1:1" x14ac:dyDescent="0.2">
      <c r="A5597" t="s">
        <v>17061</v>
      </c>
    </row>
    <row r="5598" spans="1:1" x14ac:dyDescent="0.2">
      <c r="A5598" t="s">
        <v>17062</v>
      </c>
    </row>
    <row r="5599" spans="1:1" x14ac:dyDescent="0.2">
      <c r="A5599" t="s">
        <v>17063</v>
      </c>
    </row>
    <row r="5600" spans="1:1" x14ac:dyDescent="0.2">
      <c r="A5600" t="s">
        <v>17064</v>
      </c>
    </row>
    <row r="5601" spans="1:1" x14ac:dyDescent="0.2">
      <c r="A5601" t="s">
        <v>17065</v>
      </c>
    </row>
    <row r="5602" spans="1:1" x14ac:dyDescent="0.2">
      <c r="A5602" t="s">
        <v>17066</v>
      </c>
    </row>
    <row r="5603" spans="1:1" x14ac:dyDescent="0.2">
      <c r="A5603" t="s">
        <v>17067</v>
      </c>
    </row>
    <row r="5604" spans="1:1" x14ac:dyDescent="0.2">
      <c r="A5604" t="s">
        <v>17068</v>
      </c>
    </row>
    <row r="5605" spans="1:1" x14ac:dyDescent="0.2">
      <c r="A5605" t="s">
        <v>17069</v>
      </c>
    </row>
    <row r="5606" spans="1:1" x14ac:dyDescent="0.2">
      <c r="A5606" t="s">
        <v>17070</v>
      </c>
    </row>
    <row r="5607" spans="1:1" x14ac:dyDescent="0.2">
      <c r="A5607" t="s">
        <v>17071</v>
      </c>
    </row>
    <row r="5608" spans="1:1" x14ac:dyDescent="0.2">
      <c r="A5608" t="s">
        <v>17072</v>
      </c>
    </row>
    <row r="5609" spans="1:1" x14ac:dyDescent="0.2">
      <c r="A5609" t="s">
        <v>17073</v>
      </c>
    </row>
    <row r="5610" spans="1:1" x14ac:dyDescent="0.2">
      <c r="A5610" t="s">
        <v>17074</v>
      </c>
    </row>
    <row r="5611" spans="1:1" x14ac:dyDescent="0.2">
      <c r="A5611" t="s">
        <v>17075</v>
      </c>
    </row>
    <row r="5612" spans="1:1" x14ac:dyDescent="0.2">
      <c r="A5612" t="s">
        <v>17076</v>
      </c>
    </row>
    <row r="5613" spans="1:1" x14ac:dyDescent="0.2">
      <c r="A5613" t="s">
        <v>17077</v>
      </c>
    </row>
    <row r="5614" spans="1:1" x14ac:dyDescent="0.2">
      <c r="A5614" t="s">
        <v>17078</v>
      </c>
    </row>
    <row r="5615" spans="1:1" x14ac:dyDescent="0.2">
      <c r="A5615" t="s">
        <v>17079</v>
      </c>
    </row>
    <row r="5616" spans="1:1" x14ac:dyDescent="0.2">
      <c r="A5616" t="s">
        <v>17080</v>
      </c>
    </row>
    <row r="5617" spans="1:1" x14ac:dyDescent="0.2">
      <c r="A5617" t="s">
        <v>17081</v>
      </c>
    </row>
    <row r="5618" spans="1:1" x14ac:dyDescent="0.2">
      <c r="A5618" t="s">
        <v>17082</v>
      </c>
    </row>
    <row r="5619" spans="1:1" x14ac:dyDescent="0.2">
      <c r="A5619" t="s">
        <v>17083</v>
      </c>
    </row>
    <row r="5620" spans="1:1" x14ac:dyDescent="0.2">
      <c r="A5620" t="s">
        <v>17084</v>
      </c>
    </row>
    <row r="5621" spans="1:1" x14ac:dyDescent="0.2">
      <c r="A5621" t="s">
        <v>17085</v>
      </c>
    </row>
    <row r="5622" spans="1:1" x14ac:dyDescent="0.2">
      <c r="A5622" t="s">
        <v>17086</v>
      </c>
    </row>
    <row r="5623" spans="1:1" x14ac:dyDescent="0.2">
      <c r="A5623" t="s">
        <v>17087</v>
      </c>
    </row>
    <row r="5624" spans="1:1" x14ac:dyDescent="0.2">
      <c r="A5624" t="s">
        <v>17088</v>
      </c>
    </row>
    <row r="5625" spans="1:1" x14ac:dyDescent="0.2">
      <c r="A5625" t="s">
        <v>17089</v>
      </c>
    </row>
    <row r="5626" spans="1:1" x14ac:dyDescent="0.2">
      <c r="A5626" t="s">
        <v>17090</v>
      </c>
    </row>
    <row r="5627" spans="1:1" x14ac:dyDescent="0.2">
      <c r="A5627" t="s">
        <v>17091</v>
      </c>
    </row>
    <row r="5628" spans="1:1" x14ac:dyDescent="0.2">
      <c r="A5628" t="s">
        <v>17092</v>
      </c>
    </row>
    <row r="5629" spans="1:1" x14ac:dyDescent="0.2">
      <c r="A5629" t="s">
        <v>17093</v>
      </c>
    </row>
    <row r="5630" spans="1:1" x14ac:dyDescent="0.2">
      <c r="A5630" t="s">
        <v>17094</v>
      </c>
    </row>
    <row r="5631" spans="1:1" x14ac:dyDescent="0.2">
      <c r="A5631" t="s">
        <v>17095</v>
      </c>
    </row>
    <row r="5632" spans="1:1" x14ac:dyDescent="0.2">
      <c r="A5632" t="s">
        <v>17096</v>
      </c>
    </row>
    <row r="5633" spans="1:1" x14ac:dyDescent="0.2">
      <c r="A5633" t="s">
        <v>17097</v>
      </c>
    </row>
    <row r="5634" spans="1:1" x14ac:dyDescent="0.2">
      <c r="A5634" t="s">
        <v>17098</v>
      </c>
    </row>
    <row r="5635" spans="1:1" x14ac:dyDescent="0.2">
      <c r="A5635" t="s">
        <v>17099</v>
      </c>
    </row>
    <row r="5636" spans="1:1" x14ac:dyDescent="0.2">
      <c r="A5636" t="s">
        <v>17100</v>
      </c>
    </row>
    <row r="5637" spans="1:1" x14ac:dyDescent="0.2">
      <c r="A5637" t="s">
        <v>17101</v>
      </c>
    </row>
    <row r="5638" spans="1:1" x14ac:dyDescent="0.2">
      <c r="A5638" t="s">
        <v>17102</v>
      </c>
    </row>
    <row r="5639" spans="1:1" x14ac:dyDescent="0.2">
      <c r="A5639" t="s">
        <v>17103</v>
      </c>
    </row>
    <row r="5640" spans="1:1" x14ac:dyDescent="0.2">
      <c r="A5640" t="s">
        <v>17104</v>
      </c>
    </row>
    <row r="5641" spans="1:1" x14ac:dyDescent="0.2">
      <c r="A5641" t="s">
        <v>17105</v>
      </c>
    </row>
    <row r="5642" spans="1:1" x14ac:dyDescent="0.2">
      <c r="A5642" t="s">
        <v>17106</v>
      </c>
    </row>
    <row r="5643" spans="1:1" x14ac:dyDescent="0.2">
      <c r="A5643" t="s">
        <v>17107</v>
      </c>
    </row>
    <row r="5644" spans="1:1" x14ac:dyDescent="0.2">
      <c r="A5644" t="s">
        <v>17108</v>
      </c>
    </row>
    <row r="5645" spans="1:1" x14ac:dyDescent="0.2">
      <c r="A5645" t="s">
        <v>17109</v>
      </c>
    </row>
    <row r="5646" spans="1:1" x14ac:dyDescent="0.2">
      <c r="A5646" t="s">
        <v>17110</v>
      </c>
    </row>
    <row r="5647" spans="1:1" x14ac:dyDescent="0.2">
      <c r="A5647" t="s">
        <v>17111</v>
      </c>
    </row>
    <row r="5648" spans="1:1" x14ac:dyDescent="0.2">
      <c r="A5648" t="s">
        <v>17112</v>
      </c>
    </row>
    <row r="5649" spans="1:1" x14ac:dyDescent="0.2">
      <c r="A5649" t="s">
        <v>17113</v>
      </c>
    </row>
    <row r="5650" spans="1:1" x14ac:dyDescent="0.2">
      <c r="A5650" t="s">
        <v>17114</v>
      </c>
    </row>
    <row r="5651" spans="1:1" x14ac:dyDescent="0.2">
      <c r="A5651" t="s">
        <v>17115</v>
      </c>
    </row>
    <row r="5652" spans="1:1" x14ac:dyDescent="0.2">
      <c r="A5652" t="s">
        <v>17116</v>
      </c>
    </row>
    <row r="5653" spans="1:1" x14ac:dyDescent="0.2">
      <c r="A5653" t="s">
        <v>17117</v>
      </c>
    </row>
    <row r="5654" spans="1:1" x14ac:dyDescent="0.2">
      <c r="A5654" t="s">
        <v>17118</v>
      </c>
    </row>
    <row r="5655" spans="1:1" x14ac:dyDescent="0.2">
      <c r="A5655" t="s">
        <v>17119</v>
      </c>
    </row>
    <row r="5656" spans="1:1" x14ac:dyDescent="0.2">
      <c r="A5656" t="s">
        <v>17120</v>
      </c>
    </row>
    <row r="5657" spans="1:1" x14ac:dyDescent="0.2">
      <c r="A5657" t="s">
        <v>17121</v>
      </c>
    </row>
    <row r="5658" spans="1:1" x14ac:dyDescent="0.2">
      <c r="A5658" t="s">
        <v>17122</v>
      </c>
    </row>
    <row r="5659" spans="1:1" x14ac:dyDescent="0.2">
      <c r="A5659" t="s">
        <v>17123</v>
      </c>
    </row>
    <row r="5660" spans="1:1" x14ac:dyDescent="0.2">
      <c r="A5660" t="s">
        <v>17124</v>
      </c>
    </row>
    <row r="5661" spans="1:1" x14ac:dyDescent="0.2">
      <c r="A5661" t="s">
        <v>17125</v>
      </c>
    </row>
    <row r="5662" spans="1:1" x14ac:dyDescent="0.2">
      <c r="A5662" t="s">
        <v>17126</v>
      </c>
    </row>
    <row r="5663" spans="1:1" x14ac:dyDescent="0.2">
      <c r="A5663" t="s">
        <v>17127</v>
      </c>
    </row>
    <row r="5664" spans="1:1" x14ac:dyDescent="0.2">
      <c r="A5664" t="s">
        <v>17128</v>
      </c>
    </row>
    <row r="5665" spans="1:1" x14ac:dyDescent="0.2">
      <c r="A5665" t="s">
        <v>17129</v>
      </c>
    </row>
    <row r="5666" spans="1:1" x14ac:dyDescent="0.2">
      <c r="A5666" t="s">
        <v>17130</v>
      </c>
    </row>
    <row r="5667" spans="1:1" x14ac:dyDescent="0.2">
      <c r="A5667" t="s">
        <v>17131</v>
      </c>
    </row>
    <row r="5668" spans="1:1" x14ac:dyDescent="0.2">
      <c r="A5668" t="s">
        <v>17132</v>
      </c>
    </row>
    <row r="5669" spans="1:1" x14ac:dyDescent="0.2">
      <c r="A5669" t="s">
        <v>17133</v>
      </c>
    </row>
    <row r="5670" spans="1:1" x14ac:dyDescent="0.2">
      <c r="A5670" t="s">
        <v>17134</v>
      </c>
    </row>
    <row r="5671" spans="1:1" x14ac:dyDescent="0.2">
      <c r="A5671" t="s">
        <v>17135</v>
      </c>
    </row>
    <row r="5672" spans="1:1" x14ac:dyDescent="0.2">
      <c r="A5672" t="s">
        <v>17136</v>
      </c>
    </row>
    <row r="5673" spans="1:1" x14ac:dyDescent="0.2">
      <c r="A5673" t="s">
        <v>17137</v>
      </c>
    </row>
    <row r="5674" spans="1:1" x14ac:dyDescent="0.2">
      <c r="A5674" t="s">
        <v>17138</v>
      </c>
    </row>
    <row r="5675" spans="1:1" x14ac:dyDescent="0.2">
      <c r="A5675" t="s">
        <v>17139</v>
      </c>
    </row>
    <row r="5676" spans="1:1" x14ac:dyDescent="0.2">
      <c r="A5676" t="s">
        <v>17140</v>
      </c>
    </row>
    <row r="5677" spans="1:1" x14ac:dyDescent="0.2">
      <c r="A5677" t="s">
        <v>17141</v>
      </c>
    </row>
    <row r="5678" spans="1:1" x14ac:dyDescent="0.2">
      <c r="A5678" t="s">
        <v>17142</v>
      </c>
    </row>
    <row r="5679" spans="1:1" x14ac:dyDescent="0.2">
      <c r="A5679" t="s">
        <v>17143</v>
      </c>
    </row>
    <row r="5680" spans="1:1" x14ac:dyDescent="0.2">
      <c r="A5680" t="s">
        <v>17144</v>
      </c>
    </row>
    <row r="5681" spans="1:1" x14ac:dyDescent="0.2">
      <c r="A5681" t="s">
        <v>17145</v>
      </c>
    </row>
    <row r="5682" spans="1:1" x14ac:dyDescent="0.2">
      <c r="A5682" t="s">
        <v>17146</v>
      </c>
    </row>
    <row r="5683" spans="1:1" x14ac:dyDescent="0.2">
      <c r="A5683" t="s">
        <v>17147</v>
      </c>
    </row>
    <row r="5684" spans="1:1" x14ac:dyDescent="0.2">
      <c r="A5684" t="s">
        <v>17148</v>
      </c>
    </row>
    <row r="5685" spans="1:1" x14ac:dyDescent="0.2">
      <c r="A5685" t="s">
        <v>17149</v>
      </c>
    </row>
    <row r="5686" spans="1:1" x14ac:dyDescent="0.2">
      <c r="A5686" t="s">
        <v>17150</v>
      </c>
    </row>
    <row r="5687" spans="1:1" x14ac:dyDescent="0.2">
      <c r="A5687" t="s">
        <v>17151</v>
      </c>
    </row>
    <row r="5688" spans="1:1" x14ac:dyDescent="0.2">
      <c r="A5688" t="s">
        <v>17152</v>
      </c>
    </row>
    <row r="5689" spans="1:1" x14ac:dyDescent="0.2">
      <c r="A5689" t="s">
        <v>17153</v>
      </c>
    </row>
    <row r="5690" spans="1:1" x14ac:dyDescent="0.2">
      <c r="A5690" t="s">
        <v>17154</v>
      </c>
    </row>
    <row r="5691" spans="1:1" x14ac:dyDescent="0.2">
      <c r="A5691" t="s">
        <v>17155</v>
      </c>
    </row>
    <row r="5692" spans="1:1" x14ac:dyDescent="0.2">
      <c r="A5692" t="s">
        <v>17156</v>
      </c>
    </row>
    <row r="5693" spans="1:1" x14ac:dyDescent="0.2">
      <c r="A5693" t="s">
        <v>17157</v>
      </c>
    </row>
    <row r="5694" spans="1:1" x14ac:dyDescent="0.2">
      <c r="A5694" t="s">
        <v>17158</v>
      </c>
    </row>
    <row r="5695" spans="1:1" x14ac:dyDescent="0.2">
      <c r="A5695" t="s">
        <v>17159</v>
      </c>
    </row>
    <row r="5696" spans="1:1" x14ac:dyDescent="0.2">
      <c r="A5696" t="s">
        <v>17160</v>
      </c>
    </row>
    <row r="5697" spans="1:1" x14ac:dyDescent="0.2">
      <c r="A5697" t="s">
        <v>17161</v>
      </c>
    </row>
    <row r="5698" spans="1:1" x14ac:dyDescent="0.2">
      <c r="A5698" t="s">
        <v>17162</v>
      </c>
    </row>
    <row r="5699" spans="1:1" x14ac:dyDescent="0.2">
      <c r="A5699" t="s">
        <v>17163</v>
      </c>
    </row>
    <row r="5700" spans="1:1" x14ac:dyDescent="0.2">
      <c r="A5700" t="s">
        <v>17164</v>
      </c>
    </row>
    <row r="5701" spans="1:1" x14ac:dyDescent="0.2">
      <c r="A5701" t="s">
        <v>17165</v>
      </c>
    </row>
    <row r="5702" spans="1:1" x14ac:dyDescent="0.2">
      <c r="A5702" t="s">
        <v>17166</v>
      </c>
    </row>
    <row r="5703" spans="1:1" x14ac:dyDescent="0.2">
      <c r="A5703" t="s">
        <v>17167</v>
      </c>
    </row>
    <row r="5704" spans="1:1" x14ac:dyDescent="0.2">
      <c r="A5704" t="s">
        <v>17168</v>
      </c>
    </row>
    <row r="5705" spans="1:1" x14ac:dyDescent="0.2">
      <c r="A5705" t="s">
        <v>17169</v>
      </c>
    </row>
    <row r="5706" spans="1:1" x14ac:dyDescent="0.2">
      <c r="A5706" t="s">
        <v>17170</v>
      </c>
    </row>
    <row r="5707" spans="1:1" x14ac:dyDescent="0.2">
      <c r="A5707" t="s">
        <v>17171</v>
      </c>
    </row>
    <row r="5708" spans="1:1" x14ac:dyDescent="0.2">
      <c r="A5708" t="s">
        <v>17172</v>
      </c>
    </row>
    <row r="5709" spans="1:1" x14ac:dyDescent="0.2">
      <c r="A5709" t="s">
        <v>17173</v>
      </c>
    </row>
    <row r="5710" spans="1:1" x14ac:dyDescent="0.2">
      <c r="A5710" t="s">
        <v>17174</v>
      </c>
    </row>
    <row r="5711" spans="1:1" x14ac:dyDescent="0.2">
      <c r="A5711" t="s">
        <v>17175</v>
      </c>
    </row>
    <row r="5712" spans="1:1" x14ac:dyDescent="0.2">
      <c r="A5712" t="s">
        <v>17176</v>
      </c>
    </row>
    <row r="5713" spans="1:1" x14ac:dyDescent="0.2">
      <c r="A5713" t="s">
        <v>17177</v>
      </c>
    </row>
    <row r="5714" spans="1:1" x14ac:dyDescent="0.2">
      <c r="A5714" t="s">
        <v>17178</v>
      </c>
    </row>
    <row r="5715" spans="1:1" x14ac:dyDescent="0.2">
      <c r="A5715" t="s">
        <v>17179</v>
      </c>
    </row>
    <row r="5716" spans="1:1" x14ac:dyDescent="0.2">
      <c r="A5716" t="s">
        <v>17180</v>
      </c>
    </row>
    <row r="5717" spans="1:1" x14ac:dyDescent="0.2">
      <c r="A5717" t="s">
        <v>17181</v>
      </c>
    </row>
    <row r="5718" spans="1:1" x14ac:dyDescent="0.2">
      <c r="A5718" t="s">
        <v>17182</v>
      </c>
    </row>
    <row r="5719" spans="1:1" x14ac:dyDescent="0.2">
      <c r="A5719" t="s">
        <v>17183</v>
      </c>
    </row>
    <row r="5720" spans="1:1" x14ac:dyDescent="0.2">
      <c r="A5720" t="s">
        <v>17184</v>
      </c>
    </row>
    <row r="5721" spans="1:1" x14ac:dyDescent="0.2">
      <c r="A5721" t="s">
        <v>17185</v>
      </c>
    </row>
    <row r="5722" spans="1:1" x14ac:dyDescent="0.2">
      <c r="A5722" t="s">
        <v>17186</v>
      </c>
    </row>
    <row r="5723" spans="1:1" x14ac:dyDescent="0.2">
      <c r="A5723" t="s">
        <v>17187</v>
      </c>
    </row>
    <row r="5724" spans="1:1" x14ac:dyDescent="0.2">
      <c r="A5724" t="s">
        <v>17188</v>
      </c>
    </row>
    <row r="5725" spans="1:1" x14ac:dyDescent="0.2">
      <c r="A5725" t="s">
        <v>17189</v>
      </c>
    </row>
    <row r="5726" spans="1:1" x14ac:dyDescent="0.2">
      <c r="A5726" t="s">
        <v>17190</v>
      </c>
    </row>
    <row r="5727" spans="1:1" x14ac:dyDescent="0.2">
      <c r="A5727" t="s">
        <v>17191</v>
      </c>
    </row>
    <row r="5728" spans="1:1" x14ac:dyDescent="0.2">
      <c r="A5728" t="s">
        <v>17192</v>
      </c>
    </row>
    <row r="5729" spans="1:1" x14ac:dyDescent="0.2">
      <c r="A5729" t="s">
        <v>17193</v>
      </c>
    </row>
    <row r="5730" spans="1:1" x14ac:dyDescent="0.2">
      <c r="A5730" t="s">
        <v>17194</v>
      </c>
    </row>
    <row r="5731" spans="1:1" x14ac:dyDescent="0.2">
      <c r="A5731" t="s">
        <v>17195</v>
      </c>
    </row>
    <row r="5732" spans="1:1" x14ac:dyDescent="0.2">
      <c r="A5732" t="s">
        <v>17196</v>
      </c>
    </row>
    <row r="5733" spans="1:1" x14ac:dyDescent="0.2">
      <c r="A5733" t="s">
        <v>17197</v>
      </c>
    </row>
    <row r="5734" spans="1:1" x14ac:dyDescent="0.2">
      <c r="A5734" t="s">
        <v>17198</v>
      </c>
    </row>
    <row r="5735" spans="1:1" x14ac:dyDescent="0.2">
      <c r="A5735" t="s">
        <v>17199</v>
      </c>
    </row>
    <row r="5736" spans="1:1" x14ac:dyDescent="0.2">
      <c r="A5736" t="s">
        <v>17200</v>
      </c>
    </row>
    <row r="5737" spans="1:1" x14ac:dyDescent="0.2">
      <c r="A5737" t="s">
        <v>17201</v>
      </c>
    </row>
    <row r="5738" spans="1:1" x14ac:dyDescent="0.2">
      <c r="A5738" t="s">
        <v>17202</v>
      </c>
    </row>
    <row r="5739" spans="1:1" x14ac:dyDescent="0.2">
      <c r="A5739" t="s">
        <v>17203</v>
      </c>
    </row>
    <row r="5740" spans="1:1" x14ac:dyDescent="0.2">
      <c r="A5740" t="s">
        <v>17204</v>
      </c>
    </row>
    <row r="5741" spans="1:1" x14ac:dyDescent="0.2">
      <c r="A5741" t="s">
        <v>17205</v>
      </c>
    </row>
    <row r="5742" spans="1:1" x14ac:dyDescent="0.2">
      <c r="A5742" t="s">
        <v>17206</v>
      </c>
    </row>
    <row r="5743" spans="1:1" x14ac:dyDescent="0.2">
      <c r="A5743" t="s">
        <v>17207</v>
      </c>
    </row>
    <row r="5744" spans="1:1" x14ac:dyDescent="0.2">
      <c r="A5744" t="s">
        <v>17208</v>
      </c>
    </row>
    <row r="5745" spans="1:1" x14ac:dyDescent="0.2">
      <c r="A5745" t="s">
        <v>17209</v>
      </c>
    </row>
    <row r="5746" spans="1:1" x14ac:dyDescent="0.2">
      <c r="A5746" t="s">
        <v>17210</v>
      </c>
    </row>
    <row r="5747" spans="1:1" x14ac:dyDescent="0.2">
      <c r="A5747" t="s">
        <v>17211</v>
      </c>
    </row>
    <row r="5748" spans="1:1" x14ac:dyDescent="0.2">
      <c r="A5748" t="s">
        <v>17212</v>
      </c>
    </row>
    <row r="5749" spans="1:1" x14ac:dyDescent="0.2">
      <c r="A5749" t="s">
        <v>17213</v>
      </c>
    </row>
    <row r="5750" spans="1:1" x14ac:dyDescent="0.2">
      <c r="A5750" t="s">
        <v>17214</v>
      </c>
    </row>
    <row r="5751" spans="1:1" x14ac:dyDescent="0.2">
      <c r="A5751" t="s">
        <v>17215</v>
      </c>
    </row>
    <row r="5752" spans="1:1" x14ac:dyDescent="0.2">
      <c r="A5752" t="s">
        <v>17216</v>
      </c>
    </row>
    <row r="5753" spans="1:1" x14ac:dyDescent="0.2">
      <c r="A5753" t="s">
        <v>17217</v>
      </c>
    </row>
    <row r="5754" spans="1:1" x14ac:dyDescent="0.2">
      <c r="A5754" t="s">
        <v>17218</v>
      </c>
    </row>
    <row r="5755" spans="1:1" x14ac:dyDescent="0.2">
      <c r="A5755" t="s">
        <v>17219</v>
      </c>
    </row>
    <row r="5756" spans="1:1" x14ac:dyDescent="0.2">
      <c r="A5756" t="s">
        <v>17220</v>
      </c>
    </row>
    <row r="5757" spans="1:1" x14ac:dyDescent="0.2">
      <c r="A5757" t="s">
        <v>17221</v>
      </c>
    </row>
    <row r="5758" spans="1:1" x14ac:dyDescent="0.2">
      <c r="A5758" t="s">
        <v>17222</v>
      </c>
    </row>
    <row r="5759" spans="1:1" x14ac:dyDescent="0.2">
      <c r="A5759" t="s">
        <v>17223</v>
      </c>
    </row>
    <row r="5760" spans="1:1" x14ac:dyDescent="0.2">
      <c r="A5760" t="s">
        <v>17224</v>
      </c>
    </row>
    <row r="5761" spans="1:1" x14ac:dyDescent="0.2">
      <c r="A5761" t="s">
        <v>17225</v>
      </c>
    </row>
    <row r="5762" spans="1:1" x14ac:dyDescent="0.2">
      <c r="A5762" t="s">
        <v>17226</v>
      </c>
    </row>
    <row r="5763" spans="1:1" x14ac:dyDescent="0.2">
      <c r="A5763" t="s">
        <v>17227</v>
      </c>
    </row>
    <row r="5764" spans="1:1" x14ac:dyDescent="0.2">
      <c r="A5764" t="s">
        <v>17228</v>
      </c>
    </row>
    <row r="5765" spans="1:1" x14ac:dyDescent="0.2">
      <c r="A5765" t="s">
        <v>17229</v>
      </c>
    </row>
    <row r="5766" spans="1:1" x14ac:dyDescent="0.2">
      <c r="A5766" t="s">
        <v>17230</v>
      </c>
    </row>
    <row r="5767" spans="1:1" x14ac:dyDescent="0.2">
      <c r="A5767" t="s">
        <v>17231</v>
      </c>
    </row>
    <row r="5768" spans="1:1" x14ac:dyDescent="0.2">
      <c r="A5768" t="s">
        <v>17232</v>
      </c>
    </row>
    <row r="5769" spans="1:1" x14ac:dyDescent="0.2">
      <c r="A5769" t="s">
        <v>17233</v>
      </c>
    </row>
    <row r="5770" spans="1:1" x14ac:dyDescent="0.2">
      <c r="A5770" t="s">
        <v>17234</v>
      </c>
    </row>
    <row r="5771" spans="1:1" x14ac:dyDescent="0.2">
      <c r="A5771" t="s">
        <v>17235</v>
      </c>
    </row>
    <row r="5772" spans="1:1" x14ac:dyDescent="0.2">
      <c r="A5772" t="s">
        <v>17236</v>
      </c>
    </row>
    <row r="5773" spans="1:1" x14ac:dyDescent="0.2">
      <c r="A5773" t="s">
        <v>17237</v>
      </c>
    </row>
    <row r="5774" spans="1:1" x14ac:dyDescent="0.2">
      <c r="A5774" t="s">
        <v>17238</v>
      </c>
    </row>
    <row r="5775" spans="1:1" x14ac:dyDescent="0.2">
      <c r="A5775" t="s">
        <v>17239</v>
      </c>
    </row>
    <row r="5776" spans="1:1" x14ac:dyDescent="0.2">
      <c r="A5776" t="s">
        <v>17240</v>
      </c>
    </row>
    <row r="5777" spans="1:1" x14ac:dyDescent="0.2">
      <c r="A5777" t="s">
        <v>17241</v>
      </c>
    </row>
    <row r="5778" spans="1:1" x14ac:dyDescent="0.2">
      <c r="A5778" t="s">
        <v>17242</v>
      </c>
    </row>
    <row r="5779" spans="1:1" x14ac:dyDescent="0.2">
      <c r="A5779" t="s">
        <v>17243</v>
      </c>
    </row>
    <row r="5780" spans="1:1" x14ac:dyDescent="0.2">
      <c r="A5780" t="s">
        <v>17244</v>
      </c>
    </row>
    <row r="5781" spans="1:1" x14ac:dyDescent="0.2">
      <c r="A5781" t="s">
        <v>17245</v>
      </c>
    </row>
    <row r="5782" spans="1:1" x14ac:dyDescent="0.2">
      <c r="A5782" t="s">
        <v>17246</v>
      </c>
    </row>
    <row r="5783" spans="1:1" x14ac:dyDescent="0.2">
      <c r="A5783" t="s">
        <v>17247</v>
      </c>
    </row>
    <row r="5784" spans="1:1" x14ac:dyDescent="0.2">
      <c r="A5784" t="s">
        <v>17248</v>
      </c>
    </row>
    <row r="5785" spans="1:1" x14ac:dyDescent="0.2">
      <c r="A5785" t="s">
        <v>17249</v>
      </c>
    </row>
    <row r="5786" spans="1:1" x14ac:dyDescent="0.2">
      <c r="A5786" t="s">
        <v>17250</v>
      </c>
    </row>
    <row r="5787" spans="1:1" x14ac:dyDescent="0.2">
      <c r="A5787" t="s">
        <v>17251</v>
      </c>
    </row>
    <row r="5788" spans="1:1" x14ac:dyDescent="0.2">
      <c r="A5788" t="s">
        <v>17252</v>
      </c>
    </row>
    <row r="5789" spans="1:1" x14ac:dyDescent="0.2">
      <c r="A5789" t="s">
        <v>17253</v>
      </c>
    </row>
    <row r="5790" spans="1:1" x14ac:dyDescent="0.2">
      <c r="A5790" t="s">
        <v>17254</v>
      </c>
    </row>
    <row r="5791" spans="1:1" x14ac:dyDescent="0.2">
      <c r="A5791" t="s">
        <v>17255</v>
      </c>
    </row>
    <row r="5792" spans="1:1" x14ac:dyDescent="0.2">
      <c r="A5792" t="s">
        <v>17256</v>
      </c>
    </row>
    <row r="5793" spans="1:1" x14ac:dyDescent="0.2">
      <c r="A5793" t="s">
        <v>17257</v>
      </c>
    </row>
    <row r="5794" spans="1:1" x14ac:dyDescent="0.2">
      <c r="A5794" t="s">
        <v>17258</v>
      </c>
    </row>
    <row r="5795" spans="1:1" x14ac:dyDescent="0.2">
      <c r="A5795" t="s">
        <v>17259</v>
      </c>
    </row>
    <row r="5796" spans="1:1" x14ac:dyDescent="0.2">
      <c r="A5796" t="s">
        <v>17260</v>
      </c>
    </row>
    <row r="5797" spans="1:1" x14ac:dyDescent="0.2">
      <c r="A5797" t="s">
        <v>17261</v>
      </c>
    </row>
    <row r="5798" spans="1:1" x14ac:dyDescent="0.2">
      <c r="A5798" t="s">
        <v>17262</v>
      </c>
    </row>
    <row r="5799" spans="1:1" x14ac:dyDescent="0.2">
      <c r="A5799" t="s">
        <v>17263</v>
      </c>
    </row>
    <row r="5800" spans="1:1" x14ac:dyDescent="0.2">
      <c r="A5800" t="s">
        <v>17264</v>
      </c>
    </row>
    <row r="5801" spans="1:1" x14ac:dyDescent="0.2">
      <c r="A5801" t="s">
        <v>17265</v>
      </c>
    </row>
    <row r="5802" spans="1:1" x14ac:dyDescent="0.2">
      <c r="A5802" t="s">
        <v>17266</v>
      </c>
    </row>
    <row r="5803" spans="1:1" x14ac:dyDescent="0.2">
      <c r="A5803" t="s">
        <v>17267</v>
      </c>
    </row>
    <row r="5804" spans="1:1" x14ac:dyDescent="0.2">
      <c r="A5804" t="s">
        <v>17268</v>
      </c>
    </row>
    <row r="5805" spans="1:1" x14ac:dyDescent="0.2">
      <c r="A5805" t="s">
        <v>17269</v>
      </c>
    </row>
    <row r="5806" spans="1:1" x14ac:dyDescent="0.2">
      <c r="A5806" t="s">
        <v>17270</v>
      </c>
    </row>
    <row r="5807" spans="1:1" x14ac:dyDescent="0.2">
      <c r="A5807" t="s">
        <v>17271</v>
      </c>
    </row>
    <row r="5808" spans="1:1" x14ac:dyDescent="0.2">
      <c r="A5808" t="s">
        <v>17272</v>
      </c>
    </row>
    <row r="5809" spans="1:1" x14ac:dyDescent="0.2">
      <c r="A5809" t="s">
        <v>17273</v>
      </c>
    </row>
    <row r="5810" spans="1:1" x14ac:dyDescent="0.2">
      <c r="A5810" t="s">
        <v>17274</v>
      </c>
    </row>
    <row r="5811" spans="1:1" x14ac:dyDescent="0.2">
      <c r="A5811" t="s">
        <v>17275</v>
      </c>
    </row>
    <row r="5812" spans="1:1" x14ac:dyDescent="0.2">
      <c r="A5812" t="s">
        <v>17276</v>
      </c>
    </row>
    <row r="5813" spans="1:1" x14ac:dyDescent="0.2">
      <c r="A5813" t="s">
        <v>17277</v>
      </c>
    </row>
    <row r="5814" spans="1:1" x14ac:dyDescent="0.2">
      <c r="A5814" t="s">
        <v>17278</v>
      </c>
    </row>
    <row r="5815" spans="1:1" x14ac:dyDescent="0.2">
      <c r="A5815" t="s">
        <v>17279</v>
      </c>
    </row>
    <row r="5816" spans="1:1" x14ac:dyDescent="0.2">
      <c r="A5816" t="s">
        <v>17280</v>
      </c>
    </row>
    <row r="5817" spans="1:1" x14ac:dyDescent="0.2">
      <c r="A5817" t="s">
        <v>17281</v>
      </c>
    </row>
    <row r="5818" spans="1:1" x14ac:dyDescent="0.2">
      <c r="A5818" t="s">
        <v>17282</v>
      </c>
    </row>
    <row r="5819" spans="1:1" x14ac:dyDescent="0.2">
      <c r="A5819" t="s">
        <v>17283</v>
      </c>
    </row>
    <row r="5820" spans="1:1" x14ac:dyDescent="0.2">
      <c r="A5820" t="s">
        <v>17284</v>
      </c>
    </row>
    <row r="5821" spans="1:1" x14ac:dyDescent="0.2">
      <c r="A5821" t="s">
        <v>17285</v>
      </c>
    </row>
    <row r="5822" spans="1:1" x14ac:dyDescent="0.2">
      <c r="A5822" t="s">
        <v>17286</v>
      </c>
    </row>
    <row r="5823" spans="1:1" x14ac:dyDescent="0.2">
      <c r="A5823" t="s">
        <v>17287</v>
      </c>
    </row>
    <row r="5824" spans="1:1" x14ac:dyDescent="0.2">
      <c r="A5824" t="s">
        <v>17288</v>
      </c>
    </row>
    <row r="5825" spans="1:1" x14ac:dyDescent="0.2">
      <c r="A5825" t="s">
        <v>17289</v>
      </c>
    </row>
    <row r="5826" spans="1:1" x14ac:dyDescent="0.2">
      <c r="A5826" t="s">
        <v>17290</v>
      </c>
    </row>
    <row r="5827" spans="1:1" x14ac:dyDescent="0.2">
      <c r="A5827" t="s">
        <v>17291</v>
      </c>
    </row>
    <row r="5828" spans="1:1" x14ac:dyDescent="0.2">
      <c r="A5828" t="s">
        <v>17292</v>
      </c>
    </row>
    <row r="5829" spans="1:1" x14ac:dyDescent="0.2">
      <c r="A5829" t="s">
        <v>17293</v>
      </c>
    </row>
    <row r="5830" spans="1:1" x14ac:dyDescent="0.2">
      <c r="A5830" t="s">
        <v>17294</v>
      </c>
    </row>
    <row r="5831" spans="1:1" x14ac:dyDescent="0.2">
      <c r="A5831" t="s">
        <v>17295</v>
      </c>
    </row>
    <row r="5832" spans="1:1" x14ac:dyDescent="0.2">
      <c r="A5832" t="s">
        <v>17296</v>
      </c>
    </row>
    <row r="5833" spans="1:1" x14ac:dyDescent="0.2">
      <c r="A5833" t="s">
        <v>17297</v>
      </c>
    </row>
    <row r="5834" spans="1:1" x14ac:dyDescent="0.2">
      <c r="A5834" t="s">
        <v>17298</v>
      </c>
    </row>
    <row r="5835" spans="1:1" x14ac:dyDescent="0.2">
      <c r="A5835" t="s">
        <v>17299</v>
      </c>
    </row>
    <row r="5836" spans="1:1" x14ac:dyDescent="0.2">
      <c r="A5836" t="s">
        <v>17300</v>
      </c>
    </row>
    <row r="5837" spans="1:1" x14ac:dyDescent="0.2">
      <c r="A5837" t="s">
        <v>17301</v>
      </c>
    </row>
    <row r="5838" spans="1:1" x14ac:dyDescent="0.2">
      <c r="A5838" t="s">
        <v>17302</v>
      </c>
    </row>
    <row r="5839" spans="1:1" x14ac:dyDescent="0.2">
      <c r="A5839" t="s">
        <v>17303</v>
      </c>
    </row>
    <row r="5840" spans="1:1" x14ac:dyDescent="0.2">
      <c r="A5840" t="s">
        <v>17304</v>
      </c>
    </row>
    <row r="5841" spans="1:1" x14ac:dyDescent="0.2">
      <c r="A5841" t="s">
        <v>17305</v>
      </c>
    </row>
    <row r="5842" spans="1:1" x14ac:dyDescent="0.2">
      <c r="A5842" t="s">
        <v>17306</v>
      </c>
    </row>
    <row r="5843" spans="1:1" x14ac:dyDescent="0.2">
      <c r="A5843" t="s">
        <v>17307</v>
      </c>
    </row>
    <row r="5844" spans="1:1" x14ac:dyDescent="0.2">
      <c r="A5844" t="s">
        <v>17308</v>
      </c>
    </row>
    <row r="5845" spans="1:1" x14ac:dyDescent="0.2">
      <c r="A5845" t="s">
        <v>17309</v>
      </c>
    </row>
    <row r="5846" spans="1:1" x14ac:dyDescent="0.2">
      <c r="A5846" t="s">
        <v>17310</v>
      </c>
    </row>
    <row r="5847" spans="1:1" x14ac:dyDescent="0.2">
      <c r="A5847" t="s">
        <v>17311</v>
      </c>
    </row>
    <row r="5848" spans="1:1" x14ac:dyDescent="0.2">
      <c r="A5848" t="s">
        <v>17312</v>
      </c>
    </row>
    <row r="5849" spans="1:1" x14ac:dyDescent="0.2">
      <c r="A5849" t="s">
        <v>17313</v>
      </c>
    </row>
    <row r="5850" spans="1:1" x14ac:dyDescent="0.2">
      <c r="A5850" t="s">
        <v>17314</v>
      </c>
    </row>
    <row r="5851" spans="1:1" x14ac:dyDescent="0.2">
      <c r="A5851" t="s">
        <v>17315</v>
      </c>
    </row>
    <row r="5852" spans="1:1" x14ac:dyDescent="0.2">
      <c r="A5852" t="s">
        <v>17316</v>
      </c>
    </row>
    <row r="5853" spans="1:1" x14ac:dyDescent="0.2">
      <c r="A5853" t="s">
        <v>17317</v>
      </c>
    </row>
    <row r="5854" spans="1:1" x14ac:dyDescent="0.2">
      <c r="A5854" t="s">
        <v>17318</v>
      </c>
    </row>
    <row r="5855" spans="1:1" x14ac:dyDescent="0.2">
      <c r="A5855" t="s">
        <v>17319</v>
      </c>
    </row>
    <row r="5856" spans="1:1" x14ac:dyDescent="0.2">
      <c r="A5856" t="s">
        <v>17320</v>
      </c>
    </row>
    <row r="5857" spans="1:1" x14ac:dyDescent="0.2">
      <c r="A5857" t="s">
        <v>17321</v>
      </c>
    </row>
    <row r="5858" spans="1:1" x14ac:dyDescent="0.2">
      <c r="A5858" t="s">
        <v>17322</v>
      </c>
    </row>
    <row r="5859" spans="1:1" x14ac:dyDescent="0.2">
      <c r="A5859" t="s">
        <v>17323</v>
      </c>
    </row>
    <row r="5860" spans="1:1" x14ac:dyDescent="0.2">
      <c r="A5860" t="s">
        <v>17324</v>
      </c>
    </row>
    <row r="5861" spans="1:1" x14ac:dyDescent="0.2">
      <c r="A5861" t="s">
        <v>17325</v>
      </c>
    </row>
    <row r="5862" spans="1:1" x14ac:dyDescent="0.2">
      <c r="A5862" t="s">
        <v>17326</v>
      </c>
    </row>
    <row r="5863" spans="1:1" x14ac:dyDescent="0.2">
      <c r="A5863" t="s">
        <v>17327</v>
      </c>
    </row>
    <row r="5864" spans="1:1" x14ac:dyDescent="0.2">
      <c r="A5864" t="s">
        <v>17328</v>
      </c>
    </row>
    <row r="5865" spans="1:1" x14ac:dyDescent="0.2">
      <c r="A5865" t="s">
        <v>17329</v>
      </c>
    </row>
    <row r="5866" spans="1:1" x14ac:dyDescent="0.2">
      <c r="A5866" t="s">
        <v>17330</v>
      </c>
    </row>
    <row r="5867" spans="1:1" x14ac:dyDescent="0.2">
      <c r="A5867" t="s">
        <v>17331</v>
      </c>
    </row>
    <row r="5868" spans="1:1" x14ac:dyDescent="0.2">
      <c r="A5868" t="s">
        <v>17332</v>
      </c>
    </row>
    <row r="5869" spans="1:1" x14ac:dyDescent="0.2">
      <c r="A5869" t="s">
        <v>17333</v>
      </c>
    </row>
    <row r="5870" spans="1:1" x14ac:dyDescent="0.2">
      <c r="A5870" t="s">
        <v>17334</v>
      </c>
    </row>
    <row r="5871" spans="1:1" x14ac:dyDescent="0.2">
      <c r="A5871" t="s">
        <v>17335</v>
      </c>
    </row>
    <row r="5872" spans="1:1" x14ac:dyDescent="0.2">
      <c r="A5872" t="s">
        <v>17336</v>
      </c>
    </row>
    <row r="5873" spans="1:1" x14ac:dyDescent="0.2">
      <c r="A5873" t="s">
        <v>17337</v>
      </c>
    </row>
    <row r="5874" spans="1:1" x14ac:dyDescent="0.2">
      <c r="A5874" t="s">
        <v>17338</v>
      </c>
    </row>
    <row r="5875" spans="1:1" x14ac:dyDescent="0.2">
      <c r="A5875" t="s">
        <v>17339</v>
      </c>
    </row>
    <row r="5876" spans="1:1" x14ac:dyDescent="0.2">
      <c r="A5876" t="s">
        <v>17340</v>
      </c>
    </row>
    <row r="5877" spans="1:1" x14ac:dyDescent="0.2">
      <c r="A5877" t="s">
        <v>17341</v>
      </c>
    </row>
    <row r="5878" spans="1:1" x14ac:dyDescent="0.2">
      <c r="A5878" t="s">
        <v>17342</v>
      </c>
    </row>
    <row r="5879" spans="1:1" x14ac:dyDescent="0.2">
      <c r="A5879" t="s">
        <v>17343</v>
      </c>
    </row>
    <row r="5880" spans="1:1" x14ac:dyDescent="0.2">
      <c r="A5880" t="s">
        <v>17344</v>
      </c>
    </row>
    <row r="5881" spans="1:1" x14ac:dyDescent="0.2">
      <c r="A5881" t="s">
        <v>17345</v>
      </c>
    </row>
    <row r="5882" spans="1:1" x14ac:dyDescent="0.2">
      <c r="A5882" t="s">
        <v>17346</v>
      </c>
    </row>
    <row r="5883" spans="1:1" x14ac:dyDescent="0.2">
      <c r="A5883" t="s">
        <v>17347</v>
      </c>
    </row>
    <row r="5884" spans="1:1" x14ac:dyDescent="0.2">
      <c r="A5884" t="s">
        <v>17348</v>
      </c>
    </row>
    <row r="5885" spans="1:1" x14ac:dyDescent="0.2">
      <c r="A5885" t="s">
        <v>17349</v>
      </c>
    </row>
    <row r="5886" spans="1:1" x14ac:dyDescent="0.2">
      <c r="A5886" t="s">
        <v>17350</v>
      </c>
    </row>
    <row r="5887" spans="1:1" x14ac:dyDescent="0.2">
      <c r="A5887" t="s">
        <v>17351</v>
      </c>
    </row>
    <row r="5888" spans="1:1" x14ac:dyDescent="0.2">
      <c r="A5888" t="s">
        <v>17352</v>
      </c>
    </row>
    <row r="5889" spans="1:1" x14ac:dyDescent="0.2">
      <c r="A5889" t="s">
        <v>17353</v>
      </c>
    </row>
    <row r="5890" spans="1:1" x14ac:dyDescent="0.2">
      <c r="A5890" t="s">
        <v>17354</v>
      </c>
    </row>
    <row r="5891" spans="1:1" x14ac:dyDescent="0.2">
      <c r="A5891" t="s">
        <v>17355</v>
      </c>
    </row>
    <row r="5892" spans="1:1" x14ac:dyDescent="0.2">
      <c r="A5892" t="s">
        <v>17356</v>
      </c>
    </row>
    <row r="5893" spans="1:1" x14ac:dyDescent="0.2">
      <c r="A5893" t="s">
        <v>17357</v>
      </c>
    </row>
    <row r="5894" spans="1:1" x14ac:dyDescent="0.2">
      <c r="A5894" t="s">
        <v>17358</v>
      </c>
    </row>
    <row r="5895" spans="1:1" x14ac:dyDescent="0.2">
      <c r="A5895" t="s">
        <v>17359</v>
      </c>
    </row>
    <row r="5896" spans="1:1" x14ac:dyDescent="0.2">
      <c r="A5896" t="s">
        <v>17360</v>
      </c>
    </row>
    <row r="5897" spans="1:1" x14ac:dyDescent="0.2">
      <c r="A5897" t="s">
        <v>17361</v>
      </c>
    </row>
    <row r="5898" spans="1:1" x14ac:dyDescent="0.2">
      <c r="A5898" t="s">
        <v>17362</v>
      </c>
    </row>
    <row r="5899" spans="1:1" x14ac:dyDescent="0.2">
      <c r="A5899" t="s">
        <v>17363</v>
      </c>
    </row>
    <row r="5900" spans="1:1" x14ac:dyDescent="0.2">
      <c r="A5900" t="s">
        <v>17364</v>
      </c>
    </row>
    <row r="5901" spans="1:1" x14ac:dyDescent="0.2">
      <c r="A5901" t="s">
        <v>17365</v>
      </c>
    </row>
    <row r="5902" spans="1:1" x14ac:dyDescent="0.2">
      <c r="A5902" t="s">
        <v>17366</v>
      </c>
    </row>
    <row r="5903" spans="1:1" x14ac:dyDescent="0.2">
      <c r="A5903" t="s">
        <v>17367</v>
      </c>
    </row>
    <row r="5904" spans="1:1" x14ac:dyDescent="0.2">
      <c r="A5904" t="s">
        <v>17368</v>
      </c>
    </row>
    <row r="5905" spans="1:1" x14ac:dyDescent="0.2">
      <c r="A5905" t="s">
        <v>17369</v>
      </c>
    </row>
    <row r="5906" spans="1:1" x14ac:dyDescent="0.2">
      <c r="A5906" t="s">
        <v>17370</v>
      </c>
    </row>
    <row r="5907" spans="1:1" x14ac:dyDescent="0.2">
      <c r="A5907" t="s">
        <v>17371</v>
      </c>
    </row>
    <row r="5908" spans="1:1" x14ac:dyDescent="0.2">
      <c r="A5908" t="s">
        <v>17372</v>
      </c>
    </row>
    <row r="5909" spans="1:1" x14ac:dyDescent="0.2">
      <c r="A5909" t="s">
        <v>17373</v>
      </c>
    </row>
    <row r="5910" spans="1:1" x14ac:dyDescent="0.2">
      <c r="A5910" t="s">
        <v>17374</v>
      </c>
    </row>
    <row r="5911" spans="1:1" x14ac:dyDescent="0.2">
      <c r="A5911" t="s">
        <v>17375</v>
      </c>
    </row>
    <row r="5912" spans="1:1" x14ac:dyDescent="0.2">
      <c r="A5912" t="s">
        <v>17376</v>
      </c>
    </row>
    <row r="5913" spans="1:1" x14ac:dyDescent="0.2">
      <c r="A5913" t="s">
        <v>17377</v>
      </c>
    </row>
    <row r="5914" spans="1:1" x14ac:dyDescent="0.2">
      <c r="A5914" t="s">
        <v>17378</v>
      </c>
    </row>
    <row r="5915" spans="1:1" x14ac:dyDescent="0.2">
      <c r="A5915" t="s">
        <v>17379</v>
      </c>
    </row>
    <row r="5916" spans="1:1" x14ac:dyDescent="0.2">
      <c r="A5916" t="s">
        <v>17380</v>
      </c>
    </row>
    <row r="5917" spans="1:1" x14ac:dyDescent="0.2">
      <c r="A5917" t="s">
        <v>17381</v>
      </c>
    </row>
    <row r="5918" spans="1:1" x14ac:dyDescent="0.2">
      <c r="A5918" t="s">
        <v>17382</v>
      </c>
    </row>
    <row r="5919" spans="1:1" x14ac:dyDescent="0.2">
      <c r="A5919" t="s">
        <v>17383</v>
      </c>
    </row>
    <row r="5920" spans="1:1" x14ac:dyDescent="0.2">
      <c r="A5920" t="s">
        <v>17384</v>
      </c>
    </row>
    <row r="5921" spans="1:1" x14ac:dyDescent="0.2">
      <c r="A5921" t="s">
        <v>17385</v>
      </c>
    </row>
    <row r="5922" spans="1:1" x14ac:dyDescent="0.2">
      <c r="A5922" t="s">
        <v>17386</v>
      </c>
    </row>
    <row r="5923" spans="1:1" x14ac:dyDescent="0.2">
      <c r="A5923" t="s">
        <v>17387</v>
      </c>
    </row>
    <row r="5924" spans="1:1" x14ac:dyDescent="0.2">
      <c r="A5924" t="s">
        <v>17388</v>
      </c>
    </row>
    <row r="5925" spans="1:1" x14ac:dyDescent="0.2">
      <c r="A5925" t="s">
        <v>17389</v>
      </c>
    </row>
    <row r="5926" spans="1:1" x14ac:dyDescent="0.2">
      <c r="A5926" t="s">
        <v>17390</v>
      </c>
    </row>
    <row r="5927" spans="1:1" x14ac:dyDescent="0.2">
      <c r="A5927" t="s">
        <v>17391</v>
      </c>
    </row>
    <row r="5928" spans="1:1" x14ac:dyDescent="0.2">
      <c r="A5928" t="s">
        <v>17392</v>
      </c>
    </row>
    <row r="5929" spans="1:1" x14ac:dyDescent="0.2">
      <c r="A5929" t="s">
        <v>17393</v>
      </c>
    </row>
    <row r="5930" spans="1:1" x14ac:dyDescent="0.2">
      <c r="A5930" t="s">
        <v>17394</v>
      </c>
    </row>
    <row r="5931" spans="1:1" x14ac:dyDescent="0.2">
      <c r="A5931" t="s">
        <v>17395</v>
      </c>
    </row>
    <row r="5932" spans="1:1" x14ac:dyDescent="0.2">
      <c r="A5932" t="s">
        <v>17396</v>
      </c>
    </row>
    <row r="5933" spans="1:1" x14ac:dyDescent="0.2">
      <c r="A5933" t="s">
        <v>17397</v>
      </c>
    </row>
    <row r="5934" spans="1:1" x14ac:dyDescent="0.2">
      <c r="A5934" t="s">
        <v>17398</v>
      </c>
    </row>
    <row r="5935" spans="1:1" x14ac:dyDescent="0.2">
      <c r="A5935" t="s">
        <v>17399</v>
      </c>
    </row>
    <row r="5936" spans="1:1" x14ac:dyDescent="0.2">
      <c r="A5936" t="s">
        <v>17400</v>
      </c>
    </row>
    <row r="5937" spans="1:1" x14ac:dyDescent="0.2">
      <c r="A5937" t="s">
        <v>17401</v>
      </c>
    </row>
    <row r="5938" spans="1:1" x14ac:dyDescent="0.2">
      <c r="A5938" t="s">
        <v>17402</v>
      </c>
    </row>
    <row r="5939" spans="1:1" x14ac:dyDescent="0.2">
      <c r="A5939" t="s">
        <v>17403</v>
      </c>
    </row>
    <row r="5940" spans="1:1" x14ac:dyDescent="0.2">
      <c r="A5940" t="s">
        <v>17404</v>
      </c>
    </row>
    <row r="5941" spans="1:1" x14ac:dyDescent="0.2">
      <c r="A5941" t="s">
        <v>17405</v>
      </c>
    </row>
    <row r="5942" spans="1:1" x14ac:dyDescent="0.2">
      <c r="A5942" t="s">
        <v>17406</v>
      </c>
    </row>
    <row r="5943" spans="1:1" x14ac:dyDescent="0.2">
      <c r="A5943" t="s">
        <v>17407</v>
      </c>
    </row>
    <row r="5944" spans="1:1" x14ac:dyDescent="0.2">
      <c r="A5944" t="s">
        <v>17408</v>
      </c>
    </row>
    <row r="5945" spans="1:1" x14ac:dyDescent="0.2">
      <c r="A5945" t="s">
        <v>17409</v>
      </c>
    </row>
    <row r="5946" spans="1:1" x14ac:dyDescent="0.2">
      <c r="A5946" t="s">
        <v>17410</v>
      </c>
    </row>
    <row r="5947" spans="1:1" x14ac:dyDescent="0.2">
      <c r="A5947" t="s">
        <v>17411</v>
      </c>
    </row>
    <row r="5948" spans="1:1" x14ac:dyDescent="0.2">
      <c r="A5948" t="s">
        <v>17412</v>
      </c>
    </row>
    <row r="5949" spans="1:1" x14ac:dyDescent="0.2">
      <c r="A5949" t="s">
        <v>17413</v>
      </c>
    </row>
    <row r="5950" spans="1:1" x14ac:dyDescent="0.2">
      <c r="A5950" t="s">
        <v>17414</v>
      </c>
    </row>
    <row r="5951" spans="1:1" x14ac:dyDescent="0.2">
      <c r="A5951" t="s">
        <v>17415</v>
      </c>
    </row>
    <row r="5952" spans="1:1" x14ac:dyDescent="0.2">
      <c r="A5952" t="s">
        <v>17416</v>
      </c>
    </row>
    <row r="5953" spans="1:1" x14ac:dyDescent="0.2">
      <c r="A5953" t="s">
        <v>17417</v>
      </c>
    </row>
    <row r="5954" spans="1:1" x14ac:dyDescent="0.2">
      <c r="A5954" t="s">
        <v>17418</v>
      </c>
    </row>
    <row r="5955" spans="1:1" x14ac:dyDescent="0.2">
      <c r="A5955" t="s">
        <v>17419</v>
      </c>
    </row>
    <row r="5956" spans="1:1" x14ac:dyDescent="0.2">
      <c r="A5956" t="s">
        <v>17420</v>
      </c>
    </row>
    <row r="5957" spans="1:1" x14ac:dyDescent="0.2">
      <c r="A5957" t="s">
        <v>17421</v>
      </c>
    </row>
    <row r="5958" spans="1:1" x14ac:dyDescent="0.2">
      <c r="A5958" t="s">
        <v>17422</v>
      </c>
    </row>
    <row r="5959" spans="1:1" x14ac:dyDescent="0.2">
      <c r="A5959" t="s">
        <v>17423</v>
      </c>
    </row>
    <row r="5960" spans="1:1" x14ac:dyDescent="0.2">
      <c r="A5960" t="s">
        <v>17424</v>
      </c>
    </row>
    <row r="5961" spans="1:1" x14ac:dyDescent="0.2">
      <c r="A5961" t="s">
        <v>17425</v>
      </c>
    </row>
    <row r="5962" spans="1:1" x14ac:dyDescent="0.2">
      <c r="A5962" t="s">
        <v>17426</v>
      </c>
    </row>
    <row r="5963" spans="1:1" x14ac:dyDescent="0.2">
      <c r="A5963" t="s">
        <v>17427</v>
      </c>
    </row>
    <row r="5964" spans="1:1" x14ac:dyDescent="0.2">
      <c r="A5964" t="s">
        <v>17428</v>
      </c>
    </row>
    <row r="5965" spans="1:1" x14ac:dyDescent="0.2">
      <c r="A5965" t="s">
        <v>17429</v>
      </c>
    </row>
    <row r="5966" spans="1:1" x14ac:dyDescent="0.2">
      <c r="A5966" t="s">
        <v>17430</v>
      </c>
    </row>
    <row r="5967" spans="1:1" x14ac:dyDescent="0.2">
      <c r="A5967" t="s">
        <v>17431</v>
      </c>
    </row>
    <row r="5968" spans="1:1" x14ac:dyDescent="0.2">
      <c r="A5968" t="s">
        <v>17432</v>
      </c>
    </row>
    <row r="5969" spans="1:1" x14ac:dyDescent="0.2">
      <c r="A5969" t="s">
        <v>17433</v>
      </c>
    </row>
    <row r="5970" spans="1:1" x14ac:dyDescent="0.2">
      <c r="A5970" t="s">
        <v>17434</v>
      </c>
    </row>
    <row r="5971" spans="1:1" x14ac:dyDescent="0.2">
      <c r="A5971" t="s">
        <v>17435</v>
      </c>
    </row>
    <row r="5972" spans="1:1" x14ac:dyDescent="0.2">
      <c r="A5972" t="s">
        <v>17436</v>
      </c>
    </row>
    <row r="5973" spans="1:1" x14ac:dyDescent="0.2">
      <c r="A5973" t="s">
        <v>17437</v>
      </c>
    </row>
    <row r="5974" spans="1:1" x14ac:dyDescent="0.2">
      <c r="A5974" t="s">
        <v>17438</v>
      </c>
    </row>
    <row r="5975" spans="1:1" x14ac:dyDescent="0.2">
      <c r="A5975" t="s">
        <v>17439</v>
      </c>
    </row>
    <row r="5976" spans="1:1" x14ac:dyDescent="0.2">
      <c r="A5976" t="s">
        <v>17440</v>
      </c>
    </row>
    <row r="5977" spans="1:1" x14ac:dyDescent="0.2">
      <c r="A5977" t="s">
        <v>17441</v>
      </c>
    </row>
    <row r="5978" spans="1:1" x14ac:dyDescent="0.2">
      <c r="A5978" t="s">
        <v>17442</v>
      </c>
    </row>
    <row r="5979" spans="1:1" x14ac:dyDescent="0.2">
      <c r="A5979" t="s">
        <v>17443</v>
      </c>
    </row>
    <row r="5980" spans="1:1" x14ac:dyDescent="0.2">
      <c r="A5980" t="s">
        <v>17444</v>
      </c>
    </row>
    <row r="5981" spans="1:1" x14ac:dyDescent="0.2">
      <c r="A5981" t="s">
        <v>17445</v>
      </c>
    </row>
    <row r="5982" spans="1:1" x14ac:dyDescent="0.2">
      <c r="A5982" t="s">
        <v>17446</v>
      </c>
    </row>
    <row r="5983" spans="1:1" x14ac:dyDescent="0.2">
      <c r="A5983" t="s">
        <v>17447</v>
      </c>
    </row>
    <row r="5984" spans="1:1" x14ac:dyDescent="0.2">
      <c r="A5984" t="s">
        <v>17448</v>
      </c>
    </row>
    <row r="5985" spans="1:1" x14ac:dyDescent="0.2">
      <c r="A5985" t="s">
        <v>17449</v>
      </c>
    </row>
    <row r="5986" spans="1:1" x14ac:dyDescent="0.2">
      <c r="A5986" t="s">
        <v>17450</v>
      </c>
    </row>
    <row r="5987" spans="1:1" x14ac:dyDescent="0.2">
      <c r="A5987" t="s">
        <v>17451</v>
      </c>
    </row>
    <row r="5988" spans="1:1" x14ac:dyDescent="0.2">
      <c r="A5988" t="s">
        <v>17452</v>
      </c>
    </row>
    <row r="5989" spans="1:1" x14ac:dyDescent="0.2">
      <c r="A5989" t="s">
        <v>17453</v>
      </c>
    </row>
    <row r="5990" spans="1:1" x14ac:dyDescent="0.2">
      <c r="A5990" t="s">
        <v>17454</v>
      </c>
    </row>
    <row r="5991" spans="1:1" x14ac:dyDescent="0.2">
      <c r="A5991" t="s">
        <v>17455</v>
      </c>
    </row>
    <row r="5992" spans="1:1" x14ac:dyDescent="0.2">
      <c r="A5992" t="s">
        <v>17456</v>
      </c>
    </row>
    <row r="5993" spans="1:1" x14ac:dyDescent="0.2">
      <c r="A5993" t="s">
        <v>17457</v>
      </c>
    </row>
    <row r="5994" spans="1:1" x14ac:dyDescent="0.2">
      <c r="A5994" t="s">
        <v>17458</v>
      </c>
    </row>
    <row r="5995" spans="1:1" x14ac:dyDescent="0.2">
      <c r="A5995" t="s">
        <v>17459</v>
      </c>
    </row>
    <row r="5996" spans="1:1" x14ac:dyDescent="0.2">
      <c r="A5996" t="s">
        <v>17460</v>
      </c>
    </row>
    <row r="5997" spans="1:1" x14ac:dyDescent="0.2">
      <c r="A5997" t="s">
        <v>17461</v>
      </c>
    </row>
    <row r="5998" spans="1:1" x14ac:dyDescent="0.2">
      <c r="A5998" t="s">
        <v>17462</v>
      </c>
    </row>
    <row r="5999" spans="1:1" x14ac:dyDescent="0.2">
      <c r="A5999" t="s">
        <v>17463</v>
      </c>
    </row>
    <row r="6000" spans="1:1" x14ac:dyDescent="0.2">
      <c r="A6000" t="s">
        <v>17464</v>
      </c>
    </row>
    <row r="6001" spans="1:1" x14ac:dyDescent="0.2">
      <c r="A6001" t="s">
        <v>17465</v>
      </c>
    </row>
    <row r="6002" spans="1:1" x14ac:dyDescent="0.2">
      <c r="A6002" t="s">
        <v>17466</v>
      </c>
    </row>
    <row r="6003" spans="1:1" x14ac:dyDescent="0.2">
      <c r="A6003" t="s">
        <v>17467</v>
      </c>
    </row>
    <row r="6004" spans="1:1" x14ac:dyDescent="0.2">
      <c r="A6004" t="s">
        <v>17468</v>
      </c>
    </row>
    <row r="6005" spans="1:1" x14ac:dyDescent="0.2">
      <c r="A6005" t="s">
        <v>17469</v>
      </c>
    </row>
    <row r="6006" spans="1:1" x14ac:dyDescent="0.2">
      <c r="A6006" t="s">
        <v>17470</v>
      </c>
    </row>
    <row r="6007" spans="1:1" x14ac:dyDescent="0.2">
      <c r="A6007" t="s">
        <v>17471</v>
      </c>
    </row>
    <row r="6008" spans="1:1" x14ac:dyDescent="0.2">
      <c r="A6008" t="s">
        <v>17472</v>
      </c>
    </row>
    <row r="6009" spans="1:1" x14ac:dyDescent="0.2">
      <c r="A6009" t="s">
        <v>17473</v>
      </c>
    </row>
    <row r="6010" spans="1:1" x14ac:dyDescent="0.2">
      <c r="A6010" t="s">
        <v>17474</v>
      </c>
    </row>
    <row r="6011" spans="1:1" x14ac:dyDescent="0.2">
      <c r="A6011" t="s">
        <v>17475</v>
      </c>
    </row>
    <row r="6012" spans="1:1" x14ac:dyDescent="0.2">
      <c r="A6012" t="s">
        <v>17476</v>
      </c>
    </row>
    <row r="6013" spans="1:1" x14ac:dyDescent="0.2">
      <c r="A6013" t="s">
        <v>17477</v>
      </c>
    </row>
    <row r="6014" spans="1:1" x14ac:dyDescent="0.2">
      <c r="A6014" t="s">
        <v>17478</v>
      </c>
    </row>
    <row r="6015" spans="1:1" x14ac:dyDescent="0.2">
      <c r="A6015" t="s">
        <v>17479</v>
      </c>
    </row>
    <row r="6016" spans="1:1" x14ac:dyDescent="0.2">
      <c r="A6016" t="s">
        <v>17480</v>
      </c>
    </row>
    <row r="6017" spans="1:1" x14ac:dyDescent="0.2">
      <c r="A6017" t="s">
        <v>17481</v>
      </c>
    </row>
    <row r="6018" spans="1:1" x14ac:dyDescent="0.2">
      <c r="A6018" t="s">
        <v>17482</v>
      </c>
    </row>
    <row r="6019" spans="1:1" x14ac:dyDescent="0.2">
      <c r="A6019" t="s">
        <v>17483</v>
      </c>
    </row>
    <row r="6020" spans="1:1" x14ac:dyDescent="0.2">
      <c r="A6020" t="s">
        <v>17484</v>
      </c>
    </row>
    <row r="6021" spans="1:1" x14ac:dyDescent="0.2">
      <c r="A6021" t="s">
        <v>17485</v>
      </c>
    </row>
    <row r="6022" spans="1:1" x14ac:dyDescent="0.2">
      <c r="A6022" t="s">
        <v>17486</v>
      </c>
    </row>
    <row r="6023" spans="1:1" x14ac:dyDescent="0.2">
      <c r="A6023" t="s">
        <v>17487</v>
      </c>
    </row>
    <row r="6024" spans="1:1" x14ac:dyDescent="0.2">
      <c r="A6024" t="s">
        <v>17488</v>
      </c>
    </row>
    <row r="6025" spans="1:1" x14ac:dyDescent="0.2">
      <c r="A6025" t="s">
        <v>17489</v>
      </c>
    </row>
    <row r="6026" spans="1:1" x14ac:dyDescent="0.2">
      <c r="A6026" t="s">
        <v>17490</v>
      </c>
    </row>
    <row r="6027" spans="1:1" x14ac:dyDescent="0.2">
      <c r="A6027" t="s">
        <v>17491</v>
      </c>
    </row>
    <row r="6028" spans="1:1" x14ac:dyDescent="0.2">
      <c r="A6028" t="s">
        <v>17492</v>
      </c>
    </row>
    <row r="6029" spans="1:1" x14ac:dyDescent="0.2">
      <c r="A6029" t="s">
        <v>17493</v>
      </c>
    </row>
    <row r="6030" spans="1:1" x14ac:dyDescent="0.2">
      <c r="A6030" t="s">
        <v>17494</v>
      </c>
    </row>
    <row r="6031" spans="1:1" x14ac:dyDescent="0.2">
      <c r="A6031" t="s">
        <v>17495</v>
      </c>
    </row>
    <row r="6032" spans="1:1" x14ac:dyDescent="0.2">
      <c r="A6032" t="s">
        <v>17496</v>
      </c>
    </row>
    <row r="6033" spans="1:1" x14ac:dyDescent="0.2">
      <c r="A6033" t="s">
        <v>17497</v>
      </c>
    </row>
    <row r="6034" spans="1:1" x14ac:dyDescent="0.2">
      <c r="A6034" t="s">
        <v>17498</v>
      </c>
    </row>
    <row r="6035" spans="1:1" x14ac:dyDescent="0.2">
      <c r="A6035" t="s">
        <v>17499</v>
      </c>
    </row>
    <row r="6036" spans="1:1" x14ac:dyDescent="0.2">
      <c r="A6036" t="s">
        <v>17500</v>
      </c>
    </row>
    <row r="6037" spans="1:1" x14ac:dyDescent="0.2">
      <c r="A6037" t="s">
        <v>17501</v>
      </c>
    </row>
    <row r="6038" spans="1:1" x14ac:dyDescent="0.2">
      <c r="A6038" t="s">
        <v>17502</v>
      </c>
    </row>
    <row r="6039" spans="1:1" x14ac:dyDescent="0.2">
      <c r="A6039" t="s">
        <v>17503</v>
      </c>
    </row>
    <row r="6040" spans="1:1" x14ac:dyDescent="0.2">
      <c r="A6040" t="s">
        <v>17504</v>
      </c>
    </row>
    <row r="6041" spans="1:1" x14ac:dyDescent="0.2">
      <c r="A6041" t="s">
        <v>17505</v>
      </c>
    </row>
    <row r="6042" spans="1:1" x14ac:dyDescent="0.2">
      <c r="A6042" t="s">
        <v>17506</v>
      </c>
    </row>
    <row r="6043" spans="1:1" x14ac:dyDescent="0.2">
      <c r="A6043" t="s">
        <v>17507</v>
      </c>
    </row>
    <row r="6044" spans="1:1" x14ac:dyDescent="0.2">
      <c r="A6044" t="s">
        <v>17508</v>
      </c>
    </row>
    <row r="6045" spans="1:1" x14ac:dyDescent="0.2">
      <c r="A6045" t="s">
        <v>17509</v>
      </c>
    </row>
    <row r="6046" spans="1:1" x14ac:dyDescent="0.2">
      <c r="A6046" t="s">
        <v>17510</v>
      </c>
    </row>
    <row r="6047" spans="1:1" x14ac:dyDescent="0.2">
      <c r="A6047" t="s">
        <v>17511</v>
      </c>
    </row>
    <row r="6048" spans="1:1" x14ac:dyDescent="0.2">
      <c r="A6048" t="s">
        <v>17512</v>
      </c>
    </row>
    <row r="6049" spans="1:1" x14ac:dyDescent="0.2">
      <c r="A6049" t="s">
        <v>17513</v>
      </c>
    </row>
    <row r="6050" spans="1:1" x14ac:dyDescent="0.2">
      <c r="A6050" t="s">
        <v>17514</v>
      </c>
    </row>
    <row r="6051" spans="1:1" x14ac:dyDescent="0.2">
      <c r="A6051" t="s">
        <v>17515</v>
      </c>
    </row>
    <row r="6052" spans="1:1" x14ac:dyDescent="0.2">
      <c r="A6052" t="s">
        <v>17516</v>
      </c>
    </row>
    <row r="6053" spans="1:1" x14ac:dyDescent="0.2">
      <c r="A6053" t="s">
        <v>17517</v>
      </c>
    </row>
    <row r="6054" spans="1:1" x14ac:dyDescent="0.2">
      <c r="A6054" t="s">
        <v>17518</v>
      </c>
    </row>
    <row r="6055" spans="1:1" x14ac:dyDescent="0.2">
      <c r="A6055" t="s">
        <v>17519</v>
      </c>
    </row>
    <row r="6056" spans="1:1" x14ac:dyDescent="0.2">
      <c r="A6056" t="s">
        <v>17520</v>
      </c>
    </row>
    <row r="6057" spans="1:1" x14ac:dyDescent="0.2">
      <c r="A6057" t="s">
        <v>17521</v>
      </c>
    </row>
    <row r="6058" spans="1:1" x14ac:dyDescent="0.2">
      <c r="A6058" t="s">
        <v>17522</v>
      </c>
    </row>
    <row r="6059" spans="1:1" x14ac:dyDescent="0.2">
      <c r="A6059" t="s">
        <v>17523</v>
      </c>
    </row>
    <row r="6060" spans="1:1" x14ac:dyDescent="0.2">
      <c r="A6060" t="s">
        <v>17524</v>
      </c>
    </row>
    <row r="6061" spans="1:1" x14ac:dyDescent="0.2">
      <c r="A6061" t="s">
        <v>17525</v>
      </c>
    </row>
    <row r="6062" spans="1:1" x14ac:dyDescent="0.2">
      <c r="A6062" t="s">
        <v>17526</v>
      </c>
    </row>
    <row r="6063" spans="1:1" x14ac:dyDescent="0.2">
      <c r="A6063" t="s">
        <v>17527</v>
      </c>
    </row>
    <row r="6064" spans="1:1" x14ac:dyDescent="0.2">
      <c r="A6064" t="s">
        <v>17528</v>
      </c>
    </row>
    <row r="6065" spans="1:1" x14ac:dyDescent="0.2">
      <c r="A6065" t="s">
        <v>17529</v>
      </c>
    </row>
    <row r="6066" spans="1:1" x14ac:dyDescent="0.2">
      <c r="A6066" t="s">
        <v>17530</v>
      </c>
    </row>
    <row r="6067" spans="1:1" x14ac:dyDescent="0.2">
      <c r="A6067" t="s">
        <v>17531</v>
      </c>
    </row>
    <row r="6068" spans="1:1" x14ac:dyDescent="0.2">
      <c r="A6068" t="s">
        <v>17532</v>
      </c>
    </row>
    <row r="6069" spans="1:1" x14ac:dyDescent="0.2">
      <c r="A6069" t="s">
        <v>17533</v>
      </c>
    </row>
    <row r="6070" spans="1:1" x14ac:dyDescent="0.2">
      <c r="A6070" t="s">
        <v>17534</v>
      </c>
    </row>
    <row r="6071" spans="1:1" x14ac:dyDescent="0.2">
      <c r="A6071" t="s">
        <v>17535</v>
      </c>
    </row>
    <row r="6072" spans="1:1" x14ac:dyDescent="0.2">
      <c r="A6072" t="s">
        <v>17536</v>
      </c>
    </row>
    <row r="6073" spans="1:1" x14ac:dyDescent="0.2">
      <c r="A6073" t="s">
        <v>17537</v>
      </c>
    </row>
    <row r="6074" spans="1:1" x14ac:dyDescent="0.2">
      <c r="A6074" t="s">
        <v>17538</v>
      </c>
    </row>
    <row r="6075" spans="1:1" x14ac:dyDescent="0.2">
      <c r="A6075" t="s">
        <v>17539</v>
      </c>
    </row>
    <row r="6076" spans="1:1" x14ac:dyDescent="0.2">
      <c r="A6076" t="s">
        <v>17540</v>
      </c>
    </row>
    <row r="6077" spans="1:1" x14ac:dyDescent="0.2">
      <c r="A6077" t="s">
        <v>17541</v>
      </c>
    </row>
    <row r="6078" spans="1:1" x14ac:dyDescent="0.2">
      <c r="A6078" t="s">
        <v>17542</v>
      </c>
    </row>
    <row r="6079" spans="1:1" x14ac:dyDescent="0.2">
      <c r="A6079" t="s">
        <v>17543</v>
      </c>
    </row>
    <row r="6080" spans="1:1" x14ac:dyDescent="0.2">
      <c r="A6080" t="s">
        <v>17544</v>
      </c>
    </row>
    <row r="6081" spans="1:1" x14ac:dyDescent="0.2">
      <c r="A6081" t="s">
        <v>17545</v>
      </c>
    </row>
    <row r="6082" spans="1:1" x14ac:dyDescent="0.2">
      <c r="A6082" t="s">
        <v>17546</v>
      </c>
    </row>
    <row r="6083" spans="1:1" x14ac:dyDescent="0.2">
      <c r="A6083" t="s">
        <v>17547</v>
      </c>
    </row>
    <row r="6084" spans="1:1" x14ac:dyDescent="0.2">
      <c r="A6084" t="s">
        <v>17548</v>
      </c>
    </row>
    <row r="6085" spans="1:1" x14ac:dyDescent="0.2">
      <c r="A6085" t="s">
        <v>17549</v>
      </c>
    </row>
    <row r="6086" spans="1:1" x14ac:dyDescent="0.2">
      <c r="A6086" t="s">
        <v>17550</v>
      </c>
    </row>
    <row r="6087" spans="1:1" x14ac:dyDescent="0.2">
      <c r="A6087" t="s">
        <v>17551</v>
      </c>
    </row>
    <row r="6088" spans="1:1" x14ac:dyDescent="0.2">
      <c r="A6088" t="s">
        <v>17552</v>
      </c>
    </row>
    <row r="6089" spans="1:1" x14ac:dyDescent="0.2">
      <c r="A6089" t="s">
        <v>17553</v>
      </c>
    </row>
    <row r="6090" spans="1:1" x14ac:dyDescent="0.2">
      <c r="A6090" t="s">
        <v>17554</v>
      </c>
    </row>
    <row r="6091" spans="1:1" x14ac:dyDescent="0.2">
      <c r="A6091" t="s">
        <v>17555</v>
      </c>
    </row>
    <row r="6092" spans="1:1" x14ac:dyDescent="0.2">
      <c r="A6092" t="s">
        <v>17556</v>
      </c>
    </row>
    <row r="6093" spans="1:1" x14ac:dyDescent="0.2">
      <c r="A6093" t="s">
        <v>17557</v>
      </c>
    </row>
    <row r="6094" spans="1:1" x14ac:dyDescent="0.2">
      <c r="A6094" t="s">
        <v>17558</v>
      </c>
    </row>
    <row r="6095" spans="1:1" x14ac:dyDescent="0.2">
      <c r="A6095" t="s">
        <v>17559</v>
      </c>
    </row>
    <row r="6096" spans="1:1" x14ac:dyDescent="0.2">
      <c r="A6096" t="s">
        <v>17560</v>
      </c>
    </row>
    <row r="6097" spans="1:1" x14ac:dyDescent="0.2">
      <c r="A6097" t="s">
        <v>17561</v>
      </c>
    </row>
    <row r="6098" spans="1:1" x14ac:dyDescent="0.2">
      <c r="A6098" t="s">
        <v>17562</v>
      </c>
    </row>
    <row r="6099" spans="1:1" x14ac:dyDescent="0.2">
      <c r="A6099" t="s">
        <v>17563</v>
      </c>
    </row>
    <row r="6100" spans="1:1" x14ac:dyDescent="0.2">
      <c r="A6100" t="s">
        <v>17564</v>
      </c>
    </row>
    <row r="6101" spans="1:1" x14ac:dyDescent="0.2">
      <c r="A6101" t="s">
        <v>17565</v>
      </c>
    </row>
    <row r="6102" spans="1:1" x14ac:dyDescent="0.2">
      <c r="A6102" t="s">
        <v>17566</v>
      </c>
    </row>
    <row r="6103" spans="1:1" x14ac:dyDescent="0.2">
      <c r="A6103" t="s">
        <v>17567</v>
      </c>
    </row>
    <row r="6104" spans="1:1" x14ac:dyDescent="0.2">
      <c r="A6104" t="s">
        <v>17568</v>
      </c>
    </row>
    <row r="6105" spans="1:1" x14ac:dyDescent="0.2">
      <c r="A6105" t="s">
        <v>17569</v>
      </c>
    </row>
    <row r="6106" spans="1:1" x14ac:dyDescent="0.2">
      <c r="A6106" t="s">
        <v>17570</v>
      </c>
    </row>
    <row r="6107" spans="1:1" x14ac:dyDescent="0.2">
      <c r="A6107" t="s">
        <v>17571</v>
      </c>
    </row>
    <row r="6108" spans="1:1" x14ac:dyDescent="0.2">
      <c r="A6108" t="s">
        <v>17572</v>
      </c>
    </row>
    <row r="6109" spans="1:1" x14ac:dyDescent="0.2">
      <c r="A6109" t="s">
        <v>17573</v>
      </c>
    </row>
    <row r="6110" spans="1:1" x14ac:dyDescent="0.2">
      <c r="A6110" t="s">
        <v>17574</v>
      </c>
    </row>
    <row r="6111" spans="1:1" x14ac:dyDescent="0.2">
      <c r="A6111" t="s">
        <v>17575</v>
      </c>
    </row>
    <row r="6112" spans="1:1" x14ac:dyDescent="0.2">
      <c r="A6112" t="s">
        <v>17576</v>
      </c>
    </row>
    <row r="6113" spans="1:1" x14ac:dyDescent="0.2">
      <c r="A6113" t="s">
        <v>17577</v>
      </c>
    </row>
    <row r="6114" spans="1:1" x14ac:dyDescent="0.2">
      <c r="A6114" t="s">
        <v>17578</v>
      </c>
    </row>
    <row r="6115" spans="1:1" x14ac:dyDescent="0.2">
      <c r="A6115" t="s">
        <v>17579</v>
      </c>
    </row>
    <row r="6116" spans="1:1" x14ac:dyDescent="0.2">
      <c r="A6116" t="s">
        <v>17580</v>
      </c>
    </row>
    <row r="6117" spans="1:1" x14ac:dyDescent="0.2">
      <c r="A6117" t="s">
        <v>17581</v>
      </c>
    </row>
    <row r="6118" spans="1:1" x14ac:dyDescent="0.2">
      <c r="A6118" t="s">
        <v>17582</v>
      </c>
    </row>
    <row r="6119" spans="1:1" x14ac:dyDescent="0.2">
      <c r="A6119" t="s">
        <v>17583</v>
      </c>
    </row>
    <row r="6120" spans="1:1" x14ac:dyDescent="0.2">
      <c r="A6120" t="s">
        <v>17584</v>
      </c>
    </row>
    <row r="6121" spans="1:1" x14ac:dyDescent="0.2">
      <c r="A6121" t="s">
        <v>17585</v>
      </c>
    </row>
    <row r="6122" spans="1:1" x14ac:dyDescent="0.2">
      <c r="A6122" t="s">
        <v>17586</v>
      </c>
    </row>
    <row r="6123" spans="1:1" x14ac:dyDescent="0.2">
      <c r="A6123" t="s">
        <v>17587</v>
      </c>
    </row>
    <row r="6124" spans="1:1" x14ac:dyDescent="0.2">
      <c r="A6124" t="s">
        <v>17588</v>
      </c>
    </row>
    <row r="6125" spans="1:1" x14ac:dyDescent="0.2">
      <c r="A6125" t="s">
        <v>17589</v>
      </c>
    </row>
    <row r="6126" spans="1:1" x14ac:dyDescent="0.2">
      <c r="A6126" t="s">
        <v>17590</v>
      </c>
    </row>
    <row r="6127" spans="1:1" x14ac:dyDescent="0.2">
      <c r="A6127" t="s">
        <v>17591</v>
      </c>
    </row>
    <row r="6128" spans="1:1" x14ac:dyDescent="0.2">
      <c r="A6128" t="s">
        <v>17592</v>
      </c>
    </row>
    <row r="6129" spans="1:1" x14ac:dyDescent="0.2">
      <c r="A6129" t="s">
        <v>17593</v>
      </c>
    </row>
    <row r="6130" spans="1:1" x14ac:dyDescent="0.2">
      <c r="A6130" t="s">
        <v>17594</v>
      </c>
    </row>
    <row r="6131" spans="1:1" x14ac:dyDescent="0.2">
      <c r="A6131" t="s">
        <v>17595</v>
      </c>
    </row>
    <row r="6132" spans="1:1" x14ac:dyDescent="0.2">
      <c r="A6132" t="s">
        <v>17596</v>
      </c>
    </row>
    <row r="6133" spans="1:1" x14ac:dyDescent="0.2">
      <c r="A6133" t="s">
        <v>17597</v>
      </c>
    </row>
    <row r="6134" spans="1:1" x14ac:dyDescent="0.2">
      <c r="A6134" t="s">
        <v>17598</v>
      </c>
    </row>
    <row r="6135" spans="1:1" x14ac:dyDescent="0.2">
      <c r="A6135" t="s">
        <v>17599</v>
      </c>
    </row>
    <row r="6136" spans="1:1" x14ac:dyDescent="0.2">
      <c r="A6136" t="s">
        <v>17600</v>
      </c>
    </row>
    <row r="6137" spans="1:1" x14ac:dyDescent="0.2">
      <c r="A6137" t="s">
        <v>17601</v>
      </c>
    </row>
    <row r="6138" spans="1:1" x14ac:dyDescent="0.2">
      <c r="A6138" t="s">
        <v>17602</v>
      </c>
    </row>
    <row r="6139" spans="1:1" x14ac:dyDescent="0.2">
      <c r="A6139" t="s">
        <v>17603</v>
      </c>
    </row>
    <row r="6140" spans="1:1" x14ac:dyDescent="0.2">
      <c r="A6140" t="s">
        <v>17604</v>
      </c>
    </row>
    <row r="6141" spans="1:1" x14ac:dyDescent="0.2">
      <c r="A6141" t="s">
        <v>17605</v>
      </c>
    </row>
    <row r="6142" spans="1:1" x14ac:dyDescent="0.2">
      <c r="A6142" t="s">
        <v>17606</v>
      </c>
    </row>
    <row r="6143" spans="1:1" x14ac:dyDescent="0.2">
      <c r="A6143" t="s">
        <v>17607</v>
      </c>
    </row>
    <row r="6144" spans="1:1" x14ac:dyDescent="0.2">
      <c r="A6144" t="s">
        <v>17608</v>
      </c>
    </row>
    <row r="6145" spans="1:1" x14ac:dyDescent="0.2">
      <c r="A6145" t="s">
        <v>17609</v>
      </c>
    </row>
    <row r="6146" spans="1:1" x14ac:dyDescent="0.2">
      <c r="A6146" t="s">
        <v>17610</v>
      </c>
    </row>
    <row r="6147" spans="1:1" x14ac:dyDescent="0.2">
      <c r="A6147" t="s">
        <v>17611</v>
      </c>
    </row>
    <row r="6148" spans="1:1" x14ac:dyDescent="0.2">
      <c r="A6148" t="s">
        <v>17612</v>
      </c>
    </row>
    <row r="6149" spans="1:1" x14ac:dyDescent="0.2">
      <c r="A6149" t="s">
        <v>17613</v>
      </c>
    </row>
    <row r="6150" spans="1:1" x14ac:dyDescent="0.2">
      <c r="A6150" t="s">
        <v>17614</v>
      </c>
    </row>
    <row r="6151" spans="1:1" x14ac:dyDescent="0.2">
      <c r="A6151" t="s">
        <v>17615</v>
      </c>
    </row>
    <row r="6152" spans="1:1" x14ac:dyDescent="0.2">
      <c r="A6152" t="s">
        <v>17616</v>
      </c>
    </row>
    <row r="6153" spans="1:1" x14ac:dyDescent="0.2">
      <c r="A6153" t="s">
        <v>17617</v>
      </c>
    </row>
    <row r="6154" spans="1:1" x14ac:dyDescent="0.2">
      <c r="A6154" t="s">
        <v>17618</v>
      </c>
    </row>
    <row r="6155" spans="1:1" x14ac:dyDescent="0.2">
      <c r="A6155" t="s">
        <v>17619</v>
      </c>
    </row>
    <row r="6156" spans="1:1" x14ac:dyDescent="0.2">
      <c r="A6156" t="s">
        <v>17620</v>
      </c>
    </row>
    <row r="6157" spans="1:1" x14ac:dyDescent="0.2">
      <c r="A6157" t="s">
        <v>17621</v>
      </c>
    </row>
    <row r="6158" spans="1:1" x14ac:dyDescent="0.2">
      <c r="A6158" t="s">
        <v>17622</v>
      </c>
    </row>
    <row r="6159" spans="1:1" x14ac:dyDescent="0.2">
      <c r="A6159" t="s">
        <v>17623</v>
      </c>
    </row>
    <row r="6160" spans="1:1" x14ac:dyDescent="0.2">
      <c r="A6160" t="s">
        <v>17624</v>
      </c>
    </row>
    <row r="6161" spans="1:1" x14ac:dyDescent="0.2">
      <c r="A6161" t="s">
        <v>17625</v>
      </c>
    </row>
    <row r="6162" spans="1:1" x14ac:dyDescent="0.2">
      <c r="A6162" t="s">
        <v>17626</v>
      </c>
    </row>
    <row r="6163" spans="1:1" x14ac:dyDescent="0.2">
      <c r="A6163" t="s">
        <v>17627</v>
      </c>
    </row>
    <row r="6164" spans="1:1" x14ac:dyDescent="0.2">
      <c r="A6164" t="s">
        <v>17628</v>
      </c>
    </row>
    <row r="6165" spans="1:1" x14ac:dyDescent="0.2">
      <c r="A6165" t="s">
        <v>17629</v>
      </c>
    </row>
    <row r="6166" spans="1:1" x14ac:dyDescent="0.2">
      <c r="A6166" t="s">
        <v>17630</v>
      </c>
    </row>
    <row r="6167" spans="1:1" x14ac:dyDescent="0.2">
      <c r="A6167" t="s">
        <v>17631</v>
      </c>
    </row>
    <row r="6168" spans="1:1" x14ac:dyDescent="0.2">
      <c r="A6168" t="s">
        <v>17632</v>
      </c>
    </row>
    <row r="6169" spans="1:1" x14ac:dyDescent="0.2">
      <c r="A6169" t="s">
        <v>17633</v>
      </c>
    </row>
    <row r="6170" spans="1:1" x14ac:dyDescent="0.2">
      <c r="A6170" t="s">
        <v>17634</v>
      </c>
    </row>
    <row r="6171" spans="1:1" x14ac:dyDescent="0.2">
      <c r="A6171" t="s">
        <v>17635</v>
      </c>
    </row>
    <row r="6172" spans="1:1" x14ac:dyDescent="0.2">
      <c r="A6172" t="s">
        <v>17636</v>
      </c>
    </row>
    <row r="6173" spans="1:1" x14ac:dyDescent="0.2">
      <c r="A6173" t="s">
        <v>17637</v>
      </c>
    </row>
    <row r="6174" spans="1:1" x14ac:dyDescent="0.2">
      <c r="A6174" t="s">
        <v>17638</v>
      </c>
    </row>
    <row r="6175" spans="1:1" x14ac:dyDescent="0.2">
      <c r="A6175" t="s">
        <v>17639</v>
      </c>
    </row>
    <row r="6176" spans="1:1" x14ac:dyDescent="0.2">
      <c r="A6176" t="s">
        <v>17640</v>
      </c>
    </row>
    <row r="6177" spans="1:1" x14ac:dyDescent="0.2">
      <c r="A6177" t="s">
        <v>17641</v>
      </c>
    </row>
    <row r="6178" spans="1:1" x14ac:dyDescent="0.2">
      <c r="A6178" t="s">
        <v>17642</v>
      </c>
    </row>
    <row r="6179" spans="1:1" x14ac:dyDescent="0.2">
      <c r="A6179" t="s">
        <v>17643</v>
      </c>
    </row>
    <row r="6180" spans="1:1" x14ac:dyDescent="0.2">
      <c r="A6180" t="s">
        <v>17644</v>
      </c>
    </row>
    <row r="6181" spans="1:1" x14ac:dyDescent="0.2">
      <c r="A6181" t="s">
        <v>17645</v>
      </c>
    </row>
    <row r="6182" spans="1:1" x14ac:dyDescent="0.2">
      <c r="A6182" t="s">
        <v>17646</v>
      </c>
    </row>
    <row r="6183" spans="1:1" x14ac:dyDescent="0.2">
      <c r="A6183" t="s">
        <v>17647</v>
      </c>
    </row>
    <row r="6184" spans="1:1" x14ac:dyDescent="0.2">
      <c r="A6184" t="s">
        <v>17648</v>
      </c>
    </row>
    <row r="6185" spans="1:1" x14ac:dyDescent="0.2">
      <c r="A6185" t="s">
        <v>17649</v>
      </c>
    </row>
    <row r="6186" spans="1:1" x14ac:dyDescent="0.2">
      <c r="A6186" t="s">
        <v>17650</v>
      </c>
    </row>
    <row r="6187" spans="1:1" x14ac:dyDescent="0.2">
      <c r="A6187" t="s">
        <v>17651</v>
      </c>
    </row>
    <row r="6188" spans="1:1" x14ac:dyDescent="0.2">
      <c r="A6188" t="s">
        <v>17652</v>
      </c>
    </row>
    <row r="6189" spans="1:1" x14ac:dyDescent="0.2">
      <c r="A6189" t="s">
        <v>17653</v>
      </c>
    </row>
    <row r="6190" spans="1:1" x14ac:dyDescent="0.2">
      <c r="A6190" t="s">
        <v>17654</v>
      </c>
    </row>
    <row r="6191" spans="1:1" x14ac:dyDescent="0.2">
      <c r="A6191" t="s">
        <v>17655</v>
      </c>
    </row>
    <row r="6192" spans="1:1" x14ac:dyDescent="0.2">
      <c r="A6192" t="s">
        <v>17656</v>
      </c>
    </row>
    <row r="6193" spans="1:1" x14ac:dyDescent="0.2">
      <c r="A6193" t="s">
        <v>17657</v>
      </c>
    </row>
    <row r="6194" spans="1:1" x14ac:dyDescent="0.2">
      <c r="A6194" t="s">
        <v>17658</v>
      </c>
    </row>
    <row r="6195" spans="1:1" x14ac:dyDescent="0.2">
      <c r="A6195" t="s">
        <v>17659</v>
      </c>
    </row>
    <row r="6196" spans="1:1" x14ac:dyDescent="0.2">
      <c r="A6196" t="s">
        <v>17660</v>
      </c>
    </row>
    <row r="6197" spans="1:1" x14ac:dyDescent="0.2">
      <c r="A6197" t="s">
        <v>17661</v>
      </c>
    </row>
    <row r="6198" spans="1:1" x14ac:dyDescent="0.2">
      <c r="A6198" t="s">
        <v>17662</v>
      </c>
    </row>
    <row r="6199" spans="1:1" x14ac:dyDescent="0.2">
      <c r="A6199" t="s">
        <v>17663</v>
      </c>
    </row>
    <row r="6200" spans="1:1" x14ac:dyDescent="0.2">
      <c r="A6200" t="s">
        <v>17664</v>
      </c>
    </row>
    <row r="6201" spans="1:1" x14ac:dyDescent="0.2">
      <c r="A6201" t="s">
        <v>17665</v>
      </c>
    </row>
    <row r="6202" spans="1:1" x14ac:dyDescent="0.2">
      <c r="A6202" t="s">
        <v>17666</v>
      </c>
    </row>
    <row r="6203" spans="1:1" x14ac:dyDescent="0.2">
      <c r="A6203" t="s">
        <v>17667</v>
      </c>
    </row>
    <row r="6204" spans="1:1" x14ac:dyDescent="0.2">
      <c r="A6204" t="s">
        <v>17668</v>
      </c>
    </row>
    <row r="6205" spans="1:1" x14ac:dyDescent="0.2">
      <c r="A6205" t="s">
        <v>17669</v>
      </c>
    </row>
    <row r="6206" spans="1:1" x14ac:dyDescent="0.2">
      <c r="A6206" t="s">
        <v>17670</v>
      </c>
    </row>
    <row r="6207" spans="1:1" x14ac:dyDescent="0.2">
      <c r="A6207" t="s">
        <v>17671</v>
      </c>
    </row>
    <row r="6208" spans="1:1" x14ac:dyDescent="0.2">
      <c r="A6208" t="s">
        <v>17672</v>
      </c>
    </row>
    <row r="6209" spans="1:1" x14ac:dyDescent="0.2">
      <c r="A6209" t="s">
        <v>17673</v>
      </c>
    </row>
    <row r="6210" spans="1:1" x14ac:dyDescent="0.2">
      <c r="A6210" t="s">
        <v>17674</v>
      </c>
    </row>
    <row r="6211" spans="1:1" x14ac:dyDescent="0.2">
      <c r="A6211" t="s">
        <v>17675</v>
      </c>
    </row>
    <row r="6212" spans="1:1" x14ac:dyDescent="0.2">
      <c r="A6212" t="s">
        <v>17676</v>
      </c>
    </row>
    <row r="6213" spans="1:1" x14ac:dyDescent="0.2">
      <c r="A6213" t="s">
        <v>17677</v>
      </c>
    </row>
    <row r="6214" spans="1:1" x14ac:dyDescent="0.2">
      <c r="A6214" t="s">
        <v>17678</v>
      </c>
    </row>
    <row r="6215" spans="1:1" x14ac:dyDescent="0.2">
      <c r="A6215" t="s">
        <v>17679</v>
      </c>
    </row>
    <row r="6216" spans="1:1" x14ac:dyDescent="0.2">
      <c r="A6216" t="s">
        <v>17680</v>
      </c>
    </row>
    <row r="6217" spans="1:1" x14ac:dyDescent="0.2">
      <c r="A6217" t="s">
        <v>17681</v>
      </c>
    </row>
    <row r="6218" spans="1:1" x14ac:dyDescent="0.2">
      <c r="A6218" t="s">
        <v>17682</v>
      </c>
    </row>
    <row r="6219" spans="1:1" x14ac:dyDescent="0.2">
      <c r="A6219" t="s">
        <v>17683</v>
      </c>
    </row>
    <row r="6220" spans="1:1" x14ac:dyDescent="0.2">
      <c r="A6220" t="s">
        <v>17684</v>
      </c>
    </row>
    <row r="6221" spans="1:1" x14ac:dyDescent="0.2">
      <c r="A6221" t="s">
        <v>17685</v>
      </c>
    </row>
    <row r="6222" spans="1:1" x14ac:dyDescent="0.2">
      <c r="A6222" t="s">
        <v>17686</v>
      </c>
    </row>
    <row r="6223" spans="1:1" x14ac:dyDescent="0.2">
      <c r="A6223" t="s">
        <v>17687</v>
      </c>
    </row>
    <row r="6224" spans="1:1" x14ac:dyDescent="0.2">
      <c r="A6224" t="s">
        <v>17688</v>
      </c>
    </row>
    <row r="6225" spans="1:1" x14ac:dyDescent="0.2">
      <c r="A6225" t="s">
        <v>17689</v>
      </c>
    </row>
    <row r="6226" spans="1:1" x14ac:dyDescent="0.2">
      <c r="A6226" t="s">
        <v>17690</v>
      </c>
    </row>
    <row r="6227" spans="1:1" x14ac:dyDescent="0.2">
      <c r="A6227" t="s">
        <v>17691</v>
      </c>
    </row>
    <row r="6228" spans="1:1" x14ac:dyDescent="0.2">
      <c r="A6228" t="s">
        <v>17692</v>
      </c>
    </row>
    <row r="6229" spans="1:1" x14ac:dyDescent="0.2">
      <c r="A6229" t="s">
        <v>17693</v>
      </c>
    </row>
    <row r="6230" spans="1:1" x14ac:dyDescent="0.2">
      <c r="A6230" t="s">
        <v>17694</v>
      </c>
    </row>
    <row r="6231" spans="1:1" x14ac:dyDescent="0.2">
      <c r="A6231" t="s">
        <v>17695</v>
      </c>
    </row>
    <row r="6232" spans="1:1" x14ac:dyDescent="0.2">
      <c r="A6232" t="s">
        <v>17696</v>
      </c>
    </row>
    <row r="6233" spans="1:1" x14ac:dyDescent="0.2">
      <c r="A6233" t="s">
        <v>17697</v>
      </c>
    </row>
    <row r="6234" spans="1:1" x14ac:dyDescent="0.2">
      <c r="A6234" t="s">
        <v>17698</v>
      </c>
    </row>
    <row r="6235" spans="1:1" x14ac:dyDescent="0.2">
      <c r="A6235" t="s">
        <v>17699</v>
      </c>
    </row>
    <row r="6236" spans="1:1" x14ac:dyDescent="0.2">
      <c r="A6236" t="s">
        <v>17700</v>
      </c>
    </row>
    <row r="6237" spans="1:1" x14ac:dyDescent="0.2">
      <c r="A6237" t="s">
        <v>17701</v>
      </c>
    </row>
    <row r="6238" spans="1:1" x14ac:dyDescent="0.2">
      <c r="A6238" t="s">
        <v>17702</v>
      </c>
    </row>
    <row r="6239" spans="1:1" x14ac:dyDescent="0.2">
      <c r="A6239" t="s">
        <v>17703</v>
      </c>
    </row>
    <row r="6240" spans="1:1" x14ac:dyDescent="0.2">
      <c r="A6240" t="s">
        <v>17704</v>
      </c>
    </row>
    <row r="6241" spans="1:1" x14ac:dyDescent="0.2">
      <c r="A6241" t="s">
        <v>17705</v>
      </c>
    </row>
    <row r="6242" spans="1:1" x14ac:dyDescent="0.2">
      <c r="A6242" t="s">
        <v>17706</v>
      </c>
    </row>
    <row r="6243" spans="1:1" x14ac:dyDescent="0.2">
      <c r="A6243" t="s">
        <v>17707</v>
      </c>
    </row>
    <row r="6244" spans="1:1" x14ac:dyDescent="0.2">
      <c r="A6244" t="s">
        <v>17708</v>
      </c>
    </row>
    <row r="6245" spans="1:1" x14ac:dyDescent="0.2">
      <c r="A6245" t="s">
        <v>17709</v>
      </c>
    </row>
    <row r="6246" spans="1:1" x14ac:dyDescent="0.2">
      <c r="A6246" t="s">
        <v>17710</v>
      </c>
    </row>
    <row r="6247" spans="1:1" x14ac:dyDescent="0.2">
      <c r="A6247" t="s">
        <v>17711</v>
      </c>
    </row>
    <row r="6248" spans="1:1" x14ac:dyDescent="0.2">
      <c r="A6248" t="s">
        <v>17712</v>
      </c>
    </row>
    <row r="6249" spans="1:1" x14ac:dyDescent="0.2">
      <c r="A6249" t="s">
        <v>17713</v>
      </c>
    </row>
    <row r="6250" spans="1:1" x14ac:dyDescent="0.2">
      <c r="A6250" t="s">
        <v>17714</v>
      </c>
    </row>
    <row r="6251" spans="1:1" x14ac:dyDescent="0.2">
      <c r="A6251" t="s">
        <v>17715</v>
      </c>
    </row>
    <row r="6252" spans="1:1" x14ac:dyDescent="0.2">
      <c r="A6252" t="s">
        <v>17716</v>
      </c>
    </row>
    <row r="6253" spans="1:1" x14ac:dyDescent="0.2">
      <c r="A6253" t="s">
        <v>17717</v>
      </c>
    </row>
    <row r="6254" spans="1:1" x14ac:dyDescent="0.2">
      <c r="A6254" t="s">
        <v>17718</v>
      </c>
    </row>
    <row r="6255" spans="1:1" x14ac:dyDescent="0.2">
      <c r="A6255" t="s">
        <v>17719</v>
      </c>
    </row>
    <row r="6256" spans="1:1" x14ac:dyDescent="0.2">
      <c r="A6256" t="s">
        <v>17720</v>
      </c>
    </row>
    <row r="6257" spans="1:1" x14ac:dyDescent="0.2">
      <c r="A6257" t="s">
        <v>17721</v>
      </c>
    </row>
    <row r="6258" spans="1:1" x14ac:dyDescent="0.2">
      <c r="A6258" t="s">
        <v>17722</v>
      </c>
    </row>
    <row r="6259" spans="1:1" x14ac:dyDescent="0.2">
      <c r="A6259" t="s">
        <v>17723</v>
      </c>
    </row>
    <row r="6260" spans="1:1" x14ac:dyDescent="0.2">
      <c r="A6260" t="s">
        <v>17724</v>
      </c>
    </row>
    <row r="6261" spans="1:1" x14ac:dyDescent="0.2">
      <c r="A6261" t="s">
        <v>17725</v>
      </c>
    </row>
    <row r="6262" spans="1:1" x14ac:dyDescent="0.2">
      <c r="A6262" t="s">
        <v>17726</v>
      </c>
    </row>
    <row r="6263" spans="1:1" x14ac:dyDescent="0.2">
      <c r="A6263" t="s">
        <v>17727</v>
      </c>
    </row>
    <row r="6264" spans="1:1" x14ac:dyDescent="0.2">
      <c r="A6264" t="s">
        <v>17728</v>
      </c>
    </row>
    <row r="6265" spans="1:1" x14ac:dyDescent="0.2">
      <c r="A6265" t="s">
        <v>17729</v>
      </c>
    </row>
    <row r="6266" spans="1:1" x14ac:dyDescent="0.2">
      <c r="A6266" t="s">
        <v>17730</v>
      </c>
    </row>
    <row r="6267" spans="1:1" x14ac:dyDescent="0.2">
      <c r="A6267" t="s">
        <v>17731</v>
      </c>
    </row>
    <row r="6268" spans="1:1" x14ac:dyDescent="0.2">
      <c r="A6268" t="s">
        <v>17732</v>
      </c>
    </row>
    <row r="6269" spans="1:1" x14ac:dyDescent="0.2">
      <c r="A6269" t="s">
        <v>17733</v>
      </c>
    </row>
    <row r="6270" spans="1:1" x14ac:dyDescent="0.2">
      <c r="A6270" t="s">
        <v>17734</v>
      </c>
    </row>
    <row r="6271" spans="1:1" x14ac:dyDescent="0.2">
      <c r="A6271" t="s">
        <v>17735</v>
      </c>
    </row>
    <row r="6272" spans="1:1" x14ac:dyDescent="0.2">
      <c r="A6272" t="s">
        <v>17736</v>
      </c>
    </row>
    <row r="6273" spans="1:1" x14ac:dyDescent="0.2">
      <c r="A6273" t="s">
        <v>17737</v>
      </c>
    </row>
    <row r="6274" spans="1:1" x14ac:dyDescent="0.2">
      <c r="A6274" t="s">
        <v>17738</v>
      </c>
    </row>
    <row r="6275" spans="1:1" x14ac:dyDescent="0.2">
      <c r="A6275" t="s">
        <v>17739</v>
      </c>
    </row>
    <row r="6276" spans="1:1" x14ac:dyDescent="0.2">
      <c r="A6276" t="s">
        <v>17740</v>
      </c>
    </row>
    <row r="6277" spans="1:1" x14ac:dyDescent="0.2">
      <c r="A6277" t="s">
        <v>17741</v>
      </c>
    </row>
    <row r="6278" spans="1:1" x14ac:dyDescent="0.2">
      <c r="A6278" t="s">
        <v>17742</v>
      </c>
    </row>
    <row r="6279" spans="1:1" x14ac:dyDescent="0.2">
      <c r="A6279" t="s">
        <v>17743</v>
      </c>
    </row>
    <row r="6280" spans="1:1" x14ac:dyDescent="0.2">
      <c r="A6280" t="s">
        <v>17744</v>
      </c>
    </row>
    <row r="6281" spans="1:1" x14ac:dyDescent="0.2">
      <c r="A6281" t="s">
        <v>17745</v>
      </c>
    </row>
    <row r="6282" spans="1:1" x14ac:dyDescent="0.2">
      <c r="A6282" t="s">
        <v>17746</v>
      </c>
    </row>
    <row r="6283" spans="1:1" x14ac:dyDescent="0.2">
      <c r="A6283" t="s">
        <v>17747</v>
      </c>
    </row>
    <row r="6284" spans="1:1" x14ac:dyDescent="0.2">
      <c r="A6284" t="s">
        <v>17748</v>
      </c>
    </row>
    <row r="6285" spans="1:1" x14ac:dyDescent="0.2">
      <c r="A6285" t="s">
        <v>17749</v>
      </c>
    </row>
    <row r="6286" spans="1:1" x14ac:dyDescent="0.2">
      <c r="A6286" t="s">
        <v>17750</v>
      </c>
    </row>
    <row r="6287" spans="1:1" x14ac:dyDescent="0.2">
      <c r="A6287" t="s">
        <v>17751</v>
      </c>
    </row>
    <row r="6288" spans="1:1" x14ac:dyDescent="0.2">
      <c r="A6288" t="s">
        <v>17752</v>
      </c>
    </row>
    <row r="6289" spans="1:1" x14ac:dyDescent="0.2">
      <c r="A6289" t="s">
        <v>17753</v>
      </c>
    </row>
    <row r="6290" spans="1:1" x14ac:dyDescent="0.2">
      <c r="A6290" t="s">
        <v>17754</v>
      </c>
    </row>
    <row r="6291" spans="1:1" x14ac:dyDescent="0.2">
      <c r="A6291" t="s">
        <v>17755</v>
      </c>
    </row>
    <row r="6292" spans="1:1" x14ac:dyDescent="0.2">
      <c r="A6292" t="s">
        <v>17756</v>
      </c>
    </row>
    <row r="6293" spans="1:1" x14ac:dyDescent="0.2">
      <c r="A6293" t="s">
        <v>17757</v>
      </c>
    </row>
    <row r="6294" spans="1:1" x14ac:dyDescent="0.2">
      <c r="A6294" t="s">
        <v>17758</v>
      </c>
    </row>
    <row r="6295" spans="1:1" x14ac:dyDescent="0.2">
      <c r="A6295" t="s">
        <v>17759</v>
      </c>
    </row>
    <row r="6296" spans="1:1" x14ac:dyDescent="0.2">
      <c r="A6296" t="s">
        <v>17760</v>
      </c>
    </row>
    <row r="6297" spans="1:1" x14ac:dyDescent="0.2">
      <c r="A6297" t="s">
        <v>17761</v>
      </c>
    </row>
    <row r="6298" spans="1:1" x14ac:dyDescent="0.2">
      <c r="A6298" t="s">
        <v>17762</v>
      </c>
    </row>
    <row r="6299" spans="1:1" x14ac:dyDescent="0.2">
      <c r="A6299" t="s">
        <v>17763</v>
      </c>
    </row>
    <row r="6300" spans="1:1" x14ac:dyDescent="0.2">
      <c r="A6300" t="s">
        <v>17764</v>
      </c>
    </row>
    <row r="6301" spans="1:1" x14ac:dyDescent="0.2">
      <c r="A6301" t="s">
        <v>17765</v>
      </c>
    </row>
    <row r="6302" spans="1:1" x14ac:dyDescent="0.2">
      <c r="A6302" t="s">
        <v>17766</v>
      </c>
    </row>
    <row r="6303" spans="1:1" x14ac:dyDescent="0.2">
      <c r="A6303" t="s">
        <v>17767</v>
      </c>
    </row>
    <row r="6304" spans="1:1" x14ac:dyDescent="0.2">
      <c r="A6304" t="s">
        <v>17768</v>
      </c>
    </row>
    <row r="6305" spans="1:1" x14ac:dyDescent="0.2">
      <c r="A6305" t="s">
        <v>17769</v>
      </c>
    </row>
    <row r="6306" spans="1:1" x14ac:dyDescent="0.2">
      <c r="A6306" t="s">
        <v>17770</v>
      </c>
    </row>
    <row r="6307" spans="1:1" x14ac:dyDescent="0.2">
      <c r="A6307" t="s">
        <v>17771</v>
      </c>
    </row>
    <row r="6308" spans="1:1" x14ac:dyDescent="0.2">
      <c r="A6308" t="s">
        <v>17772</v>
      </c>
    </row>
    <row r="6309" spans="1:1" x14ac:dyDescent="0.2">
      <c r="A6309" t="s">
        <v>17773</v>
      </c>
    </row>
    <row r="6310" spans="1:1" x14ac:dyDescent="0.2">
      <c r="A6310" t="s">
        <v>17774</v>
      </c>
    </row>
    <row r="6311" spans="1:1" x14ac:dyDescent="0.2">
      <c r="A6311" t="s">
        <v>17775</v>
      </c>
    </row>
    <row r="6312" spans="1:1" x14ac:dyDescent="0.2">
      <c r="A6312" t="s">
        <v>17776</v>
      </c>
    </row>
    <row r="6313" spans="1:1" x14ac:dyDescent="0.2">
      <c r="A6313" t="s">
        <v>17777</v>
      </c>
    </row>
    <row r="6314" spans="1:1" x14ac:dyDescent="0.2">
      <c r="A6314" t="s">
        <v>17778</v>
      </c>
    </row>
    <row r="6315" spans="1:1" x14ac:dyDescent="0.2">
      <c r="A6315" t="s">
        <v>17779</v>
      </c>
    </row>
    <row r="6316" spans="1:1" x14ac:dyDescent="0.2">
      <c r="A6316" t="s">
        <v>17780</v>
      </c>
    </row>
    <row r="6317" spans="1:1" x14ac:dyDescent="0.2">
      <c r="A6317" t="s">
        <v>17781</v>
      </c>
    </row>
    <row r="6318" spans="1:1" x14ac:dyDescent="0.2">
      <c r="A6318" t="s">
        <v>17782</v>
      </c>
    </row>
    <row r="6319" spans="1:1" x14ac:dyDescent="0.2">
      <c r="A6319" t="s">
        <v>17783</v>
      </c>
    </row>
    <row r="6320" spans="1:1" x14ac:dyDescent="0.2">
      <c r="A6320" t="s">
        <v>17784</v>
      </c>
    </row>
    <row r="6321" spans="1:1" x14ac:dyDescent="0.2">
      <c r="A6321" t="s">
        <v>17785</v>
      </c>
    </row>
    <row r="6322" spans="1:1" x14ac:dyDescent="0.2">
      <c r="A6322" t="s">
        <v>17786</v>
      </c>
    </row>
    <row r="6323" spans="1:1" x14ac:dyDescent="0.2">
      <c r="A6323" t="s">
        <v>17787</v>
      </c>
    </row>
    <row r="6324" spans="1:1" x14ac:dyDescent="0.2">
      <c r="A6324" t="s">
        <v>17788</v>
      </c>
    </row>
    <row r="6325" spans="1:1" x14ac:dyDescent="0.2">
      <c r="A6325" t="s">
        <v>17789</v>
      </c>
    </row>
    <row r="6326" spans="1:1" x14ac:dyDescent="0.2">
      <c r="A6326" t="s">
        <v>17790</v>
      </c>
    </row>
    <row r="6327" spans="1:1" x14ac:dyDescent="0.2">
      <c r="A6327" t="s">
        <v>17791</v>
      </c>
    </row>
    <row r="6328" spans="1:1" x14ac:dyDescent="0.2">
      <c r="A6328" t="s">
        <v>17792</v>
      </c>
    </row>
    <row r="6329" spans="1:1" x14ac:dyDescent="0.2">
      <c r="A6329" t="s">
        <v>17793</v>
      </c>
    </row>
    <row r="6330" spans="1:1" x14ac:dyDescent="0.2">
      <c r="A6330" t="s">
        <v>17794</v>
      </c>
    </row>
    <row r="6331" spans="1:1" x14ac:dyDescent="0.2">
      <c r="A6331" t="s">
        <v>17795</v>
      </c>
    </row>
    <row r="6332" spans="1:1" x14ac:dyDescent="0.2">
      <c r="A6332" t="s">
        <v>17796</v>
      </c>
    </row>
    <row r="6333" spans="1:1" x14ac:dyDescent="0.2">
      <c r="A6333" t="s">
        <v>17797</v>
      </c>
    </row>
    <row r="6334" spans="1:1" x14ac:dyDescent="0.2">
      <c r="A6334" t="s">
        <v>17798</v>
      </c>
    </row>
    <row r="6335" spans="1:1" x14ac:dyDescent="0.2">
      <c r="A6335" t="s">
        <v>17799</v>
      </c>
    </row>
    <row r="6336" spans="1:1" x14ac:dyDescent="0.2">
      <c r="A6336" t="s">
        <v>17800</v>
      </c>
    </row>
    <row r="6337" spans="1:1" x14ac:dyDescent="0.2">
      <c r="A6337" t="s">
        <v>17801</v>
      </c>
    </row>
    <row r="6338" spans="1:1" x14ac:dyDescent="0.2">
      <c r="A6338" t="s">
        <v>17802</v>
      </c>
    </row>
    <row r="6339" spans="1:1" x14ac:dyDescent="0.2">
      <c r="A6339" t="s">
        <v>17803</v>
      </c>
    </row>
    <row r="6340" spans="1:1" x14ac:dyDescent="0.2">
      <c r="A6340" t="s">
        <v>17804</v>
      </c>
    </row>
    <row r="6341" spans="1:1" x14ac:dyDescent="0.2">
      <c r="A6341" t="s">
        <v>17805</v>
      </c>
    </row>
    <row r="6342" spans="1:1" x14ac:dyDescent="0.2">
      <c r="A6342" t="s">
        <v>17806</v>
      </c>
    </row>
    <row r="6343" spans="1:1" x14ac:dyDescent="0.2">
      <c r="A6343" t="s">
        <v>17807</v>
      </c>
    </row>
    <row r="6344" spans="1:1" x14ac:dyDescent="0.2">
      <c r="A6344" t="s">
        <v>17808</v>
      </c>
    </row>
    <row r="6345" spans="1:1" x14ac:dyDescent="0.2">
      <c r="A6345" t="s">
        <v>17809</v>
      </c>
    </row>
    <row r="6346" spans="1:1" x14ac:dyDescent="0.2">
      <c r="A6346" t="s">
        <v>17810</v>
      </c>
    </row>
    <row r="6347" spans="1:1" x14ac:dyDescent="0.2">
      <c r="A6347" t="s">
        <v>17811</v>
      </c>
    </row>
    <row r="6348" spans="1:1" x14ac:dyDescent="0.2">
      <c r="A6348" t="s">
        <v>17812</v>
      </c>
    </row>
    <row r="6349" spans="1:1" x14ac:dyDescent="0.2">
      <c r="A6349" t="s">
        <v>17813</v>
      </c>
    </row>
    <row r="6350" spans="1:1" x14ac:dyDescent="0.2">
      <c r="A6350" t="s">
        <v>17814</v>
      </c>
    </row>
    <row r="6351" spans="1:1" x14ac:dyDescent="0.2">
      <c r="A6351" t="s">
        <v>17815</v>
      </c>
    </row>
    <row r="6352" spans="1:1" x14ac:dyDescent="0.2">
      <c r="A6352" t="s">
        <v>17816</v>
      </c>
    </row>
    <row r="6353" spans="1:1" x14ac:dyDescent="0.2">
      <c r="A6353" t="s">
        <v>17817</v>
      </c>
    </row>
    <row r="6354" spans="1:1" x14ac:dyDescent="0.2">
      <c r="A6354" t="s">
        <v>17818</v>
      </c>
    </row>
    <row r="6355" spans="1:1" x14ac:dyDescent="0.2">
      <c r="A6355" t="s">
        <v>17819</v>
      </c>
    </row>
    <row r="6356" spans="1:1" x14ac:dyDescent="0.2">
      <c r="A6356" t="s">
        <v>17820</v>
      </c>
    </row>
    <row r="6357" spans="1:1" x14ac:dyDescent="0.2">
      <c r="A6357" t="s">
        <v>17821</v>
      </c>
    </row>
    <row r="6358" spans="1:1" x14ac:dyDescent="0.2">
      <c r="A6358" t="s">
        <v>17822</v>
      </c>
    </row>
    <row r="6359" spans="1:1" x14ac:dyDescent="0.2">
      <c r="A6359" t="s">
        <v>17823</v>
      </c>
    </row>
    <row r="6360" spans="1:1" x14ac:dyDescent="0.2">
      <c r="A6360" t="s">
        <v>17824</v>
      </c>
    </row>
    <row r="6361" spans="1:1" x14ac:dyDescent="0.2">
      <c r="A6361" t="s">
        <v>17825</v>
      </c>
    </row>
    <row r="6362" spans="1:1" x14ac:dyDescent="0.2">
      <c r="A6362" t="s">
        <v>17826</v>
      </c>
    </row>
    <row r="6363" spans="1:1" x14ac:dyDescent="0.2">
      <c r="A6363" t="s">
        <v>17827</v>
      </c>
    </row>
    <row r="6364" spans="1:1" x14ac:dyDescent="0.2">
      <c r="A6364" t="s">
        <v>17828</v>
      </c>
    </row>
    <row r="6365" spans="1:1" x14ac:dyDescent="0.2">
      <c r="A6365" t="s">
        <v>17829</v>
      </c>
    </row>
    <row r="6366" spans="1:1" x14ac:dyDescent="0.2">
      <c r="A6366" t="s">
        <v>17830</v>
      </c>
    </row>
    <row r="6367" spans="1:1" x14ac:dyDescent="0.2">
      <c r="A6367" t="s">
        <v>17831</v>
      </c>
    </row>
    <row r="6368" spans="1:1" x14ac:dyDescent="0.2">
      <c r="A6368" t="s">
        <v>17832</v>
      </c>
    </row>
    <row r="6369" spans="1:1" x14ac:dyDescent="0.2">
      <c r="A6369" t="s">
        <v>17833</v>
      </c>
    </row>
    <row r="6370" spans="1:1" x14ac:dyDescent="0.2">
      <c r="A6370" t="s">
        <v>17834</v>
      </c>
    </row>
    <row r="6371" spans="1:1" x14ac:dyDescent="0.2">
      <c r="A6371" t="s">
        <v>17835</v>
      </c>
    </row>
    <row r="6372" spans="1:1" x14ac:dyDescent="0.2">
      <c r="A6372" t="s">
        <v>17836</v>
      </c>
    </row>
    <row r="6373" spans="1:1" x14ac:dyDescent="0.2">
      <c r="A6373" t="s">
        <v>17837</v>
      </c>
    </row>
    <row r="6374" spans="1:1" x14ac:dyDescent="0.2">
      <c r="A6374" t="s">
        <v>17838</v>
      </c>
    </row>
    <row r="6375" spans="1:1" x14ac:dyDescent="0.2">
      <c r="A6375" t="s">
        <v>17839</v>
      </c>
    </row>
    <row r="6376" spans="1:1" x14ac:dyDescent="0.2">
      <c r="A6376" t="s">
        <v>17840</v>
      </c>
    </row>
    <row r="6377" spans="1:1" x14ac:dyDescent="0.2">
      <c r="A6377" t="s">
        <v>17841</v>
      </c>
    </row>
    <row r="6378" spans="1:1" x14ac:dyDescent="0.2">
      <c r="A6378" t="s">
        <v>17842</v>
      </c>
    </row>
    <row r="6379" spans="1:1" x14ac:dyDescent="0.2">
      <c r="A6379" t="s">
        <v>17843</v>
      </c>
    </row>
    <row r="6380" spans="1:1" x14ac:dyDescent="0.2">
      <c r="A6380" t="s">
        <v>17844</v>
      </c>
    </row>
    <row r="6381" spans="1:1" x14ac:dyDescent="0.2">
      <c r="A6381" t="s">
        <v>17845</v>
      </c>
    </row>
    <row r="6382" spans="1:1" x14ac:dyDescent="0.2">
      <c r="A6382" t="s">
        <v>17846</v>
      </c>
    </row>
    <row r="6383" spans="1:1" x14ac:dyDescent="0.2">
      <c r="A6383" t="s">
        <v>17847</v>
      </c>
    </row>
    <row r="6384" spans="1:1" x14ac:dyDescent="0.2">
      <c r="A6384" t="s">
        <v>17848</v>
      </c>
    </row>
    <row r="6385" spans="1:1" x14ac:dyDescent="0.2">
      <c r="A6385" t="s">
        <v>17849</v>
      </c>
    </row>
    <row r="6386" spans="1:1" x14ac:dyDescent="0.2">
      <c r="A6386" t="s">
        <v>17850</v>
      </c>
    </row>
    <row r="6387" spans="1:1" x14ac:dyDescent="0.2">
      <c r="A6387" t="s">
        <v>17851</v>
      </c>
    </row>
    <row r="6388" spans="1:1" x14ac:dyDescent="0.2">
      <c r="A6388" t="s">
        <v>17852</v>
      </c>
    </row>
    <row r="6389" spans="1:1" x14ac:dyDescent="0.2">
      <c r="A6389" t="s">
        <v>17853</v>
      </c>
    </row>
    <row r="6390" spans="1:1" x14ac:dyDescent="0.2">
      <c r="A6390" t="s">
        <v>17854</v>
      </c>
    </row>
    <row r="6391" spans="1:1" x14ac:dyDescent="0.2">
      <c r="A6391" t="s">
        <v>17855</v>
      </c>
    </row>
    <row r="6392" spans="1:1" x14ac:dyDescent="0.2">
      <c r="A6392" t="s">
        <v>17856</v>
      </c>
    </row>
    <row r="6393" spans="1:1" x14ac:dyDescent="0.2">
      <c r="A6393" t="s">
        <v>17857</v>
      </c>
    </row>
    <row r="6394" spans="1:1" x14ac:dyDescent="0.2">
      <c r="A6394" t="s">
        <v>17858</v>
      </c>
    </row>
    <row r="6395" spans="1:1" x14ac:dyDescent="0.2">
      <c r="A6395" t="s">
        <v>17859</v>
      </c>
    </row>
    <row r="6396" spans="1:1" x14ac:dyDescent="0.2">
      <c r="A6396" t="s">
        <v>17860</v>
      </c>
    </row>
    <row r="6397" spans="1:1" x14ac:dyDescent="0.2">
      <c r="A6397" t="s">
        <v>17861</v>
      </c>
    </row>
    <row r="6398" spans="1:1" x14ac:dyDescent="0.2">
      <c r="A6398" t="s">
        <v>17862</v>
      </c>
    </row>
    <row r="6399" spans="1:1" x14ac:dyDescent="0.2">
      <c r="A6399" t="s">
        <v>17863</v>
      </c>
    </row>
    <row r="6400" spans="1:1" x14ac:dyDescent="0.2">
      <c r="A6400" t="s">
        <v>17864</v>
      </c>
    </row>
    <row r="6401" spans="1:1" x14ac:dyDescent="0.2">
      <c r="A6401" t="s">
        <v>17865</v>
      </c>
    </row>
    <row r="6402" spans="1:1" x14ac:dyDescent="0.2">
      <c r="A6402" t="s">
        <v>17866</v>
      </c>
    </row>
    <row r="6403" spans="1:1" x14ac:dyDescent="0.2">
      <c r="A6403" t="s">
        <v>17867</v>
      </c>
    </row>
    <row r="6404" spans="1:1" x14ac:dyDescent="0.2">
      <c r="A6404" t="s">
        <v>17868</v>
      </c>
    </row>
    <row r="6405" spans="1:1" x14ac:dyDescent="0.2">
      <c r="A6405" t="s">
        <v>17869</v>
      </c>
    </row>
    <row r="6406" spans="1:1" x14ac:dyDescent="0.2">
      <c r="A6406" t="s">
        <v>17870</v>
      </c>
    </row>
    <row r="6407" spans="1:1" x14ac:dyDescent="0.2">
      <c r="A6407" t="s">
        <v>17871</v>
      </c>
    </row>
    <row r="6408" spans="1:1" x14ac:dyDescent="0.2">
      <c r="A6408" t="s">
        <v>17872</v>
      </c>
    </row>
    <row r="6409" spans="1:1" x14ac:dyDescent="0.2">
      <c r="A6409" t="s">
        <v>17873</v>
      </c>
    </row>
    <row r="6410" spans="1:1" x14ac:dyDescent="0.2">
      <c r="A6410" t="s">
        <v>17874</v>
      </c>
    </row>
    <row r="6411" spans="1:1" x14ac:dyDescent="0.2">
      <c r="A6411" t="s">
        <v>17875</v>
      </c>
    </row>
    <row r="6412" spans="1:1" x14ac:dyDescent="0.2">
      <c r="A6412" t="s">
        <v>17876</v>
      </c>
    </row>
    <row r="6413" spans="1:1" x14ac:dyDescent="0.2">
      <c r="A6413" t="s">
        <v>17877</v>
      </c>
    </row>
    <row r="6414" spans="1:1" x14ac:dyDescent="0.2">
      <c r="A6414" t="s">
        <v>17878</v>
      </c>
    </row>
    <row r="6415" spans="1:1" x14ac:dyDescent="0.2">
      <c r="A6415" t="s">
        <v>17879</v>
      </c>
    </row>
    <row r="6416" spans="1:1" x14ac:dyDescent="0.2">
      <c r="A6416" t="s">
        <v>17880</v>
      </c>
    </row>
    <row r="6417" spans="1:1" x14ac:dyDescent="0.2">
      <c r="A6417" t="s">
        <v>17881</v>
      </c>
    </row>
    <row r="6418" spans="1:1" x14ac:dyDescent="0.2">
      <c r="A6418" t="s">
        <v>17882</v>
      </c>
    </row>
    <row r="6419" spans="1:1" x14ac:dyDescent="0.2">
      <c r="A6419" t="s">
        <v>17883</v>
      </c>
    </row>
    <row r="6420" spans="1:1" x14ac:dyDescent="0.2">
      <c r="A6420" t="s">
        <v>17884</v>
      </c>
    </row>
    <row r="6421" spans="1:1" x14ac:dyDescent="0.2">
      <c r="A6421" t="s">
        <v>17885</v>
      </c>
    </row>
    <row r="6422" spans="1:1" x14ac:dyDescent="0.2">
      <c r="A6422" t="s">
        <v>17886</v>
      </c>
    </row>
    <row r="6423" spans="1:1" x14ac:dyDescent="0.2">
      <c r="A6423" t="s">
        <v>17887</v>
      </c>
    </row>
    <row r="6424" spans="1:1" x14ac:dyDescent="0.2">
      <c r="A6424" t="s">
        <v>17888</v>
      </c>
    </row>
    <row r="6425" spans="1:1" x14ac:dyDescent="0.2">
      <c r="A6425" t="s">
        <v>17889</v>
      </c>
    </row>
    <row r="6426" spans="1:1" x14ac:dyDescent="0.2">
      <c r="A6426" t="s">
        <v>17890</v>
      </c>
    </row>
    <row r="6427" spans="1:1" x14ac:dyDescent="0.2">
      <c r="A6427" t="s">
        <v>17891</v>
      </c>
    </row>
    <row r="6428" spans="1:1" x14ac:dyDescent="0.2">
      <c r="A6428" t="s">
        <v>17892</v>
      </c>
    </row>
    <row r="6429" spans="1:1" x14ac:dyDescent="0.2">
      <c r="A6429" t="s">
        <v>17893</v>
      </c>
    </row>
    <row r="6430" spans="1:1" x14ac:dyDescent="0.2">
      <c r="A6430" t="s">
        <v>17894</v>
      </c>
    </row>
    <row r="6431" spans="1:1" x14ac:dyDescent="0.2">
      <c r="A6431" t="s">
        <v>17895</v>
      </c>
    </row>
    <row r="6432" spans="1:1" x14ac:dyDescent="0.2">
      <c r="A6432" t="s">
        <v>17896</v>
      </c>
    </row>
    <row r="6433" spans="1:1" x14ac:dyDescent="0.2">
      <c r="A6433" t="s">
        <v>17897</v>
      </c>
    </row>
    <row r="6434" spans="1:1" x14ac:dyDescent="0.2">
      <c r="A6434" t="s">
        <v>17898</v>
      </c>
    </row>
    <row r="6435" spans="1:1" x14ac:dyDescent="0.2">
      <c r="A6435" t="s">
        <v>17899</v>
      </c>
    </row>
    <row r="6436" spans="1:1" x14ac:dyDescent="0.2">
      <c r="A6436" t="s">
        <v>17900</v>
      </c>
    </row>
    <row r="6437" spans="1:1" x14ac:dyDescent="0.2">
      <c r="A6437" t="s">
        <v>17901</v>
      </c>
    </row>
    <row r="6438" spans="1:1" x14ac:dyDescent="0.2">
      <c r="A6438" t="s">
        <v>17902</v>
      </c>
    </row>
    <row r="6439" spans="1:1" x14ac:dyDescent="0.2">
      <c r="A6439" t="s">
        <v>17903</v>
      </c>
    </row>
    <row r="6440" spans="1:1" x14ac:dyDescent="0.2">
      <c r="A6440" t="s">
        <v>17904</v>
      </c>
    </row>
    <row r="6441" spans="1:1" x14ac:dyDescent="0.2">
      <c r="A6441" t="s">
        <v>17905</v>
      </c>
    </row>
    <row r="6442" spans="1:1" x14ac:dyDescent="0.2">
      <c r="A6442" t="s">
        <v>17906</v>
      </c>
    </row>
    <row r="6443" spans="1:1" x14ac:dyDescent="0.2">
      <c r="A6443" t="s">
        <v>17907</v>
      </c>
    </row>
    <row r="6444" spans="1:1" x14ac:dyDescent="0.2">
      <c r="A6444" t="s">
        <v>17908</v>
      </c>
    </row>
    <row r="6445" spans="1:1" x14ac:dyDescent="0.2">
      <c r="A6445" t="s">
        <v>17909</v>
      </c>
    </row>
    <row r="6446" spans="1:1" x14ac:dyDescent="0.2">
      <c r="A6446" t="s">
        <v>17910</v>
      </c>
    </row>
    <row r="6447" spans="1:1" x14ac:dyDescent="0.2">
      <c r="A6447" t="s">
        <v>17911</v>
      </c>
    </row>
    <row r="6448" spans="1:1" x14ac:dyDescent="0.2">
      <c r="A6448" t="s">
        <v>17912</v>
      </c>
    </row>
    <row r="6449" spans="1:1" x14ac:dyDescent="0.2">
      <c r="A6449" t="s">
        <v>17913</v>
      </c>
    </row>
    <row r="6450" spans="1:1" x14ac:dyDescent="0.2">
      <c r="A6450" t="s">
        <v>17914</v>
      </c>
    </row>
    <row r="6451" spans="1:1" x14ac:dyDescent="0.2">
      <c r="A6451" t="s">
        <v>17915</v>
      </c>
    </row>
    <row r="6452" spans="1:1" x14ac:dyDescent="0.2">
      <c r="A6452" t="s">
        <v>17916</v>
      </c>
    </row>
    <row r="6453" spans="1:1" x14ac:dyDescent="0.2">
      <c r="A6453" t="s">
        <v>17917</v>
      </c>
    </row>
    <row r="6454" spans="1:1" x14ac:dyDescent="0.2">
      <c r="A6454" t="s">
        <v>17918</v>
      </c>
    </row>
    <row r="6455" spans="1:1" x14ac:dyDescent="0.2">
      <c r="A6455" t="s">
        <v>17919</v>
      </c>
    </row>
    <row r="6456" spans="1:1" x14ac:dyDescent="0.2">
      <c r="A6456" t="s">
        <v>17920</v>
      </c>
    </row>
    <row r="6457" spans="1:1" x14ac:dyDescent="0.2">
      <c r="A6457" t="s">
        <v>17921</v>
      </c>
    </row>
    <row r="6458" spans="1:1" x14ac:dyDescent="0.2">
      <c r="A6458" t="s">
        <v>17922</v>
      </c>
    </row>
    <row r="6459" spans="1:1" x14ac:dyDescent="0.2">
      <c r="A6459" t="s">
        <v>17923</v>
      </c>
    </row>
    <row r="6460" spans="1:1" x14ac:dyDescent="0.2">
      <c r="A6460" t="s">
        <v>17924</v>
      </c>
    </row>
    <row r="6461" spans="1:1" x14ac:dyDescent="0.2">
      <c r="A6461" t="s">
        <v>17925</v>
      </c>
    </row>
    <row r="6462" spans="1:1" x14ac:dyDescent="0.2">
      <c r="A6462" t="s">
        <v>17926</v>
      </c>
    </row>
    <row r="6463" spans="1:1" x14ac:dyDescent="0.2">
      <c r="A6463" t="s">
        <v>17927</v>
      </c>
    </row>
    <row r="6464" spans="1:1" x14ac:dyDescent="0.2">
      <c r="A6464" t="s">
        <v>17928</v>
      </c>
    </row>
    <row r="6465" spans="1:1" x14ac:dyDescent="0.2">
      <c r="A6465" t="s">
        <v>17929</v>
      </c>
    </row>
    <row r="6466" spans="1:1" x14ac:dyDescent="0.2">
      <c r="A6466" t="s">
        <v>17930</v>
      </c>
    </row>
    <row r="6467" spans="1:1" x14ac:dyDescent="0.2">
      <c r="A6467" t="s">
        <v>17931</v>
      </c>
    </row>
    <row r="6468" spans="1:1" x14ac:dyDescent="0.2">
      <c r="A6468" t="s">
        <v>17932</v>
      </c>
    </row>
    <row r="6469" spans="1:1" x14ac:dyDescent="0.2">
      <c r="A6469" t="s">
        <v>17933</v>
      </c>
    </row>
    <row r="6470" spans="1:1" x14ac:dyDescent="0.2">
      <c r="A6470" t="s">
        <v>17934</v>
      </c>
    </row>
    <row r="6471" spans="1:1" x14ac:dyDescent="0.2">
      <c r="A6471" t="s">
        <v>17935</v>
      </c>
    </row>
    <row r="6472" spans="1:1" x14ac:dyDescent="0.2">
      <c r="A6472" t="s">
        <v>17936</v>
      </c>
    </row>
    <row r="6473" spans="1:1" x14ac:dyDescent="0.2">
      <c r="A6473" t="s">
        <v>17937</v>
      </c>
    </row>
    <row r="6474" spans="1:1" x14ac:dyDescent="0.2">
      <c r="A6474" t="s">
        <v>17938</v>
      </c>
    </row>
    <row r="6475" spans="1:1" x14ac:dyDescent="0.2">
      <c r="A6475" t="s">
        <v>17939</v>
      </c>
    </row>
    <row r="6476" spans="1:1" x14ac:dyDescent="0.2">
      <c r="A6476" t="s">
        <v>17940</v>
      </c>
    </row>
    <row r="6477" spans="1:1" x14ac:dyDescent="0.2">
      <c r="A6477" t="s">
        <v>17941</v>
      </c>
    </row>
    <row r="6478" spans="1:1" x14ac:dyDescent="0.2">
      <c r="A6478" t="s">
        <v>17942</v>
      </c>
    </row>
    <row r="6479" spans="1:1" x14ac:dyDescent="0.2">
      <c r="A6479" t="s">
        <v>17943</v>
      </c>
    </row>
    <row r="6480" spans="1:1" x14ac:dyDescent="0.2">
      <c r="A6480" t="s">
        <v>17944</v>
      </c>
    </row>
    <row r="6481" spans="1:1" x14ac:dyDescent="0.2">
      <c r="A6481" t="s">
        <v>17945</v>
      </c>
    </row>
    <row r="6482" spans="1:1" x14ac:dyDescent="0.2">
      <c r="A6482" t="s">
        <v>17946</v>
      </c>
    </row>
    <row r="6483" spans="1:1" x14ac:dyDescent="0.2">
      <c r="A6483" t="s">
        <v>17947</v>
      </c>
    </row>
    <row r="6484" spans="1:1" x14ac:dyDescent="0.2">
      <c r="A6484" t="s">
        <v>17948</v>
      </c>
    </row>
    <row r="6485" spans="1:1" x14ac:dyDescent="0.2">
      <c r="A6485" t="s">
        <v>17949</v>
      </c>
    </row>
    <row r="6486" spans="1:1" x14ac:dyDescent="0.2">
      <c r="A6486" t="s">
        <v>17950</v>
      </c>
    </row>
    <row r="6487" spans="1:1" x14ac:dyDescent="0.2">
      <c r="A6487" t="s">
        <v>17951</v>
      </c>
    </row>
    <row r="6488" spans="1:1" x14ac:dyDescent="0.2">
      <c r="A6488" t="s">
        <v>17952</v>
      </c>
    </row>
    <row r="6489" spans="1:1" x14ac:dyDescent="0.2">
      <c r="A6489" t="s">
        <v>17953</v>
      </c>
    </row>
    <row r="6490" spans="1:1" x14ac:dyDescent="0.2">
      <c r="A6490" t="s">
        <v>17954</v>
      </c>
    </row>
    <row r="6491" spans="1:1" x14ac:dyDescent="0.2">
      <c r="A6491" t="s">
        <v>17955</v>
      </c>
    </row>
    <row r="6492" spans="1:1" x14ac:dyDescent="0.2">
      <c r="A6492" t="s">
        <v>17956</v>
      </c>
    </row>
    <row r="6493" spans="1:1" x14ac:dyDescent="0.2">
      <c r="A6493" t="s">
        <v>17957</v>
      </c>
    </row>
    <row r="6494" spans="1:1" x14ac:dyDescent="0.2">
      <c r="A6494" t="s">
        <v>17958</v>
      </c>
    </row>
    <row r="6495" spans="1:1" x14ac:dyDescent="0.2">
      <c r="A6495" t="s">
        <v>17959</v>
      </c>
    </row>
    <row r="6496" spans="1:1" x14ac:dyDescent="0.2">
      <c r="A6496" t="s">
        <v>17960</v>
      </c>
    </row>
    <row r="6497" spans="1:1" x14ac:dyDescent="0.2">
      <c r="A6497" t="s">
        <v>17961</v>
      </c>
    </row>
    <row r="6498" spans="1:1" x14ac:dyDescent="0.2">
      <c r="A6498" t="s">
        <v>17962</v>
      </c>
    </row>
    <row r="6499" spans="1:1" x14ac:dyDescent="0.2">
      <c r="A6499" t="s">
        <v>17963</v>
      </c>
    </row>
    <row r="6500" spans="1:1" x14ac:dyDescent="0.2">
      <c r="A6500" t="s">
        <v>17964</v>
      </c>
    </row>
    <row r="6501" spans="1:1" x14ac:dyDescent="0.2">
      <c r="A6501" t="s">
        <v>17965</v>
      </c>
    </row>
    <row r="6502" spans="1:1" x14ac:dyDescent="0.2">
      <c r="A6502" t="s">
        <v>17966</v>
      </c>
    </row>
    <row r="6503" spans="1:1" x14ac:dyDescent="0.2">
      <c r="A6503" t="s">
        <v>17967</v>
      </c>
    </row>
    <row r="6504" spans="1:1" x14ac:dyDescent="0.2">
      <c r="A6504" t="s">
        <v>17968</v>
      </c>
    </row>
    <row r="6505" spans="1:1" x14ac:dyDescent="0.2">
      <c r="A6505" t="s">
        <v>17969</v>
      </c>
    </row>
    <row r="6506" spans="1:1" x14ac:dyDescent="0.2">
      <c r="A6506" t="s">
        <v>17970</v>
      </c>
    </row>
    <row r="6507" spans="1:1" x14ac:dyDescent="0.2">
      <c r="A6507" t="s">
        <v>17971</v>
      </c>
    </row>
    <row r="6508" spans="1:1" x14ac:dyDescent="0.2">
      <c r="A6508" t="s">
        <v>17972</v>
      </c>
    </row>
    <row r="6509" spans="1:1" x14ac:dyDescent="0.2">
      <c r="A6509" t="s">
        <v>17973</v>
      </c>
    </row>
    <row r="6510" spans="1:1" x14ac:dyDescent="0.2">
      <c r="A6510" t="s">
        <v>17974</v>
      </c>
    </row>
    <row r="6511" spans="1:1" x14ac:dyDescent="0.2">
      <c r="A6511" t="s">
        <v>17975</v>
      </c>
    </row>
    <row r="6512" spans="1:1" x14ac:dyDescent="0.2">
      <c r="A6512" t="s">
        <v>17976</v>
      </c>
    </row>
    <row r="6513" spans="1:1" x14ac:dyDescent="0.2">
      <c r="A6513" t="s">
        <v>17977</v>
      </c>
    </row>
    <row r="6514" spans="1:1" x14ac:dyDescent="0.2">
      <c r="A6514" t="s">
        <v>17978</v>
      </c>
    </row>
    <row r="6515" spans="1:1" x14ac:dyDescent="0.2">
      <c r="A6515" t="s">
        <v>17979</v>
      </c>
    </row>
    <row r="6516" spans="1:1" x14ac:dyDescent="0.2">
      <c r="A6516" t="s">
        <v>17980</v>
      </c>
    </row>
    <row r="6517" spans="1:1" x14ac:dyDescent="0.2">
      <c r="A6517" t="s">
        <v>17981</v>
      </c>
    </row>
    <row r="6518" spans="1:1" x14ac:dyDescent="0.2">
      <c r="A6518" t="s">
        <v>17982</v>
      </c>
    </row>
    <row r="6519" spans="1:1" x14ac:dyDescent="0.2">
      <c r="A6519" t="s">
        <v>17983</v>
      </c>
    </row>
    <row r="6520" spans="1:1" x14ac:dyDescent="0.2">
      <c r="A6520" t="s">
        <v>17984</v>
      </c>
    </row>
    <row r="6521" spans="1:1" x14ac:dyDescent="0.2">
      <c r="A6521" t="s">
        <v>17985</v>
      </c>
    </row>
    <row r="6522" spans="1:1" x14ac:dyDescent="0.2">
      <c r="A6522" t="s">
        <v>17986</v>
      </c>
    </row>
    <row r="6523" spans="1:1" x14ac:dyDescent="0.2">
      <c r="A6523" t="s">
        <v>17987</v>
      </c>
    </row>
    <row r="6524" spans="1:1" x14ac:dyDescent="0.2">
      <c r="A6524" t="s">
        <v>17988</v>
      </c>
    </row>
    <row r="6525" spans="1:1" x14ac:dyDescent="0.2">
      <c r="A6525" t="s">
        <v>17989</v>
      </c>
    </row>
    <row r="6526" spans="1:1" x14ac:dyDescent="0.2">
      <c r="A6526" t="s">
        <v>17990</v>
      </c>
    </row>
    <row r="6527" spans="1:1" x14ac:dyDescent="0.2">
      <c r="A6527" t="s">
        <v>17991</v>
      </c>
    </row>
    <row r="6528" spans="1:1" x14ac:dyDescent="0.2">
      <c r="A6528" t="s">
        <v>17992</v>
      </c>
    </row>
    <row r="6529" spans="1:1" x14ac:dyDescent="0.2">
      <c r="A6529" t="s">
        <v>17993</v>
      </c>
    </row>
    <row r="6530" spans="1:1" x14ac:dyDescent="0.2">
      <c r="A6530" t="s">
        <v>17994</v>
      </c>
    </row>
    <row r="6531" spans="1:1" x14ac:dyDescent="0.2">
      <c r="A6531" t="s">
        <v>17995</v>
      </c>
    </row>
    <row r="6532" spans="1:1" x14ac:dyDescent="0.2">
      <c r="A6532" t="s">
        <v>17996</v>
      </c>
    </row>
    <row r="6533" spans="1:1" x14ac:dyDescent="0.2">
      <c r="A6533" t="s">
        <v>17997</v>
      </c>
    </row>
    <row r="6534" spans="1:1" x14ac:dyDescent="0.2">
      <c r="A6534" t="s">
        <v>17998</v>
      </c>
    </row>
    <row r="6535" spans="1:1" x14ac:dyDescent="0.2">
      <c r="A6535" t="s">
        <v>17999</v>
      </c>
    </row>
    <row r="6536" spans="1:1" x14ac:dyDescent="0.2">
      <c r="A6536" t="s">
        <v>18000</v>
      </c>
    </row>
    <row r="6537" spans="1:1" x14ac:dyDescent="0.2">
      <c r="A6537" t="s">
        <v>18001</v>
      </c>
    </row>
    <row r="6538" spans="1:1" x14ac:dyDescent="0.2">
      <c r="A6538" t="s">
        <v>18002</v>
      </c>
    </row>
    <row r="6539" spans="1:1" x14ac:dyDescent="0.2">
      <c r="A6539" t="s">
        <v>18003</v>
      </c>
    </row>
    <row r="6540" spans="1:1" x14ac:dyDescent="0.2">
      <c r="A6540" t="s">
        <v>18004</v>
      </c>
    </row>
    <row r="6541" spans="1:1" x14ac:dyDescent="0.2">
      <c r="A6541" t="s">
        <v>18005</v>
      </c>
    </row>
    <row r="6542" spans="1:1" x14ac:dyDescent="0.2">
      <c r="A6542" t="s">
        <v>18006</v>
      </c>
    </row>
    <row r="6543" spans="1:1" x14ac:dyDescent="0.2">
      <c r="A6543" t="s">
        <v>18007</v>
      </c>
    </row>
    <row r="6544" spans="1:1" x14ac:dyDescent="0.2">
      <c r="A6544" t="s">
        <v>18008</v>
      </c>
    </row>
    <row r="6545" spans="1:1" x14ac:dyDescent="0.2">
      <c r="A6545" t="s">
        <v>18009</v>
      </c>
    </row>
    <row r="6546" spans="1:1" x14ac:dyDescent="0.2">
      <c r="A6546" t="s">
        <v>18010</v>
      </c>
    </row>
    <row r="6547" spans="1:1" x14ac:dyDescent="0.2">
      <c r="A6547" t="s">
        <v>18011</v>
      </c>
    </row>
    <row r="6548" spans="1:1" x14ac:dyDescent="0.2">
      <c r="A6548" t="s">
        <v>18012</v>
      </c>
    </row>
    <row r="6549" spans="1:1" x14ac:dyDescent="0.2">
      <c r="A6549" t="s">
        <v>18013</v>
      </c>
    </row>
    <row r="6550" spans="1:1" x14ac:dyDescent="0.2">
      <c r="A6550" t="s">
        <v>18014</v>
      </c>
    </row>
    <row r="6551" spans="1:1" x14ac:dyDescent="0.2">
      <c r="A6551" t="s">
        <v>18015</v>
      </c>
    </row>
    <row r="6552" spans="1:1" x14ac:dyDescent="0.2">
      <c r="A6552" t="s">
        <v>18016</v>
      </c>
    </row>
    <row r="6553" spans="1:1" x14ac:dyDescent="0.2">
      <c r="A6553" t="s">
        <v>18017</v>
      </c>
    </row>
    <row r="6554" spans="1:1" x14ac:dyDescent="0.2">
      <c r="A6554" t="s">
        <v>18018</v>
      </c>
    </row>
    <row r="6555" spans="1:1" x14ac:dyDescent="0.2">
      <c r="A6555" t="s">
        <v>18019</v>
      </c>
    </row>
    <row r="6556" spans="1:1" x14ac:dyDescent="0.2">
      <c r="A6556" t="s">
        <v>18020</v>
      </c>
    </row>
    <row r="6557" spans="1:1" x14ac:dyDescent="0.2">
      <c r="A6557" t="s">
        <v>18021</v>
      </c>
    </row>
    <row r="6558" spans="1:1" x14ac:dyDescent="0.2">
      <c r="A6558" t="s">
        <v>18022</v>
      </c>
    </row>
    <row r="6559" spans="1:1" x14ac:dyDescent="0.2">
      <c r="A6559" t="s">
        <v>18023</v>
      </c>
    </row>
    <row r="6560" spans="1:1" x14ac:dyDescent="0.2">
      <c r="A6560" t="s">
        <v>18024</v>
      </c>
    </row>
    <row r="6561" spans="1:1" x14ac:dyDescent="0.2">
      <c r="A6561" t="s">
        <v>18025</v>
      </c>
    </row>
    <row r="6562" spans="1:1" x14ac:dyDescent="0.2">
      <c r="A6562" t="s">
        <v>18026</v>
      </c>
    </row>
    <row r="6563" spans="1:1" x14ac:dyDescent="0.2">
      <c r="A6563" t="s">
        <v>18027</v>
      </c>
    </row>
    <row r="6564" spans="1:1" x14ac:dyDescent="0.2">
      <c r="A6564" t="s">
        <v>18028</v>
      </c>
    </row>
    <row r="6565" spans="1:1" x14ac:dyDescent="0.2">
      <c r="A6565" t="s">
        <v>18029</v>
      </c>
    </row>
    <row r="6566" spans="1:1" x14ac:dyDescent="0.2">
      <c r="A6566" t="s">
        <v>18030</v>
      </c>
    </row>
    <row r="6567" spans="1:1" x14ac:dyDescent="0.2">
      <c r="A6567" t="s">
        <v>18031</v>
      </c>
    </row>
    <row r="6568" spans="1:1" x14ac:dyDescent="0.2">
      <c r="A6568" t="s">
        <v>18032</v>
      </c>
    </row>
    <row r="6569" spans="1:1" x14ac:dyDescent="0.2">
      <c r="A6569" t="s">
        <v>18033</v>
      </c>
    </row>
    <row r="6570" spans="1:1" x14ac:dyDescent="0.2">
      <c r="A6570" t="s">
        <v>18034</v>
      </c>
    </row>
    <row r="6571" spans="1:1" x14ac:dyDescent="0.2">
      <c r="A6571" t="s">
        <v>18035</v>
      </c>
    </row>
    <row r="6572" spans="1:1" x14ac:dyDescent="0.2">
      <c r="A6572" t="s">
        <v>18036</v>
      </c>
    </row>
    <row r="6573" spans="1:1" x14ac:dyDescent="0.2">
      <c r="A6573" t="s">
        <v>18037</v>
      </c>
    </row>
    <row r="6574" spans="1:1" x14ac:dyDescent="0.2">
      <c r="A6574" t="s">
        <v>18038</v>
      </c>
    </row>
    <row r="6575" spans="1:1" x14ac:dyDescent="0.2">
      <c r="A6575" t="s">
        <v>18039</v>
      </c>
    </row>
    <row r="6576" spans="1:1" x14ac:dyDescent="0.2">
      <c r="A6576" t="s">
        <v>18040</v>
      </c>
    </row>
    <row r="6577" spans="1:1" x14ac:dyDescent="0.2">
      <c r="A6577" t="s">
        <v>18041</v>
      </c>
    </row>
    <row r="6578" spans="1:1" x14ac:dyDescent="0.2">
      <c r="A6578" t="s">
        <v>18042</v>
      </c>
    </row>
    <row r="6579" spans="1:1" x14ac:dyDescent="0.2">
      <c r="A6579" t="s">
        <v>18043</v>
      </c>
    </row>
    <row r="6580" spans="1:1" x14ac:dyDescent="0.2">
      <c r="A6580" t="s">
        <v>18044</v>
      </c>
    </row>
    <row r="6581" spans="1:1" x14ac:dyDescent="0.2">
      <c r="A6581" t="s">
        <v>18045</v>
      </c>
    </row>
    <row r="6582" spans="1:1" x14ac:dyDescent="0.2">
      <c r="A6582" t="s">
        <v>18046</v>
      </c>
    </row>
    <row r="6583" spans="1:1" x14ac:dyDescent="0.2">
      <c r="A6583" t="s">
        <v>18047</v>
      </c>
    </row>
    <row r="6584" spans="1:1" x14ac:dyDescent="0.2">
      <c r="A6584" t="s">
        <v>18048</v>
      </c>
    </row>
    <row r="6585" spans="1:1" x14ac:dyDescent="0.2">
      <c r="A6585" t="s">
        <v>18049</v>
      </c>
    </row>
    <row r="6586" spans="1:1" x14ac:dyDescent="0.2">
      <c r="A6586" t="s">
        <v>18050</v>
      </c>
    </row>
    <row r="6587" spans="1:1" x14ac:dyDescent="0.2">
      <c r="A6587" t="s">
        <v>18051</v>
      </c>
    </row>
    <row r="6588" spans="1:1" x14ac:dyDescent="0.2">
      <c r="A6588" t="s">
        <v>18052</v>
      </c>
    </row>
    <row r="6589" spans="1:1" x14ac:dyDescent="0.2">
      <c r="A6589" t="s">
        <v>18053</v>
      </c>
    </row>
    <row r="6590" spans="1:1" x14ac:dyDescent="0.2">
      <c r="A6590" t="s">
        <v>18054</v>
      </c>
    </row>
    <row r="6591" spans="1:1" x14ac:dyDescent="0.2">
      <c r="A6591" t="s">
        <v>18055</v>
      </c>
    </row>
    <row r="6592" spans="1:1" x14ac:dyDescent="0.2">
      <c r="A6592" t="s">
        <v>18056</v>
      </c>
    </row>
    <row r="6593" spans="1:1" x14ac:dyDescent="0.2">
      <c r="A6593" t="s">
        <v>18057</v>
      </c>
    </row>
    <row r="6594" spans="1:1" x14ac:dyDescent="0.2">
      <c r="A6594" t="s">
        <v>18058</v>
      </c>
    </row>
    <row r="6595" spans="1:1" x14ac:dyDescent="0.2">
      <c r="A6595" t="s">
        <v>18059</v>
      </c>
    </row>
    <row r="6596" spans="1:1" x14ac:dyDescent="0.2">
      <c r="A6596" t="s">
        <v>18060</v>
      </c>
    </row>
    <row r="6597" spans="1:1" x14ac:dyDescent="0.2">
      <c r="A6597" t="s">
        <v>18061</v>
      </c>
    </row>
    <row r="6598" spans="1:1" x14ac:dyDescent="0.2">
      <c r="A6598" t="s">
        <v>18062</v>
      </c>
    </row>
    <row r="6599" spans="1:1" x14ac:dyDescent="0.2">
      <c r="A6599" t="s">
        <v>18063</v>
      </c>
    </row>
    <row r="6600" spans="1:1" x14ac:dyDescent="0.2">
      <c r="A6600" t="s">
        <v>18064</v>
      </c>
    </row>
    <row r="6601" spans="1:1" x14ac:dyDescent="0.2">
      <c r="A6601" t="s">
        <v>18065</v>
      </c>
    </row>
    <row r="6602" spans="1:1" x14ac:dyDescent="0.2">
      <c r="A6602" t="s">
        <v>18066</v>
      </c>
    </row>
    <row r="6603" spans="1:1" x14ac:dyDescent="0.2">
      <c r="A6603" t="s">
        <v>18067</v>
      </c>
    </row>
    <row r="6604" spans="1:1" x14ac:dyDescent="0.2">
      <c r="A6604" t="s">
        <v>18068</v>
      </c>
    </row>
    <row r="6605" spans="1:1" x14ac:dyDescent="0.2">
      <c r="A6605" t="s">
        <v>18069</v>
      </c>
    </row>
    <row r="6606" spans="1:1" x14ac:dyDescent="0.2">
      <c r="A6606" t="s">
        <v>18070</v>
      </c>
    </row>
    <row r="6607" spans="1:1" x14ac:dyDescent="0.2">
      <c r="A6607" t="s">
        <v>18071</v>
      </c>
    </row>
    <row r="6608" spans="1:1" x14ac:dyDescent="0.2">
      <c r="A6608" t="s">
        <v>18072</v>
      </c>
    </row>
    <row r="6609" spans="1:1" x14ac:dyDescent="0.2">
      <c r="A6609" t="s">
        <v>18073</v>
      </c>
    </row>
    <row r="6610" spans="1:1" x14ac:dyDescent="0.2">
      <c r="A6610" t="s">
        <v>18074</v>
      </c>
    </row>
    <row r="6611" spans="1:1" x14ac:dyDescent="0.2">
      <c r="A6611" t="s">
        <v>18075</v>
      </c>
    </row>
    <row r="6612" spans="1:1" x14ac:dyDescent="0.2">
      <c r="A6612" t="s">
        <v>18076</v>
      </c>
    </row>
    <row r="6613" spans="1:1" x14ac:dyDescent="0.2">
      <c r="A6613" t="s">
        <v>18077</v>
      </c>
    </row>
    <row r="6614" spans="1:1" x14ac:dyDescent="0.2">
      <c r="A6614" t="s">
        <v>18078</v>
      </c>
    </row>
    <row r="6615" spans="1:1" x14ac:dyDescent="0.2">
      <c r="A6615" t="s">
        <v>18079</v>
      </c>
    </row>
    <row r="6616" spans="1:1" x14ac:dyDescent="0.2">
      <c r="A6616" t="s">
        <v>18080</v>
      </c>
    </row>
    <row r="6617" spans="1:1" x14ac:dyDescent="0.2">
      <c r="A6617" t="s">
        <v>18081</v>
      </c>
    </row>
    <row r="6618" spans="1:1" x14ac:dyDescent="0.2">
      <c r="A6618" t="s">
        <v>18082</v>
      </c>
    </row>
    <row r="6619" spans="1:1" x14ac:dyDescent="0.2">
      <c r="A6619" t="s">
        <v>18083</v>
      </c>
    </row>
    <row r="6620" spans="1:1" x14ac:dyDescent="0.2">
      <c r="A6620" t="s">
        <v>18084</v>
      </c>
    </row>
    <row r="6621" spans="1:1" x14ac:dyDescent="0.2">
      <c r="A6621" t="s">
        <v>18085</v>
      </c>
    </row>
    <row r="6622" spans="1:1" x14ac:dyDescent="0.2">
      <c r="A6622" t="s">
        <v>18086</v>
      </c>
    </row>
    <row r="6623" spans="1:1" x14ac:dyDescent="0.2">
      <c r="A6623" t="s">
        <v>18087</v>
      </c>
    </row>
    <row r="6624" spans="1:1" x14ac:dyDescent="0.2">
      <c r="A6624" t="s">
        <v>18088</v>
      </c>
    </row>
    <row r="6625" spans="1:1" x14ac:dyDescent="0.2">
      <c r="A6625" t="s">
        <v>18089</v>
      </c>
    </row>
    <row r="6626" spans="1:1" x14ac:dyDescent="0.2">
      <c r="A6626" t="s">
        <v>18090</v>
      </c>
    </row>
    <row r="6627" spans="1:1" x14ac:dyDescent="0.2">
      <c r="A6627" t="s">
        <v>18091</v>
      </c>
    </row>
    <row r="6628" spans="1:1" x14ac:dyDescent="0.2">
      <c r="A6628" t="s">
        <v>18092</v>
      </c>
    </row>
    <row r="6629" spans="1:1" x14ac:dyDescent="0.2">
      <c r="A6629" t="s">
        <v>18093</v>
      </c>
    </row>
    <row r="6630" spans="1:1" x14ac:dyDescent="0.2">
      <c r="A6630" t="s">
        <v>18094</v>
      </c>
    </row>
    <row r="6631" spans="1:1" x14ac:dyDescent="0.2">
      <c r="A6631" t="s">
        <v>18095</v>
      </c>
    </row>
    <row r="6632" spans="1:1" x14ac:dyDescent="0.2">
      <c r="A6632" t="s">
        <v>18096</v>
      </c>
    </row>
    <row r="6633" spans="1:1" x14ac:dyDescent="0.2">
      <c r="A6633" t="s">
        <v>18097</v>
      </c>
    </row>
    <row r="6634" spans="1:1" x14ac:dyDescent="0.2">
      <c r="A6634" t="s">
        <v>18098</v>
      </c>
    </row>
    <row r="6635" spans="1:1" x14ac:dyDescent="0.2">
      <c r="A6635" t="s">
        <v>18099</v>
      </c>
    </row>
    <row r="6636" spans="1:1" x14ac:dyDescent="0.2">
      <c r="A6636" t="s">
        <v>18100</v>
      </c>
    </row>
    <row r="6637" spans="1:1" x14ac:dyDescent="0.2">
      <c r="A6637" t="s">
        <v>18101</v>
      </c>
    </row>
    <row r="6638" spans="1:1" x14ac:dyDescent="0.2">
      <c r="A6638" t="s">
        <v>18102</v>
      </c>
    </row>
    <row r="6639" spans="1:1" x14ac:dyDescent="0.2">
      <c r="A6639" t="s">
        <v>18103</v>
      </c>
    </row>
    <row r="6640" spans="1:1" x14ac:dyDescent="0.2">
      <c r="A6640" t="s">
        <v>18104</v>
      </c>
    </row>
    <row r="6641" spans="1:1" x14ac:dyDescent="0.2">
      <c r="A6641" t="s">
        <v>18105</v>
      </c>
    </row>
    <row r="6642" spans="1:1" x14ac:dyDescent="0.2">
      <c r="A6642" t="s">
        <v>18106</v>
      </c>
    </row>
    <row r="6643" spans="1:1" x14ac:dyDescent="0.2">
      <c r="A6643" t="s">
        <v>18107</v>
      </c>
    </row>
    <row r="6644" spans="1:1" x14ac:dyDescent="0.2">
      <c r="A6644" t="s">
        <v>18108</v>
      </c>
    </row>
    <row r="6645" spans="1:1" x14ac:dyDescent="0.2">
      <c r="A6645" t="s">
        <v>18109</v>
      </c>
    </row>
    <row r="6646" spans="1:1" x14ac:dyDescent="0.2">
      <c r="A6646" t="s">
        <v>18110</v>
      </c>
    </row>
    <row r="6647" spans="1:1" x14ac:dyDescent="0.2">
      <c r="A6647" t="s">
        <v>18111</v>
      </c>
    </row>
    <row r="6648" spans="1:1" x14ac:dyDescent="0.2">
      <c r="A6648" t="s">
        <v>18112</v>
      </c>
    </row>
    <row r="6649" spans="1:1" x14ac:dyDescent="0.2">
      <c r="A6649" t="s">
        <v>18113</v>
      </c>
    </row>
    <row r="6650" spans="1:1" x14ac:dyDescent="0.2">
      <c r="A6650" t="s">
        <v>18114</v>
      </c>
    </row>
    <row r="6651" spans="1:1" x14ac:dyDescent="0.2">
      <c r="A6651" t="s">
        <v>18115</v>
      </c>
    </row>
    <row r="6652" spans="1:1" x14ac:dyDescent="0.2">
      <c r="A6652" t="s">
        <v>18116</v>
      </c>
    </row>
    <row r="6653" spans="1:1" x14ac:dyDescent="0.2">
      <c r="A6653" t="s">
        <v>18117</v>
      </c>
    </row>
    <row r="6654" spans="1:1" x14ac:dyDescent="0.2">
      <c r="A6654" t="s">
        <v>18118</v>
      </c>
    </row>
    <row r="6655" spans="1:1" x14ac:dyDescent="0.2">
      <c r="A6655" t="s">
        <v>18119</v>
      </c>
    </row>
    <row r="6656" spans="1:1" x14ac:dyDescent="0.2">
      <c r="A6656" t="s">
        <v>18120</v>
      </c>
    </row>
    <row r="6657" spans="1:1" x14ac:dyDescent="0.2">
      <c r="A6657" t="s">
        <v>18121</v>
      </c>
    </row>
    <row r="6658" spans="1:1" x14ac:dyDescent="0.2">
      <c r="A6658" t="s">
        <v>18122</v>
      </c>
    </row>
    <row r="6659" spans="1:1" x14ac:dyDescent="0.2">
      <c r="A6659" t="s">
        <v>18123</v>
      </c>
    </row>
    <row r="6660" spans="1:1" x14ac:dyDescent="0.2">
      <c r="A6660" t="s">
        <v>18124</v>
      </c>
    </row>
    <row r="6661" spans="1:1" x14ac:dyDescent="0.2">
      <c r="A6661" t="s">
        <v>18125</v>
      </c>
    </row>
    <row r="6662" spans="1:1" x14ac:dyDescent="0.2">
      <c r="A6662" t="s">
        <v>18126</v>
      </c>
    </row>
    <row r="6663" spans="1:1" x14ac:dyDescent="0.2">
      <c r="A6663" t="s">
        <v>18127</v>
      </c>
    </row>
    <row r="6664" spans="1:1" x14ac:dyDescent="0.2">
      <c r="A6664" t="s">
        <v>18128</v>
      </c>
    </row>
    <row r="6665" spans="1:1" x14ac:dyDescent="0.2">
      <c r="A6665" t="s">
        <v>18129</v>
      </c>
    </row>
    <row r="6666" spans="1:1" x14ac:dyDescent="0.2">
      <c r="A6666" t="s">
        <v>18130</v>
      </c>
    </row>
    <row r="6667" spans="1:1" x14ac:dyDescent="0.2">
      <c r="A6667" t="s">
        <v>18131</v>
      </c>
    </row>
    <row r="6668" spans="1:1" x14ac:dyDescent="0.2">
      <c r="A6668" t="s">
        <v>18132</v>
      </c>
    </row>
    <row r="6669" spans="1:1" x14ac:dyDescent="0.2">
      <c r="A6669" t="s">
        <v>18133</v>
      </c>
    </row>
    <row r="6670" spans="1:1" x14ac:dyDescent="0.2">
      <c r="A6670" t="s">
        <v>18134</v>
      </c>
    </row>
    <row r="6671" spans="1:1" x14ac:dyDescent="0.2">
      <c r="A6671" t="s">
        <v>18135</v>
      </c>
    </row>
    <row r="6672" spans="1:1" x14ac:dyDescent="0.2">
      <c r="A6672" t="s">
        <v>18136</v>
      </c>
    </row>
    <row r="6673" spans="1:1" x14ac:dyDescent="0.2">
      <c r="A6673" t="s">
        <v>18137</v>
      </c>
    </row>
    <row r="6674" spans="1:1" x14ac:dyDescent="0.2">
      <c r="A6674" t="s">
        <v>18138</v>
      </c>
    </row>
    <row r="6675" spans="1:1" x14ac:dyDescent="0.2">
      <c r="A6675" t="s">
        <v>18139</v>
      </c>
    </row>
    <row r="6676" spans="1:1" x14ac:dyDescent="0.2">
      <c r="A6676" t="s">
        <v>18140</v>
      </c>
    </row>
    <row r="6677" spans="1:1" x14ac:dyDescent="0.2">
      <c r="A6677" t="s">
        <v>18141</v>
      </c>
    </row>
    <row r="6678" spans="1:1" x14ac:dyDescent="0.2">
      <c r="A6678" t="s">
        <v>18142</v>
      </c>
    </row>
    <row r="6679" spans="1:1" x14ac:dyDescent="0.2">
      <c r="A6679" t="s">
        <v>18143</v>
      </c>
    </row>
    <row r="6680" spans="1:1" x14ac:dyDescent="0.2">
      <c r="A6680" t="s">
        <v>18144</v>
      </c>
    </row>
    <row r="6681" spans="1:1" x14ac:dyDescent="0.2">
      <c r="A6681" t="s">
        <v>18145</v>
      </c>
    </row>
    <row r="6682" spans="1:1" x14ac:dyDescent="0.2">
      <c r="A6682" t="s">
        <v>18146</v>
      </c>
    </row>
    <row r="6683" spans="1:1" x14ac:dyDescent="0.2">
      <c r="A6683" t="s">
        <v>18147</v>
      </c>
    </row>
    <row r="6684" spans="1:1" x14ac:dyDescent="0.2">
      <c r="A6684" t="s">
        <v>18148</v>
      </c>
    </row>
    <row r="6685" spans="1:1" x14ac:dyDescent="0.2">
      <c r="A6685" t="s">
        <v>18149</v>
      </c>
    </row>
    <row r="6686" spans="1:1" x14ac:dyDescent="0.2">
      <c r="A6686" t="s">
        <v>18150</v>
      </c>
    </row>
    <row r="6687" spans="1:1" x14ac:dyDescent="0.2">
      <c r="A6687" t="s">
        <v>18151</v>
      </c>
    </row>
    <row r="6688" spans="1:1" x14ac:dyDescent="0.2">
      <c r="A6688" t="s">
        <v>18152</v>
      </c>
    </row>
    <row r="6689" spans="1:1" x14ac:dyDescent="0.2">
      <c r="A6689" t="s">
        <v>18153</v>
      </c>
    </row>
    <row r="6690" spans="1:1" x14ac:dyDescent="0.2">
      <c r="A6690" t="s">
        <v>18154</v>
      </c>
    </row>
    <row r="6691" spans="1:1" x14ac:dyDescent="0.2">
      <c r="A6691" t="s">
        <v>18155</v>
      </c>
    </row>
    <row r="6692" spans="1:1" x14ac:dyDescent="0.2">
      <c r="A6692" t="s">
        <v>18156</v>
      </c>
    </row>
    <row r="6693" spans="1:1" x14ac:dyDescent="0.2">
      <c r="A6693" t="s">
        <v>18157</v>
      </c>
    </row>
    <row r="6694" spans="1:1" x14ac:dyDescent="0.2">
      <c r="A6694" t="s">
        <v>18158</v>
      </c>
    </row>
    <row r="6695" spans="1:1" x14ac:dyDescent="0.2">
      <c r="A6695" t="s">
        <v>18159</v>
      </c>
    </row>
    <row r="6696" spans="1:1" x14ac:dyDescent="0.2">
      <c r="A6696" t="s">
        <v>18160</v>
      </c>
    </row>
    <row r="6697" spans="1:1" x14ac:dyDescent="0.2">
      <c r="A6697" t="s">
        <v>18161</v>
      </c>
    </row>
    <row r="6698" spans="1:1" x14ac:dyDescent="0.2">
      <c r="A6698" t="s">
        <v>18162</v>
      </c>
    </row>
    <row r="6699" spans="1:1" x14ac:dyDescent="0.2">
      <c r="A6699" t="s">
        <v>18163</v>
      </c>
    </row>
    <row r="6700" spans="1:1" x14ac:dyDescent="0.2">
      <c r="A6700" t="s">
        <v>18164</v>
      </c>
    </row>
    <row r="6701" spans="1:1" x14ac:dyDescent="0.2">
      <c r="A6701" t="s">
        <v>18165</v>
      </c>
    </row>
    <row r="6702" spans="1:1" x14ac:dyDescent="0.2">
      <c r="A6702" t="s">
        <v>18166</v>
      </c>
    </row>
    <row r="6703" spans="1:1" x14ac:dyDescent="0.2">
      <c r="A6703" t="s">
        <v>18167</v>
      </c>
    </row>
    <row r="6704" spans="1:1" x14ac:dyDescent="0.2">
      <c r="A6704" t="s">
        <v>18168</v>
      </c>
    </row>
    <row r="6705" spans="1:1" x14ac:dyDescent="0.2">
      <c r="A6705" t="s">
        <v>18169</v>
      </c>
    </row>
    <row r="6706" spans="1:1" x14ac:dyDescent="0.2">
      <c r="A6706" t="s">
        <v>18170</v>
      </c>
    </row>
    <row r="6707" spans="1:1" x14ac:dyDescent="0.2">
      <c r="A6707" t="s">
        <v>18171</v>
      </c>
    </row>
    <row r="6708" spans="1:1" x14ac:dyDescent="0.2">
      <c r="A6708" t="s">
        <v>18172</v>
      </c>
    </row>
    <row r="6709" spans="1:1" x14ac:dyDescent="0.2">
      <c r="A6709" t="s">
        <v>18173</v>
      </c>
    </row>
    <row r="6710" spans="1:1" x14ac:dyDescent="0.2">
      <c r="A6710" t="s">
        <v>18174</v>
      </c>
    </row>
    <row r="6711" spans="1:1" x14ac:dyDescent="0.2">
      <c r="A6711" t="s">
        <v>18175</v>
      </c>
    </row>
    <row r="6712" spans="1:1" x14ac:dyDescent="0.2">
      <c r="A6712" t="s">
        <v>18176</v>
      </c>
    </row>
    <row r="6713" spans="1:1" x14ac:dyDescent="0.2">
      <c r="A6713" t="s">
        <v>18177</v>
      </c>
    </row>
    <row r="6714" spans="1:1" x14ac:dyDescent="0.2">
      <c r="A6714" t="s">
        <v>18178</v>
      </c>
    </row>
    <row r="6715" spans="1:1" x14ac:dyDescent="0.2">
      <c r="A6715" t="s">
        <v>18179</v>
      </c>
    </row>
    <row r="6716" spans="1:1" x14ac:dyDescent="0.2">
      <c r="A6716" t="s">
        <v>18180</v>
      </c>
    </row>
    <row r="6717" spans="1:1" x14ac:dyDescent="0.2">
      <c r="A6717" t="s">
        <v>18181</v>
      </c>
    </row>
    <row r="6718" spans="1:1" x14ac:dyDescent="0.2">
      <c r="A6718" t="s">
        <v>18182</v>
      </c>
    </row>
    <row r="6719" spans="1:1" x14ac:dyDescent="0.2">
      <c r="A6719" t="s">
        <v>18183</v>
      </c>
    </row>
    <row r="6720" spans="1:1" x14ac:dyDescent="0.2">
      <c r="A6720" t="s">
        <v>18184</v>
      </c>
    </row>
    <row r="6721" spans="1:1" x14ac:dyDescent="0.2">
      <c r="A6721" t="s">
        <v>18185</v>
      </c>
    </row>
    <row r="6722" spans="1:1" x14ac:dyDescent="0.2">
      <c r="A6722" t="s">
        <v>18186</v>
      </c>
    </row>
    <row r="6723" spans="1:1" x14ac:dyDescent="0.2">
      <c r="A6723" t="s">
        <v>18187</v>
      </c>
    </row>
    <row r="6724" spans="1:1" x14ac:dyDescent="0.2">
      <c r="A6724" t="s">
        <v>18188</v>
      </c>
    </row>
    <row r="6725" spans="1:1" x14ac:dyDescent="0.2">
      <c r="A6725" t="s">
        <v>18189</v>
      </c>
    </row>
    <row r="6726" spans="1:1" x14ac:dyDescent="0.2">
      <c r="A6726" t="s">
        <v>18190</v>
      </c>
    </row>
    <row r="6727" spans="1:1" x14ac:dyDescent="0.2">
      <c r="A6727" t="s">
        <v>18191</v>
      </c>
    </row>
    <row r="6728" spans="1:1" x14ac:dyDescent="0.2">
      <c r="A6728" t="s">
        <v>18192</v>
      </c>
    </row>
    <row r="6729" spans="1:1" x14ac:dyDescent="0.2">
      <c r="A6729" t="s">
        <v>18193</v>
      </c>
    </row>
    <row r="6730" spans="1:1" x14ac:dyDescent="0.2">
      <c r="A6730" t="s">
        <v>18194</v>
      </c>
    </row>
    <row r="6731" spans="1:1" x14ac:dyDescent="0.2">
      <c r="A6731" t="s">
        <v>18195</v>
      </c>
    </row>
    <row r="6732" spans="1:1" x14ac:dyDescent="0.2">
      <c r="A6732" t="s">
        <v>18196</v>
      </c>
    </row>
    <row r="6733" spans="1:1" x14ac:dyDescent="0.2">
      <c r="A6733" t="s">
        <v>18197</v>
      </c>
    </row>
    <row r="6734" spans="1:1" x14ac:dyDescent="0.2">
      <c r="A6734" t="s">
        <v>18198</v>
      </c>
    </row>
    <row r="6735" spans="1:1" x14ac:dyDescent="0.2">
      <c r="A6735" t="s">
        <v>18199</v>
      </c>
    </row>
    <row r="6736" spans="1:1" x14ac:dyDescent="0.2">
      <c r="A6736" t="s">
        <v>18200</v>
      </c>
    </row>
    <row r="6737" spans="1:1" x14ac:dyDescent="0.2">
      <c r="A6737" t="s">
        <v>18201</v>
      </c>
    </row>
    <row r="6738" spans="1:1" x14ac:dyDescent="0.2">
      <c r="A6738" t="s">
        <v>18202</v>
      </c>
    </row>
    <row r="6739" spans="1:1" x14ac:dyDescent="0.2">
      <c r="A6739" t="s">
        <v>18203</v>
      </c>
    </row>
    <row r="6740" spans="1:1" x14ac:dyDescent="0.2">
      <c r="A6740" t="s">
        <v>18204</v>
      </c>
    </row>
    <row r="6741" spans="1:1" x14ac:dyDescent="0.2">
      <c r="A6741" t="s">
        <v>18205</v>
      </c>
    </row>
    <row r="6742" spans="1:1" x14ac:dyDescent="0.2">
      <c r="A6742" t="s">
        <v>18206</v>
      </c>
    </row>
    <row r="6743" spans="1:1" x14ac:dyDescent="0.2">
      <c r="A6743" t="s">
        <v>18207</v>
      </c>
    </row>
    <row r="6744" spans="1:1" x14ac:dyDescent="0.2">
      <c r="A6744" t="s">
        <v>18208</v>
      </c>
    </row>
    <row r="6745" spans="1:1" x14ac:dyDescent="0.2">
      <c r="A6745" t="s">
        <v>18209</v>
      </c>
    </row>
    <row r="6746" spans="1:1" x14ac:dyDescent="0.2">
      <c r="A6746" t="s">
        <v>18210</v>
      </c>
    </row>
    <row r="6747" spans="1:1" x14ac:dyDescent="0.2">
      <c r="A6747" t="s">
        <v>18211</v>
      </c>
    </row>
    <row r="6748" spans="1:1" x14ac:dyDescent="0.2">
      <c r="A6748" t="s">
        <v>18212</v>
      </c>
    </row>
    <row r="6749" spans="1:1" x14ac:dyDescent="0.2">
      <c r="A6749" t="s">
        <v>18213</v>
      </c>
    </row>
    <row r="6750" spans="1:1" x14ac:dyDescent="0.2">
      <c r="A6750" t="s">
        <v>18214</v>
      </c>
    </row>
    <row r="6751" spans="1:1" x14ac:dyDescent="0.2">
      <c r="A6751" t="s">
        <v>18215</v>
      </c>
    </row>
    <row r="6752" spans="1:1" x14ac:dyDescent="0.2">
      <c r="A6752" t="s">
        <v>18216</v>
      </c>
    </row>
    <row r="6753" spans="1:1" x14ac:dyDescent="0.2">
      <c r="A6753" t="s">
        <v>18217</v>
      </c>
    </row>
    <row r="6754" spans="1:1" x14ac:dyDescent="0.2">
      <c r="A6754" t="s">
        <v>18218</v>
      </c>
    </row>
    <row r="6755" spans="1:1" x14ac:dyDescent="0.2">
      <c r="A6755" t="s">
        <v>18219</v>
      </c>
    </row>
    <row r="6756" spans="1:1" x14ac:dyDescent="0.2">
      <c r="A6756" t="s">
        <v>18220</v>
      </c>
    </row>
    <row r="6757" spans="1:1" x14ac:dyDescent="0.2">
      <c r="A6757" t="s">
        <v>18221</v>
      </c>
    </row>
    <row r="6758" spans="1:1" x14ac:dyDescent="0.2">
      <c r="A6758" t="s">
        <v>18222</v>
      </c>
    </row>
    <row r="6759" spans="1:1" x14ac:dyDescent="0.2">
      <c r="A6759" t="s">
        <v>18223</v>
      </c>
    </row>
    <row r="6760" spans="1:1" x14ac:dyDescent="0.2">
      <c r="A6760" t="s">
        <v>18224</v>
      </c>
    </row>
    <row r="6761" spans="1:1" x14ac:dyDescent="0.2">
      <c r="A6761" t="s">
        <v>18225</v>
      </c>
    </row>
    <row r="6762" spans="1:1" x14ac:dyDescent="0.2">
      <c r="A6762" t="s">
        <v>18226</v>
      </c>
    </row>
    <row r="6763" spans="1:1" x14ac:dyDescent="0.2">
      <c r="A6763" t="s">
        <v>18227</v>
      </c>
    </row>
    <row r="6764" spans="1:1" x14ac:dyDescent="0.2">
      <c r="A6764" t="s">
        <v>18228</v>
      </c>
    </row>
    <row r="6765" spans="1:1" x14ac:dyDescent="0.2">
      <c r="A6765" t="s">
        <v>18229</v>
      </c>
    </row>
    <row r="6766" spans="1:1" x14ac:dyDescent="0.2">
      <c r="A6766" t="s">
        <v>18230</v>
      </c>
    </row>
    <row r="6767" spans="1:1" x14ac:dyDescent="0.2">
      <c r="A6767" t="s">
        <v>18231</v>
      </c>
    </row>
    <row r="6768" spans="1:1" x14ac:dyDescent="0.2">
      <c r="A6768" t="s">
        <v>18232</v>
      </c>
    </row>
    <row r="6769" spans="1:1" x14ac:dyDescent="0.2">
      <c r="A6769" t="s">
        <v>18233</v>
      </c>
    </row>
    <row r="6770" spans="1:1" x14ac:dyDescent="0.2">
      <c r="A6770" t="s">
        <v>18234</v>
      </c>
    </row>
    <row r="6771" spans="1:1" x14ac:dyDescent="0.2">
      <c r="A6771" t="s">
        <v>18235</v>
      </c>
    </row>
    <row r="6772" spans="1:1" x14ac:dyDescent="0.2">
      <c r="A6772" t="s">
        <v>18236</v>
      </c>
    </row>
    <row r="6773" spans="1:1" x14ac:dyDescent="0.2">
      <c r="A6773" t="s">
        <v>18237</v>
      </c>
    </row>
    <row r="6774" spans="1:1" x14ac:dyDescent="0.2">
      <c r="A6774" t="s">
        <v>18238</v>
      </c>
    </row>
    <row r="6775" spans="1:1" x14ac:dyDescent="0.2">
      <c r="A6775" t="s">
        <v>18239</v>
      </c>
    </row>
    <row r="6776" spans="1:1" x14ac:dyDescent="0.2">
      <c r="A6776" t="s">
        <v>18240</v>
      </c>
    </row>
    <row r="6777" spans="1:1" x14ac:dyDescent="0.2">
      <c r="A6777" t="s">
        <v>18241</v>
      </c>
    </row>
    <row r="6778" spans="1:1" x14ac:dyDescent="0.2">
      <c r="A6778" t="s">
        <v>18242</v>
      </c>
    </row>
    <row r="6779" spans="1:1" x14ac:dyDescent="0.2">
      <c r="A6779" t="s">
        <v>18243</v>
      </c>
    </row>
    <row r="6780" spans="1:1" x14ac:dyDescent="0.2">
      <c r="A6780" t="s">
        <v>18244</v>
      </c>
    </row>
    <row r="6781" spans="1:1" x14ac:dyDescent="0.2">
      <c r="A6781" t="s">
        <v>18245</v>
      </c>
    </row>
    <row r="6782" spans="1:1" x14ac:dyDescent="0.2">
      <c r="A6782" t="s">
        <v>18246</v>
      </c>
    </row>
    <row r="6783" spans="1:1" x14ac:dyDescent="0.2">
      <c r="A6783" t="s">
        <v>18247</v>
      </c>
    </row>
    <row r="6784" spans="1:1" x14ac:dyDescent="0.2">
      <c r="A6784" t="s">
        <v>18248</v>
      </c>
    </row>
    <row r="6785" spans="1:1" x14ac:dyDescent="0.2">
      <c r="A6785" t="s">
        <v>18249</v>
      </c>
    </row>
    <row r="6786" spans="1:1" x14ac:dyDescent="0.2">
      <c r="A6786" t="s">
        <v>18250</v>
      </c>
    </row>
    <row r="6787" spans="1:1" x14ac:dyDescent="0.2">
      <c r="A6787" t="s">
        <v>18251</v>
      </c>
    </row>
    <row r="6788" spans="1:1" x14ac:dyDescent="0.2">
      <c r="A6788" t="s">
        <v>18252</v>
      </c>
    </row>
    <row r="6789" spans="1:1" x14ac:dyDescent="0.2">
      <c r="A6789" t="s">
        <v>18253</v>
      </c>
    </row>
    <row r="6790" spans="1:1" x14ac:dyDescent="0.2">
      <c r="A6790" t="s">
        <v>18254</v>
      </c>
    </row>
    <row r="6791" spans="1:1" x14ac:dyDescent="0.2">
      <c r="A6791" t="s">
        <v>18255</v>
      </c>
    </row>
    <row r="6792" spans="1:1" x14ac:dyDescent="0.2">
      <c r="A6792" t="s">
        <v>18256</v>
      </c>
    </row>
    <row r="6793" spans="1:1" x14ac:dyDescent="0.2">
      <c r="A6793" t="s">
        <v>18257</v>
      </c>
    </row>
    <row r="6794" spans="1:1" x14ac:dyDescent="0.2">
      <c r="A6794" t="s">
        <v>18258</v>
      </c>
    </row>
    <row r="6795" spans="1:1" x14ac:dyDescent="0.2">
      <c r="A6795" t="s">
        <v>18259</v>
      </c>
    </row>
    <row r="6796" spans="1:1" x14ac:dyDescent="0.2">
      <c r="A6796" t="s">
        <v>18260</v>
      </c>
    </row>
    <row r="6797" spans="1:1" x14ac:dyDescent="0.2">
      <c r="A6797" t="s">
        <v>18261</v>
      </c>
    </row>
    <row r="6798" spans="1:1" x14ac:dyDescent="0.2">
      <c r="A6798" t="s">
        <v>18262</v>
      </c>
    </row>
    <row r="6799" spans="1:1" x14ac:dyDescent="0.2">
      <c r="A6799" t="s">
        <v>18263</v>
      </c>
    </row>
    <row r="6800" spans="1:1" x14ac:dyDescent="0.2">
      <c r="A6800" t="s">
        <v>18264</v>
      </c>
    </row>
    <row r="6801" spans="1:1" x14ac:dyDescent="0.2">
      <c r="A6801" t="s">
        <v>18265</v>
      </c>
    </row>
    <row r="6802" spans="1:1" x14ac:dyDescent="0.2">
      <c r="A6802" t="s">
        <v>18266</v>
      </c>
    </row>
    <row r="6803" spans="1:1" x14ac:dyDescent="0.2">
      <c r="A6803" t="s">
        <v>18267</v>
      </c>
    </row>
    <row r="6804" spans="1:1" x14ac:dyDescent="0.2">
      <c r="A6804" t="s">
        <v>18268</v>
      </c>
    </row>
    <row r="6805" spans="1:1" x14ac:dyDescent="0.2">
      <c r="A6805" t="s">
        <v>18269</v>
      </c>
    </row>
    <row r="6806" spans="1:1" x14ac:dyDescent="0.2">
      <c r="A6806" t="s">
        <v>18270</v>
      </c>
    </row>
    <row r="6807" spans="1:1" x14ac:dyDescent="0.2">
      <c r="A6807" t="s">
        <v>18271</v>
      </c>
    </row>
    <row r="6808" spans="1:1" x14ac:dyDescent="0.2">
      <c r="A6808" t="s">
        <v>18272</v>
      </c>
    </row>
    <row r="6809" spans="1:1" x14ac:dyDescent="0.2">
      <c r="A6809" t="s">
        <v>18273</v>
      </c>
    </row>
    <row r="6810" spans="1:1" x14ac:dyDescent="0.2">
      <c r="A6810" t="s">
        <v>18274</v>
      </c>
    </row>
    <row r="6811" spans="1:1" x14ac:dyDescent="0.2">
      <c r="A6811" t="s">
        <v>18275</v>
      </c>
    </row>
    <row r="6812" spans="1:1" x14ac:dyDescent="0.2">
      <c r="A6812" t="s">
        <v>18276</v>
      </c>
    </row>
    <row r="6813" spans="1:1" x14ac:dyDescent="0.2">
      <c r="A6813" t="s">
        <v>18277</v>
      </c>
    </row>
    <row r="6814" spans="1:1" x14ac:dyDescent="0.2">
      <c r="A6814" t="s">
        <v>18278</v>
      </c>
    </row>
    <row r="6815" spans="1:1" x14ac:dyDescent="0.2">
      <c r="A6815" t="s">
        <v>18279</v>
      </c>
    </row>
    <row r="6816" spans="1:1" x14ac:dyDescent="0.2">
      <c r="A6816" t="s">
        <v>18280</v>
      </c>
    </row>
    <row r="6817" spans="1:1" x14ac:dyDescent="0.2">
      <c r="A6817" t="s">
        <v>18281</v>
      </c>
    </row>
    <row r="6818" spans="1:1" x14ac:dyDescent="0.2">
      <c r="A6818" t="s">
        <v>18282</v>
      </c>
    </row>
    <row r="6819" spans="1:1" x14ac:dyDescent="0.2">
      <c r="A6819" t="s">
        <v>18283</v>
      </c>
    </row>
    <row r="6820" spans="1:1" x14ac:dyDescent="0.2">
      <c r="A6820" t="s">
        <v>18284</v>
      </c>
    </row>
    <row r="6821" spans="1:1" x14ac:dyDescent="0.2">
      <c r="A6821" t="s">
        <v>18285</v>
      </c>
    </row>
    <row r="6822" spans="1:1" x14ac:dyDescent="0.2">
      <c r="A6822" t="s">
        <v>18286</v>
      </c>
    </row>
    <row r="6823" spans="1:1" x14ac:dyDescent="0.2">
      <c r="A6823" t="s">
        <v>18287</v>
      </c>
    </row>
    <row r="6824" spans="1:1" x14ac:dyDescent="0.2">
      <c r="A6824" t="s">
        <v>18288</v>
      </c>
    </row>
    <row r="6825" spans="1:1" x14ac:dyDescent="0.2">
      <c r="A6825" t="s">
        <v>18289</v>
      </c>
    </row>
    <row r="6826" spans="1:1" x14ac:dyDescent="0.2">
      <c r="A6826" t="s">
        <v>18290</v>
      </c>
    </row>
    <row r="6827" spans="1:1" x14ac:dyDescent="0.2">
      <c r="A6827" t="s">
        <v>18291</v>
      </c>
    </row>
    <row r="6828" spans="1:1" x14ac:dyDescent="0.2">
      <c r="A6828" t="s">
        <v>18292</v>
      </c>
    </row>
    <row r="6829" spans="1:1" x14ac:dyDescent="0.2">
      <c r="A6829" t="s">
        <v>18293</v>
      </c>
    </row>
    <row r="6830" spans="1:1" x14ac:dyDescent="0.2">
      <c r="A6830" t="s">
        <v>18294</v>
      </c>
    </row>
    <row r="6831" spans="1:1" x14ac:dyDescent="0.2">
      <c r="A6831" t="s">
        <v>18295</v>
      </c>
    </row>
    <row r="6832" spans="1:1" x14ac:dyDescent="0.2">
      <c r="A6832" t="s">
        <v>18296</v>
      </c>
    </row>
    <row r="6833" spans="1:1" x14ac:dyDescent="0.2">
      <c r="A6833" t="s">
        <v>18297</v>
      </c>
    </row>
    <row r="6834" spans="1:1" x14ac:dyDescent="0.2">
      <c r="A6834" t="s">
        <v>18298</v>
      </c>
    </row>
    <row r="6835" spans="1:1" x14ac:dyDescent="0.2">
      <c r="A6835" t="s">
        <v>18299</v>
      </c>
    </row>
    <row r="6836" spans="1:1" x14ac:dyDescent="0.2">
      <c r="A6836" t="s">
        <v>18300</v>
      </c>
    </row>
    <row r="6837" spans="1:1" x14ac:dyDescent="0.2">
      <c r="A6837" t="s">
        <v>18301</v>
      </c>
    </row>
    <row r="6838" spans="1:1" x14ac:dyDescent="0.2">
      <c r="A6838" t="s">
        <v>18302</v>
      </c>
    </row>
    <row r="6839" spans="1:1" x14ac:dyDescent="0.2">
      <c r="A6839" t="s">
        <v>18303</v>
      </c>
    </row>
    <row r="6840" spans="1:1" x14ac:dyDescent="0.2">
      <c r="A6840" t="s">
        <v>18304</v>
      </c>
    </row>
    <row r="6841" spans="1:1" x14ac:dyDescent="0.2">
      <c r="A6841" t="s">
        <v>18305</v>
      </c>
    </row>
    <row r="6842" spans="1:1" x14ac:dyDescent="0.2">
      <c r="A6842" t="s">
        <v>18306</v>
      </c>
    </row>
    <row r="6843" spans="1:1" x14ac:dyDescent="0.2">
      <c r="A6843" t="s">
        <v>18307</v>
      </c>
    </row>
    <row r="6844" spans="1:1" x14ac:dyDescent="0.2">
      <c r="A6844" t="s">
        <v>18308</v>
      </c>
    </row>
    <row r="6845" spans="1:1" x14ac:dyDescent="0.2">
      <c r="A6845" t="s">
        <v>18309</v>
      </c>
    </row>
    <row r="6846" spans="1:1" x14ac:dyDescent="0.2">
      <c r="A6846" t="s">
        <v>18310</v>
      </c>
    </row>
    <row r="6847" spans="1:1" x14ac:dyDescent="0.2">
      <c r="A6847" t="s">
        <v>18311</v>
      </c>
    </row>
    <row r="6848" spans="1:1" x14ac:dyDescent="0.2">
      <c r="A6848" t="s">
        <v>18312</v>
      </c>
    </row>
    <row r="6849" spans="1:1" x14ac:dyDescent="0.2">
      <c r="A6849" t="s">
        <v>18313</v>
      </c>
    </row>
    <row r="6850" spans="1:1" x14ac:dyDescent="0.2">
      <c r="A6850" t="s">
        <v>18314</v>
      </c>
    </row>
    <row r="6851" spans="1:1" x14ac:dyDescent="0.2">
      <c r="A6851" t="s">
        <v>18315</v>
      </c>
    </row>
    <row r="6852" spans="1:1" x14ac:dyDescent="0.2">
      <c r="A6852" t="s">
        <v>18316</v>
      </c>
    </row>
    <row r="6853" spans="1:1" x14ac:dyDescent="0.2">
      <c r="A6853" t="s">
        <v>18317</v>
      </c>
    </row>
    <row r="6854" spans="1:1" x14ac:dyDescent="0.2">
      <c r="A6854" t="s">
        <v>18318</v>
      </c>
    </row>
    <row r="6855" spans="1:1" x14ac:dyDescent="0.2">
      <c r="A6855" t="s">
        <v>18319</v>
      </c>
    </row>
    <row r="6856" spans="1:1" x14ac:dyDescent="0.2">
      <c r="A6856" t="s">
        <v>18320</v>
      </c>
    </row>
    <row r="6857" spans="1:1" x14ac:dyDescent="0.2">
      <c r="A6857" t="s">
        <v>18321</v>
      </c>
    </row>
    <row r="6858" spans="1:1" x14ac:dyDescent="0.2">
      <c r="A6858" t="s">
        <v>18322</v>
      </c>
    </row>
    <row r="6859" spans="1:1" x14ac:dyDescent="0.2">
      <c r="A6859" t="s">
        <v>18323</v>
      </c>
    </row>
    <row r="6860" spans="1:1" x14ac:dyDescent="0.2">
      <c r="A6860" t="s">
        <v>18324</v>
      </c>
    </row>
    <row r="6861" spans="1:1" x14ac:dyDescent="0.2">
      <c r="A6861" t="s">
        <v>18325</v>
      </c>
    </row>
    <row r="6862" spans="1:1" x14ac:dyDescent="0.2">
      <c r="A6862" t="s">
        <v>18326</v>
      </c>
    </row>
    <row r="6863" spans="1:1" x14ac:dyDescent="0.2">
      <c r="A6863" t="s">
        <v>18327</v>
      </c>
    </row>
    <row r="6864" spans="1:1" x14ac:dyDescent="0.2">
      <c r="A6864" t="s">
        <v>18328</v>
      </c>
    </row>
    <row r="6865" spans="1:1" x14ac:dyDescent="0.2">
      <c r="A6865" t="s">
        <v>18329</v>
      </c>
    </row>
    <row r="6866" spans="1:1" x14ac:dyDescent="0.2">
      <c r="A6866" t="s">
        <v>18330</v>
      </c>
    </row>
    <row r="6867" spans="1:1" x14ac:dyDescent="0.2">
      <c r="A6867" t="s">
        <v>18331</v>
      </c>
    </row>
    <row r="6868" spans="1:1" x14ac:dyDescent="0.2">
      <c r="A6868" t="s">
        <v>18332</v>
      </c>
    </row>
    <row r="6869" spans="1:1" x14ac:dyDescent="0.2">
      <c r="A6869" t="s">
        <v>18333</v>
      </c>
    </row>
    <row r="6870" spans="1:1" x14ac:dyDescent="0.2">
      <c r="A6870" t="s">
        <v>18334</v>
      </c>
    </row>
    <row r="6871" spans="1:1" x14ac:dyDescent="0.2">
      <c r="A6871" t="s">
        <v>18335</v>
      </c>
    </row>
    <row r="6872" spans="1:1" x14ac:dyDescent="0.2">
      <c r="A6872" t="s">
        <v>18336</v>
      </c>
    </row>
    <row r="6873" spans="1:1" x14ac:dyDescent="0.2">
      <c r="A6873" t="s">
        <v>18337</v>
      </c>
    </row>
    <row r="6874" spans="1:1" x14ac:dyDescent="0.2">
      <c r="A6874" t="s">
        <v>18338</v>
      </c>
    </row>
    <row r="6875" spans="1:1" x14ac:dyDescent="0.2">
      <c r="A6875" t="s">
        <v>18339</v>
      </c>
    </row>
    <row r="6876" spans="1:1" x14ac:dyDescent="0.2">
      <c r="A6876" t="s">
        <v>18340</v>
      </c>
    </row>
    <row r="6877" spans="1:1" x14ac:dyDescent="0.2">
      <c r="A6877" t="s">
        <v>18341</v>
      </c>
    </row>
    <row r="6878" spans="1:1" x14ac:dyDescent="0.2">
      <c r="A6878" t="s">
        <v>18342</v>
      </c>
    </row>
    <row r="6879" spans="1:1" x14ac:dyDescent="0.2">
      <c r="A6879" t="s">
        <v>18343</v>
      </c>
    </row>
    <row r="6880" spans="1:1" x14ac:dyDescent="0.2">
      <c r="A6880" t="s">
        <v>18344</v>
      </c>
    </row>
    <row r="6881" spans="1:1" x14ac:dyDescent="0.2">
      <c r="A6881" t="s">
        <v>18345</v>
      </c>
    </row>
    <row r="6882" spans="1:1" x14ac:dyDescent="0.2">
      <c r="A6882" t="s">
        <v>18346</v>
      </c>
    </row>
    <row r="6883" spans="1:1" x14ac:dyDescent="0.2">
      <c r="A6883" t="s">
        <v>18347</v>
      </c>
    </row>
    <row r="6884" spans="1:1" x14ac:dyDescent="0.2">
      <c r="A6884" t="s">
        <v>18348</v>
      </c>
    </row>
    <row r="6885" spans="1:1" x14ac:dyDescent="0.2">
      <c r="A6885" t="s">
        <v>18349</v>
      </c>
    </row>
    <row r="6886" spans="1:1" x14ac:dyDescent="0.2">
      <c r="A6886" t="s">
        <v>18350</v>
      </c>
    </row>
    <row r="6887" spans="1:1" x14ac:dyDescent="0.2">
      <c r="A6887" t="s">
        <v>18351</v>
      </c>
    </row>
    <row r="6888" spans="1:1" x14ac:dyDescent="0.2">
      <c r="A6888" t="s">
        <v>18352</v>
      </c>
    </row>
    <row r="6889" spans="1:1" x14ac:dyDescent="0.2">
      <c r="A6889" t="s">
        <v>18353</v>
      </c>
    </row>
    <row r="6890" spans="1:1" x14ac:dyDescent="0.2">
      <c r="A6890" t="s">
        <v>18354</v>
      </c>
    </row>
    <row r="6891" spans="1:1" x14ac:dyDescent="0.2">
      <c r="A6891" t="s">
        <v>18355</v>
      </c>
    </row>
    <row r="6892" spans="1:1" x14ac:dyDescent="0.2">
      <c r="A6892" t="s">
        <v>18356</v>
      </c>
    </row>
    <row r="6893" spans="1:1" x14ac:dyDescent="0.2">
      <c r="A6893" t="s">
        <v>18357</v>
      </c>
    </row>
    <row r="6894" spans="1:1" x14ac:dyDescent="0.2">
      <c r="A6894" t="s">
        <v>18358</v>
      </c>
    </row>
    <row r="6895" spans="1:1" x14ac:dyDescent="0.2">
      <c r="A6895" t="s">
        <v>18359</v>
      </c>
    </row>
    <row r="6896" spans="1:1" x14ac:dyDescent="0.2">
      <c r="A6896" t="s">
        <v>18360</v>
      </c>
    </row>
    <row r="6897" spans="1:1" x14ac:dyDescent="0.2">
      <c r="A6897" t="s">
        <v>18361</v>
      </c>
    </row>
    <row r="6898" spans="1:1" x14ac:dyDescent="0.2">
      <c r="A6898" t="s">
        <v>18362</v>
      </c>
    </row>
    <row r="6899" spans="1:1" x14ac:dyDescent="0.2">
      <c r="A6899" t="s">
        <v>18363</v>
      </c>
    </row>
    <row r="6900" spans="1:1" x14ac:dyDescent="0.2">
      <c r="A6900" t="s">
        <v>18364</v>
      </c>
    </row>
    <row r="6901" spans="1:1" x14ac:dyDescent="0.2">
      <c r="A6901" t="s">
        <v>18365</v>
      </c>
    </row>
    <row r="6902" spans="1:1" x14ac:dyDescent="0.2">
      <c r="A6902" t="s">
        <v>18366</v>
      </c>
    </row>
    <row r="6903" spans="1:1" x14ac:dyDescent="0.2">
      <c r="A6903" t="s">
        <v>18367</v>
      </c>
    </row>
    <row r="6904" spans="1:1" x14ac:dyDescent="0.2">
      <c r="A6904" t="s">
        <v>18368</v>
      </c>
    </row>
    <row r="6905" spans="1:1" x14ac:dyDescent="0.2">
      <c r="A6905" t="s">
        <v>18369</v>
      </c>
    </row>
    <row r="6906" spans="1:1" x14ac:dyDescent="0.2">
      <c r="A6906" t="s">
        <v>18370</v>
      </c>
    </row>
    <row r="6907" spans="1:1" x14ac:dyDescent="0.2">
      <c r="A6907" t="s">
        <v>18371</v>
      </c>
    </row>
    <row r="6908" spans="1:1" x14ac:dyDescent="0.2">
      <c r="A6908" t="s">
        <v>18372</v>
      </c>
    </row>
    <row r="6909" spans="1:1" x14ac:dyDescent="0.2">
      <c r="A6909" t="s">
        <v>18373</v>
      </c>
    </row>
    <row r="6910" spans="1:1" x14ac:dyDescent="0.2">
      <c r="A6910" t="s">
        <v>18374</v>
      </c>
    </row>
    <row r="6911" spans="1:1" x14ac:dyDescent="0.2">
      <c r="A6911" t="s">
        <v>18375</v>
      </c>
    </row>
    <row r="6912" spans="1:1" x14ac:dyDescent="0.2">
      <c r="A6912" t="s">
        <v>18376</v>
      </c>
    </row>
    <row r="6913" spans="1:1" x14ac:dyDescent="0.2">
      <c r="A6913" t="s">
        <v>18377</v>
      </c>
    </row>
    <row r="6914" spans="1:1" x14ac:dyDescent="0.2">
      <c r="A6914" t="s">
        <v>18378</v>
      </c>
    </row>
    <row r="6915" spans="1:1" x14ac:dyDescent="0.2">
      <c r="A6915" t="s">
        <v>18379</v>
      </c>
    </row>
    <row r="6916" spans="1:1" x14ac:dyDescent="0.2">
      <c r="A6916" t="s">
        <v>18380</v>
      </c>
    </row>
    <row r="6917" spans="1:1" x14ac:dyDescent="0.2">
      <c r="A6917" t="s">
        <v>18381</v>
      </c>
    </row>
    <row r="6918" spans="1:1" x14ac:dyDescent="0.2">
      <c r="A6918" t="s">
        <v>18382</v>
      </c>
    </row>
    <row r="6919" spans="1:1" x14ac:dyDescent="0.2">
      <c r="A6919" t="s">
        <v>18383</v>
      </c>
    </row>
    <row r="6920" spans="1:1" x14ac:dyDescent="0.2">
      <c r="A6920" t="s">
        <v>18384</v>
      </c>
    </row>
    <row r="6921" spans="1:1" x14ac:dyDescent="0.2">
      <c r="A6921" t="s">
        <v>18385</v>
      </c>
    </row>
    <row r="6922" spans="1:1" x14ac:dyDescent="0.2">
      <c r="A6922" t="s">
        <v>18386</v>
      </c>
    </row>
    <row r="6923" spans="1:1" x14ac:dyDescent="0.2">
      <c r="A6923" t="s">
        <v>18387</v>
      </c>
    </row>
    <row r="6924" spans="1:1" x14ac:dyDescent="0.2">
      <c r="A6924" t="s">
        <v>18388</v>
      </c>
    </row>
    <row r="6925" spans="1:1" x14ac:dyDescent="0.2">
      <c r="A6925" t="s">
        <v>18389</v>
      </c>
    </row>
    <row r="6926" spans="1:1" x14ac:dyDescent="0.2">
      <c r="A6926" t="s">
        <v>18390</v>
      </c>
    </row>
    <row r="6927" spans="1:1" x14ac:dyDescent="0.2">
      <c r="A6927" t="s">
        <v>18391</v>
      </c>
    </row>
    <row r="6928" spans="1:1" x14ac:dyDescent="0.2">
      <c r="A6928" t="s">
        <v>18392</v>
      </c>
    </row>
    <row r="6929" spans="1:1" x14ac:dyDescent="0.2">
      <c r="A6929" t="s">
        <v>18393</v>
      </c>
    </row>
    <row r="6930" spans="1:1" x14ac:dyDescent="0.2">
      <c r="A6930" t="s">
        <v>18394</v>
      </c>
    </row>
    <row r="6931" spans="1:1" x14ac:dyDescent="0.2">
      <c r="A6931" t="s">
        <v>18395</v>
      </c>
    </row>
    <row r="6932" spans="1:1" x14ac:dyDescent="0.2">
      <c r="A6932" t="s">
        <v>18396</v>
      </c>
    </row>
    <row r="6933" spans="1:1" x14ac:dyDescent="0.2">
      <c r="A6933" t="s">
        <v>18397</v>
      </c>
    </row>
    <row r="6934" spans="1:1" x14ac:dyDescent="0.2">
      <c r="A6934" t="s">
        <v>18398</v>
      </c>
    </row>
    <row r="6935" spans="1:1" x14ac:dyDescent="0.2">
      <c r="A6935" t="s">
        <v>18399</v>
      </c>
    </row>
    <row r="6936" spans="1:1" x14ac:dyDescent="0.2">
      <c r="A6936" t="s">
        <v>18400</v>
      </c>
    </row>
    <row r="6937" spans="1:1" x14ac:dyDescent="0.2">
      <c r="A6937" t="s">
        <v>18401</v>
      </c>
    </row>
    <row r="6938" spans="1:1" x14ac:dyDescent="0.2">
      <c r="A6938" t="s">
        <v>18402</v>
      </c>
    </row>
    <row r="6939" spans="1:1" x14ac:dyDescent="0.2">
      <c r="A6939" t="s">
        <v>18403</v>
      </c>
    </row>
    <row r="6940" spans="1:1" x14ac:dyDescent="0.2">
      <c r="A6940" t="s">
        <v>18404</v>
      </c>
    </row>
    <row r="6941" spans="1:1" x14ac:dyDescent="0.2">
      <c r="A6941" t="s">
        <v>18405</v>
      </c>
    </row>
    <row r="6942" spans="1:1" x14ac:dyDescent="0.2">
      <c r="A6942" t="s">
        <v>18406</v>
      </c>
    </row>
    <row r="6943" spans="1:1" x14ac:dyDescent="0.2">
      <c r="A6943" t="s">
        <v>18407</v>
      </c>
    </row>
    <row r="6944" spans="1:1" x14ac:dyDescent="0.2">
      <c r="A6944" t="s">
        <v>18408</v>
      </c>
    </row>
    <row r="6945" spans="1:1" x14ac:dyDescent="0.2">
      <c r="A6945" t="s">
        <v>18409</v>
      </c>
    </row>
    <row r="6946" spans="1:1" x14ac:dyDescent="0.2">
      <c r="A6946" t="s">
        <v>18410</v>
      </c>
    </row>
    <row r="6947" spans="1:1" x14ac:dyDescent="0.2">
      <c r="A6947" t="s">
        <v>18411</v>
      </c>
    </row>
    <row r="6948" spans="1:1" x14ac:dyDescent="0.2">
      <c r="A6948" t="s">
        <v>18412</v>
      </c>
    </row>
    <row r="6949" spans="1:1" x14ac:dyDescent="0.2">
      <c r="A6949" t="s">
        <v>18413</v>
      </c>
    </row>
    <row r="6950" spans="1:1" x14ac:dyDescent="0.2">
      <c r="A6950" t="s">
        <v>18414</v>
      </c>
    </row>
    <row r="6951" spans="1:1" x14ac:dyDescent="0.2">
      <c r="A6951" t="s">
        <v>18415</v>
      </c>
    </row>
    <row r="6952" spans="1:1" x14ac:dyDescent="0.2">
      <c r="A6952" t="s">
        <v>18416</v>
      </c>
    </row>
    <row r="6953" spans="1:1" x14ac:dyDescent="0.2">
      <c r="A6953" t="s">
        <v>18417</v>
      </c>
    </row>
    <row r="6954" spans="1:1" x14ac:dyDescent="0.2">
      <c r="A6954" t="s">
        <v>18418</v>
      </c>
    </row>
    <row r="6955" spans="1:1" x14ac:dyDescent="0.2">
      <c r="A6955" t="s">
        <v>18419</v>
      </c>
    </row>
    <row r="6956" spans="1:1" x14ac:dyDescent="0.2">
      <c r="A6956" t="s">
        <v>18420</v>
      </c>
    </row>
    <row r="6957" spans="1:1" x14ac:dyDescent="0.2">
      <c r="A6957" t="s">
        <v>18421</v>
      </c>
    </row>
    <row r="6958" spans="1:1" x14ac:dyDescent="0.2">
      <c r="A6958" t="s">
        <v>18422</v>
      </c>
    </row>
    <row r="6959" spans="1:1" x14ac:dyDescent="0.2">
      <c r="A6959" t="s">
        <v>18423</v>
      </c>
    </row>
    <row r="6960" spans="1:1" x14ac:dyDescent="0.2">
      <c r="A6960" t="s">
        <v>18424</v>
      </c>
    </row>
    <row r="6961" spans="1:1" x14ac:dyDescent="0.2">
      <c r="A6961" t="s">
        <v>18425</v>
      </c>
    </row>
    <row r="6962" spans="1:1" x14ac:dyDescent="0.2">
      <c r="A6962" t="s">
        <v>18426</v>
      </c>
    </row>
    <row r="6963" spans="1:1" x14ac:dyDescent="0.2">
      <c r="A6963" t="s">
        <v>18427</v>
      </c>
    </row>
    <row r="6964" spans="1:1" x14ac:dyDescent="0.2">
      <c r="A6964" t="s">
        <v>18428</v>
      </c>
    </row>
    <row r="6965" spans="1:1" x14ac:dyDescent="0.2">
      <c r="A6965" t="s">
        <v>18429</v>
      </c>
    </row>
    <row r="6966" spans="1:1" x14ac:dyDescent="0.2">
      <c r="A6966" t="s">
        <v>18430</v>
      </c>
    </row>
    <row r="6967" spans="1:1" x14ac:dyDescent="0.2">
      <c r="A6967" t="s">
        <v>18431</v>
      </c>
    </row>
    <row r="6968" spans="1:1" x14ac:dyDescent="0.2">
      <c r="A6968" t="s">
        <v>18432</v>
      </c>
    </row>
    <row r="6969" spans="1:1" x14ac:dyDescent="0.2">
      <c r="A6969" t="s">
        <v>18433</v>
      </c>
    </row>
    <row r="6970" spans="1:1" x14ac:dyDescent="0.2">
      <c r="A6970" t="s">
        <v>18434</v>
      </c>
    </row>
    <row r="6971" spans="1:1" x14ac:dyDescent="0.2">
      <c r="A6971" t="s">
        <v>18435</v>
      </c>
    </row>
    <row r="6972" spans="1:1" x14ac:dyDescent="0.2">
      <c r="A6972" t="s">
        <v>18436</v>
      </c>
    </row>
    <row r="6973" spans="1:1" x14ac:dyDescent="0.2">
      <c r="A6973" t="s">
        <v>18437</v>
      </c>
    </row>
    <row r="6974" spans="1:1" x14ac:dyDescent="0.2">
      <c r="A6974" t="s">
        <v>18438</v>
      </c>
    </row>
    <row r="6975" spans="1:1" x14ac:dyDescent="0.2">
      <c r="A6975" t="s">
        <v>18439</v>
      </c>
    </row>
    <row r="6976" spans="1:1" x14ac:dyDescent="0.2">
      <c r="A6976" t="s">
        <v>18440</v>
      </c>
    </row>
    <row r="6977" spans="1:1" x14ac:dyDescent="0.2">
      <c r="A6977" t="s">
        <v>18441</v>
      </c>
    </row>
    <row r="6978" spans="1:1" x14ac:dyDescent="0.2">
      <c r="A6978" t="s">
        <v>18442</v>
      </c>
    </row>
    <row r="6979" spans="1:1" x14ac:dyDescent="0.2">
      <c r="A6979" t="s">
        <v>18443</v>
      </c>
    </row>
    <row r="6980" spans="1:1" x14ac:dyDescent="0.2">
      <c r="A6980" t="s">
        <v>18444</v>
      </c>
    </row>
    <row r="6981" spans="1:1" x14ac:dyDescent="0.2">
      <c r="A6981" t="s">
        <v>18445</v>
      </c>
    </row>
    <row r="6982" spans="1:1" x14ac:dyDescent="0.2">
      <c r="A6982" t="s">
        <v>18446</v>
      </c>
    </row>
    <row r="6983" spans="1:1" x14ac:dyDescent="0.2">
      <c r="A6983" t="s">
        <v>18447</v>
      </c>
    </row>
    <row r="6984" spans="1:1" x14ac:dyDescent="0.2">
      <c r="A6984" t="s">
        <v>18448</v>
      </c>
    </row>
    <row r="6985" spans="1:1" x14ac:dyDescent="0.2">
      <c r="A6985" t="s">
        <v>18449</v>
      </c>
    </row>
    <row r="6986" spans="1:1" x14ac:dyDescent="0.2">
      <c r="A6986" t="s">
        <v>18450</v>
      </c>
    </row>
    <row r="6987" spans="1:1" x14ac:dyDescent="0.2">
      <c r="A6987" t="s">
        <v>18451</v>
      </c>
    </row>
    <row r="6988" spans="1:1" x14ac:dyDescent="0.2">
      <c r="A6988" t="s">
        <v>18452</v>
      </c>
    </row>
    <row r="6989" spans="1:1" x14ac:dyDescent="0.2">
      <c r="A6989" t="s">
        <v>18453</v>
      </c>
    </row>
    <row r="6990" spans="1:1" x14ac:dyDescent="0.2">
      <c r="A6990" t="s">
        <v>18454</v>
      </c>
    </row>
    <row r="6991" spans="1:1" x14ac:dyDescent="0.2">
      <c r="A6991" t="s">
        <v>18455</v>
      </c>
    </row>
    <row r="6992" spans="1:1" x14ac:dyDescent="0.2">
      <c r="A6992" t="s">
        <v>18456</v>
      </c>
    </row>
    <row r="6993" spans="1:1" x14ac:dyDescent="0.2">
      <c r="A6993" t="s">
        <v>18457</v>
      </c>
    </row>
    <row r="6994" spans="1:1" x14ac:dyDescent="0.2">
      <c r="A6994" t="s">
        <v>18458</v>
      </c>
    </row>
    <row r="6995" spans="1:1" x14ac:dyDescent="0.2">
      <c r="A6995" t="s">
        <v>18459</v>
      </c>
    </row>
    <row r="6996" spans="1:1" x14ac:dyDescent="0.2">
      <c r="A6996" t="s">
        <v>18460</v>
      </c>
    </row>
    <row r="6997" spans="1:1" x14ac:dyDescent="0.2">
      <c r="A6997" t="s">
        <v>18461</v>
      </c>
    </row>
    <row r="6998" spans="1:1" x14ac:dyDescent="0.2">
      <c r="A6998" t="s">
        <v>18462</v>
      </c>
    </row>
    <row r="6999" spans="1:1" x14ac:dyDescent="0.2">
      <c r="A6999" t="s">
        <v>18463</v>
      </c>
    </row>
    <row r="7000" spans="1:1" x14ac:dyDescent="0.2">
      <c r="A7000" t="s">
        <v>18464</v>
      </c>
    </row>
    <row r="7001" spans="1:1" x14ac:dyDescent="0.2">
      <c r="A7001" t="s">
        <v>18465</v>
      </c>
    </row>
    <row r="7002" spans="1:1" x14ac:dyDescent="0.2">
      <c r="A7002" t="s">
        <v>18466</v>
      </c>
    </row>
    <row r="7003" spans="1:1" x14ac:dyDescent="0.2">
      <c r="A7003" t="s">
        <v>18467</v>
      </c>
    </row>
    <row r="7004" spans="1:1" x14ac:dyDescent="0.2">
      <c r="A7004" t="s">
        <v>18468</v>
      </c>
    </row>
    <row r="7005" spans="1:1" x14ac:dyDescent="0.2">
      <c r="A7005" t="s">
        <v>18469</v>
      </c>
    </row>
    <row r="7006" spans="1:1" x14ac:dyDescent="0.2">
      <c r="A7006" t="s">
        <v>18470</v>
      </c>
    </row>
    <row r="7007" spans="1:1" x14ac:dyDescent="0.2">
      <c r="A7007" t="s">
        <v>18471</v>
      </c>
    </row>
    <row r="7008" spans="1:1" x14ac:dyDescent="0.2">
      <c r="A7008" t="s">
        <v>18472</v>
      </c>
    </row>
    <row r="7009" spans="1:1" x14ac:dyDescent="0.2">
      <c r="A7009" t="s">
        <v>18473</v>
      </c>
    </row>
    <row r="7010" spans="1:1" x14ac:dyDescent="0.2">
      <c r="A7010" t="s">
        <v>18474</v>
      </c>
    </row>
    <row r="7011" spans="1:1" x14ac:dyDescent="0.2">
      <c r="A7011" t="s">
        <v>18475</v>
      </c>
    </row>
    <row r="7012" spans="1:1" x14ac:dyDescent="0.2">
      <c r="A7012" t="s">
        <v>18476</v>
      </c>
    </row>
    <row r="7013" spans="1:1" x14ac:dyDescent="0.2">
      <c r="A7013" t="s">
        <v>18477</v>
      </c>
    </row>
    <row r="7014" spans="1:1" x14ac:dyDescent="0.2">
      <c r="A7014" t="s">
        <v>18478</v>
      </c>
    </row>
    <row r="7015" spans="1:1" x14ac:dyDescent="0.2">
      <c r="A7015" t="s">
        <v>18479</v>
      </c>
    </row>
    <row r="7016" spans="1:1" x14ac:dyDescent="0.2">
      <c r="A7016" t="s">
        <v>18480</v>
      </c>
    </row>
    <row r="7017" spans="1:1" x14ac:dyDescent="0.2">
      <c r="A7017" t="s">
        <v>18481</v>
      </c>
    </row>
    <row r="7018" spans="1:1" x14ac:dyDescent="0.2">
      <c r="A7018" t="s">
        <v>18482</v>
      </c>
    </row>
    <row r="7019" spans="1:1" x14ac:dyDescent="0.2">
      <c r="A7019" t="s">
        <v>18483</v>
      </c>
    </row>
    <row r="7020" spans="1:1" x14ac:dyDescent="0.2">
      <c r="A7020" t="s">
        <v>18484</v>
      </c>
    </row>
    <row r="7021" spans="1:1" x14ac:dyDescent="0.2">
      <c r="A7021" t="s">
        <v>18485</v>
      </c>
    </row>
    <row r="7022" spans="1:1" x14ac:dyDescent="0.2">
      <c r="A7022" t="s">
        <v>18486</v>
      </c>
    </row>
    <row r="7023" spans="1:1" x14ac:dyDescent="0.2">
      <c r="A7023" t="s">
        <v>18487</v>
      </c>
    </row>
    <row r="7024" spans="1:1" x14ac:dyDescent="0.2">
      <c r="A7024" t="s">
        <v>18488</v>
      </c>
    </row>
    <row r="7025" spans="1:1" x14ac:dyDescent="0.2">
      <c r="A7025" t="s">
        <v>18489</v>
      </c>
    </row>
    <row r="7026" spans="1:1" x14ac:dyDescent="0.2">
      <c r="A7026" t="s">
        <v>18490</v>
      </c>
    </row>
    <row r="7027" spans="1:1" x14ac:dyDescent="0.2">
      <c r="A7027" t="s">
        <v>18491</v>
      </c>
    </row>
    <row r="7028" spans="1:1" x14ac:dyDescent="0.2">
      <c r="A7028" t="s">
        <v>18492</v>
      </c>
    </row>
    <row r="7029" spans="1:1" x14ac:dyDescent="0.2">
      <c r="A7029" t="s">
        <v>18493</v>
      </c>
    </row>
    <row r="7030" spans="1:1" x14ac:dyDescent="0.2">
      <c r="A7030" t="s">
        <v>18494</v>
      </c>
    </row>
    <row r="7031" spans="1:1" x14ac:dyDescent="0.2">
      <c r="A7031" t="s">
        <v>18495</v>
      </c>
    </row>
    <row r="7032" spans="1:1" x14ac:dyDescent="0.2">
      <c r="A7032" t="s">
        <v>18496</v>
      </c>
    </row>
    <row r="7033" spans="1:1" x14ac:dyDescent="0.2">
      <c r="A7033" t="s">
        <v>18497</v>
      </c>
    </row>
    <row r="7034" spans="1:1" x14ac:dyDescent="0.2">
      <c r="A7034" t="s">
        <v>18498</v>
      </c>
    </row>
    <row r="7035" spans="1:1" x14ac:dyDescent="0.2">
      <c r="A7035" t="s">
        <v>18499</v>
      </c>
    </row>
    <row r="7036" spans="1:1" x14ac:dyDescent="0.2">
      <c r="A7036" t="s">
        <v>18500</v>
      </c>
    </row>
    <row r="7037" spans="1:1" x14ac:dyDescent="0.2">
      <c r="A7037" t="s">
        <v>18501</v>
      </c>
    </row>
    <row r="7038" spans="1:1" x14ac:dyDescent="0.2">
      <c r="A7038" t="s">
        <v>18502</v>
      </c>
    </row>
    <row r="7039" spans="1:1" x14ac:dyDescent="0.2">
      <c r="A7039" t="s">
        <v>18503</v>
      </c>
    </row>
    <row r="7040" spans="1:1" x14ac:dyDescent="0.2">
      <c r="A7040" t="s">
        <v>18504</v>
      </c>
    </row>
    <row r="7041" spans="1:1" x14ac:dyDescent="0.2">
      <c r="A7041" t="s">
        <v>18505</v>
      </c>
    </row>
    <row r="7042" spans="1:1" x14ac:dyDescent="0.2">
      <c r="A7042" t="s">
        <v>18506</v>
      </c>
    </row>
    <row r="7043" spans="1:1" x14ac:dyDescent="0.2">
      <c r="A7043" t="s">
        <v>18507</v>
      </c>
    </row>
    <row r="7044" spans="1:1" x14ac:dyDescent="0.2">
      <c r="A7044" t="s">
        <v>18508</v>
      </c>
    </row>
    <row r="7045" spans="1:1" x14ac:dyDescent="0.2">
      <c r="A7045" t="s">
        <v>18509</v>
      </c>
    </row>
    <row r="7046" spans="1:1" x14ac:dyDescent="0.2">
      <c r="A7046" t="s">
        <v>18510</v>
      </c>
    </row>
    <row r="7047" spans="1:1" x14ac:dyDescent="0.2">
      <c r="A7047" t="s">
        <v>18511</v>
      </c>
    </row>
    <row r="7048" spans="1:1" x14ac:dyDescent="0.2">
      <c r="A7048" t="s">
        <v>18512</v>
      </c>
    </row>
    <row r="7049" spans="1:1" x14ac:dyDescent="0.2">
      <c r="A7049" t="s">
        <v>18513</v>
      </c>
    </row>
    <row r="7050" spans="1:1" x14ac:dyDescent="0.2">
      <c r="A7050" t="s">
        <v>18514</v>
      </c>
    </row>
    <row r="7051" spans="1:1" x14ac:dyDescent="0.2">
      <c r="A7051" t="s">
        <v>18515</v>
      </c>
    </row>
    <row r="7052" spans="1:1" x14ac:dyDescent="0.2">
      <c r="A7052" t="s">
        <v>18516</v>
      </c>
    </row>
    <row r="7053" spans="1:1" x14ac:dyDescent="0.2">
      <c r="A7053" t="s">
        <v>18517</v>
      </c>
    </row>
    <row r="7054" spans="1:1" x14ac:dyDescent="0.2">
      <c r="A7054" t="s">
        <v>18518</v>
      </c>
    </row>
    <row r="7055" spans="1:1" x14ac:dyDescent="0.2">
      <c r="A7055" t="s">
        <v>18519</v>
      </c>
    </row>
    <row r="7056" spans="1:1" x14ac:dyDescent="0.2">
      <c r="A7056" t="s">
        <v>18520</v>
      </c>
    </row>
    <row r="7057" spans="1:1" x14ac:dyDescent="0.2">
      <c r="A7057" t="s">
        <v>18521</v>
      </c>
    </row>
    <row r="7058" spans="1:1" x14ac:dyDescent="0.2">
      <c r="A7058" t="s">
        <v>18522</v>
      </c>
    </row>
    <row r="7059" spans="1:1" x14ac:dyDescent="0.2">
      <c r="A7059" t="s">
        <v>18523</v>
      </c>
    </row>
    <row r="7060" spans="1:1" x14ac:dyDescent="0.2">
      <c r="A7060" t="s">
        <v>18524</v>
      </c>
    </row>
    <row r="7061" spans="1:1" x14ac:dyDescent="0.2">
      <c r="A7061" t="s">
        <v>18525</v>
      </c>
    </row>
    <row r="7062" spans="1:1" x14ac:dyDescent="0.2">
      <c r="A7062" t="s">
        <v>18526</v>
      </c>
    </row>
    <row r="7063" spans="1:1" x14ac:dyDescent="0.2">
      <c r="A7063" t="s">
        <v>18527</v>
      </c>
    </row>
    <row r="7064" spans="1:1" x14ac:dyDescent="0.2">
      <c r="A7064" t="s">
        <v>18528</v>
      </c>
    </row>
    <row r="7065" spans="1:1" x14ac:dyDescent="0.2">
      <c r="A7065" t="s">
        <v>18529</v>
      </c>
    </row>
    <row r="7066" spans="1:1" x14ac:dyDescent="0.2">
      <c r="A7066" t="s">
        <v>18530</v>
      </c>
    </row>
    <row r="7067" spans="1:1" x14ac:dyDescent="0.2">
      <c r="A7067" t="s">
        <v>18531</v>
      </c>
    </row>
    <row r="7068" spans="1:1" x14ac:dyDescent="0.2">
      <c r="A7068" t="s">
        <v>18532</v>
      </c>
    </row>
    <row r="7069" spans="1:1" x14ac:dyDescent="0.2">
      <c r="A7069" t="s">
        <v>18533</v>
      </c>
    </row>
    <row r="7070" spans="1:1" x14ac:dyDescent="0.2">
      <c r="A7070" t="s">
        <v>18534</v>
      </c>
    </row>
    <row r="7071" spans="1:1" x14ac:dyDescent="0.2">
      <c r="A7071" t="s">
        <v>18535</v>
      </c>
    </row>
    <row r="7072" spans="1:1" x14ac:dyDescent="0.2">
      <c r="A7072" t="s">
        <v>18536</v>
      </c>
    </row>
    <row r="7073" spans="1:1" x14ac:dyDescent="0.2">
      <c r="A7073" t="s">
        <v>18537</v>
      </c>
    </row>
    <row r="7074" spans="1:1" x14ac:dyDescent="0.2">
      <c r="A7074" t="s">
        <v>18538</v>
      </c>
    </row>
    <row r="7075" spans="1:1" x14ac:dyDescent="0.2">
      <c r="A7075" t="s">
        <v>18539</v>
      </c>
    </row>
    <row r="7076" spans="1:1" x14ac:dyDescent="0.2">
      <c r="A7076" t="s">
        <v>18540</v>
      </c>
    </row>
    <row r="7077" spans="1:1" x14ac:dyDescent="0.2">
      <c r="A7077" t="s">
        <v>18541</v>
      </c>
    </row>
    <row r="7078" spans="1:1" x14ac:dyDescent="0.2">
      <c r="A7078" t="s">
        <v>18542</v>
      </c>
    </row>
    <row r="7079" spans="1:1" x14ac:dyDescent="0.2">
      <c r="A7079" t="s">
        <v>18543</v>
      </c>
    </row>
    <row r="7080" spans="1:1" x14ac:dyDescent="0.2">
      <c r="A7080" t="s">
        <v>18544</v>
      </c>
    </row>
    <row r="7081" spans="1:1" x14ac:dyDescent="0.2">
      <c r="A7081" t="s">
        <v>18545</v>
      </c>
    </row>
    <row r="7082" spans="1:1" x14ac:dyDescent="0.2">
      <c r="A7082" t="s">
        <v>18546</v>
      </c>
    </row>
    <row r="7083" spans="1:1" x14ac:dyDescent="0.2">
      <c r="A7083" t="s">
        <v>18547</v>
      </c>
    </row>
    <row r="7084" spans="1:1" x14ac:dyDescent="0.2">
      <c r="A7084" t="s">
        <v>18548</v>
      </c>
    </row>
    <row r="7085" spans="1:1" x14ac:dyDescent="0.2">
      <c r="A7085" t="s">
        <v>18549</v>
      </c>
    </row>
    <row r="7086" spans="1:1" x14ac:dyDescent="0.2">
      <c r="A7086" t="s">
        <v>18550</v>
      </c>
    </row>
    <row r="7087" spans="1:1" x14ac:dyDescent="0.2">
      <c r="A7087" t="s">
        <v>18551</v>
      </c>
    </row>
    <row r="7088" spans="1:1" x14ac:dyDescent="0.2">
      <c r="A7088" t="s">
        <v>18552</v>
      </c>
    </row>
    <row r="7089" spans="1:1" x14ac:dyDescent="0.2">
      <c r="A7089" t="s">
        <v>18553</v>
      </c>
    </row>
    <row r="7090" spans="1:1" x14ac:dyDescent="0.2">
      <c r="A7090" t="s">
        <v>18554</v>
      </c>
    </row>
    <row r="7091" spans="1:1" x14ac:dyDescent="0.2">
      <c r="A7091" t="s">
        <v>18555</v>
      </c>
    </row>
    <row r="7092" spans="1:1" x14ac:dyDescent="0.2">
      <c r="A7092" t="s">
        <v>18556</v>
      </c>
    </row>
    <row r="7093" spans="1:1" x14ac:dyDescent="0.2">
      <c r="A7093" t="s">
        <v>18557</v>
      </c>
    </row>
    <row r="7094" spans="1:1" x14ac:dyDescent="0.2">
      <c r="A7094" t="s">
        <v>18558</v>
      </c>
    </row>
    <row r="7095" spans="1:1" x14ac:dyDescent="0.2">
      <c r="A7095" t="s">
        <v>18559</v>
      </c>
    </row>
    <row r="7096" spans="1:1" x14ac:dyDescent="0.2">
      <c r="A7096" t="s">
        <v>18560</v>
      </c>
    </row>
    <row r="7097" spans="1:1" x14ac:dyDescent="0.2">
      <c r="A7097" t="s">
        <v>18561</v>
      </c>
    </row>
    <row r="7098" spans="1:1" x14ac:dyDescent="0.2">
      <c r="A7098" t="s">
        <v>18562</v>
      </c>
    </row>
    <row r="7099" spans="1:1" x14ac:dyDescent="0.2">
      <c r="A7099" t="s">
        <v>18563</v>
      </c>
    </row>
    <row r="7100" spans="1:1" x14ac:dyDescent="0.2">
      <c r="A7100" t="s">
        <v>18564</v>
      </c>
    </row>
    <row r="7101" spans="1:1" x14ac:dyDescent="0.2">
      <c r="A7101" t="s">
        <v>18565</v>
      </c>
    </row>
    <row r="7102" spans="1:1" x14ac:dyDescent="0.2">
      <c r="A7102" t="s">
        <v>18566</v>
      </c>
    </row>
    <row r="7103" spans="1:1" x14ac:dyDescent="0.2">
      <c r="A7103" t="s">
        <v>18567</v>
      </c>
    </row>
    <row r="7104" spans="1:1" x14ac:dyDescent="0.2">
      <c r="A7104" t="s">
        <v>18568</v>
      </c>
    </row>
    <row r="7105" spans="1:1" x14ac:dyDescent="0.2">
      <c r="A7105" t="s">
        <v>18569</v>
      </c>
    </row>
    <row r="7106" spans="1:1" x14ac:dyDescent="0.2">
      <c r="A7106" t="s">
        <v>18570</v>
      </c>
    </row>
    <row r="7107" spans="1:1" x14ac:dyDescent="0.2">
      <c r="A7107" t="s">
        <v>18571</v>
      </c>
    </row>
    <row r="7108" spans="1:1" x14ac:dyDescent="0.2">
      <c r="A7108" t="s">
        <v>18572</v>
      </c>
    </row>
    <row r="7109" spans="1:1" x14ac:dyDescent="0.2">
      <c r="A7109" t="s">
        <v>18573</v>
      </c>
    </row>
    <row r="7110" spans="1:1" x14ac:dyDescent="0.2">
      <c r="A7110" t="s">
        <v>18574</v>
      </c>
    </row>
    <row r="7111" spans="1:1" x14ac:dyDescent="0.2">
      <c r="A7111" t="s">
        <v>18575</v>
      </c>
    </row>
    <row r="7112" spans="1:1" x14ac:dyDescent="0.2">
      <c r="A7112" t="s">
        <v>18576</v>
      </c>
    </row>
    <row r="7113" spans="1:1" x14ac:dyDescent="0.2">
      <c r="A7113" t="s">
        <v>18577</v>
      </c>
    </row>
    <row r="7114" spans="1:1" x14ac:dyDescent="0.2">
      <c r="A7114" t="s">
        <v>18578</v>
      </c>
    </row>
    <row r="7115" spans="1:1" x14ac:dyDescent="0.2">
      <c r="A7115" t="s">
        <v>18579</v>
      </c>
    </row>
    <row r="7116" spans="1:1" x14ac:dyDescent="0.2">
      <c r="A7116" t="s">
        <v>18580</v>
      </c>
    </row>
    <row r="7117" spans="1:1" x14ac:dyDescent="0.2">
      <c r="A7117" t="s">
        <v>18581</v>
      </c>
    </row>
    <row r="7118" spans="1:1" x14ac:dyDescent="0.2">
      <c r="A7118" t="s">
        <v>18582</v>
      </c>
    </row>
    <row r="7119" spans="1:1" x14ac:dyDescent="0.2">
      <c r="A7119" t="s">
        <v>18583</v>
      </c>
    </row>
    <row r="7120" spans="1:1" x14ac:dyDescent="0.2">
      <c r="A7120" t="s">
        <v>18584</v>
      </c>
    </row>
    <row r="7121" spans="1:1" x14ac:dyDescent="0.2">
      <c r="A7121" t="s">
        <v>18585</v>
      </c>
    </row>
    <row r="7122" spans="1:1" x14ac:dyDescent="0.2">
      <c r="A7122" t="s">
        <v>18586</v>
      </c>
    </row>
    <row r="7123" spans="1:1" x14ac:dyDescent="0.2">
      <c r="A7123" t="s">
        <v>18587</v>
      </c>
    </row>
    <row r="7124" spans="1:1" x14ac:dyDescent="0.2">
      <c r="A7124" t="s">
        <v>18588</v>
      </c>
    </row>
    <row r="7125" spans="1:1" x14ac:dyDescent="0.2">
      <c r="A7125" t="s">
        <v>18589</v>
      </c>
    </row>
    <row r="7126" spans="1:1" x14ac:dyDescent="0.2">
      <c r="A7126" t="s">
        <v>18590</v>
      </c>
    </row>
    <row r="7127" spans="1:1" x14ac:dyDescent="0.2">
      <c r="A7127" t="s">
        <v>18591</v>
      </c>
    </row>
    <row r="7128" spans="1:1" x14ac:dyDescent="0.2">
      <c r="A7128" t="s">
        <v>18592</v>
      </c>
    </row>
    <row r="7129" spans="1:1" x14ac:dyDescent="0.2">
      <c r="A7129" t="s">
        <v>18593</v>
      </c>
    </row>
    <row r="7130" spans="1:1" x14ac:dyDescent="0.2">
      <c r="A7130" t="s">
        <v>18594</v>
      </c>
    </row>
    <row r="7131" spans="1:1" x14ac:dyDescent="0.2">
      <c r="A7131" t="s">
        <v>18595</v>
      </c>
    </row>
    <row r="7132" spans="1:1" x14ac:dyDescent="0.2">
      <c r="A7132" t="s">
        <v>18596</v>
      </c>
    </row>
    <row r="7133" spans="1:1" x14ac:dyDescent="0.2">
      <c r="A7133" t="s">
        <v>18597</v>
      </c>
    </row>
    <row r="7134" spans="1:1" x14ac:dyDescent="0.2">
      <c r="A7134" t="s">
        <v>18598</v>
      </c>
    </row>
    <row r="7135" spans="1:1" x14ac:dyDescent="0.2">
      <c r="A7135" t="s">
        <v>18599</v>
      </c>
    </row>
    <row r="7136" spans="1:1" x14ac:dyDescent="0.2">
      <c r="A7136" t="s">
        <v>18600</v>
      </c>
    </row>
    <row r="7137" spans="1:1" x14ac:dyDescent="0.2">
      <c r="A7137" t="s">
        <v>18601</v>
      </c>
    </row>
    <row r="7138" spans="1:1" x14ac:dyDescent="0.2">
      <c r="A7138" t="s">
        <v>18602</v>
      </c>
    </row>
    <row r="7139" spans="1:1" x14ac:dyDescent="0.2">
      <c r="A7139" t="s">
        <v>18603</v>
      </c>
    </row>
    <row r="7140" spans="1:1" x14ac:dyDescent="0.2">
      <c r="A7140" t="s">
        <v>18604</v>
      </c>
    </row>
    <row r="7141" spans="1:1" x14ac:dyDescent="0.2">
      <c r="A7141" t="s">
        <v>18605</v>
      </c>
    </row>
    <row r="7142" spans="1:1" x14ac:dyDescent="0.2">
      <c r="A7142" t="s">
        <v>18606</v>
      </c>
    </row>
    <row r="7143" spans="1:1" x14ac:dyDescent="0.2">
      <c r="A7143" t="s">
        <v>18607</v>
      </c>
    </row>
    <row r="7144" spans="1:1" x14ac:dyDescent="0.2">
      <c r="A7144" t="s">
        <v>18608</v>
      </c>
    </row>
    <row r="7145" spans="1:1" x14ac:dyDescent="0.2">
      <c r="A7145" t="s">
        <v>18609</v>
      </c>
    </row>
    <row r="7146" spans="1:1" x14ac:dyDescent="0.2">
      <c r="A7146" t="s">
        <v>18610</v>
      </c>
    </row>
    <row r="7147" spans="1:1" x14ac:dyDescent="0.2">
      <c r="A7147" t="s">
        <v>18611</v>
      </c>
    </row>
    <row r="7148" spans="1:1" x14ac:dyDescent="0.2">
      <c r="A7148" t="s">
        <v>18612</v>
      </c>
    </row>
    <row r="7149" spans="1:1" x14ac:dyDescent="0.2">
      <c r="A7149" t="s">
        <v>18613</v>
      </c>
    </row>
    <row r="7150" spans="1:1" x14ac:dyDescent="0.2">
      <c r="A7150" t="s">
        <v>18614</v>
      </c>
    </row>
    <row r="7151" spans="1:1" x14ac:dyDescent="0.2">
      <c r="A7151" t="s">
        <v>18615</v>
      </c>
    </row>
    <row r="7152" spans="1:1" x14ac:dyDescent="0.2">
      <c r="A7152" t="s">
        <v>18616</v>
      </c>
    </row>
    <row r="7153" spans="1:1" x14ac:dyDescent="0.2">
      <c r="A7153" t="s">
        <v>18617</v>
      </c>
    </row>
    <row r="7154" spans="1:1" x14ac:dyDescent="0.2">
      <c r="A7154" t="s">
        <v>18618</v>
      </c>
    </row>
    <row r="7155" spans="1:1" x14ac:dyDescent="0.2">
      <c r="A7155" t="s">
        <v>18619</v>
      </c>
    </row>
    <row r="7156" spans="1:1" x14ac:dyDescent="0.2">
      <c r="A7156" t="s">
        <v>18620</v>
      </c>
    </row>
    <row r="7157" spans="1:1" x14ac:dyDescent="0.2">
      <c r="A7157" t="s">
        <v>18621</v>
      </c>
    </row>
    <row r="7158" spans="1:1" x14ac:dyDescent="0.2">
      <c r="A7158" t="s">
        <v>18622</v>
      </c>
    </row>
    <row r="7159" spans="1:1" x14ac:dyDescent="0.2">
      <c r="A7159" t="s">
        <v>18623</v>
      </c>
    </row>
    <row r="7160" spans="1:1" x14ac:dyDescent="0.2">
      <c r="A7160" t="s">
        <v>18624</v>
      </c>
    </row>
    <row r="7161" spans="1:1" x14ac:dyDescent="0.2">
      <c r="A7161" t="s">
        <v>18625</v>
      </c>
    </row>
    <row r="7162" spans="1:1" x14ac:dyDescent="0.2">
      <c r="A7162" t="s">
        <v>18626</v>
      </c>
    </row>
    <row r="7163" spans="1:1" x14ac:dyDescent="0.2">
      <c r="A7163" t="s">
        <v>18627</v>
      </c>
    </row>
    <row r="7164" spans="1:1" x14ac:dyDescent="0.2">
      <c r="A7164" t="s">
        <v>18628</v>
      </c>
    </row>
    <row r="7165" spans="1:1" x14ac:dyDescent="0.2">
      <c r="A7165" t="s">
        <v>18629</v>
      </c>
    </row>
    <row r="7166" spans="1:1" x14ac:dyDescent="0.2">
      <c r="A7166" t="s">
        <v>18630</v>
      </c>
    </row>
    <row r="7167" spans="1:1" x14ac:dyDescent="0.2">
      <c r="A7167" t="s">
        <v>18631</v>
      </c>
    </row>
    <row r="7168" spans="1:1" x14ac:dyDescent="0.2">
      <c r="A7168" t="s">
        <v>18632</v>
      </c>
    </row>
    <row r="7169" spans="1:1" x14ac:dyDescent="0.2">
      <c r="A7169" t="s">
        <v>18633</v>
      </c>
    </row>
    <row r="7170" spans="1:1" x14ac:dyDescent="0.2">
      <c r="A7170" t="s">
        <v>18634</v>
      </c>
    </row>
    <row r="7171" spans="1:1" x14ac:dyDescent="0.2">
      <c r="A7171" t="s">
        <v>18635</v>
      </c>
    </row>
    <row r="7172" spans="1:1" x14ac:dyDescent="0.2">
      <c r="A7172" t="s">
        <v>18636</v>
      </c>
    </row>
    <row r="7173" spans="1:1" x14ac:dyDescent="0.2">
      <c r="A7173" t="s">
        <v>18637</v>
      </c>
    </row>
    <row r="7174" spans="1:1" x14ac:dyDescent="0.2">
      <c r="A7174" t="s">
        <v>18638</v>
      </c>
    </row>
    <row r="7175" spans="1:1" x14ac:dyDescent="0.2">
      <c r="A7175" t="s">
        <v>18639</v>
      </c>
    </row>
    <row r="7176" spans="1:1" x14ac:dyDescent="0.2">
      <c r="A7176" t="s">
        <v>18640</v>
      </c>
    </row>
    <row r="7177" spans="1:1" x14ac:dyDescent="0.2">
      <c r="A7177" t="s">
        <v>18641</v>
      </c>
    </row>
    <row r="7178" spans="1:1" x14ac:dyDescent="0.2">
      <c r="A7178" t="s">
        <v>18642</v>
      </c>
    </row>
    <row r="7179" spans="1:1" x14ac:dyDescent="0.2">
      <c r="A7179" t="s">
        <v>18643</v>
      </c>
    </row>
    <row r="7180" spans="1:1" x14ac:dyDescent="0.2">
      <c r="A7180" t="s">
        <v>18644</v>
      </c>
    </row>
    <row r="7181" spans="1:1" x14ac:dyDescent="0.2">
      <c r="A7181" t="s">
        <v>18645</v>
      </c>
    </row>
    <row r="7182" spans="1:1" x14ac:dyDescent="0.2">
      <c r="A7182" t="s">
        <v>18646</v>
      </c>
    </row>
    <row r="7183" spans="1:1" x14ac:dyDescent="0.2">
      <c r="A7183" t="s">
        <v>18647</v>
      </c>
    </row>
    <row r="7184" spans="1:1" x14ac:dyDescent="0.2">
      <c r="A7184" t="s">
        <v>18648</v>
      </c>
    </row>
    <row r="7185" spans="1:1" x14ac:dyDescent="0.2">
      <c r="A7185" t="s">
        <v>18649</v>
      </c>
    </row>
    <row r="7186" spans="1:1" x14ac:dyDescent="0.2">
      <c r="A7186" t="s">
        <v>18650</v>
      </c>
    </row>
    <row r="7187" spans="1:1" x14ac:dyDescent="0.2">
      <c r="A7187" t="s">
        <v>18651</v>
      </c>
    </row>
    <row r="7188" spans="1:1" x14ac:dyDescent="0.2">
      <c r="A7188" t="s">
        <v>18652</v>
      </c>
    </row>
    <row r="7189" spans="1:1" x14ac:dyDescent="0.2">
      <c r="A7189" t="s">
        <v>18653</v>
      </c>
    </row>
    <row r="7190" spans="1:1" x14ac:dyDescent="0.2">
      <c r="A7190" t="s">
        <v>18654</v>
      </c>
    </row>
    <row r="7191" spans="1:1" x14ac:dyDescent="0.2">
      <c r="A7191" t="s">
        <v>18655</v>
      </c>
    </row>
    <row r="7192" spans="1:1" x14ac:dyDescent="0.2">
      <c r="A7192" t="s">
        <v>18656</v>
      </c>
    </row>
    <row r="7193" spans="1:1" x14ac:dyDescent="0.2">
      <c r="A7193" t="s">
        <v>18657</v>
      </c>
    </row>
    <row r="7194" spans="1:1" x14ac:dyDescent="0.2">
      <c r="A7194" t="s">
        <v>18658</v>
      </c>
    </row>
    <row r="7195" spans="1:1" x14ac:dyDescent="0.2">
      <c r="A7195" t="s">
        <v>18659</v>
      </c>
    </row>
    <row r="7196" spans="1:1" x14ac:dyDescent="0.2">
      <c r="A7196" t="s">
        <v>18660</v>
      </c>
    </row>
    <row r="7197" spans="1:1" x14ac:dyDescent="0.2">
      <c r="A7197" t="s">
        <v>18661</v>
      </c>
    </row>
    <row r="7198" spans="1:1" x14ac:dyDescent="0.2">
      <c r="A7198" t="s">
        <v>18662</v>
      </c>
    </row>
    <row r="7199" spans="1:1" x14ac:dyDescent="0.2">
      <c r="A7199" t="s">
        <v>18663</v>
      </c>
    </row>
    <row r="7200" spans="1:1" x14ac:dyDescent="0.2">
      <c r="A7200" t="s">
        <v>18664</v>
      </c>
    </row>
    <row r="7201" spans="1:1" x14ac:dyDescent="0.2">
      <c r="A7201" t="s">
        <v>18665</v>
      </c>
    </row>
    <row r="7202" spans="1:1" x14ac:dyDescent="0.2">
      <c r="A7202" t="s">
        <v>18666</v>
      </c>
    </row>
    <row r="7203" spans="1:1" x14ac:dyDescent="0.2">
      <c r="A7203" t="s">
        <v>18667</v>
      </c>
    </row>
    <row r="7204" spans="1:1" x14ac:dyDescent="0.2">
      <c r="A7204" t="s">
        <v>18668</v>
      </c>
    </row>
    <row r="7205" spans="1:1" x14ac:dyDescent="0.2">
      <c r="A7205" t="s">
        <v>18669</v>
      </c>
    </row>
    <row r="7206" spans="1:1" x14ac:dyDescent="0.2">
      <c r="A7206" t="s">
        <v>18670</v>
      </c>
    </row>
    <row r="7207" spans="1:1" x14ac:dyDescent="0.2">
      <c r="A7207" t="s">
        <v>18671</v>
      </c>
    </row>
    <row r="7208" spans="1:1" x14ac:dyDescent="0.2">
      <c r="A7208" t="s">
        <v>18672</v>
      </c>
    </row>
    <row r="7209" spans="1:1" x14ac:dyDescent="0.2">
      <c r="A7209" t="s">
        <v>18673</v>
      </c>
    </row>
    <row r="7210" spans="1:1" x14ac:dyDescent="0.2">
      <c r="A7210" t="s">
        <v>18674</v>
      </c>
    </row>
    <row r="7211" spans="1:1" x14ac:dyDescent="0.2">
      <c r="A7211" t="s">
        <v>18675</v>
      </c>
    </row>
    <row r="7212" spans="1:1" x14ac:dyDescent="0.2">
      <c r="A7212" t="s">
        <v>18676</v>
      </c>
    </row>
    <row r="7213" spans="1:1" x14ac:dyDescent="0.2">
      <c r="A7213" t="s">
        <v>18677</v>
      </c>
    </row>
    <row r="7214" spans="1:1" x14ac:dyDescent="0.2">
      <c r="A7214" t="s">
        <v>18678</v>
      </c>
    </row>
    <row r="7215" spans="1:1" x14ac:dyDescent="0.2">
      <c r="A7215" t="s">
        <v>18679</v>
      </c>
    </row>
    <row r="7216" spans="1:1" x14ac:dyDescent="0.2">
      <c r="A7216" t="s">
        <v>18680</v>
      </c>
    </row>
    <row r="7217" spans="1:1" x14ac:dyDescent="0.2">
      <c r="A7217" t="s">
        <v>18681</v>
      </c>
    </row>
    <row r="7218" spans="1:1" x14ac:dyDescent="0.2">
      <c r="A7218" t="s">
        <v>18682</v>
      </c>
    </row>
    <row r="7219" spans="1:1" x14ac:dyDescent="0.2">
      <c r="A7219" t="s">
        <v>18683</v>
      </c>
    </row>
    <row r="7220" spans="1:1" x14ac:dyDescent="0.2">
      <c r="A7220" t="s">
        <v>18684</v>
      </c>
    </row>
    <row r="7221" spans="1:1" x14ac:dyDescent="0.2">
      <c r="A7221" t="s">
        <v>18685</v>
      </c>
    </row>
    <row r="7222" spans="1:1" x14ac:dyDescent="0.2">
      <c r="A7222" t="s">
        <v>18686</v>
      </c>
    </row>
    <row r="7223" spans="1:1" x14ac:dyDescent="0.2">
      <c r="A7223" t="s">
        <v>18687</v>
      </c>
    </row>
    <row r="7224" spans="1:1" x14ac:dyDescent="0.2">
      <c r="A7224" t="s">
        <v>18688</v>
      </c>
    </row>
    <row r="7225" spans="1:1" x14ac:dyDescent="0.2">
      <c r="A7225" t="s">
        <v>18689</v>
      </c>
    </row>
    <row r="7226" spans="1:1" x14ac:dyDescent="0.2">
      <c r="A7226" t="s">
        <v>18690</v>
      </c>
    </row>
    <row r="7227" spans="1:1" x14ac:dyDescent="0.2">
      <c r="A7227" t="s">
        <v>18691</v>
      </c>
    </row>
    <row r="7228" spans="1:1" x14ac:dyDescent="0.2">
      <c r="A7228" t="s">
        <v>18692</v>
      </c>
    </row>
    <row r="7229" spans="1:1" x14ac:dyDescent="0.2">
      <c r="A7229" t="s">
        <v>18693</v>
      </c>
    </row>
    <row r="7230" spans="1:1" x14ac:dyDescent="0.2">
      <c r="A7230" t="s">
        <v>18694</v>
      </c>
    </row>
    <row r="7231" spans="1:1" x14ac:dyDescent="0.2">
      <c r="A7231" t="s">
        <v>18695</v>
      </c>
    </row>
    <row r="7232" spans="1:1" x14ac:dyDescent="0.2">
      <c r="A7232" t="s">
        <v>18696</v>
      </c>
    </row>
    <row r="7233" spans="1:1" x14ac:dyDescent="0.2">
      <c r="A7233" t="s">
        <v>18697</v>
      </c>
    </row>
    <row r="7234" spans="1:1" x14ac:dyDescent="0.2">
      <c r="A7234" t="s">
        <v>18698</v>
      </c>
    </row>
    <row r="7235" spans="1:1" x14ac:dyDescent="0.2">
      <c r="A7235" t="s">
        <v>18699</v>
      </c>
    </row>
    <row r="7236" spans="1:1" x14ac:dyDescent="0.2">
      <c r="A7236" t="s">
        <v>18700</v>
      </c>
    </row>
    <row r="7237" spans="1:1" x14ac:dyDescent="0.2">
      <c r="A7237" t="s">
        <v>18701</v>
      </c>
    </row>
    <row r="7238" spans="1:1" x14ac:dyDescent="0.2">
      <c r="A7238" t="s">
        <v>18702</v>
      </c>
    </row>
    <row r="7239" spans="1:1" x14ac:dyDescent="0.2">
      <c r="A7239" t="s">
        <v>18703</v>
      </c>
    </row>
    <row r="7240" spans="1:1" x14ac:dyDescent="0.2">
      <c r="A7240" t="s">
        <v>18704</v>
      </c>
    </row>
    <row r="7241" spans="1:1" x14ac:dyDescent="0.2">
      <c r="A7241" t="s">
        <v>18705</v>
      </c>
    </row>
    <row r="7242" spans="1:1" x14ac:dyDescent="0.2">
      <c r="A7242" t="s">
        <v>18706</v>
      </c>
    </row>
    <row r="7243" spans="1:1" x14ac:dyDescent="0.2">
      <c r="A7243" t="s">
        <v>18707</v>
      </c>
    </row>
    <row r="7244" spans="1:1" x14ac:dyDescent="0.2">
      <c r="A7244" t="s">
        <v>18708</v>
      </c>
    </row>
    <row r="7245" spans="1:1" x14ac:dyDescent="0.2">
      <c r="A7245" t="s">
        <v>18709</v>
      </c>
    </row>
    <row r="7246" spans="1:1" x14ac:dyDescent="0.2">
      <c r="A7246" t="s">
        <v>18710</v>
      </c>
    </row>
    <row r="7247" spans="1:1" x14ac:dyDescent="0.2">
      <c r="A7247" t="s">
        <v>18711</v>
      </c>
    </row>
    <row r="7248" spans="1:1" x14ac:dyDescent="0.2">
      <c r="A7248" t="s">
        <v>18712</v>
      </c>
    </row>
    <row r="7249" spans="1:1" x14ac:dyDescent="0.2">
      <c r="A7249" t="s">
        <v>18713</v>
      </c>
    </row>
    <row r="7250" spans="1:1" x14ac:dyDescent="0.2">
      <c r="A7250" t="s">
        <v>18714</v>
      </c>
    </row>
    <row r="7251" spans="1:1" x14ac:dyDescent="0.2">
      <c r="A7251" t="s">
        <v>18715</v>
      </c>
    </row>
    <row r="7252" spans="1:1" x14ac:dyDescent="0.2">
      <c r="A7252" t="s">
        <v>18716</v>
      </c>
    </row>
    <row r="7253" spans="1:1" x14ac:dyDescent="0.2">
      <c r="A7253" t="s">
        <v>18717</v>
      </c>
    </row>
    <row r="7254" spans="1:1" x14ac:dyDescent="0.2">
      <c r="A7254" t="s">
        <v>18718</v>
      </c>
    </row>
    <row r="7255" spans="1:1" x14ac:dyDescent="0.2">
      <c r="A7255" t="s">
        <v>18719</v>
      </c>
    </row>
    <row r="7256" spans="1:1" x14ac:dyDescent="0.2">
      <c r="A7256" t="s">
        <v>18720</v>
      </c>
    </row>
    <row r="7257" spans="1:1" x14ac:dyDescent="0.2">
      <c r="A7257" t="s">
        <v>18721</v>
      </c>
    </row>
    <row r="7258" spans="1:1" x14ac:dyDescent="0.2">
      <c r="A7258" t="s">
        <v>18722</v>
      </c>
    </row>
    <row r="7259" spans="1:1" x14ac:dyDescent="0.2">
      <c r="A7259" t="s">
        <v>18723</v>
      </c>
    </row>
    <row r="7260" spans="1:1" x14ac:dyDescent="0.2">
      <c r="A7260" t="s">
        <v>18724</v>
      </c>
    </row>
    <row r="7261" spans="1:1" x14ac:dyDescent="0.2">
      <c r="A7261" t="s">
        <v>18725</v>
      </c>
    </row>
    <row r="7262" spans="1:1" x14ac:dyDescent="0.2">
      <c r="A7262" t="s">
        <v>18726</v>
      </c>
    </row>
    <row r="7263" spans="1:1" x14ac:dyDescent="0.2">
      <c r="A7263" t="s">
        <v>18727</v>
      </c>
    </row>
    <row r="7264" spans="1:1" x14ac:dyDescent="0.2">
      <c r="A7264" t="s">
        <v>18728</v>
      </c>
    </row>
    <row r="7265" spans="1:1" x14ac:dyDescent="0.2">
      <c r="A7265" t="s">
        <v>18729</v>
      </c>
    </row>
    <row r="7266" spans="1:1" x14ac:dyDescent="0.2">
      <c r="A7266" t="s">
        <v>18730</v>
      </c>
    </row>
    <row r="7267" spans="1:1" x14ac:dyDescent="0.2">
      <c r="A7267" t="s">
        <v>18731</v>
      </c>
    </row>
    <row r="7268" spans="1:1" x14ac:dyDescent="0.2">
      <c r="A7268" t="s">
        <v>18732</v>
      </c>
    </row>
    <row r="7269" spans="1:1" x14ac:dyDescent="0.2">
      <c r="A7269" t="s">
        <v>18733</v>
      </c>
    </row>
    <row r="7270" spans="1:1" x14ac:dyDescent="0.2">
      <c r="A7270" t="s">
        <v>18734</v>
      </c>
    </row>
    <row r="7271" spans="1:1" x14ac:dyDescent="0.2">
      <c r="A7271" t="s">
        <v>18735</v>
      </c>
    </row>
    <row r="7272" spans="1:1" x14ac:dyDescent="0.2">
      <c r="A7272" t="s">
        <v>18736</v>
      </c>
    </row>
    <row r="7273" spans="1:1" x14ac:dyDescent="0.2">
      <c r="A7273" t="s">
        <v>18737</v>
      </c>
    </row>
    <row r="7274" spans="1:1" x14ac:dyDescent="0.2">
      <c r="A7274" t="s">
        <v>18738</v>
      </c>
    </row>
    <row r="7275" spans="1:1" x14ac:dyDescent="0.2">
      <c r="A7275" t="s">
        <v>18739</v>
      </c>
    </row>
    <row r="7276" spans="1:1" x14ac:dyDescent="0.2">
      <c r="A7276" t="s">
        <v>18740</v>
      </c>
    </row>
    <row r="7277" spans="1:1" x14ac:dyDescent="0.2">
      <c r="A7277" t="s">
        <v>18741</v>
      </c>
    </row>
    <row r="7278" spans="1:1" x14ac:dyDescent="0.2">
      <c r="A7278" t="s">
        <v>18742</v>
      </c>
    </row>
    <row r="7279" spans="1:1" x14ac:dyDescent="0.2">
      <c r="A7279" t="s">
        <v>18743</v>
      </c>
    </row>
    <row r="7280" spans="1:1" x14ac:dyDescent="0.2">
      <c r="A7280" t="s">
        <v>18744</v>
      </c>
    </row>
    <row r="7281" spans="1:1" x14ac:dyDescent="0.2">
      <c r="A7281" t="s">
        <v>18745</v>
      </c>
    </row>
    <row r="7282" spans="1:1" x14ac:dyDescent="0.2">
      <c r="A7282" t="s">
        <v>18746</v>
      </c>
    </row>
    <row r="7283" spans="1:1" x14ac:dyDescent="0.2">
      <c r="A7283" t="s">
        <v>18747</v>
      </c>
    </row>
    <row r="7284" spans="1:1" x14ac:dyDescent="0.2">
      <c r="A7284" t="s">
        <v>18748</v>
      </c>
    </row>
    <row r="7285" spans="1:1" x14ac:dyDescent="0.2">
      <c r="A7285" t="s">
        <v>18749</v>
      </c>
    </row>
    <row r="7286" spans="1:1" x14ac:dyDescent="0.2">
      <c r="A7286" t="s">
        <v>18750</v>
      </c>
    </row>
    <row r="7287" spans="1:1" x14ac:dyDescent="0.2">
      <c r="A7287" t="s">
        <v>18751</v>
      </c>
    </row>
    <row r="7288" spans="1:1" x14ac:dyDescent="0.2">
      <c r="A7288" t="s">
        <v>18752</v>
      </c>
    </row>
    <row r="7289" spans="1:1" x14ac:dyDescent="0.2">
      <c r="A7289" t="s">
        <v>18753</v>
      </c>
    </row>
    <row r="7290" spans="1:1" x14ac:dyDescent="0.2">
      <c r="A7290" t="s">
        <v>18754</v>
      </c>
    </row>
    <row r="7291" spans="1:1" x14ac:dyDescent="0.2">
      <c r="A7291" t="s">
        <v>18755</v>
      </c>
    </row>
    <row r="7292" spans="1:1" x14ac:dyDescent="0.2">
      <c r="A7292" t="s">
        <v>18756</v>
      </c>
    </row>
    <row r="7293" spans="1:1" x14ac:dyDescent="0.2">
      <c r="A7293" t="s">
        <v>18757</v>
      </c>
    </row>
    <row r="7294" spans="1:1" x14ac:dyDescent="0.2">
      <c r="A7294" t="s">
        <v>18758</v>
      </c>
    </row>
    <row r="7295" spans="1:1" x14ac:dyDescent="0.2">
      <c r="A7295" t="s">
        <v>18759</v>
      </c>
    </row>
    <row r="7296" spans="1:1" x14ac:dyDescent="0.2">
      <c r="A7296" t="s">
        <v>18760</v>
      </c>
    </row>
    <row r="7297" spans="1:1" x14ac:dyDescent="0.2">
      <c r="A7297" t="s">
        <v>18761</v>
      </c>
    </row>
    <row r="7298" spans="1:1" x14ac:dyDescent="0.2">
      <c r="A7298" t="s">
        <v>18762</v>
      </c>
    </row>
    <row r="7299" spans="1:1" x14ac:dyDescent="0.2">
      <c r="A7299" t="s">
        <v>18763</v>
      </c>
    </row>
    <row r="7300" spans="1:1" x14ac:dyDescent="0.2">
      <c r="A7300" t="s">
        <v>18764</v>
      </c>
    </row>
    <row r="7301" spans="1:1" x14ac:dyDescent="0.2">
      <c r="A7301" t="s">
        <v>18765</v>
      </c>
    </row>
    <row r="7302" spans="1:1" x14ac:dyDescent="0.2">
      <c r="A7302" t="s">
        <v>18766</v>
      </c>
    </row>
    <row r="7303" spans="1:1" x14ac:dyDescent="0.2">
      <c r="A7303" t="s">
        <v>18767</v>
      </c>
    </row>
    <row r="7304" spans="1:1" x14ac:dyDescent="0.2">
      <c r="A7304" t="s">
        <v>18768</v>
      </c>
    </row>
    <row r="7305" spans="1:1" x14ac:dyDescent="0.2">
      <c r="A7305" t="s">
        <v>18769</v>
      </c>
    </row>
    <row r="7306" spans="1:1" x14ac:dyDescent="0.2">
      <c r="A7306" t="s">
        <v>18770</v>
      </c>
    </row>
    <row r="7307" spans="1:1" x14ac:dyDescent="0.2">
      <c r="A7307" t="s">
        <v>18771</v>
      </c>
    </row>
    <row r="7308" spans="1:1" x14ac:dyDescent="0.2">
      <c r="A7308" t="s">
        <v>18772</v>
      </c>
    </row>
    <row r="7309" spans="1:1" x14ac:dyDescent="0.2">
      <c r="A7309" t="s">
        <v>18773</v>
      </c>
    </row>
    <row r="7310" spans="1:1" x14ac:dyDescent="0.2">
      <c r="A7310" t="s">
        <v>18774</v>
      </c>
    </row>
    <row r="7311" spans="1:1" x14ac:dyDescent="0.2">
      <c r="A7311" t="s">
        <v>18775</v>
      </c>
    </row>
    <row r="7312" spans="1:1" x14ac:dyDescent="0.2">
      <c r="A7312" t="s">
        <v>18776</v>
      </c>
    </row>
    <row r="7313" spans="1:1" x14ac:dyDescent="0.2">
      <c r="A7313" t="s">
        <v>18777</v>
      </c>
    </row>
    <row r="7314" spans="1:1" x14ac:dyDescent="0.2">
      <c r="A7314" t="s">
        <v>18778</v>
      </c>
    </row>
    <row r="7315" spans="1:1" x14ac:dyDescent="0.2">
      <c r="A7315" t="s">
        <v>18779</v>
      </c>
    </row>
    <row r="7316" spans="1:1" x14ac:dyDescent="0.2">
      <c r="A7316" t="s">
        <v>18780</v>
      </c>
    </row>
    <row r="7317" spans="1:1" x14ac:dyDescent="0.2">
      <c r="A7317" t="s">
        <v>18781</v>
      </c>
    </row>
    <row r="7318" spans="1:1" x14ac:dyDescent="0.2">
      <c r="A7318" t="s">
        <v>18782</v>
      </c>
    </row>
    <row r="7319" spans="1:1" x14ac:dyDescent="0.2">
      <c r="A7319" t="s">
        <v>18783</v>
      </c>
    </row>
    <row r="7320" spans="1:1" x14ac:dyDescent="0.2">
      <c r="A7320" t="s">
        <v>18784</v>
      </c>
    </row>
    <row r="7321" spans="1:1" x14ac:dyDescent="0.2">
      <c r="A7321" t="s">
        <v>18785</v>
      </c>
    </row>
    <row r="7322" spans="1:1" x14ac:dyDescent="0.2">
      <c r="A7322" t="s">
        <v>18786</v>
      </c>
    </row>
    <row r="7323" spans="1:1" x14ac:dyDescent="0.2">
      <c r="A7323" t="s">
        <v>18787</v>
      </c>
    </row>
    <row r="7324" spans="1:1" x14ac:dyDescent="0.2">
      <c r="A7324" t="s">
        <v>18788</v>
      </c>
    </row>
    <row r="7325" spans="1:1" x14ac:dyDescent="0.2">
      <c r="A7325" t="s">
        <v>18789</v>
      </c>
    </row>
    <row r="7326" spans="1:1" x14ac:dyDescent="0.2">
      <c r="A7326" t="s">
        <v>18790</v>
      </c>
    </row>
    <row r="7327" spans="1:1" x14ac:dyDescent="0.2">
      <c r="A7327" t="s">
        <v>18791</v>
      </c>
    </row>
    <row r="7328" spans="1:1" x14ac:dyDescent="0.2">
      <c r="A7328" t="s">
        <v>18792</v>
      </c>
    </row>
    <row r="7329" spans="1:1" x14ac:dyDescent="0.2">
      <c r="A7329" t="s">
        <v>18793</v>
      </c>
    </row>
    <row r="7330" spans="1:1" x14ac:dyDescent="0.2">
      <c r="A7330" t="s">
        <v>18794</v>
      </c>
    </row>
    <row r="7331" spans="1:1" x14ac:dyDescent="0.2">
      <c r="A7331" t="s">
        <v>18795</v>
      </c>
    </row>
    <row r="7332" spans="1:1" x14ac:dyDescent="0.2">
      <c r="A7332" t="s">
        <v>18796</v>
      </c>
    </row>
    <row r="7333" spans="1:1" x14ac:dyDescent="0.2">
      <c r="A7333" t="s">
        <v>18797</v>
      </c>
    </row>
    <row r="7334" spans="1:1" x14ac:dyDescent="0.2">
      <c r="A7334" t="s">
        <v>18798</v>
      </c>
    </row>
    <row r="7335" spans="1:1" x14ac:dyDescent="0.2">
      <c r="A7335" t="s">
        <v>18799</v>
      </c>
    </row>
    <row r="7336" spans="1:1" x14ac:dyDescent="0.2">
      <c r="A7336" t="s">
        <v>18800</v>
      </c>
    </row>
    <row r="7337" spans="1:1" x14ac:dyDescent="0.2">
      <c r="A7337" t="s">
        <v>18801</v>
      </c>
    </row>
    <row r="7338" spans="1:1" x14ac:dyDescent="0.2">
      <c r="A7338" t="s">
        <v>18802</v>
      </c>
    </row>
    <row r="7339" spans="1:1" x14ac:dyDescent="0.2">
      <c r="A7339" t="s">
        <v>18803</v>
      </c>
    </row>
    <row r="7340" spans="1:1" x14ac:dyDescent="0.2">
      <c r="A7340" t="s">
        <v>18804</v>
      </c>
    </row>
    <row r="7341" spans="1:1" x14ac:dyDescent="0.2">
      <c r="A7341" t="s">
        <v>18805</v>
      </c>
    </row>
    <row r="7342" spans="1:1" x14ac:dyDescent="0.2">
      <c r="A7342" t="s">
        <v>18806</v>
      </c>
    </row>
    <row r="7343" spans="1:1" x14ac:dyDescent="0.2">
      <c r="A7343" t="s">
        <v>18807</v>
      </c>
    </row>
    <row r="7344" spans="1:1" x14ac:dyDescent="0.2">
      <c r="A7344" t="s">
        <v>18808</v>
      </c>
    </row>
    <row r="7345" spans="1:1" x14ac:dyDescent="0.2">
      <c r="A7345" t="s">
        <v>18809</v>
      </c>
    </row>
    <row r="7346" spans="1:1" x14ac:dyDescent="0.2">
      <c r="A7346" t="s">
        <v>18810</v>
      </c>
    </row>
    <row r="7347" spans="1:1" x14ac:dyDescent="0.2">
      <c r="A7347" t="s">
        <v>18811</v>
      </c>
    </row>
    <row r="7348" spans="1:1" x14ac:dyDescent="0.2">
      <c r="A7348" t="s">
        <v>18812</v>
      </c>
    </row>
    <row r="7349" spans="1:1" x14ac:dyDescent="0.2">
      <c r="A7349" t="s">
        <v>18813</v>
      </c>
    </row>
    <row r="7350" spans="1:1" x14ac:dyDescent="0.2">
      <c r="A7350" t="s">
        <v>18814</v>
      </c>
    </row>
    <row r="7351" spans="1:1" x14ac:dyDescent="0.2">
      <c r="A7351" t="s">
        <v>18815</v>
      </c>
    </row>
    <row r="7352" spans="1:1" x14ac:dyDescent="0.2">
      <c r="A7352" t="s">
        <v>18816</v>
      </c>
    </row>
    <row r="7353" spans="1:1" x14ac:dyDescent="0.2">
      <c r="A7353" t="s">
        <v>18817</v>
      </c>
    </row>
    <row r="7354" spans="1:1" x14ac:dyDescent="0.2">
      <c r="A7354" t="s">
        <v>18818</v>
      </c>
    </row>
    <row r="7355" spans="1:1" x14ac:dyDescent="0.2">
      <c r="A7355" t="s">
        <v>18819</v>
      </c>
    </row>
    <row r="7356" spans="1:1" x14ac:dyDescent="0.2">
      <c r="A7356" t="s">
        <v>18820</v>
      </c>
    </row>
    <row r="7357" spans="1:1" x14ac:dyDescent="0.2">
      <c r="A7357" t="s">
        <v>18821</v>
      </c>
    </row>
    <row r="7358" spans="1:1" x14ac:dyDescent="0.2">
      <c r="A7358" t="s">
        <v>18822</v>
      </c>
    </row>
    <row r="7359" spans="1:1" x14ac:dyDescent="0.2">
      <c r="A7359" t="s">
        <v>18823</v>
      </c>
    </row>
    <row r="7360" spans="1:1" x14ac:dyDescent="0.2">
      <c r="A7360" t="s">
        <v>18824</v>
      </c>
    </row>
    <row r="7361" spans="1:1" x14ac:dyDescent="0.2">
      <c r="A7361" t="s">
        <v>18825</v>
      </c>
    </row>
    <row r="7362" spans="1:1" x14ac:dyDescent="0.2">
      <c r="A7362" t="s">
        <v>18826</v>
      </c>
    </row>
    <row r="7363" spans="1:1" x14ac:dyDescent="0.2">
      <c r="A7363" t="s">
        <v>18827</v>
      </c>
    </row>
    <row r="7364" spans="1:1" x14ac:dyDescent="0.2">
      <c r="A7364" t="s">
        <v>18828</v>
      </c>
    </row>
    <row r="7365" spans="1:1" x14ac:dyDescent="0.2">
      <c r="A7365" t="s">
        <v>18829</v>
      </c>
    </row>
    <row r="7366" spans="1:1" x14ac:dyDescent="0.2">
      <c r="A7366" t="s">
        <v>18830</v>
      </c>
    </row>
    <row r="7367" spans="1:1" x14ac:dyDescent="0.2">
      <c r="A7367" t="s">
        <v>18831</v>
      </c>
    </row>
    <row r="7368" spans="1:1" x14ac:dyDescent="0.2">
      <c r="A7368" t="s">
        <v>18832</v>
      </c>
    </row>
    <row r="7369" spans="1:1" x14ac:dyDescent="0.2">
      <c r="A7369" t="s">
        <v>18833</v>
      </c>
    </row>
    <row r="7370" spans="1:1" x14ac:dyDescent="0.2">
      <c r="A7370" t="s">
        <v>18834</v>
      </c>
    </row>
    <row r="7371" spans="1:1" x14ac:dyDescent="0.2">
      <c r="A7371" t="s">
        <v>18835</v>
      </c>
    </row>
    <row r="7372" spans="1:1" x14ac:dyDescent="0.2">
      <c r="A7372" t="s">
        <v>18836</v>
      </c>
    </row>
    <row r="7373" spans="1:1" x14ac:dyDescent="0.2">
      <c r="A7373" t="s">
        <v>18837</v>
      </c>
    </row>
    <row r="7374" spans="1:1" x14ac:dyDescent="0.2">
      <c r="A7374" t="s">
        <v>18838</v>
      </c>
    </row>
    <row r="7375" spans="1:1" x14ac:dyDescent="0.2">
      <c r="A7375" t="s">
        <v>18839</v>
      </c>
    </row>
    <row r="7376" spans="1:1" x14ac:dyDescent="0.2">
      <c r="A7376" t="s">
        <v>18840</v>
      </c>
    </row>
    <row r="7377" spans="1:1" x14ac:dyDescent="0.2">
      <c r="A7377" t="s">
        <v>18841</v>
      </c>
    </row>
    <row r="7378" spans="1:1" x14ac:dyDescent="0.2">
      <c r="A7378" t="s">
        <v>18842</v>
      </c>
    </row>
    <row r="7379" spans="1:1" x14ac:dyDescent="0.2">
      <c r="A7379" t="s">
        <v>18843</v>
      </c>
    </row>
    <row r="7380" spans="1:1" x14ac:dyDescent="0.2">
      <c r="A7380" t="s">
        <v>18844</v>
      </c>
    </row>
    <row r="7381" spans="1:1" x14ac:dyDescent="0.2">
      <c r="A7381" t="s">
        <v>18845</v>
      </c>
    </row>
    <row r="7382" spans="1:1" x14ac:dyDescent="0.2">
      <c r="A7382" t="s">
        <v>18846</v>
      </c>
    </row>
    <row r="7383" spans="1:1" x14ac:dyDescent="0.2">
      <c r="A7383" t="s">
        <v>18847</v>
      </c>
    </row>
    <row r="7384" spans="1:1" x14ac:dyDescent="0.2">
      <c r="A7384" t="s">
        <v>18848</v>
      </c>
    </row>
    <row r="7385" spans="1:1" x14ac:dyDescent="0.2">
      <c r="A7385" t="s">
        <v>18849</v>
      </c>
    </row>
    <row r="7386" spans="1:1" x14ac:dyDescent="0.2">
      <c r="A7386" t="s">
        <v>18850</v>
      </c>
    </row>
    <row r="7387" spans="1:1" x14ac:dyDescent="0.2">
      <c r="A7387" t="s">
        <v>18851</v>
      </c>
    </row>
    <row r="7388" spans="1:1" x14ac:dyDescent="0.2">
      <c r="A7388" t="s">
        <v>18852</v>
      </c>
    </row>
    <row r="7389" spans="1:1" x14ac:dyDescent="0.2">
      <c r="A7389" t="s">
        <v>18853</v>
      </c>
    </row>
    <row r="7390" spans="1:1" x14ac:dyDescent="0.2">
      <c r="A7390" t="s">
        <v>18854</v>
      </c>
    </row>
    <row r="7391" spans="1:1" x14ac:dyDescent="0.2">
      <c r="A7391" t="s">
        <v>18855</v>
      </c>
    </row>
    <row r="7392" spans="1:1" x14ac:dyDescent="0.2">
      <c r="A7392" t="s">
        <v>18856</v>
      </c>
    </row>
    <row r="7393" spans="1:1" x14ac:dyDescent="0.2">
      <c r="A7393" t="s">
        <v>18857</v>
      </c>
    </row>
    <row r="7394" spans="1:1" x14ac:dyDescent="0.2">
      <c r="A7394" t="s">
        <v>18858</v>
      </c>
    </row>
    <row r="7395" spans="1:1" x14ac:dyDescent="0.2">
      <c r="A7395" t="s">
        <v>18859</v>
      </c>
    </row>
    <row r="7396" spans="1:1" x14ac:dyDescent="0.2">
      <c r="A7396" t="s">
        <v>18860</v>
      </c>
    </row>
    <row r="7397" spans="1:1" x14ac:dyDescent="0.2">
      <c r="A7397" t="s">
        <v>18861</v>
      </c>
    </row>
    <row r="7398" spans="1:1" x14ac:dyDescent="0.2">
      <c r="A7398" t="s">
        <v>18862</v>
      </c>
    </row>
    <row r="7399" spans="1:1" x14ac:dyDescent="0.2">
      <c r="A7399" t="s">
        <v>18863</v>
      </c>
    </row>
    <row r="7400" spans="1:1" x14ac:dyDescent="0.2">
      <c r="A7400" t="s">
        <v>18864</v>
      </c>
    </row>
    <row r="7401" spans="1:1" x14ac:dyDescent="0.2">
      <c r="A7401" t="s">
        <v>18865</v>
      </c>
    </row>
    <row r="7402" spans="1:1" x14ac:dyDescent="0.2">
      <c r="A7402" t="s">
        <v>18866</v>
      </c>
    </row>
    <row r="7403" spans="1:1" x14ac:dyDescent="0.2">
      <c r="A7403" t="s">
        <v>18867</v>
      </c>
    </row>
    <row r="7404" spans="1:1" x14ac:dyDescent="0.2">
      <c r="A7404" t="s">
        <v>18868</v>
      </c>
    </row>
    <row r="7405" spans="1:1" x14ac:dyDescent="0.2">
      <c r="A7405" t="s">
        <v>18869</v>
      </c>
    </row>
    <row r="7406" spans="1:1" x14ac:dyDescent="0.2">
      <c r="A7406" t="s">
        <v>18870</v>
      </c>
    </row>
    <row r="7407" spans="1:1" x14ac:dyDescent="0.2">
      <c r="A7407" t="s">
        <v>18871</v>
      </c>
    </row>
    <row r="7408" spans="1:1" x14ac:dyDescent="0.2">
      <c r="A7408" t="s">
        <v>18872</v>
      </c>
    </row>
    <row r="7409" spans="1:1" x14ac:dyDescent="0.2">
      <c r="A7409" t="s">
        <v>18873</v>
      </c>
    </row>
    <row r="7410" spans="1:1" x14ac:dyDescent="0.2">
      <c r="A7410" t="s">
        <v>18874</v>
      </c>
    </row>
    <row r="7411" spans="1:1" x14ac:dyDescent="0.2">
      <c r="A7411" t="s">
        <v>18875</v>
      </c>
    </row>
    <row r="7412" spans="1:1" x14ac:dyDescent="0.2">
      <c r="A7412" t="s">
        <v>18876</v>
      </c>
    </row>
    <row r="7413" spans="1:1" x14ac:dyDescent="0.2">
      <c r="A7413" t="s">
        <v>18877</v>
      </c>
    </row>
    <row r="7414" spans="1:1" x14ac:dyDescent="0.2">
      <c r="A7414" t="s">
        <v>18878</v>
      </c>
    </row>
    <row r="7415" spans="1:1" x14ac:dyDescent="0.2">
      <c r="A7415" t="s">
        <v>18879</v>
      </c>
    </row>
    <row r="7416" spans="1:1" x14ac:dyDescent="0.2">
      <c r="A7416" t="s">
        <v>18880</v>
      </c>
    </row>
    <row r="7417" spans="1:1" x14ac:dyDescent="0.2">
      <c r="A7417" t="s">
        <v>18881</v>
      </c>
    </row>
    <row r="7418" spans="1:1" x14ac:dyDescent="0.2">
      <c r="A7418" t="s">
        <v>18882</v>
      </c>
    </row>
    <row r="7419" spans="1:1" x14ac:dyDescent="0.2">
      <c r="A7419" t="s">
        <v>18883</v>
      </c>
    </row>
    <row r="7420" spans="1:1" x14ac:dyDescent="0.2">
      <c r="A7420" t="s">
        <v>18884</v>
      </c>
    </row>
    <row r="7421" spans="1:1" x14ac:dyDescent="0.2">
      <c r="A7421" t="s">
        <v>18885</v>
      </c>
    </row>
    <row r="7422" spans="1:1" x14ac:dyDescent="0.2">
      <c r="A7422" t="s">
        <v>18886</v>
      </c>
    </row>
    <row r="7423" spans="1:1" x14ac:dyDescent="0.2">
      <c r="A7423" t="s">
        <v>18887</v>
      </c>
    </row>
    <row r="7424" spans="1:1" x14ac:dyDescent="0.2">
      <c r="A7424" t="s">
        <v>18888</v>
      </c>
    </row>
    <row r="7425" spans="1:1" x14ac:dyDescent="0.2">
      <c r="A7425" t="s">
        <v>18889</v>
      </c>
    </row>
    <row r="7426" spans="1:1" x14ac:dyDescent="0.2">
      <c r="A7426" t="s">
        <v>18890</v>
      </c>
    </row>
    <row r="7427" spans="1:1" x14ac:dyDescent="0.2">
      <c r="A7427" t="s">
        <v>18891</v>
      </c>
    </row>
    <row r="7428" spans="1:1" x14ac:dyDescent="0.2">
      <c r="A7428" t="s">
        <v>18892</v>
      </c>
    </row>
    <row r="7429" spans="1:1" x14ac:dyDescent="0.2">
      <c r="A7429" t="s">
        <v>18893</v>
      </c>
    </row>
    <row r="7430" spans="1:1" x14ac:dyDescent="0.2">
      <c r="A7430" t="s">
        <v>18894</v>
      </c>
    </row>
    <row r="7431" spans="1:1" x14ac:dyDescent="0.2">
      <c r="A7431" t="s">
        <v>18895</v>
      </c>
    </row>
    <row r="7432" spans="1:1" x14ac:dyDescent="0.2">
      <c r="A7432" t="s">
        <v>18896</v>
      </c>
    </row>
    <row r="7433" spans="1:1" x14ac:dyDescent="0.2">
      <c r="A7433" t="s">
        <v>18897</v>
      </c>
    </row>
    <row r="7434" spans="1:1" x14ac:dyDescent="0.2">
      <c r="A7434" t="s">
        <v>18898</v>
      </c>
    </row>
    <row r="7435" spans="1:1" x14ac:dyDescent="0.2">
      <c r="A7435" t="s">
        <v>18899</v>
      </c>
    </row>
    <row r="7436" spans="1:1" x14ac:dyDescent="0.2">
      <c r="A7436" t="s">
        <v>18900</v>
      </c>
    </row>
    <row r="7437" spans="1:1" x14ac:dyDescent="0.2">
      <c r="A7437" t="s">
        <v>18901</v>
      </c>
    </row>
    <row r="7438" spans="1:1" x14ac:dyDescent="0.2">
      <c r="A7438" t="s">
        <v>18902</v>
      </c>
    </row>
    <row r="7439" spans="1:1" x14ac:dyDescent="0.2">
      <c r="A7439" t="s">
        <v>18903</v>
      </c>
    </row>
    <row r="7440" spans="1:1" x14ac:dyDescent="0.2">
      <c r="A7440" t="s">
        <v>18904</v>
      </c>
    </row>
    <row r="7441" spans="1:1" x14ac:dyDescent="0.2">
      <c r="A7441" t="s">
        <v>18905</v>
      </c>
    </row>
    <row r="7442" spans="1:1" x14ac:dyDescent="0.2">
      <c r="A7442" t="s">
        <v>18906</v>
      </c>
    </row>
    <row r="7443" spans="1:1" x14ac:dyDescent="0.2">
      <c r="A7443" t="s">
        <v>18907</v>
      </c>
    </row>
    <row r="7444" spans="1:1" x14ac:dyDescent="0.2">
      <c r="A7444" t="s">
        <v>18908</v>
      </c>
    </row>
    <row r="7445" spans="1:1" x14ac:dyDescent="0.2">
      <c r="A7445" t="s">
        <v>18909</v>
      </c>
    </row>
    <row r="7446" spans="1:1" x14ac:dyDescent="0.2">
      <c r="A7446" t="s">
        <v>18910</v>
      </c>
    </row>
    <row r="7447" spans="1:1" x14ac:dyDescent="0.2">
      <c r="A7447" t="s">
        <v>18911</v>
      </c>
    </row>
    <row r="7448" spans="1:1" x14ac:dyDescent="0.2">
      <c r="A7448" t="s">
        <v>18912</v>
      </c>
    </row>
    <row r="7449" spans="1:1" x14ac:dyDescent="0.2">
      <c r="A7449" t="s">
        <v>18913</v>
      </c>
    </row>
    <row r="7450" spans="1:1" x14ac:dyDescent="0.2">
      <c r="A7450" t="s">
        <v>18914</v>
      </c>
    </row>
    <row r="7451" spans="1:1" x14ac:dyDescent="0.2">
      <c r="A7451" t="s">
        <v>18915</v>
      </c>
    </row>
    <row r="7452" spans="1:1" x14ac:dyDescent="0.2">
      <c r="A7452" t="s">
        <v>18916</v>
      </c>
    </row>
    <row r="7453" spans="1:1" x14ac:dyDescent="0.2">
      <c r="A7453" t="s">
        <v>18917</v>
      </c>
    </row>
    <row r="7454" spans="1:1" x14ac:dyDescent="0.2">
      <c r="A7454" t="s">
        <v>18918</v>
      </c>
    </row>
    <row r="7455" spans="1:1" x14ac:dyDescent="0.2">
      <c r="A7455" t="s">
        <v>18919</v>
      </c>
    </row>
    <row r="7456" spans="1:1" x14ac:dyDescent="0.2">
      <c r="A7456" t="s">
        <v>18920</v>
      </c>
    </row>
    <row r="7457" spans="1:1" x14ac:dyDescent="0.2">
      <c r="A7457" t="s">
        <v>18921</v>
      </c>
    </row>
    <row r="7458" spans="1:1" x14ac:dyDescent="0.2">
      <c r="A7458" t="s">
        <v>18922</v>
      </c>
    </row>
    <row r="7459" spans="1:1" x14ac:dyDescent="0.2">
      <c r="A7459" t="s">
        <v>18923</v>
      </c>
    </row>
    <row r="7460" spans="1:1" x14ac:dyDescent="0.2">
      <c r="A7460" t="s">
        <v>18924</v>
      </c>
    </row>
    <row r="7461" spans="1:1" x14ac:dyDescent="0.2">
      <c r="A7461" t="s">
        <v>18925</v>
      </c>
    </row>
    <row r="7462" spans="1:1" x14ac:dyDescent="0.2">
      <c r="A7462" t="s">
        <v>18926</v>
      </c>
    </row>
    <row r="7463" spans="1:1" x14ac:dyDescent="0.2">
      <c r="A7463" t="s">
        <v>18927</v>
      </c>
    </row>
    <row r="7464" spans="1:1" x14ac:dyDescent="0.2">
      <c r="A7464" t="s">
        <v>18928</v>
      </c>
    </row>
    <row r="7465" spans="1:1" x14ac:dyDescent="0.2">
      <c r="A7465" t="s">
        <v>18929</v>
      </c>
    </row>
    <row r="7466" spans="1:1" x14ac:dyDescent="0.2">
      <c r="A7466" t="s">
        <v>18930</v>
      </c>
    </row>
    <row r="7467" spans="1:1" x14ac:dyDescent="0.2">
      <c r="A7467" t="s">
        <v>18931</v>
      </c>
    </row>
    <row r="7468" spans="1:1" x14ac:dyDescent="0.2">
      <c r="A7468" t="s">
        <v>18932</v>
      </c>
    </row>
    <row r="7469" spans="1:1" x14ac:dyDescent="0.2">
      <c r="A7469" t="s">
        <v>18933</v>
      </c>
    </row>
    <row r="7470" spans="1:1" x14ac:dyDescent="0.2">
      <c r="A7470" t="s">
        <v>18934</v>
      </c>
    </row>
    <row r="7471" spans="1:1" x14ac:dyDescent="0.2">
      <c r="A7471" t="s">
        <v>18935</v>
      </c>
    </row>
    <row r="7472" spans="1:1" x14ac:dyDescent="0.2">
      <c r="A7472" t="s">
        <v>18936</v>
      </c>
    </row>
    <row r="7473" spans="1:1" x14ac:dyDescent="0.2">
      <c r="A7473" t="s">
        <v>18937</v>
      </c>
    </row>
    <row r="7474" spans="1:1" x14ac:dyDescent="0.2">
      <c r="A7474" t="s">
        <v>18938</v>
      </c>
    </row>
    <row r="7475" spans="1:1" x14ac:dyDescent="0.2">
      <c r="A7475" t="s">
        <v>18939</v>
      </c>
    </row>
    <row r="7476" spans="1:1" x14ac:dyDescent="0.2">
      <c r="A7476" t="s">
        <v>18940</v>
      </c>
    </row>
    <row r="7477" spans="1:1" x14ac:dyDescent="0.2">
      <c r="A7477" t="s">
        <v>18941</v>
      </c>
    </row>
    <row r="7478" spans="1:1" x14ac:dyDescent="0.2">
      <c r="A7478" t="s">
        <v>18942</v>
      </c>
    </row>
    <row r="7479" spans="1:1" x14ac:dyDescent="0.2">
      <c r="A7479" t="s">
        <v>18943</v>
      </c>
    </row>
    <row r="7480" spans="1:1" x14ac:dyDescent="0.2">
      <c r="A7480" t="s">
        <v>18944</v>
      </c>
    </row>
    <row r="7481" spans="1:1" x14ac:dyDescent="0.2">
      <c r="A7481" t="s">
        <v>18945</v>
      </c>
    </row>
    <row r="7482" spans="1:1" x14ac:dyDescent="0.2">
      <c r="A7482" t="s">
        <v>18946</v>
      </c>
    </row>
    <row r="7483" spans="1:1" x14ac:dyDescent="0.2">
      <c r="A7483" t="s">
        <v>18947</v>
      </c>
    </row>
    <row r="7484" spans="1:1" x14ac:dyDescent="0.2">
      <c r="A7484" t="s">
        <v>18948</v>
      </c>
    </row>
    <row r="7485" spans="1:1" x14ac:dyDescent="0.2">
      <c r="A7485" t="s">
        <v>18949</v>
      </c>
    </row>
    <row r="7486" spans="1:1" x14ac:dyDescent="0.2">
      <c r="A7486" t="s">
        <v>18950</v>
      </c>
    </row>
    <row r="7487" spans="1:1" x14ac:dyDescent="0.2">
      <c r="A7487" t="s">
        <v>18951</v>
      </c>
    </row>
    <row r="7488" spans="1:1" x14ac:dyDescent="0.2">
      <c r="A7488" t="s">
        <v>18952</v>
      </c>
    </row>
    <row r="7489" spans="1:1" x14ac:dyDescent="0.2">
      <c r="A7489" t="s">
        <v>18953</v>
      </c>
    </row>
    <row r="7490" spans="1:1" x14ac:dyDescent="0.2">
      <c r="A7490" t="s">
        <v>18954</v>
      </c>
    </row>
    <row r="7491" spans="1:1" x14ac:dyDescent="0.2">
      <c r="A7491" t="s">
        <v>18955</v>
      </c>
    </row>
    <row r="7492" spans="1:1" x14ac:dyDescent="0.2">
      <c r="A7492" t="s">
        <v>18956</v>
      </c>
    </row>
    <row r="7493" spans="1:1" x14ac:dyDescent="0.2">
      <c r="A7493" t="s">
        <v>18957</v>
      </c>
    </row>
    <row r="7494" spans="1:1" x14ac:dyDescent="0.2">
      <c r="A7494" t="s">
        <v>18958</v>
      </c>
    </row>
    <row r="7495" spans="1:1" x14ac:dyDescent="0.2">
      <c r="A7495" t="s">
        <v>18959</v>
      </c>
    </row>
    <row r="7496" spans="1:1" x14ac:dyDescent="0.2">
      <c r="A7496" t="s">
        <v>18960</v>
      </c>
    </row>
    <row r="7497" spans="1:1" x14ac:dyDescent="0.2">
      <c r="A7497" t="s">
        <v>18961</v>
      </c>
    </row>
    <row r="7498" spans="1:1" x14ac:dyDescent="0.2">
      <c r="A7498" t="s">
        <v>18962</v>
      </c>
    </row>
    <row r="7499" spans="1:1" x14ac:dyDescent="0.2">
      <c r="A7499" t="s">
        <v>18963</v>
      </c>
    </row>
    <row r="7500" spans="1:1" x14ac:dyDescent="0.2">
      <c r="A7500" t="s">
        <v>18964</v>
      </c>
    </row>
    <row r="7501" spans="1:1" x14ac:dyDescent="0.2">
      <c r="A7501" t="s">
        <v>18965</v>
      </c>
    </row>
    <row r="7502" spans="1:1" x14ac:dyDescent="0.2">
      <c r="A7502" t="s">
        <v>18966</v>
      </c>
    </row>
    <row r="7503" spans="1:1" x14ac:dyDescent="0.2">
      <c r="A7503" t="s">
        <v>18967</v>
      </c>
    </row>
    <row r="7504" spans="1:1" x14ac:dyDescent="0.2">
      <c r="A7504" t="s">
        <v>18968</v>
      </c>
    </row>
    <row r="7505" spans="1:1" x14ac:dyDescent="0.2">
      <c r="A7505" t="s">
        <v>18969</v>
      </c>
    </row>
    <row r="7506" spans="1:1" x14ac:dyDescent="0.2">
      <c r="A7506" t="s">
        <v>18970</v>
      </c>
    </row>
    <row r="7507" spans="1:1" x14ac:dyDescent="0.2">
      <c r="A7507" t="s">
        <v>18971</v>
      </c>
    </row>
    <row r="7508" spans="1:1" x14ac:dyDescent="0.2">
      <c r="A7508" t="s">
        <v>18972</v>
      </c>
    </row>
    <row r="7509" spans="1:1" x14ac:dyDescent="0.2">
      <c r="A7509" t="s">
        <v>18973</v>
      </c>
    </row>
    <row r="7510" spans="1:1" x14ac:dyDescent="0.2">
      <c r="A7510" t="s">
        <v>18974</v>
      </c>
    </row>
    <row r="7511" spans="1:1" x14ac:dyDescent="0.2">
      <c r="A7511" t="s">
        <v>18975</v>
      </c>
    </row>
    <row r="7512" spans="1:1" x14ac:dyDescent="0.2">
      <c r="A7512" t="s">
        <v>18976</v>
      </c>
    </row>
    <row r="7513" spans="1:1" x14ac:dyDescent="0.2">
      <c r="A7513" t="s">
        <v>18977</v>
      </c>
    </row>
    <row r="7514" spans="1:1" x14ac:dyDescent="0.2">
      <c r="A7514" t="s">
        <v>18978</v>
      </c>
    </row>
    <row r="7515" spans="1:1" x14ac:dyDescent="0.2">
      <c r="A7515" t="s">
        <v>18979</v>
      </c>
    </row>
    <row r="7516" spans="1:1" x14ac:dyDescent="0.2">
      <c r="A7516" t="s">
        <v>18980</v>
      </c>
    </row>
    <row r="7517" spans="1:1" x14ac:dyDescent="0.2">
      <c r="A7517" t="s">
        <v>18981</v>
      </c>
    </row>
    <row r="7518" spans="1:1" x14ac:dyDescent="0.2">
      <c r="A7518" t="s">
        <v>18982</v>
      </c>
    </row>
    <row r="7519" spans="1:1" x14ac:dyDescent="0.2">
      <c r="A7519" t="s">
        <v>18983</v>
      </c>
    </row>
    <row r="7520" spans="1:1" x14ac:dyDescent="0.2">
      <c r="A7520" t="s">
        <v>18984</v>
      </c>
    </row>
    <row r="7521" spans="1:1" x14ac:dyDescent="0.2">
      <c r="A7521" t="s">
        <v>18985</v>
      </c>
    </row>
    <row r="7522" spans="1:1" x14ac:dyDescent="0.2">
      <c r="A7522" t="s">
        <v>18986</v>
      </c>
    </row>
    <row r="7523" spans="1:1" x14ac:dyDescent="0.2">
      <c r="A7523" t="s">
        <v>18987</v>
      </c>
    </row>
    <row r="7524" spans="1:1" x14ac:dyDescent="0.2">
      <c r="A7524" t="s">
        <v>18988</v>
      </c>
    </row>
    <row r="7525" spans="1:1" x14ac:dyDescent="0.2">
      <c r="A7525" t="s">
        <v>18989</v>
      </c>
    </row>
    <row r="7526" spans="1:1" x14ac:dyDescent="0.2">
      <c r="A7526" t="s">
        <v>18990</v>
      </c>
    </row>
    <row r="7527" spans="1:1" x14ac:dyDescent="0.2">
      <c r="A7527" t="s">
        <v>18991</v>
      </c>
    </row>
    <row r="7528" spans="1:1" x14ac:dyDescent="0.2">
      <c r="A7528" t="s">
        <v>18992</v>
      </c>
    </row>
    <row r="7529" spans="1:1" x14ac:dyDescent="0.2">
      <c r="A7529" t="s">
        <v>18993</v>
      </c>
    </row>
    <row r="7530" spans="1:1" x14ac:dyDescent="0.2">
      <c r="A7530" t="s">
        <v>18994</v>
      </c>
    </row>
    <row r="7531" spans="1:1" x14ac:dyDescent="0.2">
      <c r="A7531" t="s">
        <v>18995</v>
      </c>
    </row>
    <row r="7532" spans="1:1" x14ac:dyDescent="0.2">
      <c r="A7532" t="s">
        <v>18996</v>
      </c>
    </row>
    <row r="7533" spans="1:1" x14ac:dyDescent="0.2">
      <c r="A7533" t="s">
        <v>18997</v>
      </c>
    </row>
    <row r="7534" spans="1:1" x14ac:dyDescent="0.2">
      <c r="A7534" t="s">
        <v>18998</v>
      </c>
    </row>
    <row r="7535" spans="1:1" x14ac:dyDescent="0.2">
      <c r="A7535" t="s">
        <v>18999</v>
      </c>
    </row>
    <row r="7536" spans="1:1" x14ac:dyDescent="0.2">
      <c r="A7536" t="s">
        <v>19000</v>
      </c>
    </row>
    <row r="7537" spans="1:1" x14ac:dyDescent="0.2">
      <c r="A7537" t="s">
        <v>19001</v>
      </c>
    </row>
    <row r="7538" spans="1:1" x14ac:dyDescent="0.2">
      <c r="A7538" t="s">
        <v>19002</v>
      </c>
    </row>
    <row r="7539" spans="1:1" x14ac:dyDescent="0.2">
      <c r="A7539" t="s">
        <v>19003</v>
      </c>
    </row>
    <row r="7540" spans="1:1" x14ac:dyDescent="0.2">
      <c r="A7540" t="s">
        <v>19004</v>
      </c>
    </row>
    <row r="7541" spans="1:1" x14ac:dyDescent="0.2">
      <c r="A7541" t="s">
        <v>19005</v>
      </c>
    </row>
    <row r="7542" spans="1:1" x14ac:dyDescent="0.2">
      <c r="A7542" t="s">
        <v>19006</v>
      </c>
    </row>
    <row r="7543" spans="1:1" x14ac:dyDescent="0.2">
      <c r="A7543" t="s">
        <v>19007</v>
      </c>
    </row>
    <row r="7544" spans="1:1" x14ac:dyDescent="0.2">
      <c r="A7544" t="s">
        <v>19008</v>
      </c>
    </row>
    <row r="7545" spans="1:1" x14ac:dyDescent="0.2">
      <c r="A7545" t="s">
        <v>19009</v>
      </c>
    </row>
    <row r="7546" spans="1:1" x14ac:dyDescent="0.2">
      <c r="A7546" t="s">
        <v>19010</v>
      </c>
    </row>
    <row r="7547" spans="1:1" x14ac:dyDescent="0.2">
      <c r="A7547" t="s">
        <v>19011</v>
      </c>
    </row>
    <row r="7548" spans="1:1" x14ac:dyDescent="0.2">
      <c r="A7548" t="s">
        <v>19012</v>
      </c>
    </row>
    <row r="7549" spans="1:1" x14ac:dyDescent="0.2">
      <c r="A7549" t="s">
        <v>19013</v>
      </c>
    </row>
    <row r="7550" spans="1:1" x14ac:dyDescent="0.2">
      <c r="A7550" t="s">
        <v>19014</v>
      </c>
    </row>
    <row r="7551" spans="1:1" x14ac:dyDescent="0.2">
      <c r="A7551" t="s">
        <v>19015</v>
      </c>
    </row>
    <row r="7552" spans="1:1" x14ac:dyDescent="0.2">
      <c r="A7552" t="s">
        <v>19016</v>
      </c>
    </row>
    <row r="7553" spans="1:1" x14ac:dyDescent="0.2">
      <c r="A7553" t="s">
        <v>19017</v>
      </c>
    </row>
    <row r="7554" spans="1:1" x14ac:dyDescent="0.2">
      <c r="A7554" t="s">
        <v>19018</v>
      </c>
    </row>
    <row r="7555" spans="1:1" x14ac:dyDescent="0.2">
      <c r="A7555" t="s">
        <v>19019</v>
      </c>
    </row>
    <row r="7556" spans="1:1" x14ac:dyDescent="0.2">
      <c r="A7556" t="s">
        <v>19020</v>
      </c>
    </row>
    <row r="7557" spans="1:1" x14ac:dyDescent="0.2">
      <c r="A7557" t="s">
        <v>19021</v>
      </c>
    </row>
    <row r="7558" spans="1:1" x14ac:dyDescent="0.2">
      <c r="A7558" t="s">
        <v>19022</v>
      </c>
    </row>
    <row r="7559" spans="1:1" x14ac:dyDescent="0.2">
      <c r="A7559" t="s">
        <v>19023</v>
      </c>
    </row>
    <row r="7560" spans="1:1" x14ac:dyDescent="0.2">
      <c r="A7560" t="s">
        <v>19024</v>
      </c>
    </row>
    <row r="7561" spans="1:1" x14ac:dyDescent="0.2">
      <c r="A7561" t="s">
        <v>19025</v>
      </c>
    </row>
    <row r="7562" spans="1:1" x14ac:dyDescent="0.2">
      <c r="A7562" t="s">
        <v>19026</v>
      </c>
    </row>
    <row r="7563" spans="1:1" x14ac:dyDescent="0.2">
      <c r="A7563" t="s">
        <v>19027</v>
      </c>
    </row>
    <row r="7564" spans="1:1" x14ac:dyDescent="0.2">
      <c r="A7564" t="s">
        <v>19028</v>
      </c>
    </row>
    <row r="7565" spans="1:1" x14ac:dyDescent="0.2">
      <c r="A7565" t="s">
        <v>19029</v>
      </c>
    </row>
    <row r="7566" spans="1:1" x14ac:dyDescent="0.2">
      <c r="A7566" t="s">
        <v>19030</v>
      </c>
    </row>
    <row r="7567" spans="1:1" x14ac:dyDescent="0.2">
      <c r="A7567" t="s">
        <v>19031</v>
      </c>
    </row>
    <row r="7568" spans="1:1" x14ac:dyDescent="0.2">
      <c r="A7568" t="s">
        <v>19032</v>
      </c>
    </row>
    <row r="7569" spans="1:1" x14ac:dyDescent="0.2">
      <c r="A7569" t="s">
        <v>19033</v>
      </c>
    </row>
    <row r="7570" spans="1:1" x14ac:dyDescent="0.2">
      <c r="A7570" t="s">
        <v>19034</v>
      </c>
    </row>
    <row r="7571" spans="1:1" x14ac:dyDescent="0.2">
      <c r="A7571" t="s">
        <v>19035</v>
      </c>
    </row>
    <row r="7572" spans="1:1" x14ac:dyDescent="0.2">
      <c r="A7572" t="s">
        <v>19036</v>
      </c>
    </row>
    <row r="7573" spans="1:1" x14ac:dyDescent="0.2">
      <c r="A7573" t="s">
        <v>19037</v>
      </c>
    </row>
    <row r="7574" spans="1:1" x14ac:dyDescent="0.2">
      <c r="A7574" t="s">
        <v>19038</v>
      </c>
    </row>
    <row r="7575" spans="1:1" x14ac:dyDescent="0.2">
      <c r="A7575" t="s">
        <v>19039</v>
      </c>
    </row>
    <row r="7576" spans="1:1" x14ac:dyDescent="0.2">
      <c r="A7576" t="s">
        <v>19040</v>
      </c>
    </row>
    <row r="7577" spans="1:1" x14ac:dyDescent="0.2">
      <c r="A7577" t="s">
        <v>19041</v>
      </c>
    </row>
    <row r="7578" spans="1:1" x14ac:dyDescent="0.2">
      <c r="A7578" t="s">
        <v>19042</v>
      </c>
    </row>
    <row r="7579" spans="1:1" x14ac:dyDescent="0.2">
      <c r="A7579" t="s">
        <v>19043</v>
      </c>
    </row>
    <row r="7580" spans="1:1" x14ac:dyDescent="0.2">
      <c r="A7580" t="s">
        <v>19044</v>
      </c>
    </row>
    <row r="7581" spans="1:1" x14ac:dyDescent="0.2">
      <c r="A7581" t="s">
        <v>19045</v>
      </c>
    </row>
    <row r="7582" spans="1:1" x14ac:dyDescent="0.2">
      <c r="A7582" t="s">
        <v>19046</v>
      </c>
    </row>
    <row r="7583" spans="1:1" x14ac:dyDescent="0.2">
      <c r="A7583" t="s">
        <v>19047</v>
      </c>
    </row>
    <row r="7584" spans="1:1" x14ac:dyDescent="0.2">
      <c r="A7584" t="s">
        <v>19048</v>
      </c>
    </row>
    <row r="7585" spans="1:1" x14ac:dyDescent="0.2">
      <c r="A7585" t="s">
        <v>19049</v>
      </c>
    </row>
    <row r="7586" spans="1:1" x14ac:dyDescent="0.2">
      <c r="A7586" t="s">
        <v>19050</v>
      </c>
    </row>
    <row r="7587" spans="1:1" x14ac:dyDescent="0.2">
      <c r="A7587" t="s">
        <v>19051</v>
      </c>
    </row>
    <row r="7588" spans="1:1" x14ac:dyDescent="0.2">
      <c r="A7588" t="s">
        <v>19052</v>
      </c>
    </row>
    <row r="7589" spans="1:1" x14ac:dyDescent="0.2">
      <c r="A7589" t="s">
        <v>19053</v>
      </c>
    </row>
    <row r="7590" spans="1:1" x14ac:dyDescent="0.2">
      <c r="A7590" t="s">
        <v>19054</v>
      </c>
    </row>
    <row r="7591" spans="1:1" x14ac:dyDescent="0.2">
      <c r="A7591" t="s">
        <v>19055</v>
      </c>
    </row>
    <row r="7592" spans="1:1" x14ac:dyDescent="0.2">
      <c r="A7592" t="s">
        <v>19056</v>
      </c>
    </row>
    <row r="7593" spans="1:1" x14ac:dyDescent="0.2">
      <c r="A7593" t="s">
        <v>19057</v>
      </c>
    </row>
    <row r="7594" spans="1:1" x14ac:dyDescent="0.2">
      <c r="A7594" t="s">
        <v>19058</v>
      </c>
    </row>
    <row r="7595" spans="1:1" x14ac:dyDescent="0.2">
      <c r="A7595" t="s">
        <v>19059</v>
      </c>
    </row>
    <row r="7596" spans="1:1" x14ac:dyDescent="0.2">
      <c r="A7596" t="s">
        <v>19060</v>
      </c>
    </row>
    <row r="7597" spans="1:1" x14ac:dyDescent="0.2">
      <c r="A7597" t="s">
        <v>19061</v>
      </c>
    </row>
    <row r="7598" spans="1:1" x14ac:dyDescent="0.2">
      <c r="A7598" t="s">
        <v>19062</v>
      </c>
    </row>
    <row r="7599" spans="1:1" x14ac:dyDescent="0.2">
      <c r="A7599" t="s">
        <v>19063</v>
      </c>
    </row>
    <row r="7600" spans="1:1" x14ac:dyDescent="0.2">
      <c r="A7600" t="s">
        <v>19064</v>
      </c>
    </row>
    <row r="7601" spans="1:1" x14ac:dyDescent="0.2">
      <c r="A7601" t="s">
        <v>19065</v>
      </c>
    </row>
    <row r="7602" spans="1:1" x14ac:dyDescent="0.2">
      <c r="A7602" t="s">
        <v>19066</v>
      </c>
    </row>
    <row r="7603" spans="1:1" x14ac:dyDescent="0.2">
      <c r="A7603" t="s">
        <v>19067</v>
      </c>
    </row>
    <row r="7604" spans="1:1" x14ac:dyDescent="0.2">
      <c r="A7604" t="s">
        <v>19068</v>
      </c>
    </row>
    <row r="7605" spans="1:1" x14ac:dyDescent="0.2">
      <c r="A7605" t="s">
        <v>19069</v>
      </c>
    </row>
    <row r="7606" spans="1:1" x14ac:dyDescent="0.2">
      <c r="A7606" t="s">
        <v>19070</v>
      </c>
    </row>
    <row r="7607" spans="1:1" x14ac:dyDescent="0.2">
      <c r="A7607" t="s">
        <v>19071</v>
      </c>
    </row>
    <row r="7608" spans="1:1" x14ac:dyDescent="0.2">
      <c r="A7608" t="s">
        <v>19072</v>
      </c>
    </row>
    <row r="7609" spans="1:1" x14ac:dyDescent="0.2">
      <c r="A7609" t="s">
        <v>19073</v>
      </c>
    </row>
    <row r="7610" spans="1:1" x14ac:dyDescent="0.2">
      <c r="A7610" t="s">
        <v>19074</v>
      </c>
    </row>
    <row r="7611" spans="1:1" x14ac:dyDescent="0.2">
      <c r="A7611" t="s">
        <v>19075</v>
      </c>
    </row>
    <row r="7612" spans="1:1" x14ac:dyDescent="0.2">
      <c r="A7612" t="s">
        <v>19076</v>
      </c>
    </row>
    <row r="7613" spans="1:1" x14ac:dyDescent="0.2">
      <c r="A7613" t="s">
        <v>19077</v>
      </c>
    </row>
    <row r="7614" spans="1:1" x14ac:dyDescent="0.2">
      <c r="A7614" t="s">
        <v>19078</v>
      </c>
    </row>
    <row r="7615" spans="1:1" x14ac:dyDescent="0.2">
      <c r="A7615" t="s">
        <v>19079</v>
      </c>
    </row>
    <row r="7616" spans="1:1" x14ac:dyDescent="0.2">
      <c r="A7616" t="s">
        <v>19080</v>
      </c>
    </row>
    <row r="7617" spans="1:1" x14ac:dyDescent="0.2">
      <c r="A7617" t="s">
        <v>19081</v>
      </c>
    </row>
    <row r="7618" spans="1:1" x14ac:dyDescent="0.2">
      <c r="A7618" t="s">
        <v>19082</v>
      </c>
    </row>
    <row r="7619" spans="1:1" x14ac:dyDescent="0.2">
      <c r="A7619" t="s">
        <v>19083</v>
      </c>
    </row>
    <row r="7620" spans="1:1" x14ac:dyDescent="0.2">
      <c r="A7620" t="s">
        <v>19084</v>
      </c>
    </row>
    <row r="7621" spans="1:1" x14ac:dyDescent="0.2">
      <c r="A7621" t="s">
        <v>19085</v>
      </c>
    </row>
    <row r="7622" spans="1:1" x14ac:dyDescent="0.2">
      <c r="A7622" t="s">
        <v>19086</v>
      </c>
    </row>
    <row r="7623" spans="1:1" x14ac:dyDescent="0.2">
      <c r="A7623" t="s">
        <v>19087</v>
      </c>
    </row>
    <row r="7624" spans="1:1" x14ac:dyDescent="0.2">
      <c r="A7624" t="s">
        <v>19088</v>
      </c>
    </row>
    <row r="7625" spans="1:1" x14ac:dyDescent="0.2">
      <c r="A7625" t="s">
        <v>19089</v>
      </c>
    </row>
    <row r="7626" spans="1:1" x14ac:dyDescent="0.2">
      <c r="A7626" t="s">
        <v>19090</v>
      </c>
    </row>
    <row r="7627" spans="1:1" x14ac:dyDescent="0.2">
      <c r="A7627" t="s">
        <v>19091</v>
      </c>
    </row>
    <row r="7628" spans="1:1" x14ac:dyDescent="0.2">
      <c r="A7628" t="s">
        <v>19092</v>
      </c>
    </row>
    <row r="7629" spans="1:1" x14ac:dyDescent="0.2">
      <c r="A7629" t="s">
        <v>19093</v>
      </c>
    </row>
    <row r="7630" spans="1:1" x14ac:dyDescent="0.2">
      <c r="A7630" t="s">
        <v>19094</v>
      </c>
    </row>
    <row r="7631" spans="1:1" x14ac:dyDescent="0.2">
      <c r="A7631" t="s">
        <v>19095</v>
      </c>
    </row>
    <row r="7632" spans="1:1" x14ac:dyDescent="0.2">
      <c r="A7632" t="s">
        <v>19096</v>
      </c>
    </row>
    <row r="7633" spans="1:1" x14ac:dyDescent="0.2">
      <c r="A7633" t="s">
        <v>19097</v>
      </c>
    </row>
    <row r="7634" spans="1:1" x14ac:dyDescent="0.2">
      <c r="A7634" t="s">
        <v>19098</v>
      </c>
    </row>
    <row r="7635" spans="1:1" x14ac:dyDescent="0.2">
      <c r="A7635" t="s">
        <v>19099</v>
      </c>
    </row>
    <row r="7636" spans="1:1" x14ac:dyDescent="0.2">
      <c r="A7636" t="s">
        <v>19100</v>
      </c>
    </row>
    <row r="7637" spans="1:1" x14ac:dyDescent="0.2">
      <c r="A7637" t="s">
        <v>19101</v>
      </c>
    </row>
    <row r="7638" spans="1:1" x14ac:dyDescent="0.2">
      <c r="A7638" t="s">
        <v>19102</v>
      </c>
    </row>
    <row r="7639" spans="1:1" x14ac:dyDescent="0.2">
      <c r="A7639" t="s">
        <v>19103</v>
      </c>
    </row>
    <row r="7640" spans="1:1" x14ac:dyDescent="0.2">
      <c r="A7640" t="s">
        <v>19104</v>
      </c>
    </row>
    <row r="7641" spans="1:1" x14ac:dyDescent="0.2">
      <c r="A7641" t="s">
        <v>19105</v>
      </c>
    </row>
    <row r="7642" spans="1:1" x14ac:dyDescent="0.2">
      <c r="A7642" t="s">
        <v>19106</v>
      </c>
    </row>
    <row r="7643" spans="1:1" x14ac:dyDescent="0.2">
      <c r="A7643" t="s">
        <v>19107</v>
      </c>
    </row>
    <row r="7644" spans="1:1" x14ac:dyDescent="0.2">
      <c r="A7644" t="s">
        <v>19108</v>
      </c>
    </row>
    <row r="7645" spans="1:1" x14ac:dyDescent="0.2">
      <c r="A7645" t="s">
        <v>19109</v>
      </c>
    </row>
    <row r="7646" spans="1:1" x14ac:dyDescent="0.2">
      <c r="A7646" t="s">
        <v>19110</v>
      </c>
    </row>
    <row r="7647" spans="1:1" x14ac:dyDescent="0.2">
      <c r="A7647" t="s">
        <v>19111</v>
      </c>
    </row>
    <row r="7648" spans="1:1" x14ac:dyDescent="0.2">
      <c r="A7648" t="s">
        <v>19112</v>
      </c>
    </row>
    <row r="7649" spans="1:1" x14ac:dyDescent="0.2">
      <c r="A7649" t="s">
        <v>19113</v>
      </c>
    </row>
    <row r="7650" spans="1:1" x14ac:dyDescent="0.2">
      <c r="A7650" t="s">
        <v>19114</v>
      </c>
    </row>
    <row r="7651" spans="1:1" x14ac:dyDescent="0.2">
      <c r="A7651" t="s">
        <v>19115</v>
      </c>
    </row>
    <row r="7652" spans="1:1" x14ac:dyDescent="0.2">
      <c r="A7652" t="s">
        <v>19116</v>
      </c>
    </row>
    <row r="7653" spans="1:1" x14ac:dyDescent="0.2">
      <c r="A7653" t="s">
        <v>19117</v>
      </c>
    </row>
    <row r="7654" spans="1:1" x14ac:dyDescent="0.2">
      <c r="A7654" t="s">
        <v>19118</v>
      </c>
    </row>
    <row r="7655" spans="1:1" x14ac:dyDescent="0.2">
      <c r="A7655" t="s">
        <v>19119</v>
      </c>
    </row>
    <row r="7656" spans="1:1" x14ac:dyDescent="0.2">
      <c r="A7656" t="s">
        <v>19120</v>
      </c>
    </row>
    <row r="7657" spans="1:1" x14ac:dyDescent="0.2">
      <c r="A7657" t="s">
        <v>19121</v>
      </c>
    </row>
    <row r="7658" spans="1:1" x14ac:dyDescent="0.2">
      <c r="A7658" t="s">
        <v>19122</v>
      </c>
    </row>
    <row r="7659" spans="1:1" x14ac:dyDescent="0.2">
      <c r="A7659" t="s">
        <v>19123</v>
      </c>
    </row>
    <row r="7660" spans="1:1" x14ac:dyDescent="0.2">
      <c r="A7660" t="s">
        <v>19124</v>
      </c>
    </row>
    <row r="7661" spans="1:1" x14ac:dyDescent="0.2">
      <c r="A7661" t="s">
        <v>19125</v>
      </c>
    </row>
    <row r="7662" spans="1:1" x14ac:dyDescent="0.2">
      <c r="A7662" t="s">
        <v>19126</v>
      </c>
    </row>
    <row r="7663" spans="1:1" x14ac:dyDescent="0.2">
      <c r="A7663" t="s">
        <v>19127</v>
      </c>
    </row>
    <row r="7664" spans="1:1" x14ac:dyDescent="0.2">
      <c r="A7664" t="s">
        <v>19128</v>
      </c>
    </row>
    <row r="7665" spans="1:1" x14ac:dyDescent="0.2">
      <c r="A7665" t="s">
        <v>19129</v>
      </c>
    </row>
    <row r="7666" spans="1:1" x14ac:dyDescent="0.2">
      <c r="A7666" t="s">
        <v>19130</v>
      </c>
    </row>
    <row r="7667" spans="1:1" x14ac:dyDescent="0.2">
      <c r="A7667" t="s">
        <v>19131</v>
      </c>
    </row>
    <row r="7668" spans="1:1" x14ac:dyDescent="0.2">
      <c r="A7668" t="s">
        <v>19132</v>
      </c>
    </row>
    <row r="7669" spans="1:1" x14ac:dyDescent="0.2">
      <c r="A7669" t="s">
        <v>19133</v>
      </c>
    </row>
    <row r="7670" spans="1:1" x14ac:dyDescent="0.2">
      <c r="A7670" t="s">
        <v>19134</v>
      </c>
    </row>
    <row r="7671" spans="1:1" x14ac:dyDescent="0.2">
      <c r="A7671" t="s">
        <v>19135</v>
      </c>
    </row>
    <row r="7672" spans="1:1" x14ac:dyDescent="0.2">
      <c r="A7672" t="s">
        <v>19136</v>
      </c>
    </row>
    <row r="7673" spans="1:1" x14ac:dyDescent="0.2">
      <c r="A7673" t="s">
        <v>19137</v>
      </c>
    </row>
    <row r="7674" spans="1:1" x14ac:dyDescent="0.2">
      <c r="A7674" t="s">
        <v>19138</v>
      </c>
    </row>
    <row r="7675" spans="1:1" x14ac:dyDescent="0.2">
      <c r="A7675" t="s">
        <v>19139</v>
      </c>
    </row>
    <row r="7676" spans="1:1" x14ac:dyDescent="0.2">
      <c r="A7676" t="s">
        <v>19140</v>
      </c>
    </row>
    <row r="7677" spans="1:1" x14ac:dyDescent="0.2">
      <c r="A7677" t="s">
        <v>19141</v>
      </c>
    </row>
    <row r="7678" spans="1:1" x14ac:dyDescent="0.2">
      <c r="A7678" t="s">
        <v>19142</v>
      </c>
    </row>
    <row r="7679" spans="1:1" x14ac:dyDescent="0.2">
      <c r="A7679" t="s">
        <v>19143</v>
      </c>
    </row>
    <row r="7680" spans="1:1" x14ac:dyDescent="0.2">
      <c r="A7680" t="s">
        <v>19144</v>
      </c>
    </row>
    <row r="7681" spans="1:1" x14ac:dyDescent="0.2">
      <c r="A7681" t="s">
        <v>19145</v>
      </c>
    </row>
    <row r="7682" spans="1:1" x14ac:dyDescent="0.2">
      <c r="A7682" t="s">
        <v>19146</v>
      </c>
    </row>
    <row r="7683" spans="1:1" x14ac:dyDescent="0.2">
      <c r="A7683" t="s">
        <v>19147</v>
      </c>
    </row>
    <row r="7684" spans="1:1" x14ac:dyDescent="0.2">
      <c r="A7684" t="s">
        <v>19148</v>
      </c>
    </row>
    <row r="7685" spans="1:1" x14ac:dyDescent="0.2">
      <c r="A7685" t="s">
        <v>19149</v>
      </c>
    </row>
    <row r="7686" spans="1:1" x14ac:dyDescent="0.2">
      <c r="A7686" t="s">
        <v>19150</v>
      </c>
    </row>
    <row r="7687" spans="1:1" x14ac:dyDescent="0.2">
      <c r="A7687" t="s">
        <v>19151</v>
      </c>
    </row>
    <row r="7688" spans="1:1" x14ac:dyDescent="0.2">
      <c r="A7688" t="s">
        <v>19152</v>
      </c>
    </row>
    <row r="7689" spans="1:1" x14ac:dyDescent="0.2">
      <c r="A7689" t="s">
        <v>19153</v>
      </c>
    </row>
    <row r="7690" spans="1:1" x14ac:dyDescent="0.2">
      <c r="A7690" t="s">
        <v>19154</v>
      </c>
    </row>
    <row r="7691" spans="1:1" x14ac:dyDescent="0.2">
      <c r="A7691" t="s">
        <v>19155</v>
      </c>
    </row>
    <row r="7692" spans="1:1" x14ac:dyDescent="0.2">
      <c r="A7692" t="s">
        <v>19156</v>
      </c>
    </row>
    <row r="7693" spans="1:1" x14ac:dyDescent="0.2">
      <c r="A7693" t="s">
        <v>19157</v>
      </c>
    </row>
    <row r="7694" spans="1:1" x14ac:dyDescent="0.2">
      <c r="A7694" t="s">
        <v>19158</v>
      </c>
    </row>
    <row r="7695" spans="1:1" x14ac:dyDescent="0.2">
      <c r="A7695" t="s">
        <v>19159</v>
      </c>
    </row>
    <row r="7696" spans="1:1" x14ac:dyDescent="0.2">
      <c r="A7696" t="s">
        <v>19160</v>
      </c>
    </row>
    <row r="7697" spans="1:1" x14ac:dyDescent="0.2">
      <c r="A7697" t="s">
        <v>19161</v>
      </c>
    </row>
    <row r="7698" spans="1:1" x14ac:dyDescent="0.2">
      <c r="A7698" t="s">
        <v>19162</v>
      </c>
    </row>
    <row r="7699" spans="1:1" x14ac:dyDescent="0.2">
      <c r="A7699" t="s">
        <v>19163</v>
      </c>
    </row>
    <row r="7700" spans="1:1" x14ac:dyDescent="0.2">
      <c r="A7700" t="s">
        <v>19164</v>
      </c>
    </row>
    <row r="7701" spans="1:1" x14ac:dyDescent="0.2">
      <c r="A7701" t="s">
        <v>19165</v>
      </c>
    </row>
    <row r="7702" spans="1:1" x14ac:dyDescent="0.2">
      <c r="A7702" t="s">
        <v>19166</v>
      </c>
    </row>
    <row r="7703" spans="1:1" x14ac:dyDescent="0.2">
      <c r="A7703" t="s">
        <v>19167</v>
      </c>
    </row>
    <row r="7704" spans="1:1" x14ac:dyDescent="0.2">
      <c r="A7704" t="s">
        <v>19168</v>
      </c>
    </row>
    <row r="7705" spans="1:1" x14ac:dyDescent="0.2">
      <c r="A7705" t="s">
        <v>19169</v>
      </c>
    </row>
    <row r="7706" spans="1:1" x14ac:dyDescent="0.2">
      <c r="A7706" t="s">
        <v>19170</v>
      </c>
    </row>
    <row r="7707" spans="1:1" x14ac:dyDescent="0.2">
      <c r="A7707" t="s">
        <v>19171</v>
      </c>
    </row>
    <row r="7708" spans="1:1" x14ac:dyDescent="0.2">
      <c r="A7708" t="s">
        <v>19172</v>
      </c>
    </row>
    <row r="7709" spans="1:1" x14ac:dyDescent="0.2">
      <c r="A7709" t="s">
        <v>19173</v>
      </c>
    </row>
    <row r="7710" spans="1:1" x14ac:dyDescent="0.2">
      <c r="A7710" t="s">
        <v>19174</v>
      </c>
    </row>
    <row r="7711" spans="1:1" x14ac:dyDescent="0.2">
      <c r="A7711" t="s">
        <v>19175</v>
      </c>
    </row>
    <row r="7712" spans="1:1" x14ac:dyDescent="0.2">
      <c r="A7712" t="s">
        <v>19176</v>
      </c>
    </row>
    <row r="7713" spans="1:1" x14ac:dyDescent="0.2">
      <c r="A7713" t="s">
        <v>19177</v>
      </c>
    </row>
    <row r="7714" spans="1:1" x14ac:dyDescent="0.2">
      <c r="A7714" t="s">
        <v>19178</v>
      </c>
    </row>
    <row r="7715" spans="1:1" x14ac:dyDescent="0.2">
      <c r="A7715" t="s">
        <v>19179</v>
      </c>
    </row>
    <row r="7716" spans="1:1" x14ac:dyDescent="0.2">
      <c r="A7716" t="s">
        <v>19180</v>
      </c>
    </row>
    <row r="7717" spans="1:1" x14ac:dyDescent="0.2">
      <c r="A7717" t="s">
        <v>19181</v>
      </c>
    </row>
    <row r="7718" spans="1:1" x14ac:dyDescent="0.2">
      <c r="A7718" t="s">
        <v>19182</v>
      </c>
    </row>
    <row r="7719" spans="1:1" x14ac:dyDescent="0.2">
      <c r="A7719" t="s">
        <v>19183</v>
      </c>
    </row>
    <row r="7720" spans="1:1" x14ac:dyDescent="0.2">
      <c r="A7720" t="s">
        <v>19184</v>
      </c>
    </row>
    <row r="7721" spans="1:1" x14ac:dyDescent="0.2">
      <c r="A7721" t="s">
        <v>19185</v>
      </c>
    </row>
    <row r="7722" spans="1:1" x14ac:dyDescent="0.2">
      <c r="A7722" t="s">
        <v>19186</v>
      </c>
    </row>
    <row r="7723" spans="1:1" x14ac:dyDescent="0.2">
      <c r="A7723" t="s">
        <v>19187</v>
      </c>
    </row>
    <row r="7724" spans="1:1" x14ac:dyDescent="0.2">
      <c r="A7724" t="s">
        <v>19188</v>
      </c>
    </row>
    <row r="7725" spans="1:1" x14ac:dyDescent="0.2">
      <c r="A7725" t="s">
        <v>19189</v>
      </c>
    </row>
    <row r="7726" spans="1:1" x14ac:dyDescent="0.2">
      <c r="A7726" t="s">
        <v>19190</v>
      </c>
    </row>
    <row r="7727" spans="1:1" x14ac:dyDescent="0.2">
      <c r="A7727" t="s">
        <v>19191</v>
      </c>
    </row>
    <row r="7728" spans="1:1" x14ac:dyDescent="0.2">
      <c r="A7728" t="s">
        <v>19192</v>
      </c>
    </row>
    <row r="7729" spans="1:1" x14ac:dyDescent="0.2">
      <c r="A7729" t="s">
        <v>19193</v>
      </c>
    </row>
    <row r="7730" spans="1:1" x14ac:dyDescent="0.2">
      <c r="A7730" t="s">
        <v>19194</v>
      </c>
    </row>
    <row r="7731" spans="1:1" x14ac:dyDescent="0.2">
      <c r="A7731" t="s">
        <v>19195</v>
      </c>
    </row>
    <row r="7732" spans="1:1" x14ac:dyDescent="0.2">
      <c r="A7732" t="s">
        <v>19196</v>
      </c>
    </row>
    <row r="7733" spans="1:1" x14ac:dyDescent="0.2">
      <c r="A7733" t="s">
        <v>19197</v>
      </c>
    </row>
    <row r="7734" spans="1:1" x14ac:dyDescent="0.2">
      <c r="A7734" t="s">
        <v>19198</v>
      </c>
    </row>
    <row r="7735" spans="1:1" x14ac:dyDescent="0.2">
      <c r="A7735" t="s">
        <v>19199</v>
      </c>
    </row>
    <row r="7736" spans="1:1" x14ac:dyDescent="0.2">
      <c r="A7736" t="s">
        <v>19200</v>
      </c>
    </row>
    <row r="7737" spans="1:1" x14ac:dyDescent="0.2">
      <c r="A7737" t="s">
        <v>19201</v>
      </c>
    </row>
    <row r="7738" spans="1:1" x14ac:dyDescent="0.2">
      <c r="A7738" t="s">
        <v>19202</v>
      </c>
    </row>
    <row r="7739" spans="1:1" x14ac:dyDescent="0.2">
      <c r="A7739" t="s">
        <v>19203</v>
      </c>
    </row>
    <row r="7740" spans="1:1" x14ac:dyDescent="0.2">
      <c r="A7740" t="s">
        <v>19204</v>
      </c>
    </row>
    <row r="7741" spans="1:1" x14ac:dyDescent="0.2">
      <c r="A7741" t="s">
        <v>19205</v>
      </c>
    </row>
    <row r="7742" spans="1:1" x14ac:dyDescent="0.2">
      <c r="A7742" t="s">
        <v>19206</v>
      </c>
    </row>
    <row r="7743" spans="1:1" x14ac:dyDescent="0.2">
      <c r="A7743" t="s">
        <v>19207</v>
      </c>
    </row>
    <row r="7744" spans="1:1" x14ac:dyDescent="0.2">
      <c r="A7744" t="s">
        <v>19208</v>
      </c>
    </row>
    <row r="7745" spans="1:1" x14ac:dyDescent="0.2">
      <c r="A7745" t="s">
        <v>19209</v>
      </c>
    </row>
    <row r="7746" spans="1:1" x14ac:dyDescent="0.2">
      <c r="A7746" t="s">
        <v>19210</v>
      </c>
    </row>
    <row r="7747" spans="1:1" x14ac:dyDescent="0.2">
      <c r="A7747" t="s">
        <v>19211</v>
      </c>
    </row>
    <row r="7748" spans="1:1" x14ac:dyDescent="0.2">
      <c r="A7748" t="s">
        <v>19212</v>
      </c>
    </row>
    <row r="7749" spans="1:1" x14ac:dyDescent="0.2">
      <c r="A7749" t="s">
        <v>19213</v>
      </c>
    </row>
    <row r="7750" spans="1:1" x14ac:dyDescent="0.2">
      <c r="A7750" t="s">
        <v>19214</v>
      </c>
    </row>
    <row r="7751" spans="1:1" x14ac:dyDescent="0.2">
      <c r="A7751" t="s">
        <v>19215</v>
      </c>
    </row>
    <row r="7752" spans="1:1" x14ac:dyDescent="0.2">
      <c r="A7752" t="s">
        <v>19216</v>
      </c>
    </row>
    <row r="7753" spans="1:1" x14ac:dyDescent="0.2">
      <c r="A7753" t="s">
        <v>19217</v>
      </c>
    </row>
    <row r="7754" spans="1:1" x14ac:dyDescent="0.2">
      <c r="A7754" t="s">
        <v>19218</v>
      </c>
    </row>
    <row r="7755" spans="1:1" x14ac:dyDescent="0.2">
      <c r="A7755" t="s">
        <v>19219</v>
      </c>
    </row>
    <row r="7756" spans="1:1" x14ac:dyDescent="0.2">
      <c r="A7756" t="s">
        <v>19220</v>
      </c>
    </row>
    <row r="7757" spans="1:1" x14ac:dyDescent="0.2">
      <c r="A7757" t="s">
        <v>19221</v>
      </c>
    </row>
    <row r="7758" spans="1:1" x14ac:dyDescent="0.2">
      <c r="A7758" t="s">
        <v>19222</v>
      </c>
    </row>
    <row r="7759" spans="1:1" x14ac:dyDescent="0.2">
      <c r="A7759" t="s">
        <v>19223</v>
      </c>
    </row>
    <row r="7760" spans="1:1" x14ac:dyDescent="0.2">
      <c r="A7760" t="s">
        <v>19224</v>
      </c>
    </row>
    <row r="7761" spans="1:1" x14ac:dyDescent="0.2">
      <c r="A7761" t="s">
        <v>19225</v>
      </c>
    </row>
    <row r="7762" spans="1:1" x14ac:dyDescent="0.2">
      <c r="A7762" t="s">
        <v>19226</v>
      </c>
    </row>
    <row r="7763" spans="1:1" x14ac:dyDescent="0.2">
      <c r="A7763" t="s">
        <v>19227</v>
      </c>
    </row>
    <row r="7764" spans="1:1" x14ac:dyDescent="0.2">
      <c r="A7764" t="s">
        <v>19228</v>
      </c>
    </row>
    <row r="7765" spans="1:1" x14ac:dyDescent="0.2">
      <c r="A7765" t="s">
        <v>19229</v>
      </c>
    </row>
    <row r="7766" spans="1:1" x14ac:dyDescent="0.2">
      <c r="A7766" t="s">
        <v>19230</v>
      </c>
    </row>
    <row r="7767" spans="1:1" x14ac:dyDescent="0.2">
      <c r="A7767" t="s">
        <v>19231</v>
      </c>
    </row>
    <row r="7768" spans="1:1" x14ac:dyDescent="0.2">
      <c r="A7768" t="s">
        <v>19232</v>
      </c>
    </row>
    <row r="7769" spans="1:1" x14ac:dyDescent="0.2">
      <c r="A7769" t="s">
        <v>19233</v>
      </c>
    </row>
    <row r="7770" spans="1:1" x14ac:dyDescent="0.2">
      <c r="A7770" t="s">
        <v>19234</v>
      </c>
    </row>
    <row r="7771" spans="1:1" x14ac:dyDescent="0.2">
      <c r="A7771" t="s">
        <v>19235</v>
      </c>
    </row>
    <row r="7772" spans="1:1" x14ac:dyDescent="0.2">
      <c r="A7772" t="s">
        <v>19236</v>
      </c>
    </row>
    <row r="7773" spans="1:1" x14ac:dyDescent="0.2">
      <c r="A7773" t="s">
        <v>19237</v>
      </c>
    </row>
    <row r="7774" spans="1:1" x14ac:dyDescent="0.2">
      <c r="A7774" t="s">
        <v>19238</v>
      </c>
    </row>
    <row r="7775" spans="1:1" x14ac:dyDescent="0.2">
      <c r="A7775" t="s">
        <v>19239</v>
      </c>
    </row>
    <row r="7776" spans="1:1" x14ac:dyDescent="0.2">
      <c r="A7776" t="s">
        <v>19240</v>
      </c>
    </row>
    <row r="7777" spans="1:1" x14ac:dyDescent="0.2">
      <c r="A7777" t="s">
        <v>19241</v>
      </c>
    </row>
    <row r="7778" spans="1:1" x14ac:dyDescent="0.2">
      <c r="A7778" t="s">
        <v>19242</v>
      </c>
    </row>
    <row r="7779" spans="1:1" x14ac:dyDescent="0.2">
      <c r="A7779" t="s">
        <v>19243</v>
      </c>
    </row>
    <row r="7780" spans="1:1" x14ac:dyDescent="0.2">
      <c r="A7780" t="s">
        <v>19244</v>
      </c>
    </row>
    <row r="7781" spans="1:1" x14ac:dyDescent="0.2">
      <c r="A7781" t="s">
        <v>19245</v>
      </c>
    </row>
    <row r="7782" spans="1:1" x14ac:dyDescent="0.2">
      <c r="A7782" t="s">
        <v>19246</v>
      </c>
    </row>
    <row r="7783" spans="1:1" x14ac:dyDescent="0.2">
      <c r="A7783" t="s">
        <v>19247</v>
      </c>
    </row>
    <row r="7784" spans="1:1" x14ac:dyDescent="0.2">
      <c r="A7784" t="s">
        <v>19248</v>
      </c>
    </row>
    <row r="7785" spans="1:1" x14ac:dyDescent="0.2">
      <c r="A7785" t="s">
        <v>19249</v>
      </c>
    </row>
    <row r="7786" spans="1:1" x14ac:dyDescent="0.2">
      <c r="A7786" t="s">
        <v>19250</v>
      </c>
    </row>
    <row r="7787" spans="1:1" x14ac:dyDescent="0.2">
      <c r="A7787" t="s">
        <v>19251</v>
      </c>
    </row>
    <row r="7788" spans="1:1" x14ac:dyDescent="0.2">
      <c r="A7788" t="s">
        <v>19252</v>
      </c>
    </row>
    <row r="7789" spans="1:1" x14ac:dyDescent="0.2">
      <c r="A7789" t="s">
        <v>19253</v>
      </c>
    </row>
    <row r="7790" spans="1:1" x14ac:dyDescent="0.2">
      <c r="A7790" t="s">
        <v>19254</v>
      </c>
    </row>
    <row r="7791" spans="1:1" x14ac:dyDescent="0.2">
      <c r="A7791" t="s">
        <v>19255</v>
      </c>
    </row>
    <row r="7792" spans="1:1" x14ac:dyDescent="0.2">
      <c r="A7792" t="s">
        <v>19256</v>
      </c>
    </row>
    <row r="7793" spans="1:1" x14ac:dyDescent="0.2">
      <c r="A7793" t="s">
        <v>19257</v>
      </c>
    </row>
    <row r="7794" spans="1:1" x14ac:dyDescent="0.2">
      <c r="A7794" t="s">
        <v>19258</v>
      </c>
    </row>
    <row r="7795" spans="1:1" x14ac:dyDescent="0.2">
      <c r="A7795" t="s">
        <v>19259</v>
      </c>
    </row>
    <row r="7796" spans="1:1" x14ac:dyDescent="0.2">
      <c r="A7796" t="s">
        <v>19260</v>
      </c>
    </row>
    <row r="7797" spans="1:1" x14ac:dyDescent="0.2">
      <c r="A7797" t="s">
        <v>19261</v>
      </c>
    </row>
    <row r="7798" spans="1:1" x14ac:dyDescent="0.2">
      <c r="A7798" t="s">
        <v>19262</v>
      </c>
    </row>
    <row r="7799" spans="1:1" x14ac:dyDescent="0.2">
      <c r="A7799" t="s">
        <v>19263</v>
      </c>
    </row>
    <row r="7800" spans="1:1" x14ac:dyDescent="0.2">
      <c r="A7800" t="s">
        <v>19264</v>
      </c>
    </row>
    <row r="7801" spans="1:1" x14ac:dyDescent="0.2">
      <c r="A7801" t="s">
        <v>19265</v>
      </c>
    </row>
    <row r="7802" spans="1:1" x14ac:dyDescent="0.2">
      <c r="A7802" t="s">
        <v>19266</v>
      </c>
    </row>
    <row r="7803" spans="1:1" x14ac:dyDescent="0.2">
      <c r="A7803" t="s">
        <v>19267</v>
      </c>
    </row>
    <row r="7804" spans="1:1" x14ac:dyDescent="0.2">
      <c r="A7804" t="s">
        <v>19268</v>
      </c>
    </row>
    <row r="7805" spans="1:1" x14ac:dyDescent="0.2">
      <c r="A7805" t="s">
        <v>19269</v>
      </c>
    </row>
    <row r="7806" spans="1:1" x14ac:dyDescent="0.2">
      <c r="A7806" t="s">
        <v>19270</v>
      </c>
    </row>
    <row r="7807" spans="1:1" x14ac:dyDescent="0.2">
      <c r="A7807" t="s">
        <v>19271</v>
      </c>
    </row>
    <row r="7808" spans="1:1" x14ac:dyDescent="0.2">
      <c r="A7808" t="s">
        <v>19272</v>
      </c>
    </row>
    <row r="7809" spans="1:1" x14ac:dyDescent="0.2">
      <c r="A7809" t="s">
        <v>19273</v>
      </c>
    </row>
    <row r="7810" spans="1:1" x14ac:dyDescent="0.2">
      <c r="A7810" t="s">
        <v>19274</v>
      </c>
    </row>
    <row r="7811" spans="1:1" x14ac:dyDescent="0.2">
      <c r="A7811" t="s">
        <v>19275</v>
      </c>
    </row>
    <row r="7812" spans="1:1" x14ac:dyDescent="0.2">
      <c r="A7812" t="s">
        <v>19276</v>
      </c>
    </row>
    <row r="7813" spans="1:1" x14ac:dyDescent="0.2">
      <c r="A7813" t="s">
        <v>19277</v>
      </c>
    </row>
    <row r="7814" spans="1:1" x14ac:dyDescent="0.2">
      <c r="A7814" t="s">
        <v>19278</v>
      </c>
    </row>
    <row r="7815" spans="1:1" x14ac:dyDescent="0.2">
      <c r="A7815" t="s">
        <v>19279</v>
      </c>
    </row>
    <row r="7816" spans="1:1" x14ac:dyDescent="0.2">
      <c r="A7816" t="s">
        <v>19280</v>
      </c>
    </row>
    <row r="7817" spans="1:1" x14ac:dyDescent="0.2">
      <c r="A7817" t="s">
        <v>19281</v>
      </c>
    </row>
    <row r="7818" spans="1:1" x14ac:dyDescent="0.2">
      <c r="A7818" t="s">
        <v>19282</v>
      </c>
    </row>
    <row r="7819" spans="1:1" x14ac:dyDescent="0.2">
      <c r="A7819" t="s">
        <v>19283</v>
      </c>
    </row>
    <row r="7820" spans="1:1" x14ac:dyDescent="0.2">
      <c r="A7820" t="s">
        <v>19284</v>
      </c>
    </row>
    <row r="7821" spans="1:1" x14ac:dyDescent="0.2">
      <c r="A7821" t="s">
        <v>19285</v>
      </c>
    </row>
    <row r="7822" spans="1:1" x14ac:dyDescent="0.2">
      <c r="A7822" t="s">
        <v>19286</v>
      </c>
    </row>
    <row r="7823" spans="1:1" x14ac:dyDescent="0.2">
      <c r="A7823" t="s">
        <v>19287</v>
      </c>
    </row>
    <row r="7824" spans="1:1" x14ac:dyDescent="0.2">
      <c r="A7824" t="s">
        <v>19288</v>
      </c>
    </row>
    <row r="7825" spans="1:1" x14ac:dyDescent="0.2">
      <c r="A7825" t="s">
        <v>19289</v>
      </c>
    </row>
    <row r="7826" spans="1:1" x14ac:dyDescent="0.2">
      <c r="A7826" t="s">
        <v>19290</v>
      </c>
    </row>
    <row r="7827" spans="1:1" x14ac:dyDescent="0.2">
      <c r="A7827" t="s">
        <v>19291</v>
      </c>
    </row>
    <row r="7828" spans="1:1" x14ac:dyDescent="0.2">
      <c r="A7828" t="s">
        <v>19292</v>
      </c>
    </row>
    <row r="7829" spans="1:1" x14ac:dyDescent="0.2">
      <c r="A7829" t="s">
        <v>19293</v>
      </c>
    </row>
    <row r="7830" spans="1:1" x14ac:dyDescent="0.2">
      <c r="A7830" t="s">
        <v>19294</v>
      </c>
    </row>
    <row r="7831" spans="1:1" x14ac:dyDescent="0.2">
      <c r="A7831" t="s">
        <v>19295</v>
      </c>
    </row>
    <row r="7832" spans="1:1" x14ac:dyDescent="0.2">
      <c r="A7832" t="s">
        <v>19296</v>
      </c>
    </row>
    <row r="7833" spans="1:1" x14ac:dyDescent="0.2">
      <c r="A7833" t="s">
        <v>19297</v>
      </c>
    </row>
    <row r="7834" spans="1:1" x14ac:dyDescent="0.2">
      <c r="A7834" t="s">
        <v>19298</v>
      </c>
    </row>
    <row r="7835" spans="1:1" x14ac:dyDescent="0.2">
      <c r="A7835" t="s">
        <v>19299</v>
      </c>
    </row>
    <row r="7836" spans="1:1" x14ac:dyDescent="0.2">
      <c r="A7836" t="s">
        <v>19300</v>
      </c>
    </row>
    <row r="7837" spans="1:1" x14ac:dyDescent="0.2">
      <c r="A7837" t="s">
        <v>19301</v>
      </c>
    </row>
    <row r="7838" spans="1:1" x14ac:dyDescent="0.2">
      <c r="A7838" t="s">
        <v>19302</v>
      </c>
    </row>
    <row r="7839" spans="1:1" x14ac:dyDescent="0.2">
      <c r="A7839" t="s">
        <v>19303</v>
      </c>
    </row>
    <row r="7840" spans="1:1" x14ac:dyDescent="0.2">
      <c r="A7840" t="s">
        <v>19304</v>
      </c>
    </row>
    <row r="7841" spans="1:1" x14ac:dyDescent="0.2">
      <c r="A7841" t="s">
        <v>19305</v>
      </c>
    </row>
    <row r="7842" spans="1:1" x14ac:dyDescent="0.2">
      <c r="A7842" t="s">
        <v>19306</v>
      </c>
    </row>
    <row r="7843" spans="1:1" x14ac:dyDescent="0.2">
      <c r="A7843" t="s">
        <v>19307</v>
      </c>
    </row>
    <row r="7844" spans="1:1" x14ac:dyDescent="0.2">
      <c r="A7844" t="s">
        <v>19308</v>
      </c>
    </row>
    <row r="7845" spans="1:1" x14ac:dyDescent="0.2">
      <c r="A7845" t="s">
        <v>19309</v>
      </c>
    </row>
    <row r="7846" spans="1:1" x14ac:dyDescent="0.2">
      <c r="A7846" t="s">
        <v>19310</v>
      </c>
    </row>
    <row r="7847" spans="1:1" x14ac:dyDescent="0.2">
      <c r="A7847" t="s">
        <v>19311</v>
      </c>
    </row>
    <row r="7848" spans="1:1" x14ac:dyDescent="0.2">
      <c r="A7848" t="s">
        <v>19312</v>
      </c>
    </row>
    <row r="7849" spans="1:1" x14ac:dyDescent="0.2">
      <c r="A7849" t="s">
        <v>19313</v>
      </c>
    </row>
    <row r="7850" spans="1:1" x14ac:dyDescent="0.2">
      <c r="A7850" t="s">
        <v>19314</v>
      </c>
    </row>
    <row r="7851" spans="1:1" x14ac:dyDescent="0.2">
      <c r="A7851" t="s">
        <v>19315</v>
      </c>
    </row>
    <row r="7852" spans="1:1" x14ac:dyDescent="0.2">
      <c r="A7852" t="s">
        <v>19316</v>
      </c>
    </row>
    <row r="7853" spans="1:1" x14ac:dyDescent="0.2">
      <c r="A7853" t="s">
        <v>19317</v>
      </c>
    </row>
    <row r="7854" spans="1:1" x14ac:dyDescent="0.2">
      <c r="A7854" t="s">
        <v>19318</v>
      </c>
    </row>
    <row r="7855" spans="1:1" x14ac:dyDescent="0.2">
      <c r="A7855" t="s">
        <v>19319</v>
      </c>
    </row>
    <row r="7856" spans="1:1" x14ac:dyDescent="0.2">
      <c r="A7856" t="s">
        <v>19320</v>
      </c>
    </row>
    <row r="7857" spans="1:1" x14ac:dyDescent="0.2">
      <c r="A7857" t="s">
        <v>19321</v>
      </c>
    </row>
    <row r="7858" spans="1:1" x14ac:dyDescent="0.2">
      <c r="A7858" t="s">
        <v>19322</v>
      </c>
    </row>
    <row r="7859" spans="1:1" x14ac:dyDescent="0.2">
      <c r="A7859" t="s">
        <v>19323</v>
      </c>
    </row>
    <row r="7860" spans="1:1" x14ac:dyDescent="0.2">
      <c r="A7860" t="s">
        <v>19324</v>
      </c>
    </row>
    <row r="7861" spans="1:1" x14ac:dyDescent="0.2">
      <c r="A7861" t="s">
        <v>19325</v>
      </c>
    </row>
    <row r="7862" spans="1:1" x14ac:dyDescent="0.2">
      <c r="A7862" t="s">
        <v>19326</v>
      </c>
    </row>
    <row r="7863" spans="1:1" x14ac:dyDescent="0.2">
      <c r="A7863" t="s">
        <v>19327</v>
      </c>
    </row>
    <row r="7864" spans="1:1" x14ac:dyDescent="0.2">
      <c r="A7864" t="s">
        <v>19328</v>
      </c>
    </row>
    <row r="7865" spans="1:1" x14ac:dyDescent="0.2">
      <c r="A7865" t="s">
        <v>19329</v>
      </c>
    </row>
    <row r="7866" spans="1:1" x14ac:dyDescent="0.2">
      <c r="A7866" t="s">
        <v>19330</v>
      </c>
    </row>
    <row r="7867" spans="1:1" x14ac:dyDescent="0.2">
      <c r="A7867" t="s">
        <v>19331</v>
      </c>
    </row>
    <row r="7868" spans="1:1" x14ac:dyDescent="0.2">
      <c r="A7868" t="s">
        <v>19332</v>
      </c>
    </row>
    <row r="7869" spans="1:1" x14ac:dyDescent="0.2">
      <c r="A7869" t="s">
        <v>19333</v>
      </c>
    </row>
    <row r="7870" spans="1:1" x14ac:dyDescent="0.2">
      <c r="A7870" t="s">
        <v>19334</v>
      </c>
    </row>
    <row r="7871" spans="1:1" x14ac:dyDescent="0.2">
      <c r="A7871" t="s">
        <v>19335</v>
      </c>
    </row>
    <row r="7872" spans="1:1" x14ac:dyDescent="0.2">
      <c r="A7872" t="s">
        <v>19336</v>
      </c>
    </row>
    <row r="7873" spans="1:1" x14ac:dyDescent="0.2">
      <c r="A7873" t="s">
        <v>19337</v>
      </c>
    </row>
    <row r="7874" spans="1:1" x14ac:dyDescent="0.2">
      <c r="A7874" t="s">
        <v>19338</v>
      </c>
    </row>
    <row r="7875" spans="1:1" x14ac:dyDescent="0.2">
      <c r="A7875" t="s">
        <v>19339</v>
      </c>
    </row>
    <row r="7876" spans="1:1" x14ac:dyDescent="0.2">
      <c r="A7876" t="s">
        <v>19340</v>
      </c>
    </row>
    <row r="7877" spans="1:1" x14ac:dyDescent="0.2">
      <c r="A7877" t="s">
        <v>19341</v>
      </c>
    </row>
    <row r="7878" spans="1:1" x14ac:dyDescent="0.2">
      <c r="A7878" t="s">
        <v>19342</v>
      </c>
    </row>
    <row r="7879" spans="1:1" x14ac:dyDescent="0.2">
      <c r="A7879" t="s">
        <v>19343</v>
      </c>
    </row>
    <row r="7880" spans="1:1" x14ac:dyDescent="0.2">
      <c r="A7880" t="s">
        <v>19344</v>
      </c>
    </row>
    <row r="7881" spans="1:1" x14ac:dyDescent="0.2">
      <c r="A7881" t="s">
        <v>19345</v>
      </c>
    </row>
    <row r="7882" spans="1:1" x14ac:dyDescent="0.2">
      <c r="A7882" t="s">
        <v>19346</v>
      </c>
    </row>
    <row r="7883" spans="1:1" x14ac:dyDescent="0.2">
      <c r="A7883" t="s">
        <v>19347</v>
      </c>
    </row>
    <row r="7884" spans="1:1" x14ac:dyDescent="0.2">
      <c r="A7884" t="s">
        <v>19348</v>
      </c>
    </row>
    <row r="7885" spans="1:1" x14ac:dyDescent="0.2">
      <c r="A7885" t="s">
        <v>19349</v>
      </c>
    </row>
    <row r="7886" spans="1:1" x14ac:dyDescent="0.2">
      <c r="A7886" t="s">
        <v>19350</v>
      </c>
    </row>
    <row r="7887" spans="1:1" x14ac:dyDescent="0.2">
      <c r="A7887" t="s">
        <v>19351</v>
      </c>
    </row>
    <row r="7888" spans="1:1" x14ac:dyDescent="0.2">
      <c r="A7888" t="s">
        <v>19352</v>
      </c>
    </row>
    <row r="7889" spans="1:1" x14ac:dyDescent="0.2">
      <c r="A7889" t="s">
        <v>19353</v>
      </c>
    </row>
    <row r="7890" spans="1:1" x14ac:dyDescent="0.2">
      <c r="A7890" t="s">
        <v>19354</v>
      </c>
    </row>
    <row r="7891" spans="1:1" x14ac:dyDescent="0.2">
      <c r="A7891" t="s">
        <v>19355</v>
      </c>
    </row>
    <row r="7892" spans="1:1" x14ac:dyDescent="0.2">
      <c r="A7892" t="s">
        <v>19356</v>
      </c>
    </row>
    <row r="7893" spans="1:1" x14ac:dyDescent="0.2">
      <c r="A7893" t="s">
        <v>19357</v>
      </c>
    </row>
    <row r="7894" spans="1:1" x14ac:dyDescent="0.2">
      <c r="A7894" t="s">
        <v>19358</v>
      </c>
    </row>
    <row r="7895" spans="1:1" x14ac:dyDescent="0.2">
      <c r="A7895" t="s">
        <v>19359</v>
      </c>
    </row>
    <row r="7896" spans="1:1" x14ac:dyDescent="0.2">
      <c r="A7896" t="s">
        <v>19360</v>
      </c>
    </row>
    <row r="7897" spans="1:1" x14ac:dyDescent="0.2">
      <c r="A7897" t="s">
        <v>19361</v>
      </c>
    </row>
    <row r="7898" spans="1:1" x14ac:dyDescent="0.2">
      <c r="A7898" t="s">
        <v>19362</v>
      </c>
    </row>
    <row r="7899" spans="1:1" x14ac:dyDescent="0.2">
      <c r="A7899" t="s">
        <v>19363</v>
      </c>
    </row>
    <row r="7900" spans="1:1" x14ac:dyDescent="0.2">
      <c r="A7900" t="s">
        <v>19364</v>
      </c>
    </row>
    <row r="7901" spans="1:1" x14ac:dyDescent="0.2">
      <c r="A7901" t="s">
        <v>19365</v>
      </c>
    </row>
    <row r="7902" spans="1:1" x14ac:dyDescent="0.2">
      <c r="A7902" t="s">
        <v>19366</v>
      </c>
    </row>
    <row r="7903" spans="1:1" x14ac:dyDescent="0.2">
      <c r="A7903" t="s">
        <v>19367</v>
      </c>
    </row>
    <row r="7904" spans="1:1" x14ac:dyDescent="0.2">
      <c r="A7904" t="s">
        <v>19368</v>
      </c>
    </row>
    <row r="7905" spans="1:1" x14ac:dyDescent="0.2">
      <c r="A7905" t="s">
        <v>19369</v>
      </c>
    </row>
    <row r="7906" spans="1:1" x14ac:dyDescent="0.2">
      <c r="A7906" t="s">
        <v>19370</v>
      </c>
    </row>
    <row r="7907" spans="1:1" x14ac:dyDescent="0.2">
      <c r="A7907" t="s">
        <v>19371</v>
      </c>
    </row>
    <row r="7908" spans="1:1" x14ac:dyDescent="0.2">
      <c r="A7908" t="s">
        <v>19372</v>
      </c>
    </row>
    <row r="7909" spans="1:1" x14ac:dyDescent="0.2">
      <c r="A7909" t="s">
        <v>19373</v>
      </c>
    </row>
    <row r="7910" spans="1:1" x14ac:dyDescent="0.2">
      <c r="A7910" t="s">
        <v>19374</v>
      </c>
    </row>
    <row r="7911" spans="1:1" x14ac:dyDescent="0.2">
      <c r="A7911" t="s">
        <v>19375</v>
      </c>
    </row>
    <row r="7912" spans="1:1" x14ac:dyDescent="0.2">
      <c r="A7912" t="s">
        <v>19376</v>
      </c>
    </row>
    <row r="7913" spans="1:1" x14ac:dyDescent="0.2">
      <c r="A7913" t="s">
        <v>19377</v>
      </c>
    </row>
    <row r="7914" spans="1:1" x14ac:dyDescent="0.2">
      <c r="A7914" t="s">
        <v>19378</v>
      </c>
    </row>
    <row r="7915" spans="1:1" x14ac:dyDescent="0.2">
      <c r="A7915" t="s">
        <v>19379</v>
      </c>
    </row>
    <row r="7916" spans="1:1" x14ac:dyDescent="0.2">
      <c r="A7916" t="s">
        <v>19380</v>
      </c>
    </row>
    <row r="7917" spans="1:1" x14ac:dyDescent="0.2">
      <c r="A7917" t="s">
        <v>19381</v>
      </c>
    </row>
    <row r="7918" spans="1:1" x14ac:dyDescent="0.2">
      <c r="A7918" t="s">
        <v>19382</v>
      </c>
    </row>
    <row r="7919" spans="1:1" x14ac:dyDescent="0.2">
      <c r="A7919" t="s">
        <v>19383</v>
      </c>
    </row>
    <row r="7920" spans="1:1" x14ac:dyDescent="0.2">
      <c r="A7920" t="s">
        <v>19384</v>
      </c>
    </row>
    <row r="7921" spans="1:1" x14ac:dyDescent="0.2">
      <c r="A7921" t="s">
        <v>19385</v>
      </c>
    </row>
    <row r="7922" spans="1:1" x14ac:dyDescent="0.2">
      <c r="A7922" t="s">
        <v>19386</v>
      </c>
    </row>
    <row r="7923" spans="1:1" x14ac:dyDescent="0.2">
      <c r="A7923" t="s">
        <v>19387</v>
      </c>
    </row>
    <row r="7924" spans="1:1" x14ac:dyDescent="0.2">
      <c r="A7924" t="s">
        <v>19388</v>
      </c>
    </row>
    <row r="7925" spans="1:1" x14ac:dyDescent="0.2">
      <c r="A7925" t="s">
        <v>19389</v>
      </c>
    </row>
    <row r="7926" spans="1:1" x14ac:dyDescent="0.2">
      <c r="A7926" t="s">
        <v>19390</v>
      </c>
    </row>
    <row r="7927" spans="1:1" x14ac:dyDescent="0.2">
      <c r="A7927" t="s">
        <v>19391</v>
      </c>
    </row>
    <row r="7928" spans="1:1" x14ac:dyDescent="0.2">
      <c r="A7928" t="s">
        <v>19392</v>
      </c>
    </row>
    <row r="7929" spans="1:1" x14ac:dyDescent="0.2">
      <c r="A7929" t="s">
        <v>19393</v>
      </c>
    </row>
    <row r="7930" spans="1:1" x14ac:dyDescent="0.2">
      <c r="A7930" t="s">
        <v>19394</v>
      </c>
    </row>
    <row r="7931" spans="1:1" x14ac:dyDescent="0.2">
      <c r="A7931" t="s">
        <v>19395</v>
      </c>
    </row>
    <row r="7932" spans="1:1" x14ac:dyDescent="0.2">
      <c r="A7932" t="s">
        <v>19396</v>
      </c>
    </row>
    <row r="7933" spans="1:1" x14ac:dyDescent="0.2">
      <c r="A7933" t="s">
        <v>19397</v>
      </c>
    </row>
    <row r="7934" spans="1:1" x14ac:dyDescent="0.2">
      <c r="A7934" t="s">
        <v>19398</v>
      </c>
    </row>
    <row r="7935" spans="1:1" x14ac:dyDescent="0.2">
      <c r="A7935" t="s">
        <v>19399</v>
      </c>
    </row>
    <row r="7936" spans="1:1" x14ac:dyDescent="0.2">
      <c r="A7936" t="s">
        <v>19400</v>
      </c>
    </row>
    <row r="7937" spans="1:1" x14ac:dyDescent="0.2">
      <c r="A7937" t="s">
        <v>19401</v>
      </c>
    </row>
    <row r="7938" spans="1:1" x14ac:dyDescent="0.2">
      <c r="A7938" t="s">
        <v>19402</v>
      </c>
    </row>
    <row r="7939" spans="1:1" x14ac:dyDescent="0.2">
      <c r="A7939" t="s">
        <v>19403</v>
      </c>
    </row>
    <row r="7940" spans="1:1" x14ac:dyDescent="0.2">
      <c r="A7940" t="s">
        <v>19404</v>
      </c>
    </row>
    <row r="7941" spans="1:1" x14ac:dyDescent="0.2">
      <c r="A7941" t="s">
        <v>19405</v>
      </c>
    </row>
    <row r="7942" spans="1:1" x14ac:dyDescent="0.2">
      <c r="A7942" t="s">
        <v>19406</v>
      </c>
    </row>
    <row r="7943" spans="1:1" x14ac:dyDescent="0.2">
      <c r="A7943" t="s">
        <v>19407</v>
      </c>
    </row>
    <row r="7944" spans="1:1" x14ac:dyDescent="0.2">
      <c r="A7944" t="s">
        <v>19408</v>
      </c>
    </row>
    <row r="7945" spans="1:1" x14ac:dyDescent="0.2">
      <c r="A7945" t="s">
        <v>19409</v>
      </c>
    </row>
    <row r="7946" spans="1:1" x14ac:dyDescent="0.2">
      <c r="A7946" t="s">
        <v>19410</v>
      </c>
    </row>
    <row r="7947" spans="1:1" x14ac:dyDescent="0.2">
      <c r="A7947" t="s">
        <v>19411</v>
      </c>
    </row>
    <row r="7948" spans="1:1" x14ac:dyDescent="0.2">
      <c r="A7948" t="s">
        <v>19412</v>
      </c>
    </row>
    <row r="7949" spans="1:1" x14ac:dyDescent="0.2">
      <c r="A7949" t="s">
        <v>19413</v>
      </c>
    </row>
    <row r="7950" spans="1:1" x14ac:dyDescent="0.2">
      <c r="A7950" t="s">
        <v>19414</v>
      </c>
    </row>
    <row r="7951" spans="1:1" x14ac:dyDescent="0.2">
      <c r="A7951" t="s">
        <v>19415</v>
      </c>
    </row>
    <row r="7952" spans="1:1" x14ac:dyDescent="0.2">
      <c r="A7952" t="s">
        <v>19416</v>
      </c>
    </row>
    <row r="7953" spans="1:1" x14ac:dyDescent="0.2">
      <c r="A7953" t="s">
        <v>19417</v>
      </c>
    </row>
    <row r="7954" spans="1:1" x14ac:dyDescent="0.2">
      <c r="A7954" t="s">
        <v>19418</v>
      </c>
    </row>
    <row r="7955" spans="1:1" x14ac:dyDescent="0.2">
      <c r="A7955" t="s">
        <v>19419</v>
      </c>
    </row>
    <row r="7956" spans="1:1" x14ac:dyDescent="0.2">
      <c r="A7956" t="s">
        <v>19420</v>
      </c>
    </row>
    <row r="7957" spans="1:1" x14ac:dyDescent="0.2">
      <c r="A7957" t="s">
        <v>19421</v>
      </c>
    </row>
    <row r="7958" spans="1:1" x14ac:dyDescent="0.2">
      <c r="A7958" t="s">
        <v>19422</v>
      </c>
    </row>
    <row r="7959" spans="1:1" x14ac:dyDescent="0.2">
      <c r="A7959" t="s">
        <v>19423</v>
      </c>
    </row>
    <row r="7960" spans="1:1" x14ac:dyDescent="0.2">
      <c r="A7960" t="s">
        <v>19424</v>
      </c>
    </row>
    <row r="7961" spans="1:1" x14ac:dyDescent="0.2">
      <c r="A7961" t="s">
        <v>19425</v>
      </c>
    </row>
    <row r="7962" spans="1:1" x14ac:dyDescent="0.2">
      <c r="A7962" t="s">
        <v>19426</v>
      </c>
    </row>
    <row r="7963" spans="1:1" x14ac:dyDescent="0.2">
      <c r="A7963" t="s">
        <v>19427</v>
      </c>
    </row>
    <row r="7964" spans="1:1" x14ac:dyDescent="0.2">
      <c r="A7964" t="s">
        <v>19428</v>
      </c>
    </row>
    <row r="7965" spans="1:1" x14ac:dyDescent="0.2">
      <c r="A7965" t="s">
        <v>19429</v>
      </c>
    </row>
    <row r="7966" spans="1:1" x14ac:dyDescent="0.2">
      <c r="A7966" t="s">
        <v>19430</v>
      </c>
    </row>
    <row r="7967" spans="1:1" x14ac:dyDescent="0.2">
      <c r="A7967" t="s">
        <v>19431</v>
      </c>
    </row>
    <row r="7968" spans="1:1" x14ac:dyDescent="0.2">
      <c r="A7968" t="s">
        <v>19432</v>
      </c>
    </row>
    <row r="7969" spans="1:1" x14ac:dyDescent="0.2">
      <c r="A7969" t="s">
        <v>19433</v>
      </c>
    </row>
    <row r="7970" spans="1:1" x14ac:dyDescent="0.2">
      <c r="A7970" t="s">
        <v>19434</v>
      </c>
    </row>
    <row r="7971" spans="1:1" x14ac:dyDescent="0.2">
      <c r="A7971" t="s">
        <v>19435</v>
      </c>
    </row>
    <row r="7972" spans="1:1" x14ac:dyDescent="0.2">
      <c r="A7972" t="s">
        <v>19436</v>
      </c>
    </row>
    <row r="7973" spans="1:1" x14ac:dyDescent="0.2">
      <c r="A7973" t="s">
        <v>19437</v>
      </c>
    </row>
    <row r="7974" spans="1:1" x14ac:dyDescent="0.2">
      <c r="A7974" t="s">
        <v>19438</v>
      </c>
    </row>
    <row r="7975" spans="1:1" x14ac:dyDescent="0.2">
      <c r="A7975" t="s">
        <v>19439</v>
      </c>
    </row>
    <row r="7976" spans="1:1" x14ac:dyDescent="0.2">
      <c r="A7976" t="s">
        <v>19440</v>
      </c>
    </row>
    <row r="7977" spans="1:1" x14ac:dyDescent="0.2">
      <c r="A7977" t="s">
        <v>19441</v>
      </c>
    </row>
    <row r="7978" spans="1:1" x14ac:dyDescent="0.2">
      <c r="A7978" t="s">
        <v>19442</v>
      </c>
    </row>
    <row r="7979" spans="1:1" x14ac:dyDescent="0.2">
      <c r="A7979" t="s">
        <v>19443</v>
      </c>
    </row>
    <row r="7980" spans="1:1" x14ac:dyDescent="0.2">
      <c r="A7980" t="s">
        <v>19444</v>
      </c>
    </row>
    <row r="7981" spans="1:1" x14ac:dyDescent="0.2">
      <c r="A7981" t="s">
        <v>19445</v>
      </c>
    </row>
    <row r="7982" spans="1:1" x14ac:dyDescent="0.2">
      <c r="A7982" t="s">
        <v>19446</v>
      </c>
    </row>
    <row r="7983" spans="1:1" x14ac:dyDescent="0.2">
      <c r="A7983" t="s">
        <v>19447</v>
      </c>
    </row>
    <row r="7984" spans="1:1" x14ac:dyDescent="0.2">
      <c r="A7984" t="s">
        <v>19448</v>
      </c>
    </row>
    <row r="7985" spans="1:1" x14ac:dyDescent="0.2">
      <c r="A7985" t="s">
        <v>19449</v>
      </c>
    </row>
    <row r="7986" spans="1:1" x14ac:dyDescent="0.2">
      <c r="A7986" t="s">
        <v>19450</v>
      </c>
    </row>
    <row r="7987" spans="1:1" x14ac:dyDescent="0.2">
      <c r="A7987" t="s">
        <v>19451</v>
      </c>
    </row>
    <row r="7988" spans="1:1" x14ac:dyDescent="0.2">
      <c r="A7988" t="s">
        <v>19452</v>
      </c>
    </row>
    <row r="7989" spans="1:1" x14ac:dyDescent="0.2">
      <c r="A7989" t="s">
        <v>19453</v>
      </c>
    </row>
    <row r="7990" spans="1:1" x14ac:dyDescent="0.2">
      <c r="A7990" t="s">
        <v>19454</v>
      </c>
    </row>
    <row r="7991" spans="1:1" x14ac:dyDescent="0.2">
      <c r="A7991" t="s">
        <v>19455</v>
      </c>
    </row>
    <row r="7992" spans="1:1" x14ac:dyDescent="0.2">
      <c r="A7992" t="s">
        <v>19456</v>
      </c>
    </row>
    <row r="7993" spans="1:1" x14ac:dyDescent="0.2">
      <c r="A7993" t="s">
        <v>19457</v>
      </c>
    </row>
    <row r="7994" spans="1:1" x14ac:dyDescent="0.2">
      <c r="A7994" t="s">
        <v>19458</v>
      </c>
    </row>
    <row r="7995" spans="1:1" x14ac:dyDescent="0.2">
      <c r="A7995" t="s">
        <v>19459</v>
      </c>
    </row>
    <row r="7996" spans="1:1" x14ac:dyDescent="0.2">
      <c r="A7996" t="s">
        <v>19460</v>
      </c>
    </row>
    <row r="7997" spans="1:1" x14ac:dyDescent="0.2">
      <c r="A7997" t="s">
        <v>19461</v>
      </c>
    </row>
    <row r="7998" spans="1:1" x14ac:dyDescent="0.2">
      <c r="A7998" t="s">
        <v>19462</v>
      </c>
    </row>
    <row r="7999" spans="1:1" x14ac:dyDescent="0.2">
      <c r="A7999" t="s">
        <v>19463</v>
      </c>
    </row>
    <row r="8000" spans="1:1" x14ac:dyDescent="0.2">
      <c r="A8000" t="s">
        <v>19464</v>
      </c>
    </row>
    <row r="8001" spans="1:1" x14ac:dyDescent="0.2">
      <c r="A8001" t="s">
        <v>19465</v>
      </c>
    </row>
    <row r="8002" spans="1:1" x14ac:dyDescent="0.2">
      <c r="A8002" t="s">
        <v>19466</v>
      </c>
    </row>
    <row r="8003" spans="1:1" x14ac:dyDescent="0.2">
      <c r="A8003" t="s">
        <v>19467</v>
      </c>
    </row>
    <row r="8004" spans="1:1" x14ac:dyDescent="0.2">
      <c r="A8004" t="s">
        <v>19468</v>
      </c>
    </row>
    <row r="8005" spans="1:1" x14ac:dyDescent="0.2">
      <c r="A8005" t="s">
        <v>19469</v>
      </c>
    </row>
    <row r="8006" spans="1:1" x14ac:dyDescent="0.2">
      <c r="A8006" t="s">
        <v>19470</v>
      </c>
    </row>
    <row r="8007" spans="1:1" x14ac:dyDescent="0.2">
      <c r="A8007" t="s">
        <v>19471</v>
      </c>
    </row>
    <row r="8008" spans="1:1" x14ac:dyDescent="0.2">
      <c r="A8008" t="s">
        <v>19472</v>
      </c>
    </row>
    <row r="8009" spans="1:1" x14ac:dyDescent="0.2">
      <c r="A8009" t="s">
        <v>19473</v>
      </c>
    </row>
    <row r="8010" spans="1:1" x14ac:dyDescent="0.2">
      <c r="A8010" t="s">
        <v>19474</v>
      </c>
    </row>
    <row r="8011" spans="1:1" x14ac:dyDescent="0.2">
      <c r="A8011" t="s">
        <v>19475</v>
      </c>
    </row>
    <row r="8012" spans="1:1" x14ac:dyDescent="0.2">
      <c r="A8012" t="s">
        <v>19476</v>
      </c>
    </row>
    <row r="8013" spans="1:1" x14ac:dyDescent="0.2">
      <c r="A8013" t="s">
        <v>19477</v>
      </c>
    </row>
    <row r="8014" spans="1:1" x14ac:dyDescent="0.2">
      <c r="A8014" t="s">
        <v>19478</v>
      </c>
    </row>
    <row r="8015" spans="1:1" x14ac:dyDescent="0.2">
      <c r="A8015" t="s">
        <v>19479</v>
      </c>
    </row>
    <row r="8016" spans="1:1" x14ac:dyDescent="0.2">
      <c r="A8016" t="s">
        <v>19480</v>
      </c>
    </row>
    <row r="8017" spans="1:1" x14ac:dyDescent="0.2">
      <c r="A8017" t="s">
        <v>19481</v>
      </c>
    </row>
    <row r="8018" spans="1:1" x14ac:dyDescent="0.2">
      <c r="A8018" t="s">
        <v>19482</v>
      </c>
    </row>
    <row r="8019" spans="1:1" x14ac:dyDescent="0.2">
      <c r="A8019" t="s">
        <v>19483</v>
      </c>
    </row>
    <row r="8020" spans="1:1" x14ac:dyDescent="0.2">
      <c r="A8020" t="s">
        <v>19484</v>
      </c>
    </row>
    <row r="8021" spans="1:1" x14ac:dyDescent="0.2">
      <c r="A8021" t="s">
        <v>19485</v>
      </c>
    </row>
    <row r="8022" spans="1:1" x14ac:dyDescent="0.2">
      <c r="A8022" t="s">
        <v>19486</v>
      </c>
    </row>
    <row r="8023" spans="1:1" x14ac:dyDescent="0.2">
      <c r="A8023" t="s">
        <v>19487</v>
      </c>
    </row>
    <row r="8024" spans="1:1" x14ac:dyDescent="0.2">
      <c r="A8024" t="s">
        <v>19488</v>
      </c>
    </row>
    <row r="8025" spans="1:1" x14ac:dyDescent="0.2">
      <c r="A8025" t="s">
        <v>19489</v>
      </c>
    </row>
    <row r="8026" spans="1:1" x14ac:dyDescent="0.2">
      <c r="A8026" t="s">
        <v>19490</v>
      </c>
    </row>
    <row r="8027" spans="1:1" x14ac:dyDescent="0.2">
      <c r="A8027" t="s">
        <v>19491</v>
      </c>
    </row>
    <row r="8028" spans="1:1" x14ac:dyDescent="0.2">
      <c r="A8028" t="s">
        <v>19492</v>
      </c>
    </row>
    <row r="8029" spans="1:1" x14ac:dyDescent="0.2">
      <c r="A8029" t="s">
        <v>19493</v>
      </c>
    </row>
    <row r="8030" spans="1:1" x14ac:dyDescent="0.2">
      <c r="A8030" t="s">
        <v>19494</v>
      </c>
    </row>
    <row r="8031" spans="1:1" x14ac:dyDescent="0.2">
      <c r="A8031" t="s">
        <v>19495</v>
      </c>
    </row>
    <row r="8032" spans="1:1" x14ac:dyDescent="0.2">
      <c r="A8032" t="s">
        <v>19496</v>
      </c>
    </row>
    <row r="8033" spans="1:1" x14ac:dyDescent="0.2">
      <c r="A8033" t="s">
        <v>19497</v>
      </c>
    </row>
    <row r="8034" spans="1:1" x14ac:dyDescent="0.2">
      <c r="A8034" t="s">
        <v>19498</v>
      </c>
    </row>
    <row r="8035" spans="1:1" x14ac:dyDescent="0.2">
      <c r="A8035" t="s">
        <v>19499</v>
      </c>
    </row>
    <row r="8036" spans="1:1" x14ac:dyDescent="0.2">
      <c r="A8036" t="s">
        <v>19500</v>
      </c>
    </row>
    <row r="8037" spans="1:1" x14ac:dyDescent="0.2">
      <c r="A8037" t="s">
        <v>19501</v>
      </c>
    </row>
    <row r="8038" spans="1:1" x14ac:dyDescent="0.2">
      <c r="A8038" t="s">
        <v>19502</v>
      </c>
    </row>
    <row r="8039" spans="1:1" x14ac:dyDescent="0.2">
      <c r="A8039" t="s">
        <v>19503</v>
      </c>
    </row>
    <row r="8040" spans="1:1" x14ac:dyDescent="0.2">
      <c r="A8040" t="s">
        <v>19504</v>
      </c>
    </row>
    <row r="8041" spans="1:1" x14ac:dyDescent="0.2">
      <c r="A8041" t="s">
        <v>19505</v>
      </c>
    </row>
    <row r="8042" spans="1:1" x14ac:dyDescent="0.2">
      <c r="A8042" t="s">
        <v>19506</v>
      </c>
    </row>
    <row r="8043" spans="1:1" x14ac:dyDescent="0.2">
      <c r="A8043" t="s">
        <v>19507</v>
      </c>
    </row>
    <row r="8044" spans="1:1" x14ac:dyDescent="0.2">
      <c r="A8044" t="s">
        <v>19508</v>
      </c>
    </row>
    <row r="8045" spans="1:1" x14ac:dyDescent="0.2">
      <c r="A8045" t="s">
        <v>19509</v>
      </c>
    </row>
    <row r="8046" spans="1:1" x14ac:dyDescent="0.2">
      <c r="A8046" t="s">
        <v>19510</v>
      </c>
    </row>
    <row r="8047" spans="1:1" x14ac:dyDescent="0.2">
      <c r="A8047" t="s">
        <v>19511</v>
      </c>
    </row>
    <row r="8048" spans="1:1" x14ac:dyDescent="0.2">
      <c r="A8048" t="s">
        <v>19512</v>
      </c>
    </row>
    <row r="8049" spans="1:1" x14ac:dyDescent="0.2">
      <c r="A8049" t="s">
        <v>19513</v>
      </c>
    </row>
    <row r="8050" spans="1:1" x14ac:dyDescent="0.2">
      <c r="A8050" t="s">
        <v>19514</v>
      </c>
    </row>
    <row r="8051" spans="1:1" x14ac:dyDescent="0.2">
      <c r="A8051" t="s">
        <v>19515</v>
      </c>
    </row>
    <row r="8052" spans="1:1" x14ac:dyDescent="0.2">
      <c r="A8052" t="s">
        <v>19516</v>
      </c>
    </row>
    <row r="8053" spans="1:1" x14ac:dyDescent="0.2">
      <c r="A8053" t="s">
        <v>19517</v>
      </c>
    </row>
    <row r="8054" spans="1:1" x14ac:dyDescent="0.2">
      <c r="A8054" t="s">
        <v>19518</v>
      </c>
    </row>
    <row r="8055" spans="1:1" x14ac:dyDescent="0.2">
      <c r="A8055" t="s">
        <v>19519</v>
      </c>
    </row>
    <row r="8056" spans="1:1" x14ac:dyDescent="0.2">
      <c r="A8056" t="s">
        <v>19520</v>
      </c>
    </row>
    <row r="8057" spans="1:1" x14ac:dyDescent="0.2">
      <c r="A8057" t="s">
        <v>19521</v>
      </c>
    </row>
    <row r="8058" spans="1:1" x14ac:dyDescent="0.2">
      <c r="A8058" t="s">
        <v>19522</v>
      </c>
    </row>
    <row r="8059" spans="1:1" x14ac:dyDescent="0.2">
      <c r="A8059" t="s">
        <v>19523</v>
      </c>
    </row>
    <row r="8060" spans="1:1" x14ac:dyDescent="0.2">
      <c r="A8060" t="s">
        <v>19524</v>
      </c>
    </row>
    <row r="8061" spans="1:1" x14ac:dyDescent="0.2">
      <c r="A8061" t="s">
        <v>19525</v>
      </c>
    </row>
    <row r="8062" spans="1:1" x14ac:dyDescent="0.2">
      <c r="A8062" t="s">
        <v>19526</v>
      </c>
    </row>
    <row r="8063" spans="1:1" x14ac:dyDescent="0.2">
      <c r="A8063" t="s">
        <v>19527</v>
      </c>
    </row>
    <row r="8064" spans="1:1" x14ac:dyDescent="0.2">
      <c r="A8064" t="s">
        <v>19528</v>
      </c>
    </row>
    <row r="8065" spans="1:1" x14ac:dyDescent="0.2">
      <c r="A8065" t="s">
        <v>19529</v>
      </c>
    </row>
    <row r="8066" spans="1:1" x14ac:dyDescent="0.2">
      <c r="A8066" t="s">
        <v>19530</v>
      </c>
    </row>
    <row r="8067" spans="1:1" x14ac:dyDescent="0.2">
      <c r="A8067" t="s">
        <v>19531</v>
      </c>
    </row>
    <row r="8068" spans="1:1" x14ac:dyDescent="0.2">
      <c r="A8068" t="s">
        <v>19532</v>
      </c>
    </row>
    <row r="8069" spans="1:1" x14ac:dyDescent="0.2">
      <c r="A8069" t="s">
        <v>19533</v>
      </c>
    </row>
    <row r="8070" spans="1:1" x14ac:dyDescent="0.2">
      <c r="A8070" t="s">
        <v>19534</v>
      </c>
    </row>
    <row r="8071" spans="1:1" x14ac:dyDescent="0.2">
      <c r="A8071" t="s">
        <v>19535</v>
      </c>
    </row>
    <row r="8072" spans="1:1" x14ac:dyDescent="0.2">
      <c r="A8072" t="s">
        <v>19536</v>
      </c>
    </row>
    <row r="8073" spans="1:1" x14ac:dyDescent="0.2">
      <c r="A8073" t="s">
        <v>19537</v>
      </c>
    </row>
    <row r="8074" spans="1:1" x14ac:dyDescent="0.2">
      <c r="A8074" t="s">
        <v>19538</v>
      </c>
    </row>
    <row r="8075" spans="1:1" x14ac:dyDescent="0.2">
      <c r="A8075" t="s">
        <v>19539</v>
      </c>
    </row>
    <row r="8076" spans="1:1" x14ac:dyDescent="0.2">
      <c r="A8076" t="s">
        <v>19540</v>
      </c>
    </row>
    <row r="8077" spans="1:1" x14ac:dyDescent="0.2">
      <c r="A8077" t="s">
        <v>19541</v>
      </c>
    </row>
    <row r="8078" spans="1:1" x14ac:dyDescent="0.2">
      <c r="A8078" t="s">
        <v>19542</v>
      </c>
    </row>
    <row r="8079" spans="1:1" x14ac:dyDescent="0.2">
      <c r="A8079" t="s">
        <v>19543</v>
      </c>
    </row>
    <row r="8080" spans="1:1" x14ac:dyDescent="0.2">
      <c r="A8080" t="s">
        <v>19544</v>
      </c>
    </row>
    <row r="8081" spans="1:1" x14ac:dyDescent="0.2">
      <c r="A8081" t="s">
        <v>19545</v>
      </c>
    </row>
    <row r="8082" spans="1:1" x14ac:dyDescent="0.2">
      <c r="A8082" t="s">
        <v>19546</v>
      </c>
    </row>
    <row r="8083" spans="1:1" x14ac:dyDescent="0.2">
      <c r="A8083" t="s">
        <v>19547</v>
      </c>
    </row>
    <row r="8084" spans="1:1" x14ac:dyDescent="0.2">
      <c r="A8084" t="s">
        <v>19548</v>
      </c>
    </row>
    <row r="8085" spans="1:1" x14ac:dyDescent="0.2">
      <c r="A8085" t="s">
        <v>19549</v>
      </c>
    </row>
    <row r="8086" spans="1:1" x14ac:dyDescent="0.2">
      <c r="A8086" t="s">
        <v>19550</v>
      </c>
    </row>
    <row r="8087" spans="1:1" x14ac:dyDescent="0.2">
      <c r="A8087" t="s">
        <v>19551</v>
      </c>
    </row>
    <row r="8088" spans="1:1" x14ac:dyDescent="0.2">
      <c r="A8088" t="s">
        <v>19552</v>
      </c>
    </row>
    <row r="8089" spans="1:1" x14ac:dyDescent="0.2">
      <c r="A8089" t="s">
        <v>19553</v>
      </c>
    </row>
    <row r="8090" spans="1:1" x14ac:dyDescent="0.2">
      <c r="A8090" t="s">
        <v>19554</v>
      </c>
    </row>
    <row r="8091" spans="1:1" x14ac:dyDescent="0.2">
      <c r="A8091" t="s">
        <v>19555</v>
      </c>
    </row>
    <row r="8092" spans="1:1" x14ac:dyDescent="0.2">
      <c r="A8092" t="s">
        <v>19556</v>
      </c>
    </row>
    <row r="8093" spans="1:1" x14ac:dyDescent="0.2">
      <c r="A8093" t="s">
        <v>19557</v>
      </c>
    </row>
    <row r="8094" spans="1:1" x14ac:dyDescent="0.2">
      <c r="A8094" t="s">
        <v>19558</v>
      </c>
    </row>
    <row r="8095" spans="1:1" x14ac:dyDescent="0.2">
      <c r="A8095" t="s">
        <v>19559</v>
      </c>
    </row>
    <row r="8096" spans="1:1" x14ac:dyDescent="0.2">
      <c r="A8096" t="s">
        <v>19560</v>
      </c>
    </row>
    <row r="8097" spans="1:1" x14ac:dyDescent="0.2">
      <c r="A8097" t="s">
        <v>19561</v>
      </c>
    </row>
    <row r="8098" spans="1:1" x14ac:dyDescent="0.2">
      <c r="A8098" t="s">
        <v>19562</v>
      </c>
    </row>
    <row r="8099" spans="1:1" x14ac:dyDescent="0.2">
      <c r="A8099" t="s">
        <v>19563</v>
      </c>
    </row>
    <row r="8100" spans="1:1" x14ac:dyDescent="0.2">
      <c r="A8100" t="s">
        <v>19564</v>
      </c>
    </row>
    <row r="8101" spans="1:1" x14ac:dyDescent="0.2">
      <c r="A8101" t="s">
        <v>19565</v>
      </c>
    </row>
    <row r="8102" spans="1:1" x14ac:dyDescent="0.2">
      <c r="A8102" t="s">
        <v>19566</v>
      </c>
    </row>
    <row r="8103" spans="1:1" x14ac:dyDescent="0.2">
      <c r="A8103" t="s">
        <v>19567</v>
      </c>
    </row>
    <row r="8104" spans="1:1" x14ac:dyDescent="0.2">
      <c r="A8104" t="s">
        <v>19568</v>
      </c>
    </row>
    <row r="8105" spans="1:1" x14ac:dyDescent="0.2">
      <c r="A8105" t="s">
        <v>19569</v>
      </c>
    </row>
    <row r="8106" spans="1:1" x14ac:dyDescent="0.2">
      <c r="A8106" t="s">
        <v>19570</v>
      </c>
    </row>
    <row r="8107" spans="1:1" x14ac:dyDescent="0.2">
      <c r="A8107" t="s">
        <v>19571</v>
      </c>
    </row>
    <row r="8108" spans="1:1" x14ac:dyDescent="0.2">
      <c r="A8108" t="s">
        <v>19572</v>
      </c>
    </row>
    <row r="8109" spans="1:1" x14ac:dyDescent="0.2">
      <c r="A8109" t="s">
        <v>19573</v>
      </c>
    </row>
    <row r="8110" spans="1:1" x14ac:dyDescent="0.2">
      <c r="A8110" t="s">
        <v>19574</v>
      </c>
    </row>
    <row r="8111" spans="1:1" x14ac:dyDescent="0.2">
      <c r="A8111" t="s">
        <v>19575</v>
      </c>
    </row>
    <row r="8112" spans="1:1" x14ac:dyDescent="0.2">
      <c r="A8112" t="s">
        <v>19576</v>
      </c>
    </row>
    <row r="8113" spans="1:1" x14ac:dyDescent="0.2">
      <c r="A8113" t="s">
        <v>19577</v>
      </c>
    </row>
    <row r="8114" spans="1:1" x14ac:dyDescent="0.2">
      <c r="A8114" t="s">
        <v>19578</v>
      </c>
    </row>
    <row r="8115" spans="1:1" x14ac:dyDescent="0.2">
      <c r="A8115" t="s">
        <v>19579</v>
      </c>
    </row>
    <row r="8116" spans="1:1" x14ac:dyDescent="0.2">
      <c r="A8116" t="s">
        <v>19580</v>
      </c>
    </row>
    <row r="8117" spans="1:1" x14ac:dyDescent="0.2">
      <c r="A8117" t="s">
        <v>19581</v>
      </c>
    </row>
    <row r="8118" spans="1:1" x14ac:dyDescent="0.2">
      <c r="A8118" t="s">
        <v>19582</v>
      </c>
    </row>
    <row r="8119" spans="1:1" x14ac:dyDescent="0.2">
      <c r="A8119" t="s">
        <v>19583</v>
      </c>
    </row>
    <row r="8120" spans="1:1" x14ac:dyDescent="0.2">
      <c r="A8120" t="s">
        <v>19584</v>
      </c>
    </row>
    <row r="8121" spans="1:1" x14ac:dyDescent="0.2">
      <c r="A8121" t="s">
        <v>19585</v>
      </c>
    </row>
    <row r="8122" spans="1:1" x14ac:dyDescent="0.2">
      <c r="A8122" t="s">
        <v>19586</v>
      </c>
    </row>
    <row r="8123" spans="1:1" x14ac:dyDescent="0.2">
      <c r="A8123" t="s">
        <v>19587</v>
      </c>
    </row>
    <row r="8124" spans="1:1" x14ac:dyDescent="0.2">
      <c r="A8124" t="s">
        <v>19588</v>
      </c>
    </row>
    <row r="8125" spans="1:1" x14ac:dyDescent="0.2">
      <c r="A8125" t="s">
        <v>19589</v>
      </c>
    </row>
    <row r="8126" spans="1:1" x14ac:dyDescent="0.2">
      <c r="A8126" t="s">
        <v>19590</v>
      </c>
    </row>
    <row r="8127" spans="1:1" x14ac:dyDescent="0.2">
      <c r="A8127" t="s">
        <v>19591</v>
      </c>
    </row>
    <row r="8128" spans="1:1" x14ac:dyDescent="0.2">
      <c r="A8128" t="s">
        <v>19592</v>
      </c>
    </row>
    <row r="8129" spans="1:1" x14ac:dyDescent="0.2">
      <c r="A8129" t="s">
        <v>19593</v>
      </c>
    </row>
    <row r="8130" spans="1:1" x14ac:dyDescent="0.2">
      <c r="A8130" t="s">
        <v>19594</v>
      </c>
    </row>
    <row r="8131" spans="1:1" x14ac:dyDescent="0.2">
      <c r="A8131" t="s">
        <v>19595</v>
      </c>
    </row>
    <row r="8132" spans="1:1" x14ac:dyDescent="0.2">
      <c r="A8132" t="s">
        <v>19596</v>
      </c>
    </row>
    <row r="8133" spans="1:1" x14ac:dyDescent="0.2">
      <c r="A8133" t="s">
        <v>19597</v>
      </c>
    </row>
    <row r="8134" spans="1:1" x14ac:dyDescent="0.2">
      <c r="A8134" t="s">
        <v>19598</v>
      </c>
    </row>
    <row r="8135" spans="1:1" x14ac:dyDescent="0.2">
      <c r="A8135" t="s">
        <v>19599</v>
      </c>
    </row>
    <row r="8136" spans="1:1" x14ac:dyDescent="0.2">
      <c r="A8136" t="s">
        <v>19600</v>
      </c>
    </row>
    <row r="8137" spans="1:1" x14ac:dyDescent="0.2">
      <c r="A8137" t="s">
        <v>19601</v>
      </c>
    </row>
    <row r="8138" spans="1:1" x14ac:dyDescent="0.2">
      <c r="A8138" t="s">
        <v>19602</v>
      </c>
    </row>
    <row r="8139" spans="1:1" x14ac:dyDescent="0.2">
      <c r="A8139" t="s">
        <v>19603</v>
      </c>
    </row>
    <row r="8140" spans="1:1" x14ac:dyDescent="0.2">
      <c r="A8140" t="s">
        <v>19604</v>
      </c>
    </row>
    <row r="8141" spans="1:1" x14ac:dyDescent="0.2">
      <c r="A8141" t="s">
        <v>19605</v>
      </c>
    </row>
    <row r="8142" spans="1:1" x14ac:dyDescent="0.2">
      <c r="A8142" t="s">
        <v>19606</v>
      </c>
    </row>
    <row r="8143" spans="1:1" x14ac:dyDescent="0.2">
      <c r="A8143" t="s">
        <v>19607</v>
      </c>
    </row>
    <row r="8144" spans="1:1" x14ac:dyDescent="0.2">
      <c r="A8144" t="s">
        <v>19608</v>
      </c>
    </row>
    <row r="8145" spans="1:1" x14ac:dyDescent="0.2">
      <c r="A8145" t="s">
        <v>19609</v>
      </c>
    </row>
    <row r="8146" spans="1:1" x14ac:dyDescent="0.2">
      <c r="A8146" t="s">
        <v>19610</v>
      </c>
    </row>
    <row r="8147" spans="1:1" x14ac:dyDescent="0.2">
      <c r="A8147" t="s">
        <v>19611</v>
      </c>
    </row>
    <row r="8148" spans="1:1" x14ac:dyDescent="0.2">
      <c r="A8148" t="s">
        <v>19612</v>
      </c>
    </row>
    <row r="8149" spans="1:1" x14ac:dyDescent="0.2">
      <c r="A8149" t="s">
        <v>19613</v>
      </c>
    </row>
    <row r="8150" spans="1:1" x14ac:dyDescent="0.2">
      <c r="A8150" t="s">
        <v>19614</v>
      </c>
    </row>
    <row r="8151" spans="1:1" x14ac:dyDescent="0.2">
      <c r="A8151" t="s">
        <v>19615</v>
      </c>
    </row>
    <row r="8152" spans="1:1" x14ac:dyDescent="0.2">
      <c r="A8152" t="s">
        <v>19616</v>
      </c>
    </row>
    <row r="8153" spans="1:1" x14ac:dyDescent="0.2">
      <c r="A8153" t="s">
        <v>19617</v>
      </c>
    </row>
    <row r="8154" spans="1:1" x14ac:dyDescent="0.2">
      <c r="A8154" t="s">
        <v>19618</v>
      </c>
    </row>
    <row r="8155" spans="1:1" x14ac:dyDescent="0.2">
      <c r="A8155" t="s">
        <v>19619</v>
      </c>
    </row>
    <row r="8156" spans="1:1" x14ac:dyDescent="0.2">
      <c r="A8156" t="s">
        <v>19620</v>
      </c>
    </row>
    <row r="8157" spans="1:1" x14ac:dyDescent="0.2">
      <c r="A8157" t="s">
        <v>19621</v>
      </c>
    </row>
    <row r="8158" spans="1:1" x14ac:dyDescent="0.2">
      <c r="A8158" t="s">
        <v>19622</v>
      </c>
    </row>
    <row r="8159" spans="1:1" x14ac:dyDescent="0.2">
      <c r="A8159" t="s">
        <v>19623</v>
      </c>
    </row>
    <row r="8160" spans="1:1" x14ac:dyDescent="0.2">
      <c r="A8160" t="s">
        <v>19624</v>
      </c>
    </row>
    <row r="8161" spans="1:1" x14ac:dyDescent="0.2">
      <c r="A8161" t="s">
        <v>19625</v>
      </c>
    </row>
    <row r="8162" spans="1:1" x14ac:dyDescent="0.2">
      <c r="A8162" t="s">
        <v>19626</v>
      </c>
    </row>
    <row r="8163" spans="1:1" x14ac:dyDescent="0.2">
      <c r="A8163" t="s">
        <v>19627</v>
      </c>
    </row>
    <row r="8164" spans="1:1" x14ac:dyDescent="0.2">
      <c r="A8164" t="s">
        <v>19628</v>
      </c>
    </row>
    <row r="8165" spans="1:1" x14ac:dyDescent="0.2">
      <c r="A8165" t="s">
        <v>19629</v>
      </c>
    </row>
    <row r="8166" spans="1:1" x14ac:dyDescent="0.2">
      <c r="A8166" t="s">
        <v>19630</v>
      </c>
    </row>
    <row r="8167" spans="1:1" x14ac:dyDescent="0.2">
      <c r="A8167" t="s">
        <v>19631</v>
      </c>
    </row>
    <row r="8168" spans="1:1" x14ac:dyDescent="0.2">
      <c r="A8168" t="s">
        <v>19632</v>
      </c>
    </row>
    <row r="8169" spans="1:1" x14ac:dyDescent="0.2">
      <c r="A8169" t="s">
        <v>19633</v>
      </c>
    </row>
    <row r="8170" spans="1:1" x14ac:dyDescent="0.2">
      <c r="A8170" t="s">
        <v>19634</v>
      </c>
    </row>
    <row r="8171" spans="1:1" x14ac:dyDescent="0.2">
      <c r="A8171" t="s">
        <v>19635</v>
      </c>
    </row>
    <row r="8172" spans="1:1" x14ac:dyDescent="0.2">
      <c r="A8172" t="s">
        <v>19636</v>
      </c>
    </row>
    <row r="8173" spans="1:1" x14ac:dyDescent="0.2">
      <c r="A8173" t="s">
        <v>19637</v>
      </c>
    </row>
    <row r="8174" spans="1:1" x14ac:dyDescent="0.2">
      <c r="A8174" t="s">
        <v>19638</v>
      </c>
    </row>
    <row r="8175" spans="1:1" x14ac:dyDescent="0.2">
      <c r="A8175" t="s">
        <v>19639</v>
      </c>
    </row>
    <row r="8176" spans="1:1" x14ac:dyDescent="0.2">
      <c r="A8176" t="s">
        <v>19640</v>
      </c>
    </row>
    <row r="8177" spans="1:1" x14ac:dyDescent="0.2">
      <c r="A8177" t="s">
        <v>19641</v>
      </c>
    </row>
    <row r="8178" spans="1:1" x14ac:dyDescent="0.2">
      <c r="A8178" t="s">
        <v>19642</v>
      </c>
    </row>
    <row r="8179" spans="1:1" x14ac:dyDescent="0.2">
      <c r="A8179" t="s">
        <v>19643</v>
      </c>
    </row>
    <row r="8180" spans="1:1" x14ac:dyDescent="0.2">
      <c r="A8180" t="s">
        <v>19644</v>
      </c>
    </row>
    <row r="8181" spans="1:1" x14ac:dyDescent="0.2">
      <c r="A8181" t="s">
        <v>19645</v>
      </c>
    </row>
    <row r="8182" spans="1:1" x14ac:dyDescent="0.2">
      <c r="A8182" t="s">
        <v>19646</v>
      </c>
    </row>
    <row r="8183" spans="1:1" x14ac:dyDescent="0.2">
      <c r="A8183" t="s">
        <v>19647</v>
      </c>
    </row>
    <row r="8184" spans="1:1" x14ac:dyDescent="0.2">
      <c r="A8184" t="s">
        <v>19648</v>
      </c>
    </row>
    <row r="8185" spans="1:1" x14ac:dyDescent="0.2">
      <c r="A8185" t="s">
        <v>19649</v>
      </c>
    </row>
    <row r="8186" spans="1:1" x14ac:dyDescent="0.2">
      <c r="A8186" t="s">
        <v>19650</v>
      </c>
    </row>
    <row r="8187" spans="1:1" x14ac:dyDescent="0.2">
      <c r="A8187" t="s">
        <v>19651</v>
      </c>
    </row>
    <row r="8188" spans="1:1" x14ac:dyDescent="0.2">
      <c r="A8188" t="s">
        <v>19652</v>
      </c>
    </row>
    <row r="8189" spans="1:1" x14ac:dyDescent="0.2">
      <c r="A8189" t="s">
        <v>19653</v>
      </c>
    </row>
    <row r="8190" spans="1:1" x14ac:dyDescent="0.2">
      <c r="A8190" t="s">
        <v>19654</v>
      </c>
    </row>
    <row r="8191" spans="1:1" x14ac:dyDescent="0.2">
      <c r="A8191" t="s">
        <v>19655</v>
      </c>
    </row>
    <row r="8192" spans="1:1" x14ac:dyDescent="0.2">
      <c r="A8192" t="s">
        <v>19656</v>
      </c>
    </row>
    <row r="8193" spans="1:1" x14ac:dyDescent="0.2">
      <c r="A8193" t="s">
        <v>19657</v>
      </c>
    </row>
    <row r="8194" spans="1:1" x14ac:dyDescent="0.2">
      <c r="A8194" t="s">
        <v>19658</v>
      </c>
    </row>
    <row r="8195" spans="1:1" x14ac:dyDescent="0.2">
      <c r="A8195" t="s">
        <v>19659</v>
      </c>
    </row>
    <row r="8196" spans="1:1" x14ac:dyDescent="0.2">
      <c r="A8196" t="s">
        <v>19660</v>
      </c>
    </row>
    <row r="8197" spans="1:1" x14ac:dyDescent="0.2">
      <c r="A8197" t="s">
        <v>19661</v>
      </c>
    </row>
    <row r="8198" spans="1:1" x14ac:dyDescent="0.2">
      <c r="A8198" t="s">
        <v>19662</v>
      </c>
    </row>
    <row r="8199" spans="1:1" x14ac:dyDescent="0.2">
      <c r="A8199" t="s">
        <v>19663</v>
      </c>
    </row>
    <row r="8200" spans="1:1" x14ac:dyDescent="0.2">
      <c r="A8200" t="s">
        <v>19664</v>
      </c>
    </row>
    <row r="8201" spans="1:1" x14ac:dyDescent="0.2">
      <c r="A8201" t="s">
        <v>19665</v>
      </c>
    </row>
    <row r="8202" spans="1:1" x14ac:dyDescent="0.2">
      <c r="A8202" t="s">
        <v>19666</v>
      </c>
    </row>
    <row r="8203" spans="1:1" x14ac:dyDescent="0.2">
      <c r="A8203" t="s">
        <v>19667</v>
      </c>
    </row>
    <row r="8204" spans="1:1" x14ac:dyDescent="0.2">
      <c r="A8204" t="s">
        <v>19668</v>
      </c>
    </row>
    <row r="8205" spans="1:1" x14ac:dyDescent="0.2">
      <c r="A8205" t="s">
        <v>19669</v>
      </c>
    </row>
    <row r="8206" spans="1:1" x14ac:dyDescent="0.2">
      <c r="A8206" t="s">
        <v>19670</v>
      </c>
    </row>
    <row r="8207" spans="1:1" x14ac:dyDescent="0.2">
      <c r="A8207" t="s">
        <v>19671</v>
      </c>
    </row>
    <row r="8208" spans="1:1" x14ac:dyDescent="0.2">
      <c r="A8208" t="s">
        <v>19672</v>
      </c>
    </row>
    <row r="8209" spans="1:1" x14ac:dyDescent="0.2">
      <c r="A8209" t="s">
        <v>19673</v>
      </c>
    </row>
    <row r="8210" spans="1:1" x14ac:dyDescent="0.2">
      <c r="A8210" t="s">
        <v>19674</v>
      </c>
    </row>
    <row r="8211" spans="1:1" x14ac:dyDescent="0.2">
      <c r="A8211" t="s">
        <v>19675</v>
      </c>
    </row>
    <row r="8212" spans="1:1" x14ac:dyDescent="0.2">
      <c r="A8212" t="s">
        <v>19676</v>
      </c>
    </row>
    <row r="8213" spans="1:1" x14ac:dyDescent="0.2">
      <c r="A8213" t="s">
        <v>19677</v>
      </c>
    </row>
    <row r="8214" spans="1:1" x14ac:dyDescent="0.2">
      <c r="A8214" t="s">
        <v>19678</v>
      </c>
    </row>
    <row r="8215" spans="1:1" x14ac:dyDescent="0.2">
      <c r="A8215" t="s">
        <v>19679</v>
      </c>
    </row>
    <row r="8216" spans="1:1" x14ac:dyDescent="0.2">
      <c r="A8216" t="s">
        <v>19680</v>
      </c>
    </row>
    <row r="8217" spans="1:1" x14ac:dyDescent="0.2">
      <c r="A8217" t="s">
        <v>19681</v>
      </c>
    </row>
    <row r="8218" spans="1:1" x14ac:dyDescent="0.2">
      <c r="A8218" t="s">
        <v>19682</v>
      </c>
    </row>
    <row r="8219" spans="1:1" x14ac:dyDescent="0.2">
      <c r="A8219" t="s">
        <v>19683</v>
      </c>
    </row>
    <row r="8220" spans="1:1" x14ac:dyDescent="0.2">
      <c r="A8220" t="s">
        <v>19684</v>
      </c>
    </row>
    <row r="8221" spans="1:1" x14ac:dyDescent="0.2">
      <c r="A8221" t="s">
        <v>19685</v>
      </c>
    </row>
    <row r="8222" spans="1:1" x14ac:dyDescent="0.2">
      <c r="A8222" t="s">
        <v>19686</v>
      </c>
    </row>
    <row r="8223" spans="1:1" x14ac:dyDescent="0.2">
      <c r="A8223" t="s">
        <v>19687</v>
      </c>
    </row>
    <row r="8224" spans="1:1" x14ac:dyDescent="0.2">
      <c r="A8224" t="s">
        <v>19688</v>
      </c>
    </row>
    <row r="8225" spans="1:1" x14ac:dyDescent="0.2">
      <c r="A8225" t="s">
        <v>19689</v>
      </c>
    </row>
    <row r="8226" spans="1:1" x14ac:dyDescent="0.2">
      <c r="A8226" t="s">
        <v>19690</v>
      </c>
    </row>
    <row r="8227" spans="1:1" x14ac:dyDescent="0.2">
      <c r="A8227" t="s">
        <v>19691</v>
      </c>
    </row>
    <row r="8228" spans="1:1" x14ac:dyDescent="0.2">
      <c r="A8228" t="s">
        <v>19692</v>
      </c>
    </row>
    <row r="8229" spans="1:1" x14ac:dyDescent="0.2">
      <c r="A8229" t="s">
        <v>19693</v>
      </c>
    </row>
    <row r="8230" spans="1:1" x14ac:dyDescent="0.2">
      <c r="A8230" t="s">
        <v>19694</v>
      </c>
    </row>
    <row r="8231" spans="1:1" x14ac:dyDescent="0.2">
      <c r="A8231" t="s">
        <v>19695</v>
      </c>
    </row>
    <row r="8232" spans="1:1" x14ac:dyDescent="0.2">
      <c r="A8232" t="s">
        <v>19696</v>
      </c>
    </row>
    <row r="8233" spans="1:1" x14ac:dyDescent="0.2">
      <c r="A8233" t="s">
        <v>19697</v>
      </c>
    </row>
    <row r="8234" spans="1:1" x14ac:dyDescent="0.2">
      <c r="A8234" t="s">
        <v>19698</v>
      </c>
    </row>
    <row r="8235" spans="1:1" x14ac:dyDescent="0.2">
      <c r="A8235" t="s">
        <v>19699</v>
      </c>
    </row>
    <row r="8236" spans="1:1" x14ac:dyDescent="0.2">
      <c r="A8236" t="s">
        <v>19700</v>
      </c>
    </row>
    <row r="8237" spans="1:1" x14ac:dyDescent="0.2">
      <c r="A8237" t="s">
        <v>19701</v>
      </c>
    </row>
    <row r="8238" spans="1:1" x14ac:dyDescent="0.2">
      <c r="A8238" t="s">
        <v>19702</v>
      </c>
    </row>
    <row r="8239" spans="1:1" x14ac:dyDescent="0.2">
      <c r="A8239" t="s">
        <v>19703</v>
      </c>
    </row>
    <row r="8240" spans="1:1" x14ac:dyDescent="0.2">
      <c r="A8240" t="s">
        <v>19704</v>
      </c>
    </row>
    <row r="8241" spans="1:1" x14ac:dyDescent="0.2">
      <c r="A8241" t="s">
        <v>19705</v>
      </c>
    </row>
    <row r="8242" spans="1:1" x14ac:dyDescent="0.2">
      <c r="A8242" t="s">
        <v>19706</v>
      </c>
    </row>
    <row r="8243" spans="1:1" x14ac:dyDescent="0.2">
      <c r="A8243" t="s">
        <v>19707</v>
      </c>
    </row>
    <row r="8244" spans="1:1" x14ac:dyDescent="0.2">
      <c r="A8244" t="s">
        <v>19708</v>
      </c>
    </row>
    <row r="8245" spans="1:1" x14ac:dyDescent="0.2">
      <c r="A8245" t="s">
        <v>19709</v>
      </c>
    </row>
    <row r="8246" spans="1:1" x14ac:dyDescent="0.2">
      <c r="A8246" t="s">
        <v>19710</v>
      </c>
    </row>
    <row r="8247" spans="1:1" x14ac:dyDescent="0.2">
      <c r="A8247" t="s">
        <v>19711</v>
      </c>
    </row>
    <row r="8248" spans="1:1" x14ac:dyDescent="0.2">
      <c r="A8248" t="s">
        <v>19712</v>
      </c>
    </row>
    <row r="8249" spans="1:1" x14ac:dyDescent="0.2">
      <c r="A8249" t="s">
        <v>19713</v>
      </c>
    </row>
    <row r="8250" spans="1:1" x14ac:dyDescent="0.2">
      <c r="A8250" t="s">
        <v>19714</v>
      </c>
    </row>
    <row r="8251" spans="1:1" x14ac:dyDescent="0.2">
      <c r="A8251" t="s">
        <v>19715</v>
      </c>
    </row>
    <row r="8252" spans="1:1" x14ac:dyDescent="0.2">
      <c r="A8252" t="s">
        <v>19716</v>
      </c>
    </row>
    <row r="8253" spans="1:1" x14ac:dyDescent="0.2">
      <c r="A8253" t="s">
        <v>19717</v>
      </c>
    </row>
    <row r="8254" spans="1:1" x14ac:dyDescent="0.2">
      <c r="A8254" t="s">
        <v>19718</v>
      </c>
    </row>
    <row r="8255" spans="1:1" x14ac:dyDescent="0.2">
      <c r="A8255" t="s">
        <v>19719</v>
      </c>
    </row>
    <row r="8256" spans="1:1" x14ac:dyDescent="0.2">
      <c r="A8256" t="s">
        <v>19720</v>
      </c>
    </row>
    <row r="8257" spans="1:1" x14ac:dyDescent="0.2">
      <c r="A8257" t="s">
        <v>19721</v>
      </c>
    </row>
    <row r="8258" spans="1:1" x14ac:dyDescent="0.2">
      <c r="A8258" t="s">
        <v>19722</v>
      </c>
    </row>
    <row r="8259" spans="1:1" x14ac:dyDescent="0.2">
      <c r="A8259" t="s">
        <v>19723</v>
      </c>
    </row>
    <row r="8260" spans="1:1" x14ac:dyDescent="0.2">
      <c r="A8260" t="s">
        <v>19724</v>
      </c>
    </row>
    <row r="8261" spans="1:1" x14ac:dyDescent="0.2">
      <c r="A8261" t="s">
        <v>19725</v>
      </c>
    </row>
    <row r="8262" spans="1:1" x14ac:dyDescent="0.2">
      <c r="A8262" t="s">
        <v>19726</v>
      </c>
    </row>
    <row r="8263" spans="1:1" x14ac:dyDescent="0.2">
      <c r="A8263" t="s">
        <v>19727</v>
      </c>
    </row>
    <row r="8264" spans="1:1" x14ac:dyDescent="0.2">
      <c r="A8264" t="s">
        <v>19728</v>
      </c>
    </row>
    <row r="8265" spans="1:1" x14ac:dyDescent="0.2">
      <c r="A8265" t="s">
        <v>19729</v>
      </c>
    </row>
    <row r="8266" spans="1:1" x14ac:dyDescent="0.2">
      <c r="A8266" t="s">
        <v>19730</v>
      </c>
    </row>
    <row r="8267" spans="1:1" x14ac:dyDescent="0.2">
      <c r="A8267" t="s">
        <v>19731</v>
      </c>
    </row>
    <row r="8268" spans="1:1" x14ac:dyDescent="0.2">
      <c r="A8268" t="s">
        <v>19732</v>
      </c>
    </row>
    <row r="8269" spans="1:1" x14ac:dyDescent="0.2">
      <c r="A8269" t="s">
        <v>19733</v>
      </c>
    </row>
    <row r="8270" spans="1:1" x14ac:dyDescent="0.2">
      <c r="A8270" t="s">
        <v>19734</v>
      </c>
    </row>
    <row r="8271" spans="1:1" x14ac:dyDescent="0.2">
      <c r="A8271" t="s">
        <v>19735</v>
      </c>
    </row>
    <row r="8272" spans="1:1" x14ac:dyDescent="0.2">
      <c r="A8272" t="s">
        <v>19736</v>
      </c>
    </row>
    <row r="8273" spans="1:1" x14ac:dyDescent="0.2">
      <c r="A8273" t="s">
        <v>19737</v>
      </c>
    </row>
    <row r="8274" spans="1:1" x14ac:dyDescent="0.2">
      <c r="A8274" t="s">
        <v>19738</v>
      </c>
    </row>
    <row r="8275" spans="1:1" x14ac:dyDescent="0.2">
      <c r="A8275" t="s">
        <v>19739</v>
      </c>
    </row>
    <row r="8276" spans="1:1" x14ac:dyDescent="0.2">
      <c r="A8276" t="s">
        <v>19740</v>
      </c>
    </row>
    <row r="8277" spans="1:1" x14ac:dyDescent="0.2">
      <c r="A8277" t="s">
        <v>19741</v>
      </c>
    </row>
    <row r="8278" spans="1:1" x14ac:dyDescent="0.2">
      <c r="A8278" t="s">
        <v>19742</v>
      </c>
    </row>
    <row r="8279" spans="1:1" x14ac:dyDescent="0.2">
      <c r="A8279" t="s">
        <v>19743</v>
      </c>
    </row>
    <row r="8280" spans="1:1" x14ac:dyDescent="0.2">
      <c r="A8280" t="s">
        <v>19744</v>
      </c>
    </row>
    <row r="8281" spans="1:1" x14ac:dyDescent="0.2">
      <c r="A8281" t="s">
        <v>19745</v>
      </c>
    </row>
    <row r="8282" spans="1:1" x14ac:dyDescent="0.2">
      <c r="A8282" t="s">
        <v>19746</v>
      </c>
    </row>
    <row r="8283" spans="1:1" x14ac:dyDescent="0.2">
      <c r="A8283" t="s">
        <v>19747</v>
      </c>
    </row>
    <row r="8284" spans="1:1" x14ac:dyDescent="0.2">
      <c r="A8284" t="s">
        <v>19748</v>
      </c>
    </row>
    <row r="8285" spans="1:1" x14ac:dyDescent="0.2">
      <c r="A8285" t="s">
        <v>19749</v>
      </c>
    </row>
    <row r="8286" spans="1:1" x14ac:dyDescent="0.2">
      <c r="A8286" t="s">
        <v>19750</v>
      </c>
    </row>
    <row r="8287" spans="1:1" x14ac:dyDescent="0.2">
      <c r="A8287" t="s">
        <v>19751</v>
      </c>
    </row>
    <row r="8288" spans="1:1" x14ac:dyDescent="0.2">
      <c r="A8288" t="s">
        <v>19752</v>
      </c>
    </row>
    <row r="8289" spans="1:1" x14ac:dyDescent="0.2">
      <c r="A8289" t="s">
        <v>19753</v>
      </c>
    </row>
    <row r="8290" spans="1:1" x14ac:dyDescent="0.2">
      <c r="A8290" t="s">
        <v>19754</v>
      </c>
    </row>
    <row r="8291" spans="1:1" x14ac:dyDescent="0.2">
      <c r="A8291" t="s">
        <v>19755</v>
      </c>
    </row>
    <row r="8292" spans="1:1" x14ac:dyDescent="0.2">
      <c r="A8292" t="s">
        <v>19756</v>
      </c>
    </row>
    <row r="8293" spans="1:1" x14ac:dyDescent="0.2">
      <c r="A8293" t="s">
        <v>19757</v>
      </c>
    </row>
    <row r="8294" spans="1:1" x14ac:dyDescent="0.2">
      <c r="A8294" t="s">
        <v>19758</v>
      </c>
    </row>
    <row r="8295" spans="1:1" x14ac:dyDescent="0.2">
      <c r="A8295" t="s">
        <v>19759</v>
      </c>
    </row>
    <row r="8296" spans="1:1" x14ac:dyDescent="0.2">
      <c r="A8296" t="s">
        <v>19760</v>
      </c>
    </row>
    <row r="8297" spans="1:1" x14ac:dyDescent="0.2">
      <c r="A8297" t="s">
        <v>19761</v>
      </c>
    </row>
    <row r="8298" spans="1:1" x14ac:dyDescent="0.2">
      <c r="A8298" t="s">
        <v>19762</v>
      </c>
    </row>
    <row r="8299" spans="1:1" x14ac:dyDescent="0.2">
      <c r="A8299" t="s">
        <v>19763</v>
      </c>
    </row>
    <row r="8300" spans="1:1" x14ac:dyDescent="0.2">
      <c r="A8300" t="s">
        <v>19764</v>
      </c>
    </row>
    <row r="8301" spans="1:1" x14ac:dyDescent="0.2">
      <c r="A8301" t="s">
        <v>19765</v>
      </c>
    </row>
    <row r="8302" spans="1:1" x14ac:dyDescent="0.2">
      <c r="A8302" t="s">
        <v>19766</v>
      </c>
    </row>
    <row r="8303" spans="1:1" x14ac:dyDescent="0.2">
      <c r="A8303" t="s">
        <v>19767</v>
      </c>
    </row>
    <row r="8304" spans="1:1" x14ac:dyDescent="0.2">
      <c r="A8304" t="s">
        <v>19768</v>
      </c>
    </row>
    <row r="8305" spans="1:1" x14ac:dyDescent="0.2">
      <c r="A8305" t="s">
        <v>19769</v>
      </c>
    </row>
    <row r="8306" spans="1:1" x14ac:dyDescent="0.2">
      <c r="A8306" t="s">
        <v>19770</v>
      </c>
    </row>
    <row r="8307" spans="1:1" x14ac:dyDescent="0.2">
      <c r="A8307" t="s">
        <v>19771</v>
      </c>
    </row>
    <row r="8308" spans="1:1" x14ac:dyDescent="0.2">
      <c r="A8308" t="s">
        <v>19772</v>
      </c>
    </row>
    <row r="8309" spans="1:1" x14ac:dyDescent="0.2">
      <c r="A8309" t="s">
        <v>19773</v>
      </c>
    </row>
    <row r="8310" spans="1:1" x14ac:dyDescent="0.2">
      <c r="A8310" t="s">
        <v>19774</v>
      </c>
    </row>
    <row r="8311" spans="1:1" x14ac:dyDescent="0.2">
      <c r="A8311" t="s">
        <v>19775</v>
      </c>
    </row>
    <row r="8312" spans="1:1" x14ac:dyDescent="0.2">
      <c r="A8312" t="s">
        <v>19776</v>
      </c>
    </row>
    <row r="8313" spans="1:1" x14ac:dyDescent="0.2">
      <c r="A8313" t="s">
        <v>19777</v>
      </c>
    </row>
    <row r="8314" spans="1:1" x14ac:dyDescent="0.2">
      <c r="A8314" t="s">
        <v>19778</v>
      </c>
    </row>
    <row r="8315" spans="1:1" x14ac:dyDescent="0.2">
      <c r="A8315" t="s">
        <v>19779</v>
      </c>
    </row>
    <row r="8316" spans="1:1" x14ac:dyDescent="0.2">
      <c r="A8316" t="s">
        <v>19780</v>
      </c>
    </row>
    <row r="8317" spans="1:1" x14ac:dyDescent="0.2">
      <c r="A8317" t="s">
        <v>19781</v>
      </c>
    </row>
    <row r="8318" spans="1:1" x14ac:dyDescent="0.2">
      <c r="A8318" t="s">
        <v>19782</v>
      </c>
    </row>
    <row r="8319" spans="1:1" x14ac:dyDescent="0.2">
      <c r="A8319" t="s">
        <v>19783</v>
      </c>
    </row>
    <row r="8320" spans="1:1" x14ac:dyDescent="0.2">
      <c r="A8320" t="s">
        <v>19784</v>
      </c>
    </row>
    <row r="8321" spans="1:1" x14ac:dyDescent="0.2">
      <c r="A8321" t="s">
        <v>19785</v>
      </c>
    </row>
    <row r="8322" spans="1:1" x14ac:dyDescent="0.2">
      <c r="A8322" t="s">
        <v>19786</v>
      </c>
    </row>
    <row r="8323" spans="1:1" x14ac:dyDescent="0.2">
      <c r="A8323" t="s">
        <v>19787</v>
      </c>
    </row>
    <row r="8324" spans="1:1" x14ac:dyDescent="0.2">
      <c r="A8324" t="s">
        <v>19788</v>
      </c>
    </row>
    <row r="8325" spans="1:1" x14ac:dyDescent="0.2">
      <c r="A8325" t="s">
        <v>19789</v>
      </c>
    </row>
    <row r="8326" spans="1:1" x14ac:dyDescent="0.2">
      <c r="A8326" t="s">
        <v>19790</v>
      </c>
    </row>
    <row r="8327" spans="1:1" x14ac:dyDescent="0.2">
      <c r="A8327" t="s">
        <v>19791</v>
      </c>
    </row>
    <row r="8328" spans="1:1" x14ac:dyDescent="0.2">
      <c r="A8328" t="s">
        <v>19792</v>
      </c>
    </row>
    <row r="8329" spans="1:1" x14ac:dyDescent="0.2">
      <c r="A8329" t="s">
        <v>19793</v>
      </c>
    </row>
    <row r="8330" spans="1:1" x14ac:dyDescent="0.2">
      <c r="A8330" t="s">
        <v>19794</v>
      </c>
    </row>
    <row r="8331" spans="1:1" x14ac:dyDescent="0.2">
      <c r="A8331" t="s">
        <v>19795</v>
      </c>
    </row>
    <row r="8332" spans="1:1" x14ac:dyDescent="0.2">
      <c r="A8332" t="s">
        <v>19796</v>
      </c>
    </row>
    <row r="8333" spans="1:1" x14ac:dyDescent="0.2">
      <c r="A8333" t="s">
        <v>19797</v>
      </c>
    </row>
    <row r="8334" spans="1:1" x14ac:dyDescent="0.2">
      <c r="A8334" t="s">
        <v>19798</v>
      </c>
    </row>
    <row r="8335" spans="1:1" x14ac:dyDescent="0.2">
      <c r="A8335" t="s">
        <v>19799</v>
      </c>
    </row>
    <row r="8336" spans="1:1" x14ac:dyDescent="0.2">
      <c r="A8336" t="s">
        <v>19800</v>
      </c>
    </row>
    <row r="8337" spans="1:1" x14ac:dyDescent="0.2">
      <c r="A8337" t="s">
        <v>19801</v>
      </c>
    </row>
    <row r="8338" spans="1:1" x14ac:dyDescent="0.2">
      <c r="A8338" t="s">
        <v>19802</v>
      </c>
    </row>
    <row r="8339" spans="1:1" x14ac:dyDescent="0.2">
      <c r="A8339" t="s">
        <v>19803</v>
      </c>
    </row>
    <row r="8340" spans="1:1" x14ac:dyDescent="0.2">
      <c r="A8340" t="s">
        <v>19804</v>
      </c>
    </row>
    <row r="8341" spans="1:1" x14ac:dyDescent="0.2">
      <c r="A8341" t="s">
        <v>19805</v>
      </c>
    </row>
    <row r="8342" spans="1:1" x14ac:dyDescent="0.2">
      <c r="A8342" t="s">
        <v>19806</v>
      </c>
    </row>
    <row r="8343" spans="1:1" x14ac:dyDescent="0.2">
      <c r="A8343" t="s">
        <v>19807</v>
      </c>
    </row>
    <row r="8344" spans="1:1" x14ac:dyDescent="0.2">
      <c r="A8344" t="s">
        <v>19808</v>
      </c>
    </row>
    <row r="8345" spans="1:1" x14ac:dyDescent="0.2">
      <c r="A8345" t="s">
        <v>19809</v>
      </c>
    </row>
    <row r="8346" spans="1:1" x14ac:dyDescent="0.2">
      <c r="A8346" t="s">
        <v>19810</v>
      </c>
    </row>
    <row r="8347" spans="1:1" x14ac:dyDescent="0.2">
      <c r="A8347" t="s">
        <v>19811</v>
      </c>
    </row>
    <row r="8348" spans="1:1" x14ac:dyDescent="0.2">
      <c r="A8348" t="s">
        <v>19812</v>
      </c>
    </row>
    <row r="8349" spans="1:1" x14ac:dyDescent="0.2">
      <c r="A8349" t="s">
        <v>19813</v>
      </c>
    </row>
    <row r="8350" spans="1:1" x14ac:dyDescent="0.2">
      <c r="A8350" t="s">
        <v>19814</v>
      </c>
    </row>
    <row r="8351" spans="1:1" x14ac:dyDescent="0.2">
      <c r="A8351" t="s">
        <v>19815</v>
      </c>
    </row>
    <row r="8352" spans="1:1" x14ac:dyDescent="0.2">
      <c r="A8352" t="s">
        <v>19816</v>
      </c>
    </row>
    <row r="8353" spans="1:1" x14ac:dyDescent="0.2">
      <c r="A8353" t="s">
        <v>19817</v>
      </c>
    </row>
    <row r="8354" spans="1:1" x14ac:dyDescent="0.2">
      <c r="A8354" t="s">
        <v>19818</v>
      </c>
    </row>
    <row r="8355" spans="1:1" x14ac:dyDescent="0.2">
      <c r="A8355" t="s">
        <v>19819</v>
      </c>
    </row>
    <row r="8356" spans="1:1" x14ac:dyDescent="0.2">
      <c r="A8356" t="s">
        <v>19820</v>
      </c>
    </row>
    <row r="8357" spans="1:1" x14ac:dyDescent="0.2">
      <c r="A8357" t="s">
        <v>19821</v>
      </c>
    </row>
    <row r="8358" spans="1:1" x14ac:dyDescent="0.2">
      <c r="A8358" t="s">
        <v>19822</v>
      </c>
    </row>
    <row r="8359" spans="1:1" x14ac:dyDescent="0.2">
      <c r="A8359" t="s">
        <v>19823</v>
      </c>
    </row>
    <row r="8360" spans="1:1" x14ac:dyDescent="0.2">
      <c r="A8360" t="s">
        <v>19824</v>
      </c>
    </row>
    <row r="8361" spans="1:1" x14ac:dyDescent="0.2">
      <c r="A8361" t="s">
        <v>19825</v>
      </c>
    </row>
    <row r="8362" spans="1:1" x14ac:dyDescent="0.2">
      <c r="A8362" t="s">
        <v>19826</v>
      </c>
    </row>
    <row r="8363" spans="1:1" x14ac:dyDescent="0.2">
      <c r="A8363" t="s">
        <v>19827</v>
      </c>
    </row>
    <row r="8364" spans="1:1" x14ac:dyDescent="0.2">
      <c r="A8364" t="s">
        <v>19828</v>
      </c>
    </row>
    <row r="8365" spans="1:1" x14ac:dyDescent="0.2">
      <c r="A8365" t="s">
        <v>19829</v>
      </c>
    </row>
    <row r="8366" spans="1:1" x14ac:dyDescent="0.2">
      <c r="A8366" t="s">
        <v>19830</v>
      </c>
    </row>
    <row r="8367" spans="1:1" x14ac:dyDescent="0.2">
      <c r="A8367" t="s">
        <v>19831</v>
      </c>
    </row>
    <row r="8368" spans="1:1" x14ac:dyDescent="0.2">
      <c r="A8368" t="s">
        <v>19832</v>
      </c>
    </row>
    <row r="8369" spans="1:1" x14ac:dyDescent="0.2">
      <c r="A8369" t="s">
        <v>19833</v>
      </c>
    </row>
    <row r="8370" spans="1:1" x14ac:dyDescent="0.2">
      <c r="A8370" t="s">
        <v>19834</v>
      </c>
    </row>
    <row r="8371" spans="1:1" x14ac:dyDescent="0.2">
      <c r="A8371" t="s">
        <v>19835</v>
      </c>
    </row>
    <row r="8372" spans="1:1" x14ac:dyDescent="0.2">
      <c r="A8372" t="s">
        <v>19836</v>
      </c>
    </row>
    <row r="8373" spans="1:1" x14ac:dyDescent="0.2">
      <c r="A8373" t="s">
        <v>19837</v>
      </c>
    </row>
    <row r="8374" spans="1:1" x14ac:dyDescent="0.2">
      <c r="A8374" t="s">
        <v>19838</v>
      </c>
    </row>
    <row r="8375" spans="1:1" x14ac:dyDescent="0.2">
      <c r="A8375" t="s">
        <v>19839</v>
      </c>
    </row>
    <row r="8376" spans="1:1" x14ac:dyDescent="0.2">
      <c r="A8376" t="s">
        <v>19840</v>
      </c>
    </row>
    <row r="8377" spans="1:1" x14ac:dyDescent="0.2">
      <c r="A8377" t="s">
        <v>19841</v>
      </c>
    </row>
    <row r="8378" spans="1:1" x14ac:dyDescent="0.2">
      <c r="A8378" t="s">
        <v>19842</v>
      </c>
    </row>
    <row r="8379" spans="1:1" x14ac:dyDescent="0.2">
      <c r="A8379" t="s">
        <v>19843</v>
      </c>
    </row>
    <row r="8380" spans="1:1" x14ac:dyDescent="0.2">
      <c r="A8380" t="s">
        <v>19844</v>
      </c>
    </row>
    <row r="8381" spans="1:1" x14ac:dyDescent="0.2">
      <c r="A8381" t="s">
        <v>19845</v>
      </c>
    </row>
    <row r="8382" spans="1:1" x14ac:dyDescent="0.2">
      <c r="A8382" t="s">
        <v>19846</v>
      </c>
    </row>
    <row r="8383" spans="1:1" x14ac:dyDescent="0.2">
      <c r="A8383" t="s">
        <v>19847</v>
      </c>
    </row>
    <row r="8384" spans="1:1" x14ac:dyDescent="0.2">
      <c r="A8384" t="s">
        <v>19848</v>
      </c>
    </row>
    <row r="8385" spans="1:1" x14ac:dyDescent="0.2">
      <c r="A8385" t="s">
        <v>19849</v>
      </c>
    </row>
    <row r="8386" spans="1:1" x14ac:dyDescent="0.2">
      <c r="A8386" t="s">
        <v>19850</v>
      </c>
    </row>
    <row r="8387" spans="1:1" x14ac:dyDescent="0.2">
      <c r="A8387" t="s">
        <v>19851</v>
      </c>
    </row>
    <row r="8388" spans="1:1" x14ac:dyDescent="0.2">
      <c r="A8388" t="s">
        <v>19852</v>
      </c>
    </row>
    <row r="8389" spans="1:1" x14ac:dyDescent="0.2">
      <c r="A8389" t="s">
        <v>19853</v>
      </c>
    </row>
    <row r="8390" spans="1:1" x14ac:dyDescent="0.2">
      <c r="A8390" t="s">
        <v>19854</v>
      </c>
    </row>
    <row r="8391" spans="1:1" x14ac:dyDescent="0.2">
      <c r="A8391" t="s">
        <v>19855</v>
      </c>
    </row>
    <row r="8392" spans="1:1" x14ac:dyDescent="0.2">
      <c r="A8392" t="s">
        <v>19856</v>
      </c>
    </row>
    <row r="8393" spans="1:1" x14ac:dyDescent="0.2">
      <c r="A8393" t="s">
        <v>19857</v>
      </c>
    </row>
    <row r="8394" spans="1:1" x14ac:dyDescent="0.2">
      <c r="A8394" t="s">
        <v>19858</v>
      </c>
    </row>
    <row r="8395" spans="1:1" x14ac:dyDescent="0.2">
      <c r="A8395" t="s">
        <v>19859</v>
      </c>
    </row>
    <row r="8396" spans="1:1" x14ac:dyDescent="0.2">
      <c r="A8396" t="s">
        <v>19860</v>
      </c>
    </row>
    <row r="8397" spans="1:1" x14ac:dyDescent="0.2">
      <c r="A8397" t="s">
        <v>19861</v>
      </c>
    </row>
    <row r="8398" spans="1:1" x14ac:dyDescent="0.2">
      <c r="A8398" t="s">
        <v>19862</v>
      </c>
    </row>
    <row r="8399" spans="1:1" x14ac:dyDescent="0.2">
      <c r="A8399" t="s">
        <v>19863</v>
      </c>
    </row>
    <row r="8400" spans="1:1" x14ac:dyDescent="0.2">
      <c r="A8400" t="s">
        <v>19864</v>
      </c>
    </row>
    <row r="8401" spans="1:1" x14ac:dyDescent="0.2">
      <c r="A8401" t="s">
        <v>19865</v>
      </c>
    </row>
    <row r="8402" spans="1:1" x14ac:dyDescent="0.2">
      <c r="A8402" t="s">
        <v>19866</v>
      </c>
    </row>
    <row r="8403" spans="1:1" x14ac:dyDescent="0.2">
      <c r="A8403" t="s">
        <v>19867</v>
      </c>
    </row>
    <row r="8404" spans="1:1" x14ac:dyDescent="0.2">
      <c r="A8404" t="s">
        <v>19868</v>
      </c>
    </row>
    <row r="8405" spans="1:1" x14ac:dyDescent="0.2">
      <c r="A8405" t="s">
        <v>19869</v>
      </c>
    </row>
    <row r="8406" spans="1:1" x14ac:dyDescent="0.2">
      <c r="A8406" t="s">
        <v>19870</v>
      </c>
    </row>
    <row r="8407" spans="1:1" x14ac:dyDescent="0.2">
      <c r="A8407" t="s">
        <v>19871</v>
      </c>
    </row>
    <row r="8408" spans="1:1" x14ac:dyDescent="0.2">
      <c r="A8408" t="s">
        <v>19872</v>
      </c>
    </row>
    <row r="8409" spans="1:1" x14ac:dyDescent="0.2">
      <c r="A8409" t="s">
        <v>19873</v>
      </c>
    </row>
    <row r="8410" spans="1:1" x14ac:dyDescent="0.2">
      <c r="A8410" t="s">
        <v>19874</v>
      </c>
    </row>
    <row r="8411" spans="1:1" x14ac:dyDescent="0.2">
      <c r="A8411" t="s">
        <v>19875</v>
      </c>
    </row>
    <row r="8412" spans="1:1" x14ac:dyDescent="0.2">
      <c r="A8412" t="s">
        <v>19876</v>
      </c>
    </row>
    <row r="8413" spans="1:1" x14ac:dyDescent="0.2">
      <c r="A8413" t="s">
        <v>19877</v>
      </c>
    </row>
    <row r="8414" spans="1:1" x14ac:dyDescent="0.2">
      <c r="A8414" t="s">
        <v>19878</v>
      </c>
    </row>
    <row r="8415" spans="1:1" x14ac:dyDescent="0.2">
      <c r="A8415" t="s">
        <v>19879</v>
      </c>
    </row>
    <row r="8416" spans="1:1" x14ac:dyDescent="0.2">
      <c r="A8416" t="s">
        <v>19880</v>
      </c>
    </row>
    <row r="8417" spans="1:1" x14ac:dyDescent="0.2">
      <c r="A8417" t="s">
        <v>19881</v>
      </c>
    </row>
    <row r="8418" spans="1:1" x14ac:dyDescent="0.2">
      <c r="A8418" t="s">
        <v>19882</v>
      </c>
    </row>
    <row r="8419" spans="1:1" x14ac:dyDescent="0.2">
      <c r="A8419" t="s">
        <v>19883</v>
      </c>
    </row>
    <row r="8420" spans="1:1" x14ac:dyDescent="0.2">
      <c r="A8420" t="s">
        <v>19884</v>
      </c>
    </row>
    <row r="8421" spans="1:1" x14ac:dyDescent="0.2">
      <c r="A8421" t="s">
        <v>19885</v>
      </c>
    </row>
    <row r="8422" spans="1:1" x14ac:dyDescent="0.2">
      <c r="A8422" t="s">
        <v>19886</v>
      </c>
    </row>
    <row r="8423" spans="1:1" x14ac:dyDescent="0.2">
      <c r="A8423" t="s">
        <v>19887</v>
      </c>
    </row>
    <row r="8424" spans="1:1" x14ac:dyDescent="0.2">
      <c r="A8424" t="s">
        <v>19888</v>
      </c>
    </row>
    <row r="8425" spans="1:1" x14ac:dyDescent="0.2">
      <c r="A8425" t="s">
        <v>19889</v>
      </c>
    </row>
    <row r="8426" spans="1:1" x14ac:dyDescent="0.2">
      <c r="A8426" t="s">
        <v>19890</v>
      </c>
    </row>
    <row r="8427" spans="1:1" x14ac:dyDescent="0.2">
      <c r="A8427" t="s">
        <v>19891</v>
      </c>
    </row>
    <row r="8428" spans="1:1" x14ac:dyDescent="0.2">
      <c r="A8428" t="s">
        <v>19892</v>
      </c>
    </row>
    <row r="8429" spans="1:1" x14ac:dyDescent="0.2">
      <c r="A8429" t="s">
        <v>19893</v>
      </c>
    </row>
    <row r="8430" spans="1:1" x14ac:dyDescent="0.2">
      <c r="A8430" t="s">
        <v>19894</v>
      </c>
    </row>
    <row r="8431" spans="1:1" x14ac:dyDescent="0.2">
      <c r="A8431" t="s">
        <v>19895</v>
      </c>
    </row>
    <row r="8432" spans="1:1" x14ac:dyDescent="0.2">
      <c r="A8432" t="s">
        <v>19896</v>
      </c>
    </row>
    <row r="8433" spans="1:1" x14ac:dyDescent="0.2">
      <c r="A8433" t="s">
        <v>19897</v>
      </c>
    </row>
    <row r="8434" spans="1:1" x14ac:dyDescent="0.2">
      <c r="A8434" t="s">
        <v>19898</v>
      </c>
    </row>
    <row r="8435" spans="1:1" x14ac:dyDescent="0.2">
      <c r="A8435" t="s">
        <v>19899</v>
      </c>
    </row>
    <row r="8436" spans="1:1" x14ac:dyDescent="0.2">
      <c r="A8436" t="s">
        <v>19900</v>
      </c>
    </row>
    <row r="8437" spans="1:1" x14ac:dyDescent="0.2">
      <c r="A8437" t="s">
        <v>19901</v>
      </c>
    </row>
    <row r="8438" spans="1:1" x14ac:dyDescent="0.2">
      <c r="A8438" t="s">
        <v>19902</v>
      </c>
    </row>
    <row r="8439" spans="1:1" x14ac:dyDescent="0.2">
      <c r="A8439" t="s">
        <v>19903</v>
      </c>
    </row>
    <row r="8440" spans="1:1" x14ac:dyDescent="0.2">
      <c r="A8440" t="s">
        <v>19904</v>
      </c>
    </row>
    <row r="8441" spans="1:1" x14ac:dyDescent="0.2">
      <c r="A8441" t="s">
        <v>19905</v>
      </c>
    </row>
    <row r="8442" spans="1:1" x14ac:dyDescent="0.2">
      <c r="A8442" t="s">
        <v>19906</v>
      </c>
    </row>
    <row r="8443" spans="1:1" x14ac:dyDescent="0.2">
      <c r="A8443" t="s">
        <v>19907</v>
      </c>
    </row>
    <row r="8444" spans="1:1" x14ac:dyDescent="0.2">
      <c r="A8444" t="s">
        <v>19908</v>
      </c>
    </row>
    <row r="8445" spans="1:1" x14ac:dyDescent="0.2">
      <c r="A8445" t="s">
        <v>19909</v>
      </c>
    </row>
    <row r="8446" spans="1:1" x14ac:dyDescent="0.2">
      <c r="A8446" t="s">
        <v>19910</v>
      </c>
    </row>
    <row r="8447" spans="1:1" x14ac:dyDescent="0.2">
      <c r="A8447" t="s">
        <v>19911</v>
      </c>
    </row>
    <row r="8448" spans="1:1" x14ac:dyDescent="0.2">
      <c r="A8448" t="s">
        <v>19912</v>
      </c>
    </row>
    <row r="8449" spans="1:1" x14ac:dyDescent="0.2">
      <c r="A8449" t="s">
        <v>19913</v>
      </c>
    </row>
    <row r="8450" spans="1:1" x14ac:dyDescent="0.2">
      <c r="A8450" t="s">
        <v>19914</v>
      </c>
    </row>
    <row r="8451" spans="1:1" x14ac:dyDescent="0.2">
      <c r="A8451" t="s">
        <v>19915</v>
      </c>
    </row>
    <row r="8452" spans="1:1" x14ac:dyDescent="0.2">
      <c r="A8452" t="s">
        <v>19916</v>
      </c>
    </row>
    <row r="8453" spans="1:1" x14ac:dyDescent="0.2">
      <c r="A8453" t="s">
        <v>19917</v>
      </c>
    </row>
    <row r="8454" spans="1:1" x14ac:dyDescent="0.2">
      <c r="A8454" t="s">
        <v>19918</v>
      </c>
    </row>
    <row r="8455" spans="1:1" x14ac:dyDescent="0.2">
      <c r="A8455" t="s">
        <v>19919</v>
      </c>
    </row>
    <row r="8456" spans="1:1" x14ac:dyDescent="0.2">
      <c r="A8456" t="s">
        <v>19920</v>
      </c>
    </row>
    <row r="8457" spans="1:1" x14ac:dyDescent="0.2">
      <c r="A8457" t="s">
        <v>19921</v>
      </c>
    </row>
    <row r="8458" spans="1:1" x14ac:dyDescent="0.2">
      <c r="A8458" t="s">
        <v>19922</v>
      </c>
    </row>
    <row r="8459" spans="1:1" x14ac:dyDescent="0.2">
      <c r="A8459" t="s">
        <v>19923</v>
      </c>
    </row>
    <row r="8460" spans="1:1" x14ac:dyDescent="0.2">
      <c r="A8460" t="s">
        <v>19924</v>
      </c>
    </row>
    <row r="8461" spans="1:1" x14ac:dyDescent="0.2">
      <c r="A8461" t="s">
        <v>19925</v>
      </c>
    </row>
    <row r="8462" spans="1:1" x14ac:dyDescent="0.2">
      <c r="A8462" t="s">
        <v>19926</v>
      </c>
    </row>
    <row r="8463" spans="1:1" x14ac:dyDescent="0.2">
      <c r="A8463" t="s">
        <v>19927</v>
      </c>
    </row>
    <row r="8464" spans="1:1" x14ac:dyDescent="0.2">
      <c r="A8464" t="s">
        <v>19928</v>
      </c>
    </row>
    <row r="8465" spans="1:1" x14ac:dyDescent="0.2">
      <c r="A8465" t="s">
        <v>19929</v>
      </c>
    </row>
    <row r="8466" spans="1:1" x14ac:dyDescent="0.2">
      <c r="A8466" t="s">
        <v>19930</v>
      </c>
    </row>
    <row r="8467" spans="1:1" x14ac:dyDescent="0.2">
      <c r="A8467" t="s">
        <v>19931</v>
      </c>
    </row>
    <row r="8468" spans="1:1" x14ac:dyDescent="0.2">
      <c r="A8468" t="s">
        <v>19932</v>
      </c>
    </row>
    <row r="8469" spans="1:1" x14ac:dyDescent="0.2">
      <c r="A8469" t="s">
        <v>19933</v>
      </c>
    </row>
    <row r="8470" spans="1:1" x14ac:dyDescent="0.2">
      <c r="A8470" t="s">
        <v>19934</v>
      </c>
    </row>
    <row r="8471" spans="1:1" x14ac:dyDescent="0.2">
      <c r="A8471" t="s">
        <v>19935</v>
      </c>
    </row>
    <row r="8472" spans="1:1" x14ac:dyDescent="0.2">
      <c r="A8472" t="s">
        <v>19936</v>
      </c>
    </row>
    <row r="8473" spans="1:1" x14ac:dyDescent="0.2">
      <c r="A8473" t="s">
        <v>19937</v>
      </c>
    </row>
    <row r="8474" spans="1:1" x14ac:dyDescent="0.2">
      <c r="A8474" t="s">
        <v>19938</v>
      </c>
    </row>
    <row r="8475" spans="1:1" x14ac:dyDescent="0.2">
      <c r="A8475" t="s">
        <v>19939</v>
      </c>
    </row>
    <row r="8476" spans="1:1" x14ac:dyDescent="0.2">
      <c r="A8476" t="s">
        <v>19940</v>
      </c>
    </row>
    <row r="8477" spans="1:1" x14ac:dyDescent="0.2">
      <c r="A8477" t="s">
        <v>19941</v>
      </c>
    </row>
    <row r="8478" spans="1:1" x14ac:dyDescent="0.2">
      <c r="A8478" t="s">
        <v>19942</v>
      </c>
    </row>
    <row r="8479" spans="1:1" x14ac:dyDescent="0.2">
      <c r="A8479" t="s">
        <v>19943</v>
      </c>
    </row>
    <row r="8480" spans="1:1" x14ac:dyDescent="0.2">
      <c r="A8480" t="s">
        <v>19944</v>
      </c>
    </row>
    <row r="8481" spans="1:1" x14ac:dyDescent="0.2">
      <c r="A8481" t="s">
        <v>19945</v>
      </c>
    </row>
    <row r="8482" spans="1:1" x14ac:dyDescent="0.2">
      <c r="A8482" t="s">
        <v>19946</v>
      </c>
    </row>
    <row r="8483" spans="1:1" x14ac:dyDescent="0.2">
      <c r="A8483" t="s">
        <v>19947</v>
      </c>
    </row>
    <row r="8484" spans="1:1" x14ac:dyDescent="0.2">
      <c r="A8484" t="s">
        <v>19948</v>
      </c>
    </row>
    <row r="8485" spans="1:1" x14ac:dyDescent="0.2">
      <c r="A8485" t="s">
        <v>19949</v>
      </c>
    </row>
    <row r="8486" spans="1:1" x14ac:dyDescent="0.2">
      <c r="A8486" t="s">
        <v>19950</v>
      </c>
    </row>
    <row r="8487" spans="1:1" x14ac:dyDescent="0.2">
      <c r="A8487" t="s">
        <v>19951</v>
      </c>
    </row>
    <row r="8488" spans="1:1" x14ac:dyDescent="0.2">
      <c r="A8488" t="s">
        <v>19952</v>
      </c>
    </row>
    <row r="8489" spans="1:1" x14ac:dyDescent="0.2">
      <c r="A8489" t="s">
        <v>19953</v>
      </c>
    </row>
    <row r="8490" spans="1:1" x14ac:dyDescent="0.2">
      <c r="A8490" t="s">
        <v>19954</v>
      </c>
    </row>
    <row r="8491" spans="1:1" x14ac:dyDescent="0.2">
      <c r="A8491" t="s">
        <v>19955</v>
      </c>
    </row>
    <row r="8492" spans="1:1" x14ac:dyDescent="0.2">
      <c r="A8492" t="s">
        <v>19956</v>
      </c>
    </row>
    <row r="8493" spans="1:1" x14ac:dyDescent="0.2">
      <c r="A8493" t="s">
        <v>19957</v>
      </c>
    </row>
    <row r="8494" spans="1:1" x14ac:dyDescent="0.2">
      <c r="A8494" t="s">
        <v>19958</v>
      </c>
    </row>
    <row r="8495" spans="1:1" x14ac:dyDescent="0.2">
      <c r="A8495" t="s">
        <v>19959</v>
      </c>
    </row>
    <row r="8496" spans="1:1" x14ac:dyDescent="0.2">
      <c r="A8496" t="s">
        <v>19960</v>
      </c>
    </row>
    <row r="8497" spans="1:1" x14ac:dyDescent="0.2">
      <c r="A8497" t="s">
        <v>19961</v>
      </c>
    </row>
    <row r="8498" spans="1:1" x14ac:dyDescent="0.2">
      <c r="A8498" t="s">
        <v>19962</v>
      </c>
    </row>
    <row r="8499" spans="1:1" x14ac:dyDescent="0.2">
      <c r="A8499" t="s">
        <v>19963</v>
      </c>
    </row>
    <row r="8500" spans="1:1" x14ac:dyDescent="0.2">
      <c r="A8500" t="s">
        <v>19964</v>
      </c>
    </row>
    <row r="8501" spans="1:1" x14ac:dyDescent="0.2">
      <c r="A8501" t="s">
        <v>19965</v>
      </c>
    </row>
    <row r="8502" spans="1:1" x14ac:dyDescent="0.2">
      <c r="A8502" t="s">
        <v>19966</v>
      </c>
    </row>
    <row r="8503" spans="1:1" x14ac:dyDescent="0.2">
      <c r="A8503" t="s">
        <v>19967</v>
      </c>
    </row>
    <row r="8504" spans="1:1" x14ac:dyDescent="0.2">
      <c r="A8504" t="s">
        <v>19968</v>
      </c>
    </row>
    <row r="8505" spans="1:1" x14ac:dyDescent="0.2">
      <c r="A8505" t="s">
        <v>19969</v>
      </c>
    </row>
    <row r="8506" spans="1:1" x14ac:dyDescent="0.2">
      <c r="A8506" t="s">
        <v>19970</v>
      </c>
    </row>
    <row r="8507" spans="1:1" x14ac:dyDescent="0.2">
      <c r="A8507" t="s">
        <v>19971</v>
      </c>
    </row>
    <row r="8508" spans="1:1" x14ac:dyDescent="0.2">
      <c r="A8508" t="s">
        <v>19972</v>
      </c>
    </row>
    <row r="8509" spans="1:1" x14ac:dyDescent="0.2">
      <c r="A8509" t="s">
        <v>19973</v>
      </c>
    </row>
    <row r="8510" spans="1:1" x14ac:dyDescent="0.2">
      <c r="A8510" t="s">
        <v>19974</v>
      </c>
    </row>
    <row r="8511" spans="1:1" x14ac:dyDescent="0.2">
      <c r="A8511" t="s">
        <v>19975</v>
      </c>
    </row>
    <row r="8512" spans="1:1" x14ac:dyDescent="0.2">
      <c r="A8512" t="s">
        <v>19976</v>
      </c>
    </row>
    <row r="8513" spans="1:1" x14ac:dyDescent="0.2">
      <c r="A8513" t="s">
        <v>19977</v>
      </c>
    </row>
    <row r="8514" spans="1:1" x14ac:dyDescent="0.2">
      <c r="A8514" t="s">
        <v>19978</v>
      </c>
    </row>
    <row r="8515" spans="1:1" x14ac:dyDescent="0.2">
      <c r="A8515" t="s">
        <v>19979</v>
      </c>
    </row>
    <row r="8516" spans="1:1" x14ac:dyDescent="0.2">
      <c r="A8516" t="s">
        <v>19980</v>
      </c>
    </row>
    <row r="8517" spans="1:1" x14ac:dyDescent="0.2">
      <c r="A8517" t="s">
        <v>19981</v>
      </c>
    </row>
    <row r="8518" spans="1:1" x14ac:dyDescent="0.2">
      <c r="A8518" t="s">
        <v>19982</v>
      </c>
    </row>
    <row r="8519" spans="1:1" x14ac:dyDescent="0.2">
      <c r="A8519" t="s">
        <v>19983</v>
      </c>
    </row>
    <row r="8520" spans="1:1" x14ac:dyDescent="0.2">
      <c r="A8520" t="s">
        <v>19984</v>
      </c>
    </row>
    <row r="8521" spans="1:1" x14ac:dyDescent="0.2">
      <c r="A8521" t="s">
        <v>19985</v>
      </c>
    </row>
    <row r="8522" spans="1:1" x14ac:dyDescent="0.2">
      <c r="A8522" t="s">
        <v>19986</v>
      </c>
    </row>
    <row r="8523" spans="1:1" x14ac:dyDescent="0.2">
      <c r="A8523" t="s">
        <v>19987</v>
      </c>
    </row>
    <row r="8524" spans="1:1" x14ac:dyDescent="0.2">
      <c r="A8524" t="s">
        <v>19988</v>
      </c>
    </row>
    <row r="8525" spans="1:1" x14ac:dyDescent="0.2">
      <c r="A8525" t="s">
        <v>19989</v>
      </c>
    </row>
    <row r="8526" spans="1:1" x14ac:dyDescent="0.2">
      <c r="A8526" t="s">
        <v>19990</v>
      </c>
    </row>
    <row r="8527" spans="1:1" x14ac:dyDescent="0.2">
      <c r="A8527" t="s">
        <v>19991</v>
      </c>
    </row>
    <row r="8528" spans="1:1" x14ac:dyDescent="0.2">
      <c r="A8528" t="s">
        <v>19992</v>
      </c>
    </row>
    <row r="8529" spans="1:1" x14ac:dyDescent="0.2">
      <c r="A8529" t="s">
        <v>19993</v>
      </c>
    </row>
    <row r="8530" spans="1:1" x14ac:dyDescent="0.2">
      <c r="A8530" t="s">
        <v>19994</v>
      </c>
    </row>
    <row r="8531" spans="1:1" x14ac:dyDescent="0.2">
      <c r="A8531" t="s">
        <v>19995</v>
      </c>
    </row>
    <row r="8532" spans="1:1" x14ac:dyDescent="0.2">
      <c r="A8532" t="s">
        <v>19996</v>
      </c>
    </row>
    <row r="8533" spans="1:1" x14ac:dyDescent="0.2">
      <c r="A8533" t="s">
        <v>19997</v>
      </c>
    </row>
    <row r="8534" spans="1:1" x14ac:dyDescent="0.2">
      <c r="A8534" t="s">
        <v>19998</v>
      </c>
    </row>
    <row r="8535" spans="1:1" x14ac:dyDescent="0.2">
      <c r="A8535" t="s">
        <v>19999</v>
      </c>
    </row>
    <row r="8536" spans="1:1" x14ac:dyDescent="0.2">
      <c r="A8536" t="s">
        <v>20000</v>
      </c>
    </row>
    <row r="8537" spans="1:1" x14ac:dyDescent="0.2">
      <c r="A8537" t="s">
        <v>20001</v>
      </c>
    </row>
    <row r="8538" spans="1:1" x14ac:dyDescent="0.2">
      <c r="A8538" t="s">
        <v>20002</v>
      </c>
    </row>
    <row r="8539" spans="1:1" x14ac:dyDescent="0.2">
      <c r="A8539" t="s">
        <v>20003</v>
      </c>
    </row>
    <row r="8540" spans="1:1" x14ac:dyDescent="0.2">
      <c r="A8540" t="s">
        <v>20004</v>
      </c>
    </row>
    <row r="8541" spans="1:1" x14ac:dyDescent="0.2">
      <c r="A8541" t="s">
        <v>20005</v>
      </c>
    </row>
    <row r="8542" spans="1:1" x14ac:dyDescent="0.2">
      <c r="A8542" t="s">
        <v>20006</v>
      </c>
    </row>
    <row r="8543" spans="1:1" x14ac:dyDescent="0.2">
      <c r="A8543" t="s">
        <v>20007</v>
      </c>
    </row>
    <row r="8544" spans="1:1" x14ac:dyDescent="0.2">
      <c r="A8544" t="s">
        <v>20008</v>
      </c>
    </row>
    <row r="8545" spans="1:1" x14ac:dyDescent="0.2">
      <c r="A8545" t="s">
        <v>20009</v>
      </c>
    </row>
    <row r="8546" spans="1:1" x14ac:dyDescent="0.2">
      <c r="A8546" t="s">
        <v>20010</v>
      </c>
    </row>
    <row r="8547" spans="1:1" x14ac:dyDescent="0.2">
      <c r="A8547" t="s">
        <v>20011</v>
      </c>
    </row>
    <row r="8548" spans="1:1" x14ac:dyDescent="0.2">
      <c r="A8548" t="s">
        <v>20012</v>
      </c>
    </row>
    <row r="8549" spans="1:1" x14ac:dyDescent="0.2">
      <c r="A8549" t="s">
        <v>20013</v>
      </c>
    </row>
    <row r="8550" spans="1:1" x14ac:dyDescent="0.2">
      <c r="A8550" t="s">
        <v>20014</v>
      </c>
    </row>
    <row r="8551" spans="1:1" x14ac:dyDescent="0.2">
      <c r="A8551" t="s">
        <v>20015</v>
      </c>
    </row>
    <row r="8552" spans="1:1" x14ac:dyDescent="0.2">
      <c r="A8552" t="s">
        <v>20016</v>
      </c>
    </row>
    <row r="8553" spans="1:1" x14ac:dyDescent="0.2">
      <c r="A8553" t="s">
        <v>20017</v>
      </c>
    </row>
    <row r="8554" spans="1:1" x14ac:dyDescent="0.2">
      <c r="A8554" t="s">
        <v>20018</v>
      </c>
    </row>
    <row r="8555" spans="1:1" x14ac:dyDescent="0.2">
      <c r="A8555" t="s">
        <v>20019</v>
      </c>
    </row>
    <row r="8556" spans="1:1" x14ac:dyDescent="0.2">
      <c r="A8556" t="s">
        <v>20020</v>
      </c>
    </row>
    <row r="8557" spans="1:1" x14ac:dyDescent="0.2">
      <c r="A8557" t="s">
        <v>20021</v>
      </c>
    </row>
    <row r="8558" spans="1:1" x14ac:dyDescent="0.2">
      <c r="A8558" t="s">
        <v>20022</v>
      </c>
    </row>
    <row r="8559" spans="1:1" x14ac:dyDescent="0.2">
      <c r="A8559" t="s">
        <v>20023</v>
      </c>
    </row>
    <row r="8560" spans="1:1" x14ac:dyDescent="0.2">
      <c r="A8560" t="s">
        <v>20024</v>
      </c>
    </row>
    <row r="8561" spans="1:1" x14ac:dyDescent="0.2">
      <c r="A8561" t="s">
        <v>20025</v>
      </c>
    </row>
    <row r="8562" spans="1:1" x14ac:dyDescent="0.2">
      <c r="A8562" t="s">
        <v>20026</v>
      </c>
    </row>
    <row r="8563" spans="1:1" x14ac:dyDescent="0.2">
      <c r="A8563" t="s">
        <v>20027</v>
      </c>
    </row>
    <row r="8564" spans="1:1" x14ac:dyDescent="0.2">
      <c r="A8564" t="s">
        <v>20028</v>
      </c>
    </row>
    <row r="8565" spans="1:1" x14ac:dyDescent="0.2">
      <c r="A8565" t="s">
        <v>20029</v>
      </c>
    </row>
    <row r="8566" spans="1:1" x14ac:dyDescent="0.2">
      <c r="A8566" t="s">
        <v>20030</v>
      </c>
    </row>
    <row r="8567" spans="1:1" x14ac:dyDescent="0.2">
      <c r="A8567" t="s">
        <v>20031</v>
      </c>
    </row>
    <row r="8568" spans="1:1" x14ac:dyDescent="0.2">
      <c r="A8568" t="s">
        <v>20032</v>
      </c>
    </row>
    <row r="8569" spans="1:1" x14ac:dyDescent="0.2">
      <c r="A8569" t="s">
        <v>20033</v>
      </c>
    </row>
    <row r="8570" spans="1:1" x14ac:dyDescent="0.2">
      <c r="A8570" t="s">
        <v>20034</v>
      </c>
    </row>
    <row r="8571" spans="1:1" x14ac:dyDescent="0.2">
      <c r="A8571" t="s">
        <v>20035</v>
      </c>
    </row>
    <row r="8572" spans="1:1" x14ac:dyDescent="0.2">
      <c r="A8572" t="s">
        <v>20036</v>
      </c>
    </row>
    <row r="8573" spans="1:1" x14ac:dyDescent="0.2">
      <c r="A8573" t="s">
        <v>20037</v>
      </c>
    </row>
    <row r="8574" spans="1:1" x14ac:dyDescent="0.2">
      <c r="A8574" t="s">
        <v>20038</v>
      </c>
    </row>
    <row r="8575" spans="1:1" x14ac:dyDescent="0.2">
      <c r="A8575" t="s">
        <v>20039</v>
      </c>
    </row>
    <row r="8576" spans="1:1" x14ac:dyDescent="0.2">
      <c r="A8576" t="s">
        <v>20040</v>
      </c>
    </row>
    <row r="8577" spans="1:1" x14ac:dyDescent="0.2">
      <c r="A8577" t="s">
        <v>20041</v>
      </c>
    </row>
    <row r="8578" spans="1:1" x14ac:dyDescent="0.2">
      <c r="A8578" t="s">
        <v>20042</v>
      </c>
    </row>
    <row r="8579" spans="1:1" x14ac:dyDescent="0.2">
      <c r="A8579" t="s">
        <v>20043</v>
      </c>
    </row>
    <row r="8580" spans="1:1" x14ac:dyDescent="0.2">
      <c r="A8580" t="s">
        <v>20044</v>
      </c>
    </row>
    <row r="8581" spans="1:1" x14ac:dyDescent="0.2">
      <c r="A8581" t="s">
        <v>20045</v>
      </c>
    </row>
    <row r="8582" spans="1:1" x14ac:dyDescent="0.2">
      <c r="A8582" t="s">
        <v>20046</v>
      </c>
    </row>
    <row r="8583" spans="1:1" x14ac:dyDescent="0.2">
      <c r="A8583" t="s">
        <v>20047</v>
      </c>
    </row>
    <row r="8584" spans="1:1" x14ac:dyDescent="0.2">
      <c r="A8584" t="s">
        <v>20048</v>
      </c>
    </row>
    <row r="8585" spans="1:1" x14ac:dyDescent="0.2">
      <c r="A8585" t="s">
        <v>20049</v>
      </c>
    </row>
    <row r="8586" spans="1:1" x14ac:dyDescent="0.2">
      <c r="A8586" t="s">
        <v>20050</v>
      </c>
    </row>
    <row r="8587" spans="1:1" x14ac:dyDescent="0.2">
      <c r="A8587" t="s">
        <v>20051</v>
      </c>
    </row>
    <row r="8588" spans="1:1" x14ac:dyDescent="0.2">
      <c r="A8588" t="s">
        <v>20052</v>
      </c>
    </row>
    <row r="8589" spans="1:1" x14ac:dyDescent="0.2">
      <c r="A8589" t="s">
        <v>20053</v>
      </c>
    </row>
    <row r="8590" spans="1:1" x14ac:dyDescent="0.2">
      <c r="A8590" t="s">
        <v>20054</v>
      </c>
    </row>
    <row r="8591" spans="1:1" x14ac:dyDescent="0.2">
      <c r="A8591" t="s">
        <v>20055</v>
      </c>
    </row>
    <row r="8592" spans="1:1" x14ac:dyDescent="0.2">
      <c r="A8592" t="s">
        <v>20056</v>
      </c>
    </row>
    <row r="8593" spans="1:1" x14ac:dyDescent="0.2">
      <c r="A8593" t="s">
        <v>20057</v>
      </c>
    </row>
    <row r="8594" spans="1:1" x14ac:dyDescent="0.2">
      <c r="A8594" t="s">
        <v>20058</v>
      </c>
    </row>
    <row r="8595" spans="1:1" x14ac:dyDescent="0.2">
      <c r="A8595" t="s">
        <v>20059</v>
      </c>
    </row>
    <row r="8596" spans="1:1" x14ac:dyDescent="0.2">
      <c r="A8596" t="s">
        <v>20060</v>
      </c>
    </row>
    <row r="8597" spans="1:1" x14ac:dyDescent="0.2">
      <c r="A8597" t="s">
        <v>20061</v>
      </c>
    </row>
    <row r="8598" spans="1:1" x14ac:dyDescent="0.2">
      <c r="A8598" t="s">
        <v>20062</v>
      </c>
    </row>
    <row r="8599" spans="1:1" x14ac:dyDescent="0.2">
      <c r="A8599" t="s">
        <v>20063</v>
      </c>
    </row>
    <row r="8600" spans="1:1" x14ac:dyDescent="0.2">
      <c r="A8600" t="s">
        <v>20064</v>
      </c>
    </row>
    <row r="8601" spans="1:1" x14ac:dyDescent="0.2">
      <c r="A8601" t="s">
        <v>20065</v>
      </c>
    </row>
    <row r="8602" spans="1:1" x14ac:dyDescent="0.2">
      <c r="A8602" t="s">
        <v>20066</v>
      </c>
    </row>
    <row r="8603" spans="1:1" x14ac:dyDescent="0.2">
      <c r="A8603" t="s">
        <v>20067</v>
      </c>
    </row>
    <row r="8604" spans="1:1" x14ac:dyDescent="0.2">
      <c r="A8604" t="s">
        <v>20068</v>
      </c>
    </row>
    <row r="8605" spans="1:1" x14ac:dyDescent="0.2">
      <c r="A8605" t="s">
        <v>20069</v>
      </c>
    </row>
    <row r="8606" spans="1:1" x14ac:dyDescent="0.2">
      <c r="A8606" t="s">
        <v>20070</v>
      </c>
    </row>
    <row r="8607" spans="1:1" x14ac:dyDescent="0.2">
      <c r="A8607" t="s">
        <v>20071</v>
      </c>
    </row>
    <row r="8608" spans="1:1" x14ac:dyDescent="0.2">
      <c r="A8608" t="s">
        <v>20072</v>
      </c>
    </row>
    <row r="8609" spans="1:1" x14ac:dyDescent="0.2">
      <c r="A8609" t="s">
        <v>20073</v>
      </c>
    </row>
    <row r="8610" spans="1:1" x14ac:dyDescent="0.2">
      <c r="A8610" t="s">
        <v>20074</v>
      </c>
    </row>
    <row r="8611" spans="1:1" x14ac:dyDescent="0.2">
      <c r="A8611" t="s">
        <v>20075</v>
      </c>
    </row>
    <row r="8612" spans="1:1" x14ac:dyDescent="0.2">
      <c r="A8612" t="s">
        <v>20076</v>
      </c>
    </row>
    <row r="8613" spans="1:1" x14ac:dyDescent="0.2">
      <c r="A8613" t="s">
        <v>20077</v>
      </c>
    </row>
    <row r="8614" spans="1:1" x14ac:dyDescent="0.2">
      <c r="A8614" t="s">
        <v>20078</v>
      </c>
    </row>
    <row r="8615" spans="1:1" x14ac:dyDescent="0.2">
      <c r="A8615" t="s">
        <v>20079</v>
      </c>
    </row>
    <row r="8616" spans="1:1" x14ac:dyDescent="0.2">
      <c r="A8616" t="s">
        <v>20080</v>
      </c>
    </row>
    <row r="8617" spans="1:1" x14ac:dyDescent="0.2">
      <c r="A8617" t="s">
        <v>20081</v>
      </c>
    </row>
    <row r="8618" spans="1:1" x14ac:dyDescent="0.2">
      <c r="A8618" t="s">
        <v>20082</v>
      </c>
    </row>
    <row r="8619" spans="1:1" x14ac:dyDescent="0.2">
      <c r="A8619" t="s">
        <v>20083</v>
      </c>
    </row>
    <row r="8620" spans="1:1" x14ac:dyDescent="0.2">
      <c r="A8620" t="s">
        <v>20084</v>
      </c>
    </row>
    <row r="8621" spans="1:1" x14ac:dyDescent="0.2">
      <c r="A8621" t="s">
        <v>20085</v>
      </c>
    </row>
    <row r="8622" spans="1:1" x14ac:dyDescent="0.2">
      <c r="A8622" t="s">
        <v>20086</v>
      </c>
    </row>
    <row r="8623" spans="1:1" x14ac:dyDescent="0.2">
      <c r="A8623" t="s">
        <v>20087</v>
      </c>
    </row>
    <row r="8624" spans="1:1" x14ac:dyDescent="0.2">
      <c r="A8624" t="s">
        <v>20088</v>
      </c>
    </row>
    <row r="8625" spans="1:1" x14ac:dyDescent="0.2">
      <c r="A8625" t="s">
        <v>20089</v>
      </c>
    </row>
    <row r="8626" spans="1:1" x14ac:dyDescent="0.2">
      <c r="A8626" t="s">
        <v>20090</v>
      </c>
    </row>
    <row r="8627" spans="1:1" x14ac:dyDescent="0.2">
      <c r="A8627" t="s">
        <v>20091</v>
      </c>
    </row>
    <row r="8628" spans="1:1" x14ac:dyDescent="0.2">
      <c r="A8628" t="s">
        <v>20092</v>
      </c>
    </row>
    <row r="8629" spans="1:1" x14ac:dyDescent="0.2">
      <c r="A8629" t="s">
        <v>20093</v>
      </c>
    </row>
    <row r="8630" spans="1:1" x14ac:dyDescent="0.2">
      <c r="A8630" t="s">
        <v>20094</v>
      </c>
    </row>
    <row r="8631" spans="1:1" x14ac:dyDescent="0.2">
      <c r="A8631" t="s">
        <v>20095</v>
      </c>
    </row>
    <row r="8632" spans="1:1" x14ac:dyDescent="0.2">
      <c r="A8632" t="s">
        <v>20096</v>
      </c>
    </row>
    <row r="8633" spans="1:1" x14ac:dyDescent="0.2">
      <c r="A8633" t="s">
        <v>20097</v>
      </c>
    </row>
    <row r="8634" spans="1:1" x14ac:dyDescent="0.2">
      <c r="A8634" t="s">
        <v>20098</v>
      </c>
    </row>
    <row r="8635" spans="1:1" x14ac:dyDescent="0.2">
      <c r="A8635" t="s">
        <v>20099</v>
      </c>
    </row>
    <row r="8636" spans="1:1" x14ac:dyDescent="0.2">
      <c r="A8636" t="s">
        <v>20100</v>
      </c>
    </row>
    <row r="8637" spans="1:1" x14ac:dyDescent="0.2">
      <c r="A8637" t="s">
        <v>20101</v>
      </c>
    </row>
    <row r="8638" spans="1:1" x14ac:dyDescent="0.2">
      <c r="A8638" t="s">
        <v>20102</v>
      </c>
    </row>
    <row r="8639" spans="1:1" x14ac:dyDescent="0.2">
      <c r="A8639" t="s">
        <v>20103</v>
      </c>
    </row>
    <row r="8640" spans="1:1" x14ac:dyDescent="0.2">
      <c r="A8640" t="s">
        <v>20104</v>
      </c>
    </row>
    <row r="8641" spans="1:1" x14ac:dyDescent="0.2">
      <c r="A8641" t="s">
        <v>20105</v>
      </c>
    </row>
    <row r="8642" spans="1:1" x14ac:dyDescent="0.2">
      <c r="A8642" t="s">
        <v>20106</v>
      </c>
    </row>
    <row r="8643" spans="1:1" x14ac:dyDescent="0.2">
      <c r="A8643" t="s">
        <v>20107</v>
      </c>
    </row>
    <row r="8644" spans="1:1" x14ac:dyDescent="0.2">
      <c r="A8644" t="s">
        <v>20108</v>
      </c>
    </row>
    <row r="8645" spans="1:1" x14ac:dyDescent="0.2">
      <c r="A8645" t="s">
        <v>20109</v>
      </c>
    </row>
    <row r="8646" spans="1:1" x14ac:dyDescent="0.2">
      <c r="A8646" t="s">
        <v>20110</v>
      </c>
    </row>
    <row r="8647" spans="1:1" x14ac:dyDescent="0.2">
      <c r="A8647" t="s">
        <v>20111</v>
      </c>
    </row>
    <row r="8648" spans="1:1" x14ac:dyDescent="0.2">
      <c r="A8648" t="s">
        <v>20112</v>
      </c>
    </row>
    <row r="8649" spans="1:1" x14ac:dyDescent="0.2">
      <c r="A8649" t="s">
        <v>20113</v>
      </c>
    </row>
    <row r="8650" spans="1:1" x14ac:dyDescent="0.2">
      <c r="A8650" t="s">
        <v>20114</v>
      </c>
    </row>
    <row r="8651" spans="1:1" x14ac:dyDescent="0.2">
      <c r="A8651" t="s">
        <v>20115</v>
      </c>
    </row>
    <row r="8652" spans="1:1" x14ac:dyDescent="0.2">
      <c r="A8652" t="s">
        <v>20116</v>
      </c>
    </row>
    <row r="8653" spans="1:1" x14ac:dyDescent="0.2">
      <c r="A8653" t="s">
        <v>20117</v>
      </c>
    </row>
    <row r="8654" spans="1:1" x14ac:dyDescent="0.2">
      <c r="A8654" t="s">
        <v>20118</v>
      </c>
    </row>
    <row r="8655" spans="1:1" x14ac:dyDescent="0.2">
      <c r="A8655" t="s">
        <v>20119</v>
      </c>
    </row>
    <row r="8656" spans="1:1" x14ac:dyDescent="0.2">
      <c r="A8656" t="s">
        <v>20120</v>
      </c>
    </row>
    <row r="8657" spans="1:1" x14ac:dyDescent="0.2">
      <c r="A8657" t="s">
        <v>20121</v>
      </c>
    </row>
    <row r="8658" spans="1:1" x14ac:dyDescent="0.2">
      <c r="A8658" t="s">
        <v>20122</v>
      </c>
    </row>
    <row r="8659" spans="1:1" x14ac:dyDescent="0.2">
      <c r="A8659" t="s">
        <v>20123</v>
      </c>
    </row>
    <row r="8660" spans="1:1" x14ac:dyDescent="0.2">
      <c r="A8660" t="s">
        <v>20124</v>
      </c>
    </row>
    <row r="8661" spans="1:1" x14ac:dyDescent="0.2">
      <c r="A8661" t="s">
        <v>20125</v>
      </c>
    </row>
    <row r="8662" spans="1:1" x14ac:dyDescent="0.2">
      <c r="A8662" t="s">
        <v>20126</v>
      </c>
    </row>
    <row r="8663" spans="1:1" x14ac:dyDescent="0.2">
      <c r="A8663" t="s">
        <v>20127</v>
      </c>
    </row>
    <row r="8664" spans="1:1" x14ac:dyDescent="0.2">
      <c r="A8664" t="s">
        <v>20128</v>
      </c>
    </row>
    <row r="8665" spans="1:1" x14ac:dyDescent="0.2">
      <c r="A8665" t="s">
        <v>20129</v>
      </c>
    </row>
    <row r="8666" spans="1:1" x14ac:dyDescent="0.2">
      <c r="A8666" t="s">
        <v>20130</v>
      </c>
    </row>
    <row r="8667" spans="1:1" x14ac:dyDescent="0.2">
      <c r="A8667" t="s">
        <v>20131</v>
      </c>
    </row>
    <row r="8668" spans="1:1" x14ac:dyDescent="0.2">
      <c r="A8668" t="s">
        <v>20132</v>
      </c>
    </row>
    <row r="8669" spans="1:1" x14ac:dyDescent="0.2">
      <c r="A8669" t="s">
        <v>20133</v>
      </c>
    </row>
    <row r="8670" spans="1:1" x14ac:dyDescent="0.2">
      <c r="A8670" t="s">
        <v>20134</v>
      </c>
    </row>
    <row r="8671" spans="1:1" x14ac:dyDescent="0.2">
      <c r="A8671" t="s">
        <v>20135</v>
      </c>
    </row>
    <row r="8672" spans="1:1" x14ac:dyDescent="0.2">
      <c r="A8672" t="s">
        <v>20136</v>
      </c>
    </row>
    <row r="8673" spans="1:1" x14ac:dyDescent="0.2">
      <c r="A8673" t="s">
        <v>20137</v>
      </c>
    </row>
    <row r="8674" spans="1:1" x14ac:dyDescent="0.2">
      <c r="A8674" t="s">
        <v>20138</v>
      </c>
    </row>
    <row r="8675" spans="1:1" x14ac:dyDescent="0.2">
      <c r="A8675" t="s">
        <v>20139</v>
      </c>
    </row>
    <row r="8676" spans="1:1" x14ac:dyDescent="0.2">
      <c r="A8676" t="s">
        <v>20140</v>
      </c>
    </row>
    <row r="8677" spans="1:1" x14ac:dyDescent="0.2">
      <c r="A8677" t="s">
        <v>20141</v>
      </c>
    </row>
    <row r="8678" spans="1:1" x14ac:dyDescent="0.2">
      <c r="A8678" t="s">
        <v>20142</v>
      </c>
    </row>
    <row r="8679" spans="1:1" x14ac:dyDescent="0.2">
      <c r="A8679" t="s">
        <v>20143</v>
      </c>
    </row>
    <row r="8680" spans="1:1" x14ac:dyDescent="0.2">
      <c r="A8680" t="s">
        <v>20144</v>
      </c>
    </row>
    <row r="8681" spans="1:1" x14ac:dyDescent="0.2">
      <c r="A8681" t="s">
        <v>20145</v>
      </c>
    </row>
    <row r="8682" spans="1:1" x14ac:dyDescent="0.2">
      <c r="A8682" t="s">
        <v>20146</v>
      </c>
    </row>
    <row r="8683" spans="1:1" x14ac:dyDescent="0.2">
      <c r="A8683" t="s">
        <v>20147</v>
      </c>
    </row>
    <row r="8684" spans="1:1" x14ac:dyDescent="0.2">
      <c r="A8684" t="s">
        <v>20148</v>
      </c>
    </row>
    <row r="8685" spans="1:1" x14ac:dyDescent="0.2">
      <c r="A8685" t="s">
        <v>20149</v>
      </c>
    </row>
    <row r="8686" spans="1:1" x14ac:dyDescent="0.2">
      <c r="A8686" t="s">
        <v>20150</v>
      </c>
    </row>
    <row r="8687" spans="1:1" x14ac:dyDescent="0.2">
      <c r="A8687" t="s">
        <v>20151</v>
      </c>
    </row>
    <row r="8688" spans="1:1" x14ac:dyDescent="0.2">
      <c r="A8688" t="s">
        <v>20152</v>
      </c>
    </row>
    <row r="8689" spans="1:1" x14ac:dyDescent="0.2">
      <c r="A8689" t="s">
        <v>20153</v>
      </c>
    </row>
    <row r="8690" spans="1:1" x14ac:dyDescent="0.2">
      <c r="A8690" t="s">
        <v>20154</v>
      </c>
    </row>
    <row r="8691" spans="1:1" x14ac:dyDescent="0.2">
      <c r="A8691" t="s">
        <v>20155</v>
      </c>
    </row>
    <row r="8692" spans="1:1" x14ac:dyDescent="0.2">
      <c r="A8692" t="s">
        <v>20156</v>
      </c>
    </row>
    <row r="8693" spans="1:1" x14ac:dyDescent="0.2">
      <c r="A8693" t="s">
        <v>20157</v>
      </c>
    </row>
    <row r="8694" spans="1:1" x14ac:dyDescent="0.2">
      <c r="A8694" t="s">
        <v>20158</v>
      </c>
    </row>
    <row r="8695" spans="1:1" x14ac:dyDescent="0.2">
      <c r="A8695" t="s">
        <v>20159</v>
      </c>
    </row>
    <row r="8696" spans="1:1" x14ac:dyDescent="0.2">
      <c r="A8696" t="s">
        <v>20160</v>
      </c>
    </row>
    <row r="8697" spans="1:1" x14ac:dyDescent="0.2">
      <c r="A8697" t="s">
        <v>20161</v>
      </c>
    </row>
    <row r="8698" spans="1:1" x14ac:dyDescent="0.2">
      <c r="A8698" t="s">
        <v>20162</v>
      </c>
    </row>
    <row r="8699" spans="1:1" x14ac:dyDescent="0.2">
      <c r="A8699" t="s">
        <v>20163</v>
      </c>
    </row>
    <row r="8700" spans="1:1" x14ac:dyDescent="0.2">
      <c r="A8700" t="s">
        <v>20164</v>
      </c>
    </row>
    <row r="8701" spans="1:1" x14ac:dyDescent="0.2">
      <c r="A8701" t="s">
        <v>20165</v>
      </c>
    </row>
    <row r="8702" spans="1:1" x14ac:dyDescent="0.2">
      <c r="A8702" t="s">
        <v>20166</v>
      </c>
    </row>
    <row r="8703" spans="1:1" x14ac:dyDescent="0.2">
      <c r="A8703" t="s">
        <v>20167</v>
      </c>
    </row>
    <row r="8704" spans="1:1" x14ac:dyDescent="0.2">
      <c r="A8704" t="s">
        <v>20168</v>
      </c>
    </row>
    <row r="8705" spans="1:1" x14ac:dyDescent="0.2">
      <c r="A8705" t="s">
        <v>20169</v>
      </c>
    </row>
    <row r="8706" spans="1:1" x14ac:dyDescent="0.2">
      <c r="A8706" t="s">
        <v>20170</v>
      </c>
    </row>
    <row r="8707" spans="1:1" x14ac:dyDescent="0.2">
      <c r="A8707" t="s">
        <v>20171</v>
      </c>
    </row>
    <row r="8708" spans="1:1" x14ac:dyDescent="0.2">
      <c r="A8708" t="s">
        <v>20172</v>
      </c>
    </row>
    <row r="8709" spans="1:1" x14ac:dyDescent="0.2">
      <c r="A8709" t="s">
        <v>20173</v>
      </c>
    </row>
    <row r="8710" spans="1:1" x14ac:dyDescent="0.2">
      <c r="A8710" t="s">
        <v>20174</v>
      </c>
    </row>
    <row r="8711" spans="1:1" x14ac:dyDescent="0.2">
      <c r="A8711" t="s">
        <v>20175</v>
      </c>
    </row>
    <row r="8712" spans="1:1" x14ac:dyDescent="0.2">
      <c r="A8712" t="s">
        <v>20176</v>
      </c>
    </row>
    <row r="8713" spans="1:1" x14ac:dyDescent="0.2">
      <c r="A8713" t="s">
        <v>20177</v>
      </c>
    </row>
    <row r="8714" spans="1:1" x14ac:dyDescent="0.2">
      <c r="A8714" t="s">
        <v>20178</v>
      </c>
    </row>
    <row r="8715" spans="1:1" x14ac:dyDescent="0.2">
      <c r="A8715" t="s">
        <v>20179</v>
      </c>
    </row>
    <row r="8716" spans="1:1" x14ac:dyDescent="0.2">
      <c r="A8716" t="s">
        <v>20180</v>
      </c>
    </row>
    <row r="8717" spans="1:1" x14ac:dyDescent="0.2">
      <c r="A8717" t="s">
        <v>20181</v>
      </c>
    </row>
    <row r="8718" spans="1:1" x14ac:dyDescent="0.2">
      <c r="A8718" t="s">
        <v>20182</v>
      </c>
    </row>
    <row r="8719" spans="1:1" x14ac:dyDescent="0.2">
      <c r="A8719" t="s">
        <v>20183</v>
      </c>
    </row>
    <row r="8720" spans="1:1" x14ac:dyDescent="0.2">
      <c r="A8720" t="s">
        <v>20184</v>
      </c>
    </row>
    <row r="8721" spans="1:1" x14ac:dyDescent="0.2">
      <c r="A8721" t="s">
        <v>20185</v>
      </c>
    </row>
    <row r="8722" spans="1:1" x14ac:dyDescent="0.2">
      <c r="A8722" t="s">
        <v>20186</v>
      </c>
    </row>
    <row r="8723" spans="1:1" x14ac:dyDescent="0.2">
      <c r="A8723" t="s">
        <v>20187</v>
      </c>
    </row>
    <row r="8724" spans="1:1" x14ac:dyDescent="0.2">
      <c r="A8724" t="s">
        <v>20188</v>
      </c>
    </row>
    <row r="8725" spans="1:1" x14ac:dyDescent="0.2">
      <c r="A8725" t="s">
        <v>20189</v>
      </c>
    </row>
    <row r="8726" spans="1:1" x14ac:dyDescent="0.2">
      <c r="A8726" t="s">
        <v>20190</v>
      </c>
    </row>
    <row r="8727" spans="1:1" x14ac:dyDescent="0.2">
      <c r="A8727" t="s">
        <v>20191</v>
      </c>
    </row>
    <row r="8728" spans="1:1" x14ac:dyDescent="0.2">
      <c r="A8728" t="s">
        <v>20192</v>
      </c>
    </row>
    <row r="8729" spans="1:1" x14ac:dyDescent="0.2">
      <c r="A8729" t="s">
        <v>20193</v>
      </c>
    </row>
    <row r="8730" spans="1:1" x14ac:dyDescent="0.2">
      <c r="A8730" t="s">
        <v>20194</v>
      </c>
    </row>
    <row r="8731" spans="1:1" x14ac:dyDescent="0.2">
      <c r="A8731" t="s">
        <v>20195</v>
      </c>
    </row>
    <row r="8732" spans="1:1" x14ac:dyDescent="0.2">
      <c r="A8732" t="s">
        <v>20196</v>
      </c>
    </row>
    <row r="8733" spans="1:1" x14ac:dyDescent="0.2">
      <c r="A8733" t="s">
        <v>20197</v>
      </c>
    </row>
    <row r="8734" spans="1:1" x14ac:dyDescent="0.2">
      <c r="A8734" t="s">
        <v>20198</v>
      </c>
    </row>
    <row r="8735" spans="1:1" x14ac:dyDescent="0.2">
      <c r="A8735" t="s">
        <v>20199</v>
      </c>
    </row>
    <row r="8736" spans="1:1" x14ac:dyDescent="0.2">
      <c r="A8736" t="s">
        <v>20200</v>
      </c>
    </row>
    <row r="8737" spans="1:1" x14ac:dyDescent="0.2">
      <c r="A8737" t="s">
        <v>20201</v>
      </c>
    </row>
    <row r="8738" spans="1:1" x14ac:dyDescent="0.2">
      <c r="A8738" t="s">
        <v>20202</v>
      </c>
    </row>
    <row r="8739" spans="1:1" x14ac:dyDescent="0.2">
      <c r="A8739" t="s">
        <v>20203</v>
      </c>
    </row>
    <row r="8740" spans="1:1" x14ac:dyDescent="0.2">
      <c r="A8740" t="s">
        <v>20204</v>
      </c>
    </row>
    <row r="8741" spans="1:1" x14ac:dyDescent="0.2">
      <c r="A8741" t="s">
        <v>20205</v>
      </c>
    </row>
    <row r="8742" spans="1:1" x14ac:dyDescent="0.2">
      <c r="A8742" t="s">
        <v>20206</v>
      </c>
    </row>
    <row r="8743" spans="1:1" x14ac:dyDescent="0.2">
      <c r="A8743" t="s">
        <v>20207</v>
      </c>
    </row>
    <row r="8744" spans="1:1" x14ac:dyDescent="0.2">
      <c r="A8744" t="s">
        <v>20208</v>
      </c>
    </row>
    <row r="8745" spans="1:1" x14ac:dyDescent="0.2">
      <c r="A8745" t="s">
        <v>20209</v>
      </c>
    </row>
    <row r="8746" spans="1:1" x14ac:dyDescent="0.2">
      <c r="A8746" t="s">
        <v>20210</v>
      </c>
    </row>
    <row r="8747" spans="1:1" x14ac:dyDescent="0.2">
      <c r="A8747" t="s">
        <v>20211</v>
      </c>
    </row>
    <row r="8748" spans="1:1" x14ac:dyDescent="0.2">
      <c r="A8748" t="s">
        <v>20212</v>
      </c>
    </row>
    <row r="8749" spans="1:1" x14ac:dyDescent="0.2">
      <c r="A8749" t="s">
        <v>20213</v>
      </c>
    </row>
    <row r="8750" spans="1:1" x14ac:dyDescent="0.2">
      <c r="A8750" t="s">
        <v>20214</v>
      </c>
    </row>
    <row r="8751" spans="1:1" x14ac:dyDescent="0.2">
      <c r="A8751" t="s">
        <v>20215</v>
      </c>
    </row>
    <row r="8752" spans="1:1" x14ac:dyDescent="0.2">
      <c r="A8752" t="s">
        <v>20216</v>
      </c>
    </row>
    <row r="8753" spans="1:1" x14ac:dyDescent="0.2">
      <c r="A8753" t="s">
        <v>20217</v>
      </c>
    </row>
    <row r="8754" spans="1:1" x14ac:dyDescent="0.2">
      <c r="A8754" t="s">
        <v>20218</v>
      </c>
    </row>
    <row r="8755" spans="1:1" x14ac:dyDescent="0.2">
      <c r="A8755" t="s">
        <v>20219</v>
      </c>
    </row>
    <row r="8756" spans="1:1" x14ac:dyDescent="0.2">
      <c r="A8756" t="s">
        <v>20220</v>
      </c>
    </row>
    <row r="8757" spans="1:1" x14ac:dyDescent="0.2">
      <c r="A8757" t="s">
        <v>20221</v>
      </c>
    </row>
    <row r="8758" spans="1:1" x14ac:dyDescent="0.2">
      <c r="A8758" t="s">
        <v>20222</v>
      </c>
    </row>
    <row r="8759" spans="1:1" x14ac:dyDescent="0.2">
      <c r="A8759" t="s">
        <v>20223</v>
      </c>
    </row>
    <row r="8760" spans="1:1" x14ac:dyDescent="0.2">
      <c r="A8760" t="s">
        <v>20224</v>
      </c>
    </row>
    <row r="8761" spans="1:1" x14ac:dyDescent="0.2">
      <c r="A8761" t="s">
        <v>20225</v>
      </c>
    </row>
    <row r="8762" spans="1:1" x14ac:dyDescent="0.2">
      <c r="A8762" t="s">
        <v>20226</v>
      </c>
    </row>
    <row r="8763" spans="1:1" x14ac:dyDescent="0.2">
      <c r="A8763" t="s">
        <v>20227</v>
      </c>
    </row>
    <row r="8764" spans="1:1" x14ac:dyDescent="0.2">
      <c r="A8764" t="s">
        <v>20228</v>
      </c>
    </row>
    <row r="8765" spans="1:1" x14ac:dyDescent="0.2">
      <c r="A8765" t="s">
        <v>20229</v>
      </c>
    </row>
    <row r="8766" spans="1:1" x14ac:dyDescent="0.2">
      <c r="A8766" t="s">
        <v>20230</v>
      </c>
    </row>
    <row r="8767" spans="1:1" x14ac:dyDescent="0.2">
      <c r="A8767" t="s">
        <v>20231</v>
      </c>
    </row>
    <row r="8768" spans="1:1" x14ac:dyDescent="0.2">
      <c r="A8768" t="s">
        <v>20232</v>
      </c>
    </row>
    <row r="8769" spans="1:1" x14ac:dyDescent="0.2">
      <c r="A8769" t="s">
        <v>20233</v>
      </c>
    </row>
    <row r="8770" spans="1:1" x14ac:dyDescent="0.2">
      <c r="A8770" t="s">
        <v>20234</v>
      </c>
    </row>
    <row r="8771" spans="1:1" x14ac:dyDescent="0.2">
      <c r="A8771" t="s">
        <v>20235</v>
      </c>
    </row>
    <row r="8772" spans="1:1" x14ac:dyDescent="0.2">
      <c r="A8772" t="s">
        <v>20236</v>
      </c>
    </row>
    <row r="8773" spans="1:1" x14ac:dyDescent="0.2">
      <c r="A8773" t="s">
        <v>20237</v>
      </c>
    </row>
    <row r="8774" spans="1:1" x14ac:dyDescent="0.2">
      <c r="A8774" t="s">
        <v>20238</v>
      </c>
    </row>
    <row r="8775" spans="1:1" x14ac:dyDescent="0.2">
      <c r="A8775" t="s">
        <v>20239</v>
      </c>
    </row>
    <row r="8776" spans="1:1" x14ac:dyDescent="0.2">
      <c r="A8776" t="s">
        <v>20240</v>
      </c>
    </row>
    <row r="8777" spans="1:1" x14ac:dyDescent="0.2">
      <c r="A8777" t="s">
        <v>20241</v>
      </c>
    </row>
    <row r="8778" spans="1:1" x14ac:dyDescent="0.2">
      <c r="A8778" t="s">
        <v>20242</v>
      </c>
    </row>
    <row r="8779" spans="1:1" x14ac:dyDescent="0.2">
      <c r="A8779" t="s">
        <v>20243</v>
      </c>
    </row>
    <row r="8780" spans="1:1" x14ac:dyDescent="0.2">
      <c r="A8780" t="s">
        <v>20244</v>
      </c>
    </row>
    <row r="8781" spans="1:1" x14ac:dyDescent="0.2">
      <c r="A8781" t="s">
        <v>20245</v>
      </c>
    </row>
    <row r="8782" spans="1:1" x14ac:dyDescent="0.2">
      <c r="A8782" t="s">
        <v>20246</v>
      </c>
    </row>
    <row r="8783" spans="1:1" x14ac:dyDescent="0.2">
      <c r="A8783" t="s">
        <v>20247</v>
      </c>
    </row>
    <row r="8784" spans="1:1" x14ac:dyDescent="0.2">
      <c r="A8784" t="s">
        <v>20248</v>
      </c>
    </row>
    <row r="8785" spans="1:1" x14ac:dyDescent="0.2">
      <c r="A8785" t="s">
        <v>20249</v>
      </c>
    </row>
    <row r="8786" spans="1:1" x14ac:dyDescent="0.2">
      <c r="A8786" t="s">
        <v>20250</v>
      </c>
    </row>
    <row r="8787" spans="1:1" x14ac:dyDescent="0.2">
      <c r="A8787" t="s">
        <v>20251</v>
      </c>
    </row>
    <row r="8788" spans="1:1" x14ac:dyDescent="0.2">
      <c r="A8788" t="s">
        <v>20252</v>
      </c>
    </row>
    <row r="8789" spans="1:1" x14ac:dyDescent="0.2">
      <c r="A8789" t="s">
        <v>20253</v>
      </c>
    </row>
    <row r="8790" spans="1:1" x14ac:dyDescent="0.2">
      <c r="A8790" t="s">
        <v>20254</v>
      </c>
    </row>
    <row r="8791" spans="1:1" x14ac:dyDescent="0.2">
      <c r="A8791" t="s">
        <v>20255</v>
      </c>
    </row>
    <row r="8792" spans="1:1" x14ac:dyDescent="0.2">
      <c r="A8792" t="s">
        <v>20256</v>
      </c>
    </row>
    <row r="8793" spans="1:1" x14ac:dyDescent="0.2">
      <c r="A8793" t="s">
        <v>20257</v>
      </c>
    </row>
    <row r="8794" spans="1:1" x14ac:dyDescent="0.2">
      <c r="A8794" t="s">
        <v>20258</v>
      </c>
    </row>
    <row r="8795" spans="1:1" x14ac:dyDescent="0.2">
      <c r="A8795" t="s">
        <v>20259</v>
      </c>
    </row>
    <row r="8796" spans="1:1" x14ac:dyDescent="0.2">
      <c r="A8796" t="s">
        <v>20260</v>
      </c>
    </row>
    <row r="8797" spans="1:1" x14ac:dyDescent="0.2">
      <c r="A8797" t="s">
        <v>20261</v>
      </c>
    </row>
    <row r="8798" spans="1:1" x14ac:dyDescent="0.2">
      <c r="A8798" t="s">
        <v>20262</v>
      </c>
    </row>
    <row r="8799" spans="1:1" x14ac:dyDescent="0.2">
      <c r="A8799" t="s">
        <v>20263</v>
      </c>
    </row>
    <row r="8800" spans="1:1" x14ac:dyDescent="0.2">
      <c r="A8800" t="s">
        <v>20264</v>
      </c>
    </row>
    <row r="8801" spans="1:1" x14ac:dyDescent="0.2">
      <c r="A8801" t="s">
        <v>20265</v>
      </c>
    </row>
    <row r="8802" spans="1:1" x14ac:dyDescent="0.2">
      <c r="A8802" t="s">
        <v>20266</v>
      </c>
    </row>
    <row r="8803" spans="1:1" x14ac:dyDescent="0.2">
      <c r="A8803" t="s">
        <v>20267</v>
      </c>
    </row>
    <row r="8804" spans="1:1" x14ac:dyDescent="0.2">
      <c r="A8804" t="s">
        <v>20268</v>
      </c>
    </row>
    <row r="8805" spans="1:1" x14ac:dyDescent="0.2">
      <c r="A8805" t="s">
        <v>20269</v>
      </c>
    </row>
    <row r="8806" spans="1:1" x14ac:dyDescent="0.2">
      <c r="A8806" t="s">
        <v>20270</v>
      </c>
    </row>
    <row r="8807" spans="1:1" x14ac:dyDescent="0.2">
      <c r="A8807" t="s">
        <v>20271</v>
      </c>
    </row>
    <row r="8808" spans="1:1" x14ac:dyDescent="0.2">
      <c r="A8808" t="s">
        <v>20272</v>
      </c>
    </row>
    <row r="8809" spans="1:1" x14ac:dyDescent="0.2">
      <c r="A8809" t="s">
        <v>20273</v>
      </c>
    </row>
    <row r="8810" spans="1:1" x14ac:dyDescent="0.2">
      <c r="A8810" t="s">
        <v>20274</v>
      </c>
    </row>
    <row r="8811" spans="1:1" x14ac:dyDescent="0.2">
      <c r="A8811" t="s">
        <v>20275</v>
      </c>
    </row>
    <row r="8812" spans="1:1" x14ac:dyDescent="0.2">
      <c r="A8812" t="s">
        <v>20276</v>
      </c>
    </row>
    <row r="8813" spans="1:1" x14ac:dyDescent="0.2">
      <c r="A8813" t="s">
        <v>20277</v>
      </c>
    </row>
    <row r="8814" spans="1:1" x14ac:dyDescent="0.2">
      <c r="A8814" t="s">
        <v>20278</v>
      </c>
    </row>
    <row r="8815" spans="1:1" x14ac:dyDescent="0.2">
      <c r="A8815" t="s">
        <v>20279</v>
      </c>
    </row>
    <row r="8816" spans="1:1" x14ac:dyDescent="0.2">
      <c r="A8816" t="s">
        <v>20280</v>
      </c>
    </row>
    <row r="8817" spans="1:1" x14ac:dyDescent="0.2">
      <c r="A8817" t="s">
        <v>20281</v>
      </c>
    </row>
    <row r="8818" spans="1:1" x14ac:dyDescent="0.2">
      <c r="A8818" t="s">
        <v>20282</v>
      </c>
    </row>
    <row r="8819" spans="1:1" x14ac:dyDescent="0.2">
      <c r="A8819" t="s">
        <v>20283</v>
      </c>
    </row>
    <row r="8820" spans="1:1" x14ac:dyDescent="0.2">
      <c r="A8820" t="s">
        <v>20284</v>
      </c>
    </row>
    <row r="8821" spans="1:1" x14ac:dyDescent="0.2">
      <c r="A8821" t="s">
        <v>20285</v>
      </c>
    </row>
    <row r="8822" spans="1:1" x14ac:dyDescent="0.2">
      <c r="A8822" t="s">
        <v>20286</v>
      </c>
    </row>
    <row r="8823" spans="1:1" x14ac:dyDescent="0.2">
      <c r="A8823" t="s">
        <v>20287</v>
      </c>
    </row>
    <row r="8824" spans="1:1" x14ac:dyDescent="0.2">
      <c r="A8824" t="s">
        <v>20288</v>
      </c>
    </row>
    <row r="8825" spans="1:1" x14ac:dyDescent="0.2">
      <c r="A8825" t="s">
        <v>20289</v>
      </c>
    </row>
    <row r="8826" spans="1:1" x14ac:dyDescent="0.2">
      <c r="A8826" t="s">
        <v>20290</v>
      </c>
    </row>
    <row r="8827" spans="1:1" x14ac:dyDescent="0.2">
      <c r="A8827" t="s">
        <v>20291</v>
      </c>
    </row>
    <row r="8828" spans="1:1" x14ac:dyDescent="0.2">
      <c r="A8828" t="s">
        <v>20292</v>
      </c>
    </row>
    <row r="8829" spans="1:1" x14ac:dyDescent="0.2">
      <c r="A8829" t="s">
        <v>20293</v>
      </c>
    </row>
    <row r="8830" spans="1:1" x14ac:dyDescent="0.2">
      <c r="A8830" t="s">
        <v>20294</v>
      </c>
    </row>
    <row r="8831" spans="1:1" x14ac:dyDescent="0.2">
      <c r="A8831" t="s">
        <v>20295</v>
      </c>
    </row>
    <row r="8832" spans="1:1" x14ac:dyDescent="0.2">
      <c r="A8832" t="s">
        <v>20296</v>
      </c>
    </row>
    <row r="8833" spans="1:1" x14ac:dyDescent="0.2">
      <c r="A8833" t="s">
        <v>20297</v>
      </c>
    </row>
    <row r="8834" spans="1:1" x14ac:dyDescent="0.2">
      <c r="A8834" t="s">
        <v>20298</v>
      </c>
    </row>
    <row r="8835" spans="1:1" x14ac:dyDescent="0.2">
      <c r="A8835" t="s">
        <v>20299</v>
      </c>
    </row>
    <row r="8836" spans="1:1" x14ac:dyDescent="0.2">
      <c r="A8836" t="s">
        <v>20300</v>
      </c>
    </row>
    <row r="8837" spans="1:1" x14ac:dyDescent="0.2">
      <c r="A8837" t="s">
        <v>20301</v>
      </c>
    </row>
    <row r="8838" spans="1:1" x14ac:dyDescent="0.2">
      <c r="A8838" t="s">
        <v>20302</v>
      </c>
    </row>
    <row r="8839" spans="1:1" x14ac:dyDescent="0.2">
      <c r="A8839" t="s">
        <v>20303</v>
      </c>
    </row>
    <row r="8840" spans="1:1" x14ac:dyDescent="0.2">
      <c r="A8840" t="s">
        <v>20304</v>
      </c>
    </row>
    <row r="8841" spans="1:1" x14ac:dyDescent="0.2">
      <c r="A8841" t="s">
        <v>20305</v>
      </c>
    </row>
    <row r="8842" spans="1:1" x14ac:dyDescent="0.2">
      <c r="A8842" t="s">
        <v>20306</v>
      </c>
    </row>
    <row r="8843" spans="1:1" x14ac:dyDescent="0.2">
      <c r="A8843" t="s">
        <v>20307</v>
      </c>
    </row>
    <row r="8844" spans="1:1" x14ac:dyDescent="0.2">
      <c r="A8844" t="s">
        <v>20308</v>
      </c>
    </row>
    <row r="8845" spans="1:1" x14ac:dyDescent="0.2">
      <c r="A8845" t="s">
        <v>20309</v>
      </c>
    </row>
    <row r="8846" spans="1:1" x14ac:dyDescent="0.2">
      <c r="A8846" t="s">
        <v>20310</v>
      </c>
    </row>
    <row r="8847" spans="1:1" x14ac:dyDescent="0.2">
      <c r="A8847" t="s">
        <v>20311</v>
      </c>
    </row>
    <row r="8848" spans="1:1" x14ac:dyDescent="0.2">
      <c r="A8848" t="s">
        <v>20312</v>
      </c>
    </row>
    <row r="8849" spans="1:1" x14ac:dyDescent="0.2">
      <c r="A8849" t="s">
        <v>20313</v>
      </c>
    </row>
    <row r="8850" spans="1:1" x14ac:dyDescent="0.2">
      <c r="A8850" t="s">
        <v>20314</v>
      </c>
    </row>
    <row r="8851" spans="1:1" x14ac:dyDescent="0.2">
      <c r="A8851" t="s">
        <v>20315</v>
      </c>
    </row>
    <row r="8852" spans="1:1" x14ac:dyDescent="0.2">
      <c r="A8852" t="s">
        <v>20316</v>
      </c>
    </row>
    <row r="8853" spans="1:1" x14ac:dyDescent="0.2">
      <c r="A8853" t="s">
        <v>20317</v>
      </c>
    </row>
    <row r="8854" spans="1:1" x14ac:dyDescent="0.2">
      <c r="A8854" t="s">
        <v>20318</v>
      </c>
    </row>
    <row r="8855" spans="1:1" x14ac:dyDescent="0.2">
      <c r="A8855" t="s">
        <v>20319</v>
      </c>
    </row>
    <row r="8856" spans="1:1" x14ac:dyDescent="0.2">
      <c r="A8856" t="s">
        <v>20320</v>
      </c>
    </row>
    <row r="8857" spans="1:1" x14ac:dyDescent="0.2">
      <c r="A8857" t="s">
        <v>20321</v>
      </c>
    </row>
    <row r="8858" spans="1:1" x14ac:dyDescent="0.2">
      <c r="A8858" t="s">
        <v>20322</v>
      </c>
    </row>
    <row r="8859" spans="1:1" x14ac:dyDescent="0.2">
      <c r="A8859" t="s">
        <v>20323</v>
      </c>
    </row>
    <row r="8860" spans="1:1" x14ac:dyDescent="0.2">
      <c r="A8860" t="s">
        <v>20324</v>
      </c>
    </row>
    <row r="8861" spans="1:1" x14ac:dyDescent="0.2">
      <c r="A8861" t="s">
        <v>20325</v>
      </c>
    </row>
    <row r="8862" spans="1:1" x14ac:dyDescent="0.2">
      <c r="A8862" t="s">
        <v>20326</v>
      </c>
    </row>
    <row r="8863" spans="1:1" x14ac:dyDescent="0.2">
      <c r="A8863" t="s">
        <v>20327</v>
      </c>
    </row>
    <row r="8864" spans="1:1" x14ac:dyDescent="0.2">
      <c r="A8864" t="s">
        <v>20328</v>
      </c>
    </row>
    <row r="8865" spans="1:1" x14ac:dyDescent="0.2">
      <c r="A8865" t="s">
        <v>20329</v>
      </c>
    </row>
    <row r="8866" spans="1:1" x14ac:dyDescent="0.2">
      <c r="A8866" t="s">
        <v>20330</v>
      </c>
    </row>
    <row r="8867" spans="1:1" x14ac:dyDescent="0.2">
      <c r="A8867" t="s">
        <v>20331</v>
      </c>
    </row>
    <row r="8868" spans="1:1" x14ac:dyDescent="0.2">
      <c r="A8868" t="s">
        <v>20332</v>
      </c>
    </row>
    <row r="8869" spans="1:1" x14ac:dyDescent="0.2">
      <c r="A8869" t="s">
        <v>20333</v>
      </c>
    </row>
    <row r="8870" spans="1:1" x14ac:dyDescent="0.2">
      <c r="A8870" t="s">
        <v>20334</v>
      </c>
    </row>
    <row r="8871" spans="1:1" x14ac:dyDescent="0.2">
      <c r="A8871" t="s">
        <v>20335</v>
      </c>
    </row>
    <row r="8872" spans="1:1" x14ac:dyDescent="0.2">
      <c r="A8872" t="s">
        <v>20336</v>
      </c>
    </row>
    <row r="8873" spans="1:1" x14ac:dyDescent="0.2">
      <c r="A8873" t="s">
        <v>20337</v>
      </c>
    </row>
    <row r="8874" spans="1:1" x14ac:dyDescent="0.2">
      <c r="A8874" t="s">
        <v>20338</v>
      </c>
    </row>
    <row r="8875" spans="1:1" x14ac:dyDescent="0.2">
      <c r="A8875" t="s">
        <v>20339</v>
      </c>
    </row>
    <row r="8876" spans="1:1" x14ac:dyDescent="0.2">
      <c r="A8876" t="s">
        <v>20340</v>
      </c>
    </row>
    <row r="8877" spans="1:1" x14ac:dyDescent="0.2">
      <c r="A8877" t="s">
        <v>20341</v>
      </c>
    </row>
    <row r="8878" spans="1:1" x14ac:dyDescent="0.2">
      <c r="A8878" t="s">
        <v>20342</v>
      </c>
    </row>
    <row r="8879" spans="1:1" x14ac:dyDescent="0.2">
      <c r="A8879" t="s">
        <v>20343</v>
      </c>
    </row>
    <row r="8880" spans="1:1" x14ac:dyDescent="0.2">
      <c r="A8880" t="s">
        <v>20344</v>
      </c>
    </row>
    <row r="8881" spans="1:1" x14ac:dyDescent="0.2">
      <c r="A8881" t="s">
        <v>20345</v>
      </c>
    </row>
    <row r="8882" spans="1:1" x14ac:dyDescent="0.2">
      <c r="A8882" t="s">
        <v>20346</v>
      </c>
    </row>
    <row r="8883" spans="1:1" x14ac:dyDescent="0.2">
      <c r="A8883" t="s">
        <v>20347</v>
      </c>
    </row>
    <row r="8884" spans="1:1" x14ac:dyDescent="0.2">
      <c r="A8884" t="s">
        <v>20348</v>
      </c>
    </row>
    <row r="8885" spans="1:1" x14ac:dyDescent="0.2">
      <c r="A8885" t="s">
        <v>20349</v>
      </c>
    </row>
    <row r="8886" spans="1:1" x14ac:dyDescent="0.2">
      <c r="A8886" t="s">
        <v>20350</v>
      </c>
    </row>
    <row r="8887" spans="1:1" x14ac:dyDescent="0.2">
      <c r="A8887" t="s">
        <v>20351</v>
      </c>
    </row>
    <row r="8888" spans="1:1" x14ac:dyDescent="0.2">
      <c r="A8888" t="s">
        <v>20352</v>
      </c>
    </row>
    <row r="8889" spans="1:1" x14ac:dyDescent="0.2">
      <c r="A8889" t="s">
        <v>20353</v>
      </c>
    </row>
    <row r="8890" spans="1:1" x14ac:dyDescent="0.2">
      <c r="A8890" t="s">
        <v>20354</v>
      </c>
    </row>
    <row r="8891" spans="1:1" x14ac:dyDescent="0.2">
      <c r="A8891" t="s">
        <v>20355</v>
      </c>
    </row>
    <row r="8892" spans="1:1" x14ac:dyDescent="0.2">
      <c r="A8892" t="s">
        <v>20356</v>
      </c>
    </row>
    <row r="8893" spans="1:1" x14ac:dyDescent="0.2">
      <c r="A8893" t="s">
        <v>20357</v>
      </c>
    </row>
    <row r="8894" spans="1:1" x14ac:dyDescent="0.2">
      <c r="A8894" t="s">
        <v>20358</v>
      </c>
    </row>
    <row r="8895" spans="1:1" x14ac:dyDescent="0.2">
      <c r="A8895" t="s">
        <v>20359</v>
      </c>
    </row>
    <row r="8896" spans="1:1" x14ac:dyDescent="0.2">
      <c r="A8896" t="s">
        <v>20360</v>
      </c>
    </row>
    <row r="8897" spans="1:1" x14ac:dyDescent="0.2">
      <c r="A8897" t="s">
        <v>20361</v>
      </c>
    </row>
    <row r="8898" spans="1:1" x14ac:dyDescent="0.2">
      <c r="A8898" t="s">
        <v>20362</v>
      </c>
    </row>
    <row r="8899" spans="1:1" x14ac:dyDescent="0.2">
      <c r="A8899" t="s">
        <v>20363</v>
      </c>
    </row>
    <row r="8900" spans="1:1" x14ac:dyDescent="0.2">
      <c r="A8900" t="s">
        <v>20364</v>
      </c>
    </row>
    <row r="8901" spans="1:1" x14ac:dyDescent="0.2">
      <c r="A8901" t="s">
        <v>20365</v>
      </c>
    </row>
    <row r="8902" spans="1:1" x14ac:dyDescent="0.2">
      <c r="A8902" t="s">
        <v>20366</v>
      </c>
    </row>
    <row r="8903" spans="1:1" x14ac:dyDescent="0.2">
      <c r="A8903" t="s">
        <v>20367</v>
      </c>
    </row>
    <row r="8904" spans="1:1" x14ac:dyDescent="0.2">
      <c r="A8904" t="s">
        <v>20368</v>
      </c>
    </row>
    <row r="8905" spans="1:1" x14ac:dyDescent="0.2">
      <c r="A8905" t="s">
        <v>20369</v>
      </c>
    </row>
    <row r="8906" spans="1:1" x14ac:dyDescent="0.2">
      <c r="A8906" t="s">
        <v>20370</v>
      </c>
    </row>
    <row r="8907" spans="1:1" x14ac:dyDescent="0.2">
      <c r="A8907" t="s">
        <v>20371</v>
      </c>
    </row>
    <row r="8908" spans="1:1" x14ac:dyDescent="0.2">
      <c r="A8908" t="s">
        <v>20372</v>
      </c>
    </row>
    <row r="8909" spans="1:1" x14ac:dyDescent="0.2">
      <c r="A8909" t="s">
        <v>20373</v>
      </c>
    </row>
    <row r="8910" spans="1:1" x14ac:dyDescent="0.2">
      <c r="A8910" t="s">
        <v>20374</v>
      </c>
    </row>
    <row r="8911" spans="1:1" x14ac:dyDescent="0.2">
      <c r="A8911" t="s">
        <v>20375</v>
      </c>
    </row>
    <row r="8912" spans="1:1" x14ac:dyDescent="0.2">
      <c r="A8912" t="s">
        <v>20376</v>
      </c>
    </row>
    <row r="8913" spans="1:1" x14ac:dyDescent="0.2">
      <c r="A8913" t="s">
        <v>20377</v>
      </c>
    </row>
    <row r="8914" spans="1:1" x14ac:dyDescent="0.2">
      <c r="A8914" t="s">
        <v>20378</v>
      </c>
    </row>
    <row r="8915" spans="1:1" x14ac:dyDescent="0.2">
      <c r="A8915" t="s">
        <v>20379</v>
      </c>
    </row>
    <row r="8916" spans="1:1" x14ac:dyDescent="0.2">
      <c r="A8916" t="s">
        <v>20380</v>
      </c>
    </row>
    <row r="8917" spans="1:1" x14ac:dyDescent="0.2">
      <c r="A8917" t="s">
        <v>20381</v>
      </c>
    </row>
    <row r="8918" spans="1:1" x14ac:dyDescent="0.2">
      <c r="A8918" t="s">
        <v>20382</v>
      </c>
    </row>
    <row r="8919" spans="1:1" x14ac:dyDescent="0.2">
      <c r="A8919" t="s">
        <v>20383</v>
      </c>
    </row>
    <row r="8920" spans="1:1" x14ac:dyDescent="0.2">
      <c r="A8920" t="s">
        <v>20384</v>
      </c>
    </row>
    <row r="8921" spans="1:1" x14ac:dyDescent="0.2">
      <c r="A8921" t="s">
        <v>20385</v>
      </c>
    </row>
    <row r="8922" spans="1:1" x14ac:dyDescent="0.2">
      <c r="A8922" t="s">
        <v>20386</v>
      </c>
    </row>
    <row r="8923" spans="1:1" x14ac:dyDescent="0.2">
      <c r="A8923" t="s">
        <v>20387</v>
      </c>
    </row>
    <row r="8924" spans="1:1" x14ac:dyDescent="0.2">
      <c r="A8924" t="s">
        <v>20388</v>
      </c>
    </row>
    <row r="8925" spans="1:1" x14ac:dyDescent="0.2">
      <c r="A8925" t="s">
        <v>20389</v>
      </c>
    </row>
    <row r="8926" spans="1:1" x14ac:dyDescent="0.2">
      <c r="A8926" t="s">
        <v>20390</v>
      </c>
    </row>
    <row r="8927" spans="1:1" x14ac:dyDescent="0.2">
      <c r="A8927" t="s">
        <v>20391</v>
      </c>
    </row>
    <row r="8928" spans="1:1" x14ac:dyDescent="0.2">
      <c r="A8928" t="s">
        <v>20392</v>
      </c>
    </row>
    <row r="8929" spans="1:1" x14ac:dyDescent="0.2">
      <c r="A8929" t="s">
        <v>20393</v>
      </c>
    </row>
    <row r="8930" spans="1:1" x14ac:dyDescent="0.2">
      <c r="A8930" t="s">
        <v>20394</v>
      </c>
    </row>
    <row r="8931" spans="1:1" x14ac:dyDescent="0.2">
      <c r="A8931" t="s">
        <v>20395</v>
      </c>
    </row>
    <row r="8932" spans="1:1" x14ac:dyDescent="0.2">
      <c r="A8932" t="s">
        <v>20396</v>
      </c>
    </row>
    <row r="8933" spans="1:1" x14ac:dyDescent="0.2">
      <c r="A8933" t="s">
        <v>20397</v>
      </c>
    </row>
    <row r="8934" spans="1:1" x14ac:dyDescent="0.2">
      <c r="A8934" t="s">
        <v>20398</v>
      </c>
    </row>
    <row r="8935" spans="1:1" x14ac:dyDescent="0.2">
      <c r="A8935" t="s">
        <v>20399</v>
      </c>
    </row>
    <row r="8936" spans="1:1" x14ac:dyDescent="0.2">
      <c r="A8936" t="s">
        <v>20400</v>
      </c>
    </row>
    <row r="8937" spans="1:1" x14ac:dyDescent="0.2">
      <c r="A8937" t="s">
        <v>20401</v>
      </c>
    </row>
    <row r="8938" spans="1:1" x14ac:dyDescent="0.2">
      <c r="A8938" t="s">
        <v>20402</v>
      </c>
    </row>
    <row r="8939" spans="1:1" x14ac:dyDescent="0.2">
      <c r="A8939" t="s">
        <v>20403</v>
      </c>
    </row>
    <row r="8940" spans="1:1" x14ac:dyDescent="0.2">
      <c r="A8940" t="s">
        <v>20404</v>
      </c>
    </row>
    <row r="8941" spans="1:1" x14ac:dyDescent="0.2">
      <c r="A8941" t="s">
        <v>20405</v>
      </c>
    </row>
    <row r="8942" spans="1:1" x14ac:dyDescent="0.2">
      <c r="A8942" t="s">
        <v>20406</v>
      </c>
    </row>
    <row r="8943" spans="1:1" x14ac:dyDescent="0.2">
      <c r="A8943" t="s">
        <v>20407</v>
      </c>
    </row>
    <row r="8944" spans="1:1" x14ac:dyDescent="0.2">
      <c r="A8944" t="s">
        <v>20408</v>
      </c>
    </row>
    <row r="8945" spans="1:1" x14ac:dyDescent="0.2">
      <c r="A8945" t="s">
        <v>20409</v>
      </c>
    </row>
    <row r="8946" spans="1:1" x14ac:dyDescent="0.2">
      <c r="A8946" t="s">
        <v>20410</v>
      </c>
    </row>
    <row r="8947" spans="1:1" x14ac:dyDescent="0.2">
      <c r="A8947" t="s">
        <v>20411</v>
      </c>
    </row>
    <row r="8948" spans="1:1" x14ac:dyDescent="0.2">
      <c r="A8948" t="s">
        <v>20412</v>
      </c>
    </row>
    <row r="8949" spans="1:1" x14ac:dyDescent="0.2">
      <c r="A8949" t="s">
        <v>20413</v>
      </c>
    </row>
    <row r="8950" spans="1:1" x14ac:dyDescent="0.2">
      <c r="A8950" t="s">
        <v>20414</v>
      </c>
    </row>
    <row r="8951" spans="1:1" x14ac:dyDescent="0.2">
      <c r="A8951" t="s">
        <v>20415</v>
      </c>
    </row>
    <row r="8952" spans="1:1" x14ac:dyDescent="0.2">
      <c r="A8952" t="s">
        <v>20416</v>
      </c>
    </row>
    <row r="8953" spans="1:1" x14ac:dyDescent="0.2">
      <c r="A8953" t="s">
        <v>20417</v>
      </c>
    </row>
    <row r="8954" spans="1:1" x14ac:dyDescent="0.2">
      <c r="A8954" t="s">
        <v>20418</v>
      </c>
    </row>
    <row r="8955" spans="1:1" x14ac:dyDescent="0.2">
      <c r="A8955" t="s">
        <v>20419</v>
      </c>
    </row>
    <row r="8956" spans="1:1" x14ac:dyDescent="0.2">
      <c r="A8956" t="s">
        <v>20420</v>
      </c>
    </row>
    <row r="8957" spans="1:1" x14ac:dyDescent="0.2">
      <c r="A8957" t="s">
        <v>20421</v>
      </c>
    </row>
    <row r="8958" spans="1:1" x14ac:dyDescent="0.2">
      <c r="A8958" t="s">
        <v>20422</v>
      </c>
    </row>
    <row r="8959" spans="1:1" x14ac:dyDescent="0.2">
      <c r="A8959" t="s">
        <v>20423</v>
      </c>
    </row>
    <row r="8960" spans="1:1" x14ac:dyDescent="0.2">
      <c r="A8960" t="s">
        <v>20424</v>
      </c>
    </row>
    <row r="8961" spans="1:1" x14ac:dyDescent="0.2">
      <c r="A8961" t="s">
        <v>20425</v>
      </c>
    </row>
    <row r="8962" spans="1:1" x14ac:dyDescent="0.2">
      <c r="A8962" t="s">
        <v>20426</v>
      </c>
    </row>
    <row r="8963" spans="1:1" x14ac:dyDescent="0.2">
      <c r="A8963" t="s">
        <v>20427</v>
      </c>
    </row>
    <row r="8964" spans="1:1" x14ac:dyDescent="0.2">
      <c r="A8964" t="s">
        <v>20428</v>
      </c>
    </row>
    <row r="8965" spans="1:1" x14ac:dyDescent="0.2">
      <c r="A8965" t="s">
        <v>20429</v>
      </c>
    </row>
    <row r="8966" spans="1:1" x14ac:dyDescent="0.2">
      <c r="A8966" t="s">
        <v>20430</v>
      </c>
    </row>
    <row r="8967" spans="1:1" x14ac:dyDescent="0.2">
      <c r="A8967" t="s">
        <v>20431</v>
      </c>
    </row>
    <row r="8968" spans="1:1" x14ac:dyDescent="0.2">
      <c r="A8968" t="s">
        <v>20432</v>
      </c>
    </row>
    <row r="8969" spans="1:1" x14ac:dyDescent="0.2">
      <c r="A8969" t="s">
        <v>20433</v>
      </c>
    </row>
    <row r="8970" spans="1:1" x14ac:dyDescent="0.2">
      <c r="A8970" t="s">
        <v>20434</v>
      </c>
    </row>
    <row r="8971" spans="1:1" x14ac:dyDescent="0.2">
      <c r="A8971" t="s">
        <v>20435</v>
      </c>
    </row>
    <row r="8972" spans="1:1" x14ac:dyDescent="0.2">
      <c r="A8972" t="s">
        <v>20436</v>
      </c>
    </row>
    <row r="8973" spans="1:1" x14ac:dyDescent="0.2">
      <c r="A8973" t="s">
        <v>20437</v>
      </c>
    </row>
    <row r="8974" spans="1:1" x14ac:dyDescent="0.2">
      <c r="A8974" t="s">
        <v>20438</v>
      </c>
    </row>
    <row r="8975" spans="1:1" x14ac:dyDescent="0.2">
      <c r="A8975" t="s">
        <v>20439</v>
      </c>
    </row>
    <row r="8976" spans="1:1" x14ac:dyDescent="0.2">
      <c r="A8976" t="s">
        <v>20440</v>
      </c>
    </row>
    <row r="8977" spans="1:1" x14ac:dyDescent="0.2">
      <c r="A8977" t="s">
        <v>20441</v>
      </c>
    </row>
    <row r="8978" spans="1:1" x14ac:dyDescent="0.2">
      <c r="A8978" t="s">
        <v>20442</v>
      </c>
    </row>
    <row r="8979" spans="1:1" x14ac:dyDescent="0.2">
      <c r="A8979" t="s">
        <v>20443</v>
      </c>
    </row>
    <row r="8980" spans="1:1" x14ac:dyDescent="0.2">
      <c r="A8980" t="s">
        <v>20444</v>
      </c>
    </row>
    <row r="8981" spans="1:1" x14ac:dyDescent="0.2">
      <c r="A8981" t="s">
        <v>20445</v>
      </c>
    </row>
    <row r="8982" spans="1:1" x14ac:dyDescent="0.2">
      <c r="A8982" t="s">
        <v>20446</v>
      </c>
    </row>
    <row r="8983" spans="1:1" x14ac:dyDescent="0.2">
      <c r="A8983" t="s">
        <v>20447</v>
      </c>
    </row>
    <row r="8984" spans="1:1" x14ac:dyDescent="0.2">
      <c r="A8984" t="s">
        <v>20448</v>
      </c>
    </row>
    <row r="8985" spans="1:1" x14ac:dyDescent="0.2">
      <c r="A8985" t="s">
        <v>20449</v>
      </c>
    </row>
    <row r="8986" spans="1:1" x14ac:dyDescent="0.2">
      <c r="A8986" t="s">
        <v>20450</v>
      </c>
    </row>
    <row r="8987" spans="1:1" x14ac:dyDescent="0.2">
      <c r="A8987" t="s">
        <v>20451</v>
      </c>
    </row>
    <row r="8988" spans="1:1" x14ac:dyDescent="0.2">
      <c r="A8988" t="s">
        <v>20452</v>
      </c>
    </row>
    <row r="8989" spans="1:1" x14ac:dyDescent="0.2">
      <c r="A8989" t="s">
        <v>20453</v>
      </c>
    </row>
    <row r="8990" spans="1:1" x14ac:dyDescent="0.2">
      <c r="A8990" t="s">
        <v>20454</v>
      </c>
    </row>
    <row r="8991" spans="1:1" x14ac:dyDescent="0.2">
      <c r="A8991" t="s">
        <v>20455</v>
      </c>
    </row>
    <row r="8992" spans="1:1" x14ac:dyDescent="0.2">
      <c r="A8992" t="s">
        <v>20456</v>
      </c>
    </row>
    <row r="8993" spans="1:1" x14ac:dyDescent="0.2">
      <c r="A8993" t="s">
        <v>20457</v>
      </c>
    </row>
    <row r="8994" spans="1:1" x14ac:dyDescent="0.2">
      <c r="A8994" t="s">
        <v>20458</v>
      </c>
    </row>
    <row r="8995" spans="1:1" x14ac:dyDescent="0.2">
      <c r="A8995" t="s">
        <v>20459</v>
      </c>
    </row>
    <row r="8996" spans="1:1" x14ac:dyDescent="0.2">
      <c r="A8996" t="s">
        <v>20460</v>
      </c>
    </row>
    <row r="8997" spans="1:1" x14ac:dyDescent="0.2">
      <c r="A8997" t="s">
        <v>20461</v>
      </c>
    </row>
    <row r="8998" spans="1:1" x14ac:dyDescent="0.2">
      <c r="A8998" t="s">
        <v>20462</v>
      </c>
    </row>
    <row r="8999" spans="1:1" x14ac:dyDescent="0.2">
      <c r="A8999" t="s">
        <v>20463</v>
      </c>
    </row>
    <row r="9000" spans="1:1" x14ac:dyDescent="0.2">
      <c r="A9000" t="s">
        <v>20464</v>
      </c>
    </row>
    <row r="9001" spans="1:1" x14ac:dyDescent="0.2">
      <c r="A9001" t="s">
        <v>20465</v>
      </c>
    </row>
    <row r="9002" spans="1:1" x14ac:dyDescent="0.2">
      <c r="A9002" t="s">
        <v>20466</v>
      </c>
    </row>
    <row r="9003" spans="1:1" x14ac:dyDescent="0.2">
      <c r="A9003" t="s">
        <v>20467</v>
      </c>
    </row>
    <row r="9004" spans="1:1" x14ac:dyDescent="0.2">
      <c r="A9004" t="s">
        <v>20468</v>
      </c>
    </row>
    <row r="9005" spans="1:1" x14ac:dyDescent="0.2">
      <c r="A9005" t="s">
        <v>20469</v>
      </c>
    </row>
    <row r="9006" spans="1:1" x14ac:dyDescent="0.2">
      <c r="A9006" t="s">
        <v>20470</v>
      </c>
    </row>
    <row r="9007" spans="1:1" x14ac:dyDescent="0.2">
      <c r="A9007" t="s">
        <v>20471</v>
      </c>
    </row>
    <row r="9008" spans="1:1" x14ac:dyDescent="0.2">
      <c r="A9008" t="s">
        <v>20472</v>
      </c>
    </row>
    <row r="9009" spans="1:1" x14ac:dyDescent="0.2">
      <c r="A9009" t="s">
        <v>20473</v>
      </c>
    </row>
    <row r="9010" spans="1:1" x14ac:dyDescent="0.2">
      <c r="A9010" t="s">
        <v>20474</v>
      </c>
    </row>
    <row r="9011" spans="1:1" x14ac:dyDescent="0.2">
      <c r="A9011" t="s">
        <v>20475</v>
      </c>
    </row>
    <row r="9012" spans="1:1" x14ac:dyDescent="0.2">
      <c r="A9012" t="s">
        <v>20476</v>
      </c>
    </row>
    <row r="9013" spans="1:1" x14ac:dyDescent="0.2">
      <c r="A9013" t="s">
        <v>20477</v>
      </c>
    </row>
    <row r="9014" spans="1:1" x14ac:dyDescent="0.2">
      <c r="A9014" t="s">
        <v>20478</v>
      </c>
    </row>
    <row r="9015" spans="1:1" x14ac:dyDescent="0.2">
      <c r="A9015" t="s">
        <v>20479</v>
      </c>
    </row>
    <row r="9016" spans="1:1" x14ac:dyDescent="0.2">
      <c r="A9016" t="s">
        <v>20480</v>
      </c>
    </row>
    <row r="9017" spans="1:1" x14ac:dyDescent="0.2">
      <c r="A9017" t="s">
        <v>20481</v>
      </c>
    </row>
    <row r="9018" spans="1:1" x14ac:dyDescent="0.2">
      <c r="A9018" t="s">
        <v>20482</v>
      </c>
    </row>
    <row r="9019" spans="1:1" x14ac:dyDescent="0.2">
      <c r="A9019" t="s">
        <v>20483</v>
      </c>
    </row>
    <row r="9020" spans="1:1" x14ac:dyDescent="0.2">
      <c r="A9020" t="s">
        <v>20484</v>
      </c>
    </row>
    <row r="9021" spans="1:1" x14ac:dyDescent="0.2">
      <c r="A9021" t="s">
        <v>20485</v>
      </c>
    </row>
    <row r="9022" spans="1:1" x14ac:dyDescent="0.2">
      <c r="A9022" t="s">
        <v>20486</v>
      </c>
    </row>
    <row r="9023" spans="1:1" x14ac:dyDescent="0.2">
      <c r="A9023" t="s">
        <v>20487</v>
      </c>
    </row>
    <row r="9024" spans="1:1" x14ac:dyDescent="0.2">
      <c r="A9024" t="s">
        <v>20488</v>
      </c>
    </row>
    <row r="9025" spans="1:1" x14ac:dyDescent="0.2">
      <c r="A9025" t="s">
        <v>20489</v>
      </c>
    </row>
    <row r="9026" spans="1:1" x14ac:dyDescent="0.2">
      <c r="A9026" t="s">
        <v>20490</v>
      </c>
    </row>
    <row r="9027" spans="1:1" x14ac:dyDescent="0.2">
      <c r="A9027" t="s">
        <v>20491</v>
      </c>
    </row>
    <row r="9028" spans="1:1" x14ac:dyDescent="0.2">
      <c r="A9028" t="s">
        <v>20492</v>
      </c>
    </row>
    <row r="9029" spans="1:1" x14ac:dyDescent="0.2">
      <c r="A9029" t="s">
        <v>20493</v>
      </c>
    </row>
    <row r="9030" spans="1:1" x14ac:dyDescent="0.2">
      <c r="A9030" t="s">
        <v>20494</v>
      </c>
    </row>
    <row r="9031" spans="1:1" x14ac:dyDescent="0.2">
      <c r="A9031" t="s">
        <v>20495</v>
      </c>
    </row>
    <row r="9032" spans="1:1" x14ac:dyDescent="0.2">
      <c r="A9032" t="s">
        <v>20496</v>
      </c>
    </row>
    <row r="9033" spans="1:1" x14ac:dyDescent="0.2">
      <c r="A9033" t="s">
        <v>20497</v>
      </c>
    </row>
    <row r="9034" spans="1:1" x14ac:dyDescent="0.2">
      <c r="A9034" t="s">
        <v>20498</v>
      </c>
    </row>
    <row r="9035" spans="1:1" x14ac:dyDescent="0.2">
      <c r="A9035" t="s">
        <v>20499</v>
      </c>
    </row>
    <row r="9036" spans="1:1" x14ac:dyDescent="0.2">
      <c r="A9036" t="s">
        <v>20500</v>
      </c>
    </row>
    <row r="9037" spans="1:1" x14ac:dyDescent="0.2">
      <c r="A9037" t="s">
        <v>20501</v>
      </c>
    </row>
    <row r="9038" spans="1:1" x14ac:dyDescent="0.2">
      <c r="A9038" t="s">
        <v>20502</v>
      </c>
    </row>
    <row r="9039" spans="1:1" x14ac:dyDescent="0.2">
      <c r="A9039" t="s">
        <v>20503</v>
      </c>
    </row>
    <row r="9040" spans="1:1" x14ac:dyDescent="0.2">
      <c r="A9040" t="s">
        <v>20504</v>
      </c>
    </row>
    <row r="9041" spans="1:1" x14ac:dyDescent="0.2">
      <c r="A9041" t="s">
        <v>20505</v>
      </c>
    </row>
    <row r="9042" spans="1:1" x14ac:dyDescent="0.2">
      <c r="A9042" t="s">
        <v>20506</v>
      </c>
    </row>
    <row r="9043" spans="1:1" x14ac:dyDescent="0.2">
      <c r="A9043" t="s">
        <v>20507</v>
      </c>
    </row>
    <row r="9044" spans="1:1" x14ac:dyDescent="0.2">
      <c r="A9044" t="s">
        <v>20508</v>
      </c>
    </row>
    <row r="9045" spans="1:1" x14ac:dyDescent="0.2">
      <c r="A9045" t="s">
        <v>20509</v>
      </c>
    </row>
    <row r="9046" spans="1:1" x14ac:dyDescent="0.2">
      <c r="A9046" t="s">
        <v>20510</v>
      </c>
    </row>
    <row r="9047" spans="1:1" x14ac:dyDescent="0.2">
      <c r="A9047" t="s">
        <v>20511</v>
      </c>
    </row>
    <row r="9048" spans="1:1" x14ac:dyDescent="0.2">
      <c r="A9048" t="s">
        <v>20512</v>
      </c>
    </row>
    <row r="9049" spans="1:1" x14ac:dyDescent="0.2">
      <c r="A9049" t="s">
        <v>20513</v>
      </c>
    </row>
    <row r="9050" spans="1:1" x14ac:dyDescent="0.2">
      <c r="A9050" t="s">
        <v>20514</v>
      </c>
    </row>
    <row r="9051" spans="1:1" x14ac:dyDescent="0.2">
      <c r="A9051" t="s">
        <v>20515</v>
      </c>
    </row>
    <row r="9052" spans="1:1" x14ac:dyDescent="0.2">
      <c r="A9052" t="s">
        <v>20516</v>
      </c>
    </row>
    <row r="9053" spans="1:1" x14ac:dyDescent="0.2">
      <c r="A9053" t="s">
        <v>20517</v>
      </c>
    </row>
    <row r="9054" spans="1:1" x14ac:dyDescent="0.2">
      <c r="A9054" t="s">
        <v>20518</v>
      </c>
    </row>
    <row r="9055" spans="1:1" x14ac:dyDescent="0.2">
      <c r="A9055" t="s">
        <v>20519</v>
      </c>
    </row>
    <row r="9056" spans="1:1" x14ac:dyDescent="0.2">
      <c r="A9056" t="s">
        <v>20520</v>
      </c>
    </row>
    <row r="9057" spans="1:1" x14ac:dyDescent="0.2">
      <c r="A9057" t="s">
        <v>20521</v>
      </c>
    </row>
    <row r="9058" spans="1:1" x14ac:dyDescent="0.2">
      <c r="A9058" t="s">
        <v>20522</v>
      </c>
    </row>
    <row r="9059" spans="1:1" x14ac:dyDescent="0.2">
      <c r="A9059" t="s">
        <v>20523</v>
      </c>
    </row>
    <row r="9060" spans="1:1" x14ac:dyDescent="0.2">
      <c r="A9060" t="s">
        <v>20524</v>
      </c>
    </row>
    <row r="9061" spans="1:1" x14ac:dyDescent="0.2">
      <c r="A9061" t="s">
        <v>20525</v>
      </c>
    </row>
    <row r="9062" spans="1:1" x14ac:dyDescent="0.2">
      <c r="A9062" t="s">
        <v>20526</v>
      </c>
    </row>
    <row r="9063" spans="1:1" x14ac:dyDescent="0.2">
      <c r="A9063" t="s">
        <v>20527</v>
      </c>
    </row>
    <row r="9064" spans="1:1" x14ac:dyDescent="0.2">
      <c r="A9064" t="s">
        <v>20528</v>
      </c>
    </row>
    <row r="9065" spans="1:1" x14ac:dyDescent="0.2">
      <c r="A9065" t="s">
        <v>20529</v>
      </c>
    </row>
    <row r="9066" spans="1:1" x14ac:dyDescent="0.2">
      <c r="A9066" t="s">
        <v>20530</v>
      </c>
    </row>
    <row r="9067" spans="1:1" x14ac:dyDescent="0.2">
      <c r="A9067" t="s">
        <v>20531</v>
      </c>
    </row>
    <row r="9068" spans="1:1" x14ac:dyDescent="0.2">
      <c r="A9068" t="s">
        <v>20532</v>
      </c>
    </row>
    <row r="9069" spans="1:1" x14ac:dyDescent="0.2">
      <c r="A9069" t="s">
        <v>20533</v>
      </c>
    </row>
    <row r="9070" spans="1:1" x14ac:dyDescent="0.2">
      <c r="A9070" t="s">
        <v>20534</v>
      </c>
    </row>
    <row r="9071" spans="1:1" x14ac:dyDescent="0.2">
      <c r="A9071" t="s">
        <v>20535</v>
      </c>
    </row>
    <row r="9072" spans="1:1" x14ac:dyDescent="0.2">
      <c r="A9072" t="s">
        <v>20536</v>
      </c>
    </row>
    <row r="9073" spans="1:1" x14ac:dyDescent="0.2">
      <c r="A9073" t="s">
        <v>20537</v>
      </c>
    </row>
    <row r="9074" spans="1:1" x14ac:dyDescent="0.2">
      <c r="A9074" t="s">
        <v>20538</v>
      </c>
    </row>
    <row r="9075" spans="1:1" x14ac:dyDescent="0.2">
      <c r="A9075" t="s">
        <v>20539</v>
      </c>
    </row>
    <row r="9076" spans="1:1" x14ac:dyDescent="0.2">
      <c r="A9076" t="s">
        <v>20540</v>
      </c>
    </row>
    <row r="9077" spans="1:1" x14ac:dyDescent="0.2">
      <c r="A9077" t="s">
        <v>20541</v>
      </c>
    </row>
    <row r="9078" spans="1:1" x14ac:dyDescent="0.2">
      <c r="A9078" t="s">
        <v>20542</v>
      </c>
    </row>
    <row r="9079" spans="1:1" x14ac:dyDescent="0.2">
      <c r="A9079" t="s">
        <v>20543</v>
      </c>
    </row>
    <row r="9080" spans="1:1" x14ac:dyDescent="0.2">
      <c r="A9080" t="s">
        <v>20544</v>
      </c>
    </row>
    <row r="9081" spans="1:1" x14ac:dyDescent="0.2">
      <c r="A9081" t="s">
        <v>20545</v>
      </c>
    </row>
    <row r="9082" spans="1:1" x14ac:dyDescent="0.2">
      <c r="A9082" t="s">
        <v>20546</v>
      </c>
    </row>
    <row r="9083" spans="1:1" x14ac:dyDescent="0.2">
      <c r="A9083" t="s">
        <v>20547</v>
      </c>
    </row>
    <row r="9084" spans="1:1" x14ac:dyDescent="0.2">
      <c r="A9084" t="s">
        <v>20548</v>
      </c>
    </row>
    <row r="9085" spans="1:1" x14ac:dyDescent="0.2">
      <c r="A9085" t="s">
        <v>20549</v>
      </c>
    </row>
    <row r="9086" spans="1:1" x14ac:dyDescent="0.2">
      <c r="A9086" t="s">
        <v>20550</v>
      </c>
    </row>
    <row r="9087" spans="1:1" x14ac:dyDescent="0.2">
      <c r="A9087" t="s">
        <v>20551</v>
      </c>
    </row>
    <row r="9088" spans="1:1" x14ac:dyDescent="0.2">
      <c r="A9088" t="s">
        <v>20552</v>
      </c>
    </row>
    <row r="9089" spans="1:1" x14ac:dyDescent="0.2">
      <c r="A9089" t="s">
        <v>20553</v>
      </c>
    </row>
    <row r="9090" spans="1:1" x14ac:dyDescent="0.2">
      <c r="A9090" t="s">
        <v>20554</v>
      </c>
    </row>
    <row r="9091" spans="1:1" x14ac:dyDescent="0.2">
      <c r="A9091" t="s">
        <v>20555</v>
      </c>
    </row>
    <row r="9092" spans="1:1" x14ac:dyDescent="0.2">
      <c r="A9092" t="s">
        <v>20556</v>
      </c>
    </row>
    <row r="9093" spans="1:1" x14ac:dyDescent="0.2">
      <c r="A9093" t="s">
        <v>20557</v>
      </c>
    </row>
    <row r="9094" spans="1:1" x14ac:dyDescent="0.2">
      <c r="A9094" t="s">
        <v>20558</v>
      </c>
    </row>
    <row r="9095" spans="1:1" x14ac:dyDescent="0.2">
      <c r="A9095" t="s">
        <v>20559</v>
      </c>
    </row>
    <row r="9096" spans="1:1" x14ac:dyDescent="0.2">
      <c r="A9096" t="s">
        <v>20560</v>
      </c>
    </row>
    <row r="9097" spans="1:1" x14ac:dyDescent="0.2">
      <c r="A9097" t="s">
        <v>20561</v>
      </c>
    </row>
    <row r="9098" spans="1:1" x14ac:dyDescent="0.2">
      <c r="A9098" t="s">
        <v>20562</v>
      </c>
    </row>
    <row r="9099" spans="1:1" x14ac:dyDescent="0.2">
      <c r="A9099" t="s">
        <v>20563</v>
      </c>
    </row>
    <row r="9100" spans="1:1" x14ac:dyDescent="0.2">
      <c r="A9100" t="s">
        <v>20564</v>
      </c>
    </row>
    <row r="9101" spans="1:1" x14ac:dyDescent="0.2">
      <c r="A9101" t="s">
        <v>20565</v>
      </c>
    </row>
    <row r="9102" spans="1:1" x14ac:dyDescent="0.2">
      <c r="A9102" t="s">
        <v>20566</v>
      </c>
    </row>
    <row r="9103" spans="1:1" x14ac:dyDescent="0.2">
      <c r="A9103" t="s">
        <v>20567</v>
      </c>
    </row>
    <row r="9104" spans="1:1" x14ac:dyDescent="0.2">
      <c r="A9104" t="s">
        <v>20568</v>
      </c>
    </row>
    <row r="9105" spans="1:1" x14ac:dyDescent="0.2">
      <c r="A9105" t="s">
        <v>20569</v>
      </c>
    </row>
    <row r="9106" spans="1:1" x14ac:dyDescent="0.2">
      <c r="A9106" t="s">
        <v>20570</v>
      </c>
    </row>
    <row r="9107" spans="1:1" x14ac:dyDescent="0.2">
      <c r="A9107" t="s">
        <v>20571</v>
      </c>
    </row>
    <row r="9108" spans="1:1" x14ac:dyDescent="0.2">
      <c r="A9108" t="s">
        <v>20572</v>
      </c>
    </row>
    <row r="9109" spans="1:1" x14ac:dyDescent="0.2">
      <c r="A9109" t="s">
        <v>20573</v>
      </c>
    </row>
    <row r="9110" spans="1:1" x14ac:dyDescent="0.2">
      <c r="A9110" t="s">
        <v>20574</v>
      </c>
    </row>
    <row r="9111" spans="1:1" x14ac:dyDescent="0.2">
      <c r="A9111" t="s">
        <v>20575</v>
      </c>
    </row>
    <row r="9112" spans="1:1" x14ac:dyDescent="0.2">
      <c r="A9112" t="s">
        <v>20576</v>
      </c>
    </row>
    <row r="9113" spans="1:1" x14ac:dyDescent="0.2">
      <c r="A9113" t="s">
        <v>20577</v>
      </c>
    </row>
    <row r="9114" spans="1:1" x14ac:dyDescent="0.2">
      <c r="A9114" t="s">
        <v>20578</v>
      </c>
    </row>
    <row r="9115" spans="1:1" x14ac:dyDescent="0.2">
      <c r="A9115" t="s">
        <v>20579</v>
      </c>
    </row>
    <row r="9116" spans="1:1" x14ac:dyDescent="0.2">
      <c r="A9116" t="s">
        <v>20580</v>
      </c>
    </row>
    <row r="9117" spans="1:1" x14ac:dyDescent="0.2">
      <c r="A9117" t="s">
        <v>20581</v>
      </c>
    </row>
    <row r="9118" spans="1:1" x14ac:dyDescent="0.2">
      <c r="A9118" t="s">
        <v>20582</v>
      </c>
    </row>
    <row r="9119" spans="1:1" x14ac:dyDescent="0.2">
      <c r="A9119" t="s">
        <v>20583</v>
      </c>
    </row>
    <row r="9120" spans="1:1" x14ac:dyDescent="0.2">
      <c r="A9120" t="s">
        <v>20584</v>
      </c>
    </row>
    <row r="9121" spans="1:1" x14ac:dyDescent="0.2">
      <c r="A9121" t="s">
        <v>20585</v>
      </c>
    </row>
    <row r="9122" spans="1:1" x14ac:dyDescent="0.2">
      <c r="A9122" t="s">
        <v>20586</v>
      </c>
    </row>
    <row r="9123" spans="1:1" x14ac:dyDescent="0.2">
      <c r="A9123" t="s">
        <v>20587</v>
      </c>
    </row>
    <row r="9124" spans="1:1" x14ac:dyDescent="0.2">
      <c r="A9124" t="s">
        <v>20588</v>
      </c>
    </row>
    <row r="9125" spans="1:1" x14ac:dyDescent="0.2">
      <c r="A9125" t="s">
        <v>20589</v>
      </c>
    </row>
    <row r="9126" spans="1:1" x14ac:dyDescent="0.2">
      <c r="A9126" t="s">
        <v>20590</v>
      </c>
    </row>
    <row r="9127" spans="1:1" x14ac:dyDescent="0.2">
      <c r="A9127" t="s">
        <v>20591</v>
      </c>
    </row>
    <row r="9128" spans="1:1" x14ac:dyDescent="0.2">
      <c r="A9128" t="s">
        <v>20592</v>
      </c>
    </row>
    <row r="9129" spans="1:1" x14ac:dyDescent="0.2">
      <c r="A9129" t="s">
        <v>20593</v>
      </c>
    </row>
    <row r="9130" spans="1:1" x14ac:dyDescent="0.2">
      <c r="A9130" t="s">
        <v>20594</v>
      </c>
    </row>
    <row r="9131" spans="1:1" x14ac:dyDescent="0.2">
      <c r="A9131" t="s">
        <v>20595</v>
      </c>
    </row>
    <row r="9132" spans="1:1" x14ac:dyDescent="0.2">
      <c r="A9132" t="s">
        <v>20596</v>
      </c>
    </row>
    <row r="9133" spans="1:1" x14ac:dyDescent="0.2">
      <c r="A9133" t="s">
        <v>20597</v>
      </c>
    </row>
    <row r="9134" spans="1:1" x14ac:dyDescent="0.2">
      <c r="A9134" t="s">
        <v>20598</v>
      </c>
    </row>
    <row r="9135" spans="1:1" x14ac:dyDescent="0.2">
      <c r="A9135" t="s">
        <v>20599</v>
      </c>
    </row>
    <row r="9136" spans="1:1" x14ac:dyDescent="0.2">
      <c r="A9136" t="s">
        <v>20600</v>
      </c>
    </row>
    <row r="9137" spans="1:1" x14ac:dyDescent="0.2">
      <c r="A9137" t="s">
        <v>20601</v>
      </c>
    </row>
    <row r="9138" spans="1:1" x14ac:dyDescent="0.2">
      <c r="A9138" t="s">
        <v>20602</v>
      </c>
    </row>
    <row r="9139" spans="1:1" x14ac:dyDescent="0.2">
      <c r="A9139" t="s">
        <v>20603</v>
      </c>
    </row>
    <row r="9140" spans="1:1" x14ac:dyDescent="0.2">
      <c r="A9140" t="s">
        <v>20604</v>
      </c>
    </row>
    <row r="9141" spans="1:1" x14ac:dyDescent="0.2">
      <c r="A9141" t="s">
        <v>20605</v>
      </c>
    </row>
    <row r="9142" spans="1:1" x14ac:dyDescent="0.2">
      <c r="A9142" t="s">
        <v>20606</v>
      </c>
    </row>
    <row r="9143" spans="1:1" x14ac:dyDescent="0.2">
      <c r="A9143" t="s">
        <v>20607</v>
      </c>
    </row>
    <row r="9144" spans="1:1" x14ac:dyDescent="0.2">
      <c r="A9144" t="s">
        <v>20608</v>
      </c>
    </row>
    <row r="9145" spans="1:1" x14ac:dyDescent="0.2">
      <c r="A9145" t="s">
        <v>20609</v>
      </c>
    </row>
    <row r="9146" spans="1:1" x14ac:dyDescent="0.2">
      <c r="A9146" t="s">
        <v>20610</v>
      </c>
    </row>
    <row r="9147" spans="1:1" x14ac:dyDescent="0.2">
      <c r="A9147" t="s">
        <v>20611</v>
      </c>
    </row>
    <row r="9148" spans="1:1" x14ac:dyDescent="0.2">
      <c r="A9148" t="s">
        <v>20612</v>
      </c>
    </row>
    <row r="9149" spans="1:1" x14ac:dyDescent="0.2">
      <c r="A9149" t="s">
        <v>20613</v>
      </c>
    </row>
    <row r="9150" spans="1:1" x14ac:dyDescent="0.2">
      <c r="A9150" t="s">
        <v>20614</v>
      </c>
    </row>
    <row r="9151" spans="1:1" x14ac:dyDescent="0.2">
      <c r="A9151" t="s">
        <v>20615</v>
      </c>
    </row>
    <row r="9152" spans="1:1" x14ac:dyDescent="0.2">
      <c r="A9152" t="s">
        <v>20616</v>
      </c>
    </row>
    <row r="9153" spans="1:1" x14ac:dyDescent="0.2">
      <c r="A9153" t="s">
        <v>20617</v>
      </c>
    </row>
    <row r="9154" spans="1:1" x14ac:dyDescent="0.2">
      <c r="A9154" t="s">
        <v>20618</v>
      </c>
    </row>
    <row r="9155" spans="1:1" x14ac:dyDescent="0.2">
      <c r="A9155" t="s">
        <v>20619</v>
      </c>
    </row>
    <row r="9156" spans="1:1" x14ac:dyDescent="0.2">
      <c r="A9156" t="s">
        <v>20620</v>
      </c>
    </row>
    <row r="9157" spans="1:1" x14ac:dyDescent="0.2">
      <c r="A9157" t="s">
        <v>20621</v>
      </c>
    </row>
    <row r="9158" spans="1:1" x14ac:dyDescent="0.2">
      <c r="A9158" t="s">
        <v>20622</v>
      </c>
    </row>
    <row r="9159" spans="1:1" x14ac:dyDescent="0.2">
      <c r="A9159" t="s">
        <v>20623</v>
      </c>
    </row>
    <row r="9160" spans="1:1" x14ac:dyDescent="0.2">
      <c r="A9160" t="s">
        <v>20624</v>
      </c>
    </row>
    <row r="9161" spans="1:1" x14ac:dyDescent="0.2">
      <c r="A9161" t="s">
        <v>20625</v>
      </c>
    </row>
    <row r="9162" spans="1:1" x14ac:dyDescent="0.2">
      <c r="A9162" t="s">
        <v>20626</v>
      </c>
    </row>
    <row r="9163" spans="1:1" x14ac:dyDescent="0.2">
      <c r="A9163" t="s">
        <v>20627</v>
      </c>
    </row>
    <row r="9164" spans="1:1" x14ac:dyDescent="0.2">
      <c r="A9164" t="s">
        <v>20628</v>
      </c>
    </row>
    <row r="9165" spans="1:1" x14ac:dyDescent="0.2">
      <c r="A9165" t="s">
        <v>20629</v>
      </c>
    </row>
    <row r="9166" spans="1:1" x14ac:dyDescent="0.2">
      <c r="A9166" t="s">
        <v>20630</v>
      </c>
    </row>
    <row r="9167" spans="1:1" x14ac:dyDescent="0.2">
      <c r="A9167" t="s">
        <v>20631</v>
      </c>
    </row>
    <row r="9168" spans="1:1" x14ac:dyDescent="0.2">
      <c r="A9168" t="s">
        <v>20632</v>
      </c>
    </row>
    <row r="9169" spans="1:1" x14ac:dyDescent="0.2">
      <c r="A9169" t="s">
        <v>20633</v>
      </c>
    </row>
    <row r="9170" spans="1:1" x14ac:dyDescent="0.2">
      <c r="A9170" t="s">
        <v>20634</v>
      </c>
    </row>
    <row r="9171" spans="1:1" x14ac:dyDescent="0.2">
      <c r="A9171" t="s">
        <v>20635</v>
      </c>
    </row>
    <row r="9172" spans="1:1" x14ac:dyDescent="0.2">
      <c r="A9172" t="s">
        <v>20636</v>
      </c>
    </row>
    <row r="9173" spans="1:1" x14ac:dyDescent="0.2">
      <c r="A9173" t="s">
        <v>20637</v>
      </c>
    </row>
    <row r="9174" spans="1:1" x14ac:dyDescent="0.2">
      <c r="A9174" t="s">
        <v>20638</v>
      </c>
    </row>
    <row r="9175" spans="1:1" x14ac:dyDescent="0.2">
      <c r="A9175" t="s">
        <v>20639</v>
      </c>
    </row>
    <row r="9176" spans="1:1" x14ac:dyDescent="0.2">
      <c r="A9176" t="s">
        <v>20640</v>
      </c>
    </row>
    <row r="9177" spans="1:1" x14ac:dyDescent="0.2">
      <c r="A9177" t="s">
        <v>20641</v>
      </c>
    </row>
    <row r="9178" spans="1:1" x14ac:dyDescent="0.2">
      <c r="A9178" t="s">
        <v>20642</v>
      </c>
    </row>
    <row r="9179" spans="1:1" x14ac:dyDescent="0.2">
      <c r="A9179" t="s">
        <v>20643</v>
      </c>
    </row>
    <row r="9180" spans="1:1" x14ac:dyDescent="0.2">
      <c r="A9180" t="s">
        <v>20644</v>
      </c>
    </row>
    <row r="9181" spans="1:1" x14ac:dyDescent="0.2">
      <c r="A9181" t="s">
        <v>20645</v>
      </c>
    </row>
    <row r="9182" spans="1:1" x14ac:dyDescent="0.2">
      <c r="A9182" t="s">
        <v>20646</v>
      </c>
    </row>
    <row r="9183" spans="1:1" x14ac:dyDescent="0.2">
      <c r="A9183" t="s">
        <v>20647</v>
      </c>
    </row>
    <row r="9184" spans="1:1" x14ac:dyDescent="0.2">
      <c r="A9184" t="s">
        <v>20648</v>
      </c>
    </row>
    <row r="9185" spans="1:1" x14ac:dyDescent="0.2">
      <c r="A9185" t="s">
        <v>20649</v>
      </c>
    </row>
    <row r="9186" spans="1:1" x14ac:dyDescent="0.2">
      <c r="A9186" t="s">
        <v>20650</v>
      </c>
    </row>
    <row r="9187" spans="1:1" x14ac:dyDescent="0.2">
      <c r="A9187" t="s">
        <v>20651</v>
      </c>
    </row>
    <row r="9188" spans="1:1" x14ac:dyDescent="0.2">
      <c r="A9188" t="s">
        <v>20652</v>
      </c>
    </row>
    <row r="9189" spans="1:1" x14ac:dyDescent="0.2">
      <c r="A9189" t="s">
        <v>20653</v>
      </c>
    </row>
    <row r="9190" spans="1:1" x14ac:dyDescent="0.2">
      <c r="A9190" t="s">
        <v>20654</v>
      </c>
    </row>
    <row r="9191" spans="1:1" x14ac:dyDescent="0.2">
      <c r="A9191" t="s">
        <v>20655</v>
      </c>
    </row>
    <row r="9192" spans="1:1" x14ac:dyDescent="0.2">
      <c r="A9192" t="s">
        <v>20656</v>
      </c>
    </row>
    <row r="9193" spans="1:1" x14ac:dyDescent="0.2">
      <c r="A9193" t="s">
        <v>20657</v>
      </c>
    </row>
    <row r="9194" spans="1:1" x14ac:dyDescent="0.2">
      <c r="A9194" t="s">
        <v>20658</v>
      </c>
    </row>
    <row r="9195" spans="1:1" x14ac:dyDescent="0.2">
      <c r="A9195" t="s">
        <v>20659</v>
      </c>
    </row>
    <row r="9196" spans="1:1" x14ac:dyDescent="0.2">
      <c r="A9196" t="s">
        <v>20660</v>
      </c>
    </row>
    <row r="9197" spans="1:1" x14ac:dyDescent="0.2">
      <c r="A9197" t="s">
        <v>20661</v>
      </c>
    </row>
    <row r="9198" spans="1:1" x14ac:dyDescent="0.2">
      <c r="A9198" t="s">
        <v>20662</v>
      </c>
    </row>
    <row r="9199" spans="1:1" x14ac:dyDescent="0.2">
      <c r="A9199" t="s">
        <v>20663</v>
      </c>
    </row>
    <row r="9200" spans="1:1" x14ac:dyDescent="0.2">
      <c r="A9200" t="s">
        <v>20664</v>
      </c>
    </row>
    <row r="9201" spans="1:1" x14ac:dyDescent="0.2">
      <c r="A9201" t="s">
        <v>20665</v>
      </c>
    </row>
    <row r="9202" spans="1:1" x14ac:dyDescent="0.2">
      <c r="A9202" t="s">
        <v>20666</v>
      </c>
    </row>
    <row r="9203" spans="1:1" x14ac:dyDescent="0.2">
      <c r="A9203" t="s">
        <v>20667</v>
      </c>
    </row>
    <row r="9204" spans="1:1" x14ac:dyDescent="0.2">
      <c r="A9204" t="s">
        <v>20668</v>
      </c>
    </row>
    <row r="9205" spans="1:1" x14ac:dyDescent="0.2">
      <c r="A9205" t="s">
        <v>20669</v>
      </c>
    </row>
    <row r="9206" spans="1:1" x14ac:dyDescent="0.2">
      <c r="A9206" t="s">
        <v>20670</v>
      </c>
    </row>
    <row r="9207" spans="1:1" x14ac:dyDescent="0.2">
      <c r="A9207" t="s">
        <v>20671</v>
      </c>
    </row>
    <row r="9208" spans="1:1" x14ac:dyDescent="0.2">
      <c r="A9208" t="s">
        <v>20672</v>
      </c>
    </row>
    <row r="9209" spans="1:1" x14ac:dyDescent="0.2">
      <c r="A9209" t="s">
        <v>20673</v>
      </c>
    </row>
    <row r="9210" spans="1:1" x14ac:dyDescent="0.2">
      <c r="A9210" t="s">
        <v>20674</v>
      </c>
    </row>
    <row r="9211" spans="1:1" x14ac:dyDescent="0.2">
      <c r="A9211" t="s">
        <v>20675</v>
      </c>
    </row>
    <row r="9212" spans="1:1" x14ac:dyDescent="0.2">
      <c r="A9212" t="s">
        <v>20676</v>
      </c>
    </row>
    <row r="9213" spans="1:1" x14ac:dyDescent="0.2">
      <c r="A9213" t="s">
        <v>20677</v>
      </c>
    </row>
    <row r="9214" spans="1:1" x14ac:dyDescent="0.2">
      <c r="A9214" t="s">
        <v>20678</v>
      </c>
    </row>
    <row r="9215" spans="1:1" x14ac:dyDescent="0.2">
      <c r="A9215" t="s">
        <v>20679</v>
      </c>
    </row>
    <row r="9216" spans="1:1" x14ac:dyDescent="0.2">
      <c r="A9216" t="s">
        <v>20680</v>
      </c>
    </row>
    <row r="9217" spans="1:1" x14ac:dyDescent="0.2">
      <c r="A9217" t="s">
        <v>20681</v>
      </c>
    </row>
    <row r="9218" spans="1:1" x14ac:dyDescent="0.2">
      <c r="A9218" t="s">
        <v>20682</v>
      </c>
    </row>
    <row r="9219" spans="1:1" x14ac:dyDescent="0.2">
      <c r="A9219" t="s">
        <v>20683</v>
      </c>
    </row>
    <row r="9220" spans="1:1" x14ac:dyDescent="0.2">
      <c r="A9220" t="s">
        <v>20684</v>
      </c>
    </row>
    <row r="9221" spans="1:1" x14ac:dyDescent="0.2">
      <c r="A9221" t="s">
        <v>20685</v>
      </c>
    </row>
    <row r="9222" spans="1:1" x14ac:dyDescent="0.2">
      <c r="A9222" t="s">
        <v>20686</v>
      </c>
    </row>
    <row r="9223" spans="1:1" x14ac:dyDescent="0.2">
      <c r="A9223" t="s">
        <v>20687</v>
      </c>
    </row>
    <row r="9224" spans="1:1" x14ac:dyDescent="0.2">
      <c r="A9224" t="s">
        <v>20688</v>
      </c>
    </row>
    <row r="9225" spans="1:1" x14ac:dyDescent="0.2">
      <c r="A9225" t="s">
        <v>20689</v>
      </c>
    </row>
    <row r="9226" spans="1:1" x14ac:dyDescent="0.2">
      <c r="A9226" t="s">
        <v>20690</v>
      </c>
    </row>
    <row r="9227" spans="1:1" x14ac:dyDescent="0.2">
      <c r="A9227" t="s">
        <v>20691</v>
      </c>
    </row>
    <row r="9228" spans="1:1" x14ac:dyDescent="0.2">
      <c r="A9228" t="s">
        <v>20692</v>
      </c>
    </row>
    <row r="9229" spans="1:1" x14ac:dyDescent="0.2">
      <c r="A9229" t="s">
        <v>20693</v>
      </c>
    </row>
    <row r="9230" spans="1:1" x14ac:dyDescent="0.2">
      <c r="A9230" t="s">
        <v>20694</v>
      </c>
    </row>
    <row r="9231" spans="1:1" x14ac:dyDescent="0.2">
      <c r="A9231" t="s">
        <v>20695</v>
      </c>
    </row>
    <row r="9232" spans="1:1" x14ac:dyDescent="0.2">
      <c r="A9232" t="s">
        <v>20696</v>
      </c>
    </row>
    <row r="9233" spans="1:1" x14ac:dyDescent="0.2">
      <c r="A9233" t="s">
        <v>20697</v>
      </c>
    </row>
    <row r="9234" spans="1:1" x14ac:dyDescent="0.2">
      <c r="A9234" t="s">
        <v>20698</v>
      </c>
    </row>
    <row r="9235" spans="1:1" x14ac:dyDescent="0.2">
      <c r="A9235" t="s">
        <v>20699</v>
      </c>
    </row>
    <row r="9236" spans="1:1" x14ac:dyDescent="0.2">
      <c r="A9236" t="s">
        <v>20700</v>
      </c>
    </row>
    <row r="9237" spans="1:1" x14ac:dyDescent="0.2">
      <c r="A9237" t="s">
        <v>20701</v>
      </c>
    </row>
    <row r="9238" spans="1:1" x14ac:dyDescent="0.2">
      <c r="A9238" t="s">
        <v>20702</v>
      </c>
    </row>
    <row r="9239" spans="1:1" x14ac:dyDescent="0.2">
      <c r="A9239" t="s">
        <v>20703</v>
      </c>
    </row>
    <row r="9240" spans="1:1" x14ac:dyDescent="0.2">
      <c r="A9240" t="s">
        <v>20704</v>
      </c>
    </row>
    <row r="9241" spans="1:1" x14ac:dyDescent="0.2">
      <c r="A9241" t="s">
        <v>20705</v>
      </c>
    </row>
    <row r="9242" spans="1:1" x14ac:dyDescent="0.2">
      <c r="A9242" t="s">
        <v>20706</v>
      </c>
    </row>
    <row r="9243" spans="1:1" x14ac:dyDescent="0.2">
      <c r="A9243" t="s">
        <v>20707</v>
      </c>
    </row>
    <row r="9244" spans="1:1" x14ac:dyDescent="0.2">
      <c r="A9244" t="s">
        <v>20708</v>
      </c>
    </row>
    <row r="9245" spans="1:1" x14ac:dyDescent="0.2">
      <c r="A9245" t="s">
        <v>20709</v>
      </c>
    </row>
    <row r="9246" spans="1:1" x14ac:dyDescent="0.2">
      <c r="A9246" t="s">
        <v>20710</v>
      </c>
    </row>
    <row r="9247" spans="1:1" x14ac:dyDescent="0.2">
      <c r="A9247" t="s">
        <v>20711</v>
      </c>
    </row>
    <row r="9248" spans="1:1" x14ac:dyDescent="0.2">
      <c r="A9248" t="s">
        <v>20712</v>
      </c>
    </row>
    <row r="9249" spans="1:1" x14ac:dyDescent="0.2">
      <c r="A9249" t="s">
        <v>20713</v>
      </c>
    </row>
    <row r="9250" spans="1:1" x14ac:dyDescent="0.2">
      <c r="A9250" t="s">
        <v>20714</v>
      </c>
    </row>
    <row r="9251" spans="1:1" x14ac:dyDescent="0.2">
      <c r="A9251" t="s">
        <v>20715</v>
      </c>
    </row>
    <row r="9252" spans="1:1" x14ac:dyDescent="0.2">
      <c r="A9252" t="s">
        <v>20716</v>
      </c>
    </row>
    <row r="9253" spans="1:1" x14ac:dyDescent="0.2">
      <c r="A9253" t="s">
        <v>20717</v>
      </c>
    </row>
    <row r="9254" spans="1:1" x14ac:dyDescent="0.2">
      <c r="A9254" t="s">
        <v>20718</v>
      </c>
    </row>
    <row r="9255" spans="1:1" x14ac:dyDescent="0.2">
      <c r="A9255" t="s">
        <v>20719</v>
      </c>
    </row>
    <row r="9256" spans="1:1" x14ac:dyDescent="0.2">
      <c r="A9256" t="s">
        <v>20720</v>
      </c>
    </row>
    <row r="9257" spans="1:1" x14ac:dyDescent="0.2">
      <c r="A9257" t="s">
        <v>20721</v>
      </c>
    </row>
    <row r="9258" spans="1:1" x14ac:dyDescent="0.2">
      <c r="A9258" t="s">
        <v>20722</v>
      </c>
    </row>
    <row r="9259" spans="1:1" x14ac:dyDescent="0.2">
      <c r="A9259" t="s">
        <v>20723</v>
      </c>
    </row>
    <row r="9260" spans="1:1" x14ac:dyDescent="0.2">
      <c r="A9260" t="s">
        <v>20724</v>
      </c>
    </row>
    <row r="9261" spans="1:1" x14ac:dyDescent="0.2">
      <c r="A9261" t="s">
        <v>20725</v>
      </c>
    </row>
    <row r="9262" spans="1:1" x14ac:dyDescent="0.2">
      <c r="A9262" t="s">
        <v>20726</v>
      </c>
    </row>
    <row r="9263" spans="1:1" x14ac:dyDescent="0.2">
      <c r="A9263" t="s">
        <v>20727</v>
      </c>
    </row>
    <row r="9264" spans="1:1" x14ac:dyDescent="0.2">
      <c r="A9264" t="s">
        <v>20728</v>
      </c>
    </row>
    <row r="9265" spans="1:1" x14ac:dyDescent="0.2">
      <c r="A9265" t="s">
        <v>20729</v>
      </c>
    </row>
    <row r="9266" spans="1:1" x14ac:dyDescent="0.2">
      <c r="A9266" t="s">
        <v>20730</v>
      </c>
    </row>
    <row r="9267" spans="1:1" x14ac:dyDescent="0.2">
      <c r="A9267" t="s">
        <v>20731</v>
      </c>
    </row>
    <row r="9268" spans="1:1" x14ac:dyDescent="0.2">
      <c r="A9268" t="s">
        <v>20732</v>
      </c>
    </row>
    <row r="9269" spans="1:1" x14ac:dyDescent="0.2">
      <c r="A9269" t="s">
        <v>20733</v>
      </c>
    </row>
    <row r="9270" spans="1:1" x14ac:dyDescent="0.2">
      <c r="A9270" t="s">
        <v>20734</v>
      </c>
    </row>
    <row r="9271" spans="1:1" x14ac:dyDescent="0.2">
      <c r="A9271" t="s">
        <v>20735</v>
      </c>
    </row>
    <row r="9272" spans="1:1" x14ac:dyDescent="0.2">
      <c r="A9272" t="s">
        <v>20736</v>
      </c>
    </row>
    <row r="9273" spans="1:1" x14ac:dyDescent="0.2">
      <c r="A9273" t="s">
        <v>20737</v>
      </c>
    </row>
    <row r="9274" spans="1:1" x14ac:dyDescent="0.2">
      <c r="A9274" t="s">
        <v>20738</v>
      </c>
    </row>
    <row r="9275" spans="1:1" x14ac:dyDescent="0.2">
      <c r="A9275" t="s">
        <v>20739</v>
      </c>
    </row>
    <row r="9276" spans="1:1" x14ac:dyDescent="0.2">
      <c r="A9276" t="s">
        <v>20740</v>
      </c>
    </row>
    <row r="9277" spans="1:1" x14ac:dyDescent="0.2">
      <c r="A9277" t="s">
        <v>20741</v>
      </c>
    </row>
    <row r="9278" spans="1:1" x14ac:dyDescent="0.2">
      <c r="A9278" t="s">
        <v>20742</v>
      </c>
    </row>
    <row r="9279" spans="1:1" x14ac:dyDescent="0.2">
      <c r="A9279" t="s">
        <v>20743</v>
      </c>
    </row>
    <row r="9280" spans="1:1" x14ac:dyDescent="0.2">
      <c r="A9280" t="s">
        <v>20744</v>
      </c>
    </row>
    <row r="9281" spans="1:1" x14ac:dyDescent="0.2">
      <c r="A9281" t="s">
        <v>20745</v>
      </c>
    </row>
    <row r="9282" spans="1:1" x14ac:dyDescent="0.2">
      <c r="A9282" t="s">
        <v>20746</v>
      </c>
    </row>
    <row r="9283" spans="1:1" x14ac:dyDescent="0.2">
      <c r="A9283" t="s">
        <v>20747</v>
      </c>
    </row>
    <row r="9284" spans="1:1" x14ac:dyDescent="0.2">
      <c r="A9284" t="s">
        <v>20748</v>
      </c>
    </row>
    <row r="9285" spans="1:1" x14ac:dyDescent="0.2">
      <c r="A9285" t="s">
        <v>20749</v>
      </c>
    </row>
    <row r="9286" spans="1:1" x14ac:dyDescent="0.2">
      <c r="A9286" t="s">
        <v>20750</v>
      </c>
    </row>
    <row r="9287" spans="1:1" x14ac:dyDescent="0.2">
      <c r="A9287" t="s">
        <v>20751</v>
      </c>
    </row>
    <row r="9288" spans="1:1" x14ac:dyDescent="0.2">
      <c r="A9288" t="s">
        <v>20752</v>
      </c>
    </row>
    <row r="9289" spans="1:1" x14ac:dyDescent="0.2">
      <c r="A9289" t="s">
        <v>20753</v>
      </c>
    </row>
    <row r="9290" spans="1:1" x14ac:dyDescent="0.2">
      <c r="A9290" t="s">
        <v>20754</v>
      </c>
    </row>
    <row r="9291" spans="1:1" x14ac:dyDescent="0.2">
      <c r="A9291" t="s">
        <v>20755</v>
      </c>
    </row>
    <row r="9292" spans="1:1" x14ac:dyDescent="0.2">
      <c r="A9292" t="s">
        <v>20756</v>
      </c>
    </row>
    <row r="9293" spans="1:1" x14ac:dyDescent="0.2">
      <c r="A9293" t="s">
        <v>20757</v>
      </c>
    </row>
    <row r="9294" spans="1:1" x14ac:dyDescent="0.2">
      <c r="A9294" t="s">
        <v>20758</v>
      </c>
    </row>
    <row r="9295" spans="1:1" x14ac:dyDescent="0.2">
      <c r="A9295" t="s">
        <v>20759</v>
      </c>
    </row>
    <row r="9296" spans="1:1" x14ac:dyDescent="0.2">
      <c r="A9296" t="s">
        <v>20760</v>
      </c>
    </row>
    <row r="9297" spans="1:1" x14ac:dyDescent="0.2">
      <c r="A9297" t="s">
        <v>20761</v>
      </c>
    </row>
    <row r="9298" spans="1:1" x14ac:dyDescent="0.2">
      <c r="A9298" t="s">
        <v>20762</v>
      </c>
    </row>
    <row r="9299" spans="1:1" x14ac:dyDescent="0.2">
      <c r="A9299" t="s">
        <v>20763</v>
      </c>
    </row>
    <row r="9300" spans="1:1" x14ac:dyDescent="0.2">
      <c r="A9300" t="s">
        <v>20764</v>
      </c>
    </row>
    <row r="9301" spans="1:1" x14ac:dyDescent="0.2">
      <c r="A9301" t="s">
        <v>20765</v>
      </c>
    </row>
    <row r="9302" spans="1:1" x14ac:dyDescent="0.2">
      <c r="A9302" t="s">
        <v>20766</v>
      </c>
    </row>
    <row r="9303" spans="1:1" x14ac:dyDescent="0.2">
      <c r="A9303" t="s">
        <v>20767</v>
      </c>
    </row>
    <row r="9304" spans="1:1" x14ac:dyDescent="0.2">
      <c r="A9304" t="s">
        <v>20768</v>
      </c>
    </row>
    <row r="9305" spans="1:1" x14ac:dyDescent="0.2">
      <c r="A9305" t="s">
        <v>20769</v>
      </c>
    </row>
    <row r="9306" spans="1:1" x14ac:dyDescent="0.2">
      <c r="A9306" t="s">
        <v>20770</v>
      </c>
    </row>
    <row r="9307" spans="1:1" x14ac:dyDescent="0.2">
      <c r="A9307" t="s">
        <v>20771</v>
      </c>
    </row>
    <row r="9308" spans="1:1" x14ac:dyDescent="0.2">
      <c r="A9308" t="s">
        <v>20772</v>
      </c>
    </row>
    <row r="9309" spans="1:1" x14ac:dyDescent="0.2">
      <c r="A9309" t="s">
        <v>20773</v>
      </c>
    </row>
    <row r="9310" spans="1:1" x14ac:dyDescent="0.2">
      <c r="A9310" t="s">
        <v>20774</v>
      </c>
    </row>
    <row r="9311" spans="1:1" x14ac:dyDescent="0.2">
      <c r="A9311" t="s">
        <v>20775</v>
      </c>
    </row>
    <row r="9312" spans="1:1" x14ac:dyDescent="0.2">
      <c r="A9312" t="s">
        <v>20776</v>
      </c>
    </row>
    <row r="9313" spans="1:1" x14ac:dyDescent="0.2">
      <c r="A9313" t="s">
        <v>20777</v>
      </c>
    </row>
    <row r="9314" spans="1:1" x14ac:dyDescent="0.2">
      <c r="A9314" t="s">
        <v>20778</v>
      </c>
    </row>
    <row r="9315" spans="1:1" x14ac:dyDescent="0.2">
      <c r="A9315" t="s">
        <v>20779</v>
      </c>
    </row>
    <row r="9316" spans="1:1" x14ac:dyDescent="0.2">
      <c r="A9316" t="s">
        <v>20780</v>
      </c>
    </row>
    <row r="9317" spans="1:1" x14ac:dyDescent="0.2">
      <c r="A9317" t="s">
        <v>20781</v>
      </c>
    </row>
    <row r="9318" spans="1:1" x14ac:dyDescent="0.2">
      <c r="A9318" t="s">
        <v>20782</v>
      </c>
    </row>
    <row r="9319" spans="1:1" x14ac:dyDescent="0.2">
      <c r="A9319" t="s">
        <v>20783</v>
      </c>
    </row>
    <row r="9320" spans="1:1" x14ac:dyDescent="0.2">
      <c r="A9320" t="s">
        <v>20784</v>
      </c>
    </row>
    <row r="9321" spans="1:1" x14ac:dyDescent="0.2">
      <c r="A9321" t="s">
        <v>20785</v>
      </c>
    </row>
    <row r="9322" spans="1:1" x14ac:dyDescent="0.2">
      <c r="A9322" t="s">
        <v>20786</v>
      </c>
    </row>
    <row r="9323" spans="1:1" x14ac:dyDescent="0.2">
      <c r="A9323" t="s">
        <v>20787</v>
      </c>
    </row>
    <row r="9324" spans="1:1" x14ac:dyDescent="0.2">
      <c r="A9324" t="s">
        <v>20788</v>
      </c>
    </row>
    <row r="9325" spans="1:1" x14ac:dyDescent="0.2">
      <c r="A9325" t="s">
        <v>20789</v>
      </c>
    </row>
    <row r="9326" spans="1:1" x14ac:dyDescent="0.2">
      <c r="A9326" t="s">
        <v>20790</v>
      </c>
    </row>
    <row r="9327" spans="1:1" x14ac:dyDescent="0.2">
      <c r="A9327" t="s">
        <v>20791</v>
      </c>
    </row>
    <row r="9328" spans="1:1" x14ac:dyDescent="0.2">
      <c r="A9328" t="s">
        <v>20792</v>
      </c>
    </row>
    <row r="9329" spans="1:1" x14ac:dyDescent="0.2">
      <c r="A9329" t="s">
        <v>20793</v>
      </c>
    </row>
    <row r="9330" spans="1:1" x14ac:dyDescent="0.2">
      <c r="A9330" t="s">
        <v>20794</v>
      </c>
    </row>
    <row r="9331" spans="1:1" x14ac:dyDescent="0.2">
      <c r="A9331" t="s">
        <v>20795</v>
      </c>
    </row>
    <row r="9332" spans="1:1" x14ac:dyDescent="0.2">
      <c r="A9332" t="s">
        <v>20796</v>
      </c>
    </row>
    <row r="9333" spans="1:1" x14ac:dyDescent="0.2">
      <c r="A9333" t="s">
        <v>20797</v>
      </c>
    </row>
    <row r="9334" spans="1:1" x14ac:dyDescent="0.2">
      <c r="A9334" t="s">
        <v>20798</v>
      </c>
    </row>
    <row r="9335" spans="1:1" x14ac:dyDescent="0.2">
      <c r="A9335" t="s">
        <v>20799</v>
      </c>
    </row>
    <row r="9336" spans="1:1" x14ac:dyDescent="0.2">
      <c r="A9336" t="s">
        <v>20800</v>
      </c>
    </row>
    <row r="9337" spans="1:1" x14ac:dyDescent="0.2">
      <c r="A9337" t="s">
        <v>20801</v>
      </c>
    </row>
    <row r="9338" spans="1:1" x14ac:dyDescent="0.2">
      <c r="A9338" t="s">
        <v>20802</v>
      </c>
    </row>
    <row r="9339" spans="1:1" x14ac:dyDescent="0.2">
      <c r="A9339" t="s">
        <v>20803</v>
      </c>
    </row>
    <row r="9340" spans="1:1" x14ac:dyDescent="0.2">
      <c r="A9340" t="s">
        <v>20804</v>
      </c>
    </row>
    <row r="9341" spans="1:1" x14ac:dyDescent="0.2">
      <c r="A9341" t="s">
        <v>20805</v>
      </c>
    </row>
    <row r="9342" spans="1:1" x14ac:dyDescent="0.2">
      <c r="A9342" t="s">
        <v>20806</v>
      </c>
    </row>
    <row r="9343" spans="1:1" x14ac:dyDescent="0.2">
      <c r="A9343" t="s">
        <v>20807</v>
      </c>
    </row>
    <row r="9344" spans="1:1" x14ac:dyDescent="0.2">
      <c r="A9344" t="s">
        <v>20808</v>
      </c>
    </row>
    <row r="9345" spans="1:1" x14ac:dyDescent="0.2">
      <c r="A9345" t="s">
        <v>20809</v>
      </c>
    </row>
    <row r="9346" spans="1:1" x14ac:dyDescent="0.2">
      <c r="A9346" t="s">
        <v>20810</v>
      </c>
    </row>
    <row r="9347" spans="1:1" x14ac:dyDescent="0.2">
      <c r="A9347" t="s">
        <v>20811</v>
      </c>
    </row>
    <row r="9348" spans="1:1" x14ac:dyDescent="0.2">
      <c r="A9348" t="s">
        <v>20812</v>
      </c>
    </row>
    <row r="9349" spans="1:1" x14ac:dyDescent="0.2">
      <c r="A9349" t="s">
        <v>20813</v>
      </c>
    </row>
    <row r="9350" spans="1:1" x14ac:dyDescent="0.2">
      <c r="A9350" t="s">
        <v>20814</v>
      </c>
    </row>
    <row r="9351" spans="1:1" x14ac:dyDescent="0.2">
      <c r="A9351" t="s">
        <v>20815</v>
      </c>
    </row>
    <row r="9352" spans="1:1" x14ac:dyDescent="0.2">
      <c r="A9352" t="s">
        <v>20816</v>
      </c>
    </row>
    <row r="9353" spans="1:1" x14ac:dyDescent="0.2">
      <c r="A9353" t="s">
        <v>20817</v>
      </c>
    </row>
    <row r="9354" spans="1:1" x14ac:dyDescent="0.2">
      <c r="A9354" t="s">
        <v>20818</v>
      </c>
    </row>
    <row r="9355" spans="1:1" x14ac:dyDescent="0.2">
      <c r="A9355" t="s">
        <v>20819</v>
      </c>
    </row>
    <row r="9356" spans="1:1" x14ac:dyDescent="0.2">
      <c r="A9356" t="s">
        <v>20820</v>
      </c>
    </row>
    <row r="9357" spans="1:1" x14ac:dyDescent="0.2">
      <c r="A9357" t="s">
        <v>20821</v>
      </c>
    </row>
    <row r="9358" spans="1:1" x14ac:dyDescent="0.2">
      <c r="A9358" t="s">
        <v>20822</v>
      </c>
    </row>
    <row r="9359" spans="1:1" x14ac:dyDescent="0.2">
      <c r="A9359" t="s">
        <v>20823</v>
      </c>
    </row>
    <row r="9360" spans="1:1" x14ac:dyDescent="0.2">
      <c r="A9360" t="s">
        <v>20824</v>
      </c>
    </row>
    <row r="9361" spans="1:1" x14ac:dyDescent="0.2">
      <c r="A9361" t="s">
        <v>20825</v>
      </c>
    </row>
    <row r="9362" spans="1:1" x14ac:dyDescent="0.2">
      <c r="A9362" t="s">
        <v>20826</v>
      </c>
    </row>
    <row r="9363" spans="1:1" x14ac:dyDescent="0.2">
      <c r="A9363" t="s">
        <v>20827</v>
      </c>
    </row>
    <row r="9364" spans="1:1" x14ac:dyDescent="0.2">
      <c r="A9364" t="s">
        <v>20828</v>
      </c>
    </row>
    <row r="9365" spans="1:1" x14ac:dyDescent="0.2">
      <c r="A9365" t="s">
        <v>20829</v>
      </c>
    </row>
    <row r="9366" spans="1:1" x14ac:dyDescent="0.2">
      <c r="A9366" t="s">
        <v>20830</v>
      </c>
    </row>
    <row r="9367" spans="1:1" x14ac:dyDescent="0.2">
      <c r="A9367" t="s">
        <v>20831</v>
      </c>
    </row>
    <row r="9368" spans="1:1" x14ac:dyDescent="0.2">
      <c r="A9368" t="s">
        <v>20832</v>
      </c>
    </row>
    <row r="9369" spans="1:1" x14ac:dyDescent="0.2">
      <c r="A9369" t="s">
        <v>20833</v>
      </c>
    </row>
    <row r="9370" spans="1:1" x14ac:dyDescent="0.2">
      <c r="A9370" t="s">
        <v>20834</v>
      </c>
    </row>
    <row r="9371" spans="1:1" x14ac:dyDescent="0.2">
      <c r="A9371" t="s">
        <v>20835</v>
      </c>
    </row>
    <row r="9372" spans="1:1" x14ac:dyDescent="0.2">
      <c r="A9372" t="s">
        <v>20836</v>
      </c>
    </row>
    <row r="9373" spans="1:1" x14ac:dyDescent="0.2">
      <c r="A9373" t="s">
        <v>20837</v>
      </c>
    </row>
    <row r="9374" spans="1:1" x14ac:dyDescent="0.2">
      <c r="A9374" t="s">
        <v>20838</v>
      </c>
    </row>
    <row r="9375" spans="1:1" x14ac:dyDescent="0.2">
      <c r="A9375" t="s">
        <v>20839</v>
      </c>
    </row>
    <row r="9376" spans="1:1" x14ac:dyDescent="0.2">
      <c r="A9376" t="s">
        <v>20840</v>
      </c>
    </row>
    <row r="9377" spans="1:1" x14ac:dyDescent="0.2">
      <c r="A9377" t="s">
        <v>20841</v>
      </c>
    </row>
    <row r="9378" spans="1:1" x14ac:dyDescent="0.2">
      <c r="A9378" t="s">
        <v>20842</v>
      </c>
    </row>
    <row r="9379" spans="1:1" x14ac:dyDescent="0.2">
      <c r="A9379" t="s">
        <v>20843</v>
      </c>
    </row>
    <row r="9380" spans="1:1" x14ac:dyDescent="0.2">
      <c r="A9380" t="s">
        <v>20844</v>
      </c>
    </row>
    <row r="9381" spans="1:1" x14ac:dyDescent="0.2">
      <c r="A9381" t="s">
        <v>20845</v>
      </c>
    </row>
    <row r="9382" spans="1:1" x14ac:dyDescent="0.2">
      <c r="A9382" t="s">
        <v>20846</v>
      </c>
    </row>
    <row r="9383" spans="1:1" x14ac:dyDescent="0.2">
      <c r="A9383" t="s">
        <v>20847</v>
      </c>
    </row>
    <row r="9384" spans="1:1" x14ac:dyDescent="0.2">
      <c r="A9384" t="s">
        <v>20848</v>
      </c>
    </row>
    <row r="9385" spans="1:1" x14ac:dyDescent="0.2">
      <c r="A9385" t="s">
        <v>20849</v>
      </c>
    </row>
    <row r="9386" spans="1:1" x14ac:dyDescent="0.2">
      <c r="A9386" t="s">
        <v>20850</v>
      </c>
    </row>
    <row r="9387" spans="1:1" x14ac:dyDescent="0.2">
      <c r="A9387" t="s">
        <v>20851</v>
      </c>
    </row>
    <row r="9388" spans="1:1" x14ac:dyDescent="0.2">
      <c r="A9388" t="s">
        <v>20852</v>
      </c>
    </row>
    <row r="9389" spans="1:1" x14ac:dyDescent="0.2">
      <c r="A9389" t="s">
        <v>20853</v>
      </c>
    </row>
    <row r="9390" spans="1:1" x14ac:dyDescent="0.2">
      <c r="A9390" t="s">
        <v>20854</v>
      </c>
    </row>
    <row r="9391" spans="1:1" x14ac:dyDescent="0.2">
      <c r="A9391" t="s">
        <v>20855</v>
      </c>
    </row>
    <row r="9392" spans="1:1" x14ac:dyDescent="0.2">
      <c r="A9392" t="s">
        <v>20856</v>
      </c>
    </row>
    <row r="9393" spans="1:1" x14ac:dyDescent="0.2">
      <c r="A9393" t="s">
        <v>20857</v>
      </c>
    </row>
    <row r="9394" spans="1:1" x14ac:dyDescent="0.2">
      <c r="A9394" t="s">
        <v>20858</v>
      </c>
    </row>
    <row r="9395" spans="1:1" x14ac:dyDescent="0.2">
      <c r="A9395" t="s">
        <v>20859</v>
      </c>
    </row>
    <row r="9396" spans="1:1" x14ac:dyDescent="0.2">
      <c r="A9396" t="s">
        <v>20860</v>
      </c>
    </row>
    <row r="9397" spans="1:1" x14ac:dyDescent="0.2">
      <c r="A9397" t="s">
        <v>20861</v>
      </c>
    </row>
    <row r="9398" spans="1:1" x14ac:dyDescent="0.2">
      <c r="A9398" t="s">
        <v>20862</v>
      </c>
    </row>
    <row r="9399" spans="1:1" x14ac:dyDescent="0.2">
      <c r="A9399" t="s">
        <v>20863</v>
      </c>
    </row>
    <row r="9400" spans="1:1" x14ac:dyDescent="0.2">
      <c r="A9400" t="s">
        <v>20864</v>
      </c>
    </row>
    <row r="9401" spans="1:1" x14ac:dyDescent="0.2">
      <c r="A9401" t="s">
        <v>20865</v>
      </c>
    </row>
    <row r="9402" spans="1:1" x14ac:dyDescent="0.2">
      <c r="A9402" t="s">
        <v>20866</v>
      </c>
    </row>
    <row r="9403" spans="1:1" x14ac:dyDescent="0.2">
      <c r="A9403" t="s">
        <v>20867</v>
      </c>
    </row>
    <row r="9404" spans="1:1" x14ac:dyDescent="0.2">
      <c r="A9404" t="s">
        <v>20868</v>
      </c>
    </row>
    <row r="9405" spans="1:1" x14ac:dyDescent="0.2">
      <c r="A9405" t="s">
        <v>20869</v>
      </c>
    </row>
    <row r="9406" spans="1:1" x14ac:dyDescent="0.2">
      <c r="A9406" t="s">
        <v>20870</v>
      </c>
    </row>
    <row r="9407" spans="1:1" x14ac:dyDescent="0.2">
      <c r="A9407" t="s">
        <v>20871</v>
      </c>
    </row>
    <row r="9408" spans="1:1" x14ac:dyDescent="0.2">
      <c r="A9408" t="s">
        <v>20872</v>
      </c>
    </row>
    <row r="9409" spans="1:1" x14ac:dyDescent="0.2">
      <c r="A9409" t="s">
        <v>20873</v>
      </c>
    </row>
    <row r="9410" spans="1:1" x14ac:dyDescent="0.2">
      <c r="A9410" t="s">
        <v>20874</v>
      </c>
    </row>
    <row r="9411" spans="1:1" x14ac:dyDescent="0.2">
      <c r="A9411" t="s">
        <v>20875</v>
      </c>
    </row>
    <row r="9412" spans="1:1" x14ac:dyDescent="0.2">
      <c r="A9412" t="s">
        <v>20876</v>
      </c>
    </row>
    <row r="9413" spans="1:1" x14ac:dyDescent="0.2">
      <c r="A9413" t="s">
        <v>20877</v>
      </c>
    </row>
    <row r="9414" spans="1:1" x14ac:dyDescent="0.2">
      <c r="A9414" t="s">
        <v>20878</v>
      </c>
    </row>
    <row r="9415" spans="1:1" x14ac:dyDescent="0.2">
      <c r="A9415" t="s">
        <v>20879</v>
      </c>
    </row>
    <row r="9416" spans="1:1" x14ac:dyDescent="0.2">
      <c r="A9416" t="s">
        <v>20880</v>
      </c>
    </row>
    <row r="9417" spans="1:1" x14ac:dyDescent="0.2">
      <c r="A9417" t="s">
        <v>20881</v>
      </c>
    </row>
    <row r="9418" spans="1:1" x14ac:dyDescent="0.2">
      <c r="A9418" t="s">
        <v>20882</v>
      </c>
    </row>
    <row r="9419" spans="1:1" x14ac:dyDescent="0.2">
      <c r="A9419" t="s">
        <v>20883</v>
      </c>
    </row>
    <row r="9420" spans="1:1" x14ac:dyDescent="0.2">
      <c r="A9420" t="s">
        <v>20884</v>
      </c>
    </row>
    <row r="9421" spans="1:1" x14ac:dyDescent="0.2">
      <c r="A9421" t="s">
        <v>20885</v>
      </c>
    </row>
    <row r="9422" spans="1:1" x14ac:dyDescent="0.2">
      <c r="A9422" t="s">
        <v>20886</v>
      </c>
    </row>
    <row r="9423" spans="1:1" x14ac:dyDescent="0.2">
      <c r="A9423" t="s">
        <v>20887</v>
      </c>
    </row>
    <row r="9424" spans="1:1" x14ac:dyDescent="0.2">
      <c r="A9424" t="s">
        <v>20888</v>
      </c>
    </row>
    <row r="9425" spans="1:1" x14ac:dyDescent="0.2">
      <c r="A9425" t="s">
        <v>20889</v>
      </c>
    </row>
    <row r="9426" spans="1:1" x14ac:dyDescent="0.2">
      <c r="A9426" t="s">
        <v>20890</v>
      </c>
    </row>
    <row r="9427" spans="1:1" x14ac:dyDescent="0.2">
      <c r="A9427" t="s">
        <v>20891</v>
      </c>
    </row>
    <row r="9428" spans="1:1" x14ac:dyDescent="0.2">
      <c r="A9428" t="s">
        <v>20892</v>
      </c>
    </row>
    <row r="9429" spans="1:1" x14ac:dyDescent="0.2">
      <c r="A9429" t="s">
        <v>20893</v>
      </c>
    </row>
    <row r="9430" spans="1:1" x14ac:dyDescent="0.2">
      <c r="A9430" t="s">
        <v>20894</v>
      </c>
    </row>
    <row r="9431" spans="1:1" x14ac:dyDescent="0.2">
      <c r="A9431" t="s">
        <v>20895</v>
      </c>
    </row>
    <row r="9432" spans="1:1" x14ac:dyDescent="0.2">
      <c r="A9432" t="s">
        <v>20896</v>
      </c>
    </row>
    <row r="9433" spans="1:1" x14ac:dyDescent="0.2">
      <c r="A9433" t="s">
        <v>20897</v>
      </c>
    </row>
    <row r="9434" spans="1:1" x14ac:dyDescent="0.2">
      <c r="A9434" t="s">
        <v>20898</v>
      </c>
    </row>
    <row r="9435" spans="1:1" x14ac:dyDescent="0.2">
      <c r="A9435" t="s">
        <v>20899</v>
      </c>
    </row>
    <row r="9436" spans="1:1" x14ac:dyDescent="0.2">
      <c r="A9436" t="s">
        <v>20900</v>
      </c>
    </row>
    <row r="9437" spans="1:1" x14ac:dyDescent="0.2">
      <c r="A9437" t="s">
        <v>20901</v>
      </c>
    </row>
    <row r="9438" spans="1:1" x14ac:dyDescent="0.2">
      <c r="A9438" t="s">
        <v>20902</v>
      </c>
    </row>
    <row r="9439" spans="1:1" x14ac:dyDescent="0.2">
      <c r="A9439" t="s">
        <v>20903</v>
      </c>
    </row>
    <row r="9440" spans="1:1" x14ac:dyDescent="0.2">
      <c r="A9440" t="s">
        <v>20904</v>
      </c>
    </row>
    <row r="9441" spans="1:1" x14ac:dyDescent="0.2">
      <c r="A9441" t="s">
        <v>20905</v>
      </c>
    </row>
    <row r="9442" spans="1:1" x14ac:dyDescent="0.2">
      <c r="A9442" t="s">
        <v>20906</v>
      </c>
    </row>
    <row r="9443" spans="1:1" x14ac:dyDescent="0.2">
      <c r="A9443" t="s">
        <v>20907</v>
      </c>
    </row>
    <row r="9444" spans="1:1" x14ac:dyDescent="0.2">
      <c r="A9444" t="s">
        <v>20908</v>
      </c>
    </row>
    <row r="9445" spans="1:1" x14ac:dyDescent="0.2">
      <c r="A9445" t="s">
        <v>20909</v>
      </c>
    </row>
    <row r="9446" spans="1:1" x14ac:dyDescent="0.2">
      <c r="A9446" t="s">
        <v>20910</v>
      </c>
    </row>
    <row r="9447" spans="1:1" x14ac:dyDescent="0.2">
      <c r="A9447" t="s">
        <v>20911</v>
      </c>
    </row>
    <row r="9448" spans="1:1" x14ac:dyDescent="0.2">
      <c r="A9448" t="s">
        <v>20912</v>
      </c>
    </row>
    <row r="9449" spans="1:1" x14ac:dyDescent="0.2">
      <c r="A9449" t="s">
        <v>20913</v>
      </c>
    </row>
    <row r="9450" spans="1:1" x14ac:dyDescent="0.2">
      <c r="A9450" t="s">
        <v>20914</v>
      </c>
    </row>
    <row r="9451" spans="1:1" x14ac:dyDescent="0.2">
      <c r="A9451" t="s">
        <v>20915</v>
      </c>
    </row>
    <row r="9452" spans="1:1" x14ac:dyDescent="0.2">
      <c r="A9452" t="s">
        <v>20916</v>
      </c>
    </row>
    <row r="9453" spans="1:1" x14ac:dyDescent="0.2">
      <c r="A9453" t="s">
        <v>20917</v>
      </c>
    </row>
    <row r="9454" spans="1:1" x14ac:dyDescent="0.2">
      <c r="A9454" t="s">
        <v>20918</v>
      </c>
    </row>
    <row r="9455" spans="1:1" x14ac:dyDescent="0.2">
      <c r="A9455" t="s">
        <v>20919</v>
      </c>
    </row>
    <row r="9456" spans="1:1" x14ac:dyDescent="0.2">
      <c r="A9456" t="s">
        <v>20920</v>
      </c>
    </row>
    <row r="9457" spans="1:1" x14ac:dyDescent="0.2">
      <c r="A9457" t="s">
        <v>20921</v>
      </c>
    </row>
    <row r="9458" spans="1:1" x14ac:dyDescent="0.2">
      <c r="A9458" t="s">
        <v>20922</v>
      </c>
    </row>
    <row r="9459" spans="1:1" x14ac:dyDescent="0.2">
      <c r="A9459" t="s">
        <v>20923</v>
      </c>
    </row>
    <row r="9460" spans="1:1" x14ac:dyDescent="0.2">
      <c r="A9460" t="s">
        <v>20924</v>
      </c>
    </row>
    <row r="9461" spans="1:1" x14ac:dyDescent="0.2">
      <c r="A9461" t="s">
        <v>20925</v>
      </c>
    </row>
    <row r="9462" spans="1:1" x14ac:dyDescent="0.2">
      <c r="A9462" t="s">
        <v>20926</v>
      </c>
    </row>
    <row r="9463" spans="1:1" x14ac:dyDescent="0.2">
      <c r="A9463" t="s">
        <v>20927</v>
      </c>
    </row>
    <row r="9464" spans="1:1" x14ac:dyDescent="0.2">
      <c r="A9464" t="s">
        <v>20928</v>
      </c>
    </row>
    <row r="9465" spans="1:1" x14ac:dyDescent="0.2">
      <c r="A9465" t="s">
        <v>20929</v>
      </c>
    </row>
    <row r="9466" spans="1:1" x14ac:dyDescent="0.2">
      <c r="A9466" t="s">
        <v>20930</v>
      </c>
    </row>
    <row r="9467" spans="1:1" x14ac:dyDescent="0.2">
      <c r="A9467" t="s">
        <v>20931</v>
      </c>
    </row>
    <row r="9468" spans="1:1" x14ac:dyDescent="0.2">
      <c r="A9468" t="s">
        <v>20932</v>
      </c>
    </row>
    <row r="9469" spans="1:1" x14ac:dyDescent="0.2">
      <c r="A9469" t="s">
        <v>20933</v>
      </c>
    </row>
    <row r="9470" spans="1:1" x14ac:dyDescent="0.2">
      <c r="A9470" t="s">
        <v>20934</v>
      </c>
    </row>
    <row r="9471" spans="1:1" x14ac:dyDescent="0.2">
      <c r="A9471" t="s">
        <v>20935</v>
      </c>
    </row>
    <row r="9472" spans="1:1" x14ac:dyDescent="0.2">
      <c r="A9472" t="s">
        <v>20936</v>
      </c>
    </row>
    <row r="9473" spans="1:1" x14ac:dyDescent="0.2">
      <c r="A9473" t="s">
        <v>20937</v>
      </c>
    </row>
    <row r="9474" spans="1:1" x14ac:dyDescent="0.2">
      <c r="A9474" t="s">
        <v>20938</v>
      </c>
    </row>
    <row r="9475" spans="1:1" x14ac:dyDescent="0.2">
      <c r="A9475" t="s">
        <v>20939</v>
      </c>
    </row>
    <row r="9476" spans="1:1" x14ac:dyDescent="0.2">
      <c r="A9476" t="s">
        <v>20940</v>
      </c>
    </row>
    <row r="9477" spans="1:1" x14ac:dyDescent="0.2">
      <c r="A9477" t="s">
        <v>20941</v>
      </c>
    </row>
    <row r="9478" spans="1:1" x14ac:dyDescent="0.2">
      <c r="A9478" t="s">
        <v>20942</v>
      </c>
    </row>
    <row r="9479" spans="1:1" x14ac:dyDescent="0.2">
      <c r="A9479" t="s">
        <v>20943</v>
      </c>
    </row>
    <row r="9480" spans="1:1" x14ac:dyDescent="0.2">
      <c r="A9480" t="s">
        <v>20944</v>
      </c>
    </row>
    <row r="9481" spans="1:1" x14ac:dyDescent="0.2">
      <c r="A9481" t="s">
        <v>20945</v>
      </c>
    </row>
    <row r="9482" spans="1:1" x14ac:dyDescent="0.2">
      <c r="A9482" t="s">
        <v>20946</v>
      </c>
    </row>
    <row r="9483" spans="1:1" x14ac:dyDescent="0.2">
      <c r="A9483" t="s">
        <v>20947</v>
      </c>
    </row>
    <row r="9484" spans="1:1" x14ac:dyDescent="0.2">
      <c r="A9484" t="s">
        <v>20948</v>
      </c>
    </row>
    <row r="9485" spans="1:1" x14ac:dyDescent="0.2">
      <c r="A9485" t="s">
        <v>20949</v>
      </c>
    </row>
    <row r="9486" spans="1:1" x14ac:dyDescent="0.2">
      <c r="A9486" t="s">
        <v>20950</v>
      </c>
    </row>
    <row r="9487" spans="1:1" x14ac:dyDescent="0.2">
      <c r="A9487" t="s">
        <v>20951</v>
      </c>
    </row>
    <row r="9488" spans="1:1" x14ac:dyDescent="0.2">
      <c r="A9488" t="s">
        <v>20952</v>
      </c>
    </row>
    <row r="9489" spans="1:1" x14ac:dyDescent="0.2">
      <c r="A9489" t="s">
        <v>20953</v>
      </c>
    </row>
    <row r="9490" spans="1:1" x14ac:dyDescent="0.2">
      <c r="A9490" t="s">
        <v>20954</v>
      </c>
    </row>
    <row r="9491" spans="1:1" x14ac:dyDescent="0.2">
      <c r="A9491" t="s">
        <v>20955</v>
      </c>
    </row>
    <row r="9492" spans="1:1" x14ac:dyDescent="0.2">
      <c r="A9492" t="s">
        <v>20956</v>
      </c>
    </row>
    <row r="9493" spans="1:1" x14ac:dyDescent="0.2">
      <c r="A9493" t="s">
        <v>20957</v>
      </c>
    </row>
    <row r="9494" spans="1:1" x14ac:dyDescent="0.2">
      <c r="A9494" t="s">
        <v>20958</v>
      </c>
    </row>
    <row r="9495" spans="1:1" x14ac:dyDescent="0.2">
      <c r="A9495" t="s">
        <v>20959</v>
      </c>
    </row>
    <row r="9496" spans="1:1" x14ac:dyDescent="0.2">
      <c r="A9496" t="s">
        <v>20960</v>
      </c>
    </row>
    <row r="9497" spans="1:1" x14ac:dyDescent="0.2">
      <c r="A9497" t="s">
        <v>20961</v>
      </c>
    </row>
    <row r="9498" spans="1:1" x14ac:dyDescent="0.2">
      <c r="A9498" t="s">
        <v>20962</v>
      </c>
    </row>
    <row r="9499" spans="1:1" x14ac:dyDescent="0.2">
      <c r="A9499" t="s">
        <v>20963</v>
      </c>
    </row>
    <row r="9500" spans="1:1" x14ac:dyDescent="0.2">
      <c r="A9500" t="s">
        <v>20964</v>
      </c>
    </row>
    <row r="9501" spans="1:1" x14ac:dyDescent="0.2">
      <c r="A9501" t="s">
        <v>20965</v>
      </c>
    </row>
    <row r="9502" spans="1:1" x14ac:dyDescent="0.2">
      <c r="A9502" t="s">
        <v>20966</v>
      </c>
    </row>
    <row r="9503" spans="1:1" x14ac:dyDescent="0.2">
      <c r="A9503" t="s">
        <v>20967</v>
      </c>
    </row>
    <row r="9504" spans="1:1" x14ac:dyDescent="0.2">
      <c r="A9504" t="s">
        <v>20968</v>
      </c>
    </row>
    <row r="9505" spans="1:1" x14ac:dyDescent="0.2">
      <c r="A9505" t="s">
        <v>20969</v>
      </c>
    </row>
    <row r="9506" spans="1:1" x14ac:dyDescent="0.2">
      <c r="A9506" t="s">
        <v>20970</v>
      </c>
    </row>
    <row r="9507" spans="1:1" x14ac:dyDescent="0.2">
      <c r="A9507" t="s">
        <v>20971</v>
      </c>
    </row>
    <row r="9508" spans="1:1" x14ac:dyDescent="0.2">
      <c r="A9508" t="s">
        <v>20972</v>
      </c>
    </row>
    <row r="9509" spans="1:1" x14ac:dyDescent="0.2">
      <c r="A9509" t="s">
        <v>20973</v>
      </c>
    </row>
    <row r="9510" spans="1:1" x14ac:dyDescent="0.2">
      <c r="A9510" t="s">
        <v>20974</v>
      </c>
    </row>
    <row r="9511" spans="1:1" x14ac:dyDescent="0.2">
      <c r="A9511" t="s">
        <v>20975</v>
      </c>
    </row>
    <row r="9512" spans="1:1" x14ac:dyDescent="0.2">
      <c r="A9512" t="s">
        <v>20976</v>
      </c>
    </row>
    <row r="9513" spans="1:1" x14ac:dyDescent="0.2">
      <c r="A9513" t="s">
        <v>20977</v>
      </c>
    </row>
    <row r="9514" spans="1:1" x14ac:dyDescent="0.2">
      <c r="A9514" t="s">
        <v>20978</v>
      </c>
    </row>
    <row r="9515" spans="1:1" x14ac:dyDescent="0.2">
      <c r="A9515" t="s">
        <v>20979</v>
      </c>
    </row>
    <row r="9516" spans="1:1" x14ac:dyDescent="0.2">
      <c r="A9516" t="s">
        <v>20980</v>
      </c>
    </row>
    <row r="9517" spans="1:1" x14ac:dyDescent="0.2">
      <c r="A9517" t="s">
        <v>20981</v>
      </c>
    </row>
    <row r="9518" spans="1:1" x14ac:dyDescent="0.2">
      <c r="A9518" t="s">
        <v>20982</v>
      </c>
    </row>
    <row r="9519" spans="1:1" x14ac:dyDescent="0.2">
      <c r="A9519" t="s">
        <v>20983</v>
      </c>
    </row>
    <row r="9520" spans="1:1" x14ac:dyDescent="0.2">
      <c r="A9520" t="s">
        <v>20984</v>
      </c>
    </row>
    <row r="9521" spans="1:1" x14ac:dyDescent="0.2">
      <c r="A9521" t="s">
        <v>20985</v>
      </c>
    </row>
    <row r="9522" spans="1:1" x14ac:dyDescent="0.2">
      <c r="A9522" t="s">
        <v>20986</v>
      </c>
    </row>
    <row r="9523" spans="1:1" x14ac:dyDescent="0.2">
      <c r="A9523" t="s">
        <v>20987</v>
      </c>
    </row>
    <row r="9524" spans="1:1" x14ac:dyDescent="0.2">
      <c r="A9524" t="s">
        <v>20988</v>
      </c>
    </row>
    <row r="9525" spans="1:1" x14ac:dyDescent="0.2">
      <c r="A9525" t="s">
        <v>20989</v>
      </c>
    </row>
    <row r="9526" spans="1:1" x14ac:dyDescent="0.2">
      <c r="A9526" t="s">
        <v>20990</v>
      </c>
    </row>
    <row r="9527" spans="1:1" x14ac:dyDescent="0.2">
      <c r="A9527" t="s">
        <v>20991</v>
      </c>
    </row>
    <row r="9528" spans="1:1" x14ac:dyDescent="0.2">
      <c r="A9528" t="s">
        <v>20992</v>
      </c>
    </row>
    <row r="9529" spans="1:1" x14ac:dyDescent="0.2">
      <c r="A9529" t="s">
        <v>20993</v>
      </c>
    </row>
    <row r="9530" spans="1:1" x14ac:dyDescent="0.2">
      <c r="A9530" t="s">
        <v>20994</v>
      </c>
    </row>
    <row r="9531" spans="1:1" x14ac:dyDescent="0.2">
      <c r="A9531" t="s">
        <v>20995</v>
      </c>
    </row>
    <row r="9532" spans="1:1" x14ac:dyDescent="0.2">
      <c r="A9532" t="s">
        <v>20996</v>
      </c>
    </row>
    <row r="9533" spans="1:1" x14ac:dyDescent="0.2">
      <c r="A9533" t="s">
        <v>20997</v>
      </c>
    </row>
    <row r="9534" spans="1:1" x14ac:dyDescent="0.2">
      <c r="A9534" t="s">
        <v>20998</v>
      </c>
    </row>
    <row r="9535" spans="1:1" x14ac:dyDescent="0.2">
      <c r="A9535" t="s">
        <v>20999</v>
      </c>
    </row>
    <row r="9536" spans="1:1" x14ac:dyDescent="0.2">
      <c r="A9536" t="s">
        <v>21000</v>
      </c>
    </row>
    <row r="9537" spans="1:1" x14ac:dyDescent="0.2">
      <c r="A9537" t="s">
        <v>21001</v>
      </c>
    </row>
    <row r="9538" spans="1:1" x14ac:dyDescent="0.2">
      <c r="A9538" t="s">
        <v>21002</v>
      </c>
    </row>
    <row r="9539" spans="1:1" x14ac:dyDescent="0.2">
      <c r="A9539" t="s">
        <v>21003</v>
      </c>
    </row>
    <row r="9540" spans="1:1" x14ac:dyDescent="0.2">
      <c r="A9540" t="s">
        <v>21004</v>
      </c>
    </row>
    <row r="9541" spans="1:1" x14ac:dyDescent="0.2">
      <c r="A9541" t="s">
        <v>21005</v>
      </c>
    </row>
    <row r="9542" spans="1:1" x14ac:dyDescent="0.2">
      <c r="A9542" t="s">
        <v>21006</v>
      </c>
    </row>
    <row r="9543" spans="1:1" x14ac:dyDescent="0.2">
      <c r="A9543" t="s">
        <v>21007</v>
      </c>
    </row>
    <row r="9544" spans="1:1" x14ac:dyDescent="0.2">
      <c r="A9544" t="s">
        <v>21008</v>
      </c>
    </row>
    <row r="9545" spans="1:1" x14ac:dyDescent="0.2">
      <c r="A9545" t="s">
        <v>21009</v>
      </c>
    </row>
    <row r="9546" spans="1:1" x14ac:dyDescent="0.2">
      <c r="A9546" t="s">
        <v>21010</v>
      </c>
    </row>
    <row r="9547" spans="1:1" x14ac:dyDescent="0.2">
      <c r="A9547" t="s">
        <v>21011</v>
      </c>
    </row>
    <row r="9548" spans="1:1" x14ac:dyDescent="0.2">
      <c r="A9548" t="s">
        <v>21012</v>
      </c>
    </row>
    <row r="9549" spans="1:1" x14ac:dyDescent="0.2">
      <c r="A9549" t="s">
        <v>21013</v>
      </c>
    </row>
    <row r="9550" spans="1:1" x14ac:dyDescent="0.2">
      <c r="A9550" t="s">
        <v>21014</v>
      </c>
    </row>
    <row r="9551" spans="1:1" x14ac:dyDescent="0.2">
      <c r="A9551" t="s">
        <v>21015</v>
      </c>
    </row>
    <row r="9552" spans="1:1" x14ac:dyDescent="0.2">
      <c r="A9552" t="s">
        <v>21016</v>
      </c>
    </row>
    <row r="9553" spans="1:1" x14ac:dyDescent="0.2">
      <c r="A9553" t="s">
        <v>21017</v>
      </c>
    </row>
    <row r="9554" spans="1:1" x14ac:dyDescent="0.2">
      <c r="A9554" t="s">
        <v>21018</v>
      </c>
    </row>
    <row r="9555" spans="1:1" x14ac:dyDescent="0.2">
      <c r="A9555" t="s">
        <v>21019</v>
      </c>
    </row>
    <row r="9556" spans="1:1" x14ac:dyDescent="0.2">
      <c r="A9556" t="s">
        <v>21020</v>
      </c>
    </row>
    <row r="9557" spans="1:1" x14ac:dyDescent="0.2">
      <c r="A9557" t="s">
        <v>21021</v>
      </c>
    </row>
    <row r="9558" spans="1:1" x14ac:dyDescent="0.2">
      <c r="A9558" t="s">
        <v>21022</v>
      </c>
    </row>
    <row r="9559" spans="1:1" x14ac:dyDescent="0.2">
      <c r="A9559" t="s">
        <v>21023</v>
      </c>
    </row>
    <row r="9560" spans="1:1" x14ac:dyDescent="0.2">
      <c r="A9560" t="s">
        <v>21024</v>
      </c>
    </row>
    <row r="9561" spans="1:1" x14ac:dyDescent="0.2">
      <c r="A9561" t="s">
        <v>21025</v>
      </c>
    </row>
    <row r="9562" spans="1:1" x14ac:dyDescent="0.2">
      <c r="A9562" t="s">
        <v>21026</v>
      </c>
    </row>
    <row r="9563" spans="1:1" x14ac:dyDescent="0.2">
      <c r="A9563" t="s">
        <v>21027</v>
      </c>
    </row>
    <row r="9564" spans="1:1" x14ac:dyDescent="0.2">
      <c r="A9564" t="s">
        <v>21028</v>
      </c>
    </row>
    <row r="9565" spans="1:1" x14ac:dyDescent="0.2">
      <c r="A9565" t="s">
        <v>21029</v>
      </c>
    </row>
    <row r="9566" spans="1:1" x14ac:dyDescent="0.2">
      <c r="A9566" t="s">
        <v>21030</v>
      </c>
    </row>
    <row r="9567" spans="1:1" x14ac:dyDescent="0.2">
      <c r="A9567" t="s">
        <v>21031</v>
      </c>
    </row>
    <row r="9568" spans="1:1" x14ac:dyDescent="0.2">
      <c r="A9568" t="s">
        <v>21032</v>
      </c>
    </row>
    <row r="9569" spans="1:1" x14ac:dyDescent="0.2">
      <c r="A9569" t="s">
        <v>21033</v>
      </c>
    </row>
    <row r="9570" spans="1:1" x14ac:dyDescent="0.2">
      <c r="A9570" t="s">
        <v>21034</v>
      </c>
    </row>
    <row r="9571" spans="1:1" x14ac:dyDescent="0.2">
      <c r="A9571" t="s">
        <v>21035</v>
      </c>
    </row>
    <row r="9572" spans="1:1" x14ac:dyDescent="0.2">
      <c r="A9572" t="s">
        <v>21036</v>
      </c>
    </row>
    <row r="9573" spans="1:1" x14ac:dyDescent="0.2">
      <c r="A9573" t="s">
        <v>21037</v>
      </c>
    </row>
    <row r="9574" spans="1:1" x14ac:dyDescent="0.2">
      <c r="A9574" t="s">
        <v>21038</v>
      </c>
    </row>
    <row r="9575" spans="1:1" x14ac:dyDescent="0.2">
      <c r="A9575" t="s">
        <v>21039</v>
      </c>
    </row>
    <row r="9576" spans="1:1" x14ac:dyDescent="0.2">
      <c r="A9576" t="s">
        <v>21040</v>
      </c>
    </row>
    <row r="9577" spans="1:1" x14ac:dyDescent="0.2">
      <c r="A9577" t="s">
        <v>21041</v>
      </c>
    </row>
    <row r="9578" spans="1:1" x14ac:dyDescent="0.2">
      <c r="A9578" t="s">
        <v>21042</v>
      </c>
    </row>
    <row r="9579" spans="1:1" x14ac:dyDescent="0.2">
      <c r="A9579" t="s">
        <v>21043</v>
      </c>
    </row>
    <row r="9580" spans="1:1" x14ac:dyDescent="0.2">
      <c r="A9580" t="s">
        <v>21044</v>
      </c>
    </row>
    <row r="9581" spans="1:1" x14ac:dyDescent="0.2">
      <c r="A9581" t="s">
        <v>21045</v>
      </c>
    </row>
    <row r="9582" spans="1:1" x14ac:dyDescent="0.2">
      <c r="A9582" t="s">
        <v>21046</v>
      </c>
    </row>
    <row r="9583" spans="1:1" x14ac:dyDescent="0.2">
      <c r="A9583" t="s">
        <v>21047</v>
      </c>
    </row>
    <row r="9584" spans="1:1" x14ac:dyDescent="0.2">
      <c r="A9584" t="s">
        <v>21048</v>
      </c>
    </row>
    <row r="9585" spans="1:1" x14ac:dyDescent="0.2">
      <c r="A9585" t="s">
        <v>21049</v>
      </c>
    </row>
    <row r="9586" spans="1:1" x14ac:dyDescent="0.2">
      <c r="A9586" t="s">
        <v>21050</v>
      </c>
    </row>
    <row r="9587" spans="1:1" x14ac:dyDescent="0.2">
      <c r="A9587" t="s">
        <v>21051</v>
      </c>
    </row>
    <row r="9588" spans="1:1" x14ac:dyDescent="0.2">
      <c r="A9588" t="s">
        <v>21052</v>
      </c>
    </row>
    <row r="9589" spans="1:1" x14ac:dyDescent="0.2">
      <c r="A9589" t="s">
        <v>21053</v>
      </c>
    </row>
    <row r="9590" spans="1:1" x14ac:dyDescent="0.2">
      <c r="A9590" t="s">
        <v>21054</v>
      </c>
    </row>
    <row r="9591" spans="1:1" x14ac:dyDescent="0.2">
      <c r="A9591" t="s">
        <v>21055</v>
      </c>
    </row>
    <row r="9592" spans="1:1" x14ac:dyDescent="0.2">
      <c r="A9592" t="s">
        <v>21056</v>
      </c>
    </row>
    <row r="9593" spans="1:1" x14ac:dyDescent="0.2">
      <c r="A9593" t="s">
        <v>21057</v>
      </c>
    </row>
    <row r="9594" spans="1:1" x14ac:dyDescent="0.2">
      <c r="A9594" t="s">
        <v>21058</v>
      </c>
    </row>
    <row r="9595" spans="1:1" x14ac:dyDescent="0.2">
      <c r="A9595" t="s">
        <v>21059</v>
      </c>
    </row>
    <row r="9596" spans="1:1" x14ac:dyDescent="0.2">
      <c r="A9596" t="s">
        <v>21060</v>
      </c>
    </row>
    <row r="9597" spans="1:1" x14ac:dyDescent="0.2">
      <c r="A9597" t="s">
        <v>21061</v>
      </c>
    </row>
    <row r="9598" spans="1:1" x14ac:dyDescent="0.2">
      <c r="A9598" t="s">
        <v>21062</v>
      </c>
    </row>
    <row r="9599" spans="1:1" x14ac:dyDescent="0.2">
      <c r="A9599" t="s">
        <v>21063</v>
      </c>
    </row>
    <row r="9600" spans="1:1" x14ac:dyDescent="0.2">
      <c r="A9600" t="s">
        <v>21064</v>
      </c>
    </row>
    <row r="9601" spans="1:1" x14ac:dyDescent="0.2">
      <c r="A9601" t="s">
        <v>21065</v>
      </c>
    </row>
    <row r="9602" spans="1:1" x14ac:dyDescent="0.2">
      <c r="A9602" t="s">
        <v>21066</v>
      </c>
    </row>
    <row r="9603" spans="1:1" x14ac:dyDescent="0.2">
      <c r="A9603" t="s">
        <v>21067</v>
      </c>
    </row>
    <row r="9604" spans="1:1" x14ac:dyDescent="0.2">
      <c r="A9604" t="s">
        <v>21068</v>
      </c>
    </row>
    <row r="9605" spans="1:1" x14ac:dyDescent="0.2">
      <c r="A9605" t="s">
        <v>21069</v>
      </c>
    </row>
    <row r="9606" spans="1:1" x14ac:dyDescent="0.2">
      <c r="A9606" t="s">
        <v>21070</v>
      </c>
    </row>
    <row r="9607" spans="1:1" x14ac:dyDescent="0.2">
      <c r="A9607" t="s">
        <v>21071</v>
      </c>
    </row>
    <row r="9608" spans="1:1" x14ac:dyDescent="0.2">
      <c r="A9608" t="s">
        <v>21072</v>
      </c>
    </row>
    <row r="9609" spans="1:1" x14ac:dyDescent="0.2">
      <c r="A9609" t="s">
        <v>21073</v>
      </c>
    </row>
    <row r="9610" spans="1:1" x14ac:dyDescent="0.2">
      <c r="A9610" t="s">
        <v>21074</v>
      </c>
    </row>
    <row r="9611" spans="1:1" x14ac:dyDescent="0.2">
      <c r="A9611" t="s">
        <v>21075</v>
      </c>
    </row>
    <row r="9612" spans="1:1" x14ac:dyDescent="0.2">
      <c r="A9612" t="s">
        <v>21076</v>
      </c>
    </row>
    <row r="9613" spans="1:1" x14ac:dyDescent="0.2">
      <c r="A9613" t="s">
        <v>21077</v>
      </c>
    </row>
    <row r="9614" spans="1:1" x14ac:dyDescent="0.2">
      <c r="A9614" t="s">
        <v>21078</v>
      </c>
    </row>
    <row r="9615" spans="1:1" x14ac:dyDescent="0.2">
      <c r="A9615" t="s">
        <v>21079</v>
      </c>
    </row>
    <row r="9616" spans="1:1" x14ac:dyDescent="0.2">
      <c r="A9616" t="s">
        <v>21080</v>
      </c>
    </row>
    <row r="9617" spans="1:1" x14ac:dyDescent="0.2">
      <c r="A9617" t="s">
        <v>21081</v>
      </c>
    </row>
    <row r="9618" spans="1:1" x14ac:dyDescent="0.2">
      <c r="A9618" t="s">
        <v>21082</v>
      </c>
    </row>
    <row r="9619" spans="1:1" x14ac:dyDescent="0.2">
      <c r="A9619" t="s">
        <v>21083</v>
      </c>
    </row>
    <row r="9620" spans="1:1" x14ac:dyDescent="0.2">
      <c r="A9620" t="s">
        <v>21084</v>
      </c>
    </row>
    <row r="9621" spans="1:1" x14ac:dyDescent="0.2">
      <c r="A9621" t="s">
        <v>21085</v>
      </c>
    </row>
    <row r="9622" spans="1:1" x14ac:dyDescent="0.2">
      <c r="A9622" t="s">
        <v>21086</v>
      </c>
    </row>
    <row r="9623" spans="1:1" x14ac:dyDescent="0.2">
      <c r="A9623" t="s">
        <v>21087</v>
      </c>
    </row>
    <row r="9624" spans="1:1" x14ac:dyDescent="0.2">
      <c r="A9624" t="s">
        <v>21088</v>
      </c>
    </row>
    <row r="9625" spans="1:1" x14ac:dyDescent="0.2">
      <c r="A9625" t="s">
        <v>21089</v>
      </c>
    </row>
    <row r="9626" spans="1:1" x14ac:dyDescent="0.2">
      <c r="A9626" t="s">
        <v>21090</v>
      </c>
    </row>
    <row r="9627" spans="1:1" x14ac:dyDescent="0.2">
      <c r="A9627" t="s">
        <v>21091</v>
      </c>
    </row>
    <row r="9628" spans="1:1" x14ac:dyDescent="0.2">
      <c r="A9628" t="s">
        <v>21092</v>
      </c>
    </row>
    <row r="9629" spans="1:1" x14ac:dyDescent="0.2">
      <c r="A9629" t="s">
        <v>21093</v>
      </c>
    </row>
    <row r="9630" spans="1:1" x14ac:dyDescent="0.2">
      <c r="A9630" t="s">
        <v>21094</v>
      </c>
    </row>
    <row r="9631" spans="1:1" x14ac:dyDescent="0.2">
      <c r="A9631" t="s">
        <v>21095</v>
      </c>
    </row>
    <row r="9632" spans="1:1" x14ac:dyDescent="0.2">
      <c r="A9632" t="s">
        <v>21096</v>
      </c>
    </row>
    <row r="9633" spans="1:1" x14ac:dyDescent="0.2">
      <c r="A9633" t="s">
        <v>21097</v>
      </c>
    </row>
    <row r="9634" spans="1:1" x14ac:dyDescent="0.2">
      <c r="A9634" t="s">
        <v>21098</v>
      </c>
    </row>
    <row r="9635" spans="1:1" x14ac:dyDescent="0.2">
      <c r="A9635" t="s">
        <v>21099</v>
      </c>
    </row>
    <row r="9636" spans="1:1" x14ac:dyDescent="0.2">
      <c r="A9636" t="s">
        <v>21100</v>
      </c>
    </row>
    <row r="9637" spans="1:1" x14ac:dyDescent="0.2">
      <c r="A9637" t="s">
        <v>21101</v>
      </c>
    </row>
    <row r="9638" spans="1:1" x14ac:dyDescent="0.2">
      <c r="A9638" t="s">
        <v>21102</v>
      </c>
    </row>
    <row r="9639" spans="1:1" x14ac:dyDescent="0.2">
      <c r="A9639" t="s">
        <v>21103</v>
      </c>
    </row>
    <row r="9640" spans="1:1" x14ac:dyDescent="0.2">
      <c r="A9640" t="s">
        <v>21104</v>
      </c>
    </row>
    <row r="9641" spans="1:1" x14ac:dyDescent="0.2">
      <c r="A9641" t="s">
        <v>21105</v>
      </c>
    </row>
    <row r="9642" spans="1:1" x14ac:dyDescent="0.2">
      <c r="A9642" t="s">
        <v>21106</v>
      </c>
    </row>
    <row r="9643" spans="1:1" x14ac:dyDescent="0.2">
      <c r="A9643" t="s">
        <v>21107</v>
      </c>
    </row>
    <row r="9644" spans="1:1" x14ac:dyDescent="0.2">
      <c r="A9644" t="s">
        <v>21108</v>
      </c>
    </row>
    <row r="9645" spans="1:1" x14ac:dyDescent="0.2">
      <c r="A9645" t="s">
        <v>21109</v>
      </c>
    </row>
    <row r="9646" spans="1:1" x14ac:dyDescent="0.2">
      <c r="A9646" t="s">
        <v>21110</v>
      </c>
    </row>
    <row r="9647" spans="1:1" x14ac:dyDescent="0.2">
      <c r="A9647" t="s">
        <v>21111</v>
      </c>
    </row>
    <row r="9648" spans="1:1" x14ac:dyDescent="0.2">
      <c r="A9648" t="s">
        <v>21112</v>
      </c>
    </row>
    <row r="9649" spans="1:1" x14ac:dyDescent="0.2">
      <c r="A9649" t="s">
        <v>21113</v>
      </c>
    </row>
    <row r="9650" spans="1:1" x14ac:dyDescent="0.2">
      <c r="A9650" t="s">
        <v>21114</v>
      </c>
    </row>
    <row r="9651" spans="1:1" x14ac:dyDescent="0.2">
      <c r="A9651" t="s">
        <v>21115</v>
      </c>
    </row>
    <row r="9652" spans="1:1" x14ac:dyDescent="0.2">
      <c r="A9652" t="s">
        <v>21116</v>
      </c>
    </row>
    <row r="9653" spans="1:1" x14ac:dyDescent="0.2">
      <c r="A9653" t="s">
        <v>21117</v>
      </c>
    </row>
    <row r="9654" spans="1:1" x14ac:dyDescent="0.2">
      <c r="A9654" t="s">
        <v>21118</v>
      </c>
    </row>
    <row r="9655" spans="1:1" x14ac:dyDescent="0.2">
      <c r="A9655" t="s">
        <v>21119</v>
      </c>
    </row>
    <row r="9656" spans="1:1" x14ac:dyDescent="0.2">
      <c r="A9656" t="s">
        <v>21120</v>
      </c>
    </row>
    <row r="9657" spans="1:1" x14ac:dyDescent="0.2">
      <c r="A9657" t="s">
        <v>21121</v>
      </c>
    </row>
    <row r="9658" spans="1:1" x14ac:dyDescent="0.2">
      <c r="A9658" t="s">
        <v>21122</v>
      </c>
    </row>
    <row r="9659" spans="1:1" x14ac:dyDescent="0.2">
      <c r="A9659" t="s">
        <v>21123</v>
      </c>
    </row>
    <row r="9660" spans="1:1" x14ac:dyDescent="0.2">
      <c r="A9660" t="s">
        <v>21124</v>
      </c>
    </row>
    <row r="9661" spans="1:1" x14ac:dyDescent="0.2">
      <c r="A9661" t="s">
        <v>21125</v>
      </c>
    </row>
    <row r="9662" spans="1:1" x14ac:dyDescent="0.2">
      <c r="A9662" t="s">
        <v>21126</v>
      </c>
    </row>
    <row r="9663" spans="1:1" x14ac:dyDescent="0.2">
      <c r="A9663" t="s">
        <v>21127</v>
      </c>
    </row>
    <row r="9664" spans="1:1" x14ac:dyDescent="0.2">
      <c r="A9664" t="s">
        <v>21128</v>
      </c>
    </row>
    <row r="9665" spans="1:1" x14ac:dyDescent="0.2">
      <c r="A9665" t="s">
        <v>21129</v>
      </c>
    </row>
    <row r="9666" spans="1:1" x14ac:dyDescent="0.2">
      <c r="A9666" t="s">
        <v>21130</v>
      </c>
    </row>
    <row r="9667" spans="1:1" x14ac:dyDescent="0.2">
      <c r="A9667" t="s">
        <v>21131</v>
      </c>
    </row>
    <row r="9668" spans="1:1" x14ac:dyDescent="0.2">
      <c r="A9668" t="s">
        <v>21132</v>
      </c>
    </row>
    <row r="9669" spans="1:1" x14ac:dyDescent="0.2">
      <c r="A9669" t="s">
        <v>21133</v>
      </c>
    </row>
    <row r="9670" spans="1:1" x14ac:dyDescent="0.2">
      <c r="A9670" t="s">
        <v>21134</v>
      </c>
    </row>
    <row r="9671" spans="1:1" x14ac:dyDescent="0.2">
      <c r="A9671" t="s">
        <v>21135</v>
      </c>
    </row>
    <row r="9672" spans="1:1" x14ac:dyDescent="0.2">
      <c r="A9672" t="s">
        <v>21136</v>
      </c>
    </row>
    <row r="9673" spans="1:1" x14ac:dyDescent="0.2">
      <c r="A9673" t="s">
        <v>21137</v>
      </c>
    </row>
    <row r="9674" spans="1:1" x14ac:dyDescent="0.2">
      <c r="A9674" t="s">
        <v>21138</v>
      </c>
    </row>
    <row r="9675" spans="1:1" x14ac:dyDescent="0.2">
      <c r="A9675" t="s">
        <v>21139</v>
      </c>
    </row>
    <row r="9676" spans="1:1" x14ac:dyDescent="0.2">
      <c r="A9676" t="s">
        <v>21140</v>
      </c>
    </row>
    <row r="9677" spans="1:1" x14ac:dyDescent="0.2">
      <c r="A9677" t="s">
        <v>21141</v>
      </c>
    </row>
    <row r="9678" spans="1:1" x14ac:dyDescent="0.2">
      <c r="A9678" t="s">
        <v>21142</v>
      </c>
    </row>
    <row r="9679" spans="1:1" x14ac:dyDescent="0.2">
      <c r="A9679" t="s">
        <v>21143</v>
      </c>
    </row>
    <row r="9680" spans="1:1" x14ac:dyDescent="0.2">
      <c r="A9680" t="s">
        <v>21144</v>
      </c>
    </row>
    <row r="9681" spans="1:1" x14ac:dyDescent="0.2">
      <c r="A9681" t="s">
        <v>21145</v>
      </c>
    </row>
    <row r="9682" spans="1:1" x14ac:dyDescent="0.2">
      <c r="A9682" t="s">
        <v>21146</v>
      </c>
    </row>
    <row r="9683" spans="1:1" x14ac:dyDescent="0.2">
      <c r="A9683" t="s">
        <v>21147</v>
      </c>
    </row>
    <row r="9684" spans="1:1" x14ac:dyDescent="0.2">
      <c r="A9684" t="s">
        <v>21148</v>
      </c>
    </row>
    <row r="9685" spans="1:1" x14ac:dyDescent="0.2">
      <c r="A9685" t="s">
        <v>21149</v>
      </c>
    </row>
    <row r="9686" spans="1:1" x14ac:dyDescent="0.2">
      <c r="A9686" t="s">
        <v>21150</v>
      </c>
    </row>
    <row r="9687" spans="1:1" x14ac:dyDescent="0.2">
      <c r="A9687" t="s">
        <v>21151</v>
      </c>
    </row>
    <row r="9688" spans="1:1" x14ac:dyDescent="0.2">
      <c r="A9688" t="s">
        <v>21152</v>
      </c>
    </row>
    <row r="9689" spans="1:1" x14ac:dyDescent="0.2">
      <c r="A9689" t="s">
        <v>21153</v>
      </c>
    </row>
    <row r="9690" spans="1:1" x14ac:dyDescent="0.2">
      <c r="A9690" t="s">
        <v>21154</v>
      </c>
    </row>
    <row r="9691" spans="1:1" x14ac:dyDescent="0.2">
      <c r="A9691" t="s">
        <v>21155</v>
      </c>
    </row>
    <row r="9692" spans="1:1" x14ac:dyDescent="0.2">
      <c r="A9692" t="s">
        <v>21156</v>
      </c>
    </row>
    <row r="9693" spans="1:1" x14ac:dyDescent="0.2">
      <c r="A9693" t="s">
        <v>21157</v>
      </c>
    </row>
    <row r="9694" spans="1:1" x14ac:dyDescent="0.2">
      <c r="A9694" t="s">
        <v>21158</v>
      </c>
    </row>
    <row r="9695" spans="1:1" x14ac:dyDescent="0.2">
      <c r="A9695" t="s">
        <v>21159</v>
      </c>
    </row>
    <row r="9696" spans="1:1" x14ac:dyDescent="0.2">
      <c r="A9696" t="s">
        <v>21160</v>
      </c>
    </row>
    <row r="9697" spans="1:1" x14ac:dyDescent="0.2">
      <c r="A9697" t="s">
        <v>21161</v>
      </c>
    </row>
    <row r="9698" spans="1:1" x14ac:dyDescent="0.2">
      <c r="A9698" t="s">
        <v>21162</v>
      </c>
    </row>
    <row r="9699" spans="1:1" x14ac:dyDescent="0.2">
      <c r="A9699" t="s">
        <v>21163</v>
      </c>
    </row>
    <row r="9700" spans="1:1" x14ac:dyDescent="0.2">
      <c r="A9700" t="s">
        <v>21164</v>
      </c>
    </row>
    <row r="9701" spans="1:1" x14ac:dyDescent="0.2">
      <c r="A9701" t="s">
        <v>21165</v>
      </c>
    </row>
    <row r="9702" spans="1:1" x14ac:dyDescent="0.2">
      <c r="A9702" t="s">
        <v>21166</v>
      </c>
    </row>
    <row r="9703" spans="1:1" x14ac:dyDescent="0.2">
      <c r="A9703" t="s">
        <v>21167</v>
      </c>
    </row>
    <row r="9704" spans="1:1" x14ac:dyDescent="0.2">
      <c r="A9704" t="s">
        <v>21168</v>
      </c>
    </row>
    <row r="9705" spans="1:1" x14ac:dyDescent="0.2">
      <c r="A9705" t="s">
        <v>21169</v>
      </c>
    </row>
    <row r="9706" spans="1:1" x14ac:dyDescent="0.2">
      <c r="A9706" t="s">
        <v>21170</v>
      </c>
    </row>
    <row r="9707" spans="1:1" x14ac:dyDescent="0.2">
      <c r="A9707" t="s">
        <v>21171</v>
      </c>
    </row>
    <row r="9708" spans="1:1" x14ac:dyDescent="0.2">
      <c r="A9708" t="s">
        <v>21172</v>
      </c>
    </row>
    <row r="9709" spans="1:1" x14ac:dyDescent="0.2">
      <c r="A9709" t="s">
        <v>21173</v>
      </c>
    </row>
    <row r="9710" spans="1:1" x14ac:dyDescent="0.2">
      <c r="A9710" t="s">
        <v>21174</v>
      </c>
    </row>
    <row r="9711" spans="1:1" x14ac:dyDescent="0.2">
      <c r="A9711" t="s">
        <v>21175</v>
      </c>
    </row>
    <row r="9712" spans="1:1" x14ac:dyDescent="0.2">
      <c r="A9712" t="s">
        <v>21176</v>
      </c>
    </row>
    <row r="9713" spans="1:1" x14ac:dyDescent="0.2">
      <c r="A9713" t="s">
        <v>21177</v>
      </c>
    </row>
    <row r="9714" spans="1:1" x14ac:dyDescent="0.2">
      <c r="A9714" t="s">
        <v>21178</v>
      </c>
    </row>
    <row r="9715" spans="1:1" x14ac:dyDescent="0.2">
      <c r="A9715" t="s">
        <v>21179</v>
      </c>
    </row>
    <row r="9716" spans="1:1" x14ac:dyDescent="0.2">
      <c r="A9716" t="s">
        <v>21180</v>
      </c>
    </row>
    <row r="9717" spans="1:1" x14ac:dyDescent="0.2">
      <c r="A9717" t="s">
        <v>21181</v>
      </c>
    </row>
    <row r="9718" spans="1:1" x14ac:dyDescent="0.2">
      <c r="A9718" t="s">
        <v>21182</v>
      </c>
    </row>
    <row r="9719" spans="1:1" x14ac:dyDescent="0.2">
      <c r="A9719" t="s">
        <v>21183</v>
      </c>
    </row>
    <row r="9720" spans="1:1" x14ac:dyDescent="0.2">
      <c r="A9720" t="s">
        <v>21184</v>
      </c>
    </row>
    <row r="9721" spans="1:1" x14ac:dyDescent="0.2">
      <c r="A9721" t="s">
        <v>21185</v>
      </c>
    </row>
    <row r="9722" spans="1:1" x14ac:dyDescent="0.2">
      <c r="A9722" t="s">
        <v>21186</v>
      </c>
    </row>
    <row r="9723" spans="1:1" x14ac:dyDescent="0.2">
      <c r="A9723" t="s">
        <v>21187</v>
      </c>
    </row>
    <row r="9724" spans="1:1" x14ac:dyDescent="0.2">
      <c r="A9724" t="s">
        <v>21188</v>
      </c>
    </row>
    <row r="9725" spans="1:1" x14ac:dyDescent="0.2">
      <c r="A9725" t="s">
        <v>21189</v>
      </c>
    </row>
    <row r="9726" spans="1:1" x14ac:dyDescent="0.2">
      <c r="A9726" t="s">
        <v>21190</v>
      </c>
    </row>
    <row r="9727" spans="1:1" x14ac:dyDescent="0.2">
      <c r="A9727" t="s">
        <v>21191</v>
      </c>
    </row>
    <row r="9728" spans="1:1" x14ac:dyDescent="0.2">
      <c r="A9728" t="s">
        <v>21192</v>
      </c>
    </row>
    <row r="9729" spans="1:1" x14ac:dyDescent="0.2">
      <c r="A9729" t="s">
        <v>21193</v>
      </c>
    </row>
    <row r="9730" spans="1:1" x14ac:dyDescent="0.2">
      <c r="A9730" t="s">
        <v>21194</v>
      </c>
    </row>
    <row r="9731" spans="1:1" x14ac:dyDescent="0.2">
      <c r="A9731" t="s">
        <v>21195</v>
      </c>
    </row>
    <row r="9732" spans="1:1" x14ac:dyDescent="0.2">
      <c r="A9732" t="s">
        <v>21196</v>
      </c>
    </row>
    <row r="9733" spans="1:1" x14ac:dyDescent="0.2">
      <c r="A9733" t="s">
        <v>21197</v>
      </c>
    </row>
    <row r="9734" spans="1:1" x14ac:dyDescent="0.2">
      <c r="A9734" t="s">
        <v>21198</v>
      </c>
    </row>
    <row r="9735" spans="1:1" x14ac:dyDescent="0.2">
      <c r="A9735" t="s">
        <v>21199</v>
      </c>
    </row>
    <row r="9736" spans="1:1" x14ac:dyDescent="0.2">
      <c r="A9736" t="s">
        <v>21200</v>
      </c>
    </row>
    <row r="9737" spans="1:1" x14ac:dyDescent="0.2">
      <c r="A9737" t="s">
        <v>21201</v>
      </c>
    </row>
    <row r="9738" spans="1:1" x14ac:dyDescent="0.2">
      <c r="A9738" t="s">
        <v>21202</v>
      </c>
    </row>
    <row r="9739" spans="1:1" x14ac:dyDescent="0.2">
      <c r="A9739" t="s">
        <v>21203</v>
      </c>
    </row>
    <row r="9740" spans="1:1" x14ac:dyDescent="0.2">
      <c r="A9740" t="s">
        <v>21204</v>
      </c>
    </row>
    <row r="9741" spans="1:1" x14ac:dyDescent="0.2">
      <c r="A9741" t="s">
        <v>21205</v>
      </c>
    </row>
    <row r="9742" spans="1:1" x14ac:dyDescent="0.2">
      <c r="A9742" t="s">
        <v>21206</v>
      </c>
    </row>
    <row r="9743" spans="1:1" x14ac:dyDescent="0.2">
      <c r="A9743" t="s">
        <v>21207</v>
      </c>
    </row>
    <row r="9744" spans="1:1" x14ac:dyDescent="0.2">
      <c r="A9744" t="s">
        <v>21208</v>
      </c>
    </row>
    <row r="9745" spans="1:1" x14ac:dyDescent="0.2">
      <c r="A9745" t="s">
        <v>21209</v>
      </c>
    </row>
    <row r="9746" spans="1:1" x14ac:dyDescent="0.2">
      <c r="A9746" t="s">
        <v>21210</v>
      </c>
    </row>
    <row r="9747" spans="1:1" x14ac:dyDescent="0.2">
      <c r="A9747" t="s">
        <v>21211</v>
      </c>
    </row>
    <row r="9748" spans="1:1" x14ac:dyDescent="0.2">
      <c r="A9748" t="s">
        <v>21212</v>
      </c>
    </row>
    <row r="9749" spans="1:1" x14ac:dyDescent="0.2">
      <c r="A9749" t="s">
        <v>21213</v>
      </c>
    </row>
    <row r="9750" spans="1:1" x14ac:dyDescent="0.2">
      <c r="A9750" t="s">
        <v>21214</v>
      </c>
    </row>
    <row r="9751" spans="1:1" x14ac:dyDescent="0.2">
      <c r="A9751" t="s">
        <v>21215</v>
      </c>
    </row>
    <row r="9752" spans="1:1" x14ac:dyDescent="0.2">
      <c r="A9752" t="s">
        <v>21216</v>
      </c>
    </row>
    <row r="9753" spans="1:1" x14ac:dyDescent="0.2">
      <c r="A9753" t="s">
        <v>21217</v>
      </c>
    </row>
    <row r="9754" spans="1:1" x14ac:dyDescent="0.2">
      <c r="A9754" t="s">
        <v>21218</v>
      </c>
    </row>
    <row r="9755" spans="1:1" x14ac:dyDescent="0.2">
      <c r="A9755" t="s">
        <v>21219</v>
      </c>
    </row>
    <row r="9756" spans="1:1" x14ac:dyDescent="0.2">
      <c r="A9756" t="s">
        <v>21220</v>
      </c>
    </row>
    <row r="9757" spans="1:1" x14ac:dyDescent="0.2">
      <c r="A9757" t="s">
        <v>21221</v>
      </c>
    </row>
    <row r="9758" spans="1:1" x14ac:dyDescent="0.2">
      <c r="A9758" t="s">
        <v>21222</v>
      </c>
    </row>
    <row r="9759" spans="1:1" x14ac:dyDescent="0.2">
      <c r="A9759" t="s">
        <v>21223</v>
      </c>
    </row>
    <row r="9760" spans="1:1" x14ac:dyDescent="0.2">
      <c r="A9760" t="s">
        <v>21224</v>
      </c>
    </row>
    <row r="9761" spans="1:1" x14ac:dyDescent="0.2">
      <c r="A9761" t="s">
        <v>21225</v>
      </c>
    </row>
    <row r="9762" spans="1:1" x14ac:dyDescent="0.2">
      <c r="A9762" t="s">
        <v>21226</v>
      </c>
    </row>
    <row r="9763" spans="1:1" x14ac:dyDescent="0.2">
      <c r="A9763" t="s">
        <v>21227</v>
      </c>
    </row>
    <row r="9764" spans="1:1" x14ac:dyDescent="0.2">
      <c r="A9764" t="s">
        <v>21228</v>
      </c>
    </row>
    <row r="9765" spans="1:1" x14ac:dyDescent="0.2">
      <c r="A9765" t="s">
        <v>21229</v>
      </c>
    </row>
    <row r="9766" spans="1:1" x14ac:dyDescent="0.2">
      <c r="A9766" t="s">
        <v>21230</v>
      </c>
    </row>
    <row r="9767" spans="1:1" x14ac:dyDescent="0.2">
      <c r="A9767" t="s">
        <v>21231</v>
      </c>
    </row>
    <row r="9768" spans="1:1" x14ac:dyDescent="0.2">
      <c r="A9768" t="s">
        <v>21232</v>
      </c>
    </row>
    <row r="9769" spans="1:1" x14ac:dyDescent="0.2">
      <c r="A9769" t="s">
        <v>21233</v>
      </c>
    </row>
    <row r="9770" spans="1:1" x14ac:dyDescent="0.2">
      <c r="A9770" t="s">
        <v>21234</v>
      </c>
    </row>
    <row r="9771" spans="1:1" x14ac:dyDescent="0.2">
      <c r="A9771" t="s">
        <v>21235</v>
      </c>
    </row>
    <row r="9772" spans="1:1" x14ac:dyDescent="0.2">
      <c r="A9772" t="s">
        <v>21236</v>
      </c>
    </row>
    <row r="9773" spans="1:1" x14ac:dyDescent="0.2">
      <c r="A9773" t="s">
        <v>21237</v>
      </c>
    </row>
    <row r="9774" spans="1:1" x14ac:dyDescent="0.2">
      <c r="A9774" t="s">
        <v>21238</v>
      </c>
    </row>
    <row r="9775" spans="1:1" x14ac:dyDescent="0.2">
      <c r="A9775" t="s">
        <v>21239</v>
      </c>
    </row>
    <row r="9776" spans="1:1" x14ac:dyDescent="0.2">
      <c r="A9776" t="s">
        <v>21240</v>
      </c>
    </row>
    <row r="9777" spans="1:1" x14ac:dyDescent="0.2">
      <c r="A9777" t="s">
        <v>21241</v>
      </c>
    </row>
    <row r="9778" spans="1:1" x14ac:dyDescent="0.2">
      <c r="A9778" t="s">
        <v>21242</v>
      </c>
    </row>
    <row r="9779" spans="1:1" x14ac:dyDescent="0.2">
      <c r="A9779" t="s">
        <v>21243</v>
      </c>
    </row>
    <row r="9780" spans="1:1" x14ac:dyDescent="0.2">
      <c r="A9780" t="s">
        <v>21244</v>
      </c>
    </row>
    <row r="9781" spans="1:1" x14ac:dyDescent="0.2">
      <c r="A9781" t="s">
        <v>21245</v>
      </c>
    </row>
    <row r="9782" spans="1:1" x14ac:dyDescent="0.2">
      <c r="A9782" t="s">
        <v>21246</v>
      </c>
    </row>
    <row r="9783" spans="1:1" x14ac:dyDescent="0.2">
      <c r="A9783" t="s">
        <v>21247</v>
      </c>
    </row>
    <row r="9784" spans="1:1" x14ac:dyDescent="0.2">
      <c r="A9784" t="s">
        <v>21248</v>
      </c>
    </row>
    <row r="9785" spans="1:1" x14ac:dyDescent="0.2">
      <c r="A9785" t="s">
        <v>21249</v>
      </c>
    </row>
    <row r="9786" spans="1:1" x14ac:dyDescent="0.2">
      <c r="A9786" t="s">
        <v>21250</v>
      </c>
    </row>
    <row r="9787" spans="1:1" x14ac:dyDescent="0.2">
      <c r="A9787" t="s">
        <v>21251</v>
      </c>
    </row>
    <row r="9788" spans="1:1" x14ac:dyDescent="0.2">
      <c r="A9788" t="s">
        <v>21252</v>
      </c>
    </row>
    <row r="9789" spans="1:1" x14ac:dyDescent="0.2">
      <c r="A9789" t="s">
        <v>21253</v>
      </c>
    </row>
    <row r="9790" spans="1:1" x14ac:dyDescent="0.2">
      <c r="A9790" t="s">
        <v>21254</v>
      </c>
    </row>
    <row r="9791" spans="1:1" x14ac:dyDescent="0.2">
      <c r="A9791" t="s">
        <v>21255</v>
      </c>
    </row>
    <row r="9792" spans="1:1" x14ac:dyDescent="0.2">
      <c r="A9792" t="s">
        <v>21256</v>
      </c>
    </row>
    <row r="9793" spans="1:1" x14ac:dyDescent="0.2">
      <c r="A9793" t="s">
        <v>21257</v>
      </c>
    </row>
    <row r="9794" spans="1:1" x14ac:dyDescent="0.2">
      <c r="A9794" t="s">
        <v>21258</v>
      </c>
    </row>
    <row r="9795" spans="1:1" x14ac:dyDescent="0.2">
      <c r="A9795" t="s">
        <v>21259</v>
      </c>
    </row>
    <row r="9796" spans="1:1" x14ac:dyDescent="0.2">
      <c r="A9796" t="s">
        <v>21260</v>
      </c>
    </row>
    <row r="9797" spans="1:1" x14ac:dyDescent="0.2">
      <c r="A9797" t="s">
        <v>21261</v>
      </c>
    </row>
    <row r="9798" spans="1:1" x14ac:dyDescent="0.2">
      <c r="A9798" t="s">
        <v>21262</v>
      </c>
    </row>
    <row r="9799" spans="1:1" x14ac:dyDescent="0.2">
      <c r="A9799" t="s">
        <v>21263</v>
      </c>
    </row>
    <row r="9800" spans="1:1" x14ac:dyDescent="0.2">
      <c r="A9800" t="s">
        <v>21264</v>
      </c>
    </row>
    <row r="9801" spans="1:1" x14ac:dyDescent="0.2">
      <c r="A9801" t="s">
        <v>21265</v>
      </c>
    </row>
    <row r="9802" spans="1:1" x14ac:dyDescent="0.2">
      <c r="A9802" t="s">
        <v>21266</v>
      </c>
    </row>
    <row r="9803" spans="1:1" x14ac:dyDescent="0.2">
      <c r="A9803" t="s">
        <v>21267</v>
      </c>
    </row>
    <row r="9804" spans="1:1" x14ac:dyDescent="0.2">
      <c r="A9804" t="s">
        <v>21268</v>
      </c>
    </row>
    <row r="9805" spans="1:1" x14ac:dyDescent="0.2">
      <c r="A9805" t="s">
        <v>21269</v>
      </c>
    </row>
    <row r="9806" spans="1:1" x14ac:dyDescent="0.2">
      <c r="A9806" t="s">
        <v>21270</v>
      </c>
    </row>
    <row r="9807" spans="1:1" x14ac:dyDescent="0.2">
      <c r="A9807" t="s">
        <v>21271</v>
      </c>
    </row>
    <row r="9808" spans="1:1" x14ac:dyDescent="0.2">
      <c r="A9808" t="s">
        <v>21272</v>
      </c>
    </row>
    <row r="9809" spans="1:1" x14ac:dyDescent="0.2">
      <c r="A9809" t="s">
        <v>21273</v>
      </c>
    </row>
    <row r="9810" spans="1:1" x14ac:dyDescent="0.2">
      <c r="A9810" t="s">
        <v>21274</v>
      </c>
    </row>
    <row r="9811" spans="1:1" x14ac:dyDescent="0.2">
      <c r="A9811" t="s">
        <v>21275</v>
      </c>
    </row>
    <row r="9812" spans="1:1" x14ac:dyDescent="0.2">
      <c r="A9812" t="s">
        <v>21276</v>
      </c>
    </row>
    <row r="9813" spans="1:1" x14ac:dyDescent="0.2">
      <c r="A9813" t="s">
        <v>21277</v>
      </c>
    </row>
    <row r="9814" spans="1:1" x14ac:dyDescent="0.2">
      <c r="A9814" t="s">
        <v>21278</v>
      </c>
    </row>
    <row r="9815" spans="1:1" x14ac:dyDescent="0.2">
      <c r="A9815" t="s">
        <v>21279</v>
      </c>
    </row>
    <row r="9816" spans="1:1" x14ac:dyDescent="0.2">
      <c r="A9816" t="s">
        <v>21280</v>
      </c>
    </row>
    <row r="9817" spans="1:1" x14ac:dyDescent="0.2">
      <c r="A9817" t="s">
        <v>21281</v>
      </c>
    </row>
    <row r="9818" spans="1:1" x14ac:dyDescent="0.2">
      <c r="A9818" t="s">
        <v>21282</v>
      </c>
    </row>
    <row r="9819" spans="1:1" x14ac:dyDescent="0.2">
      <c r="A9819" t="s">
        <v>21283</v>
      </c>
    </row>
    <row r="9820" spans="1:1" x14ac:dyDescent="0.2">
      <c r="A9820" t="s">
        <v>21284</v>
      </c>
    </row>
    <row r="9821" spans="1:1" x14ac:dyDescent="0.2">
      <c r="A9821" t="s">
        <v>21285</v>
      </c>
    </row>
    <row r="9822" spans="1:1" x14ac:dyDescent="0.2">
      <c r="A9822" t="s">
        <v>21286</v>
      </c>
    </row>
    <row r="9823" spans="1:1" x14ac:dyDescent="0.2">
      <c r="A9823" t="s">
        <v>21287</v>
      </c>
    </row>
    <row r="9824" spans="1:1" x14ac:dyDescent="0.2">
      <c r="A9824" t="s">
        <v>21288</v>
      </c>
    </row>
    <row r="9825" spans="1:1" x14ac:dyDescent="0.2">
      <c r="A9825" t="s">
        <v>21289</v>
      </c>
    </row>
    <row r="9826" spans="1:1" x14ac:dyDescent="0.2">
      <c r="A9826" t="s">
        <v>21290</v>
      </c>
    </row>
    <row r="9827" spans="1:1" x14ac:dyDescent="0.2">
      <c r="A9827" t="s">
        <v>21291</v>
      </c>
    </row>
    <row r="9828" spans="1:1" x14ac:dyDescent="0.2">
      <c r="A9828" t="s">
        <v>21292</v>
      </c>
    </row>
    <row r="9829" spans="1:1" x14ac:dyDescent="0.2">
      <c r="A9829" t="s">
        <v>21293</v>
      </c>
    </row>
    <row r="9830" spans="1:1" x14ac:dyDescent="0.2">
      <c r="A9830" t="s">
        <v>21294</v>
      </c>
    </row>
    <row r="9831" spans="1:1" x14ac:dyDescent="0.2">
      <c r="A9831" t="s">
        <v>21295</v>
      </c>
    </row>
    <row r="9832" spans="1:1" x14ac:dyDescent="0.2">
      <c r="A9832" t="s">
        <v>21296</v>
      </c>
    </row>
    <row r="9833" spans="1:1" x14ac:dyDescent="0.2">
      <c r="A9833" t="s">
        <v>21297</v>
      </c>
    </row>
    <row r="9834" spans="1:1" x14ac:dyDescent="0.2">
      <c r="A9834" t="s">
        <v>21298</v>
      </c>
    </row>
    <row r="9835" spans="1:1" x14ac:dyDescent="0.2">
      <c r="A9835" t="s">
        <v>21299</v>
      </c>
    </row>
    <row r="9836" spans="1:1" x14ac:dyDescent="0.2">
      <c r="A9836" t="s">
        <v>21300</v>
      </c>
    </row>
    <row r="9837" spans="1:1" x14ac:dyDescent="0.2">
      <c r="A9837" t="s">
        <v>21301</v>
      </c>
    </row>
    <row r="9838" spans="1:1" x14ac:dyDescent="0.2">
      <c r="A9838" t="s">
        <v>21302</v>
      </c>
    </row>
    <row r="9839" spans="1:1" x14ac:dyDescent="0.2">
      <c r="A9839" t="s">
        <v>21303</v>
      </c>
    </row>
    <row r="9840" spans="1:1" x14ac:dyDescent="0.2">
      <c r="A9840" t="s">
        <v>21304</v>
      </c>
    </row>
    <row r="9841" spans="1:1" x14ac:dyDescent="0.2">
      <c r="A9841" t="s">
        <v>21305</v>
      </c>
    </row>
    <row r="9842" spans="1:1" x14ac:dyDescent="0.2">
      <c r="A9842" t="s">
        <v>21306</v>
      </c>
    </row>
    <row r="9843" spans="1:1" x14ac:dyDescent="0.2">
      <c r="A9843" t="s">
        <v>21307</v>
      </c>
    </row>
    <row r="9844" spans="1:1" x14ac:dyDescent="0.2">
      <c r="A9844" t="s">
        <v>21308</v>
      </c>
    </row>
    <row r="9845" spans="1:1" x14ac:dyDescent="0.2">
      <c r="A9845" t="s">
        <v>21309</v>
      </c>
    </row>
    <row r="9846" spans="1:1" x14ac:dyDescent="0.2">
      <c r="A9846" t="s">
        <v>21310</v>
      </c>
    </row>
    <row r="9847" spans="1:1" x14ac:dyDescent="0.2">
      <c r="A9847" t="s">
        <v>21311</v>
      </c>
    </row>
    <row r="9848" spans="1:1" x14ac:dyDescent="0.2">
      <c r="A9848" t="s">
        <v>21312</v>
      </c>
    </row>
    <row r="9849" spans="1:1" x14ac:dyDescent="0.2">
      <c r="A9849" t="s">
        <v>21313</v>
      </c>
    </row>
    <row r="9850" spans="1:1" x14ac:dyDescent="0.2">
      <c r="A9850" t="s">
        <v>21314</v>
      </c>
    </row>
    <row r="9851" spans="1:1" x14ac:dyDescent="0.2">
      <c r="A9851" t="s">
        <v>21315</v>
      </c>
    </row>
    <row r="9852" spans="1:1" x14ac:dyDescent="0.2">
      <c r="A9852" t="s">
        <v>21316</v>
      </c>
    </row>
    <row r="9853" spans="1:1" x14ac:dyDescent="0.2">
      <c r="A9853" t="s">
        <v>21317</v>
      </c>
    </row>
    <row r="9854" spans="1:1" x14ac:dyDescent="0.2">
      <c r="A9854" t="s">
        <v>21318</v>
      </c>
    </row>
    <row r="9855" spans="1:1" x14ac:dyDescent="0.2">
      <c r="A9855" t="s">
        <v>21319</v>
      </c>
    </row>
    <row r="9856" spans="1:1" x14ac:dyDescent="0.2">
      <c r="A9856" t="s">
        <v>21320</v>
      </c>
    </row>
    <row r="9857" spans="1:1" x14ac:dyDescent="0.2">
      <c r="A9857" t="s">
        <v>21321</v>
      </c>
    </row>
    <row r="9858" spans="1:1" x14ac:dyDescent="0.2">
      <c r="A9858" t="s">
        <v>21322</v>
      </c>
    </row>
    <row r="9859" spans="1:1" x14ac:dyDescent="0.2">
      <c r="A9859" t="s">
        <v>21323</v>
      </c>
    </row>
    <row r="9860" spans="1:1" x14ac:dyDescent="0.2">
      <c r="A9860" t="s">
        <v>21324</v>
      </c>
    </row>
    <row r="9861" spans="1:1" x14ac:dyDescent="0.2">
      <c r="A9861" t="s">
        <v>21325</v>
      </c>
    </row>
    <row r="9862" spans="1:1" x14ac:dyDescent="0.2">
      <c r="A9862" t="s">
        <v>21326</v>
      </c>
    </row>
    <row r="9863" spans="1:1" x14ac:dyDescent="0.2">
      <c r="A9863" t="s">
        <v>21327</v>
      </c>
    </row>
    <row r="9864" spans="1:1" x14ac:dyDescent="0.2">
      <c r="A9864" t="s">
        <v>21328</v>
      </c>
    </row>
    <row r="9865" spans="1:1" x14ac:dyDescent="0.2">
      <c r="A9865" t="s">
        <v>21329</v>
      </c>
    </row>
    <row r="9866" spans="1:1" x14ac:dyDescent="0.2">
      <c r="A9866" t="s">
        <v>21330</v>
      </c>
    </row>
    <row r="9867" spans="1:1" x14ac:dyDescent="0.2">
      <c r="A9867" t="s">
        <v>21331</v>
      </c>
    </row>
    <row r="9868" spans="1:1" x14ac:dyDescent="0.2">
      <c r="A9868" t="s">
        <v>21332</v>
      </c>
    </row>
    <row r="9869" spans="1:1" x14ac:dyDescent="0.2">
      <c r="A9869" t="s">
        <v>21333</v>
      </c>
    </row>
    <row r="9870" spans="1:1" x14ac:dyDescent="0.2">
      <c r="A9870" t="s">
        <v>21334</v>
      </c>
    </row>
    <row r="9871" spans="1:1" x14ac:dyDescent="0.2">
      <c r="A9871" t="s">
        <v>21335</v>
      </c>
    </row>
    <row r="9872" spans="1:1" x14ac:dyDescent="0.2">
      <c r="A9872" t="s">
        <v>21336</v>
      </c>
    </row>
    <row r="9873" spans="1:1" x14ac:dyDescent="0.2">
      <c r="A9873" t="s">
        <v>21337</v>
      </c>
    </row>
    <row r="9874" spans="1:1" x14ac:dyDescent="0.2">
      <c r="A9874" t="s">
        <v>21338</v>
      </c>
    </row>
    <row r="9875" spans="1:1" x14ac:dyDescent="0.2">
      <c r="A9875" t="s">
        <v>21339</v>
      </c>
    </row>
    <row r="9876" spans="1:1" x14ac:dyDescent="0.2">
      <c r="A9876" t="s">
        <v>21340</v>
      </c>
    </row>
    <row r="9877" spans="1:1" x14ac:dyDescent="0.2">
      <c r="A9877" t="s">
        <v>21341</v>
      </c>
    </row>
    <row r="9878" spans="1:1" x14ac:dyDescent="0.2">
      <c r="A9878" t="s">
        <v>21342</v>
      </c>
    </row>
    <row r="9879" spans="1:1" x14ac:dyDescent="0.2">
      <c r="A9879" t="s">
        <v>21343</v>
      </c>
    </row>
    <row r="9880" spans="1:1" x14ac:dyDescent="0.2">
      <c r="A9880" t="s">
        <v>21344</v>
      </c>
    </row>
    <row r="9881" spans="1:1" x14ac:dyDescent="0.2">
      <c r="A9881" t="s">
        <v>21345</v>
      </c>
    </row>
    <row r="9882" spans="1:1" x14ac:dyDescent="0.2">
      <c r="A9882" t="s">
        <v>21346</v>
      </c>
    </row>
    <row r="9883" spans="1:1" x14ac:dyDescent="0.2">
      <c r="A9883" t="s">
        <v>21347</v>
      </c>
    </row>
    <row r="9884" spans="1:1" x14ac:dyDescent="0.2">
      <c r="A9884" t="s">
        <v>21348</v>
      </c>
    </row>
    <row r="9885" spans="1:1" x14ac:dyDescent="0.2">
      <c r="A9885" t="s">
        <v>21349</v>
      </c>
    </row>
    <row r="9886" spans="1:1" x14ac:dyDescent="0.2">
      <c r="A9886" t="s">
        <v>21350</v>
      </c>
    </row>
    <row r="9887" spans="1:1" x14ac:dyDescent="0.2">
      <c r="A9887" t="s">
        <v>21351</v>
      </c>
    </row>
    <row r="9888" spans="1:1" x14ac:dyDescent="0.2">
      <c r="A9888" t="s">
        <v>21352</v>
      </c>
    </row>
    <row r="9889" spans="1:1" x14ac:dyDescent="0.2">
      <c r="A9889" t="s">
        <v>21353</v>
      </c>
    </row>
    <row r="9890" spans="1:1" x14ac:dyDescent="0.2">
      <c r="A9890" t="s">
        <v>21354</v>
      </c>
    </row>
    <row r="9891" spans="1:1" x14ac:dyDescent="0.2">
      <c r="A9891" t="s">
        <v>21355</v>
      </c>
    </row>
    <row r="9892" spans="1:1" x14ac:dyDescent="0.2">
      <c r="A9892" t="s">
        <v>21356</v>
      </c>
    </row>
    <row r="9893" spans="1:1" x14ac:dyDescent="0.2">
      <c r="A9893" t="s">
        <v>21357</v>
      </c>
    </row>
    <row r="9894" spans="1:1" x14ac:dyDescent="0.2">
      <c r="A9894" t="s">
        <v>21358</v>
      </c>
    </row>
    <row r="9895" spans="1:1" x14ac:dyDescent="0.2">
      <c r="A9895" t="s">
        <v>21359</v>
      </c>
    </row>
    <row r="9896" spans="1:1" x14ac:dyDescent="0.2">
      <c r="A9896" t="s">
        <v>21360</v>
      </c>
    </row>
    <row r="9897" spans="1:1" x14ac:dyDescent="0.2">
      <c r="A9897" t="s">
        <v>21361</v>
      </c>
    </row>
    <row r="9898" spans="1:1" x14ac:dyDescent="0.2">
      <c r="A9898" t="s">
        <v>21362</v>
      </c>
    </row>
    <row r="9899" spans="1:1" x14ac:dyDescent="0.2">
      <c r="A9899" t="s">
        <v>21363</v>
      </c>
    </row>
    <row r="9900" spans="1:1" x14ac:dyDescent="0.2">
      <c r="A9900" t="s">
        <v>21364</v>
      </c>
    </row>
    <row r="9901" spans="1:1" x14ac:dyDescent="0.2">
      <c r="A9901" t="s">
        <v>21365</v>
      </c>
    </row>
    <row r="9902" spans="1:1" x14ac:dyDescent="0.2">
      <c r="A9902" t="s">
        <v>21366</v>
      </c>
    </row>
    <row r="9903" spans="1:1" x14ac:dyDescent="0.2">
      <c r="A9903" t="s">
        <v>21367</v>
      </c>
    </row>
    <row r="9904" spans="1:1" x14ac:dyDescent="0.2">
      <c r="A9904" t="s">
        <v>21368</v>
      </c>
    </row>
    <row r="9905" spans="1:1" x14ac:dyDescent="0.2">
      <c r="A9905" t="s">
        <v>21369</v>
      </c>
    </row>
    <row r="9906" spans="1:1" x14ac:dyDescent="0.2">
      <c r="A9906" t="s">
        <v>21370</v>
      </c>
    </row>
    <row r="9907" spans="1:1" x14ac:dyDescent="0.2">
      <c r="A9907" t="s">
        <v>21371</v>
      </c>
    </row>
    <row r="9908" spans="1:1" x14ac:dyDescent="0.2">
      <c r="A9908" t="s">
        <v>21372</v>
      </c>
    </row>
    <row r="9909" spans="1:1" x14ac:dyDescent="0.2">
      <c r="A9909" t="s">
        <v>21373</v>
      </c>
    </row>
    <row r="9910" spans="1:1" x14ac:dyDescent="0.2">
      <c r="A9910" t="s">
        <v>21374</v>
      </c>
    </row>
    <row r="9911" spans="1:1" x14ac:dyDescent="0.2">
      <c r="A9911" t="s">
        <v>21375</v>
      </c>
    </row>
    <row r="9912" spans="1:1" x14ac:dyDescent="0.2">
      <c r="A9912" t="s">
        <v>21376</v>
      </c>
    </row>
    <row r="9913" spans="1:1" x14ac:dyDescent="0.2">
      <c r="A9913" t="s">
        <v>21377</v>
      </c>
    </row>
    <row r="9914" spans="1:1" x14ac:dyDescent="0.2">
      <c r="A9914" t="s">
        <v>21378</v>
      </c>
    </row>
    <row r="9915" spans="1:1" x14ac:dyDescent="0.2">
      <c r="A9915" t="s">
        <v>21379</v>
      </c>
    </row>
    <row r="9916" spans="1:1" x14ac:dyDescent="0.2">
      <c r="A9916" t="s">
        <v>21380</v>
      </c>
    </row>
    <row r="9917" spans="1:1" x14ac:dyDescent="0.2">
      <c r="A9917" t="s">
        <v>21381</v>
      </c>
    </row>
    <row r="9918" spans="1:1" x14ac:dyDescent="0.2">
      <c r="A9918" t="s">
        <v>21382</v>
      </c>
    </row>
    <row r="9919" spans="1:1" x14ac:dyDescent="0.2">
      <c r="A9919" t="s">
        <v>21383</v>
      </c>
    </row>
    <row r="9920" spans="1:1" x14ac:dyDescent="0.2">
      <c r="A9920" t="s">
        <v>21384</v>
      </c>
    </row>
    <row r="9921" spans="1:1" x14ac:dyDescent="0.2">
      <c r="A9921" t="s">
        <v>21385</v>
      </c>
    </row>
    <row r="9922" spans="1:1" x14ac:dyDescent="0.2">
      <c r="A9922" t="s">
        <v>21386</v>
      </c>
    </row>
    <row r="9923" spans="1:1" x14ac:dyDescent="0.2">
      <c r="A9923" t="s">
        <v>21387</v>
      </c>
    </row>
    <row r="9924" spans="1:1" x14ac:dyDescent="0.2">
      <c r="A9924" t="s">
        <v>21388</v>
      </c>
    </row>
    <row r="9925" spans="1:1" x14ac:dyDescent="0.2">
      <c r="A9925" t="s">
        <v>21389</v>
      </c>
    </row>
    <row r="9926" spans="1:1" x14ac:dyDescent="0.2">
      <c r="A9926" t="s">
        <v>21390</v>
      </c>
    </row>
    <row r="9927" spans="1:1" x14ac:dyDescent="0.2">
      <c r="A9927" t="s">
        <v>21391</v>
      </c>
    </row>
    <row r="9928" spans="1:1" x14ac:dyDescent="0.2">
      <c r="A9928" t="s">
        <v>21392</v>
      </c>
    </row>
    <row r="9929" spans="1:1" x14ac:dyDescent="0.2">
      <c r="A9929" t="s">
        <v>21393</v>
      </c>
    </row>
    <row r="9930" spans="1:1" x14ac:dyDescent="0.2">
      <c r="A9930" t="s">
        <v>21394</v>
      </c>
    </row>
    <row r="9931" spans="1:1" x14ac:dyDescent="0.2">
      <c r="A9931" t="s">
        <v>21395</v>
      </c>
    </row>
    <row r="9932" spans="1:1" x14ac:dyDescent="0.2">
      <c r="A9932" t="s">
        <v>21396</v>
      </c>
    </row>
    <row r="9933" spans="1:1" x14ac:dyDescent="0.2">
      <c r="A9933" t="s">
        <v>21397</v>
      </c>
    </row>
    <row r="9934" spans="1:1" x14ac:dyDescent="0.2">
      <c r="A9934" t="s">
        <v>21398</v>
      </c>
    </row>
    <row r="9935" spans="1:1" x14ac:dyDescent="0.2">
      <c r="A9935" t="s">
        <v>21399</v>
      </c>
    </row>
    <row r="9936" spans="1:1" x14ac:dyDescent="0.2">
      <c r="A9936" t="s">
        <v>21400</v>
      </c>
    </row>
    <row r="9937" spans="1:1" x14ac:dyDescent="0.2">
      <c r="A9937" t="s">
        <v>21401</v>
      </c>
    </row>
    <row r="9938" spans="1:1" x14ac:dyDescent="0.2">
      <c r="A9938" t="s">
        <v>21402</v>
      </c>
    </row>
    <row r="9939" spans="1:1" x14ac:dyDescent="0.2">
      <c r="A9939" t="s">
        <v>21403</v>
      </c>
    </row>
    <row r="9940" spans="1:1" x14ac:dyDescent="0.2">
      <c r="A9940" t="s">
        <v>21404</v>
      </c>
    </row>
    <row r="9941" spans="1:1" x14ac:dyDescent="0.2">
      <c r="A9941" t="s">
        <v>21405</v>
      </c>
    </row>
    <row r="9942" spans="1:1" x14ac:dyDescent="0.2">
      <c r="A9942" t="s">
        <v>21406</v>
      </c>
    </row>
    <row r="9943" spans="1:1" x14ac:dyDescent="0.2">
      <c r="A9943" t="s">
        <v>21407</v>
      </c>
    </row>
    <row r="9944" spans="1:1" x14ac:dyDescent="0.2">
      <c r="A9944" t="s">
        <v>21408</v>
      </c>
    </row>
    <row r="9945" spans="1:1" x14ac:dyDescent="0.2">
      <c r="A9945" t="s">
        <v>21409</v>
      </c>
    </row>
    <row r="9946" spans="1:1" x14ac:dyDescent="0.2">
      <c r="A9946" t="s">
        <v>21410</v>
      </c>
    </row>
    <row r="9947" spans="1:1" x14ac:dyDescent="0.2">
      <c r="A9947" t="s">
        <v>21411</v>
      </c>
    </row>
    <row r="9948" spans="1:1" x14ac:dyDescent="0.2">
      <c r="A9948" t="s">
        <v>21412</v>
      </c>
    </row>
    <row r="9949" spans="1:1" x14ac:dyDescent="0.2">
      <c r="A9949" t="s">
        <v>21413</v>
      </c>
    </row>
    <row r="9950" spans="1:1" x14ac:dyDescent="0.2">
      <c r="A9950" t="s">
        <v>21414</v>
      </c>
    </row>
    <row r="9951" spans="1:1" x14ac:dyDescent="0.2">
      <c r="A9951" t="s">
        <v>21415</v>
      </c>
    </row>
    <row r="9952" spans="1:1" x14ac:dyDescent="0.2">
      <c r="A9952" t="s">
        <v>21416</v>
      </c>
    </row>
    <row r="9953" spans="1:1" x14ac:dyDescent="0.2">
      <c r="A9953" t="s">
        <v>21417</v>
      </c>
    </row>
    <row r="9954" spans="1:1" x14ac:dyDescent="0.2">
      <c r="A9954" t="s">
        <v>21418</v>
      </c>
    </row>
    <row r="9955" spans="1:1" x14ac:dyDescent="0.2">
      <c r="A9955" t="s">
        <v>21419</v>
      </c>
    </row>
    <row r="9956" spans="1:1" x14ac:dyDescent="0.2">
      <c r="A9956" t="s">
        <v>21420</v>
      </c>
    </row>
    <row r="9957" spans="1:1" x14ac:dyDescent="0.2">
      <c r="A9957" t="s">
        <v>21421</v>
      </c>
    </row>
    <row r="9958" spans="1:1" x14ac:dyDescent="0.2">
      <c r="A9958" t="s">
        <v>21422</v>
      </c>
    </row>
    <row r="9959" spans="1:1" x14ac:dyDescent="0.2">
      <c r="A9959" t="s">
        <v>21423</v>
      </c>
    </row>
    <row r="9960" spans="1:1" x14ac:dyDescent="0.2">
      <c r="A9960" t="s">
        <v>21424</v>
      </c>
    </row>
    <row r="9961" spans="1:1" x14ac:dyDescent="0.2">
      <c r="A9961" t="s">
        <v>21425</v>
      </c>
    </row>
    <row r="9962" spans="1:1" x14ac:dyDescent="0.2">
      <c r="A9962" t="s">
        <v>21426</v>
      </c>
    </row>
    <row r="9963" spans="1:1" x14ac:dyDescent="0.2">
      <c r="A9963" t="s">
        <v>21427</v>
      </c>
    </row>
    <row r="9964" spans="1:1" x14ac:dyDescent="0.2">
      <c r="A9964" t="s">
        <v>21428</v>
      </c>
    </row>
    <row r="9965" spans="1:1" x14ac:dyDescent="0.2">
      <c r="A9965" t="s">
        <v>21429</v>
      </c>
    </row>
    <row r="9966" spans="1:1" x14ac:dyDescent="0.2">
      <c r="A9966" t="s">
        <v>21430</v>
      </c>
    </row>
    <row r="9967" spans="1:1" x14ac:dyDescent="0.2">
      <c r="A9967" t="s">
        <v>21431</v>
      </c>
    </row>
    <row r="9968" spans="1:1" x14ac:dyDescent="0.2">
      <c r="A9968" t="s">
        <v>21432</v>
      </c>
    </row>
    <row r="9969" spans="1:1" x14ac:dyDescent="0.2">
      <c r="A9969" t="s">
        <v>21433</v>
      </c>
    </row>
    <row r="9970" spans="1:1" x14ac:dyDescent="0.2">
      <c r="A9970" t="s">
        <v>21434</v>
      </c>
    </row>
    <row r="9971" spans="1:1" x14ac:dyDescent="0.2">
      <c r="A9971" t="s">
        <v>21435</v>
      </c>
    </row>
    <row r="9972" spans="1:1" x14ac:dyDescent="0.2">
      <c r="A9972" t="s">
        <v>21436</v>
      </c>
    </row>
    <row r="9973" spans="1:1" x14ac:dyDescent="0.2">
      <c r="A9973" t="s">
        <v>21437</v>
      </c>
    </row>
    <row r="9974" spans="1:1" x14ac:dyDescent="0.2">
      <c r="A9974" t="s">
        <v>21438</v>
      </c>
    </row>
    <row r="9975" spans="1:1" x14ac:dyDescent="0.2">
      <c r="A9975" t="s">
        <v>21439</v>
      </c>
    </row>
    <row r="9976" spans="1:1" x14ac:dyDescent="0.2">
      <c r="A9976" t="s">
        <v>21440</v>
      </c>
    </row>
    <row r="9977" spans="1:1" x14ac:dyDescent="0.2">
      <c r="A9977" t="s">
        <v>21441</v>
      </c>
    </row>
    <row r="9978" spans="1:1" x14ac:dyDescent="0.2">
      <c r="A9978" t="s">
        <v>21442</v>
      </c>
    </row>
    <row r="9979" spans="1:1" x14ac:dyDescent="0.2">
      <c r="A9979" t="s">
        <v>21443</v>
      </c>
    </row>
    <row r="9980" spans="1:1" x14ac:dyDescent="0.2">
      <c r="A9980" t="s">
        <v>21444</v>
      </c>
    </row>
    <row r="9981" spans="1:1" x14ac:dyDescent="0.2">
      <c r="A9981" t="s">
        <v>21445</v>
      </c>
    </row>
    <row r="9982" spans="1:1" x14ac:dyDescent="0.2">
      <c r="A9982" t="s">
        <v>21446</v>
      </c>
    </row>
    <row r="9983" spans="1:1" x14ac:dyDescent="0.2">
      <c r="A9983" t="s">
        <v>21447</v>
      </c>
    </row>
    <row r="9984" spans="1:1" x14ac:dyDescent="0.2">
      <c r="A9984" t="s">
        <v>21448</v>
      </c>
    </row>
    <row r="9985" spans="1:1" x14ac:dyDescent="0.2">
      <c r="A9985" t="s">
        <v>21449</v>
      </c>
    </row>
    <row r="9986" spans="1:1" x14ac:dyDescent="0.2">
      <c r="A9986" t="s">
        <v>21450</v>
      </c>
    </row>
    <row r="9987" spans="1:1" x14ac:dyDescent="0.2">
      <c r="A9987" t="s">
        <v>21451</v>
      </c>
    </row>
    <row r="9988" spans="1:1" x14ac:dyDescent="0.2">
      <c r="A9988" t="s">
        <v>21452</v>
      </c>
    </row>
    <row r="9989" spans="1:1" x14ac:dyDescent="0.2">
      <c r="A9989" t="s">
        <v>21453</v>
      </c>
    </row>
    <row r="9990" spans="1:1" x14ac:dyDescent="0.2">
      <c r="A9990" t="s">
        <v>21454</v>
      </c>
    </row>
    <row r="9991" spans="1:1" x14ac:dyDescent="0.2">
      <c r="A9991" t="s">
        <v>21455</v>
      </c>
    </row>
    <row r="9992" spans="1:1" x14ac:dyDescent="0.2">
      <c r="A9992" t="s">
        <v>21456</v>
      </c>
    </row>
    <row r="9993" spans="1:1" x14ac:dyDescent="0.2">
      <c r="A9993" t="s">
        <v>21457</v>
      </c>
    </row>
    <row r="9994" spans="1:1" x14ac:dyDescent="0.2">
      <c r="A9994" t="s">
        <v>21458</v>
      </c>
    </row>
    <row r="9995" spans="1:1" x14ac:dyDescent="0.2">
      <c r="A9995" t="s">
        <v>21459</v>
      </c>
    </row>
    <row r="9996" spans="1:1" x14ac:dyDescent="0.2">
      <c r="A9996" t="s">
        <v>21460</v>
      </c>
    </row>
    <row r="9997" spans="1:1" x14ac:dyDescent="0.2">
      <c r="A9997" t="s">
        <v>21461</v>
      </c>
    </row>
    <row r="9998" spans="1:1" x14ac:dyDescent="0.2">
      <c r="A9998" t="s">
        <v>21462</v>
      </c>
    </row>
    <row r="9999" spans="1:1" x14ac:dyDescent="0.2">
      <c r="A9999" t="s">
        <v>21463</v>
      </c>
    </row>
    <row r="10000" spans="1:1" x14ac:dyDescent="0.2">
      <c r="A10000" t="s">
        <v>21464</v>
      </c>
    </row>
    <row r="10001" spans="1:1" x14ac:dyDescent="0.2">
      <c r="A10001" t="s">
        <v>21465</v>
      </c>
    </row>
    <row r="10002" spans="1:1" x14ac:dyDescent="0.2">
      <c r="A10002" t="s">
        <v>21466</v>
      </c>
    </row>
    <row r="10003" spans="1:1" x14ac:dyDescent="0.2">
      <c r="A10003" t="s">
        <v>21467</v>
      </c>
    </row>
    <row r="10004" spans="1:1" x14ac:dyDescent="0.2">
      <c r="A10004" t="s">
        <v>21468</v>
      </c>
    </row>
    <row r="10005" spans="1:1" x14ac:dyDescent="0.2">
      <c r="A10005" t="s">
        <v>21469</v>
      </c>
    </row>
    <row r="10006" spans="1:1" x14ac:dyDescent="0.2">
      <c r="A10006" t="s">
        <v>21470</v>
      </c>
    </row>
    <row r="10007" spans="1:1" x14ac:dyDescent="0.2">
      <c r="A10007" t="s">
        <v>21471</v>
      </c>
    </row>
    <row r="10008" spans="1:1" x14ac:dyDescent="0.2">
      <c r="A10008" t="s">
        <v>21472</v>
      </c>
    </row>
    <row r="10009" spans="1:1" x14ac:dyDescent="0.2">
      <c r="A10009" t="s">
        <v>21473</v>
      </c>
    </row>
    <row r="10010" spans="1:1" x14ac:dyDescent="0.2">
      <c r="A10010" t="s">
        <v>21474</v>
      </c>
    </row>
    <row r="10011" spans="1:1" x14ac:dyDescent="0.2">
      <c r="A10011" t="s">
        <v>21475</v>
      </c>
    </row>
    <row r="10012" spans="1:1" x14ac:dyDescent="0.2">
      <c r="A10012" t="s">
        <v>21476</v>
      </c>
    </row>
    <row r="10013" spans="1:1" x14ac:dyDescent="0.2">
      <c r="A10013" t="s">
        <v>21477</v>
      </c>
    </row>
    <row r="10014" spans="1:1" x14ac:dyDescent="0.2">
      <c r="A10014" t="s">
        <v>21478</v>
      </c>
    </row>
    <row r="10015" spans="1:1" x14ac:dyDescent="0.2">
      <c r="A10015" t="s">
        <v>21479</v>
      </c>
    </row>
    <row r="10016" spans="1:1" x14ac:dyDescent="0.2">
      <c r="A10016" t="s">
        <v>21480</v>
      </c>
    </row>
    <row r="10017" spans="1:1" x14ac:dyDescent="0.2">
      <c r="A10017" t="s">
        <v>21481</v>
      </c>
    </row>
    <row r="10018" spans="1:1" x14ac:dyDescent="0.2">
      <c r="A10018" t="s">
        <v>21482</v>
      </c>
    </row>
    <row r="10019" spans="1:1" x14ac:dyDescent="0.2">
      <c r="A10019" t="s">
        <v>21483</v>
      </c>
    </row>
    <row r="10020" spans="1:1" x14ac:dyDescent="0.2">
      <c r="A10020" t="s">
        <v>21484</v>
      </c>
    </row>
    <row r="10021" spans="1:1" x14ac:dyDescent="0.2">
      <c r="A10021" t="s">
        <v>21485</v>
      </c>
    </row>
    <row r="10022" spans="1:1" x14ac:dyDescent="0.2">
      <c r="A10022" t="s">
        <v>21486</v>
      </c>
    </row>
    <row r="10023" spans="1:1" x14ac:dyDescent="0.2">
      <c r="A10023" t="s">
        <v>21487</v>
      </c>
    </row>
    <row r="10024" spans="1:1" x14ac:dyDescent="0.2">
      <c r="A10024" t="s">
        <v>21488</v>
      </c>
    </row>
    <row r="10025" spans="1:1" x14ac:dyDescent="0.2">
      <c r="A10025" t="s">
        <v>21489</v>
      </c>
    </row>
    <row r="10026" spans="1:1" x14ac:dyDescent="0.2">
      <c r="A10026" t="s">
        <v>21490</v>
      </c>
    </row>
    <row r="10027" spans="1:1" x14ac:dyDescent="0.2">
      <c r="A10027" t="s">
        <v>21491</v>
      </c>
    </row>
    <row r="10028" spans="1:1" x14ac:dyDescent="0.2">
      <c r="A10028" t="s">
        <v>21492</v>
      </c>
    </row>
    <row r="10029" spans="1:1" x14ac:dyDescent="0.2">
      <c r="A10029" t="s">
        <v>21493</v>
      </c>
    </row>
    <row r="10030" spans="1:1" x14ac:dyDescent="0.2">
      <c r="A10030" t="s">
        <v>21494</v>
      </c>
    </row>
    <row r="10031" spans="1:1" x14ac:dyDescent="0.2">
      <c r="A10031" t="s">
        <v>21495</v>
      </c>
    </row>
    <row r="10032" spans="1:1" x14ac:dyDescent="0.2">
      <c r="A10032" t="s">
        <v>21496</v>
      </c>
    </row>
    <row r="10033" spans="1:1" x14ac:dyDescent="0.2">
      <c r="A10033" t="s">
        <v>21497</v>
      </c>
    </row>
    <row r="10034" spans="1:1" x14ac:dyDescent="0.2">
      <c r="A10034" t="s">
        <v>21498</v>
      </c>
    </row>
    <row r="10035" spans="1:1" x14ac:dyDescent="0.2">
      <c r="A10035" t="s">
        <v>21499</v>
      </c>
    </row>
    <row r="10036" spans="1:1" x14ac:dyDescent="0.2">
      <c r="A10036" t="s">
        <v>21500</v>
      </c>
    </row>
    <row r="10037" spans="1:1" x14ac:dyDescent="0.2">
      <c r="A10037" t="s">
        <v>21501</v>
      </c>
    </row>
    <row r="10038" spans="1:1" x14ac:dyDescent="0.2">
      <c r="A10038" t="s">
        <v>21502</v>
      </c>
    </row>
    <row r="10039" spans="1:1" x14ac:dyDescent="0.2">
      <c r="A10039" t="s">
        <v>21503</v>
      </c>
    </row>
    <row r="10040" spans="1:1" x14ac:dyDescent="0.2">
      <c r="A10040" t="s">
        <v>21504</v>
      </c>
    </row>
    <row r="10041" spans="1:1" x14ac:dyDescent="0.2">
      <c r="A10041" t="s">
        <v>21505</v>
      </c>
    </row>
    <row r="10042" spans="1:1" x14ac:dyDescent="0.2">
      <c r="A10042" t="s">
        <v>21506</v>
      </c>
    </row>
    <row r="10043" spans="1:1" x14ac:dyDescent="0.2">
      <c r="A10043" t="s">
        <v>21507</v>
      </c>
    </row>
    <row r="10044" spans="1:1" x14ac:dyDescent="0.2">
      <c r="A10044" t="s">
        <v>21508</v>
      </c>
    </row>
    <row r="10045" spans="1:1" x14ac:dyDescent="0.2">
      <c r="A10045" t="s">
        <v>21509</v>
      </c>
    </row>
    <row r="10046" spans="1:1" x14ac:dyDescent="0.2">
      <c r="A10046" t="s">
        <v>21510</v>
      </c>
    </row>
    <row r="10047" spans="1:1" x14ac:dyDescent="0.2">
      <c r="A10047" t="s">
        <v>21511</v>
      </c>
    </row>
    <row r="10048" spans="1:1" x14ac:dyDescent="0.2">
      <c r="A10048" t="s">
        <v>21512</v>
      </c>
    </row>
    <row r="10049" spans="1:1" x14ac:dyDescent="0.2">
      <c r="A10049" t="s">
        <v>21513</v>
      </c>
    </row>
    <row r="10050" spans="1:1" x14ac:dyDescent="0.2">
      <c r="A10050" t="s">
        <v>21514</v>
      </c>
    </row>
    <row r="10051" spans="1:1" x14ac:dyDescent="0.2">
      <c r="A10051" t="s">
        <v>21515</v>
      </c>
    </row>
    <row r="10052" spans="1:1" x14ac:dyDescent="0.2">
      <c r="A10052" t="s">
        <v>21516</v>
      </c>
    </row>
    <row r="10053" spans="1:1" x14ac:dyDescent="0.2">
      <c r="A10053" t="s">
        <v>21517</v>
      </c>
    </row>
    <row r="10054" spans="1:1" x14ac:dyDescent="0.2">
      <c r="A10054" t="s">
        <v>21518</v>
      </c>
    </row>
    <row r="10055" spans="1:1" x14ac:dyDescent="0.2">
      <c r="A10055" t="s">
        <v>21519</v>
      </c>
    </row>
    <row r="10056" spans="1:1" x14ac:dyDescent="0.2">
      <c r="A10056" t="s">
        <v>21520</v>
      </c>
    </row>
    <row r="10057" spans="1:1" x14ac:dyDescent="0.2">
      <c r="A10057" t="s">
        <v>21521</v>
      </c>
    </row>
    <row r="10058" spans="1:1" x14ac:dyDescent="0.2">
      <c r="A10058" t="s">
        <v>21522</v>
      </c>
    </row>
    <row r="10059" spans="1:1" x14ac:dyDescent="0.2">
      <c r="A10059" t="s">
        <v>21523</v>
      </c>
    </row>
    <row r="10060" spans="1:1" x14ac:dyDescent="0.2">
      <c r="A10060" t="s">
        <v>21524</v>
      </c>
    </row>
    <row r="10061" spans="1:1" x14ac:dyDescent="0.2">
      <c r="A10061" t="s">
        <v>21525</v>
      </c>
    </row>
    <row r="10062" spans="1:1" x14ac:dyDescent="0.2">
      <c r="A10062" t="s">
        <v>21526</v>
      </c>
    </row>
    <row r="10063" spans="1:1" x14ac:dyDescent="0.2">
      <c r="A10063" t="s">
        <v>21527</v>
      </c>
    </row>
    <row r="10064" spans="1:1" x14ac:dyDescent="0.2">
      <c r="A10064" t="s">
        <v>21528</v>
      </c>
    </row>
    <row r="10065" spans="1:1" x14ac:dyDescent="0.2">
      <c r="A10065" t="s">
        <v>21529</v>
      </c>
    </row>
    <row r="10066" spans="1:1" x14ac:dyDescent="0.2">
      <c r="A10066" t="s">
        <v>21530</v>
      </c>
    </row>
    <row r="10067" spans="1:1" x14ac:dyDescent="0.2">
      <c r="A10067" t="s">
        <v>21531</v>
      </c>
    </row>
    <row r="10068" spans="1:1" x14ac:dyDescent="0.2">
      <c r="A10068" t="s">
        <v>21532</v>
      </c>
    </row>
    <row r="10069" spans="1:1" x14ac:dyDescent="0.2">
      <c r="A10069" t="s">
        <v>21533</v>
      </c>
    </row>
    <row r="10070" spans="1:1" x14ac:dyDescent="0.2">
      <c r="A10070" t="s">
        <v>21534</v>
      </c>
    </row>
    <row r="10071" spans="1:1" x14ac:dyDescent="0.2">
      <c r="A10071" t="s">
        <v>21535</v>
      </c>
    </row>
    <row r="10072" spans="1:1" x14ac:dyDescent="0.2">
      <c r="A10072" t="s">
        <v>21536</v>
      </c>
    </row>
    <row r="10073" spans="1:1" x14ac:dyDescent="0.2">
      <c r="A10073" t="s">
        <v>21537</v>
      </c>
    </row>
    <row r="10074" spans="1:1" x14ac:dyDescent="0.2">
      <c r="A10074" t="s">
        <v>21538</v>
      </c>
    </row>
    <row r="10075" spans="1:1" x14ac:dyDescent="0.2">
      <c r="A10075" t="s">
        <v>21539</v>
      </c>
    </row>
    <row r="10076" spans="1:1" x14ac:dyDescent="0.2">
      <c r="A10076" t="s">
        <v>21540</v>
      </c>
    </row>
    <row r="10077" spans="1:1" x14ac:dyDescent="0.2">
      <c r="A10077" t="s">
        <v>21541</v>
      </c>
    </row>
    <row r="10078" spans="1:1" x14ac:dyDescent="0.2">
      <c r="A10078" t="s">
        <v>21542</v>
      </c>
    </row>
    <row r="10079" spans="1:1" x14ac:dyDescent="0.2">
      <c r="A10079" t="s">
        <v>21543</v>
      </c>
    </row>
    <row r="10080" spans="1:1" x14ac:dyDescent="0.2">
      <c r="A10080" t="s">
        <v>21544</v>
      </c>
    </row>
    <row r="10081" spans="1:1" x14ac:dyDescent="0.2">
      <c r="A10081" t="s">
        <v>21545</v>
      </c>
    </row>
    <row r="10082" spans="1:1" x14ac:dyDescent="0.2">
      <c r="A10082" t="s">
        <v>21546</v>
      </c>
    </row>
    <row r="10083" spans="1:1" x14ac:dyDescent="0.2">
      <c r="A10083" t="s">
        <v>21547</v>
      </c>
    </row>
    <row r="10084" spans="1:1" x14ac:dyDescent="0.2">
      <c r="A10084" t="s">
        <v>21548</v>
      </c>
    </row>
    <row r="10085" spans="1:1" x14ac:dyDescent="0.2">
      <c r="A10085" t="s">
        <v>21549</v>
      </c>
    </row>
    <row r="10086" spans="1:1" x14ac:dyDescent="0.2">
      <c r="A10086" t="s">
        <v>21550</v>
      </c>
    </row>
    <row r="10087" spans="1:1" x14ac:dyDescent="0.2">
      <c r="A10087" t="s">
        <v>21551</v>
      </c>
    </row>
    <row r="10088" spans="1:1" x14ac:dyDescent="0.2">
      <c r="A10088" t="s">
        <v>21552</v>
      </c>
    </row>
    <row r="10089" spans="1:1" x14ac:dyDescent="0.2">
      <c r="A10089" t="s">
        <v>21553</v>
      </c>
    </row>
    <row r="10090" spans="1:1" x14ac:dyDescent="0.2">
      <c r="A10090" t="s">
        <v>21554</v>
      </c>
    </row>
    <row r="10091" spans="1:1" x14ac:dyDescent="0.2">
      <c r="A10091" t="s">
        <v>21555</v>
      </c>
    </row>
    <row r="10092" spans="1:1" x14ac:dyDescent="0.2">
      <c r="A10092" t="s">
        <v>21556</v>
      </c>
    </row>
    <row r="10093" spans="1:1" x14ac:dyDescent="0.2">
      <c r="A10093" t="s">
        <v>21557</v>
      </c>
    </row>
    <row r="10094" spans="1:1" x14ac:dyDescent="0.2">
      <c r="A10094" t="s">
        <v>21558</v>
      </c>
    </row>
    <row r="10095" spans="1:1" x14ac:dyDescent="0.2">
      <c r="A10095" t="s">
        <v>21559</v>
      </c>
    </row>
    <row r="10096" spans="1:1" x14ac:dyDescent="0.2">
      <c r="A10096" t="s">
        <v>21560</v>
      </c>
    </row>
    <row r="10097" spans="1:1" x14ac:dyDescent="0.2">
      <c r="A10097" t="s">
        <v>21561</v>
      </c>
    </row>
    <row r="10098" spans="1:1" x14ac:dyDescent="0.2">
      <c r="A10098" t="s">
        <v>21562</v>
      </c>
    </row>
    <row r="10099" spans="1:1" x14ac:dyDescent="0.2">
      <c r="A10099" t="s">
        <v>21563</v>
      </c>
    </row>
    <row r="10100" spans="1:1" x14ac:dyDescent="0.2">
      <c r="A10100" t="s">
        <v>21564</v>
      </c>
    </row>
    <row r="10101" spans="1:1" x14ac:dyDescent="0.2">
      <c r="A10101" t="s">
        <v>21565</v>
      </c>
    </row>
    <row r="10102" spans="1:1" x14ac:dyDescent="0.2">
      <c r="A10102" t="s">
        <v>21566</v>
      </c>
    </row>
    <row r="10103" spans="1:1" x14ac:dyDescent="0.2">
      <c r="A10103" t="s">
        <v>21567</v>
      </c>
    </row>
    <row r="10104" spans="1:1" x14ac:dyDescent="0.2">
      <c r="A10104" t="s">
        <v>21568</v>
      </c>
    </row>
    <row r="10105" spans="1:1" x14ac:dyDescent="0.2">
      <c r="A10105" t="s">
        <v>21569</v>
      </c>
    </row>
    <row r="10106" spans="1:1" x14ac:dyDescent="0.2">
      <c r="A10106" t="s">
        <v>21570</v>
      </c>
    </row>
    <row r="10107" spans="1:1" x14ac:dyDescent="0.2">
      <c r="A10107" t="s">
        <v>21571</v>
      </c>
    </row>
    <row r="10108" spans="1:1" x14ac:dyDescent="0.2">
      <c r="A10108" t="s">
        <v>21572</v>
      </c>
    </row>
    <row r="10109" spans="1:1" x14ac:dyDescent="0.2">
      <c r="A10109" t="s">
        <v>21573</v>
      </c>
    </row>
    <row r="10110" spans="1:1" x14ac:dyDescent="0.2">
      <c r="A10110" t="s">
        <v>21574</v>
      </c>
    </row>
    <row r="10111" spans="1:1" x14ac:dyDescent="0.2">
      <c r="A10111" t="s">
        <v>21575</v>
      </c>
    </row>
    <row r="10112" spans="1:1" x14ac:dyDescent="0.2">
      <c r="A10112" t="s">
        <v>21576</v>
      </c>
    </row>
    <row r="10113" spans="1:1" x14ac:dyDescent="0.2">
      <c r="A10113" t="s">
        <v>21577</v>
      </c>
    </row>
    <row r="10114" spans="1:1" x14ac:dyDescent="0.2">
      <c r="A10114" t="s">
        <v>21578</v>
      </c>
    </row>
    <row r="10115" spans="1:1" x14ac:dyDescent="0.2">
      <c r="A10115" t="s">
        <v>21579</v>
      </c>
    </row>
    <row r="10116" spans="1:1" x14ac:dyDescent="0.2">
      <c r="A10116" t="s">
        <v>21580</v>
      </c>
    </row>
    <row r="10117" spans="1:1" x14ac:dyDescent="0.2">
      <c r="A10117" t="s">
        <v>21581</v>
      </c>
    </row>
    <row r="10118" spans="1:1" x14ac:dyDescent="0.2">
      <c r="A10118" t="s">
        <v>21582</v>
      </c>
    </row>
    <row r="10119" spans="1:1" x14ac:dyDescent="0.2">
      <c r="A10119" t="s">
        <v>21583</v>
      </c>
    </row>
    <row r="10120" spans="1:1" x14ac:dyDescent="0.2">
      <c r="A10120" t="s">
        <v>21584</v>
      </c>
    </row>
    <row r="10121" spans="1:1" x14ac:dyDescent="0.2">
      <c r="A10121" t="s">
        <v>21585</v>
      </c>
    </row>
    <row r="10122" spans="1:1" x14ac:dyDescent="0.2">
      <c r="A10122" t="s">
        <v>21586</v>
      </c>
    </row>
    <row r="10123" spans="1:1" x14ac:dyDescent="0.2">
      <c r="A10123" t="s">
        <v>21587</v>
      </c>
    </row>
    <row r="10124" spans="1:1" x14ac:dyDescent="0.2">
      <c r="A10124" t="s">
        <v>21588</v>
      </c>
    </row>
    <row r="10125" spans="1:1" x14ac:dyDescent="0.2">
      <c r="A10125" t="s">
        <v>21589</v>
      </c>
    </row>
    <row r="10126" spans="1:1" x14ac:dyDescent="0.2">
      <c r="A10126" t="s">
        <v>21590</v>
      </c>
    </row>
    <row r="10127" spans="1:1" x14ac:dyDescent="0.2">
      <c r="A10127" t="s">
        <v>21591</v>
      </c>
    </row>
    <row r="10128" spans="1:1" x14ac:dyDescent="0.2">
      <c r="A10128" t="s">
        <v>21592</v>
      </c>
    </row>
    <row r="10129" spans="1:1" x14ac:dyDescent="0.2">
      <c r="A10129" t="s">
        <v>21593</v>
      </c>
    </row>
    <row r="10130" spans="1:1" x14ac:dyDescent="0.2">
      <c r="A10130" t="s">
        <v>21594</v>
      </c>
    </row>
    <row r="10131" spans="1:1" x14ac:dyDescent="0.2">
      <c r="A10131" t="s">
        <v>21595</v>
      </c>
    </row>
    <row r="10132" spans="1:1" x14ac:dyDescent="0.2">
      <c r="A10132" t="s">
        <v>21596</v>
      </c>
    </row>
    <row r="10133" spans="1:1" x14ac:dyDescent="0.2">
      <c r="A10133" t="s">
        <v>21597</v>
      </c>
    </row>
    <row r="10134" spans="1:1" x14ac:dyDescent="0.2">
      <c r="A10134" t="s">
        <v>21598</v>
      </c>
    </row>
    <row r="10135" spans="1:1" x14ac:dyDescent="0.2">
      <c r="A10135" t="s">
        <v>21599</v>
      </c>
    </row>
    <row r="10136" spans="1:1" x14ac:dyDescent="0.2">
      <c r="A10136" t="s">
        <v>21600</v>
      </c>
    </row>
    <row r="10137" spans="1:1" x14ac:dyDescent="0.2">
      <c r="A10137" t="s">
        <v>21601</v>
      </c>
    </row>
    <row r="10138" spans="1:1" x14ac:dyDescent="0.2">
      <c r="A10138" t="s">
        <v>21602</v>
      </c>
    </row>
    <row r="10139" spans="1:1" x14ac:dyDescent="0.2">
      <c r="A10139" t="s">
        <v>21603</v>
      </c>
    </row>
    <row r="10140" spans="1:1" x14ac:dyDescent="0.2">
      <c r="A10140" t="s">
        <v>21604</v>
      </c>
    </row>
    <row r="10141" spans="1:1" x14ac:dyDescent="0.2">
      <c r="A10141" t="s">
        <v>21605</v>
      </c>
    </row>
    <row r="10142" spans="1:1" x14ac:dyDescent="0.2">
      <c r="A10142" t="s">
        <v>21606</v>
      </c>
    </row>
    <row r="10143" spans="1:1" x14ac:dyDescent="0.2">
      <c r="A10143" t="s">
        <v>21607</v>
      </c>
    </row>
    <row r="10144" spans="1:1" x14ac:dyDescent="0.2">
      <c r="A10144" t="s">
        <v>21608</v>
      </c>
    </row>
    <row r="10145" spans="1:1" x14ac:dyDescent="0.2">
      <c r="A10145" t="s">
        <v>21609</v>
      </c>
    </row>
    <row r="10146" spans="1:1" x14ac:dyDescent="0.2">
      <c r="A10146" t="s">
        <v>21610</v>
      </c>
    </row>
    <row r="10147" spans="1:1" x14ac:dyDescent="0.2">
      <c r="A10147" t="s">
        <v>21611</v>
      </c>
    </row>
    <row r="10148" spans="1:1" x14ac:dyDescent="0.2">
      <c r="A10148" t="s">
        <v>21612</v>
      </c>
    </row>
    <row r="10149" spans="1:1" x14ac:dyDescent="0.2">
      <c r="A10149" t="s">
        <v>21613</v>
      </c>
    </row>
    <row r="10150" spans="1:1" x14ac:dyDescent="0.2">
      <c r="A10150" t="s">
        <v>21614</v>
      </c>
    </row>
    <row r="10151" spans="1:1" x14ac:dyDescent="0.2">
      <c r="A10151" t="s">
        <v>21615</v>
      </c>
    </row>
    <row r="10152" spans="1:1" x14ac:dyDescent="0.2">
      <c r="A10152" t="s">
        <v>21616</v>
      </c>
    </row>
    <row r="10153" spans="1:1" x14ac:dyDescent="0.2">
      <c r="A10153" t="s">
        <v>21617</v>
      </c>
    </row>
    <row r="10154" spans="1:1" x14ac:dyDescent="0.2">
      <c r="A10154" t="s">
        <v>21618</v>
      </c>
    </row>
    <row r="10155" spans="1:1" x14ac:dyDescent="0.2">
      <c r="A10155" t="s">
        <v>21619</v>
      </c>
    </row>
    <row r="10156" spans="1:1" x14ac:dyDescent="0.2">
      <c r="A10156" t="s">
        <v>21620</v>
      </c>
    </row>
    <row r="10157" spans="1:1" x14ac:dyDescent="0.2">
      <c r="A10157" t="s">
        <v>21621</v>
      </c>
    </row>
    <row r="10158" spans="1:1" x14ac:dyDescent="0.2">
      <c r="A10158" t="s">
        <v>21622</v>
      </c>
    </row>
    <row r="10159" spans="1:1" x14ac:dyDescent="0.2">
      <c r="A10159" t="s">
        <v>21623</v>
      </c>
    </row>
    <row r="10160" spans="1:1" x14ac:dyDescent="0.2">
      <c r="A10160" t="s">
        <v>21624</v>
      </c>
    </row>
    <row r="10161" spans="1:1" x14ac:dyDescent="0.2">
      <c r="A10161" t="s">
        <v>21625</v>
      </c>
    </row>
    <row r="10162" spans="1:1" x14ac:dyDescent="0.2">
      <c r="A10162" t="s">
        <v>21626</v>
      </c>
    </row>
    <row r="10163" spans="1:1" x14ac:dyDescent="0.2">
      <c r="A10163" t="s">
        <v>21627</v>
      </c>
    </row>
    <row r="10164" spans="1:1" x14ac:dyDescent="0.2">
      <c r="A10164" t="s">
        <v>21628</v>
      </c>
    </row>
    <row r="10165" spans="1:1" x14ac:dyDescent="0.2">
      <c r="A10165" t="s">
        <v>21629</v>
      </c>
    </row>
    <row r="10166" spans="1:1" x14ac:dyDescent="0.2">
      <c r="A10166" t="s">
        <v>21630</v>
      </c>
    </row>
    <row r="10167" spans="1:1" x14ac:dyDescent="0.2">
      <c r="A10167" t="s">
        <v>21631</v>
      </c>
    </row>
    <row r="10168" spans="1:1" x14ac:dyDescent="0.2">
      <c r="A10168" t="s">
        <v>21632</v>
      </c>
    </row>
    <row r="10169" spans="1:1" x14ac:dyDescent="0.2">
      <c r="A10169" t="s">
        <v>21633</v>
      </c>
    </row>
    <row r="10170" spans="1:1" x14ac:dyDescent="0.2">
      <c r="A10170" t="s">
        <v>21634</v>
      </c>
    </row>
    <row r="10171" spans="1:1" x14ac:dyDescent="0.2">
      <c r="A10171" t="s">
        <v>21635</v>
      </c>
    </row>
    <row r="10172" spans="1:1" x14ac:dyDescent="0.2">
      <c r="A10172" t="s">
        <v>21636</v>
      </c>
    </row>
    <row r="10173" spans="1:1" x14ac:dyDescent="0.2">
      <c r="A10173" t="s">
        <v>21637</v>
      </c>
    </row>
    <row r="10174" spans="1:1" x14ac:dyDescent="0.2">
      <c r="A10174" t="s">
        <v>21638</v>
      </c>
    </row>
    <row r="10175" spans="1:1" x14ac:dyDescent="0.2">
      <c r="A10175" t="s">
        <v>21639</v>
      </c>
    </row>
    <row r="10176" spans="1:1" x14ac:dyDescent="0.2">
      <c r="A10176" t="s">
        <v>21640</v>
      </c>
    </row>
    <row r="10177" spans="1:1" x14ac:dyDescent="0.2">
      <c r="A10177" t="s">
        <v>21641</v>
      </c>
    </row>
    <row r="10178" spans="1:1" x14ac:dyDescent="0.2">
      <c r="A10178" t="s">
        <v>21642</v>
      </c>
    </row>
    <row r="10179" spans="1:1" x14ac:dyDescent="0.2">
      <c r="A10179" t="s">
        <v>21643</v>
      </c>
    </row>
    <row r="10180" spans="1:1" x14ac:dyDescent="0.2">
      <c r="A10180" t="s">
        <v>21644</v>
      </c>
    </row>
    <row r="10181" spans="1:1" x14ac:dyDescent="0.2">
      <c r="A10181" t="s">
        <v>21645</v>
      </c>
    </row>
    <row r="10182" spans="1:1" x14ac:dyDescent="0.2">
      <c r="A10182" t="s">
        <v>21646</v>
      </c>
    </row>
    <row r="10183" spans="1:1" x14ac:dyDescent="0.2">
      <c r="A10183" t="s">
        <v>21647</v>
      </c>
    </row>
    <row r="10184" spans="1:1" x14ac:dyDescent="0.2">
      <c r="A10184" t="s">
        <v>21648</v>
      </c>
    </row>
    <row r="10185" spans="1:1" x14ac:dyDescent="0.2">
      <c r="A10185" t="s">
        <v>21649</v>
      </c>
    </row>
    <row r="10186" spans="1:1" x14ac:dyDescent="0.2">
      <c r="A10186" t="s">
        <v>21650</v>
      </c>
    </row>
    <row r="10187" spans="1:1" x14ac:dyDescent="0.2">
      <c r="A10187" t="s">
        <v>21651</v>
      </c>
    </row>
    <row r="10188" spans="1:1" x14ac:dyDescent="0.2">
      <c r="A10188" t="s">
        <v>21652</v>
      </c>
    </row>
    <row r="10189" spans="1:1" x14ac:dyDescent="0.2">
      <c r="A10189" t="s">
        <v>21653</v>
      </c>
    </row>
    <row r="10190" spans="1:1" x14ac:dyDescent="0.2">
      <c r="A10190" t="s">
        <v>21654</v>
      </c>
    </row>
    <row r="10191" spans="1:1" x14ac:dyDescent="0.2">
      <c r="A10191" t="s">
        <v>21655</v>
      </c>
    </row>
    <row r="10192" spans="1:1" x14ac:dyDescent="0.2">
      <c r="A10192" t="s">
        <v>21656</v>
      </c>
    </row>
    <row r="10193" spans="1:1" x14ac:dyDescent="0.2">
      <c r="A10193" t="s">
        <v>21657</v>
      </c>
    </row>
    <row r="10194" spans="1:1" x14ac:dyDescent="0.2">
      <c r="A10194" t="s">
        <v>21658</v>
      </c>
    </row>
    <row r="10195" spans="1:1" x14ac:dyDescent="0.2">
      <c r="A10195" t="s">
        <v>21659</v>
      </c>
    </row>
    <row r="10196" spans="1:1" x14ac:dyDescent="0.2">
      <c r="A10196" t="s">
        <v>21660</v>
      </c>
    </row>
    <row r="10197" spans="1:1" x14ac:dyDescent="0.2">
      <c r="A10197" t="s">
        <v>21661</v>
      </c>
    </row>
    <row r="10198" spans="1:1" x14ac:dyDescent="0.2">
      <c r="A10198" t="s">
        <v>21662</v>
      </c>
    </row>
    <row r="10199" spans="1:1" x14ac:dyDescent="0.2">
      <c r="A10199" t="s">
        <v>21663</v>
      </c>
    </row>
    <row r="10200" spans="1:1" x14ac:dyDescent="0.2">
      <c r="A10200" t="s">
        <v>21664</v>
      </c>
    </row>
    <row r="10201" spans="1:1" x14ac:dyDescent="0.2">
      <c r="A10201" t="s">
        <v>21665</v>
      </c>
    </row>
    <row r="10202" spans="1:1" x14ac:dyDescent="0.2">
      <c r="A10202" t="s">
        <v>21666</v>
      </c>
    </row>
    <row r="10203" spans="1:1" x14ac:dyDescent="0.2">
      <c r="A10203" t="s">
        <v>21667</v>
      </c>
    </row>
    <row r="10204" spans="1:1" x14ac:dyDescent="0.2">
      <c r="A10204" t="s">
        <v>21668</v>
      </c>
    </row>
    <row r="10205" spans="1:1" x14ac:dyDescent="0.2">
      <c r="A10205" t="s">
        <v>21669</v>
      </c>
    </row>
    <row r="10206" spans="1:1" x14ac:dyDescent="0.2">
      <c r="A10206" t="s">
        <v>21670</v>
      </c>
    </row>
    <row r="10207" spans="1:1" x14ac:dyDescent="0.2">
      <c r="A10207" t="s">
        <v>21671</v>
      </c>
    </row>
    <row r="10208" spans="1:1" x14ac:dyDescent="0.2">
      <c r="A10208" t="s">
        <v>21672</v>
      </c>
    </row>
    <row r="10209" spans="1:1" x14ac:dyDescent="0.2">
      <c r="A10209" t="s">
        <v>21673</v>
      </c>
    </row>
    <row r="10210" spans="1:1" x14ac:dyDescent="0.2">
      <c r="A10210" t="s">
        <v>21674</v>
      </c>
    </row>
    <row r="10211" spans="1:1" x14ac:dyDescent="0.2">
      <c r="A10211" t="s">
        <v>21675</v>
      </c>
    </row>
    <row r="10212" spans="1:1" x14ac:dyDescent="0.2">
      <c r="A10212" t="s">
        <v>21676</v>
      </c>
    </row>
    <row r="10213" spans="1:1" x14ac:dyDescent="0.2">
      <c r="A10213" t="s">
        <v>21677</v>
      </c>
    </row>
    <row r="10214" spans="1:1" x14ac:dyDescent="0.2">
      <c r="A10214" t="s">
        <v>21678</v>
      </c>
    </row>
    <row r="10215" spans="1:1" x14ac:dyDescent="0.2">
      <c r="A10215" t="s">
        <v>21679</v>
      </c>
    </row>
    <row r="10216" spans="1:1" x14ac:dyDescent="0.2">
      <c r="A10216" t="s">
        <v>21680</v>
      </c>
    </row>
    <row r="10217" spans="1:1" x14ac:dyDescent="0.2">
      <c r="A10217" t="s">
        <v>21681</v>
      </c>
    </row>
    <row r="10218" spans="1:1" x14ac:dyDescent="0.2">
      <c r="A10218" t="s">
        <v>21682</v>
      </c>
    </row>
    <row r="10219" spans="1:1" x14ac:dyDescent="0.2">
      <c r="A10219" t="s">
        <v>21683</v>
      </c>
    </row>
    <row r="10220" spans="1:1" x14ac:dyDescent="0.2">
      <c r="A10220" t="s">
        <v>21684</v>
      </c>
    </row>
    <row r="10221" spans="1:1" x14ac:dyDescent="0.2">
      <c r="A10221" t="s">
        <v>21685</v>
      </c>
    </row>
    <row r="10222" spans="1:1" x14ac:dyDescent="0.2">
      <c r="A10222" t="s">
        <v>21686</v>
      </c>
    </row>
    <row r="10223" spans="1:1" x14ac:dyDescent="0.2">
      <c r="A10223" t="s">
        <v>21687</v>
      </c>
    </row>
    <row r="10224" spans="1:1" x14ac:dyDescent="0.2">
      <c r="A10224" t="s">
        <v>21688</v>
      </c>
    </row>
    <row r="10225" spans="1:1" x14ac:dyDescent="0.2">
      <c r="A10225" t="s">
        <v>21689</v>
      </c>
    </row>
    <row r="10226" spans="1:1" x14ac:dyDescent="0.2">
      <c r="A10226" t="s">
        <v>21690</v>
      </c>
    </row>
    <row r="10227" spans="1:1" x14ac:dyDescent="0.2">
      <c r="A10227" t="s">
        <v>21691</v>
      </c>
    </row>
    <row r="10228" spans="1:1" x14ac:dyDescent="0.2">
      <c r="A10228" t="s">
        <v>21692</v>
      </c>
    </row>
    <row r="10229" spans="1:1" x14ac:dyDescent="0.2">
      <c r="A10229" t="s">
        <v>21693</v>
      </c>
    </row>
    <row r="10230" spans="1:1" x14ac:dyDescent="0.2">
      <c r="A10230" t="s">
        <v>21694</v>
      </c>
    </row>
    <row r="10231" spans="1:1" x14ac:dyDescent="0.2">
      <c r="A10231" t="s">
        <v>21695</v>
      </c>
    </row>
    <row r="10232" spans="1:1" x14ac:dyDescent="0.2">
      <c r="A10232" t="s">
        <v>21696</v>
      </c>
    </row>
    <row r="10233" spans="1:1" x14ac:dyDescent="0.2">
      <c r="A10233" t="s">
        <v>21697</v>
      </c>
    </row>
    <row r="10234" spans="1:1" x14ac:dyDescent="0.2">
      <c r="A10234" t="s">
        <v>21698</v>
      </c>
    </row>
    <row r="10235" spans="1:1" x14ac:dyDescent="0.2">
      <c r="A10235" t="s">
        <v>21699</v>
      </c>
    </row>
    <row r="10236" spans="1:1" x14ac:dyDescent="0.2">
      <c r="A10236" t="s">
        <v>21700</v>
      </c>
    </row>
    <row r="10237" spans="1:1" x14ac:dyDescent="0.2">
      <c r="A10237" t="s">
        <v>21701</v>
      </c>
    </row>
    <row r="10238" spans="1:1" x14ac:dyDescent="0.2">
      <c r="A10238" t="s">
        <v>21702</v>
      </c>
    </row>
    <row r="10239" spans="1:1" x14ac:dyDescent="0.2">
      <c r="A10239" t="s">
        <v>21703</v>
      </c>
    </row>
    <row r="10240" spans="1:1" x14ac:dyDescent="0.2">
      <c r="A10240" t="s">
        <v>21704</v>
      </c>
    </row>
    <row r="10241" spans="1:1" x14ac:dyDescent="0.2">
      <c r="A10241" t="s">
        <v>21705</v>
      </c>
    </row>
    <row r="10242" spans="1:1" x14ac:dyDescent="0.2">
      <c r="A10242" t="s">
        <v>21706</v>
      </c>
    </row>
    <row r="10243" spans="1:1" x14ac:dyDescent="0.2">
      <c r="A10243" t="s">
        <v>21707</v>
      </c>
    </row>
    <row r="10244" spans="1:1" x14ac:dyDescent="0.2">
      <c r="A10244" t="s">
        <v>21708</v>
      </c>
    </row>
    <row r="10245" spans="1:1" x14ac:dyDescent="0.2">
      <c r="A10245" t="s">
        <v>21709</v>
      </c>
    </row>
    <row r="10246" spans="1:1" x14ac:dyDescent="0.2">
      <c r="A10246" t="s">
        <v>21710</v>
      </c>
    </row>
    <row r="10247" spans="1:1" x14ac:dyDescent="0.2">
      <c r="A10247" t="s">
        <v>21711</v>
      </c>
    </row>
    <row r="10248" spans="1:1" x14ac:dyDescent="0.2">
      <c r="A10248" t="s">
        <v>21712</v>
      </c>
    </row>
    <row r="10249" spans="1:1" x14ac:dyDescent="0.2">
      <c r="A10249" t="s">
        <v>21713</v>
      </c>
    </row>
    <row r="10250" spans="1:1" x14ac:dyDescent="0.2">
      <c r="A10250" t="s">
        <v>21714</v>
      </c>
    </row>
    <row r="10251" spans="1:1" x14ac:dyDescent="0.2">
      <c r="A10251" t="s">
        <v>21715</v>
      </c>
    </row>
    <row r="10252" spans="1:1" x14ac:dyDescent="0.2">
      <c r="A10252" t="s">
        <v>21716</v>
      </c>
    </row>
    <row r="10253" spans="1:1" x14ac:dyDescent="0.2">
      <c r="A10253" t="s">
        <v>21717</v>
      </c>
    </row>
    <row r="10254" spans="1:1" x14ac:dyDescent="0.2">
      <c r="A10254" t="s">
        <v>21718</v>
      </c>
    </row>
    <row r="10255" spans="1:1" x14ac:dyDescent="0.2">
      <c r="A10255" t="s">
        <v>21719</v>
      </c>
    </row>
    <row r="10256" spans="1:1" x14ac:dyDescent="0.2">
      <c r="A10256" t="s">
        <v>21720</v>
      </c>
    </row>
    <row r="10257" spans="1:1" x14ac:dyDescent="0.2">
      <c r="A10257" t="s">
        <v>21721</v>
      </c>
    </row>
    <row r="10258" spans="1:1" x14ac:dyDescent="0.2">
      <c r="A10258" t="s">
        <v>21722</v>
      </c>
    </row>
    <row r="10259" spans="1:1" x14ac:dyDescent="0.2">
      <c r="A10259" t="s">
        <v>21723</v>
      </c>
    </row>
    <row r="10260" spans="1:1" x14ac:dyDescent="0.2">
      <c r="A10260" t="s">
        <v>21724</v>
      </c>
    </row>
    <row r="10261" spans="1:1" x14ac:dyDescent="0.2">
      <c r="A10261" t="s">
        <v>21725</v>
      </c>
    </row>
    <row r="10262" spans="1:1" x14ac:dyDescent="0.2">
      <c r="A10262" t="s">
        <v>21726</v>
      </c>
    </row>
    <row r="10263" spans="1:1" x14ac:dyDescent="0.2">
      <c r="A10263" t="s">
        <v>21727</v>
      </c>
    </row>
    <row r="10264" spans="1:1" x14ac:dyDescent="0.2">
      <c r="A10264" t="s">
        <v>21728</v>
      </c>
    </row>
    <row r="10265" spans="1:1" x14ac:dyDescent="0.2">
      <c r="A10265" t="s">
        <v>21729</v>
      </c>
    </row>
    <row r="10266" spans="1:1" x14ac:dyDescent="0.2">
      <c r="A10266" t="s">
        <v>21730</v>
      </c>
    </row>
    <row r="10267" spans="1:1" x14ac:dyDescent="0.2">
      <c r="A10267" t="s">
        <v>21731</v>
      </c>
    </row>
    <row r="10268" spans="1:1" x14ac:dyDescent="0.2">
      <c r="A10268" t="s">
        <v>21732</v>
      </c>
    </row>
    <row r="10269" spans="1:1" x14ac:dyDescent="0.2">
      <c r="A10269" t="s">
        <v>21733</v>
      </c>
    </row>
    <row r="10270" spans="1:1" x14ac:dyDescent="0.2">
      <c r="A10270" t="s">
        <v>21734</v>
      </c>
    </row>
    <row r="10271" spans="1:1" x14ac:dyDescent="0.2">
      <c r="A10271" t="s">
        <v>21735</v>
      </c>
    </row>
    <row r="10272" spans="1:1" x14ac:dyDescent="0.2">
      <c r="A10272" t="s">
        <v>21736</v>
      </c>
    </row>
    <row r="10273" spans="1:1" x14ac:dyDescent="0.2">
      <c r="A10273" t="s">
        <v>21737</v>
      </c>
    </row>
    <row r="10274" spans="1:1" x14ac:dyDescent="0.2">
      <c r="A10274" t="s">
        <v>21738</v>
      </c>
    </row>
    <row r="10275" spans="1:1" x14ac:dyDescent="0.2">
      <c r="A10275" t="s">
        <v>21739</v>
      </c>
    </row>
    <row r="10276" spans="1:1" x14ac:dyDescent="0.2">
      <c r="A10276" t="s">
        <v>21740</v>
      </c>
    </row>
    <row r="10277" spans="1:1" x14ac:dyDescent="0.2">
      <c r="A10277" t="s">
        <v>21741</v>
      </c>
    </row>
    <row r="10278" spans="1:1" x14ac:dyDescent="0.2">
      <c r="A10278" t="s">
        <v>21742</v>
      </c>
    </row>
    <row r="10279" spans="1:1" x14ac:dyDescent="0.2">
      <c r="A10279" t="s">
        <v>21743</v>
      </c>
    </row>
    <row r="10280" spans="1:1" x14ac:dyDescent="0.2">
      <c r="A10280" t="s">
        <v>21744</v>
      </c>
    </row>
    <row r="10281" spans="1:1" x14ac:dyDescent="0.2">
      <c r="A10281" t="s">
        <v>21745</v>
      </c>
    </row>
    <row r="10282" spans="1:1" x14ac:dyDescent="0.2">
      <c r="A10282" t="s">
        <v>21746</v>
      </c>
    </row>
    <row r="10283" spans="1:1" x14ac:dyDescent="0.2">
      <c r="A10283" t="s">
        <v>21747</v>
      </c>
    </row>
    <row r="10284" spans="1:1" x14ac:dyDescent="0.2">
      <c r="A10284" t="s">
        <v>21748</v>
      </c>
    </row>
    <row r="10285" spans="1:1" x14ac:dyDescent="0.2">
      <c r="A10285" t="s">
        <v>21749</v>
      </c>
    </row>
    <row r="10286" spans="1:1" x14ac:dyDescent="0.2">
      <c r="A10286" t="s">
        <v>21750</v>
      </c>
    </row>
    <row r="10287" spans="1:1" x14ac:dyDescent="0.2">
      <c r="A10287" t="s">
        <v>21751</v>
      </c>
    </row>
    <row r="10288" spans="1:1" x14ac:dyDescent="0.2">
      <c r="A10288" t="s">
        <v>21752</v>
      </c>
    </row>
    <row r="10289" spans="1:1" x14ac:dyDescent="0.2">
      <c r="A10289" t="s">
        <v>21753</v>
      </c>
    </row>
    <row r="10290" spans="1:1" x14ac:dyDescent="0.2">
      <c r="A10290" t="s">
        <v>21754</v>
      </c>
    </row>
    <row r="10291" spans="1:1" x14ac:dyDescent="0.2">
      <c r="A10291" t="s">
        <v>21755</v>
      </c>
    </row>
    <row r="10292" spans="1:1" x14ac:dyDescent="0.2">
      <c r="A10292" t="s">
        <v>21756</v>
      </c>
    </row>
    <row r="10293" spans="1:1" x14ac:dyDescent="0.2">
      <c r="A10293" t="s">
        <v>21757</v>
      </c>
    </row>
    <row r="10294" spans="1:1" x14ac:dyDescent="0.2">
      <c r="A10294" t="s">
        <v>21758</v>
      </c>
    </row>
    <row r="10295" spans="1:1" x14ac:dyDescent="0.2">
      <c r="A10295" t="s">
        <v>21759</v>
      </c>
    </row>
    <row r="10296" spans="1:1" x14ac:dyDescent="0.2">
      <c r="A10296" t="s">
        <v>21760</v>
      </c>
    </row>
    <row r="10297" spans="1:1" x14ac:dyDescent="0.2">
      <c r="A10297" t="s">
        <v>21761</v>
      </c>
    </row>
    <row r="10298" spans="1:1" x14ac:dyDescent="0.2">
      <c r="A10298" t="s">
        <v>21762</v>
      </c>
    </row>
    <row r="10299" spans="1:1" x14ac:dyDescent="0.2">
      <c r="A10299" t="s">
        <v>21763</v>
      </c>
    </row>
    <row r="10300" spans="1:1" x14ac:dyDescent="0.2">
      <c r="A10300" t="s">
        <v>21764</v>
      </c>
    </row>
    <row r="10301" spans="1:1" x14ac:dyDescent="0.2">
      <c r="A10301" t="s">
        <v>21765</v>
      </c>
    </row>
    <row r="10302" spans="1:1" x14ac:dyDescent="0.2">
      <c r="A10302" t="s">
        <v>21766</v>
      </c>
    </row>
    <row r="10303" spans="1:1" x14ac:dyDescent="0.2">
      <c r="A10303" t="s">
        <v>21767</v>
      </c>
    </row>
    <row r="10304" spans="1:1" x14ac:dyDescent="0.2">
      <c r="A10304" t="s">
        <v>21768</v>
      </c>
    </row>
    <row r="10305" spans="1:1" x14ac:dyDescent="0.2">
      <c r="A10305" t="s">
        <v>21769</v>
      </c>
    </row>
    <row r="10306" spans="1:1" x14ac:dyDescent="0.2">
      <c r="A10306" t="s">
        <v>21770</v>
      </c>
    </row>
    <row r="10307" spans="1:1" x14ac:dyDescent="0.2">
      <c r="A10307" t="s">
        <v>21771</v>
      </c>
    </row>
    <row r="10308" spans="1:1" x14ac:dyDescent="0.2">
      <c r="A10308" t="s">
        <v>21772</v>
      </c>
    </row>
    <row r="10309" spans="1:1" x14ac:dyDescent="0.2">
      <c r="A10309" t="s">
        <v>21773</v>
      </c>
    </row>
    <row r="10310" spans="1:1" x14ac:dyDescent="0.2">
      <c r="A10310" t="s">
        <v>21774</v>
      </c>
    </row>
    <row r="10311" spans="1:1" x14ac:dyDescent="0.2">
      <c r="A10311" t="s">
        <v>21775</v>
      </c>
    </row>
    <row r="10312" spans="1:1" x14ac:dyDescent="0.2">
      <c r="A10312" t="s">
        <v>21776</v>
      </c>
    </row>
    <row r="10313" spans="1:1" x14ac:dyDescent="0.2">
      <c r="A10313" t="s">
        <v>21777</v>
      </c>
    </row>
    <row r="10314" spans="1:1" x14ac:dyDescent="0.2">
      <c r="A10314" t="s">
        <v>21778</v>
      </c>
    </row>
    <row r="10315" spans="1:1" x14ac:dyDescent="0.2">
      <c r="A10315" t="s">
        <v>21779</v>
      </c>
    </row>
    <row r="10316" spans="1:1" x14ac:dyDescent="0.2">
      <c r="A10316" t="s">
        <v>21780</v>
      </c>
    </row>
    <row r="10317" spans="1:1" x14ac:dyDescent="0.2">
      <c r="A10317" t="s">
        <v>21781</v>
      </c>
    </row>
    <row r="10318" spans="1:1" x14ac:dyDescent="0.2">
      <c r="A10318" t="s">
        <v>21782</v>
      </c>
    </row>
    <row r="10319" spans="1:1" x14ac:dyDescent="0.2">
      <c r="A10319" t="s">
        <v>21783</v>
      </c>
    </row>
    <row r="10320" spans="1:1" x14ac:dyDescent="0.2">
      <c r="A10320" t="s">
        <v>21784</v>
      </c>
    </row>
    <row r="10321" spans="1:1" x14ac:dyDescent="0.2">
      <c r="A10321" t="s">
        <v>21785</v>
      </c>
    </row>
    <row r="10322" spans="1:1" x14ac:dyDescent="0.2">
      <c r="A10322" t="s">
        <v>21786</v>
      </c>
    </row>
    <row r="10323" spans="1:1" x14ac:dyDescent="0.2">
      <c r="A10323" t="s">
        <v>21787</v>
      </c>
    </row>
    <row r="10324" spans="1:1" x14ac:dyDescent="0.2">
      <c r="A10324" t="s">
        <v>21788</v>
      </c>
    </row>
    <row r="10325" spans="1:1" x14ac:dyDescent="0.2">
      <c r="A10325" t="s">
        <v>21789</v>
      </c>
    </row>
    <row r="10326" spans="1:1" x14ac:dyDescent="0.2">
      <c r="A10326" t="s">
        <v>21790</v>
      </c>
    </row>
    <row r="10327" spans="1:1" x14ac:dyDescent="0.2">
      <c r="A10327" t="s">
        <v>21791</v>
      </c>
    </row>
    <row r="10328" spans="1:1" x14ac:dyDescent="0.2">
      <c r="A10328" t="s">
        <v>21792</v>
      </c>
    </row>
    <row r="10329" spans="1:1" x14ac:dyDescent="0.2">
      <c r="A10329" t="s">
        <v>21793</v>
      </c>
    </row>
    <row r="10330" spans="1:1" x14ac:dyDescent="0.2">
      <c r="A10330" t="s">
        <v>21794</v>
      </c>
    </row>
    <row r="10331" spans="1:1" x14ac:dyDescent="0.2">
      <c r="A10331" t="s">
        <v>21795</v>
      </c>
    </row>
    <row r="10332" spans="1:1" x14ac:dyDescent="0.2">
      <c r="A10332" t="s">
        <v>21796</v>
      </c>
    </row>
    <row r="10333" spans="1:1" x14ac:dyDescent="0.2">
      <c r="A10333" t="s">
        <v>21797</v>
      </c>
    </row>
    <row r="10334" spans="1:1" x14ac:dyDescent="0.2">
      <c r="A10334" t="s">
        <v>21798</v>
      </c>
    </row>
    <row r="10335" spans="1:1" x14ac:dyDescent="0.2">
      <c r="A10335" t="s">
        <v>21799</v>
      </c>
    </row>
    <row r="10336" spans="1:1" x14ac:dyDescent="0.2">
      <c r="A10336" t="s">
        <v>21800</v>
      </c>
    </row>
    <row r="10337" spans="1:1" x14ac:dyDescent="0.2">
      <c r="A10337" t="s">
        <v>21801</v>
      </c>
    </row>
    <row r="10338" spans="1:1" x14ac:dyDescent="0.2">
      <c r="A10338" t="s">
        <v>21802</v>
      </c>
    </row>
    <row r="10339" spans="1:1" x14ac:dyDescent="0.2">
      <c r="A10339" t="s">
        <v>21803</v>
      </c>
    </row>
    <row r="10340" spans="1:1" x14ac:dyDescent="0.2">
      <c r="A10340" t="s">
        <v>21804</v>
      </c>
    </row>
    <row r="10341" spans="1:1" x14ac:dyDescent="0.2">
      <c r="A10341" t="s">
        <v>21805</v>
      </c>
    </row>
    <row r="10342" spans="1:1" x14ac:dyDescent="0.2">
      <c r="A10342" t="s">
        <v>21806</v>
      </c>
    </row>
    <row r="10343" spans="1:1" x14ac:dyDescent="0.2">
      <c r="A10343" t="s">
        <v>21807</v>
      </c>
    </row>
    <row r="10344" spans="1:1" x14ac:dyDescent="0.2">
      <c r="A10344" t="s">
        <v>21808</v>
      </c>
    </row>
    <row r="10345" spans="1:1" x14ac:dyDescent="0.2">
      <c r="A10345" t="s">
        <v>21809</v>
      </c>
    </row>
    <row r="10346" spans="1:1" x14ac:dyDescent="0.2">
      <c r="A10346" t="s">
        <v>21810</v>
      </c>
    </row>
    <row r="10347" spans="1:1" x14ac:dyDescent="0.2">
      <c r="A10347" t="s">
        <v>21811</v>
      </c>
    </row>
    <row r="10348" spans="1:1" x14ac:dyDescent="0.2">
      <c r="A10348" t="s">
        <v>21812</v>
      </c>
    </row>
    <row r="10349" spans="1:1" x14ac:dyDescent="0.2">
      <c r="A10349" t="s">
        <v>21813</v>
      </c>
    </row>
    <row r="10350" spans="1:1" x14ac:dyDescent="0.2">
      <c r="A10350" t="s">
        <v>21814</v>
      </c>
    </row>
    <row r="10351" spans="1:1" x14ac:dyDescent="0.2">
      <c r="A10351" t="s">
        <v>21815</v>
      </c>
    </row>
    <row r="10352" spans="1:1" x14ac:dyDescent="0.2">
      <c r="A10352" t="s">
        <v>21816</v>
      </c>
    </row>
    <row r="10353" spans="1:1" x14ac:dyDescent="0.2">
      <c r="A10353" t="s">
        <v>21817</v>
      </c>
    </row>
    <row r="10354" spans="1:1" x14ac:dyDescent="0.2">
      <c r="A10354" t="s">
        <v>21818</v>
      </c>
    </row>
    <row r="10355" spans="1:1" x14ac:dyDescent="0.2">
      <c r="A10355" t="s">
        <v>21819</v>
      </c>
    </row>
    <row r="10356" spans="1:1" x14ac:dyDescent="0.2">
      <c r="A10356" t="s">
        <v>21820</v>
      </c>
    </row>
    <row r="10357" spans="1:1" x14ac:dyDescent="0.2">
      <c r="A10357" t="s">
        <v>21821</v>
      </c>
    </row>
    <row r="10358" spans="1:1" x14ac:dyDescent="0.2">
      <c r="A10358" t="s">
        <v>21822</v>
      </c>
    </row>
    <row r="10359" spans="1:1" x14ac:dyDescent="0.2">
      <c r="A10359" t="s">
        <v>21823</v>
      </c>
    </row>
    <row r="10360" spans="1:1" x14ac:dyDescent="0.2">
      <c r="A10360" t="s">
        <v>21824</v>
      </c>
    </row>
    <row r="10361" spans="1:1" x14ac:dyDescent="0.2">
      <c r="A10361" t="s">
        <v>21825</v>
      </c>
    </row>
    <row r="10362" spans="1:1" x14ac:dyDescent="0.2">
      <c r="A10362" t="s">
        <v>21826</v>
      </c>
    </row>
    <row r="10363" spans="1:1" x14ac:dyDescent="0.2">
      <c r="A10363" t="s">
        <v>21827</v>
      </c>
    </row>
    <row r="10364" spans="1:1" x14ac:dyDescent="0.2">
      <c r="A10364" t="s">
        <v>21828</v>
      </c>
    </row>
    <row r="10365" spans="1:1" x14ac:dyDescent="0.2">
      <c r="A10365" t="s">
        <v>21829</v>
      </c>
    </row>
    <row r="10366" spans="1:1" x14ac:dyDescent="0.2">
      <c r="A10366" t="s">
        <v>21830</v>
      </c>
    </row>
    <row r="10367" spans="1:1" x14ac:dyDescent="0.2">
      <c r="A10367" t="s">
        <v>21831</v>
      </c>
    </row>
    <row r="10368" spans="1:1" x14ac:dyDescent="0.2">
      <c r="A10368" t="s">
        <v>21832</v>
      </c>
    </row>
    <row r="10369" spans="1:1" x14ac:dyDescent="0.2">
      <c r="A10369" t="s">
        <v>21833</v>
      </c>
    </row>
    <row r="10370" spans="1:1" x14ac:dyDescent="0.2">
      <c r="A10370" t="s">
        <v>21834</v>
      </c>
    </row>
    <row r="10371" spans="1:1" x14ac:dyDescent="0.2">
      <c r="A10371" t="s">
        <v>21835</v>
      </c>
    </row>
    <row r="10372" spans="1:1" x14ac:dyDescent="0.2">
      <c r="A10372" t="s">
        <v>21836</v>
      </c>
    </row>
    <row r="10373" spans="1:1" x14ac:dyDescent="0.2">
      <c r="A10373" t="s">
        <v>21837</v>
      </c>
    </row>
    <row r="10374" spans="1:1" x14ac:dyDescent="0.2">
      <c r="A10374" t="s">
        <v>21838</v>
      </c>
    </row>
    <row r="10375" spans="1:1" x14ac:dyDescent="0.2">
      <c r="A10375" t="s">
        <v>21839</v>
      </c>
    </row>
    <row r="10376" spans="1:1" x14ac:dyDescent="0.2">
      <c r="A10376" t="s">
        <v>21840</v>
      </c>
    </row>
    <row r="10377" spans="1:1" x14ac:dyDescent="0.2">
      <c r="A10377" t="s">
        <v>21841</v>
      </c>
    </row>
    <row r="10378" spans="1:1" x14ac:dyDescent="0.2">
      <c r="A10378" t="s">
        <v>21842</v>
      </c>
    </row>
    <row r="10379" spans="1:1" x14ac:dyDescent="0.2">
      <c r="A10379" t="s">
        <v>21843</v>
      </c>
    </row>
    <row r="10380" spans="1:1" x14ac:dyDescent="0.2">
      <c r="A10380" t="s">
        <v>21844</v>
      </c>
    </row>
    <row r="10381" spans="1:1" x14ac:dyDescent="0.2">
      <c r="A10381" t="s">
        <v>21845</v>
      </c>
    </row>
    <row r="10382" spans="1:1" x14ac:dyDescent="0.2">
      <c r="A10382" t="s">
        <v>21846</v>
      </c>
    </row>
    <row r="10383" spans="1:1" x14ac:dyDescent="0.2">
      <c r="A10383" t="s">
        <v>21847</v>
      </c>
    </row>
    <row r="10384" spans="1:1" x14ac:dyDescent="0.2">
      <c r="A10384" t="s">
        <v>21848</v>
      </c>
    </row>
    <row r="10385" spans="1:1" x14ac:dyDescent="0.2">
      <c r="A10385" t="s">
        <v>21849</v>
      </c>
    </row>
    <row r="10386" spans="1:1" x14ac:dyDescent="0.2">
      <c r="A10386" t="s">
        <v>21850</v>
      </c>
    </row>
    <row r="10387" spans="1:1" x14ac:dyDescent="0.2">
      <c r="A10387" t="s">
        <v>21851</v>
      </c>
    </row>
    <row r="10388" spans="1:1" x14ac:dyDescent="0.2">
      <c r="A10388" t="s">
        <v>21852</v>
      </c>
    </row>
    <row r="10389" spans="1:1" x14ac:dyDescent="0.2">
      <c r="A10389" t="s">
        <v>21853</v>
      </c>
    </row>
    <row r="10390" spans="1:1" x14ac:dyDescent="0.2">
      <c r="A10390" t="s">
        <v>21854</v>
      </c>
    </row>
    <row r="10391" spans="1:1" x14ac:dyDescent="0.2">
      <c r="A10391" t="s">
        <v>21855</v>
      </c>
    </row>
    <row r="10392" spans="1:1" x14ac:dyDescent="0.2">
      <c r="A10392" t="s">
        <v>21856</v>
      </c>
    </row>
    <row r="10393" spans="1:1" x14ac:dyDescent="0.2">
      <c r="A10393" t="s">
        <v>21857</v>
      </c>
    </row>
    <row r="10394" spans="1:1" x14ac:dyDescent="0.2">
      <c r="A10394" t="s">
        <v>21858</v>
      </c>
    </row>
    <row r="10395" spans="1:1" x14ac:dyDescent="0.2">
      <c r="A10395" t="s">
        <v>21859</v>
      </c>
    </row>
    <row r="10396" spans="1:1" x14ac:dyDescent="0.2">
      <c r="A10396" t="s">
        <v>21860</v>
      </c>
    </row>
    <row r="10397" spans="1:1" x14ac:dyDescent="0.2">
      <c r="A10397" t="s">
        <v>21861</v>
      </c>
    </row>
    <row r="10398" spans="1:1" x14ac:dyDescent="0.2">
      <c r="A10398" t="s">
        <v>21862</v>
      </c>
    </row>
    <row r="10399" spans="1:1" x14ac:dyDescent="0.2">
      <c r="A10399" t="s">
        <v>21863</v>
      </c>
    </row>
    <row r="10400" spans="1:1" x14ac:dyDescent="0.2">
      <c r="A10400" t="s">
        <v>21864</v>
      </c>
    </row>
    <row r="10401" spans="1:1" x14ac:dyDescent="0.2">
      <c r="A10401" t="s">
        <v>21865</v>
      </c>
    </row>
    <row r="10402" spans="1:1" x14ac:dyDescent="0.2">
      <c r="A10402" t="s">
        <v>21866</v>
      </c>
    </row>
    <row r="10403" spans="1:1" x14ac:dyDescent="0.2">
      <c r="A10403" t="s">
        <v>21867</v>
      </c>
    </row>
    <row r="10404" spans="1:1" x14ac:dyDescent="0.2">
      <c r="A10404" t="s">
        <v>21868</v>
      </c>
    </row>
    <row r="10405" spans="1:1" x14ac:dyDescent="0.2">
      <c r="A10405" t="s">
        <v>21869</v>
      </c>
    </row>
    <row r="10406" spans="1:1" x14ac:dyDescent="0.2">
      <c r="A10406" t="s">
        <v>21870</v>
      </c>
    </row>
    <row r="10407" spans="1:1" x14ac:dyDescent="0.2">
      <c r="A10407" t="s">
        <v>21871</v>
      </c>
    </row>
    <row r="10408" spans="1:1" x14ac:dyDescent="0.2">
      <c r="A10408" t="s">
        <v>21872</v>
      </c>
    </row>
    <row r="10409" spans="1:1" x14ac:dyDescent="0.2">
      <c r="A10409" t="s">
        <v>21873</v>
      </c>
    </row>
    <row r="10410" spans="1:1" x14ac:dyDescent="0.2">
      <c r="A10410" t="s">
        <v>21874</v>
      </c>
    </row>
    <row r="10411" spans="1:1" x14ac:dyDescent="0.2">
      <c r="A10411" t="s">
        <v>21875</v>
      </c>
    </row>
    <row r="10412" spans="1:1" x14ac:dyDescent="0.2">
      <c r="A10412" t="s">
        <v>21876</v>
      </c>
    </row>
    <row r="10413" spans="1:1" x14ac:dyDescent="0.2">
      <c r="A10413" t="s">
        <v>21877</v>
      </c>
    </row>
    <row r="10414" spans="1:1" x14ac:dyDescent="0.2">
      <c r="A10414" t="s">
        <v>21878</v>
      </c>
    </row>
    <row r="10415" spans="1:1" x14ac:dyDescent="0.2">
      <c r="A10415" t="s">
        <v>21879</v>
      </c>
    </row>
    <row r="10416" spans="1:1" x14ac:dyDescent="0.2">
      <c r="A10416" t="s">
        <v>21880</v>
      </c>
    </row>
    <row r="10417" spans="1:1" x14ac:dyDescent="0.2">
      <c r="A10417" t="s">
        <v>21881</v>
      </c>
    </row>
    <row r="10418" spans="1:1" x14ac:dyDescent="0.2">
      <c r="A10418" t="s">
        <v>21882</v>
      </c>
    </row>
    <row r="10419" spans="1:1" x14ac:dyDescent="0.2">
      <c r="A10419" t="s">
        <v>21883</v>
      </c>
    </row>
    <row r="10420" spans="1:1" x14ac:dyDescent="0.2">
      <c r="A10420" t="s">
        <v>21884</v>
      </c>
    </row>
    <row r="10421" spans="1:1" x14ac:dyDescent="0.2">
      <c r="A10421" t="s">
        <v>21885</v>
      </c>
    </row>
    <row r="10422" spans="1:1" x14ac:dyDescent="0.2">
      <c r="A10422" t="s">
        <v>21886</v>
      </c>
    </row>
    <row r="10423" spans="1:1" x14ac:dyDescent="0.2">
      <c r="A10423" t="s">
        <v>21887</v>
      </c>
    </row>
    <row r="10424" spans="1:1" x14ac:dyDescent="0.2">
      <c r="A10424" t="s">
        <v>21888</v>
      </c>
    </row>
    <row r="10425" spans="1:1" x14ac:dyDescent="0.2">
      <c r="A10425" t="s">
        <v>21889</v>
      </c>
    </row>
    <row r="10426" spans="1:1" x14ac:dyDescent="0.2">
      <c r="A10426" t="s">
        <v>21890</v>
      </c>
    </row>
    <row r="10427" spans="1:1" x14ac:dyDescent="0.2">
      <c r="A10427" t="s">
        <v>21891</v>
      </c>
    </row>
    <row r="10428" spans="1:1" x14ac:dyDescent="0.2">
      <c r="A10428" t="s">
        <v>21892</v>
      </c>
    </row>
    <row r="10429" spans="1:1" x14ac:dyDescent="0.2">
      <c r="A10429" t="s">
        <v>21893</v>
      </c>
    </row>
    <row r="10430" spans="1:1" x14ac:dyDescent="0.2">
      <c r="A10430" t="s">
        <v>21894</v>
      </c>
    </row>
    <row r="10431" spans="1:1" x14ac:dyDescent="0.2">
      <c r="A10431" t="s">
        <v>21895</v>
      </c>
    </row>
    <row r="10432" spans="1:1" x14ac:dyDescent="0.2">
      <c r="A10432" t="s">
        <v>21896</v>
      </c>
    </row>
    <row r="10433" spans="1:1" x14ac:dyDescent="0.2">
      <c r="A10433" t="s">
        <v>21897</v>
      </c>
    </row>
    <row r="10434" spans="1:1" x14ac:dyDescent="0.2">
      <c r="A10434" t="s">
        <v>21898</v>
      </c>
    </row>
    <row r="10435" spans="1:1" x14ac:dyDescent="0.2">
      <c r="A10435" t="s">
        <v>21899</v>
      </c>
    </row>
    <row r="10436" spans="1:1" x14ac:dyDescent="0.2">
      <c r="A10436" t="s">
        <v>21900</v>
      </c>
    </row>
    <row r="10437" spans="1:1" x14ac:dyDescent="0.2">
      <c r="A10437" t="s">
        <v>21901</v>
      </c>
    </row>
    <row r="10438" spans="1:1" x14ac:dyDescent="0.2">
      <c r="A10438" t="s">
        <v>21902</v>
      </c>
    </row>
    <row r="10439" spans="1:1" x14ac:dyDescent="0.2">
      <c r="A10439" t="s">
        <v>21903</v>
      </c>
    </row>
    <row r="10440" spans="1:1" x14ac:dyDescent="0.2">
      <c r="A10440" t="s">
        <v>21904</v>
      </c>
    </row>
    <row r="10441" spans="1:1" x14ac:dyDescent="0.2">
      <c r="A10441" t="s">
        <v>21905</v>
      </c>
    </row>
    <row r="10442" spans="1:1" x14ac:dyDescent="0.2">
      <c r="A10442" t="s">
        <v>21906</v>
      </c>
    </row>
    <row r="10443" spans="1:1" x14ac:dyDescent="0.2">
      <c r="A10443" t="s">
        <v>21907</v>
      </c>
    </row>
    <row r="10444" spans="1:1" x14ac:dyDescent="0.2">
      <c r="A10444" t="s">
        <v>21908</v>
      </c>
    </row>
    <row r="10445" spans="1:1" x14ac:dyDescent="0.2">
      <c r="A10445" t="s">
        <v>21909</v>
      </c>
    </row>
    <row r="10446" spans="1:1" x14ac:dyDescent="0.2">
      <c r="A10446" t="s">
        <v>21910</v>
      </c>
    </row>
    <row r="10447" spans="1:1" x14ac:dyDescent="0.2">
      <c r="A10447" t="s">
        <v>21911</v>
      </c>
    </row>
    <row r="10448" spans="1:1" x14ac:dyDescent="0.2">
      <c r="A10448" t="s">
        <v>21912</v>
      </c>
    </row>
    <row r="10449" spans="1:1" x14ac:dyDescent="0.2">
      <c r="A10449" t="s">
        <v>21913</v>
      </c>
    </row>
    <row r="10450" spans="1:1" x14ac:dyDescent="0.2">
      <c r="A10450" t="s">
        <v>21914</v>
      </c>
    </row>
    <row r="10451" spans="1:1" x14ac:dyDescent="0.2">
      <c r="A10451" t="s">
        <v>21915</v>
      </c>
    </row>
    <row r="10452" spans="1:1" x14ac:dyDescent="0.2">
      <c r="A10452" t="s">
        <v>21916</v>
      </c>
    </row>
    <row r="10453" spans="1:1" x14ac:dyDescent="0.2">
      <c r="A10453" t="s">
        <v>21917</v>
      </c>
    </row>
    <row r="10454" spans="1:1" x14ac:dyDescent="0.2">
      <c r="A10454" t="s">
        <v>21918</v>
      </c>
    </row>
    <row r="10455" spans="1:1" x14ac:dyDescent="0.2">
      <c r="A10455" t="s">
        <v>21919</v>
      </c>
    </row>
    <row r="10456" spans="1:1" x14ac:dyDescent="0.2">
      <c r="A10456" t="s">
        <v>21920</v>
      </c>
    </row>
    <row r="10457" spans="1:1" x14ac:dyDescent="0.2">
      <c r="A10457" t="s">
        <v>21921</v>
      </c>
    </row>
    <row r="10458" spans="1:1" x14ac:dyDescent="0.2">
      <c r="A10458" t="s">
        <v>21922</v>
      </c>
    </row>
    <row r="10459" spans="1:1" x14ac:dyDescent="0.2">
      <c r="A10459" t="s">
        <v>21923</v>
      </c>
    </row>
    <row r="10460" spans="1:1" x14ac:dyDescent="0.2">
      <c r="A10460" t="s">
        <v>21924</v>
      </c>
    </row>
    <row r="10461" spans="1:1" x14ac:dyDescent="0.2">
      <c r="A10461" t="s">
        <v>21925</v>
      </c>
    </row>
    <row r="10462" spans="1:1" x14ac:dyDescent="0.2">
      <c r="A10462" t="s">
        <v>21926</v>
      </c>
    </row>
    <row r="10463" spans="1:1" x14ac:dyDescent="0.2">
      <c r="A10463" t="s">
        <v>21927</v>
      </c>
    </row>
    <row r="10464" spans="1:1" x14ac:dyDescent="0.2">
      <c r="A10464" t="s">
        <v>21928</v>
      </c>
    </row>
    <row r="10465" spans="1:1" x14ac:dyDescent="0.2">
      <c r="A10465" t="s">
        <v>21929</v>
      </c>
    </row>
    <row r="10466" spans="1:1" x14ac:dyDescent="0.2">
      <c r="A10466" t="s">
        <v>21930</v>
      </c>
    </row>
    <row r="10467" spans="1:1" x14ac:dyDescent="0.2">
      <c r="A10467" t="s">
        <v>21931</v>
      </c>
    </row>
    <row r="10468" spans="1:1" x14ac:dyDescent="0.2">
      <c r="A10468" t="s">
        <v>21932</v>
      </c>
    </row>
    <row r="10469" spans="1:1" x14ac:dyDescent="0.2">
      <c r="A10469" t="s">
        <v>21933</v>
      </c>
    </row>
    <row r="10470" spans="1:1" x14ac:dyDescent="0.2">
      <c r="A10470" t="s">
        <v>21934</v>
      </c>
    </row>
    <row r="10471" spans="1:1" x14ac:dyDescent="0.2">
      <c r="A10471" t="s">
        <v>21935</v>
      </c>
    </row>
    <row r="10472" spans="1:1" x14ac:dyDescent="0.2">
      <c r="A10472" t="s">
        <v>21936</v>
      </c>
    </row>
    <row r="10473" spans="1:1" x14ac:dyDescent="0.2">
      <c r="A10473" t="s">
        <v>21937</v>
      </c>
    </row>
    <row r="10474" spans="1:1" x14ac:dyDescent="0.2">
      <c r="A10474" t="s">
        <v>21938</v>
      </c>
    </row>
    <row r="10475" spans="1:1" x14ac:dyDescent="0.2">
      <c r="A10475" t="s">
        <v>21939</v>
      </c>
    </row>
    <row r="10476" spans="1:1" x14ac:dyDescent="0.2">
      <c r="A10476" t="s">
        <v>21940</v>
      </c>
    </row>
    <row r="10477" spans="1:1" x14ac:dyDescent="0.2">
      <c r="A10477" t="s">
        <v>21941</v>
      </c>
    </row>
    <row r="10478" spans="1:1" x14ac:dyDescent="0.2">
      <c r="A10478" t="s">
        <v>21942</v>
      </c>
    </row>
    <row r="10479" spans="1:1" x14ac:dyDescent="0.2">
      <c r="A10479" t="s">
        <v>21943</v>
      </c>
    </row>
    <row r="10480" spans="1:1" x14ac:dyDescent="0.2">
      <c r="A10480" t="s">
        <v>21944</v>
      </c>
    </row>
    <row r="10481" spans="1:1" x14ac:dyDescent="0.2">
      <c r="A10481" t="s">
        <v>21945</v>
      </c>
    </row>
    <row r="10482" spans="1:1" x14ac:dyDescent="0.2">
      <c r="A10482" t="s">
        <v>21946</v>
      </c>
    </row>
    <row r="10483" spans="1:1" x14ac:dyDescent="0.2">
      <c r="A10483" t="s">
        <v>21947</v>
      </c>
    </row>
    <row r="10484" spans="1:1" x14ac:dyDescent="0.2">
      <c r="A10484" t="s">
        <v>21948</v>
      </c>
    </row>
    <row r="10485" spans="1:1" x14ac:dyDescent="0.2">
      <c r="A10485" t="s">
        <v>21949</v>
      </c>
    </row>
    <row r="10486" spans="1:1" x14ac:dyDescent="0.2">
      <c r="A10486" t="s">
        <v>21950</v>
      </c>
    </row>
    <row r="10487" spans="1:1" x14ac:dyDescent="0.2">
      <c r="A10487" t="s">
        <v>21951</v>
      </c>
    </row>
    <row r="10488" spans="1:1" x14ac:dyDescent="0.2">
      <c r="A10488" t="s">
        <v>21952</v>
      </c>
    </row>
    <row r="10489" spans="1:1" x14ac:dyDescent="0.2">
      <c r="A10489" t="s">
        <v>21953</v>
      </c>
    </row>
    <row r="10490" spans="1:1" x14ac:dyDescent="0.2">
      <c r="A10490" t="s">
        <v>21954</v>
      </c>
    </row>
    <row r="10491" spans="1:1" x14ac:dyDescent="0.2">
      <c r="A10491" t="s">
        <v>21955</v>
      </c>
    </row>
    <row r="10492" spans="1:1" x14ac:dyDescent="0.2">
      <c r="A10492" t="s">
        <v>21956</v>
      </c>
    </row>
    <row r="10493" spans="1:1" x14ac:dyDescent="0.2">
      <c r="A10493" t="s">
        <v>21957</v>
      </c>
    </row>
    <row r="10494" spans="1:1" x14ac:dyDescent="0.2">
      <c r="A10494" t="s">
        <v>21958</v>
      </c>
    </row>
    <row r="10495" spans="1:1" x14ac:dyDescent="0.2">
      <c r="A10495" t="s">
        <v>21959</v>
      </c>
    </row>
    <row r="10496" spans="1:1" x14ac:dyDescent="0.2">
      <c r="A10496" t="s">
        <v>21960</v>
      </c>
    </row>
    <row r="10497" spans="1:1" x14ac:dyDescent="0.2">
      <c r="A10497" t="s">
        <v>21961</v>
      </c>
    </row>
    <row r="10498" spans="1:1" x14ac:dyDescent="0.2">
      <c r="A10498" t="s">
        <v>21962</v>
      </c>
    </row>
    <row r="10499" spans="1:1" x14ac:dyDescent="0.2">
      <c r="A10499" t="s">
        <v>21963</v>
      </c>
    </row>
    <row r="10500" spans="1:1" x14ac:dyDescent="0.2">
      <c r="A10500" t="s">
        <v>21964</v>
      </c>
    </row>
    <row r="10501" spans="1:1" x14ac:dyDescent="0.2">
      <c r="A10501" t="s">
        <v>21965</v>
      </c>
    </row>
    <row r="10502" spans="1:1" x14ac:dyDescent="0.2">
      <c r="A10502" t="s">
        <v>21966</v>
      </c>
    </row>
    <row r="10503" spans="1:1" x14ac:dyDescent="0.2">
      <c r="A10503" t="s">
        <v>21967</v>
      </c>
    </row>
    <row r="10504" spans="1:1" x14ac:dyDescent="0.2">
      <c r="A10504" t="s">
        <v>21968</v>
      </c>
    </row>
    <row r="10505" spans="1:1" x14ac:dyDescent="0.2">
      <c r="A10505" t="s">
        <v>21969</v>
      </c>
    </row>
    <row r="10506" spans="1:1" x14ac:dyDescent="0.2">
      <c r="A10506" t="s">
        <v>21970</v>
      </c>
    </row>
    <row r="10507" spans="1:1" x14ac:dyDescent="0.2">
      <c r="A10507" t="s">
        <v>21971</v>
      </c>
    </row>
    <row r="10508" spans="1:1" x14ac:dyDescent="0.2">
      <c r="A10508" t="s">
        <v>21972</v>
      </c>
    </row>
    <row r="10509" spans="1:1" x14ac:dyDescent="0.2">
      <c r="A10509" t="s">
        <v>21973</v>
      </c>
    </row>
    <row r="10510" spans="1:1" x14ac:dyDescent="0.2">
      <c r="A10510" t="s">
        <v>21974</v>
      </c>
    </row>
    <row r="10511" spans="1:1" x14ac:dyDescent="0.2">
      <c r="A10511" t="s">
        <v>21975</v>
      </c>
    </row>
    <row r="10512" spans="1:1" x14ac:dyDescent="0.2">
      <c r="A10512" t="s">
        <v>21976</v>
      </c>
    </row>
    <row r="10513" spans="1:1" x14ac:dyDescent="0.2">
      <c r="A10513" t="s">
        <v>21977</v>
      </c>
    </row>
    <row r="10514" spans="1:1" x14ac:dyDescent="0.2">
      <c r="A10514" t="s">
        <v>21978</v>
      </c>
    </row>
    <row r="10515" spans="1:1" x14ac:dyDescent="0.2">
      <c r="A10515" t="s">
        <v>21979</v>
      </c>
    </row>
    <row r="10516" spans="1:1" x14ac:dyDescent="0.2">
      <c r="A10516" t="s">
        <v>21980</v>
      </c>
    </row>
    <row r="10517" spans="1:1" x14ac:dyDescent="0.2">
      <c r="A10517" t="s">
        <v>21981</v>
      </c>
    </row>
    <row r="10518" spans="1:1" x14ac:dyDescent="0.2">
      <c r="A10518" t="s">
        <v>21982</v>
      </c>
    </row>
    <row r="10519" spans="1:1" x14ac:dyDescent="0.2">
      <c r="A10519" t="s">
        <v>21983</v>
      </c>
    </row>
    <row r="10520" spans="1:1" x14ac:dyDescent="0.2">
      <c r="A10520" t="s">
        <v>21984</v>
      </c>
    </row>
    <row r="10521" spans="1:1" x14ac:dyDescent="0.2">
      <c r="A10521" t="s">
        <v>21985</v>
      </c>
    </row>
    <row r="10522" spans="1:1" x14ac:dyDescent="0.2">
      <c r="A10522" t="s">
        <v>21986</v>
      </c>
    </row>
    <row r="10523" spans="1:1" x14ac:dyDescent="0.2">
      <c r="A10523" t="s">
        <v>21987</v>
      </c>
    </row>
    <row r="10524" spans="1:1" x14ac:dyDescent="0.2">
      <c r="A10524" t="s">
        <v>21988</v>
      </c>
    </row>
    <row r="10525" spans="1:1" x14ac:dyDescent="0.2">
      <c r="A10525" t="s">
        <v>21989</v>
      </c>
    </row>
    <row r="10526" spans="1:1" x14ac:dyDescent="0.2">
      <c r="A10526" t="s">
        <v>21990</v>
      </c>
    </row>
    <row r="10527" spans="1:1" x14ac:dyDescent="0.2">
      <c r="A10527" t="s">
        <v>21991</v>
      </c>
    </row>
    <row r="10528" spans="1:1" x14ac:dyDescent="0.2">
      <c r="A10528" t="s">
        <v>21992</v>
      </c>
    </row>
    <row r="10529" spans="1:1" x14ac:dyDescent="0.2">
      <c r="A10529" t="s">
        <v>21993</v>
      </c>
    </row>
    <row r="10530" spans="1:1" x14ac:dyDescent="0.2">
      <c r="A10530" t="s">
        <v>21994</v>
      </c>
    </row>
    <row r="10531" spans="1:1" x14ac:dyDescent="0.2">
      <c r="A10531" t="s">
        <v>21995</v>
      </c>
    </row>
    <row r="10532" spans="1:1" x14ac:dyDescent="0.2">
      <c r="A10532" t="s">
        <v>21996</v>
      </c>
    </row>
    <row r="10533" spans="1:1" x14ac:dyDescent="0.2">
      <c r="A10533" t="s">
        <v>21997</v>
      </c>
    </row>
    <row r="10534" spans="1:1" x14ac:dyDescent="0.2">
      <c r="A10534" t="s">
        <v>21998</v>
      </c>
    </row>
    <row r="10535" spans="1:1" x14ac:dyDescent="0.2">
      <c r="A10535" t="s">
        <v>21999</v>
      </c>
    </row>
    <row r="10536" spans="1:1" x14ac:dyDescent="0.2">
      <c r="A10536" t="s">
        <v>22000</v>
      </c>
    </row>
    <row r="10537" spans="1:1" x14ac:dyDescent="0.2">
      <c r="A10537" t="s">
        <v>22001</v>
      </c>
    </row>
    <row r="10538" spans="1:1" x14ac:dyDescent="0.2">
      <c r="A10538" t="s">
        <v>22002</v>
      </c>
    </row>
    <row r="10539" spans="1:1" x14ac:dyDescent="0.2">
      <c r="A10539" t="s">
        <v>22003</v>
      </c>
    </row>
    <row r="10540" spans="1:1" x14ac:dyDescent="0.2">
      <c r="A10540" t="s">
        <v>22004</v>
      </c>
    </row>
    <row r="10541" spans="1:1" x14ac:dyDescent="0.2">
      <c r="A10541" t="s">
        <v>22005</v>
      </c>
    </row>
    <row r="10542" spans="1:1" x14ac:dyDescent="0.2">
      <c r="A10542" t="s">
        <v>22006</v>
      </c>
    </row>
    <row r="10543" spans="1:1" x14ac:dyDescent="0.2">
      <c r="A10543" t="s">
        <v>22007</v>
      </c>
    </row>
    <row r="10544" spans="1:1" x14ac:dyDescent="0.2">
      <c r="A10544" t="s">
        <v>22008</v>
      </c>
    </row>
    <row r="10545" spans="1:1" x14ac:dyDescent="0.2">
      <c r="A10545" t="s">
        <v>22009</v>
      </c>
    </row>
    <row r="10546" spans="1:1" x14ac:dyDescent="0.2">
      <c r="A10546" t="s">
        <v>22010</v>
      </c>
    </row>
    <row r="10547" spans="1:1" x14ac:dyDescent="0.2">
      <c r="A10547" t="s">
        <v>22011</v>
      </c>
    </row>
    <row r="10548" spans="1:1" x14ac:dyDescent="0.2">
      <c r="A10548" t="s">
        <v>22012</v>
      </c>
    </row>
    <row r="10549" spans="1:1" x14ac:dyDescent="0.2">
      <c r="A10549" t="s">
        <v>22013</v>
      </c>
    </row>
    <row r="10550" spans="1:1" x14ac:dyDescent="0.2">
      <c r="A10550" t="s">
        <v>22014</v>
      </c>
    </row>
    <row r="10551" spans="1:1" x14ac:dyDescent="0.2">
      <c r="A10551" t="s">
        <v>22015</v>
      </c>
    </row>
    <row r="10552" spans="1:1" x14ac:dyDescent="0.2">
      <c r="A10552" t="s">
        <v>22016</v>
      </c>
    </row>
    <row r="10553" spans="1:1" x14ac:dyDescent="0.2">
      <c r="A10553" t="s">
        <v>22017</v>
      </c>
    </row>
    <row r="10554" spans="1:1" x14ac:dyDescent="0.2">
      <c r="A10554" t="s">
        <v>22018</v>
      </c>
    </row>
    <row r="10555" spans="1:1" x14ac:dyDescent="0.2">
      <c r="A10555" t="s">
        <v>22019</v>
      </c>
    </row>
    <row r="10556" spans="1:1" x14ac:dyDescent="0.2">
      <c r="A10556" t="s">
        <v>22020</v>
      </c>
    </row>
    <row r="10557" spans="1:1" x14ac:dyDescent="0.2">
      <c r="A10557" t="s">
        <v>22021</v>
      </c>
    </row>
    <row r="10558" spans="1:1" x14ac:dyDescent="0.2">
      <c r="A10558" t="s">
        <v>22022</v>
      </c>
    </row>
    <row r="10559" spans="1:1" x14ac:dyDescent="0.2">
      <c r="A10559" t="s">
        <v>22023</v>
      </c>
    </row>
    <row r="10560" spans="1:1" x14ac:dyDescent="0.2">
      <c r="A10560" t="s">
        <v>22024</v>
      </c>
    </row>
    <row r="10561" spans="1:1" x14ac:dyDescent="0.2">
      <c r="A10561" t="s">
        <v>22025</v>
      </c>
    </row>
    <row r="10562" spans="1:1" x14ac:dyDescent="0.2">
      <c r="A10562" t="s">
        <v>22026</v>
      </c>
    </row>
    <row r="10563" spans="1:1" x14ac:dyDescent="0.2">
      <c r="A10563" t="s">
        <v>22027</v>
      </c>
    </row>
    <row r="10564" spans="1:1" x14ac:dyDescent="0.2">
      <c r="A10564" t="s">
        <v>22028</v>
      </c>
    </row>
    <row r="10565" spans="1:1" x14ac:dyDescent="0.2">
      <c r="A10565" t="s">
        <v>22029</v>
      </c>
    </row>
    <row r="10566" spans="1:1" x14ac:dyDescent="0.2">
      <c r="A10566" t="s">
        <v>22030</v>
      </c>
    </row>
    <row r="10567" spans="1:1" x14ac:dyDescent="0.2">
      <c r="A10567" t="s">
        <v>22031</v>
      </c>
    </row>
    <row r="10568" spans="1:1" x14ac:dyDescent="0.2">
      <c r="A10568" t="s">
        <v>22032</v>
      </c>
    </row>
    <row r="10569" spans="1:1" x14ac:dyDescent="0.2">
      <c r="A10569" t="s">
        <v>22033</v>
      </c>
    </row>
    <row r="10570" spans="1:1" x14ac:dyDescent="0.2">
      <c r="A10570" t="s">
        <v>22034</v>
      </c>
    </row>
    <row r="10571" spans="1:1" x14ac:dyDescent="0.2">
      <c r="A10571" t="s">
        <v>22035</v>
      </c>
    </row>
    <row r="10572" spans="1:1" x14ac:dyDescent="0.2">
      <c r="A10572" t="s">
        <v>22036</v>
      </c>
    </row>
    <row r="10573" spans="1:1" x14ac:dyDescent="0.2">
      <c r="A10573" t="s">
        <v>22037</v>
      </c>
    </row>
    <row r="10574" spans="1:1" x14ac:dyDescent="0.2">
      <c r="A10574" t="s">
        <v>22038</v>
      </c>
    </row>
    <row r="10575" spans="1:1" x14ac:dyDescent="0.2">
      <c r="A10575" t="s">
        <v>22039</v>
      </c>
    </row>
    <row r="10576" spans="1:1" x14ac:dyDescent="0.2">
      <c r="A10576" t="s">
        <v>22040</v>
      </c>
    </row>
    <row r="10577" spans="1:1" x14ac:dyDescent="0.2">
      <c r="A10577" t="s">
        <v>22041</v>
      </c>
    </row>
    <row r="10578" spans="1:1" x14ac:dyDescent="0.2">
      <c r="A10578" t="s">
        <v>22042</v>
      </c>
    </row>
    <row r="10579" spans="1:1" x14ac:dyDescent="0.2">
      <c r="A10579" t="s">
        <v>22043</v>
      </c>
    </row>
    <row r="10580" spans="1:1" x14ac:dyDescent="0.2">
      <c r="A10580" t="s">
        <v>22044</v>
      </c>
    </row>
    <row r="10581" spans="1:1" x14ac:dyDescent="0.2">
      <c r="A10581" t="s">
        <v>22045</v>
      </c>
    </row>
    <row r="10582" spans="1:1" x14ac:dyDescent="0.2">
      <c r="A10582" t="s">
        <v>22046</v>
      </c>
    </row>
    <row r="10583" spans="1:1" x14ac:dyDescent="0.2">
      <c r="A10583" t="s">
        <v>22047</v>
      </c>
    </row>
    <row r="10584" spans="1:1" x14ac:dyDescent="0.2">
      <c r="A10584" t="s">
        <v>22048</v>
      </c>
    </row>
    <row r="10585" spans="1:1" x14ac:dyDescent="0.2">
      <c r="A10585" t="s">
        <v>22049</v>
      </c>
    </row>
    <row r="10586" spans="1:1" x14ac:dyDescent="0.2">
      <c r="A10586" t="s">
        <v>22050</v>
      </c>
    </row>
    <row r="10587" spans="1:1" x14ac:dyDescent="0.2">
      <c r="A10587" t="s">
        <v>22051</v>
      </c>
    </row>
    <row r="10588" spans="1:1" x14ac:dyDescent="0.2">
      <c r="A10588" t="s">
        <v>22052</v>
      </c>
    </row>
    <row r="10589" spans="1:1" x14ac:dyDescent="0.2">
      <c r="A10589" t="s">
        <v>22053</v>
      </c>
    </row>
    <row r="10590" spans="1:1" x14ac:dyDescent="0.2">
      <c r="A10590" t="s">
        <v>22054</v>
      </c>
    </row>
    <row r="10591" spans="1:1" x14ac:dyDescent="0.2">
      <c r="A10591" t="s">
        <v>22055</v>
      </c>
    </row>
    <row r="10592" spans="1:1" x14ac:dyDescent="0.2">
      <c r="A10592" t="s">
        <v>22056</v>
      </c>
    </row>
    <row r="10593" spans="1:1" x14ac:dyDescent="0.2">
      <c r="A10593" t="s">
        <v>22057</v>
      </c>
    </row>
    <row r="10594" spans="1:1" x14ac:dyDescent="0.2">
      <c r="A10594" t="s">
        <v>22058</v>
      </c>
    </row>
    <row r="10595" spans="1:1" x14ac:dyDescent="0.2">
      <c r="A10595" t="s">
        <v>22059</v>
      </c>
    </row>
    <row r="10596" spans="1:1" x14ac:dyDescent="0.2">
      <c r="A10596" t="s">
        <v>22060</v>
      </c>
    </row>
    <row r="10597" spans="1:1" x14ac:dyDescent="0.2">
      <c r="A10597" t="s">
        <v>22061</v>
      </c>
    </row>
    <row r="10598" spans="1:1" x14ac:dyDescent="0.2">
      <c r="A10598" t="s">
        <v>22062</v>
      </c>
    </row>
    <row r="10599" spans="1:1" x14ac:dyDescent="0.2">
      <c r="A10599" t="s">
        <v>22063</v>
      </c>
    </row>
    <row r="10600" spans="1:1" x14ac:dyDescent="0.2">
      <c r="A10600" t="s">
        <v>22064</v>
      </c>
    </row>
    <row r="10601" spans="1:1" x14ac:dyDescent="0.2">
      <c r="A10601" t="s">
        <v>22065</v>
      </c>
    </row>
    <row r="10602" spans="1:1" x14ac:dyDescent="0.2">
      <c r="A10602" t="s">
        <v>22066</v>
      </c>
    </row>
    <row r="10603" spans="1:1" x14ac:dyDescent="0.2">
      <c r="A10603" t="s">
        <v>22067</v>
      </c>
    </row>
    <row r="10604" spans="1:1" x14ac:dyDescent="0.2">
      <c r="A10604" t="s">
        <v>22068</v>
      </c>
    </row>
    <row r="10605" spans="1:1" x14ac:dyDescent="0.2">
      <c r="A10605" t="s">
        <v>22069</v>
      </c>
    </row>
    <row r="10606" spans="1:1" x14ac:dyDescent="0.2">
      <c r="A10606" t="s">
        <v>22070</v>
      </c>
    </row>
    <row r="10607" spans="1:1" x14ac:dyDescent="0.2">
      <c r="A10607" t="s">
        <v>22071</v>
      </c>
    </row>
    <row r="10608" spans="1:1" x14ac:dyDescent="0.2">
      <c r="A10608" t="s">
        <v>22072</v>
      </c>
    </row>
    <row r="10609" spans="1:1" x14ac:dyDescent="0.2">
      <c r="A10609" t="s">
        <v>22073</v>
      </c>
    </row>
    <row r="10610" spans="1:1" x14ac:dyDescent="0.2">
      <c r="A10610" t="s">
        <v>22074</v>
      </c>
    </row>
    <row r="10611" spans="1:1" x14ac:dyDescent="0.2">
      <c r="A10611" t="s">
        <v>22075</v>
      </c>
    </row>
    <row r="10612" spans="1:1" x14ac:dyDescent="0.2">
      <c r="A10612" t="s">
        <v>22076</v>
      </c>
    </row>
    <row r="10613" spans="1:1" x14ac:dyDescent="0.2">
      <c r="A10613" t="s">
        <v>22077</v>
      </c>
    </row>
    <row r="10614" spans="1:1" x14ac:dyDescent="0.2">
      <c r="A10614" t="s">
        <v>22078</v>
      </c>
    </row>
    <row r="10615" spans="1:1" x14ac:dyDescent="0.2">
      <c r="A10615" t="s">
        <v>22079</v>
      </c>
    </row>
    <row r="10616" spans="1:1" x14ac:dyDescent="0.2">
      <c r="A10616" t="s">
        <v>22080</v>
      </c>
    </row>
    <row r="10617" spans="1:1" x14ac:dyDescent="0.2">
      <c r="A10617" t="s">
        <v>22081</v>
      </c>
    </row>
    <row r="10618" spans="1:1" x14ac:dyDescent="0.2">
      <c r="A10618" t="s">
        <v>22082</v>
      </c>
    </row>
    <row r="10619" spans="1:1" x14ac:dyDescent="0.2">
      <c r="A10619" t="s">
        <v>22083</v>
      </c>
    </row>
    <row r="10620" spans="1:1" x14ac:dyDescent="0.2">
      <c r="A10620" t="s">
        <v>22084</v>
      </c>
    </row>
    <row r="10621" spans="1:1" x14ac:dyDescent="0.2">
      <c r="A10621" t="s">
        <v>22085</v>
      </c>
    </row>
    <row r="10622" spans="1:1" x14ac:dyDescent="0.2">
      <c r="A10622" t="s">
        <v>22086</v>
      </c>
    </row>
    <row r="10623" spans="1:1" x14ac:dyDescent="0.2">
      <c r="A10623" t="s">
        <v>22087</v>
      </c>
    </row>
    <row r="10624" spans="1:1" x14ac:dyDescent="0.2">
      <c r="A10624" t="s">
        <v>22088</v>
      </c>
    </row>
    <row r="10625" spans="1:1" x14ac:dyDescent="0.2">
      <c r="A10625" t="s">
        <v>22089</v>
      </c>
    </row>
    <row r="10626" spans="1:1" x14ac:dyDescent="0.2">
      <c r="A10626" t="s">
        <v>22090</v>
      </c>
    </row>
    <row r="10627" spans="1:1" x14ac:dyDescent="0.2">
      <c r="A10627" t="s">
        <v>22091</v>
      </c>
    </row>
    <row r="10628" spans="1:1" x14ac:dyDescent="0.2">
      <c r="A10628" t="s">
        <v>22092</v>
      </c>
    </row>
    <row r="10629" spans="1:1" x14ac:dyDescent="0.2">
      <c r="A10629" t="s">
        <v>22093</v>
      </c>
    </row>
    <row r="10630" spans="1:1" x14ac:dyDescent="0.2">
      <c r="A10630" t="s">
        <v>22094</v>
      </c>
    </row>
    <row r="10631" spans="1:1" x14ac:dyDescent="0.2">
      <c r="A10631" t="s">
        <v>22095</v>
      </c>
    </row>
    <row r="10632" spans="1:1" x14ac:dyDescent="0.2">
      <c r="A10632" t="s">
        <v>22096</v>
      </c>
    </row>
    <row r="10633" spans="1:1" x14ac:dyDescent="0.2">
      <c r="A10633" t="s">
        <v>22097</v>
      </c>
    </row>
    <row r="10634" spans="1:1" x14ac:dyDescent="0.2">
      <c r="A10634" t="s">
        <v>22098</v>
      </c>
    </row>
    <row r="10635" spans="1:1" x14ac:dyDescent="0.2">
      <c r="A10635" t="s">
        <v>22099</v>
      </c>
    </row>
    <row r="10636" spans="1:1" x14ac:dyDescent="0.2">
      <c r="A10636" t="s">
        <v>22100</v>
      </c>
    </row>
    <row r="10637" spans="1:1" x14ac:dyDescent="0.2">
      <c r="A10637" t="s">
        <v>22101</v>
      </c>
    </row>
    <row r="10638" spans="1:1" x14ac:dyDescent="0.2">
      <c r="A10638" t="s">
        <v>22102</v>
      </c>
    </row>
    <row r="10639" spans="1:1" x14ac:dyDescent="0.2">
      <c r="A10639" t="s">
        <v>22103</v>
      </c>
    </row>
    <row r="10640" spans="1:1" x14ac:dyDescent="0.2">
      <c r="A10640" t="s">
        <v>22104</v>
      </c>
    </row>
    <row r="10641" spans="1:1" x14ac:dyDescent="0.2">
      <c r="A10641" t="s">
        <v>22105</v>
      </c>
    </row>
    <row r="10642" spans="1:1" x14ac:dyDescent="0.2">
      <c r="A10642" t="s">
        <v>22106</v>
      </c>
    </row>
    <row r="10643" spans="1:1" x14ac:dyDescent="0.2">
      <c r="A10643" t="s">
        <v>22107</v>
      </c>
    </row>
    <row r="10644" spans="1:1" x14ac:dyDescent="0.2">
      <c r="A10644" t="s">
        <v>22108</v>
      </c>
    </row>
    <row r="10645" spans="1:1" x14ac:dyDescent="0.2">
      <c r="A10645" t="s">
        <v>22109</v>
      </c>
    </row>
    <row r="10646" spans="1:1" x14ac:dyDescent="0.2">
      <c r="A10646" t="s">
        <v>22110</v>
      </c>
    </row>
    <row r="10647" spans="1:1" x14ac:dyDescent="0.2">
      <c r="A10647" t="s">
        <v>22111</v>
      </c>
    </row>
    <row r="10648" spans="1:1" x14ac:dyDescent="0.2">
      <c r="A10648" t="s">
        <v>22112</v>
      </c>
    </row>
    <row r="10649" spans="1:1" x14ac:dyDescent="0.2">
      <c r="A10649" t="s">
        <v>22113</v>
      </c>
    </row>
    <row r="10650" spans="1:1" x14ac:dyDescent="0.2">
      <c r="A10650" t="s">
        <v>22114</v>
      </c>
    </row>
    <row r="10651" spans="1:1" x14ac:dyDescent="0.2">
      <c r="A10651" t="s">
        <v>22115</v>
      </c>
    </row>
    <row r="10652" spans="1:1" x14ac:dyDescent="0.2">
      <c r="A10652" t="s">
        <v>22116</v>
      </c>
    </row>
    <row r="10653" spans="1:1" x14ac:dyDescent="0.2">
      <c r="A10653" t="s">
        <v>22117</v>
      </c>
    </row>
    <row r="10654" spans="1:1" x14ac:dyDescent="0.2">
      <c r="A10654" t="s">
        <v>22118</v>
      </c>
    </row>
    <row r="10655" spans="1:1" x14ac:dyDescent="0.2">
      <c r="A10655" t="s">
        <v>22119</v>
      </c>
    </row>
    <row r="10656" spans="1:1" x14ac:dyDescent="0.2">
      <c r="A10656" t="s">
        <v>22120</v>
      </c>
    </row>
    <row r="10657" spans="1:1" x14ac:dyDescent="0.2">
      <c r="A10657" t="s">
        <v>22121</v>
      </c>
    </row>
    <row r="10658" spans="1:1" x14ac:dyDescent="0.2">
      <c r="A10658" t="s">
        <v>22122</v>
      </c>
    </row>
    <row r="10659" spans="1:1" x14ac:dyDescent="0.2">
      <c r="A10659" t="s">
        <v>22123</v>
      </c>
    </row>
    <row r="10660" spans="1:1" x14ac:dyDescent="0.2">
      <c r="A10660" t="s">
        <v>22124</v>
      </c>
    </row>
    <row r="10661" spans="1:1" x14ac:dyDescent="0.2">
      <c r="A10661" t="s">
        <v>22125</v>
      </c>
    </row>
    <row r="10662" spans="1:1" x14ac:dyDescent="0.2">
      <c r="A10662" t="s">
        <v>22126</v>
      </c>
    </row>
    <row r="10663" spans="1:1" x14ac:dyDescent="0.2">
      <c r="A10663" t="s">
        <v>22127</v>
      </c>
    </row>
    <row r="10664" spans="1:1" x14ac:dyDescent="0.2">
      <c r="A10664" t="s">
        <v>22128</v>
      </c>
    </row>
    <row r="10665" spans="1:1" x14ac:dyDescent="0.2">
      <c r="A10665" t="s">
        <v>22129</v>
      </c>
    </row>
    <row r="10666" spans="1:1" x14ac:dyDescent="0.2">
      <c r="A10666" t="s">
        <v>22130</v>
      </c>
    </row>
    <row r="10667" spans="1:1" x14ac:dyDescent="0.2">
      <c r="A10667" t="s">
        <v>22131</v>
      </c>
    </row>
    <row r="10668" spans="1:1" x14ac:dyDescent="0.2">
      <c r="A10668" t="s">
        <v>22132</v>
      </c>
    </row>
    <row r="10669" spans="1:1" x14ac:dyDescent="0.2">
      <c r="A10669" t="s">
        <v>22133</v>
      </c>
    </row>
    <row r="10670" spans="1:1" x14ac:dyDescent="0.2">
      <c r="A10670" t="s">
        <v>22134</v>
      </c>
    </row>
    <row r="10671" spans="1:1" x14ac:dyDescent="0.2">
      <c r="A10671" t="s">
        <v>22135</v>
      </c>
    </row>
    <row r="10672" spans="1:1" x14ac:dyDescent="0.2">
      <c r="A10672" t="s">
        <v>22136</v>
      </c>
    </row>
    <row r="10673" spans="1:1" x14ac:dyDescent="0.2">
      <c r="A10673" t="s">
        <v>22137</v>
      </c>
    </row>
    <row r="10674" spans="1:1" x14ac:dyDescent="0.2">
      <c r="A10674" t="s">
        <v>22138</v>
      </c>
    </row>
    <row r="10675" spans="1:1" x14ac:dyDescent="0.2">
      <c r="A10675" t="s">
        <v>22139</v>
      </c>
    </row>
    <row r="10676" spans="1:1" x14ac:dyDescent="0.2">
      <c r="A10676" t="s">
        <v>22140</v>
      </c>
    </row>
    <row r="10677" spans="1:1" x14ac:dyDescent="0.2">
      <c r="A10677" t="s">
        <v>22141</v>
      </c>
    </row>
    <row r="10678" spans="1:1" x14ac:dyDescent="0.2">
      <c r="A10678" t="s">
        <v>22142</v>
      </c>
    </row>
    <row r="10679" spans="1:1" x14ac:dyDescent="0.2">
      <c r="A10679" t="s">
        <v>22143</v>
      </c>
    </row>
    <row r="10680" spans="1:1" x14ac:dyDescent="0.2">
      <c r="A10680" t="s">
        <v>22144</v>
      </c>
    </row>
    <row r="10681" spans="1:1" x14ac:dyDescent="0.2">
      <c r="A10681" t="s">
        <v>22145</v>
      </c>
    </row>
    <row r="10682" spans="1:1" x14ac:dyDescent="0.2">
      <c r="A10682" t="s">
        <v>22146</v>
      </c>
    </row>
    <row r="10683" spans="1:1" x14ac:dyDescent="0.2">
      <c r="A10683" t="s">
        <v>22147</v>
      </c>
    </row>
    <row r="10684" spans="1:1" x14ac:dyDescent="0.2">
      <c r="A10684" t="s">
        <v>22148</v>
      </c>
    </row>
    <row r="10685" spans="1:1" x14ac:dyDescent="0.2">
      <c r="A10685" t="s">
        <v>22149</v>
      </c>
    </row>
    <row r="10686" spans="1:1" x14ac:dyDescent="0.2">
      <c r="A10686" t="s">
        <v>22150</v>
      </c>
    </row>
    <row r="10687" spans="1:1" x14ac:dyDescent="0.2">
      <c r="A10687" t="s">
        <v>22151</v>
      </c>
    </row>
    <row r="10688" spans="1:1" x14ac:dyDescent="0.2">
      <c r="A10688" t="s">
        <v>22152</v>
      </c>
    </row>
    <row r="10689" spans="1:1" x14ac:dyDescent="0.2">
      <c r="A10689" t="s">
        <v>22153</v>
      </c>
    </row>
    <row r="10690" spans="1:1" x14ac:dyDescent="0.2">
      <c r="A10690" t="s">
        <v>22154</v>
      </c>
    </row>
    <row r="10691" spans="1:1" x14ac:dyDescent="0.2">
      <c r="A10691" t="s">
        <v>22155</v>
      </c>
    </row>
    <row r="10692" spans="1:1" x14ac:dyDescent="0.2">
      <c r="A10692" t="s">
        <v>22156</v>
      </c>
    </row>
    <row r="10693" spans="1:1" x14ac:dyDescent="0.2">
      <c r="A10693" t="s">
        <v>22157</v>
      </c>
    </row>
    <row r="10694" spans="1:1" x14ac:dyDescent="0.2">
      <c r="A10694" t="s">
        <v>22158</v>
      </c>
    </row>
    <row r="10695" spans="1:1" x14ac:dyDescent="0.2">
      <c r="A10695" t="s">
        <v>22159</v>
      </c>
    </row>
    <row r="10696" spans="1:1" x14ac:dyDescent="0.2">
      <c r="A10696" t="s">
        <v>22160</v>
      </c>
    </row>
    <row r="10697" spans="1:1" x14ac:dyDescent="0.2">
      <c r="A10697" t="s">
        <v>22161</v>
      </c>
    </row>
    <row r="10698" spans="1:1" x14ac:dyDescent="0.2">
      <c r="A10698" t="s">
        <v>22162</v>
      </c>
    </row>
    <row r="10699" spans="1:1" x14ac:dyDescent="0.2">
      <c r="A10699" t="s">
        <v>22163</v>
      </c>
    </row>
    <row r="10700" spans="1:1" x14ac:dyDescent="0.2">
      <c r="A10700" t="s">
        <v>22164</v>
      </c>
    </row>
    <row r="10701" spans="1:1" x14ac:dyDescent="0.2">
      <c r="A10701" t="s">
        <v>22165</v>
      </c>
    </row>
    <row r="10702" spans="1:1" x14ac:dyDescent="0.2">
      <c r="A10702" t="s">
        <v>22166</v>
      </c>
    </row>
    <row r="10703" spans="1:1" x14ac:dyDescent="0.2">
      <c r="A10703" t="s">
        <v>22167</v>
      </c>
    </row>
    <row r="10704" spans="1:1" x14ac:dyDescent="0.2">
      <c r="A10704" t="s">
        <v>22168</v>
      </c>
    </row>
    <row r="10705" spans="1:1" x14ac:dyDescent="0.2">
      <c r="A10705" t="s">
        <v>22169</v>
      </c>
    </row>
    <row r="10706" spans="1:1" x14ac:dyDescent="0.2">
      <c r="A10706" t="s">
        <v>22170</v>
      </c>
    </row>
    <row r="10707" spans="1:1" x14ac:dyDescent="0.2">
      <c r="A10707" t="s">
        <v>22171</v>
      </c>
    </row>
    <row r="10708" spans="1:1" x14ac:dyDescent="0.2">
      <c r="A10708" t="s">
        <v>22172</v>
      </c>
    </row>
    <row r="10709" spans="1:1" x14ac:dyDescent="0.2">
      <c r="A10709" t="s">
        <v>22173</v>
      </c>
    </row>
    <row r="10710" spans="1:1" x14ac:dyDescent="0.2">
      <c r="A10710" t="s">
        <v>22174</v>
      </c>
    </row>
    <row r="10711" spans="1:1" x14ac:dyDescent="0.2">
      <c r="A10711" t="s">
        <v>22175</v>
      </c>
    </row>
    <row r="10712" spans="1:1" x14ac:dyDescent="0.2">
      <c r="A10712" t="s">
        <v>22176</v>
      </c>
    </row>
    <row r="10713" spans="1:1" x14ac:dyDescent="0.2">
      <c r="A10713" t="s">
        <v>22177</v>
      </c>
    </row>
    <row r="10714" spans="1:1" x14ac:dyDescent="0.2">
      <c r="A10714" t="s">
        <v>22178</v>
      </c>
    </row>
    <row r="10715" spans="1:1" x14ac:dyDescent="0.2">
      <c r="A10715" t="s">
        <v>22179</v>
      </c>
    </row>
    <row r="10716" spans="1:1" x14ac:dyDescent="0.2">
      <c r="A10716" t="s">
        <v>22180</v>
      </c>
    </row>
    <row r="10717" spans="1:1" x14ac:dyDescent="0.2">
      <c r="A10717" t="s">
        <v>22181</v>
      </c>
    </row>
    <row r="10718" spans="1:1" x14ac:dyDescent="0.2">
      <c r="A10718" t="s">
        <v>22182</v>
      </c>
    </row>
    <row r="10719" spans="1:1" x14ac:dyDescent="0.2">
      <c r="A10719" t="s">
        <v>22183</v>
      </c>
    </row>
    <row r="10720" spans="1:1" x14ac:dyDescent="0.2">
      <c r="A10720" t="s">
        <v>22184</v>
      </c>
    </row>
    <row r="10721" spans="1:1" x14ac:dyDescent="0.2">
      <c r="A10721" t="s">
        <v>22185</v>
      </c>
    </row>
    <row r="10722" spans="1:1" x14ac:dyDescent="0.2">
      <c r="A10722" t="s">
        <v>22186</v>
      </c>
    </row>
    <row r="10723" spans="1:1" x14ac:dyDescent="0.2">
      <c r="A10723" t="s">
        <v>22187</v>
      </c>
    </row>
    <row r="10724" spans="1:1" x14ac:dyDescent="0.2">
      <c r="A10724" t="s">
        <v>22188</v>
      </c>
    </row>
    <row r="10725" spans="1:1" x14ac:dyDescent="0.2">
      <c r="A10725" t="s">
        <v>22189</v>
      </c>
    </row>
    <row r="10726" spans="1:1" x14ac:dyDescent="0.2">
      <c r="A10726" t="s">
        <v>22190</v>
      </c>
    </row>
    <row r="10727" spans="1:1" x14ac:dyDescent="0.2">
      <c r="A10727" t="s">
        <v>22191</v>
      </c>
    </row>
    <row r="10728" spans="1:1" x14ac:dyDescent="0.2">
      <c r="A10728" t="s">
        <v>22192</v>
      </c>
    </row>
    <row r="10729" spans="1:1" x14ac:dyDescent="0.2">
      <c r="A10729" t="s">
        <v>22193</v>
      </c>
    </row>
    <row r="10730" spans="1:1" x14ac:dyDescent="0.2">
      <c r="A10730" t="s">
        <v>22194</v>
      </c>
    </row>
    <row r="10731" spans="1:1" x14ac:dyDescent="0.2">
      <c r="A10731" t="s">
        <v>22195</v>
      </c>
    </row>
    <row r="10732" spans="1:1" x14ac:dyDescent="0.2">
      <c r="A10732" t="s">
        <v>22196</v>
      </c>
    </row>
    <row r="10733" spans="1:1" x14ac:dyDescent="0.2">
      <c r="A10733" t="s">
        <v>22197</v>
      </c>
    </row>
    <row r="10734" spans="1:1" x14ac:dyDescent="0.2">
      <c r="A10734" t="s">
        <v>22198</v>
      </c>
    </row>
    <row r="10735" spans="1:1" x14ac:dyDescent="0.2">
      <c r="A10735" t="s">
        <v>22199</v>
      </c>
    </row>
    <row r="10736" spans="1:1" x14ac:dyDescent="0.2">
      <c r="A10736" t="s">
        <v>22200</v>
      </c>
    </row>
    <row r="10737" spans="1:1" x14ac:dyDescent="0.2">
      <c r="A10737" t="s">
        <v>22201</v>
      </c>
    </row>
    <row r="10738" spans="1:1" x14ac:dyDescent="0.2">
      <c r="A10738" t="s">
        <v>22202</v>
      </c>
    </row>
    <row r="10739" spans="1:1" x14ac:dyDescent="0.2">
      <c r="A10739" t="s">
        <v>22203</v>
      </c>
    </row>
    <row r="10740" spans="1:1" x14ac:dyDescent="0.2">
      <c r="A10740" t="s">
        <v>22204</v>
      </c>
    </row>
    <row r="10741" spans="1:1" x14ac:dyDescent="0.2">
      <c r="A10741" t="s">
        <v>22205</v>
      </c>
    </row>
    <row r="10742" spans="1:1" x14ac:dyDescent="0.2">
      <c r="A10742" t="s">
        <v>22206</v>
      </c>
    </row>
    <row r="10743" spans="1:1" x14ac:dyDescent="0.2">
      <c r="A10743" t="s">
        <v>22207</v>
      </c>
    </row>
    <row r="10744" spans="1:1" x14ac:dyDescent="0.2">
      <c r="A10744" t="s">
        <v>22208</v>
      </c>
    </row>
    <row r="10745" spans="1:1" x14ac:dyDescent="0.2">
      <c r="A10745" t="s">
        <v>22209</v>
      </c>
    </row>
    <row r="10746" spans="1:1" x14ac:dyDescent="0.2">
      <c r="A10746" t="s">
        <v>22210</v>
      </c>
    </row>
    <row r="10747" spans="1:1" x14ac:dyDescent="0.2">
      <c r="A10747" t="s">
        <v>22211</v>
      </c>
    </row>
    <row r="10748" spans="1:1" x14ac:dyDescent="0.2">
      <c r="A10748" t="s">
        <v>22212</v>
      </c>
    </row>
    <row r="10749" spans="1:1" x14ac:dyDescent="0.2">
      <c r="A10749" t="s">
        <v>22213</v>
      </c>
    </row>
    <row r="10750" spans="1:1" x14ac:dyDescent="0.2">
      <c r="A10750" t="s">
        <v>22214</v>
      </c>
    </row>
    <row r="10751" spans="1:1" x14ac:dyDescent="0.2">
      <c r="A10751" t="s">
        <v>22215</v>
      </c>
    </row>
    <row r="10752" spans="1:1" x14ac:dyDescent="0.2">
      <c r="A10752" t="s">
        <v>22216</v>
      </c>
    </row>
    <row r="10753" spans="1:1" x14ac:dyDescent="0.2">
      <c r="A10753" t="s">
        <v>22217</v>
      </c>
    </row>
    <row r="10754" spans="1:1" x14ac:dyDescent="0.2">
      <c r="A10754" t="s">
        <v>22218</v>
      </c>
    </row>
    <row r="10755" spans="1:1" x14ac:dyDescent="0.2">
      <c r="A10755" t="s">
        <v>22219</v>
      </c>
    </row>
    <row r="10756" spans="1:1" x14ac:dyDescent="0.2">
      <c r="A10756" t="s">
        <v>22220</v>
      </c>
    </row>
    <row r="10757" spans="1:1" x14ac:dyDescent="0.2">
      <c r="A10757" t="s">
        <v>22221</v>
      </c>
    </row>
    <row r="10758" spans="1:1" x14ac:dyDescent="0.2">
      <c r="A10758" t="s">
        <v>22222</v>
      </c>
    </row>
    <row r="10759" spans="1:1" x14ac:dyDescent="0.2">
      <c r="A10759" t="s">
        <v>22223</v>
      </c>
    </row>
    <row r="10760" spans="1:1" x14ac:dyDescent="0.2">
      <c r="A10760" t="s">
        <v>22224</v>
      </c>
    </row>
    <row r="10761" spans="1:1" x14ac:dyDescent="0.2">
      <c r="A10761" t="s">
        <v>22225</v>
      </c>
    </row>
    <row r="10762" spans="1:1" x14ac:dyDescent="0.2">
      <c r="A10762" t="s">
        <v>22226</v>
      </c>
    </row>
    <row r="10763" spans="1:1" x14ac:dyDescent="0.2">
      <c r="A10763" t="s">
        <v>22227</v>
      </c>
    </row>
    <row r="10764" spans="1:1" x14ac:dyDescent="0.2">
      <c r="A10764" t="s">
        <v>22228</v>
      </c>
    </row>
    <row r="10765" spans="1:1" x14ac:dyDescent="0.2">
      <c r="A10765" t="s">
        <v>22229</v>
      </c>
    </row>
    <row r="10766" spans="1:1" x14ac:dyDescent="0.2">
      <c r="A10766" t="s">
        <v>22230</v>
      </c>
    </row>
    <row r="10767" spans="1:1" x14ac:dyDescent="0.2">
      <c r="A10767" t="s">
        <v>22231</v>
      </c>
    </row>
    <row r="10768" spans="1:1" x14ac:dyDescent="0.2">
      <c r="A10768" t="s">
        <v>22232</v>
      </c>
    </row>
    <row r="10769" spans="1:1" x14ac:dyDescent="0.2">
      <c r="A10769" t="s">
        <v>22233</v>
      </c>
    </row>
    <row r="10770" spans="1:1" x14ac:dyDescent="0.2">
      <c r="A10770" t="s">
        <v>22234</v>
      </c>
    </row>
    <row r="10771" spans="1:1" x14ac:dyDescent="0.2">
      <c r="A10771" t="s">
        <v>22235</v>
      </c>
    </row>
    <row r="10772" spans="1:1" x14ac:dyDescent="0.2">
      <c r="A10772" t="s">
        <v>22236</v>
      </c>
    </row>
    <row r="10773" spans="1:1" x14ac:dyDescent="0.2">
      <c r="A10773" t="s">
        <v>22237</v>
      </c>
    </row>
    <row r="10774" spans="1:1" x14ac:dyDescent="0.2">
      <c r="A10774" t="s">
        <v>22238</v>
      </c>
    </row>
    <row r="10775" spans="1:1" x14ac:dyDescent="0.2">
      <c r="A10775" t="s">
        <v>22239</v>
      </c>
    </row>
    <row r="10776" spans="1:1" x14ac:dyDescent="0.2">
      <c r="A10776" t="s">
        <v>22240</v>
      </c>
    </row>
    <row r="10777" spans="1:1" x14ac:dyDescent="0.2">
      <c r="A10777" t="s">
        <v>22241</v>
      </c>
    </row>
    <row r="10778" spans="1:1" x14ac:dyDescent="0.2">
      <c r="A10778" t="s">
        <v>22242</v>
      </c>
    </row>
    <row r="10779" spans="1:1" x14ac:dyDescent="0.2">
      <c r="A10779" t="s">
        <v>22243</v>
      </c>
    </row>
    <row r="10780" spans="1:1" x14ac:dyDescent="0.2">
      <c r="A10780" t="s">
        <v>22244</v>
      </c>
    </row>
    <row r="10781" spans="1:1" x14ac:dyDescent="0.2">
      <c r="A10781" t="s">
        <v>22245</v>
      </c>
    </row>
    <row r="10782" spans="1:1" x14ac:dyDescent="0.2">
      <c r="A10782" t="s">
        <v>22246</v>
      </c>
    </row>
    <row r="10783" spans="1:1" x14ac:dyDescent="0.2">
      <c r="A10783" t="s">
        <v>22247</v>
      </c>
    </row>
    <row r="10784" spans="1:1" x14ac:dyDescent="0.2">
      <c r="A10784" t="s">
        <v>22248</v>
      </c>
    </row>
    <row r="10785" spans="1:1" x14ac:dyDescent="0.2">
      <c r="A10785" t="s">
        <v>22249</v>
      </c>
    </row>
    <row r="10786" spans="1:1" x14ac:dyDescent="0.2">
      <c r="A10786" t="s">
        <v>22250</v>
      </c>
    </row>
    <row r="10787" spans="1:1" x14ac:dyDescent="0.2">
      <c r="A10787" t="s">
        <v>22251</v>
      </c>
    </row>
    <row r="10788" spans="1:1" x14ac:dyDescent="0.2">
      <c r="A10788" t="s">
        <v>22252</v>
      </c>
    </row>
    <row r="10789" spans="1:1" x14ac:dyDescent="0.2">
      <c r="A10789" t="s">
        <v>22253</v>
      </c>
    </row>
    <row r="10790" spans="1:1" x14ac:dyDescent="0.2">
      <c r="A10790" t="s">
        <v>22254</v>
      </c>
    </row>
    <row r="10791" spans="1:1" x14ac:dyDescent="0.2">
      <c r="A10791" t="s">
        <v>22255</v>
      </c>
    </row>
    <row r="10792" spans="1:1" x14ac:dyDescent="0.2">
      <c r="A10792" t="s">
        <v>22256</v>
      </c>
    </row>
    <row r="10793" spans="1:1" x14ac:dyDescent="0.2">
      <c r="A10793" t="s">
        <v>22257</v>
      </c>
    </row>
    <row r="10794" spans="1:1" x14ac:dyDescent="0.2">
      <c r="A10794" t="s">
        <v>22258</v>
      </c>
    </row>
    <row r="10795" spans="1:1" x14ac:dyDescent="0.2">
      <c r="A10795" t="s">
        <v>22259</v>
      </c>
    </row>
    <row r="10796" spans="1:1" x14ac:dyDescent="0.2">
      <c r="A10796" t="s">
        <v>22260</v>
      </c>
    </row>
    <row r="10797" spans="1:1" x14ac:dyDescent="0.2">
      <c r="A10797" t="s">
        <v>22261</v>
      </c>
    </row>
    <row r="10798" spans="1:1" x14ac:dyDescent="0.2">
      <c r="A10798" t="s">
        <v>22262</v>
      </c>
    </row>
    <row r="10799" spans="1:1" x14ac:dyDescent="0.2">
      <c r="A10799" t="s">
        <v>22263</v>
      </c>
    </row>
    <row r="10800" spans="1:1" x14ac:dyDescent="0.2">
      <c r="A10800" t="s">
        <v>22264</v>
      </c>
    </row>
    <row r="10801" spans="1:1" x14ac:dyDescent="0.2">
      <c r="A10801" t="s">
        <v>22265</v>
      </c>
    </row>
    <row r="10802" spans="1:1" x14ac:dyDescent="0.2">
      <c r="A10802" t="s">
        <v>22266</v>
      </c>
    </row>
    <row r="10803" spans="1:1" x14ac:dyDescent="0.2">
      <c r="A10803" t="s">
        <v>22267</v>
      </c>
    </row>
    <row r="10804" spans="1:1" x14ac:dyDescent="0.2">
      <c r="A10804" t="s">
        <v>22268</v>
      </c>
    </row>
    <row r="10805" spans="1:1" x14ac:dyDescent="0.2">
      <c r="A10805" t="s">
        <v>22269</v>
      </c>
    </row>
    <row r="10806" spans="1:1" x14ac:dyDescent="0.2">
      <c r="A10806" t="s">
        <v>22270</v>
      </c>
    </row>
    <row r="10807" spans="1:1" x14ac:dyDescent="0.2">
      <c r="A10807" t="s">
        <v>22271</v>
      </c>
    </row>
    <row r="10808" spans="1:1" x14ac:dyDescent="0.2">
      <c r="A10808" t="s">
        <v>22272</v>
      </c>
    </row>
    <row r="10809" spans="1:1" x14ac:dyDescent="0.2">
      <c r="A10809" t="s">
        <v>22273</v>
      </c>
    </row>
    <row r="10810" spans="1:1" x14ac:dyDescent="0.2">
      <c r="A10810" t="s">
        <v>22274</v>
      </c>
    </row>
    <row r="10811" spans="1:1" x14ac:dyDescent="0.2">
      <c r="A10811" t="s">
        <v>22275</v>
      </c>
    </row>
    <row r="10812" spans="1:1" x14ac:dyDescent="0.2">
      <c r="A10812" t="s">
        <v>22276</v>
      </c>
    </row>
    <row r="10813" spans="1:1" x14ac:dyDescent="0.2">
      <c r="A10813" t="s">
        <v>22277</v>
      </c>
    </row>
    <row r="10814" spans="1:1" x14ac:dyDescent="0.2">
      <c r="A10814" t="s">
        <v>22278</v>
      </c>
    </row>
    <row r="10815" spans="1:1" x14ac:dyDescent="0.2">
      <c r="A10815" t="s">
        <v>22279</v>
      </c>
    </row>
    <row r="10816" spans="1:1" x14ac:dyDescent="0.2">
      <c r="A10816" t="s">
        <v>22280</v>
      </c>
    </row>
    <row r="10817" spans="1:1" x14ac:dyDescent="0.2">
      <c r="A10817" t="s">
        <v>22281</v>
      </c>
    </row>
    <row r="10818" spans="1:1" x14ac:dyDescent="0.2">
      <c r="A10818" t="s">
        <v>22282</v>
      </c>
    </row>
    <row r="10819" spans="1:1" x14ac:dyDescent="0.2">
      <c r="A10819" t="s">
        <v>22283</v>
      </c>
    </row>
    <row r="10820" spans="1:1" x14ac:dyDescent="0.2">
      <c r="A10820" t="s">
        <v>22284</v>
      </c>
    </row>
    <row r="10821" spans="1:1" x14ac:dyDescent="0.2">
      <c r="A10821" t="s">
        <v>22285</v>
      </c>
    </row>
    <row r="10822" spans="1:1" x14ac:dyDescent="0.2">
      <c r="A10822" t="s">
        <v>22286</v>
      </c>
    </row>
    <row r="10823" spans="1:1" x14ac:dyDescent="0.2">
      <c r="A10823" t="s">
        <v>22287</v>
      </c>
    </row>
    <row r="10824" spans="1:1" x14ac:dyDescent="0.2">
      <c r="A10824" t="s">
        <v>22288</v>
      </c>
    </row>
    <row r="10825" spans="1:1" x14ac:dyDescent="0.2">
      <c r="A10825" t="s">
        <v>22289</v>
      </c>
    </row>
    <row r="10826" spans="1:1" x14ac:dyDescent="0.2">
      <c r="A10826" t="s">
        <v>22290</v>
      </c>
    </row>
    <row r="10827" spans="1:1" x14ac:dyDescent="0.2">
      <c r="A10827" t="s">
        <v>22291</v>
      </c>
    </row>
    <row r="10828" spans="1:1" x14ac:dyDescent="0.2">
      <c r="A10828" t="s">
        <v>22292</v>
      </c>
    </row>
    <row r="10829" spans="1:1" x14ac:dyDescent="0.2">
      <c r="A10829" t="s">
        <v>22293</v>
      </c>
    </row>
    <row r="10830" spans="1:1" x14ac:dyDescent="0.2">
      <c r="A10830" t="s">
        <v>22294</v>
      </c>
    </row>
    <row r="10831" spans="1:1" x14ac:dyDescent="0.2">
      <c r="A10831" t="s">
        <v>22295</v>
      </c>
    </row>
    <row r="10832" spans="1:1" x14ac:dyDescent="0.2">
      <c r="A10832" t="s">
        <v>22296</v>
      </c>
    </row>
    <row r="10833" spans="1:1" x14ac:dyDescent="0.2">
      <c r="A10833" t="s">
        <v>22297</v>
      </c>
    </row>
    <row r="10834" spans="1:1" x14ac:dyDescent="0.2">
      <c r="A10834" t="s">
        <v>22298</v>
      </c>
    </row>
    <row r="10835" spans="1:1" x14ac:dyDescent="0.2">
      <c r="A10835" t="s">
        <v>22299</v>
      </c>
    </row>
    <row r="10836" spans="1:1" x14ac:dyDescent="0.2">
      <c r="A10836" t="s">
        <v>22300</v>
      </c>
    </row>
    <row r="10837" spans="1:1" x14ac:dyDescent="0.2">
      <c r="A10837" t="s">
        <v>22301</v>
      </c>
    </row>
    <row r="10838" spans="1:1" x14ac:dyDescent="0.2">
      <c r="A10838" t="s">
        <v>22302</v>
      </c>
    </row>
    <row r="10839" spans="1:1" x14ac:dyDescent="0.2">
      <c r="A10839" t="s">
        <v>22303</v>
      </c>
    </row>
    <row r="10840" spans="1:1" x14ac:dyDescent="0.2">
      <c r="A10840" t="s">
        <v>22304</v>
      </c>
    </row>
    <row r="10841" spans="1:1" x14ac:dyDescent="0.2">
      <c r="A10841" t="s">
        <v>22305</v>
      </c>
    </row>
    <row r="10842" spans="1:1" x14ac:dyDescent="0.2">
      <c r="A10842" t="s">
        <v>22306</v>
      </c>
    </row>
    <row r="10843" spans="1:1" x14ac:dyDescent="0.2">
      <c r="A10843" t="s">
        <v>22307</v>
      </c>
    </row>
    <row r="10844" spans="1:1" x14ac:dyDescent="0.2">
      <c r="A10844" t="s">
        <v>22308</v>
      </c>
    </row>
    <row r="10845" spans="1:1" x14ac:dyDescent="0.2">
      <c r="A10845" t="s">
        <v>22309</v>
      </c>
    </row>
    <row r="10846" spans="1:1" x14ac:dyDescent="0.2">
      <c r="A10846" t="s">
        <v>22310</v>
      </c>
    </row>
    <row r="10847" spans="1:1" x14ac:dyDescent="0.2">
      <c r="A10847" t="s">
        <v>22311</v>
      </c>
    </row>
    <row r="10848" spans="1:1" x14ac:dyDescent="0.2">
      <c r="A10848" t="s">
        <v>22312</v>
      </c>
    </row>
    <row r="10849" spans="1:1" x14ac:dyDescent="0.2">
      <c r="A10849" t="s">
        <v>22313</v>
      </c>
    </row>
    <row r="10850" spans="1:1" x14ac:dyDescent="0.2">
      <c r="A10850" t="s">
        <v>22314</v>
      </c>
    </row>
    <row r="10851" spans="1:1" x14ac:dyDescent="0.2">
      <c r="A10851" t="s">
        <v>22315</v>
      </c>
    </row>
    <row r="10852" spans="1:1" x14ac:dyDescent="0.2">
      <c r="A10852" t="s">
        <v>22316</v>
      </c>
    </row>
    <row r="10853" spans="1:1" x14ac:dyDescent="0.2">
      <c r="A10853" t="s">
        <v>22317</v>
      </c>
    </row>
    <row r="10854" spans="1:1" x14ac:dyDescent="0.2">
      <c r="A10854" t="s">
        <v>22318</v>
      </c>
    </row>
    <row r="10855" spans="1:1" x14ac:dyDescent="0.2">
      <c r="A10855" t="s">
        <v>22319</v>
      </c>
    </row>
    <row r="10856" spans="1:1" x14ac:dyDescent="0.2">
      <c r="A10856" t="s">
        <v>22320</v>
      </c>
    </row>
    <row r="10857" spans="1:1" x14ac:dyDescent="0.2">
      <c r="A10857" t="s">
        <v>22321</v>
      </c>
    </row>
    <row r="10858" spans="1:1" x14ac:dyDescent="0.2">
      <c r="A10858" t="s">
        <v>22322</v>
      </c>
    </row>
    <row r="10859" spans="1:1" x14ac:dyDescent="0.2">
      <c r="A10859" t="s">
        <v>22323</v>
      </c>
    </row>
    <row r="10860" spans="1:1" x14ac:dyDescent="0.2">
      <c r="A10860" t="s">
        <v>22324</v>
      </c>
    </row>
    <row r="10861" spans="1:1" x14ac:dyDescent="0.2">
      <c r="A10861" t="s">
        <v>22325</v>
      </c>
    </row>
    <row r="10862" spans="1:1" x14ac:dyDescent="0.2">
      <c r="A10862" t="s">
        <v>22326</v>
      </c>
    </row>
    <row r="10863" spans="1:1" x14ac:dyDescent="0.2">
      <c r="A10863" t="s">
        <v>22327</v>
      </c>
    </row>
    <row r="10864" spans="1:1" x14ac:dyDescent="0.2">
      <c r="A10864" t="s">
        <v>22328</v>
      </c>
    </row>
    <row r="10865" spans="1:1" x14ac:dyDescent="0.2">
      <c r="A10865" t="s">
        <v>22329</v>
      </c>
    </row>
    <row r="10866" spans="1:1" x14ac:dyDescent="0.2">
      <c r="A10866" t="s">
        <v>22330</v>
      </c>
    </row>
    <row r="10867" spans="1:1" x14ac:dyDescent="0.2">
      <c r="A10867" t="s">
        <v>22331</v>
      </c>
    </row>
    <row r="10868" spans="1:1" x14ac:dyDescent="0.2">
      <c r="A10868" t="s">
        <v>22332</v>
      </c>
    </row>
    <row r="10869" spans="1:1" x14ac:dyDescent="0.2">
      <c r="A10869" t="s">
        <v>22333</v>
      </c>
    </row>
    <row r="10870" spans="1:1" x14ac:dyDescent="0.2">
      <c r="A10870" t="s">
        <v>22334</v>
      </c>
    </row>
    <row r="10871" spans="1:1" x14ac:dyDescent="0.2">
      <c r="A10871" t="s">
        <v>22335</v>
      </c>
    </row>
    <row r="10872" spans="1:1" x14ac:dyDescent="0.2">
      <c r="A10872" t="s">
        <v>22336</v>
      </c>
    </row>
    <row r="10873" spans="1:1" x14ac:dyDescent="0.2">
      <c r="A10873" t="s">
        <v>22337</v>
      </c>
    </row>
    <row r="10874" spans="1:1" x14ac:dyDescent="0.2">
      <c r="A10874" t="s">
        <v>22338</v>
      </c>
    </row>
    <row r="10875" spans="1:1" x14ac:dyDescent="0.2">
      <c r="A10875" t="s">
        <v>22339</v>
      </c>
    </row>
    <row r="10876" spans="1:1" x14ac:dyDescent="0.2">
      <c r="A10876" t="s">
        <v>22340</v>
      </c>
    </row>
    <row r="10877" spans="1:1" x14ac:dyDescent="0.2">
      <c r="A10877" t="s">
        <v>22341</v>
      </c>
    </row>
    <row r="10878" spans="1:1" x14ac:dyDescent="0.2">
      <c r="A10878" t="s">
        <v>22342</v>
      </c>
    </row>
    <row r="10879" spans="1:1" x14ac:dyDescent="0.2">
      <c r="A10879" t="s">
        <v>22343</v>
      </c>
    </row>
    <row r="10880" spans="1:1" x14ac:dyDescent="0.2">
      <c r="A10880" t="s">
        <v>22344</v>
      </c>
    </row>
    <row r="10881" spans="1:1" x14ac:dyDescent="0.2">
      <c r="A10881" t="s">
        <v>22345</v>
      </c>
    </row>
    <row r="10882" spans="1:1" x14ac:dyDescent="0.2">
      <c r="A10882" t="s">
        <v>22346</v>
      </c>
    </row>
    <row r="10883" spans="1:1" x14ac:dyDescent="0.2">
      <c r="A10883" t="s">
        <v>22347</v>
      </c>
    </row>
    <row r="10884" spans="1:1" x14ac:dyDescent="0.2">
      <c r="A10884" t="s">
        <v>22348</v>
      </c>
    </row>
    <row r="10885" spans="1:1" x14ac:dyDescent="0.2">
      <c r="A10885" t="s">
        <v>22349</v>
      </c>
    </row>
    <row r="10886" spans="1:1" x14ac:dyDescent="0.2">
      <c r="A10886" t="s">
        <v>22350</v>
      </c>
    </row>
    <row r="10887" spans="1:1" x14ac:dyDescent="0.2">
      <c r="A10887" t="s">
        <v>22351</v>
      </c>
    </row>
    <row r="10888" spans="1:1" x14ac:dyDescent="0.2">
      <c r="A10888" t="s">
        <v>22352</v>
      </c>
    </row>
    <row r="10889" spans="1:1" x14ac:dyDescent="0.2">
      <c r="A10889" t="s">
        <v>22353</v>
      </c>
    </row>
    <row r="10890" spans="1:1" x14ac:dyDescent="0.2">
      <c r="A10890" t="s">
        <v>22354</v>
      </c>
    </row>
    <row r="10891" spans="1:1" x14ac:dyDescent="0.2">
      <c r="A10891" t="s">
        <v>22355</v>
      </c>
    </row>
    <row r="10892" spans="1:1" x14ac:dyDescent="0.2">
      <c r="A10892" t="s">
        <v>22356</v>
      </c>
    </row>
    <row r="10893" spans="1:1" x14ac:dyDescent="0.2">
      <c r="A10893" t="s">
        <v>22357</v>
      </c>
    </row>
    <row r="10894" spans="1:1" x14ac:dyDescent="0.2">
      <c r="A10894" t="s">
        <v>22358</v>
      </c>
    </row>
    <row r="10895" spans="1:1" x14ac:dyDescent="0.2">
      <c r="A10895" t="s">
        <v>22359</v>
      </c>
    </row>
    <row r="10896" spans="1:1" x14ac:dyDescent="0.2">
      <c r="A10896" t="s">
        <v>22360</v>
      </c>
    </row>
    <row r="10897" spans="1:1" x14ac:dyDescent="0.2">
      <c r="A10897" t="s">
        <v>22361</v>
      </c>
    </row>
    <row r="10898" spans="1:1" x14ac:dyDescent="0.2">
      <c r="A10898" t="s">
        <v>22362</v>
      </c>
    </row>
    <row r="10899" spans="1:1" x14ac:dyDescent="0.2">
      <c r="A10899" t="s">
        <v>22363</v>
      </c>
    </row>
    <row r="10900" spans="1:1" x14ac:dyDescent="0.2">
      <c r="A10900" t="s">
        <v>22364</v>
      </c>
    </row>
    <row r="10901" spans="1:1" x14ac:dyDescent="0.2">
      <c r="A10901" t="s">
        <v>22365</v>
      </c>
    </row>
    <row r="10902" spans="1:1" x14ac:dyDescent="0.2">
      <c r="A10902" t="s">
        <v>22366</v>
      </c>
    </row>
    <row r="10903" spans="1:1" x14ac:dyDescent="0.2">
      <c r="A10903" t="s">
        <v>22367</v>
      </c>
    </row>
    <row r="10904" spans="1:1" x14ac:dyDescent="0.2">
      <c r="A10904" t="s">
        <v>22368</v>
      </c>
    </row>
    <row r="10905" spans="1:1" x14ac:dyDescent="0.2">
      <c r="A10905" t="s">
        <v>22369</v>
      </c>
    </row>
    <row r="10906" spans="1:1" x14ac:dyDescent="0.2">
      <c r="A10906" t="s">
        <v>22370</v>
      </c>
    </row>
    <row r="10907" spans="1:1" x14ac:dyDescent="0.2">
      <c r="A10907" t="s">
        <v>22371</v>
      </c>
    </row>
    <row r="10908" spans="1:1" x14ac:dyDescent="0.2">
      <c r="A10908" t="s">
        <v>22372</v>
      </c>
    </row>
    <row r="10909" spans="1:1" x14ac:dyDescent="0.2">
      <c r="A10909" t="s">
        <v>22373</v>
      </c>
    </row>
    <row r="10910" spans="1:1" x14ac:dyDescent="0.2">
      <c r="A10910" t="s">
        <v>22374</v>
      </c>
    </row>
    <row r="10911" spans="1:1" x14ac:dyDescent="0.2">
      <c r="A10911" t="s">
        <v>22375</v>
      </c>
    </row>
    <row r="10912" spans="1:1" x14ac:dyDescent="0.2">
      <c r="A10912" t="s">
        <v>22376</v>
      </c>
    </row>
    <row r="10913" spans="1:1" x14ac:dyDescent="0.2">
      <c r="A10913" t="s">
        <v>22377</v>
      </c>
    </row>
    <row r="10914" spans="1:1" x14ac:dyDescent="0.2">
      <c r="A10914" t="s">
        <v>22378</v>
      </c>
    </row>
    <row r="10915" spans="1:1" x14ac:dyDescent="0.2">
      <c r="A10915" t="s">
        <v>22379</v>
      </c>
    </row>
    <row r="10916" spans="1:1" x14ac:dyDescent="0.2">
      <c r="A10916" t="s">
        <v>22380</v>
      </c>
    </row>
    <row r="10917" spans="1:1" x14ac:dyDescent="0.2">
      <c r="A10917" t="s">
        <v>22381</v>
      </c>
    </row>
    <row r="10918" spans="1:1" x14ac:dyDescent="0.2">
      <c r="A10918" t="s">
        <v>22382</v>
      </c>
    </row>
    <row r="10919" spans="1:1" x14ac:dyDescent="0.2">
      <c r="A10919" t="s">
        <v>22383</v>
      </c>
    </row>
    <row r="10920" spans="1:1" x14ac:dyDescent="0.2">
      <c r="A10920" t="s">
        <v>22384</v>
      </c>
    </row>
    <row r="10921" spans="1:1" x14ac:dyDescent="0.2">
      <c r="A10921" t="s">
        <v>22385</v>
      </c>
    </row>
    <row r="10922" spans="1:1" x14ac:dyDescent="0.2">
      <c r="A10922" t="s">
        <v>22386</v>
      </c>
    </row>
    <row r="10923" spans="1:1" x14ac:dyDescent="0.2">
      <c r="A10923" t="s">
        <v>22387</v>
      </c>
    </row>
    <row r="10924" spans="1:1" x14ac:dyDescent="0.2">
      <c r="A10924" t="s">
        <v>22388</v>
      </c>
    </row>
    <row r="10925" spans="1:1" x14ac:dyDescent="0.2">
      <c r="A10925" t="s">
        <v>22389</v>
      </c>
    </row>
    <row r="10926" spans="1:1" x14ac:dyDescent="0.2">
      <c r="A10926" t="s">
        <v>22390</v>
      </c>
    </row>
    <row r="10927" spans="1:1" x14ac:dyDescent="0.2">
      <c r="A10927" t="s">
        <v>22391</v>
      </c>
    </row>
    <row r="10928" spans="1:1" x14ac:dyDescent="0.2">
      <c r="A10928" t="s">
        <v>22392</v>
      </c>
    </row>
    <row r="10929" spans="1:1" x14ac:dyDescent="0.2">
      <c r="A10929" t="s">
        <v>22393</v>
      </c>
    </row>
    <row r="10930" spans="1:1" x14ac:dyDescent="0.2">
      <c r="A10930" t="s">
        <v>22394</v>
      </c>
    </row>
    <row r="10931" spans="1:1" x14ac:dyDescent="0.2">
      <c r="A10931" t="s">
        <v>22395</v>
      </c>
    </row>
    <row r="10932" spans="1:1" x14ac:dyDescent="0.2">
      <c r="A10932" t="s">
        <v>22396</v>
      </c>
    </row>
    <row r="10933" spans="1:1" x14ac:dyDescent="0.2">
      <c r="A10933" t="s">
        <v>22397</v>
      </c>
    </row>
    <row r="10934" spans="1:1" x14ac:dyDescent="0.2">
      <c r="A10934" t="s">
        <v>22398</v>
      </c>
    </row>
    <row r="10935" spans="1:1" x14ac:dyDescent="0.2">
      <c r="A10935" t="s">
        <v>22399</v>
      </c>
    </row>
    <row r="10936" spans="1:1" x14ac:dyDescent="0.2">
      <c r="A10936" t="s">
        <v>22400</v>
      </c>
    </row>
    <row r="10937" spans="1:1" x14ac:dyDescent="0.2">
      <c r="A10937" t="s">
        <v>22401</v>
      </c>
    </row>
    <row r="10938" spans="1:1" x14ac:dyDescent="0.2">
      <c r="A10938" t="s">
        <v>22402</v>
      </c>
    </row>
    <row r="10939" spans="1:1" x14ac:dyDescent="0.2">
      <c r="A10939" t="s">
        <v>22403</v>
      </c>
    </row>
    <row r="10940" spans="1:1" x14ac:dyDescent="0.2">
      <c r="A10940" t="s">
        <v>22404</v>
      </c>
    </row>
    <row r="10941" spans="1:1" x14ac:dyDescent="0.2">
      <c r="A10941" t="s">
        <v>22405</v>
      </c>
    </row>
    <row r="10942" spans="1:1" x14ac:dyDescent="0.2">
      <c r="A10942" t="s">
        <v>22406</v>
      </c>
    </row>
    <row r="10943" spans="1:1" x14ac:dyDescent="0.2">
      <c r="A10943" t="s">
        <v>22407</v>
      </c>
    </row>
    <row r="10944" spans="1:1" x14ac:dyDescent="0.2">
      <c r="A10944" t="s">
        <v>22408</v>
      </c>
    </row>
    <row r="10945" spans="1:1" x14ac:dyDescent="0.2">
      <c r="A10945" t="s">
        <v>22409</v>
      </c>
    </row>
    <row r="10946" spans="1:1" x14ac:dyDescent="0.2">
      <c r="A10946" t="s">
        <v>22410</v>
      </c>
    </row>
    <row r="10947" spans="1:1" x14ac:dyDescent="0.2">
      <c r="A10947" t="s">
        <v>22411</v>
      </c>
    </row>
    <row r="10948" spans="1:1" x14ac:dyDescent="0.2">
      <c r="A10948" t="s">
        <v>22412</v>
      </c>
    </row>
    <row r="10949" spans="1:1" x14ac:dyDescent="0.2">
      <c r="A10949" t="s">
        <v>22413</v>
      </c>
    </row>
    <row r="10950" spans="1:1" x14ac:dyDescent="0.2">
      <c r="A10950" t="s">
        <v>22414</v>
      </c>
    </row>
    <row r="10951" spans="1:1" x14ac:dyDescent="0.2">
      <c r="A10951" t="s">
        <v>22415</v>
      </c>
    </row>
    <row r="10952" spans="1:1" x14ac:dyDescent="0.2">
      <c r="A10952" t="s">
        <v>22416</v>
      </c>
    </row>
    <row r="10953" spans="1:1" x14ac:dyDescent="0.2">
      <c r="A10953" t="s">
        <v>22417</v>
      </c>
    </row>
    <row r="10954" spans="1:1" x14ac:dyDescent="0.2">
      <c r="A10954" t="s">
        <v>22418</v>
      </c>
    </row>
    <row r="10955" spans="1:1" x14ac:dyDescent="0.2">
      <c r="A10955" t="s">
        <v>22419</v>
      </c>
    </row>
    <row r="10956" spans="1:1" x14ac:dyDescent="0.2">
      <c r="A10956" t="s">
        <v>22420</v>
      </c>
    </row>
    <row r="10957" spans="1:1" x14ac:dyDescent="0.2">
      <c r="A10957" t="s">
        <v>22421</v>
      </c>
    </row>
    <row r="10958" spans="1:1" x14ac:dyDescent="0.2">
      <c r="A10958" t="s">
        <v>22422</v>
      </c>
    </row>
    <row r="10959" spans="1:1" x14ac:dyDescent="0.2">
      <c r="A10959" t="s">
        <v>22423</v>
      </c>
    </row>
    <row r="10960" spans="1:1" x14ac:dyDescent="0.2">
      <c r="A10960" t="s">
        <v>22424</v>
      </c>
    </row>
    <row r="10961" spans="1:1" x14ac:dyDescent="0.2">
      <c r="A10961" t="s">
        <v>22425</v>
      </c>
    </row>
    <row r="10962" spans="1:1" x14ac:dyDescent="0.2">
      <c r="A10962" t="s">
        <v>22426</v>
      </c>
    </row>
    <row r="10963" spans="1:1" x14ac:dyDescent="0.2">
      <c r="A10963" t="s">
        <v>22427</v>
      </c>
    </row>
    <row r="10964" spans="1:1" x14ac:dyDescent="0.2">
      <c r="A10964" t="s">
        <v>22428</v>
      </c>
    </row>
    <row r="10965" spans="1:1" x14ac:dyDescent="0.2">
      <c r="A10965" t="s">
        <v>22429</v>
      </c>
    </row>
    <row r="10966" spans="1:1" x14ac:dyDescent="0.2">
      <c r="A10966" t="s">
        <v>22430</v>
      </c>
    </row>
    <row r="10967" spans="1:1" x14ac:dyDescent="0.2">
      <c r="A10967" t="s">
        <v>22431</v>
      </c>
    </row>
    <row r="10968" spans="1:1" x14ac:dyDescent="0.2">
      <c r="A10968" t="s">
        <v>22432</v>
      </c>
    </row>
    <row r="10969" spans="1:1" x14ac:dyDescent="0.2">
      <c r="A10969" t="s">
        <v>22433</v>
      </c>
    </row>
    <row r="10970" spans="1:1" x14ac:dyDescent="0.2">
      <c r="A10970" t="s">
        <v>22434</v>
      </c>
    </row>
    <row r="10971" spans="1:1" x14ac:dyDescent="0.2">
      <c r="A10971" t="s">
        <v>22435</v>
      </c>
    </row>
    <row r="10972" spans="1:1" x14ac:dyDescent="0.2">
      <c r="A10972" t="s">
        <v>22436</v>
      </c>
    </row>
    <row r="10973" spans="1:1" x14ac:dyDescent="0.2">
      <c r="A10973" t="s">
        <v>22437</v>
      </c>
    </row>
    <row r="10974" spans="1:1" x14ac:dyDescent="0.2">
      <c r="A10974" t="s">
        <v>22438</v>
      </c>
    </row>
    <row r="10975" spans="1:1" x14ac:dyDescent="0.2">
      <c r="A10975" t="s">
        <v>22439</v>
      </c>
    </row>
    <row r="10976" spans="1:1" x14ac:dyDescent="0.2">
      <c r="A10976" t="s">
        <v>22440</v>
      </c>
    </row>
    <row r="10977" spans="1:1" x14ac:dyDescent="0.2">
      <c r="A10977" t="s">
        <v>22441</v>
      </c>
    </row>
    <row r="10978" spans="1:1" x14ac:dyDescent="0.2">
      <c r="A10978" t="s">
        <v>22442</v>
      </c>
    </row>
    <row r="10979" spans="1:1" x14ac:dyDescent="0.2">
      <c r="A10979" t="s">
        <v>22443</v>
      </c>
    </row>
    <row r="10980" spans="1:1" x14ac:dyDescent="0.2">
      <c r="A10980" t="s">
        <v>22444</v>
      </c>
    </row>
    <row r="10981" spans="1:1" x14ac:dyDescent="0.2">
      <c r="A10981" t="s">
        <v>22445</v>
      </c>
    </row>
    <row r="10982" spans="1:1" x14ac:dyDescent="0.2">
      <c r="A10982" t="s">
        <v>22446</v>
      </c>
    </row>
    <row r="10983" spans="1:1" x14ac:dyDescent="0.2">
      <c r="A10983" t="s">
        <v>22447</v>
      </c>
    </row>
    <row r="10984" spans="1:1" x14ac:dyDescent="0.2">
      <c r="A10984" t="s">
        <v>22448</v>
      </c>
    </row>
    <row r="10985" spans="1:1" x14ac:dyDescent="0.2">
      <c r="A10985" t="s">
        <v>22449</v>
      </c>
    </row>
    <row r="10986" spans="1:1" x14ac:dyDescent="0.2">
      <c r="A10986" t="s">
        <v>22450</v>
      </c>
    </row>
    <row r="10987" spans="1:1" x14ac:dyDescent="0.2">
      <c r="A10987" t="s">
        <v>22451</v>
      </c>
    </row>
    <row r="10988" spans="1:1" x14ac:dyDescent="0.2">
      <c r="A10988" t="s">
        <v>22452</v>
      </c>
    </row>
    <row r="10989" spans="1:1" x14ac:dyDescent="0.2">
      <c r="A10989" t="s">
        <v>22453</v>
      </c>
    </row>
    <row r="10990" spans="1:1" x14ac:dyDescent="0.2">
      <c r="A10990" t="s">
        <v>22454</v>
      </c>
    </row>
    <row r="10991" spans="1:1" x14ac:dyDescent="0.2">
      <c r="A10991" t="s">
        <v>22455</v>
      </c>
    </row>
    <row r="10992" spans="1:1" x14ac:dyDescent="0.2">
      <c r="A10992" t="s">
        <v>22456</v>
      </c>
    </row>
    <row r="10993" spans="1:1" x14ac:dyDescent="0.2">
      <c r="A10993" t="s">
        <v>22457</v>
      </c>
    </row>
    <row r="10994" spans="1:1" x14ac:dyDescent="0.2">
      <c r="A10994" t="s">
        <v>22458</v>
      </c>
    </row>
    <row r="10995" spans="1:1" x14ac:dyDescent="0.2">
      <c r="A10995" t="s">
        <v>22459</v>
      </c>
    </row>
    <row r="10996" spans="1:1" x14ac:dyDescent="0.2">
      <c r="A10996" t="s">
        <v>22460</v>
      </c>
    </row>
    <row r="10997" spans="1:1" x14ac:dyDescent="0.2">
      <c r="A10997" t="s">
        <v>22461</v>
      </c>
    </row>
    <row r="10998" spans="1:1" x14ac:dyDescent="0.2">
      <c r="A10998" t="s">
        <v>22462</v>
      </c>
    </row>
    <row r="10999" spans="1:1" x14ac:dyDescent="0.2">
      <c r="A10999" t="s">
        <v>22463</v>
      </c>
    </row>
    <row r="11000" spans="1:1" x14ac:dyDescent="0.2">
      <c r="A11000" t="s">
        <v>22464</v>
      </c>
    </row>
    <row r="11001" spans="1:1" x14ac:dyDescent="0.2">
      <c r="A11001" t="s">
        <v>22465</v>
      </c>
    </row>
    <row r="11002" spans="1:1" x14ac:dyDescent="0.2">
      <c r="A11002" t="s">
        <v>22466</v>
      </c>
    </row>
    <row r="11003" spans="1:1" x14ac:dyDescent="0.2">
      <c r="A11003" t="s">
        <v>22467</v>
      </c>
    </row>
    <row r="11004" spans="1:1" x14ac:dyDescent="0.2">
      <c r="A11004" t="s">
        <v>22468</v>
      </c>
    </row>
    <row r="11005" spans="1:1" x14ac:dyDescent="0.2">
      <c r="A11005" t="s">
        <v>22469</v>
      </c>
    </row>
    <row r="11006" spans="1:1" x14ac:dyDescent="0.2">
      <c r="A11006" t="s">
        <v>22470</v>
      </c>
    </row>
    <row r="11007" spans="1:1" x14ac:dyDescent="0.2">
      <c r="A11007" t="s">
        <v>22471</v>
      </c>
    </row>
    <row r="11008" spans="1:1" x14ac:dyDescent="0.2">
      <c r="A11008" t="s">
        <v>22472</v>
      </c>
    </row>
    <row r="11009" spans="1:1" x14ac:dyDescent="0.2">
      <c r="A11009" t="s">
        <v>22473</v>
      </c>
    </row>
    <row r="11010" spans="1:1" x14ac:dyDescent="0.2">
      <c r="A11010" t="s">
        <v>22474</v>
      </c>
    </row>
    <row r="11011" spans="1:1" x14ac:dyDescent="0.2">
      <c r="A11011" t="s">
        <v>22475</v>
      </c>
    </row>
    <row r="11012" spans="1:1" x14ac:dyDescent="0.2">
      <c r="A11012" t="s">
        <v>22476</v>
      </c>
    </row>
    <row r="11013" spans="1:1" x14ac:dyDescent="0.2">
      <c r="A11013" t="s">
        <v>22477</v>
      </c>
    </row>
    <row r="11014" spans="1:1" x14ac:dyDescent="0.2">
      <c r="A11014" t="s">
        <v>22478</v>
      </c>
    </row>
    <row r="11015" spans="1:1" x14ac:dyDescent="0.2">
      <c r="A11015" t="s">
        <v>22479</v>
      </c>
    </row>
    <row r="11016" spans="1:1" x14ac:dyDescent="0.2">
      <c r="A11016" t="s">
        <v>22480</v>
      </c>
    </row>
    <row r="11017" spans="1:1" x14ac:dyDescent="0.2">
      <c r="A11017" t="s">
        <v>22481</v>
      </c>
    </row>
    <row r="11018" spans="1:1" x14ac:dyDescent="0.2">
      <c r="A11018" t="s">
        <v>22482</v>
      </c>
    </row>
    <row r="11019" spans="1:1" x14ac:dyDescent="0.2">
      <c r="A11019" t="s">
        <v>22483</v>
      </c>
    </row>
    <row r="11020" spans="1:1" x14ac:dyDescent="0.2">
      <c r="A11020" t="s">
        <v>22484</v>
      </c>
    </row>
    <row r="11021" spans="1:1" x14ac:dyDescent="0.2">
      <c r="A11021" t="s">
        <v>22485</v>
      </c>
    </row>
    <row r="11022" spans="1:1" x14ac:dyDescent="0.2">
      <c r="A11022" t="s">
        <v>22486</v>
      </c>
    </row>
    <row r="11023" spans="1:1" x14ac:dyDescent="0.2">
      <c r="A11023" t="s">
        <v>22487</v>
      </c>
    </row>
    <row r="11024" spans="1:1" x14ac:dyDescent="0.2">
      <c r="A11024" t="s">
        <v>22488</v>
      </c>
    </row>
    <row r="11025" spans="1:1" x14ac:dyDescent="0.2">
      <c r="A11025" t="s">
        <v>22489</v>
      </c>
    </row>
    <row r="11026" spans="1:1" x14ac:dyDescent="0.2">
      <c r="A11026" t="s">
        <v>22490</v>
      </c>
    </row>
    <row r="11027" spans="1:1" x14ac:dyDescent="0.2">
      <c r="A11027" t="s">
        <v>22491</v>
      </c>
    </row>
    <row r="11028" spans="1:1" x14ac:dyDescent="0.2">
      <c r="A11028" t="s">
        <v>22492</v>
      </c>
    </row>
    <row r="11029" spans="1:1" x14ac:dyDescent="0.2">
      <c r="A11029" t="s">
        <v>22493</v>
      </c>
    </row>
    <row r="11030" spans="1:1" x14ac:dyDescent="0.2">
      <c r="A11030" t="s">
        <v>22494</v>
      </c>
    </row>
    <row r="11031" spans="1:1" x14ac:dyDescent="0.2">
      <c r="A11031" t="s">
        <v>22495</v>
      </c>
    </row>
    <row r="11032" spans="1:1" x14ac:dyDescent="0.2">
      <c r="A11032" t="s">
        <v>22496</v>
      </c>
    </row>
    <row r="11033" spans="1:1" x14ac:dyDescent="0.2">
      <c r="A11033" t="s">
        <v>22497</v>
      </c>
    </row>
    <row r="11034" spans="1:1" x14ac:dyDescent="0.2">
      <c r="A11034" t="s">
        <v>22498</v>
      </c>
    </row>
    <row r="11035" spans="1:1" x14ac:dyDescent="0.2">
      <c r="A11035" t="s">
        <v>22499</v>
      </c>
    </row>
    <row r="11036" spans="1:1" x14ac:dyDescent="0.2">
      <c r="A11036" t="s">
        <v>22500</v>
      </c>
    </row>
    <row r="11037" spans="1:1" x14ac:dyDescent="0.2">
      <c r="A11037" t="s">
        <v>22501</v>
      </c>
    </row>
    <row r="11038" spans="1:1" x14ac:dyDescent="0.2">
      <c r="A11038" t="s">
        <v>22502</v>
      </c>
    </row>
    <row r="11039" spans="1:1" x14ac:dyDescent="0.2">
      <c r="A11039" t="s">
        <v>22503</v>
      </c>
    </row>
    <row r="11040" spans="1:1" x14ac:dyDescent="0.2">
      <c r="A11040" t="s">
        <v>22504</v>
      </c>
    </row>
    <row r="11041" spans="1:1" x14ac:dyDescent="0.2">
      <c r="A11041" t="s">
        <v>22505</v>
      </c>
    </row>
    <row r="11042" spans="1:1" x14ac:dyDescent="0.2">
      <c r="A11042" t="s">
        <v>22506</v>
      </c>
    </row>
    <row r="11043" spans="1:1" x14ac:dyDescent="0.2">
      <c r="A11043" t="s">
        <v>22507</v>
      </c>
    </row>
    <row r="11044" spans="1:1" x14ac:dyDescent="0.2">
      <c r="A11044" t="s">
        <v>22508</v>
      </c>
    </row>
    <row r="11045" spans="1:1" x14ac:dyDescent="0.2">
      <c r="A11045" t="s">
        <v>22509</v>
      </c>
    </row>
    <row r="11046" spans="1:1" x14ac:dyDescent="0.2">
      <c r="A11046" t="s">
        <v>22510</v>
      </c>
    </row>
    <row r="11047" spans="1:1" x14ac:dyDescent="0.2">
      <c r="A11047" t="s">
        <v>22511</v>
      </c>
    </row>
    <row r="11048" spans="1:1" x14ac:dyDescent="0.2">
      <c r="A11048" t="s">
        <v>22512</v>
      </c>
    </row>
    <row r="11049" spans="1:1" x14ac:dyDescent="0.2">
      <c r="A11049" t="s">
        <v>22513</v>
      </c>
    </row>
    <row r="11050" spans="1:1" x14ac:dyDescent="0.2">
      <c r="A11050" t="s">
        <v>22514</v>
      </c>
    </row>
    <row r="11051" spans="1:1" x14ac:dyDescent="0.2">
      <c r="A11051" t="s">
        <v>22515</v>
      </c>
    </row>
    <row r="11052" spans="1:1" x14ac:dyDescent="0.2">
      <c r="A11052" t="s">
        <v>22516</v>
      </c>
    </row>
    <row r="11053" spans="1:1" x14ac:dyDescent="0.2">
      <c r="A11053" t="s">
        <v>22517</v>
      </c>
    </row>
    <row r="11054" spans="1:1" x14ac:dyDescent="0.2">
      <c r="A11054" t="s">
        <v>22518</v>
      </c>
    </row>
    <row r="11055" spans="1:1" x14ac:dyDescent="0.2">
      <c r="A11055" t="s">
        <v>22519</v>
      </c>
    </row>
    <row r="11056" spans="1:1" x14ac:dyDescent="0.2">
      <c r="A11056" t="s">
        <v>22520</v>
      </c>
    </row>
    <row r="11057" spans="1:1" x14ac:dyDescent="0.2">
      <c r="A11057" t="s">
        <v>22521</v>
      </c>
    </row>
    <row r="11058" spans="1:1" x14ac:dyDescent="0.2">
      <c r="A11058" t="s">
        <v>22522</v>
      </c>
    </row>
    <row r="11059" spans="1:1" x14ac:dyDescent="0.2">
      <c r="A11059" t="s">
        <v>22523</v>
      </c>
    </row>
    <row r="11060" spans="1:1" x14ac:dyDescent="0.2">
      <c r="A11060" t="s">
        <v>22524</v>
      </c>
    </row>
    <row r="11061" spans="1:1" x14ac:dyDescent="0.2">
      <c r="A11061" t="s">
        <v>22525</v>
      </c>
    </row>
    <row r="11062" spans="1:1" x14ac:dyDescent="0.2">
      <c r="A11062" t="s">
        <v>22526</v>
      </c>
    </row>
    <row r="11063" spans="1:1" x14ac:dyDescent="0.2">
      <c r="A11063" t="s">
        <v>22527</v>
      </c>
    </row>
    <row r="11064" spans="1:1" x14ac:dyDescent="0.2">
      <c r="A11064" t="s">
        <v>22528</v>
      </c>
    </row>
    <row r="11065" spans="1:1" x14ac:dyDescent="0.2">
      <c r="A11065" t="s">
        <v>22529</v>
      </c>
    </row>
    <row r="11066" spans="1:1" x14ac:dyDescent="0.2">
      <c r="A11066" t="s">
        <v>22530</v>
      </c>
    </row>
    <row r="11067" spans="1:1" x14ac:dyDescent="0.2">
      <c r="A11067" t="s">
        <v>22531</v>
      </c>
    </row>
    <row r="11068" spans="1:1" x14ac:dyDescent="0.2">
      <c r="A11068" t="s">
        <v>22532</v>
      </c>
    </row>
    <row r="11069" spans="1:1" x14ac:dyDescent="0.2">
      <c r="A11069" t="s">
        <v>22533</v>
      </c>
    </row>
    <row r="11070" spans="1:1" x14ac:dyDescent="0.2">
      <c r="A11070" t="s">
        <v>22534</v>
      </c>
    </row>
    <row r="11071" spans="1:1" x14ac:dyDescent="0.2">
      <c r="A11071" t="s">
        <v>22535</v>
      </c>
    </row>
    <row r="11072" spans="1:1" x14ac:dyDescent="0.2">
      <c r="A11072" t="s">
        <v>22536</v>
      </c>
    </row>
    <row r="11073" spans="1:1" x14ac:dyDescent="0.2">
      <c r="A11073" t="s">
        <v>22537</v>
      </c>
    </row>
    <row r="11074" spans="1:1" x14ac:dyDescent="0.2">
      <c r="A11074" t="s">
        <v>22538</v>
      </c>
    </row>
    <row r="11075" spans="1:1" x14ac:dyDescent="0.2">
      <c r="A11075" t="s">
        <v>22539</v>
      </c>
    </row>
    <row r="11076" spans="1:1" x14ac:dyDescent="0.2">
      <c r="A11076" t="s">
        <v>22540</v>
      </c>
    </row>
    <row r="11077" spans="1:1" x14ac:dyDescent="0.2">
      <c r="A11077" t="s">
        <v>22541</v>
      </c>
    </row>
    <row r="11078" spans="1:1" x14ac:dyDescent="0.2">
      <c r="A11078" t="s">
        <v>22542</v>
      </c>
    </row>
    <row r="11079" spans="1:1" x14ac:dyDescent="0.2">
      <c r="A11079" t="s">
        <v>22543</v>
      </c>
    </row>
    <row r="11080" spans="1:1" x14ac:dyDescent="0.2">
      <c r="A11080" t="s">
        <v>22544</v>
      </c>
    </row>
    <row r="11081" spans="1:1" x14ac:dyDescent="0.2">
      <c r="A11081" t="s">
        <v>22545</v>
      </c>
    </row>
    <row r="11082" spans="1:1" x14ac:dyDescent="0.2">
      <c r="A11082" t="s">
        <v>22546</v>
      </c>
    </row>
    <row r="11083" spans="1:1" x14ac:dyDescent="0.2">
      <c r="A11083" t="s">
        <v>22547</v>
      </c>
    </row>
    <row r="11084" spans="1:1" x14ac:dyDescent="0.2">
      <c r="A11084" t="s">
        <v>22548</v>
      </c>
    </row>
    <row r="11085" spans="1:1" x14ac:dyDescent="0.2">
      <c r="A11085" t="s">
        <v>22549</v>
      </c>
    </row>
    <row r="11086" spans="1:1" x14ac:dyDescent="0.2">
      <c r="A11086" t="s">
        <v>22550</v>
      </c>
    </row>
    <row r="11087" spans="1:1" x14ac:dyDescent="0.2">
      <c r="A11087" t="s">
        <v>22551</v>
      </c>
    </row>
    <row r="11088" spans="1:1" x14ac:dyDescent="0.2">
      <c r="A11088" t="s">
        <v>22552</v>
      </c>
    </row>
    <row r="11089" spans="1:1" x14ac:dyDescent="0.2">
      <c r="A11089" t="s">
        <v>22553</v>
      </c>
    </row>
    <row r="11090" spans="1:1" x14ac:dyDescent="0.2">
      <c r="A11090" t="s">
        <v>22554</v>
      </c>
    </row>
    <row r="11091" spans="1:1" x14ac:dyDescent="0.2">
      <c r="A11091" t="s">
        <v>22555</v>
      </c>
    </row>
    <row r="11092" spans="1:1" x14ac:dyDescent="0.2">
      <c r="A11092" t="s">
        <v>22556</v>
      </c>
    </row>
    <row r="11093" spans="1:1" x14ac:dyDescent="0.2">
      <c r="A11093" t="s">
        <v>22557</v>
      </c>
    </row>
    <row r="11094" spans="1:1" x14ac:dyDescent="0.2">
      <c r="A11094" t="s">
        <v>22558</v>
      </c>
    </row>
    <row r="11095" spans="1:1" x14ac:dyDescent="0.2">
      <c r="A11095" t="s">
        <v>22559</v>
      </c>
    </row>
    <row r="11096" spans="1:1" x14ac:dyDescent="0.2">
      <c r="A11096" t="s">
        <v>22560</v>
      </c>
    </row>
    <row r="11097" spans="1:1" x14ac:dyDescent="0.2">
      <c r="A11097" t="s">
        <v>22561</v>
      </c>
    </row>
    <row r="11098" spans="1:1" x14ac:dyDescent="0.2">
      <c r="A11098" t="s">
        <v>22562</v>
      </c>
    </row>
    <row r="11099" spans="1:1" x14ac:dyDescent="0.2">
      <c r="A11099" t="s">
        <v>22563</v>
      </c>
    </row>
    <row r="11100" spans="1:1" x14ac:dyDescent="0.2">
      <c r="A11100" t="s">
        <v>22564</v>
      </c>
    </row>
    <row r="11101" spans="1:1" x14ac:dyDescent="0.2">
      <c r="A11101" t="s">
        <v>22565</v>
      </c>
    </row>
    <row r="11102" spans="1:1" x14ac:dyDescent="0.2">
      <c r="A11102" t="s">
        <v>22566</v>
      </c>
    </row>
    <row r="11103" spans="1:1" x14ac:dyDescent="0.2">
      <c r="A11103" t="s">
        <v>22567</v>
      </c>
    </row>
    <row r="11104" spans="1:1" x14ac:dyDescent="0.2">
      <c r="A11104" t="s">
        <v>22568</v>
      </c>
    </row>
    <row r="11105" spans="1:1" x14ac:dyDescent="0.2">
      <c r="A11105" t="s">
        <v>22569</v>
      </c>
    </row>
    <row r="11106" spans="1:1" x14ac:dyDescent="0.2">
      <c r="A11106" t="s">
        <v>22570</v>
      </c>
    </row>
    <row r="11107" spans="1:1" x14ac:dyDescent="0.2">
      <c r="A11107" t="s">
        <v>22571</v>
      </c>
    </row>
    <row r="11108" spans="1:1" x14ac:dyDescent="0.2">
      <c r="A11108" t="s">
        <v>22572</v>
      </c>
    </row>
    <row r="11109" spans="1:1" x14ac:dyDescent="0.2">
      <c r="A11109" t="s">
        <v>22573</v>
      </c>
    </row>
    <row r="11110" spans="1:1" x14ac:dyDescent="0.2">
      <c r="A11110" t="s">
        <v>22574</v>
      </c>
    </row>
    <row r="11111" spans="1:1" x14ac:dyDescent="0.2">
      <c r="A11111" t="s">
        <v>22575</v>
      </c>
    </row>
    <row r="11112" spans="1:1" x14ac:dyDescent="0.2">
      <c r="A11112" t="s">
        <v>22576</v>
      </c>
    </row>
    <row r="11113" spans="1:1" x14ac:dyDescent="0.2">
      <c r="A11113" t="s">
        <v>22577</v>
      </c>
    </row>
    <row r="11114" spans="1:1" x14ac:dyDescent="0.2">
      <c r="A11114" t="s">
        <v>22578</v>
      </c>
    </row>
    <row r="11115" spans="1:1" x14ac:dyDescent="0.2">
      <c r="A11115" t="s">
        <v>22579</v>
      </c>
    </row>
    <row r="11116" spans="1:1" x14ac:dyDescent="0.2">
      <c r="A11116" t="s">
        <v>22580</v>
      </c>
    </row>
    <row r="11117" spans="1:1" x14ac:dyDescent="0.2">
      <c r="A11117" t="s">
        <v>22581</v>
      </c>
    </row>
    <row r="11118" spans="1:1" x14ac:dyDescent="0.2">
      <c r="A11118" t="s">
        <v>22582</v>
      </c>
    </row>
    <row r="11119" spans="1:1" x14ac:dyDescent="0.2">
      <c r="A11119" t="s">
        <v>22583</v>
      </c>
    </row>
    <row r="11120" spans="1:1" x14ac:dyDescent="0.2">
      <c r="A11120" t="s">
        <v>22584</v>
      </c>
    </row>
    <row r="11121" spans="1:1" x14ac:dyDescent="0.2">
      <c r="A11121" t="s">
        <v>22585</v>
      </c>
    </row>
    <row r="11122" spans="1:1" x14ac:dyDescent="0.2">
      <c r="A11122" t="s">
        <v>22586</v>
      </c>
    </row>
    <row r="11123" spans="1:1" x14ac:dyDescent="0.2">
      <c r="A11123" t="s">
        <v>22587</v>
      </c>
    </row>
    <row r="11124" spans="1:1" x14ac:dyDescent="0.2">
      <c r="A11124" t="s">
        <v>22588</v>
      </c>
    </row>
    <row r="11125" spans="1:1" x14ac:dyDescent="0.2">
      <c r="A11125" t="s">
        <v>22589</v>
      </c>
    </row>
    <row r="11126" spans="1:1" x14ac:dyDescent="0.2">
      <c r="A11126" t="s">
        <v>22590</v>
      </c>
    </row>
    <row r="11127" spans="1:1" x14ac:dyDescent="0.2">
      <c r="A11127" t="s">
        <v>22591</v>
      </c>
    </row>
    <row r="11128" spans="1:1" x14ac:dyDescent="0.2">
      <c r="A11128" t="s">
        <v>22592</v>
      </c>
    </row>
    <row r="11129" spans="1:1" x14ac:dyDescent="0.2">
      <c r="A11129" t="s">
        <v>22593</v>
      </c>
    </row>
    <row r="11130" spans="1:1" x14ac:dyDescent="0.2">
      <c r="A11130" t="s">
        <v>22594</v>
      </c>
    </row>
    <row r="11131" spans="1:1" x14ac:dyDescent="0.2">
      <c r="A11131" t="s">
        <v>22595</v>
      </c>
    </row>
    <row r="11132" spans="1:1" x14ac:dyDescent="0.2">
      <c r="A11132" t="s">
        <v>22596</v>
      </c>
    </row>
    <row r="11133" spans="1:1" x14ac:dyDescent="0.2">
      <c r="A11133" t="s">
        <v>22597</v>
      </c>
    </row>
    <row r="11134" spans="1:1" x14ac:dyDescent="0.2">
      <c r="A11134" t="s">
        <v>22598</v>
      </c>
    </row>
    <row r="11135" spans="1:1" x14ac:dyDescent="0.2">
      <c r="A11135" t="s">
        <v>22599</v>
      </c>
    </row>
    <row r="11136" spans="1:1" x14ac:dyDescent="0.2">
      <c r="A11136" t="s">
        <v>22600</v>
      </c>
    </row>
    <row r="11137" spans="1:1" x14ac:dyDescent="0.2">
      <c r="A11137" t="s">
        <v>22601</v>
      </c>
    </row>
    <row r="11138" spans="1:1" x14ac:dyDescent="0.2">
      <c r="A11138" t="s">
        <v>22602</v>
      </c>
    </row>
    <row r="11139" spans="1:1" x14ac:dyDescent="0.2">
      <c r="A11139" t="s">
        <v>22603</v>
      </c>
    </row>
    <row r="11140" spans="1:1" x14ac:dyDescent="0.2">
      <c r="A11140" t="s">
        <v>22604</v>
      </c>
    </row>
    <row r="11141" spans="1:1" x14ac:dyDescent="0.2">
      <c r="A11141" t="s">
        <v>22605</v>
      </c>
    </row>
    <row r="11142" spans="1:1" x14ac:dyDescent="0.2">
      <c r="A11142" t="s">
        <v>22606</v>
      </c>
    </row>
    <row r="11143" spans="1:1" x14ac:dyDescent="0.2">
      <c r="A11143" t="s">
        <v>22607</v>
      </c>
    </row>
    <row r="11144" spans="1:1" x14ac:dyDescent="0.2">
      <c r="A11144" t="s">
        <v>22608</v>
      </c>
    </row>
    <row r="11145" spans="1:1" x14ac:dyDescent="0.2">
      <c r="A11145" t="s">
        <v>22609</v>
      </c>
    </row>
    <row r="11146" spans="1:1" x14ac:dyDescent="0.2">
      <c r="A11146" t="s">
        <v>22610</v>
      </c>
    </row>
    <row r="11147" spans="1:1" x14ac:dyDescent="0.2">
      <c r="A11147" t="s">
        <v>22611</v>
      </c>
    </row>
    <row r="11148" spans="1:1" x14ac:dyDescent="0.2">
      <c r="A11148" t="s">
        <v>22612</v>
      </c>
    </row>
    <row r="11149" spans="1:1" x14ac:dyDescent="0.2">
      <c r="A11149" t="s">
        <v>22613</v>
      </c>
    </row>
    <row r="11150" spans="1:1" x14ac:dyDescent="0.2">
      <c r="A11150" t="s">
        <v>22614</v>
      </c>
    </row>
    <row r="11151" spans="1:1" x14ac:dyDescent="0.2">
      <c r="A11151" t="s">
        <v>22615</v>
      </c>
    </row>
    <row r="11152" spans="1:1" x14ac:dyDescent="0.2">
      <c r="A11152" t="s">
        <v>22616</v>
      </c>
    </row>
    <row r="11153" spans="1:1" x14ac:dyDescent="0.2">
      <c r="A11153" t="s">
        <v>22617</v>
      </c>
    </row>
    <row r="11154" spans="1:1" x14ac:dyDescent="0.2">
      <c r="A11154" t="s">
        <v>22618</v>
      </c>
    </row>
    <row r="11155" spans="1:1" x14ac:dyDescent="0.2">
      <c r="A11155" t="s">
        <v>22619</v>
      </c>
    </row>
    <row r="11156" spans="1:1" x14ac:dyDescent="0.2">
      <c r="A11156" t="s">
        <v>22620</v>
      </c>
    </row>
    <row r="11157" spans="1:1" x14ac:dyDescent="0.2">
      <c r="A11157" t="s">
        <v>22621</v>
      </c>
    </row>
    <row r="11158" spans="1:1" x14ac:dyDescent="0.2">
      <c r="A11158" t="s">
        <v>22622</v>
      </c>
    </row>
    <row r="11159" spans="1:1" x14ac:dyDescent="0.2">
      <c r="A11159" t="s">
        <v>22623</v>
      </c>
    </row>
    <row r="11160" spans="1:1" x14ac:dyDescent="0.2">
      <c r="A11160" t="s">
        <v>22624</v>
      </c>
    </row>
    <row r="11161" spans="1:1" x14ac:dyDescent="0.2">
      <c r="A11161" t="s">
        <v>22625</v>
      </c>
    </row>
    <row r="11162" spans="1:1" x14ac:dyDescent="0.2">
      <c r="A11162" t="s">
        <v>22626</v>
      </c>
    </row>
    <row r="11163" spans="1:1" x14ac:dyDescent="0.2">
      <c r="A11163" t="s">
        <v>22627</v>
      </c>
    </row>
    <row r="11164" spans="1:1" x14ac:dyDescent="0.2">
      <c r="A11164" t="s">
        <v>22628</v>
      </c>
    </row>
    <row r="11165" spans="1:1" x14ac:dyDescent="0.2">
      <c r="A11165" t="s">
        <v>22629</v>
      </c>
    </row>
    <row r="11166" spans="1:1" x14ac:dyDescent="0.2">
      <c r="A11166" t="s">
        <v>22630</v>
      </c>
    </row>
    <row r="11167" spans="1:1" x14ac:dyDescent="0.2">
      <c r="A11167" t="s">
        <v>22631</v>
      </c>
    </row>
    <row r="11168" spans="1:1" x14ac:dyDescent="0.2">
      <c r="A11168" t="s">
        <v>22632</v>
      </c>
    </row>
    <row r="11169" spans="1:1" x14ac:dyDescent="0.2">
      <c r="A11169" t="s">
        <v>22633</v>
      </c>
    </row>
    <row r="11170" spans="1:1" x14ac:dyDescent="0.2">
      <c r="A11170" t="s">
        <v>22634</v>
      </c>
    </row>
    <row r="11171" spans="1:1" x14ac:dyDescent="0.2">
      <c r="A11171" t="s">
        <v>22635</v>
      </c>
    </row>
    <row r="11172" spans="1:1" x14ac:dyDescent="0.2">
      <c r="A11172" t="s">
        <v>22636</v>
      </c>
    </row>
    <row r="11173" spans="1:1" x14ac:dyDescent="0.2">
      <c r="A11173" t="s">
        <v>22637</v>
      </c>
    </row>
    <row r="11174" spans="1:1" x14ac:dyDescent="0.2">
      <c r="A11174" t="s">
        <v>22638</v>
      </c>
    </row>
    <row r="11175" spans="1:1" x14ac:dyDescent="0.2">
      <c r="A11175" t="s">
        <v>22639</v>
      </c>
    </row>
    <row r="11176" spans="1:1" x14ac:dyDescent="0.2">
      <c r="A11176" t="s">
        <v>22640</v>
      </c>
    </row>
    <row r="11177" spans="1:1" x14ac:dyDescent="0.2">
      <c r="A11177" t="s">
        <v>22641</v>
      </c>
    </row>
    <row r="11178" spans="1:1" x14ac:dyDescent="0.2">
      <c r="A11178" t="s">
        <v>22642</v>
      </c>
    </row>
    <row r="11179" spans="1:1" x14ac:dyDescent="0.2">
      <c r="A11179" t="s">
        <v>22643</v>
      </c>
    </row>
    <row r="11180" spans="1:1" x14ac:dyDescent="0.2">
      <c r="A11180" t="s">
        <v>22644</v>
      </c>
    </row>
    <row r="11181" spans="1:1" x14ac:dyDescent="0.2">
      <c r="A11181" t="s">
        <v>22645</v>
      </c>
    </row>
    <row r="11182" spans="1:1" x14ac:dyDescent="0.2">
      <c r="A11182" t="s">
        <v>22646</v>
      </c>
    </row>
    <row r="11183" spans="1:1" x14ac:dyDescent="0.2">
      <c r="A11183" t="s">
        <v>22647</v>
      </c>
    </row>
    <row r="11184" spans="1:1" x14ac:dyDescent="0.2">
      <c r="A11184" t="s">
        <v>22648</v>
      </c>
    </row>
    <row r="11185" spans="1:1" x14ac:dyDescent="0.2">
      <c r="A11185" t="s">
        <v>22649</v>
      </c>
    </row>
    <row r="11186" spans="1:1" x14ac:dyDescent="0.2">
      <c r="A11186" t="s">
        <v>22650</v>
      </c>
    </row>
    <row r="11187" spans="1:1" x14ac:dyDescent="0.2">
      <c r="A11187" t="s">
        <v>22651</v>
      </c>
    </row>
    <row r="11188" spans="1:1" x14ac:dyDescent="0.2">
      <c r="A11188" t="s">
        <v>22652</v>
      </c>
    </row>
    <row r="11189" spans="1:1" x14ac:dyDescent="0.2">
      <c r="A11189" t="s">
        <v>22653</v>
      </c>
    </row>
    <row r="11190" spans="1:1" x14ac:dyDescent="0.2">
      <c r="A11190" t="s">
        <v>22654</v>
      </c>
    </row>
    <row r="11191" spans="1:1" x14ac:dyDescent="0.2">
      <c r="A11191" t="s">
        <v>22655</v>
      </c>
    </row>
    <row r="11192" spans="1:1" x14ac:dyDescent="0.2">
      <c r="A11192" t="s">
        <v>22656</v>
      </c>
    </row>
    <row r="11193" spans="1:1" x14ac:dyDescent="0.2">
      <c r="A11193" t="s">
        <v>22657</v>
      </c>
    </row>
    <row r="11194" spans="1:1" x14ac:dyDescent="0.2">
      <c r="A11194" t="s">
        <v>22658</v>
      </c>
    </row>
    <row r="11195" spans="1:1" x14ac:dyDescent="0.2">
      <c r="A11195" t="s">
        <v>22659</v>
      </c>
    </row>
    <row r="11196" spans="1:1" x14ac:dyDescent="0.2">
      <c r="A11196" t="s">
        <v>22660</v>
      </c>
    </row>
    <row r="11197" spans="1:1" x14ac:dyDescent="0.2">
      <c r="A11197" t="s">
        <v>22661</v>
      </c>
    </row>
    <row r="11198" spans="1:1" x14ac:dyDescent="0.2">
      <c r="A11198" t="s">
        <v>22662</v>
      </c>
    </row>
    <row r="11199" spans="1:1" x14ac:dyDescent="0.2">
      <c r="A11199" t="s">
        <v>22663</v>
      </c>
    </row>
    <row r="11200" spans="1:1" x14ac:dyDescent="0.2">
      <c r="A11200" t="s">
        <v>22664</v>
      </c>
    </row>
    <row r="11201" spans="1:1" x14ac:dyDescent="0.2">
      <c r="A11201" t="s">
        <v>22665</v>
      </c>
    </row>
    <row r="11202" spans="1:1" x14ac:dyDescent="0.2">
      <c r="A11202" t="s">
        <v>22666</v>
      </c>
    </row>
    <row r="11203" spans="1:1" x14ac:dyDescent="0.2">
      <c r="A11203" t="s">
        <v>22667</v>
      </c>
    </row>
    <row r="11204" spans="1:1" x14ac:dyDescent="0.2">
      <c r="A11204" t="s">
        <v>22668</v>
      </c>
    </row>
    <row r="11205" spans="1:1" x14ac:dyDescent="0.2">
      <c r="A11205" t="s">
        <v>22669</v>
      </c>
    </row>
    <row r="11206" spans="1:1" x14ac:dyDescent="0.2">
      <c r="A11206" t="s">
        <v>22670</v>
      </c>
    </row>
    <row r="11207" spans="1:1" x14ac:dyDescent="0.2">
      <c r="A11207" t="s">
        <v>22671</v>
      </c>
    </row>
    <row r="11208" spans="1:1" x14ac:dyDescent="0.2">
      <c r="A11208" t="s">
        <v>22672</v>
      </c>
    </row>
    <row r="11209" spans="1:1" x14ac:dyDescent="0.2">
      <c r="A11209" t="s">
        <v>22673</v>
      </c>
    </row>
    <row r="11210" spans="1:1" x14ac:dyDescent="0.2">
      <c r="A11210" t="s">
        <v>22674</v>
      </c>
    </row>
    <row r="11211" spans="1:1" x14ac:dyDescent="0.2">
      <c r="A11211" t="s">
        <v>22675</v>
      </c>
    </row>
    <row r="11212" spans="1:1" x14ac:dyDescent="0.2">
      <c r="A11212" t="s">
        <v>22676</v>
      </c>
    </row>
    <row r="11213" spans="1:1" x14ac:dyDescent="0.2">
      <c r="A11213" t="s">
        <v>22677</v>
      </c>
    </row>
    <row r="11214" spans="1:1" x14ac:dyDescent="0.2">
      <c r="A11214" t="s">
        <v>22678</v>
      </c>
    </row>
    <row r="11215" spans="1:1" x14ac:dyDescent="0.2">
      <c r="A11215" t="s">
        <v>22679</v>
      </c>
    </row>
    <row r="11216" spans="1:1" x14ac:dyDescent="0.2">
      <c r="A11216" t="s">
        <v>22680</v>
      </c>
    </row>
    <row r="11217" spans="1:1" x14ac:dyDescent="0.2">
      <c r="A11217" t="s">
        <v>22681</v>
      </c>
    </row>
    <row r="11218" spans="1:1" x14ac:dyDescent="0.2">
      <c r="A11218" t="s">
        <v>22682</v>
      </c>
    </row>
    <row r="11219" spans="1:1" x14ac:dyDescent="0.2">
      <c r="A11219" t="s">
        <v>22683</v>
      </c>
    </row>
    <row r="11220" spans="1:1" x14ac:dyDescent="0.2">
      <c r="A11220" t="s">
        <v>22684</v>
      </c>
    </row>
    <row r="11221" spans="1:1" x14ac:dyDescent="0.2">
      <c r="A11221" t="s">
        <v>22685</v>
      </c>
    </row>
    <row r="11222" spans="1:1" x14ac:dyDescent="0.2">
      <c r="A11222" t="s">
        <v>22686</v>
      </c>
    </row>
    <row r="11223" spans="1:1" x14ac:dyDescent="0.2">
      <c r="A11223" t="s">
        <v>22687</v>
      </c>
    </row>
    <row r="11224" spans="1:1" x14ac:dyDescent="0.2">
      <c r="A11224" t="s">
        <v>22688</v>
      </c>
    </row>
    <row r="11225" spans="1:1" x14ac:dyDescent="0.2">
      <c r="A11225" t="s">
        <v>22689</v>
      </c>
    </row>
    <row r="11226" spans="1:1" x14ac:dyDescent="0.2">
      <c r="A11226" t="s">
        <v>22690</v>
      </c>
    </row>
    <row r="11227" spans="1:1" x14ac:dyDescent="0.2">
      <c r="A11227" t="s">
        <v>22691</v>
      </c>
    </row>
    <row r="11228" spans="1:1" x14ac:dyDescent="0.2">
      <c r="A11228" t="s">
        <v>22692</v>
      </c>
    </row>
    <row r="11229" spans="1:1" x14ac:dyDescent="0.2">
      <c r="A11229" t="s">
        <v>22693</v>
      </c>
    </row>
    <row r="11230" spans="1:1" x14ac:dyDescent="0.2">
      <c r="A11230" t="s">
        <v>22694</v>
      </c>
    </row>
    <row r="11231" spans="1:1" x14ac:dyDescent="0.2">
      <c r="A11231" t="s">
        <v>22695</v>
      </c>
    </row>
    <row r="11232" spans="1:1" x14ac:dyDescent="0.2">
      <c r="A11232" t="s">
        <v>22696</v>
      </c>
    </row>
    <row r="11233" spans="1:1" x14ac:dyDescent="0.2">
      <c r="A11233" t="s">
        <v>22697</v>
      </c>
    </row>
    <row r="11234" spans="1:1" x14ac:dyDescent="0.2">
      <c r="A11234" t="s">
        <v>22698</v>
      </c>
    </row>
    <row r="11235" spans="1:1" x14ac:dyDescent="0.2">
      <c r="A11235" t="s">
        <v>22699</v>
      </c>
    </row>
    <row r="11236" spans="1:1" x14ac:dyDescent="0.2">
      <c r="A11236" t="s">
        <v>22700</v>
      </c>
    </row>
    <row r="11237" spans="1:1" x14ac:dyDescent="0.2">
      <c r="A11237" t="s">
        <v>22701</v>
      </c>
    </row>
    <row r="11238" spans="1:1" x14ac:dyDescent="0.2">
      <c r="A11238" t="s">
        <v>22702</v>
      </c>
    </row>
    <row r="11239" spans="1:1" x14ac:dyDescent="0.2">
      <c r="A11239" t="s">
        <v>22703</v>
      </c>
    </row>
    <row r="11240" spans="1:1" x14ac:dyDescent="0.2">
      <c r="A11240" t="s">
        <v>22704</v>
      </c>
    </row>
    <row r="11241" spans="1:1" x14ac:dyDescent="0.2">
      <c r="A11241" t="s">
        <v>22705</v>
      </c>
    </row>
    <row r="11242" spans="1:1" x14ac:dyDescent="0.2">
      <c r="A11242" t="s">
        <v>22706</v>
      </c>
    </row>
    <row r="11243" spans="1:1" x14ac:dyDescent="0.2">
      <c r="A11243" t="s">
        <v>22707</v>
      </c>
    </row>
    <row r="11244" spans="1:1" x14ac:dyDescent="0.2">
      <c r="A11244" t="s">
        <v>22708</v>
      </c>
    </row>
    <row r="11245" spans="1:1" x14ac:dyDescent="0.2">
      <c r="A11245" t="s">
        <v>22709</v>
      </c>
    </row>
    <row r="11246" spans="1:1" x14ac:dyDescent="0.2">
      <c r="A11246" t="s">
        <v>22710</v>
      </c>
    </row>
    <row r="11247" spans="1:1" x14ac:dyDescent="0.2">
      <c r="A11247" t="s">
        <v>22711</v>
      </c>
    </row>
    <row r="11248" spans="1:1" x14ac:dyDescent="0.2">
      <c r="A11248" t="s">
        <v>22712</v>
      </c>
    </row>
    <row r="11249" spans="1:1" x14ac:dyDescent="0.2">
      <c r="A11249" t="s">
        <v>22713</v>
      </c>
    </row>
    <row r="11250" spans="1:1" x14ac:dyDescent="0.2">
      <c r="A11250" t="s">
        <v>22714</v>
      </c>
    </row>
    <row r="11251" spans="1:1" x14ac:dyDescent="0.2">
      <c r="A11251" t="s">
        <v>22715</v>
      </c>
    </row>
    <row r="11252" spans="1:1" x14ac:dyDescent="0.2">
      <c r="A11252" t="s">
        <v>22716</v>
      </c>
    </row>
    <row r="11253" spans="1:1" x14ac:dyDescent="0.2">
      <c r="A11253" t="s">
        <v>22717</v>
      </c>
    </row>
    <row r="11254" spans="1:1" x14ac:dyDescent="0.2">
      <c r="A11254" t="s">
        <v>22718</v>
      </c>
    </row>
    <row r="11255" spans="1:1" x14ac:dyDescent="0.2">
      <c r="A11255" t="s">
        <v>22719</v>
      </c>
    </row>
    <row r="11256" spans="1:1" x14ac:dyDescent="0.2">
      <c r="A11256" t="s">
        <v>22720</v>
      </c>
    </row>
    <row r="11257" spans="1:1" x14ac:dyDescent="0.2">
      <c r="A11257" t="s">
        <v>22721</v>
      </c>
    </row>
    <row r="11258" spans="1:1" x14ac:dyDescent="0.2">
      <c r="A11258" t="s">
        <v>22722</v>
      </c>
    </row>
    <row r="11259" spans="1:1" x14ac:dyDescent="0.2">
      <c r="A11259" t="s">
        <v>22723</v>
      </c>
    </row>
    <row r="11260" spans="1:1" x14ac:dyDescent="0.2">
      <c r="A11260" t="s">
        <v>22724</v>
      </c>
    </row>
    <row r="11261" spans="1:1" x14ac:dyDescent="0.2">
      <c r="A11261" t="s">
        <v>22725</v>
      </c>
    </row>
    <row r="11262" spans="1:1" x14ac:dyDescent="0.2">
      <c r="A11262" t="s">
        <v>22726</v>
      </c>
    </row>
    <row r="11263" spans="1:1" x14ac:dyDescent="0.2">
      <c r="A11263" t="s">
        <v>22727</v>
      </c>
    </row>
    <row r="11264" spans="1:1" x14ac:dyDescent="0.2">
      <c r="A11264" t="s">
        <v>22728</v>
      </c>
    </row>
    <row r="11265" spans="1:1" x14ac:dyDescent="0.2">
      <c r="A11265" t="s">
        <v>22729</v>
      </c>
    </row>
    <row r="11266" spans="1:1" x14ac:dyDescent="0.2">
      <c r="A11266" t="s">
        <v>22730</v>
      </c>
    </row>
    <row r="11267" spans="1:1" x14ac:dyDescent="0.2">
      <c r="A11267" t="s">
        <v>22731</v>
      </c>
    </row>
    <row r="11268" spans="1:1" x14ac:dyDescent="0.2">
      <c r="A11268" t="s">
        <v>22732</v>
      </c>
    </row>
    <row r="11269" spans="1:1" x14ac:dyDescent="0.2">
      <c r="A11269" t="s">
        <v>22733</v>
      </c>
    </row>
    <row r="11270" spans="1:1" x14ac:dyDescent="0.2">
      <c r="A11270" t="s">
        <v>22734</v>
      </c>
    </row>
    <row r="11271" spans="1:1" x14ac:dyDescent="0.2">
      <c r="A11271" t="s">
        <v>22735</v>
      </c>
    </row>
    <row r="11272" spans="1:1" x14ac:dyDescent="0.2">
      <c r="A11272" t="s">
        <v>22736</v>
      </c>
    </row>
    <row r="11273" spans="1:1" x14ac:dyDescent="0.2">
      <c r="A11273" t="s">
        <v>22737</v>
      </c>
    </row>
    <row r="11274" spans="1:1" x14ac:dyDescent="0.2">
      <c r="A11274" t="s">
        <v>22738</v>
      </c>
    </row>
    <row r="11275" spans="1:1" x14ac:dyDescent="0.2">
      <c r="A11275" t="s">
        <v>22739</v>
      </c>
    </row>
    <row r="11276" spans="1:1" x14ac:dyDescent="0.2">
      <c r="A11276" t="s">
        <v>22740</v>
      </c>
    </row>
    <row r="11277" spans="1:1" x14ac:dyDescent="0.2">
      <c r="A11277" t="s">
        <v>22741</v>
      </c>
    </row>
    <row r="11278" spans="1:1" x14ac:dyDescent="0.2">
      <c r="A11278" t="s">
        <v>22742</v>
      </c>
    </row>
    <row r="11279" spans="1:1" x14ac:dyDescent="0.2">
      <c r="A11279" t="s">
        <v>22743</v>
      </c>
    </row>
    <row r="11280" spans="1:1" x14ac:dyDescent="0.2">
      <c r="A11280" t="s">
        <v>22744</v>
      </c>
    </row>
    <row r="11281" spans="1:1" x14ac:dyDescent="0.2">
      <c r="A11281" t="s">
        <v>22745</v>
      </c>
    </row>
    <row r="11282" spans="1:1" x14ac:dyDescent="0.2">
      <c r="A11282" t="s">
        <v>22746</v>
      </c>
    </row>
    <row r="11283" spans="1:1" x14ac:dyDescent="0.2">
      <c r="A11283" t="s">
        <v>22747</v>
      </c>
    </row>
    <row r="11284" spans="1:1" x14ac:dyDescent="0.2">
      <c r="A11284" t="s">
        <v>22748</v>
      </c>
    </row>
    <row r="11285" spans="1:1" x14ac:dyDescent="0.2">
      <c r="A11285" t="s">
        <v>22749</v>
      </c>
    </row>
    <row r="11286" spans="1:1" x14ac:dyDescent="0.2">
      <c r="A11286" t="s">
        <v>22750</v>
      </c>
    </row>
    <row r="11287" spans="1:1" x14ac:dyDescent="0.2">
      <c r="A11287" t="s">
        <v>22751</v>
      </c>
    </row>
    <row r="11288" spans="1:1" x14ac:dyDescent="0.2">
      <c r="A11288" t="s">
        <v>22752</v>
      </c>
    </row>
    <row r="11289" spans="1:1" x14ac:dyDescent="0.2">
      <c r="A11289" t="s">
        <v>22753</v>
      </c>
    </row>
    <row r="11290" spans="1:1" x14ac:dyDescent="0.2">
      <c r="A11290" t="s">
        <v>22754</v>
      </c>
    </row>
    <row r="11291" spans="1:1" x14ac:dyDescent="0.2">
      <c r="A11291" t="s">
        <v>22755</v>
      </c>
    </row>
    <row r="11292" spans="1:1" x14ac:dyDescent="0.2">
      <c r="A11292" t="s">
        <v>22756</v>
      </c>
    </row>
    <row r="11293" spans="1:1" x14ac:dyDescent="0.2">
      <c r="A11293" t="s">
        <v>22757</v>
      </c>
    </row>
    <row r="11294" spans="1:1" x14ac:dyDescent="0.2">
      <c r="A11294" t="s">
        <v>22758</v>
      </c>
    </row>
    <row r="11295" spans="1:1" x14ac:dyDescent="0.2">
      <c r="A11295" t="s">
        <v>22759</v>
      </c>
    </row>
    <row r="11296" spans="1:1" x14ac:dyDescent="0.2">
      <c r="A11296" t="s">
        <v>22760</v>
      </c>
    </row>
    <row r="11297" spans="1:1" x14ac:dyDescent="0.2">
      <c r="A11297" t="s">
        <v>22761</v>
      </c>
    </row>
    <row r="11298" spans="1:1" x14ac:dyDescent="0.2">
      <c r="A11298" t="s">
        <v>22762</v>
      </c>
    </row>
    <row r="11299" spans="1:1" x14ac:dyDescent="0.2">
      <c r="A11299" t="s">
        <v>22763</v>
      </c>
    </row>
    <row r="11300" spans="1:1" x14ac:dyDescent="0.2">
      <c r="A11300" t="s">
        <v>22764</v>
      </c>
    </row>
    <row r="11301" spans="1:1" x14ac:dyDescent="0.2">
      <c r="A11301" t="s">
        <v>22765</v>
      </c>
    </row>
    <row r="11302" spans="1:1" x14ac:dyDescent="0.2">
      <c r="A11302" t="s">
        <v>22766</v>
      </c>
    </row>
    <row r="11303" spans="1:1" x14ac:dyDescent="0.2">
      <c r="A11303" t="s">
        <v>22767</v>
      </c>
    </row>
    <row r="11304" spans="1:1" x14ac:dyDescent="0.2">
      <c r="A11304" t="s">
        <v>22768</v>
      </c>
    </row>
    <row r="11305" spans="1:1" x14ac:dyDescent="0.2">
      <c r="A11305" t="s">
        <v>22769</v>
      </c>
    </row>
    <row r="11306" spans="1:1" x14ac:dyDescent="0.2">
      <c r="A11306" t="s">
        <v>22770</v>
      </c>
    </row>
    <row r="11307" spans="1:1" x14ac:dyDescent="0.2">
      <c r="A11307" t="s">
        <v>22771</v>
      </c>
    </row>
    <row r="11308" spans="1:1" x14ac:dyDescent="0.2">
      <c r="A11308" t="s">
        <v>22772</v>
      </c>
    </row>
    <row r="11309" spans="1:1" x14ac:dyDescent="0.2">
      <c r="A11309" t="s">
        <v>22773</v>
      </c>
    </row>
    <row r="11310" spans="1:1" x14ac:dyDescent="0.2">
      <c r="A11310" t="s">
        <v>22774</v>
      </c>
    </row>
    <row r="11311" spans="1:1" x14ac:dyDescent="0.2">
      <c r="A11311" t="s">
        <v>22775</v>
      </c>
    </row>
    <row r="11312" spans="1:1" x14ac:dyDescent="0.2">
      <c r="A11312" t="s">
        <v>22776</v>
      </c>
    </row>
    <row r="11313" spans="1:1" x14ac:dyDescent="0.2">
      <c r="A11313" t="s">
        <v>22777</v>
      </c>
    </row>
    <row r="11314" spans="1:1" x14ac:dyDescent="0.2">
      <c r="A11314" t="s">
        <v>22778</v>
      </c>
    </row>
    <row r="11315" spans="1:1" x14ac:dyDescent="0.2">
      <c r="A11315" t="s">
        <v>22779</v>
      </c>
    </row>
    <row r="11316" spans="1:1" x14ac:dyDescent="0.2">
      <c r="A11316" t="s">
        <v>22780</v>
      </c>
    </row>
    <row r="11317" spans="1:1" x14ac:dyDescent="0.2">
      <c r="A11317" t="s">
        <v>22781</v>
      </c>
    </row>
    <row r="11318" spans="1:1" x14ac:dyDescent="0.2">
      <c r="A11318" t="s">
        <v>22782</v>
      </c>
    </row>
    <row r="11319" spans="1:1" x14ac:dyDescent="0.2">
      <c r="A11319" t="s">
        <v>22783</v>
      </c>
    </row>
    <row r="11320" spans="1:1" x14ac:dyDescent="0.2">
      <c r="A11320" t="s">
        <v>22784</v>
      </c>
    </row>
    <row r="11321" spans="1:1" x14ac:dyDescent="0.2">
      <c r="A11321" t="s">
        <v>22785</v>
      </c>
    </row>
    <row r="11322" spans="1:1" x14ac:dyDescent="0.2">
      <c r="A11322" t="s">
        <v>22786</v>
      </c>
    </row>
    <row r="11323" spans="1:1" x14ac:dyDescent="0.2">
      <c r="A11323" t="s">
        <v>22787</v>
      </c>
    </row>
    <row r="11324" spans="1:1" x14ac:dyDescent="0.2">
      <c r="A11324" t="s">
        <v>22788</v>
      </c>
    </row>
    <row r="11325" spans="1:1" x14ac:dyDescent="0.2">
      <c r="A11325" t="s">
        <v>22789</v>
      </c>
    </row>
    <row r="11326" spans="1:1" x14ac:dyDescent="0.2">
      <c r="A11326" t="s">
        <v>22790</v>
      </c>
    </row>
    <row r="11327" spans="1:1" x14ac:dyDescent="0.2">
      <c r="A11327" t="s">
        <v>22791</v>
      </c>
    </row>
    <row r="11328" spans="1:1" x14ac:dyDescent="0.2">
      <c r="A11328" t="s">
        <v>22792</v>
      </c>
    </row>
    <row r="11329" spans="1:1" x14ac:dyDescent="0.2">
      <c r="A11329" t="s">
        <v>22793</v>
      </c>
    </row>
    <row r="11330" spans="1:1" x14ac:dyDescent="0.2">
      <c r="A11330" t="s">
        <v>22794</v>
      </c>
    </row>
    <row r="11331" spans="1:1" x14ac:dyDescent="0.2">
      <c r="A11331" t="s">
        <v>22795</v>
      </c>
    </row>
    <row r="11332" spans="1:1" x14ac:dyDescent="0.2">
      <c r="A11332" t="s">
        <v>22796</v>
      </c>
    </row>
    <row r="11333" spans="1:1" x14ac:dyDescent="0.2">
      <c r="A11333" t="s">
        <v>22797</v>
      </c>
    </row>
    <row r="11334" spans="1:1" x14ac:dyDescent="0.2">
      <c r="A11334" t="s">
        <v>22798</v>
      </c>
    </row>
    <row r="11335" spans="1:1" x14ac:dyDescent="0.2">
      <c r="A11335" t="s">
        <v>22799</v>
      </c>
    </row>
    <row r="11336" spans="1:1" x14ac:dyDescent="0.2">
      <c r="A11336" t="s">
        <v>22800</v>
      </c>
    </row>
    <row r="11337" spans="1:1" x14ac:dyDescent="0.2">
      <c r="A11337" t="s">
        <v>22801</v>
      </c>
    </row>
    <row r="11338" spans="1:1" x14ac:dyDescent="0.2">
      <c r="A11338" t="s">
        <v>22802</v>
      </c>
    </row>
    <row r="11339" spans="1:1" x14ac:dyDescent="0.2">
      <c r="A11339" t="s">
        <v>22803</v>
      </c>
    </row>
    <row r="11340" spans="1:1" x14ac:dyDescent="0.2">
      <c r="A11340" t="s">
        <v>22804</v>
      </c>
    </row>
    <row r="11341" spans="1:1" x14ac:dyDescent="0.2">
      <c r="A11341" t="s">
        <v>22805</v>
      </c>
    </row>
    <row r="11342" spans="1:1" x14ac:dyDescent="0.2">
      <c r="A11342" t="s">
        <v>22806</v>
      </c>
    </row>
    <row r="11343" spans="1:1" x14ac:dyDescent="0.2">
      <c r="A11343" t="s">
        <v>22807</v>
      </c>
    </row>
    <row r="11344" spans="1:1" x14ac:dyDescent="0.2">
      <c r="A11344" t="s">
        <v>22808</v>
      </c>
    </row>
    <row r="11345" spans="1:1" x14ac:dyDescent="0.2">
      <c r="A11345" t="s">
        <v>22809</v>
      </c>
    </row>
    <row r="11346" spans="1:1" x14ac:dyDescent="0.2">
      <c r="A11346" t="s">
        <v>22810</v>
      </c>
    </row>
    <row r="11347" spans="1:1" x14ac:dyDescent="0.2">
      <c r="A11347" t="s">
        <v>22811</v>
      </c>
    </row>
    <row r="11348" spans="1:1" x14ac:dyDescent="0.2">
      <c r="A11348" t="s">
        <v>22812</v>
      </c>
    </row>
    <row r="11349" spans="1:1" x14ac:dyDescent="0.2">
      <c r="A11349" t="s">
        <v>22813</v>
      </c>
    </row>
    <row r="11350" spans="1:1" x14ac:dyDescent="0.2">
      <c r="A11350" t="s">
        <v>22814</v>
      </c>
    </row>
    <row r="11351" spans="1:1" x14ac:dyDescent="0.2">
      <c r="A11351" t="s">
        <v>22815</v>
      </c>
    </row>
    <row r="11352" spans="1:1" x14ac:dyDescent="0.2">
      <c r="A11352" t="s">
        <v>22816</v>
      </c>
    </row>
    <row r="11353" spans="1:1" x14ac:dyDescent="0.2">
      <c r="A11353" t="s">
        <v>22817</v>
      </c>
    </row>
    <row r="11354" spans="1:1" x14ac:dyDescent="0.2">
      <c r="A11354" t="s">
        <v>22818</v>
      </c>
    </row>
    <row r="11355" spans="1:1" x14ac:dyDescent="0.2">
      <c r="A11355" t="s">
        <v>22819</v>
      </c>
    </row>
    <row r="11356" spans="1:1" x14ac:dyDescent="0.2">
      <c r="A11356" t="s">
        <v>22820</v>
      </c>
    </row>
    <row r="11357" spans="1:1" x14ac:dyDescent="0.2">
      <c r="A11357" t="s">
        <v>22821</v>
      </c>
    </row>
    <row r="11358" spans="1:1" x14ac:dyDescent="0.2">
      <c r="A11358" t="s">
        <v>22822</v>
      </c>
    </row>
    <row r="11359" spans="1:1" x14ac:dyDescent="0.2">
      <c r="A11359" t="s">
        <v>22823</v>
      </c>
    </row>
    <row r="11360" spans="1:1" x14ac:dyDescent="0.2">
      <c r="A11360" t="s">
        <v>22824</v>
      </c>
    </row>
    <row r="11361" spans="1:1" x14ac:dyDescent="0.2">
      <c r="A11361" t="s">
        <v>22825</v>
      </c>
    </row>
    <row r="11362" spans="1:1" x14ac:dyDescent="0.2">
      <c r="A11362" t="s">
        <v>22826</v>
      </c>
    </row>
    <row r="11363" spans="1:1" x14ac:dyDescent="0.2">
      <c r="A11363" t="s">
        <v>22827</v>
      </c>
    </row>
    <row r="11364" spans="1:1" x14ac:dyDescent="0.2">
      <c r="A11364" t="s">
        <v>22828</v>
      </c>
    </row>
    <row r="11365" spans="1:1" x14ac:dyDescent="0.2">
      <c r="A11365" t="s">
        <v>22829</v>
      </c>
    </row>
    <row r="11366" spans="1:1" x14ac:dyDescent="0.2">
      <c r="A11366" t="s">
        <v>22830</v>
      </c>
    </row>
    <row r="11367" spans="1:1" x14ac:dyDescent="0.2">
      <c r="A11367" t="s">
        <v>22831</v>
      </c>
    </row>
    <row r="11368" spans="1:1" x14ac:dyDescent="0.2">
      <c r="A11368" t="s">
        <v>22832</v>
      </c>
    </row>
    <row r="11369" spans="1:1" x14ac:dyDescent="0.2">
      <c r="A11369" t="s">
        <v>22833</v>
      </c>
    </row>
    <row r="11370" spans="1:1" x14ac:dyDescent="0.2">
      <c r="A11370" t="s">
        <v>22834</v>
      </c>
    </row>
    <row r="11371" spans="1:1" x14ac:dyDescent="0.2">
      <c r="A11371" t="s">
        <v>22835</v>
      </c>
    </row>
    <row r="11372" spans="1:1" x14ac:dyDescent="0.2">
      <c r="A11372" t="s">
        <v>22836</v>
      </c>
    </row>
    <row r="11373" spans="1:1" x14ac:dyDescent="0.2">
      <c r="A11373" t="s">
        <v>22837</v>
      </c>
    </row>
    <row r="11374" spans="1:1" x14ac:dyDescent="0.2">
      <c r="A11374" t="s">
        <v>22838</v>
      </c>
    </row>
    <row r="11375" spans="1:1" x14ac:dyDescent="0.2">
      <c r="A11375" t="s">
        <v>22839</v>
      </c>
    </row>
    <row r="11376" spans="1:1" x14ac:dyDescent="0.2">
      <c r="A11376" t="s">
        <v>22840</v>
      </c>
    </row>
    <row r="11377" spans="1:1" x14ac:dyDescent="0.2">
      <c r="A11377" t="s">
        <v>22841</v>
      </c>
    </row>
    <row r="11378" spans="1:1" x14ac:dyDescent="0.2">
      <c r="A11378" t="s">
        <v>22842</v>
      </c>
    </row>
    <row r="11379" spans="1:1" x14ac:dyDescent="0.2">
      <c r="A11379" t="s">
        <v>22843</v>
      </c>
    </row>
    <row r="11380" spans="1:1" x14ac:dyDescent="0.2">
      <c r="A11380" t="s">
        <v>22844</v>
      </c>
    </row>
    <row r="11381" spans="1:1" x14ac:dyDescent="0.2">
      <c r="A11381" t="s">
        <v>22845</v>
      </c>
    </row>
    <row r="11382" spans="1:1" x14ac:dyDescent="0.2">
      <c r="A11382" t="s">
        <v>22846</v>
      </c>
    </row>
    <row r="11383" spans="1:1" x14ac:dyDescent="0.2">
      <c r="A11383" t="s">
        <v>22847</v>
      </c>
    </row>
    <row r="11384" spans="1:1" x14ac:dyDescent="0.2">
      <c r="A11384" t="s">
        <v>22848</v>
      </c>
    </row>
    <row r="11385" spans="1:1" x14ac:dyDescent="0.2">
      <c r="A11385" t="s">
        <v>22849</v>
      </c>
    </row>
    <row r="11386" spans="1:1" x14ac:dyDescent="0.2">
      <c r="A11386" t="s">
        <v>22850</v>
      </c>
    </row>
    <row r="11387" spans="1:1" x14ac:dyDescent="0.2">
      <c r="A11387" t="s">
        <v>22851</v>
      </c>
    </row>
    <row r="11388" spans="1:1" x14ac:dyDescent="0.2">
      <c r="A11388" t="s">
        <v>22852</v>
      </c>
    </row>
    <row r="11389" spans="1:1" x14ac:dyDescent="0.2">
      <c r="A11389" t="s">
        <v>22853</v>
      </c>
    </row>
    <row r="11390" spans="1:1" x14ac:dyDescent="0.2">
      <c r="A11390" t="s">
        <v>22854</v>
      </c>
    </row>
    <row r="11391" spans="1:1" x14ac:dyDescent="0.2">
      <c r="A11391" t="s">
        <v>22855</v>
      </c>
    </row>
    <row r="11392" spans="1:1" x14ac:dyDescent="0.2">
      <c r="A11392" t="s">
        <v>22856</v>
      </c>
    </row>
    <row r="11393" spans="1:1" x14ac:dyDescent="0.2">
      <c r="A11393" t="s">
        <v>22857</v>
      </c>
    </row>
    <row r="11394" spans="1:1" x14ac:dyDescent="0.2">
      <c r="A11394" t="s">
        <v>22858</v>
      </c>
    </row>
    <row r="11395" spans="1:1" x14ac:dyDescent="0.2">
      <c r="A11395" t="s">
        <v>22859</v>
      </c>
    </row>
    <row r="11396" spans="1:1" x14ac:dyDescent="0.2">
      <c r="A11396" t="s">
        <v>22860</v>
      </c>
    </row>
    <row r="11397" spans="1:1" x14ac:dyDescent="0.2">
      <c r="A11397" t="s">
        <v>22861</v>
      </c>
    </row>
    <row r="11398" spans="1:1" x14ac:dyDescent="0.2">
      <c r="A11398" t="s">
        <v>22862</v>
      </c>
    </row>
    <row r="11399" spans="1:1" x14ac:dyDescent="0.2">
      <c r="A11399" t="s">
        <v>22863</v>
      </c>
    </row>
    <row r="11400" spans="1:1" x14ac:dyDescent="0.2">
      <c r="A11400" t="s">
        <v>22864</v>
      </c>
    </row>
    <row r="11401" spans="1:1" x14ac:dyDescent="0.2">
      <c r="A11401" t="s">
        <v>22865</v>
      </c>
    </row>
    <row r="11402" spans="1:1" x14ac:dyDescent="0.2">
      <c r="A11402" t="s">
        <v>22866</v>
      </c>
    </row>
    <row r="11403" spans="1:1" x14ac:dyDescent="0.2">
      <c r="A11403" t="s">
        <v>22867</v>
      </c>
    </row>
    <row r="11404" spans="1:1" x14ac:dyDescent="0.2">
      <c r="A11404" t="s">
        <v>22868</v>
      </c>
    </row>
    <row r="11405" spans="1:1" x14ac:dyDescent="0.2">
      <c r="A11405" t="s">
        <v>22869</v>
      </c>
    </row>
    <row r="11406" spans="1:1" x14ac:dyDescent="0.2">
      <c r="A11406" t="s">
        <v>22870</v>
      </c>
    </row>
    <row r="11407" spans="1:1" x14ac:dyDescent="0.2">
      <c r="A11407" t="s">
        <v>22871</v>
      </c>
    </row>
    <row r="11408" spans="1:1" x14ac:dyDescent="0.2">
      <c r="A11408" t="s">
        <v>22872</v>
      </c>
    </row>
    <row r="11409" spans="1:1" x14ac:dyDescent="0.2">
      <c r="A11409" t="s">
        <v>22873</v>
      </c>
    </row>
    <row r="11410" spans="1:1" x14ac:dyDescent="0.2">
      <c r="A11410" t="s">
        <v>22874</v>
      </c>
    </row>
    <row r="11411" spans="1:1" x14ac:dyDescent="0.2">
      <c r="A11411" t="s">
        <v>22875</v>
      </c>
    </row>
    <row r="11412" spans="1:1" x14ac:dyDescent="0.2">
      <c r="A11412" t="s">
        <v>22876</v>
      </c>
    </row>
    <row r="11413" spans="1:1" x14ac:dyDescent="0.2">
      <c r="A11413" t="s">
        <v>22877</v>
      </c>
    </row>
    <row r="11414" spans="1:1" x14ac:dyDescent="0.2">
      <c r="A11414" t="s">
        <v>22878</v>
      </c>
    </row>
    <row r="11415" spans="1:1" x14ac:dyDescent="0.2">
      <c r="A11415" t="s">
        <v>22879</v>
      </c>
    </row>
    <row r="11416" spans="1:1" x14ac:dyDescent="0.2">
      <c r="A11416" t="s">
        <v>22880</v>
      </c>
    </row>
    <row r="11417" spans="1:1" x14ac:dyDescent="0.2">
      <c r="A11417" t="s">
        <v>22881</v>
      </c>
    </row>
    <row r="11418" spans="1:1" x14ac:dyDescent="0.2">
      <c r="A11418" t="s">
        <v>22882</v>
      </c>
    </row>
    <row r="11419" spans="1:1" x14ac:dyDescent="0.2">
      <c r="A11419" t="s">
        <v>22883</v>
      </c>
    </row>
    <row r="11420" spans="1:1" x14ac:dyDescent="0.2">
      <c r="A11420" t="s">
        <v>22884</v>
      </c>
    </row>
    <row r="11421" spans="1:1" x14ac:dyDescent="0.2">
      <c r="A11421" t="s">
        <v>22885</v>
      </c>
    </row>
    <row r="11422" spans="1:1" x14ac:dyDescent="0.2">
      <c r="A11422" t="s">
        <v>22886</v>
      </c>
    </row>
    <row r="11423" spans="1:1" x14ac:dyDescent="0.2">
      <c r="A11423" t="s">
        <v>22887</v>
      </c>
    </row>
    <row r="11424" spans="1:1" x14ac:dyDescent="0.2">
      <c r="A11424" t="s">
        <v>22888</v>
      </c>
    </row>
    <row r="11425" spans="1:1" x14ac:dyDescent="0.2">
      <c r="A11425" t="s">
        <v>22889</v>
      </c>
    </row>
    <row r="11426" spans="1:1" x14ac:dyDescent="0.2">
      <c r="A11426" t="s">
        <v>22890</v>
      </c>
    </row>
    <row r="11427" spans="1:1" x14ac:dyDescent="0.2">
      <c r="A11427" t="s">
        <v>22891</v>
      </c>
    </row>
    <row r="11428" spans="1:1" x14ac:dyDescent="0.2">
      <c r="A11428" t="s">
        <v>22892</v>
      </c>
    </row>
    <row r="11429" spans="1:1" x14ac:dyDescent="0.2">
      <c r="A11429" t="s">
        <v>22893</v>
      </c>
    </row>
    <row r="11430" spans="1:1" x14ac:dyDescent="0.2">
      <c r="A11430" t="s">
        <v>22894</v>
      </c>
    </row>
    <row r="11431" spans="1:1" x14ac:dyDescent="0.2">
      <c r="A11431" t="s">
        <v>22895</v>
      </c>
    </row>
    <row r="11432" spans="1:1" x14ac:dyDescent="0.2">
      <c r="A11432" t="s">
        <v>22896</v>
      </c>
    </row>
    <row r="11433" spans="1:1" x14ac:dyDescent="0.2">
      <c r="A11433" t="s">
        <v>22897</v>
      </c>
    </row>
    <row r="11434" spans="1:1" x14ac:dyDescent="0.2">
      <c r="A11434" t="s">
        <v>22898</v>
      </c>
    </row>
    <row r="11435" spans="1:1" x14ac:dyDescent="0.2">
      <c r="A11435" t="s">
        <v>22899</v>
      </c>
    </row>
    <row r="11436" spans="1:1" x14ac:dyDescent="0.2">
      <c r="A11436" t="s">
        <v>22900</v>
      </c>
    </row>
    <row r="11437" spans="1:1" x14ac:dyDescent="0.2">
      <c r="A11437" t="s">
        <v>22901</v>
      </c>
    </row>
    <row r="11438" spans="1:1" x14ac:dyDescent="0.2">
      <c r="A11438" t="s">
        <v>22902</v>
      </c>
    </row>
    <row r="11439" spans="1:1" x14ac:dyDescent="0.2">
      <c r="A11439" t="s">
        <v>22903</v>
      </c>
    </row>
    <row r="11440" spans="1:1" x14ac:dyDescent="0.2">
      <c r="A11440" t="s">
        <v>22904</v>
      </c>
    </row>
    <row r="11441" spans="1:1" x14ac:dyDescent="0.2">
      <c r="A11441" t="s">
        <v>22905</v>
      </c>
    </row>
    <row r="11442" spans="1:1" x14ac:dyDescent="0.2">
      <c r="A11442" t="s">
        <v>22906</v>
      </c>
    </row>
    <row r="11443" spans="1:1" x14ac:dyDescent="0.2">
      <c r="A11443" t="s">
        <v>22907</v>
      </c>
    </row>
    <row r="11444" spans="1:1" x14ac:dyDescent="0.2">
      <c r="A11444" t="s">
        <v>22908</v>
      </c>
    </row>
    <row r="11445" spans="1:1" x14ac:dyDescent="0.2">
      <c r="A11445" t="s">
        <v>22909</v>
      </c>
    </row>
    <row r="11446" spans="1:1" x14ac:dyDescent="0.2">
      <c r="A11446" t="s">
        <v>22910</v>
      </c>
    </row>
    <row r="11447" spans="1:1" x14ac:dyDescent="0.2">
      <c r="A11447" t="s">
        <v>22911</v>
      </c>
    </row>
    <row r="11448" spans="1:1" x14ac:dyDescent="0.2">
      <c r="A11448" t="s">
        <v>22912</v>
      </c>
    </row>
    <row r="11449" spans="1:1" x14ac:dyDescent="0.2">
      <c r="A11449" t="s">
        <v>22913</v>
      </c>
    </row>
    <row r="11450" spans="1:1" x14ac:dyDescent="0.2">
      <c r="A11450" t="s">
        <v>22914</v>
      </c>
    </row>
    <row r="11451" spans="1:1" x14ac:dyDescent="0.2">
      <c r="A11451" t="s">
        <v>22915</v>
      </c>
    </row>
    <row r="11452" spans="1:1" x14ac:dyDescent="0.2">
      <c r="A11452" t="s">
        <v>22916</v>
      </c>
    </row>
    <row r="11453" spans="1:1" x14ac:dyDescent="0.2">
      <c r="A11453" t="s">
        <v>22917</v>
      </c>
    </row>
    <row r="11454" spans="1:1" x14ac:dyDescent="0.2">
      <c r="A11454" t="s">
        <v>22918</v>
      </c>
    </row>
    <row r="11455" spans="1:1" x14ac:dyDescent="0.2">
      <c r="A11455" t="s">
        <v>22919</v>
      </c>
    </row>
    <row r="11456" spans="1:1" x14ac:dyDescent="0.2">
      <c r="A11456" t="s">
        <v>22920</v>
      </c>
    </row>
    <row r="11457" spans="1:1" x14ac:dyDescent="0.2">
      <c r="A11457" t="s">
        <v>22921</v>
      </c>
    </row>
    <row r="11458" spans="1:1" x14ac:dyDescent="0.2">
      <c r="A11458" t="s">
        <v>22922</v>
      </c>
    </row>
    <row r="11459" spans="1:1" x14ac:dyDescent="0.2">
      <c r="A11459" t="s">
        <v>22923</v>
      </c>
    </row>
    <row r="11460" spans="1:1" x14ac:dyDescent="0.2">
      <c r="A11460" t="s">
        <v>22924</v>
      </c>
    </row>
    <row r="11461" spans="1:1" x14ac:dyDescent="0.2">
      <c r="A11461" t="s">
        <v>22925</v>
      </c>
    </row>
    <row r="11462" spans="1:1" x14ac:dyDescent="0.2">
      <c r="A11462" t="s">
        <v>22926</v>
      </c>
    </row>
    <row r="11463" spans="1:1" x14ac:dyDescent="0.2">
      <c r="A11463" t="s">
        <v>22927</v>
      </c>
    </row>
    <row r="11464" spans="1:1" x14ac:dyDescent="0.2">
      <c r="A11464" t="s">
        <v>22928</v>
      </c>
    </row>
    <row r="11465" spans="1:1" x14ac:dyDescent="0.2">
      <c r="A11465" t="s">
        <v>22929</v>
      </c>
    </row>
    <row r="11466" spans="1:1" x14ac:dyDescent="0.2">
      <c r="A11466" t="s">
        <v>22930</v>
      </c>
    </row>
    <row r="11467" spans="1:1" x14ac:dyDescent="0.2">
      <c r="A11467" t="s">
        <v>22931</v>
      </c>
    </row>
    <row r="11468" spans="1:1" x14ac:dyDescent="0.2">
      <c r="A11468" t="s">
        <v>22932</v>
      </c>
    </row>
    <row r="11469" spans="1:1" x14ac:dyDescent="0.2">
      <c r="A11469" t="s">
        <v>22933</v>
      </c>
    </row>
    <row r="11470" spans="1:1" x14ac:dyDescent="0.2">
      <c r="A11470" t="s">
        <v>22934</v>
      </c>
    </row>
    <row r="11471" spans="1:1" x14ac:dyDescent="0.2">
      <c r="A11471" t="s">
        <v>22935</v>
      </c>
    </row>
    <row r="11472" spans="1:1" x14ac:dyDescent="0.2">
      <c r="A11472" t="s">
        <v>22936</v>
      </c>
    </row>
    <row r="11473" spans="1:1" x14ac:dyDescent="0.2">
      <c r="A11473" t="s">
        <v>22937</v>
      </c>
    </row>
    <row r="11474" spans="1:1" x14ac:dyDescent="0.2">
      <c r="A11474" t="s">
        <v>22938</v>
      </c>
    </row>
    <row r="11475" spans="1:1" x14ac:dyDescent="0.2">
      <c r="A11475" t="s">
        <v>22939</v>
      </c>
    </row>
    <row r="11476" spans="1:1" x14ac:dyDescent="0.2">
      <c r="A11476" t="s">
        <v>22940</v>
      </c>
    </row>
    <row r="11477" spans="1:1" x14ac:dyDescent="0.2">
      <c r="A11477" t="s">
        <v>22941</v>
      </c>
    </row>
    <row r="11478" spans="1:1" x14ac:dyDescent="0.2">
      <c r="A11478" t="s">
        <v>22942</v>
      </c>
    </row>
    <row r="11479" spans="1:1" x14ac:dyDescent="0.2">
      <c r="A11479" t="s">
        <v>22943</v>
      </c>
    </row>
    <row r="11480" spans="1:1" x14ac:dyDescent="0.2">
      <c r="A11480" t="s">
        <v>22944</v>
      </c>
    </row>
    <row r="11481" spans="1:1" x14ac:dyDescent="0.2">
      <c r="A11481" t="s">
        <v>22945</v>
      </c>
    </row>
    <row r="11482" spans="1:1" x14ac:dyDescent="0.2">
      <c r="A11482" t="s">
        <v>22946</v>
      </c>
    </row>
    <row r="11483" spans="1:1" x14ac:dyDescent="0.2">
      <c r="A11483" t="s">
        <v>22947</v>
      </c>
    </row>
    <row r="11484" spans="1:1" x14ac:dyDescent="0.2">
      <c r="A11484" t="s">
        <v>22948</v>
      </c>
    </row>
    <row r="11485" spans="1:1" x14ac:dyDescent="0.2">
      <c r="A11485" t="s">
        <v>22949</v>
      </c>
    </row>
    <row r="11486" spans="1:1" x14ac:dyDescent="0.2">
      <c r="A11486" t="s">
        <v>22950</v>
      </c>
    </row>
    <row r="11487" spans="1:1" x14ac:dyDescent="0.2">
      <c r="A11487" t="s">
        <v>22951</v>
      </c>
    </row>
    <row r="11488" spans="1:1" x14ac:dyDescent="0.2">
      <c r="A11488" t="s">
        <v>22952</v>
      </c>
    </row>
    <row r="11489" spans="1:1" x14ac:dyDescent="0.2">
      <c r="A11489" t="s">
        <v>22953</v>
      </c>
    </row>
    <row r="11490" spans="1:1" x14ac:dyDescent="0.2">
      <c r="A11490" t="s">
        <v>22954</v>
      </c>
    </row>
    <row r="11491" spans="1:1" x14ac:dyDescent="0.2">
      <c r="A11491" t="s">
        <v>22955</v>
      </c>
    </row>
    <row r="11492" spans="1:1" x14ac:dyDescent="0.2">
      <c r="A11492" t="s">
        <v>22956</v>
      </c>
    </row>
    <row r="11493" spans="1:1" x14ac:dyDescent="0.2">
      <c r="A11493" t="s">
        <v>22957</v>
      </c>
    </row>
    <row r="11494" spans="1:1" x14ac:dyDescent="0.2">
      <c r="A11494" t="s">
        <v>22958</v>
      </c>
    </row>
    <row r="11495" spans="1:1" x14ac:dyDescent="0.2">
      <c r="A11495" t="s">
        <v>22959</v>
      </c>
    </row>
    <row r="11496" spans="1:1" x14ac:dyDescent="0.2">
      <c r="A11496" t="s">
        <v>22960</v>
      </c>
    </row>
    <row r="11497" spans="1:1" x14ac:dyDescent="0.2">
      <c r="A11497" t="s">
        <v>22961</v>
      </c>
    </row>
    <row r="11498" spans="1:1" x14ac:dyDescent="0.2">
      <c r="A11498" t="s">
        <v>22962</v>
      </c>
    </row>
    <row r="11499" spans="1:1" x14ac:dyDescent="0.2">
      <c r="A11499" t="s">
        <v>22963</v>
      </c>
    </row>
    <row r="11500" spans="1:1" x14ac:dyDescent="0.2">
      <c r="A11500" t="s">
        <v>22964</v>
      </c>
    </row>
    <row r="11501" spans="1:1" x14ac:dyDescent="0.2">
      <c r="A11501" t="s">
        <v>22965</v>
      </c>
    </row>
    <row r="11502" spans="1:1" x14ac:dyDescent="0.2">
      <c r="A11502" t="s">
        <v>22966</v>
      </c>
    </row>
    <row r="11503" spans="1:1" x14ac:dyDescent="0.2">
      <c r="A11503" t="s">
        <v>22967</v>
      </c>
    </row>
    <row r="11504" spans="1:1" x14ac:dyDescent="0.2">
      <c r="A11504" t="s">
        <v>22968</v>
      </c>
    </row>
    <row r="11505" spans="1:1" x14ac:dyDescent="0.2">
      <c r="A11505" t="s">
        <v>22969</v>
      </c>
    </row>
    <row r="11506" spans="1:1" x14ac:dyDescent="0.2">
      <c r="A11506" t="s">
        <v>22970</v>
      </c>
    </row>
    <row r="11507" spans="1:1" x14ac:dyDescent="0.2">
      <c r="A11507" t="s">
        <v>22971</v>
      </c>
    </row>
    <row r="11508" spans="1:1" x14ac:dyDescent="0.2">
      <c r="A11508" t="s">
        <v>22972</v>
      </c>
    </row>
    <row r="11509" spans="1:1" x14ac:dyDescent="0.2">
      <c r="A11509" t="s">
        <v>22973</v>
      </c>
    </row>
    <row r="11510" spans="1:1" x14ac:dyDescent="0.2">
      <c r="A11510" t="s">
        <v>22974</v>
      </c>
    </row>
    <row r="11511" spans="1:1" x14ac:dyDescent="0.2">
      <c r="A11511" t="s">
        <v>22975</v>
      </c>
    </row>
    <row r="11512" spans="1:1" x14ac:dyDescent="0.2">
      <c r="A11512" t="s">
        <v>22976</v>
      </c>
    </row>
    <row r="11513" spans="1:1" x14ac:dyDescent="0.2">
      <c r="A11513" t="s">
        <v>22977</v>
      </c>
    </row>
    <row r="11514" spans="1:1" x14ac:dyDescent="0.2">
      <c r="A11514" t="s">
        <v>22978</v>
      </c>
    </row>
    <row r="11515" spans="1:1" x14ac:dyDescent="0.2">
      <c r="A11515" t="s">
        <v>22979</v>
      </c>
    </row>
    <row r="11516" spans="1:1" x14ac:dyDescent="0.2">
      <c r="A11516" t="s">
        <v>22980</v>
      </c>
    </row>
    <row r="11517" spans="1:1" x14ac:dyDescent="0.2">
      <c r="A11517" t="s">
        <v>22981</v>
      </c>
    </row>
    <row r="11518" spans="1:1" x14ac:dyDescent="0.2">
      <c r="A11518" t="s">
        <v>22982</v>
      </c>
    </row>
    <row r="11519" spans="1:1" x14ac:dyDescent="0.2">
      <c r="A11519" t="s">
        <v>22983</v>
      </c>
    </row>
    <row r="11520" spans="1:1" x14ac:dyDescent="0.2">
      <c r="A11520" t="s">
        <v>22984</v>
      </c>
    </row>
    <row r="11521" spans="1:1" x14ac:dyDescent="0.2">
      <c r="A11521" t="s">
        <v>22985</v>
      </c>
    </row>
    <row r="11522" spans="1:1" x14ac:dyDescent="0.2">
      <c r="A11522" t="s">
        <v>22986</v>
      </c>
    </row>
    <row r="11523" spans="1:1" x14ac:dyDescent="0.2">
      <c r="A11523" t="s">
        <v>22987</v>
      </c>
    </row>
    <row r="11524" spans="1:1" x14ac:dyDescent="0.2">
      <c r="A11524" t="s">
        <v>22988</v>
      </c>
    </row>
    <row r="11525" spans="1:1" x14ac:dyDescent="0.2">
      <c r="A11525" t="s">
        <v>22989</v>
      </c>
    </row>
    <row r="11526" spans="1:1" x14ac:dyDescent="0.2">
      <c r="A11526" t="s">
        <v>22990</v>
      </c>
    </row>
    <row r="11527" spans="1:1" x14ac:dyDescent="0.2">
      <c r="A11527" t="s">
        <v>22991</v>
      </c>
    </row>
    <row r="11528" spans="1:1" x14ac:dyDescent="0.2">
      <c r="A11528" t="s">
        <v>22992</v>
      </c>
    </row>
    <row r="11529" spans="1:1" x14ac:dyDescent="0.2">
      <c r="A11529" t="s">
        <v>22993</v>
      </c>
    </row>
    <row r="11530" spans="1:1" x14ac:dyDescent="0.2">
      <c r="A11530" t="s">
        <v>22994</v>
      </c>
    </row>
    <row r="11531" spans="1:1" x14ac:dyDescent="0.2">
      <c r="A11531" t="s">
        <v>22995</v>
      </c>
    </row>
    <row r="11532" spans="1:1" x14ac:dyDescent="0.2">
      <c r="A11532" t="s">
        <v>22996</v>
      </c>
    </row>
    <row r="11533" spans="1:1" x14ac:dyDescent="0.2">
      <c r="A11533" t="s">
        <v>22997</v>
      </c>
    </row>
    <row r="11534" spans="1:1" x14ac:dyDescent="0.2">
      <c r="A11534" t="s">
        <v>22998</v>
      </c>
    </row>
    <row r="11535" spans="1:1" x14ac:dyDescent="0.2">
      <c r="A11535" t="s">
        <v>22999</v>
      </c>
    </row>
    <row r="11536" spans="1:1" x14ac:dyDescent="0.2">
      <c r="A11536" t="s">
        <v>23000</v>
      </c>
    </row>
    <row r="11537" spans="1:1" x14ac:dyDescent="0.2">
      <c r="A11537" t="s">
        <v>23001</v>
      </c>
    </row>
    <row r="11538" spans="1:1" x14ac:dyDescent="0.2">
      <c r="A11538" t="s">
        <v>23002</v>
      </c>
    </row>
    <row r="11539" spans="1:1" x14ac:dyDescent="0.2">
      <c r="A11539" t="s">
        <v>23003</v>
      </c>
    </row>
    <row r="11540" spans="1:1" x14ac:dyDescent="0.2">
      <c r="A11540" t="s">
        <v>23004</v>
      </c>
    </row>
    <row r="11541" spans="1:1" x14ac:dyDescent="0.2">
      <c r="A11541" t="s">
        <v>23005</v>
      </c>
    </row>
    <row r="11542" spans="1:1" x14ac:dyDescent="0.2">
      <c r="A11542" t="s">
        <v>23006</v>
      </c>
    </row>
    <row r="11543" spans="1:1" x14ac:dyDescent="0.2">
      <c r="A11543" t="s">
        <v>23007</v>
      </c>
    </row>
    <row r="11544" spans="1:1" x14ac:dyDescent="0.2">
      <c r="A11544" t="s">
        <v>23008</v>
      </c>
    </row>
    <row r="11545" spans="1:1" x14ac:dyDescent="0.2">
      <c r="A11545" t="s">
        <v>23009</v>
      </c>
    </row>
    <row r="11546" spans="1:1" x14ac:dyDescent="0.2">
      <c r="A11546" t="s">
        <v>23010</v>
      </c>
    </row>
    <row r="11547" spans="1:1" x14ac:dyDescent="0.2">
      <c r="A11547" t="s">
        <v>23011</v>
      </c>
    </row>
    <row r="11548" spans="1:1" x14ac:dyDescent="0.2">
      <c r="A11548" t="s">
        <v>23012</v>
      </c>
    </row>
    <row r="11549" spans="1:1" x14ac:dyDescent="0.2">
      <c r="A11549" t="s">
        <v>23013</v>
      </c>
    </row>
    <row r="11550" spans="1:1" x14ac:dyDescent="0.2">
      <c r="A11550" t="s">
        <v>23014</v>
      </c>
    </row>
    <row r="11551" spans="1:1" x14ac:dyDescent="0.2">
      <c r="A11551" t="s">
        <v>23015</v>
      </c>
    </row>
    <row r="11552" spans="1:1" x14ac:dyDescent="0.2">
      <c r="A11552" t="s">
        <v>23016</v>
      </c>
    </row>
    <row r="11553" spans="1:1" x14ac:dyDescent="0.2">
      <c r="A11553" t="s">
        <v>23017</v>
      </c>
    </row>
    <row r="11554" spans="1:1" x14ac:dyDescent="0.2">
      <c r="A11554" t="s">
        <v>23018</v>
      </c>
    </row>
    <row r="11555" spans="1:1" x14ac:dyDescent="0.2">
      <c r="A11555" t="s">
        <v>23019</v>
      </c>
    </row>
    <row r="11556" spans="1:1" x14ac:dyDescent="0.2">
      <c r="A11556" t="s">
        <v>23020</v>
      </c>
    </row>
    <row r="11557" spans="1:1" x14ac:dyDescent="0.2">
      <c r="A11557" t="s">
        <v>23021</v>
      </c>
    </row>
    <row r="11558" spans="1:1" x14ac:dyDescent="0.2">
      <c r="A11558" t="s">
        <v>23022</v>
      </c>
    </row>
    <row r="11559" spans="1:1" x14ac:dyDescent="0.2">
      <c r="A11559" t="s">
        <v>23023</v>
      </c>
    </row>
    <row r="11560" spans="1:1" x14ac:dyDescent="0.2">
      <c r="A11560" t="s">
        <v>23024</v>
      </c>
    </row>
    <row r="11561" spans="1:1" x14ac:dyDescent="0.2">
      <c r="A11561" t="s">
        <v>23025</v>
      </c>
    </row>
    <row r="11562" spans="1:1" x14ac:dyDescent="0.2">
      <c r="A11562" t="s">
        <v>23026</v>
      </c>
    </row>
    <row r="11563" spans="1:1" x14ac:dyDescent="0.2">
      <c r="A11563" t="s">
        <v>23027</v>
      </c>
    </row>
    <row r="11564" spans="1:1" x14ac:dyDescent="0.2">
      <c r="A11564" t="s">
        <v>23028</v>
      </c>
    </row>
    <row r="11565" spans="1:1" x14ac:dyDescent="0.2">
      <c r="A11565" t="s">
        <v>23029</v>
      </c>
    </row>
    <row r="11566" spans="1:1" x14ac:dyDescent="0.2">
      <c r="A11566" t="s">
        <v>23030</v>
      </c>
    </row>
    <row r="11567" spans="1:1" x14ac:dyDescent="0.2">
      <c r="A11567" t="s">
        <v>23031</v>
      </c>
    </row>
    <row r="11568" spans="1:1" x14ac:dyDescent="0.2">
      <c r="A11568" t="s">
        <v>23032</v>
      </c>
    </row>
    <row r="11569" spans="1:1" x14ac:dyDescent="0.2">
      <c r="A11569" t="s">
        <v>23033</v>
      </c>
    </row>
    <row r="11570" spans="1:1" x14ac:dyDescent="0.2">
      <c r="A11570" t="s">
        <v>23034</v>
      </c>
    </row>
    <row r="11571" spans="1:1" x14ac:dyDescent="0.2">
      <c r="A11571" t="s">
        <v>23035</v>
      </c>
    </row>
    <row r="11572" spans="1:1" x14ac:dyDescent="0.2">
      <c r="A11572" t="s">
        <v>23036</v>
      </c>
    </row>
    <row r="11573" spans="1:1" x14ac:dyDescent="0.2">
      <c r="A11573" t="s">
        <v>23037</v>
      </c>
    </row>
    <row r="11574" spans="1:1" x14ac:dyDescent="0.2">
      <c r="A11574" t="s">
        <v>23038</v>
      </c>
    </row>
    <row r="11575" spans="1:1" x14ac:dyDescent="0.2">
      <c r="A11575" t="s">
        <v>23039</v>
      </c>
    </row>
    <row r="11576" spans="1:1" x14ac:dyDescent="0.2">
      <c r="A11576" t="s">
        <v>23040</v>
      </c>
    </row>
    <row r="11577" spans="1:1" x14ac:dyDescent="0.2">
      <c r="A11577" t="s">
        <v>23041</v>
      </c>
    </row>
    <row r="11578" spans="1:1" x14ac:dyDescent="0.2">
      <c r="A11578" t="s">
        <v>23042</v>
      </c>
    </row>
    <row r="11579" spans="1:1" x14ac:dyDescent="0.2">
      <c r="A11579" t="s">
        <v>23043</v>
      </c>
    </row>
    <row r="11580" spans="1:1" x14ac:dyDescent="0.2">
      <c r="A11580" t="s">
        <v>23044</v>
      </c>
    </row>
    <row r="11581" spans="1:1" x14ac:dyDescent="0.2">
      <c r="A11581" t="s">
        <v>23045</v>
      </c>
    </row>
    <row r="11582" spans="1:1" x14ac:dyDescent="0.2">
      <c r="A11582" t="s">
        <v>23046</v>
      </c>
    </row>
    <row r="11583" spans="1:1" x14ac:dyDescent="0.2">
      <c r="A11583" t="s">
        <v>23047</v>
      </c>
    </row>
    <row r="11584" spans="1:1" x14ac:dyDescent="0.2">
      <c r="A11584" t="s">
        <v>23048</v>
      </c>
    </row>
    <row r="11585" spans="1:1" x14ac:dyDescent="0.2">
      <c r="A11585" t="s">
        <v>23049</v>
      </c>
    </row>
    <row r="11586" spans="1:1" x14ac:dyDescent="0.2">
      <c r="A11586" t="s">
        <v>23050</v>
      </c>
    </row>
    <row r="11587" spans="1:1" x14ac:dyDescent="0.2">
      <c r="A11587" t="s">
        <v>23051</v>
      </c>
    </row>
    <row r="11588" spans="1:1" x14ac:dyDescent="0.2">
      <c r="A11588" t="s">
        <v>23052</v>
      </c>
    </row>
    <row r="11589" spans="1:1" x14ac:dyDescent="0.2">
      <c r="A11589" t="s">
        <v>23053</v>
      </c>
    </row>
    <row r="11590" spans="1:1" x14ac:dyDescent="0.2">
      <c r="A11590" t="s">
        <v>23054</v>
      </c>
    </row>
    <row r="11591" spans="1:1" x14ac:dyDescent="0.2">
      <c r="A11591" t="s">
        <v>23055</v>
      </c>
    </row>
    <row r="11592" spans="1:1" x14ac:dyDescent="0.2">
      <c r="A11592" t="s">
        <v>23056</v>
      </c>
    </row>
    <row r="11593" spans="1:1" x14ac:dyDescent="0.2">
      <c r="A11593" t="s">
        <v>23057</v>
      </c>
    </row>
    <row r="11594" spans="1:1" x14ac:dyDescent="0.2">
      <c r="A11594" t="s">
        <v>23058</v>
      </c>
    </row>
    <row r="11595" spans="1:1" x14ac:dyDescent="0.2">
      <c r="A11595" t="s">
        <v>23059</v>
      </c>
    </row>
    <row r="11596" spans="1:1" x14ac:dyDescent="0.2">
      <c r="A11596" t="s">
        <v>23060</v>
      </c>
    </row>
    <row r="11597" spans="1:1" x14ac:dyDescent="0.2">
      <c r="A11597" t="s">
        <v>23061</v>
      </c>
    </row>
    <row r="11598" spans="1:1" x14ac:dyDescent="0.2">
      <c r="A11598" t="s">
        <v>23062</v>
      </c>
    </row>
    <row r="11599" spans="1:1" x14ac:dyDescent="0.2">
      <c r="A11599" t="s">
        <v>23063</v>
      </c>
    </row>
    <row r="11600" spans="1:1" x14ac:dyDescent="0.2">
      <c r="A11600" t="s">
        <v>23064</v>
      </c>
    </row>
    <row r="11601" spans="1:1" x14ac:dyDescent="0.2">
      <c r="A11601" t="s">
        <v>23065</v>
      </c>
    </row>
    <row r="11602" spans="1:1" x14ac:dyDescent="0.2">
      <c r="A11602" t="s">
        <v>23066</v>
      </c>
    </row>
    <row r="11603" spans="1:1" x14ac:dyDescent="0.2">
      <c r="A11603" t="s">
        <v>23067</v>
      </c>
    </row>
    <row r="11604" spans="1:1" x14ac:dyDescent="0.2">
      <c r="A11604" t="s">
        <v>23068</v>
      </c>
    </row>
    <row r="11605" spans="1:1" x14ac:dyDescent="0.2">
      <c r="A11605" t="s">
        <v>23069</v>
      </c>
    </row>
    <row r="11606" spans="1:1" x14ac:dyDescent="0.2">
      <c r="A11606" t="s">
        <v>23070</v>
      </c>
    </row>
    <row r="11607" spans="1:1" x14ac:dyDescent="0.2">
      <c r="A11607" t="s">
        <v>23071</v>
      </c>
    </row>
    <row r="11608" spans="1:1" x14ac:dyDescent="0.2">
      <c r="A11608" t="s">
        <v>23072</v>
      </c>
    </row>
    <row r="11609" spans="1:1" x14ac:dyDescent="0.2">
      <c r="A11609" t="s">
        <v>23073</v>
      </c>
    </row>
    <row r="11610" spans="1:1" x14ac:dyDescent="0.2">
      <c r="A11610" t="s">
        <v>23074</v>
      </c>
    </row>
    <row r="11611" spans="1:1" x14ac:dyDescent="0.2">
      <c r="A11611" t="s">
        <v>23075</v>
      </c>
    </row>
    <row r="11612" spans="1:1" x14ac:dyDescent="0.2">
      <c r="A11612" t="s">
        <v>23076</v>
      </c>
    </row>
    <row r="11613" spans="1:1" x14ac:dyDescent="0.2">
      <c r="A11613" t="s">
        <v>23077</v>
      </c>
    </row>
    <row r="11614" spans="1:1" x14ac:dyDescent="0.2">
      <c r="A11614" t="s">
        <v>23078</v>
      </c>
    </row>
    <row r="11615" spans="1:1" x14ac:dyDescent="0.2">
      <c r="A11615" t="s">
        <v>23079</v>
      </c>
    </row>
    <row r="11616" spans="1:1" x14ac:dyDescent="0.2">
      <c r="A11616" t="s">
        <v>23080</v>
      </c>
    </row>
    <row r="11617" spans="1:1" x14ac:dyDescent="0.2">
      <c r="A11617" t="s">
        <v>23081</v>
      </c>
    </row>
    <row r="11618" spans="1:1" x14ac:dyDescent="0.2">
      <c r="A11618" t="s">
        <v>23082</v>
      </c>
    </row>
    <row r="11619" spans="1:1" x14ac:dyDescent="0.2">
      <c r="A11619" t="s">
        <v>23083</v>
      </c>
    </row>
    <row r="11620" spans="1:1" x14ac:dyDescent="0.2">
      <c r="A11620" t="s">
        <v>23084</v>
      </c>
    </row>
    <row r="11621" spans="1:1" x14ac:dyDescent="0.2">
      <c r="A11621" t="s">
        <v>23085</v>
      </c>
    </row>
    <row r="11622" spans="1:1" x14ac:dyDescent="0.2">
      <c r="A11622" t="s">
        <v>23086</v>
      </c>
    </row>
    <row r="11623" spans="1:1" x14ac:dyDescent="0.2">
      <c r="A11623" t="s">
        <v>23087</v>
      </c>
    </row>
    <row r="11624" spans="1:1" x14ac:dyDescent="0.2">
      <c r="A11624" t="s">
        <v>23088</v>
      </c>
    </row>
    <row r="11625" spans="1:1" x14ac:dyDescent="0.2">
      <c r="A11625" t="s">
        <v>23089</v>
      </c>
    </row>
    <row r="11626" spans="1:1" x14ac:dyDescent="0.2">
      <c r="A11626" t="s">
        <v>23090</v>
      </c>
    </row>
    <row r="11627" spans="1:1" x14ac:dyDescent="0.2">
      <c r="A11627" t="s">
        <v>23091</v>
      </c>
    </row>
    <row r="11628" spans="1:1" x14ac:dyDescent="0.2">
      <c r="A11628" t="s">
        <v>23092</v>
      </c>
    </row>
    <row r="11629" spans="1:1" x14ac:dyDescent="0.2">
      <c r="A11629" t="s">
        <v>23093</v>
      </c>
    </row>
    <row r="11630" spans="1:1" x14ac:dyDescent="0.2">
      <c r="A11630" t="s">
        <v>23094</v>
      </c>
    </row>
    <row r="11631" spans="1:1" x14ac:dyDescent="0.2">
      <c r="A11631" t="s">
        <v>23095</v>
      </c>
    </row>
    <row r="11632" spans="1:1" x14ac:dyDescent="0.2">
      <c r="A11632" t="s">
        <v>23096</v>
      </c>
    </row>
    <row r="11633" spans="1:1" x14ac:dyDescent="0.2">
      <c r="A11633" t="s">
        <v>23097</v>
      </c>
    </row>
    <row r="11634" spans="1:1" x14ac:dyDescent="0.2">
      <c r="A11634" t="s">
        <v>23098</v>
      </c>
    </row>
    <row r="11635" spans="1:1" x14ac:dyDescent="0.2">
      <c r="A11635" t="s">
        <v>23099</v>
      </c>
    </row>
    <row r="11636" spans="1:1" x14ac:dyDescent="0.2">
      <c r="A11636" t="s">
        <v>23100</v>
      </c>
    </row>
    <row r="11637" spans="1:1" x14ac:dyDescent="0.2">
      <c r="A11637" t="s">
        <v>23101</v>
      </c>
    </row>
    <row r="11638" spans="1:1" x14ac:dyDescent="0.2">
      <c r="A11638" t="s">
        <v>23102</v>
      </c>
    </row>
    <row r="11639" spans="1:1" x14ac:dyDescent="0.2">
      <c r="A11639" t="s">
        <v>23103</v>
      </c>
    </row>
    <row r="11640" spans="1:1" x14ac:dyDescent="0.2">
      <c r="A11640" t="s">
        <v>23104</v>
      </c>
    </row>
    <row r="11641" spans="1:1" x14ac:dyDescent="0.2">
      <c r="A11641" t="s">
        <v>23105</v>
      </c>
    </row>
    <row r="11642" spans="1:1" x14ac:dyDescent="0.2">
      <c r="A11642" t="s">
        <v>23106</v>
      </c>
    </row>
    <row r="11643" spans="1:1" x14ac:dyDescent="0.2">
      <c r="A11643" t="s">
        <v>23107</v>
      </c>
    </row>
    <row r="11644" spans="1:1" x14ac:dyDescent="0.2">
      <c r="A11644" t="s">
        <v>23108</v>
      </c>
    </row>
    <row r="11645" spans="1:1" x14ac:dyDescent="0.2">
      <c r="A11645" t="s">
        <v>23109</v>
      </c>
    </row>
    <row r="11646" spans="1:1" x14ac:dyDescent="0.2">
      <c r="A11646" t="s">
        <v>23110</v>
      </c>
    </row>
    <row r="11647" spans="1:1" x14ac:dyDescent="0.2">
      <c r="A11647" t="s">
        <v>23111</v>
      </c>
    </row>
    <row r="11648" spans="1:1" x14ac:dyDescent="0.2">
      <c r="A11648" t="s">
        <v>23112</v>
      </c>
    </row>
    <row r="11649" spans="1:1" x14ac:dyDescent="0.2">
      <c r="A11649" t="s">
        <v>23113</v>
      </c>
    </row>
    <row r="11650" spans="1:1" x14ac:dyDescent="0.2">
      <c r="A11650" t="s">
        <v>23114</v>
      </c>
    </row>
    <row r="11651" spans="1:1" x14ac:dyDescent="0.2">
      <c r="A11651" t="s">
        <v>23115</v>
      </c>
    </row>
    <row r="11652" spans="1:1" x14ac:dyDescent="0.2">
      <c r="A11652" t="s">
        <v>23116</v>
      </c>
    </row>
    <row r="11653" spans="1:1" x14ac:dyDescent="0.2">
      <c r="A11653" t="s">
        <v>23117</v>
      </c>
    </row>
    <row r="11654" spans="1:1" x14ac:dyDescent="0.2">
      <c r="A11654" t="s">
        <v>23118</v>
      </c>
    </row>
    <row r="11655" spans="1:1" x14ac:dyDescent="0.2">
      <c r="A11655" t="s">
        <v>23119</v>
      </c>
    </row>
    <row r="11656" spans="1:1" x14ac:dyDescent="0.2">
      <c r="A11656" t="s">
        <v>23120</v>
      </c>
    </row>
    <row r="11657" spans="1:1" x14ac:dyDescent="0.2">
      <c r="A11657" t="s">
        <v>23121</v>
      </c>
    </row>
    <row r="11658" spans="1:1" x14ac:dyDescent="0.2">
      <c r="A11658" t="s">
        <v>23122</v>
      </c>
    </row>
    <row r="11659" spans="1:1" x14ac:dyDescent="0.2">
      <c r="A11659" t="s">
        <v>23123</v>
      </c>
    </row>
    <row r="11660" spans="1:1" x14ac:dyDescent="0.2">
      <c r="A11660" t="s">
        <v>23124</v>
      </c>
    </row>
    <row r="11661" spans="1:1" x14ac:dyDescent="0.2">
      <c r="A11661" t="s">
        <v>23125</v>
      </c>
    </row>
    <row r="11662" spans="1:1" x14ac:dyDescent="0.2">
      <c r="A11662" t="s">
        <v>23126</v>
      </c>
    </row>
    <row r="11663" spans="1:1" x14ac:dyDescent="0.2">
      <c r="A11663" t="s">
        <v>23127</v>
      </c>
    </row>
    <row r="11664" spans="1:1" x14ac:dyDescent="0.2">
      <c r="A11664" t="s">
        <v>23128</v>
      </c>
    </row>
    <row r="11665" spans="1:1" x14ac:dyDescent="0.2">
      <c r="A11665" t="s">
        <v>23129</v>
      </c>
    </row>
    <row r="11666" spans="1:1" x14ac:dyDescent="0.2">
      <c r="A11666" t="s">
        <v>23130</v>
      </c>
    </row>
    <row r="11667" spans="1:1" x14ac:dyDescent="0.2">
      <c r="A11667" t="s">
        <v>23131</v>
      </c>
    </row>
    <row r="11668" spans="1:1" x14ac:dyDescent="0.2">
      <c r="A11668" t="s">
        <v>23132</v>
      </c>
    </row>
    <row r="11669" spans="1:1" x14ac:dyDescent="0.2">
      <c r="A11669" t="s">
        <v>23133</v>
      </c>
    </row>
    <row r="11670" spans="1:1" x14ac:dyDescent="0.2">
      <c r="A11670" t="s">
        <v>23134</v>
      </c>
    </row>
    <row r="11671" spans="1:1" x14ac:dyDescent="0.2">
      <c r="A11671" t="s">
        <v>23135</v>
      </c>
    </row>
    <row r="11672" spans="1:1" x14ac:dyDescent="0.2">
      <c r="A11672" t="s">
        <v>23136</v>
      </c>
    </row>
    <row r="11673" spans="1:1" x14ac:dyDescent="0.2">
      <c r="A11673" t="s">
        <v>23137</v>
      </c>
    </row>
    <row r="11674" spans="1:1" x14ac:dyDescent="0.2">
      <c r="A11674" t="s">
        <v>23138</v>
      </c>
    </row>
    <row r="11675" spans="1:1" x14ac:dyDescent="0.2">
      <c r="A11675" t="s">
        <v>23139</v>
      </c>
    </row>
    <row r="11676" spans="1:1" x14ac:dyDescent="0.2">
      <c r="A11676" t="s">
        <v>23140</v>
      </c>
    </row>
    <row r="11677" spans="1:1" x14ac:dyDescent="0.2">
      <c r="A11677" t="s">
        <v>23141</v>
      </c>
    </row>
    <row r="11678" spans="1:1" x14ac:dyDescent="0.2">
      <c r="A11678" t="s">
        <v>23142</v>
      </c>
    </row>
    <row r="11679" spans="1:1" x14ac:dyDescent="0.2">
      <c r="A11679" t="s">
        <v>23143</v>
      </c>
    </row>
    <row r="11680" spans="1:1" x14ac:dyDescent="0.2">
      <c r="A11680" t="s">
        <v>23144</v>
      </c>
    </row>
    <row r="11681" spans="1:1" x14ac:dyDescent="0.2">
      <c r="A11681" t="s">
        <v>23145</v>
      </c>
    </row>
    <row r="11682" spans="1:1" x14ac:dyDescent="0.2">
      <c r="A11682" t="s">
        <v>23146</v>
      </c>
    </row>
    <row r="11683" spans="1:1" x14ac:dyDescent="0.2">
      <c r="A11683" t="s">
        <v>23147</v>
      </c>
    </row>
    <row r="11684" spans="1:1" x14ac:dyDescent="0.2">
      <c r="A11684" t="s">
        <v>23148</v>
      </c>
    </row>
    <row r="11685" spans="1:1" x14ac:dyDescent="0.2">
      <c r="A11685" t="s">
        <v>23149</v>
      </c>
    </row>
    <row r="11686" spans="1:1" x14ac:dyDescent="0.2">
      <c r="A11686" t="s">
        <v>23150</v>
      </c>
    </row>
    <row r="11687" spans="1:1" x14ac:dyDescent="0.2">
      <c r="A11687" t="s">
        <v>23151</v>
      </c>
    </row>
    <row r="11688" spans="1:1" x14ac:dyDescent="0.2">
      <c r="A11688" t="s">
        <v>23152</v>
      </c>
    </row>
    <row r="11689" spans="1:1" x14ac:dyDescent="0.2">
      <c r="A11689" t="s">
        <v>23153</v>
      </c>
    </row>
    <row r="11690" spans="1:1" x14ac:dyDescent="0.2">
      <c r="A11690" t="s">
        <v>23154</v>
      </c>
    </row>
    <row r="11691" spans="1:1" x14ac:dyDescent="0.2">
      <c r="A11691" t="s">
        <v>23155</v>
      </c>
    </row>
    <row r="11692" spans="1:1" x14ac:dyDescent="0.2">
      <c r="A11692" t="s">
        <v>23156</v>
      </c>
    </row>
    <row r="11693" spans="1:1" x14ac:dyDescent="0.2">
      <c r="A11693" t="s">
        <v>23157</v>
      </c>
    </row>
    <row r="11694" spans="1:1" x14ac:dyDescent="0.2">
      <c r="A11694" t="s">
        <v>23158</v>
      </c>
    </row>
    <row r="11695" spans="1:1" x14ac:dyDescent="0.2">
      <c r="A11695" t="s">
        <v>23159</v>
      </c>
    </row>
    <row r="11696" spans="1:1" x14ac:dyDescent="0.2">
      <c r="A11696" t="s">
        <v>23160</v>
      </c>
    </row>
    <row r="11697" spans="1:1" x14ac:dyDescent="0.2">
      <c r="A11697" t="s">
        <v>23161</v>
      </c>
    </row>
    <row r="11698" spans="1:1" x14ac:dyDescent="0.2">
      <c r="A11698" t="s">
        <v>23162</v>
      </c>
    </row>
    <row r="11699" spans="1:1" x14ac:dyDescent="0.2">
      <c r="A11699" t="s">
        <v>23163</v>
      </c>
    </row>
    <row r="11700" spans="1:1" x14ac:dyDescent="0.2">
      <c r="A11700" t="s">
        <v>23164</v>
      </c>
    </row>
    <row r="11701" spans="1:1" x14ac:dyDescent="0.2">
      <c r="A11701" t="s">
        <v>23165</v>
      </c>
    </row>
    <row r="11702" spans="1:1" x14ac:dyDescent="0.2">
      <c r="A11702" t="s">
        <v>23166</v>
      </c>
    </row>
    <row r="11703" spans="1:1" x14ac:dyDescent="0.2">
      <c r="A11703" t="s">
        <v>23167</v>
      </c>
    </row>
    <row r="11704" spans="1:1" x14ac:dyDescent="0.2">
      <c r="A11704" t="s">
        <v>23168</v>
      </c>
    </row>
    <row r="11705" spans="1:1" x14ac:dyDescent="0.2">
      <c r="A11705" t="s">
        <v>23169</v>
      </c>
    </row>
    <row r="11706" spans="1:1" x14ac:dyDescent="0.2">
      <c r="A11706" t="s">
        <v>23170</v>
      </c>
    </row>
    <row r="11707" spans="1:1" x14ac:dyDescent="0.2">
      <c r="A11707" t="s">
        <v>23171</v>
      </c>
    </row>
    <row r="11708" spans="1:1" x14ac:dyDescent="0.2">
      <c r="A11708" t="s">
        <v>23172</v>
      </c>
    </row>
    <row r="11709" spans="1:1" x14ac:dyDescent="0.2">
      <c r="A11709" t="s">
        <v>23173</v>
      </c>
    </row>
    <row r="11710" spans="1:1" x14ac:dyDescent="0.2">
      <c r="A11710" t="s">
        <v>23174</v>
      </c>
    </row>
    <row r="11711" spans="1:1" x14ac:dyDescent="0.2">
      <c r="A11711" t="s">
        <v>23175</v>
      </c>
    </row>
    <row r="11712" spans="1:1" x14ac:dyDescent="0.2">
      <c r="A11712" t="s">
        <v>23176</v>
      </c>
    </row>
    <row r="11713" spans="1:1" x14ac:dyDescent="0.2">
      <c r="A11713" t="s">
        <v>23177</v>
      </c>
    </row>
    <row r="11714" spans="1:1" x14ac:dyDescent="0.2">
      <c r="A11714" t="s">
        <v>23178</v>
      </c>
    </row>
    <row r="11715" spans="1:1" x14ac:dyDescent="0.2">
      <c r="A11715" t="s">
        <v>23179</v>
      </c>
    </row>
    <row r="11716" spans="1:1" x14ac:dyDescent="0.2">
      <c r="A11716" t="s">
        <v>23180</v>
      </c>
    </row>
    <row r="11717" spans="1:1" x14ac:dyDescent="0.2">
      <c r="A11717" t="s">
        <v>23181</v>
      </c>
    </row>
    <row r="11718" spans="1:1" x14ac:dyDescent="0.2">
      <c r="A11718" t="s">
        <v>23182</v>
      </c>
    </row>
    <row r="11719" spans="1:1" x14ac:dyDescent="0.2">
      <c r="A11719" t="s">
        <v>23183</v>
      </c>
    </row>
    <row r="11720" spans="1:1" x14ac:dyDescent="0.2">
      <c r="A11720" t="s">
        <v>23184</v>
      </c>
    </row>
    <row r="11721" spans="1:1" x14ac:dyDescent="0.2">
      <c r="A11721" t="s">
        <v>23185</v>
      </c>
    </row>
    <row r="11722" spans="1:1" x14ac:dyDescent="0.2">
      <c r="A11722" t="s">
        <v>23186</v>
      </c>
    </row>
    <row r="11723" spans="1:1" x14ac:dyDescent="0.2">
      <c r="A11723" t="s">
        <v>23187</v>
      </c>
    </row>
    <row r="11724" spans="1:1" x14ac:dyDescent="0.2">
      <c r="A11724" t="s">
        <v>23188</v>
      </c>
    </row>
    <row r="11725" spans="1:1" x14ac:dyDescent="0.2">
      <c r="A11725" t="s">
        <v>23189</v>
      </c>
    </row>
    <row r="11726" spans="1:1" x14ac:dyDescent="0.2">
      <c r="A11726" t="s">
        <v>23190</v>
      </c>
    </row>
    <row r="11727" spans="1:1" x14ac:dyDescent="0.2">
      <c r="A11727" t="s">
        <v>23191</v>
      </c>
    </row>
    <row r="11728" spans="1:1" x14ac:dyDescent="0.2">
      <c r="A11728" t="s">
        <v>23192</v>
      </c>
    </row>
    <row r="11729" spans="1:1" x14ac:dyDescent="0.2">
      <c r="A11729" t="s">
        <v>23193</v>
      </c>
    </row>
    <row r="11730" spans="1:1" x14ac:dyDescent="0.2">
      <c r="A11730" t="s">
        <v>23194</v>
      </c>
    </row>
    <row r="11731" spans="1:1" x14ac:dyDescent="0.2">
      <c r="A11731" t="s">
        <v>23195</v>
      </c>
    </row>
    <row r="11732" spans="1:1" x14ac:dyDescent="0.2">
      <c r="A11732" t="s">
        <v>23196</v>
      </c>
    </row>
    <row r="11733" spans="1:1" x14ac:dyDescent="0.2">
      <c r="A11733" t="s">
        <v>23197</v>
      </c>
    </row>
    <row r="11734" spans="1:1" x14ac:dyDescent="0.2">
      <c r="A11734" t="s">
        <v>23198</v>
      </c>
    </row>
    <row r="11735" spans="1:1" x14ac:dyDescent="0.2">
      <c r="A11735" t="s">
        <v>23199</v>
      </c>
    </row>
    <row r="11736" spans="1:1" x14ac:dyDescent="0.2">
      <c r="A11736" t="s">
        <v>23200</v>
      </c>
    </row>
    <row r="11737" spans="1:1" x14ac:dyDescent="0.2">
      <c r="A11737" t="s">
        <v>23201</v>
      </c>
    </row>
    <row r="11738" spans="1:1" x14ac:dyDescent="0.2">
      <c r="A11738" t="s">
        <v>23202</v>
      </c>
    </row>
    <row r="11739" spans="1:1" x14ac:dyDescent="0.2">
      <c r="A11739" t="s">
        <v>23203</v>
      </c>
    </row>
    <row r="11740" spans="1:1" x14ac:dyDescent="0.2">
      <c r="A11740" t="s">
        <v>23204</v>
      </c>
    </row>
    <row r="11741" spans="1:1" x14ac:dyDescent="0.2">
      <c r="A11741" t="s">
        <v>23205</v>
      </c>
    </row>
    <row r="11742" spans="1:1" x14ac:dyDescent="0.2">
      <c r="A11742" t="s">
        <v>23206</v>
      </c>
    </row>
    <row r="11743" spans="1:1" x14ac:dyDescent="0.2">
      <c r="A11743" t="s">
        <v>23207</v>
      </c>
    </row>
    <row r="11744" spans="1:1" x14ac:dyDescent="0.2">
      <c r="A11744" t="s">
        <v>23208</v>
      </c>
    </row>
    <row r="11745" spans="1:1" x14ac:dyDescent="0.2">
      <c r="A11745" t="s">
        <v>23209</v>
      </c>
    </row>
    <row r="11746" spans="1:1" x14ac:dyDescent="0.2">
      <c r="A11746" t="s">
        <v>23210</v>
      </c>
    </row>
    <row r="11747" spans="1:1" x14ac:dyDescent="0.2">
      <c r="A11747" t="s">
        <v>23211</v>
      </c>
    </row>
    <row r="11748" spans="1:1" x14ac:dyDescent="0.2">
      <c r="A11748" t="s">
        <v>23212</v>
      </c>
    </row>
    <row r="11749" spans="1:1" x14ac:dyDescent="0.2">
      <c r="A11749" t="s">
        <v>23213</v>
      </c>
    </row>
    <row r="11750" spans="1:1" x14ac:dyDescent="0.2">
      <c r="A11750" t="s">
        <v>23214</v>
      </c>
    </row>
    <row r="11751" spans="1:1" x14ac:dyDescent="0.2">
      <c r="A11751" t="s">
        <v>23215</v>
      </c>
    </row>
    <row r="11752" spans="1:1" x14ac:dyDescent="0.2">
      <c r="A11752" t="s">
        <v>23216</v>
      </c>
    </row>
    <row r="11753" spans="1:1" x14ac:dyDescent="0.2">
      <c r="A11753" t="s">
        <v>23217</v>
      </c>
    </row>
    <row r="11754" spans="1:1" x14ac:dyDescent="0.2">
      <c r="A11754" t="s">
        <v>23218</v>
      </c>
    </row>
    <row r="11755" spans="1:1" x14ac:dyDescent="0.2">
      <c r="A11755" t="s">
        <v>23219</v>
      </c>
    </row>
    <row r="11756" spans="1:1" x14ac:dyDescent="0.2">
      <c r="A11756" t="s">
        <v>23220</v>
      </c>
    </row>
    <row r="11757" spans="1:1" x14ac:dyDescent="0.2">
      <c r="A11757" t="s">
        <v>23221</v>
      </c>
    </row>
    <row r="11758" spans="1:1" x14ac:dyDescent="0.2">
      <c r="A11758" t="s">
        <v>23222</v>
      </c>
    </row>
    <row r="11759" spans="1:1" x14ac:dyDescent="0.2">
      <c r="A11759" t="s">
        <v>23223</v>
      </c>
    </row>
    <row r="11760" spans="1:1" x14ac:dyDescent="0.2">
      <c r="A11760" t="s">
        <v>23224</v>
      </c>
    </row>
    <row r="11761" spans="1:1" x14ac:dyDescent="0.2">
      <c r="A11761" t="s">
        <v>23225</v>
      </c>
    </row>
    <row r="11762" spans="1:1" x14ac:dyDescent="0.2">
      <c r="A11762" t="s">
        <v>23226</v>
      </c>
    </row>
    <row r="11763" spans="1:1" x14ac:dyDescent="0.2">
      <c r="A11763" t="s">
        <v>23227</v>
      </c>
    </row>
    <row r="11764" spans="1:1" x14ac:dyDescent="0.2">
      <c r="A11764" t="s">
        <v>23228</v>
      </c>
    </row>
    <row r="11765" spans="1:1" x14ac:dyDescent="0.2">
      <c r="A11765" t="s">
        <v>23229</v>
      </c>
    </row>
    <row r="11766" spans="1:1" x14ac:dyDescent="0.2">
      <c r="A11766" t="s">
        <v>23230</v>
      </c>
    </row>
    <row r="11767" spans="1:1" x14ac:dyDescent="0.2">
      <c r="A11767" t="s">
        <v>23231</v>
      </c>
    </row>
    <row r="11768" spans="1:1" x14ac:dyDescent="0.2">
      <c r="A11768" t="s">
        <v>23232</v>
      </c>
    </row>
    <row r="11769" spans="1:1" x14ac:dyDescent="0.2">
      <c r="A11769" t="s">
        <v>23233</v>
      </c>
    </row>
    <row r="11770" spans="1:1" x14ac:dyDescent="0.2">
      <c r="A11770" t="s">
        <v>23234</v>
      </c>
    </row>
    <row r="11771" spans="1:1" x14ac:dyDescent="0.2">
      <c r="A11771" t="s">
        <v>23235</v>
      </c>
    </row>
    <row r="11772" spans="1:1" x14ac:dyDescent="0.2">
      <c r="A11772" t="s">
        <v>23236</v>
      </c>
    </row>
    <row r="11773" spans="1:1" x14ac:dyDescent="0.2">
      <c r="A11773" t="s">
        <v>23237</v>
      </c>
    </row>
    <row r="11774" spans="1:1" x14ac:dyDescent="0.2">
      <c r="A11774" t="s">
        <v>23238</v>
      </c>
    </row>
    <row r="11775" spans="1:1" x14ac:dyDescent="0.2">
      <c r="A11775" t="s">
        <v>23239</v>
      </c>
    </row>
    <row r="11776" spans="1:1" x14ac:dyDescent="0.2">
      <c r="A11776" t="s">
        <v>23240</v>
      </c>
    </row>
    <row r="11777" spans="1:1" x14ac:dyDescent="0.2">
      <c r="A11777" t="s">
        <v>23241</v>
      </c>
    </row>
    <row r="11778" spans="1:1" x14ac:dyDescent="0.2">
      <c r="A11778" t="s">
        <v>23242</v>
      </c>
    </row>
    <row r="11779" spans="1:1" x14ac:dyDescent="0.2">
      <c r="A11779" t="s">
        <v>23243</v>
      </c>
    </row>
    <row r="11780" spans="1:1" x14ac:dyDescent="0.2">
      <c r="A11780" t="s">
        <v>23244</v>
      </c>
    </row>
    <row r="11781" spans="1:1" x14ac:dyDescent="0.2">
      <c r="A11781" t="s">
        <v>23245</v>
      </c>
    </row>
    <row r="11782" spans="1:1" x14ac:dyDescent="0.2">
      <c r="A11782" t="s">
        <v>23246</v>
      </c>
    </row>
    <row r="11783" spans="1:1" x14ac:dyDescent="0.2">
      <c r="A11783" t="s">
        <v>23247</v>
      </c>
    </row>
    <row r="11784" spans="1:1" x14ac:dyDescent="0.2">
      <c r="A11784" t="s">
        <v>23248</v>
      </c>
    </row>
    <row r="11785" spans="1:1" x14ac:dyDescent="0.2">
      <c r="A11785" t="s">
        <v>23249</v>
      </c>
    </row>
    <row r="11786" spans="1:1" x14ac:dyDescent="0.2">
      <c r="A11786" t="s">
        <v>23250</v>
      </c>
    </row>
    <row r="11787" spans="1:1" x14ac:dyDescent="0.2">
      <c r="A11787" t="s">
        <v>23251</v>
      </c>
    </row>
    <row r="11788" spans="1:1" x14ac:dyDescent="0.2">
      <c r="A11788" t="s">
        <v>23252</v>
      </c>
    </row>
    <row r="11789" spans="1:1" x14ac:dyDescent="0.2">
      <c r="A11789" t="s">
        <v>23253</v>
      </c>
    </row>
    <row r="11790" spans="1:1" x14ac:dyDescent="0.2">
      <c r="A11790" t="s">
        <v>23254</v>
      </c>
    </row>
    <row r="11791" spans="1:1" x14ac:dyDescent="0.2">
      <c r="A11791" t="s">
        <v>23255</v>
      </c>
    </row>
    <row r="11792" spans="1:1" x14ac:dyDescent="0.2">
      <c r="A11792" t="s">
        <v>23256</v>
      </c>
    </row>
    <row r="11793" spans="1:1" x14ac:dyDescent="0.2">
      <c r="A11793" t="s">
        <v>23257</v>
      </c>
    </row>
    <row r="11794" spans="1:1" x14ac:dyDescent="0.2">
      <c r="A11794" t="s">
        <v>23258</v>
      </c>
    </row>
    <row r="11795" spans="1:1" x14ac:dyDescent="0.2">
      <c r="A11795" t="s">
        <v>23259</v>
      </c>
    </row>
    <row r="11796" spans="1:1" x14ac:dyDescent="0.2">
      <c r="A11796" t="s">
        <v>23260</v>
      </c>
    </row>
    <row r="11797" spans="1:1" x14ac:dyDescent="0.2">
      <c r="A11797" t="s">
        <v>23261</v>
      </c>
    </row>
    <row r="11798" spans="1:1" x14ac:dyDescent="0.2">
      <c r="A11798" t="s">
        <v>23262</v>
      </c>
    </row>
    <row r="11799" spans="1:1" x14ac:dyDescent="0.2">
      <c r="A11799" t="s">
        <v>23263</v>
      </c>
    </row>
    <row r="11800" spans="1:1" x14ac:dyDescent="0.2">
      <c r="A11800" t="s">
        <v>23264</v>
      </c>
    </row>
    <row r="11801" spans="1:1" x14ac:dyDescent="0.2">
      <c r="A11801" t="s">
        <v>23265</v>
      </c>
    </row>
    <row r="11802" spans="1:1" x14ac:dyDescent="0.2">
      <c r="A11802" t="s">
        <v>23266</v>
      </c>
    </row>
    <row r="11803" spans="1:1" x14ac:dyDescent="0.2">
      <c r="A11803" t="s">
        <v>23267</v>
      </c>
    </row>
    <row r="11804" spans="1:1" x14ac:dyDescent="0.2">
      <c r="A11804" t="s">
        <v>23268</v>
      </c>
    </row>
    <row r="11805" spans="1:1" x14ac:dyDescent="0.2">
      <c r="A11805" t="s">
        <v>23269</v>
      </c>
    </row>
    <row r="11806" spans="1:1" x14ac:dyDescent="0.2">
      <c r="A11806" t="s">
        <v>23270</v>
      </c>
    </row>
    <row r="11807" spans="1:1" x14ac:dyDescent="0.2">
      <c r="A11807" t="s">
        <v>23271</v>
      </c>
    </row>
    <row r="11808" spans="1:1" x14ac:dyDescent="0.2">
      <c r="A11808" t="s">
        <v>23272</v>
      </c>
    </row>
    <row r="11809" spans="1:1" x14ac:dyDescent="0.2">
      <c r="A11809" t="s">
        <v>23273</v>
      </c>
    </row>
    <row r="11810" spans="1:1" x14ac:dyDescent="0.2">
      <c r="A11810" t="s">
        <v>23274</v>
      </c>
    </row>
    <row r="11811" spans="1:1" x14ac:dyDescent="0.2">
      <c r="A11811" t="s">
        <v>23275</v>
      </c>
    </row>
    <row r="11812" spans="1:1" x14ac:dyDescent="0.2">
      <c r="A11812" t="s">
        <v>23276</v>
      </c>
    </row>
    <row r="11813" spans="1:1" x14ac:dyDescent="0.2">
      <c r="A11813" t="s">
        <v>23277</v>
      </c>
    </row>
    <row r="11814" spans="1:1" x14ac:dyDescent="0.2">
      <c r="A11814" t="s">
        <v>23278</v>
      </c>
    </row>
    <row r="11815" spans="1:1" x14ac:dyDescent="0.2">
      <c r="A11815" t="s">
        <v>23279</v>
      </c>
    </row>
    <row r="11816" spans="1:1" x14ac:dyDescent="0.2">
      <c r="A11816" t="s">
        <v>23280</v>
      </c>
    </row>
    <row r="11817" spans="1:1" x14ac:dyDescent="0.2">
      <c r="A11817" t="s">
        <v>23281</v>
      </c>
    </row>
    <row r="11818" spans="1:1" x14ac:dyDescent="0.2">
      <c r="A11818" t="s">
        <v>23282</v>
      </c>
    </row>
    <row r="11819" spans="1:1" x14ac:dyDescent="0.2">
      <c r="A11819" t="s">
        <v>23283</v>
      </c>
    </row>
    <row r="11820" spans="1:1" x14ac:dyDescent="0.2">
      <c r="A11820" t="s">
        <v>23284</v>
      </c>
    </row>
    <row r="11821" spans="1:1" x14ac:dyDescent="0.2">
      <c r="A11821" t="s">
        <v>23285</v>
      </c>
    </row>
    <row r="11822" spans="1:1" x14ac:dyDescent="0.2">
      <c r="A11822" t="s">
        <v>23286</v>
      </c>
    </row>
    <row r="11823" spans="1:1" x14ac:dyDescent="0.2">
      <c r="A11823" t="s">
        <v>23287</v>
      </c>
    </row>
    <row r="11824" spans="1:1" x14ac:dyDescent="0.2">
      <c r="A11824" t="s">
        <v>23288</v>
      </c>
    </row>
    <row r="11825" spans="1:1" x14ac:dyDescent="0.2">
      <c r="A11825" t="s">
        <v>23289</v>
      </c>
    </row>
    <row r="11826" spans="1:1" x14ac:dyDescent="0.2">
      <c r="A11826" t="s">
        <v>23290</v>
      </c>
    </row>
    <row r="11827" spans="1:1" x14ac:dyDescent="0.2">
      <c r="A11827" t="s">
        <v>23291</v>
      </c>
    </row>
    <row r="11828" spans="1:1" x14ac:dyDescent="0.2">
      <c r="A11828" t="s">
        <v>23292</v>
      </c>
    </row>
    <row r="11829" spans="1:1" x14ac:dyDescent="0.2">
      <c r="A11829" t="s">
        <v>23293</v>
      </c>
    </row>
    <row r="11830" spans="1:1" x14ac:dyDescent="0.2">
      <c r="A11830" t="s">
        <v>23294</v>
      </c>
    </row>
    <row r="11831" spans="1:1" x14ac:dyDescent="0.2">
      <c r="A11831" t="s">
        <v>23295</v>
      </c>
    </row>
    <row r="11832" spans="1:1" x14ac:dyDescent="0.2">
      <c r="A11832" t="s">
        <v>23296</v>
      </c>
    </row>
    <row r="11833" spans="1:1" x14ac:dyDescent="0.2">
      <c r="A11833" t="s">
        <v>23297</v>
      </c>
    </row>
    <row r="11834" spans="1:1" x14ac:dyDescent="0.2">
      <c r="A11834" t="s">
        <v>23298</v>
      </c>
    </row>
    <row r="11835" spans="1:1" x14ac:dyDescent="0.2">
      <c r="A11835" t="s">
        <v>23299</v>
      </c>
    </row>
    <row r="11836" spans="1:1" x14ac:dyDescent="0.2">
      <c r="A11836" t="s">
        <v>23300</v>
      </c>
    </row>
    <row r="11837" spans="1:1" x14ac:dyDescent="0.2">
      <c r="A11837" t="s">
        <v>23301</v>
      </c>
    </row>
    <row r="11838" spans="1:1" x14ac:dyDescent="0.2">
      <c r="A11838" t="s">
        <v>23302</v>
      </c>
    </row>
    <row r="11839" spans="1:1" x14ac:dyDescent="0.2">
      <c r="A11839" t="s">
        <v>23303</v>
      </c>
    </row>
    <row r="11840" spans="1:1" x14ac:dyDescent="0.2">
      <c r="A11840" t="s">
        <v>23304</v>
      </c>
    </row>
    <row r="11841" spans="1:1" x14ac:dyDescent="0.2">
      <c r="A11841" t="s">
        <v>23305</v>
      </c>
    </row>
    <row r="11842" spans="1:1" x14ac:dyDescent="0.2">
      <c r="A11842" t="s">
        <v>23306</v>
      </c>
    </row>
    <row r="11843" spans="1:1" x14ac:dyDescent="0.2">
      <c r="A11843" t="s">
        <v>23307</v>
      </c>
    </row>
    <row r="11844" spans="1:1" x14ac:dyDescent="0.2">
      <c r="A11844" t="s">
        <v>23308</v>
      </c>
    </row>
    <row r="11845" spans="1:1" x14ac:dyDescent="0.2">
      <c r="A11845" t="s">
        <v>23309</v>
      </c>
    </row>
    <row r="11846" spans="1:1" x14ac:dyDescent="0.2">
      <c r="A11846" t="s">
        <v>23310</v>
      </c>
    </row>
    <row r="11847" spans="1:1" x14ac:dyDescent="0.2">
      <c r="A11847" t="s">
        <v>23311</v>
      </c>
    </row>
    <row r="11848" spans="1:1" x14ac:dyDescent="0.2">
      <c r="A11848" t="s">
        <v>23312</v>
      </c>
    </row>
    <row r="11849" spans="1:1" x14ac:dyDescent="0.2">
      <c r="A11849" t="s">
        <v>23313</v>
      </c>
    </row>
    <row r="11850" spans="1:1" x14ac:dyDescent="0.2">
      <c r="A11850" t="s">
        <v>23314</v>
      </c>
    </row>
    <row r="11851" spans="1:1" x14ac:dyDescent="0.2">
      <c r="A11851" t="s">
        <v>23315</v>
      </c>
    </row>
    <row r="11852" spans="1:1" x14ac:dyDescent="0.2">
      <c r="A11852" t="s">
        <v>23316</v>
      </c>
    </row>
    <row r="11853" spans="1:1" x14ac:dyDescent="0.2">
      <c r="A11853" t="s">
        <v>23317</v>
      </c>
    </row>
    <row r="11854" spans="1:1" x14ac:dyDescent="0.2">
      <c r="A11854" t="s">
        <v>23318</v>
      </c>
    </row>
    <row r="11855" spans="1:1" x14ac:dyDescent="0.2">
      <c r="A11855" t="s">
        <v>23319</v>
      </c>
    </row>
    <row r="11856" spans="1:1" x14ac:dyDescent="0.2">
      <c r="A11856" t="s">
        <v>23320</v>
      </c>
    </row>
    <row r="11857" spans="1:1" x14ac:dyDescent="0.2">
      <c r="A11857" t="s">
        <v>23321</v>
      </c>
    </row>
    <row r="11858" spans="1:1" x14ac:dyDescent="0.2">
      <c r="A11858" t="s">
        <v>23322</v>
      </c>
    </row>
    <row r="11859" spans="1:1" x14ac:dyDescent="0.2">
      <c r="A11859" t="s">
        <v>23323</v>
      </c>
    </row>
    <row r="11860" spans="1:1" x14ac:dyDescent="0.2">
      <c r="A11860" t="s">
        <v>23324</v>
      </c>
    </row>
    <row r="11861" spans="1:1" x14ac:dyDescent="0.2">
      <c r="A11861" t="s">
        <v>23325</v>
      </c>
    </row>
    <row r="11862" spans="1:1" x14ac:dyDescent="0.2">
      <c r="A11862" t="s">
        <v>23326</v>
      </c>
    </row>
    <row r="11863" spans="1:1" x14ac:dyDescent="0.2">
      <c r="A11863" t="s">
        <v>23327</v>
      </c>
    </row>
    <row r="11864" spans="1:1" x14ac:dyDescent="0.2">
      <c r="A11864" t="s">
        <v>23328</v>
      </c>
    </row>
    <row r="11865" spans="1:1" x14ac:dyDescent="0.2">
      <c r="A11865" t="s">
        <v>23329</v>
      </c>
    </row>
    <row r="11866" spans="1:1" x14ac:dyDescent="0.2">
      <c r="A11866" t="s">
        <v>23330</v>
      </c>
    </row>
    <row r="11867" spans="1:1" x14ac:dyDescent="0.2">
      <c r="A11867" t="s">
        <v>23331</v>
      </c>
    </row>
    <row r="11868" spans="1:1" x14ac:dyDescent="0.2">
      <c r="A11868" t="s">
        <v>23332</v>
      </c>
    </row>
    <row r="11869" spans="1:1" x14ac:dyDescent="0.2">
      <c r="A11869" t="s">
        <v>23333</v>
      </c>
    </row>
    <row r="11870" spans="1:1" x14ac:dyDescent="0.2">
      <c r="A11870" t="s">
        <v>23334</v>
      </c>
    </row>
    <row r="11871" spans="1:1" x14ac:dyDescent="0.2">
      <c r="A11871" t="s">
        <v>23335</v>
      </c>
    </row>
    <row r="11872" spans="1:1" x14ac:dyDescent="0.2">
      <c r="A11872" t="s">
        <v>23336</v>
      </c>
    </row>
    <row r="11873" spans="1:1" x14ac:dyDescent="0.2">
      <c r="A11873" t="s">
        <v>23337</v>
      </c>
    </row>
    <row r="11874" spans="1:1" x14ac:dyDescent="0.2">
      <c r="A11874" t="s">
        <v>23338</v>
      </c>
    </row>
    <row r="11875" spans="1:1" x14ac:dyDescent="0.2">
      <c r="A11875" t="s">
        <v>23339</v>
      </c>
    </row>
    <row r="11876" spans="1:1" x14ac:dyDescent="0.2">
      <c r="A11876" t="s">
        <v>23340</v>
      </c>
    </row>
    <row r="11877" spans="1:1" x14ac:dyDescent="0.2">
      <c r="A11877" t="s">
        <v>23341</v>
      </c>
    </row>
    <row r="11878" spans="1:1" x14ac:dyDescent="0.2">
      <c r="A11878" t="s">
        <v>23342</v>
      </c>
    </row>
    <row r="11879" spans="1:1" x14ac:dyDescent="0.2">
      <c r="A11879" t="s">
        <v>23343</v>
      </c>
    </row>
    <row r="11880" spans="1:1" x14ac:dyDescent="0.2">
      <c r="A11880" t="s">
        <v>23344</v>
      </c>
    </row>
    <row r="11881" spans="1:1" x14ac:dyDescent="0.2">
      <c r="A11881" t="s">
        <v>23345</v>
      </c>
    </row>
    <row r="11882" spans="1:1" x14ac:dyDescent="0.2">
      <c r="A11882" t="s">
        <v>23346</v>
      </c>
    </row>
    <row r="11883" spans="1:1" x14ac:dyDescent="0.2">
      <c r="A11883" t="s">
        <v>23347</v>
      </c>
    </row>
    <row r="11884" spans="1:1" x14ac:dyDescent="0.2">
      <c r="A11884" t="s">
        <v>23348</v>
      </c>
    </row>
    <row r="11885" spans="1:1" x14ac:dyDescent="0.2">
      <c r="A11885" t="s">
        <v>23349</v>
      </c>
    </row>
    <row r="11886" spans="1:1" x14ac:dyDescent="0.2">
      <c r="A11886" t="s">
        <v>23350</v>
      </c>
    </row>
    <row r="11887" spans="1:1" x14ac:dyDescent="0.2">
      <c r="A11887" t="s">
        <v>23351</v>
      </c>
    </row>
    <row r="11888" spans="1:1" x14ac:dyDescent="0.2">
      <c r="A11888" t="s">
        <v>23352</v>
      </c>
    </row>
    <row r="11889" spans="1:1" x14ac:dyDescent="0.2">
      <c r="A11889" t="s">
        <v>23353</v>
      </c>
    </row>
    <row r="11890" spans="1:1" x14ac:dyDescent="0.2">
      <c r="A11890" t="s">
        <v>23354</v>
      </c>
    </row>
    <row r="11891" spans="1:1" x14ac:dyDescent="0.2">
      <c r="A11891" t="s">
        <v>23355</v>
      </c>
    </row>
    <row r="11892" spans="1:1" x14ac:dyDescent="0.2">
      <c r="A11892" t="s">
        <v>23356</v>
      </c>
    </row>
    <row r="11893" spans="1:1" x14ac:dyDescent="0.2">
      <c r="A11893" t="s">
        <v>23357</v>
      </c>
    </row>
    <row r="11894" spans="1:1" x14ac:dyDescent="0.2">
      <c r="A11894" t="s">
        <v>23358</v>
      </c>
    </row>
    <row r="11895" spans="1:1" x14ac:dyDescent="0.2">
      <c r="A11895" t="s">
        <v>23359</v>
      </c>
    </row>
    <row r="11896" spans="1:1" x14ac:dyDescent="0.2">
      <c r="A11896" t="s">
        <v>23360</v>
      </c>
    </row>
    <row r="11897" spans="1:1" x14ac:dyDescent="0.2">
      <c r="A11897" t="s">
        <v>23361</v>
      </c>
    </row>
    <row r="11898" spans="1:1" x14ac:dyDescent="0.2">
      <c r="A11898" t="s">
        <v>23362</v>
      </c>
    </row>
    <row r="11899" spans="1:1" x14ac:dyDescent="0.2">
      <c r="A11899" t="s">
        <v>23363</v>
      </c>
    </row>
    <row r="11900" spans="1:1" x14ac:dyDescent="0.2">
      <c r="A11900" t="s">
        <v>23364</v>
      </c>
    </row>
    <row r="11901" spans="1:1" x14ac:dyDescent="0.2">
      <c r="A11901" t="s">
        <v>23365</v>
      </c>
    </row>
    <row r="11902" spans="1:1" x14ac:dyDescent="0.2">
      <c r="A11902" t="s">
        <v>23366</v>
      </c>
    </row>
    <row r="11903" spans="1:1" x14ac:dyDescent="0.2">
      <c r="A11903" t="s">
        <v>23367</v>
      </c>
    </row>
    <row r="11904" spans="1:1" x14ac:dyDescent="0.2">
      <c r="A11904" t="s">
        <v>23368</v>
      </c>
    </row>
    <row r="11905" spans="1:1" x14ac:dyDescent="0.2">
      <c r="A11905" t="s">
        <v>23369</v>
      </c>
    </row>
    <row r="11906" spans="1:1" x14ac:dyDescent="0.2">
      <c r="A11906" t="s">
        <v>23370</v>
      </c>
    </row>
    <row r="11907" spans="1:1" x14ac:dyDescent="0.2">
      <c r="A11907" t="s">
        <v>23371</v>
      </c>
    </row>
    <row r="11908" spans="1:1" x14ac:dyDescent="0.2">
      <c r="A11908" t="s">
        <v>23372</v>
      </c>
    </row>
    <row r="11909" spans="1:1" x14ac:dyDescent="0.2">
      <c r="A11909" t="s">
        <v>23373</v>
      </c>
    </row>
    <row r="11910" spans="1:1" x14ac:dyDescent="0.2">
      <c r="A11910" t="s">
        <v>23374</v>
      </c>
    </row>
    <row r="11911" spans="1:1" x14ac:dyDescent="0.2">
      <c r="A11911" t="s">
        <v>23375</v>
      </c>
    </row>
    <row r="11912" spans="1:1" x14ac:dyDescent="0.2">
      <c r="A11912" t="s">
        <v>23376</v>
      </c>
    </row>
    <row r="11913" spans="1:1" x14ac:dyDescent="0.2">
      <c r="A11913" t="s">
        <v>23377</v>
      </c>
    </row>
    <row r="11914" spans="1:1" x14ac:dyDescent="0.2">
      <c r="A11914" t="s">
        <v>23378</v>
      </c>
    </row>
    <row r="11915" spans="1:1" x14ac:dyDescent="0.2">
      <c r="A11915" t="s">
        <v>23379</v>
      </c>
    </row>
    <row r="11916" spans="1:1" x14ac:dyDescent="0.2">
      <c r="A11916" t="s">
        <v>23380</v>
      </c>
    </row>
    <row r="11917" spans="1:1" x14ac:dyDescent="0.2">
      <c r="A11917" t="s">
        <v>23381</v>
      </c>
    </row>
    <row r="11918" spans="1:1" x14ac:dyDescent="0.2">
      <c r="A11918" t="s">
        <v>23382</v>
      </c>
    </row>
    <row r="11919" spans="1:1" x14ac:dyDescent="0.2">
      <c r="A11919" t="s">
        <v>23383</v>
      </c>
    </row>
    <row r="11920" spans="1:1" x14ac:dyDescent="0.2">
      <c r="A11920" t="s">
        <v>23384</v>
      </c>
    </row>
    <row r="11921" spans="1:1" x14ac:dyDescent="0.2">
      <c r="A11921" t="s">
        <v>23385</v>
      </c>
    </row>
    <row r="11922" spans="1:1" x14ac:dyDescent="0.2">
      <c r="A11922" t="s">
        <v>23386</v>
      </c>
    </row>
    <row r="11923" spans="1:1" x14ac:dyDescent="0.2">
      <c r="A11923" t="s">
        <v>23387</v>
      </c>
    </row>
    <row r="11924" spans="1:1" x14ac:dyDescent="0.2">
      <c r="A11924" t="s">
        <v>23388</v>
      </c>
    </row>
    <row r="11925" spans="1:1" x14ac:dyDescent="0.2">
      <c r="A11925" t="s">
        <v>23389</v>
      </c>
    </row>
    <row r="11926" spans="1:1" x14ac:dyDescent="0.2">
      <c r="A11926" t="s">
        <v>23390</v>
      </c>
    </row>
    <row r="11927" spans="1:1" x14ac:dyDescent="0.2">
      <c r="A11927" t="s">
        <v>23391</v>
      </c>
    </row>
    <row r="11928" spans="1:1" x14ac:dyDescent="0.2">
      <c r="A11928" t="s">
        <v>23392</v>
      </c>
    </row>
    <row r="11929" spans="1:1" x14ac:dyDescent="0.2">
      <c r="A11929" t="s">
        <v>23393</v>
      </c>
    </row>
    <row r="11930" spans="1:1" x14ac:dyDescent="0.2">
      <c r="A11930" t="s">
        <v>23394</v>
      </c>
    </row>
    <row r="11931" spans="1:1" x14ac:dyDescent="0.2">
      <c r="A11931" t="s">
        <v>23395</v>
      </c>
    </row>
    <row r="11932" spans="1:1" x14ac:dyDescent="0.2">
      <c r="A11932" t="s">
        <v>23396</v>
      </c>
    </row>
    <row r="11933" spans="1:1" x14ac:dyDescent="0.2">
      <c r="A11933" t="s">
        <v>23397</v>
      </c>
    </row>
    <row r="11934" spans="1:1" x14ac:dyDescent="0.2">
      <c r="A11934" t="s">
        <v>23398</v>
      </c>
    </row>
    <row r="11935" spans="1:1" x14ac:dyDescent="0.2">
      <c r="A11935" t="s">
        <v>23399</v>
      </c>
    </row>
    <row r="11936" spans="1:1" x14ac:dyDescent="0.2">
      <c r="A11936" t="s">
        <v>23400</v>
      </c>
    </row>
    <row r="11937" spans="1:1" x14ac:dyDescent="0.2">
      <c r="A11937" t="s">
        <v>23401</v>
      </c>
    </row>
    <row r="11938" spans="1:1" x14ac:dyDescent="0.2">
      <c r="A11938" t="s">
        <v>23402</v>
      </c>
    </row>
    <row r="11939" spans="1:1" x14ac:dyDescent="0.2">
      <c r="A11939" t="s">
        <v>23403</v>
      </c>
    </row>
    <row r="11940" spans="1:1" x14ac:dyDescent="0.2">
      <c r="A11940" t="s">
        <v>23404</v>
      </c>
    </row>
    <row r="11941" spans="1:1" x14ac:dyDescent="0.2">
      <c r="A11941" t="s">
        <v>23405</v>
      </c>
    </row>
    <row r="11942" spans="1:1" x14ac:dyDescent="0.2">
      <c r="A11942" t="s">
        <v>23406</v>
      </c>
    </row>
    <row r="11943" spans="1:1" x14ac:dyDescent="0.2">
      <c r="A11943" t="s">
        <v>23407</v>
      </c>
    </row>
    <row r="11944" spans="1:1" x14ac:dyDescent="0.2">
      <c r="A11944" t="s">
        <v>23408</v>
      </c>
    </row>
    <row r="11945" spans="1:1" x14ac:dyDescent="0.2">
      <c r="A11945" t="s">
        <v>23409</v>
      </c>
    </row>
    <row r="11946" spans="1:1" x14ac:dyDescent="0.2">
      <c r="A11946" t="s">
        <v>23410</v>
      </c>
    </row>
    <row r="11947" spans="1:1" x14ac:dyDescent="0.2">
      <c r="A11947" t="s">
        <v>23411</v>
      </c>
    </row>
    <row r="11948" spans="1:1" x14ac:dyDescent="0.2">
      <c r="A11948" t="s">
        <v>23412</v>
      </c>
    </row>
    <row r="11949" spans="1:1" x14ac:dyDescent="0.2">
      <c r="A11949" t="s">
        <v>23413</v>
      </c>
    </row>
    <row r="11950" spans="1:1" x14ac:dyDescent="0.2">
      <c r="A11950" t="s">
        <v>23414</v>
      </c>
    </row>
    <row r="11951" spans="1:1" x14ac:dyDescent="0.2">
      <c r="A11951" t="s">
        <v>23415</v>
      </c>
    </row>
    <row r="11952" spans="1:1" x14ac:dyDescent="0.2">
      <c r="A11952" t="s">
        <v>23416</v>
      </c>
    </row>
    <row r="11953" spans="1:1" x14ac:dyDescent="0.2">
      <c r="A11953" t="s">
        <v>23417</v>
      </c>
    </row>
    <row r="11954" spans="1:1" x14ac:dyDescent="0.2">
      <c r="A11954" t="s">
        <v>23418</v>
      </c>
    </row>
    <row r="11955" spans="1:1" x14ac:dyDescent="0.2">
      <c r="A11955" t="s">
        <v>23419</v>
      </c>
    </row>
    <row r="11956" spans="1:1" x14ac:dyDescent="0.2">
      <c r="A11956" t="s">
        <v>23420</v>
      </c>
    </row>
    <row r="11957" spans="1:1" x14ac:dyDescent="0.2">
      <c r="A11957" t="s">
        <v>23421</v>
      </c>
    </row>
    <row r="11958" spans="1:1" x14ac:dyDescent="0.2">
      <c r="A11958" t="s">
        <v>23422</v>
      </c>
    </row>
    <row r="11959" spans="1:1" x14ac:dyDescent="0.2">
      <c r="A11959" t="s">
        <v>23423</v>
      </c>
    </row>
    <row r="11960" spans="1:1" x14ac:dyDescent="0.2">
      <c r="A11960" t="s">
        <v>23424</v>
      </c>
    </row>
    <row r="11961" spans="1:1" x14ac:dyDescent="0.2">
      <c r="A11961" t="s">
        <v>23425</v>
      </c>
    </row>
    <row r="11962" spans="1:1" x14ac:dyDescent="0.2">
      <c r="A11962" t="s">
        <v>23426</v>
      </c>
    </row>
    <row r="11963" spans="1:1" x14ac:dyDescent="0.2">
      <c r="A11963" t="s">
        <v>23427</v>
      </c>
    </row>
    <row r="11964" spans="1:1" x14ac:dyDescent="0.2">
      <c r="A11964" t="s">
        <v>23428</v>
      </c>
    </row>
    <row r="11965" spans="1:1" x14ac:dyDescent="0.2">
      <c r="A11965" t="s">
        <v>23429</v>
      </c>
    </row>
    <row r="11966" spans="1:1" x14ac:dyDescent="0.2">
      <c r="A11966" t="s">
        <v>23430</v>
      </c>
    </row>
    <row r="11967" spans="1:1" x14ac:dyDescent="0.2">
      <c r="A11967" t="s">
        <v>23431</v>
      </c>
    </row>
    <row r="11968" spans="1:1" x14ac:dyDescent="0.2">
      <c r="A11968" t="s">
        <v>23432</v>
      </c>
    </row>
    <row r="11969" spans="1:1" x14ac:dyDescent="0.2">
      <c r="A11969" t="s">
        <v>23433</v>
      </c>
    </row>
    <row r="11970" spans="1:1" x14ac:dyDescent="0.2">
      <c r="A11970" t="s">
        <v>23434</v>
      </c>
    </row>
    <row r="11971" spans="1:1" x14ac:dyDescent="0.2">
      <c r="A11971" t="s">
        <v>23435</v>
      </c>
    </row>
    <row r="11972" spans="1:1" x14ac:dyDescent="0.2">
      <c r="A11972" t="s">
        <v>23436</v>
      </c>
    </row>
    <row r="11973" spans="1:1" x14ac:dyDescent="0.2">
      <c r="A11973" t="s">
        <v>23437</v>
      </c>
    </row>
    <row r="11974" spans="1:1" x14ac:dyDescent="0.2">
      <c r="A11974" t="s">
        <v>23438</v>
      </c>
    </row>
    <row r="11975" spans="1:1" x14ac:dyDescent="0.2">
      <c r="A11975" t="s">
        <v>23439</v>
      </c>
    </row>
    <row r="11976" spans="1:1" x14ac:dyDescent="0.2">
      <c r="A11976" t="s">
        <v>23440</v>
      </c>
    </row>
    <row r="11977" spans="1:1" x14ac:dyDescent="0.2">
      <c r="A11977" t="s">
        <v>23441</v>
      </c>
    </row>
    <row r="11978" spans="1:1" x14ac:dyDescent="0.2">
      <c r="A11978" t="s">
        <v>23442</v>
      </c>
    </row>
    <row r="11979" spans="1:1" x14ac:dyDescent="0.2">
      <c r="A11979" t="s">
        <v>23443</v>
      </c>
    </row>
    <row r="11980" spans="1:1" x14ac:dyDescent="0.2">
      <c r="A11980" t="s">
        <v>23444</v>
      </c>
    </row>
    <row r="11981" spans="1:1" x14ac:dyDescent="0.2">
      <c r="A11981" t="s">
        <v>23445</v>
      </c>
    </row>
    <row r="11982" spans="1:1" x14ac:dyDescent="0.2">
      <c r="A11982" t="s">
        <v>23446</v>
      </c>
    </row>
    <row r="11983" spans="1:1" x14ac:dyDescent="0.2">
      <c r="A11983" t="s">
        <v>23447</v>
      </c>
    </row>
    <row r="11984" spans="1:1" x14ac:dyDescent="0.2">
      <c r="A11984" t="s">
        <v>23448</v>
      </c>
    </row>
    <row r="11985" spans="1:1" x14ac:dyDescent="0.2">
      <c r="A11985" t="s">
        <v>23449</v>
      </c>
    </row>
    <row r="11986" spans="1:1" x14ac:dyDescent="0.2">
      <c r="A11986" t="s">
        <v>23450</v>
      </c>
    </row>
    <row r="11987" spans="1:1" x14ac:dyDescent="0.2">
      <c r="A11987" t="s">
        <v>23451</v>
      </c>
    </row>
    <row r="11988" spans="1:1" x14ac:dyDescent="0.2">
      <c r="A11988" t="s">
        <v>23452</v>
      </c>
    </row>
    <row r="11989" spans="1:1" x14ac:dyDescent="0.2">
      <c r="A11989" t="s">
        <v>23453</v>
      </c>
    </row>
    <row r="11990" spans="1:1" x14ac:dyDescent="0.2">
      <c r="A11990" t="s">
        <v>23454</v>
      </c>
    </row>
    <row r="11991" spans="1:1" x14ac:dyDescent="0.2">
      <c r="A11991" t="s">
        <v>23455</v>
      </c>
    </row>
    <row r="11992" spans="1:1" x14ac:dyDescent="0.2">
      <c r="A11992" t="s">
        <v>23456</v>
      </c>
    </row>
    <row r="11993" spans="1:1" x14ac:dyDescent="0.2">
      <c r="A11993" t="s">
        <v>23457</v>
      </c>
    </row>
    <row r="11994" spans="1:1" x14ac:dyDescent="0.2">
      <c r="A11994" t="s">
        <v>23458</v>
      </c>
    </row>
    <row r="11995" spans="1:1" x14ac:dyDescent="0.2">
      <c r="A11995" t="s">
        <v>23459</v>
      </c>
    </row>
    <row r="11996" spans="1:1" x14ac:dyDescent="0.2">
      <c r="A11996" t="s">
        <v>23460</v>
      </c>
    </row>
    <row r="11997" spans="1:1" x14ac:dyDescent="0.2">
      <c r="A11997" t="s">
        <v>23461</v>
      </c>
    </row>
    <row r="11998" spans="1:1" x14ac:dyDescent="0.2">
      <c r="A11998" t="s">
        <v>23462</v>
      </c>
    </row>
    <row r="11999" spans="1:1" x14ac:dyDescent="0.2">
      <c r="A11999" t="s">
        <v>23463</v>
      </c>
    </row>
    <row r="12000" spans="1:1" x14ac:dyDescent="0.2">
      <c r="A12000" t="s">
        <v>23464</v>
      </c>
    </row>
    <row r="12001" spans="1:1" x14ac:dyDescent="0.2">
      <c r="A12001" t="s">
        <v>23465</v>
      </c>
    </row>
    <row r="12002" spans="1:1" x14ac:dyDescent="0.2">
      <c r="A12002" t="s">
        <v>23466</v>
      </c>
    </row>
    <row r="12003" spans="1:1" x14ac:dyDescent="0.2">
      <c r="A12003" t="s">
        <v>23467</v>
      </c>
    </row>
    <row r="12004" spans="1:1" x14ac:dyDescent="0.2">
      <c r="A12004" t="s">
        <v>23468</v>
      </c>
    </row>
    <row r="12005" spans="1:1" x14ac:dyDescent="0.2">
      <c r="A12005" t="s">
        <v>23469</v>
      </c>
    </row>
    <row r="12006" spans="1:1" x14ac:dyDescent="0.2">
      <c r="A12006" t="s">
        <v>23470</v>
      </c>
    </row>
    <row r="12007" spans="1:1" x14ac:dyDescent="0.2">
      <c r="A12007" t="s">
        <v>23471</v>
      </c>
    </row>
    <row r="12008" spans="1:1" x14ac:dyDescent="0.2">
      <c r="A12008" t="s">
        <v>23472</v>
      </c>
    </row>
    <row r="12009" spans="1:1" x14ac:dyDescent="0.2">
      <c r="A12009" t="s">
        <v>23473</v>
      </c>
    </row>
    <row r="12010" spans="1:1" x14ac:dyDescent="0.2">
      <c r="A12010" t="s">
        <v>23474</v>
      </c>
    </row>
    <row r="12011" spans="1:1" x14ac:dyDescent="0.2">
      <c r="A12011" t="s">
        <v>23475</v>
      </c>
    </row>
    <row r="12012" spans="1:1" x14ac:dyDescent="0.2">
      <c r="A12012" t="s">
        <v>23476</v>
      </c>
    </row>
    <row r="12013" spans="1:1" x14ac:dyDescent="0.2">
      <c r="A12013" t="s">
        <v>23477</v>
      </c>
    </row>
    <row r="12014" spans="1:1" x14ac:dyDescent="0.2">
      <c r="A12014" t="s">
        <v>23478</v>
      </c>
    </row>
    <row r="12015" spans="1:1" x14ac:dyDescent="0.2">
      <c r="A12015" t="s">
        <v>23479</v>
      </c>
    </row>
    <row r="12016" spans="1:1" x14ac:dyDescent="0.2">
      <c r="A12016" t="s">
        <v>23480</v>
      </c>
    </row>
    <row r="12017" spans="1:1" x14ac:dyDescent="0.2">
      <c r="A12017" t="s">
        <v>23481</v>
      </c>
    </row>
    <row r="12018" spans="1:1" x14ac:dyDescent="0.2">
      <c r="A12018" t="s">
        <v>23482</v>
      </c>
    </row>
    <row r="12019" spans="1:1" x14ac:dyDescent="0.2">
      <c r="A12019" t="s">
        <v>23483</v>
      </c>
    </row>
    <row r="12020" spans="1:1" x14ac:dyDescent="0.2">
      <c r="A12020" t="s">
        <v>23484</v>
      </c>
    </row>
    <row r="12021" spans="1:1" x14ac:dyDescent="0.2">
      <c r="A12021" t="s">
        <v>23485</v>
      </c>
    </row>
    <row r="12022" spans="1:1" x14ac:dyDescent="0.2">
      <c r="A12022" t="s">
        <v>23486</v>
      </c>
    </row>
    <row r="12023" spans="1:1" x14ac:dyDescent="0.2">
      <c r="A12023" t="s">
        <v>23487</v>
      </c>
    </row>
    <row r="12024" spans="1:1" x14ac:dyDescent="0.2">
      <c r="A12024" t="s">
        <v>23488</v>
      </c>
    </row>
    <row r="12025" spans="1:1" x14ac:dyDescent="0.2">
      <c r="A12025" t="s">
        <v>23489</v>
      </c>
    </row>
    <row r="12026" spans="1:1" x14ac:dyDescent="0.2">
      <c r="A12026" t="s">
        <v>23490</v>
      </c>
    </row>
    <row r="12027" spans="1:1" x14ac:dyDescent="0.2">
      <c r="A12027" t="s">
        <v>23491</v>
      </c>
    </row>
    <row r="12028" spans="1:1" x14ac:dyDescent="0.2">
      <c r="A12028" t="s">
        <v>23492</v>
      </c>
    </row>
    <row r="12029" spans="1:1" x14ac:dyDescent="0.2">
      <c r="A12029" t="s">
        <v>23493</v>
      </c>
    </row>
    <row r="12030" spans="1:1" x14ac:dyDescent="0.2">
      <c r="A12030" t="s">
        <v>23494</v>
      </c>
    </row>
    <row r="12031" spans="1:1" x14ac:dyDescent="0.2">
      <c r="A12031" t="s">
        <v>23495</v>
      </c>
    </row>
    <row r="12032" spans="1:1" x14ac:dyDescent="0.2">
      <c r="A12032" t="s">
        <v>23496</v>
      </c>
    </row>
    <row r="12033" spans="1:1" x14ac:dyDescent="0.2">
      <c r="A12033" t="s">
        <v>23497</v>
      </c>
    </row>
    <row r="12034" spans="1:1" x14ac:dyDescent="0.2">
      <c r="A12034" t="s">
        <v>23498</v>
      </c>
    </row>
    <row r="12035" spans="1:1" x14ac:dyDescent="0.2">
      <c r="A12035" t="s">
        <v>23499</v>
      </c>
    </row>
    <row r="12036" spans="1:1" x14ac:dyDescent="0.2">
      <c r="A12036" t="s">
        <v>23500</v>
      </c>
    </row>
    <row r="12037" spans="1:1" x14ac:dyDescent="0.2">
      <c r="A12037" t="s">
        <v>23501</v>
      </c>
    </row>
    <row r="12038" spans="1:1" x14ac:dyDescent="0.2">
      <c r="A12038" t="s">
        <v>23502</v>
      </c>
    </row>
    <row r="12039" spans="1:1" x14ac:dyDescent="0.2">
      <c r="A12039" t="s">
        <v>23503</v>
      </c>
    </row>
    <row r="12040" spans="1:1" x14ac:dyDescent="0.2">
      <c r="A12040" t="s">
        <v>23504</v>
      </c>
    </row>
    <row r="12041" spans="1:1" x14ac:dyDescent="0.2">
      <c r="A12041" t="s">
        <v>23505</v>
      </c>
    </row>
    <row r="12042" spans="1:1" x14ac:dyDescent="0.2">
      <c r="A12042" t="s">
        <v>23506</v>
      </c>
    </row>
    <row r="12043" spans="1:1" x14ac:dyDescent="0.2">
      <c r="A12043" t="s">
        <v>23507</v>
      </c>
    </row>
    <row r="12044" spans="1:1" x14ac:dyDescent="0.2">
      <c r="A12044" t="s">
        <v>23508</v>
      </c>
    </row>
    <row r="12045" spans="1:1" x14ac:dyDescent="0.2">
      <c r="A12045" t="s">
        <v>23509</v>
      </c>
    </row>
    <row r="12046" spans="1:1" x14ac:dyDescent="0.2">
      <c r="A12046" t="s">
        <v>23510</v>
      </c>
    </row>
    <row r="12047" spans="1:1" x14ac:dyDescent="0.2">
      <c r="A12047" t="s">
        <v>23511</v>
      </c>
    </row>
    <row r="12048" spans="1:1" x14ac:dyDescent="0.2">
      <c r="A12048" t="s">
        <v>23512</v>
      </c>
    </row>
    <row r="12049" spans="1:1" x14ac:dyDescent="0.2">
      <c r="A12049" t="s">
        <v>23513</v>
      </c>
    </row>
    <row r="12050" spans="1:1" x14ac:dyDescent="0.2">
      <c r="A12050" t="s">
        <v>23514</v>
      </c>
    </row>
    <row r="12051" spans="1:1" x14ac:dyDescent="0.2">
      <c r="A12051" t="s">
        <v>23515</v>
      </c>
    </row>
    <row r="12052" spans="1:1" x14ac:dyDescent="0.2">
      <c r="A12052" t="s">
        <v>23516</v>
      </c>
    </row>
    <row r="12053" spans="1:1" x14ac:dyDescent="0.2">
      <c r="A12053" t="s">
        <v>23517</v>
      </c>
    </row>
    <row r="12054" spans="1:1" x14ac:dyDescent="0.2">
      <c r="A12054" t="s">
        <v>23518</v>
      </c>
    </row>
    <row r="12055" spans="1:1" x14ac:dyDescent="0.2">
      <c r="A12055" t="s">
        <v>23519</v>
      </c>
    </row>
    <row r="12056" spans="1:1" x14ac:dyDescent="0.2">
      <c r="A12056" t="s">
        <v>23520</v>
      </c>
    </row>
    <row r="12057" spans="1:1" x14ac:dyDescent="0.2">
      <c r="A12057" t="s">
        <v>23521</v>
      </c>
    </row>
    <row r="12058" spans="1:1" x14ac:dyDescent="0.2">
      <c r="A12058" t="s">
        <v>23522</v>
      </c>
    </row>
    <row r="12059" spans="1:1" x14ac:dyDescent="0.2">
      <c r="A12059" t="s">
        <v>23523</v>
      </c>
    </row>
    <row r="12060" spans="1:1" x14ac:dyDescent="0.2">
      <c r="A12060" t="s">
        <v>23524</v>
      </c>
    </row>
    <row r="12061" spans="1:1" x14ac:dyDescent="0.2">
      <c r="A12061" t="s">
        <v>23525</v>
      </c>
    </row>
    <row r="12062" spans="1:1" x14ac:dyDescent="0.2">
      <c r="A12062" t="s">
        <v>23526</v>
      </c>
    </row>
    <row r="12063" spans="1:1" x14ac:dyDescent="0.2">
      <c r="A12063" t="s">
        <v>23527</v>
      </c>
    </row>
    <row r="12064" spans="1:1" x14ac:dyDescent="0.2">
      <c r="A12064" t="s">
        <v>23528</v>
      </c>
    </row>
    <row r="12065" spans="1:1" x14ac:dyDescent="0.2">
      <c r="A12065" t="s">
        <v>23529</v>
      </c>
    </row>
    <row r="12066" spans="1:1" x14ac:dyDescent="0.2">
      <c r="A12066" t="s">
        <v>23530</v>
      </c>
    </row>
    <row r="12067" spans="1:1" x14ac:dyDescent="0.2">
      <c r="A12067" t="s">
        <v>23531</v>
      </c>
    </row>
    <row r="12068" spans="1:1" x14ac:dyDescent="0.2">
      <c r="A12068" t="s">
        <v>23532</v>
      </c>
    </row>
    <row r="12069" spans="1:1" x14ac:dyDescent="0.2">
      <c r="A12069" t="s">
        <v>23533</v>
      </c>
    </row>
    <row r="12070" spans="1:1" x14ac:dyDescent="0.2">
      <c r="A12070" t="s">
        <v>23534</v>
      </c>
    </row>
    <row r="12071" spans="1:1" x14ac:dyDescent="0.2">
      <c r="A12071" t="s">
        <v>23535</v>
      </c>
    </row>
    <row r="12072" spans="1:1" x14ac:dyDescent="0.2">
      <c r="A12072" t="s">
        <v>23536</v>
      </c>
    </row>
    <row r="12073" spans="1:1" x14ac:dyDescent="0.2">
      <c r="A12073" t="s">
        <v>23537</v>
      </c>
    </row>
    <row r="12074" spans="1:1" x14ac:dyDescent="0.2">
      <c r="A12074" t="s">
        <v>23538</v>
      </c>
    </row>
    <row r="12075" spans="1:1" x14ac:dyDescent="0.2">
      <c r="A12075" t="s">
        <v>23539</v>
      </c>
    </row>
    <row r="12076" spans="1:1" x14ac:dyDescent="0.2">
      <c r="A12076" t="s">
        <v>23540</v>
      </c>
    </row>
    <row r="12077" spans="1:1" x14ac:dyDescent="0.2">
      <c r="A12077" t="s">
        <v>23541</v>
      </c>
    </row>
    <row r="12078" spans="1:1" x14ac:dyDescent="0.2">
      <c r="A12078" t="s">
        <v>23542</v>
      </c>
    </row>
    <row r="12079" spans="1:1" x14ac:dyDescent="0.2">
      <c r="A12079" t="s">
        <v>23543</v>
      </c>
    </row>
    <row r="12080" spans="1:1" x14ac:dyDescent="0.2">
      <c r="A12080" t="s">
        <v>23544</v>
      </c>
    </row>
    <row r="12081" spans="1:1" x14ac:dyDescent="0.2">
      <c r="A12081" t="s">
        <v>23545</v>
      </c>
    </row>
    <row r="12082" spans="1:1" x14ac:dyDescent="0.2">
      <c r="A12082" t="s">
        <v>23546</v>
      </c>
    </row>
    <row r="12083" spans="1:1" x14ac:dyDescent="0.2">
      <c r="A12083" t="s">
        <v>23547</v>
      </c>
    </row>
    <row r="12084" spans="1:1" x14ac:dyDescent="0.2">
      <c r="A12084" t="s">
        <v>23548</v>
      </c>
    </row>
    <row r="12085" spans="1:1" x14ac:dyDescent="0.2">
      <c r="A12085" t="s">
        <v>23549</v>
      </c>
    </row>
    <row r="12086" spans="1:1" x14ac:dyDescent="0.2">
      <c r="A12086" t="s">
        <v>23550</v>
      </c>
    </row>
    <row r="12087" spans="1:1" x14ac:dyDescent="0.2">
      <c r="A12087" t="s">
        <v>23551</v>
      </c>
    </row>
    <row r="12088" spans="1:1" x14ac:dyDescent="0.2">
      <c r="A12088" t="s">
        <v>23552</v>
      </c>
    </row>
    <row r="12089" spans="1:1" x14ac:dyDescent="0.2">
      <c r="A12089" t="s">
        <v>23553</v>
      </c>
    </row>
    <row r="12090" spans="1:1" x14ac:dyDescent="0.2">
      <c r="A12090" t="s">
        <v>23554</v>
      </c>
    </row>
    <row r="12091" spans="1:1" x14ac:dyDescent="0.2">
      <c r="A12091" t="s">
        <v>23555</v>
      </c>
    </row>
    <row r="12092" spans="1:1" x14ac:dyDescent="0.2">
      <c r="A12092" t="s">
        <v>23556</v>
      </c>
    </row>
    <row r="12093" spans="1:1" x14ac:dyDescent="0.2">
      <c r="A12093" t="s">
        <v>23557</v>
      </c>
    </row>
    <row r="12094" spans="1:1" x14ac:dyDescent="0.2">
      <c r="A12094" t="s">
        <v>23558</v>
      </c>
    </row>
    <row r="12095" spans="1:1" x14ac:dyDescent="0.2">
      <c r="A12095" t="s">
        <v>23559</v>
      </c>
    </row>
    <row r="12096" spans="1:1" x14ac:dyDescent="0.2">
      <c r="A12096" t="s">
        <v>23560</v>
      </c>
    </row>
    <row r="12097" spans="1:1" x14ac:dyDescent="0.2">
      <c r="A12097" t="s">
        <v>23561</v>
      </c>
    </row>
    <row r="12098" spans="1:1" x14ac:dyDescent="0.2">
      <c r="A12098" t="s">
        <v>23562</v>
      </c>
    </row>
    <row r="12099" spans="1:1" x14ac:dyDescent="0.2">
      <c r="A12099" t="s">
        <v>23563</v>
      </c>
    </row>
    <row r="12100" spans="1:1" x14ac:dyDescent="0.2">
      <c r="A12100" t="s">
        <v>23564</v>
      </c>
    </row>
    <row r="12101" spans="1:1" x14ac:dyDescent="0.2">
      <c r="A12101" t="s">
        <v>23565</v>
      </c>
    </row>
    <row r="12102" spans="1:1" x14ac:dyDescent="0.2">
      <c r="A12102" t="s">
        <v>23566</v>
      </c>
    </row>
    <row r="12103" spans="1:1" x14ac:dyDescent="0.2">
      <c r="A12103" t="s">
        <v>23567</v>
      </c>
    </row>
    <row r="12104" spans="1:1" x14ac:dyDescent="0.2">
      <c r="A12104" t="s">
        <v>23568</v>
      </c>
    </row>
    <row r="12105" spans="1:1" x14ac:dyDescent="0.2">
      <c r="A12105" t="s">
        <v>23569</v>
      </c>
    </row>
    <row r="12106" spans="1:1" x14ac:dyDescent="0.2">
      <c r="A12106" t="s">
        <v>23570</v>
      </c>
    </row>
    <row r="12107" spans="1:1" x14ac:dyDescent="0.2">
      <c r="A12107" t="s">
        <v>23571</v>
      </c>
    </row>
    <row r="12108" spans="1:1" x14ac:dyDescent="0.2">
      <c r="A12108" t="s">
        <v>23572</v>
      </c>
    </row>
    <row r="12109" spans="1:1" x14ac:dyDescent="0.2">
      <c r="A12109" t="s">
        <v>23573</v>
      </c>
    </row>
    <row r="12110" spans="1:1" x14ac:dyDescent="0.2">
      <c r="A12110" t="s">
        <v>23574</v>
      </c>
    </row>
    <row r="12111" spans="1:1" x14ac:dyDescent="0.2">
      <c r="A12111" t="s">
        <v>23575</v>
      </c>
    </row>
    <row r="12112" spans="1:1" x14ac:dyDescent="0.2">
      <c r="A12112" t="s">
        <v>23576</v>
      </c>
    </row>
    <row r="12113" spans="1:1" x14ac:dyDescent="0.2">
      <c r="A12113" t="s">
        <v>23577</v>
      </c>
    </row>
    <row r="12114" spans="1:1" x14ac:dyDescent="0.2">
      <c r="A12114" t="s">
        <v>23578</v>
      </c>
    </row>
    <row r="12115" spans="1:1" x14ac:dyDescent="0.2">
      <c r="A12115" t="s">
        <v>23579</v>
      </c>
    </row>
    <row r="12116" spans="1:1" x14ac:dyDescent="0.2">
      <c r="A12116" t="s">
        <v>23580</v>
      </c>
    </row>
    <row r="12117" spans="1:1" x14ac:dyDescent="0.2">
      <c r="A12117" t="s">
        <v>23581</v>
      </c>
    </row>
    <row r="12118" spans="1:1" x14ac:dyDescent="0.2">
      <c r="A12118" t="s">
        <v>23582</v>
      </c>
    </row>
    <row r="12119" spans="1:1" x14ac:dyDescent="0.2">
      <c r="A12119" t="s">
        <v>23583</v>
      </c>
    </row>
    <row r="12120" spans="1:1" x14ac:dyDescent="0.2">
      <c r="A12120" t="s">
        <v>23584</v>
      </c>
    </row>
    <row r="12121" spans="1:1" x14ac:dyDescent="0.2">
      <c r="A12121" t="s">
        <v>23585</v>
      </c>
    </row>
    <row r="12122" spans="1:1" x14ac:dyDescent="0.2">
      <c r="A12122" t="s">
        <v>23586</v>
      </c>
    </row>
    <row r="12123" spans="1:1" x14ac:dyDescent="0.2">
      <c r="A12123" t="s">
        <v>23587</v>
      </c>
    </row>
    <row r="12124" spans="1:1" x14ac:dyDescent="0.2">
      <c r="A12124" t="s">
        <v>23588</v>
      </c>
    </row>
    <row r="12125" spans="1:1" x14ac:dyDescent="0.2">
      <c r="A12125" t="s">
        <v>23589</v>
      </c>
    </row>
    <row r="12126" spans="1:1" x14ac:dyDescent="0.2">
      <c r="A12126" t="s">
        <v>23590</v>
      </c>
    </row>
    <row r="12127" spans="1:1" x14ac:dyDescent="0.2">
      <c r="A12127" t="s">
        <v>23591</v>
      </c>
    </row>
    <row r="12128" spans="1:1" x14ac:dyDescent="0.2">
      <c r="A12128" t="s">
        <v>23592</v>
      </c>
    </row>
    <row r="12129" spans="1:1" x14ac:dyDescent="0.2">
      <c r="A12129" t="s">
        <v>23593</v>
      </c>
    </row>
    <row r="12130" spans="1:1" x14ac:dyDescent="0.2">
      <c r="A12130" t="s">
        <v>23594</v>
      </c>
    </row>
    <row r="12131" spans="1:1" x14ac:dyDescent="0.2">
      <c r="A12131" t="s">
        <v>23595</v>
      </c>
    </row>
    <row r="12132" spans="1:1" x14ac:dyDescent="0.2">
      <c r="A12132" t="s">
        <v>23596</v>
      </c>
    </row>
    <row r="12133" spans="1:1" x14ac:dyDescent="0.2">
      <c r="A12133" t="s">
        <v>23597</v>
      </c>
    </row>
    <row r="12134" spans="1:1" x14ac:dyDescent="0.2">
      <c r="A12134" t="s">
        <v>23598</v>
      </c>
    </row>
    <row r="12135" spans="1:1" x14ac:dyDescent="0.2">
      <c r="A12135" t="s">
        <v>23599</v>
      </c>
    </row>
    <row r="12136" spans="1:1" x14ac:dyDescent="0.2">
      <c r="A12136" t="s">
        <v>23600</v>
      </c>
    </row>
    <row r="12137" spans="1:1" x14ac:dyDescent="0.2">
      <c r="A12137" t="s">
        <v>23601</v>
      </c>
    </row>
    <row r="12138" spans="1:1" x14ac:dyDescent="0.2">
      <c r="A12138" t="s">
        <v>23602</v>
      </c>
    </row>
    <row r="12139" spans="1:1" x14ac:dyDescent="0.2">
      <c r="A12139" t="s">
        <v>23603</v>
      </c>
    </row>
    <row r="12140" spans="1:1" x14ac:dyDescent="0.2">
      <c r="A12140" t="s">
        <v>23604</v>
      </c>
    </row>
    <row r="12141" spans="1:1" x14ac:dyDescent="0.2">
      <c r="A12141" t="s">
        <v>23605</v>
      </c>
    </row>
    <row r="12142" spans="1:1" x14ac:dyDescent="0.2">
      <c r="A12142" t="s">
        <v>23606</v>
      </c>
    </row>
    <row r="12143" spans="1:1" x14ac:dyDescent="0.2">
      <c r="A12143" t="s">
        <v>23607</v>
      </c>
    </row>
    <row r="12144" spans="1:1" x14ac:dyDescent="0.2">
      <c r="A12144" t="s">
        <v>23608</v>
      </c>
    </row>
    <row r="12145" spans="1:1" x14ac:dyDescent="0.2">
      <c r="A12145" t="s">
        <v>23609</v>
      </c>
    </row>
    <row r="12146" spans="1:1" x14ac:dyDescent="0.2">
      <c r="A12146" t="s">
        <v>23610</v>
      </c>
    </row>
    <row r="12147" spans="1:1" x14ac:dyDescent="0.2">
      <c r="A12147" t="s">
        <v>23611</v>
      </c>
    </row>
    <row r="12148" spans="1:1" x14ac:dyDescent="0.2">
      <c r="A12148" t="s">
        <v>23612</v>
      </c>
    </row>
    <row r="12149" spans="1:1" x14ac:dyDescent="0.2">
      <c r="A12149" t="s">
        <v>23613</v>
      </c>
    </row>
    <row r="12150" spans="1:1" x14ac:dyDescent="0.2">
      <c r="A12150" t="s">
        <v>23614</v>
      </c>
    </row>
    <row r="12151" spans="1:1" x14ac:dyDescent="0.2">
      <c r="A12151" t="s">
        <v>23615</v>
      </c>
    </row>
    <row r="12152" spans="1:1" x14ac:dyDescent="0.2">
      <c r="A12152" t="s">
        <v>23616</v>
      </c>
    </row>
    <row r="12153" spans="1:1" x14ac:dyDescent="0.2">
      <c r="A12153" t="s">
        <v>23617</v>
      </c>
    </row>
    <row r="12154" spans="1:1" x14ac:dyDescent="0.2">
      <c r="A12154" t="s">
        <v>23618</v>
      </c>
    </row>
    <row r="12155" spans="1:1" x14ac:dyDescent="0.2">
      <c r="A12155" t="s">
        <v>23619</v>
      </c>
    </row>
    <row r="12156" spans="1:1" x14ac:dyDescent="0.2">
      <c r="A12156" t="s">
        <v>23620</v>
      </c>
    </row>
    <row r="12157" spans="1:1" x14ac:dyDescent="0.2">
      <c r="A12157" t="s">
        <v>23621</v>
      </c>
    </row>
    <row r="12158" spans="1:1" x14ac:dyDescent="0.2">
      <c r="A12158" t="s">
        <v>23622</v>
      </c>
    </row>
    <row r="12159" spans="1:1" x14ac:dyDescent="0.2">
      <c r="A12159" t="s">
        <v>23623</v>
      </c>
    </row>
    <row r="12160" spans="1:1" x14ac:dyDescent="0.2">
      <c r="A12160" t="s">
        <v>23624</v>
      </c>
    </row>
    <row r="12161" spans="1:1" x14ac:dyDescent="0.2">
      <c r="A12161" t="s">
        <v>23625</v>
      </c>
    </row>
    <row r="12162" spans="1:1" x14ac:dyDescent="0.2">
      <c r="A12162" t="s">
        <v>23626</v>
      </c>
    </row>
    <row r="12163" spans="1:1" x14ac:dyDescent="0.2">
      <c r="A12163" t="s">
        <v>23627</v>
      </c>
    </row>
    <row r="12164" spans="1:1" x14ac:dyDescent="0.2">
      <c r="A12164" t="s">
        <v>23628</v>
      </c>
    </row>
    <row r="12165" spans="1:1" x14ac:dyDescent="0.2">
      <c r="A12165" t="s">
        <v>23629</v>
      </c>
    </row>
    <row r="12166" spans="1:1" x14ac:dyDescent="0.2">
      <c r="A12166" t="s">
        <v>23630</v>
      </c>
    </row>
    <row r="12167" spans="1:1" x14ac:dyDescent="0.2">
      <c r="A12167" t="s">
        <v>23631</v>
      </c>
    </row>
    <row r="12168" spans="1:1" x14ac:dyDescent="0.2">
      <c r="A12168" t="s">
        <v>23632</v>
      </c>
    </row>
    <row r="12169" spans="1:1" x14ac:dyDescent="0.2">
      <c r="A12169" t="s">
        <v>23633</v>
      </c>
    </row>
    <row r="12170" spans="1:1" x14ac:dyDescent="0.2">
      <c r="A12170" t="s">
        <v>23634</v>
      </c>
    </row>
    <row r="12171" spans="1:1" x14ac:dyDescent="0.2">
      <c r="A12171" t="s">
        <v>23635</v>
      </c>
    </row>
    <row r="12172" spans="1:1" x14ac:dyDescent="0.2">
      <c r="A12172" t="s">
        <v>23636</v>
      </c>
    </row>
    <row r="12173" spans="1:1" x14ac:dyDescent="0.2">
      <c r="A12173" t="s">
        <v>23637</v>
      </c>
    </row>
    <row r="12174" spans="1:1" x14ac:dyDescent="0.2">
      <c r="A12174" t="s">
        <v>23638</v>
      </c>
    </row>
    <row r="12175" spans="1:1" x14ac:dyDescent="0.2">
      <c r="A12175" t="s">
        <v>23639</v>
      </c>
    </row>
    <row r="12176" spans="1:1" x14ac:dyDescent="0.2">
      <c r="A12176" t="s">
        <v>23640</v>
      </c>
    </row>
    <row r="12177" spans="1:1" x14ac:dyDescent="0.2">
      <c r="A12177" t="s">
        <v>23641</v>
      </c>
    </row>
    <row r="12178" spans="1:1" x14ac:dyDescent="0.2">
      <c r="A12178" t="s">
        <v>23642</v>
      </c>
    </row>
    <row r="12179" spans="1:1" x14ac:dyDescent="0.2">
      <c r="A12179" t="s">
        <v>23643</v>
      </c>
    </row>
    <row r="12180" spans="1:1" x14ac:dyDescent="0.2">
      <c r="A12180" t="s">
        <v>23644</v>
      </c>
    </row>
    <row r="12181" spans="1:1" x14ac:dyDescent="0.2">
      <c r="A12181" t="s">
        <v>23645</v>
      </c>
    </row>
    <row r="12182" spans="1:1" x14ac:dyDescent="0.2">
      <c r="A12182" t="s">
        <v>23646</v>
      </c>
    </row>
    <row r="12183" spans="1:1" x14ac:dyDescent="0.2">
      <c r="A12183" t="s">
        <v>23647</v>
      </c>
    </row>
    <row r="12184" spans="1:1" x14ac:dyDescent="0.2">
      <c r="A12184" t="s">
        <v>23648</v>
      </c>
    </row>
    <row r="12185" spans="1:1" x14ac:dyDescent="0.2">
      <c r="A12185" t="s">
        <v>23649</v>
      </c>
    </row>
    <row r="12186" spans="1:1" x14ac:dyDescent="0.2">
      <c r="A12186" t="s">
        <v>23650</v>
      </c>
    </row>
    <row r="12187" spans="1:1" x14ac:dyDescent="0.2">
      <c r="A12187" t="s">
        <v>23651</v>
      </c>
    </row>
    <row r="12188" spans="1:1" x14ac:dyDescent="0.2">
      <c r="A12188" t="s">
        <v>23652</v>
      </c>
    </row>
    <row r="12189" spans="1:1" x14ac:dyDescent="0.2">
      <c r="A12189" t="s">
        <v>23653</v>
      </c>
    </row>
    <row r="12190" spans="1:1" x14ac:dyDescent="0.2">
      <c r="A12190" t="s">
        <v>23654</v>
      </c>
    </row>
    <row r="12191" spans="1:1" x14ac:dyDescent="0.2">
      <c r="A12191" t="s">
        <v>23655</v>
      </c>
    </row>
    <row r="12192" spans="1:1" x14ac:dyDescent="0.2">
      <c r="A12192" t="s">
        <v>23656</v>
      </c>
    </row>
    <row r="12193" spans="1:1" x14ac:dyDescent="0.2">
      <c r="A12193" t="s">
        <v>23657</v>
      </c>
    </row>
    <row r="12194" spans="1:1" x14ac:dyDescent="0.2">
      <c r="A12194" t="s">
        <v>23658</v>
      </c>
    </row>
    <row r="12195" spans="1:1" x14ac:dyDescent="0.2">
      <c r="A12195" t="s">
        <v>23659</v>
      </c>
    </row>
    <row r="12196" spans="1:1" x14ac:dyDescent="0.2">
      <c r="A12196" t="s">
        <v>23660</v>
      </c>
    </row>
    <row r="12197" spans="1:1" x14ac:dyDescent="0.2">
      <c r="A12197" t="s">
        <v>23661</v>
      </c>
    </row>
    <row r="12198" spans="1:1" x14ac:dyDescent="0.2">
      <c r="A12198" t="s">
        <v>23662</v>
      </c>
    </row>
    <row r="12199" spans="1:1" x14ac:dyDescent="0.2">
      <c r="A12199" t="s">
        <v>23663</v>
      </c>
    </row>
    <row r="12200" spans="1:1" x14ac:dyDescent="0.2">
      <c r="A12200" t="s">
        <v>23664</v>
      </c>
    </row>
    <row r="12201" spans="1:1" x14ac:dyDescent="0.2">
      <c r="A12201" t="s">
        <v>23665</v>
      </c>
    </row>
    <row r="12202" spans="1:1" x14ac:dyDescent="0.2">
      <c r="A12202" t="s">
        <v>23666</v>
      </c>
    </row>
    <row r="12203" spans="1:1" x14ac:dyDescent="0.2">
      <c r="A12203" t="s">
        <v>23667</v>
      </c>
    </row>
    <row r="12204" spans="1:1" x14ac:dyDescent="0.2">
      <c r="A12204" t="s">
        <v>23668</v>
      </c>
    </row>
    <row r="12205" spans="1:1" x14ac:dyDescent="0.2">
      <c r="A12205" t="s">
        <v>23669</v>
      </c>
    </row>
    <row r="12206" spans="1:1" x14ac:dyDescent="0.2">
      <c r="A12206" t="s">
        <v>23670</v>
      </c>
    </row>
    <row r="12207" spans="1:1" x14ac:dyDescent="0.2">
      <c r="A12207" t="s">
        <v>23671</v>
      </c>
    </row>
    <row r="12208" spans="1:1" x14ac:dyDescent="0.2">
      <c r="A12208" t="s">
        <v>23672</v>
      </c>
    </row>
    <row r="12209" spans="1:1" x14ac:dyDescent="0.2">
      <c r="A12209" t="s">
        <v>23673</v>
      </c>
    </row>
    <row r="12210" spans="1:1" x14ac:dyDescent="0.2">
      <c r="A12210" t="s">
        <v>23674</v>
      </c>
    </row>
    <row r="12211" spans="1:1" x14ac:dyDescent="0.2">
      <c r="A12211" t="s">
        <v>23675</v>
      </c>
    </row>
    <row r="12212" spans="1:1" x14ac:dyDescent="0.2">
      <c r="A12212" t="s">
        <v>23676</v>
      </c>
    </row>
    <row r="12213" spans="1:1" x14ac:dyDescent="0.2">
      <c r="A12213" t="s">
        <v>23677</v>
      </c>
    </row>
    <row r="12214" spans="1:1" x14ac:dyDescent="0.2">
      <c r="A12214" t="s">
        <v>23678</v>
      </c>
    </row>
    <row r="12215" spans="1:1" x14ac:dyDescent="0.2">
      <c r="A12215" t="s">
        <v>23679</v>
      </c>
    </row>
    <row r="12216" spans="1:1" x14ac:dyDescent="0.2">
      <c r="A12216" t="s">
        <v>23680</v>
      </c>
    </row>
    <row r="12217" spans="1:1" x14ac:dyDescent="0.2">
      <c r="A12217" t="s">
        <v>23681</v>
      </c>
    </row>
    <row r="12218" spans="1:1" x14ac:dyDescent="0.2">
      <c r="A12218" t="s">
        <v>23682</v>
      </c>
    </row>
    <row r="12219" spans="1:1" x14ac:dyDescent="0.2">
      <c r="A12219" t="s">
        <v>23683</v>
      </c>
    </row>
    <row r="12220" spans="1:1" x14ac:dyDescent="0.2">
      <c r="A12220" t="s">
        <v>23684</v>
      </c>
    </row>
    <row r="12221" spans="1:1" x14ac:dyDescent="0.2">
      <c r="A12221" t="s">
        <v>23685</v>
      </c>
    </row>
    <row r="12222" spans="1:1" x14ac:dyDescent="0.2">
      <c r="A12222" t="s">
        <v>23686</v>
      </c>
    </row>
    <row r="12223" spans="1:1" x14ac:dyDescent="0.2">
      <c r="A12223" t="s">
        <v>23687</v>
      </c>
    </row>
    <row r="12224" spans="1:1" x14ac:dyDescent="0.2">
      <c r="A12224" t="s">
        <v>23688</v>
      </c>
    </row>
    <row r="12225" spans="1:1" x14ac:dyDescent="0.2">
      <c r="A12225" t="s">
        <v>23689</v>
      </c>
    </row>
    <row r="12226" spans="1:1" x14ac:dyDescent="0.2">
      <c r="A12226" t="s">
        <v>23690</v>
      </c>
    </row>
    <row r="12227" spans="1:1" x14ac:dyDescent="0.2">
      <c r="A12227" t="s">
        <v>23691</v>
      </c>
    </row>
    <row r="12228" spans="1:1" x14ac:dyDescent="0.2">
      <c r="A12228" t="s">
        <v>23692</v>
      </c>
    </row>
    <row r="12229" spans="1:1" x14ac:dyDescent="0.2">
      <c r="A12229" t="s">
        <v>23693</v>
      </c>
    </row>
    <row r="12230" spans="1:1" x14ac:dyDescent="0.2">
      <c r="A12230" t="s">
        <v>23694</v>
      </c>
    </row>
    <row r="12231" spans="1:1" x14ac:dyDescent="0.2">
      <c r="A12231" t="s">
        <v>23695</v>
      </c>
    </row>
    <row r="12232" spans="1:1" x14ac:dyDescent="0.2">
      <c r="A12232" t="s">
        <v>23696</v>
      </c>
    </row>
    <row r="12233" spans="1:1" x14ac:dyDescent="0.2">
      <c r="A12233" t="s">
        <v>23697</v>
      </c>
    </row>
    <row r="12234" spans="1:1" x14ac:dyDescent="0.2">
      <c r="A12234" t="s">
        <v>23698</v>
      </c>
    </row>
    <row r="12235" spans="1:1" x14ac:dyDescent="0.2">
      <c r="A12235" t="s">
        <v>23699</v>
      </c>
    </row>
    <row r="12236" spans="1:1" x14ac:dyDescent="0.2">
      <c r="A12236" t="s">
        <v>23700</v>
      </c>
    </row>
    <row r="12237" spans="1:1" x14ac:dyDescent="0.2">
      <c r="A12237" t="s">
        <v>23701</v>
      </c>
    </row>
    <row r="12238" spans="1:1" x14ac:dyDescent="0.2">
      <c r="A12238" t="s">
        <v>23702</v>
      </c>
    </row>
    <row r="12239" spans="1:1" x14ac:dyDescent="0.2">
      <c r="A12239" t="s">
        <v>23703</v>
      </c>
    </row>
    <row r="12240" spans="1:1" x14ac:dyDescent="0.2">
      <c r="A12240" t="s">
        <v>23704</v>
      </c>
    </row>
    <row r="12241" spans="1:1" x14ac:dyDescent="0.2">
      <c r="A12241" t="s">
        <v>23705</v>
      </c>
    </row>
    <row r="12242" spans="1:1" x14ac:dyDescent="0.2">
      <c r="A12242" t="s">
        <v>23706</v>
      </c>
    </row>
    <row r="12243" spans="1:1" x14ac:dyDescent="0.2">
      <c r="A12243" t="s">
        <v>23707</v>
      </c>
    </row>
    <row r="12244" spans="1:1" x14ac:dyDescent="0.2">
      <c r="A12244" t="s">
        <v>23708</v>
      </c>
    </row>
    <row r="12245" spans="1:1" x14ac:dyDescent="0.2">
      <c r="A12245" t="s">
        <v>23709</v>
      </c>
    </row>
    <row r="12246" spans="1:1" x14ac:dyDescent="0.2">
      <c r="A12246" t="s">
        <v>23710</v>
      </c>
    </row>
    <row r="12247" spans="1:1" x14ac:dyDescent="0.2">
      <c r="A12247" t="s">
        <v>23711</v>
      </c>
    </row>
    <row r="12248" spans="1:1" x14ac:dyDescent="0.2">
      <c r="A12248" t="s">
        <v>23712</v>
      </c>
    </row>
    <row r="12249" spans="1:1" x14ac:dyDescent="0.2">
      <c r="A12249" t="s">
        <v>23713</v>
      </c>
    </row>
    <row r="12250" spans="1:1" x14ac:dyDescent="0.2">
      <c r="A12250" t="s">
        <v>23714</v>
      </c>
    </row>
    <row r="12251" spans="1:1" x14ac:dyDescent="0.2">
      <c r="A12251" t="s">
        <v>23715</v>
      </c>
    </row>
    <row r="12252" spans="1:1" x14ac:dyDescent="0.2">
      <c r="A12252" t="s">
        <v>23716</v>
      </c>
    </row>
    <row r="12253" spans="1:1" x14ac:dyDescent="0.2">
      <c r="A12253" t="s">
        <v>23717</v>
      </c>
    </row>
    <row r="12254" spans="1:1" x14ac:dyDescent="0.2">
      <c r="A12254" t="s">
        <v>23718</v>
      </c>
    </row>
    <row r="12255" spans="1:1" x14ac:dyDescent="0.2">
      <c r="A12255" t="s">
        <v>23719</v>
      </c>
    </row>
    <row r="12256" spans="1:1" x14ac:dyDescent="0.2">
      <c r="A12256" t="s">
        <v>23720</v>
      </c>
    </row>
    <row r="12257" spans="1:1" x14ac:dyDescent="0.2">
      <c r="A12257" t="s">
        <v>23721</v>
      </c>
    </row>
    <row r="12258" spans="1:1" x14ac:dyDescent="0.2">
      <c r="A12258" t="s">
        <v>23722</v>
      </c>
    </row>
    <row r="12259" spans="1:1" x14ac:dyDescent="0.2">
      <c r="A12259" t="s">
        <v>23723</v>
      </c>
    </row>
    <row r="12260" spans="1:1" x14ac:dyDescent="0.2">
      <c r="A12260" t="s">
        <v>23724</v>
      </c>
    </row>
    <row r="12261" spans="1:1" x14ac:dyDescent="0.2">
      <c r="A12261" t="s">
        <v>23725</v>
      </c>
    </row>
    <row r="12262" spans="1:1" x14ac:dyDescent="0.2">
      <c r="A12262" t="s">
        <v>23726</v>
      </c>
    </row>
    <row r="12263" spans="1:1" x14ac:dyDescent="0.2">
      <c r="A12263" t="s">
        <v>23727</v>
      </c>
    </row>
    <row r="12264" spans="1:1" x14ac:dyDescent="0.2">
      <c r="A12264" t="s">
        <v>23728</v>
      </c>
    </row>
    <row r="12265" spans="1:1" x14ac:dyDescent="0.2">
      <c r="A12265" t="s">
        <v>23729</v>
      </c>
    </row>
    <row r="12266" spans="1:1" x14ac:dyDescent="0.2">
      <c r="A12266" t="s">
        <v>23730</v>
      </c>
    </row>
    <row r="12267" spans="1:1" x14ac:dyDescent="0.2">
      <c r="A12267" t="s">
        <v>23731</v>
      </c>
    </row>
    <row r="12268" spans="1:1" x14ac:dyDescent="0.2">
      <c r="A12268" t="s">
        <v>23732</v>
      </c>
    </row>
    <row r="12269" spans="1:1" x14ac:dyDescent="0.2">
      <c r="A12269" t="s">
        <v>23733</v>
      </c>
    </row>
    <row r="12270" spans="1:1" x14ac:dyDescent="0.2">
      <c r="A12270" t="s">
        <v>23734</v>
      </c>
    </row>
    <row r="12271" spans="1:1" x14ac:dyDescent="0.2">
      <c r="A12271" t="s">
        <v>23735</v>
      </c>
    </row>
    <row r="12272" spans="1:1" x14ac:dyDescent="0.2">
      <c r="A12272" t="s">
        <v>23736</v>
      </c>
    </row>
    <row r="12273" spans="1:1" x14ac:dyDescent="0.2">
      <c r="A12273" t="s">
        <v>23737</v>
      </c>
    </row>
    <row r="12274" spans="1:1" x14ac:dyDescent="0.2">
      <c r="A12274" t="s">
        <v>23738</v>
      </c>
    </row>
    <row r="12275" spans="1:1" x14ac:dyDescent="0.2">
      <c r="A12275" t="s">
        <v>23739</v>
      </c>
    </row>
    <row r="12276" spans="1:1" x14ac:dyDescent="0.2">
      <c r="A12276" t="s">
        <v>23740</v>
      </c>
    </row>
    <row r="12277" spans="1:1" x14ac:dyDescent="0.2">
      <c r="A12277" t="s">
        <v>23741</v>
      </c>
    </row>
    <row r="12278" spans="1:1" x14ac:dyDescent="0.2">
      <c r="A12278" t="s">
        <v>23742</v>
      </c>
    </row>
    <row r="12279" spans="1:1" x14ac:dyDescent="0.2">
      <c r="A12279" t="s">
        <v>23743</v>
      </c>
    </row>
    <row r="12280" spans="1:1" x14ac:dyDescent="0.2">
      <c r="A12280" t="s">
        <v>23744</v>
      </c>
    </row>
    <row r="12281" spans="1:1" x14ac:dyDescent="0.2">
      <c r="A12281" t="s">
        <v>23745</v>
      </c>
    </row>
    <row r="12282" spans="1:1" x14ac:dyDescent="0.2">
      <c r="A12282" t="s">
        <v>23746</v>
      </c>
    </row>
    <row r="12283" spans="1:1" x14ac:dyDescent="0.2">
      <c r="A12283" t="s">
        <v>23747</v>
      </c>
    </row>
    <row r="12284" spans="1:1" x14ac:dyDescent="0.2">
      <c r="A12284" t="s">
        <v>23748</v>
      </c>
    </row>
    <row r="12285" spans="1:1" x14ac:dyDescent="0.2">
      <c r="A12285" t="s">
        <v>23749</v>
      </c>
    </row>
    <row r="12286" spans="1:1" x14ac:dyDescent="0.2">
      <c r="A12286" t="s">
        <v>23750</v>
      </c>
    </row>
    <row r="12287" spans="1:1" x14ac:dyDescent="0.2">
      <c r="A12287" t="s">
        <v>23751</v>
      </c>
    </row>
    <row r="12288" spans="1:1" x14ac:dyDescent="0.2">
      <c r="A12288" t="s">
        <v>23752</v>
      </c>
    </row>
    <row r="12289" spans="1:1" x14ac:dyDescent="0.2">
      <c r="A12289" t="s">
        <v>23753</v>
      </c>
    </row>
    <row r="12290" spans="1:1" x14ac:dyDescent="0.2">
      <c r="A12290" t="s">
        <v>23754</v>
      </c>
    </row>
    <row r="12291" spans="1:1" x14ac:dyDescent="0.2">
      <c r="A12291" t="s">
        <v>23755</v>
      </c>
    </row>
    <row r="12292" spans="1:1" x14ac:dyDescent="0.2">
      <c r="A12292" t="s">
        <v>23756</v>
      </c>
    </row>
    <row r="12293" spans="1:1" x14ac:dyDescent="0.2">
      <c r="A12293" t="s">
        <v>23757</v>
      </c>
    </row>
    <row r="12294" spans="1:1" x14ac:dyDescent="0.2">
      <c r="A12294" t="s">
        <v>23758</v>
      </c>
    </row>
    <row r="12295" spans="1:1" x14ac:dyDescent="0.2">
      <c r="A12295" t="s">
        <v>23759</v>
      </c>
    </row>
    <row r="12296" spans="1:1" x14ac:dyDescent="0.2">
      <c r="A12296" t="s">
        <v>23760</v>
      </c>
    </row>
    <row r="12297" spans="1:1" x14ac:dyDescent="0.2">
      <c r="A12297" t="s">
        <v>23761</v>
      </c>
    </row>
    <row r="12298" spans="1:1" x14ac:dyDescent="0.2">
      <c r="A12298" t="s">
        <v>23762</v>
      </c>
    </row>
    <row r="12299" spans="1:1" x14ac:dyDescent="0.2">
      <c r="A12299" t="s">
        <v>23763</v>
      </c>
    </row>
    <row r="12300" spans="1:1" x14ac:dyDescent="0.2">
      <c r="A12300" t="s">
        <v>23764</v>
      </c>
    </row>
    <row r="12301" spans="1:1" x14ac:dyDescent="0.2">
      <c r="A12301" t="s">
        <v>23765</v>
      </c>
    </row>
    <row r="12302" spans="1:1" x14ac:dyDescent="0.2">
      <c r="A12302" t="s">
        <v>23766</v>
      </c>
    </row>
    <row r="12303" spans="1:1" x14ac:dyDescent="0.2">
      <c r="A12303" t="s">
        <v>23767</v>
      </c>
    </row>
    <row r="12304" spans="1:1" x14ac:dyDescent="0.2">
      <c r="A12304" t="s">
        <v>23768</v>
      </c>
    </row>
    <row r="12305" spans="1:1" x14ac:dyDescent="0.2">
      <c r="A12305" t="s">
        <v>23769</v>
      </c>
    </row>
    <row r="12306" spans="1:1" x14ac:dyDescent="0.2">
      <c r="A12306" t="s">
        <v>23770</v>
      </c>
    </row>
    <row r="12307" spans="1:1" x14ac:dyDescent="0.2">
      <c r="A12307" t="s">
        <v>23771</v>
      </c>
    </row>
    <row r="12308" spans="1:1" x14ac:dyDescent="0.2">
      <c r="A12308" t="s">
        <v>23772</v>
      </c>
    </row>
    <row r="12309" spans="1:1" x14ac:dyDescent="0.2">
      <c r="A12309" t="s">
        <v>23773</v>
      </c>
    </row>
    <row r="12310" spans="1:1" x14ac:dyDescent="0.2">
      <c r="A12310" t="s">
        <v>23774</v>
      </c>
    </row>
    <row r="12311" spans="1:1" x14ac:dyDescent="0.2">
      <c r="A12311" t="s">
        <v>23775</v>
      </c>
    </row>
    <row r="12312" spans="1:1" x14ac:dyDescent="0.2">
      <c r="A12312" t="s">
        <v>23776</v>
      </c>
    </row>
    <row r="12313" spans="1:1" x14ac:dyDescent="0.2">
      <c r="A12313" t="s">
        <v>23777</v>
      </c>
    </row>
    <row r="12314" spans="1:1" x14ac:dyDescent="0.2">
      <c r="A12314" t="s">
        <v>23778</v>
      </c>
    </row>
    <row r="12315" spans="1:1" x14ac:dyDescent="0.2">
      <c r="A12315" t="s">
        <v>23779</v>
      </c>
    </row>
    <row r="12316" spans="1:1" x14ac:dyDescent="0.2">
      <c r="A12316" t="s">
        <v>23780</v>
      </c>
    </row>
    <row r="12317" spans="1:1" x14ac:dyDescent="0.2">
      <c r="A12317" t="s">
        <v>23781</v>
      </c>
    </row>
    <row r="12318" spans="1:1" x14ac:dyDescent="0.2">
      <c r="A12318" t="s">
        <v>23782</v>
      </c>
    </row>
    <row r="12319" spans="1:1" x14ac:dyDescent="0.2">
      <c r="A12319" t="s">
        <v>23783</v>
      </c>
    </row>
    <row r="12320" spans="1:1" x14ac:dyDescent="0.2">
      <c r="A12320" t="s">
        <v>23784</v>
      </c>
    </row>
    <row r="12321" spans="1:1" x14ac:dyDescent="0.2">
      <c r="A12321" t="s">
        <v>23785</v>
      </c>
    </row>
    <row r="12322" spans="1:1" x14ac:dyDescent="0.2">
      <c r="A12322" t="s">
        <v>23786</v>
      </c>
    </row>
    <row r="12323" spans="1:1" x14ac:dyDescent="0.2">
      <c r="A12323" t="s">
        <v>23787</v>
      </c>
    </row>
    <row r="12324" spans="1:1" x14ac:dyDescent="0.2">
      <c r="A12324" t="s">
        <v>23788</v>
      </c>
    </row>
    <row r="12325" spans="1:1" x14ac:dyDescent="0.2">
      <c r="A12325" t="s">
        <v>23789</v>
      </c>
    </row>
    <row r="12326" spans="1:1" x14ac:dyDescent="0.2">
      <c r="A12326" t="s">
        <v>23790</v>
      </c>
    </row>
    <row r="12327" spans="1:1" x14ac:dyDescent="0.2">
      <c r="A12327" t="s">
        <v>23791</v>
      </c>
    </row>
    <row r="12328" spans="1:1" x14ac:dyDescent="0.2">
      <c r="A12328" t="s">
        <v>23792</v>
      </c>
    </row>
    <row r="12329" spans="1:1" x14ac:dyDescent="0.2">
      <c r="A12329" t="s">
        <v>23793</v>
      </c>
    </row>
    <row r="12330" spans="1:1" x14ac:dyDescent="0.2">
      <c r="A12330" t="s">
        <v>23794</v>
      </c>
    </row>
    <row r="12331" spans="1:1" x14ac:dyDescent="0.2">
      <c r="A12331" t="s">
        <v>23795</v>
      </c>
    </row>
    <row r="12332" spans="1:1" x14ac:dyDescent="0.2">
      <c r="A12332" t="s">
        <v>23796</v>
      </c>
    </row>
    <row r="12333" spans="1:1" x14ac:dyDescent="0.2">
      <c r="A12333" t="s">
        <v>23797</v>
      </c>
    </row>
    <row r="12334" spans="1:1" x14ac:dyDescent="0.2">
      <c r="A12334" t="s">
        <v>23798</v>
      </c>
    </row>
    <row r="12335" spans="1:1" x14ac:dyDescent="0.2">
      <c r="A12335" t="s">
        <v>23799</v>
      </c>
    </row>
    <row r="12336" spans="1:1" x14ac:dyDescent="0.2">
      <c r="A12336" t="s">
        <v>23800</v>
      </c>
    </row>
    <row r="12337" spans="1:1" x14ac:dyDescent="0.2">
      <c r="A12337" t="s">
        <v>23801</v>
      </c>
    </row>
    <row r="12338" spans="1:1" x14ac:dyDescent="0.2">
      <c r="A12338" t="s">
        <v>23802</v>
      </c>
    </row>
    <row r="12339" spans="1:1" x14ac:dyDescent="0.2">
      <c r="A12339" t="s">
        <v>23803</v>
      </c>
    </row>
    <row r="12340" spans="1:1" x14ac:dyDescent="0.2">
      <c r="A12340" t="s">
        <v>23804</v>
      </c>
    </row>
    <row r="12341" spans="1:1" x14ac:dyDescent="0.2">
      <c r="A12341" t="s">
        <v>23805</v>
      </c>
    </row>
    <row r="12342" spans="1:1" x14ac:dyDescent="0.2">
      <c r="A12342" t="s">
        <v>23806</v>
      </c>
    </row>
    <row r="12343" spans="1:1" x14ac:dyDescent="0.2">
      <c r="A12343" t="s">
        <v>23807</v>
      </c>
    </row>
    <row r="12344" spans="1:1" x14ac:dyDescent="0.2">
      <c r="A12344" t="s">
        <v>23808</v>
      </c>
    </row>
    <row r="12345" spans="1:1" x14ac:dyDescent="0.2">
      <c r="A12345" t="s">
        <v>23809</v>
      </c>
    </row>
    <row r="12346" spans="1:1" x14ac:dyDescent="0.2">
      <c r="A12346" t="s">
        <v>23810</v>
      </c>
    </row>
    <row r="12347" spans="1:1" x14ac:dyDescent="0.2">
      <c r="A12347" t="s">
        <v>23811</v>
      </c>
    </row>
    <row r="12348" spans="1:1" x14ac:dyDescent="0.2">
      <c r="A12348" t="s">
        <v>23812</v>
      </c>
    </row>
    <row r="12349" spans="1:1" x14ac:dyDescent="0.2">
      <c r="A12349" t="s">
        <v>23813</v>
      </c>
    </row>
    <row r="12350" spans="1:1" x14ac:dyDescent="0.2">
      <c r="A12350" t="s">
        <v>23814</v>
      </c>
    </row>
    <row r="12351" spans="1:1" x14ac:dyDescent="0.2">
      <c r="A12351" t="s">
        <v>23815</v>
      </c>
    </row>
    <row r="12352" spans="1:1" x14ac:dyDescent="0.2">
      <c r="A12352" t="s">
        <v>23816</v>
      </c>
    </row>
    <row r="12353" spans="1:1" x14ac:dyDescent="0.2">
      <c r="A12353" t="s">
        <v>23817</v>
      </c>
    </row>
    <row r="12354" spans="1:1" x14ac:dyDescent="0.2">
      <c r="A12354" t="s">
        <v>23818</v>
      </c>
    </row>
    <row r="12355" spans="1:1" x14ac:dyDescent="0.2">
      <c r="A12355" t="s">
        <v>23819</v>
      </c>
    </row>
    <row r="12356" spans="1:1" x14ac:dyDescent="0.2">
      <c r="A12356" t="s">
        <v>23820</v>
      </c>
    </row>
    <row r="12357" spans="1:1" x14ac:dyDescent="0.2">
      <c r="A12357" t="s">
        <v>23821</v>
      </c>
    </row>
    <row r="12358" spans="1:1" x14ac:dyDescent="0.2">
      <c r="A12358" t="s">
        <v>23822</v>
      </c>
    </row>
    <row r="12359" spans="1:1" x14ac:dyDescent="0.2">
      <c r="A12359" t="s">
        <v>23823</v>
      </c>
    </row>
    <row r="12360" spans="1:1" x14ac:dyDescent="0.2">
      <c r="A12360" t="s">
        <v>23824</v>
      </c>
    </row>
    <row r="12361" spans="1:1" x14ac:dyDescent="0.2">
      <c r="A12361" t="s">
        <v>23825</v>
      </c>
    </row>
    <row r="12362" spans="1:1" x14ac:dyDescent="0.2">
      <c r="A12362" t="s">
        <v>23826</v>
      </c>
    </row>
    <row r="12363" spans="1:1" x14ac:dyDescent="0.2">
      <c r="A12363" t="s">
        <v>23827</v>
      </c>
    </row>
    <row r="12364" spans="1:1" x14ac:dyDescent="0.2">
      <c r="A12364" t="s">
        <v>23828</v>
      </c>
    </row>
    <row r="12365" spans="1:1" x14ac:dyDescent="0.2">
      <c r="A12365" t="s">
        <v>23829</v>
      </c>
    </row>
    <row r="12366" spans="1:1" x14ac:dyDescent="0.2">
      <c r="A12366" t="s">
        <v>23830</v>
      </c>
    </row>
    <row r="12367" spans="1:1" x14ac:dyDescent="0.2">
      <c r="A12367" t="s">
        <v>23831</v>
      </c>
    </row>
    <row r="12368" spans="1:1" x14ac:dyDescent="0.2">
      <c r="A12368" t="s">
        <v>23832</v>
      </c>
    </row>
    <row r="12369" spans="1:1" x14ac:dyDescent="0.2">
      <c r="A12369" t="s">
        <v>23833</v>
      </c>
    </row>
    <row r="12370" spans="1:1" x14ac:dyDescent="0.2">
      <c r="A12370" t="s">
        <v>23834</v>
      </c>
    </row>
    <row r="12371" spans="1:1" x14ac:dyDescent="0.2">
      <c r="A12371" t="s">
        <v>23835</v>
      </c>
    </row>
    <row r="12372" spans="1:1" x14ac:dyDescent="0.2">
      <c r="A12372" t="s">
        <v>23836</v>
      </c>
    </row>
    <row r="12373" spans="1:1" x14ac:dyDescent="0.2">
      <c r="A12373" t="s">
        <v>23837</v>
      </c>
    </row>
    <row r="12374" spans="1:1" x14ac:dyDescent="0.2">
      <c r="A12374" t="s">
        <v>23838</v>
      </c>
    </row>
    <row r="12375" spans="1:1" x14ac:dyDescent="0.2">
      <c r="A12375" t="s">
        <v>23839</v>
      </c>
    </row>
    <row r="12376" spans="1:1" x14ac:dyDescent="0.2">
      <c r="A12376" t="s">
        <v>23840</v>
      </c>
    </row>
    <row r="12377" spans="1:1" x14ac:dyDescent="0.2">
      <c r="A12377" t="s">
        <v>23841</v>
      </c>
    </row>
    <row r="12378" spans="1:1" x14ac:dyDescent="0.2">
      <c r="A12378" t="s">
        <v>23842</v>
      </c>
    </row>
    <row r="12379" spans="1:1" x14ac:dyDescent="0.2">
      <c r="A12379" t="s">
        <v>23843</v>
      </c>
    </row>
    <row r="12380" spans="1:1" x14ac:dyDescent="0.2">
      <c r="A12380" t="s">
        <v>23844</v>
      </c>
    </row>
    <row r="12381" spans="1:1" x14ac:dyDescent="0.2">
      <c r="A12381" t="s">
        <v>23845</v>
      </c>
    </row>
    <row r="12382" spans="1:1" x14ac:dyDescent="0.2">
      <c r="A12382" t="s">
        <v>23846</v>
      </c>
    </row>
    <row r="12383" spans="1:1" x14ac:dyDescent="0.2">
      <c r="A12383" t="s">
        <v>23847</v>
      </c>
    </row>
    <row r="12384" spans="1:1" x14ac:dyDescent="0.2">
      <c r="A12384" t="s">
        <v>23848</v>
      </c>
    </row>
    <row r="12385" spans="1:1" x14ac:dyDescent="0.2">
      <c r="A12385" t="s">
        <v>23849</v>
      </c>
    </row>
    <row r="12386" spans="1:1" x14ac:dyDescent="0.2">
      <c r="A12386" t="s">
        <v>23850</v>
      </c>
    </row>
    <row r="12387" spans="1:1" x14ac:dyDescent="0.2">
      <c r="A12387" t="s">
        <v>23851</v>
      </c>
    </row>
    <row r="12388" spans="1:1" x14ac:dyDescent="0.2">
      <c r="A12388" t="s">
        <v>23852</v>
      </c>
    </row>
    <row r="12389" spans="1:1" x14ac:dyDescent="0.2">
      <c r="A12389" t="s">
        <v>23853</v>
      </c>
    </row>
    <row r="12390" spans="1:1" x14ac:dyDescent="0.2">
      <c r="A12390" t="s">
        <v>23854</v>
      </c>
    </row>
    <row r="12391" spans="1:1" x14ac:dyDescent="0.2">
      <c r="A12391" t="s">
        <v>23855</v>
      </c>
    </row>
    <row r="12392" spans="1:1" x14ac:dyDescent="0.2">
      <c r="A12392" t="s">
        <v>23856</v>
      </c>
    </row>
    <row r="12393" spans="1:1" x14ac:dyDescent="0.2">
      <c r="A12393" t="s">
        <v>23857</v>
      </c>
    </row>
    <row r="12394" spans="1:1" x14ac:dyDescent="0.2">
      <c r="A12394" t="s">
        <v>23858</v>
      </c>
    </row>
    <row r="12395" spans="1:1" x14ac:dyDescent="0.2">
      <c r="A12395" t="s">
        <v>23859</v>
      </c>
    </row>
    <row r="12396" spans="1:1" x14ac:dyDescent="0.2">
      <c r="A12396" t="s">
        <v>23860</v>
      </c>
    </row>
    <row r="12397" spans="1:1" x14ac:dyDescent="0.2">
      <c r="A12397" t="s">
        <v>23861</v>
      </c>
    </row>
    <row r="12398" spans="1:1" x14ac:dyDescent="0.2">
      <c r="A12398" t="s">
        <v>23862</v>
      </c>
    </row>
    <row r="12399" spans="1:1" x14ac:dyDescent="0.2">
      <c r="A12399" t="s">
        <v>23863</v>
      </c>
    </row>
    <row r="12400" spans="1:1" x14ac:dyDescent="0.2">
      <c r="A12400" t="s">
        <v>23864</v>
      </c>
    </row>
    <row r="12401" spans="1:1" x14ac:dyDescent="0.2">
      <c r="A12401" t="s">
        <v>23865</v>
      </c>
    </row>
    <row r="12402" spans="1:1" x14ac:dyDescent="0.2">
      <c r="A12402" t="s">
        <v>23866</v>
      </c>
    </row>
    <row r="12403" spans="1:1" x14ac:dyDescent="0.2">
      <c r="A12403" t="s">
        <v>23867</v>
      </c>
    </row>
    <row r="12404" spans="1:1" x14ac:dyDescent="0.2">
      <c r="A12404" t="s">
        <v>23868</v>
      </c>
    </row>
    <row r="12405" spans="1:1" x14ac:dyDescent="0.2">
      <c r="A12405" t="s">
        <v>23869</v>
      </c>
    </row>
    <row r="12406" spans="1:1" x14ac:dyDescent="0.2">
      <c r="A12406" t="s">
        <v>23870</v>
      </c>
    </row>
    <row r="12407" spans="1:1" x14ac:dyDescent="0.2">
      <c r="A12407" t="s">
        <v>23871</v>
      </c>
    </row>
    <row r="12408" spans="1:1" x14ac:dyDescent="0.2">
      <c r="A12408" t="s">
        <v>23872</v>
      </c>
    </row>
    <row r="12409" spans="1:1" x14ac:dyDescent="0.2">
      <c r="A12409" t="s">
        <v>23873</v>
      </c>
    </row>
    <row r="12410" spans="1:1" x14ac:dyDescent="0.2">
      <c r="A12410" t="s">
        <v>23874</v>
      </c>
    </row>
    <row r="12411" spans="1:1" x14ac:dyDescent="0.2">
      <c r="A12411" t="s">
        <v>23875</v>
      </c>
    </row>
    <row r="12412" spans="1:1" x14ac:dyDescent="0.2">
      <c r="A12412" t="s">
        <v>23876</v>
      </c>
    </row>
    <row r="12413" spans="1:1" x14ac:dyDescent="0.2">
      <c r="A12413" t="s">
        <v>23877</v>
      </c>
    </row>
    <row r="12414" spans="1:1" x14ac:dyDescent="0.2">
      <c r="A12414" t="s">
        <v>23878</v>
      </c>
    </row>
    <row r="12415" spans="1:1" x14ac:dyDescent="0.2">
      <c r="A12415" t="s">
        <v>23879</v>
      </c>
    </row>
    <row r="12416" spans="1:1" x14ac:dyDescent="0.2">
      <c r="A12416" t="s">
        <v>23880</v>
      </c>
    </row>
    <row r="12417" spans="1:1" x14ac:dyDescent="0.2">
      <c r="A12417" t="s">
        <v>23881</v>
      </c>
    </row>
    <row r="12418" spans="1:1" x14ac:dyDescent="0.2">
      <c r="A12418" t="s">
        <v>23882</v>
      </c>
    </row>
    <row r="12419" spans="1:1" x14ac:dyDescent="0.2">
      <c r="A12419" t="s">
        <v>23883</v>
      </c>
    </row>
    <row r="12420" spans="1:1" x14ac:dyDescent="0.2">
      <c r="A12420" t="s">
        <v>23884</v>
      </c>
    </row>
    <row r="12421" spans="1:1" x14ac:dyDescent="0.2">
      <c r="A12421" t="s">
        <v>23885</v>
      </c>
    </row>
    <row r="12422" spans="1:1" x14ac:dyDescent="0.2">
      <c r="A12422" t="s">
        <v>23886</v>
      </c>
    </row>
    <row r="12423" spans="1:1" x14ac:dyDescent="0.2">
      <c r="A12423" t="s">
        <v>23887</v>
      </c>
    </row>
    <row r="12424" spans="1:1" x14ac:dyDescent="0.2">
      <c r="A12424" t="s">
        <v>23888</v>
      </c>
    </row>
    <row r="12425" spans="1:1" x14ac:dyDescent="0.2">
      <c r="A12425" t="s">
        <v>23889</v>
      </c>
    </row>
    <row r="12426" spans="1:1" x14ac:dyDescent="0.2">
      <c r="A12426" t="s">
        <v>23890</v>
      </c>
    </row>
    <row r="12427" spans="1:1" x14ac:dyDescent="0.2">
      <c r="A12427" t="s">
        <v>23891</v>
      </c>
    </row>
    <row r="12428" spans="1:1" x14ac:dyDescent="0.2">
      <c r="A12428" t="s">
        <v>23892</v>
      </c>
    </row>
    <row r="12429" spans="1:1" x14ac:dyDescent="0.2">
      <c r="A12429" t="s">
        <v>23893</v>
      </c>
    </row>
    <row r="12430" spans="1:1" x14ac:dyDescent="0.2">
      <c r="A12430" t="s">
        <v>23894</v>
      </c>
    </row>
    <row r="12431" spans="1:1" x14ac:dyDescent="0.2">
      <c r="A12431" t="s">
        <v>23895</v>
      </c>
    </row>
    <row r="12432" spans="1:1" x14ac:dyDescent="0.2">
      <c r="A12432" t="s">
        <v>23896</v>
      </c>
    </row>
    <row r="12433" spans="1:1" x14ac:dyDescent="0.2">
      <c r="A12433" t="s">
        <v>23897</v>
      </c>
    </row>
    <row r="12434" spans="1:1" x14ac:dyDescent="0.2">
      <c r="A12434" t="s">
        <v>23898</v>
      </c>
    </row>
    <row r="12435" spans="1:1" x14ac:dyDescent="0.2">
      <c r="A12435" t="s">
        <v>23899</v>
      </c>
    </row>
    <row r="12436" spans="1:1" x14ac:dyDescent="0.2">
      <c r="A12436" t="s">
        <v>23900</v>
      </c>
    </row>
    <row r="12437" spans="1:1" x14ac:dyDescent="0.2">
      <c r="A12437" t="s">
        <v>23901</v>
      </c>
    </row>
    <row r="12438" spans="1:1" x14ac:dyDescent="0.2">
      <c r="A12438" t="s">
        <v>23902</v>
      </c>
    </row>
    <row r="12439" spans="1:1" x14ac:dyDescent="0.2">
      <c r="A12439" t="s">
        <v>23903</v>
      </c>
    </row>
    <row r="12440" spans="1:1" x14ac:dyDescent="0.2">
      <c r="A12440" t="s">
        <v>23904</v>
      </c>
    </row>
    <row r="12441" spans="1:1" x14ac:dyDescent="0.2">
      <c r="A12441" t="s">
        <v>23905</v>
      </c>
    </row>
    <row r="12442" spans="1:1" x14ac:dyDescent="0.2">
      <c r="A12442" t="s">
        <v>23906</v>
      </c>
    </row>
    <row r="12443" spans="1:1" x14ac:dyDescent="0.2">
      <c r="A12443" t="s">
        <v>23907</v>
      </c>
    </row>
    <row r="12444" spans="1:1" x14ac:dyDescent="0.2">
      <c r="A12444" t="s">
        <v>23908</v>
      </c>
    </row>
    <row r="12445" spans="1:1" x14ac:dyDescent="0.2">
      <c r="A12445" t="s">
        <v>23909</v>
      </c>
    </row>
    <row r="12446" spans="1:1" x14ac:dyDescent="0.2">
      <c r="A12446" t="s">
        <v>23910</v>
      </c>
    </row>
    <row r="12447" spans="1:1" x14ac:dyDescent="0.2">
      <c r="A12447" t="s">
        <v>23911</v>
      </c>
    </row>
    <row r="12448" spans="1:1" x14ac:dyDescent="0.2">
      <c r="A12448" t="s">
        <v>23912</v>
      </c>
    </row>
    <row r="12449" spans="1:1" x14ac:dyDescent="0.2">
      <c r="A12449" t="s">
        <v>23913</v>
      </c>
    </row>
    <row r="12450" spans="1:1" x14ac:dyDescent="0.2">
      <c r="A12450" t="s">
        <v>23914</v>
      </c>
    </row>
    <row r="12451" spans="1:1" x14ac:dyDescent="0.2">
      <c r="A12451" t="s">
        <v>23915</v>
      </c>
    </row>
    <row r="12452" spans="1:1" x14ac:dyDescent="0.2">
      <c r="A12452" t="s">
        <v>23916</v>
      </c>
    </row>
    <row r="12453" spans="1:1" x14ac:dyDescent="0.2">
      <c r="A12453" t="s">
        <v>23917</v>
      </c>
    </row>
    <row r="12454" spans="1:1" x14ac:dyDescent="0.2">
      <c r="A12454" t="s">
        <v>23918</v>
      </c>
    </row>
    <row r="12455" spans="1:1" x14ac:dyDescent="0.2">
      <c r="A12455" t="s">
        <v>23919</v>
      </c>
    </row>
    <row r="12456" spans="1:1" x14ac:dyDescent="0.2">
      <c r="A12456" t="s">
        <v>23920</v>
      </c>
    </row>
    <row r="12457" spans="1:1" x14ac:dyDescent="0.2">
      <c r="A12457" t="s">
        <v>23921</v>
      </c>
    </row>
    <row r="12458" spans="1:1" x14ac:dyDescent="0.2">
      <c r="A12458" t="s">
        <v>23922</v>
      </c>
    </row>
    <row r="12459" spans="1:1" x14ac:dyDescent="0.2">
      <c r="A12459" t="s">
        <v>23923</v>
      </c>
    </row>
    <row r="12460" spans="1:1" x14ac:dyDescent="0.2">
      <c r="A12460" t="s">
        <v>23924</v>
      </c>
    </row>
    <row r="12461" spans="1:1" x14ac:dyDescent="0.2">
      <c r="A12461" t="s">
        <v>23925</v>
      </c>
    </row>
    <row r="12462" spans="1:1" x14ac:dyDescent="0.2">
      <c r="A12462" t="s">
        <v>23926</v>
      </c>
    </row>
    <row r="12463" spans="1:1" x14ac:dyDescent="0.2">
      <c r="A12463" t="s">
        <v>23927</v>
      </c>
    </row>
    <row r="12464" spans="1:1" x14ac:dyDescent="0.2">
      <c r="A12464" t="s">
        <v>23928</v>
      </c>
    </row>
    <row r="12465" spans="1:1" x14ac:dyDescent="0.2">
      <c r="A12465" t="s">
        <v>23929</v>
      </c>
    </row>
    <row r="12466" spans="1:1" x14ac:dyDescent="0.2">
      <c r="A12466" t="s">
        <v>23930</v>
      </c>
    </row>
    <row r="12467" spans="1:1" x14ac:dyDescent="0.2">
      <c r="A12467" t="s">
        <v>23931</v>
      </c>
    </row>
    <row r="12468" spans="1:1" x14ac:dyDescent="0.2">
      <c r="A12468" t="s">
        <v>23932</v>
      </c>
    </row>
    <row r="12469" spans="1:1" x14ac:dyDescent="0.2">
      <c r="A12469" t="s">
        <v>23933</v>
      </c>
    </row>
    <row r="12470" spans="1:1" x14ac:dyDescent="0.2">
      <c r="A12470" t="s">
        <v>23934</v>
      </c>
    </row>
    <row r="12471" spans="1:1" x14ac:dyDescent="0.2">
      <c r="A12471" t="s">
        <v>23935</v>
      </c>
    </row>
    <row r="12472" spans="1:1" x14ac:dyDescent="0.2">
      <c r="A12472" t="s">
        <v>23936</v>
      </c>
    </row>
    <row r="12473" spans="1:1" x14ac:dyDescent="0.2">
      <c r="A12473" t="s">
        <v>23937</v>
      </c>
    </row>
    <row r="12474" spans="1:1" x14ac:dyDescent="0.2">
      <c r="A12474" t="s">
        <v>23938</v>
      </c>
    </row>
    <row r="12475" spans="1:1" x14ac:dyDescent="0.2">
      <c r="A12475" t="s">
        <v>23939</v>
      </c>
    </row>
    <row r="12476" spans="1:1" x14ac:dyDescent="0.2">
      <c r="A12476" t="s">
        <v>23940</v>
      </c>
    </row>
    <row r="12477" spans="1:1" x14ac:dyDescent="0.2">
      <c r="A12477" t="s">
        <v>23941</v>
      </c>
    </row>
    <row r="12478" spans="1:1" x14ac:dyDescent="0.2">
      <c r="A12478" t="s">
        <v>23942</v>
      </c>
    </row>
    <row r="12479" spans="1:1" x14ac:dyDescent="0.2">
      <c r="A12479" t="s">
        <v>23943</v>
      </c>
    </row>
    <row r="12480" spans="1:1" x14ac:dyDescent="0.2">
      <c r="A12480" t="s">
        <v>23944</v>
      </c>
    </row>
    <row r="12481" spans="1:1" x14ac:dyDescent="0.2">
      <c r="A12481" t="s">
        <v>23945</v>
      </c>
    </row>
    <row r="12482" spans="1:1" x14ac:dyDescent="0.2">
      <c r="A12482" t="s">
        <v>23946</v>
      </c>
    </row>
    <row r="12483" spans="1:1" x14ac:dyDescent="0.2">
      <c r="A12483" t="s">
        <v>23947</v>
      </c>
    </row>
    <row r="12484" spans="1:1" x14ac:dyDescent="0.2">
      <c r="A12484" t="s">
        <v>23948</v>
      </c>
    </row>
    <row r="12485" spans="1:1" x14ac:dyDescent="0.2">
      <c r="A12485" t="s">
        <v>23949</v>
      </c>
    </row>
    <row r="12486" spans="1:1" x14ac:dyDescent="0.2">
      <c r="A12486" t="s">
        <v>23950</v>
      </c>
    </row>
    <row r="12487" spans="1:1" x14ac:dyDescent="0.2">
      <c r="A12487" t="s">
        <v>23951</v>
      </c>
    </row>
    <row r="12488" spans="1:1" x14ac:dyDescent="0.2">
      <c r="A12488" t="s">
        <v>23952</v>
      </c>
    </row>
    <row r="12489" spans="1:1" x14ac:dyDescent="0.2">
      <c r="A12489" t="s">
        <v>23953</v>
      </c>
    </row>
    <row r="12490" spans="1:1" x14ac:dyDescent="0.2">
      <c r="A12490" t="s">
        <v>23954</v>
      </c>
    </row>
    <row r="12491" spans="1:1" x14ac:dyDescent="0.2">
      <c r="A12491" t="s">
        <v>23955</v>
      </c>
    </row>
    <row r="12492" spans="1:1" x14ac:dyDescent="0.2">
      <c r="A12492" t="s">
        <v>23956</v>
      </c>
    </row>
    <row r="12493" spans="1:1" x14ac:dyDescent="0.2">
      <c r="A12493" t="s">
        <v>23957</v>
      </c>
    </row>
    <row r="12494" spans="1:1" x14ac:dyDescent="0.2">
      <c r="A12494" t="s">
        <v>23958</v>
      </c>
    </row>
    <row r="12495" spans="1:1" x14ac:dyDescent="0.2">
      <c r="A12495" t="s">
        <v>23959</v>
      </c>
    </row>
    <row r="12496" spans="1:1" x14ac:dyDescent="0.2">
      <c r="A12496" t="s">
        <v>23960</v>
      </c>
    </row>
    <row r="12497" spans="1:1" x14ac:dyDescent="0.2">
      <c r="A12497" t="s">
        <v>23961</v>
      </c>
    </row>
    <row r="12498" spans="1:1" x14ac:dyDescent="0.2">
      <c r="A12498" t="s">
        <v>23962</v>
      </c>
    </row>
    <row r="12499" spans="1:1" x14ac:dyDescent="0.2">
      <c r="A12499" t="s">
        <v>23963</v>
      </c>
    </row>
    <row r="12500" spans="1:1" x14ac:dyDescent="0.2">
      <c r="A12500" t="s">
        <v>23964</v>
      </c>
    </row>
    <row r="12501" spans="1:1" x14ac:dyDescent="0.2">
      <c r="A12501" t="s">
        <v>23965</v>
      </c>
    </row>
    <row r="12502" spans="1:1" x14ac:dyDescent="0.2">
      <c r="A12502" t="s">
        <v>23966</v>
      </c>
    </row>
    <row r="12503" spans="1:1" x14ac:dyDescent="0.2">
      <c r="A12503" t="s">
        <v>23967</v>
      </c>
    </row>
    <row r="12504" spans="1:1" x14ac:dyDescent="0.2">
      <c r="A12504" t="s">
        <v>23968</v>
      </c>
    </row>
    <row r="12505" spans="1:1" x14ac:dyDescent="0.2">
      <c r="A12505" t="s">
        <v>23969</v>
      </c>
    </row>
    <row r="12506" spans="1:1" x14ac:dyDescent="0.2">
      <c r="A12506" t="s">
        <v>23970</v>
      </c>
    </row>
    <row r="12507" spans="1:1" x14ac:dyDescent="0.2">
      <c r="A12507" t="s">
        <v>23971</v>
      </c>
    </row>
    <row r="12508" spans="1:1" x14ac:dyDescent="0.2">
      <c r="A12508" t="s">
        <v>23972</v>
      </c>
    </row>
    <row r="12509" spans="1:1" x14ac:dyDescent="0.2">
      <c r="A12509" t="s">
        <v>23973</v>
      </c>
    </row>
    <row r="12510" spans="1:1" x14ac:dyDescent="0.2">
      <c r="A12510" t="s">
        <v>23974</v>
      </c>
    </row>
    <row r="12511" spans="1:1" x14ac:dyDescent="0.2">
      <c r="A12511" t="s">
        <v>23975</v>
      </c>
    </row>
    <row r="12512" spans="1:1" x14ac:dyDescent="0.2">
      <c r="A12512" t="s">
        <v>23976</v>
      </c>
    </row>
    <row r="12513" spans="1:1" x14ac:dyDescent="0.2">
      <c r="A12513" t="s">
        <v>23977</v>
      </c>
    </row>
    <row r="12514" spans="1:1" x14ac:dyDescent="0.2">
      <c r="A12514" t="s">
        <v>23978</v>
      </c>
    </row>
    <row r="12515" spans="1:1" x14ac:dyDescent="0.2">
      <c r="A12515" t="s">
        <v>23979</v>
      </c>
    </row>
    <row r="12516" spans="1:1" x14ac:dyDescent="0.2">
      <c r="A12516" t="s">
        <v>23980</v>
      </c>
    </row>
    <row r="12517" spans="1:1" x14ac:dyDescent="0.2">
      <c r="A12517" t="s">
        <v>23981</v>
      </c>
    </row>
    <row r="12518" spans="1:1" x14ac:dyDescent="0.2">
      <c r="A12518" t="s">
        <v>23982</v>
      </c>
    </row>
    <row r="12519" spans="1:1" x14ac:dyDescent="0.2">
      <c r="A12519" t="s">
        <v>23983</v>
      </c>
    </row>
    <row r="12520" spans="1:1" x14ac:dyDescent="0.2">
      <c r="A12520" t="s">
        <v>23984</v>
      </c>
    </row>
    <row r="12521" spans="1:1" x14ac:dyDescent="0.2">
      <c r="A12521" t="s">
        <v>23985</v>
      </c>
    </row>
    <row r="12522" spans="1:1" x14ac:dyDescent="0.2">
      <c r="A12522" t="s">
        <v>23986</v>
      </c>
    </row>
    <row r="12523" spans="1:1" x14ac:dyDescent="0.2">
      <c r="A12523" t="s">
        <v>23987</v>
      </c>
    </row>
    <row r="12524" spans="1:1" x14ac:dyDescent="0.2">
      <c r="A12524" t="s">
        <v>23988</v>
      </c>
    </row>
    <row r="12525" spans="1:1" x14ac:dyDescent="0.2">
      <c r="A12525" t="s">
        <v>23989</v>
      </c>
    </row>
    <row r="12526" spans="1:1" x14ac:dyDescent="0.2">
      <c r="A12526" t="s">
        <v>23990</v>
      </c>
    </row>
    <row r="12527" spans="1:1" x14ac:dyDescent="0.2">
      <c r="A12527" t="s">
        <v>23991</v>
      </c>
    </row>
    <row r="12528" spans="1:1" x14ac:dyDescent="0.2">
      <c r="A12528" t="s">
        <v>23992</v>
      </c>
    </row>
    <row r="12529" spans="1:1" x14ac:dyDescent="0.2">
      <c r="A12529" t="s">
        <v>23993</v>
      </c>
    </row>
    <row r="12530" spans="1:1" x14ac:dyDescent="0.2">
      <c r="A12530" t="s">
        <v>23994</v>
      </c>
    </row>
    <row r="12531" spans="1:1" x14ac:dyDescent="0.2">
      <c r="A12531" t="s">
        <v>23995</v>
      </c>
    </row>
    <row r="12532" spans="1:1" x14ac:dyDescent="0.2">
      <c r="A12532" t="s">
        <v>23996</v>
      </c>
    </row>
    <row r="12533" spans="1:1" x14ac:dyDescent="0.2">
      <c r="A12533" t="s">
        <v>23997</v>
      </c>
    </row>
    <row r="12534" spans="1:1" x14ac:dyDescent="0.2">
      <c r="A12534" t="s">
        <v>23998</v>
      </c>
    </row>
    <row r="12535" spans="1:1" x14ac:dyDescent="0.2">
      <c r="A12535" t="s">
        <v>23999</v>
      </c>
    </row>
    <row r="12536" spans="1:1" x14ac:dyDescent="0.2">
      <c r="A12536" t="s">
        <v>24000</v>
      </c>
    </row>
    <row r="12537" spans="1:1" x14ac:dyDescent="0.2">
      <c r="A12537" t="s">
        <v>24001</v>
      </c>
    </row>
    <row r="12538" spans="1:1" x14ac:dyDescent="0.2">
      <c r="A12538" t="s">
        <v>24002</v>
      </c>
    </row>
    <row r="12539" spans="1:1" x14ac:dyDescent="0.2">
      <c r="A12539" t="s">
        <v>24003</v>
      </c>
    </row>
    <row r="12540" spans="1:1" x14ac:dyDescent="0.2">
      <c r="A12540" t="s">
        <v>24004</v>
      </c>
    </row>
    <row r="12541" spans="1:1" x14ac:dyDescent="0.2">
      <c r="A12541" t="s">
        <v>24005</v>
      </c>
    </row>
    <row r="12542" spans="1:1" x14ac:dyDescent="0.2">
      <c r="A12542" t="s">
        <v>24006</v>
      </c>
    </row>
    <row r="12543" spans="1:1" x14ac:dyDescent="0.2">
      <c r="A12543" t="s">
        <v>24007</v>
      </c>
    </row>
    <row r="12544" spans="1:1" x14ac:dyDescent="0.2">
      <c r="A12544" t="s">
        <v>24008</v>
      </c>
    </row>
    <row r="12545" spans="1:1" x14ac:dyDescent="0.2">
      <c r="A12545" t="s">
        <v>24009</v>
      </c>
    </row>
    <row r="12546" spans="1:1" x14ac:dyDescent="0.2">
      <c r="A12546" t="s">
        <v>24010</v>
      </c>
    </row>
    <row r="12547" spans="1:1" x14ac:dyDescent="0.2">
      <c r="A12547" t="s">
        <v>24011</v>
      </c>
    </row>
    <row r="12548" spans="1:1" x14ac:dyDescent="0.2">
      <c r="A12548" t="s">
        <v>24012</v>
      </c>
    </row>
    <row r="12549" spans="1:1" x14ac:dyDescent="0.2">
      <c r="A12549" t="s">
        <v>24013</v>
      </c>
    </row>
    <row r="12550" spans="1:1" x14ac:dyDescent="0.2">
      <c r="A12550" t="s">
        <v>24014</v>
      </c>
    </row>
    <row r="12551" spans="1:1" x14ac:dyDescent="0.2">
      <c r="A12551" t="s">
        <v>24015</v>
      </c>
    </row>
    <row r="12552" spans="1:1" x14ac:dyDescent="0.2">
      <c r="A12552" t="s">
        <v>24016</v>
      </c>
    </row>
    <row r="12553" spans="1:1" x14ac:dyDescent="0.2">
      <c r="A12553" t="s">
        <v>24017</v>
      </c>
    </row>
    <row r="12554" spans="1:1" x14ac:dyDescent="0.2">
      <c r="A12554" t="s">
        <v>24018</v>
      </c>
    </row>
    <row r="12555" spans="1:1" x14ac:dyDescent="0.2">
      <c r="A12555" t="s">
        <v>24019</v>
      </c>
    </row>
    <row r="12556" spans="1:1" x14ac:dyDescent="0.2">
      <c r="A12556" t="s">
        <v>24020</v>
      </c>
    </row>
    <row r="12557" spans="1:1" x14ac:dyDescent="0.2">
      <c r="A12557" t="s">
        <v>24021</v>
      </c>
    </row>
    <row r="12558" spans="1:1" x14ac:dyDescent="0.2">
      <c r="A12558" t="s">
        <v>24022</v>
      </c>
    </row>
    <row r="12559" spans="1:1" x14ac:dyDescent="0.2">
      <c r="A12559" t="s">
        <v>24023</v>
      </c>
    </row>
    <row r="12560" spans="1:1" x14ac:dyDescent="0.2">
      <c r="A12560" t="s">
        <v>24024</v>
      </c>
    </row>
    <row r="12561" spans="1:1" x14ac:dyDescent="0.2">
      <c r="A12561" t="s">
        <v>24025</v>
      </c>
    </row>
    <row r="12562" spans="1:1" x14ac:dyDescent="0.2">
      <c r="A12562" t="s">
        <v>24026</v>
      </c>
    </row>
    <row r="12563" spans="1:1" x14ac:dyDescent="0.2">
      <c r="A12563" t="s">
        <v>24027</v>
      </c>
    </row>
    <row r="12564" spans="1:1" x14ac:dyDescent="0.2">
      <c r="A12564" t="s">
        <v>24028</v>
      </c>
    </row>
    <row r="12565" spans="1:1" x14ac:dyDescent="0.2">
      <c r="A12565" t="s">
        <v>24029</v>
      </c>
    </row>
    <row r="12566" spans="1:1" x14ac:dyDescent="0.2">
      <c r="A12566" t="s">
        <v>24030</v>
      </c>
    </row>
    <row r="12567" spans="1:1" x14ac:dyDescent="0.2">
      <c r="A12567" t="s">
        <v>24031</v>
      </c>
    </row>
    <row r="12568" spans="1:1" x14ac:dyDescent="0.2">
      <c r="A12568" t="s">
        <v>24032</v>
      </c>
    </row>
    <row r="12569" spans="1:1" x14ac:dyDescent="0.2">
      <c r="A12569" t="s">
        <v>24033</v>
      </c>
    </row>
    <row r="12570" spans="1:1" x14ac:dyDescent="0.2">
      <c r="A12570" t="s">
        <v>24034</v>
      </c>
    </row>
    <row r="12571" spans="1:1" x14ac:dyDescent="0.2">
      <c r="A12571" t="s">
        <v>24035</v>
      </c>
    </row>
    <row r="12572" spans="1:1" x14ac:dyDescent="0.2">
      <c r="A12572" t="s">
        <v>24036</v>
      </c>
    </row>
    <row r="12573" spans="1:1" x14ac:dyDescent="0.2">
      <c r="A12573" t="s">
        <v>24037</v>
      </c>
    </row>
    <row r="12574" spans="1:1" x14ac:dyDescent="0.2">
      <c r="A12574" t="s">
        <v>24038</v>
      </c>
    </row>
    <row r="12575" spans="1:1" x14ac:dyDescent="0.2">
      <c r="A12575" t="s">
        <v>24039</v>
      </c>
    </row>
    <row r="12576" spans="1:1" x14ac:dyDescent="0.2">
      <c r="A12576" t="s">
        <v>24040</v>
      </c>
    </row>
    <row r="12577" spans="1:1" x14ac:dyDescent="0.2">
      <c r="A12577" t="s">
        <v>24041</v>
      </c>
    </row>
    <row r="12578" spans="1:1" x14ac:dyDescent="0.2">
      <c r="A12578" t="s">
        <v>24042</v>
      </c>
    </row>
    <row r="12579" spans="1:1" x14ac:dyDescent="0.2">
      <c r="A12579" t="s">
        <v>24043</v>
      </c>
    </row>
    <row r="12580" spans="1:1" x14ac:dyDescent="0.2">
      <c r="A12580" t="s">
        <v>24044</v>
      </c>
    </row>
    <row r="12581" spans="1:1" x14ac:dyDescent="0.2">
      <c r="A12581" t="s">
        <v>24045</v>
      </c>
    </row>
    <row r="12582" spans="1:1" x14ac:dyDescent="0.2">
      <c r="A12582" t="s">
        <v>24046</v>
      </c>
    </row>
    <row r="12583" spans="1:1" x14ac:dyDescent="0.2">
      <c r="A12583" t="s">
        <v>24047</v>
      </c>
    </row>
    <row r="12584" spans="1:1" x14ac:dyDescent="0.2">
      <c r="A12584" t="s">
        <v>24048</v>
      </c>
    </row>
    <row r="12585" spans="1:1" x14ac:dyDescent="0.2">
      <c r="A12585" t="s">
        <v>24049</v>
      </c>
    </row>
    <row r="12586" spans="1:1" x14ac:dyDescent="0.2">
      <c r="A12586" t="s">
        <v>24050</v>
      </c>
    </row>
    <row r="12587" spans="1:1" x14ac:dyDescent="0.2">
      <c r="A12587" t="s">
        <v>24051</v>
      </c>
    </row>
    <row r="12588" spans="1:1" x14ac:dyDescent="0.2">
      <c r="A12588" t="s">
        <v>24052</v>
      </c>
    </row>
    <row r="12589" spans="1:1" x14ac:dyDescent="0.2">
      <c r="A12589" t="s">
        <v>24053</v>
      </c>
    </row>
    <row r="12590" spans="1:1" x14ac:dyDescent="0.2">
      <c r="A12590" t="s">
        <v>24054</v>
      </c>
    </row>
    <row r="12591" spans="1:1" x14ac:dyDescent="0.2">
      <c r="A12591" t="s">
        <v>24055</v>
      </c>
    </row>
    <row r="12592" spans="1:1" x14ac:dyDescent="0.2">
      <c r="A12592" t="s">
        <v>24056</v>
      </c>
    </row>
    <row r="12593" spans="1:1" x14ac:dyDescent="0.2">
      <c r="A12593" t="s">
        <v>24057</v>
      </c>
    </row>
    <row r="12594" spans="1:1" x14ac:dyDescent="0.2">
      <c r="A12594" t="s">
        <v>24058</v>
      </c>
    </row>
    <row r="12595" spans="1:1" x14ac:dyDescent="0.2">
      <c r="A12595" t="s">
        <v>24059</v>
      </c>
    </row>
    <row r="12596" spans="1:1" x14ac:dyDescent="0.2">
      <c r="A12596" t="s">
        <v>24060</v>
      </c>
    </row>
    <row r="12597" spans="1:1" x14ac:dyDescent="0.2">
      <c r="A12597" t="s">
        <v>24061</v>
      </c>
    </row>
    <row r="12598" spans="1:1" x14ac:dyDescent="0.2">
      <c r="A12598" t="s">
        <v>24062</v>
      </c>
    </row>
    <row r="12599" spans="1:1" x14ac:dyDescent="0.2">
      <c r="A12599" t="s">
        <v>24063</v>
      </c>
    </row>
    <row r="12600" spans="1:1" x14ac:dyDescent="0.2">
      <c r="A12600" t="s">
        <v>24064</v>
      </c>
    </row>
    <row r="12601" spans="1:1" x14ac:dyDescent="0.2">
      <c r="A12601" t="s">
        <v>24065</v>
      </c>
    </row>
    <row r="12602" spans="1:1" x14ac:dyDescent="0.2">
      <c r="A12602" t="s">
        <v>24066</v>
      </c>
    </row>
    <row r="12603" spans="1:1" x14ac:dyDescent="0.2">
      <c r="A12603" t="s">
        <v>24067</v>
      </c>
    </row>
    <row r="12604" spans="1:1" x14ac:dyDescent="0.2">
      <c r="A12604" t="s">
        <v>24068</v>
      </c>
    </row>
    <row r="12605" spans="1:1" x14ac:dyDescent="0.2">
      <c r="A12605" t="s">
        <v>24069</v>
      </c>
    </row>
    <row r="12606" spans="1:1" x14ac:dyDescent="0.2">
      <c r="A12606" t="s">
        <v>24070</v>
      </c>
    </row>
    <row r="12607" spans="1:1" x14ac:dyDescent="0.2">
      <c r="A12607" t="s">
        <v>24071</v>
      </c>
    </row>
    <row r="12608" spans="1:1" x14ac:dyDescent="0.2">
      <c r="A12608" t="s">
        <v>24072</v>
      </c>
    </row>
    <row r="12609" spans="1:1" x14ac:dyDescent="0.2">
      <c r="A12609" t="s">
        <v>24073</v>
      </c>
    </row>
    <row r="12610" spans="1:1" x14ac:dyDescent="0.2">
      <c r="A12610" t="s">
        <v>24074</v>
      </c>
    </row>
    <row r="12611" spans="1:1" x14ac:dyDescent="0.2">
      <c r="A12611" t="s">
        <v>24075</v>
      </c>
    </row>
    <row r="12612" spans="1:1" x14ac:dyDescent="0.2">
      <c r="A12612" t="s">
        <v>24076</v>
      </c>
    </row>
    <row r="12613" spans="1:1" x14ac:dyDescent="0.2">
      <c r="A12613" t="s">
        <v>24077</v>
      </c>
    </row>
    <row r="12614" spans="1:1" x14ac:dyDescent="0.2">
      <c r="A12614" t="s">
        <v>24078</v>
      </c>
    </row>
    <row r="12615" spans="1:1" x14ac:dyDescent="0.2">
      <c r="A12615" t="s">
        <v>24079</v>
      </c>
    </row>
    <row r="12616" spans="1:1" x14ac:dyDescent="0.2">
      <c r="A12616" t="s">
        <v>24080</v>
      </c>
    </row>
    <row r="12617" spans="1:1" x14ac:dyDescent="0.2">
      <c r="A12617" t="s">
        <v>24081</v>
      </c>
    </row>
    <row r="12618" spans="1:1" x14ac:dyDescent="0.2">
      <c r="A12618" t="s">
        <v>24082</v>
      </c>
    </row>
    <row r="12619" spans="1:1" x14ac:dyDescent="0.2">
      <c r="A12619" t="s">
        <v>24083</v>
      </c>
    </row>
    <row r="12620" spans="1:1" x14ac:dyDescent="0.2">
      <c r="A12620" t="s">
        <v>24084</v>
      </c>
    </row>
    <row r="12621" spans="1:1" x14ac:dyDescent="0.2">
      <c r="A12621" t="s">
        <v>24085</v>
      </c>
    </row>
    <row r="12622" spans="1:1" x14ac:dyDescent="0.2">
      <c r="A12622" t="s">
        <v>24086</v>
      </c>
    </row>
    <row r="12623" spans="1:1" x14ac:dyDescent="0.2">
      <c r="A12623" t="s">
        <v>24087</v>
      </c>
    </row>
    <row r="12624" spans="1:1" x14ac:dyDescent="0.2">
      <c r="A12624" t="s">
        <v>24088</v>
      </c>
    </row>
    <row r="12625" spans="1:1" x14ac:dyDescent="0.2">
      <c r="A12625" t="s">
        <v>24089</v>
      </c>
    </row>
    <row r="12626" spans="1:1" x14ac:dyDescent="0.2">
      <c r="A12626" t="s">
        <v>24090</v>
      </c>
    </row>
    <row r="12627" spans="1:1" x14ac:dyDescent="0.2">
      <c r="A12627" t="s">
        <v>24091</v>
      </c>
    </row>
    <row r="12628" spans="1:1" x14ac:dyDescent="0.2">
      <c r="A12628" t="s">
        <v>24092</v>
      </c>
    </row>
    <row r="12629" spans="1:1" x14ac:dyDescent="0.2">
      <c r="A12629" t="s">
        <v>24093</v>
      </c>
    </row>
    <row r="12630" spans="1:1" x14ac:dyDescent="0.2">
      <c r="A12630" t="s">
        <v>24094</v>
      </c>
    </row>
    <row r="12631" spans="1:1" x14ac:dyDescent="0.2">
      <c r="A12631" t="s">
        <v>24095</v>
      </c>
    </row>
    <row r="12632" spans="1:1" x14ac:dyDescent="0.2">
      <c r="A12632" t="s">
        <v>24096</v>
      </c>
    </row>
    <row r="12633" spans="1:1" x14ac:dyDescent="0.2">
      <c r="A12633" t="s">
        <v>24097</v>
      </c>
    </row>
    <row r="12634" spans="1:1" x14ac:dyDescent="0.2">
      <c r="A12634" t="s">
        <v>24098</v>
      </c>
    </row>
    <row r="12635" spans="1:1" x14ac:dyDescent="0.2">
      <c r="A12635" t="s">
        <v>24099</v>
      </c>
    </row>
    <row r="12636" spans="1:1" x14ac:dyDescent="0.2">
      <c r="A12636" t="s">
        <v>24100</v>
      </c>
    </row>
    <row r="12637" spans="1:1" x14ac:dyDescent="0.2">
      <c r="A12637" t="s">
        <v>24101</v>
      </c>
    </row>
    <row r="12638" spans="1:1" x14ac:dyDescent="0.2">
      <c r="A12638" t="s">
        <v>24102</v>
      </c>
    </row>
    <row r="12639" spans="1:1" x14ac:dyDescent="0.2">
      <c r="A12639" t="s">
        <v>24103</v>
      </c>
    </row>
    <row r="12640" spans="1:1" x14ac:dyDescent="0.2">
      <c r="A12640" t="s">
        <v>24104</v>
      </c>
    </row>
    <row r="12641" spans="1:1" x14ac:dyDescent="0.2">
      <c r="A12641" t="s">
        <v>24105</v>
      </c>
    </row>
    <row r="12642" spans="1:1" x14ac:dyDescent="0.2">
      <c r="A12642" t="s">
        <v>24106</v>
      </c>
    </row>
    <row r="12643" spans="1:1" x14ac:dyDescent="0.2">
      <c r="A12643" t="s">
        <v>24107</v>
      </c>
    </row>
    <row r="12644" spans="1:1" x14ac:dyDescent="0.2">
      <c r="A12644" t="s">
        <v>24108</v>
      </c>
    </row>
    <row r="12645" spans="1:1" x14ac:dyDescent="0.2">
      <c r="A12645" t="s">
        <v>24109</v>
      </c>
    </row>
    <row r="12646" spans="1:1" x14ac:dyDescent="0.2">
      <c r="A12646" t="s">
        <v>24110</v>
      </c>
    </row>
    <row r="12647" spans="1:1" x14ac:dyDescent="0.2">
      <c r="A12647" t="s">
        <v>24111</v>
      </c>
    </row>
    <row r="12648" spans="1:1" x14ac:dyDescent="0.2">
      <c r="A12648" t="s">
        <v>24112</v>
      </c>
    </row>
    <row r="12649" spans="1:1" x14ac:dyDescent="0.2">
      <c r="A12649" t="s">
        <v>24113</v>
      </c>
    </row>
    <row r="12650" spans="1:1" x14ac:dyDescent="0.2">
      <c r="A12650" t="s">
        <v>24114</v>
      </c>
    </row>
    <row r="12651" spans="1:1" x14ac:dyDescent="0.2">
      <c r="A12651" t="s">
        <v>24115</v>
      </c>
    </row>
    <row r="12652" spans="1:1" x14ac:dyDescent="0.2">
      <c r="A12652" t="s">
        <v>24116</v>
      </c>
    </row>
    <row r="12653" spans="1:1" x14ac:dyDescent="0.2">
      <c r="A12653" t="s">
        <v>24117</v>
      </c>
    </row>
    <row r="12654" spans="1:1" x14ac:dyDescent="0.2">
      <c r="A12654" t="s">
        <v>24118</v>
      </c>
    </row>
    <row r="12655" spans="1:1" x14ac:dyDescent="0.2">
      <c r="A12655" t="s">
        <v>24119</v>
      </c>
    </row>
    <row r="12656" spans="1:1" x14ac:dyDescent="0.2">
      <c r="A12656" t="s">
        <v>24120</v>
      </c>
    </row>
    <row r="12657" spans="1:1" x14ac:dyDescent="0.2">
      <c r="A12657" t="s">
        <v>24121</v>
      </c>
    </row>
    <row r="12658" spans="1:1" x14ac:dyDescent="0.2">
      <c r="A12658" t="s">
        <v>24122</v>
      </c>
    </row>
    <row r="12659" spans="1:1" x14ac:dyDescent="0.2">
      <c r="A12659" t="s">
        <v>24123</v>
      </c>
    </row>
    <row r="12660" spans="1:1" x14ac:dyDescent="0.2">
      <c r="A12660" t="s">
        <v>24124</v>
      </c>
    </row>
    <row r="12661" spans="1:1" x14ac:dyDescent="0.2">
      <c r="A12661" t="s">
        <v>24125</v>
      </c>
    </row>
    <row r="12662" spans="1:1" x14ac:dyDescent="0.2">
      <c r="A12662" t="s">
        <v>24126</v>
      </c>
    </row>
    <row r="12663" spans="1:1" x14ac:dyDescent="0.2">
      <c r="A12663" t="s">
        <v>24127</v>
      </c>
    </row>
    <row r="12664" spans="1:1" x14ac:dyDescent="0.2">
      <c r="A12664" t="s">
        <v>24128</v>
      </c>
    </row>
    <row r="12665" spans="1:1" x14ac:dyDescent="0.2">
      <c r="A12665" t="s">
        <v>24129</v>
      </c>
    </row>
    <row r="12666" spans="1:1" x14ac:dyDescent="0.2">
      <c r="A12666" t="s">
        <v>24130</v>
      </c>
    </row>
    <row r="12667" spans="1:1" x14ac:dyDescent="0.2">
      <c r="A12667" t="s">
        <v>24131</v>
      </c>
    </row>
    <row r="12668" spans="1:1" x14ac:dyDescent="0.2">
      <c r="A12668" t="s">
        <v>24132</v>
      </c>
    </row>
    <row r="12669" spans="1:1" x14ac:dyDescent="0.2">
      <c r="A12669" t="s">
        <v>24133</v>
      </c>
    </row>
    <row r="12670" spans="1:1" x14ac:dyDescent="0.2">
      <c r="A12670" t="s">
        <v>24134</v>
      </c>
    </row>
    <row r="12671" spans="1:1" x14ac:dyDescent="0.2">
      <c r="A12671" t="s">
        <v>24135</v>
      </c>
    </row>
    <row r="12672" spans="1:1" x14ac:dyDescent="0.2">
      <c r="A12672" t="s">
        <v>24136</v>
      </c>
    </row>
    <row r="12673" spans="1:1" x14ac:dyDescent="0.2">
      <c r="A12673" t="s">
        <v>24137</v>
      </c>
    </row>
    <row r="12674" spans="1:1" x14ac:dyDescent="0.2">
      <c r="A12674" t="s">
        <v>24138</v>
      </c>
    </row>
    <row r="12675" spans="1:1" x14ac:dyDescent="0.2">
      <c r="A12675" t="s">
        <v>24139</v>
      </c>
    </row>
    <row r="12676" spans="1:1" x14ac:dyDescent="0.2">
      <c r="A12676" t="s">
        <v>24140</v>
      </c>
    </row>
    <row r="12677" spans="1:1" x14ac:dyDescent="0.2">
      <c r="A12677" t="s">
        <v>24141</v>
      </c>
    </row>
    <row r="12678" spans="1:1" x14ac:dyDescent="0.2">
      <c r="A12678" t="s">
        <v>24142</v>
      </c>
    </row>
    <row r="12679" spans="1:1" x14ac:dyDescent="0.2">
      <c r="A12679" t="s">
        <v>24143</v>
      </c>
    </row>
    <row r="12680" spans="1:1" x14ac:dyDescent="0.2">
      <c r="A12680" t="s">
        <v>24144</v>
      </c>
    </row>
    <row r="12681" spans="1:1" x14ac:dyDescent="0.2">
      <c r="A12681" t="s">
        <v>24145</v>
      </c>
    </row>
    <row r="12682" spans="1:1" x14ac:dyDescent="0.2">
      <c r="A12682" t="s">
        <v>24146</v>
      </c>
    </row>
    <row r="12683" spans="1:1" x14ac:dyDescent="0.2">
      <c r="A12683" t="s">
        <v>24147</v>
      </c>
    </row>
    <row r="12684" spans="1:1" x14ac:dyDescent="0.2">
      <c r="A12684" t="s">
        <v>24148</v>
      </c>
    </row>
    <row r="12685" spans="1:1" x14ac:dyDescent="0.2">
      <c r="A12685" t="s">
        <v>24149</v>
      </c>
    </row>
    <row r="12686" spans="1:1" x14ac:dyDescent="0.2">
      <c r="A12686" t="s">
        <v>24150</v>
      </c>
    </row>
    <row r="12687" spans="1:1" x14ac:dyDescent="0.2">
      <c r="A12687" t="s">
        <v>24151</v>
      </c>
    </row>
    <row r="12688" spans="1:1" x14ac:dyDescent="0.2">
      <c r="A12688" t="s">
        <v>24152</v>
      </c>
    </row>
    <row r="12689" spans="1:1" x14ac:dyDescent="0.2">
      <c r="A12689" t="s">
        <v>24153</v>
      </c>
    </row>
    <row r="12690" spans="1:1" x14ac:dyDescent="0.2">
      <c r="A12690" t="s">
        <v>24154</v>
      </c>
    </row>
    <row r="12691" spans="1:1" x14ac:dyDescent="0.2">
      <c r="A12691" t="s">
        <v>24155</v>
      </c>
    </row>
    <row r="12692" spans="1:1" x14ac:dyDescent="0.2">
      <c r="A12692" t="s">
        <v>24156</v>
      </c>
    </row>
    <row r="12693" spans="1:1" x14ac:dyDescent="0.2">
      <c r="A12693" t="s">
        <v>24157</v>
      </c>
    </row>
    <row r="12694" spans="1:1" x14ac:dyDescent="0.2">
      <c r="A12694" t="s">
        <v>24158</v>
      </c>
    </row>
    <row r="12695" spans="1:1" x14ac:dyDescent="0.2">
      <c r="A12695" t="s">
        <v>24159</v>
      </c>
    </row>
    <row r="12696" spans="1:1" x14ac:dyDescent="0.2">
      <c r="A12696" t="s">
        <v>24160</v>
      </c>
    </row>
    <row r="12697" spans="1:1" x14ac:dyDescent="0.2">
      <c r="A12697" t="s">
        <v>24161</v>
      </c>
    </row>
    <row r="12698" spans="1:1" x14ac:dyDescent="0.2">
      <c r="A12698" t="s">
        <v>24162</v>
      </c>
    </row>
    <row r="12699" spans="1:1" x14ac:dyDescent="0.2">
      <c r="A12699" t="s">
        <v>24163</v>
      </c>
    </row>
    <row r="12700" spans="1:1" x14ac:dyDescent="0.2">
      <c r="A12700" t="s">
        <v>24164</v>
      </c>
    </row>
    <row r="12701" spans="1:1" x14ac:dyDescent="0.2">
      <c r="A12701" t="s">
        <v>24165</v>
      </c>
    </row>
    <row r="12702" spans="1:1" x14ac:dyDescent="0.2">
      <c r="A12702" t="s">
        <v>24166</v>
      </c>
    </row>
    <row r="12703" spans="1:1" x14ac:dyDescent="0.2">
      <c r="A12703" t="s">
        <v>24167</v>
      </c>
    </row>
    <row r="12704" spans="1:1" x14ac:dyDescent="0.2">
      <c r="A12704" t="s">
        <v>24168</v>
      </c>
    </row>
    <row r="12705" spans="1:1" x14ac:dyDescent="0.2">
      <c r="A12705" t="s">
        <v>24169</v>
      </c>
    </row>
    <row r="12706" spans="1:1" x14ac:dyDescent="0.2">
      <c r="A12706" t="s">
        <v>24170</v>
      </c>
    </row>
    <row r="12707" spans="1:1" x14ac:dyDescent="0.2">
      <c r="A12707" t="s">
        <v>24171</v>
      </c>
    </row>
    <row r="12708" spans="1:1" x14ac:dyDescent="0.2">
      <c r="A12708" t="s">
        <v>24172</v>
      </c>
    </row>
    <row r="12709" spans="1:1" x14ac:dyDescent="0.2">
      <c r="A12709" t="s">
        <v>24173</v>
      </c>
    </row>
    <row r="12710" spans="1:1" x14ac:dyDescent="0.2">
      <c r="A12710" t="s">
        <v>24174</v>
      </c>
    </row>
    <row r="12711" spans="1:1" x14ac:dyDescent="0.2">
      <c r="A12711" t="s">
        <v>24175</v>
      </c>
    </row>
    <row r="12712" spans="1:1" x14ac:dyDescent="0.2">
      <c r="A12712" t="s">
        <v>24176</v>
      </c>
    </row>
    <row r="12713" spans="1:1" x14ac:dyDescent="0.2">
      <c r="A12713" t="s">
        <v>24177</v>
      </c>
    </row>
    <row r="12714" spans="1:1" x14ac:dyDescent="0.2">
      <c r="A12714" t="s">
        <v>24178</v>
      </c>
    </row>
    <row r="12715" spans="1:1" x14ac:dyDescent="0.2">
      <c r="A12715" t="s">
        <v>24179</v>
      </c>
    </row>
    <row r="12716" spans="1:1" x14ac:dyDescent="0.2">
      <c r="A12716" t="s">
        <v>24180</v>
      </c>
    </row>
    <row r="12717" spans="1:1" x14ac:dyDescent="0.2">
      <c r="A12717" t="s">
        <v>24181</v>
      </c>
    </row>
    <row r="12718" spans="1:1" x14ac:dyDescent="0.2">
      <c r="A12718" t="s">
        <v>24182</v>
      </c>
    </row>
    <row r="12719" spans="1:1" x14ac:dyDescent="0.2">
      <c r="A12719" t="s">
        <v>24183</v>
      </c>
    </row>
    <row r="12720" spans="1:1" x14ac:dyDescent="0.2">
      <c r="A12720" t="s">
        <v>24184</v>
      </c>
    </row>
    <row r="12721" spans="1:1" x14ac:dyDescent="0.2">
      <c r="A12721" t="s">
        <v>24185</v>
      </c>
    </row>
    <row r="12722" spans="1:1" x14ac:dyDescent="0.2">
      <c r="A12722" t="s">
        <v>24186</v>
      </c>
    </row>
    <row r="12723" spans="1:1" x14ac:dyDescent="0.2">
      <c r="A12723" t="s">
        <v>24187</v>
      </c>
    </row>
    <row r="12724" spans="1:1" x14ac:dyDescent="0.2">
      <c r="A12724" t="s">
        <v>24188</v>
      </c>
    </row>
    <row r="12725" spans="1:1" x14ac:dyDescent="0.2">
      <c r="A12725" t="s">
        <v>24189</v>
      </c>
    </row>
    <row r="12726" spans="1:1" x14ac:dyDescent="0.2">
      <c r="A12726" t="s">
        <v>24190</v>
      </c>
    </row>
    <row r="12727" spans="1:1" x14ac:dyDescent="0.2">
      <c r="A12727" t="s">
        <v>24191</v>
      </c>
    </row>
    <row r="12728" spans="1:1" x14ac:dyDescent="0.2">
      <c r="A12728" t="s">
        <v>24192</v>
      </c>
    </row>
    <row r="12729" spans="1:1" x14ac:dyDescent="0.2">
      <c r="A12729" t="s">
        <v>24193</v>
      </c>
    </row>
    <row r="12730" spans="1:1" x14ac:dyDescent="0.2">
      <c r="A12730" t="s">
        <v>24194</v>
      </c>
    </row>
    <row r="12731" spans="1:1" x14ac:dyDescent="0.2">
      <c r="A12731" t="s">
        <v>24195</v>
      </c>
    </row>
    <row r="12732" spans="1:1" x14ac:dyDescent="0.2">
      <c r="A12732" t="s">
        <v>24196</v>
      </c>
    </row>
    <row r="12733" spans="1:1" x14ac:dyDescent="0.2">
      <c r="A12733" t="s">
        <v>24197</v>
      </c>
    </row>
    <row r="12734" spans="1:1" x14ac:dyDescent="0.2">
      <c r="A12734" t="s">
        <v>24198</v>
      </c>
    </row>
    <row r="12735" spans="1:1" x14ac:dyDescent="0.2">
      <c r="A12735" t="s">
        <v>24199</v>
      </c>
    </row>
    <row r="12736" spans="1:1" x14ac:dyDescent="0.2">
      <c r="A12736" t="s">
        <v>24200</v>
      </c>
    </row>
    <row r="12737" spans="1:1" x14ac:dyDescent="0.2">
      <c r="A12737" t="s">
        <v>24201</v>
      </c>
    </row>
    <row r="12738" spans="1:1" x14ac:dyDescent="0.2">
      <c r="A12738" t="s">
        <v>24202</v>
      </c>
    </row>
    <row r="12739" spans="1:1" x14ac:dyDescent="0.2">
      <c r="A12739" t="s">
        <v>24203</v>
      </c>
    </row>
    <row r="12740" spans="1:1" x14ac:dyDescent="0.2">
      <c r="A12740" t="s">
        <v>24204</v>
      </c>
    </row>
    <row r="12741" spans="1:1" x14ac:dyDescent="0.2">
      <c r="A12741" t="s">
        <v>24205</v>
      </c>
    </row>
    <row r="12742" spans="1:1" x14ac:dyDescent="0.2">
      <c r="A12742" t="s">
        <v>24206</v>
      </c>
    </row>
    <row r="12743" spans="1:1" x14ac:dyDescent="0.2">
      <c r="A12743" t="s">
        <v>24207</v>
      </c>
    </row>
    <row r="12744" spans="1:1" x14ac:dyDescent="0.2">
      <c r="A12744" t="s">
        <v>24208</v>
      </c>
    </row>
    <row r="12745" spans="1:1" x14ac:dyDescent="0.2">
      <c r="A12745" t="s">
        <v>24209</v>
      </c>
    </row>
    <row r="12746" spans="1:1" x14ac:dyDescent="0.2">
      <c r="A12746" t="s">
        <v>24210</v>
      </c>
    </row>
    <row r="12747" spans="1:1" x14ac:dyDescent="0.2">
      <c r="A12747" t="s">
        <v>24211</v>
      </c>
    </row>
    <row r="12748" spans="1:1" x14ac:dyDescent="0.2">
      <c r="A12748" t="s">
        <v>24212</v>
      </c>
    </row>
    <row r="12749" spans="1:1" x14ac:dyDescent="0.2">
      <c r="A12749" t="s">
        <v>24213</v>
      </c>
    </row>
    <row r="12750" spans="1:1" x14ac:dyDescent="0.2">
      <c r="A12750" t="s">
        <v>24214</v>
      </c>
    </row>
    <row r="12751" spans="1:1" x14ac:dyDescent="0.2">
      <c r="A12751" t="s">
        <v>24215</v>
      </c>
    </row>
    <row r="12752" spans="1:1" x14ac:dyDescent="0.2">
      <c r="A12752" t="s">
        <v>24216</v>
      </c>
    </row>
    <row r="12753" spans="1:1" x14ac:dyDescent="0.2">
      <c r="A12753" t="s">
        <v>24217</v>
      </c>
    </row>
    <row r="12754" spans="1:1" x14ac:dyDescent="0.2">
      <c r="A12754" t="s">
        <v>24218</v>
      </c>
    </row>
    <row r="12755" spans="1:1" x14ac:dyDescent="0.2">
      <c r="A12755" t="s">
        <v>24219</v>
      </c>
    </row>
    <row r="12756" spans="1:1" x14ac:dyDescent="0.2">
      <c r="A12756" t="s">
        <v>24220</v>
      </c>
    </row>
    <row r="12757" spans="1:1" x14ac:dyDescent="0.2">
      <c r="A12757" t="s">
        <v>24221</v>
      </c>
    </row>
    <row r="12758" spans="1:1" x14ac:dyDescent="0.2">
      <c r="A12758" t="s">
        <v>24222</v>
      </c>
    </row>
    <row r="12759" spans="1:1" x14ac:dyDescent="0.2">
      <c r="A12759" t="s">
        <v>24223</v>
      </c>
    </row>
    <row r="12760" spans="1:1" x14ac:dyDescent="0.2">
      <c r="A12760" t="s">
        <v>24224</v>
      </c>
    </row>
    <row r="12761" spans="1:1" x14ac:dyDescent="0.2">
      <c r="A12761" t="s">
        <v>24225</v>
      </c>
    </row>
    <row r="12762" spans="1:1" x14ac:dyDescent="0.2">
      <c r="A12762" t="s">
        <v>24226</v>
      </c>
    </row>
    <row r="12763" spans="1:1" x14ac:dyDescent="0.2">
      <c r="A12763" t="s">
        <v>24227</v>
      </c>
    </row>
    <row r="12764" spans="1:1" x14ac:dyDescent="0.2">
      <c r="A12764" t="s">
        <v>24228</v>
      </c>
    </row>
    <row r="12765" spans="1:1" x14ac:dyDescent="0.2">
      <c r="A12765" t="s">
        <v>24229</v>
      </c>
    </row>
    <row r="12766" spans="1:1" x14ac:dyDescent="0.2">
      <c r="A12766" t="s">
        <v>24230</v>
      </c>
    </row>
    <row r="12767" spans="1:1" x14ac:dyDescent="0.2">
      <c r="A12767" t="s">
        <v>24231</v>
      </c>
    </row>
    <row r="12768" spans="1:1" x14ac:dyDescent="0.2">
      <c r="A12768" t="s">
        <v>24232</v>
      </c>
    </row>
    <row r="12769" spans="1:1" x14ac:dyDescent="0.2">
      <c r="A12769" t="s">
        <v>24233</v>
      </c>
    </row>
    <row r="12770" spans="1:1" x14ac:dyDescent="0.2">
      <c r="A12770" t="s">
        <v>24234</v>
      </c>
    </row>
    <row r="12771" spans="1:1" x14ac:dyDescent="0.2">
      <c r="A12771" t="s">
        <v>24235</v>
      </c>
    </row>
    <row r="12772" spans="1:1" x14ac:dyDescent="0.2">
      <c r="A12772" t="s">
        <v>24236</v>
      </c>
    </row>
    <row r="12773" spans="1:1" x14ac:dyDescent="0.2">
      <c r="A12773" t="s">
        <v>24237</v>
      </c>
    </row>
    <row r="12774" spans="1:1" x14ac:dyDescent="0.2">
      <c r="A12774" t="s">
        <v>24238</v>
      </c>
    </row>
    <row r="12775" spans="1:1" x14ac:dyDescent="0.2">
      <c r="A12775" t="s">
        <v>24239</v>
      </c>
    </row>
    <row r="12776" spans="1:1" x14ac:dyDescent="0.2">
      <c r="A12776" t="s">
        <v>24240</v>
      </c>
    </row>
    <row r="12777" spans="1:1" x14ac:dyDescent="0.2">
      <c r="A12777" t="s">
        <v>24241</v>
      </c>
    </row>
    <row r="12778" spans="1:1" x14ac:dyDescent="0.2">
      <c r="A12778" t="s">
        <v>24242</v>
      </c>
    </row>
    <row r="12779" spans="1:1" x14ac:dyDescent="0.2">
      <c r="A12779" t="s">
        <v>24243</v>
      </c>
    </row>
    <row r="12780" spans="1:1" x14ac:dyDescent="0.2">
      <c r="A12780" t="s">
        <v>24244</v>
      </c>
    </row>
    <row r="12781" spans="1:1" x14ac:dyDescent="0.2">
      <c r="A12781" t="s">
        <v>24245</v>
      </c>
    </row>
    <row r="12782" spans="1:1" x14ac:dyDescent="0.2">
      <c r="A12782" t="s">
        <v>24246</v>
      </c>
    </row>
    <row r="12783" spans="1:1" x14ac:dyDescent="0.2">
      <c r="A12783" t="s">
        <v>24247</v>
      </c>
    </row>
    <row r="12784" spans="1:1" x14ac:dyDescent="0.2">
      <c r="A12784" t="s">
        <v>24248</v>
      </c>
    </row>
    <row r="12785" spans="1:1" x14ac:dyDescent="0.2">
      <c r="A12785" t="s">
        <v>24249</v>
      </c>
    </row>
    <row r="12786" spans="1:1" x14ac:dyDescent="0.2">
      <c r="A12786" t="s">
        <v>24250</v>
      </c>
    </row>
    <row r="12787" spans="1:1" x14ac:dyDescent="0.2">
      <c r="A12787" t="s">
        <v>24251</v>
      </c>
    </row>
    <row r="12788" spans="1:1" x14ac:dyDescent="0.2">
      <c r="A12788" t="s">
        <v>24252</v>
      </c>
    </row>
    <row r="12789" spans="1:1" x14ac:dyDescent="0.2">
      <c r="A12789" t="s">
        <v>24253</v>
      </c>
    </row>
    <row r="12790" spans="1:1" x14ac:dyDescent="0.2">
      <c r="A12790" t="s">
        <v>24254</v>
      </c>
    </row>
    <row r="12791" spans="1:1" x14ac:dyDescent="0.2">
      <c r="A12791" t="s">
        <v>24255</v>
      </c>
    </row>
    <row r="12792" spans="1:1" x14ac:dyDescent="0.2">
      <c r="A12792" t="s">
        <v>24256</v>
      </c>
    </row>
    <row r="12793" spans="1:1" x14ac:dyDescent="0.2">
      <c r="A12793" t="s">
        <v>24257</v>
      </c>
    </row>
    <row r="12794" spans="1:1" x14ac:dyDescent="0.2">
      <c r="A12794" t="s">
        <v>24258</v>
      </c>
    </row>
    <row r="12795" spans="1:1" x14ac:dyDescent="0.2">
      <c r="A12795" t="s">
        <v>24259</v>
      </c>
    </row>
    <row r="12796" spans="1:1" x14ac:dyDescent="0.2">
      <c r="A12796" t="s">
        <v>24260</v>
      </c>
    </row>
    <row r="12797" spans="1:1" x14ac:dyDescent="0.2">
      <c r="A12797" t="s">
        <v>24261</v>
      </c>
    </row>
    <row r="12798" spans="1:1" x14ac:dyDescent="0.2">
      <c r="A12798" t="s">
        <v>24262</v>
      </c>
    </row>
    <row r="12799" spans="1:1" x14ac:dyDescent="0.2">
      <c r="A12799" t="s">
        <v>24263</v>
      </c>
    </row>
    <row r="12800" spans="1:1" x14ac:dyDescent="0.2">
      <c r="A12800" t="s">
        <v>24264</v>
      </c>
    </row>
    <row r="12801" spans="1:1" x14ac:dyDescent="0.2">
      <c r="A12801" t="s">
        <v>24265</v>
      </c>
    </row>
    <row r="12802" spans="1:1" x14ac:dyDescent="0.2">
      <c r="A12802" t="s">
        <v>24266</v>
      </c>
    </row>
    <row r="12803" spans="1:1" x14ac:dyDescent="0.2">
      <c r="A12803" t="s">
        <v>24267</v>
      </c>
    </row>
    <row r="12804" spans="1:1" x14ac:dyDescent="0.2">
      <c r="A12804" t="s">
        <v>24268</v>
      </c>
    </row>
    <row r="12805" spans="1:1" x14ac:dyDescent="0.2">
      <c r="A12805" t="s">
        <v>24269</v>
      </c>
    </row>
    <row r="12806" spans="1:1" x14ac:dyDescent="0.2">
      <c r="A12806" t="s">
        <v>24270</v>
      </c>
    </row>
    <row r="12807" spans="1:1" x14ac:dyDescent="0.2">
      <c r="A12807" t="s">
        <v>24271</v>
      </c>
    </row>
    <row r="12808" spans="1:1" x14ac:dyDescent="0.2">
      <c r="A12808" t="s">
        <v>24272</v>
      </c>
    </row>
    <row r="12809" spans="1:1" x14ac:dyDescent="0.2">
      <c r="A12809" t="s">
        <v>24273</v>
      </c>
    </row>
    <row r="12810" spans="1:1" x14ac:dyDescent="0.2">
      <c r="A12810" t="s">
        <v>24274</v>
      </c>
    </row>
    <row r="12811" spans="1:1" x14ac:dyDescent="0.2">
      <c r="A12811" t="s">
        <v>24275</v>
      </c>
    </row>
    <row r="12812" spans="1:1" x14ac:dyDescent="0.2">
      <c r="A12812" t="s">
        <v>24276</v>
      </c>
    </row>
    <row r="12813" spans="1:1" x14ac:dyDescent="0.2">
      <c r="A12813" t="s">
        <v>24277</v>
      </c>
    </row>
    <row r="12814" spans="1:1" x14ac:dyDescent="0.2">
      <c r="A12814" t="s">
        <v>24278</v>
      </c>
    </row>
    <row r="12815" spans="1:1" x14ac:dyDescent="0.2">
      <c r="A12815" t="s">
        <v>24279</v>
      </c>
    </row>
    <row r="12816" spans="1:1" x14ac:dyDescent="0.2">
      <c r="A12816" t="s">
        <v>24280</v>
      </c>
    </row>
    <row r="12817" spans="1:1" x14ac:dyDescent="0.2">
      <c r="A12817" t="s">
        <v>24281</v>
      </c>
    </row>
    <row r="12818" spans="1:1" x14ac:dyDescent="0.2">
      <c r="A12818" t="s">
        <v>24282</v>
      </c>
    </row>
    <row r="12819" spans="1:1" x14ac:dyDescent="0.2">
      <c r="A12819" t="s">
        <v>24283</v>
      </c>
    </row>
    <row r="12820" spans="1:1" x14ac:dyDescent="0.2">
      <c r="A12820" t="s">
        <v>24284</v>
      </c>
    </row>
    <row r="12821" spans="1:1" x14ac:dyDescent="0.2">
      <c r="A12821" t="s">
        <v>24285</v>
      </c>
    </row>
    <row r="12822" spans="1:1" x14ac:dyDescent="0.2">
      <c r="A12822" t="s">
        <v>24286</v>
      </c>
    </row>
    <row r="12823" spans="1:1" x14ac:dyDescent="0.2">
      <c r="A12823" t="s">
        <v>24287</v>
      </c>
    </row>
    <row r="12824" spans="1:1" x14ac:dyDescent="0.2">
      <c r="A12824" t="s">
        <v>24288</v>
      </c>
    </row>
    <row r="12825" spans="1:1" x14ac:dyDescent="0.2">
      <c r="A12825" t="s">
        <v>24289</v>
      </c>
    </row>
    <row r="12826" spans="1:1" x14ac:dyDescent="0.2">
      <c r="A12826" t="s">
        <v>24290</v>
      </c>
    </row>
    <row r="12827" spans="1:1" x14ac:dyDescent="0.2">
      <c r="A12827" t="s">
        <v>24291</v>
      </c>
    </row>
    <row r="12828" spans="1:1" x14ac:dyDescent="0.2">
      <c r="A12828" t="s">
        <v>24292</v>
      </c>
    </row>
    <row r="12829" spans="1:1" x14ac:dyDescent="0.2">
      <c r="A12829" t="s">
        <v>24293</v>
      </c>
    </row>
    <row r="12830" spans="1:1" x14ac:dyDescent="0.2">
      <c r="A12830" t="s">
        <v>24294</v>
      </c>
    </row>
    <row r="12831" spans="1:1" x14ac:dyDescent="0.2">
      <c r="A12831" t="s">
        <v>24295</v>
      </c>
    </row>
    <row r="12832" spans="1:1" x14ac:dyDescent="0.2">
      <c r="A12832" t="s">
        <v>24296</v>
      </c>
    </row>
    <row r="12833" spans="1:1" x14ac:dyDescent="0.2">
      <c r="A12833" t="s">
        <v>24297</v>
      </c>
    </row>
    <row r="12834" spans="1:1" x14ac:dyDescent="0.2">
      <c r="A12834" t="s">
        <v>24298</v>
      </c>
    </row>
    <row r="12835" spans="1:1" x14ac:dyDescent="0.2">
      <c r="A12835" t="s">
        <v>24299</v>
      </c>
    </row>
    <row r="12836" spans="1:1" x14ac:dyDescent="0.2">
      <c r="A12836" t="s">
        <v>24300</v>
      </c>
    </row>
    <row r="12837" spans="1:1" x14ac:dyDescent="0.2">
      <c r="A12837" t="s">
        <v>24301</v>
      </c>
    </row>
    <row r="12838" spans="1:1" x14ac:dyDescent="0.2">
      <c r="A12838" t="s">
        <v>24302</v>
      </c>
    </row>
    <row r="12839" spans="1:1" x14ac:dyDescent="0.2">
      <c r="A12839" t="s">
        <v>24303</v>
      </c>
    </row>
    <row r="12840" spans="1:1" x14ac:dyDescent="0.2">
      <c r="A12840" t="s">
        <v>24304</v>
      </c>
    </row>
    <row r="12841" spans="1:1" x14ac:dyDescent="0.2">
      <c r="A12841" t="s">
        <v>24305</v>
      </c>
    </row>
    <row r="12842" spans="1:1" x14ac:dyDescent="0.2">
      <c r="A12842" t="s">
        <v>24306</v>
      </c>
    </row>
    <row r="12843" spans="1:1" x14ac:dyDescent="0.2">
      <c r="A12843" t="s">
        <v>24307</v>
      </c>
    </row>
    <row r="12844" spans="1:1" x14ac:dyDescent="0.2">
      <c r="A12844" t="s">
        <v>24308</v>
      </c>
    </row>
    <row r="12845" spans="1:1" x14ac:dyDescent="0.2">
      <c r="A12845" t="s">
        <v>24309</v>
      </c>
    </row>
    <row r="12846" spans="1:1" x14ac:dyDescent="0.2">
      <c r="A12846" t="s">
        <v>24310</v>
      </c>
    </row>
    <row r="12847" spans="1:1" x14ac:dyDescent="0.2">
      <c r="A12847" t="s">
        <v>24311</v>
      </c>
    </row>
    <row r="12848" spans="1:1" x14ac:dyDescent="0.2">
      <c r="A12848" t="s">
        <v>24312</v>
      </c>
    </row>
    <row r="12849" spans="1:1" x14ac:dyDescent="0.2">
      <c r="A12849" t="s">
        <v>24313</v>
      </c>
    </row>
    <row r="12850" spans="1:1" x14ac:dyDescent="0.2">
      <c r="A12850" t="s">
        <v>24314</v>
      </c>
    </row>
    <row r="12851" spans="1:1" x14ac:dyDescent="0.2">
      <c r="A12851" t="s">
        <v>24315</v>
      </c>
    </row>
    <row r="12852" spans="1:1" x14ac:dyDescent="0.2">
      <c r="A12852" t="s">
        <v>24316</v>
      </c>
    </row>
    <row r="12853" spans="1:1" x14ac:dyDescent="0.2">
      <c r="A12853" t="s">
        <v>24317</v>
      </c>
    </row>
    <row r="12854" spans="1:1" x14ac:dyDescent="0.2">
      <c r="A12854" t="s">
        <v>24318</v>
      </c>
    </row>
    <row r="12855" spans="1:1" x14ac:dyDescent="0.2">
      <c r="A12855" t="s">
        <v>24319</v>
      </c>
    </row>
    <row r="12856" spans="1:1" x14ac:dyDescent="0.2">
      <c r="A12856" t="s">
        <v>24320</v>
      </c>
    </row>
    <row r="12857" spans="1:1" x14ac:dyDescent="0.2">
      <c r="A12857" t="s">
        <v>24321</v>
      </c>
    </row>
    <row r="12858" spans="1:1" x14ac:dyDescent="0.2">
      <c r="A12858" t="s">
        <v>24322</v>
      </c>
    </row>
    <row r="12859" spans="1:1" x14ac:dyDescent="0.2">
      <c r="A12859" t="s">
        <v>24323</v>
      </c>
    </row>
    <row r="12860" spans="1:1" x14ac:dyDescent="0.2">
      <c r="A12860" t="s">
        <v>24324</v>
      </c>
    </row>
    <row r="12861" spans="1:1" x14ac:dyDescent="0.2">
      <c r="A12861" t="s">
        <v>24325</v>
      </c>
    </row>
    <row r="12862" spans="1:1" x14ac:dyDescent="0.2">
      <c r="A12862" t="s">
        <v>24326</v>
      </c>
    </row>
    <row r="12863" spans="1:1" x14ac:dyDescent="0.2">
      <c r="A12863" t="s">
        <v>24327</v>
      </c>
    </row>
    <row r="12864" spans="1:1" x14ac:dyDescent="0.2">
      <c r="A12864" t="s">
        <v>24328</v>
      </c>
    </row>
    <row r="12865" spans="1:1" x14ac:dyDescent="0.2">
      <c r="A12865" t="s">
        <v>24329</v>
      </c>
    </row>
    <row r="12866" spans="1:1" x14ac:dyDescent="0.2">
      <c r="A12866" t="s">
        <v>24330</v>
      </c>
    </row>
    <row r="12867" spans="1:1" x14ac:dyDescent="0.2">
      <c r="A12867" t="s">
        <v>24331</v>
      </c>
    </row>
    <row r="12868" spans="1:1" x14ac:dyDescent="0.2">
      <c r="A12868" t="s">
        <v>24332</v>
      </c>
    </row>
    <row r="12869" spans="1:1" x14ac:dyDescent="0.2">
      <c r="A12869" t="s">
        <v>24333</v>
      </c>
    </row>
    <row r="12870" spans="1:1" x14ac:dyDescent="0.2">
      <c r="A12870" t="s">
        <v>24334</v>
      </c>
    </row>
    <row r="12871" spans="1:1" x14ac:dyDescent="0.2">
      <c r="A12871" t="s">
        <v>24335</v>
      </c>
    </row>
    <row r="12872" spans="1:1" x14ac:dyDescent="0.2">
      <c r="A12872" t="s">
        <v>24336</v>
      </c>
    </row>
    <row r="12873" spans="1:1" x14ac:dyDescent="0.2">
      <c r="A12873" t="s">
        <v>24337</v>
      </c>
    </row>
    <row r="12874" spans="1:1" x14ac:dyDescent="0.2">
      <c r="A12874" t="s">
        <v>24338</v>
      </c>
    </row>
    <row r="12875" spans="1:1" x14ac:dyDescent="0.2">
      <c r="A12875" t="s">
        <v>24339</v>
      </c>
    </row>
    <row r="12876" spans="1:1" x14ac:dyDescent="0.2">
      <c r="A12876" t="s">
        <v>24340</v>
      </c>
    </row>
    <row r="12877" spans="1:1" x14ac:dyDescent="0.2">
      <c r="A12877" t="s">
        <v>24341</v>
      </c>
    </row>
    <row r="12878" spans="1:1" x14ac:dyDescent="0.2">
      <c r="A12878" t="s">
        <v>24342</v>
      </c>
    </row>
    <row r="12879" spans="1:1" x14ac:dyDescent="0.2">
      <c r="A12879" t="s">
        <v>24343</v>
      </c>
    </row>
    <row r="12880" spans="1:1" x14ac:dyDescent="0.2">
      <c r="A12880" t="s">
        <v>24344</v>
      </c>
    </row>
    <row r="12881" spans="1:1" x14ac:dyDescent="0.2">
      <c r="A12881" t="s">
        <v>24345</v>
      </c>
    </row>
    <row r="12882" spans="1:1" x14ac:dyDescent="0.2">
      <c r="A12882" t="s">
        <v>24346</v>
      </c>
    </row>
    <row r="12883" spans="1:1" x14ac:dyDescent="0.2">
      <c r="A12883" t="s">
        <v>24347</v>
      </c>
    </row>
    <row r="12884" spans="1:1" x14ac:dyDescent="0.2">
      <c r="A12884" t="s">
        <v>24348</v>
      </c>
    </row>
    <row r="12885" spans="1:1" x14ac:dyDescent="0.2">
      <c r="A12885" t="s">
        <v>24349</v>
      </c>
    </row>
    <row r="12886" spans="1:1" x14ac:dyDescent="0.2">
      <c r="A12886" t="s">
        <v>24350</v>
      </c>
    </row>
    <row r="12887" spans="1:1" x14ac:dyDescent="0.2">
      <c r="A12887" t="s">
        <v>24351</v>
      </c>
    </row>
    <row r="12888" spans="1:1" x14ac:dyDescent="0.2">
      <c r="A12888" t="s">
        <v>24352</v>
      </c>
    </row>
    <row r="12889" spans="1:1" x14ac:dyDescent="0.2">
      <c r="A12889" t="s">
        <v>24353</v>
      </c>
    </row>
    <row r="12890" spans="1:1" x14ac:dyDescent="0.2">
      <c r="A12890" t="s">
        <v>24354</v>
      </c>
    </row>
    <row r="12891" spans="1:1" x14ac:dyDescent="0.2">
      <c r="A12891" t="s">
        <v>24355</v>
      </c>
    </row>
    <row r="12892" spans="1:1" x14ac:dyDescent="0.2">
      <c r="A12892" t="s">
        <v>24356</v>
      </c>
    </row>
    <row r="12893" spans="1:1" x14ac:dyDescent="0.2">
      <c r="A12893" t="s">
        <v>24357</v>
      </c>
    </row>
    <row r="12894" spans="1:1" x14ac:dyDescent="0.2">
      <c r="A12894" t="s">
        <v>24358</v>
      </c>
    </row>
    <row r="12895" spans="1:1" x14ac:dyDescent="0.2">
      <c r="A12895" t="s">
        <v>24359</v>
      </c>
    </row>
    <row r="12896" spans="1:1" x14ac:dyDescent="0.2">
      <c r="A12896" t="s">
        <v>24360</v>
      </c>
    </row>
    <row r="12897" spans="1:1" x14ac:dyDescent="0.2">
      <c r="A12897" t="s">
        <v>24361</v>
      </c>
    </row>
    <row r="12898" spans="1:1" x14ac:dyDescent="0.2">
      <c r="A12898" t="s">
        <v>24362</v>
      </c>
    </row>
    <row r="12899" spans="1:1" x14ac:dyDescent="0.2">
      <c r="A12899" t="s">
        <v>24363</v>
      </c>
    </row>
    <row r="12900" spans="1:1" x14ac:dyDescent="0.2">
      <c r="A12900" t="s">
        <v>24364</v>
      </c>
    </row>
    <row r="12901" spans="1:1" x14ac:dyDescent="0.2">
      <c r="A12901" t="s">
        <v>24365</v>
      </c>
    </row>
    <row r="12902" spans="1:1" x14ac:dyDescent="0.2">
      <c r="A12902" t="s">
        <v>24366</v>
      </c>
    </row>
    <row r="12903" spans="1:1" x14ac:dyDescent="0.2">
      <c r="A12903" t="s">
        <v>24367</v>
      </c>
    </row>
    <row r="12904" spans="1:1" x14ac:dyDescent="0.2">
      <c r="A12904" t="s">
        <v>24368</v>
      </c>
    </row>
    <row r="12905" spans="1:1" x14ac:dyDescent="0.2">
      <c r="A12905" t="s">
        <v>24369</v>
      </c>
    </row>
    <row r="12906" spans="1:1" x14ac:dyDescent="0.2">
      <c r="A12906" t="s">
        <v>24370</v>
      </c>
    </row>
    <row r="12907" spans="1:1" x14ac:dyDescent="0.2">
      <c r="A12907" t="s">
        <v>24371</v>
      </c>
    </row>
    <row r="12908" spans="1:1" x14ac:dyDescent="0.2">
      <c r="A12908" t="s">
        <v>24372</v>
      </c>
    </row>
    <row r="12909" spans="1:1" x14ac:dyDescent="0.2">
      <c r="A12909" t="s">
        <v>24373</v>
      </c>
    </row>
    <row r="12910" spans="1:1" x14ac:dyDescent="0.2">
      <c r="A12910" t="s">
        <v>24374</v>
      </c>
    </row>
    <row r="12911" spans="1:1" x14ac:dyDescent="0.2">
      <c r="A12911" t="s">
        <v>24375</v>
      </c>
    </row>
    <row r="12912" spans="1:1" x14ac:dyDescent="0.2">
      <c r="A12912" t="s">
        <v>24376</v>
      </c>
    </row>
    <row r="12913" spans="1:1" x14ac:dyDescent="0.2">
      <c r="A12913" t="s">
        <v>24377</v>
      </c>
    </row>
    <row r="12914" spans="1:1" x14ac:dyDescent="0.2">
      <c r="A12914" t="s">
        <v>24378</v>
      </c>
    </row>
    <row r="12915" spans="1:1" x14ac:dyDescent="0.2">
      <c r="A12915" t="s">
        <v>24379</v>
      </c>
    </row>
    <row r="12916" spans="1:1" x14ac:dyDescent="0.2">
      <c r="A12916" t="s">
        <v>24380</v>
      </c>
    </row>
    <row r="12917" spans="1:1" x14ac:dyDescent="0.2">
      <c r="A12917" t="s">
        <v>24381</v>
      </c>
    </row>
    <row r="12918" spans="1:1" x14ac:dyDescent="0.2">
      <c r="A12918" t="s">
        <v>24382</v>
      </c>
    </row>
    <row r="12919" spans="1:1" x14ac:dyDescent="0.2">
      <c r="A12919" t="s">
        <v>24383</v>
      </c>
    </row>
    <row r="12920" spans="1:1" x14ac:dyDescent="0.2">
      <c r="A12920" t="s">
        <v>24384</v>
      </c>
    </row>
    <row r="12921" spans="1:1" x14ac:dyDescent="0.2">
      <c r="A12921" t="s">
        <v>24385</v>
      </c>
    </row>
    <row r="12922" spans="1:1" x14ac:dyDescent="0.2">
      <c r="A12922" t="s">
        <v>24386</v>
      </c>
    </row>
    <row r="12923" spans="1:1" x14ac:dyDescent="0.2">
      <c r="A12923" t="s">
        <v>24387</v>
      </c>
    </row>
    <row r="12924" spans="1:1" x14ac:dyDescent="0.2">
      <c r="A12924" t="s">
        <v>24388</v>
      </c>
    </row>
    <row r="12925" spans="1:1" x14ac:dyDescent="0.2">
      <c r="A12925" t="s">
        <v>24389</v>
      </c>
    </row>
    <row r="12926" spans="1:1" x14ac:dyDescent="0.2">
      <c r="A12926" t="s">
        <v>24390</v>
      </c>
    </row>
    <row r="12927" spans="1:1" x14ac:dyDescent="0.2">
      <c r="A12927" t="s">
        <v>24391</v>
      </c>
    </row>
    <row r="12928" spans="1:1" x14ac:dyDescent="0.2">
      <c r="A12928" t="s">
        <v>24392</v>
      </c>
    </row>
    <row r="12929" spans="1:1" x14ac:dyDescent="0.2">
      <c r="A12929" t="s">
        <v>24393</v>
      </c>
    </row>
    <row r="12930" spans="1:1" x14ac:dyDescent="0.2">
      <c r="A12930" t="s">
        <v>24394</v>
      </c>
    </row>
    <row r="12931" spans="1:1" x14ac:dyDescent="0.2">
      <c r="A12931" t="s">
        <v>24395</v>
      </c>
    </row>
    <row r="12932" spans="1:1" x14ac:dyDescent="0.2">
      <c r="A12932" t="s">
        <v>24396</v>
      </c>
    </row>
    <row r="12933" spans="1:1" x14ac:dyDescent="0.2">
      <c r="A12933" t="s">
        <v>24397</v>
      </c>
    </row>
    <row r="12934" spans="1:1" x14ac:dyDescent="0.2">
      <c r="A12934" t="s">
        <v>24398</v>
      </c>
    </row>
    <row r="12935" spans="1:1" x14ac:dyDescent="0.2">
      <c r="A12935" t="s">
        <v>24399</v>
      </c>
    </row>
    <row r="12936" spans="1:1" x14ac:dyDescent="0.2">
      <c r="A12936" t="s">
        <v>24400</v>
      </c>
    </row>
    <row r="12937" spans="1:1" x14ac:dyDescent="0.2">
      <c r="A12937" t="s">
        <v>24401</v>
      </c>
    </row>
    <row r="12938" spans="1:1" x14ac:dyDescent="0.2">
      <c r="A12938" t="s">
        <v>24402</v>
      </c>
    </row>
    <row r="12939" spans="1:1" x14ac:dyDescent="0.2">
      <c r="A12939" t="s">
        <v>24403</v>
      </c>
    </row>
    <row r="12940" spans="1:1" x14ac:dyDescent="0.2">
      <c r="A12940" t="s">
        <v>24404</v>
      </c>
    </row>
    <row r="12941" spans="1:1" x14ac:dyDescent="0.2">
      <c r="A12941" t="s">
        <v>24405</v>
      </c>
    </row>
    <row r="12942" spans="1:1" x14ac:dyDescent="0.2">
      <c r="A12942" t="s">
        <v>24406</v>
      </c>
    </row>
    <row r="12943" spans="1:1" x14ac:dyDescent="0.2">
      <c r="A12943" t="s">
        <v>24407</v>
      </c>
    </row>
    <row r="12944" spans="1:1" x14ac:dyDescent="0.2">
      <c r="A12944" t="s">
        <v>24408</v>
      </c>
    </row>
    <row r="12945" spans="1:1" x14ac:dyDescent="0.2">
      <c r="A12945" t="s">
        <v>24409</v>
      </c>
    </row>
    <row r="12946" spans="1:1" x14ac:dyDescent="0.2">
      <c r="A12946" t="s">
        <v>24410</v>
      </c>
    </row>
    <row r="12947" spans="1:1" x14ac:dyDescent="0.2">
      <c r="A12947" t="s">
        <v>24411</v>
      </c>
    </row>
    <row r="12948" spans="1:1" x14ac:dyDescent="0.2">
      <c r="A12948" t="s">
        <v>24412</v>
      </c>
    </row>
    <row r="12949" spans="1:1" x14ac:dyDescent="0.2">
      <c r="A12949" t="s">
        <v>24413</v>
      </c>
    </row>
    <row r="12950" spans="1:1" x14ac:dyDescent="0.2">
      <c r="A12950" t="s">
        <v>24414</v>
      </c>
    </row>
    <row r="12951" spans="1:1" x14ac:dyDescent="0.2">
      <c r="A12951" t="s">
        <v>24415</v>
      </c>
    </row>
    <row r="12952" spans="1:1" x14ac:dyDescent="0.2">
      <c r="A12952" t="s">
        <v>24416</v>
      </c>
    </row>
    <row r="12953" spans="1:1" x14ac:dyDescent="0.2">
      <c r="A12953" t="s">
        <v>24417</v>
      </c>
    </row>
    <row r="12954" spans="1:1" x14ac:dyDescent="0.2">
      <c r="A12954" t="s">
        <v>24418</v>
      </c>
    </row>
    <row r="12955" spans="1:1" x14ac:dyDescent="0.2">
      <c r="A12955" t="s">
        <v>24419</v>
      </c>
    </row>
    <row r="12956" spans="1:1" x14ac:dyDescent="0.2">
      <c r="A12956" t="s">
        <v>24420</v>
      </c>
    </row>
    <row r="12957" spans="1:1" x14ac:dyDescent="0.2">
      <c r="A12957" t="s">
        <v>24421</v>
      </c>
    </row>
    <row r="12958" spans="1:1" x14ac:dyDescent="0.2">
      <c r="A12958" t="s">
        <v>24422</v>
      </c>
    </row>
    <row r="12959" spans="1:1" x14ac:dyDescent="0.2">
      <c r="A12959" t="s">
        <v>24423</v>
      </c>
    </row>
    <row r="12960" spans="1:1" x14ac:dyDescent="0.2">
      <c r="A12960" t="s">
        <v>24424</v>
      </c>
    </row>
    <row r="12961" spans="1:1" x14ac:dyDescent="0.2">
      <c r="A12961" t="s">
        <v>24425</v>
      </c>
    </row>
    <row r="12962" spans="1:1" x14ac:dyDescent="0.2">
      <c r="A12962" t="s">
        <v>24426</v>
      </c>
    </row>
    <row r="12963" spans="1:1" x14ac:dyDescent="0.2">
      <c r="A12963" t="s">
        <v>24427</v>
      </c>
    </row>
    <row r="12964" spans="1:1" x14ac:dyDescent="0.2">
      <c r="A12964" t="s">
        <v>24428</v>
      </c>
    </row>
    <row r="12965" spans="1:1" x14ac:dyDescent="0.2">
      <c r="A12965" t="s">
        <v>24429</v>
      </c>
    </row>
    <row r="12966" spans="1:1" x14ac:dyDescent="0.2">
      <c r="A12966" t="s">
        <v>24430</v>
      </c>
    </row>
    <row r="12967" spans="1:1" x14ac:dyDescent="0.2">
      <c r="A12967" t="s">
        <v>24431</v>
      </c>
    </row>
    <row r="12968" spans="1:1" x14ac:dyDescent="0.2">
      <c r="A12968" t="s">
        <v>24432</v>
      </c>
    </row>
    <row r="12969" spans="1:1" x14ac:dyDescent="0.2">
      <c r="A12969" t="s">
        <v>24433</v>
      </c>
    </row>
    <row r="12970" spans="1:1" x14ac:dyDescent="0.2">
      <c r="A12970" t="s">
        <v>24434</v>
      </c>
    </row>
    <row r="12971" spans="1:1" x14ac:dyDescent="0.2">
      <c r="A12971" t="s">
        <v>24435</v>
      </c>
    </row>
    <row r="12972" spans="1:1" x14ac:dyDescent="0.2">
      <c r="A12972" t="s">
        <v>24436</v>
      </c>
    </row>
    <row r="12973" spans="1:1" x14ac:dyDescent="0.2">
      <c r="A12973" t="s">
        <v>24437</v>
      </c>
    </row>
    <row r="12974" spans="1:1" x14ac:dyDescent="0.2">
      <c r="A12974" t="s">
        <v>24438</v>
      </c>
    </row>
    <row r="12975" spans="1:1" x14ac:dyDescent="0.2">
      <c r="A12975" t="s">
        <v>24439</v>
      </c>
    </row>
    <row r="12976" spans="1:1" x14ac:dyDescent="0.2">
      <c r="A12976" t="s">
        <v>24440</v>
      </c>
    </row>
    <row r="12977" spans="1:1" x14ac:dyDescent="0.2">
      <c r="A12977" t="s">
        <v>24441</v>
      </c>
    </row>
    <row r="12978" spans="1:1" x14ac:dyDescent="0.2">
      <c r="A12978" t="s">
        <v>24442</v>
      </c>
    </row>
    <row r="12979" spans="1:1" x14ac:dyDescent="0.2">
      <c r="A12979" t="s">
        <v>24443</v>
      </c>
    </row>
    <row r="12980" spans="1:1" x14ac:dyDescent="0.2">
      <c r="A12980" t="s">
        <v>24444</v>
      </c>
    </row>
    <row r="12981" spans="1:1" x14ac:dyDescent="0.2">
      <c r="A12981" t="s">
        <v>24445</v>
      </c>
    </row>
    <row r="12982" spans="1:1" x14ac:dyDescent="0.2">
      <c r="A12982" t="s">
        <v>24446</v>
      </c>
    </row>
    <row r="12983" spans="1:1" x14ac:dyDescent="0.2">
      <c r="A12983" t="s">
        <v>24447</v>
      </c>
    </row>
    <row r="12984" spans="1:1" x14ac:dyDescent="0.2">
      <c r="A12984" t="s">
        <v>24448</v>
      </c>
    </row>
    <row r="12985" spans="1:1" x14ac:dyDescent="0.2">
      <c r="A12985" t="s">
        <v>24449</v>
      </c>
    </row>
    <row r="12986" spans="1:1" x14ac:dyDescent="0.2">
      <c r="A12986" t="s">
        <v>24450</v>
      </c>
    </row>
    <row r="12987" spans="1:1" x14ac:dyDescent="0.2">
      <c r="A12987" t="s">
        <v>24451</v>
      </c>
    </row>
    <row r="12988" spans="1:1" x14ac:dyDescent="0.2">
      <c r="A12988" t="s">
        <v>24452</v>
      </c>
    </row>
    <row r="12989" spans="1:1" x14ac:dyDescent="0.2">
      <c r="A12989" t="s">
        <v>24453</v>
      </c>
    </row>
    <row r="12990" spans="1:1" x14ac:dyDescent="0.2">
      <c r="A12990" t="s">
        <v>24454</v>
      </c>
    </row>
    <row r="12991" spans="1:1" x14ac:dyDescent="0.2">
      <c r="A12991" t="s">
        <v>24455</v>
      </c>
    </row>
    <row r="12992" spans="1:1" x14ac:dyDescent="0.2">
      <c r="A12992" t="s">
        <v>24456</v>
      </c>
    </row>
    <row r="12993" spans="1:1" x14ac:dyDescent="0.2">
      <c r="A12993" t="s">
        <v>24457</v>
      </c>
    </row>
    <row r="12994" spans="1:1" x14ac:dyDescent="0.2">
      <c r="A12994" t="s">
        <v>24458</v>
      </c>
    </row>
    <row r="12995" spans="1:1" x14ac:dyDescent="0.2">
      <c r="A12995" t="s">
        <v>24459</v>
      </c>
    </row>
    <row r="12996" spans="1:1" x14ac:dyDescent="0.2">
      <c r="A12996" t="s">
        <v>24460</v>
      </c>
    </row>
    <row r="12997" spans="1:1" x14ac:dyDescent="0.2">
      <c r="A12997" t="s">
        <v>24461</v>
      </c>
    </row>
    <row r="12998" spans="1:1" x14ac:dyDescent="0.2">
      <c r="A12998" t="s">
        <v>24462</v>
      </c>
    </row>
    <row r="12999" spans="1:1" x14ac:dyDescent="0.2">
      <c r="A12999" t="s">
        <v>24463</v>
      </c>
    </row>
    <row r="13000" spans="1:1" x14ac:dyDescent="0.2">
      <c r="A13000" t="s">
        <v>24464</v>
      </c>
    </row>
    <row r="13001" spans="1:1" x14ac:dyDescent="0.2">
      <c r="A13001" t="s">
        <v>24465</v>
      </c>
    </row>
    <row r="13002" spans="1:1" x14ac:dyDescent="0.2">
      <c r="A13002" t="s">
        <v>24466</v>
      </c>
    </row>
    <row r="13003" spans="1:1" x14ac:dyDescent="0.2">
      <c r="A13003" t="s">
        <v>24467</v>
      </c>
    </row>
    <row r="13004" spans="1:1" x14ac:dyDescent="0.2">
      <c r="A13004" t="s">
        <v>24468</v>
      </c>
    </row>
    <row r="13005" spans="1:1" x14ac:dyDescent="0.2">
      <c r="A13005" t="s">
        <v>24469</v>
      </c>
    </row>
    <row r="13006" spans="1:1" x14ac:dyDescent="0.2">
      <c r="A13006" t="s">
        <v>24470</v>
      </c>
    </row>
    <row r="13007" spans="1:1" x14ac:dyDescent="0.2">
      <c r="A13007" t="s">
        <v>24471</v>
      </c>
    </row>
    <row r="13008" spans="1:1" x14ac:dyDescent="0.2">
      <c r="A13008" t="s">
        <v>24472</v>
      </c>
    </row>
    <row r="13009" spans="1:1" x14ac:dyDescent="0.2">
      <c r="A13009" t="s">
        <v>24473</v>
      </c>
    </row>
    <row r="13010" spans="1:1" x14ac:dyDescent="0.2">
      <c r="A13010" t="s">
        <v>24474</v>
      </c>
    </row>
    <row r="13011" spans="1:1" x14ac:dyDescent="0.2">
      <c r="A13011" t="s">
        <v>24475</v>
      </c>
    </row>
    <row r="13012" spans="1:1" x14ac:dyDescent="0.2">
      <c r="A13012" t="s">
        <v>24476</v>
      </c>
    </row>
    <row r="13013" spans="1:1" x14ac:dyDescent="0.2">
      <c r="A13013" t="s">
        <v>24477</v>
      </c>
    </row>
    <row r="13014" spans="1:1" x14ac:dyDescent="0.2">
      <c r="A13014" t="s">
        <v>24478</v>
      </c>
    </row>
    <row r="13015" spans="1:1" x14ac:dyDescent="0.2">
      <c r="A13015" t="s">
        <v>24479</v>
      </c>
    </row>
    <row r="13016" spans="1:1" x14ac:dyDescent="0.2">
      <c r="A13016" t="s">
        <v>24480</v>
      </c>
    </row>
    <row r="13017" spans="1:1" x14ac:dyDescent="0.2">
      <c r="A13017" t="s">
        <v>24481</v>
      </c>
    </row>
    <row r="13018" spans="1:1" x14ac:dyDescent="0.2">
      <c r="A13018" t="s">
        <v>24482</v>
      </c>
    </row>
    <row r="13019" spans="1:1" x14ac:dyDescent="0.2">
      <c r="A13019" t="s">
        <v>24483</v>
      </c>
    </row>
    <row r="13020" spans="1:1" x14ac:dyDescent="0.2">
      <c r="A13020" t="s">
        <v>24484</v>
      </c>
    </row>
    <row r="13021" spans="1:1" x14ac:dyDescent="0.2">
      <c r="A13021" t="s">
        <v>24485</v>
      </c>
    </row>
    <row r="13022" spans="1:1" x14ac:dyDescent="0.2">
      <c r="A13022" t="s">
        <v>24486</v>
      </c>
    </row>
    <row r="13023" spans="1:1" x14ac:dyDescent="0.2">
      <c r="A13023" t="s">
        <v>24487</v>
      </c>
    </row>
    <row r="13024" spans="1:1" x14ac:dyDescent="0.2">
      <c r="A13024" t="s">
        <v>24488</v>
      </c>
    </row>
    <row r="13025" spans="1:1" x14ac:dyDescent="0.2">
      <c r="A13025" t="s">
        <v>24489</v>
      </c>
    </row>
    <row r="13026" spans="1:1" x14ac:dyDescent="0.2">
      <c r="A13026" t="s">
        <v>24490</v>
      </c>
    </row>
    <row r="13027" spans="1:1" x14ac:dyDescent="0.2">
      <c r="A13027" t="s">
        <v>24491</v>
      </c>
    </row>
    <row r="13028" spans="1:1" x14ac:dyDescent="0.2">
      <c r="A13028" t="s">
        <v>24492</v>
      </c>
    </row>
    <row r="13029" spans="1:1" x14ac:dyDescent="0.2">
      <c r="A13029" t="s">
        <v>24493</v>
      </c>
    </row>
    <row r="13030" spans="1:1" x14ac:dyDescent="0.2">
      <c r="A13030" t="s">
        <v>24494</v>
      </c>
    </row>
    <row r="13031" spans="1:1" x14ac:dyDescent="0.2">
      <c r="A13031" t="s">
        <v>24495</v>
      </c>
    </row>
    <row r="13032" spans="1:1" x14ac:dyDescent="0.2">
      <c r="A13032" t="s">
        <v>24496</v>
      </c>
    </row>
    <row r="13033" spans="1:1" x14ac:dyDescent="0.2">
      <c r="A13033" t="s">
        <v>24497</v>
      </c>
    </row>
    <row r="13034" spans="1:1" x14ac:dyDescent="0.2">
      <c r="A13034" t="s">
        <v>24498</v>
      </c>
    </row>
    <row r="13035" spans="1:1" x14ac:dyDescent="0.2">
      <c r="A13035" t="s">
        <v>24499</v>
      </c>
    </row>
    <row r="13036" spans="1:1" x14ac:dyDescent="0.2">
      <c r="A13036" t="s">
        <v>24500</v>
      </c>
    </row>
    <row r="13037" spans="1:1" x14ac:dyDescent="0.2">
      <c r="A13037" t="s">
        <v>24501</v>
      </c>
    </row>
    <row r="13038" spans="1:1" x14ac:dyDescent="0.2">
      <c r="A13038" t="s">
        <v>24502</v>
      </c>
    </row>
    <row r="13039" spans="1:1" x14ac:dyDescent="0.2">
      <c r="A13039" t="s">
        <v>24503</v>
      </c>
    </row>
    <row r="13040" spans="1:1" x14ac:dyDescent="0.2">
      <c r="A13040" t="s">
        <v>24504</v>
      </c>
    </row>
    <row r="13041" spans="1:1" x14ac:dyDescent="0.2">
      <c r="A13041" t="s">
        <v>24505</v>
      </c>
    </row>
    <row r="13042" spans="1:1" x14ac:dyDescent="0.2">
      <c r="A13042" t="s">
        <v>24506</v>
      </c>
    </row>
    <row r="13043" spans="1:1" x14ac:dyDescent="0.2">
      <c r="A13043" t="s">
        <v>24507</v>
      </c>
    </row>
    <row r="13044" spans="1:1" x14ac:dyDescent="0.2">
      <c r="A13044" t="s">
        <v>24508</v>
      </c>
    </row>
    <row r="13045" spans="1:1" x14ac:dyDescent="0.2">
      <c r="A13045" t="s">
        <v>24509</v>
      </c>
    </row>
    <row r="13046" spans="1:1" x14ac:dyDescent="0.2">
      <c r="A13046" t="s">
        <v>24510</v>
      </c>
    </row>
    <row r="13047" spans="1:1" x14ac:dyDescent="0.2">
      <c r="A13047" t="s">
        <v>24511</v>
      </c>
    </row>
    <row r="13048" spans="1:1" x14ac:dyDescent="0.2">
      <c r="A13048" t="s">
        <v>24512</v>
      </c>
    </row>
    <row r="13049" spans="1:1" x14ac:dyDescent="0.2">
      <c r="A13049" t="s">
        <v>24513</v>
      </c>
    </row>
    <row r="13050" spans="1:1" x14ac:dyDescent="0.2">
      <c r="A13050" t="s">
        <v>24514</v>
      </c>
    </row>
    <row r="13051" spans="1:1" x14ac:dyDescent="0.2">
      <c r="A13051" t="s">
        <v>24515</v>
      </c>
    </row>
    <row r="13052" spans="1:1" x14ac:dyDescent="0.2">
      <c r="A13052" t="s">
        <v>24516</v>
      </c>
    </row>
    <row r="13053" spans="1:1" x14ac:dyDescent="0.2">
      <c r="A13053" t="s">
        <v>24517</v>
      </c>
    </row>
    <row r="13054" spans="1:1" x14ac:dyDescent="0.2">
      <c r="A13054" t="s">
        <v>24518</v>
      </c>
    </row>
    <row r="13055" spans="1:1" x14ac:dyDescent="0.2">
      <c r="A13055" t="s">
        <v>24519</v>
      </c>
    </row>
    <row r="13056" spans="1:1" x14ac:dyDescent="0.2">
      <c r="A13056" t="s">
        <v>24520</v>
      </c>
    </row>
    <row r="13057" spans="1:1" x14ac:dyDescent="0.2">
      <c r="A13057" t="s">
        <v>24521</v>
      </c>
    </row>
    <row r="13058" spans="1:1" x14ac:dyDescent="0.2">
      <c r="A13058" t="s">
        <v>24522</v>
      </c>
    </row>
    <row r="13059" spans="1:1" x14ac:dyDescent="0.2">
      <c r="A13059" t="s">
        <v>24523</v>
      </c>
    </row>
    <row r="13060" spans="1:1" x14ac:dyDescent="0.2">
      <c r="A13060" t="s">
        <v>24524</v>
      </c>
    </row>
    <row r="13061" spans="1:1" x14ac:dyDescent="0.2">
      <c r="A13061" t="s">
        <v>24525</v>
      </c>
    </row>
    <row r="13062" spans="1:1" x14ac:dyDescent="0.2">
      <c r="A13062" t="s">
        <v>24526</v>
      </c>
    </row>
    <row r="13063" spans="1:1" x14ac:dyDescent="0.2">
      <c r="A13063" t="s">
        <v>24527</v>
      </c>
    </row>
    <row r="13064" spans="1:1" x14ac:dyDescent="0.2">
      <c r="A13064" t="s">
        <v>24528</v>
      </c>
    </row>
    <row r="13065" spans="1:1" x14ac:dyDescent="0.2">
      <c r="A13065" t="s">
        <v>24529</v>
      </c>
    </row>
    <row r="13066" spans="1:1" x14ac:dyDescent="0.2">
      <c r="A13066" t="s">
        <v>24530</v>
      </c>
    </row>
    <row r="13067" spans="1:1" x14ac:dyDescent="0.2">
      <c r="A13067" t="s">
        <v>24531</v>
      </c>
    </row>
    <row r="13068" spans="1:1" x14ac:dyDescent="0.2">
      <c r="A13068" t="s">
        <v>24532</v>
      </c>
    </row>
    <row r="13069" spans="1:1" x14ac:dyDescent="0.2">
      <c r="A13069" t="s">
        <v>24533</v>
      </c>
    </row>
    <row r="13070" spans="1:1" x14ac:dyDescent="0.2">
      <c r="A13070" t="s">
        <v>24534</v>
      </c>
    </row>
    <row r="13071" spans="1:1" x14ac:dyDescent="0.2">
      <c r="A13071" t="s">
        <v>24535</v>
      </c>
    </row>
    <row r="13072" spans="1:1" x14ac:dyDescent="0.2">
      <c r="A13072" t="s">
        <v>24536</v>
      </c>
    </row>
    <row r="13073" spans="1:1" x14ac:dyDescent="0.2">
      <c r="A13073" t="s">
        <v>24537</v>
      </c>
    </row>
    <row r="13074" spans="1:1" x14ac:dyDescent="0.2">
      <c r="A13074" t="s">
        <v>24538</v>
      </c>
    </row>
    <row r="13075" spans="1:1" x14ac:dyDescent="0.2">
      <c r="A13075" t="s">
        <v>24539</v>
      </c>
    </row>
    <row r="13076" spans="1:1" x14ac:dyDescent="0.2">
      <c r="A13076" t="s">
        <v>24540</v>
      </c>
    </row>
    <row r="13077" spans="1:1" x14ac:dyDescent="0.2">
      <c r="A13077" t="s">
        <v>24541</v>
      </c>
    </row>
    <row r="13078" spans="1:1" x14ac:dyDescent="0.2">
      <c r="A13078" t="s">
        <v>24542</v>
      </c>
    </row>
    <row r="13079" spans="1:1" x14ac:dyDescent="0.2">
      <c r="A13079" t="s">
        <v>24543</v>
      </c>
    </row>
    <row r="13080" spans="1:1" x14ac:dyDescent="0.2">
      <c r="A13080" t="s">
        <v>24544</v>
      </c>
    </row>
    <row r="13081" spans="1:1" x14ac:dyDescent="0.2">
      <c r="A13081" t="s">
        <v>24545</v>
      </c>
    </row>
    <row r="13082" spans="1:1" x14ac:dyDescent="0.2">
      <c r="A13082" t="s">
        <v>24546</v>
      </c>
    </row>
    <row r="13083" spans="1:1" x14ac:dyDescent="0.2">
      <c r="A13083" t="s">
        <v>24547</v>
      </c>
    </row>
    <row r="13084" spans="1:1" x14ac:dyDescent="0.2">
      <c r="A13084" t="s">
        <v>24548</v>
      </c>
    </row>
    <row r="13085" spans="1:1" x14ac:dyDescent="0.2">
      <c r="A13085" t="s">
        <v>24549</v>
      </c>
    </row>
    <row r="13086" spans="1:1" x14ac:dyDescent="0.2">
      <c r="A13086" t="s">
        <v>24550</v>
      </c>
    </row>
    <row r="13087" spans="1:1" x14ac:dyDescent="0.2">
      <c r="A13087" t="s">
        <v>24551</v>
      </c>
    </row>
    <row r="13088" spans="1:1" x14ac:dyDescent="0.2">
      <c r="A13088" t="s">
        <v>24552</v>
      </c>
    </row>
    <row r="13089" spans="1:1" x14ac:dyDescent="0.2">
      <c r="A13089" t="s">
        <v>24553</v>
      </c>
    </row>
    <row r="13090" spans="1:1" x14ac:dyDescent="0.2">
      <c r="A13090" t="s">
        <v>24554</v>
      </c>
    </row>
    <row r="13091" spans="1:1" x14ac:dyDescent="0.2">
      <c r="A13091" t="s">
        <v>24555</v>
      </c>
    </row>
    <row r="13092" spans="1:1" x14ac:dyDescent="0.2">
      <c r="A13092" t="s">
        <v>24556</v>
      </c>
    </row>
    <row r="13093" spans="1:1" x14ac:dyDescent="0.2">
      <c r="A13093" t="s">
        <v>24557</v>
      </c>
    </row>
    <row r="13094" spans="1:1" x14ac:dyDescent="0.2">
      <c r="A13094" t="s">
        <v>24558</v>
      </c>
    </row>
    <row r="13095" spans="1:1" x14ac:dyDescent="0.2">
      <c r="A13095" t="s">
        <v>24559</v>
      </c>
    </row>
    <row r="13096" spans="1:1" x14ac:dyDescent="0.2">
      <c r="A13096" t="s">
        <v>24560</v>
      </c>
    </row>
    <row r="13097" spans="1:1" x14ac:dyDescent="0.2">
      <c r="A13097" t="s">
        <v>24561</v>
      </c>
    </row>
    <row r="13098" spans="1:1" x14ac:dyDescent="0.2">
      <c r="A13098" t="s">
        <v>24562</v>
      </c>
    </row>
    <row r="13099" spans="1:1" x14ac:dyDescent="0.2">
      <c r="A13099" t="s">
        <v>24563</v>
      </c>
    </row>
    <row r="13100" spans="1:1" x14ac:dyDescent="0.2">
      <c r="A13100" t="s">
        <v>24564</v>
      </c>
    </row>
    <row r="13101" spans="1:1" x14ac:dyDescent="0.2">
      <c r="A13101" t="s">
        <v>24565</v>
      </c>
    </row>
    <row r="13102" spans="1:1" x14ac:dyDescent="0.2">
      <c r="A13102" t="s">
        <v>24566</v>
      </c>
    </row>
    <row r="13103" spans="1:1" x14ac:dyDescent="0.2">
      <c r="A13103" t="s">
        <v>24567</v>
      </c>
    </row>
    <row r="13104" spans="1:1" x14ac:dyDescent="0.2">
      <c r="A13104" t="s">
        <v>24568</v>
      </c>
    </row>
    <row r="13105" spans="1:1" x14ac:dyDescent="0.2">
      <c r="A13105" t="s">
        <v>24569</v>
      </c>
    </row>
    <row r="13106" spans="1:1" x14ac:dyDescent="0.2">
      <c r="A13106" t="s">
        <v>24570</v>
      </c>
    </row>
    <row r="13107" spans="1:1" x14ac:dyDescent="0.2">
      <c r="A13107" t="s">
        <v>24571</v>
      </c>
    </row>
    <row r="13108" spans="1:1" x14ac:dyDescent="0.2">
      <c r="A13108" t="s">
        <v>24572</v>
      </c>
    </row>
    <row r="13109" spans="1:1" x14ac:dyDescent="0.2">
      <c r="A13109" t="s">
        <v>24573</v>
      </c>
    </row>
    <row r="13110" spans="1:1" x14ac:dyDescent="0.2">
      <c r="A13110" t="s">
        <v>24574</v>
      </c>
    </row>
    <row r="13111" spans="1:1" x14ac:dyDescent="0.2">
      <c r="A13111" t="s">
        <v>24575</v>
      </c>
    </row>
    <row r="13112" spans="1:1" x14ac:dyDescent="0.2">
      <c r="A13112" t="s">
        <v>24576</v>
      </c>
    </row>
    <row r="13113" spans="1:1" x14ac:dyDescent="0.2">
      <c r="A13113" t="s">
        <v>24577</v>
      </c>
    </row>
    <row r="13114" spans="1:1" x14ac:dyDescent="0.2">
      <c r="A13114" t="s">
        <v>24578</v>
      </c>
    </row>
    <row r="13115" spans="1:1" x14ac:dyDescent="0.2">
      <c r="A13115" t="s">
        <v>24579</v>
      </c>
    </row>
    <row r="13116" spans="1:1" x14ac:dyDescent="0.2">
      <c r="A13116" t="s">
        <v>24580</v>
      </c>
    </row>
    <row r="13117" spans="1:1" x14ac:dyDescent="0.2">
      <c r="A13117" t="s">
        <v>24581</v>
      </c>
    </row>
    <row r="13118" spans="1:1" x14ac:dyDescent="0.2">
      <c r="A13118" t="s">
        <v>24582</v>
      </c>
    </row>
    <row r="13119" spans="1:1" x14ac:dyDescent="0.2">
      <c r="A13119" t="s">
        <v>24583</v>
      </c>
    </row>
    <row r="13120" spans="1:1" x14ac:dyDescent="0.2">
      <c r="A13120" t="s">
        <v>24584</v>
      </c>
    </row>
    <row r="13121" spans="1:1" x14ac:dyDescent="0.2">
      <c r="A13121" t="s">
        <v>24585</v>
      </c>
    </row>
    <row r="13122" spans="1:1" x14ac:dyDescent="0.2">
      <c r="A13122" t="s">
        <v>24586</v>
      </c>
    </row>
    <row r="13123" spans="1:1" x14ac:dyDescent="0.2">
      <c r="A13123" t="s">
        <v>24587</v>
      </c>
    </row>
    <row r="13124" spans="1:1" x14ac:dyDescent="0.2">
      <c r="A13124" t="s">
        <v>24588</v>
      </c>
    </row>
    <row r="13125" spans="1:1" x14ac:dyDescent="0.2">
      <c r="A13125" t="s">
        <v>24589</v>
      </c>
    </row>
    <row r="13126" spans="1:1" x14ac:dyDescent="0.2">
      <c r="A13126" t="s">
        <v>24590</v>
      </c>
    </row>
    <row r="13127" spans="1:1" x14ac:dyDescent="0.2">
      <c r="A13127" t="s">
        <v>24591</v>
      </c>
    </row>
    <row r="13128" spans="1:1" x14ac:dyDescent="0.2">
      <c r="A13128" t="s">
        <v>24592</v>
      </c>
    </row>
    <row r="13129" spans="1:1" x14ac:dyDescent="0.2">
      <c r="A13129" t="s">
        <v>24593</v>
      </c>
    </row>
    <row r="13130" spans="1:1" x14ac:dyDescent="0.2">
      <c r="A13130" t="s">
        <v>24594</v>
      </c>
    </row>
    <row r="13131" spans="1:1" x14ac:dyDescent="0.2">
      <c r="A13131" t="s">
        <v>24595</v>
      </c>
    </row>
    <row r="13132" spans="1:1" x14ac:dyDescent="0.2">
      <c r="A13132" t="s">
        <v>24596</v>
      </c>
    </row>
    <row r="13133" spans="1:1" x14ac:dyDescent="0.2">
      <c r="A13133" t="s">
        <v>24597</v>
      </c>
    </row>
    <row r="13134" spans="1:1" x14ac:dyDescent="0.2">
      <c r="A13134" t="s">
        <v>24598</v>
      </c>
    </row>
    <row r="13135" spans="1:1" x14ac:dyDescent="0.2">
      <c r="A13135" t="s">
        <v>24599</v>
      </c>
    </row>
    <row r="13136" spans="1:1" x14ac:dyDescent="0.2">
      <c r="A13136" t="s">
        <v>24600</v>
      </c>
    </row>
    <row r="13137" spans="1:1" x14ac:dyDescent="0.2">
      <c r="A13137" t="s">
        <v>24601</v>
      </c>
    </row>
    <row r="13138" spans="1:1" x14ac:dyDescent="0.2">
      <c r="A13138" t="s">
        <v>24602</v>
      </c>
    </row>
    <row r="13139" spans="1:1" x14ac:dyDescent="0.2">
      <c r="A13139" t="s">
        <v>24603</v>
      </c>
    </row>
    <row r="13140" spans="1:1" x14ac:dyDescent="0.2">
      <c r="A13140" t="s">
        <v>24604</v>
      </c>
    </row>
    <row r="13141" spans="1:1" x14ac:dyDescent="0.2">
      <c r="A13141" t="s">
        <v>24605</v>
      </c>
    </row>
    <row r="13142" spans="1:1" x14ac:dyDescent="0.2">
      <c r="A13142" t="s">
        <v>24606</v>
      </c>
    </row>
    <row r="13143" spans="1:1" x14ac:dyDescent="0.2">
      <c r="A13143" t="s">
        <v>24607</v>
      </c>
    </row>
    <row r="13144" spans="1:1" x14ac:dyDescent="0.2">
      <c r="A13144" t="s">
        <v>24608</v>
      </c>
    </row>
    <row r="13145" spans="1:1" x14ac:dyDescent="0.2">
      <c r="A13145" t="s">
        <v>24609</v>
      </c>
    </row>
    <row r="13146" spans="1:1" x14ac:dyDescent="0.2">
      <c r="A13146" t="s">
        <v>24610</v>
      </c>
    </row>
    <row r="13147" spans="1:1" x14ac:dyDescent="0.2">
      <c r="A13147" t="s">
        <v>24611</v>
      </c>
    </row>
    <row r="13148" spans="1:1" x14ac:dyDescent="0.2">
      <c r="A13148" t="s">
        <v>24612</v>
      </c>
    </row>
    <row r="13149" spans="1:1" x14ac:dyDescent="0.2">
      <c r="A13149" t="s">
        <v>24613</v>
      </c>
    </row>
    <row r="13150" spans="1:1" x14ac:dyDescent="0.2">
      <c r="A13150" t="s">
        <v>24614</v>
      </c>
    </row>
    <row r="13151" spans="1:1" x14ac:dyDescent="0.2">
      <c r="A13151" t="s">
        <v>24615</v>
      </c>
    </row>
    <row r="13152" spans="1:1" x14ac:dyDescent="0.2">
      <c r="A13152" t="s">
        <v>24616</v>
      </c>
    </row>
    <row r="13153" spans="1:1" x14ac:dyDescent="0.2">
      <c r="A13153" t="s">
        <v>24617</v>
      </c>
    </row>
    <row r="13154" spans="1:1" x14ac:dyDescent="0.2">
      <c r="A13154" t="s">
        <v>24618</v>
      </c>
    </row>
    <row r="13155" spans="1:1" x14ac:dyDescent="0.2">
      <c r="A13155" t="s">
        <v>24619</v>
      </c>
    </row>
    <row r="13156" spans="1:1" x14ac:dyDescent="0.2">
      <c r="A13156" t="s">
        <v>24620</v>
      </c>
    </row>
    <row r="13157" spans="1:1" x14ac:dyDescent="0.2">
      <c r="A13157" t="s">
        <v>24621</v>
      </c>
    </row>
    <row r="13158" spans="1:1" x14ac:dyDescent="0.2">
      <c r="A13158" t="s">
        <v>24622</v>
      </c>
    </row>
    <row r="13159" spans="1:1" x14ac:dyDescent="0.2">
      <c r="A13159" t="s">
        <v>24623</v>
      </c>
    </row>
    <row r="13160" spans="1:1" x14ac:dyDescent="0.2">
      <c r="A13160" t="s">
        <v>24624</v>
      </c>
    </row>
    <row r="13161" spans="1:1" x14ac:dyDescent="0.2">
      <c r="A13161" t="s">
        <v>24625</v>
      </c>
    </row>
    <row r="13162" spans="1:1" x14ac:dyDescent="0.2">
      <c r="A13162" t="s">
        <v>24626</v>
      </c>
    </row>
    <row r="13163" spans="1:1" x14ac:dyDescent="0.2">
      <c r="A13163" t="s">
        <v>24627</v>
      </c>
    </row>
    <row r="13164" spans="1:1" x14ac:dyDescent="0.2">
      <c r="A13164" t="s">
        <v>24628</v>
      </c>
    </row>
    <row r="13165" spans="1:1" x14ac:dyDescent="0.2">
      <c r="A13165" t="s">
        <v>24629</v>
      </c>
    </row>
    <row r="13166" spans="1:1" x14ac:dyDescent="0.2">
      <c r="A13166" t="s">
        <v>24630</v>
      </c>
    </row>
    <row r="13167" spans="1:1" x14ac:dyDescent="0.2">
      <c r="A13167" t="s">
        <v>24631</v>
      </c>
    </row>
    <row r="13168" spans="1:1" x14ac:dyDescent="0.2">
      <c r="A13168" t="s">
        <v>24632</v>
      </c>
    </row>
    <row r="13169" spans="1:1" x14ac:dyDescent="0.2">
      <c r="A13169" t="s">
        <v>24633</v>
      </c>
    </row>
    <row r="13170" spans="1:1" x14ac:dyDescent="0.2">
      <c r="A13170" t="s">
        <v>24634</v>
      </c>
    </row>
    <row r="13171" spans="1:1" x14ac:dyDescent="0.2">
      <c r="A13171" t="s">
        <v>24635</v>
      </c>
    </row>
    <row r="13172" spans="1:1" x14ac:dyDescent="0.2">
      <c r="A13172" t="s">
        <v>24636</v>
      </c>
    </row>
    <row r="13173" spans="1:1" x14ac:dyDescent="0.2">
      <c r="A13173" t="s">
        <v>24637</v>
      </c>
    </row>
    <row r="13174" spans="1:1" x14ac:dyDescent="0.2">
      <c r="A13174" t="s">
        <v>24638</v>
      </c>
    </row>
    <row r="13175" spans="1:1" x14ac:dyDescent="0.2">
      <c r="A13175" t="s">
        <v>24639</v>
      </c>
    </row>
    <row r="13176" spans="1:1" x14ac:dyDescent="0.2">
      <c r="A13176" t="s">
        <v>24640</v>
      </c>
    </row>
    <row r="13177" spans="1:1" x14ac:dyDescent="0.2">
      <c r="A13177" t="s">
        <v>24641</v>
      </c>
    </row>
    <row r="13178" spans="1:1" x14ac:dyDescent="0.2">
      <c r="A13178" t="s">
        <v>24642</v>
      </c>
    </row>
    <row r="13179" spans="1:1" x14ac:dyDescent="0.2">
      <c r="A13179" t="s">
        <v>24643</v>
      </c>
    </row>
    <row r="13180" spans="1:1" x14ac:dyDescent="0.2">
      <c r="A13180" t="s">
        <v>24644</v>
      </c>
    </row>
    <row r="13181" spans="1:1" x14ac:dyDescent="0.2">
      <c r="A13181" t="s">
        <v>24645</v>
      </c>
    </row>
    <row r="13182" spans="1:1" x14ac:dyDescent="0.2">
      <c r="A13182" t="s">
        <v>24646</v>
      </c>
    </row>
    <row r="13183" spans="1:1" x14ac:dyDescent="0.2">
      <c r="A13183" t="s">
        <v>24647</v>
      </c>
    </row>
    <row r="13184" spans="1:1" x14ac:dyDescent="0.2">
      <c r="A13184" t="s">
        <v>24648</v>
      </c>
    </row>
    <row r="13185" spans="1:1" x14ac:dyDescent="0.2">
      <c r="A13185" t="s">
        <v>24649</v>
      </c>
    </row>
    <row r="13186" spans="1:1" x14ac:dyDescent="0.2">
      <c r="A13186" t="s">
        <v>24650</v>
      </c>
    </row>
    <row r="13187" spans="1:1" x14ac:dyDescent="0.2">
      <c r="A13187" t="s">
        <v>24651</v>
      </c>
    </row>
    <row r="13188" spans="1:1" x14ac:dyDescent="0.2">
      <c r="A13188" t="s">
        <v>24652</v>
      </c>
    </row>
    <row r="13189" spans="1:1" x14ac:dyDescent="0.2">
      <c r="A13189" t="s">
        <v>24653</v>
      </c>
    </row>
    <row r="13190" spans="1:1" x14ac:dyDescent="0.2">
      <c r="A13190" t="s">
        <v>24654</v>
      </c>
    </row>
    <row r="13191" spans="1:1" x14ac:dyDescent="0.2">
      <c r="A13191" t="s">
        <v>24655</v>
      </c>
    </row>
    <row r="13192" spans="1:1" x14ac:dyDescent="0.2">
      <c r="A13192" t="s">
        <v>24656</v>
      </c>
    </row>
    <row r="13193" spans="1:1" x14ac:dyDescent="0.2">
      <c r="A13193" t="s">
        <v>24657</v>
      </c>
    </row>
    <row r="13194" spans="1:1" x14ac:dyDescent="0.2">
      <c r="A13194" t="s">
        <v>24658</v>
      </c>
    </row>
    <row r="13195" spans="1:1" x14ac:dyDescent="0.2">
      <c r="A13195" t="s">
        <v>24659</v>
      </c>
    </row>
    <row r="13196" spans="1:1" x14ac:dyDescent="0.2">
      <c r="A13196" t="s">
        <v>24660</v>
      </c>
    </row>
    <row r="13197" spans="1:1" x14ac:dyDescent="0.2">
      <c r="A13197" t="s">
        <v>24661</v>
      </c>
    </row>
    <row r="13198" spans="1:1" x14ac:dyDescent="0.2">
      <c r="A13198" t="s">
        <v>24662</v>
      </c>
    </row>
    <row r="13199" spans="1:1" x14ac:dyDescent="0.2">
      <c r="A13199" t="s">
        <v>24663</v>
      </c>
    </row>
    <row r="13200" spans="1:1" x14ac:dyDescent="0.2">
      <c r="A13200" t="s">
        <v>24664</v>
      </c>
    </row>
    <row r="13201" spans="1:1" x14ac:dyDescent="0.2">
      <c r="A13201" t="s">
        <v>24665</v>
      </c>
    </row>
    <row r="13202" spans="1:1" x14ac:dyDescent="0.2">
      <c r="A13202" t="s">
        <v>24666</v>
      </c>
    </row>
    <row r="13203" spans="1:1" x14ac:dyDescent="0.2">
      <c r="A13203" t="s">
        <v>24667</v>
      </c>
    </row>
    <row r="13204" spans="1:1" x14ac:dyDescent="0.2">
      <c r="A13204" t="s">
        <v>24668</v>
      </c>
    </row>
    <row r="13205" spans="1:1" x14ac:dyDescent="0.2">
      <c r="A13205" t="s">
        <v>24669</v>
      </c>
    </row>
    <row r="13206" spans="1:1" x14ac:dyDescent="0.2">
      <c r="A13206" t="s">
        <v>24670</v>
      </c>
    </row>
    <row r="13207" spans="1:1" x14ac:dyDescent="0.2">
      <c r="A13207" t="s">
        <v>24671</v>
      </c>
    </row>
    <row r="13208" spans="1:1" x14ac:dyDescent="0.2">
      <c r="A13208" t="s">
        <v>24672</v>
      </c>
    </row>
    <row r="13209" spans="1:1" x14ac:dyDescent="0.2">
      <c r="A13209" t="s">
        <v>24673</v>
      </c>
    </row>
    <row r="13210" spans="1:1" x14ac:dyDescent="0.2">
      <c r="A13210" t="s">
        <v>24674</v>
      </c>
    </row>
    <row r="13211" spans="1:1" x14ac:dyDescent="0.2">
      <c r="A13211" t="s">
        <v>24675</v>
      </c>
    </row>
    <row r="13212" spans="1:1" x14ac:dyDescent="0.2">
      <c r="A13212" t="s">
        <v>24676</v>
      </c>
    </row>
    <row r="13213" spans="1:1" x14ac:dyDescent="0.2">
      <c r="A13213" t="s">
        <v>24677</v>
      </c>
    </row>
    <row r="13214" spans="1:1" x14ac:dyDescent="0.2">
      <c r="A13214" t="s">
        <v>24678</v>
      </c>
    </row>
    <row r="13215" spans="1:1" x14ac:dyDescent="0.2">
      <c r="A13215" t="s">
        <v>24679</v>
      </c>
    </row>
    <row r="13216" spans="1:1" x14ac:dyDescent="0.2">
      <c r="A13216" t="s">
        <v>24680</v>
      </c>
    </row>
    <row r="13217" spans="1:1" x14ac:dyDescent="0.2">
      <c r="A13217" t="s">
        <v>24681</v>
      </c>
    </row>
    <row r="13218" spans="1:1" x14ac:dyDescent="0.2">
      <c r="A13218" t="s">
        <v>24682</v>
      </c>
    </row>
    <row r="13219" spans="1:1" x14ac:dyDescent="0.2">
      <c r="A13219" t="s">
        <v>24683</v>
      </c>
    </row>
    <row r="13220" spans="1:1" x14ac:dyDescent="0.2">
      <c r="A13220" t="s">
        <v>24684</v>
      </c>
    </row>
    <row r="13221" spans="1:1" x14ac:dyDescent="0.2">
      <c r="A13221" t="s">
        <v>24685</v>
      </c>
    </row>
    <row r="13222" spans="1:1" x14ac:dyDescent="0.2">
      <c r="A13222" t="s">
        <v>24686</v>
      </c>
    </row>
    <row r="13223" spans="1:1" x14ac:dyDescent="0.2">
      <c r="A13223" t="s">
        <v>24687</v>
      </c>
    </row>
    <row r="13224" spans="1:1" x14ac:dyDescent="0.2">
      <c r="A13224" t="s">
        <v>24688</v>
      </c>
    </row>
    <row r="13225" spans="1:1" x14ac:dyDescent="0.2">
      <c r="A13225" t="s">
        <v>24689</v>
      </c>
    </row>
    <row r="13226" spans="1:1" x14ac:dyDescent="0.2">
      <c r="A13226" t="s">
        <v>24690</v>
      </c>
    </row>
    <row r="13227" spans="1:1" x14ac:dyDescent="0.2">
      <c r="A13227" t="s">
        <v>24691</v>
      </c>
    </row>
    <row r="13228" spans="1:1" x14ac:dyDescent="0.2">
      <c r="A13228" t="s">
        <v>24692</v>
      </c>
    </row>
    <row r="13229" spans="1:1" x14ac:dyDescent="0.2">
      <c r="A13229" t="s">
        <v>24693</v>
      </c>
    </row>
    <row r="13230" spans="1:1" x14ac:dyDescent="0.2">
      <c r="A13230" t="s">
        <v>24694</v>
      </c>
    </row>
    <row r="13231" spans="1:1" x14ac:dyDescent="0.2">
      <c r="A13231" t="s">
        <v>24695</v>
      </c>
    </row>
    <row r="13232" spans="1:1" x14ac:dyDescent="0.2">
      <c r="A13232" t="s">
        <v>24696</v>
      </c>
    </row>
    <row r="13233" spans="1:1" x14ac:dyDescent="0.2">
      <c r="A13233" t="s">
        <v>24697</v>
      </c>
    </row>
    <row r="13234" spans="1:1" x14ac:dyDescent="0.2">
      <c r="A13234" t="s">
        <v>24698</v>
      </c>
    </row>
    <row r="13235" spans="1:1" x14ac:dyDescent="0.2">
      <c r="A13235" t="s">
        <v>24699</v>
      </c>
    </row>
    <row r="13236" spans="1:1" x14ac:dyDescent="0.2">
      <c r="A13236" t="s">
        <v>24700</v>
      </c>
    </row>
    <row r="13237" spans="1:1" x14ac:dyDescent="0.2">
      <c r="A13237" t="s">
        <v>24701</v>
      </c>
    </row>
    <row r="13238" spans="1:1" x14ac:dyDescent="0.2">
      <c r="A13238" t="s">
        <v>24702</v>
      </c>
    </row>
    <row r="13239" spans="1:1" x14ac:dyDescent="0.2">
      <c r="A13239" t="s">
        <v>24703</v>
      </c>
    </row>
    <row r="13240" spans="1:1" x14ac:dyDescent="0.2">
      <c r="A13240" t="s">
        <v>24704</v>
      </c>
    </row>
    <row r="13241" spans="1:1" x14ac:dyDescent="0.2">
      <c r="A13241" t="s">
        <v>24705</v>
      </c>
    </row>
    <row r="13242" spans="1:1" x14ac:dyDescent="0.2">
      <c r="A13242" t="s">
        <v>24706</v>
      </c>
    </row>
    <row r="13243" spans="1:1" x14ac:dyDescent="0.2">
      <c r="A13243" t="s">
        <v>24707</v>
      </c>
    </row>
    <row r="13244" spans="1:1" x14ac:dyDescent="0.2">
      <c r="A13244" t="s">
        <v>24708</v>
      </c>
    </row>
    <row r="13245" spans="1:1" x14ac:dyDescent="0.2">
      <c r="A13245" t="s">
        <v>24709</v>
      </c>
    </row>
    <row r="13246" spans="1:1" x14ac:dyDescent="0.2">
      <c r="A13246" t="s">
        <v>24710</v>
      </c>
    </row>
    <row r="13247" spans="1:1" x14ac:dyDescent="0.2">
      <c r="A13247" t="s">
        <v>24711</v>
      </c>
    </row>
    <row r="13248" spans="1:1" x14ac:dyDescent="0.2">
      <c r="A13248" t="s">
        <v>24712</v>
      </c>
    </row>
    <row r="13249" spans="1:1" x14ac:dyDescent="0.2">
      <c r="A13249" t="s">
        <v>24713</v>
      </c>
    </row>
    <row r="13250" spans="1:1" x14ac:dyDescent="0.2">
      <c r="A13250" t="s">
        <v>24714</v>
      </c>
    </row>
    <row r="13251" spans="1:1" x14ac:dyDescent="0.2">
      <c r="A13251" t="s">
        <v>24715</v>
      </c>
    </row>
    <row r="13252" spans="1:1" x14ac:dyDescent="0.2">
      <c r="A13252" t="s">
        <v>24716</v>
      </c>
    </row>
    <row r="13253" spans="1:1" x14ac:dyDescent="0.2">
      <c r="A13253" t="s">
        <v>24717</v>
      </c>
    </row>
    <row r="13254" spans="1:1" x14ac:dyDescent="0.2">
      <c r="A13254" t="s">
        <v>24718</v>
      </c>
    </row>
    <row r="13255" spans="1:1" x14ac:dyDescent="0.2">
      <c r="A13255" t="s">
        <v>24719</v>
      </c>
    </row>
    <row r="13256" spans="1:1" x14ac:dyDescent="0.2">
      <c r="A13256" t="s">
        <v>24720</v>
      </c>
    </row>
    <row r="13257" spans="1:1" x14ac:dyDescent="0.2">
      <c r="A13257" t="s">
        <v>24721</v>
      </c>
    </row>
    <row r="13258" spans="1:1" x14ac:dyDescent="0.2">
      <c r="A13258" t="s">
        <v>24722</v>
      </c>
    </row>
    <row r="13259" spans="1:1" x14ac:dyDescent="0.2">
      <c r="A13259" t="s">
        <v>24723</v>
      </c>
    </row>
    <row r="13260" spans="1:1" x14ac:dyDescent="0.2">
      <c r="A13260" t="s">
        <v>24724</v>
      </c>
    </row>
    <row r="13261" spans="1:1" x14ac:dyDescent="0.2">
      <c r="A13261" t="s">
        <v>24725</v>
      </c>
    </row>
    <row r="13262" spans="1:1" x14ac:dyDescent="0.2">
      <c r="A13262" t="s">
        <v>24726</v>
      </c>
    </row>
    <row r="13263" spans="1:1" x14ac:dyDescent="0.2">
      <c r="A13263" t="s">
        <v>24727</v>
      </c>
    </row>
    <row r="13264" spans="1:1" x14ac:dyDescent="0.2">
      <c r="A13264" t="s">
        <v>24728</v>
      </c>
    </row>
    <row r="13265" spans="1:1" x14ac:dyDescent="0.2">
      <c r="A13265" t="s">
        <v>24729</v>
      </c>
    </row>
    <row r="13266" spans="1:1" x14ac:dyDescent="0.2">
      <c r="A13266" t="s">
        <v>24730</v>
      </c>
    </row>
    <row r="13267" spans="1:1" x14ac:dyDescent="0.2">
      <c r="A13267" t="s">
        <v>24731</v>
      </c>
    </row>
    <row r="13268" spans="1:1" x14ac:dyDescent="0.2">
      <c r="A13268" t="s">
        <v>24732</v>
      </c>
    </row>
    <row r="13269" spans="1:1" x14ac:dyDescent="0.2">
      <c r="A13269" t="s">
        <v>24733</v>
      </c>
    </row>
    <row r="13270" spans="1:1" x14ac:dyDescent="0.2">
      <c r="A13270" t="s">
        <v>24734</v>
      </c>
    </row>
    <row r="13271" spans="1:1" x14ac:dyDescent="0.2">
      <c r="A13271" t="s">
        <v>24735</v>
      </c>
    </row>
    <row r="13272" spans="1:1" x14ac:dyDescent="0.2">
      <c r="A13272" t="s">
        <v>24736</v>
      </c>
    </row>
    <row r="13273" spans="1:1" x14ac:dyDescent="0.2">
      <c r="A13273" t="s">
        <v>24737</v>
      </c>
    </row>
    <row r="13274" spans="1:1" x14ac:dyDescent="0.2">
      <c r="A13274" t="s">
        <v>24738</v>
      </c>
    </row>
    <row r="13275" spans="1:1" x14ac:dyDescent="0.2">
      <c r="A13275" t="s">
        <v>24739</v>
      </c>
    </row>
    <row r="13276" spans="1:1" x14ac:dyDescent="0.2">
      <c r="A13276" t="s">
        <v>24740</v>
      </c>
    </row>
    <row r="13277" spans="1:1" x14ac:dyDescent="0.2">
      <c r="A13277" t="s">
        <v>24741</v>
      </c>
    </row>
    <row r="13278" spans="1:1" x14ac:dyDescent="0.2">
      <c r="A13278" t="s">
        <v>24742</v>
      </c>
    </row>
    <row r="13279" spans="1:1" x14ac:dyDescent="0.2">
      <c r="A13279" t="s">
        <v>24743</v>
      </c>
    </row>
    <row r="13280" spans="1:1" x14ac:dyDescent="0.2">
      <c r="A13280" t="s">
        <v>24744</v>
      </c>
    </row>
    <row r="13281" spans="1:1" x14ac:dyDescent="0.2">
      <c r="A13281" t="s">
        <v>24745</v>
      </c>
    </row>
    <row r="13282" spans="1:1" x14ac:dyDescent="0.2">
      <c r="A13282" t="s">
        <v>24746</v>
      </c>
    </row>
    <row r="13283" spans="1:1" x14ac:dyDescent="0.2">
      <c r="A13283" t="s">
        <v>24747</v>
      </c>
    </row>
    <row r="13284" spans="1:1" x14ac:dyDescent="0.2">
      <c r="A13284" t="s">
        <v>24748</v>
      </c>
    </row>
    <row r="13285" spans="1:1" x14ac:dyDescent="0.2">
      <c r="A13285" t="s">
        <v>24749</v>
      </c>
    </row>
    <row r="13286" spans="1:1" x14ac:dyDescent="0.2">
      <c r="A13286" t="s">
        <v>24750</v>
      </c>
    </row>
    <row r="13287" spans="1:1" x14ac:dyDescent="0.2">
      <c r="A13287" t="s">
        <v>24751</v>
      </c>
    </row>
    <row r="13288" spans="1:1" x14ac:dyDescent="0.2">
      <c r="A13288" t="s">
        <v>24752</v>
      </c>
    </row>
    <row r="13289" spans="1:1" x14ac:dyDescent="0.2">
      <c r="A13289" t="s">
        <v>24753</v>
      </c>
    </row>
    <row r="13290" spans="1:1" x14ac:dyDescent="0.2">
      <c r="A13290" t="s">
        <v>24754</v>
      </c>
    </row>
    <row r="13291" spans="1:1" x14ac:dyDescent="0.2">
      <c r="A13291" t="s">
        <v>24755</v>
      </c>
    </row>
    <row r="13292" spans="1:1" x14ac:dyDescent="0.2">
      <c r="A13292" t="s">
        <v>24756</v>
      </c>
    </row>
    <row r="13293" spans="1:1" x14ac:dyDescent="0.2">
      <c r="A13293" t="s">
        <v>24757</v>
      </c>
    </row>
    <row r="13294" spans="1:1" x14ac:dyDescent="0.2">
      <c r="A13294" t="s">
        <v>24758</v>
      </c>
    </row>
    <row r="13295" spans="1:1" x14ac:dyDescent="0.2">
      <c r="A13295" t="s">
        <v>24759</v>
      </c>
    </row>
    <row r="13296" spans="1:1" x14ac:dyDescent="0.2">
      <c r="A13296" t="s">
        <v>24760</v>
      </c>
    </row>
    <row r="13297" spans="1:1" x14ac:dyDescent="0.2">
      <c r="A13297" t="s">
        <v>24761</v>
      </c>
    </row>
    <row r="13298" spans="1:1" x14ac:dyDescent="0.2">
      <c r="A13298" t="s">
        <v>24762</v>
      </c>
    </row>
    <row r="13299" spans="1:1" x14ac:dyDescent="0.2">
      <c r="A13299" t="s">
        <v>24763</v>
      </c>
    </row>
    <row r="13300" spans="1:1" x14ac:dyDescent="0.2">
      <c r="A13300" t="s">
        <v>24764</v>
      </c>
    </row>
    <row r="13301" spans="1:1" x14ac:dyDescent="0.2">
      <c r="A13301" t="s">
        <v>24765</v>
      </c>
    </row>
    <row r="13302" spans="1:1" x14ac:dyDescent="0.2">
      <c r="A13302" t="s">
        <v>24766</v>
      </c>
    </row>
    <row r="13303" spans="1:1" x14ac:dyDescent="0.2">
      <c r="A13303" t="s">
        <v>24767</v>
      </c>
    </row>
    <row r="13304" spans="1:1" x14ac:dyDescent="0.2">
      <c r="A13304" t="s">
        <v>24768</v>
      </c>
    </row>
    <row r="13305" spans="1:1" x14ac:dyDescent="0.2">
      <c r="A13305" t="s">
        <v>24769</v>
      </c>
    </row>
    <row r="13306" spans="1:1" x14ac:dyDescent="0.2">
      <c r="A13306" t="s">
        <v>24770</v>
      </c>
    </row>
    <row r="13307" spans="1:1" x14ac:dyDescent="0.2">
      <c r="A13307" t="s">
        <v>24771</v>
      </c>
    </row>
    <row r="13308" spans="1:1" x14ac:dyDescent="0.2">
      <c r="A13308" t="s">
        <v>24772</v>
      </c>
    </row>
    <row r="13309" spans="1:1" x14ac:dyDescent="0.2">
      <c r="A13309" t="s">
        <v>24773</v>
      </c>
    </row>
    <row r="13310" spans="1:1" x14ac:dyDescent="0.2">
      <c r="A13310" t="s">
        <v>24774</v>
      </c>
    </row>
    <row r="13311" spans="1:1" x14ac:dyDescent="0.2">
      <c r="A13311" t="s">
        <v>24775</v>
      </c>
    </row>
    <row r="13312" spans="1:1" x14ac:dyDescent="0.2">
      <c r="A13312" t="s">
        <v>24776</v>
      </c>
    </row>
    <row r="13313" spans="1:1" x14ac:dyDescent="0.2">
      <c r="A13313" t="s">
        <v>24777</v>
      </c>
    </row>
    <row r="13314" spans="1:1" x14ac:dyDescent="0.2">
      <c r="A13314" t="s">
        <v>24778</v>
      </c>
    </row>
    <row r="13315" spans="1:1" x14ac:dyDescent="0.2">
      <c r="A13315" t="s">
        <v>24779</v>
      </c>
    </row>
    <row r="13316" spans="1:1" x14ac:dyDescent="0.2">
      <c r="A13316" t="s">
        <v>24780</v>
      </c>
    </row>
    <row r="13317" spans="1:1" x14ac:dyDescent="0.2">
      <c r="A13317" t="s">
        <v>24781</v>
      </c>
    </row>
    <row r="13318" spans="1:1" x14ac:dyDescent="0.2">
      <c r="A13318" t="s">
        <v>24782</v>
      </c>
    </row>
    <row r="13319" spans="1:1" x14ac:dyDescent="0.2">
      <c r="A13319" t="s">
        <v>24783</v>
      </c>
    </row>
    <row r="13320" spans="1:1" x14ac:dyDescent="0.2">
      <c r="A13320" t="s">
        <v>24784</v>
      </c>
    </row>
    <row r="13321" spans="1:1" x14ac:dyDescent="0.2">
      <c r="A13321" t="s">
        <v>24785</v>
      </c>
    </row>
    <row r="13322" spans="1:1" x14ac:dyDescent="0.2">
      <c r="A13322" t="s">
        <v>24786</v>
      </c>
    </row>
    <row r="13323" spans="1:1" x14ac:dyDescent="0.2">
      <c r="A13323" t="s">
        <v>24787</v>
      </c>
    </row>
    <row r="13324" spans="1:1" x14ac:dyDescent="0.2">
      <c r="A13324" t="s">
        <v>24788</v>
      </c>
    </row>
    <row r="13325" spans="1:1" x14ac:dyDescent="0.2">
      <c r="A13325" t="s">
        <v>24789</v>
      </c>
    </row>
    <row r="13326" spans="1:1" x14ac:dyDescent="0.2">
      <c r="A13326" t="s">
        <v>24790</v>
      </c>
    </row>
    <row r="13327" spans="1:1" x14ac:dyDescent="0.2">
      <c r="A13327" t="s">
        <v>24791</v>
      </c>
    </row>
    <row r="13328" spans="1:1" x14ac:dyDescent="0.2">
      <c r="A13328" t="s">
        <v>24792</v>
      </c>
    </row>
    <row r="13329" spans="1:1" x14ac:dyDescent="0.2">
      <c r="A13329" t="s">
        <v>24793</v>
      </c>
    </row>
    <row r="13330" spans="1:1" x14ac:dyDescent="0.2">
      <c r="A13330" t="s">
        <v>24794</v>
      </c>
    </row>
    <row r="13331" spans="1:1" x14ac:dyDescent="0.2">
      <c r="A13331" t="s">
        <v>24795</v>
      </c>
    </row>
    <row r="13332" spans="1:1" x14ac:dyDescent="0.2">
      <c r="A13332" t="s">
        <v>24796</v>
      </c>
    </row>
    <row r="13333" spans="1:1" x14ac:dyDescent="0.2">
      <c r="A13333" t="s">
        <v>24797</v>
      </c>
    </row>
    <row r="13334" spans="1:1" x14ac:dyDescent="0.2">
      <c r="A13334" t="s">
        <v>24798</v>
      </c>
    </row>
    <row r="13335" spans="1:1" x14ac:dyDescent="0.2">
      <c r="A13335" t="s">
        <v>24799</v>
      </c>
    </row>
    <row r="13336" spans="1:1" x14ac:dyDescent="0.2">
      <c r="A13336" t="s">
        <v>24800</v>
      </c>
    </row>
    <row r="13337" spans="1:1" x14ac:dyDescent="0.2">
      <c r="A13337" t="s">
        <v>24801</v>
      </c>
    </row>
    <row r="13338" spans="1:1" x14ac:dyDescent="0.2">
      <c r="A13338" t="s">
        <v>24802</v>
      </c>
    </row>
    <row r="13339" spans="1:1" x14ac:dyDescent="0.2">
      <c r="A13339" t="s">
        <v>24803</v>
      </c>
    </row>
    <row r="13340" spans="1:1" x14ac:dyDescent="0.2">
      <c r="A13340" t="s">
        <v>24804</v>
      </c>
    </row>
    <row r="13341" spans="1:1" x14ac:dyDescent="0.2">
      <c r="A13341" t="s">
        <v>24805</v>
      </c>
    </row>
    <row r="13342" spans="1:1" x14ac:dyDescent="0.2">
      <c r="A13342" t="s">
        <v>24806</v>
      </c>
    </row>
    <row r="13343" spans="1:1" x14ac:dyDescent="0.2">
      <c r="A13343" t="s">
        <v>24807</v>
      </c>
    </row>
    <row r="13344" spans="1:1" x14ac:dyDescent="0.2">
      <c r="A13344" t="s">
        <v>24808</v>
      </c>
    </row>
    <row r="13345" spans="1:1" x14ac:dyDescent="0.2">
      <c r="A13345" t="s">
        <v>24809</v>
      </c>
    </row>
    <row r="13346" spans="1:1" x14ac:dyDescent="0.2">
      <c r="A13346" t="s">
        <v>24810</v>
      </c>
    </row>
    <row r="13347" spans="1:1" x14ac:dyDescent="0.2">
      <c r="A13347" t="s">
        <v>24811</v>
      </c>
    </row>
    <row r="13348" spans="1:1" x14ac:dyDescent="0.2">
      <c r="A13348" t="s">
        <v>24812</v>
      </c>
    </row>
    <row r="13349" spans="1:1" x14ac:dyDescent="0.2">
      <c r="A13349" t="s">
        <v>24813</v>
      </c>
    </row>
    <row r="13350" spans="1:1" x14ac:dyDescent="0.2">
      <c r="A13350" t="s">
        <v>24814</v>
      </c>
    </row>
    <row r="13351" spans="1:1" x14ac:dyDescent="0.2">
      <c r="A13351" t="s">
        <v>24815</v>
      </c>
    </row>
    <row r="13352" spans="1:1" x14ac:dyDescent="0.2">
      <c r="A13352" t="s">
        <v>24816</v>
      </c>
    </row>
    <row r="13353" spans="1:1" x14ac:dyDescent="0.2">
      <c r="A13353" t="s">
        <v>24817</v>
      </c>
    </row>
    <row r="13354" spans="1:1" x14ac:dyDescent="0.2">
      <c r="A13354" t="s">
        <v>24818</v>
      </c>
    </row>
    <row r="13355" spans="1:1" x14ac:dyDescent="0.2">
      <c r="A13355" t="s">
        <v>24819</v>
      </c>
    </row>
    <row r="13356" spans="1:1" x14ac:dyDescent="0.2">
      <c r="A13356" t="s">
        <v>24820</v>
      </c>
    </row>
    <row r="13357" spans="1:1" x14ac:dyDescent="0.2">
      <c r="A13357" t="s">
        <v>24821</v>
      </c>
    </row>
    <row r="13358" spans="1:1" x14ac:dyDescent="0.2">
      <c r="A13358" t="s">
        <v>24822</v>
      </c>
    </row>
    <row r="13359" spans="1:1" x14ac:dyDescent="0.2">
      <c r="A13359" t="s">
        <v>24823</v>
      </c>
    </row>
    <row r="13360" spans="1:1" x14ac:dyDescent="0.2">
      <c r="A13360" t="s">
        <v>24824</v>
      </c>
    </row>
    <row r="13361" spans="1:1" x14ac:dyDescent="0.2">
      <c r="A13361" t="s">
        <v>24825</v>
      </c>
    </row>
    <row r="13362" spans="1:1" x14ac:dyDescent="0.2">
      <c r="A13362" t="s">
        <v>24826</v>
      </c>
    </row>
    <row r="13363" spans="1:1" x14ac:dyDescent="0.2">
      <c r="A13363" t="s">
        <v>24827</v>
      </c>
    </row>
    <row r="13364" spans="1:1" x14ac:dyDescent="0.2">
      <c r="A13364" t="s">
        <v>24828</v>
      </c>
    </row>
    <row r="13365" spans="1:1" x14ac:dyDescent="0.2">
      <c r="A13365" t="s">
        <v>24829</v>
      </c>
    </row>
    <row r="13366" spans="1:1" x14ac:dyDescent="0.2">
      <c r="A13366" t="s">
        <v>24830</v>
      </c>
    </row>
    <row r="13367" spans="1:1" x14ac:dyDescent="0.2">
      <c r="A13367" t="s">
        <v>24831</v>
      </c>
    </row>
    <row r="13368" spans="1:1" x14ac:dyDescent="0.2">
      <c r="A13368" t="s">
        <v>24832</v>
      </c>
    </row>
    <row r="13369" spans="1:1" x14ac:dyDescent="0.2">
      <c r="A13369" t="s">
        <v>24833</v>
      </c>
    </row>
    <row r="13370" spans="1:1" x14ac:dyDescent="0.2">
      <c r="A13370" t="s">
        <v>24834</v>
      </c>
    </row>
    <row r="13371" spans="1:1" x14ac:dyDescent="0.2">
      <c r="A13371" t="s">
        <v>24835</v>
      </c>
    </row>
    <row r="13372" spans="1:1" x14ac:dyDescent="0.2">
      <c r="A13372" t="s">
        <v>24836</v>
      </c>
    </row>
    <row r="13373" spans="1:1" x14ac:dyDescent="0.2">
      <c r="A13373" t="s">
        <v>24837</v>
      </c>
    </row>
    <row r="13374" spans="1:1" x14ac:dyDescent="0.2">
      <c r="A13374" t="s">
        <v>24838</v>
      </c>
    </row>
    <row r="13375" spans="1:1" x14ac:dyDescent="0.2">
      <c r="A13375" t="s">
        <v>24839</v>
      </c>
    </row>
    <row r="13376" spans="1:1" x14ac:dyDescent="0.2">
      <c r="A13376" t="s">
        <v>24840</v>
      </c>
    </row>
    <row r="13377" spans="1:1" x14ac:dyDescent="0.2">
      <c r="A13377" t="s">
        <v>24841</v>
      </c>
    </row>
    <row r="13378" spans="1:1" x14ac:dyDescent="0.2">
      <c r="A13378" t="s">
        <v>24842</v>
      </c>
    </row>
    <row r="13379" spans="1:1" x14ac:dyDescent="0.2">
      <c r="A13379" t="s">
        <v>24843</v>
      </c>
    </row>
    <row r="13380" spans="1:1" x14ac:dyDescent="0.2">
      <c r="A13380" t="s">
        <v>24844</v>
      </c>
    </row>
    <row r="13381" spans="1:1" x14ac:dyDescent="0.2">
      <c r="A13381" t="s">
        <v>24845</v>
      </c>
    </row>
    <row r="13382" spans="1:1" x14ac:dyDescent="0.2">
      <c r="A13382" t="s">
        <v>24846</v>
      </c>
    </row>
    <row r="13383" spans="1:1" x14ac:dyDescent="0.2">
      <c r="A13383" t="s">
        <v>24847</v>
      </c>
    </row>
    <row r="13384" spans="1:1" x14ac:dyDescent="0.2">
      <c r="A13384" t="s">
        <v>24848</v>
      </c>
    </row>
    <row r="13385" spans="1:1" x14ac:dyDescent="0.2">
      <c r="A13385" t="s">
        <v>24849</v>
      </c>
    </row>
    <row r="13386" spans="1:1" x14ac:dyDescent="0.2">
      <c r="A13386" t="s">
        <v>24850</v>
      </c>
    </row>
    <row r="13387" spans="1:1" x14ac:dyDescent="0.2">
      <c r="A13387" t="s">
        <v>24851</v>
      </c>
    </row>
    <row r="13388" spans="1:1" x14ac:dyDescent="0.2">
      <c r="A13388" t="s">
        <v>24852</v>
      </c>
    </row>
    <row r="13389" spans="1:1" x14ac:dyDescent="0.2">
      <c r="A13389" t="s">
        <v>24853</v>
      </c>
    </row>
    <row r="13390" spans="1:1" x14ac:dyDescent="0.2">
      <c r="A13390" t="s">
        <v>24854</v>
      </c>
    </row>
    <row r="13391" spans="1:1" x14ac:dyDescent="0.2">
      <c r="A13391" t="s">
        <v>24855</v>
      </c>
    </row>
    <row r="13392" spans="1:1" x14ac:dyDescent="0.2">
      <c r="A13392" t="s">
        <v>24856</v>
      </c>
    </row>
    <row r="13393" spans="1:1" x14ac:dyDescent="0.2">
      <c r="A13393" t="s">
        <v>24857</v>
      </c>
    </row>
    <row r="13394" spans="1:1" x14ac:dyDescent="0.2">
      <c r="A13394" t="s">
        <v>24858</v>
      </c>
    </row>
    <row r="13395" spans="1:1" x14ac:dyDescent="0.2">
      <c r="A13395" t="s">
        <v>24859</v>
      </c>
    </row>
    <row r="13396" spans="1:1" x14ac:dyDescent="0.2">
      <c r="A13396" t="s">
        <v>24860</v>
      </c>
    </row>
    <row r="13397" spans="1:1" x14ac:dyDescent="0.2">
      <c r="A13397" t="s">
        <v>24861</v>
      </c>
    </row>
    <row r="13398" spans="1:1" x14ac:dyDescent="0.2">
      <c r="A13398" t="s">
        <v>24862</v>
      </c>
    </row>
    <row r="13399" spans="1:1" x14ac:dyDescent="0.2">
      <c r="A13399" t="s">
        <v>24863</v>
      </c>
    </row>
    <row r="13400" spans="1:1" x14ac:dyDescent="0.2">
      <c r="A13400" t="s">
        <v>24864</v>
      </c>
    </row>
    <row r="13401" spans="1:1" x14ac:dyDescent="0.2">
      <c r="A13401" t="s">
        <v>24865</v>
      </c>
    </row>
    <row r="13402" spans="1:1" x14ac:dyDescent="0.2">
      <c r="A13402" t="s">
        <v>24866</v>
      </c>
    </row>
    <row r="13403" spans="1:1" x14ac:dyDescent="0.2">
      <c r="A13403" t="s">
        <v>24867</v>
      </c>
    </row>
    <row r="13404" spans="1:1" x14ac:dyDescent="0.2">
      <c r="A13404" t="s">
        <v>24868</v>
      </c>
    </row>
    <row r="13405" spans="1:1" x14ac:dyDescent="0.2">
      <c r="A13405" t="s">
        <v>24869</v>
      </c>
    </row>
    <row r="13406" spans="1:1" x14ac:dyDescent="0.2">
      <c r="A13406" t="s">
        <v>24870</v>
      </c>
    </row>
    <row r="13407" spans="1:1" x14ac:dyDescent="0.2">
      <c r="A13407" t="s">
        <v>24871</v>
      </c>
    </row>
    <row r="13408" spans="1:1" x14ac:dyDescent="0.2">
      <c r="A13408" t="s">
        <v>24872</v>
      </c>
    </row>
    <row r="13409" spans="1:1" x14ac:dyDescent="0.2">
      <c r="A13409" t="s">
        <v>24873</v>
      </c>
    </row>
    <row r="13410" spans="1:1" x14ac:dyDescent="0.2">
      <c r="A13410" t="s">
        <v>24874</v>
      </c>
    </row>
    <row r="13411" spans="1:1" x14ac:dyDescent="0.2">
      <c r="A13411" t="s">
        <v>24875</v>
      </c>
    </row>
    <row r="13412" spans="1:1" x14ac:dyDescent="0.2">
      <c r="A13412" t="s">
        <v>24876</v>
      </c>
    </row>
    <row r="13413" spans="1:1" x14ac:dyDescent="0.2">
      <c r="A13413" t="s">
        <v>24877</v>
      </c>
    </row>
    <row r="13414" spans="1:1" x14ac:dyDescent="0.2">
      <c r="A13414" t="s">
        <v>24878</v>
      </c>
    </row>
    <row r="13415" spans="1:1" x14ac:dyDescent="0.2">
      <c r="A13415" t="s">
        <v>24879</v>
      </c>
    </row>
    <row r="13416" spans="1:1" x14ac:dyDescent="0.2">
      <c r="A13416" t="s">
        <v>24880</v>
      </c>
    </row>
    <row r="13417" spans="1:1" x14ac:dyDescent="0.2">
      <c r="A13417" t="s">
        <v>24881</v>
      </c>
    </row>
    <row r="13418" spans="1:1" x14ac:dyDescent="0.2">
      <c r="A13418" t="s">
        <v>24882</v>
      </c>
    </row>
    <row r="13419" spans="1:1" x14ac:dyDescent="0.2">
      <c r="A13419" t="s">
        <v>24883</v>
      </c>
    </row>
    <row r="13420" spans="1:1" x14ac:dyDescent="0.2">
      <c r="A13420" t="s">
        <v>24884</v>
      </c>
    </row>
    <row r="13421" spans="1:1" x14ac:dyDescent="0.2">
      <c r="A13421" t="s">
        <v>24885</v>
      </c>
    </row>
    <row r="13422" spans="1:1" x14ac:dyDescent="0.2">
      <c r="A13422" t="s">
        <v>24886</v>
      </c>
    </row>
    <row r="13423" spans="1:1" x14ac:dyDescent="0.2">
      <c r="A13423" t="s">
        <v>24887</v>
      </c>
    </row>
    <row r="13424" spans="1:1" x14ac:dyDescent="0.2">
      <c r="A13424" t="s">
        <v>24888</v>
      </c>
    </row>
    <row r="13425" spans="1:1" x14ac:dyDescent="0.2">
      <c r="A13425" t="s">
        <v>24889</v>
      </c>
    </row>
    <row r="13426" spans="1:1" x14ac:dyDescent="0.2">
      <c r="A13426" t="s">
        <v>24890</v>
      </c>
    </row>
    <row r="13427" spans="1:1" x14ac:dyDescent="0.2">
      <c r="A13427" t="s">
        <v>24891</v>
      </c>
    </row>
    <row r="13428" spans="1:1" x14ac:dyDescent="0.2">
      <c r="A13428" t="s">
        <v>24892</v>
      </c>
    </row>
    <row r="13429" spans="1:1" x14ac:dyDescent="0.2">
      <c r="A13429" t="s">
        <v>24893</v>
      </c>
    </row>
    <row r="13430" spans="1:1" x14ac:dyDescent="0.2">
      <c r="A13430" t="s">
        <v>24894</v>
      </c>
    </row>
    <row r="13431" spans="1:1" x14ac:dyDescent="0.2">
      <c r="A13431" t="s">
        <v>24895</v>
      </c>
    </row>
    <row r="13432" spans="1:1" x14ac:dyDescent="0.2">
      <c r="A13432" t="s">
        <v>24896</v>
      </c>
    </row>
    <row r="13433" spans="1:1" x14ac:dyDescent="0.2">
      <c r="A13433" t="s">
        <v>24897</v>
      </c>
    </row>
    <row r="13434" spans="1:1" x14ac:dyDescent="0.2">
      <c r="A13434" t="s">
        <v>24898</v>
      </c>
    </row>
    <row r="13435" spans="1:1" x14ac:dyDescent="0.2">
      <c r="A13435" t="s">
        <v>24899</v>
      </c>
    </row>
    <row r="13436" spans="1:1" x14ac:dyDescent="0.2">
      <c r="A13436" t="s">
        <v>24900</v>
      </c>
    </row>
    <row r="13437" spans="1:1" x14ac:dyDescent="0.2">
      <c r="A13437" t="s">
        <v>24901</v>
      </c>
    </row>
    <row r="13438" spans="1:1" x14ac:dyDescent="0.2">
      <c r="A13438" t="s">
        <v>24902</v>
      </c>
    </row>
    <row r="13439" spans="1:1" x14ac:dyDescent="0.2">
      <c r="A13439" t="s">
        <v>24903</v>
      </c>
    </row>
    <row r="13440" spans="1:1" x14ac:dyDescent="0.2">
      <c r="A13440" t="s">
        <v>24904</v>
      </c>
    </row>
    <row r="13441" spans="1:1" x14ac:dyDescent="0.2">
      <c r="A13441" t="s">
        <v>24905</v>
      </c>
    </row>
    <row r="13442" spans="1:1" x14ac:dyDescent="0.2">
      <c r="A13442" t="s">
        <v>24906</v>
      </c>
    </row>
    <row r="13443" spans="1:1" x14ac:dyDescent="0.2">
      <c r="A13443" t="s">
        <v>24907</v>
      </c>
    </row>
    <row r="13444" spans="1:1" x14ac:dyDescent="0.2">
      <c r="A13444" t="s">
        <v>24908</v>
      </c>
    </row>
    <row r="13445" spans="1:1" x14ac:dyDescent="0.2">
      <c r="A13445" t="s">
        <v>24909</v>
      </c>
    </row>
    <row r="13446" spans="1:1" x14ac:dyDescent="0.2">
      <c r="A13446" t="s">
        <v>24910</v>
      </c>
    </row>
    <row r="13447" spans="1:1" x14ac:dyDescent="0.2">
      <c r="A13447" t="s">
        <v>24911</v>
      </c>
    </row>
    <row r="13448" spans="1:1" x14ac:dyDescent="0.2">
      <c r="A13448" t="s">
        <v>24912</v>
      </c>
    </row>
    <row r="13449" spans="1:1" x14ac:dyDescent="0.2">
      <c r="A13449" t="s">
        <v>24913</v>
      </c>
    </row>
    <row r="13450" spans="1:1" x14ac:dyDescent="0.2">
      <c r="A13450" t="s">
        <v>24914</v>
      </c>
    </row>
    <row r="13451" spans="1:1" x14ac:dyDescent="0.2">
      <c r="A13451" t="s">
        <v>24915</v>
      </c>
    </row>
    <row r="13452" spans="1:1" x14ac:dyDescent="0.2">
      <c r="A13452" t="s">
        <v>24916</v>
      </c>
    </row>
    <row r="13453" spans="1:1" x14ac:dyDescent="0.2">
      <c r="A13453" t="s">
        <v>24917</v>
      </c>
    </row>
    <row r="13454" spans="1:1" x14ac:dyDescent="0.2">
      <c r="A13454" t="s">
        <v>24918</v>
      </c>
    </row>
    <row r="13455" spans="1:1" x14ac:dyDescent="0.2">
      <c r="A13455" t="s">
        <v>24919</v>
      </c>
    </row>
    <row r="13456" spans="1:1" x14ac:dyDescent="0.2">
      <c r="A13456" t="s">
        <v>24920</v>
      </c>
    </row>
    <row r="13457" spans="1:1" x14ac:dyDescent="0.2">
      <c r="A13457" t="s">
        <v>24921</v>
      </c>
    </row>
    <row r="13458" spans="1:1" x14ac:dyDescent="0.2">
      <c r="A13458" t="s">
        <v>24922</v>
      </c>
    </row>
    <row r="13459" spans="1:1" x14ac:dyDescent="0.2">
      <c r="A13459" t="s">
        <v>24923</v>
      </c>
    </row>
    <row r="13460" spans="1:1" x14ac:dyDescent="0.2">
      <c r="A13460" t="s">
        <v>24924</v>
      </c>
    </row>
    <row r="13461" spans="1:1" x14ac:dyDescent="0.2">
      <c r="A13461" t="s">
        <v>24925</v>
      </c>
    </row>
    <row r="13462" spans="1:1" x14ac:dyDescent="0.2">
      <c r="A13462" t="s">
        <v>24926</v>
      </c>
    </row>
    <row r="13463" spans="1:1" x14ac:dyDescent="0.2">
      <c r="A13463" t="s">
        <v>24927</v>
      </c>
    </row>
    <row r="13464" spans="1:1" x14ac:dyDescent="0.2">
      <c r="A13464" t="s">
        <v>24928</v>
      </c>
    </row>
    <row r="13465" spans="1:1" x14ac:dyDescent="0.2">
      <c r="A13465" t="s">
        <v>24929</v>
      </c>
    </row>
    <row r="13466" spans="1:1" x14ac:dyDescent="0.2">
      <c r="A13466" t="s">
        <v>24930</v>
      </c>
    </row>
    <row r="13467" spans="1:1" x14ac:dyDescent="0.2">
      <c r="A13467" t="s">
        <v>24931</v>
      </c>
    </row>
    <row r="13468" spans="1:1" x14ac:dyDescent="0.2">
      <c r="A13468" t="s">
        <v>24932</v>
      </c>
    </row>
    <row r="13469" spans="1:1" x14ac:dyDescent="0.2">
      <c r="A13469" t="s">
        <v>24933</v>
      </c>
    </row>
    <row r="13470" spans="1:1" x14ac:dyDescent="0.2">
      <c r="A13470" t="s">
        <v>24934</v>
      </c>
    </row>
    <row r="13471" spans="1:1" x14ac:dyDescent="0.2">
      <c r="A13471" t="s">
        <v>24935</v>
      </c>
    </row>
    <row r="13472" spans="1:1" x14ac:dyDescent="0.2">
      <c r="A13472" t="s">
        <v>24936</v>
      </c>
    </row>
    <row r="13473" spans="1:1" x14ac:dyDescent="0.2">
      <c r="A13473" t="s">
        <v>24937</v>
      </c>
    </row>
    <row r="13474" spans="1:1" x14ac:dyDescent="0.2">
      <c r="A13474" t="s">
        <v>24938</v>
      </c>
    </row>
    <row r="13475" spans="1:1" x14ac:dyDescent="0.2">
      <c r="A13475" t="s">
        <v>24939</v>
      </c>
    </row>
    <row r="13476" spans="1:1" x14ac:dyDescent="0.2">
      <c r="A13476" t="s">
        <v>24940</v>
      </c>
    </row>
    <row r="13477" spans="1:1" x14ac:dyDescent="0.2">
      <c r="A13477" t="s">
        <v>24941</v>
      </c>
    </row>
    <row r="13478" spans="1:1" x14ac:dyDescent="0.2">
      <c r="A13478" t="s">
        <v>24942</v>
      </c>
    </row>
    <row r="13479" spans="1:1" x14ac:dyDescent="0.2">
      <c r="A13479" t="s">
        <v>24943</v>
      </c>
    </row>
    <row r="13480" spans="1:1" x14ac:dyDescent="0.2">
      <c r="A13480" t="s">
        <v>24944</v>
      </c>
    </row>
    <row r="13481" spans="1:1" x14ac:dyDescent="0.2">
      <c r="A13481" t="s">
        <v>24945</v>
      </c>
    </row>
    <row r="13482" spans="1:1" x14ac:dyDescent="0.2">
      <c r="A13482" t="s">
        <v>24946</v>
      </c>
    </row>
    <row r="13483" spans="1:1" x14ac:dyDescent="0.2">
      <c r="A13483" t="s">
        <v>24947</v>
      </c>
    </row>
    <row r="13484" spans="1:1" x14ac:dyDescent="0.2">
      <c r="A13484" t="s">
        <v>24948</v>
      </c>
    </row>
    <row r="13485" spans="1:1" x14ac:dyDescent="0.2">
      <c r="A13485" t="s">
        <v>24949</v>
      </c>
    </row>
    <row r="13486" spans="1:1" x14ac:dyDescent="0.2">
      <c r="A13486" t="s">
        <v>24950</v>
      </c>
    </row>
    <row r="13487" spans="1:1" x14ac:dyDescent="0.2">
      <c r="A13487" t="s">
        <v>24951</v>
      </c>
    </row>
    <row r="13488" spans="1:1" x14ac:dyDescent="0.2">
      <c r="A13488" t="s">
        <v>24952</v>
      </c>
    </row>
    <row r="13489" spans="1:1" x14ac:dyDescent="0.2">
      <c r="A13489" t="s">
        <v>24953</v>
      </c>
    </row>
    <row r="13490" spans="1:1" x14ac:dyDescent="0.2">
      <c r="A13490" t="s">
        <v>24954</v>
      </c>
    </row>
    <row r="13491" spans="1:1" x14ac:dyDescent="0.2">
      <c r="A13491" t="s">
        <v>24955</v>
      </c>
    </row>
    <row r="13492" spans="1:1" x14ac:dyDescent="0.2">
      <c r="A13492" t="s">
        <v>24956</v>
      </c>
    </row>
    <row r="13493" spans="1:1" x14ac:dyDescent="0.2">
      <c r="A13493" t="s">
        <v>24957</v>
      </c>
    </row>
    <row r="13494" spans="1:1" x14ac:dyDescent="0.2">
      <c r="A13494" t="s">
        <v>24958</v>
      </c>
    </row>
    <row r="13495" spans="1:1" x14ac:dyDescent="0.2">
      <c r="A13495" t="s">
        <v>24959</v>
      </c>
    </row>
    <row r="13496" spans="1:1" x14ac:dyDescent="0.2">
      <c r="A13496" t="s">
        <v>24960</v>
      </c>
    </row>
    <row r="13497" spans="1:1" x14ac:dyDescent="0.2">
      <c r="A13497" t="s">
        <v>24961</v>
      </c>
    </row>
    <row r="13498" spans="1:1" x14ac:dyDescent="0.2">
      <c r="A13498" t="s">
        <v>24962</v>
      </c>
    </row>
    <row r="13499" spans="1:1" x14ac:dyDescent="0.2">
      <c r="A13499" t="s">
        <v>24963</v>
      </c>
    </row>
    <row r="13500" spans="1:1" x14ac:dyDescent="0.2">
      <c r="A13500" t="s">
        <v>24964</v>
      </c>
    </row>
    <row r="13501" spans="1:1" x14ac:dyDescent="0.2">
      <c r="A13501" t="s">
        <v>24965</v>
      </c>
    </row>
    <row r="13502" spans="1:1" x14ac:dyDescent="0.2">
      <c r="A13502" t="s">
        <v>24966</v>
      </c>
    </row>
    <row r="13503" spans="1:1" x14ac:dyDescent="0.2">
      <c r="A13503" t="s">
        <v>24967</v>
      </c>
    </row>
    <row r="13504" spans="1:1" x14ac:dyDescent="0.2">
      <c r="A13504" t="s">
        <v>24968</v>
      </c>
    </row>
    <row r="13505" spans="1:1" x14ac:dyDescent="0.2">
      <c r="A13505" t="s">
        <v>24969</v>
      </c>
    </row>
    <row r="13506" spans="1:1" x14ac:dyDescent="0.2">
      <c r="A13506" t="s">
        <v>24970</v>
      </c>
    </row>
    <row r="13507" spans="1:1" x14ac:dyDescent="0.2">
      <c r="A13507" t="s">
        <v>24971</v>
      </c>
    </row>
    <row r="13508" spans="1:1" x14ac:dyDescent="0.2">
      <c r="A13508" t="s">
        <v>24972</v>
      </c>
    </row>
    <row r="13509" spans="1:1" x14ac:dyDescent="0.2">
      <c r="A13509" t="s">
        <v>24973</v>
      </c>
    </row>
    <row r="13510" spans="1:1" x14ac:dyDescent="0.2">
      <c r="A13510" t="s">
        <v>24974</v>
      </c>
    </row>
    <row r="13511" spans="1:1" x14ac:dyDescent="0.2">
      <c r="A13511" t="s">
        <v>24975</v>
      </c>
    </row>
    <row r="13512" spans="1:1" x14ac:dyDescent="0.2">
      <c r="A13512" t="s">
        <v>24976</v>
      </c>
    </row>
    <row r="13513" spans="1:1" x14ac:dyDescent="0.2">
      <c r="A13513" t="s">
        <v>24977</v>
      </c>
    </row>
    <row r="13514" spans="1:1" x14ac:dyDescent="0.2">
      <c r="A13514" t="s">
        <v>24978</v>
      </c>
    </row>
    <row r="13515" spans="1:1" x14ac:dyDescent="0.2">
      <c r="A13515" t="s">
        <v>24979</v>
      </c>
    </row>
    <row r="13516" spans="1:1" x14ac:dyDescent="0.2">
      <c r="A13516" t="s">
        <v>24980</v>
      </c>
    </row>
    <row r="13517" spans="1:1" x14ac:dyDescent="0.2">
      <c r="A13517" t="s">
        <v>24981</v>
      </c>
    </row>
    <row r="13518" spans="1:1" x14ac:dyDescent="0.2">
      <c r="A13518" t="s">
        <v>24982</v>
      </c>
    </row>
    <row r="13519" spans="1:1" x14ac:dyDescent="0.2">
      <c r="A13519" t="s">
        <v>24983</v>
      </c>
    </row>
    <row r="13520" spans="1:1" x14ac:dyDescent="0.2">
      <c r="A13520" t="s">
        <v>24984</v>
      </c>
    </row>
    <row r="13521" spans="1:1" x14ac:dyDescent="0.2">
      <c r="A13521" t="s">
        <v>24985</v>
      </c>
    </row>
    <row r="13522" spans="1:1" x14ac:dyDescent="0.2">
      <c r="A13522" t="s">
        <v>24986</v>
      </c>
    </row>
    <row r="13523" spans="1:1" x14ac:dyDescent="0.2">
      <c r="A13523" t="s">
        <v>24987</v>
      </c>
    </row>
    <row r="13524" spans="1:1" x14ac:dyDescent="0.2">
      <c r="A13524" t="s">
        <v>24988</v>
      </c>
    </row>
    <row r="13525" spans="1:1" x14ac:dyDescent="0.2">
      <c r="A13525" t="s">
        <v>24989</v>
      </c>
    </row>
    <row r="13526" spans="1:1" x14ac:dyDescent="0.2">
      <c r="A13526" t="s">
        <v>24990</v>
      </c>
    </row>
    <row r="13527" spans="1:1" x14ac:dyDescent="0.2">
      <c r="A13527" t="s">
        <v>24991</v>
      </c>
    </row>
    <row r="13528" spans="1:1" x14ac:dyDescent="0.2">
      <c r="A13528" t="s">
        <v>24992</v>
      </c>
    </row>
    <row r="13529" spans="1:1" x14ac:dyDescent="0.2">
      <c r="A13529" t="s">
        <v>24993</v>
      </c>
    </row>
    <row r="13530" spans="1:1" x14ac:dyDescent="0.2">
      <c r="A13530" t="s">
        <v>24994</v>
      </c>
    </row>
    <row r="13531" spans="1:1" x14ac:dyDescent="0.2">
      <c r="A13531" t="s">
        <v>24995</v>
      </c>
    </row>
    <row r="13532" spans="1:1" x14ac:dyDescent="0.2">
      <c r="A13532" t="s">
        <v>24996</v>
      </c>
    </row>
    <row r="13533" spans="1:1" x14ac:dyDescent="0.2">
      <c r="A13533" t="s">
        <v>24997</v>
      </c>
    </row>
    <row r="13534" spans="1:1" x14ac:dyDescent="0.2">
      <c r="A13534" t="s">
        <v>24998</v>
      </c>
    </row>
    <row r="13535" spans="1:1" x14ac:dyDescent="0.2">
      <c r="A13535" t="s">
        <v>24999</v>
      </c>
    </row>
    <row r="13536" spans="1:1" x14ac:dyDescent="0.2">
      <c r="A13536" t="s">
        <v>25000</v>
      </c>
    </row>
    <row r="13537" spans="1:1" x14ac:dyDescent="0.2">
      <c r="A13537" t="s">
        <v>25001</v>
      </c>
    </row>
    <row r="13538" spans="1:1" x14ac:dyDescent="0.2">
      <c r="A13538" t="s">
        <v>25002</v>
      </c>
    </row>
    <row r="13539" spans="1:1" x14ac:dyDescent="0.2">
      <c r="A13539" t="s">
        <v>25003</v>
      </c>
    </row>
    <row r="13540" spans="1:1" x14ac:dyDescent="0.2">
      <c r="A13540" t="s">
        <v>25004</v>
      </c>
    </row>
    <row r="13541" spans="1:1" x14ac:dyDescent="0.2">
      <c r="A13541" t="s">
        <v>25005</v>
      </c>
    </row>
    <row r="13542" spans="1:1" x14ac:dyDescent="0.2">
      <c r="A13542" t="s">
        <v>25006</v>
      </c>
    </row>
    <row r="13543" spans="1:1" x14ac:dyDescent="0.2">
      <c r="A13543" t="s">
        <v>25007</v>
      </c>
    </row>
    <row r="13544" spans="1:1" x14ac:dyDescent="0.2">
      <c r="A13544" t="s">
        <v>25008</v>
      </c>
    </row>
    <row r="13545" spans="1:1" x14ac:dyDescent="0.2">
      <c r="A13545" t="s">
        <v>25009</v>
      </c>
    </row>
    <row r="13546" spans="1:1" x14ac:dyDescent="0.2">
      <c r="A13546" t="s">
        <v>25010</v>
      </c>
    </row>
    <row r="13547" spans="1:1" x14ac:dyDescent="0.2">
      <c r="A13547" t="s">
        <v>25011</v>
      </c>
    </row>
    <row r="13548" spans="1:1" x14ac:dyDescent="0.2">
      <c r="A13548" t="s">
        <v>25012</v>
      </c>
    </row>
    <row r="13549" spans="1:1" x14ac:dyDescent="0.2">
      <c r="A13549" t="s">
        <v>25013</v>
      </c>
    </row>
    <row r="13550" spans="1:1" x14ac:dyDescent="0.2">
      <c r="A13550" t="s">
        <v>25014</v>
      </c>
    </row>
    <row r="13551" spans="1:1" x14ac:dyDescent="0.2">
      <c r="A13551" t="s">
        <v>25015</v>
      </c>
    </row>
    <row r="13552" spans="1:1" x14ac:dyDescent="0.2">
      <c r="A13552" t="s">
        <v>25016</v>
      </c>
    </row>
    <row r="13553" spans="1:1" x14ac:dyDescent="0.2">
      <c r="A13553" t="s">
        <v>25017</v>
      </c>
    </row>
    <row r="13554" spans="1:1" x14ac:dyDescent="0.2">
      <c r="A13554" t="s">
        <v>25018</v>
      </c>
    </row>
    <row r="13555" spans="1:1" x14ac:dyDescent="0.2">
      <c r="A13555" t="s">
        <v>25019</v>
      </c>
    </row>
    <row r="13556" spans="1:1" x14ac:dyDescent="0.2">
      <c r="A13556" t="s">
        <v>25020</v>
      </c>
    </row>
    <row r="13557" spans="1:1" x14ac:dyDescent="0.2">
      <c r="A13557" t="s">
        <v>25021</v>
      </c>
    </row>
    <row r="13558" spans="1:1" x14ac:dyDescent="0.2">
      <c r="A13558" t="s">
        <v>25022</v>
      </c>
    </row>
    <row r="13559" spans="1:1" x14ac:dyDescent="0.2">
      <c r="A13559" t="s">
        <v>25023</v>
      </c>
    </row>
    <row r="13560" spans="1:1" x14ac:dyDescent="0.2">
      <c r="A13560" t="s">
        <v>25024</v>
      </c>
    </row>
    <row r="13561" spans="1:1" x14ac:dyDescent="0.2">
      <c r="A13561" t="s">
        <v>25025</v>
      </c>
    </row>
    <row r="13562" spans="1:1" x14ac:dyDescent="0.2">
      <c r="A13562" t="s">
        <v>25026</v>
      </c>
    </row>
    <row r="13563" spans="1:1" x14ac:dyDescent="0.2">
      <c r="A13563" t="s">
        <v>25027</v>
      </c>
    </row>
    <row r="13564" spans="1:1" x14ac:dyDescent="0.2">
      <c r="A13564" t="s">
        <v>25028</v>
      </c>
    </row>
    <row r="13565" spans="1:1" x14ac:dyDescent="0.2">
      <c r="A13565" t="s">
        <v>25029</v>
      </c>
    </row>
    <row r="13566" spans="1:1" x14ac:dyDescent="0.2">
      <c r="A13566" t="s">
        <v>25030</v>
      </c>
    </row>
    <row r="13567" spans="1:1" x14ac:dyDescent="0.2">
      <c r="A13567" t="s">
        <v>25031</v>
      </c>
    </row>
    <row r="13568" spans="1:1" x14ac:dyDescent="0.2">
      <c r="A13568" t="s">
        <v>25032</v>
      </c>
    </row>
    <row r="13569" spans="1:1" x14ac:dyDescent="0.2">
      <c r="A13569" t="s">
        <v>25033</v>
      </c>
    </row>
    <row r="13570" spans="1:1" x14ac:dyDescent="0.2">
      <c r="A13570" t="s">
        <v>25034</v>
      </c>
    </row>
    <row r="13571" spans="1:1" x14ac:dyDescent="0.2">
      <c r="A13571" t="s">
        <v>25035</v>
      </c>
    </row>
    <row r="13572" spans="1:1" x14ac:dyDescent="0.2">
      <c r="A13572" t="s">
        <v>25036</v>
      </c>
    </row>
    <row r="13573" spans="1:1" x14ac:dyDescent="0.2">
      <c r="A13573" t="s">
        <v>25037</v>
      </c>
    </row>
    <row r="13574" spans="1:1" x14ac:dyDescent="0.2">
      <c r="A13574" t="s">
        <v>25038</v>
      </c>
    </row>
    <row r="13575" spans="1:1" x14ac:dyDescent="0.2">
      <c r="A13575" t="s">
        <v>25039</v>
      </c>
    </row>
    <row r="13576" spans="1:1" x14ac:dyDescent="0.2">
      <c r="A13576" t="s">
        <v>25040</v>
      </c>
    </row>
    <row r="13577" spans="1:1" x14ac:dyDescent="0.2">
      <c r="A13577" t="s">
        <v>25041</v>
      </c>
    </row>
    <row r="13578" spans="1:1" x14ac:dyDescent="0.2">
      <c r="A13578" t="s">
        <v>25042</v>
      </c>
    </row>
    <row r="13579" spans="1:1" x14ac:dyDescent="0.2">
      <c r="A13579" t="s">
        <v>25043</v>
      </c>
    </row>
    <row r="13580" spans="1:1" x14ac:dyDescent="0.2">
      <c r="A13580" t="s">
        <v>25044</v>
      </c>
    </row>
    <row r="13581" spans="1:1" x14ac:dyDescent="0.2">
      <c r="A13581" t="s">
        <v>25045</v>
      </c>
    </row>
    <row r="13582" spans="1:1" x14ac:dyDescent="0.2">
      <c r="A13582" t="s">
        <v>25046</v>
      </c>
    </row>
    <row r="13583" spans="1:1" x14ac:dyDescent="0.2">
      <c r="A13583" t="s">
        <v>25047</v>
      </c>
    </row>
    <row r="13584" spans="1:1" x14ac:dyDescent="0.2">
      <c r="A13584" t="s">
        <v>25048</v>
      </c>
    </row>
    <row r="13585" spans="1:1" x14ac:dyDescent="0.2">
      <c r="A13585" t="s">
        <v>25049</v>
      </c>
    </row>
    <row r="13586" spans="1:1" x14ac:dyDescent="0.2">
      <c r="A13586" t="s">
        <v>25050</v>
      </c>
    </row>
    <row r="13587" spans="1:1" x14ac:dyDescent="0.2">
      <c r="A13587" t="s">
        <v>25051</v>
      </c>
    </row>
    <row r="13588" spans="1:1" x14ac:dyDescent="0.2">
      <c r="A13588" t="s">
        <v>25052</v>
      </c>
    </row>
    <row r="13589" spans="1:1" x14ac:dyDescent="0.2">
      <c r="A13589" t="s">
        <v>25053</v>
      </c>
    </row>
    <row r="13590" spans="1:1" x14ac:dyDescent="0.2">
      <c r="A13590" t="s">
        <v>25054</v>
      </c>
    </row>
    <row r="13591" spans="1:1" x14ac:dyDescent="0.2">
      <c r="A13591" t="s">
        <v>25055</v>
      </c>
    </row>
    <row r="13592" spans="1:1" x14ac:dyDescent="0.2">
      <c r="A13592" t="s">
        <v>25056</v>
      </c>
    </row>
    <row r="13593" spans="1:1" x14ac:dyDescent="0.2">
      <c r="A13593" t="s">
        <v>25057</v>
      </c>
    </row>
    <row r="13594" spans="1:1" x14ac:dyDescent="0.2">
      <c r="A13594" t="s">
        <v>25058</v>
      </c>
    </row>
    <row r="13595" spans="1:1" x14ac:dyDescent="0.2">
      <c r="A13595" t="s">
        <v>25059</v>
      </c>
    </row>
    <row r="13596" spans="1:1" x14ac:dyDescent="0.2">
      <c r="A13596" t="s">
        <v>25060</v>
      </c>
    </row>
    <row r="13597" spans="1:1" x14ac:dyDescent="0.2">
      <c r="A13597" t="s">
        <v>25061</v>
      </c>
    </row>
    <row r="13598" spans="1:1" x14ac:dyDescent="0.2">
      <c r="A13598" t="s">
        <v>25062</v>
      </c>
    </row>
    <row r="13599" spans="1:1" x14ac:dyDescent="0.2">
      <c r="A13599" t="s">
        <v>25063</v>
      </c>
    </row>
    <row r="13600" spans="1:1" x14ac:dyDescent="0.2">
      <c r="A13600" t="s">
        <v>25064</v>
      </c>
    </row>
    <row r="13601" spans="1:1" x14ac:dyDescent="0.2">
      <c r="A13601" t="s">
        <v>25065</v>
      </c>
    </row>
    <row r="13602" spans="1:1" x14ac:dyDescent="0.2">
      <c r="A13602" t="s">
        <v>25066</v>
      </c>
    </row>
    <row r="13603" spans="1:1" x14ac:dyDescent="0.2">
      <c r="A13603" t="s">
        <v>25067</v>
      </c>
    </row>
    <row r="13604" spans="1:1" x14ac:dyDescent="0.2">
      <c r="A13604" t="s">
        <v>25068</v>
      </c>
    </row>
    <row r="13605" spans="1:1" x14ac:dyDescent="0.2">
      <c r="A13605" t="s">
        <v>25069</v>
      </c>
    </row>
    <row r="13606" spans="1:1" x14ac:dyDescent="0.2">
      <c r="A13606" t="s">
        <v>25070</v>
      </c>
    </row>
    <row r="13607" spans="1:1" x14ac:dyDescent="0.2">
      <c r="A13607" t="s">
        <v>25071</v>
      </c>
    </row>
    <row r="13608" spans="1:1" x14ac:dyDescent="0.2">
      <c r="A13608" t="s">
        <v>25072</v>
      </c>
    </row>
    <row r="13609" spans="1:1" x14ac:dyDescent="0.2">
      <c r="A13609" t="s">
        <v>25073</v>
      </c>
    </row>
    <row r="13610" spans="1:1" x14ac:dyDescent="0.2">
      <c r="A13610" t="s">
        <v>25074</v>
      </c>
    </row>
    <row r="13611" spans="1:1" x14ac:dyDescent="0.2">
      <c r="A13611" t="s">
        <v>25075</v>
      </c>
    </row>
    <row r="13612" spans="1:1" x14ac:dyDescent="0.2">
      <c r="A13612" t="s">
        <v>25076</v>
      </c>
    </row>
    <row r="13613" spans="1:1" x14ac:dyDescent="0.2">
      <c r="A13613" t="s">
        <v>25077</v>
      </c>
    </row>
    <row r="13614" spans="1:1" x14ac:dyDescent="0.2">
      <c r="A13614" t="s">
        <v>25078</v>
      </c>
    </row>
    <row r="13615" spans="1:1" x14ac:dyDescent="0.2">
      <c r="A13615" t="s">
        <v>25079</v>
      </c>
    </row>
    <row r="13616" spans="1:1" x14ac:dyDescent="0.2">
      <c r="A13616" t="s">
        <v>25080</v>
      </c>
    </row>
    <row r="13617" spans="1:1" x14ac:dyDescent="0.2">
      <c r="A13617" t="s">
        <v>25081</v>
      </c>
    </row>
    <row r="13618" spans="1:1" x14ac:dyDescent="0.2">
      <c r="A13618" t="s">
        <v>25082</v>
      </c>
    </row>
    <row r="13619" spans="1:1" x14ac:dyDescent="0.2">
      <c r="A13619" t="s">
        <v>25083</v>
      </c>
    </row>
    <row r="13620" spans="1:1" x14ac:dyDescent="0.2">
      <c r="A13620" t="s">
        <v>25084</v>
      </c>
    </row>
    <row r="13621" spans="1:1" x14ac:dyDescent="0.2">
      <c r="A13621" t="s">
        <v>25085</v>
      </c>
    </row>
    <row r="13622" spans="1:1" x14ac:dyDescent="0.2">
      <c r="A13622" t="s">
        <v>25086</v>
      </c>
    </row>
    <row r="13623" spans="1:1" x14ac:dyDescent="0.2">
      <c r="A13623" t="s">
        <v>25087</v>
      </c>
    </row>
    <row r="13624" spans="1:1" x14ac:dyDescent="0.2">
      <c r="A13624" t="s">
        <v>25088</v>
      </c>
    </row>
    <row r="13625" spans="1:1" x14ac:dyDescent="0.2">
      <c r="A13625" t="s">
        <v>25089</v>
      </c>
    </row>
    <row r="13626" spans="1:1" x14ac:dyDescent="0.2">
      <c r="A13626" t="s">
        <v>25090</v>
      </c>
    </row>
    <row r="13627" spans="1:1" x14ac:dyDescent="0.2">
      <c r="A13627" t="s">
        <v>25091</v>
      </c>
    </row>
    <row r="13628" spans="1:1" x14ac:dyDescent="0.2">
      <c r="A13628" t="s">
        <v>25092</v>
      </c>
    </row>
    <row r="13629" spans="1:1" x14ac:dyDescent="0.2">
      <c r="A13629" t="s">
        <v>25093</v>
      </c>
    </row>
    <row r="13630" spans="1:1" x14ac:dyDescent="0.2">
      <c r="A13630" t="s">
        <v>25094</v>
      </c>
    </row>
    <row r="13631" spans="1:1" x14ac:dyDescent="0.2">
      <c r="A13631" t="s">
        <v>25095</v>
      </c>
    </row>
    <row r="13632" spans="1:1" x14ac:dyDescent="0.2">
      <c r="A13632" t="s">
        <v>25096</v>
      </c>
    </row>
    <row r="13633" spans="1:1" x14ac:dyDescent="0.2">
      <c r="A13633" t="s">
        <v>25097</v>
      </c>
    </row>
    <row r="13634" spans="1:1" x14ac:dyDescent="0.2">
      <c r="A13634" t="s">
        <v>25098</v>
      </c>
    </row>
    <row r="13635" spans="1:1" x14ac:dyDescent="0.2">
      <c r="A13635" t="s">
        <v>25099</v>
      </c>
    </row>
    <row r="13636" spans="1:1" x14ac:dyDescent="0.2">
      <c r="A13636" t="s">
        <v>25100</v>
      </c>
    </row>
    <row r="13637" spans="1:1" x14ac:dyDescent="0.2">
      <c r="A13637" t="s">
        <v>25101</v>
      </c>
    </row>
    <row r="13638" spans="1:1" x14ac:dyDescent="0.2">
      <c r="A13638" t="s">
        <v>25102</v>
      </c>
    </row>
    <row r="13639" spans="1:1" x14ac:dyDescent="0.2">
      <c r="A13639" t="s">
        <v>25103</v>
      </c>
    </row>
    <row r="13640" spans="1:1" x14ac:dyDescent="0.2">
      <c r="A13640" t="s">
        <v>25104</v>
      </c>
    </row>
    <row r="13641" spans="1:1" x14ac:dyDescent="0.2">
      <c r="A13641" t="s">
        <v>25105</v>
      </c>
    </row>
    <row r="13642" spans="1:1" x14ac:dyDescent="0.2">
      <c r="A13642" t="s">
        <v>25106</v>
      </c>
    </row>
    <row r="13643" spans="1:1" x14ac:dyDescent="0.2">
      <c r="A13643" t="s">
        <v>25107</v>
      </c>
    </row>
    <row r="13644" spans="1:1" x14ac:dyDescent="0.2">
      <c r="A13644" t="s">
        <v>25108</v>
      </c>
    </row>
    <row r="13645" spans="1:1" x14ac:dyDescent="0.2">
      <c r="A13645" t="s">
        <v>25109</v>
      </c>
    </row>
    <row r="13646" spans="1:1" x14ac:dyDescent="0.2">
      <c r="A13646" t="s">
        <v>25110</v>
      </c>
    </row>
    <row r="13647" spans="1:1" x14ac:dyDescent="0.2">
      <c r="A13647" t="s">
        <v>25111</v>
      </c>
    </row>
    <row r="13648" spans="1:1" x14ac:dyDescent="0.2">
      <c r="A13648" t="s">
        <v>25112</v>
      </c>
    </row>
    <row r="13649" spans="1:1" x14ac:dyDescent="0.2">
      <c r="A13649" t="s">
        <v>25113</v>
      </c>
    </row>
    <row r="13650" spans="1:1" x14ac:dyDescent="0.2">
      <c r="A13650" t="s">
        <v>25114</v>
      </c>
    </row>
    <row r="13651" spans="1:1" x14ac:dyDescent="0.2">
      <c r="A13651" t="s">
        <v>25115</v>
      </c>
    </row>
    <row r="13652" spans="1:1" x14ac:dyDescent="0.2">
      <c r="A13652" t="s">
        <v>25116</v>
      </c>
    </row>
    <row r="13653" spans="1:1" x14ac:dyDescent="0.2">
      <c r="A13653" t="s">
        <v>25117</v>
      </c>
    </row>
    <row r="13654" spans="1:1" x14ac:dyDescent="0.2">
      <c r="A13654" t="s">
        <v>25118</v>
      </c>
    </row>
    <row r="13655" spans="1:1" x14ac:dyDescent="0.2">
      <c r="A13655" t="s">
        <v>25119</v>
      </c>
    </row>
    <row r="13656" spans="1:1" x14ac:dyDescent="0.2">
      <c r="A13656" t="s">
        <v>25120</v>
      </c>
    </row>
    <row r="13657" spans="1:1" x14ac:dyDescent="0.2">
      <c r="A13657" t="s">
        <v>25121</v>
      </c>
    </row>
    <row r="13658" spans="1:1" x14ac:dyDescent="0.2">
      <c r="A13658" t="s">
        <v>25122</v>
      </c>
    </row>
    <row r="13659" spans="1:1" x14ac:dyDescent="0.2">
      <c r="A13659" t="s">
        <v>25123</v>
      </c>
    </row>
    <row r="13660" spans="1:1" x14ac:dyDescent="0.2">
      <c r="A13660" t="s">
        <v>25124</v>
      </c>
    </row>
    <row r="13661" spans="1:1" x14ac:dyDescent="0.2">
      <c r="A13661" t="s">
        <v>25125</v>
      </c>
    </row>
    <row r="13662" spans="1:1" x14ac:dyDescent="0.2">
      <c r="A13662" t="s">
        <v>25126</v>
      </c>
    </row>
    <row r="13663" spans="1:1" x14ac:dyDescent="0.2">
      <c r="A13663" t="s">
        <v>25127</v>
      </c>
    </row>
    <row r="13664" spans="1:1" x14ac:dyDescent="0.2">
      <c r="A13664" t="s">
        <v>25128</v>
      </c>
    </row>
    <row r="13665" spans="1:1" x14ac:dyDescent="0.2">
      <c r="A13665" t="s">
        <v>25129</v>
      </c>
    </row>
    <row r="13666" spans="1:1" x14ac:dyDescent="0.2">
      <c r="A13666" t="s">
        <v>25130</v>
      </c>
    </row>
    <row r="13667" spans="1:1" x14ac:dyDescent="0.2">
      <c r="A13667" t="s">
        <v>25131</v>
      </c>
    </row>
    <row r="13668" spans="1:1" x14ac:dyDescent="0.2">
      <c r="A13668" t="s">
        <v>25132</v>
      </c>
    </row>
    <row r="13669" spans="1:1" x14ac:dyDescent="0.2">
      <c r="A13669" t="s">
        <v>25133</v>
      </c>
    </row>
    <row r="13670" spans="1:1" x14ac:dyDescent="0.2">
      <c r="A13670" t="s">
        <v>25134</v>
      </c>
    </row>
    <row r="13671" spans="1:1" x14ac:dyDescent="0.2">
      <c r="A13671" t="s">
        <v>25135</v>
      </c>
    </row>
    <row r="13672" spans="1:1" x14ac:dyDescent="0.2">
      <c r="A13672" t="s">
        <v>25136</v>
      </c>
    </row>
    <row r="13673" spans="1:1" x14ac:dyDescent="0.2">
      <c r="A13673" t="s">
        <v>25137</v>
      </c>
    </row>
    <row r="13674" spans="1:1" x14ac:dyDescent="0.2">
      <c r="A13674" t="s">
        <v>25138</v>
      </c>
    </row>
    <row r="13675" spans="1:1" x14ac:dyDescent="0.2">
      <c r="A13675" t="s">
        <v>25139</v>
      </c>
    </row>
    <row r="13676" spans="1:1" x14ac:dyDescent="0.2">
      <c r="A13676" t="s">
        <v>25140</v>
      </c>
    </row>
    <row r="13677" spans="1:1" x14ac:dyDescent="0.2">
      <c r="A13677" t="s">
        <v>25141</v>
      </c>
    </row>
    <row r="13678" spans="1:1" x14ac:dyDescent="0.2">
      <c r="A13678" t="s">
        <v>25142</v>
      </c>
    </row>
    <row r="13679" spans="1:1" x14ac:dyDescent="0.2">
      <c r="A13679" t="s">
        <v>25143</v>
      </c>
    </row>
    <row r="13680" spans="1:1" x14ac:dyDescent="0.2">
      <c r="A13680" t="s">
        <v>25144</v>
      </c>
    </row>
    <row r="13681" spans="1:1" x14ac:dyDescent="0.2">
      <c r="A13681" t="s">
        <v>25145</v>
      </c>
    </row>
    <row r="13682" spans="1:1" x14ac:dyDescent="0.2">
      <c r="A13682" t="s">
        <v>25146</v>
      </c>
    </row>
    <row r="13683" spans="1:1" x14ac:dyDescent="0.2">
      <c r="A13683" t="s">
        <v>25147</v>
      </c>
    </row>
    <row r="13684" spans="1:1" x14ac:dyDescent="0.2">
      <c r="A13684" t="s">
        <v>25148</v>
      </c>
    </row>
    <row r="13685" spans="1:1" x14ac:dyDescent="0.2">
      <c r="A13685" t="s">
        <v>25149</v>
      </c>
    </row>
    <row r="13686" spans="1:1" x14ac:dyDescent="0.2">
      <c r="A13686" t="s">
        <v>25150</v>
      </c>
    </row>
    <row r="13687" spans="1:1" x14ac:dyDescent="0.2">
      <c r="A13687" t="s">
        <v>25151</v>
      </c>
    </row>
    <row r="13688" spans="1:1" x14ac:dyDescent="0.2">
      <c r="A13688" t="s">
        <v>25152</v>
      </c>
    </row>
    <row r="13689" spans="1:1" x14ac:dyDescent="0.2">
      <c r="A13689" t="s">
        <v>25153</v>
      </c>
    </row>
    <row r="13690" spans="1:1" x14ac:dyDescent="0.2">
      <c r="A13690" t="s">
        <v>25154</v>
      </c>
    </row>
    <row r="13691" spans="1:1" x14ac:dyDescent="0.2">
      <c r="A13691" t="s">
        <v>25155</v>
      </c>
    </row>
    <row r="13692" spans="1:1" x14ac:dyDescent="0.2">
      <c r="A13692" t="s">
        <v>25156</v>
      </c>
    </row>
    <row r="13693" spans="1:1" x14ac:dyDescent="0.2">
      <c r="A13693" t="s">
        <v>25157</v>
      </c>
    </row>
    <row r="13694" spans="1:1" x14ac:dyDescent="0.2">
      <c r="A13694" t="s">
        <v>25158</v>
      </c>
    </row>
    <row r="13695" spans="1:1" x14ac:dyDescent="0.2">
      <c r="A13695" t="s">
        <v>25159</v>
      </c>
    </row>
    <row r="13696" spans="1:1" x14ac:dyDescent="0.2">
      <c r="A13696" t="s">
        <v>25160</v>
      </c>
    </row>
    <row r="13697" spans="1:1" x14ac:dyDescent="0.2">
      <c r="A13697" t="s">
        <v>25161</v>
      </c>
    </row>
    <row r="13698" spans="1:1" x14ac:dyDescent="0.2">
      <c r="A13698" t="s">
        <v>25162</v>
      </c>
    </row>
    <row r="13699" spans="1:1" x14ac:dyDescent="0.2">
      <c r="A13699" t="s">
        <v>25163</v>
      </c>
    </row>
    <row r="13700" spans="1:1" x14ac:dyDescent="0.2">
      <c r="A13700" t="s">
        <v>25164</v>
      </c>
    </row>
    <row r="13701" spans="1:1" x14ac:dyDescent="0.2">
      <c r="A13701" t="s">
        <v>25165</v>
      </c>
    </row>
    <row r="13702" spans="1:1" x14ac:dyDescent="0.2">
      <c r="A13702" t="s">
        <v>25166</v>
      </c>
    </row>
    <row r="13703" spans="1:1" x14ac:dyDescent="0.2">
      <c r="A13703" t="s">
        <v>25167</v>
      </c>
    </row>
    <row r="13704" spans="1:1" x14ac:dyDescent="0.2">
      <c r="A13704" t="s">
        <v>25168</v>
      </c>
    </row>
    <row r="13705" spans="1:1" x14ac:dyDescent="0.2">
      <c r="A13705" t="s">
        <v>25169</v>
      </c>
    </row>
    <row r="13706" spans="1:1" x14ac:dyDescent="0.2">
      <c r="A13706" t="s">
        <v>25170</v>
      </c>
    </row>
    <row r="13707" spans="1:1" x14ac:dyDescent="0.2">
      <c r="A13707" t="s">
        <v>25171</v>
      </c>
    </row>
    <row r="13708" spans="1:1" x14ac:dyDescent="0.2">
      <c r="A13708" t="s">
        <v>25172</v>
      </c>
    </row>
    <row r="13709" spans="1:1" x14ac:dyDescent="0.2">
      <c r="A13709" t="s">
        <v>25173</v>
      </c>
    </row>
    <row r="13710" spans="1:1" x14ac:dyDescent="0.2">
      <c r="A13710" t="s">
        <v>25174</v>
      </c>
    </row>
    <row r="13711" spans="1:1" x14ac:dyDescent="0.2">
      <c r="A13711" t="s">
        <v>25175</v>
      </c>
    </row>
    <row r="13712" spans="1:1" x14ac:dyDescent="0.2">
      <c r="A13712" t="s">
        <v>25176</v>
      </c>
    </row>
    <row r="13713" spans="1:1" x14ac:dyDescent="0.2">
      <c r="A13713" t="s">
        <v>25177</v>
      </c>
    </row>
    <row r="13714" spans="1:1" x14ac:dyDescent="0.2">
      <c r="A13714" t="s">
        <v>25178</v>
      </c>
    </row>
    <row r="13715" spans="1:1" x14ac:dyDescent="0.2">
      <c r="A13715" t="s">
        <v>25179</v>
      </c>
    </row>
    <row r="13716" spans="1:1" x14ac:dyDescent="0.2">
      <c r="A13716" t="s">
        <v>25180</v>
      </c>
    </row>
    <row r="13717" spans="1:1" x14ac:dyDescent="0.2">
      <c r="A13717" t="s">
        <v>25181</v>
      </c>
    </row>
    <row r="13718" spans="1:1" x14ac:dyDescent="0.2">
      <c r="A13718" t="s">
        <v>25182</v>
      </c>
    </row>
    <row r="13719" spans="1:1" x14ac:dyDescent="0.2">
      <c r="A13719" t="s">
        <v>25183</v>
      </c>
    </row>
    <row r="13720" spans="1:1" x14ac:dyDescent="0.2">
      <c r="A13720" t="s">
        <v>25184</v>
      </c>
    </row>
    <row r="13721" spans="1:1" x14ac:dyDescent="0.2">
      <c r="A13721" t="s">
        <v>25185</v>
      </c>
    </row>
    <row r="13722" spans="1:1" x14ac:dyDescent="0.2">
      <c r="A13722" t="s">
        <v>25186</v>
      </c>
    </row>
    <row r="13723" spans="1:1" x14ac:dyDescent="0.2">
      <c r="A13723" t="s">
        <v>25187</v>
      </c>
    </row>
    <row r="13724" spans="1:1" x14ac:dyDescent="0.2">
      <c r="A13724" t="s">
        <v>25188</v>
      </c>
    </row>
    <row r="13725" spans="1:1" x14ac:dyDescent="0.2">
      <c r="A13725" t="s">
        <v>25189</v>
      </c>
    </row>
    <row r="13726" spans="1:1" x14ac:dyDescent="0.2">
      <c r="A13726" t="s">
        <v>25190</v>
      </c>
    </row>
    <row r="13727" spans="1:1" x14ac:dyDescent="0.2">
      <c r="A13727" t="s">
        <v>25191</v>
      </c>
    </row>
    <row r="13728" spans="1:1" x14ac:dyDescent="0.2">
      <c r="A13728" t="s">
        <v>25192</v>
      </c>
    </row>
    <row r="13729" spans="1:1" x14ac:dyDescent="0.2">
      <c r="A13729" t="s">
        <v>25193</v>
      </c>
    </row>
    <row r="13730" spans="1:1" x14ac:dyDescent="0.2">
      <c r="A13730" t="s">
        <v>25194</v>
      </c>
    </row>
    <row r="13731" spans="1:1" x14ac:dyDescent="0.2">
      <c r="A13731" t="s">
        <v>25195</v>
      </c>
    </row>
    <row r="13732" spans="1:1" x14ac:dyDescent="0.2">
      <c r="A13732" t="s">
        <v>25196</v>
      </c>
    </row>
    <row r="13733" spans="1:1" x14ac:dyDescent="0.2">
      <c r="A13733" t="s">
        <v>25197</v>
      </c>
    </row>
    <row r="13734" spans="1:1" x14ac:dyDescent="0.2">
      <c r="A13734" t="s">
        <v>25198</v>
      </c>
    </row>
    <row r="13735" spans="1:1" x14ac:dyDescent="0.2">
      <c r="A13735" t="s">
        <v>25199</v>
      </c>
    </row>
    <row r="13736" spans="1:1" x14ac:dyDescent="0.2">
      <c r="A13736" t="s">
        <v>25200</v>
      </c>
    </row>
    <row r="13737" spans="1:1" x14ac:dyDescent="0.2">
      <c r="A13737" t="s">
        <v>25201</v>
      </c>
    </row>
    <row r="13738" spans="1:1" x14ac:dyDescent="0.2">
      <c r="A13738" t="s">
        <v>25202</v>
      </c>
    </row>
    <row r="13739" spans="1:1" x14ac:dyDescent="0.2">
      <c r="A13739" t="s">
        <v>25203</v>
      </c>
    </row>
    <row r="13740" spans="1:1" x14ac:dyDescent="0.2">
      <c r="A13740" t="s">
        <v>25204</v>
      </c>
    </row>
    <row r="13741" spans="1:1" x14ac:dyDescent="0.2">
      <c r="A13741" t="s">
        <v>25205</v>
      </c>
    </row>
    <row r="13742" spans="1:1" x14ac:dyDescent="0.2">
      <c r="A13742" t="s">
        <v>25206</v>
      </c>
    </row>
    <row r="13743" spans="1:1" x14ac:dyDescent="0.2">
      <c r="A13743" t="s">
        <v>25207</v>
      </c>
    </row>
    <row r="13744" spans="1:1" x14ac:dyDescent="0.2">
      <c r="A13744" t="s">
        <v>25208</v>
      </c>
    </row>
    <row r="13745" spans="1:1" x14ac:dyDescent="0.2">
      <c r="A13745" t="s">
        <v>25209</v>
      </c>
    </row>
    <row r="13746" spans="1:1" x14ac:dyDescent="0.2">
      <c r="A13746" t="s">
        <v>25210</v>
      </c>
    </row>
    <row r="13747" spans="1:1" x14ac:dyDescent="0.2">
      <c r="A13747" t="s">
        <v>25211</v>
      </c>
    </row>
    <row r="13748" spans="1:1" x14ac:dyDescent="0.2">
      <c r="A13748" t="s">
        <v>25212</v>
      </c>
    </row>
    <row r="13749" spans="1:1" x14ac:dyDescent="0.2">
      <c r="A13749" t="s">
        <v>25213</v>
      </c>
    </row>
    <row r="13750" spans="1:1" x14ac:dyDescent="0.2">
      <c r="A13750" t="s">
        <v>25214</v>
      </c>
    </row>
    <row r="13751" spans="1:1" x14ac:dyDescent="0.2">
      <c r="A13751" t="s">
        <v>25215</v>
      </c>
    </row>
    <row r="13752" spans="1:1" x14ac:dyDescent="0.2">
      <c r="A13752" t="s">
        <v>25216</v>
      </c>
    </row>
    <row r="13753" spans="1:1" x14ac:dyDescent="0.2">
      <c r="A13753" t="s">
        <v>25217</v>
      </c>
    </row>
    <row r="13754" spans="1:1" x14ac:dyDescent="0.2">
      <c r="A13754" t="s">
        <v>25218</v>
      </c>
    </row>
    <row r="13755" spans="1:1" x14ac:dyDescent="0.2">
      <c r="A13755" t="s">
        <v>25219</v>
      </c>
    </row>
    <row r="13756" spans="1:1" x14ac:dyDescent="0.2">
      <c r="A13756" t="s">
        <v>25220</v>
      </c>
    </row>
    <row r="13757" spans="1:1" x14ac:dyDescent="0.2">
      <c r="A13757" t="s">
        <v>25221</v>
      </c>
    </row>
    <row r="13758" spans="1:1" x14ac:dyDescent="0.2">
      <c r="A13758" t="s">
        <v>25222</v>
      </c>
    </row>
    <row r="13759" spans="1:1" x14ac:dyDescent="0.2">
      <c r="A13759" t="s">
        <v>25223</v>
      </c>
    </row>
    <row r="13760" spans="1:1" x14ac:dyDescent="0.2">
      <c r="A13760" t="s">
        <v>25224</v>
      </c>
    </row>
    <row r="13761" spans="1:1" x14ac:dyDescent="0.2">
      <c r="A13761" t="s">
        <v>25225</v>
      </c>
    </row>
    <row r="13762" spans="1:1" x14ac:dyDescent="0.2">
      <c r="A13762" t="s">
        <v>25226</v>
      </c>
    </row>
    <row r="13763" spans="1:1" x14ac:dyDescent="0.2">
      <c r="A13763" t="s">
        <v>25227</v>
      </c>
    </row>
    <row r="13764" spans="1:1" x14ac:dyDescent="0.2">
      <c r="A13764" t="s">
        <v>25228</v>
      </c>
    </row>
    <row r="13765" spans="1:1" x14ac:dyDescent="0.2">
      <c r="A13765" t="s">
        <v>25229</v>
      </c>
    </row>
    <row r="13766" spans="1:1" x14ac:dyDescent="0.2">
      <c r="A13766" t="s">
        <v>25230</v>
      </c>
    </row>
    <row r="13767" spans="1:1" x14ac:dyDescent="0.2">
      <c r="A13767" t="s">
        <v>25231</v>
      </c>
    </row>
    <row r="13768" spans="1:1" x14ac:dyDescent="0.2">
      <c r="A13768" t="s">
        <v>25232</v>
      </c>
    </row>
    <row r="13769" spans="1:1" x14ac:dyDescent="0.2">
      <c r="A13769" t="s">
        <v>25233</v>
      </c>
    </row>
    <row r="13770" spans="1:1" x14ac:dyDescent="0.2">
      <c r="A13770" t="s">
        <v>25234</v>
      </c>
    </row>
    <row r="13771" spans="1:1" x14ac:dyDescent="0.2">
      <c r="A13771" t="s">
        <v>25235</v>
      </c>
    </row>
    <row r="13772" spans="1:1" x14ac:dyDescent="0.2">
      <c r="A13772" t="s">
        <v>25236</v>
      </c>
    </row>
    <row r="13773" spans="1:1" x14ac:dyDescent="0.2">
      <c r="A13773" t="s">
        <v>25237</v>
      </c>
    </row>
    <row r="13774" spans="1:1" x14ac:dyDescent="0.2">
      <c r="A13774" t="s">
        <v>25238</v>
      </c>
    </row>
    <row r="13775" spans="1:1" x14ac:dyDescent="0.2">
      <c r="A13775" t="s">
        <v>25239</v>
      </c>
    </row>
    <row r="13776" spans="1:1" x14ac:dyDescent="0.2">
      <c r="A13776" t="s">
        <v>25240</v>
      </c>
    </row>
    <row r="13777" spans="1:1" x14ac:dyDescent="0.2">
      <c r="A13777" t="s">
        <v>25241</v>
      </c>
    </row>
    <row r="13778" spans="1:1" x14ac:dyDescent="0.2">
      <c r="A13778" t="s">
        <v>25242</v>
      </c>
    </row>
    <row r="13779" spans="1:1" x14ac:dyDescent="0.2">
      <c r="A13779" t="s">
        <v>25243</v>
      </c>
    </row>
    <row r="13780" spans="1:1" x14ac:dyDescent="0.2">
      <c r="A13780" t="s">
        <v>25244</v>
      </c>
    </row>
    <row r="13781" spans="1:1" x14ac:dyDescent="0.2">
      <c r="A13781" t="s">
        <v>25245</v>
      </c>
    </row>
    <row r="13782" spans="1:1" x14ac:dyDescent="0.2">
      <c r="A13782" t="s">
        <v>25246</v>
      </c>
    </row>
    <row r="13783" spans="1:1" x14ac:dyDescent="0.2">
      <c r="A13783" t="s">
        <v>25247</v>
      </c>
    </row>
    <row r="13784" spans="1:1" x14ac:dyDescent="0.2">
      <c r="A13784" t="s">
        <v>25248</v>
      </c>
    </row>
    <row r="13785" spans="1:1" x14ac:dyDescent="0.2">
      <c r="A13785" t="s">
        <v>25249</v>
      </c>
    </row>
    <row r="13786" spans="1:1" x14ac:dyDescent="0.2">
      <c r="A13786" t="s">
        <v>25250</v>
      </c>
    </row>
    <row r="13787" spans="1:1" x14ac:dyDescent="0.2">
      <c r="A13787" t="s">
        <v>25251</v>
      </c>
    </row>
    <row r="13788" spans="1:1" x14ac:dyDescent="0.2">
      <c r="A13788" t="s">
        <v>25252</v>
      </c>
    </row>
    <row r="13789" spans="1:1" x14ac:dyDescent="0.2">
      <c r="A13789" t="s">
        <v>25253</v>
      </c>
    </row>
    <row r="13790" spans="1:1" x14ac:dyDescent="0.2">
      <c r="A13790" t="s">
        <v>25254</v>
      </c>
    </row>
    <row r="13791" spans="1:1" x14ac:dyDescent="0.2">
      <c r="A13791" t="s">
        <v>25255</v>
      </c>
    </row>
    <row r="13792" spans="1:1" x14ac:dyDescent="0.2">
      <c r="A13792" t="s">
        <v>25256</v>
      </c>
    </row>
    <row r="13793" spans="1:1" x14ac:dyDescent="0.2">
      <c r="A13793" t="s">
        <v>25257</v>
      </c>
    </row>
    <row r="13794" spans="1:1" x14ac:dyDescent="0.2">
      <c r="A13794" t="s">
        <v>25258</v>
      </c>
    </row>
    <row r="13795" spans="1:1" x14ac:dyDescent="0.2">
      <c r="A13795" t="s">
        <v>25259</v>
      </c>
    </row>
    <row r="13796" spans="1:1" x14ac:dyDescent="0.2">
      <c r="A13796" t="s">
        <v>25260</v>
      </c>
    </row>
    <row r="13797" spans="1:1" x14ac:dyDescent="0.2">
      <c r="A13797" t="s">
        <v>25261</v>
      </c>
    </row>
    <row r="13798" spans="1:1" x14ac:dyDescent="0.2">
      <c r="A13798" t="s">
        <v>25262</v>
      </c>
    </row>
    <row r="13799" spans="1:1" x14ac:dyDescent="0.2">
      <c r="A13799" t="s">
        <v>25263</v>
      </c>
    </row>
    <row r="13800" spans="1:1" x14ac:dyDescent="0.2">
      <c r="A13800" t="s">
        <v>25264</v>
      </c>
    </row>
    <row r="13801" spans="1:1" x14ac:dyDescent="0.2">
      <c r="A13801" t="s">
        <v>25265</v>
      </c>
    </row>
    <row r="13802" spans="1:1" x14ac:dyDescent="0.2">
      <c r="A13802" t="s">
        <v>25266</v>
      </c>
    </row>
    <row r="13803" spans="1:1" x14ac:dyDescent="0.2">
      <c r="A13803" t="s">
        <v>25267</v>
      </c>
    </row>
    <row r="13804" spans="1:1" x14ac:dyDescent="0.2">
      <c r="A13804" t="s">
        <v>25268</v>
      </c>
    </row>
    <row r="13805" spans="1:1" x14ac:dyDescent="0.2">
      <c r="A13805" t="s">
        <v>25269</v>
      </c>
    </row>
    <row r="13806" spans="1:1" x14ac:dyDescent="0.2">
      <c r="A13806" t="s">
        <v>25270</v>
      </c>
    </row>
    <row r="13807" spans="1:1" x14ac:dyDescent="0.2">
      <c r="A13807" t="s">
        <v>25271</v>
      </c>
    </row>
    <row r="13808" spans="1:1" x14ac:dyDescent="0.2">
      <c r="A13808" t="s">
        <v>25272</v>
      </c>
    </row>
    <row r="13809" spans="1:1" x14ac:dyDescent="0.2">
      <c r="A13809" t="s">
        <v>25273</v>
      </c>
    </row>
    <row r="13810" spans="1:1" x14ac:dyDescent="0.2">
      <c r="A13810" t="s">
        <v>25274</v>
      </c>
    </row>
    <row r="13811" spans="1:1" x14ac:dyDescent="0.2">
      <c r="A13811" t="s">
        <v>25275</v>
      </c>
    </row>
    <row r="13812" spans="1:1" x14ac:dyDescent="0.2">
      <c r="A13812" t="s">
        <v>25276</v>
      </c>
    </row>
    <row r="13813" spans="1:1" x14ac:dyDescent="0.2">
      <c r="A13813" t="s">
        <v>25277</v>
      </c>
    </row>
    <row r="13814" spans="1:1" x14ac:dyDescent="0.2">
      <c r="A13814" t="s">
        <v>25278</v>
      </c>
    </row>
    <row r="13815" spans="1:1" x14ac:dyDescent="0.2">
      <c r="A13815" t="s">
        <v>25279</v>
      </c>
    </row>
    <row r="13816" spans="1:1" x14ac:dyDescent="0.2">
      <c r="A13816" t="s">
        <v>25280</v>
      </c>
    </row>
    <row r="13817" spans="1:1" x14ac:dyDescent="0.2">
      <c r="A13817" t="s">
        <v>25281</v>
      </c>
    </row>
    <row r="13818" spans="1:1" x14ac:dyDescent="0.2">
      <c r="A13818" t="s">
        <v>25282</v>
      </c>
    </row>
    <row r="13819" spans="1:1" x14ac:dyDescent="0.2">
      <c r="A13819" t="s">
        <v>25283</v>
      </c>
    </row>
    <row r="13820" spans="1:1" x14ac:dyDescent="0.2">
      <c r="A13820" t="s">
        <v>25284</v>
      </c>
    </row>
    <row r="13821" spans="1:1" x14ac:dyDescent="0.2">
      <c r="A13821" t="s">
        <v>25285</v>
      </c>
    </row>
    <row r="13822" spans="1:1" x14ac:dyDescent="0.2">
      <c r="A13822" t="s">
        <v>25286</v>
      </c>
    </row>
    <row r="13823" spans="1:1" x14ac:dyDescent="0.2">
      <c r="A13823" t="s">
        <v>25287</v>
      </c>
    </row>
    <row r="13824" spans="1:1" x14ac:dyDescent="0.2">
      <c r="A13824" t="s">
        <v>25288</v>
      </c>
    </row>
    <row r="13825" spans="1:1" x14ac:dyDescent="0.2">
      <c r="A13825" t="s">
        <v>25289</v>
      </c>
    </row>
    <row r="13826" spans="1:1" x14ac:dyDescent="0.2">
      <c r="A13826" t="s">
        <v>25290</v>
      </c>
    </row>
    <row r="13827" spans="1:1" x14ac:dyDescent="0.2">
      <c r="A13827" t="s">
        <v>25291</v>
      </c>
    </row>
    <row r="13828" spans="1:1" x14ac:dyDescent="0.2">
      <c r="A13828" t="s">
        <v>25292</v>
      </c>
    </row>
    <row r="13829" spans="1:1" x14ac:dyDescent="0.2">
      <c r="A13829" t="s">
        <v>25293</v>
      </c>
    </row>
    <row r="13830" spans="1:1" x14ac:dyDescent="0.2">
      <c r="A13830" t="s">
        <v>25294</v>
      </c>
    </row>
    <row r="13831" spans="1:1" x14ac:dyDescent="0.2">
      <c r="A13831" t="s">
        <v>25295</v>
      </c>
    </row>
    <row r="13832" spans="1:1" x14ac:dyDescent="0.2">
      <c r="A13832" t="s">
        <v>25296</v>
      </c>
    </row>
    <row r="13833" spans="1:1" x14ac:dyDescent="0.2">
      <c r="A13833" t="s">
        <v>25297</v>
      </c>
    </row>
    <row r="13834" spans="1:1" x14ac:dyDescent="0.2">
      <c r="A13834" t="s">
        <v>25298</v>
      </c>
    </row>
    <row r="13835" spans="1:1" x14ac:dyDescent="0.2">
      <c r="A13835" t="s">
        <v>25299</v>
      </c>
    </row>
    <row r="13836" spans="1:1" x14ac:dyDescent="0.2">
      <c r="A13836" t="s">
        <v>25300</v>
      </c>
    </row>
    <row r="13837" spans="1:1" x14ac:dyDescent="0.2">
      <c r="A13837" t="s">
        <v>25301</v>
      </c>
    </row>
    <row r="13838" spans="1:1" x14ac:dyDescent="0.2">
      <c r="A13838" t="s">
        <v>25302</v>
      </c>
    </row>
    <row r="13839" spans="1:1" x14ac:dyDescent="0.2">
      <c r="A13839" t="s">
        <v>25303</v>
      </c>
    </row>
    <row r="13840" spans="1:1" x14ac:dyDescent="0.2">
      <c r="A13840" t="s">
        <v>25304</v>
      </c>
    </row>
    <row r="13841" spans="1:1" x14ac:dyDescent="0.2">
      <c r="A13841" t="s">
        <v>25305</v>
      </c>
    </row>
    <row r="13842" spans="1:1" x14ac:dyDescent="0.2">
      <c r="A13842" t="s">
        <v>25306</v>
      </c>
    </row>
    <row r="13843" spans="1:1" x14ac:dyDescent="0.2">
      <c r="A13843" t="s">
        <v>25307</v>
      </c>
    </row>
    <row r="13844" spans="1:1" x14ac:dyDescent="0.2">
      <c r="A13844" t="s">
        <v>25308</v>
      </c>
    </row>
    <row r="13845" spans="1:1" x14ac:dyDescent="0.2">
      <c r="A13845" t="s">
        <v>25309</v>
      </c>
    </row>
    <row r="13846" spans="1:1" x14ac:dyDescent="0.2">
      <c r="A13846" t="s">
        <v>25310</v>
      </c>
    </row>
    <row r="13847" spans="1:1" x14ac:dyDescent="0.2">
      <c r="A13847" t="s">
        <v>25311</v>
      </c>
    </row>
    <row r="13848" spans="1:1" x14ac:dyDescent="0.2">
      <c r="A13848" t="s">
        <v>25312</v>
      </c>
    </row>
    <row r="13849" spans="1:1" x14ac:dyDescent="0.2">
      <c r="A13849" t="s">
        <v>25313</v>
      </c>
    </row>
    <row r="13850" spans="1:1" x14ac:dyDescent="0.2">
      <c r="A13850" t="s">
        <v>25314</v>
      </c>
    </row>
    <row r="13851" spans="1:1" x14ac:dyDescent="0.2">
      <c r="A13851" t="s">
        <v>25315</v>
      </c>
    </row>
    <row r="13852" spans="1:1" x14ac:dyDescent="0.2">
      <c r="A13852" t="s">
        <v>25316</v>
      </c>
    </row>
    <row r="13853" spans="1:1" x14ac:dyDescent="0.2">
      <c r="A13853" t="s">
        <v>25317</v>
      </c>
    </row>
    <row r="13854" spans="1:1" x14ac:dyDescent="0.2">
      <c r="A13854" t="s">
        <v>25318</v>
      </c>
    </row>
    <row r="13855" spans="1:1" x14ac:dyDescent="0.2">
      <c r="A13855" t="s">
        <v>25319</v>
      </c>
    </row>
    <row r="13856" spans="1:1" x14ac:dyDescent="0.2">
      <c r="A13856" t="s">
        <v>25320</v>
      </c>
    </row>
    <row r="13857" spans="1:1" x14ac:dyDescent="0.2">
      <c r="A13857" t="s">
        <v>25321</v>
      </c>
    </row>
    <row r="13858" spans="1:1" x14ac:dyDescent="0.2">
      <c r="A13858" t="s">
        <v>25322</v>
      </c>
    </row>
    <row r="13859" spans="1:1" x14ac:dyDescent="0.2">
      <c r="A13859" t="s">
        <v>25323</v>
      </c>
    </row>
    <row r="13860" spans="1:1" x14ac:dyDescent="0.2">
      <c r="A13860" t="s">
        <v>25324</v>
      </c>
    </row>
    <row r="13861" spans="1:1" x14ac:dyDescent="0.2">
      <c r="A13861" t="s">
        <v>25325</v>
      </c>
    </row>
    <row r="13862" spans="1:1" x14ac:dyDescent="0.2">
      <c r="A13862" t="s">
        <v>25326</v>
      </c>
    </row>
    <row r="13863" spans="1:1" x14ac:dyDescent="0.2">
      <c r="A13863" t="s">
        <v>25327</v>
      </c>
    </row>
    <row r="13864" spans="1:1" x14ac:dyDescent="0.2">
      <c r="A13864" t="s">
        <v>25328</v>
      </c>
    </row>
    <row r="13865" spans="1:1" x14ac:dyDescent="0.2">
      <c r="A13865" t="s">
        <v>25329</v>
      </c>
    </row>
    <row r="13866" spans="1:1" x14ac:dyDescent="0.2">
      <c r="A13866" t="s">
        <v>25330</v>
      </c>
    </row>
    <row r="13867" spans="1:1" x14ac:dyDescent="0.2">
      <c r="A13867" t="s">
        <v>25331</v>
      </c>
    </row>
    <row r="13868" spans="1:1" x14ac:dyDescent="0.2">
      <c r="A13868" t="s">
        <v>25332</v>
      </c>
    </row>
    <row r="13869" spans="1:1" x14ac:dyDescent="0.2">
      <c r="A13869" t="s">
        <v>25333</v>
      </c>
    </row>
    <row r="13870" spans="1:1" x14ac:dyDescent="0.2">
      <c r="A13870" t="s">
        <v>25334</v>
      </c>
    </row>
    <row r="13871" spans="1:1" x14ac:dyDescent="0.2">
      <c r="A13871" t="s">
        <v>25335</v>
      </c>
    </row>
    <row r="13872" spans="1:1" x14ac:dyDescent="0.2">
      <c r="A13872" t="s">
        <v>25336</v>
      </c>
    </row>
    <row r="13873" spans="1:1" x14ac:dyDescent="0.2">
      <c r="A13873" t="s">
        <v>25337</v>
      </c>
    </row>
    <row r="13874" spans="1:1" x14ac:dyDescent="0.2">
      <c r="A13874" t="s">
        <v>25338</v>
      </c>
    </row>
    <row r="13875" spans="1:1" x14ac:dyDescent="0.2">
      <c r="A13875" t="s">
        <v>25339</v>
      </c>
    </row>
    <row r="13876" spans="1:1" x14ac:dyDescent="0.2">
      <c r="A13876" t="s">
        <v>25340</v>
      </c>
    </row>
    <row r="13877" spans="1:1" x14ac:dyDescent="0.2">
      <c r="A13877" t="s">
        <v>25341</v>
      </c>
    </row>
    <row r="13878" spans="1:1" x14ac:dyDescent="0.2">
      <c r="A13878" t="s">
        <v>25342</v>
      </c>
    </row>
    <row r="13879" spans="1:1" x14ac:dyDescent="0.2">
      <c r="A13879" t="s">
        <v>25343</v>
      </c>
    </row>
    <row r="13880" spans="1:1" x14ac:dyDescent="0.2">
      <c r="A13880" t="s">
        <v>25344</v>
      </c>
    </row>
    <row r="13881" spans="1:1" x14ac:dyDescent="0.2">
      <c r="A13881" t="s">
        <v>25345</v>
      </c>
    </row>
    <row r="13882" spans="1:1" x14ac:dyDescent="0.2">
      <c r="A13882" t="s">
        <v>25346</v>
      </c>
    </row>
    <row r="13883" spans="1:1" x14ac:dyDescent="0.2">
      <c r="A13883" t="s">
        <v>25347</v>
      </c>
    </row>
    <row r="13884" spans="1:1" x14ac:dyDescent="0.2">
      <c r="A13884" t="s">
        <v>25348</v>
      </c>
    </row>
    <row r="13885" spans="1:1" x14ac:dyDescent="0.2">
      <c r="A13885" t="s">
        <v>25349</v>
      </c>
    </row>
    <row r="13886" spans="1:1" x14ac:dyDescent="0.2">
      <c r="A13886" t="s">
        <v>25350</v>
      </c>
    </row>
    <row r="13887" spans="1:1" x14ac:dyDescent="0.2">
      <c r="A13887" t="s">
        <v>25351</v>
      </c>
    </row>
    <row r="13888" spans="1:1" x14ac:dyDescent="0.2">
      <c r="A13888" t="s">
        <v>25352</v>
      </c>
    </row>
    <row r="13889" spans="1:1" x14ac:dyDescent="0.2">
      <c r="A13889" t="s">
        <v>25353</v>
      </c>
    </row>
    <row r="13890" spans="1:1" x14ac:dyDescent="0.2">
      <c r="A13890" t="s">
        <v>25354</v>
      </c>
    </row>
    <row r="13891" spans="1:1" x14ac:dyDescent="0.2">
      <c r="A13891" t="s">
        <v>25355</v>
      </c>
    </row>
    <row r="13892" spans="1:1" x14ac:dyDescent="0.2">
      <c r="A13892" t="s">
        <v>25356</v>
      </c>
    </row>
    <row r="13893" spans="1:1" x14ac:dyDescent="0.2">
      <c r="A13893" t="s">
        <v>25357</v>
      </c>
    </row>
    <row r="13894" spans="1:1" x14ac:dyDescent="0.2">
      <c r="A13894" t="s">
        <v>25358</v>
      </c>
    </row>
    <row r="13895" spans="1:1" x14ac:dyDescent="0.2">
      <c r="A13895" t="s">
        <v>25359</v>
      </c>
    </row>
    <row r="13896" spans="1:1" x14ac:dyDescent="0.2">
      <c r="A13896" t="s">
        <v>25360</v>
      </c>
    </row>
    <row r="13897" spans="1:1" x14ac:dyDescent="0.2">
      <c r="A13897" t="s">
        <v>25361</v>
      </c>
    </row>
    <row r="13898" spans="1:1" x14ac:dyDescent="0.2">
      <c r="A13898" t="s">
        <v>25362</v>
      </c>
    </row>
    <row r="13899" spans="1:1" x14ac:dyDescent="0.2">
      <c r="A13899" t="s">
        <v>25363</v>
      </c>
    </row>
    <row r="13900" spans="1:1" x14ac:dyDescent="0.2">
      <c r="A13900" t="s">
        <v>25364</v>
      </c>
    </row>
    <row r="13901" spans="1:1" x14ac:dyDescent="0.2">
      <c r="A13901" t="s">
        <v>25365</v>
      </c>
    </row>
    <row r="13902" spans="1:1" x14ac:dyDescent="0.2">
      <c r="A13902" t="s">
        <v>25366</v>
      </c>
    </row>
    <row r="13903" spans="1:1" x14ac:dyDescent="0.2">
      <c r="A13903" t="s">
        <v>25367</v>
      </c>
    </row>
    <row r="13904" spans="1:1" x14ac:dyDescent="0.2">
      <c r="A13904" t="s">
        <v>25368</v>
      </c>
    </row>
    <row r="13905" spans="1:1" x14ac:dyDescent="0.2">
      <c r="A13905" t="s">
        <v>25369</v>
      </c>
    </row>
    <row r="13906" spans="1:1" x14ac:dyDescent="0.2">
      <c r="A13906" t="s">
        <v>25370</v>
      </c>
    </row>
    <row r="13907" spans="1:1" x14ac:dyDescent="0.2">
      <c r="A13907" t="s">
        <v>25371</v>
      </c>
    </row>
    <row r="13908" spans="1:1" x14ac:dyDescent="0.2">
      <c r="A13908" t="s">
        <v>25372</v>
      </c>
    </row>
    <row r="13909" spans="1:1" x14ac:dyDescent="0.2">
      <c r="A13909" t="s">
        <v>25373</v>
      </c>
    </row>
    <row r="13910" spans="1:1" x14ac:dyDescent="0.2">
      <c r="A13910" t="s">
        <v>25374</v>
      </c>
    </row>
    <row r="13911" spans="1:1" x14ac:dyDescent="0.2">
      <c r="A13911" t="s">
        <v>25375</v>
      </c>
    </row>
    <row r="13912" spans="1:1" x14ac:dyDescent="0.2">
      <c r="A13912" t="s">
        <v>25376</v>
      </c>
    </row>
    <row r="13913" spans="1:1" x14ac:dyDescent="0.2">
      <c r="A13913" t="s">
        <v>25377</v>
      </c>
    </row>
    <row r="13914" spans="1:1" x14ac:dyDescent="0.2">
      <c r="A13914" t="s">
        <v>25378</v>
      </c>
    </row>
    <row r="13915" spans="1:1" x14ac:dyDescent="0.2">
      <c r="A13915" t="s">
        <v>25379</v>
      </c>
    </row>
    <row r="13916" spans="1:1" x14ac:dyDescent="0.2">
      <c r="A13916" t="s">
        <v>25380</v>
      </c>
    </row>
    <row r="13917" spans="1:1" x14ac:dyDescent="0.2">
      <c r="A13917" t="s">
        <v>25381</v>
      </c>
    </row>
    <row r="13918" spans="1:1" x14ac:dyDescent="0.2">
      <c r="A13918" t="s">
        <v>25382</v>
      </c>
    </row>
    <row r="13919" spans="1:1" x14ac:dyDescent="0.2">
      <c r="A13919" t="s">
        <v>25383</v>
      </c>
    </row>
    <row r="13920" spans="1:1" x14ac:dyDescent="0.2">
      <c r="A13920" t="s">
        <v>25384</v>
      </c>
    </row>
    <row r="13921" spans="1:1" x14ac:dyDescent="0.2">
      <c r="A13921" t="s">
        <v>25385</v>
      </c>
    </row>
    <row r="13922" spans="1:1" x14ac:dyDescent="0.2">
      <c r="A13922" t="s">
        <v>25386</v>
      </c>
    </row>
    <row r="13923" spans="1:1" x14ac:dyDescent="0.2">
      <c r="A13923" t="s">
        <v>25387</v>
      </c>
    </row>
    <row r="13924" spans="1:1" x14ac:dyDescent="0.2">
      <c r="A13924" t="s">
        <v>25388</v>
      </c>
    </row>
    <row r="13925" spans="1:1" x14ac:dyDescent="0.2">
      <c r="A13925" t="s">
        <v>25389</v>
      </c>
    </row>
    <row r="13926" spans="1:1" x14ac:dyDescent="0.2">
      <c r="A13926" t="s">
        <v>25390</v>
      </c>
    </row>
    <row r="13927" spans="1:1" x14ac:dyDescent="0.2">
      <c r="A13927" t="s">
        <v>25391</v>
      </c>
    </row>
    <row r="13928" spans="1:1" x14ac:dyDescent="0.2">
      <c r="A13928" t="s">
        <v>25392</v>
      </c>
    </row>
    <row r="13929" spans="1:1" x14ac:dyDescent="0.2">
      <c r="A13929" t="s">
        <v>25393</v>
      </c>
    </row>
    <row r="13930" spans="1:1" x14ac:dyDescent="0.2">
      <c r="A13930" t="s">
        <v>25394</v>
      </c>
    </row>
    <row r="13931" spans="1:1" x14ac:dyDescent="0.2">
      <c r="A13931" t="s">
        <v>25395</v>
      </c>
    </row>
    <row r="13932" spans="1:1" x14ac:dyDescent="0.2">
      <c r="A13932" t="s">
        <v>25396</v>
      </c>
    </row>
    <row r="13933" spans="1:1" x14ac:dyDescent="0.2">
      <c r="A13933" t="s">
        <v>25397</v>
      </c>
    </row>
    <row r="13934" spans="1:1" x14ac:dyDescent="0.2">
      <c r="A13934" t="s">
        <v>25398</v>
      </c>
    </row>
    <row r="13935" spans="1:1" x14ac:dyDescent="0.2">
      <c r="A13935" t="s">
        <v>25399</v>
      </c>
    </row>
    <row r="13936" spans="1:1" x14ac:dyDescent="0.2">
      <c r="A13936" t="s">
        <v>25400</v>
      </c>
    </row>
    <row r="13937" spans="1:1" x14ac:dyDescent="0.2">
      <c r="A13937" t="s">
        <v>25401</v>
      </c>
    </row>
    <row r="13938" spans="1:1" x14ac:dyDescent="0.2">
      <c r="A13938" t="s">
        <v>25402</v>
      </c>
    </row>
    <row r="13939" spans="1:1" x14ac:dyDescent="0.2">
      <c r="A13939" t="s">
        <v>25403</v>
      </c>
    </row>
    <row r="13940" spans="1:1" x14ac:dyDescent="0.2">
      <c r="A13940" t="s">
        <v>25404</v>
      </c>
    </row>
    <row r="13941" spans="1:1" x14ac:dyDescent="0.2">
      <c r="A13941" t="s">
        <v>25405</v>
      </c>
    </row>
    <row r="13942" spans="1:1" x14ac:dyDescent="0.2">
      <c r="A13942" t="s">
        <v>25406</v>
      </c>
    </row>
    <row r="13943" spans="1:1" x14ac:dyDescent="0.2">
      <c r="A13943" t="s">
        <v>25407</v>
      </c>
    </row>
    <row r="13944" spans="1:1" x14ac:dyDescent="0.2">
      <c r="A13944" t="s">
        <v>25408</v>
      </c>
    </row>
    <row r="13945" spans="1:1" x14ac:dyDescent="0.2">
      <c r="A13945" t="s">
        <v>25409</v>
      </c>
    </row>
    <row r="13946" spans="1:1" x14ac:dyDescent="0.2">
      <c r="A13946" t="s">
        <v>25410</v>
      </c>
    </row>
    <row r="13947" spans="1:1" x14ac:dyDescent="0.2">
      <c r="A13947" t="s">
        <v>25411</v>
      </c>
    </row>
    <row r="13948" spans="1:1" x14ac:dyDescent="0.2">
      <c r="A13948" t="s">
        <v>25412</v>
      </c>
    </row>
    <row r="13949" spans="1:1" x14ac:dyDescent="0.2">
      <c r="A13949" t="s">
        <v>25413</v>
      </c>
    </row>
    <row r="13950" spans="1:1" x14ac:dyDescent="0.2">
      <c r="A13950" t="s">
        <v>25414</v>
      </c>
    </row>
    <row r="13951" spans="1:1" x14ac:dyDescent="0.2">
      <c r="A13951" t="s">
        <v>25415</v>
      </c>
    </row>
    <row r="13952" spans="1:1" x14ac:dyDescent="0.2">
      <c r="A13952" t="s">
        <v>25416</v>
      </c>
    </row>
    <row r="13953" spans="1:1" x14ac:dyDescent="0.2">
      <c r="A13953" t="s">
        <v>25417</v>
      </c>
    </row>
    <row r="13954" spans="1:1" x14ac:dyDescent="0.2">
      <c r="A13954" t="s">
        <v>25418</v>
      </c>
    </row>
    <row r="13955" spans="1:1" x14ac:dyDescent="0.2">
      <c r="A13955" t="s">
        <v>25419</v>
      </c>
    </row>
    <row r="13956" spans="1:1" x14ac:dyDescent="0.2">
      <c r="A13956" t="s">
        <v>25420</v>
      </c>
    </row>
    <row r="13957" spans="1:1" x14ac:dyDescent="0.2">
      <c r="A13957" t="s">
        <v>25421</v>
      </c>
    </row>
    <row r="13958" spans="1:1" x14ac:dyDescent="0.2">
      <c r="A13958" t="s">
        <v>25422</v>
      </c>
    </row>
    <row r="13959" spans="1:1" x14ac:dyDescent="0.2">
      <c r="A13959" t="s">
        <v>25423</v>
      </c>
    </row>
    <row r="13960" spans="1:1" x14ac:dyDescent="0.2">
      <c r="A13960" t="s">
        <v>25424</v>
      </c>
    </row>
    <row r="13961" spans="1:1" x14ac:dyDescent="0.2">
      <c r="A13961" t="s">
        <v>25425</v>
      </c>
    </row>
    <row r="13962" spans="1:1" x14ac:dyDescent="0.2">
      <c r="A13962" t="s">
        <v>25426</v>
      </c>
    </row>
    <row r="13963" spans="1:1" x14ac:dyDescent="0.2">
      <c r="A13963" t="s">
        <v>25427</v>
      </c>
    </row>
    <row r="13964" spans="1:1" x14ac:dyDescent="0.2">
      <c r="A13964" t="s">
        <v>25428</v>
      </c>
    </row>
    <row r="13965" spans="1:1" x14ac:dyDescent="0.2">
      <c r="A13965" t="s">
        <v>25429</v>
      </c>
    </row>
    <row r="13966" spans="1:1" x14ac:dyDescent="0.2">
      <c r="A13966" t="s">
        <v>25430</v>
      </c>
    </row>
    <row r="13967" spans="1:1" x14ac:dyDescent="0.2">
      <c r="A13967" t="s">
        <v>25431</v>
      </c>
    </row>
    <row r="13968" spans="1:1" x14ac:dyDescent="0.2">
      <c r="A13968" t="s">
        <v>25432</v>
      </c>
    </row>
    <row r="13969" spans="1:1" x14ac:dyDescent="0.2">
      <c r="A13969" t="s">
        <v>25433</v>
      </c>
    </row>
    <row r="13970" spans="1:1" x14ac:dyDescent="0.2">
      <c r="A13970" t="s">
        <v>25434</v>
      </c>
    </row>
    <row r="13971" spans="1:1" x14ac:dyDescent="0.2">
      <c r="A13971" t="s">
        <v>25435</v>
      </c>
    </row>
    <row r="13972" spans="1:1" x14ac:dyDescent="0.2">
      <c r="A13972" t="s">
        <v>25436</v>
      </c>
    </row>
    <row r="13973" spans="1:1" x14ac:dyDescent="0.2">
      <c r="A13973" t="s">
        <v>25437</v>
      </c>
    </row>
    <row r="13974" spans="1:1" x14ac:dyDescent="0.2">
      <c r="A13974" t="s">
        <v>25438</v>
      </c>
    </row>
    <row r="13975" spans="1:1" x14ac:dyDescent="0.2">
      <c r="A13975" t="s">
        <v>25439</v>
      </c>
    </row>
    <row r="13976" spans="1:1" x14ac:dyDescent="0.2">
      <c r="A13976" t="s">
        <v>25440</v>
      </c>
    </row>
    <row r="13977" spans="1:1" x14ac:dyDescent="0.2">
      <c r="A13977" t="s">
        <v>25441</v>
      </c>
    </row>
    <row r="13978" spans="1:1" x14ac:dyDescent="0.2">
      <c r="A13978" t="s">
        <v>25442</v>
      </c>
    </row>
    <row r="13979" spans="1:1" x14ac:dyDescent="0.2">
      <c r="A13979" t="s">
        <v>25443</v>
      </c>
    </row>
    <row r="13980" spans="1:1" x14ac:dyDescent="0.2">
      <c r="A13980" t="s">
        <v>25444</v>
      </c>
    </row>
    <row r="13981" spans="1:1" x14ac:dyDescent="0.2">
      <c r="A13981" t="s">
        <v>25445</v>
      </c>
    </row>
    <row r="13982" spans="1:1" x14ac:dyDescent="0.2">
      <c r="A13982" t="s">
        <v>25446</v>
      </c>
    </row>
    <row r="13983" spans="1:1" x14ac:dyDescent="0.2">
      <c r="A13983" t="s">
        <v>25447</v>
      </c>
    </row>
    <row r="13984" spans="1:1" x14ac:dyDescent="0.2">
      <c r="A13984" t="s">
        <v>25448</v>
      </c>
    </row>
    <row r="13985" spans="1:1" x14ac:dyDescent="0.2">
      <c r="A13985" t="s">
        <v>25449</v>
      </c>
    </row>
    <row r="13986" spans="1:1" x14ac:dyDescent="0.2">
      <c r="A13986" t="s">
        <v>25450</v>
      </c>
    </row>
    <row r="13987" spans="1:1" x14ac:dyDescent="0.2">
      <c r="A13987" t="s">
        <v>25451</v>
      </c>
    </row>
    <row r="13988" spans="1:1" x14ac:dyDescent="0.2">
      <c r="A13988" t="s">
        <v>25452</v>
      </c>
    </row>
    <row r="13989" spans="1:1" x14ac:dyDescent="0.2">
      <c r="A13989" t="s">
        <v>25453</v>
      </c>
    </row>
    <row r="13990" spans="1:1" x14ac:dyDescent="0.2">
      <c r="A13990" t="s">
        <v>25454</v>
      </c>
    </row>
    <row r="13991" spans="1:1" x14ac:dyDescent="0.2">
      <c r="A13991" t="s">
        <v>25455</v>
      </c>
    </row>
    <row r="13992" spans="1:1" x14ac:dyDescent="0.2">
      <c r="A13992" t="s">
        <v>25456</v>
      </c>
    </row>
    <row r="13993" spans="1:1" x14ac:dyDescent="0.2">
      <c r="A13993" t="s">
        <v>25457</v>
      </c>
    </row>
    <row r="13994" spans="1:1" x14ac:dyDescent="0.2">
      <c r="A13994" t="s">
        <v>25458</v>
      </c>
    </row>
    <row r="13995" spans="1:1" x14ac:dyDescent="0.2">
      <c r="A13995" t="s">
        <v>25459</v>
      </c>
    </row>
    <row r="13996" spans="1:1" x14ac:dyDescent="0.2">
      <c r="A13996" t="s">
        <v>25460</v>
      </c>
    </row>
    <row r="13997" spans="1:1" x14ac:dyDescent="0.2">
      <c r="A13997" t="s">
        <v>25461</v>
      </c>
    </row>
    <row r="13998" spans="1:1" x14ac:dyDescent="0.2">
      <c r="A13998" t="s">
        <v>25462</v>
      </c>
    </row>
    <row r="13999" spans="1:1" x14ac:dyDescent="0.2">
      <c r="A13999" t="s">
        <v>25463</v>
      </c>
    </row>
    <row r="14000" spans="1:1" x14ac:dyDescent="0.2">
      <c r="A14000" t="s">
        <v>25464</v>
      </c>
    </row>
    <row r="14001" spans="1:1" x14ac:dyDescent="0.2">
      <c r="A14001" t="s">
        <v>25465</v>
      </c>
    </row>
    <row r="14002" spans="1:1" x14ac:dyDescent="0.2">
      <c r="A14002" t="s">
        <v>25466</v>
      </c>
    </row>
    <row r="14003" spans="1:1" x14ac:dyDescent="0.2">
      <c r="A14003" t="s">
        <v>25467</v>
      </c>
    </row>
    <row r="14004" spans="1:1" x14ac:dyDescent="0.2">
      <c r="A14004" t="s">
        <v>25468</v>
      </c>
    </row>
    <row r="14005" spans="1:1" x14ac:dyDescent="0.2">
      <c r="A14005" t="s">
        <v>25469</v>
      </c>
    </row>
    <row r="14006" spans="1:1" x14ac:dyDescent="0.2">
      <c r="A14006" t="s">
        <v>25470</v>
      </c>
    </row>
    <row r="14007" spans="1:1" x14ac:dyDescent="0.2">
      <c r="A14007" t="s">
        <v>25471</v>
      </c>
    </row>
    <row r="14008" spans="1:1" x14ac:dyDescent="0.2">
      <c r="A14008" t="s">
        <v>25472</v>
      </c>
    </row>
    <row r="14009" spans="1:1" x14ac:dyDescent="0.2">
      <c r="A14009" t="s">
        <v>25473</v>
      </c>
    </row>
    <row r="14010" spans="1:1" x14ac:dyDescent="0.2">
      <c r="A14010" t="s">
        <v>25474</v>
      </c>
    </row>
    <row r="14011" spans="1:1" x14ac:dyDescent="0.2">
      <c r="A14011" t="s">
        <v>25475</v>
      </c>
    </row>
    <row r="14012" spans="1:1" x14ac:dyDescent="0.2">
      <c r="A14012" t="s">
        <v>25476</v>
      </c>
    </row>
    <row r="14013" spans="1:1" x14ac:dyDescent="0.2">
      <c r="A14013" t="s">
        <v>25477</v>
      </c>
    </row>
    <row r="14014" spans="1:1" x14ac:dyDescent="0.2">
      <c r="A14014" t="s">
        <v>25478</v>
      </c>
    </row>
    <row r="14015" spans="1:1" x14ac:dyDescent="0.2">
      <c r="A14015" t="s">
        <v>25479</v>
      </c>
    </row>
    <row r="14016" spans="1:1" x14ac:dyDescent="0.2">
      <c r="A14016" t="s">
        <v>25480</v>
      </c>
    </row>
    <row r="14017" spans="1:1" x14ac:dyDescent="0.2">
      <c r="A14017" t="s">
        <v>25481</v>
      </c>
    </row>
    <row r="14018" spans="1:1" x14ac:dyDescent="0.2">
      <c r="A14018" t="s">
        <v>25482</v>
      </c>
    </row>
    <row r="14019" spans="1:1" x14ac:dyDescent="0.2">
      <c r="A14019" t="s">
        <v>25483</v>
      </c>
    </row>
    <row r="14020" spans="1:1" x14ac:dyDescent="0.2">
      <c r="A14020" t="s">
        <v>25484</v>
      </c>
    </row>
    <row r="14021" spans="1:1" x14ac:dyDescent="0.2">
      <c r="A14021" t="s">
        <v>25485</v>
      </c>
    </row>
    <row r="14022" spans="1:1" x14ac:dyDescent="0.2">
      <c r="A14022" t="s">
        <v>25486</v>
      </c>
    </row>
    <row r="14023" spans="1:1" x14ac:dyDescent="0.2">
      <c r="A14023" t="s">
        <v>25487</v>
      </c>
    </row>
    <row r="14024" spans="1:1" x14ac:dyDescent="0.2">
      <c r="A14024" t="s">
        <v>25488</v>
      </c>
    </row>
    <row r="14025" spans="1:1" x14ac:dyDescent="0.2">
      <c r="A14025" t="s">
        <v>25489</v>
      </c>
    </row>
    <row r="14026" spans="1:1" x14ac:dyDescent="0.2">
      <c r="A14026" t="s">
        <v>25490</v>
      </c>
    </row>
    <row r="14027" spans="1:1" x14ac:dyDescent="0.2">
      <c r="A14027" t="s">
        <v>25491</v>
      </c>
    </row>
    <row r="14028" spans="1:1" x14ac:dyDescent="0.2">
      <c r="A14028" t="s">
        <v>25492</v>
      </c>
    </row>
    <row r="14029" spans="1:1" x14ac:dyDescent="0.2">
      <c r="A14029" t="s">
        <v>25493</v>
      </c>
    </row>
    <row r="14030" spans="1:1" x14ac:dyDescent="0.2">
      <c r="A14030" t="s">
        <v>25494</v>
      </c>
    </row>
    <row r="14031" spans="1:1" x14ac:dyDescent="0.2">
      <c r="A14031" t="s">
        <v>25495</v>
      </c>
    </row>
    <row r="14032" spans="1:1" x14ac:dyDescent="0.2">
      <c r="A14032" t="s">
        <v>25496</v>
      </c>
    </row>
    <row r="14033" spans="1:1" x14ac:dyDescent="0.2">
      <c r="A14033" t="s">
        <v>25497</v>
      </c>
    </row>
    <row r="14034" spans="1:1" x14ac:dyDescent="0.2">
      <c r="A14034" t="s">
        <v>25498</v>
      </c>
    </row>
    <row r="14035" spans="1:1" x14ac:dyDescent="0.2">
      <c r="A14035" t="s">
        <v>25499</v>
      </c>
    </row>
    <row r="14036" spans="1:1" x14ac:dyDescent="0.2">
      <c r="A14036" t="s">
        <v>25500</v>
      </c>
    </row>
    <row r="14037" spans="1:1" x14ac:dyDescent="0.2">
      <c r="A14037" t="s">
        <v>25501</v>
      </c>
    </row>
    <row r="14038" spans="1:1" x14ac:dyDescent="0.2">
      <c r="A14038" t="s">
        <v>25502</v>
      </c>
    </row>
    <row r="14039" spans="1:1" x14ac:dyDescent="0.2">
      <c r="A14039" t="s">
        <v>25503</v>
      </c>
    </row>
    <row r="14040" spans="1:1" x14ac:dyDescent="0.2">
      <c r="A14040" t="s">
        <v>25504</v>
      </c>
    </row>
    <row r="14041" spans="1:1" x14ac:dyDescent="0.2">
      <c r="A14041" t="s">
        <v>25505</v>
      </c>
    </row>
    <row r="14042" spans="1:1" x14ac:dyDescent="0.2">
      <c r="A14042" t="s">
        <v>25506</v>
      </c>
    </row>
    <row r="14043" spans="1:1" x14ac:dyDescent="0.2">
      <c r="A14043" t="s">
        <v>25507</v>
      </c>
    </row>
    <row r="14044" spans="1:1" x14ac:dyDescent="0.2">
      <c r="A14044" t="s">
        <v>25508</v>
      </c>
    </row>
    <row r="14045" spans="1:1" x14ac:dyDescent="0.2">
      <c r="A14045" t="s">
        <v>25509</v>
      </c>
    </row>
    <row r="14046" spans="1:1" x14ac:dyDescent="0.2">
      <c r="A14046" t="s">
        <v>25510</v>
      </c>
    </row>
    <row r="14047" spans="1:1" x14ac:dyDescent="0.2">
      <c r="A14047" t="s">
        <v>25511</v>
      </c>
    </row>
    <row r="14048" spans="1:1" x14ac:dyDescent="0.2">
      <c r="A14048" t="s">
        <v>25512</v>
      </c>
    </row>
    <row r="14049" spans="1:1" x14ac:dyDescent="0.2">
      <c r="A14049" t="s">
        <v>25513</v>
      </c>
    </row>
    <row r="14050" spans="1:1" x14ac:dyDescent="0.2">
      <c r="A14050" t="s">
        <v>25514</v>
      </c>
    </row>
    <row r="14051" spans="1:1" x14ac:dyDescent="0.2">
      <c r="A14051" t="s">
        <v>25515</v>
      </c>
    </row>
    <row r="14052" spans="1:1" x14ac:dyDescent="0.2">
      <c r="A14052" t="s">
        <v>25516</v>
      </c>
    </row>
    <row r="14053" spans="1:1" x14ac:dyDescent="0.2">
      <c r="A14053" t="s">
        <v>25517</v>
      </c>
    </row>
    <row r="14054" spans="1:1" x14ac:dyDescent="0.2">
      <c r="A14054" t="s">
        <v>25518</v>
      </c>
    </row>
    <row r="14055" spans="1:1" x14ac:dyDescent="0.2">
      <c r="A14055" t="s">
        <v>25519</v>
      </c>
    </row>
    <row r="14056" spans="1:1" x14ac:dyDescent="0.2">
      <c r="A14056" t="s">
        <v>25520</v>
      </c>
    </row>
    <row r="14057" spans="1:1" x14ac:dyDescent="0.2">
      <c r="A14057" t="s">
        <v>25521</v>
      </c>
    </row>
    <row r="14058" spans="1:1" x14ac:dyDescent="0.2">
      <c r="A14058" t="s">
        <v>25522</v>
      </c>
    </row>
    <row r="14059" spans="1:1" x14ac:dyDescent="0.2">
      <c r="A14059" t="s">
        <v>25523</v>
      </c>
    </row>
    <row r="14060" spans="1:1" x14ac:dyDescent="0.2">
      <c r="A14060" t="s">
        <v>25524</v>
      </c>
    </row>
    <row r="14061" spans="1:1" x14ac:dyDescent="0.2">
      <c r="A14061" t="s">
        <v>25525</v>
      </c>
    </row>
    <row r="14062" spans="1:1" x14ac:dyDescent="0.2">
      <c r="A14062" t="s">
        <v>25526</v>
      </c>
    </row>
    <row r="14063" spans="1:1" x14ac:dyDescent="0.2">
      <c r="A14063" t="s">
        <v>25527</v>
      </c>
    </row>
    <row r="14064" spans="1:1" x14ac:dyDescent="0.2">
      <c r="A14064" t="s">
        <v>25528</v>
      </c>
    </row>
    <row r="14065" spans="1:1" x14ac:dyDescent="0.2">
      <c r="A14065" t="s">
        <v>25529</v>
      </c>
    </row>
    <row r="14066" spans="1:1" x14ac:dyDescent="0.2">
      <c r="A14066" t="s">
        <v>25530</v>
      </c>
    </row>
    <row r="14067" spans="1:1" x14ac:dyDescent="0.2">
      <c r="A14067" t="s">
        <v>25531</v>
      </c>
    </row>
    <row r="14068" spans="1:1" x14ac:dyDescent="0.2">
      <c r="A14068" t="s">
        <v>25532</v>
      </c>
    </row>
    <row r="14069" spans="1:1" x14ac:dyDescent="0.2">
      <c r="A14069" t="s">
        <v>25533</v>
      </c>
    </row>
    <row r="14070" spans="1:1" x14ac:dyDescent="0.2">
      <c r="A14070" t="s">
        <v>25534</v>
      </c>
    </row>
    <row r="14071" spans="1:1" x14ac:dyDescent="0.2">
      <c r="A14071" t="s">
        <v>25535</v>
      </c>
    </row>
    <row r="14072" spans="1:1" x14ac:dyDescent="0.2">
      <c r="A14072" t="s">
        <v>25536</v>
      </c>
    </row>
    <row r="14073" spans="1:1" x14ac:dyDescent="0.2">
      <c r="A14073" t="s">
        <v>25537</v>
      </c>
    </row>
    <row r="14074" spans="1:1" x14ac:dyDescent="0.2">
      <c r="A14074" t="s">
        <v>25538</v>
      </c>
    </row>
    <row r="14075" spans="1:1" x14ac:dyDescent="0.2">
      <c r="A14075" t="s">
        <v>25539</v>
      </c>
    </row>
    <row r="14076" spans="1:1" x14ac:dyDescent="0.2">
      <c r="A14076" t="s">
        <v>25540</v>
      </c>
    </row>
    <row r="14077" spans="1:1" x14ac:dyDescent="0.2">
      <c r="A14077" t="s">
        <v>25541</v>
      </c>
    </row>
    <row r="14078" spans="1:1" x14ac:dyDescent="0.2">
      <c r="A14078" t="s">
        <v>25542</v>
      </c>
    </row>
    <row r="14079" spans="1:1" x14ac:dyDescent="0.2">
      <c r="A14079" t="s">
        <v>25543</v>
      </c>
    </row>
    <row r="14080" spans="1:1" x14ac:dyDescent="0.2">
      <c r="A14080" t="s">
        <v>25544</v>
      </c>
    </row>
    <row r="14081" spans="1:1" x14ac:dyDescent="0.2">
      <c r="A14081" t="s">
        <v>25545</v>
      </c>
    </row>
    <row r="14082" spans="1:1" x14ac:dyDescent="0.2">
      <c r="A14082" t="s">
        <v>25546</v>
      </c>
    </row>
    <row r="14083" spans="1:1" x14ac:dyDescent="0.2">
      <c r="A14083" t="s">
        <v>25547</v>
      </c>
    </row>
    <row r="14084" spans="1:1" x14ac:dyDescent="0.2">
      <c r="A14084" t="s">
        <v>25548</v>
      </c>
    </row>
    <row r="14085" spans="1:1" x14ac:dyDescent="0.2">
      <c r="A14085" t="s">
        <v>25549</v>
      </c>
    </row>
    <row r="14086" spans="1:1" x14ac:dyDescent="0.2">
      <c r="A14086" t="s">
        <v>25550</v>
      </c>
    </row>
    <row r="14087" spans="1:1" x14ac:dyDescent="0.2">
      <c r="A14087" t="s">
        <v>25551</v>
      </c>
    </row>
    <row r="14088" spans="1:1" x14ac:dyDescent="0.2">
      <c r="A14088" t="s">
        <v>25552</v>
      </c>
    </row>
    <row r="14089" spans="1:1" x14ac:dyDescent="0.2">
      <c r="A14089" t="s">
        <v>25553</v>
      </c>
    </row>
    <row r="14090" spans="1:1" x14ac:dyDescent="0.2">
      <c r="A14090" t="s">
        <v>25554</v>
      </c>
    </row>
    <row r="14091" spans="1:1" x14ac:dyDescent="0.2">
      <c r="A14091" t="s">
        <v>25555</v>
      </c>
    </row>
    <row r="14092" spans="1:1" x14ac:dyDescent="0.2">
      <c r="A14092" t="s">
        <v>25556</v>
      </c>
    </row>
    <row r="14093" spans="1:1" x14ac:dyDescent="0.2">
      <c r="A14093" t="s">
        <v>25557</v>
      </c>
    </row>
    <row r="14094" spans="1:1" x14ac:dyDescent="0.2">
      <c r="A14094" t="s">
        <v>25558</v>
      </c>
    </row>
    <row r="14095" spans="1:1" x14ac:dyDescent="0.2">
      <c r="A14095" t="s">
        <v>25559</v>
      </c>
    </row>
    <row r="14096" spans="1:1" x14ac:dyDescent="0.2">
      <c r="A14096" t="s">
        <v>25560</v>
      </c>
    </row>
    <row r="14097" spans="1:1" x14ac:dyDescent="0.2">
      <c r="A14097" t="s">
        <v>25561</v>
      </c>
    </row>
    <row r="14098" spans="1:1" x14ac:dyDescent="0.2">
      <c r="A14098" t="s">
        <v>25562</v>
      </c>
    </row>
    <row r="14099" spans="1:1" x14ac:dyDescent="0.2">
      <c r="A14099" t="s">
        <v>25563</v>
      </c>
    </row>
    <row r="14100" spans="1:1" x14ac:dyDescent="0.2">
      <c r="A14100" t="s">
        <v>25564</v>
      </c>
    </row>
    <row r="14101" spans="1:1" x14ac:dyDescent="0.2">
      <c r="A14101" t="s">
        <v>25565</v>
      </c>
    </row>
    <row r="14102" spans="1:1" x14ac:dyDescent="0.2">
      <c r="A14102" t="s">
        <v>25566</v>
      </c>
    </row>
    <row r="14103" spans="1:1" x14ac:dyDescent="0.2">
      <c r="A14103" t="s">
        <v>25567</v>
      </c>
    </row>
    <row r="14104" spans="1:1" x14ac:dyDescent="0.2">
      <c r="A14104" t="s">
        <v>25568</v>
      </c>
    </row>
    <row r="14105" spans="1:1" x14ac:dyDescent="0.2">
      <c r="A14105" t="s">
        <v>25569</v>
      </c>
    </row>
    <row r="14106" spans="1:1" x14ac:dyDescent="0.2">
      <c r="A14106" t="s">
        <v>25570</v>
      </c>
    </row>
    <row r="14107" spans="1:1" x14ac:dyDescent="0.2">
      <c r="A14107" t="s">
        <v>25571</v>
      </c>
    </row>
    <row r="14108" spans="1:1" x14ac:dyDescent="0.2">
      <c r="A14108" t="s">
        <v>25572</v>
      </c>
    </row>
    <row r="14109" spans="1:1" x14ac:dyDescent="0.2">
      <c r="A14109" t="s">
        <v>25573</v>
      </c>
    </row>
    <row r="14110" spans="1:1" x14ac:dyDescent="0.2">
      <c r="A14110" t="s">
        <v>25574</v>
      </c>
    </row>
    <row r="14111" spans="1:1" x14ac:dyDescent="0.2">
      <c r="A14111" t="s">
        <v>25575</v>
      </c>
    </row>
    <row r="14112" spans="1:1" x14ac:dyDescent="0.2">
      <c r="A14112" t="s">
        <v>25576</v>
      </c>
    </row>
    <row r="14113" spans="1:1" x14ac:dyDescent="0.2">
      <c r="A14113" t="s">
        <v>25577</v>
      </c>
    </row>
    <row r="14114" spans="1:1" x14ac:dyDescent="0.2">
      <c r="A14114" t="s">
        <v>25578</v>
      </c>
    </row>
    <row r="14115" spans="1:1" x14ac:dyDescent="0.2">
      <c r="A14115" t="s">
        <v>25579</v>
      </c>
    </row>
    <row r="14116" spans="1:1" x14ac:dyDescent="0.2">
      <c r="A14116" t="s">
        <v>25580</v>
      </c>
    </row>
    <row r="14117" spans="1:1" x14ac:dyDescent="0.2">
      <c r="A14117" t="s">
        <v>25581</v>
      </c>
    </row>
    <row r="14118" spans="1:1" x14ac:dyDescent="0.2">
      <c r="A14118" t="s">
        <v>25582</v>
      </c>
    </row>
    <row r="14119" spans="1:1" x14ac:dyDescent="0.2">
      <c r="A14119" t="s">
        <v>25583</v>
      </c>
    </row>
    <row r="14120" spans="1:1" x14ac:dyDescent="0.2">
      <c r="A14120" t="s">
        <v>25584</v>
      </c>
    </row>
    <row r="14121" spans="1:1" x14ac:dyDescent="0.2">
      <c r="A14121" t="s">
        <v>25585</v>
      </c>
    </row>
    <row r="14122" spans="1:1" x14ac:dyDescent="0.2">
      <c r="A14122" t="s">
        <v>25586</v>
      </c>
    </row>
    <row r="14123" spans="1:1" x14ac:dyDescent="0.2">
      <c r="A14123" t="s">
        <v>25587</v>
      </c>
    </row>
    <row r="14124" spans="1:1" x14ac:dyDescent="0.2">
      <c r="A14124" t="s">
        <v>25588</v>
      </c>
    </row>
    <row r="14125" spans="1:1" x14ac:dyDescent="0.2">
      <c r="A14125" t="s">
        <v>25589</v>
      </c>
    </row>
    <row r="14126" spans="1:1" x14ac:dyDescent="0.2">
      <c r="A14126" t="s">
        <v>25590</v>
      </c>
    </row>
    <row r="14127" spans="1:1" x14ac:dyDescent="0.2">
      <c r="A14127" t="s">
        <v>25591</v>
      </c>
    </row>
    <row r="14128" spans="1:1" x14ac:dyDescent="0.2">
      <c r="A14128" t="s">
        <v>25592</v>
      </c>
    </row>
    <row r="14129" spans="1:1" x14ac:dyDescent="0.2">
      <c r="A14129" t="s">
        <v>25593</v>
      </c>
    </row>
    <row r="14130" spans="1:1" x14ac:dyDescent="0.2">
      <c r="A14130" t="s">
        <v>25594</v>
      </c>
    </row>
    <row r="14131" spans="1:1" x14ac:dyDescent="0.2">
      <c r="A14131" t="s">
        <v>25595</v>
      </c>
    </row>
    <row r="14132" spans="1:1" x14ac:dyDescent="0.2">
      <c r="A14132" t="s">
        <v>25596</v>
      </c>
    </row>
    <row r="14133" spans="1:1" x14ac:dyDescent="0.2">
      <c r="A14133" t="s">
        <v>25597</v>
      </c>
    </row>
    <row r="14134" spans="1:1" x14ac:dyDescent="0.2">
      <c r="A14134" t="s">
        <v>25598</v>
      </c>
    </row>
    <row r="14135" spans="1:1" x14ac:dyDescent="0.2">
      <c r="A14135" t="s">
        <v>25599</v>
      </c>
    </row>
    <row r="14136" spans="1:1" x14ac:dyDescent="0.2">
      <c r="A14136" t="s">
        <v>25600</v>
      </c>
    </row>
    <row r="14137" spans="1:1" x14ac:dyDescent="0.2">
      <c r="A14137" t="s">
        <v>25601</v>
      </c>
    </row>
    <row r="14138" spans="1:1" x14ac:dyDescent="0.2">
      <c r="A14138" t="s">
        <v>25602</v>
      </c>
    </row>
    <row r="14139" spans="1:1" x14ac:dyDescent="0.2">
      <c r="A14139" t="s">
        <v>25603</v>
      </c>
    </row>
    <row r="14140" spans="1:1" x14ac:dyDescent="0.2">
      <c r="A14140" t="s">
        <v>25604</v>
      </c>
    </row>
    <row r="14141" spans="1:1" x14ac:dyDescent="0.2">
      <c r="A14141" t="s">
        <v>25605</v>
      </c>
    </row>
    <row r="14142" spans="1:1" x14ac:dyDescent="0.2">
      <c r="A14142" t="s">
        <v>25606</v>
      </c>
    </row>
    <row r="14143" spans="1:1" x14ac:dyDescent="0.2">
      <c r="A14143" t="s">
        <v>25607</v>
      </c>
    </row>
    <row r="14144" spans="1:1" x14ac:dyDescent="0.2">
      <c r="A14144" t="s">
        <v>25608</v>
      </c>
    </row>
    <row r="14145" spans="1:1" x14ac:dyDescent="0.2">
      <c r="A14145" t="s">
        <v>25609</v>
      </c>
    </row>
    <row r="14146" spans="1:1" x14ac:dyDescent="0.2">
      <c r="A14146" t="s">
        <v>25610</v>
      </c>
    </row>
    <row r="14147" spans="1:1" x14ac:dyDescent="0.2">
      <c r="A14147" t="s">
        <v>25611</v>
      </c>
    </row>
    <row r="14148" spans="1:1" x14ac:dyDescent="0.2">
      <c r="A14148" t="s">
        <v>25612</v>
      </c>
    </row>
    <row r="14149" spans="1:1" x14ac:dyDescent="0.2">
      <c r="A14149" t="s">
        <v>25613</v>
      </c>
    </row>
    <row r="14150" spans="1:1" x14ac:dyDescent="0.2">
      <c r="A14150" t="s">
        <v>25614</v>
      </c>
    </row>
    <row r="14151" spans="1:1" x14ac:dyDescent="0.2">
      <c r="A14151" t="s">
        <v>25615</v>
      </c>
    </row>
    <row r="14152" spans="1:1" x14ac:dyDescent="0.2">
      <c r="A14152" t="s">
        <v>25616</v>
      </c>
    </row>
    <row r="14153" spans="1:1" x14ac:dyDescent="0.2">
      <c r="A14153" t="s">
        <v>25617</v>
      </c>
    </row>
    <row r="14154" spans="1:1" x14ac:dyDescent="0.2">
      <c r="A14154" t="s">
        <v>25618</v>
      </c>
    </row>
    <row r="14155" spans="1:1" x14ac:dyDescent="0.2">
      <c r="A14155" t="s">
        <v>25619</v>
      </c>
    </row>
    <row r="14156" spans="1:1" x14ac:dyDescent="0.2">
      <c r="A14156" t="s">
        <v>25620</v>
      </c>
    </row>
    <row r="14157" spans="1:1" x14ac:dyDescent="0.2">
      <c r="A14157" t="s">
        <v>25621</v>
      </c>
    </row>
    <row r="14158" spans="1:1" x14ac:dyDescent="0.2">
      <c r="A14158" t="s">
        <v>25622</v>
      </c>
    </row>
    <row r="14159" spans="1:1" x14ac:dyDescent="0.2">
      <c r="A14159" t="s">
        <v>25623</v>
      </c>
    </row>
    <row r="14160" spans="1:1" x14ac:dyDescent="0.2">
      <c r="A14160" t="s">
        <v>25624</v>
      </c>
    </row>
    <row r="14161" spans="1:1" x14ac:dyDescent="0.2">
      <c r="A14161" t="s">
        <v>25625</v>
      </c>
    </row>
    <row r="14162" spans="1:1" x14ac:dyDescent="0.2">
      <c r="A14162" t="s">
        <v>25626</v>
      </c>
    </row>
    <row r="14163" spans="1:1" x14ac:dyDescent="0.2">
      <c r="A14163" t="s">
        <v>25627</v>
      </c>
    </row>
    <row r="14164" spans="1:1" x14ac:dyDescent="0.2">
      <c r="A14164" t="s">
        <v>25628</v>
      </c>
    </row>
    <row r="14165" spans="1:1" x14ac:dyDescent="0.2">
      <c r="A14165" t="s">
        <v>25629</v>
      </c>
    </row>
    <row r="14166" spans="1:1" x14ac:dyDescent="0.2">
      <c r="A14166" t="s">
        <v>25630</v>
      </c>
    </row>
    <row r="14167" spans="1:1" x14ac:dyDescent="0.2">
      <c r="A14167" t="s">
        <v>25631</v>
      </c>
    </row>
    <row r="14168" spans="1:1" x14ac:dyDescent="0.2">
      <c r="A14168" t="s">
        <v>25632</v>
      </c>
    </row>
    <row r="14169" spans="1:1" x14ac:dyDescent="0.2">
      <c r="A14169" t="s">
        <v>25633</v>
      </c>
    </row>
    <row r="14170" spans="1:1" x14ac:dyDescent="0.2">
      <c r="A14170" t="s">
        <v>25634</v>
      </c>
    </row>
    <row r="14171" spans="1:1" x14ac:dyDescent="0.2">
      <c r="A14171" t="s">
        <v>25635</v>
      </c>
    </row>
    <row r="14172" spans="1:1" x14ac:dyDescent="0.2">
      <c r="A14172" t="s">
        <v>25636</v>
      </c>
    </row>
    <row r="14173" spans="1:1" x14ac:dyDescent="0.2">
      <c r="A14173" t="s">
        <v>25637</v>
      </c>
    </row>
    <row r="14174" spans="1:1" x14ac:dyDescent="0.2">
      <c r="A14174" t="s">
        <v>25638</v>
      </c>
    </row>
    <row r="14175" spans="1:1" x14ac:dyDescent="0.2">
      <c r="A14175" t="s">
        <v>25639</v>
      </c>
    </row>
    <row r="14176" spans="1:1" x14ac:dyDescent="0.2">
      <c r="A14176" t="s">
        <v>25640</v>
      </c>
    </row>
    <row r="14177" spans="1:1" x14ac:dyDescent="0.2">
      <c r="A14177" t="s">
        <v>25641</v>
      </c>
    </row>
    <row r="14178" spans="1:1" x14ac:dyDescent="0.2">
      <c r="A14178" t="s">
        <v>25642</v>
      </c>
    </row>
    <row r="14179" spans="1:1" x14ac:dyDescent="0.2">
      <c r="A14179" t="s">
        <v>25643</v>
      </c>
    </row>
    <row r="14180" spans="1:1" x14ac:dyDescent="0.2">
      <c r="A14180" t="s">
        <v>25644</v>
      </c>
    </row>
    <row r="14181" spans="1:1" x14ac:dyDescent="0.2">
      <c r="A14181" t="s">
        <v>25645</v>
      </c>
    </row>
    <row r="14182" spans="1:1" x14ac:dyDescent="0.2">
      <c r="A14182" t="s">
        <v>25646</v>
      </c>
    </row>
    <row r="14183" spans="1:1" x14ac:dyDescent="0.2">
      <c r="A14183" t="s">
        <v>25647</v>
      </c>
    </row>
    <row r="14184" spans="1:1" x14ac:dyDescent="0.2">
      <c r="A14184" t="s">
        <v>25648</v>
      </c>
    </row>
    <row r="14185" spans="1:1" x14ac:dyDescent="0.2">
      <c r="A14185" t="s">
        <v>25649</v>
      </c>
    </row>
    <row r="14186" spans="1:1" x14ac:dyDescent="0.2">
      <c r="A14186" t="s">
        <v>25650</v>
      </c>
    </row>
    <row r="14187" spans="1:1" x14ac:dyDescent="0.2">
      <c r="A14187" t="s">
        <v>25651</v>
      </c>
    </row>
    <row r="14188" spans="1:1" x14ac:dyDescent="0.2">
      <c r="A14188" t="s">
        <v>25652</v>
      </c>
    </row>
    <row r="14189" spans="1:1" x14ac:dyDescent="0.2">
      <c r="A14189" t="s">
        <v>25653</v>
      </c>
    </row>
    <row r="14190" spans="1:1" x14ac:dyDescent="0.2">
      <c r="A14190" t="s">
        <v>25654</v>
      </c>
    </row>
    <row r="14191" spans="1:1" x14ac:dyDescent="0.2">
      <c r="A14191" t="s">
        <v>25655</v>
      </c>
    </row>
    <row r="14192" spans="1:1" x14ac:dyDescent="0.2">
      <c r="A14192" t="s">
        <v>25656</v>
      </c>
    </row>
    <row r="14193" spans="1:1" x14ac:dyDescent="0.2">
      <c r="A14193" t="s">
        <v>25657</v>
      </c>
    </row>
    <row r="14194" spans="1:1" x14ac:dyDescent="0.2">
      <c r="A14194" t="s">
        <v>25658</v>
      </c>
    </row>
    <row r="14195" spans="1:1" x14ac:dyDescent="0.2">
      <c r="A14195" t="s">
        <v>25659</v>
      </c>
    </row>
    <row r="14196" spans="1:1" x14ac:dyDescent="0.2">
      <c r="A14196" t="s">
        <v>25660</v>
      </c>
    </row>
    <row r="14197" spans="1:1" x14ac:dyDescent="0.2">
      <c r="A14197" t="s">
        <v>25661</v>
      </c>
    </row>
    <row r="14198" spans="1:1" x14ac:dyDescent="0.2">
      <c r="A14198" t="s">
        <v>25662</v>
      </c>
    </row>
    <row r="14199" spans="1:1" x14ac:dyDescent="0.2">
      <c r="A14199" t="s">
        <v>25663</v>
      </c>
    </row>
    <row r="14200" spans="1:1" x14ac:dyDescent="0.2">
      <c r="A14200" t="s">
        <v>25664</v>
      </c>
    </row>
    <row r="14201" spans="1:1" x14ac:dyDescent="0.2">
      <c r="A14201" t="s">
        <v>25665</v>
      </c>
    </row>
    <row r="14202" spans="1:1" x14ac:dyDescent="0.2">
      <c r="A14202" t="s">
        <v>25666</v>
      </c>
    </row>
    <row r="14203" spans="1:1" x14ac:dyDescent="0.2">
      <c r="A14203" t="s">
        <v>25667</v>
      </c>
    </row>
    <row r="14204" spans="1:1" x14ac:dyDescent="0.2">
      <c r="A14204" t="s">
        <v>25668</v>
      </c>
    </row>
    <row r="14205" spans="1:1" x14ac:dyDescent="0.2">
      <c r="A14205" t="s">
        <v>25669</v>
      </c>
    </row>
    <row r="14206" spans="1:1" x14ac:dyDescent="0.2">
      <c r="A14206" t="s">
        <v>25670</v>
      </c>
    </row>
    <row r="14207" spans="1:1" x14ac:dyDescent="0.2">
      <c r="A14207" t="s">
        <v>25671</v>
      </c>
    </row>
    <row r="14208" spans="1:1" x14ac:dyDescent="0.2">
      <c r="A14208" t="s">
        <v>25672</v>
      </c>
    </row>
    <row r="14209" spans="1:1" x14ac:dyDescent="0.2">
      <c r="A14209" t="s">
        <v>25673</v>
      </c>
    </row>
    <row r="14210" spans="1:1" x14ac:dyDescent="0.2">
      <c r="A14210" t="s">
        <v>25674</v>
      </c>
    </row>
    <row r="14211" spans="1:1" x14ac:dyDescent="0.2">
      <c r="A14211" t="s">
        <v>25675</v>
      </c>
    </row>
    <row r="14212" spans="1:1" x14ac:dyDescent="0.2">
      <c r="A14212" t="s">
        <v>25676</v>
      </c>
    </row>
    <row r="14213" spans="1:1" x14ac:dyDescent="0.2">
      <c r="A14213" t="s">
        <v>25677</v>
      </c>
    </row>
    <row r="14214" spans="1:1" x14ac:dyDescent="0.2">
      <c r="A14214" t="s">
        <v>25678</v>
      </c>
    </row>
    <row r="14215" spans="1:1" x14ac:dyDescent="0.2">
      <c r="A14215" t="s">
        <v>25679</v>
      </c>
    </row>
    <row r="14216" spans="1:1" x14ac:dyDescent="0.2">
      <c r="A14216" t="s">
        <v>25680</v>
      </c>
    </row>
    <row r="14217" spans="1:1" x14ac:dyDescent="0.2">
      <c r="A14217" t="s">
        <v>25681</v>
      </c>
    </row>
    <row r="14218" spans="1:1" x14ac:dyDescent="0.2">
      <c r="A14218" t="s">
        <v>25682</v>
      </c>
    </row>
    <row r="14219" spans="1:1" x14ac:dyDescent="0.2">
      <c r="A14219" t="s">
        <v>25683</v>
      </c>
    </row>
    <row r="14220" spans="1:1" x14ac:dyDescent="0.2">
      <c r="A14220" t="s">
        <v>25684</v>
      </c>
    </row>
    <row r="14221" spans="1:1" x14ac:dyDescent="0.2">
      <c r="A14221" t="s">
        <v>25685</v>
      </c>
    </row>
    <row r="14222" spans="1:1" x14ac:dyDescent="0.2">
      <c r="A14222" t="s">
        <v>25686</v>
      </c>
    </row>
    <row r="14223" spans="1:1" x14ac:dyDescent="0.2">
      <c r="A14223" t="s">
        <v>25687</v>
      </c>
    </row>
    <row r="14224" spans="1:1" x14ac:dyDescent="0.2">
      <c r="A14224" t="s">
        <v>25688</v>
      </c>
    </row>
    <row r="14225" spans="1:1" x14ac:dyDescent="0.2">
      <c r="A14225" t="s">
        <v>25689</v>
      </c>
    </row>
    <row r="14226" spans="1:1" x14ac:dyDescent="0.2">
      <c r="A14226" t="s">
        <v>25690</v>
      </c>
    </row>
    <row r="14227" spans="1:1" x14ac:dyDescent="0.2">
      <c r="A14227" t="s">
        <v>25691</v>
      </c>
    </row>
    <row r="14228" spans="1:1" x14ac:dyDescent="0.2">
      <c r="A14228" t="s">
        <v>25692</v>
      </c>
    </row>
    <row r="14229" spans="1:1" x14ac:dyDescent="0.2">
      <c r="A14229" t="s">
        <v>25693</v>
      </c>
    </row>
    <row r="14230" spans="1:1" x14ac:dyDescent="0.2">
      <c r="A14230" t="s">
        <v>25694</v>
      </c>
    </row>
    <row r="14231" spans="1:1" x14ac:dyDescent="0.2">
      <c r="A14231" t="s">
        <v>25695</v>
      </c>
    </row>
    <row r="14232" spans="1:1" x14ac:dyDescent="0.2">
      <c r="A14232" t="s">
        <v>25696</v>
      </c>
    </row>
    <row r="14233" spans="1:1" x14ac:dyDescent="0.2">
      <c r="A14233" t="s">
        <v>25697</v>
      </c>
    </row>
    <row r="14234" spans="1:1" x14ac:dyDescent="0.2">
      <c r="A14234" t="s">
        <v>25698</v>
      </c>
    </row>
    <row r="14235" spans="1:1" x14ac:dyDescent="0.2">
      <c r="A14235" t="s">
        <v>25699</v>
      </c>
    </row>
    <row r="14236" spans="1:1" x14ac:dyDescent="0.2">
      <c r="A14236" t="s">
        <v>25700</v>
      </c>
    </row>
    <row r="14237" spans="1:1" x14ac:dyDescent="0.2">
      <c r="A14237" t="s">
        <v>25701</v>
      </c>
    </row>
    <row r="14238" spans="1:1" x14ac:dyDescent="0.2">
      <c r="A14238" t="s">
        <v>25702</v>
      </c>
    </row>
    <row r="14239" spans="1:1" x14ac:dyDescent="0.2">
      <c r="A14239" t="s">
        <v>25703</v>
      </c>
    </row>
    <row r="14240" spans="1:1" x14ac:dyDescent="0.2">
      <c r="A14240" t="s">
        <v>25704</v>
      </c>
    </row>
    <row r="14241" spans="1:1" x14ac:dyDescent="0.2">
      <c r="A14241" t="s">
        <v>25705</v>
      </c>
    </row>
    <row r="14242" spans="1:1" x14ac:dyDescent="0.2">
      <c r="A14242" t="s">
        <v>25706</v>
      </c>
    </row>
    <row r="14243" spans="1:1" x14ac:dyDescent="0.2">
      <c r="A14243" t="s">
        <v>25707</v>
      </c>
    </row>
    <row r="14244" spans="1:1" x14ac:dyDescent="0.2">
      <c r="A14244" t="s">
        <v>25708</v>
      </c>
    </row>
    <row r="14245" spans="1:1" x14ac:dyDescent="0.2">
      <c r="A14245" t="s">
        <v>25709</v>
      </c>
    </row>
    <row r="14246" spans="1:1" x14ac:dyDescent="0.2">
      <c r="A14246" t="s">
        <v>25710</v>
      </c>
    </row>
    <row r="14247" spans="1:1" x14ac:dyDescent="0.2">
      <c r="A14247" t="s">
        <v>25711</v>
      </c>
    </row>
    <row r="14248" spans="1:1" x14ac:dyDescent="0.2">
      <c r="A14248" t="s">
        <v>25712</v>
      </c>
    </row>
    <row r="14249" spans="1:1" x14ac:dyDescent="0.2">
      <c r="A14249" t="s">
        <v>25713</v>
      </c>
    </row>
    <row r="14250" spans="1:1" x14ac:dyDescent="0.2">
      <c r="A14250" t="s">
        <v>25714</v>
      </c>
    </row>
    <row r="14251" spans="1:1" x14ac:dyDescent="0.2">
      <c r="A14251" t="s">
        <v>25715</v>
      </c>
    </row>
    <row r="14252" spans="1:1" x14ac:dyDescent="0.2">
      <c r="A14252" t="s">
        <v>25716</v>
      </c>
    </row>
    <row r="14253" spans="1:1" x14ac:dyDescent="0.2">
      <c r="A14253" t="s">
        <v>25717</v>
      </c>
    </row>
    <row r="14254" spans="1:1" x14ac:dyDescent="0.2">
      <c r="A14254" t="s">
        <v>25718</v>
      </c>
    </row>
    <row r="14255" spans="1:1" x14ac:dyDescent="0.2">
      <c r="A14255" t="s">
        <v>25719</v>
      </c>
    </row>
    <row r="14256" spans="1:1" x14ac:dyDescent="0.2">
      <c r="A14256" t="s">
        <v>25720</v>
      </c>
    </row>
    <row r="14257" spans="1:1" x14ac:dyDescent="0.2">
      <c r="A14257" t="s">
        <v>25721</v>
      </c>
    </row>
    <row r="14258" spans="1:1" x14ac:dyDescent="0.2">
      <c r="A14258" t="s">
        <v>25722</v>
      </c>
    </row>
    <row r="14259" spans="1:1" x14ac:dyDescent="0.2">
      <c r="A14259" t="s">
        <v>25723</v>
      </c>
    </row>
    <row r="14260" spans="1:1" x14ac:dyDescent="0.2">
      <c r="A14260" t="s">
        <v>25724</v>
      </c>
    </row>
    <row r="14261" spans="1:1" x14ac:dyDescent="0.2">
      <c r="A14261" t="s">
        <v>25725</v>
      </c>
    </row>
    <row r="14262" spans="1:1" x14ac:dyDescent="0.2">
      <c r="A14262" t="s">
        <v>25726</v>
      </c>
    </row>
    <row r="14263" spans="1:1" x14ac:dyDescent="0.2">
      <c r="A14263" t="s">
        <v>25727</v>
      </c>
    </row>
    <row r="14264" spans="1:1" x14ac:dyDescent="0.2">
      <c r="A14264" t="s">
        <v>25728</v>
      </c>
    </row>
    <row r="14265" spans="1:1" x14ac:dyDescent="0.2">
      <c r="A14265" t="s">
        <v>25729</v>
      </c>
    </row>
    <row r="14266" spans="1:1" x14ac:dyDescent="0.2">
      <c r="A14266" t="s">
        <v>25730</v>
      </c>
    </row>
    <row r="14267" spans="1:1" x14ac:dyDescent="0.2">
      <c r="A14267" t="s">
        <v>25731</v>
      </c>
    </row>
    <row r="14268" spans="1:1" x14ac:dyDescent="0.2">
      <c r="A14268" t="s">
        <v>25732</v>
      </c>
    </row>
    <row r="14269" spans="1:1" x14ac:dyDescent="0.2">
      <c r="A14269" t="s">
        <v>25733</v>
      </c>
    </row>
    <row r="14270" spans="1:1" x14ac:dyDescent="0.2">
      <c r="A14270" t="s">
        <v>25734</v>
      </c>
    </row>
    <row r="14271" spans="1:1" x14ac:dyDescent="0.2">
      <c r="A14271" t="s">
        <v>25735</v>
      </c>
    </row>
    <row r="14272" spans="1:1" x14ac:dyDescent="0.2">
      <c r="A14272" t="s">
        <v>25736</v>
      </c>
    </row>
    <row r="14273" spans="1:1" x14ac:dyDescent="0.2">
      <c r="A14273" t="s">
        <v>25737</v>
      </c>
    </row>
    <row r="14274" spans="1:1" x14ac:dyDescent="0.2">
      <c r="A14274" t="s">
        <v>25738</v>
      </c>
    </row>
    <row r="14275" spans="1:1" x14ac:dyDescent="0.2">
      <c r="A14275" t="s">
        <v>25739</v>
      </c>
    </row>
    <row r="14276" spans="1:1" x14ac:dyDescent="0.2">
      <c r="A14276" t="s">
        <v>25740</v>
      </c>
    </row>
    <row r="14277" spans="1:1" x14ac:dyDescent="0.2">
      <c r="A14277" t="s">
        <v>25741</v>
      </c>
    </row>
    <row r="14278" spans="1:1" x14ac:dyDescent="0.2">
      <c r="A14278" t="s">
        <v>25742</v>
      </c>
    </row>
    <row r="14279" spans="1:1" x14ac:dyDescent="0.2">
      <c r="A14279" t="s">
        <v>25743</v>
      </c>
    </row>
    <row r="14280" spans="1:1" x14ac:dyDescent="0.2">
      <c r="A14280" t="s">
        <v>25744</v>
      </c>
    </row>
    <row r="14281" spans="1:1" x14ac:dyDescent="0.2">
      <c r="A14281" t="s">
        <v>25745</v>
      </c>
    </row>
    <row r="14282" spans="1:1" x14ac:dyDescent="0.2">
      <c r="A14282" t="s">
        <v>25746</v>
      </c>
    </row>
    <row r="14283" spans="1:1" x14ac:dyDescent="0.2">
      <c r="A14283" t="s">
        <v>25747</v>
      </c>
    </row>
    <row r="14284" spans="1:1" x14ac:dyDescent="0.2">
      <c r="A14284" t="s">
        <v>25748</v>
      </c>
    </row>
    <row r="14285" spans="1:1" x14ac:dyDescent="0.2">
      <c r="A14285" t="s">
        <v>25749</v>
      </c>
    </row>
    <row r="14286" spans="1:1" x14ac:dyDescent="0.2">
      <c r="A14286" t="s">
        <v>25750</v>
      </c>
    </row>
    <row r="14287" spans="1:1" x14ac:dyDescent="0.2">
      <c r="A14287" t="s">
        <v>25751</v>
      </c>
    </row>
    <row r="14288" spans="1:1" x14ac:dyDescent="0.2">
      <c r="A14288" t="s">
        <v>25752</v>
      </c>
    </row>
    <row r="14289" spans="1:1" x14ac:dyDescent="0.2">
      <c r="A14289" t="s">
        <v>25753</v>
      </c>
    </row>
    <row r="14290" spans="1:1" x14ac:dyDescent="0.2">
      <c r="A14290" t="s">
        <v>25754</v>
      </c>
    </row>
    <row r="14291" spans="1:1" x14ac:dyDescent="0.2">
      <c r="A14291" t="s">
        <v>25755</v>
      </c>
    </row>
    <row r="14292" spans="1:1" x14ac:dyDescent="0.2">
      <c r="A14292" t="s">
        <v>25756</v>
      </c>
    </row>
    <row r="14293" spans="1:1" x14ac:dyDescent="0.2">
      <c r="A14293" t="s">
        <v>25757</v>
      </c>
    </row>
    <row r="14294" spans="1:1" x14ac:dyDescent="0.2">
      <c r="A14294" t="s">
        <v>25758</v>
      </c>
    </row>
    <row r="14295" spans="1:1" x14ac:dyDescent="0.2">
      <c r="A14295" t="s">
        <v>25759</v>
      </c>
    </row>
    <row r="14296" spans="1:1" x14ac:dyDescent="0.2">
      <c r="A14296" t="s">
        <v>25760</v>
      </c>
    </row>
    <row r="14297" spans="1:1" x14ac:dyDescent="0.2">
      <c r="A14297" t="s">
        <v>25761</v>
      </c>
    </row>
    <row r="14298" spans="1:1" x14ac:dyDescent="0.2">
      <c r="A14298" t="s">
        <v>25762</v>
      </c>
    </row>
    <row r="14299" spans="1:1" x14ac:dyDescent="0.2">
      <c r="A14299" t="s">
        <v>25763</v>
      </c>
    </row>
    <row r="14300" spans="1:1" x14ac:dyDescent="0.2">
      <c r="A14300" t="s">
        <v>25764</v>
      </c>
    </row>
    <row r="14301" spans="1:1" x14ac:dyDescent="0.2">
      <c r="A14301" t="s">
        <v>25765</v>
      </c>
    </row>
    <row r="14302" spans="1:1" x14ac:dyDescent="0.2">
      <c r="A14302" t="s">
        <v>25766</v>
      </c>
    </row>
    <row r="14303" spans="1:1" x14ac:dyDescent="0.2">
      <c r="A14303" t="s">
        <v>25767</v>
      </c>
    </row>
    <row r="14304" spans="1:1" x14ac:dyDescent="0.2">
      <c r="A14304" t="s">
        <v>25768</v>
      </c>
    </row>
    <row r="14305" spans="1:1" x14ac:dyDescent="0.2">
      <c r="A14305" t="s">
        <v>25769</v>
      </c>
    </row>
    <row r="14306" spans="1:1" x14ac:dyDescent="0.2">
      <c r="A14306" t="s">
        <v>25770</v>
      </c>
    </row>
    <row r="14307" spans="1:1" x14ac:dyDescent="0.2">
      <c r="A14307" t="s">
        <v>25771</v>
      </c>
    </row>
    <row r="14308" spans="1:1" x14ac:dyDescent="0.2">
      <c r="A14308" t="s">
        <v>25772</v>
      </c>
    </row>
    <row r="14309" spans="1:1" x14ac:dyDescent="0.2">
      <c r="A14309" t="s">
        <v>25773</v>
      </c>
    </row>
    <row r="14310" spans="1:1" x14ac:dyDescent="0.2">
      <c r="A14310" t="s">
        <v>25774</v>
      </c>
    </row>
    <row r="14311" spans="1:1" x14ac:dyDescent="0.2">
      <c r="A14311" t="s">
        <v>25775</v>
      </c>
    </row>
    <row r="14312" spans="1:1" x14ac:dyDescent="0.2">
      <c r="A14312" t="s">
        <v>25776</v>
      </c>
    </row>
    <row r="14313" spans="1:1" x14ac:dyDescent="0.2">
      <c r="A14313" t="s">
        <v>25777</v>
      </c>
    </row>
    <row r="14314" spans="1:1" x14ac:dyDescent="0.2">
      <c r="A14314" t="s">
        <v>25778</v>
      </c>
    </row>
    <row r="14315" spans="1:1" x14ac:dyDescent="0.2">
      <c r="A14315" t="s">
        <v>25779</v>
      </c>
    </row>
    <row r="14316" spans="1:1" x14ac:dyDescent="0.2">
      <c r="A14316" t="s">
        <v>25780</v>
      </c>
    </row>
    <row r="14317" spans="1:1" x14ac:dyDescent="0.2">
      <c r="A14317" t="s">
        <v>25781</v>
      </c>
    </row>
    <row r="14318" spans="1:1" x14ac:dyDescent="0.2">
      <c r="A14318" t="s">
        <v>25782</v>
      </c>
    </row>
    <row r="14319" spans="1:1" x14ac:dyDescent="0.2">
      <c r="A14319" t="s">
        <v>25783</v>
      </c>
    </row>
    <row r="14320" spans="1:1" x14ac:dyDescent="0.2">
      <c r="A14320" t="s">
        <v>25784</v>
      </c>
    </row>
    <row r="14321" spans="1:1" x14ac:dyDescent="0.2">
      <c r="A14321" t="s">
        <v>25785</v>
      </c>
    </row>
    <row r="14322" spans="1:1" x14ac:dyDescent="0.2">
      <c r="A14322" t="s">
        <v>25786</v>
      </c>
    </row>
    <row r="14323" spans="1:1" x14ac:dyDescent="0.2">
      <c r="A14323" t="s">
        <v>25787</v>
      </c>
    </row>
    <row r="14324" spans="1:1" x14ac:dyDescent="0.2">
      <c r="A14324" t="s">
        <v>25788</v>
      </c>
    </row>
    <row r="14325" spans="1:1" x14ac:dyDescent="0.2">
      <c r="A14325" t="s">
        <v>25789</v>
      </c>
    </row>
    <row r="14326" spans="1:1" x14ac:dyDescent="0.2">
      <c r="A14326" t="s">
        <v>25790</v>
      </c>
    </row>
    <row r="14327" spans="1:1" x14ac:dyDescent="0.2">
      <c r="A14327" t="s">
        <v>25791</v>
      </c>
    </row>
    <row r="14328" spans="1:1" x14ac:dyDescent="0.2">
      <c r="A14328" t="s">
        <v>25792</v>
      </c>
    </row>
    <row r="14329" spans="1:1" x14ac:dyDescent="0.2">
      <c r="A14329" t="s">
        <v>25793</v>
      </c>
    </row>
    <row r="14330" spans="1:1" x14ac:dyDescent="0.2">
      <c r="A14330" t="s">
        <v>25794</v>
      </c>
    </row>
    <row r="14331" spans="1:1" x14ac:dyDescent="0.2">
      <c r="A14331" t="s">
        <v>25795</v>
      </c>
    </row>
    <row r="14332" spans="1:1" x14ac:dyDescent="0.2">
      <c r="A14332" t="s">
        <v>25796</v>
      </c>
    </row>
    <row r="14333" spans="1:1" x14ac:dyDescent="0.2">
      <c r="A14333" t="s">
        <v>25797</v>
      </c>
    </row>
    <row r="14334" spans="1:1" x14ac:dyDescent="0.2">
      <c r="A14334" t="s">
        <v>25798</v>
      </c>
    </row>
    <row r="14335" spans="1:1" x14ac:dyDescent="0.2">
      <c r="A14335" t="s">
        <v>25799</v>
      </c>
    </row>
    <row r="14336" spans="1:1" x14ac:dyDescent="0.2">
      <c r="A14336" t="s">
        <v>25800</v>
      </c>
    </row>
    <row r="14337" spans="1:1" x14ac:dyDescent="0.2">
      <c r="A14337" t="s">
        <v>25801</v>
      </c>
    </row>
    <row r="14338" spans="1:1" x14ac:dyDescent="0.2">
      <c r="A14338" t="s">
        <v>25802</v>
      </c>
    </row>
    <row r="14339" spans="1:1" x14ac:dyDescent="0.2">
      <c r="A14339" t="s">
        <v>25803</v>
      </c>
    </row>
    <row r="14340" spans="1:1" x14ac:dyDescent="0.2">
      <c r="A14340" t="s">
        <v>25804</v>
      </c>
    </row>
    <row r="14341" spans="1:1" x14ac:dyDescent="0.2">
      <c r="A14341" t="s">
        <v>25805</v>
      </c>
    </row>
    <row r="14342" spans="1:1" x14ac:dyDescent="0.2">
      <c r="A14342" t="s">
        <v>25806</v>
      </c>
    </row>
    <row r="14343" spans="1:1" x14ac:dyDescent="0.2">
      <c r="A14343" t="s">
        <v>25807</v>
      </c>
    </row>
    <row r="14344" spans="1:1" x14ac:dyDescent="0.2">
      <c r="A14344" t="s">
        <v>25808</v>
      </c>
    </row>
    <row r="14345" spans="1:1" x14ac:dyDescent="0.2">
      <c r="A14345" t="s">
        <v>25809</v>
      </c>
    </row>
    <row r="14346" spans="1:1" x14ac:dyDescent="0.2">
      <c r="A14346" t="s">
        <v>25810</v>
      </c>
    </row>
    <row r="14347" spans="1:1" x14ac:dyDescent="0.2">
      <c r="A14347" t="s">
        <v>25811</v>
      </c>
    </row>
    <row r="14348" spans="1:1" x14ac:dyDescent="0.2">
      <c r="A14348" t="s">
        <v>25812</v>
      </c>
    </row>
    <row r="14349" spans="1:1" x14ac:dyDescent="0.2">
      <c r="A14349" t="s">
        <v>25813</v>
      </c>
    </row>
    <row r="14350" spans="1:1" x14ac:dyDescent="0.2">
      <c r="A14350" t="s">
        <v>25814</v>
      </c>
    </row>
    <row r="14351" spans="1:1" x14ac:dyDescent="0.2">
      <c r="A14351" t="s">
        <v>25815</v>
      </c>
    </row>
    <row r="14352" spans="1:1" x14ac:dyDescent="0.2">
      <c r="A14352" t="s">
        <v>25816</v>
      </c>
    </row>
    <row r="14353" spans="1:1" x14ac:dyDescent="0.2">
      <c r="A14353" t="s">
        <v>25817</v>
      </c>
    </row>
    <row r="14354" spans="1:1" x14ac:dyDescent="0.2">
      <c r="A14354" t="s">
        <v>25818</v>
      </c>
    </row>
    <row r="14355" spans="1:1" x14ac:dyDescent="0.2">
      <c r="A14355" t="s">
        <v>25819</v>
      </c>
    </row>
    <row r="14356" spans="1:1" x14ac:dyDescent="0.2">
      <c r="A14356" t="s">
        <v>25820</v>
      </c>
    </row>
    <row r="14357" spans="1:1" x14ac:dyDescent="0.2">
      <c r="A14357" t="s">
        <v>25821</v>
      </c>
    </row>
    <row r="14358" spans="1:1" x14ac:dyDescent="0.2">
      <c r="A14358" t="s">
        <v>25822</v>
      </c>
    </row>
    <row r="14359" spans="1:1" x14ac:dyDescent="0.2">
      <c r="A14359" t="s">
        <v>25823</v>
      </c>
    </row>
    <row r="14360" spans="1:1" x14ac:dyDescent="0.2">
      <c r="A14360" t="s">
        <v>25824</v>
      </c>
    </row>
    <row r="14361" spans="1:1" x14ac:dyDescent="0.2">
      <c r="A14361" t="s">
        <v>25825</v>
      </c>
    </row>
    <row r="14362" spans="1:1" x14ac:dyDescent="0.2">
      <c r="A14362" t="s">
        <v>25826</v>
      </c>
    </row>
    <row r="14363" spans="1:1" x14ac:dyDescent="0.2">
      <c r="A14363" t="s">
        <v>25827</v>
      </c>
    </row>
    <row r="14364" spans="1:1" x14ac:dyDescent="0.2">
      <c r="A14364" t="s">
        <v>25828</v>
      </c>
    </row>
    <row r="14365" spans="1:1" x14ac:dyDescent="0.2">
      <c r="A14365" t="s">
        <v>25829</v>
      </c>
    </row>
    <row r="14366" spans="1:1" x14ac:dyDescent="0.2">
      <c r="A14366" t="s">
        <v>25830</v>
      </c>
    </row>
    <row r="14367" spans="1:1" x14ac:dyDescent="0.2">
      <c r="A14367" t="s">
        <v>25831</v>
      </c>
    </row>
    <row r="14368" spans="1:1" x14ac:dyDescent="0.2">
      <c r="A14368" t="s">
        <v>25832</v>
      </c>
    </row>
    <row r="14369" spans="1:1" x14ac:dyDescent="0.2">
      <c r="A14369" t="s">
        <v>25833</v>
      </c>
    </row>
    <row r="14370" spans="1:1" x14ac:dyDescent="0.2">
      <c r="A14370" t="s">
        <v>25834</v>
      </c>
    </row>
    <row r="14371" spans="1:1" x14ac:dyDescent="0.2">
      <c r="A14371" t="s">
        <v>25835</v>
      </c>
    </row>
    <row r="14372" spans="1:1" x14ac:dyDescent="0.2">
      <c r="A14372" t="s">
        <v>25836</v>
      </c>
    </row>
    <row r="14373" spans="1:1" x14ac:dyDescent="0.2">
      <c r="A14373" t="s">
        <v>25837</v>
      </c>
    </row>
    <row r="14374" spans="1:1" x14ac:dyDescent="0.2">
      <c r="A14374" t="s">
        <v>25838</v>
      </c>
    </row>
    <row r="14375" spans="1:1" x14ac:dyDescent="0.2">
      <c r="A14375" t="s">
        <v>25839</v>
      </c>
    </row>
    <row r="14376" spans="1:1" x14ac:dyDescent="0.2">
      <c r="A14376" t="s">
        <v>25840</v>
      </c>
    </row>
    <row r="14377" spans="1:1" x14ac:dyDescent="0.2">
      <c r="A14377" t="s">
        <v>25841</v>
      </c>
    </row>
    <row r="14378" spans="1:1" x14ac:dyDescent="0.2">
      <c r="A14378" t="s">
        <v>25842</v>
      </c>
    </row>
    <row r="14379" spans="1:1" x14ac:dyDescent="0.2">
      <c r="A14379" t="s">
        <v>25843</v>
      </c>
    </row>
    <row r="14380" spans="1:1" x14ac:dyDescent="0.2">
      <c r="A14380" t="s">
        <v>25844</v>
      </c>
    </row>
    <row r="14381" spans="1:1" x14ac:dyDescent="0.2">
      <c r="A14381" t="s">
        <v>25845</v>
      </c>
    </row>
    <row r="14382" spans="1:1" x14ac:dyDescent="0.2">
      <c r="A14382" t="s">
        <v>25846</v>
      </c>
    </row>
    <row r="14383" spans="1:1" x14ac:dyDescent="0.2">
      <c r="A14383" t="s">
        <v>25847</v>
      </c>
    </row>
    <row r="14384" spans="1:1" x14ac:dyDescent="0.2">
      <c r="A14384" t="s">
        <v>25848</v>
      </c>
    </row>
    <row r="14385" spans="1:1" x14ac:dyDescent="0.2">
      <c r="A14385" t="s">
        <v>25849</v>
      </c>
    </row>
    <row r="14386" spans="1:1" x14ac:dyDescent="0.2">
      <c r="A14386" t="s">
        <v>25850</v>
      </c>
    </row>
    <row r="14387" spans="1:1" x14ac:dyDescent="0.2">
      <c r="A14387" t="s">
        <v>25851</v>
      </c>
    </row>
    <row r="14388" spans="1:1" x14ac:dyDescent="0.2">
      <c r="A14388" t="s">
        <v>25852</v>
      </c>
    </row>
    <row r="14389" spans="1:1" x14ac:dyDescent="0.2">
      <c r="A14389" t="s">
        <v>25853</v>
      </c>
    </row>
    <row r="14390" spans="1:1" x14ac:dyDescent="0.2">
      <c r="A14390" t="s">
        <v>25854</v>
      </c>
    </row>
    <row r="14391" spans="1:1" x14ac:dyDescent="0.2">
      <c r="A14391" t="s">
        <v>25855</v>
      </c>
    </row>
    <row r="14392" spans="1:1" x14ac:dyDescent="0.2">
      <c r="A14392" t="s">
        <v>25856</v>
      </c>
    </row>
    <row r="14393" spans="1:1" x14ac:dyDescent="0.2">
      <c r="A14393" t="s">
        <v>25857</v>
      </c>
    </row>
    <row r="14394" spans="1:1" x14ac:dyDescent="0.2">
      <c r="A14394" t="s">
        <v>25858</v>
      </c>
    </row>
    <row r="14395" spans="1:1" x14ac:dyDescent="0.2">
      <c r="A14395" t="s">
        <v>25859</v>
      </c>
    </row>
    <row r="14396" spans="1:1" x14ac:dyDescent="0.2">
      <c r="A14396" t="s">
        <v>25860</v>
      </c>
    </row>
    <row r="14397" spans="1:1" x14ac:dyDescent="0.2">
      <c r="A14397" t="s">
        <v>25861</v>
      </c>
    </row>
    <row r="14398" spans="1:1" x14ac:dyDescent="0.2">
      <c r="A14398" t="s">
        <v>25862</v>
      </c>
    </row>
    <row r="14399" spans="1:1" x14ac:dyDescent="0.2">
      <c r="A14399" t="s">
        <v>25863</v>
      </c>
    </row>
    <row r="14400" spans="1:1" x14ac:dyDescent="0.2">
      <c r="A14400" t="s">
        <v>25864</v>
      </c>
    </row>
    <row r="14401" spans="1:1" x14ac:dyDescent="0.2">
      <c r="A14401" t="s">
        <v>25865</v>
      </c>
    </row>
    <row r="14402" spans="1:1" x14ac:dyDescent="0.2">
      <c r="A14402" t="s">
        <v>25866</v>
      </c>
    </row>
    <row r="14403" spans="1:1" x14ac:dyDescent="0.2">
      <c r="A14403" t="s">
        <v>25867</v>
      </c>
    </row>
    <row r="14404" spans="1:1" x14ac:dyDescent="0.2">
      <c r="A14404" t="s">
        <v>25868</v>
      </c>
    </row>
    <row r="14405" spans="1:1" x14ac:dyDescent="0.2">
      <c r="A14405" t="s">
        <v>25869</v>
      </c>
    </row>
    <row r="14406" spans="1:1" x14ac:dyDescent="0.2">
      <c r="A14406" t="s">
        <v>25870</v>
      </c>
    </row>
    <row r="14407" spans="1:1" x14ac:dyDescent="0.2">
      <c r="A14407" t="s">
        <v>25871</v>
      </c>
    </row>
    <row r="14408" spans="1:1" x14ac:dyDescent="0.2">
      <c r="A14408" t="s">
        <v>25872</v>
      </c>
    </row>
    <row r="14409" spans="1:1" x14ac:dyDescent="0.2">
      <c r="A14409" t="s">
        <v>25873</v>
      </c>
    </row>
    <row r="14410" spans="1:1" x14ac:dyDescent="0.2">
      <c r="A14410" t="s">
        <v>25874</v>
      </c>
    </row>
    <row r="14411" spans="1:1" x14ac:dyDescent="0.2">
      <c r="A14411" t="s">
        <v>25875</v>
      </c>
    </row>
    <row r="14412" spans="1:1" x14ac:dyDescent="0.2">
      <c r="A14412" t="s">
        <v>25876</v>
      </c>
    </row>
    <row r="14413" spans="1:1" x14ac:dyDescent="0.2">
      <c r="A14413" t="s">
        <v>25877</v>
      </c>
    </row>
    <row r="14414" spans="1:1" x14ac:dyDescent="0.2">
      <c r="A14414" t="s">
        <v>25878</v>
      </c>
    </row>
    <row r="14415" spans="1:1" x14ac:dyDescent="0.2">
      <c r="A14415" t="s">
        <v>25879</v>
      </c>
    </row>
    <row r="14416" spans="1:1" x14ac:dyDescent="0.2">
      <c r="A14416" t="s">
        <v>25880</v>
      </c>
    </row>
    <row r="14417" spans="1:1" x14ac:dyDescent="0.2">
      <c r="A14417" t="s">
        <v>25881</v>
      </c>
    </row>
    <row r="14418" spans="1:1" x14ac:dyDescent="0.2">
      <c r="A14418" t="s">
        <v>25882</v>
      </c>
    </row>
    <row r="14419" spans="1:1" x14ac:dyDescent="0.2">
      <c r="A14419" t="s">
        <v>25883</v>
      </c>
    </row>
    <row r="14420" spans="1:1" x14ac:dyDescent="0.2">
      <c r="A14420" t="s">
        <v>25884</v>
      </c>
    </row>
    <row r="14421" spans="1:1" x14ac:dyDescent="0.2">
      <c r="A14421" t="s">
        <v>25885</v>
      </c>
    </row>
    <row r="14422" spans="1:1" x14ac:dyDescent="0.2">
      <c r="A14422" t="s">
        <v>25886</v>
      </c>
    </row>
    <row r="14423" spans="1:1" x14ac:dyDescent="0.2">
      <c r="A14423" t="s">
        <v>25887</v>
      </c>
    </row>
    <row r="14424" spans="1:1" x14ac:dyDescent="0.2">
      <c r="A14424" t="s">
        <v>25888</v>
      </c>
    </row>
    <row r="14425" spans="1:1" x14ac:dyDescent="0.2">
      <c r="A14425" t="s">
        <v>25889</v>
      </c>
    </row>
    <row r="14426" spans="1:1" x14ac:dyDescent="0.2">
      <c r="A14426" t="s">
        <v>25890</v>
      </c>
    </row>
    <row r="14427" spans="1:1" x14ac:dyDescent="0.2">
      <c r="A14427" t="s">
        <v>25891</v>
      </c>
    </row>
    <row r="14428" spans="1:1" x14ac:dyDescent="0.2">
      <c r="A14428" t="s">
        <v>25892</v>
      </c>
    </row>
    <row r="14429" spans="1:1" x14ac:dyDescent="0.2">
      <c r="A14429" t="s">
        <v>25893</v>
      </c>
    </row>
    <row r="14430" spans="1:1" x14ac:dyDescent="0.2">
      <c r="A14430" t="s">
        <v>25894</v>
      </c>
    </row>
    <row r="14431" spans="1:1" x14ac:dyDescent="0.2">
      <c r="A14431" t="s">
        <v>25895</v>
      </c>
    </row>
    <row r="14432" spans="1:1" x14ac:dyDescent="0.2">
      <c r="A14432" t="s">
        <v>25896</v>
      </c>
    </row>
    <row r="14433" spans="1:1" x14ac:dyDescent="0.2">
      <c r="A14433" t="s">
        <v>25897</v>
      </c>
    </row>
    <row r="14434" spans="1:1" x14ac:dyDescent="0.2">
      <c r="A14434" t="s">
        <v>25898</v>
      </c>
    </row>
    <row r="14435" spans="1:1" x14ac:dyDescent="0.2">
      <c r="A14435" t="s">
        <v>25899</v>
      </c>
    </row>
    <row r="14436" spans="1:1" x14ac:dyDescent="0.2">
      <c r="A14436" t="s">
        <v>25900</v>
      </c>
    </row>
    <row r="14437" spans="1:1" x14ac:dyDescent="0.2">
      <c r="A14437" t="s">
        <v>25901</v>
      </c>
    </row>
    <row r="14438" spans="1:1" x14ac:dyDescent="0.2">
      <c r="A14438" t="s">
        <v>25902</v>
      </c>
    </row>
    <row r="14439" spans="1:1" x14ac:dyDescent="0.2">
      <c r="A14439" t="s">
        <v>25903</v>
      </c>
    </row>
    <row r="14440" spans="1:1" x14ac:dyDescent="0.2">
      <c r="A14440" t="s">
        <v>25904</v>
      </c>
    </row>
    <row r="14441" spans="1:1" x14ac:dyDescent="0.2">
      <c r="A14441" t="s">
        <v>25905</v>
      </c>
    </row>
    <row r="14442" spans="1:1" x14ac:dyDescent="0.2">
      <c r="A14442" t="s">
        <v>25906</v>
      </c>
    </row>
    <row r="14443" spans="1:1" x14ac:dyDescent="0.2">
      <c r="A14443" t="s">
        <v>25907</v>
      </c>
    </row>
    <row r="14444" spans="1:1" x14ac:dyDescent="0.2">
      <c r="A14444" t="s">
        <v>25908</v>
      </c>
    </row>
    <row r="14445" spans="1:1" x14ac:dyDescent="0.2">
      <c r="A14445" t="s">
        <v>25909</v>
      </c>
    </row>
    <row r="14446" spans="1:1" x14ac:dyDescent="0.2">
      <c r="A14446" t="s">
        <v>25910</v>
      </c>
    </row>
    <row r="14447" spans="1:1" x14ac:dyDescent="0.2">
      <c r="A14447" t="s">
        <v>25911</v>
      </c>
    </row>
    <row r="14448" spans="1:1" x14ac:dyDescent="0.2">
      <c r="A14448" t="s">
        <v>25912</v>
      </c>
    </row>
    <row r="14449" spans="1:1" x14ac:dyDescent="0.2">
      <c r="A14449" t="s">
        <v>25913</v>
      </c>
    </row>
    <row r="14450" spans="1:1" x14ac:dyDescent="0.2">
      <c r="A14450" t="s">
        <v>25914</v>
      </c>
    </row>
    <row r="14451" spans="1:1" x14ac:dyDescent="0.2">
      <c r="A14451" t="s">
        <v>25915</v>
      </c>
    </row>
    <row r="14452" spans="1:1" x14ac:dyDescent="0.2">
      <c r="A14452" t="s">
        <v>25916</v>
      </c>
    </row>
    <row r="14453" spans="1:1" x14ac:dyDescent="0.2">
      <c r="A14453" t="s">
        <v>25917</v>
      </c>
    </row>
    <row r="14454" spans="1:1" x14ac:dyDescent="0.2">
      <c r="A14454" t="s">
        <v>25918</v>
      </c>
    </row>
    <row r="14455" spans="1:1" x14ac:dyDescent="0.2">
      <c r="A14455" t="s">
        <v>25919</v>
      </c>
    </row>
    <row r="14456" spans="1:1" x14ac:dyDescent="0.2">
      <c r="A14456" t="s">
        <v>25920</v>
      </c>
    </row>
    <row r="14457" spans="1:1" x14ac:dyDescent="0.2">
      <c r="A14457" t="s">
        <v>25921</v>
      </c>
    </row>
    <row r="14458" spans="1:1" x14ac:dyDescent="0.2">
      <c r="A14458" t="s">
        <v>25922</v>
      </c>
    </row>
    <row r="14459" spans="1:1" x14ac:dyDescent="0.2">
      <c r="A14459" t="s">
        <v>25923</v>
      </c>
    </row>
    <row r="14460" spans="1:1" x14ac:dyDescent="0.2">
      <c r="A14460" t="s">
        <v>25924</v>
      </c>
    </row>
    <row r="14461" spans="1:1" x14ac:dyDescent="0.2">
      <c r="A14461" t="s">
        <v>25925</v>
      </c>
    </row>
    <row r="14462" spans="1:1" x14ac:dyDescent="0.2">
      <c r="A14462" t="s">
        <v>25926</v>
      </c>
    </row>
    <row r="14463" spans="1:1" x14ac:dyDescent="0.2">
      <c r="A14463" t="s">
        <v>25927</v>
      </c>
    </row>
    <row r="14464" spans="1:1" x14ac:dyDescent="0.2">
      <c r="A14464" t="s">
        <v>25928</v>
      </c>
    </row>
    <row r="14465" spans="1:1" x14ac:dyDescent="0.2">
      <c r="A14465" t="s">
        <v>25929</v>
      </c>
    </row>
    <row r="14466" spans="1:1" x14ac:dyDescent="0.2">
      <c r="A14466" t="s">
        <v>25930</v>
      </c>
    </row>
    <row r="14467" spans="1:1" x14ac:dyDescent="0.2">
      <c r="A14467" t="s">
        <v>25931</v>
      </c>
    </row>
    <row r="14468" spans="1:1" x14ac:dyDescent="0.2">
      <c r="A14468" t="s">
        <v>25932</v>
      </c>
    </row>
    <row r="14469" spans="1:1" x14ac:dyDescent="0.2">
      <c r="A14469" t="s">
        <v>25933</v>
      </c>
    </row>
    <row r="14470" spans="1:1" x14ac:dyDescent="0.2">
      <c r="A14470" t="s">
        <v>25934</v>
      </c>
    </row>
    <row r="14471" spans="1:1" x14ac:dyDescent="0.2">
      <c r="A14471" t="s">
        <v>25935</v>
      </c>
    </row>
    <row r="14472" spans="1:1" x14ac:dyDescent="0.2">
      <c r="A14472" t="s">
        <v>25936</v>
      </c>
    </row>
    <row r="14473" spans="1:1" x14ac:dyDescent="0.2">
      <c r="A14473" t="s">
        <v>25937</v>
      </c>
    </row>
    <row r="14474" spans="1:1" x14ac:dyDescent="0.2">
      <c r="A14474" t="s">
        <v>25938</v>
      </c>
    </row>
    <row r="14475" spans="1:1" x14ac:dyDescent="0.2">
      <c r="A14475" t="s">
        <v>25939</v>
      </c>
    </row>
    <row r="14476" spans="1:1" x14ac:dyDescent="0.2">
      <c r="A14476" t="s">
        <v>25940</v>
      </c>
    </row>
    <row r="14477" spans="1:1" x14ac:dyDescent="0.2">
      <c r="A14477" t="s">
        <v>25941</v>
      </c>
    </row>
    <row r="14478" spans="1:1" x14ac:dyDescent="0.2">
      <c r="A14478" t="s">
        <v>25942</v>
      </c>
    </row>
    <row r="14479" spans="1:1" x14ac:dyDescent="0.2">
      <c r="A14479" t="s">
        <v>25943</v>
      </c>
    </row>
    <row r="14480" spans="1:1" x14ac:dyDescent="0.2">
      <c r="A14480" t="s">
        <v>25944</v>
      </c>
    </row>
    <row r="14481" spans="1:1" x14ac:dyDescent="0.2">
      <c r="A14481" t="s">
        <v>25945</v>
      </c>
    </row>
    <row r="14482" spans="1:1" x14ac:dyDescent="0.2">
      <c r="A14482" t="s">
        <v>25946</v>
      </c>
    </row>
    <row r="14483" spans="1:1" x14ac:dyDescent="0.2">
      <c r="A14483" t="s">
        <v>25947</v>
      </c>
    </row>
    <row r="14484" spans="1:1" x14ac:dyDescent="0.2">
      <c r="A14484" t="s">
        <v>25948</v>
      </c>
    </row>
    <row r="14485" spans="1:1" x14ac:dyDescent="0.2">
      <c r="A14485" t="s">
        <v>25949</v>
      </c>
    </row>
    <row r="14486" spans="1:1" x14ac:dyDescent="0.2">
      <c r="A14486" t="s">
        <v>25950</v>
      </c>
    </row>
    <row r="14487" spans="1:1" x14ac:dyDescent="0.2">
      <c r="A14487" t="s">
        <v>25951</v>
      </c>
    </row>
    <row r="14488" spans="1:1" x14ac:dyDescent="0.2">
      <c r="A14488" t="s">
        <v>25952</v>
      </c>
    </row>
    <row r="14489" spans="1:1" x14ac:dyDescent="0.2">
      <c r="A14489" t="s">
        <v>25953</v>
      </c>
    </row>
    <row r="14490" spans="1:1" x14ac:dyDescent="0.2">
      <c r="A14490" t="s">
        <v>25954</v>
      </c>
    </row>
    <row r="14491" spans="1:1" x14ac:dyDescent="0.2">
      <c r="A14491" t="s">
        <v>25955</v>
      </c>
    </row>
    <row r="14492" spans="1:1" x14ac:dyDescent="0.2">
      <c r="A14492" t="s">
        <v>25956</v>
      </c>
    </row>
    <row r="14493" spans="1:1" x14ac:dyDescent="0.2">
      <c r="A14493" t="s">
        <v>25957</v>
      </c>
    </row>
    <row r="14494" spans="1:1" x14ac:dyDescent="0.2">
      <c r="A14494" t="s">
        <v>25958</v>
      </c>
    </row>
    <row r="14495" spans="1:1" x14ac:dyDescent="0.2">
      <c r="A14495" t="s">
        <v>25959</v>
      </c>
    </row>
    <row r="14496" spans="1:1" x14ac:dyDescent="0.2">
      <c r="A14496" t="s">
        <v>25960</v>
      </c>
    </row>
    <row r="14497" spans="1:1" x14ac:dyDescent="0.2">
      <c r="A14497" t="s">
        <v>25961</v>
      </c>
    </row>
    <row r="14498" spans="1:1" x14ac:dyDescent="0.2">
      <c r="A14498" t="s">
        <v>25962</v>
      </c>
    </row>
    <row r="14499" spans="1:1" x14ac:dyDescent="0.2">
      <c r="A14499" t="s">
        <v>25963</v>
      </c>
    </row>
    <row r="14500" spans="1:1" x14ac:dyDescent="0.2">
      <c r="A14500" t="s">
        <v>25964</v>
      </c>
    </row>
    <row r="14501" spans="1:1" x14ac:dyDescent="0.2">
      <c r="A14501" t="s">
        <v>25965</v>
      </c>
    </row>
    <row r="14502" spans="1:1" x14ac:dyDescent="0.2">
      <c r="A14502" t="s">
        <v>25966</v>
      </c>
    </row>
    <row r="14503" spans="1:1" x14ac:dyDescent="0.2">
      <c r="A14503" t="s">
        <v>25967</v>
      </c>
    </row>
    <row r="14504" spans="1:1" x14ac:dyDescent="0.2">
      <c r="A14504" t="s">
        <v>25968</v>
      </c>
    </row>
    <row r="14505" spans="1:1" x14ac:dyDescent="0.2">
      <c r="A14505" t="s">
        <v>25969</v>
      </c>
    </row>
    <row r="14506" spans="1:1" x14ac:dyDescent="0.2">
      <c r="A14506" t="s">
        <v>25970</v>
      </c>
    </row>
    <row r="14507" spans="1:1" x14ac:dyDescent="0.2">
      <c r="A14507" t="s">
        <v>25971</v>
      </c>
    </row>
    <row r="14508" spans="1:1" x14ac:dyDescent="0.2">
      <c r="A14508" t="s">
        <v>25972</v>
      </c>
    </row>
    <row r="14509" spans="1:1" x14ac:dyDescent="0.2">
      <c r="A14509" t="s">
        <v>25973</v>
      </c>
    </row>
    <row r="14510" spans="1:1" x14ac:dyDescent="0.2">
      <c r="A14510" t="s">
        <v>25974</v>
      </c>
    </row>
    <row r="14511" spans="1:1" x14ac:dyDescent="0.2">
      <c r="A14511" t="s">
        <v>25975</v>
      </c>
    </row>
    <row r="14512" spans="1:1" x14ac:dyDescent="0.2">
      <c r="A14512" t="s">
        <v>25976</v>
      </c>
    </row>
    <row r="14513" spans="1:1" x14ac:dyDescent="0.2">
      <c r="A14513" t="s">
        <v>25977</v>
      </c>
    </row>
    <row r="14514" spans="1:1" x14ac:dyDescent="0.2">
      <c r="A14514" t="s">
        <v>25978</v>
      </c>
    </row>
    <row r="14515" spans="1:1" x14ac:dyDescent="0.2">
      <c r="A14515" t="s">
        <v>25979</v>
      </c>
    </row>
    <row r="14516" spans="1:1" x14ac:dyDescent="0.2">
      <c r="A14516" t="s">
        <v>25980</v>
      </c>
    </row>
    <row r="14517" spans="1:1" x14ac:dyDescent="0.2">
      <c r="A14517" t="s">
        <v>25981</v>
      </c>
    </row>
    <row r="14518" spans="1:1" x14ac:dyDescent="0.2">
      <c r="A14518" t="s">
        <v>25982</v>
      </c>
    </row>
    <row r="14519" spans="1:1" x14ac:dyDescent="0.2">
      <c r="A14519" t="s">
        <v>25983</v>
      </c>
    </row>
    <row r="14520" spans="1:1" x14ac:dyDescent="0.2">
      <c r="A14520" t="s">
        <v>25984</v>
      </c>
    </row>
    <row r="14521" spans="1:1" x14ac:dyDescent="0.2">
      <c r="A14521" t="s">
        <v>25985</v>
      </c>
    </row>
    <row r="14522" spans="1:1" x14ac:dyDescent="0.2">
      <c r="A14522" t="s">
        <v>25986</v>
      </c>
    </row>
    <row r="14523" spans="1:1" x14ac:dyDescent="0.2">
      <c r="A14523" t="s">
        <v>25987</v>
      </c>
    </row>
    <row r="14524" spans="1:1" x14ac:dyDescent="0.2">
      <c r="A14524" t="s">
        <v>25988</v>
      </c>
    </row>
    <row r="14525" spans="1:1" x14ac:dyDescent="0.2">
      <c r="A14525" t="s">
        <v>25989</v>
      </c>
    </row>
    <row r="14526" spans="1:1" x14ac:dyDescent="0.2">
      <c r="A14526" t="s">
        <v>25990</v>
      </c>
    </row>
    <row r="14527" spans="1:1" x14ac:dyDescent="0.2">
      <c r="A14527" t="s">
        <v>25991</v>
      </c>
    </row>
    <row r="14528" spans="1:1" x14ac:dyDescent="0.2">
      <c r="A14528" t="s">
        <v>25992</v>
      </c>
    </row>
    <row r="14529" spans="1:1" x14ac:dyDescent="0.2">
      <c r="A14529" t="s">
        <v>25993</v>
      </c>
    </row>
    <row r="14530" spans="1:1" x14ac:dyDescent="0.2">
      <c r="A14530" t="s">
        <v>25994</v>
      </c>
    </row>
    <row r="14531" spans="1:1" x14ac:dyDescent="0.2">
      <c r="A14531" t="s">
        <v>25995</v>
      </c>
    </row>
    <row r="14532" spans="1:1" x14ac:dyDescent="0.2">
      <c r="A14532" t="s">
        <v>25996</v>
      </c>
    </row>
    <row r="14533" spans="1:1" x14ac:dyDescent="0.2">
      <c r="A14533" t="s">
        <v>25997</v>
      </c>
    </row>
    <row r="14534" spans="1:1" x14ac:dyDescent="0.2">
      <c r="A14534" t="s">
        <v>25998</v>
      </c>
    </row>
    <row r="14535" spans="1:1" x14ac:dyDescent="0.2">
      <c r="A14535" t="s">
        <v>25999</v>
      </c>
    </row>
    <row r="14536" spans="1:1" x14ac:dyDescent="0.2">
      <c r="A14536" t="s">
        <v>26000</v>
      </c>
    </row>
    <row r="14537" spans="1:1" x14ac:dyDescent="0.2">
      <c r="A14537" t="s">
        <v>26001</v>
      </c>
    </row>
    <row r="14538" spans="1:1" x14ac:dyDescent="0.2">
      <c r="A14538" t="s">
        <v>26002</v>
      </c>
    </row>
    <row r="14539" spans="1:1" x14ac:dyDescent="0.2">
      <c r="A14539" t="s">
        <v>26003</v>
      </c>
    </row>
    <row r="14540" spans="1:1" x14ac:dyDescent="0.2">
      <c r="A14540" t="s">
        <v>26004</v>
      </c>
    </row>
    <row r="14541" spans="1:1" x14ac:dyDescent="0.2">
      <c r="A14541" t="s">
        <v>26005</v>
      </c>
    </row>
    <row r="14542" spans="1:1" x14ac:dyDescent="0.2">
      <c r="A14542" t="s">
        <v>26006</v>
      </c>
    </row>
    <row r="14543" spans="1:1" x14ac:dyDescent="0.2">
      <c r="A14543" t="s">
        <v>26007</v>
      </c>
    </row>
    <row r="14544" spans="1:1" x14ac:dyDescent="0.2">
      <c r="A14544" t="s">
        <v>26008</v>
      </c>
    </row>
    <row r="14545" spans="1:1" x14ac:dyDescent="0.2">
      <c r="A14545" t="s">
        <v>26009</v>
      </c>
    </row>
    <row r="14546" spans="1:1" x14ac:dyDescent="0.2">
      <c r="A14546" t="s">
        <v>26010</v>
      </c>
    </row>
    <row r="14547" spans="1:1" x14ac:dyDescent="0.2">
      <c r="A14547" t="s">
        <v>26011</v>
      </c>
    </row>
    <row r="14548" spans="1:1" x14ac:dyDescent="0.2">
      <c r="A14548" t="s">
        <v>26012</v>
      </c>
    </row>
    <row r="14549" spans="1:1" x14ac:dyDescent="0.2">
      <c r="A14549" t="s">
        <v>26013</v>
      </c>
    </row>
    <row r="14550" spans="1:1" x14ac:dyDescent="0.2">
      <c r="A14550" t="s">
        <v>26014</v>
      </c>
    </row>
    <row r="14551" spans="1:1" x14ac:dyDescent="0.2">
      <c r="A14551" t="s">
        <v>26015</v>
      </c>
    </row>
    <row r="14552" spans="1:1" x14ac:dyDescent="0.2">
      <c r="A14552" t="s">
        <v>26016</v>
      </c>
    </row>
    <row r="14553" spans="1:1" x14ac:dyDescent="0.2">
      <c r="A14553" t="s">
        <v>26017</v>
      </c>
    </row>
    <row r="14554" spans="1:1" x14ac:dyDescent="0.2">
      <c r="A14554" t="s">
        <v>26018</v>
      </c>
    </row>
    <row r="14555" spans="1:1" x14ac:dyDescent="0.2">
      <c r="A14555" t="s">
        <v>26019</v>
      </c>
    </row>
    <row r="14556" spans="1:1" x14ac:dyDescent="0.2">
      <c r="A14556" t="s">
        <v>26020</v>
      </c>
    </row>
    <row r="14557" spans="1:1" x14ac:dyDescent="0.2">
      <c r="A14557" t="s">
        <v>26021</v>
      </c>
    </row>
    <row r="14558" spans="1:1" x14ac:dyDescent="0.2">
      <c r="A14558" t="s">
        <v>26022</v>
      </c>
    </row>
    <row r="14559" spans="1:1" x14ac:dyDescent="0.2">
      <c r="A14559" t="s">
        <v>26023</v>
      </c>
    </row>
    <row r="14560" spans="1:1" x14ac:dyDescent="0.2">
      <c r="A14560" t="s">
        <v>26024</v>
      </c>
    </row>
    <row r="14561" spans="1:1" x14ac:dyDescent="0.2">
      <c r="A14561" t="s">
        <v>26025</v>
      </c>
    </row>
    <row r="14562" spans="1:1" x14ac:dyDescent="0.2">
      <c r="A14562" t="s">
        <v>26026</v>
      </c>
    </row>
    <row r="14563" spans="1:1" x14ac:dyDescent="0.2">
      <c r="A14563" t="s">
        <v>26027</v>
      </c>
    </row>
    <row r="14564" spans="1:1" x14ac:dyDescent="0.2">
      <c r="A14564" t="s">
        <v>26028</v>
      </c>
    </row>
    <row r="14565" spans="1:1" x14ac:dyDescent="0.2">
      <c r="A14565" t="s">
        <v>26029</v>
      </c>
    </row>
    <row r="14566" spans="1:1" x14ac:dyDescent="0.2">
      <c r="A14566" t="s">
        <v>26030</v>
      </c>
    </row>
    <row r="14567" spans="1:1" x14ac:dyDescent="0.2">
      <c r="A14567" t="s">
        <v>26031</v>
      </c>
    </row>
    <row r="14568" spans="1:1" x14ac:dyDescent="0.2">
      <c r="A14568" t="s">
        <v>26032</v>
      </c>
    </row>
    <row r="14569" spans="1:1" x14ac:dyDescent="0.2">
      <c r="A14569" t="s">
        <v>26033</v>
      </c>
    </row>
    <row r="14570" spans="1:1" x14ac:dyDescent="0.2">
      <c r="A14570" t="s">
        <v>26034</v>
      </c>
    </row>
    <row r="14571" spans="1:1" x14ac:dyDescent="0.2">
      <c r="A14571" t="s">
        <v>26035</v>
      </c>
    </row>
    <row r="14572" spans="1:1" x14ac:dyDescent="0.2">
      <c r="A14572" t="s">
        <v>26036</v>
      </c>
    </row>
    <row r="14573" spans="1:1" x14ac:dyDescent="0.2">
      <c r="A14573" t="s">
        <v>26037</v>
      </c>
    </row>
    <row r="14574" spans="1:1" x14ac:dyDescent="0.2">
      <c r="A14574" t="s">
        <v>26038</v>
      </c>
    </row>
    <row r="14575" spans="1:1" x14ac:dyDescent="0.2">
      <c r="A14575" t="s">
        <v>26039</v>
      </c>
    </row>
    <row r="14576" spans="1:1" x14ac:dyDescent="0.2">
      <c r="A14576" t="s">
        <v>26040</v>
      </c>
    </row>
    <row r="14577" spans="1:1" x14ac:dyDescent="0.2">
      <c r="A14577" t="s">
        <v>26041</v>
      </c>
    </row>
    <row r="14578" spans="1:1" x14ac:dyDescent="0.2">
      <c r="A14578" t="s">
        <v>26042</v>
      </c>
    </row>
    <row r="14579" spans="1:1" x14ac:dyDescent="0.2">
      <c r="A14579" t="s">
        <v>26043</v>
      </c>
    </row>
    <row r="14580" spans="1:1" x14ac:dyDescent="0.2">
      <c r="A14580" t="s">
        <v>26044</v>
      </c>
    </row>
    <row r="14581" spans="1:1" x14ac:dyDescent="0.2">
      <c r="A14581" t="s">
        <v>26045</v>
      </c>
    </row>
    <row r="14582" spans="1:1" x14ac:dyDescent="0.2">
      <c r="A14582" t="s">
        <v>26046</v>
      </c>
    </row>
    <row r="14583" spans="1:1" x14ac:dyDescent="0.2">
      <c r="A14583" t="s">
        <v>26047</v>
      </c>
    </row>
    <row r="14584" spans="1:1" x14ac:dyDescent="0.2">
      <c r="A14584" t="s">
        <v>26048</v>
      </c>
    </row>
    <row r="14585" spans="1:1" x14ac:dyDescent="0.2">
      <c r="A14585" t="s">
        <v>26049</v>
      </c>
    </row>
    <row r="14586" spans="1:1" x14ac:dyDescent="0.2">
      <c r="A14586" t="s">
        <v>26050</v>
      </c>
    </row>
    <row r="14587" spans="1:1" x14ac:dyDescent="0.2">
      <c r="A14587" t="s">
        <v>26051</v>
      </c>
    </row>
    <row r="14588" spans="1:1" x14ac:dyDescent="0.2">
      <c r="A14588" t="s">
        <v>26052</v>
      </c>
    </row>
    <row r="14589" spans="1:1" x14ac:dyDescent="0.2">
      <c r="A14589" t="s">
        <v>26053</v>
      </c>
    </row>
    <row r="14590" spans="1:1" x14ac:dyDescent="0.2">
      <c r="A14590" t="s">
        <v>26054</v>
      </c>
    </row>
    <row r="14591" spans="1:1" x14ac:dyDescent="0.2">
      <c r="A14591" t="s">
        <v>26055</v>
      </c>
    </row>
    <row r="14592" spans="1:1" x14ac:dyDescent="0.2">
      <c r="A14592" t="s">
        <v>26056</v>
      </c>
    </row>
    <row r="14593" spans="1:1" x14ac:dyDescent="0.2">
      <c r="A14593" t="s">
        <v>26057</v>
      </c>
    </row>
    <row r="14594" spans="1:1" x14ac:dyDescent="0.2">
      <c r="A14594" t="s">
        <v>26058</v>
      </c>
    </row>
    <row r="14595" spans="1:1" x14ac:dyDescent="0.2">
      <c r="A14595" t="s">
        <v>26059</v>
      </c>
    </row>
    <row r="14596" spans="1:1" x14ac:dyDescent="0.2">
      <c r="A14596" t="s">
        <v>26060</v>
      </c>
    </row>
    <row r="14597" spans="1:1" x14ac:dyDescent="0.2">
      <c r="A14597" t="s">
        <v>26061</v>
      </c>
    </row>
    <row r="14598" spans="1:1" x14ac:dyDescent="0.2">
      <c r="A14598" t="s">
        <v>26062</v>
      </c>
    </row>
    <row r="14599" spans="1:1" x14ac:dyDescent="0.2">
      <c r="A14599" t="s">
        <v>26063</v>
      </c>
    </row>
    <row r="14600" spans="1:1" x14ac:dyDescent="0.2">
      <c r="A14600" t="s">
        <v>26064</v>
      </c>
    </row>
    <row r="14601" spans="1:1" x14ac:dyDescent="0.2">
      <c r="A14601" t="s">
        <v>26065</v>
      </c>
    </row>
    <row r="14602" spans="1:1" x14ac:dyDescent="0.2">
      <c r="A14602" t="s">
        <v>26066</v>
      </c>
    </row>
    <row r="14603" spans="1:1" x14ac:dyDescent="0.2">
      <c r="A14603" t="s">
        <v>26067</v>
      </c>
    </row>
    <row r="14604" spans="1:1" x14ac:dyDescent="0.2">
      <c r="A14604" t="s">
        <v>26068</v>
      </c>
    </row>
    <row r="14605" spans="1:1" x14ac:dyDescent="0.2">
      <c r="A14605" t="s">
        <v>26069</v>
      </c>
    </row>
    <row r="14606" spans="1:1" x14ac:dyDescent="0.2">
      <c r="A14606" t="s">
        <v>26070</v>
      </c>
    </row>
    <row r="14607" spans="1:1" x14ac:dyDescent="0.2">
      <c r="A14607" t="s">
        <v>26071</v>
      </c>
    </row>
    <row r="14608" spans="1:1" x14ac:dyDescent="0.2">
      <c r="A14608" t="s">
        <v>26072</v>
      </c>
    </row>
    <row r="14609" spans="1:1" x14ac:dyDescent="0.2">
      <c r="A14609" t="s">
        <v>26073</v>
      </c>
    </row>
    <row r="14610" spans="1:1" x14ac:dyDescent="0.2">
      <c r="A14610" t="s">
        <v>26074</v>
      </c>
    </row>
    <row r="14611" spans="1:1" x14ac:dyDescent="0.2">
      <c r="A14611" t="s">
        <v>26075</v>
      </c>
    </row>
    <row r="14612" spans="1:1" x14ac:dyDescent="0.2">
      <c r="A14612" t="s">
        <v>26076</v>
      </c>
    </row>
    <row r="14613" spans="1:1" x14ac:dyDescent="0.2">
      <c r="A14613" t="s">
        <v>26077</v>
      </c>
    </row>
    <row r="14614" spans="1:1" x14ac:dyDescent="0.2">
      <c r="A14614" t="s">
        <v>26078</v>
      </c>
    </row>
    <row r="14615" spans="1:1" x14ac:dyDescent="0.2">
      <c r="A14615" t="s">
        <v>26079</v>
      </c>
    </row>
    <row r="14616" spans="1:1" x14ac:dyDescent="0.2">
      <c r="A14616" t="s">
        <v>26080</v>
      </c>
    </row>
    <row r="14617" spans="1:1" x14ac:dyDescent="0.2">
      <c r="A14617" t="s">
        <v>26081</v>
      </c>
    </row>
    <row r="14618" spans="1:1" x14ac:dyDescent="0.2">
      <c r="A14618" t="s">
        <v>26082</v>
      </c>
    </row>
    <row r="14619" spans="1:1" x14ac:dyDescent="0.2">
      <c r="A14619" t="s">
        <v>26083</v>
      </c>
    </row>
    <row r="14620" spans="1:1" x14ac:dyDescent="0.2">
      <c r="A14620" t="s">
        <v>26084</v>
      </c>
    </row>
    <row r="14621" spans="1:1" x14ac:dyDescent="0.2">
      <c r="A14621" t="s">
        <v>26085</v>
      </c>
    </row>
    <row r="14622" spans="1:1" x14ac:dyDescent="0.2">
      <c r="A14622" t="s">
        <v>26086</v>
      </c>
    </row>
    <row r="14623" spans="1:1" x14ac:dyDescent="0.2">
      <c r="A14623" t="s">
        <v>26087</v>
      </c>
    </row>
    <row r="14624" spans="1:1" x14ac:dyDescent="0.2">
      <c r="A14624" t="s">
        <v>26088</v>
      </c>
    </row>
    <row r="14625" spans="1:1" x14ac:dyDescent="0.2">
      <c r="A14625" t="s">
        <v>26089</v>
      </c>
    </row>
    <row r="14626" spans="1:1" x14ac:dyDescent="0.2">
      <c r="A14626" t="s">
        <v>26090</v>
      </c>
    </row>
    <row r="14627" spans="1:1" x14ac:dyDescent="0.2">
      <c r="A14627" t="s">
        <v>26091</v>
      </c>
    </row>
    <row r="14628" spans="1:1" x14ac:dyDescent="0.2">
      <c r="A14628" t="s">
        <v>26092</v>
      </c>
    </row>
    <row r="14629" spans="1:1" x14ac:dyDescent="0.2">
      <c r="A14629" t="s">
        <v>26093</v>
      </c>
    </row>
    <row r="14630" spans="1:1" x14ac:dyDescent="0.2">
      <c r="A14630" t="s">
        <v>26094</v>
      </c>
    </row>
    <row r="14631" spans="1:1" x14ac:dyDescent="0.2">
      <c r="A14631" t="s">
        <v>26095</v>
      </c>
    </row>
    <row r="14632" spans="1:1" x14ac:dyDescent="0.2">
      <c r="A14632" t="s">
        <v>26096</v>
      </c>
    </row>
    <row r="14633" spans="1:1" x14ac:dyDescent="0.2">
      <c r="A14633" t="s">
        <v>26097</v>
      </c>
    </row>
    <row r="14634" spans="1:1" x14ac:dyDescent="0.2">
      <c r="A14634" t="s">
        <v>26098</v>
      </c>
    </row>
    <row r="14635" spans="1:1" x14ac:dyDescent="0.2">
      <c r="A14635" t="s">
        <v>26099</v>
      </c>
    </row>
    <row r="14636" spans="1:1" x14ac:dyDescent="0.2">
      <c r="A14636" t="s">
        <v>26100</v>
      </c>
    </row>
    <row r="14637" spans="1:1" x14ac:dyDescent="0.2">
      <c r="A14637" t="s">
        <v>26101</v>
      </c>
    </row>
    <row r="14638" spans="1:1" x14ac:dyDescent="0.2">
      <c r="A14638" t="s">
        <v>26102</v>
      </c>
    </row>
    <row r="14639" spans="1:1" x14ac:dyDescent="0.2">
      <c r="A14639" t="s">
        <v>26103</v>
      </c>
    </row>
    <row r="14640" spans="1:1" x14ac:dyDescent="0.2">
      <c r="A14640" t="s">
        <v>26104</v>
      </c>
    </row>
    <row r="14641" spans="1:1" x14ac:dyDescent="0.2">
      <c r="A14641" t="s">
        <v>26105</v>
      </c>
    </row>
    <row r="14642" spans="1:1" x14ac:dyDescent="0.2">
      <c r="A14642" t="s">
        <v>26106</v>
      </c>
    </row>
    <row r="14643" spans="1:1" x14ac:dyDescent="0.2">
      <c r="A14643" t="s">
        <v>26107</v>
      </c>
    </row>
    <row r="14644" spans="1:1" x14ac:dyDescent="0.2">
      <c r="A14644" t="s">
        <v>26108</v>
      </c>
    </row>
    <row r="14645" spans="1:1" x14ac:dyDescent="0.2">
      <c r="A14645" t="s">
        <v>26109</v>
      </c>
    </row>
    <row r="14646" spans="1:1" x14ac:dyDescent="0.2">
      <c r="A14646" t="s">
        <v>26110</v>
      </c>
    </row>
    <row r="14647" spans="1:1" x14ac:dyDescent="0.2">
      <c r="A14647" t="s">
        <v>26111</v>
      </c>
    </row>
    <row r="14648" spans="1:1" x14ac:dyDescent="0.2">
      <c r="A14648" t="s">
        <v>26112</v>
      </c>
    </row>
    <row r="14649" spans="1:1" x14ac:dyDescent="0.2">
      <c r="A14649" t="s">
        <v>26113</v>
      </c>
    </row>
    <row r="14650" spans="1:1" x14ac:dyDescent="0.2">
      <c r="A14650" t="s">
        <v>26114</v>
      </c>
    </row>
    <row r="14651" spans="1:1" x14ac:dyDescent="0.2">
      <c r="A14651" t="s">
        <v>26115</v>
      </c>
    </row>
    <row r="14652" spans="1:1" x14ac:dyDescent="0.2">
      <c r="A14652" t="s">
        <v>26116</v>
      </c>
    </row>
    <row r="14653" spans="1:1" x14ac:dyDescent="0.2">
      <c r="A14653" t="s">
        <v>26117</v>
      </c>
    </row>
    <row r="14654" spans="1:1" x14ac:dyDescent="0.2">
      <c r="A14654" t="s">
        <v>26118</v>
      </c>
    </row>
    <row r="14655" spans="1:1" x14ac:dyDescent="0.2">
      <c r="A14655" t="s">
        <v>26119</v>
      </c>
    </row>
    <row r="14656" spans="1:1" x14ac:dyDescent="0.2">
      <c r="A14656" t="s">
        <v>26120</v>
      </c>
    </row>
    <row r="14657" spans="1:1" x14ac:dyDescent="0.2">
      <c r="A14657" t="s">
        <v>26121</v>
      </c>
    </row>
    <row r="14658" spans="1:1" x14ac:dyDescent="0.2">
      <c r="A14658" t="s">
        <v>26122</v>
      </c>
    </row>
    <row r="14659" spans="1:1" x14ac:dyDescent="0.2">
      <c r="A14659" t="s">
        <v>26123</v>
      </c>
    </row>
    <row r="14660" spans="1:1" x14ac:dyDescent="0.2">
      <c r="A14660" t="s">
        <v>26124</v>
      </c>
    </row>
    <row r="14661" spans="1:1" x14ac:dyDescent="0.2">
      <c r="A14661" t="s">
        <v>26125</v>
      </c>
    </row>
    <row r="14662" spans="1:1" x14ac:dyDescent="0.2">
      <c r="A14662" t="s">
        <v>26126</v>
      </c>
    </row>
    <row r="14663" spans="1:1" x14ac:dyDescent="0.2">
      <c r="A14663" t="s">
        <v>26127</v>
      </c>
    </row>
    <row r="14664" spans="1:1" x14ac:dyDescent="0.2">
      <c r="A14664" t="s">
        <v>26128</v>
      </c>
    </row>
    <row r="14665" spans="1:1" x14ac:dyDescent="0.2">
      <c r="A14665" t="s">
        <v>26129</v>
      </c>
    </row>
    <row r="14666" spans="1:1" x14ac:dyDescent="0.2">
      <c r="A14666" t="s">
        <v>26130</v>
      </c>
    </row>
    <row r="14667" spans="1:1" x14ac:dyDescent="0.2">
      <c r="A14667" t="s">
        <v>26131</v>
      </c>
    </row>
    <row r="14668" spans="1:1" x14ac:dyDescent="0.2">
      <c r="A14668" t="s">
        <v>26132</v>
      </c>
    </row>
    <row r="14669" spans="1:1" x14ac:dyDescent="0.2">
      <c r="A14669" t="s">
        <v>26133</v>
      </c>
    </row>
    <row r="14670" spans="1:1" x14ac:dyDescent="0.2">
      <c r="A14670" t="s">
        <v>26134</v>
      </c>
    </row>
    <row r="14671" spans="1:1" x14ac:dyDescent="0.2">
      <c r="A14671" t="s">
        <v>26135</v>
      </c>
    </row>
    <row r="14672" spans="1:1" x14ac:dyDescent="0.2">
      <c r="A14672" t="s">
        <v>26136</v>
      </c>
    </row>
    <row r="14673" spans="1:1" x14ac:dyDescent="0.2">
      <c r="A14673" t="s">
        <v>26137</v>
      </c>
    </row>
    <row r="14674" spans="1:1" x14ac:dyDescent="0.2">
      <c r="A14674" t="s">
        <v>26138</v>
      </c>
    </row>
    <row r="14675" spans="1:1" x14ac:dyDescent="0.2">
      <c r="A14675" t="s">
        <v>26139</v>
      </c>
    </row>
    <row r="14676" spans="1:1" x14ac:dyDescent="0.2">
      <c r="A14676" t="s">
        <v>26140</v>
      </c>
    </row>
    <row r="14677" spans="1:1" x14ac:dyDescent="0.2">
      <c r="A14677" t="s">
        <v>26141</v>
      </c>
    </row>
    <row r="14678" spans="1:1" x14ac:dyDescent="0.2">
      <c r="A14678" t="s">
        <v>26142</v>
      </c>
    </row>
    <row r="14679" spans="1:1" x14ac:dyDescent="0.2">
      <c r="A14679" t="s">
        <v>26143</v>
      </c>
    </row>
    <row r="14680" spans="1:1" x14ac:dyDescent="0.2">
      <c r="A14680" t="s">
        <v>26144</v>
      </c>
    </row>
    <row r="14681" spans="1:1" x14ac:dyDescent="0.2">
      <c r="A14681" t="s">
        <v>26145</v>
      </c>
    </row>
    <row r="14682" spans="1:1" x14ac:dyDescent="0.2">
      <c r="A14682" t="s">
        <v>26146</v>
      </c>
    </row>
    <row r="14683" spans="1:1" x14ac:dyDescent="0.2">
      <c r="A14683" t="s">
        <v>26147</v>
      </c>
    </row>
    <row r="14684" spans="1:1" x14ac:dyDescent="0.2">
      <c r="A14684" t="s">
        <v>26148</v>
      </c>
    </row>
    <row r="14685" spans="1:1" x14ac:dyDescent="0.2">
      <c r="A14685" t="s">
        <v>26149</v>
      </c>
    </row>
    <row r="14686" spans="1:1" x14ac:dyDescent="0.2">
      <c r="A14686" t="s">
        <v>26150</v>
      </c>
    </row>
    <row r="14687" spans="1:1" x14ac:dyDescent="0.2">
      <c r="A14687" t="s">
        <v>26151</v>
      </c>
    </row>
    <row r="14688" spans="1:1" x14ac:dyDescent="0.2">
      <c r="A14688" t="s">
        <v>26152</v>
      </c>
    </row>
    <row r="14689" spans="1:1" x14ac:dyDescent="0.2">
      <c r="A14689" t="s">
        <v>26153</v>
      </c>
    </row>
    <row r="14690" spans="1:1" x14ac:dyDescent="0.2">
      <c r="A14690" t="s">
        <v>26154</v>
      </c>
    </row>
    <row r="14691" spans="1:1" x14ac:dyDescent="0.2">
      <c r="A14691" t="s">
        <v>26155</v>
      </c>
    </row>
    <row r="14692" spans="1:1" x14ac:dyDescent="0.2">
      <c r="A14692" t="s">
        <v>26156</v>
      </c>
    </row>
    <row r="14693" spans="1:1" x14ac:dyDescent="0.2">
      <c r="A14693" t="s">
        <v>26157</v>
      </c>
    </row>
    <row r="14694" spans="1:1" x14ac:dyDescent="0.2">
      <c r="A14694" t="s">
        <v>26158</v>
      </c>
    </row>
    <row r="14695" spans="1:1" x14ac:dyDescent="0.2">
      <c r="A14695" t="s">
        <v>26159</v>
      </c>
    </row>
    <row r="14696" spans="1:1" x14ac:dyDescent="0.2">
      <c r="A14696" t="s">
        <v>26160</v>
      </c>
    </row>
    <row r="14697" spans="1:1" x14ac:dyDescent="0.2">
      <c r="A14697" t="s">
        <v>26161</v>
      </c>
    </row>
    <row r="14698" spans="1:1" x14ac:dyDescent="0.2">
      <c r="A14698" t="s">
        <v>26162</v>
      </c>
    </row>
    <row r="14699" spans="1:1" x14ac:dyDescent="0.2">
      <c r="A14699" t="s">
        <v>26163</v>
      </c>
    </row>
    <row r="14700" spans="1:1" x14ac:dyDescent="0.2">
      <c r="A14700" t="s">
        <v>26164</v>
      </c>
    </row>
    <row r="14701" spans="1:1" x14ac:dyDescent="0.2">
      <c r="A14701" t="s">
        <v>26165</v>
      </c>
    </row>
    <row r="14702" spans="1:1" x14ac:dyDescent="0.2">
      <c r="A14702" t="s">
        <v>26166</v>
      </c>
    </row>
    <row r="14703" spans="1:1" x14ac:dyDescent="0.2">
      <c r="A14703" t="s">
        <v>26167</v>
      </c>
    </row>
    <row r="14704" spans="1:1" x14ac:dyDescent="0.2">
      <c r="A14704" t="s">
        <v>26168</v>
      </c>
    </row>
    <row r="14705" spans="1:1" x14ac:dyDescent="0.2">
      <c r="A14705" t="s">
        <v>26169</v>
      </c>
    </row>
    <row r="14706" spans="1:1" x14ac:dyDescent="0.2">
      <c r="A14706" t="s">
        <v>26170</v>
      </c>
    </row>
    <row r="14707" spans="1:1" x14ac:dyDescent="0.2">
      <c r="A14707" t="s">
        <v>26171</v>
      </c>
    </row>
    <row r="14708" spans="1:1" x14ac:dyDescent="0.2">
      <c r="A14708" t="s">
        <v>26172</v>
      </c>
    </row>
    <row r="14709" spans="1:1" x14ac:dyDescent="0.2">
      <c r="A14709" t="s">
        <v>26173</v>
      </c>
    </row>
    <row r="14710" spans="1:1" x14ac:dyDescent="0.2">
      <c r="A14710" t="s">
        <v>26174</v>
      </c>
    </row>
    <row r="14711" spans="1:1" x14ac:dyDescent="0.2">
      <c r="A14711" t="s">
        <v>26175</v>
      </c>
    </row>
    <row r="14712" spans="1:1" x14ac:dyDescent="0.2">
      <c r="A14712" t="s">
        <v>26176</v>
      </c>
    </row>
    <row r="14713" spans="1:1" x14ac:dyDescent="0.2">
      <c r="A14713" t="s">
        <v>26177</v>
      </c>
    </row>
    <row r="14714" spans="1:1" x14ac:dyDescent="0.2">
      <c r="A14714" t="s">
        <v>26178</v>
      </c>
    </row>
    <row r="14715" spans="1:1" x14ac:dyDescent="0.2">
      <c r="A14715" t="s">
        <v>26179</v>
      </c>
    </row>
    <row r="14716" spans="1:1" x14ac:dyDescent="0.2">
      <c r="A14716" t="s">
        <v>26180</v>
      </c>
    </row>
    <row r="14717" spans="1:1" x14ac:dyDescent="0.2">
      <c r="A14717" t="s">
        <v>26181</v>
      </c>
    </row>
    <row r="14718" spans="1:1" x14ac:dyDescent="0.2">
      <c r="A14718" t="s">
        <v>26182</v>
      </c>
    </row>
    <row r="14719" spans="1:1" x14ac:dyDescent="0.2">
      <c r="A14719" t="s">
        <v>26183</v>
      </c>
    </row>
    <row r="14720" spans="1:1" x14ac:dyDescent="0.2">
      <c r="A14720" t="s">
        <v>26184</v>
      </c>
    </row>
    <row r="14721" spans="1:1" x14ac:dyDescent="0.2">
      <c r="A14721" t="s">
        <v>26185</v>
      </c>
    </row>
    <row r="14722" spans="1:1" x14ac:dyDescent="0.2">
      <c r="A14722" t="s">
        <v>26186</v>
      </c>
    </row>
    <row r="14723" spans="1:1" x14ac:dyDescent="0.2">
      <c r="A14723" t="s">
        <v>26187</v>
      </c>
    </row>
    <row r="14724" spans="1:1" x14ac:dyDescent="0.2">
      <c r="A14724" t="s">
        <v>26188</v>
      </c>
    </row>
    <row r="14725" spans="1:1" x14ac:dyDescent="0.2">
      <c r="A14725" t="s">
        <v>26189</v>
      </c>
    </row>
    <row r="14726" spans="1:1" x14ac:dyDescent="0.2">
      <c r="A14726" t="s">
        <v>26190</v>
      </c>
    </row>
    <row r="14727" spans="1:1" x14ac:dyDescent="0.2">
      <c r="A14727" t="s">
        <v>26191</v>
      </c>
    </row>
    <row r="14728" spans="1:1" x14ac:dyDescent="0.2">
      <c r="A14728" t="s">
        <v>26192</v>
      </c>
    </row>
    <row r="14729" spans="1:1" x14ac:dyDescent="0.2">
      <c r="A14729" t="s">
        <v>26193</v>
      </c>
    </row>
    <row r="14730" spans="1:1" x14ac:dyDescent="0.2">
      <c r="A14730" t="s">
        <v>26194</v>
      </c>
    </row>
    <row r="14731" spans="1:1" x14ac:dyDescent="0.2">
      <c r="A14731" t="s">
        <v>26195</v>
      </c>
    </row>
    <row r="14732" spans="1:1" x14ac:dyDescent="0.2">
      <c r="A14732" t="s">
        <v>26196</v>
      </c>
    </row>
    <row r="14733" spans="1:1" x14ac:dyDescent="0.2">
      <c r="A14733" t="s">
        <v>26197</v>
      </c>
    </row>
    <row r="14734" spans="1:1" x14ac:dyDescent="0.2">
      <c r="A14734" t="s">
        <v>26198</v>
      </c>
    </row>
    <row r="14735" spans="1:1" x14ac:dyDescent="0.2">
      <c r="A14735" t="s">
        <v>26199</v>
      </c>
    </row>
    <row r="14736" spans="1:1" x14ac:dyDescent="0.2">
      <c r="A14736" t="s">
        <v>26200</v>
      </c>
    </row>
    <row r="14737" spans="1:1" x14ac:dyDescent="0.2">
      <c r="A14737" t="s">
        <v>26201</v>
      </c>
    </row>
    <row r="14738" spans="1:1" x14ac:dyDescent="0.2">
      <c r="A14738" t="s">
        <v>26202</v>
      </c>
    </row>
    <row r="14739" spans="1:1" x14ac:dyDescent="0.2">
      <c r="A14739" t="s">
        <v>26203</v>
      </c>
    </row>
    <row r="14740" spans="1:1" x14ac:dyDescent="0.2">
      <c r="A14740" t="s">
        <v>26204</v>
      </c>
    </row>
    <row r="14741" spans="1:1" x14ac:dyDescent="0.2">
      <c r="A14741" t="s">
        <v>26205</v>
      </c>
    </row>
    <row r="14742" spans="1:1" x14ac:dyDescent="0.2">
      <c r="A14742" t="s">
        <v>26206</v>
      </c>
    </row>
    <row r="14743" spans="1:1" x14ac:dyDescent="0.2">
      <c r="A14743" t="s">
        <v>26207</v>
      </c>
    </row>
    <row r="14744" spans="1:1" x14ac:dyDescent="0.2">
      <c r="A14744" t="s">
        <v>26208</v>
      </c>
    </row>
    <row r="14745" spans="1:1" x14ac:dyDescent="0.2">
      <c r="A14745" t="s">
        <v>26209</v>
      </c>
    </row>
    <row r="14746" spans="1:1" x14ac:dyDescent="0.2">
      <c r="A14746" t="s">
        <v>26210</v>
      </c>
    </row>
    <row r="14747" spans="1:1" x14ac:dyDescent="0.2">
      <c r="A14747" t="s">
        <v>26211</v>
      </c>
    </row>
    <row r="14748" spans="1:1" x14ac:dyDescent="0.2">
      <c r="A14748" t="s">
        <v>26212</v>
      </c>
    </row>
    <row r="14749" spans="1:1" x14ac:dyDescent="0.2">
      <c r="A14749" t="s">
        <v>26213</v>
      </c>
    </row>
    <row r="14750" spans="1:1" x14ac:dyDescent="0.2">
      <c r="A14750" t="s">
        <v>26214</v>
      </c>
    </row>
    <row r="14751" spans="1:1" x14ac:dyDescent="0.2">
      <c r="A14751" t="s">
        <v>26215</v>
      </c>
    </row>
    <row r="14752" spans="1:1" x14ac:dyDescent="0.2">
      <c r="A14752" t="s">
        <v>26216</v>
      </c>
    </row>
    <row r="14753" spans="1:1" x14ac:dyDescent="0.2">
      <c r="A14753" t="s">
        <v>26217</v>
      </c>
    </row>
    <row r="14754" spans="1:1" x14ac:dyDescent="0.2">
      <c r="A14754" t="s">
        <v>26218</v>
      </c>
    </row>
    <row r="14755" spans="1:1" x14ac:dyDescent="0.2">
      <c r="A14755" t="s">
        <v>26219</v>
      </c>
    </row>
    <row r="14756" spans="1:1" x14ac:dyDescent="0.2">
      <c r="A14756" t="s">
        <v>26220</v>
      </c>
    </row>
    <row r="14757" spans="1:1" x14ac:dyDescent="0.2">
      <c r="A14757" t="s">
        <v>26221</v>
      </c>
    </row>
    <row r="14758" spans="1:1" x14ac:dyDescent="0.2">
      <c r="A14758" t="s">
        <v>26222</v>
      </c>
    </row>
    <row r="14759" spans="1:1" x14ac:dyDescent="0.2">
      <c r="A14759" t="s">
        <v>26223</v>
      </c>
    </row>
    <row r="14760" spans="1:1" x14ac:dyDescent="0.2">
      <c r="A14760" t="s">
        <v>26224</v>
      </c>
    </row>
    <row r="14761" spans="1:1" x14ac:dyDescent="0.2">
      <c r="A14761" t="s">
        <v>26225</v>
      </c>
    </row>
    <row r="14762" spans="1:1" x14ac:dyDescent="0.2">
      <c r="A14762" t="s">
        <v>26226</v>
      </c>
    </row>
    <row r="14763" spans="1:1" x14ac:dyDescent="0.2">
      <c r="A14763" t="s">
        <v>26227</v>
      </c>
    </row>
    <row r="14764" spans="1:1" x14ac:dyDescent="0.2">
      <c r="A14764" t="s">
        <v>26228</v>
      </c>
    </row>
    <row r="14765" spans="1:1" x14ac:dyDescent="0.2">
      <c r="A14765" t="s">
        <v>26229</v>
      </c>
    </row>
    <row r="14766" spans="1:1" x14ac:dyDescent="0.2">
      <c r="A14766" t="s">
        <v>26230</v>
      </c>
    </row>
    <row r="14767" spans="1:1" x14ac:dyDescent="0.2">
      <c r="A14767" t="s">
        <v>26231</v>
      </c>
    </row>
    <row r="14768" spans="1:1" x14ac:dyDescent="0.2">
      <c r="A14768" t="s">
        <v>26232</v>
      </c>
    </row>
    <row r="14769" spans="1:1" x14ac:dyDescent="0.2">
      <c r="A14769" t="s">
        <v>26233</v>
      </c>
    </row>
    <row r="14770" spans="1:1" x14ac:dyDescent="0.2">
      <c r="A14770" t="s">
        <v>26234</v>
      </c>
    </row>
    <row r="14771" spans="1:1" x14ac:dyDescent="0.2">
      <c r="A14771" t="s">
        <v>26235</v>
      </c>
    </row>
    <row r="14772" spans="1:1" x14ac:dyDescent="0.2">
      <c r="A14772" t="s">
        <v>26236</v>
      </c>
    </row>
    <row r="14773" spans="1:1" x14ac:dyDescent="0.2">
      <c r="A14773" t="s">
        <v>26237</v>
      </c>
    </row>
    <row r="14774" spans="1:1" x14ac:dyDescent="0.2">
      <c r="A14774" t="s">
        <v>26238</v>
      </c>
    </row>
    <row r="14775" spans="1:1" x14ac:dyDescent="0.2">
      <c r="A14775" t="s">
        <v>26239</v>
      </c>
    </row>
    <row r="14776" spans="1:1" x14ac:dyDescent="0.2">
      <c r="A14776" t="s">
        <v>26240</v>
      </c>
    </row>
    <row r="14777" spans="1:1" x14ac:dyDescent="0.2">
      <c r="A14777" t="s">
        <v>26241</v>
      </c>
    </row>
    <row r="14778" spans="1:1" x14ac:dyDescent="0.2">
      <c r="A14778" t="s">
        <v>26242</v>
      </c>
    </row>
    <row r="14779" spans="1:1" x14ac:dyDescent="0.2">
      <c r="A14779" t="s">
        <v>26243</v>
      </c>
    </row>
    <row r="14780" spans="1:1" x14ac:dyDescent="0.2">
      <c r="A14780" t="s">
        <v>26244</v>
      </c>
    </row>
    <row r="14781" spans="1:1" x14ac:dyDescent="0.2">
      <c r="A14781" t="s">
        <v>26245</v>
      </c>
    </row>
    <row r="14782" spans="1:1" x14ac:dyDescent="0.2">
      <c r="A14782" t="s">
        <v>26246</v>
      </c>
    </row>
    <row r="14783" spans="1:1" x14ac:dyDescent="0.2">
      <c r="A14783" t="s">
        <v>26247</v>
      </c>
    </row>
    <row r="14784" spans="1:1" x14ac:dyDescent="0.2">
      <c r="A14784" t="s">
        <v>26248</v>
      </c>
    </row>
    <row r="14785" spans="1:1" x14ac:dyDescent="0.2">
      <c r="A14785" t="s">
        <v>26249</v>
      </c>
    </row>
    <row r="14786" spans="1:1" x14ac:dyDescent="0.2">
      <c r="A14786" t="s">
        <v>26250</v>
      </c>
    </row>
    <row r="14787" spans="1:1" x14ac:dyDescent="0.2">
      <c r="A14787" t="s">
        <v>26251</v>
      </c>
    </row>
    <row r="14788" spans="1:1" x14ac:dyDescent="0.2">
      <c r="A14788" t="s">
        <v>26252</v>
      </c>
    </row>
    <row r="14789" spans="1:1" x14ac:dyDescent="0.2">
      <c r="A14789" t="s">
        <v>26253</v>
      </c>
    </row>
    <row r="14790" spans="1:1" x14ac:dyDescent="0.2">
      <c r="A14790" t="s">
        <v>26254</v>
      </c>
    </row>
    <row r="14791" spans="1:1" x14ac:dyDescent="0.2">
      <c r="A14791" t="s">
        <v>26255</v>
      </c>
    </row>
    <row r="14792" spans="1:1" x14ac:dyDescent="0.2">
      <c r="A14792" t="s">
        <v>26256</v>
      </c>
    </row>
    <row r="14793" spans="1:1" x14ac:dyDescent="0.2">
      <c r="A14793" t="s">
        <v>26257</v>
      </c>
    </row>
    <row r="14794" spans="1:1" x14ac:dyDescent="0.2">
      <c r="A14794" t="s">
        <v>26258</v>
      </c>
    </row>
    <row r="14795" spans="1:1" x14ac:dyDescent="0.2">
      <c r="A14795" t="s">
        <v>26259</v>
      </c>
    </row>
    <row r="14796" spans="1:1" x14ac:dyDescent="0.2">
      <c r="A14796" t="s">
        <v>26260</v>
      </c>
    </row>
    <row r="14797" spans="1:1" x14ac:dyDescent="0.2">
      <c r="A14797" t="s">
        <v>26261</v>
      </c>
    </row>
    <row r="14798" spans="1:1" x14ac:dyDescent="0.2">
      <c r="A14798" t="s">
        <v>26262</v>
      </c>
    </row>
    <row r="14799" spans="1:1" x14ac:dyDescent="0.2">
      <c r="A14799" t="s">
        <v>26263</v>
      </c>
    </row>
    <row r="14800" spans="1:1" x14ac:dyDescent="0.2">
      <c r="A14800" t="s">
        <v>26264</v>
      </c>
    </row>
    <row r="14801" spans="1:1" x14ac:dyDescent="0.2">
      <c r="A14801" t="s">
        <v>26265</v>
      </c>
    </row>
    <row r="14802" spans="1:1" x14ac:dyDescent="0.2">
      <c r="A14802" t="s">
        <v>26266</v>
      </c>
    </row>
    <row r="14803" spans="1:1" x14ac:dyDescent="0.2">
      <c r="A14803" t="s">
        <v>26267</v>
      </c>
    </row>
    <row r="14804" spans="1:1" x14ac:dyDescent="0.2">
      <c r="A14804" t="s">
        <v>26268</v>
      </c>
    </row>
    <row r="14805" spans="1:1" x14ac:dyDescent="0.2">
      <c r="A14805" t="s">
        <v>26269</v>
      </c>
    </row>
    <row r="14806" spans="1:1" x14ac:dyDescent="0.2">
      <c r="A14806" t="s">
        <v>26270</v>
      </c>
    </row>
    <row r="14807" spans="1:1" x14ac:dyDescent="0.2">
      <c r="A14807" t="s">
        <v>26271</v>
      </c>
    </row>
    <row r="14808" spans="1:1" x14ac:dyDescent="0.2">
      <c r="A14808" t="s">
        <v>26272</v>
      </c>
    </row>
    <row r="14809" spans="1:1" x14ac:dyDescent="0.2">
      <c r="A14809" t="s">
        <v>26273</v>
      </c>
    </row>
    <row r="14810" spans="1:1" x14ac:dyDescent="0.2">
      <c r="A14810" t="s">
        <v>26274</v>
      </c>
    </row>
    <row r="14811" spans="1:1" x14ac:dyDescent="0.2">
      <c r="A14811" t="s">
        <v>26275</v>
      </c>
    </row>
    <row r="14812" spans="1:1" x14ac:dyDescent="0.2">
      <c r="A14812" t="s">
        <v>26276</v>
      </c>
    </row>
    <row r="14813" spans="1:1" x14ac:dyDescent="0.2">
      <c r="A14813" t="s">
        <v>26277</v>
      </c>
    </row>
    <row r="14814" spans="1:1" x14ac:dyDescent="0.2">
      <c r="A14814" t="s">
        <v>26278</v>
      </c>
    </row>
    <row r="14815" spans="1:1" x14ac:dyDescent="0.2">
      <c r="A14815" t="s">
        <v>26279</v>
      </c>
    </row>
    <row r="14816" spans="1:1" x14ac:dyDescent="0.2">
      <c r="A14816" t="s">
        <v>26280</v>
      </c>
    </row>
    <row r="14817" spans="1:1" x14ac:dyDescent="0.2">
      <c r="A14817" t="s">
        <v>26281</v>
      </c>
    </row>
    <row r="14818" spans="1:1" x14ac:dyDescent="0.2">
      <c r="A14818" t="s">
        <v>26282</v>
      </c>
    </row>
    <row r="14819" spans="1:1" x14ac:dyDescent="0.2">
      <c r="A14819" t="s">
        <v>26283</v>
      </c>
    </row>
    <row r="14820" spans="1:1" x14ac:dyDescent="0.2">
      <c r="A14820" t="s">
        <v>26284</v>
      </c>
    </row>
    <row r="14821" spans="1:1" x14ac:dyDescent="0.2">
      <c r="A14821" t="s">
        <v>26285</v>
      </c>
    </row>
    <row r="14822" spans="1:1" x14ac:dyDescent="0.2">
      <c r="A14822" t="s">
        <v>26286</v>
      </c>
    </row>
    <row r="14823" spans="1:1" x14ac:dyDescent="0.2">
      <c r="A14823" t="s">
        <v>26287</v>
      </c>
    </row>
    <row r="14824" spans="1:1" x14ac:dyDescent="0.2">
      <c r="A14824" t="s">
        <v>26288</v>
      </c>
    </row>
    <row r="14825" spans="1:1" x14ac:dyDescent="0.2">
      <c r="A14825" t="s">
        <v>26289</v>
      </c>
    </row>
    <row r="14826" spans="1:1" x14ac:dyDescent="0.2">
      <c r="A14826" t="s">
        <v>26290</v>
      </c>
    </row>
    <row r="14827" spans="1:1" x14ac:dyDescent="0.2">
      <c r="A14827" t="s">
        <v>26291</v>
      </c>
    </row>
    <row r="14828" spans="1:1" x14ac:dyDescent="0.2">
      <c r="A14828" t="s">
        <v>26292</v>
      </c>
    </row>
    <row r="14829" spans="1:1" x14ac:dyDescent="0.2">
      <c r="A14829" t="s">
        <v>26293</v>
      </c>
    </row>
    <row r="14830" spans="1:1" x14ac:dyDescent="0.2">
      <c r="A14830" t="s">
        <v>26294</v>
      </c>
    </row>
    <row r="14831" spans="1:1" x14ac:dyDescent="0.2">
      <c r="A14831" t="s">
        <v>26295</v>
      </c>
    </row>
    <row r="14832" spans="1:1" x14ac:dyDescent="0.2">
      <c r="A14832" t="s">
        <v>26296</v>
      </c>
    </row>
    <row r="14833" spans="1:1" x14ac:dyDescent="0.2">
      <c r="A14833" t="s">
        <v>26297</v>
      </c>
    </row>
    <row r="14834" spans="1:1" x14ac:dyDescent="0.2">
      <c r="A14834" t="s">
        <v>26298</v>
      </c>
    </row>
    <row r="14835" spans="1:1" x14ac:dyDescent="0.2">
      <c r="A14835" t="s">
        <v>26299</v>
      </c>
    </row>
    <row r="14836" spans="1:1" x14ac:dyDescent="0.2">
      <c r="A14836" t="s">
        <v>26300</v>
      </c>
    </row>
    <row r="14837" spans="1:1" x14ac:dyDescent="0.2">
      <c r="A14837" t="s">
        <v>26301</v>
      </c>
    </row>
    <row r="14838" spans="1:1" x14ac:dyDescent="0.2">
      <c r="A14838" t="s">
        <v>26302</v>
      </c>
    </row>
    <row r="14839" spans="1:1" x14ac:dyDescent="0.2">
      <c r="A14839" t="s">
        <v>26303</v>
      </c>
    </row>
    <row r="14840" spans="1:1" x14ac:dyDescent="0.2">
      <c r="A14840" t="s">
        <v>26304</v>
      </c>
    </row>
    <row r="14841" spans="1:1" x14ac:dyDescent="0.2">
      <c r="A14841" t="s">
        <v>26305</v>
      </c>
    </row>
    <row r="14842" spans="1:1" x14ac:dyDescent="0.2">
      <c r="A14842" t="s">
        <v>26306</v>
      </c>
    </row>
    <row r="14843" spans="1:1" x14ac:dyDescent="0.2">
      <c r="A14843" t="s">
        <v>26307</v>
      </c>
    </row>
    <row r="14844" spans="1:1" x14ac:dyDescent="0.2">
      <c r="A14844" t="s">
        <v>26308</v>
      </c>
    </row>
    <row r="14845" spans="1:1" x14ac:dyDescent="0.2">
      <c r="A14845" t="s">
        <v>26309</v>
      </c>
    </row>
    <row r="14846" spans="1:1" x14ac:dyDescent="0.2">
      <c r="A14846" t="s">
        <v>26310</v>
      </c>
    </row>
    <row r="14847" spans="1:1" x14ac:dyDescent="0.2">
      <c r="A14847" t="s">
        <v>26311</v>
      </c>
    </row>
    <row r="14848" spans="1:1" x14ac:dyDescent="0.2">
      <c r="A14848" t="s">
        <v>26312</v>
      </c>
    </row>
    <row r="14849" spans="1:1" x14ac:dyDescent="0.2">
      <c r="A14849" t="s">
        <v>26313</v>
      </c>
    </row>
    <row r="14850" spans="1:1" x14ac:dyDescent="0.2">
      <c r="A14850" t="s">
        <v>26314</v>
      </c>
    </row>
    <row r="14851" spans="1:1" x14ac:dyDescent="0.2">
      <c r="A14851" t="s">
        <v>26315</v>
      </c>
    </row>
    <row r="14852" spans="1:1" x14ac:dyDescent="0.2">
      <c r="A14852" t="s">
        <v>26316</v>
      </c>
    </row>
    <row r="14853" spans="1:1" x14ac:dyDescent="0.2">
      <c r="A14853" t="s">
        <v>26317</v>
      </c>
    </row>
    <row r="14854" spans="1:1" x14ac:dyDescent="0.2">
      <c r="A14854" t="s">
        <v>26318</v>
      </c>
    </row>
    <row r="14855" spans="1:1" x14ac:dyDescent="0.2">
      <c r="A14855" t="s">
        <v>26319</v>
      </c>
    </row>
    <row r="14856" spans="1:1" x14ac:dyDescent="0.2">
      <c r="A14856" t="s">
        <v>26320</v>
      </c>
    </row>
    <row r="14857" spans="1:1" x14ac:dyDescent="0.2">
      <c r="A14857" t="s">
        <v>26321</v>
      </c>
    </row>
    <row r="14858" spans="1:1" x14ac:dyDescent="0.2">
      <c r="A14858" t="s">
        <v>26322</v>
      </c>
    </row>
    <row r="14859" spans="1:1" x14ac:dyDescent="0.2">
      <c r="A14859" t="s">
        <v>26323</v>
      </c>
    </row>
    <row r="14860" spans="1:1" x14ac:dyDescent="0.2">
      <c r="A14860" t="s">
        <v>26324</v>
      </c>
    </row>
    <row r="14861" spans="1:1" x14ac:dyDescent="0.2">
      <c r="A14861" t="s">
        <v>26325</v>
      </c>
    </row>
    <row r="14862" spans="1:1" x14ac:dyDescent="0.2">
      <c r="A14862" t="s">
        <v>26326</v>
      </c>
    </row>
    <row r="14863" spans="1:1" x14ac:dyDescent="0.2">
      <c r="A14863" t="s">
        <v>26327</v>
      </c>
    </row>
    <row r="14864" spans="1:1" x14ac:dyDescent="0.2">
      <c r="A14864" t="s">
        <v>26328</v>
      </c>
    </row>
    <row r="14865" spans="1:1" x14ac:dyDescent="0.2">
      <c r="A14865" t="s">
        <v>26329</v>
      </c>
    </row>
    <row r="14866" spans="1:1" x14ac:dyDescent="0.2">
      <c r="A14866" t="s">
        <v>26330</v>
      </c>
    </row>
    <row r="14867" spans="1:1" x14ac:dyDescent="0.2">
      <c r="A14867" t="s">
        <v>26331</v>
      </c>
    </row>
    <row r="14868" spans="1:1" x14ac:dyDescent="0.2">
      <c r="A14868" t="s">
        <v>26332</v>
      </c>
    </row>
    <row r="14869" spans="1:1" x14ac:dyDescent="0.2">
      <c r="A14869" t="s">
        <v>26333</v>
      </c>
    </row>
    <row r="14870" spans="1:1" x14ac:dyDescent="0.2">
      <c r="A14870" t="s">
        <v>26334</v>
      </c>
    </row>
    <row r="14871" spans="1:1" x14ac:dyDescent="0.2">
      <c r="A14871" t="s">
        <v>26335</v>
      </c>
    </row>
    <row r="14872" spans="1:1" x14ac:dyDescent="0.2">
      <c r="A14872" t="s">
        <v>26336</v>
      </c>
    </row>
    <row r="14873" spans="1:1" x14ac:dyDescent="0.2">
      <c r="A14873" t="s">
        <v>26337</v>
      </c>
    </row>
    <row r="14874" spans="1:1" x14ac:dyDescent="0.2">
      <c r="A14874" t="s">
        <v>26338</v>
      </c>
    </row>
    <row r="14875" spans="1:1" x14ac:dyDescent="0.2">
      <c r="A14875" t="s">
        <v>26339</v>
      </c>
    </row>
    <row r="14876" spans="1:1" x14ac:dyDescent="0.2">
      <c r="A14876" t="s">
        <v>26340</v>
      </c>
    </row>
    <row r="14877" spans="1:1" x14ac:dyDescent="0.2">
      <c r="A14877" t="s">
        <v>26341</v>
      </c>
    </row>
    <row r="14878" spans="1:1" x14ac:dyDescent="0.2">
      <c r="A14878" t="s">
        <v>26342</v>
      </c>
    </row>
    <row r="14879" spans="1:1" x14ac:dyDescent="0.2">
      <c r="A14879" t="s">
        <v>26343</v>
      </c>
    </row>
    <row r="14880" spans="1:1" x14ac:dyDescent="0.2">
      <c r="A14880" t="s">
        <v>26344</v>
      </c>
    </row>
    <row r="14881" spans="1:1" x14ac:dyDescent="0.2">
      <c r="A14881" t="s">
        <v>26345</v>
      </c>
    </row>
    <row r="14882" spans="1:1" x14ac:dyDescent="0.2">
      <c r="A14882" t="s">
        <v>26346</v>
      </c>
    </row>
    <row r="14883" spans="1:1" x14ac:dyDescent="0.2">
      <c r="A14883" t="s">
        <v>26347</v>
      </c>
    </row>
    <row r="14884" spans="1:1" x14ac:dyDescent="0.2">
      <c r="A14884" t="s">
        <v>26348</v>
      </c>
    </row>
    <row r="14885" spans="1:1" x14ac:dyDescent="0.2">
      <c r="A14885" t="s">
        <v>26349</v>
      </c>
    </row>
    <row r="14886" spans="1:1" x14ac:dyDescent="0.2">
      <c r="A14886" t="s">
        <v>26350</v>
      </c>
    </row>
    <row r="14887" spans="1:1" x14ac:dyDescent="0.2">
      <c r="A14887" t="s">
        <v>26351</v>
      </c>
    </row>
    <row r="14888" spans="1:1" x14ac:dyDescent="0.2">
      <c r="A14888" t="s">
        <v>26352</v>
      </c>
    </row>
    <row r="14889" spans="1:1" x14ac:dyDescent="0.2">
      <c r="A14889" t="s">
        <v>26353</v>
      </c>
    </row>
    <row r="14890" spans="1:1" x14ac:dyDescent="0.2">
      <c r="A14890" t="s">
        <v>26354</v>
      </c>
    </row>
    <row r="14891" spans="1:1" x14ac:dyDescent="0.2">
      <c r="A14891" t="s">
        <v>26355</v>
      </c>
    </row>
    <row r="14892" spans="1:1" x14ac:dyDescent="0.2">
      <c r="A14892" t="s">
        <v>26356</v>
      </c>
    </row>
    <row r="14893" spans="1:1" x14ac:dyDescent="0.2">
      <c r="A14893" t="s">
        <v>26357</v>
      </c>
    </row>
    <row r="14894" spans="1:1" x14ac:dyDescent="0.2">
      <c r="A14894" t="s">
        <v>26358</v>
      </c>
    </row>
    <row r="14895" spans="1:1" x14ac:dyDescent="0.2">
      <c r="A14895" t="s">
        <v>26359</v>
      </c>
    </row>
    <row r="14896" spans="1:1" x14ac:dyDescent="0.2">
      <c r="A14896" t="s">
        <v>26360</v>
      </c>
    </row>
    <row r="14897" spans="1:1" x14ac:dyDescent="0.2">
      <c r="A14897" t="s">
        <v>26361</v>
      </c>
    </row>
    <row r="14898" spans="1:1" x14ac:dyDescent="0.2">
      <c r="A14898" t="s">
        <v>26362</v>
      </c>
    </row>
    <row r="14899" spans="1:1" x14ac:dyDescent="0.2">
      <c r="A14899" t="s">
        <v>26363</v>
      </c>
    </row>
    <row r="14900" spans="1:1" x14ac:dyDescent="0.2">
      <c r="A14900" t="s">
        <v>26364</v>
      </c>
    </row>
    <row r="14901" spans="1:1" x14ac:dyDescent="0.2">
      <c r="A14901" t="s">
        <v>26365</v>
      </c>
    </row>
    <row r="14902" spans="1:1" x14ac:dyDescent="0.2">
      <c r="A14902" t="s">
        <v>26366</v>
      </c>
    </row>
    <row r="14903" spans="1:1" x14ac:dyDescent="0.2">
      <c r="A14903" t="s">
        <v>26367</v>
      </c>
    </row>
    <row r="14904" spans="1:1" x14ac:dyDescent="0.2">
      <c r="A14904" t="s">
        <v>26368</v>
      </c>
    </row>
    <row r="14905" spans="1:1" x14ac:dyDescent="0.2">
      <c r="A14905" t="s">
        <v>26369</v>
      </c>
    </row>
    <row r="14906" spans="1:1" x14ac:dyDescent="0.2">
      <c r="A14906" t="s">
        <v>26370</v>
      </c>
    </row>
    <row r="14907" spans="1:1" x14ac:dyDescent="0.2">
      <c r="A14907" t="s">
        <v>26371</v>
      </c>
    </row>
    <row r="14908" spans="1:1" x14ac:dyDescent="0.2">
      <c r="A14908" t="s">
        <v>26372</v>
      </c>
    </row>
    <row r="14909" spans="1:1" x14ac:dyDescent="0.2">
      <c r="A14909" t="s">
        <v>26373</v>
      </c>
    </row>
    <row r="14910" spans="1:1" x14ac:dyDescent="0.2">
      <c r="A14910" t="s">
        <v>26374</v>
      </c>
    </row>
    <row r="14911" spans="1:1" x14ac:dyDescent="0.2">
      <c r="A14911" t="s">
        <v>26375</v>
      </c>
    </row>
    <row r="14912" spans="1:1" x14ac:dyDescent="0.2">
      <c r="A14912" t="s">
        <v>26376</v>
      </c>
    </row>
    <row r="14913" spans="1:1" x14ac:dyDescent="0.2">
      <c r="A14913" t="s">
        <v>26377</v>
      </c>
    </row>
    <row r="14914" spans="1:1" x14ac:dyDescent="0.2">
      <c r="A14914" t="s">
        <v>26378</v>
      </c>
    </row>
    <row r="14915" spans="1:1" x14ac:dyDescent="0.2">
      <c r="A14915" t="s">
        <v>26379</v>
      </c>
    </row>
    <row r="14916" spans="1:1" x14ac:dyDescent="0.2">
      <c r="A14916" t="s">
        <v>26380</v>
      </c>
    </row>
    <row r="14917" spans="1:1" x14ac:dyDescent="0.2">
      <c r="A14917" t="s">
        <v>26381</v>
      </c>
    </row>
    <row r="14918" spans="1:1" x14ac:dyDescent="0.2">
      <c r="A14918" t="s">
        <v>26382</v>
      </c>
    </row>
    <row r="14919" spans="1:1" x14ac:dyDescent="0.2">
      <c r="A14919" t="s">
        <v>26383</v>
      </c>
    </row>
    <row r="14920" spans="1:1" x14ac:dyDescent="0.2">
      <c r="A14920" t="s">
        <v>26384</v>
      </c>
    </row>
    <row r="14921" spans="1:1" x14ac:dyDescent="0.2">
      <c r="A14921" t="s">
        <v>26385</v>
      </c>
    </row>
    <row r="14922" spans="1:1" x14ac:dyDescent="0.2">
      <c r="A14922" t="s">
        <v>26386</v>
      </c>
    </row>
    <row r="14923" spans="1:1" x14ac:dyDescent="0.2">
      <c r="A14923" t="s">
        <v>26387</v>
      </c>
    </row>
    <row r="14924" spans="1:1" x14ac:dyDescent="0.2">
      <c r="A14924" t="s">
        <v>26388</v>
      </c>
    </row>
    <row r="14925" spans="1:1" x14ac:dyDescent="0.2">
      <c r="A14925" t="s">
        <v>26389</v>
      </c>
    </row>
    <row r="14926" spans="1:1" x14ac:dyDescent="0.2">
      <c r="A14926" t="s">
        <v>26390</v>
      </c>
    </row>
    <row r="14927" spans="1:1" x14ac:dyDescent="0.2">
      <c r="A14927" t="s">
        <v>26391</v>
      </c>
    </row>
    <row r="14928" spans="1:1" x14ac:dyDescent="0.2">
      <c r="A14928" t="s">
        <v>26392</v>
      </c>
    </row>
    <row r="14929" spans="1:1" x14ac:dyDescent="0.2">
      <c r="A14929" t="s">
        <v>26393</v>
      </c>
    </row>
    <row r="14930" spans="1:1" x14ac:dyDescent="0.2">
      <c r="A14930" t="s">
        <v>26394</v>
      </c>
    </row>
    <row r="14931" spans="1:1" x14ac:dyDescent="0.2">
      <c r="A14931" t="s">
        <v>26395</v>
      </c>
    </row>
    <row r="14932" spans="1:1" x14ac:dyDescent="0.2">
      <c r="A14932" t="s">
        <v>26396</v>
      </c>
    </row>
    <row r="14933" spans="1:1" x14ac:dyDescent="0.2">
      <c r="A14933" t="s">
        <v>26397</v>
      </c>
    </row>
    <row r="14934" spans="1:1" x14ac:dyDescent="0.2">
      <c r="A14934" t="s">
        <v>26398</v>
      </c>
    </row>
    <row r="14935" spans="1:1" x14ac:dyDescent="0.2">
      <c r="A14935" t="s">
        <v>26399</v>
      </c>
    </row>
    <row r="14936" spans="1:1" x14ac:dyDescent="0.2">
      <c r="A14936" t="s">
        <v>26400</v>
      </c>
    </row>
    <row r="14937" spans="1:1" x14ac:dyDescent="0.2">
      <c r="A14937" t="s">
        <v>26401</v>
      </c>
    </row>
    <row r="14938" spans="1:1" x14ac:dyDescent="0.2">
      <c r="A14938" t="s">
        <v>26402</v>
      </c>
    </row>
    <row r="14939" spans="1:1" x14ac:dyDescent="0.2">
      <c r="A14939" t="s">
        <v>26403</v>
      </c>
    </row>
    <row r="14940" spans="1:1" x14ac:dyDescent="0.2">
      <c r="A14940" t="s">
        <v>26404</v>
      </c>
    </row>
    <row r="14941" spans="1:1" x14ac:dyDescent="0.2">
      <c r="A14941" t="s">
        <v>26405</v>
      </c>
    </row>
    <row r="14942" spans="1:1" x14ac:dyDescent="0.2">
      <c r="A14942" t="s">
        <v>26406</v>
      </c>
    </row>
    <row r="14943" spans="1:1" x14ac:dyDescent="0.2">
      <c r="A14943" t="s">
        <v>26407</v>
      </c>
    </row>
    <row r="14944" spans="1:1" x14ac:dyDescent="0.2">
      <c r="A14944" t="s">
        <v>26408</v>
      </c>
    </row>
    <row r="14945" spans="1:1" x14ac:dyDescent="0.2">
      <c r="A14945" t="s">
        <v>26409</v>
      </c>
    </row>
    <row r="14946" spans="1:1" x14ac:dyDescent="0.2">
      <c r="A14946" t="s">
        <v>26410</v>
      </c>
    </row>
    <row r="14947" spans="1:1" x14ac:dyDescent="0.2">
      <c r="A14947" t="s">
        <v>26411</v>
      </c>
    </row>
    <row r="14948" spans="1:1" x14ac:dyDescent="0.2">
      <c r="A14948" t="s">
        <v>26412</v>
      </c>
    </row>
    <row r="14949" spans="1:1" x14ac:dyDescent="0.2">
      <c r="A14949" t="s">
        <v>26413</v>
      </c>
    </row>
    <row r="14950" spans="1:1" x14ac:dyDescent="0.2">
      <c r="A14950" t="s">
        <v>26414</v>
      </c>
    </row>
    <row r="14951" spans="1:1" x14ac:dyDescent="0.2">
      <c r="A14951" t="s">
        <v>26415</v>
      </c>
    </row>
    <row r="14952" spans="1:1" x14ac:dyDescent="0.2">
      <c r="A14952" t="s">
        <v>26416</v>
      </c>
    </row>
    <row r="14953" spans="1:1" x14ac:dyDescent="0.2">
      <c r="A14953" t="s">
        <v>26417</v>
      </c>
    </row>
    <row r="14954" spans="1:1" x14ac:dyDescent="0.2">
      <c r="A14954" t="s">
        <v>26418</v>
      </c>
    </row>
    <row r="14955" spans="1:1" x14ac:dyDescent="0.2">
      <c r="A14955" t="s">
        <v>26419</v>
      </c>
    </row>
    <row r="14956" spans="1:1" x14ac:dyDescent="0.2">
      <c r="A14956" t="s">
        <v>26420</v>
      </c>
    </row>
    <row r="14957" spans="1:1" x14ac:dyDescent="0.2">
      <c r="A14957" t="s">
        <v>26421</v>
      </c>
    </row>
    <row r="14958" spans="1:1" x14ac:dyDescent="0.2">
      <c r="A14958" t="s">
        <v>26422</v>
      </c>
    </row>
    <row r="14959" spans="1:1" x14ac:dyDescent="0.2">
      <c r="A14959" t="s">
        <v>26423</v>
      </c>
    </row>
    <row r="14960" spans="1:1" x14ac:dyDescent="0.2">
      <c r="A14960" t="s">
        <v>26424</v>
      </c>
    </row>
    <row r="14961" spans="1:1" x14ac:dyDescent="0.2">
      <c r="A14961" t="s">
        <v>26425</v>
      </c>
    </row>
    <row r="14962" spans="1:1" x14ac:dyDescent="0.2">
      <c r="A14962" t="s">
        <v>26426</v>
      </c>
    </row>
    <row r="14963" spans="1:1" x14ac:dyDescent="0.2">
      <c r="A14963" t="s">
        <v>26427</v>
      </c>
    </row>
    <row r="14964" spans="1:1" x14ac:dyDescent="0.2">
      <c r="A14964" t="s">
        <v>26428</v>
      </c>
    </row>
    <row r="14965" spans="1:1" x14ac:dyDescent="0.2">
      <c r="A14965" t="s">
        <v>26429</v>
      </c>
    </row>
    <row r="14966" spans="1:1" x14ac:dyDescent="0.2">
      <c r="A14966" t="s">
        <v>26430</v>
      </c>
    </row>
    <row r="14967" spans="1:1" x14ac:dyDescent="0.2">
      <c r="A14967" t="s">
        <v>26431</v>
      </c>
    </row>
    <row r="14968" spans="1:1" x14ac:dyDescent="0.2">
      <c r="A14968" t="s">
        <v>26432</v>
      </c>
    </row>
    <row r="14969" spans="1:1" x14ac:dyDescent="0.2">
      <c r="A14969" t="s">
        <v>26433</v>
      </c>
    </row>
    <row r="14970" spans="1:1" x14ac:dyDescent="0.2">
      <c r="A14970" t="s">
        <v>26434</v>
      </c>
    </row>
    <row r="14971" spans="1:1" x14ac:dyDescent="0.2">
      <c r="A14971" t="s">
        <v>26435</v>
      </c>
    </row>
    <row r="14972" spans="1:1" x14ac:dyDescent="0.2">
      <c r="A14972" t="s">
        <v>26436</v>
      </c>
    </row>
    <row r="14973" spans="1:1" x14ac:dyDescent="0.2">
      <c r="A14973" t="s">
        <v>26437</v>
      </c>
    </row>
    <row r="14974" spans="1:1" x14ac:dyDescent="0.2">
      <c r="A14974" t="s">
        <v>26438</v>
      </c>
    </row>
    <row r="14975" spans="1:1" x14ac:dyDescent="0.2">
      <c r="A14975" t="s">
        <v>26439</v>
      </c>
    </row>
    <row r="14976" spans="1:1" x14ac:dyDescent="0.2">
      <c r="A14976" t="s">
        <v>26440</v>
      </c>
    </row>
    <row r="14977" spans="1:1" x14ac:dyDescent="0.2">
      <c r="A14977" t="s">
        <v>26441</v>
      </c>
    </row>
    <row r="14978" spans="1:1" x14ac:dyDescent="0.2">
      <c r="A14978" t="s">
        <v>26442</v>
      </c>
    </row>
    <row r="14979" spans="1:1" x14ac:dyDescent="0.2">
      <c r="A14979" t="s">
        <v>26443</v>
      </c>
    </row>
    <row r="14980" spans="1:1" x14ac:dyDescent="0.2">
      <c r="A14980" t="s">
        <v>26444</v>
      </c>
    </row>
    <row r="14981" spans="1:1" x14ac:dyDescent="0.2">
      <c r="A14981" t="s">
        <v>26445</v>
      </c>
    </row>
    <row r="14982" spans="1:1" x14ac:dyDescent="0.2">
      <c r="A14982" t="s">
        <v>26446</v>
      </c>
    </row>
    <row r="14983" spans="1:1" x14ac:dyDescent="0.2">
      <c r="A14983" t="s">
        <v>26447</v>
      </c>
    </row>
    <row r="14984" spans="1:1" x14ac:dyDescent="0.2">
      <c r="A14984" t="s">
        <v>26448</v>
      </c>
    </row>
    <row r="14985" spans="1:1" x14ac:dyDescent="0.2">
      <c r="A14985" t="s">
        <v>26449</v>
      </c>
    </row>
    <row r="14986" spans="1:1" x14ac:dyDescent="0.2">
      <c r="A14986" t="s">
        <v>26450</v>
      </c>
    </row>
    <row r="14987" spans="1:1" x14ac:dyDescent="0.2">
      <c r="A14987" t="s">
        <v>26451</v>
      </c>
    </row>
    <row r="14988" spans="1:1" x14ac:dyDescent="0.2">
      <c r="A14988" t="s">
        <v>26452</v>
      </c>
    </row>
    <row r="14989" spans="1:1" x14ac:dyDescent="0.2">
      <c r="A14989" t="s">
        <v>26453</v>
      </c>
    </row>
    <row r="14990" spans="1:1" x14ac:dyDescent="0.2">
      <c r="A14990" t="s">
        <v>26454</v>
      </c>
    </row>
    <row r="14991" spans="1:1" x14ac:dyDescent="0.2">
      <c r="A14991" t="s">
        <v>26455</v>
      </c>
    </row>
    <row r="14992" spans="1:1" x14ac:dyDescent="0.2">
      <c r="A14992" t="s">
        <v>26456</v>
      </c>
    </row>
    <row r="14993" spans="1:1" x14ac:dyDescent="0.2">
      <c r="A14993" t="s">
        <v>26457</v>
      </c>
    </row>
    <row r="14994" spans="1:1" x14ac:dyDescent="0.2">
      <c r="A14994" t="s">
        <v>26458</v>
      </c>
    </row>
    <row r="14995" spans="1:1" x14ac:dyDescent="0.2">
      <c r="A14995" t="s">
        <v>26459</v>
      </c>
    </row>
    <row r="14996" spans="1:1" x14ac:dyDescent="0.2">
      <c r="A14996" t="s">
        <v>26460</v>
      </c>
    </row>
    <row r="14997" spans="1:1" x14ac:dyDescent="0.2">
      <c r="A14997" t="s">
        <v>26461</v>
      </c>
    </row>
    <row r="14998" spans="1:1" x14ac:dyDescent="0.2">
      <c r="A14998" t="s">
        <v>26462</v>
      </c>
    </row>
    <row r="14999" spans="1:1" x14ac:dyDescent="0.2">
      <c r="A14999" t="s">
        <v>26463</v>
      </c>
    </row>
    <row r="15000" spans="1:1" x14ac:dyDescent="0.2">
      <c r="A15000" t="s">
        <v>26464</v>
      </c>
    </row>
    <row r="15001" spans="1:1" x14ac:dyDescent="0.2">
      <c r="A15001" t="s">
        <v>26465</v>
      </c>
    </row>
    <row r="15002" spans="1:1" x14ac:dyDescent="0.2">
      <c r="A15002" t="s">
        <v>26466</v>
      </c>
    </row>
    <row r="15003" spans="1:1" x14ac:dyDescent="0.2">
      <c r="A15003" t="s">
        <v>26467</v>
      </c>
    </row>
    <row r="15004" spans="1:1" x14ac:dyDescent="0.2">
      <c r="A15004" t="s">
        <v>26468</v>
      </c>
    </row>
    <row r="15005" spans="1:1" x14ac:dyDescent="0.2">
      <c r="A15005" t="s">
        <v>26469</v>
      </c>
    </row>
    <row r="15006" spans="1:1" x14ac:dyDescent="0.2">
      <c r="A15006" t="s">
        <v>26470</v>
      </c>
    </row>
    <row r="15007" spans="1:1" x14ac:dyDescent="0.2">
      <c r="A15007" t="s">
        <v>26471</v>
      </c>
    </row>
    <row r="15008" spans="1:1" x14ac:dyDescent="0.2">
      <c r="A15008" t="s">
        <v>26472</v>
      </c>
    </row>
    <row r="15009" spans="1:1" x14ac:dyDescent="0.2">
      <c r="A15009" t="s">
        <v>26473</v>
      </c>
    </row>
    <row r="15010" spans="1:1" x14ac:dyDescent="0.2">
      <c r="A15010" t="s">
        <v>26474</v>
      </c>
    </row>
    <row r="15011" spans="1:1" x14ac:dyDescent="0.2">
      <c r="A15011" t="s">
        <v>26475</v>
      </c>
    </row>
    <row r="15012" spans="1:1" x14ac:dyDescent="0.2">
      <c r="A15012" t="s">
        <v>26476</v>
      </c>
    </row>
    <row r="15013" spans="1:1" x14ac:dyDescent="0.2">
      <c r="A15013" t="s">
        <v>26477</v>
      </c>
    </row>
    <row r="15014" spans="1:1" x14ac:dyDescent="0.2">
      <c r="A15014" t="s">
        <v>26478</v>
      </c>
    </row>
    <row r="15015" spans="1:1" x14ac:dyDescent="0.2">
      <c r="A15015" t="s">
        <v>26479</v>
      </c>
    </row>
    <row r="15016" spans="1:1" x14ac:dyDescent="0.2">
      <c r="A15016" t="s">
        <v>26480</v>
      </c>
    </row>
    <row r="15017" spans="1:1" x14ac:dyDescent="0.2">
      <c r="A15017" t="s">
        <v>26481</v>
      </c>
    </row>
    <row r="15018" spans="1:1" x14ac:dyDescent="0.2">
      <c r="A15018" t="s">
        <v>26482</v>
      </c>
    </row>
    <row r="15019" spans="1:1" x14ac:dyDescent="0.2">
      <c r="A15019" t="s">
        <v>26483</v>
      </c>
    </row>
    <row r="15020" spans="1:1" x14ac:dyDescent="0.2">
      <c r="A15020" t="s">
        <v>26484</v>
      </c>
    </row>
    <row r="15021" spans="1:1" x14ac:dyDescent="0.2">
      <c r="A15021" t="s">
        <v>26485</v>
      </c>
    </row>
    <row r="15022" spans="1:1" x14ac:dyDescent="0.2">
      <c r="A15022" t="s">
        <v>26486</v>
      </c>
    </row>
    <row r="15023" spans="1:1" x14ac:dyDescent="0.2">
      <c r="A15023" t="s">
        <v>26487</v>
      </c>
    </row>
    <row r="15024" spans="1:1" x14ac:dyDescent="0.2">
      <c r="A15024" t="s">
        <v>26488</v>
      </c>
    </row>
    <row r="15025" spans="1:1" x14ac:dyDescent="0.2">
      <c r="A15025" t="s">
        <v>26489</v>
      </c>
    </row>
    <row r="15026" spans="1:1" x14ac:dyDescent="0.2">
      <c r="A15026" t="s">
        <v>26490</v>
      </c>
    </row>
    <row r="15027" spans="1:1" x14ac:dyDescent="0.2">
      <c r="A15027" t="s">
        <v>26491</v>
      </c>
    </row>
    <row r="15028" spans="1:1" x14ac:dyDescent="0.2">
      <c r="A15028" t="s">
        <v>26492</v>
      </c>
    </row>
    <row r="15029" spans="1:1" x14ac:dyDescent="0.2">
      <c r="A15029" t="s">
        <v>26493</v>
      </c>
    </row>
    <row r="15030" spans="1:1" x14ac:dyDescent="0.2">
      <c r="A15030" t="s">
        <v>26494</v>
      </c>
    </row>
    <row r="15031" spans="1:1" x14ac:dyDescent="0.2">
      <c r="A15031" t="s">
        <v>26495</v>
      </c>
    </row>
    <row r="15032" spans="1:1" x14ac:dyDescent="0.2">
      <c r="A15032" t="s">
        <v>26496</v>
      </c>
    </row>
    <row r="15033" spans="1:1" x14ac:dyDescent="0.2">
      <c r="A15033" t="s">
        <v>26497</v>
      </c>
    </row>
    <row r="15034" spans="1:1" x14ac:dyDescent="0.2">
      <c r="A15034" t="s">
        <v>26498</v>
      </c>
    </row>
    <row r="15035" spans="1:1" x14ac:dyDescent="0.2">
      <c r="A15035" t="s">
        <v>26499</v>
      </c>
    </row>
    <row r="15036" spans="1:1" x14ac:dyDescent="0.2">
      <c r="A15036" t="s">
        <v>26500</v>
      </c>
    </row>
    <row r="15037" spans="1:1" x14ac:dyDescent="0.2">
      <c r="A15037" t="s">
        <v>26501</v>
      </c>
    </row>
    <row r="15038" spans="1:1" x14ac:dyDescent="0.2">
      <c r="A15038" t="s">
        <v>26502</v>
      </c>
    </row>
    <row r="15039" spans="1:1" x14ac:dyDescent="0.2">
      <c r="A15039" t="s">
        <v>26503</v>
      </c>
    </row>
    <row r="15040" spans="1:1" x14ac:dyDescent="0.2">
      <c r="A15040" t="s">
        <v>26504</v>
      </c>
    </row>
    <row r="15041" spans="1:1" x14ac:dyDescent="0.2">
      <c r="A15041" t="s">
        <v>26505</v>
      </c>
    </row>
    <row r="15042" spans="1:1" x14ac:dyDescent="0.2">
      <c r="A15042" t="s">
        <v>26506</v>
      </c>
    </row>
    <row r="15043" spans="1:1" x14ac:dyDescent="0.2">
      <c r="A15043" t="s">
        <v>26507</v>
      </c>
    </row>
    <row r="15044" spans="1:1" x14ac:dyDescent="0.2">
      <c r="A15044" t="s">
        <v>26508</v>
      </c>
    </row>
    <row r="15045" spans="1:1" x14ac:dyDescent="0.2">
      <c r="A15045" t="s">
        <v>26509</v>
      </c>
    </row>
    <row r="15046" spans="1:1" x14ac:dyDescent="0.2">
      <c r="A15046" t="s">
        <v>26510</v>
      </c>
    </row>
    <row r="15047" spans="1:1" x14ac:dyDescent="0.2">
      <c r="A15047" t="s">
        <v>26511</v>
      </c>
    </row>
    <row r="15048" spans="1:1" x14ac:dyDescent="0.2">
      <c r="A15048" t="s">
        <v>26512</v>
      </c>
    </row>
    <row r="15049" spans="1:1" x14ac:dyDescent="0.2">
      <c r="A15049" t="s">
        <v>26513</v>
      </c>
    </row>
    <row r="15050" spans="1:1" x14ac:dyDescent="0.2">
      <c r="A15050" t="s">
        <v>26514</v>
      </c>
    </row>
    <row r="15051" spans="1:1" x14ac:dyDescent="0.2">
      <c r="A15051" t="s">
        <v>26515</v>
      </c>
    </row>
    <row r="15052" spans="1:1" x14ac:dyDescent="0.2">
      <c r="A15052" t="s">
        <v>26516</v>
      </c>
    </row>
    <row r="15053" spans="1:1" x14ac:dyDescent="0.2">
      <c r="A15053" t="s">
        <v>26517</v>
      </c>
    </row>
    <row r="15054" spans="1:1" x14ac:dyDescent="0.2">
      <c r="A15054" t="s">
        <v>26518</v>
      </c>
    </row>
    <row r="15055" spans="1:1" x14ac:dyDescent="0.2">
      <c r="A15055" t="s">
        <v>26519</v>
      </c>
    </row>
    <row r="15056" spans="1:1" x14ac:dyDescent="0.2">
      <c r="A15056" t="s">
        <v>26520</v>
      </c>
    </row>
    <row r="15057" spans="1:1" x14ac:dyDescent="0.2">
      <c r="A15057" t="s">
        <v>26521</v>
      </c>
    </row>
    <row r="15058" spans="1:1" x14ac:dyDescent="0.2">
      <c r="A15058" t="s">
        <v>26522</v>
      </c>
    </row>
    <row r="15059" spans="1:1" x14ac:dyDescent="0.2">
      <c r="A15059" t="s">
        <v>26523</v>
      </c>
    </row>
    <row r="15060" spans="1:1" x14ac:dyDescent="0.2">
      <c r="A15060" t="s">
        <v>26524</v>
      </c>
    </row>
    <row r="15061" spans="1:1" x14ac:dyDescent="0.2">
      <c r="A15061" t="s">
        <v>26525</v>
      </c>
    </row>
    <row r="15062" spans="1:1" x14ac:dyDescent="0.2">
      <c r="A15062" t="s">
        <v>26526</v>
      </c>
    </row>
    <row r="15063" spans="1:1" x14ac:dyDescent="0.2">
      <c r="A15063" t="s">
        <v>26527</v>
      </c>
    </row>
    <row r="15064" spans="1:1" x14ac:dyDescent="0.2">
      <c r="A15064" t="s">
        <v>26528</v>
      </c>
    </row>
    <row r="15065" spans="1:1" x14ac:dyDescent="0.2">
      <c r="A15065" t="s">
        <v>26529</v>
      </c>
    </row>
    <row r="15066" spans="1:1" x14ac:dyDescent="0.2">
      <c r="A15066" t="s">
        <v>26530</v>
      </c>
    </row>
    <row r="15067" spans="1:1" x14ac:dyDescent="0.2">
      <c r="A15067" t="s">
        <v>26531</v>
      </c>
    </row>
    <row r="15068" spans="1:1" x14ac:dyDescent="0.2">
      <c r="A15068" t="s">
        <v>26532</v>
      </c>
    </row>
    <row r="15069" spans="1:1" x14ac:dyDescent="0.2">
      <c r="A15069" t="s">
        <v>26533</v>
      </c>
    </row>
    <row r="15070" spans="1:1" x14ac:dyDescent="0.2">
      <c r="A15070" t="s">
        <v>26534</v>
      </c>
    </row>
    <row r="15071" spans="1:1" x14ac:dyDescent="0.2">
      <c r="A15071" t="s">
        <v>26535</v>
      </c>
    </row>
    <row r="15072" spans="1:1" x14ac:dyDescent="0.2">
      <c r="A15072" t="s">
        <v>26536</v>
      </c>
    </row>
    <row r="15073" spans="1:1" x14ac:dyDescent="0.2">
      <c r="A15073" t="s">
        <v>26537</v>
      </c>
    </row>
    <row r="15074" spans="1:1" x14ac:dyDescent="0.2">
      <c r="A15074" t="s">
        <v>26538</v>
      </c>
    </row>
    <row r="15075" spans="1:1" x14ac:dyDescent="0.2">
      <c r="A15075" t="s">
        <v>26539</v>
      </c>
    </row>
    <row r="15076" spans="1:1" x14ac:dyDescent="0.2">
      <c r="A15076" t="s">
        <v>26540</v>
      </c>
    </row>
    <row r="15077" spans="1:1" x14ac:dyDescent="0.2">
      <c r="A15077" t="s">
        <v>26541</v>
      </c>
    </row>
    <row r="15078" spans="1:1" x14ac:dyDescent="0.2">
      <c r="A15078" t="s">
        <v>26542</v>
      </c>
    </row>
    <row r="15079" spans="1:1" x14ac:dyDescent="0.2">
      <c r="A15079" t="s">
        <v>26543</v>
      </c>
    </row>
    <row r="15080" spans="1:1" x14ac:dyDescent="0.2">
      <c r="A15080" t="s">
        <v>26544</v>
      </c>
    </row>
    <row r="15081" spans="1:1" x14ac:dyDescent="0.2">
      <c r="A15081" t="s">
        <v>26545</v>
      </c>
    </row>
    <row r="15082" spans="1:1" x14ac:dyDescent="0.2">
      <c r="A15082" t="s">
        <v>26546</v>
      </c>
    </row>
    <row r="15083" spans="1:1" x14ac:dyDescent="0.2">
      <c r="A15083" t="s">
        <v>26547</v>
      </c>
    </row>
    <row r="15084" spans="1:1" x14ac:dyDescent="0.2">
      <c r="A15084" t="s">
        <v>26548</v>
      </c>
    </row>
    <row r="15085" spans="1:1" x14ac:dyDescent="0.2">
      <c r="A15085" t="s">
        <v>26549</v>
      </c>
    </row>
    <row r="15086" spans="1:1" x14ac:dyDescent="0.2">
      <c r="A15086" t="s">
        <v>26550</v>
      </c>
    </row>
    <row r="15087" spans="1:1" x14ac:dyDescent="0.2">
      <c r="A15087" t="s">
        <v>26551</v>
      </c>
    </row>
    <row r="15088" spans="1:1" x14ac:dyDescent="0.2">
      <c r="A15088" t="s">
        <v>26552</v>
      </c>
    </row>
    <row r="15089" spans="1:1" x14ac:dyDescent="0.2">
      <c r="A15089" t="s">
        <v>26553</v>
      </c>
    </row>
    <row r="15090" spans="1:1" x14ac:dyDescent="0.2">
      <c r="A15090" t="s">
        <v>26554</v>
      </c>
    </row>
    <row r="15091" spans="1:1" x14ac:dyDescent="0.2">
      <c r="A15091" t="s">
        <v>26555</v>
      </c>
    </row>
    <row r="15092" spans="1:1" x14ac:dyDescent="0.2">
      <c r="A15092" t="s">
        <v>26556</v>
      </c>
    </row>
    <row r="15093" spans="1:1" x14ac:dyDescent="0.2">
      <c r="A15093" t="s">
        <v>26557</v>
      </c>
    </row>
    <row r="15094" spans="1:1" x14ac:dyDescent="0.2">
      <c r="A15094" t="s">
        <v>26558</v>
      </c>
    </row>
    <row r="15095" spans="1:1" x14ac:dyDescent="0.2">
      <c r="A15095" t="s">
        <v>26559</v>
      </c>
    </row>
    <row r="15096" spans="1:1" x14ac:dyDescent="0.2">
      <c r="A15096" t="s">
        <v>26560</v>
      </c>
    </row>
    <row r="15097" spans="1:1" x14ac:dyDescent="0.2">
      <c r="A15097" t="s">
        <v>26561</v>
      </c>
    </row>
    <row r="15098" spans="1:1" x14ac:dyDescent="0.2">
      <c r="A15098" t="s">
        <v>26562</v>
      </c>
    </row>
    <row r="15099" spans="1:1" x14ac:dyDescent="0.2">
      <c r="A15099" t="s">
        <v>26563</v>
      </c>
    </row>
    <row r="15100" spans="1:1" x14ac:dyDescent="0.2">
      <c r="A15100" t="s">
        <v>26564</v>
      </c>
    </row>
    <row r="15101" spans="1:1" x14ac:dyDescent="0.2">
      <c r="A15101" t="s">
        <v>26565</v>
      </c>
    </row>
    <row r="15102" spans="1:1" x14ac:dyDescent="0.2">
      <c r="A15102" t="s">
        <v>26566</v>
      </c>
    </row>
    <row r="15103" spans="1:1" x14ac:dyDescent="0.2">
      <c r="A15103" t="s">
        <v>26567</v>
      </c>
    </row>
    <row r="15104" spans="1:1" x14ac:dyDescent="0.2">
      <c r="A15104" t="s">
        <v>26568</v>
      </c>
    </row>
    <row r="15105" spans="1:1" x14ac:dyDescent="0.2">
      <c r="A15105" t="s">
        <v>26569</v>
      </c>
    </row>
    <row r="15106" spans="1:1" x14ac:dyDescent="0.2">
      <c r="A15106" t="s">
        <v>26570</v>
      </c>
    </row>
    <row r="15107" spans="1:1" x14ac:dyDescent="0.2">
      <c r="A15107" t="s">
        <v>26571</v>
      </c>
    </row>
    <row r="15108" spans="1:1" x14ac:dyDescent="0.2">
      <c r="A15108" t="s">
        <v>26572</v>
      </c>
    </row>
    <row r="15109" spans="1:1" x14ac:dyDescent="0.2">
      <c r="A15109" t="s">
        <v>26573</v>
      </c>
    </row>
    <row r="15110" spans="1:1" x14ac:dyDescent="0.2">
      <c r="A15110" t="s">
        <v>26574</v>
      </c>
    </row>
    <row r="15111" spans="1:1" x14ac:dyDescent="0.2">
      <c r="A15111" t="s">
        <v>26575</v>
      </c>
    </row>
    <row r="15112" spans="1:1" x14ac:dyDescent="0.2">
      <c r="A15112" t="s">
        <v>26576</v>
      </c>
    </row>
    <row r="15113" spans="1:1" x14ac:dyDescent="0.2">
      <c r="A15113" t="s">
        <v>26577</v>
      </c>
    </row>
    <row r="15114" spans="1:1" x14ac:dyDescent="0.2">
      <c r="A15114" t="s">
        <v>26578</v>
      </c>
    </row>
    <row r="15115" spans="1:1" x14ac:dyDescent="0.2">
      <c r="A15115" t="s">
        <v>26579</v>
      </c>
    </row>
    <row r="15116" spans="1:1" x14ac:dyDescent="0.2">
      <c r="A15116" t="s">
        <v>26580</v>
      </c>
    </row>
    <row r="15117" spans="1:1" x14ac:dyDescent="0.2">
      <c r="A15117" t="s">
        <v>26581</v>
      </c>
    </row>
    <row r="15118" spans="1:1" x14ac:dyDescent="0.2">
      <c r="A15118" t="s">
        <v>26582</v>
      </c>
    </row>
    <row r="15119" spans="1:1" x14ac:dyDescent="0.2">
      <c r="A15119" t="s">
        <v>26583</v>
      </c>
    </row>
    <row r="15120" spans="1:1" x14ac:dyDescent="0.2">
      <c r="A15120" t="s">
        <v>26584</v>
      </c>
    </row>
    <row r="15121" spans="1:1" x14ac:dyDescent="0.2">
      <c r="A15121" t="s">
        <v>26585</v>
      </c>
    </row>
    <row r="15122" spans="1:1" x14ac:dyDescent="0.2">
      <c r="A15122" t="s">
        <v>26586</v>
      </c>
    </row>
    <row r="15123" spans="1:1" x14ac:dyDescent="0.2">
      <c r="A15123" t="s">
        <v>26587</v>
      </c>
    </row>
    <row r="15124" spans="1:1" x14ac:dyDescent="0.2">
      <c r="A15124" t="s">
        <v>26588</v>
      </c>
    </row>
    <row r="15125" spans="1:1" x14ac:dyDescent="0.2">
      <c r="A15125" t="s">
        <v>26589</v>
      </c>
    </row>
    <row r="15126" spans="1:1" x14ac:dyDescent="0.2">
      <c r="A15126" t="s">
        <v>26590</v>
      </c>
    </row>
    <row r="15127" spans="1:1" x14ac:dyDescent="0.2">
      <c r="A15127" t="s">
        <v>26591</v>
      </c>
    </row>
    <row r="15128" spans="1:1" x14ac:dyDescent="0.2">
      <c r="A15128" t="s">
        <v>26592</v>
      </c>
    </row>
    <row r="15129" spans="1:1" x14ac:dyDescent="0.2">
      <c r="A15129" t="s">
        <v>26593</v>
      </c>
    </row>
    <row r="15130" spans="1:1" x14ac:dyDescent="0.2">
      <c r="A15130" t="s">
        <v>26594</v>
      </c>
    </row>
    <row r="15131" spans="1:1" x14ac:dyDescent="0.2">
      <c r="A15131" t="s">
        <v>26595</v>
      </c>
    </row>
    <row r="15132" spans="1:1" x14ac:dyDescent="0.2">
      <c r="A15132" t="s">
        <v>26596</v>
      </c>
    </row>
    <row r="15133" spans="1:1" x14ac:dyDescent="0.2">
      <c r="A15133" t="s">
        <v>26597</v>
      </c>
    </row>
    <row r="15134" spans="1:1" x14ac:dyDescent="0.2">
      <c r="A15134" t="s">
        <v>26598</v>
      </c>
    </row>
    <row r="15135" spans="1:1" x14ac:dyDescent="0.2">
      <c r="A15135" t="s">
        <v>26599</v>
      </c>
    </row>
    <row r="15136" spans="1:1" x14ac:dyDescent="0.2">
      <c r="A15136" t="s">
        <v>26600</v>
      </c>
    </row>
    <row r="15137" spans="1:1" x14ac:dyDescent="0.2">
      <c r="A15137" t="s">
        <v>26601</v>
      </c>
    </row>
    <row r="15138" spans="1:1" x14ac:dyDescent="0.2">
      <c r="A15138" t="s">
        <v>26602</v>
      </c>
    </row>
    <row r="15139" spans="1:1" x14ac:dyDescent="0.2">
      <c r="A15139" t="s">
        <v>26603</v>
      </c>
    </row>
    <row r="15140" spans="1:1" x14ac:dyDescent="0.2">
      <c r="A15140" t="s">
        <v>26604</v>
      </c>
    </row>
    <row r="15141" spans="1:1" x14ac:dyDescent="0.2">
      <c r="A15141" t="s">
        <v>26605</v>
      </c>
    </row>
    <row r="15142" spans="1:1" x14ac:dyDescent="0.2">
      <c r="A15142" t="s">
        <v>26606</v>
      </c>
    </row>
    <row r="15143" spans="1:1" x14ac:dyDescent="0.2">
      <c r="A15143" t="s">
        <v>26607</v>
      </c>
    </row>
    <row r="15144" spans="1:1" x14ac:dyDescent="0.2">
      <c r="A15144" t="s">
        <v>26608</v>
      </c>
    </row>
    <row r="15145" spans="1:1" x14ac:dyDescent="0.2">
      <c r="A15145" t="s">
        <v>26609</v>
      </c>
    </row>
    <row r="15146" spans="1:1" x14ac:dyDescent="0.2">
      <c r="A15146" t="s">
        <v>26610</v>
      </c>
    </row>
    <row r="15147" spans="1:1" x14ac:dyDescent="0.2">
      <c r="A15147" t="s">
        <v>26611</v>
      </c>
    </row>
    <row r="15148" spans="1:1" x14ac:dyDescent="0.2">
      <c r="A15148" t="s">
        <v>26612</v>
      </c>
    </row>
    <row r="15149" spans="1:1" x14ac:dyDescent="0.2">
      <c r="A15149" t="s">
        <v>26613</v>
      </c>
    </row>
    <row r="15150" spans="1:1" x14ac:dyDescent="0.2">
      <c r="A15150" t="s">
        <v>26614</v>
      </c>
    </row>
    <row r="15151" spans="1:1" x14ac:dyDescent="0.2">
      <c r="A15151" t="s">
        <v>26615</v>
      </c>
    </row>
    <row r="15152" spans="1:1" x14ac:dyDescent="0.2">
      <c r="A15152" t="s">
        <v>26616</v>
      </c>
    </row>
    <row r="15153" spans="1:1" x14ac:dyDescent="0.2">
      <c r="A15153" t="s">
        <v>26617</v>
      </c>
    </row>
    <row r="15154" spans="1:1" x14ac:dyDescent="0.2">
      <c r="A15154" t="s">
        <v>26618</v>
      </c>
    </row>
    <row r="15155" spans="1:1" x14ac:dyDescent="0.2">
      <c r="A15155" t="s">
        <v>26619</v>
      </c>
    </row>
    <row r="15156" spans="1:1" x14ac:dyDescent="0.2">
      <c r="A15156" t="s">
        <v>26620</v>
      </c>
    </row>
    <row r="15157" spans="1:1" x14ac:dyDescent="0.2">
      <c r="A15157" t="s">
        <v>26621</v>
      </c>
    </row>
    <row r="15158" spans="1:1" x14ac:dyDescent="0.2">
      <c r="A15158" t="s">
        <v>26622</v>
      </c>
    </row>
    <row r="15159" spans="1:1" x14ac:dyDescent="0.2">
      <c r="A15159" t="s">
        <v>26623</v>
      </c>
    </row>
    <row r="15160" spans="1:1" x14ac:dyDescent="0.2">
      <c r="A15160" t="s">
        <v>26624</v>
      </c>
    </row>
    <row r="15161" spans="1:1" x14ac:dyDescent="0.2">
      <c r="A15161" t="s">
        <v>26625</v>
      </c>
    </row>
    <row r="15162" spans="1:1" x14ac:dyDescent="0.2">
      <c r="A15162" t="s">
        <v>26626</v>
      </c>
    </row>
    <row r="15163" spans="1:1" x14ac:dyDescent="0.2">
      <c r="A15163" t="s">
        <v>26627</v>
      </c>
    </row>
    <row r="15164" spans="1:1" x14ac:dyDescent="0.2">
      <c r="A15164" t="s">
        <v>26628</v>
      </c>
    </row>
    <row r="15165" spans="1:1" x14ac:dyDescent="0.2">
      <c r="A15165" t="s">
        <v>26629</v>
      </c>
    </row>
    <row r="15166" spans="1:1" x14ac:dyDescent="0.2">
      <c r="A15166" t="s">
        <v>26630</v>
      </c>
    </row>
    <row r="15167" spans="1:1" x14ac:dyDescent="0.2">
      <c r="A15167" t="s">
        <v>26631</v>
      </c>
    </row>
    <row r="15168" spans="1:1" x14ac:dyDescent="0.2">
      <c r="A15168" t="s">
        <v>26632</v>
      </c>
    </row>
    <row r="15169" spans="1:1" x14ac:dyDescent="0.2">
      <c r="A15169" t="s">
        <v>26633</v>
      </c>
    </row>
    <row r="15170" spans="1:1" x14ac:dyDescent="0.2">
      <c r="A15170" t="s">
        <v>26634</v>
      </c>
    </row>
    <row r="15171" spans="1:1" x14ac:dyDescent="0.2">
      <c r="A15171" t="s">
        <v>26635</v>
      </c>
    </row>
    <row r="15172" spans="1:1" x14ac:dyDescent="0.2">
      <c r="A15172" t="s">
        <v>26636</v>
      </c>
    </row>
    <row r="15173" spans="1:1" x14ac:dyDescent="0.2">
      <c r="A15173" t="s">
        <v>26637</v>
      </c>
    </row>
    <row r="15174" spans="1:1" x14ac:dyDescent="0.2">
      <c r="A15174" t="s">
        <v>26638</v>
      </c>
    </row>
    <row r="15175" spans="1:1" x14ac:dyDescent="0.2">
      <c r="A15175" t="s">
        <v>26639</v>
      </c>
    </row>
    <row r="15176" spans="1:1" x14ac:dyDescent="0.2">
      <c r="A15176" t="s">
        <v>26640</v>
      </c>
    </row>
    <row r="15177" spans="1:1" x14ac:dyDescent="0.2">
      <c r="A15177" t="s">
        <v>26641</v>
      </c>
    </row>
    <row r="15178" spans="1:1" x14ac:dyDescent="0.2">
      <c r="A15178" t="s">
        <v>26642</v>
      </c>
    </row>
    <row r="15179" spans="1:1" x14ac:dyDescent="0.2">
      <c r="A15179" t="s">
        <v>26643</v>
      </c>
    </row>
    <row r="15180" spans="1:1" x14ac:dyDescent="0.2">
      <c r="A15180" t="s">
        <v>26644</v>
      </c>
    </row>
    <row r="15181" spans="1:1" x14ac:dyDescent="0.2">
      <c r="A15181" t="s">
        <v>26645</v>
      </c>
    </row>
    <row r="15182" spans="1:1" x14ac:dyDescent="0.2">
      <c r="A15182" t="s">
        <v>26646</v>
      </c>
    </row>
    <row r="15183" spans="1:1" x14ac:dyDescent="0.2">
      <c r="A15183" t="s">
        <v>26647</v>
      </c>
    </row>
    <row r="15184" spans="1:1" x14ac:dyDescent="0.2">
      <c r="A15184" t="s">
        <v>26648</v>
      </c>
    </row>
    <row r="15185" spans="1:1" x14ac:dyDescent="0.2">
      <c r="A15185" t="s">
        <v>26649</v>
      </c>
    </row>
    <row r="15186" spans="1:1" x14ac:dyDescent="0.2">
      <c r="A15186" t="s">
        <v>26650</v>
      </c>
    </row>
    <row r="15187" spans="1:1" x14ac:dyDescent="0.2">
      <c r="A15187" t="s">
        <v>26651</v>
      </c>
    </row>
    <row r="15188" spans="1:1" x14ac:dyDescent="0.2">
      <c r="A15188" t="s">
        <v>26652</v>
      </c>
    </row>
    <row r="15189" spans="1:1" x14ac:dyDescent="0.2">
      <c r="A15189" t="s">
        <v>26653</v>
      </c>
    </row>
    <row r="15190" spans="1:1" x14ac:dyDescent="0.2">
      <c r="A15190" t="s">
        <v>26654</v>
      </c>
    </row>
    <row r="15191" spans="1:1" x14ac:dyDescent="0.2">
      <c r="A15191" t="s">
        <v>26655</v>
      </c>
    </row>
    <row r="15192" spans="1:1" x14ac:dyDescent="0.2">
      <c r="A15192" t="s">
        <v>26656</v>
      </c>
    </row>
    <row r="15193" spans="1:1" x14ac:dyDescent="0.2">
      <c r="A15193" t="s">
        <v>26657</v>
      </c>
    </row>
    <row r="15194" spans="1:1" x14ac:dyDescent="0.2">
      <c r="A15194" t="s">
        <v>26658</v>
      </c>
    </row>
    <row r="15195" spans="1:1" x14ac:dyDescent="0.2">
      <c r="A15195" t="s">
        <v>26659</v>
      </c>
    </row>
    <row r="15196" spans="1:1" x14ac:dyDescent="0.2">
      <c r="A15196" t="s">
        <v>26660</v>
      </c>
    </row>
    <row r="15197" spans="1:1" x14ac:dyDescent="0.2">
      <c r="A15197" t="s">
        <v>26661</v>
      </c>
    </row>
    <row r="15198" spans="1:1" x14ac:dyDescent="0.2">
      <c r="A15198" t="s">
        <v>26662</v>
      </c>
    </row>
    <row r="15199" spans="1:1" x14ac:dyDescent="0.2">
      <c r="A15199" t="s">
        <v>26663</v>
      </c>
    </row>
    <row r="15200" spans="1:1" x14ac:dyDescent="0.2">
      <c r="A15200" t="s">
        <v>26664</v>
      </c>
    </row>
    <row r="15201" spans="1:1" x14ac:dyDescent="0.2">
      <c r="A15201" t="s">
        <v>26665</v>
      </c>
    </row>
    <row r="15202" spans="1:1" x14ac:dyDescent="0.2">
      <c r="A15202" t="s">
        <v>26666</v>
      </c>
    </row>
    <row r="15203" spans="1:1" x14ac:dyDescent="0.2">
      <c r="A15203" t="s">
        <v>26667</v>
      </c>
    </row>
    <row r="15204" spans="1:1" x14ac:dyDescent="0.2">
      <c r="A15204" t="s">
        <v>26668</v>
      </c>
    </row>
    <row r="15205" spans="1:1" x14ac:dyDescent="0.2">
      <c r="A15205" t="s">
        <v>26669</v>
      </c>
    </row>
    <row r="15206" spans="1:1" x14ac:dyDescent="0.2">
      <c r="A15206" t="s">
        <v>26670</v>
      </c>
    </row>
    <row r="15207" spans="1:1" x14ac:dyDescent="0.2">
      <c r="A15207" t="s">
        <v>26671</v>
      </c>
    </row>
    <row r="15208" spans="1:1" x14ac:dyDescent="0.2">
      <c r="A15208" t="s">
        <v>26672</v>
      </c>
    </row>
    <row r="15209" spans="1:1" x14ac:dyDescent="0.2">
      <c r="A15209" t="s">
        <v>26673</v>
      </c>
    </row>
    <row r="15210" spans="1:1" x14ac:dyDescent="0.2">
      <c r="A15210" t="s">
        <v>26674</v>
      </c>
    </row>
    <row r="15211" spans="1:1" x14ac:dyDescent="0.2">
      <c r="A15211" t="s">
        <v>26675</v>
      </c>
    </row>
    <row r="15212" spans="1:1" x14ac:dyDescent="0.2">
      <c r="A15212" t="s">
        <v>26676</v>
      </c>
    </row>
    <row r="15213" spans="1:1" x14ac:dyDescent="0.2">
      <c r="A15213" t="s">
        <v>26677</v>
      </c>
    </row>
    <row r="15214" spans="1:1" x14ac:dyDescent="0.2">
      <c r="A15214" t="s">
        <v>26678</v>
      </c>
    </row>
    <row r="15215" spans="1:1" x14ac:dyDescent="0.2">
      <c r="A15215" t="s">
        <v>26679</v>
      </c>
    </row>
    <row r="15216" spans="1:1" x14ac:dyDescent="0.2">
      <c r="A15216" t="s">
        <v>26680</v>
      </c>
    </row>
    <row r="15217" spans="1:1" x14ac:dyDescent="0.2">
      <c r="A15217" t="s">
        <v>26681</v>
      </c>
    </row>
    <row r="15218" spans="1:1" x14ac:dyDescent="0.2">
      <c r="A15218" t="s">
        <v>26682</v>
      </c>
    </row>
    <row r="15219" spans="1:1" x14ac:dyDescent="0.2">
      <c r="A15219" t="s">
        <v>26683</v>
      </c>
    </row>
    <row r="15220" spans="1:1" x14ac:dyDescent="0.2">
      <c r="A15220" t="s">
        <v>26684</v>
      </c>
    </row>
    <row r="15221" spans="1:1" x14ac:dyDescent="0.2">
      <c r="A15221" t="s">
        <v>26685</v>
      </c>
    </row>
    <row r="15222" spans="1:1" x14ac:dyDescent="0.2">
      <c r="A15222" t="s">
        <v>26686</v>
      </c>
    </row>
    <row r="15223" spans="1:1" x14ac:dyDescent="0.2">
      <c r="A15223" t="s">
        <v>26687</v>
      </c>
    </row>
    <row r="15224" spans="1:1" x14ac:dyDescent="0.2">
      <c r="A15224" t="s">
        <v>26688</v>
      </c>
    </row>
    <row r="15225" spans="1:1" x14ac:dyDescent="0.2">
      <c r="A15225" t="s">
        <v>26689</v>
      </c>
    </row>
    <row r="15226" spans="1:1" x14ac:dyDescent="0.2">
      <c r="A15226" t="s">
        <v>26690</v>
      </c>
    </row>
    <row r="15227" spans="1:1" x14ac:dyDescent="0.2">
      <c r="A15227" t="s">
        <v>26691</v>
      </c>
    </row>
    <row r="15228" spans="1:1" x14ac:dyDescent="0.2">
      <c r="A15228" t="s">
        <v>26692</v>
      </c>
    </row>
    <row r="15229" spans="1:1" x14ac:dyDescent="0.2">
      <c r="A15229" t="s">
        <v>26693</v>
      </c>
    </row>
    <row r="15230" spans="1:1" x14ac:dyDescent="0.2">
      <c r="A15230" t="s">
        <v>26694</v>
      </c>
    </row>
    <row r="15231" spans="1:1" x14ac:dyDescent="0.2">
      <c r="A15231" t="s">
        <v>26695</v>
      </c>
    </row>
    <row r="15232" spans="1:1" x14ac:dyDescent="0.2">
      <c r="A15232" t="s">
        <v>26696</v>
      </c>
    </row>
    <row r="15233" spans="1:1" x14ac:dyDescent="0.2">
      <c r="A15233" t="s">
        <v>26697</v>
      </c>
    </row>
    <row r="15234" spans="1:1" x14ac:dyDescent="0.2">
      <c r="A15234" t="s">
        <v>26698</v>
      </c>
    </row>
    <row r="15235" spans="1:1" x14ac:dyDescent="0.2">
      <c r="A15235" t="s">
        <v>26699</v>
      </c>
    </row>
    <row r="15236" spans="1:1" x14ac:dyDescent="0.2">
      <c r="A15236" t="s">
        <v>26700</v>
      </c>
    </row>
    <row r="15237" spans="1:1" x14ac:dyDescent="0.2">
      <c r="A15237" t="s">
        <v>26701</v>
      </c>
    </row>
    <row r="15238" spans="1:1" x14ac:dyDescent="0.2">
      <c r="A15238" t="s">
        <v>26702</v>
      </c>
    </row>
    <row r="15239" spans="1:1" x14ac:dyDescent="0.2">
      <c r="A15239" t="s">
        <v>26703</v>
      </c>
    </row>
    <row r="15240" spans="1:1" x14ac:dyDescent="0.2">
      <c r="A15240" t="s">
        <v>26704</v>
      </c>
    </row>
    <row r="15241" spans="1:1" x14ac:dyDescent="0.2">
      <c r="A15241" t="s">
        <v>26705</v>
      </c>
    </row>
    <row r="15242" spans="1:1" x14ac:dyDescent="0.2">
      <c r="A15242" t="s">
        <v>26706</v>
      </c>
    </row>
    <row r="15243" spans="1:1" x14ac:dyDescent="0.2">
      <c r="A15243" t="s">
        <v>26707</v>
      </c>
    </row>
    <row r="15244" spans="1:1" x14ac:dyDescent="0.2">
      <c r="A15244" t="s">
        <v>26708</v>
      </c>
    </row>
    <row r="15245" spans="1:1" x14ac:dyDescent="0.2">
      <c r="A15245" t="s">
        <v>26709</v>
      </c>
    </row>
    <row r="15246" spans="1:1" x14ac:dyDescent="0.2">
      <c r="A15246" t="s">
        <v>26710</v>
      </c>
    </row>
    <row r="15247" spans="1:1" x14ac:dyDescent="0.2">
      <c r="A15247" t="s">
        <v>26711</v>
      </c>
    </row>
    <row r="15248" spans="1:1" x14ac:dyDescent="0.2">
      <c r="A15248" t="s">
        <v>26712</v>
      </c>
    </row>
    <row r="15249" spans="1:1" x14ac:dyDescent="0.2">
      <c r="A15249" t="s">
        <v>26713</v>
      </c>
    </row>
    <row r="15250" spans="1:1" x14ac:dyDescent="0.2">
      <c r="A15250" t="s">
        <v>26714</v>
      </c>
    </row>
    <row r="15251" spans="1:1" x14ac:dyDescent="0.2">
      <c r="A15251" t="s">
        <v>26715</v>
      </c>
    </row>
    <row r="15252" spans="1:1" x14ac:dyDescent="0.2">
      <c r="A15252" t="s">
        <v>26716</v>
      </c>
    </row>
    <row r="15253" spans="1:1" x14ac:dyDescent="0.2">
      <c r="A15253" t="s">
        <v>26717</v>
      </c>
    </row>
    <row r="15254" spans="1:1" x14ac:dyDescent="0.2">
      <c r="A15254" t="s">
        <v>26718</v>
      </c>
    </row>
    <row r="15255" spans="1:1" x14ac:dyDescent="0.2">
      <c r="A15255" t="s">
        <v>26719</v>
      </c>
    </row>
    <row r="15256" spans="1:1" x14ac:dyDescent="0.2">
      <c r="A15256" t="s">
        <v>26720</v>
      </c>
    </row>
    <row r="15257" spans="1:1" x14ac:dyDescent="0.2">
      <c r="A15257" t="s">
        <v>26721</v>
      </c>
    </row>
    <row r="15258" spans="1:1" x14ac:dyDescent="0.2">
      <c r="A15258" t="s">
        <v>26722</v>
      </c>
    </row>
    <row r="15259" spans="1:1" x14ac:dyDescent="0.2">
      <c r="A15259" t="s">
        <v>26723</v>
      </c>
    </row>
    <row r="15260" spans="1:1" x14ac:dyDescent="0.2">
      <c r="A15260" t="s">
        <v>26724</v>
      </c>
    </row>
    <row r="15261" spans="1:1" x14ac:dyDescent="0.2">
      <c r="A15261" t="s">
        <v>26725</v>
      </c>
    </row>
    <row r="15262" spans="1:1" x14ac:dyDescent="0.2">
      <c r="A15262" t="s">
        <v>26726</v>
      </c>
    </row>
    <row r="15263" spans="1:1" x14ac:dyDescent="0.2">
      <c r="A15263" t="s">
        <v>26727</v>
      </c>
    </row>
    <row r="15264" spans="1:1" x14ac:dyDescent="0.2">
      <c r="A15264" t="s">
        <v>26728</v>
      </c>
    </row>
    <row r="15265" spans="1:1" x14ac:dyDescent="0.2">
      <c r="A15265" t="s">
        <v>26729</v>
      </c>
    </row>
    <row r="15266" spans="1:1" x14ac:dyDescent="0.2">
      <c r="A15266" t="s">
        <v>26730</v>
      </c>
    </row>
    <row r="15267" spans="1:1" x14ac:dyDescent="0.2">
      <c r="A15267" t="s">
        <v>26731</v>
      </c>
    </row>
    <row r="15268" spans="1:1" x14ac:dyDescent="0.2">
      <c r="A15268" t="s">
        <v>26732</v>
      </c>
    </row>
    <row r="15269" spans="1:1" x14ac:dyDescent="0.2">
      <c r="A15269" t="s">
        <v>26733</v>
      </c>
    </row>
    <row r="15270" spans="1:1" x14ac:dyDescent="0.2">
      <c r="A15270" t="s">
        <v>26734</v>
      </c>
    </row>
    <row r="15271" spans="1:1" x14ac:dyDescent="0.2">
      <c r="A15271" t="s">
        <v>26735</v>
      </c>
    </row>
    <row r="15272" spans="1:1" x14ac:dyDescent="0.2">
      <c r="A15272" t="s">
        <v>26736</v>
      </c>
    </row>
    <row r="15273" spans="1:1" x14ac:dyDescent="0.2">
      <c r="A15273" t="s">
        <v>26737</v>
      </c>
    </row>
    <row r="15274" spans="1:1" x14ac:dyDescent="0.2">
      <c r="A15274" t="s">
        <v>26738</v>
      </c>
    </row>
    <row r="15275" spans="1:1" x14ac:dyDescent="0.2">
      <c r="A15275" t="s">
        <v>26739</v>
      </c>
    </row>
    <row r="15276" spans="1:1" x14ac:dyDescent="0.2">
      <c r="A15276" t="s">
        <v>26740</v>
      </c>
    </row>
    <row r="15277" spans="1:1" x14ac:dyDescent="0.2">
      <c r="A15277" t="s">
        <v>26741</v>
      </c>
    </row>
    <row r="15278" spans="1:1" x14ac:dyDescent="0.2">
      <c r="A15278" t="s">
        <v>26742</v>
      </c>
    </row>
    <row r="15279" spans="1:1" x14ac:dyDescent="0.2">
      <c r="A15279" t="s">
        <v>26743</v>
      </c>
    </row>
    <row r="15280" spans="1:1" x14ac:dyDescent="0.2">
      <c r="A15280" t="s">
        <v>26744</v>
      </c>
    </row>
    <row r="15281" spans="1:1" x14ac:dyDescent="0.2">
      <c r="A15281" t="s">
        <v>26745</v>
      </c>
    </row>
    <row r="15282" spans="1:1" x14ac:dyDescent="0.2">
      <c r="A15282" t="s">
        <v>26746</v>
      </c>
    </row>
    <row r="15283" spans="1:1" x14ac:dyDescent="0.2">
      <c r="A15283" t="s">
        <v>26747</v>
      </c>
    </row>
    <row r="15284" spans="1:1" x14ac:dyDescent="0.2">
      <c r="A15284" t="s">
        <v>26748</v>
      </c>
    </row>
    <row r="15285" spans="1:1" x14ac:dyDescent="0.2">
      <c r="A15285" t="s">
        <v>26749</v>
      </c>
    </row>
    <row r="15286" spans="1:1" x14ac:dyDescent="0.2">
      <c r="A15286" t="s">
        <v>26750</v>
      </c>
    </row>
    <row r="15287" spans="1:1" x14ac:dyDescent="0.2">
      <c r="A15287" t="s">
        <v>26751</v>
      </c>
    </row>
    <row r="15288" spans="1:1" x14ac:dyDescent="0.2">
      <c r="A15288" t="s">
        <v>26752</v>
      </c>
    </row>
    <row r="15289" spans="1:1" x14ac:dyDescent="0.2">
      <c r="A15289" t="s">
        <v>26753</v>
      </c>
    </row>
    <row r="15290" spans="1:1" x14ac:dyDescent="0.2">
      <c r="A15290" t="s">
        <v>26754</v>
      </c>
    </row>
    <row r="15291" spans="1:1" x14ac:dyDescent="0.2">
      <c r="A15291" t="s">
        <v>26755</v>
      </c>
    </row>
    <row r="15292" spans="1:1" x14ac:dyDescent="0.2">
      <c r="A15292" t="s">
        <v>26756</v>
      </c>
    </row>
    <row r="15293" spans="1:1" x14ac:dyDescent="0.2">
      <c r="A15293" t="s">
        <v>26757</v>
      </c>
    </row>
    <row r="15294" spans="1:1" x14ac:dyDescent="0.2">
      <c r="A15294" t="s">
        <v>26758</v>
      </c>
    </row>
    <row r="15295" spans="1:1" x14ac:dyDescent="0.2">
      <c r="A15295" t="s">
        <v>26759</v>
      </c>
    </row>
    <row r="15296" spans="1:1" x14ac:dyDescent="0.2">
      <c r="A15296" t="s">
        <v>26760</v>
      </c>
    </row>
    <row r="15297" spans="1:1" x14ac:dyDescent="0.2">
      <c r="A15297" t="s">
        <v>26761</v>
      </c>
    </row>
    <row r="15298" spans="1:1" x14ac:dyDescent="0.2">
      <c r="A15298" t="s">
        <v>26762</v>
      </c>
    </row>
    <row r="15299" spans="1:1" x14ac:dyDescent="0.2">
      <c r="A15299" t="s">
        <v>26763</v>
      </c>
    </row>
    <row r="15300" spans="1:1" x14ac:dyDescent="0.2">
      <c r="A15300" t="s">
        <v>26764</v>
      </c>
    </row>
    <row r="15301" spans="1:1" x14ac:dyDescent="0.2">
      <c r="A15301" t="s">
        <v>26765</v>
      </c>
    </row>
    <row r="15302" spans="1:1" x14ac:dyDescent="0.2">
      <c r="A15302" t="s">
        <v>26766</v>
      </c>
    </row>
    <row r="15303" spans="1:1" x14ac:dyDescent="0.2">
      <c r="A15303" t="s">
        <v>26767</v>
      </c>
    </row>
    <row r="15304" spans="1:1" x14ac:dyDescent="0.2">
      <c r="A15304" t="s">
        <v>26768</v>
      </c>
    </row>
    <row r="15305" spans="1:1" x14ac:dyDescent="0.2">
      <c r="A15305" t="s">
        <v>26769</v>
      </c>
    </row>
    <row r="15306" spans="1:1" x14ac:dyDescent="0.2">
      <c r="A15306" t="s">
        <v>26770</v>
      </c>
    </row>
    <row r="15307" spans="1:1" x14ac:dyDescent="0.2">
      <c r="A15307" t="s">
        <v>26771</v>
      </c>
    </row>
    <row r="15308" spans="1:1" x14ac:dyDescent="0.2">
      <c r="A15308" t="s">
        <v>26772</v>
      </c>
    </row>
    <row r="15309" spans="1:1" x14ac:dyDescent="0.2">
      <c r="A15309" t="s">
        <v>26773</v>
      </c>
    </row>
    <row r="15310" spans="1:1" x14ac:dyDescent="0.2">
      <c r="A15310" t="s">
        <v>26774</v>
      </c>
    </row>
    <row r="15311" spans="1:1" x14ac:dyDescent="0.2">
      <c r="A15311" t="s">
        <v>26775</v>
      </c>
    </row>
    <row r="15312" spans="1:1" x14ac:dyDescent="0.2">
      <c r="A15312" t="s">
        <v>26776</v>
      </c>
    </row>
    <row r="15313" spans="1:1" x14ac:dyDescent="0.2">
      <c r="A15313" t="s">
        <v>26777</v>
      </c>
    </row>
    <row r="15314" spans="1:1" x14ac:dyDescent="0.2">
      <c r="A15314" t="s">
        <v>26778</v>
      </c>
    </row>
    <row r="15315" spans="1:1" x14ac:dyDescent="0.2">
      <c r="A15315" t="s">
        <v>26779</v>
      </c>
    </row>
    <row r="15316" spans="1:1" x14ac:dyDescent="0.2">
      <c r="A15316" t="s">
        <v>26780</v>
      </c>
    </row>
    <row r="15317" spans="1:1" x14ac:dyDescent="0.2">
      <c r="A15317" t="s">
        <v>26781</v>
      </c>
    </row>
    <row r="15318" spans="1:1" x14ac:dyDescent="0.2">
      <c r="A15318" t="s">
        <v>26782</v>
      </c>
    </row>
    <row r="15319" spans="1:1" x14ac:dyDescent="0.2">
      <c r="A15319" t="s">
        <v>26783</v>
      </c>
    </row>
    <row r="15320" spans="1:1" x14ac:dyDescent="0.2">
      <c r="A15320" t="s">
        <v>26784</v>
      </c>
    </row>
    <row r="15321" spans="1:1" x14ac:dyDescent="0.2">
      <c r="A15321" t="s">
        <v>26785</v>
      </c>
    </row>
    <row r="15322" spans="1:1" x14ac:dyDescent="0.2">
      <c r="A15322" t="s">
        <v>26786</v>
      </c>
    </row>
    <row r="15323" spans="1:1" x14ac:dyDescent="0.2">
      <c r="A15323" t="s">
        <v>26787</v>
      </c>
    </row>
    <row r="15324" spans="1:1" x14ac:dyDescent="0.2">
      <c r="A15324" t="s">
        <v>26788</v>
      </c>
    </row>
    <row r="15325" spans="1:1" x14ac:dyDescent="0.2">
      <c r="A15325" t="s">
        <v>26789</v>
      </c>
    </row>
    <row r="15326" spans="1:1" x14ac:dyDescent="0.2">
      <c r="A15326" t="s">
        <v>26790</v>
      </c>
    </row>
    <row r="15327" spans="1:1" x14ac:dyDescent="0.2">
      <c r="A15327" t="s">
        <v>26791</v>
      </c>
    </row>
    <row r="15328" spans="1:1" x14ac:dyDescent="0.2">
      <c r="A15328" t="s">
        <v>26792</v>
      </c>
    </row>
    <row r="15329" spans="1:1" x14ac:dyDescent="0.2">
      <c r="A15329" t="s">
        <v>26793</v>
      </c>
    </row>
    <row r="15330" spans="1:1" x14ac:dyDescent="0.2">
      <c r="A15330" t="s">
        <v>26794</v>
      </c>
    </row>
    <row r="15331" spans="1:1" x14ac:dyDescent="0.2">
      <c r="A15331" t="s">
        <v>26795</v>
      </c>
    </row>
    <row r="15332" spans="1:1" x14ac:dyDescent="0.2">
      <c r="A15332" t="s">
        <v>26796</v>
      </c>
    </row>
    <row r="15333" spans="1:1" x14ac:dyDescent="0.2">
      <c r="A15333" t="s">
        <v>26797</v>
      </c>
    </row>
    <row r="15334" spans="1:1" x14ac:dyDescent="0.2">
      <c r="A15334" t="s">
        <v>26798</v>
      </c>
    </row>
    <row r="15335" spans="1:1" x14ac:dyDescent="0.2">
      <c r="A15335" t="s">
        <v>26799</v>
      </c>
    </row>
    <row r="15336" spans="1:1" x14ac:dyDescent="0.2">
      <c r="A15336" t="s">
        <v>26800</v>
      </c>
    </row>
    <row r="15337" spans="1:1" x14ac:dyDescent="0.2">
      <c r="A15337" t="s">
        <v>26801</v>
      </c>
    </row>
    <row r="15338" spans="1:1" x14ac:dyDescent="0.2">
      <c r="A15338" t="s">
        <v>26802</v>
      </c>
    </row>
    <row r="15339" spans="1:1" x14ac:dyDescent="0.2">
      <c r="A15339" t="s">
        <v>26803</v>
      </c>
    </row>
    <row r="15340" spans="1:1" x14ac:dyDescent="0.2">
      <c r="A15340" t="s">
        <v>26804</v>
      </c>
    </row>
    <row r="15341" spans="1:1" x14ac:dyDescent="0.2">
      <c r="A15341" t="s">
        <v>26805</v>
      </c>
    </row>
    <row r="15342" spans="1:1" x14ac:dyDescent="0.2">
      <c r="A15342" t="s">
        <v>26806</v>
      </c>
    </row>
    <row r="15343" spans="1:1" x14ac:dyDescent="0.2">
      <c r="A15343" t="s">
        <v>26807</v>
      </c>
    </row>
    <row r="15344" spans="1:1" x14ac:dyDescent="0.2">
      <c r="A15344" t="s">
        <v>26808</v>
      </c>
    </row>
    <row r="15345" spans="1:1" x14ac:dyDescent="0.2">
      <c r="A15345" t="s">
        <v>26809</v>
      </c>
    </row>
    <row r="15346" spans="1:1" x14ac:dyDescent="0.2">
      <c r="A15346" t="s">
        <v>26810</v>
      </c>
    </row>
    <row r="15347" spans="1:1" x14ac:dyDescent="0.2">
      <c r="A15347" t="s">
        <v>26811</v>
      </c>
    </row>
    <row r="15348" spans="1:1" x14ac:dyDescent="0.2">
      <c r="A15348" t="s">
        <v>26812</v>
      </c>
    </row>
    <row r="15349" spans="1:1" x14ac:dyDescent="0.2">
      <c r="A15349" t="s">
        <v>26813</v>
      </c>
    </row>
    <row r="15350" spans="1:1" x14ac:dyDescent="0.2">
      <c r="A15350" t="s">
        <v>26814</v>
      </c>
    </row>
    <row r="15351" spans="1:1" x14ac:dyDescent="0.2">
      <c r="A15351" t="s">
        <v>26815</v>
      </c>
    </row>
    <row r="15352" spans="1:1" x14ac:dyDescent="0.2">
      <c r="A15352" t="s">
        <v>26816</v>
      </c>
    </row>
    <row r="15353" spans="1:1" x14ac:dyDescent="0.2">
      <c r="A15353" t="s">
        <v>26817</v>
      </c>
    </row>
    <row r="15354" spans="1:1" x14ac:dyDescent="0.2">
      <c r="A15354" t="s">
        <v>26818</v>
      </c>
    </row>
    <row r="15355" spans="1:1" x14ac:dyDescent="0.2">
      <c r="A15355" t="s">
        <v>26819</v>
      </c>
    </row>
    <row r="15356" spans="1:1" x14ac:dyDescent="0.2">
      <c r="A15356" t="s">
        <v>26820</v>
      </c>
    </row>
    <row r="15357" spans="1:1" x14ac:dyDescent="0.2">
      <c r="A15357" t="s">
        <v>26821</v>
      </c>
    </row>
    <row r="15358" spans="1:1" x14ac:dyDescent="0.2">
      <c r="A15358" t="s">
        <v>26822</v>
      </c>
    </row>
    <row r="15359" spans="1:1" x14ac:dyDescent="0.2">
      <c r="A15359" t="s">
        <v>26823</v>
      </c>
    </row>
    <row r="15360" spans="1:1" x14ac:dyDescent="0.2">
      <c r="A15360" t="s">
        <v>26824</v>
      </c>
    </row>
    <row r="15361" spans="1:1" x14ac:dyDescent="0.2">
      <c r="A15361" t="s">
        <v>26825</v>
      </c>
    </row>
    <row r="15362" spans="1:1" x14ac:dyDescent="0.2">
      <c r="A15362" t="s">
        <v>26826</v>
      </c>
    </row>
    <row r="15363" spans="1:1" x14ac:dyDescent="0.2">
      <c r="A15363" t="s">
        <v>26827</v>
      </c>
    </row>
    <row r="15364" spans="1:1" x14ac:dyDescent="0.2">
      <c r="A15364" t="s">
        <v>26828</v>
      </c>
    </row>
    <row r="15365" spans="1:1" x14ac:dyDescent="0.2">
      <c r="A15365" t="s">
        <v>26829</v>
      </c>
    </row>
    <row r="15366" spans="1:1" x14ac:dyDescent="0.2">
      <c r="A15366" t="s">
        <v>26830</v>
      </c>
    </row>
    <row r="15367" spans="1:1" x14ac:dyDescent="0.2">
      <c r="A15367" t="s">
        <v>26831</v>
      </c>
    </row>
    <row r="15368" spans="1:1" x14ac:dyDescent="0.2">
      <c r="A15368" t="s">
        <v>26832</v>
      </c>
    </row>
    <row r="15369" spans="1:1" x14ac:dyDescent="0.2">
      <c r="A15369" t="s">
        <v>26833</v>
      </c>
    </row>
    <row r="15370" spans="1:1" x14ac:dyDescent="0.2">
      <c r="A15370" t="s">
        <v>26834</v>
      </c>
    </row>
    <row r="15371" spans="1:1" x14ac:dyDescent="0.2">
      <c r="A15371" t="s">
        <v>26835</v>
      </c>
    </row>
    <row r="15372" spans="1:1" x14ac:dyDescent="0.2">
      <c r="A15372" t="s">
        <v>26836</v>
      </c>
    </row>
    <row r="15373" spans="1:1" x14ac:dyDescent="0.2">
      <c r="A15373" t="s">
        <v>26837</v>
      </c>
    </row>
    <row r="15374" spans="1:1" x14ac:dyDescent="0.2">
      <c r="A15374" t="s">
        <v>26838</v>
      </c>
    </row>
    <row r="15375" spans="1:1" x14ac:dyDescent="0.2">
      <c r="A15375" t="s">
        <v>26839</v>
      </c>
    </row>
    <row r="15376" spans="1:1" x14ac:dyDescent="0.2">
      <c r="A15376" t="s">
        <v>26840</v>
      </c>
    </row>
    <row r="15377" spans="1:1" x14ac:dyDescent="0.2">
      <c r="A15377" t="s">
        <v>26841</v>
      </c>
    </row>
    <row r="15378" spans="1:1" x14ac:dyDescent="0.2">
      <c r="A15378" t="s">
        <v>26842</v>
      </c>
    </row>
    <row r="15379" spans="1:1" x14ac:dyDescent="0.2">
      <c r="A15379" t="s">
        <v>26843</v>
      </c>
    </row>
    <row r="15380" spans="1:1" x14ac:dyDescent="0.2">
      <c r="A15380" t="s">
        <v>26844</v>
      </c>
    </row>
    <row r="15381" spans="1:1" x14ac:dyDescent="0.2">
      <c r="A15381" t="s">
        <v>26845</v>
      </c>
    </row>
    <row r="15382" spans="1:1" x14ac:dyDescent="0.2">
      <c r="A15382" t="s">
        <v>26846</v>
      </c>
    </row>
    <row r="15383" spans="1:1" x14ac:dyDescent="0.2">
      <c r="A15383" t="s">
        <v>26847</v>
      </c>
    </row>
    <row r="15384" spans="1:1" x14ac:dyDescent="0.2">
      <c r="A15384" t="s">
        <v>26848</v>
      </c>
    </row>
    <row r="15385" spans="1:1" x14ac:dyDescent="0.2">
      <c r="A15385" t="s">
        <v>26849</v>
      </c>
    </row>
    <row r="15386" spans="1:1" x14ac:dyDescent="0.2">
      <c r="A15386" t="s">
        <v>26850</v>
      </c>
    </row>
    <row r="15387" spans="1:1" x14ac:dyDescent="0.2">
      <c r="A15387" t="s">
        <v>26851</v>
      </c>
    </row>
    <row r="15388" spans="1:1" x14ac:dyDescent="0.2">
      <c r="A15388" t="s">
        <v>26852</v>
      </c>
    </row>
    <row r="15389" spans="1:1" x14ac:dyDescent="0.2">
      <c r="A15389" t="s">
        <v>26853</v>
      </c>
    </row>
    <row r="15390" spans="1:1" x14ac:dyDescent="0.2">
      <c r="A15390" t="s">
        <v>26854</v>
      </c>
    </row>
    <row r="15391" spans="1:1" x14ac:dyDescent="0.2">
      <c r="A15391" t="s">
        <v>26855</v>
      </c>
    </row>
    <row r="15392" spans="1:1" x14ac:dyDescent="0.2">
      <c r="A15392" t="s">
        <v>26856</v>
      </c>
    </row>
    <row r="15393" spans="1:1" x14ac:dyDescent="0.2">
      <c r="A15393" t="s">
        <v>26857</v>
      </c>
    </row>
    <row r="15394" spans="1:1" x14ac:dyDescent="0.2">
      <c r="A15394" t="s">
        <v>26858</v>
      </c>
    </row>
    <row r="15395" spans="1:1" x14ac:dyDescent="0.2">
      <c r="A15395" t="s">
        <v>26859</v>
      </c>
    </row>
    <row r="15396" spans="1:1" x14ac:dyDescent="0.2">
      <c r="A15396" t="s">
        <v>26860</v>
      </c>
    </row>
    <row r="15397" spans="1:1" x14ac:dyDescent="0.2">
      <c r="A15397" t="s">
        <v>26861</v>
      </c>
    </row>
    <row r="15398" spans="1:1" x14ac:dyDescent="0.2">
      <c r="A15398" t="s">
        <v>26862</v>
      </c>
    </row>
    <row r="15399" spans="1:1" x14ac:dyDescent="0.2">
      <c r="A15399" t="s">
        <v>26863</v>
      </c>
    </row>
    <row r="15400" spans="1:1" x14ac:dyDescent="0.2">
      <c r="A15400" t="s">
        <v>26864</v>
      </c>
    </row>
    <row r="15401" spans="1:1" x14ac:dyDescent="0.2">
      <c r="A15401" t="s">
        <v>26865</v>
      </c>
    </row>
    <row r="15402" spans="1:1" x14ac:dyDescent="0.2">
      <c r="A15402" t="s">
        <v>26866</v>
      </c>
    </row>
    <row r="15403" spans="1:1" x14ac:dyDescent="0.2">
      <c r="A15403" t="s">
        <v>26867</v>
      </c>
    </row>
    <row r="15404" spans="1:1" x14ac:dyDescent="0.2">
      <c r="A15404" t="s">
        <v>26868</v>
      </c>
    </row>
    <row r="15405" spans="1:1" x14ac:dyDescent="0.2">
      <c r="A15405" t="s">
        <v>26869</v>
      </c>
    </row>
    <row r="15406" spans="1:1" x14ac:dyDescent="0.2">
      <c r="A15406" t="s">
        <v>26870</v>
      </c>
    </row>
    <row r="15407" spans="1:1" x14ac:dyDescent="0.2">
      <c r="A15407" t="s">
        <v>26871</v>
      </c>
    </row>
    <row r="15408" spans="1:1" x14ac:dyDescent="0.2">
      <c r="A15408" t="s">
        <v>26872</v>
      </c>
    </row>
    <row r="15409" spans="1:1" x14ac:dyDescent="0.2">
      <c r="A15409" t="s">
        <v>26873</v>
      </c>
    </row>
    <row r="15410" spans="1:1" x14ac:dyDescent="0.2">
      <c r="A15410" t="s">
        <v>26874</v>
      </c>
    </row>
    <row r="15411" spans="1:1" x14ac:dyDescent="0.2">
      <c r="A15411" t="s">
        <v>26875</v>
      </c>
    </row>
    <row r="15412" spans="1:1" x14ac:dyDescent="0.2">
      <c r="A15412" t="s">
        <v>26876</v>
      </c>
    </row>
    <row r="15413" spans="1:1" x14ac:dyDescent="0.2">
      <c r="A15413" t="s">
        <v>26877</v>
      </c>
    </row>
    <row r="15414" spans="1:1" x14ac:dyDescent="0.2">
      <c r="A15414" t="s">
        <v>26878</v>
      </c>
    </row>
    <row r="15415" spans="1:1" x14ac:dyDescent="0.2">
      <c r="A15415" t="s">
        <v>26879</v>
      </c>
    </row>
    <row r="15416" spans="1:1" x14ac:dyDescent="0.2">
      <c r="A15416" t="s">
        <v>26880</v>
      </c>
    </row>
    <row r="15417" spans="1:1" x14ac:dyDescent="0.2">
      <c r="A15417" t="s">
        <v>26881</v>
      </c>
    </row>
    <row r="15418" spans="1:1" x14ac:dyDescent="0.2">
      <c r="A15418" t="s">
        <v>26882</v>
      </c>
    </row>
    <row r="15419" spans="1:1" x14ac:dyDescent="0.2">
      <c r="A15419" t="s">
        <v>26883</v>
      </c>
    </row>
    <row r="15420" spans="1:1" x14ac:dyDescent="0.2">
      <c r="A15420" t="s">
        <v>26884</v>
      </c>
    </row>
    <row r="15421" spans="1:1" x14ac:dyDescent="0.2">
      <c r="A15421" t="s">
        <v>26885</v>
      </c>
    </row>
    <row r="15422" spans="1:1" x14ac:dyDescent="0.2">
      <c r="A15422" t="s">
        <v>26886</v>
      </c>
    </row>
    <row r="15423" spans="1:1" x14ac:dyDescent="0.2">
      <c r="A15423" t="s">
        <v>26887</v>
      </c>
    </row>
    <row r="15424" spans="1:1" x14ac:dyDescent="0.2">
      <c r="A15424" t="s">
        <v>26888</v>
      </c>
    </row>
    <row r="15425" spans="1:1" x14ac:dyDescent="0.2">
      <c r="A15425" t="s">
        <v>26889</v>
      </c>
    </row>
    <row r="15426" spans="1:1" x14ac:dyDescent="0.2">
      <c r="A15426" t="s">
        <v>26890</v>
      </c>
    </row>
    <row r="15427" spans="1:1" x14ac:dyDescent="0.2">
      <c r="A15427" t="s">
        <v>26891</v>
      </c>
    </row>
    <row r="15428" spans="1:1" x14ac:dyDescent="0.2">
      <c r="A15428" t="s">
        <v>26892</v>
      </c>
    </row>
    <row r="15429" spans="1:1" x14ac:dyDescent="0.2">
      <c r="A15429" t="s">
        <v>26893</v>
      </c>
    </row>
    <row r="15430" spans="1:1" x14ac:dyDescent="0.2">
      <c r="A15430" t="s">
        <v>26894</v>
      </c>
    </row>
    <row r="15431" spans="1:1" x14ac:dyDescent="0.2">
      <c r="A15431" t="s">
        <v>26895</v>
      </c>
    </row>
    <row r="15432" spans="1:1" x14ac:dyDescent="0.2">
      <c r="A15432" t="s">
        <v>26896</v>
      </c>
    </row>
    <row r="15433" spans="1:1" x14ac:dyDescent="0.2">
      <c r="A15433" t="s">
        <v>26897</v>
      </c>
    </row>
    <row r="15434" spans="1:1" x14ac:dyDescent="0.2">
      <c r="A15434" t="s">
        <v>26898</v>
      </c>
    </row>
    <row r="15435" spans="1:1" x14ac:dyDescent="0.2">
      <c r="A15435" t="s">
        <v>26899</v>
      </c>
    </row>
    <row r="15436" spans="1:1" x14ac:dyDescent="0.2">
      <c r="A15436" t="s">
        <v>26900</v>
      </c>
    </row>
    <row r="15437" spans="1:1" x14ac:dyDescent="0.2">
      <c r="A15437" t="s">
        <v>26901</v>
      </c>
    </row>
    <row r="15438" spans="1:1" x14ac:dyDescent="0.2">
      <c r="A15438" t="s">
        <v>26902</v>
      </c>
    </row>
    <row r="15439" spans="1:1" x14ac:dyDescent="0.2">
      <c r="A15439" t="s">
        <v>26903</v>
      </c>
    </row>
    <row r="15440" spans="1:1" x14ac:dyDescent="0.2">
      <c r="A15440" t="s">
        <v>26904</v>
      </c>
    </row>
    <row r="15441" spans="1:1" x14ac:dyDescent="0.2">
      <c r="A15441" t="s">
        <v>26905</v>
      </c>
    </row>
    <row r="15442" spans="1:1" x14ac:dyDescent="0.2">
      <c r="A15442" t="s">
        <v>26906</v>
      </c>
    </row>
    <row r="15443" spans="1:1" x14ac:dyDescent="0.2">
      <c r="A15443" t="s">
        <v>26907</v>
      </c>
    </row>
    <row r="15444" spans="1:1" x14ac:dyDescent="0.2">
      <c r="A15444" t="s">
        <v>26908</v>
      </c>
    </row>
    <row r="15445" spans="1:1" x14ac:dyDescent="0.2">
      <c r="A15445" t="s">
        <v>26909</v>
      </c>
    </row>
    <row r="15446" spans="1:1" x14ac:dyDescent="0.2">
      <c r="A15446" t="s">
        <v>26910</v>
      </c>
    </row>
    <row r="15447" spans="1:1" x14ac:dyDescent="0.2">
      <c r="A15447" t="s">
        <v>26911</v>
      </c>
    </row>
    <row r="15448" spans="1:1" x14ac:dyDescent="0.2">
      <c r="A15448" t="s">
        <v>26912</v>
      </c>
    </row>
    <row r="15449" spans="1:1" x14ac:dyDescent="0.2">
      <c r="A15449" t="s">
        <v>26913</v>
      </c>
    </row>
    <row r="15450" spans="1:1" x14ac:dyDescent="0.2">
      <c r="A15450" t="s">
        <v>26914</v>
      </c>
    </row>
    <row r="15451" spans="1:1" x14ac:dyDescent="0.2">
      <c r="A15451" t="s">
        <v>26915</v>
      </c>
    </row>
    <row r="15452" spans="1:1" x14ac:dyDescent="0.2">
      <c r="A15452" t="s">
        <v>26916</v>
      </c>
    </row>
    <row r="15453" spans="1:1" x14ac:dyDescent="0.2">
      <c r="A15453" t="s">
        <v>26917</v>
      </c>
    </row>
    <row r="15454" spans="1:1" x14ac:dyDescent="0.2">
      <c r="A15454" t="s">
        <v>26918</v>
      </c>
    </row>
    <row r="15455" spans="1:1" x14ac:dyDescent="0.2">
      <c r="A15455" t="s">
        <v>26919</v>
      </c>
    </row>
    <row r="15456" spans="1:1" x14ac:dyDescent="0.2">
      <c r="A15456" t="s">
        <v>26920</v>
      </c>
    </row>
    <row r="15457" spans="1:1" x14ac:dyDescent="0.2">
      <c r="A15457" t="s">
        <v>26921</v>
      </c>
    </row>
    <row r="15458" spans="1:1" x14ac:dyDescent="0.2">
      <c r="A15458" t="s">
        <v>26922</v>
      </c>
    </row>
    <row r="15459" spans="1:1" x14ac:dyDescent="0.2">
      <c r="A15459" t="s">
        <v>26923</v>
      </c>
    </row>
    <row r="15460" spans="1:1" x14ac:dyDescent="0.2">
      <c r="A15460" t="s">
        <v>26924</v>
      </c>
    </row>
    <row r="15461" spans="1:1" x14ac:dyDescent="0.2">
      <c r="A15461" t="s">
        <v>26925</v>
      </c>
    </row>
    <row r="15462" spans="1:1" x14ac:dyDescent="0.2">
      <c r="A15462" t="s">
        <v>26926</v>
      </c>
    </row>
    <row r="15463" spans="1:1" x14ac:dyDescent="0.2">
      <c r="A15463" t="s">
        <v>26927</v>
      </c>
    </row>
    <row r="15464" spans="1:1" x14ac:dyDescent="0.2">
      <c r="A15464" t="s">
        <v>26928</v>
      </c>
    </row>
    <row r="15465" spans="1:1" x14ac:dyDescent="0.2">
      <c r="A15465" t="s">
        <v>26929</v>
      </c>
    </row>
    <row r="15466" spans="1:1" x14ac:dyDescent="0.2">
      <c r="A15466" t="s">
        <v>26930</v>
      </c>
    </row>
    <row r="15467" spans="1:1" x14ac:dyDescent="0.2">
      <c r="A15467" t="s">
        <v>26931</v>
      </c>
    </row>
    <row r="15468" spans="1:1" x14ac:dyDescent="0.2">
      <c r="A15468" t="s">
        <v>26932</v>
      </c>
    </row>
    <row r="15469" spans="1:1" x14ac:dyDescent="0.2">
      <c r="A15469" t="s">
        <v>26933</v>
      </c>
    </row>
    <row r="15470" spans="1:1" x14ac:dyDescent="0.2">
      <c r="A15470" t="s">
        <v>26934</v>
      </c>
    </row>
    <row r="15471" spans="1:1" x14ac:dyDescent="0.2">
      <c r="A15471" t="s">
        <v>26935</v>
      </c>
    </row>
    <row r="15472" spans="1:1" x14ac:dyDescent="0.2">
      <c r="A15472" t="s">
        <v>26936</v>
      </c>
    </row>
    <row r="15473" spans="1:1" x14ac:dyDescent="0.2">
      <c r="A15473" t="s">
        <v>26937</v>
      </c>
    </row>
    <row r="15474" spans="1:1" x14ac:dyDescent="0.2">
      <c r="A15474" t="s">
        <v>26938</v>
      </c>
    </row>
    <row r="15475" spans="1:1" x14ac:dyDescent="0.2">
      <c r="A15475" t="s">
        <v>26939</v>
      </c>
    </row>
    <row r="15476" spans="1:1" x14ac:dyDescent="0.2">
      <c r="A15476" t="s">
        <v>26940</v>
      </c>
    </row>
    <row r="15477" spans="1:1" x14ac:dyDescent="0.2">
      <c r="A15477" t="s">
        <v>26941</v>
      </c>
    </row>
    <row r="15478" spans="1:1" x14ac:dyDescent="0.2">
      <c r="A15478" t="s">
        <v>26942</v>
      </c>
    </row>
    <row r="15479" spans="1:1" x14ac:dyDescent="0.2">
      <c r="A15479" t="s">
        <v>26943</v>
      </c>
    </row>
    <row r="15480" spans="1:1" x14ac:dyDescent="0.2">
      <c r="A15480" t="s">
        <v>26944</v>
      </c>
    </row>
    <row r="15481" spans="1:1" x14ac:dyDescent="0.2">
      <c r="A15481" t="s">
        <v>26945</v>
      </c>
    </row>
    <row r="15482" spans="1:1" x14ac:dyDescent="0.2">
      <c r="A15482" t="s">
        <v>26946</v>
      </c>
    </row>
    <row r="15483" spans="1:1" x14ac:dyDescent="0.2">
      <c r="A15483" t="s">
        <v>26947</v>
      </c>
    </row>
    <row r="15484" spans="1:1" x14ac:dyDescent="0.2">
      <c r="A15484" t="s">
        <v>26948</v>
      </c>
    </row>
    <row r="15485" spans="1:1" x14ac:dyDescent="0.2">
      <c r="A15485" t="s">
        <v>26949</v>
      </c>
    </row>
    <row r="15486" spans="1:1" x14ac:dyDescent="0.2">
      <c r="A15486" t="s">
        <v>26950</v>
      </c>
    </row>
    <row r="15487" spans="1:1" x14ac:dyDescent="0.2">
      <c r="A15487" t="s">
        <v>26951</v>
      </c>
    </row>
    <row r="15488" spans="1:1" x14ac:dyDescent="0.2">
      <c r="A15488" t="s">
        <v>26952</v>
      </c>
    </row>
    <row r="15489" spans="1:1" x14ac:dyDescent="0.2">
      <c r="A15489" t="s">
        <v>26953</v>
      </c>
    </row>
    <row r="15490" spans="1:1" x14ac:dyDescent="0.2">
      <c r="A15490" t="s">
        <v>26954</v>
      </c>
    </row>
    <row r="15491" spans="1:1" x14ac:dyDescent="0.2">
      <c r="A15491" t="s">
        <v>26955</v>
      </c>
    </row>
    <row r="15492" spans="1:1" x14ac:dyDescent="0.2">
      <c r="A15492" t="s">
        <v>26956</v>
      </c>
    </row>
    <row r="15493" spans="1:1" x14ac:dyDescent="0.2">
      <c r="A15493" t="s">
        <v>26957</v>
      </c>
    </row>
    <row r="15494" spans="1:1" x14ac:dyDescent="0.2">
      <c r="A15494" t="s">
        <v>26958</v>
      </c>
    </row>
    <row r="15495" spans="1:1" x14ac:dyDescent="0.2">
      <c r="A15495" t="s">
        <v>26959</v>
      </c>
    </row>
    <row r="15496" spans="1:1" x14ac:dyDescent="0.2">
      <c r="A15496" t="s">
        <v>26960</v>
      </c>
    </row>
    <row r="15497" spans="1:1" x14ac:dyDescent="0.2">
      <c r="A15497" t="s">
        <v>26961</v>
      </c>
    </row>
    <row r="15498" spans="1:1" x14ac:dyDescent="0.2">
      <c r="A15498" t="s">
        <v>26962</v>
      </c>
    </row>
    <row r="15499" spans="1:1" x14ac:dyDescent="0.2">
      <c r="A15499" t="s">
        <v>26963</v>
      </c>
    </row>
    <row r="15500" spans="1:1" x14ac:dyDescent="0.2">
      <c r="A15500" t="s">
        <v>26964</v>
      </c>
    </row>
    <row r="15501" spans="1:1" x14ac:dyDescent="0.2">
      <c r="A15501" t="s">
        <v>26965</v>
      </c>
    </row>
    <row r="15502" spans="1:1" x14ac:dyDescent="0.2">
      <c r="A15502" t="s">
        <v>26966</v>
      </c>
    </row>
    <row r="15503" spans="1:1" x14ac:dyDescent="0.2">
      <c r="A15503" t="s">
        <v>26967</v>
      </c>
    </row>
    <row r="15504" spans="1:1" x14ac:dyDescent="0.2">
      <c r="A15504" t="s">
        <v>26968</v>
      </c>
    </row>
    <row r="15505" spans="1:1" x14ac:dyDescent="0.2">
      <c r="A15505" t="s">
        <v>26969</v>
      </c>
    </row>
    <row r="15506" spans="1:1" x14ac:dyDescent="0.2">
      <c r="A15506" t="s">
        <v>26970</v>
      </c>
    </row>
    <row r="15507" spans="1:1" x14ac:dyDescent="0.2">
      <c r="A15507" t="s">
        <v>26971</v>
      </c>
    </row>
    <row r="15508" spans="1:1" x14ac:dyDescent="0.2">
      <c r="A15508" t="s">
        <v>26972</v>
      </c>
    </row>
    <row r="15509" spans="1:1" x14ac:dyDescent="0.2">
      <c r="A15509" t="s">
        <v>26973</v>
      </c>
    </row>
    <row r="15510" spans="1:1" x14ac:dyDescent="0.2">
      <c r="A15510" t="s">
        <v>26974</v>
      </c>
    </row>
    <row r="15511" spans="1:1" x14ac:dyDescent="0.2">
      <c r="A15511" t="s">
        <v>26975</v>
      </c>
    </row>
    <row r="15512" spans="1:1" x14ac:dyDescent="0.2">
      <c r="A15512" t="s">
        <v>26976</v>
      </c>
    </row>
    <row r="15513" spans="1:1" x14ac:dyDescent="0.2">
      <c r="A15513" t="s">
        <v>26977</v>
      </c>
    </row>
    <row r="15514" spans="1:1" x14ac:dyDescent="0.2">
      <c r="A15514" t="s">
        <v>26978</v>
      </c>
    </row>
    <row r="15515" spans="1:1" x14ac:dyDescent="0.2">
      <c r="A15515" t="s">
        <v>26979</v>
      </c>
    </row>
    <row r="15516" spans="1:1" x14ac:dyDescent="0.2">
      <c r="A15516" t="s">
        <v>26980</v>
      </c>
    </row>
    <row r="15517" spans="1:1" x14ac:dyDescent="0.2">
      <c r="A15517" t="s">
        <v>26981</v>
      </c>
    </row>
    <row r="15518" spans="1:1" x14ac:dyDescent="0.2">
      <c r="A15518" t="s">
        <v>26982</v>
      </c>
    </row>
    <row r="15519" spans="1:1" x14ac:dyDescent="0.2">
      <c r="A15519" t="s">
        <v>26983</v>
      </c>
    </row>
    <row r="15520" spans="1:1" x14ac:dyDescent="0.2">
      <c r="A15520" t="s">
        <v>26984</v>
      </c>
    </row>
    <row r="15521" spans="1:1" x14ac:dyDescent="0.2">
      <c r="A15521" t="s">
        <v>26985</v>
      </c>
    </row>
    <row r="15522" spans="1:1" x14ac:dyDescent="0.2">
      <c r="A15522" t="s">
        <v>26986</v>
      </c>
    </row>
    <row r="15523" spans="1:1" x14ac:dyDescent="0.2">
      <c r="A15523" t="s">
        <v>26987</v>
      </c>
    </row>
    <row r="15524" spans="1:1" x14ac:dyDescent="0.2">
      <c r="A15524" t="s">
        <v>26988</v>
      </c>
    </row>
    <row r="15525" spans="1:1" x14ac:dyDescent="0.2">
      <c r="A15525" t="s">
        <v>26989</v>
      </c>
    </row>
    <row r="15526" spans="1:1" x14ac:dyDescent="0.2">
      <c r="A15526" t="s">
        <v>26990</v>
      </c>
    </row>
    <row r="15527" spans="1:1" x14ac:dyDescent="0.2">
      <c r="A15527" t="s">
        <v>26991</v>
      </c>
    </row>
    <row r="15528" spans="1:1" x14ac:dyDescent="0.2">
      <c r="A15528" t="s">
        <v>26992</v>
      </c>
    </row>
    <row r="15529" spans="1:1" x14ac:dyDescent="0.2">
      <c r="A15529" t="s">
        <v>26993</v>
      </c>
    </row>
    <row r="15530" spans="1:1" x14ac:dyDescent="0.2">
      <c r="A15530" t="s">
        <v>26994</v>
      </c>
    </row>
    <row r="15531" spans="1:1" x14ac:dyDescent="0.2">
      <c r="A15531" t="s">
        <v>26995</v>
      </c>
    </row>
    <row r="15532" spans="1:1" x14ac:dyDescent="0.2">
      <c r="A15532" t="s">
        <v>26996</v>
      </c>
    </row>
    <row r="15533" spans="1:1" x14ac:dyDescent="0.2">
      <c r="A15533" t="s">
        <v>26997</v>
      </c>
    </row>
    <row r="15534" spans="1:1" x14ac:dyDescent="0.2">
      <c r="A15534" t="s">
        <v>26998</v>
      </c>
    </row>
    <row r="15535" spans="1:1" x14ac:dyDescent="0.2">
      <c r="A15535" t="s">
        <v>26999</v>
      </c>
    </row>
    <row r="15536" spans="1:1" x14ac:dyDescent="0.2">
      <c r="A15536" t="s">
        <v>27000</v>
      </c>
    </row>
    <row r="15537" spans="1:1" x14ac:dyDescent="0.2">
      <c r="A15537" t="s">
        <v>27001</v>
      </c>
    </row>
    <row r="15538" spans="1:1" x14ac:dyDescent="0.2">
      <c r="A15538" t="s">
        <v>27002</v>
      </c>
    </row>
    <row r="15539" spans="1:1" x14ac:dyDescent="0.2">
      <c r="A15539" t="s">
        <v>27003</v>
      </c>
    </row>
    <row r="15540" spans="1:1" x14ac:dyDescent="0.2">
      <c r="A15540" t="s">
        <v>27004</v>
      </c>
    </row>
    <row r="15541" spans="1:1" x14ac:dyDescent="0.2">
      <c r="A15541" t="s">
        <v>27005</v>
      </c>
    </row>
    <row r="15542" spans="1:1" x14ac:dyDescent="0.2">
      <c r="A15542" t="s">
        <v>27006</v>
      </c>
    </row>
    <row r="15543" spans="1:1" x14ac:dyDescent="0.2">
      <c r="A15543" t="s">
        <v>27007</v>
      </c>
    </row>
    <row r="15544" spans="1:1" x14ac:dyDescent="0.2">
      <c r="A15544" t="s">
        <v>27008</v>
      </c>
    </row>
    <row r="15545" spans="1:1" x14ac:dyDescent="0.2">
      <c r="A15545" t="s">
        <v>27009</v>
      </c>
    </row>
    <row r="15546" spans="1:1" x14ac:dyDescent="0.2">
      <c r="A15546" t="s">
        <v>27010</v>
      </c>
    </row>
    <row r="15547" spans="1:1" x14ac:dyDescent="0.2">
      <c r="A15547" t="s">
        <v>27011</v>
      </c>
    </row>
    <row r="15548" spans="1:1" x14ac:dyDescent="0.2">
      <c r="A15548" t="s">
        <v>27012</v>
      </c>
    </row>
    <row r="15549" spans="1:1" x14ac:dyDescent="0.2">
      <c r="A15549" t="s">
        <v>27013</v>
      </c>
    </row>
    <row r="15550" spans="1:1" x14ac:dyDescent="0.2">
      <c r="A15550" t="s">
        <v>27014</v>
      </c>
    </row>
    <row r="15551" spans="1:1" x14ac:dyDescent="0.2">
      <c r="A15551" t="s">
        <v>27015</v>
      </c>
    </row>
    <row r="15552" spans="1:1" x14ac:dyDescent="0.2">
      <c r="A15552" t="s">
        <v>27016</v>
      </c>
    </row>
    <row r="15553" spans="1:1" x14ac:dyDescent="0.2">
      <c r="A15553" t="s">
        <v>27017</v>
      </c>
    </row>
    <row r="15554" spans="1:1" x14ac:dyDescent="0.2">
      <c r="A15554" t="s">
        <v>27018</v>
      </c>
    </row>
    <row r="15555" spans="1:1" x14ac:dyDescent="0.2">
      <c r="A15555" t="s">
        <v>27019</v>
      </c>
    </row>
    <row r="15556" spans="1:1" x14ac:dyDescent="0.2">
      <c r="A15556" t="s">
        <v>27020</v>
      </c>
    </row>
    <row r="15557" spans="1:1" x14ac:dyDescent="0.2">
      <c r="A15557" t="s">
        <v>27021</v>
      </c>
    </row>
    <row r="15558" spans="1:1" x14ac:dyDescent="0.2">
      <c r="A15558" t="s">
        <v>27022</v>
      </c>
    </row>
    <row r="15559" spans="1:1" x14ac:dyDescent="0.2">
      <c r="A15559" t="s">
        <v>27023</v>
      </c>
    </row>
    <row r="15560" spans="1:1" x14ac:dyDescent="0.2">
      <c r="A15560" t="s">
        <v>27024</v>
      </c>
    </row>
    <row r="15561" spans="1:1" x14ac:dyDescent="0.2">
      <c r="A15561" t="s">
        <v>27025</v>
      </c>
    </row>
    <row r="15562" spans="1:1" x14ac:dyDescent="0.2">
      <c r="A15562" t="s">
        <v>27026</v>
      </c>
    </row>
    <row r="15563" spans="1:1" x14ac:dyDescent="0.2">
      <c r="A15563" t="s">
        <v>27027</v>
      </c>
    </row>
    <row r="15564" spans="1:1" x14ac:dyDescent="0.2">
      <c r="A15564" t="s">
        <v>27028</v>
      </c>
    </row>
    <row r="15565" spans="1:1" x14ac:dyDescent="0.2">
      <c r="A15565" t="s">
        <v>27029</v>
      </c>
    </row>
    <row r="15566" spans="1:1" x14ac:dyDescent="0.2">
      <c r="A15566" t="s">
        <v>27030</v>
      </c>
    </row>
    <row r="15567" spans="1:1" x14ac:dyDescent="0.2">
      <c r="A15567" t="s">
        <v>27031</v>
      </c>
    </row>
    <row r="15568" spans="1:1" x14ac:dyDescent="0.2">
      <c r="A15568" t="s">
        <v>27032</v>
      </c>
    </row>
    <row r="15569" spans="1:1" x14ac:dyDescent="0.2">
      <c r="A15569" t="s">
        <v>27033</v>
      </c>
    </row>
    <row r="15570" spans="1:1" x14ac:dyDescent="0.2">
      <c r="A15570" t="s">
        <v>27034</v>
      </c>
    </row>
    <row r="15571" spans="1:1" x14ac:dyDescent="0.2">
      <c r="A15571" t="s">
        <v>27035</v>
      </c>
    </row>
    <row r="15572" spans="1:1" x14ac:dyDescent="0.2">
      <c r="A15572" t="s">
        <v>27036</v>
      </c>
    </row>
    <row r="15573" spans="1:1" x14ac:dyDescent="0.2">
      <c r="A15573" t="s">
        <v>27037</v>
      </c>
    </row>
    <row r="15574" spans="1:1" x14ac:dyDescent="0.2">
      <c r="A15574" t="s">
        <v>27038</v>
      </c>
    </row>
    <row r="15575" spans="1:1" x14ac:dyDescent="0.2">
      <c r="A15575" t="s">
        <v>27039</v>
      </c>
    </row>
    <row r="15576" spans="1:1" x14ac:dyDescent="0.2">
      <c r="A15576" t="s">
        <v>27040</v>
      </c>
    </row>
    <row r="15577" spans="1:1" x14ac:dyDescent="0.2">
      <c r="A15577" t="s">
        <v>27041</v>
      </c>
    </row>
    <row r="15578" spans="1:1" x14ac:dyDescent="0.2">
      <c r="A15578" t="s">
        <v>27042</v>
      </c>
    </row>
    <row r="15579" spans="1:1" x14ac:dyDescent="0.2">
      <c r="A15579" t="s">
        <v>27043</v>
      </c>
    </row>
    <row r="15580" spans="1:1" x14ac:dyDescent="0.2">
      <c r="A15580" t="s">
        <v>27044</v>
      </c>
    </row>
    <row r="15581" spans="1:1" x14ac:dyDescent="0.2">
      <c r="A15581" t="s">
        <v>27045</v>
      </c>
    </row>
    <row r="15582" spans="1:1" x14ac:dyDescent="0.2">
      <c r="A15582" t="s">
        <v>27046</v>
      </c>
    </row>
    <row r="15583" spans="1:1" x14ac:dyDescent="0.2">
      <c r="A15583" t="s">
        <v>27047</v>
      </c>
    </row>
    <row r="15584" spans="1:1" x14ac:dyDescent="0.2">
      <c r="A15584" t="s">
        <v>27048</v>
      </c>
    </row>
    <row r="15585" spans="1:1" x14ac:dyDescent="0.2">
      <c r="A15585" t="s">
        <v>27049</v>
      </c>
    </row>
    <row r="15586" spans="1:1" x14ac:dyDescent="0.2">
      <c r="A15586" t="s">
        <v>27050</v>
      </c>
    </row>
    <row r="15587" spans="1:1" x14ac:dyDescent="0.2">
      <c r="A15587" t="s">
        <v>27051</v>
      </c>
    </row>
    <row r="15588" spans="1:1" x14ac:dyDescent="0.2">
      <c r="A15588" t="s">
        <v>27052</v>
      </c>
    </row>
    <row r="15589" spans="1:1" x14ac:dyDescent="0.2">
      <c r="A15589" t="s">
        <v>27053</v>
      </c>
    </row>
    <row r="15590" spans="1:1" x14ac:dyDescent="0.2">
      <c r="A15590" t="s">
        <v>27054</v>
      </c>
    </row>
    <row r="15591" spans="1:1" x14ac:dyDescent="0.2">
      <c r="A15591" t="s">
        <v>27055</v>
      </c>
    </row>
    <row r="15592" spans="1:1" x14ac:dyDescent="0.2">
      <c r="A15592" t="s">
        <v>27056</v>
      </c>
    </row>
    <row r="15593" spans="1:1" x14ac:dyDescent="0.2">
      <c r="A15593" t="s">
        <v>27057</v>
      </c>
    </row>
    <row r="15594" spans="1:1" x14ac:dyDescent="0.2">
      <c r="A15594" t="s">
        <v>27058</v>
      </c>
    </row>
    <row r="15595" spans="1:1" x14ac:dyDescent="0.2">
      <c r="A15595" t="s">
        <v>27059</v>
      </c>
    </row>
    <row r="15596" spans="1:1" x14ac:dyDescent="0.2">
      <c r="A15596" t="s">
        <v>27060</v>
      </c>
    </row>
    <row r="15597" spans="1:1" x14ac:dyDescent="0.2">
      <c r="A15597" t="s">
        <v>27061</v>
      </c>
    </row>
    <row r="15598" spans="1:1" x14ac:dyDescent="0.2">
      <c r="A15598" t="s">
        <v>27062</v>
      </c>
    </row>
    <row r="15599" spans="1:1" x14ac:dyDescent="0.2">
      <c r="A15599" t="s">
        <v>27063</v>
      </c>
    </row>
    <row r="15600" spans="1:1" x14ac:dyDescent="0.2">
      <c r="A15600" t="s">
        <v>27064</v>
      </c>
    </row>
    <row r="15601" spans="1:1" x14ac:dyDescent="0.2">
      <c r="A15601" t="s">
        <v>27065</v>
      </c>
    </row>
    <row r="15602" spans="1:1" x14ac:dyDescent="0.2">
      <c r="A15602" t="s">
        <v>27066</v>
      </c>
    </row>
    <row r="15603" spans="1:1" x14ac:dyDescent="0.2">
      <c r="A15603" t="s">
        <v>27067</v>
      </c>
    </row>
    <row r="15604" spans="1:1" x14ac:dyDescent="0.2">
      <c r="A15604" t="s">
        <v>27068</v>
      </c>
    </row>
    <row r="15605" spans="1:1" x14ac:dyDescent="0.2">
      <c r="A15605" t="s">
        <v>27069</v>
      </c>
    </row>
    <row r="15606" spans="1:1" x14ac:dyDescent="0.2">
      <c r="A15606" t="s">
        <v>27070</v>
      </c>
    </row>
    <row r="15607" spans="1:1" x14ac:dyDescent="0.2">
      <c r="A15607" t="s">
        <v>27071</v>
      </c>
    </row>
    <row r="15608" spans="1:1" x14ac:dyDescent="0.2">
      <c r="A15608" t="s">
        <v>27072</v>
      </c>
    </row>
    <row r="15609" spans="1:1" x14ac:dyDescent="0.2">
      <c r="A15609" t="s">
        <v>27073</v>
      </c>
    </row>
    <row r="15610" spans="1:1" x14ac:dyDescent="0.2">
      <c r="A15610" t="s">
        <v>27074</v>
      </c>
    </row>
    <row r="15611" spans="1:1" x14ac:dyDescent="0.2">
      <c r="A15611" t="s">
        <v>27075</v>
      </c>
    </row>
    <row r="15612" spans="1:1" x14ac:dyDescent="0.2">
      <c r="A15612" t="s">
        <v>27076</v>
      </c>
    </row>
    <row r="15613" spans="1:1" x14ac:dyDescent="0.2">
      <c r="A15613" t="s">
        <v>27077</v>
      </c>
    </row>
    <row r="15614" spans="1:1" x14ac:dyDescent="0.2">
      <c r="A15614" t="s">
        <v>27078</v>
      </c>
    </row>
    <row r="15615" spans="1:1" x14ac:dyDescent="0.2">
      <c r="A15615" t="s">
        <v>27079</v>
      </c>
    </row>
    <row r="15616" spans="1:1" x14ac:dyDescent="0.2">
      <c r="A15616" t="s">
        <v>27080</v>
      </c>
    </row>
    <row r="15617" spans="1:1" x14ac:dyDescent="0.2">
      <c r="A15617" t="s">
        <v>27081</v>
      </c>
    </row>
    <row r="15618" spans="1:1" x14ac:dyDescent="0.2">
      <c r="A15618" t="s">
        <v>27082</v>
      </c>
    </row>
    <row r="15619" spans="1:1" x14ac:dyDescent="0.2">
      <c r="A15619" t="s">
        <v>27083</v>
      </c>
    </row>
    <row r="15620" spans="1:1" x14ac:dyDescent="0.2">
      <c r="A15620" t="s">
        <v>27084</v>
      </c>
    </row>
    <row r="15621" spans="1:1" x14ac:dyDescent="0.2">
      <c r="A15621" t="s">
        <v>27085</v>
      </c>
    </row>
    <row r="15622" spans="1:1" x14ac:dyDescent="0.2">
      <c r="A15622" t="s">
        <v>27086</v>
      </c>
    </row>
    <row r="15623" spans="1:1" x14ac:dyDescent="0.2">
      <c r="A15623" t="s">
        <v>27087</v>
      </c>
    </row>
    <row r="15624" spans="1:1" x14ac:dyDescent="0.2">
      <c r="A15624" t="s">
        <v>27088</v>
      </c>
    </row>
    <row r="15625" spans="1:1" x14ac:dyDescent="0.2">
      <c r="A15625" t="s">
        <v>27089</v>
      </c>
    </row>
    <row r="15626" spans="1:1" x14ac:dyDescent="0.2">
      <c r="A15626" t="s">
        <v>27090</v>
      </c>
    </row>
    <row r="15627" spans="1:1" x14ac:dyDescent="0.2">
      <c r="A15627" t="s">
        <v>27091</v>
      </c>
    </row>
    <row r="15628" spans="1:1" x14ac:dyDescent="0.2">
      <c r="A15628" t="s">
        <v>27092</v>
      </c>
    </row>
    <row r="15629" spans="1:1" x14ac:dyDescent="0.2">
      <c r="A15629" t="s">
        <v>27093</v>
      </c>
    </row>
    <row r="15630" spans="1:1" x14ac:dyDescent="0.2">
      <c r="A15630" t="s">
        <v>27094</v>
      </c>
    </row>
    <row r="15631" spans="1:1" x14ac:dyDescent="0.2">
      <c r="A15631" t="s">
        <v>27095</v>
      </c>
    </row>
    <row r="15632" spans="1:1" x14ac:dyDescent="0.2">
      <c r="A15632" t="s">
        <v>27096</v>
      </c>
    </row>
    <row r="15633" spans="1:1" x14ac:dyDescent="0.2">
      <c r="A15633" t="s">
        <v>27097</v>
      </c>
    </row>
    <row r="15634" spans="1:1" x14ac:dyDescent="0.2">
      <c r="A15634" t="s">
        <v>27098</v>
      </c>
    </row>
    <row r="15635" spans="1:1" x14ac:dyDescent="0.2">
      <c r="A15635" t="s">
        <v>27099</v>
      </c>
    </row>
    <row r="15636" spans="1:1" x14ac:dyDescent="0.2">
      <c r="A15636" t="s">
        <v>27100</v>
      </c>
    </row>
    <row r="15637" spans="1:1" x14ac:dyDescent="0.2">
      <c r="A15637" t="s">
        <v>27101</v>
      </c>
    </row>
    <row r="15638" spans="1:1" x14ac:dyDescent="0.2">
      <c r="A15638" t="s">
        <v>27102</v>
      </c>
    </row>
    <row r="15639" spans="1:1" x14ac:dyDescent="0.2">
      <c r="A15639" t="s">
        <v>27103</v>
      </c>
    </row>
    <row r="15640" spans="1:1" x14ac:dyDescent="0.2">
      <c r="A15640" t="s">
        <v>27104</v>
      </c>
    </row>
    <row r="15641" spans="1:1" x14ac:dyDescent="0.2">
      <c r="A15641" t="s">
        <v>27105</v>
      </c>
    </row>
    <row r="15642" spans="1:1" x14ac:dyDescent="0.2">
      <c r="A15642" t="s">
        <v>27106</v>
      </c>
    </row>
    <row r="15643" spans="1:1" x14ac:dyDescent="0.2">
      <c r="A15643" t="s">
        <v>27107</v>
      </c>
    </row>
    <row r="15644" spans="1:1" x14ac:dyDescent="0.2">
      <c r="A15644" t="s">
        <v>27108</v>
      </c>
    </row>
    <row r="15645" spans="1:1" x14ac:dyDescent="0.2">
      <c r="A15645" t="s">
        <v>27109</v>
      </c>
    </row>
    <row r="15646" spans="1:1" x14ac:dyDescent="0.2">
      <c r="A15646" t="s">
        <v>27110</v>
      </c>
    </row>
    <row r="15647" spans="1:1" x14ac:dyDescent="0.2">
      <c r="A15647" t="s">
        <v>27111</v>
      </c>
    </row>
    <row r="15648" spans="1:1" x14ac:dyDescent="0.2">
      <c r="A15648" t="s">
        <v>27112</v>
      </c>
    </row>
    <row r="15649" spans="1:1" x14ac:dyDescent="0.2">
      <c r="A15649" t="s">
        <v>27113</v>
      </c>
    </row>
    <row r="15650" spans="1:1" x14ac:dyDescent="0.2">
      <c r="A15650" t="s">
        <v>27114</v>
      </c>
    </row>
    <row r="15651" spans="1:1" x14ac:dyDescent="0.2">
      <c r="A15651" t="s">
        <v>27115</v>
      </c>
    </row>
    <row r="15652" spans="1:1" x14ac:dyDescent="0.2">
      <c r="A15652" t="s">
        <v>27116</v>
      </c>
    </row>
    <row r="15653" spans="1:1" x14ac:dyDescent="0.2">
      <c r="A15653" t="s">
        <v>27117</v>
      </c>
    </row>
    <row r="15654" spans="1:1" x14ac:dyDescent="0.2">
      <c r="A15654" t="s">
        <v>27118</v>
      </c>
    </row>
    <row r="15655" spans="1:1" x14ac:dyDescent="0.2">
      <c r="A15655" t="s">
        <v>27119</v>
      </c>
    </row>
    <row r="15656" spans="1:1" x14ac:dyDescent="0.2">
      <c r="A15656" t="s">
        <v>27120</v>
      </c>
    </row>
    <row r="15657" spans="1:1" x14ac:dyDescent="0.2">
      <c r="A15657" t="s">
        <v>27121</v>
      </c>
    </row>
    <row r="15658" spans="1:1" x14ac:dyDescent="0.2">
      <c r="A15658" t="s">
        <v>27122</v>
      </c>
    </row>
    <row r="15659" spans="1:1" x14ac:dyDescent="0.2">
      <c r="A15659" t="s">
        <v>27123</v>
      </c>
    </row>
    <row r="15660" spans="1:1" x14ac:dyDescent="0.2">
      <c r="A15660" t="s">
        <v>27124</v>
      </c>
    </row>
    <row r="15661" spans="1:1" x14ac:dyDescent="0.2">
      <c r="A15661" t="s">
        <v>27125</v>
      </c>
    </row>
    <row r="15662" spans="1:1" x14ac:dyDescent="0.2">
      <c r="A15662" t="s">
        <v>27126</v>
      </c>
    </row>
    <row r="15663" spans="1:1" x14ac:dyDescent="0.2">
      <c r="A15663" t="s">
        <v>27127</v>
      </c>
    </row>
    <row r="15664" spans="1:1" x14ac:dyDescent="0.2">
      <c r="A15664" t="s">
        <v>27128</v>
      </c>
    </row>
    <row r="15665" spans="1:1" x14ac:dyDescent="0.2">
      <c r="A15665" t="s">
        <v>27129</v>
      </c>
    </row>
    <row r="15666" spans="1:1" x14ac:dyDescent="0.2">
      <c r="A15666" t="s">
        <v>27130</v>
      </c>
    </row>
    <row r="15667" spans="1:1" x14ac:dyDescent="0.2">
      <c r="A15667" t="s">
        <v>27131</v>
      </c>
    </row>
    <row r="15668" spans="1:1" x14ac:dyDescent="0.2">
      <c r="A15668" t="s">
        <v>27132</v>
      </c>
    </row>
    <row r="15669" spans="1:1" x14ac:dyDescent="0.2">
      <c r="A15669" t="s">
        <v>27133</v>
      </c>
    </row>
    <row r="15670" spans="1:1" x14ac:dyDescent="0.2">
      <c r="A15670" t="s">
        <v>27134</v>
      </c>
    </row>
    <row r="15671" spans="1:1" x14ac:dyDescent="0.2">
      <c r="A15671" t="s">
        <v>27135</v>
      </c>
    </row>
    <row r="15672" spans="1:1" x14ac:dyDescent="0.2">
      <c r="A15672" t="s">
        <v>27136</v>
      </c>
    </row>
    <row r="15673" spans="1:1" x14ac:dyDescent="0.2">
      <c r="A15673" t="s">
        <v>27137</v>
      </c>
    </row>
    <row r="15674" spans="1:1" x14ac:dyDescent="0.2">
      <c r="A15674" t="s">
        <v>27138</v>
      </c>
    </row>
    <row r="15675" spans="1:1" x14ac:dyDescent="0.2">
      <c r="A15675" t="s">
        <v>27139</v>
      </c>
    </row>
    <row r="15676" spans="1:1" x14ac:dyDescent="0.2">
      <c r="A15676" t="s">
        <v>27140</v>
      </c>
    </row>
    <row r="15677" spans="1:1" x14ac:dyDescent="0.2">
      <c r="A15677" t="s">
        <v>27141</v>
      </c>
    </row>
    <row r="15678" spans="1:1" x14ac:dyDescent="0.2">
      <c r="A15678" t="s">
        <v>27142</v>
      </c>
    </row>
    <row r="15679" spans="1:1" x14ac:dyDescent="0.2">
      <c r="A15679" t="s">
        <v>27143</v>
      </c>
    </row>
    <row r="15680" spans="1:1" x14ac:dyDescent="0.2">
      <c r="A15680" t="s">
        <v>27144</v>
      </c>
    </row>
    <row r="15681" spans="1:1" x14ac:dyDescent="0.2">
      <c r="A15681" t="s">
        <v>27145</v>
      </c>
    </row>
    <row r="15682" spans="1:1" x14ac:dyDescent="0.2">
      <c r="A15682" t="s">
        <v>27146</v>
      </c>
    </row>
    <row r="15683" spans="1:1" x14ac:dyDescent="0.2">
      <c r="A15683" t="s">
        <v>27147</v>
      </c>
    </row>
    <row r="15684" spans="1:1" x14ac:dyDescent="0.2">
      <c r="A15684" t="s">
        <v>27148</v>
      </c>
    </row>
    <row r="15685" spans="1:1" x14ac:dyDescent="0.2">
      <c r="A15685" t="s">
        <v>27149</v>
      </c>
    </row>
    <row r="15686" spans="1:1" x14ac:dyDescent="0.2">
      <c r="A15686" t="s">
        <v>27150</v>
      </c>
    </row>
    <row r="15687" spans="1:1" x14ac:dyDescent="0.2">
      <c r="A15687" t="s">
        <v>27151</v>
      </c>
    </row>
    <row r="15688" spans="1:1" x14ac:dyDescent="0.2">
      <c r="A15688" t="s">
        <v>27152</v>
      </c>
    </row>
    <row r="15689" spans="1:1" x14ac:dyDescent="0.2">
      <c r="A15689" t="s">
        <v>27153</v>
      </c>
    </row>
    <row r="15690" spans="1:1" x14ac:dyDescent="0.2">
      <c r="A15690" t="s">
        <v>27154</v>
      </c>
    </row>
    <row r="15691" spans="1:1" x14ac:dyDescent="0.2">
      <c r="A15691" t="s">
        <v>27155</v>
      </c>
    </row>
    <row r="15692" spans="1:1" x14ac:dyDescent="0.2">
      <c r="A15692" t="s">
        <v>27156</v>
      </c>
    </row>
    <row r="15693" spans="1:1" x14ac:dyDescent="0.2">
      <c r="A15693" t="s">
        <v>27157</v>
      </c>
    </row>
    <row r="15694" spans="1:1" x14ac:dyDescent="0.2">
      <c r="A15694" t="s">
        <v>27158</v>
      </c>
    </row>
    <row r="15695" spans="1:1" x14ac:dyDescent="0.2">
      <c r="A15695" t="s">
        <v>27159</v>
      </c>
    </row>
    <row r="15696" spans="1:1" x14ac:dyDescent="0.2">
      <c r="A15696" t="s">
        <v>27160</v>
      </c>
    </row>
    <row r="15697" spans="1:1" x14ac:dyDescent="0.2">
      <c r="A15697" t="s">
        <v>27161</v>
      </c>
    </row>
    <row r="15698" spans="1:1" x14ac:dyDescent="0.2">
      <c r="A15698" t="s">
        <v>27162</v>
      </c>
    </row>
    <row r="15699" spans="1:1" x14ac:dyDescent="0.2">
      <c r="A15699" t="s">
        <v>27163</v>
      </c>
    </row>
    <row r="15700" spans="1:1" x14ac:dyDescent="0.2">
      <c r="A15700" t="s">
        <v>27164</v>
      </c>
    </row>
    <row r="15701" spans="1:1" x14ac:dyDescent="0.2">
      <c r="A15701" t="s">
        <v>27165</v>
      </c>
    </row>
    <row r="15702" spans="1:1" x14ac:dyDescent="0.2">
      <c r="A15702" t="s">
        <v>27166</v>
      </c>
    </row>
    <row r="15703" spans="1:1" x14ac:dyDescent="0.2">
      <c r="A15703" t="s">
        <v>27167</v>
      </c>
    </row>
    <row r="15704" spans="1:1" x14ac:dyDescent="0.2">
      <c r="A15704" t="s">
        <v>27168</v>
      </c>
    </row>
    <row r="15705" spans="1:1" x14ac:dyDescent="0.2">
      <c r="A15705" t="s">
        <v>27169</v>
      </c>
    </row>
    <row r="15706" spans="1:1" x14ac:dyDescent="0.2">
      <c r="A15706" t="s">
        <v>27170</v>
      </c>
    </row>
    <row r="15707" spans="1:1" x14ac:dyDescent="0.2">
      <c r="A15707" t="s">
        <v>27171</v>
      </c>
    </row>
    <row r="15708" spans="1:1" x14ac:dyDescent="0.2">
      <c r="A15708" t="s">
        <v>27172</v>
      </c>
    </row>
    <row r="15709" spans="1:1" x14ac:dyDescent="0.2">
      <c r="A15709" t="s">
        <v>27173</v>
      </c>
    </row>
    <row r="15710" spans="1:1" x14ac:dyDescent="0.2">
      <c r="A15710" t="s">
        <v>27174</v>
      </c>
    </row>
    <row r="15711" spans="1:1" x14ac:dyDescent="0.2">
      <c r="A15711" t="s">
        <v>27175</v>
      </c>
    </row>
    <row r="15712" spans="1:1" x14ac:dyDescent="0.2">
      <c r="A15712" t="s">
        <v>27176</v>
      </c>
    </row>
    <row r="15713" spans="1:1" x14ac:dyDescent="0.2">
      <c r="A15713" t="s">
        <v>27177</v>
      </c>
    </row>
    <row r="15714" spans="1:1" x14ac:dyDescent="0.2">
      <c r="A15714" t="s">
        <v>27178</v>
      </c>
    </row>
    <row r="15715" spans="1:1" x14ac:dyDescent="0.2">
      <c r="A15715" t="s">
        <v>27179</v>
      </c>
    </row>
    <row r="15716" spans="1:1" x14ac:dyDescent="0.2">
      <c r="A15716" t="s">
        <v>27180</v>
      </c>
    </row>
    <row r="15717" spans="1:1" x14ac:dyDescent="0.2">
      <c r="A15717" t="s">
        <v>27181</v>
      </c>
    </row>
    <row r="15718" spans="1:1" x14ac:dyDescent="0.2">
      <c r="A15718" t="s">
        <v>27182</v>
      </c>
    </row>
    <row r="15719" spans="1:1" x14ac:dyDescent="0.2">
      <c r="A15719" t="s">
        <v>27183</v>
      </c>
    </row>
    <row r="15720" spans="1:1" x14ac:dyDescent="0.2">
      <c r="A15720" t="s">
        <v>27184</v>
      </c>
    </row>
    <row r="15721" spans="1:1" x14ac:dyDescent="0.2">
      <c r="A15721" t="s">
        <v>27185</v>
      </c>
    </row>
    <row r="15722" spans="1:1" x14ac:dyDescent="0.2">
      <c r="A15722" t="s">
        <v>27186</v>
      </c>
    </row>
    <row r="15723" spans="1:1" x14ac:dyDescent="0.2">
      <c r="A15723" t="s">
        <v>27187</v>
      </c>
    </row>
    <row r="15724" spans="1:1" x14ac:dyDescent="0.2">
      <c r="A15724" t="s">
        <v>27188</v>
      </c>
    </row>
    <row r="15725" spans="1:1" x14ac:dyDescent="0.2">
      <c r="A15725" t="s">
        <v>27189</v>
      </c>
    </row>
    <row r="15726" spans="1:1" x14ac:dyDescent="0.2">
      <c r="A15726" t="s">
        <v>27190</v>
      </c>
    </row>
    <row r="15727" spans="1:1" x14ac:dyDescent="0.2">
      <c r="A15727" t="s">
        <v>27191</v>
      </c>
    </row>
    <row r="15728" spans="1:1" x14ac:dyDescent="0.2">
      <c r="A15728" t="s">
        <v>27192</v>
      </c>
    </row>
    <row r="15729" spans="1:1" x14ac:dyDescent="0.2">
      <c r="A15729" t="s">
        <v>27193</v>
      </c>
    </row>
    <row r="15730" spans="1:1" x14ac:dyDescent="0.2">
      <c r="A15730" t="s">
        <v>27194</v>
      </c>
    </row>
    <row r="15731" spans="1:1" x14ac:dyDescent="0.2">
      <c r="A15731" t="s">
        <v>27195</v>
      </c>
    </row>
    <row r="15732" spans="1:1" x14ac:dyDescent="0.2">
      <c r="A15732" t="s">
        <v>27196</v>
      </c>
    </row>
    <row r="15733" spans="1:1" x14ac:dyDescent="0.2">
      <c r="A15733" t="s">
        <v>27197</v>
      </c>
    </row>
    <row r="15734" spans="1:1" x14ac:dyDescent="0.2">
      <c r="A15734" t="s">
        <v>27198</v>
      </c>
    </row>
    <row r="15735" spans="1:1" x14ac:dyDescent="0.2">
      <c r="A15735" t="s">
        <v>27199</v>
      </c>
    </row>
    <row r="15736" spans="1:1" x14ac:dyDescent="0.2">
      <c r="A15736" t="s">
        <v>27200</v>
      </c>
    </row>
    <row r="15737" spans="1:1" x14ac:dyDescent="0.2">
      <c r="A15737" t="s">
        <v>27201</v>
      </c>
    </row>
    <row r="15738" spans="1:1" x14ac:dyDescent="0.2">
      <c r="A15738" t="s">
        <v>27202</v>
      </c>
    </row>
    <row r="15739" spans="1:1" x14ac:dyDescent="0.2">
      <c r="A15739" t="s">
        <v>27203</v>
      </c>
    </row>
    <row r="15740" spans="1:1" x14ac:dyDescent="0.2">
      <c r="A15740" t="s">
        <v>27204</v>
      </c>
    </row>
    <row r="15741" spans="1:1" x14ac:dyDescent="0.2">
      <c r="A15741" t="s">
        <v>27205</v>
      </c>
    </row>
    <row r="15742" spans="1:1" x14ac:dyDescent="0.2">
      <c r="A15742" t="s">
        <v>27206</v>
      </c>
    </row>
    <row r="15743" spans="1:1" x14ac:dyDescent="0.2">
      <c r="A15743" t="s">
        <v>27207</v>
      </c>
    </row>
    <row r="15744" spans="1:1" x14ac:dyDescent="0.2">
      <c r="A15744" t="s">
        <v>27208</v>
      </c>
    </row>
    <row r="15745" spans="1:1" x14ac:dyDescent="0.2">
      <c r="A15745" t="s">
        <v>27209</v>
      </c>
    </row>
    <row r="15746" spans="1:1" x14ac:dyDescent="0.2">
      <c r="A15746" t="s">
        <v>27210</v>
      </c>
    </row>
    <row r="15747" spans="1:1" x14ac:dyDescent="0.2">
      <c r="A15747" t="s">
        <v>27211</v>
      </c>
    </row>
    <row r="15748" spans="1:1" x14ac:dyDescent="0.2">
      <c r="A15748" t="s">
        <v>27212</v>
      </c>
    </row>
    <row r="15749" spans="1:1" x14ac:dyDescent="0.2">
      <c r="A15749" t="s">
        <v>27213</v>
      </c>
    </row>
    <row r="15750" spans="1:1" x14ac:dyDescent="0.2">
      <c r="A15750" t="s">
        <v>27214</v>
      </c>
    </row>
    <row r="15751" spans="1:1" x14ac:dyDescent="0.2">
      <c r="A15751" t="s">
        <v>27215</v>
      </c>
    </row>
    <row r="15752" spans="1:1" x14ac:dyDescent="0.2">
      <c r="A15752" t="s">
        <v>27216</v>
      </c>
    </row>
    <row r="15753" spans="1:1" x14ac:dyDescent="0.2">
      <c r="A15753" t="s">
        <v>27217</v>
      </c>
    </row>
    <row r="15754" spans="1:1" x14ac:dyDescent="0.2">
      <c r="A15754" t="s">
        <v>27218</v>
      </c>
    </row>
    <row r="15755" spans="1:1" x14ac:dyDescent="0.2">
      <c r="A15755" t="s">
        <v>27219</v>
      </c>
    </row>
    <row r="15756" spans="1:1" x14ac:dyDescent="0.2">
      <c r="A15756" t="s">
        <v>27220</v>
      </c>
    </row>
    <row r="15757" spans="1:1" x14ac:dyDescent="0.2">
      <c r="A15757" t="s">
        <v>27221</v>
      </c>
    </row>
    <row r="15758" spans="1:1" x14ac:dyDescent="0.2">
      <c r="A15758" t="s">
        <v>27222</v>
      </c>
    </row>
    <row r="15759" spans="1:1" x14ac:dyDescent="0.2">
      <c r="A15759" t="s">
        <v>27223</v>
      </c>
    </row>
    <row r="15760" spans="1:1" x14ac:dyDescent="0.2">
      <c r="A15760" t="s">
        <v>27224</v>
      </c>
    </row>
    <row r="15761" spans="1:1" x14ac:dyDescent="0.2">
      <c r="A15761" t="s">
        <v>27225</v>
      </c>
    </row>
    <row r="15762" spans="1:1" x14ac:dyDescent="0.2">
      <c r="A15762" t="s">
        <v>27226</v>
      </c>
    </row>
    <row r="15763" spans="1:1" x14ac:dyDescent="0.2">
      <c r="A15763" t="s">
        <v>27227</v>
      </c>
    </row>
    <row r="15764" spans="1:1" x14ac:dyDescent="0.2">
      <c r="A15764" t="s">
        <v>27228</v>
      </c>
    </row>
    <row r="15765" spans="1:1" x14ac:dyDescent="0.2">
      <c r="A15765" t="s">
        <v>27229</v>
      </c>
    </row>
    <row r="15766" spans="1:1" x14ac:dyDescent="0.2">
      <c r="A15766" t="s">
        <v>27230</v>
      </c>
    </row>
    <row r="15767" spans="1:1" x14ac:dyDescent="0.2">
      <c r="A15767" t="s">
        <v>27231</v>
      </c>
    </row>
    <row r="15768" spans="1:1" x14ac:dyDescent="0.2">
      <c r="A15768" t="s">
        <v>27232</v>
      </c>
    </row>
    <row r="15769" spans="1:1" x14ac:dyDescent="0.2">
      <c r="A15769" t="s">
        <v>27233</v>
      </c>
    </row>
    <row r="15770" spans="1:1" x14ac:dyDescent="0.2">
      <c r="A15770" t="s">
        <v>27234</v>
      </c>
    </row>
    <row r="15771" spans="1:1" x14ac:dyDescent="0.2">
      <c r="A15771" t="s">
        <v>27235</v>
      </c>
    </row>
    <row r="15772" spans="1:1" x14ac:dyDescent="0.2">
      <c r="A15772" t="s">
        <v>27236</v>
      </c>
    </row>
    <row r="15773" spans="1:1" x14ac:dyDescent="0.2">
      <c r="A15773" t="s">
        <v>27237</v>
      </c>
    </row>
    <row r="15774" spans="1:1" x14ac:dyDescent="0.2">
      <c r="A15774" t="s">
        <v>27238</v>
      </c>
    </row>
    <row r="15775" spans="1:1" x14ac:dyDescent="0.2">
      <c r="A15775" t="s">
        <v>27239</v>
      </c>
    </row>
    <row r="15776" spans="1:1" x14ac:dyDescent="0.2">
      <c r="A15776" t="s">
        <v>27240</v>
      </c>
    </row>
    <row r="15777" spans="1:1" x14ac:dyDescent="0.2">
      <c r="A15777" t="s">
        <v>27241</v>
      </c>
    </row>
    <row r="15778" spans="1:1" x14ac:dyDescent="0.2">
      <c r="A15778" t="s">
        <v>27242</v>
      </c>
    </row>
    <row r="15779" spans="1:1" x14ac:dyDescent="0.2">
      <c r="A15779" t="s">
        <v>27243</v>
      </c>
    </row>
    <row r="15780" spans="1:1" x14ac:dyDescent="0.2">
      <c r="A15780" t="s">
        <v>27244</v>
      </c>
    </row>
    <row r="15781" spans="1:1" x14ac:dyDescent="0.2">
      <c r="A15781" t="s">
        <v>27245</v>
      </c>
    </row>
    <row r="15782" spans="1:1" x14ac:dyDescent="0.2">
      <c r="A15782" t="s">
        <v>27246</v>
      </c>
    </row>
    <row r="15783" spans="1:1" x14ac:dyDescent="0.2">
      <c r="A15783" t="s">
        <v>27247</v>
      </c>
    </row>
    <row r="15784" spans="1:1" x14ac:dyDescent="0.2">
      <c r="A15784" t="s">
        <v>27248</v>
      </c>
    </row>
    <row r="15785" spans="1:1" x14ac:dyDescent="0.2">
      <c r="A15785" t="s">
        <v>27249</v>
      </c>
    </row>
    <row r="15786" spans="1:1" x14ac:dyDescent="0.2">
      <c r="A15786" t="s">
        <v>27250</v>
      </c>
    </row>
    <row r="15787" spans="1:1" x14ac:dyDescent="0.2">
      <c r="A15787" t="s">
        <v>27251</v>
      </c>
    </row>
    <row r="15788" spans="1:1" x14ac:dyDescent="0.2">
      <c r="A15788" t="s">
        <v>27252</v>
      </c>
    </row>
    <row r="15789" spans="1:1" x14ac:dyDescent="0.2">
      <c r="A15789" t="s">
        <v>27253</v>
      </c>
    </row>
    <row r="15790" spans="1:1" x14ac:dyDescent="0.2">
      <c r="A15790" t="s">
        <v>27254</v>
      </c>
    </row>
    <row r="15791" spans="1:1" x14ac:dyDescent="0.2">
      <c r="A15791" t="s">
        <v>27255</v>
      </c>
    </row>
    <row r="15792" spans="1:1" x14ac:dyDescent="0.2">
      <c r="A15792" t="s">
        <v>27256</v>
      </c>
    </row>
    <row r="15793" spans="1:1" x14ac:dyDescent="0.2">
      <c r="A15793" t="s">
        <v>27257</v>
      </c>
    </row>
    <row r="15794" spans="1:1" x14ac:dyDescent="0.2">
      <c r="A15794" t="s">
        <v>27258</v>
      </c>
    </row>
    <row r="15795" spans="1:1" x14ac:dyDescent="0.2">
      <c r="A15795" t="s">
        <v>27259</v>
      </c>
    </row>
    <row r="15796" spans="1:1" x14ac:dyDescent="0.2">
      <c r="A15796" t="s">
        <v>27260</v>
      </c>
    </row>
    <row r="15797" spans="1:1" x14ac:dyDescent="0.2">
      <c r="A15797" t="s">
        <v>27261</v>
      </c>
    </row>
    <row r="15798" spans="1:1" x14ac:dyDescent="0.2">
      <c r="A15798" t="s">
        <v>27262</v>
      </c>
    </row>
    <row r="15799" spans="1:1" x14ac:dyDescent="0.2">
      <c r="A15799" t="s">
        <v>27263</v>
      </c>
    </row>
    <row r="15800" spans="1:1" x14ac:dyDescent="0.2">
      <c r="A15800" t="s">
        <v>27264</v>
      </c>
    </row>
    <row r="15801" spans="1:1" x14ac:dyDescent="0.2">
      <c r="A15801" t="s">
        <v>27265</v>
      </c>
    </row>
    <row r="15802" spans="1:1" x14ac:dyDescent="0.2">
      <c r="A15802" t="s">
        <v>27266</v>
      </c>
    </row>
    <row r="15803" spans="1:1" x14ac:dyDescent="0.2">
      <c r="A15803" t="s">
        <v>27267</v>
      </c>
    </row>
    <row r="15804" spans="1:1" x14ac:dyDescent="0.2">
      <c r="A15804" t="s">
        <v>27268</v>
      </c>
    </row>
    <row r="15805" spans="1:1" x14ac:dyDescent="0.2">
      <c r="A15805" t="s">
        <v>27269</v>
      </c>
    </row>
    <row r="15806" spans="1:1" x14ac:dyDescent="0.2">
      <c r="A15806" t="s">
        <v>27270</v>
      </c>
    </row>
    <row r="15807" spans="1:1" x14ac:dyDescent="0.2">
      <c r="A15807" t="s">
        <v>27271</v>
      </c>
    </row>
    <row r="15808" spans="1:1" x14ac:dyDescent="0.2">
      <c r="A15808" t="s">
        <v>27272</v>
      </c>
    </row>
    <row r="15809" spans="1:1" x14ac:dyDescent="0.2">
      <c r="A15809" t="s">
        <v>27273</v>
      </c>
    </row>
    <row r="15810" spans="1:1" x14ac:dyDescent="0.2">
      <c r="A15810" t="s">
        <v>27274</v>
      </c>
    </row>
    <row r="15811" spans="1:1" x14ac:dyDescent="0.2">
      <c r="A15811" t="s">
        <v>27275</v>
      </c>
    </row>
    <row r="15812" spans="1:1" x14ac:dyDescent="0.2">
      <c r="A15812" t="s">
        <v>27276</v>
      </c>
    </row>
    <row r="15813" spans="1:1" x14ac:dyDescent="0.2">
      <c r="A15813" t="s">
        <v>27277</v>
      </c>
    </row>
    <row r="15814" spans="1:1" x14ac:dyDescent="0.2">
      <c r="A15814" t="s">
        <v>27278</v>
      </c>
    </row>
    <row r="15815" spans="1:1" x14ac:dyDescent="0.2">
      <c r="A15815" t="s">
        <v>27279</v>
      </c>
    </row>
    <row r="15816" spans="1:1" x14ac:dyDescent="0.2">
      <c r="A15816" t="s">
        <v>27280</v>
      </c>
    </row>
    <row r="15817" spans="1:1" x14ac:dyDescent="0.2">
      <c r="A15817" t="s">
        <v>27281</v>
      </c>
    </row>
    <row r="15818" spans="1:1" x14ac:dyDescent="0.2">
      <c r="A15818" t="s">
        <v>27282</v>
      </c>
    </row>
    <row r="15819" spans="1:1" x14ac:dyDescent="0.2">
      <c r="A15819" t="s">
        <v>27283</v>
      </c>
    </row>
    <row r="15820" spans="1:1" x14ac:dyDescent="0.2">
      <c r="A15820" t="s">
        <v>27284</v>
      </c>
    </row>
    <row r="15821" spans="1:1" x14ac:dyDescent="0.2">
      <c r="A15821" t="s">
        <v>27285</v>
      </c>
    </row>
    <row r="15822" spans="1:1" x14ac:dyDescent="0.2">
      <c r="A15822" t="s">
        <v>27286</v>
      </c>
    </row>
    <row r="15823" spans="1:1" x14ac:dyDescent="0.2">
      <c r="A15823" t="s">
        <v>27287</v>
      </c>
    </row>
    <row r="15824" spans="1:1" x14ac:dyDescent="0.2">
      <c r="A15824" t="s">
        <v>27288</v>
      </c>
    </row>
    <row r="15825" spans="1:1" x14ac:dyDescent="0.2">
      <c r="A15825" t="s">
        <v>27289</v>
      </c>
    </row>
    <row r="15826" spans="1:1" x14ac:dyDescent="0.2">
      <c r="A15826" t="s">
        <v>27290</v>
      </c>
    </row>
    <row r="15827" spans="1:1" x14ac:dyDescent="0.2">
      <c r="A15827" t="s">
        <v>27291</v>
      </c>
    </row>
    <row r="15828" spans="1:1" x14ac:dyDescent="0.2">
      <c r="A15828" t="s">
        <v>27292</v>
      </c>
    </row>
    <row r="15829" spans="1:1" x14ac:dyDescent="0.2">
      <c r="A15829" t="s">
        <v>27293</v>
      </c>
    </row>
    <row r="15830" spans="1:1" x14ac:dyDescent="0.2">
      <c r="A15830" t="s">
        <v>27294</v>
      </c>
    </row>
    <row r="15831" spans="1:1" x14ac:dyDescent="0.2">
      <c r="A15831" t="s">
        <v>27295</v>
      </c>
    </row>
    <row r="15832" spans="1:1" x14ac:dyDescent="0.2">
      <c r="A15832" t="s">
        <v>27296</v>
      </c>
    </row>
    <row r="15833" spans="1:1" x14ac:dyDescent="0.2">
      <c r="A15833" t="s">
        <v>27297</v>
      </c>
    </row>
    <row r="15834" spans="1:1" x14ac:dyDescent="0.2">
      <c r="A15834" t="s">
        <v>27298</v>
      </c>
    </row>
    <row r="15835" spans="1:1" x14ac:dyDescent="0.2">
      <c r="A15835" t="s">
        <v>27299</v>
      </c>
    </row>
    <row r="15836" spans="1:1" x14ac:dyDescent="0.2">
      <c r="A15836" t="s">
        <v>27300</v>
      </c>
    </row>
    <row r="15837" spans="1:1" x14ac:dyDescent="0.2">
      <c r="A15837" t="s">
        <v>27301</v>
      </c>
    </row>
    <row r="15838" spans="1:1" x14ac:dyDescent="0.2">
      <c r="A15838" t="s">
        <v>27302</v>
      </c>
    </row>
    <row r="15839" spans="1:1" x14ac:dyDescent="0.2">
      <c r="A15839" t="s">
        <v>27303</v>
      </c>
    </row>
    <row r="15840" spans="1:1" x14ac:dyDescent="0.2">
      <c r="A15840" t="s">
        <v>27304</v>
      </c>
    </row>
    <row r="15841" spans="1:1" x14ac:dyDescent="0.2">
      <c r="A15841" t="s">
        <v>27305</v>
      </c>
    </row>
    <row r="15842" spans="1:1" x14ac:dyDescent="0.2">
      <c r="A15842" t="s">
        <v>27306</v>
      </c>
    </row>
    <row r="15843" spans="1:1" x14ac:dyDescent="0.2">
      <c r="A15843" t="s">
        <v>27307</v>
      </c>
    </row>
    <row r="15844" spans="1:1" x14ac:dyDescent="0.2">
      <c r="A15844" t="s">
        <v>27308</v>
      </c>
    </row>
    <row r="15845" spans="1:1" x14ac:dyDescent="0.2">
      <c r="A15845" t="s">
        <v>27309</v>
      </c>
    </row>
    <row r="15846" spans="1:1" x14ac:dyDescent="0.2">
      <c r="A15846" t="s">
        <v>27310</v>
      </c>
    </row>
    <row r="15847" spans="1:1" x14ac:dyDescent="0.2">
      <c r="A15847" t="s">
        <v>27311</v>
      </c>
    </row>
    <row r="15848" spans="1:1" x14ac:dyDescent="0.2">
      <c r="A15848" t="s">
        <v>27312</v>
      </c>
    </row>
    <row r="15849" spans="1:1" x14ac:dyDescent="0.2">
      <c r="A15849" t="s">
        <v>27313</v>
      </c>
    </row>
    <row r="15850" spans="1:1" x14ac:dyDescent="0.2">
      <c r="A15850" t="s">
        <v>27314</v>
      </c>
    </row>
    <row r="15851" spans="1:1" x14ac:dyDescent="0.2">
      <c r="A15851" t="s">
        <v>27315</v>
      </c>
    </row>
    <row r="15852" spans="1:1" x14ac:dyDescent="0.2">
      <c r="A15852" t="s">
        <v>27316</v>
      </c>
    </row>
    <row r="15853" spans="1:1" x14ac:dyDescent="0.2">
      <c r="A15853" t="s">
        <v>27317</v>
      </c>
    </row>
    <row r="15854" spans="1:1" x14ac:dyDescent="0.2">
      <c r="A15854" t="s">
        <v>27318</v>
      </c>
    </row>
    <row r="15855" spans="1:1" x14ac:dyDescent="0.2">
      <c r="A15855" t="s">
        <v>27319</v>
      </c>
    </row>
    <row r="15856" spans="1:1" x14ac:dyDescent="0.2">
      <c r="A15856" t="s">
        <v>27320</v>
      </c>
    </row>
    <row r="15857" spans="1:1" x14ac:dyDescent="0.2">
      <c r="A15857" t="s">
        <v>27321</v>
      </c>
    </row>
    <row r="15858" spans="1:1" x14ac:dyDescent="0.2">
      <c r="A15858" t="s">
        <v>27322</v>
      </c>
    </row>
    <row r="15859" spans="1:1" x14ac:dyDescent="0.2">
      <c r="A15859" t="s">
        <v>27323</v>
      </c>
    </row>
    <row r="15860" spans="1:1" x14ac:dyDescent="0.2">
      <c r="A15860" t="s">
        <v>27324</v>
      </c>
    </row>
    <row r="15861" spans="1:1" x14ac:dyDescent="0.2">
      <c r="A15861" t="s">
        <v>27325</v>
      </c>
    </row>
    <row r="15862" spans="1:1" x14ac:dyDescent="0.2">
      <c r="A15862" t="s">
        <v>27326</v>
      </c>
    </row>
    <row r="15863" spans="1:1" x14ac:dyDescent="0.2">
      <c r="A15863" t="s">
        <v>27327</v>
      </c>
    </row>
    <row r="15864" spans="1:1" x14ac:dyDescent="0.2">
      <c r="A15864" t="s">
        <v>27328</v>
      </c>
    </row>
    <row r="15865" spans="1:1" x14ac:dyDescent="0.2">
      <c r="A15865" t="s">
        <v>27329</v>
      </c>
    </row>
    <row r="15866" spans="1:1" x14ac:dyDescent="0.2">
      <c r="A15866" t="s">
        <v>27330</v>
      </c>
    </row>
    <row r="15867" spans="1:1" x14ac:dyDescent="0.2">
      <c r="A15867" t="s">
        <v>27331</v>
      </c>
    </row>
    <row r="15868" spans="1:1" x14ac:dyDescent="0.2">
      <c r="A15868" t="s">
        <v>27332</v>
      </c>
    </row>
    <row r="15869" spans="1:1" x14ac:dyDescent="0.2">
      <c r="A15869" t="s">
        <v>27333</v>
      </c>
    </row>
    <row r="15870" spans="1:1" x14ac:dyDescent="0.2">
      <c r="A15870" t="s">
        <v>27334</v>
      </c>
    </row>
    <row r="15871" spans="1:1" x14ac:dyDescent="0.2">
      <c r="A15871" t="s">
        <v>27335</v>
      </c>
    </row>
    <row r="15872" spans="1:1" x14ac:dyDescent="0.2">
      <c r="A15872" t="s">
        <v>27336</v>
      </c>
    </row>
    <row r="15873" spans="1:1" x14ac:dyDescent="0.2">
      <c r="A15873" t="s">
        <v>27337</v>
      </c>
    </row>
    <row r="15874" spans="1:1" x14ac:dyDescent="0.2">
      <c r="A15874" t="s">
        <v>27338</v>
      </c>
    </row>
    <row r="15875" spans="1:1" x14ac:dyDescent="0.2">
      <c r="A15875" t="s">
        <v>27339</v>
      </c>
    </row>
    <row r="15876" spans="1:1" x14ac:dyDescent="0.2">
      <c r="A15876" t="s">
        <v>27340</v>
      </c>
    </row>
    <row r="15877" spans="1:1" x14ac:dyDescent="0.2">
      <c r="A15877" t="s">
        <v>27341</v>
      </c>
    </row>
    <row r="15878" spans="1:1" x14ac:dyDescent="0.2">
      <c r="A15878" t="s">
        <v>27342</v>
      </c>
    </row>
    <row r="15879" spans="1:1" x14ac:dyDescent="0.2">
      <c r="A15879" t="s">
        <v>27343</v>
      </c>
    </row>
    <row r="15880" spans="1:1" x14ac:dyDescent="0.2">
      <c r="A15880" t="s">
        <v>27344</v>
      </c>
    </row>
    <row r="15881" spans="1:1" x14ac:dyDescent="0.2">
      <c r="A15881" t="s">
        <v>27345</v>
      </c>
    </row>
    <row r="15882" spans="1:1" x14ac:dyDescent="0.2">
      <c r="A15882" t="s">
        <v>27346</v>
      </c>
    </row>
    <row r="15883" spans="1:1" x14ac:dyDescent="0.2">
      <c r="A15883" t="s">
        <v>27347</v>
      </c>
    </row>
    <row r="15884" spans="1:1" x14ac:dyDescent="0.2">
      <c r="A15884" t="s">
        <v>27348</v>
      </c>
    </row>
    <row r="15885" spans="1:1" x14ac:dyDescent="0.2">
      <c r="A15885" t="s">
        <v>27349</v>
      </c>
    </row>
    <row r="15886" spans="1:1" x14ac:dyDescent="0.2">
      <c r="A15886" t="s">
        <v>27350</v>
      </c>
    </row>
    <row r="15887" spans="1:1" x14ac:dyDescent="0.2">
      <c r="A15887" t="s">
        <v>27351</v>
      </c>
    </row>
    <row r="15888" spans="1:1" x14ac:dyDescent="0.2">
      <c r="A15888" t="s">
        <v>27352</v>
      </c>
    </row>
    <row r="15889" spans="1:1" x14ac:dyDescent="0.2">
      <c r="A15889" t="s">
        <v>27353</v>
      </c>
    </row>
    <row r="15890" spans="1:1" x14ac:dyDescent="0.2">
      <c r="A15890" t="s">
        <v>27354</v>
      </c>
    </row>
    <row r="15891" spans="1:1" x14ac:dyDescent="0.2">
      <c r="A15891" t="s">
        <v>27355</v>
      </c>
    </row>
    <row r="15892" spans="1:1" x14ac:dyDescent="0.2">
      <c r="A15892" t="s">
        <v>27356</v>
      </c>
    </row>
    <row r="15893" spans="1:1" x14ac:dyDescent="0.2">
      <c r="A15893" t="s">
        <v>27357</v>
      </c>
    </row>
    <row r="15894" spans="1:1" x14ac:dyDescent="0.2">
      <c r="A15894" t="s">
        <v>27358</v>
      </c>
    </row>
    <row r="15895" spans="1:1" x14ac:dyDescent="0.2">
      <c r="A15895" t="s">
        <v>27359</v>
      </c>
    </row>
    <row r="15896" spans="1:1" x14ac:dyDescent="0.2">
      <c r="A15896" t="s">
        <v>27360</v>
      </c>
    </row>
    <row r="15897" spans="1:1" x14ac:dyDescent="0.2">
      <c r="A15897" t="s">
        <v>27361</v>
      </c>
    </row>
    <row r="15898" spans="1:1" x14ac:dyDescent="0.2">
      <c r="A15898" t="s">
        <v>27362</v>
      </c>
    </row>
    <row r="15899" spans="1:1" x14ac:dyDescent="0.2">
      <c r="A15899" t="s">
        <v>27363</v>
      </c>
    </row>
    <row r="15900" spans="1:1" x14ac:dyDescent="0.2">
      <c r="A15900" t="s">
        <v>27364</v>
      </c>
    </row>
    <row r="15901" spans="1:1" x14ac:dyDescent="0.2">
      <c r="A15901" t="s">
        <v>27365</v>
      </c>
    </row>
    <row r="15902" spans="1:1" x14ac:dyDescent="0.2">
      <c r="A15902" t="s">
        <v>27366</v>
      </c>
    </row>
    <row r="15903" spans="1:1" x14ac:dyDescent="0.2">
      <c r="A15903" t="s">
        <v>27367</v>
      </c>
    </row>
    <row r="15904" spans="1:1" x14ac:dyDescent="0.2">
      <c r="A15904" t="s">
        <v>27368</v>
      </c>
    </row>
    <row r="15905" spans="1:1" x14ac:dyDescent="0.2">
      <c r="A15905" t="s">
        <v>27369</v>
      </c>
    </row>
    <row r="15906" spans="1:1" x14ac:dyDescent="0.2">
      <c r="A15906" t="s">
        <v>27370</v>
      </c>
    </row>
    <row r="15907" spans="1:1" x14ac:dyDescent="0.2">
      <c r="A15907" t="s">
        <v>27371</v>
      </c>
    </row>
    <row r="15908" spans="1:1" x14ac:dyDescent="0.2">
      <c r="A15908" t="s">
        <v>27372</v>
      </c>
    </row>
    <row r="15909" spans="1:1" x14ac:dyDescent="0.2">
      <c r="A15909" t="s">
        <v>27373</v>
      </c>
    </row>
    <row r="15910" spans="1:1" x14ac:dyDescent="0.2">
      <c r="A15910" t="s">
        <v>27374</v>
      </c>
    </row>
    <row r="15911" spans="1:1" x14ac:dyDescent="0.2">
      <c r="A15911" t="s">
        <v>27375</v>
      </c>
    </row>
    <row r="15912" spans="1:1" x14ac:dyDescent="0.2">
      <c r="A15912" t="s">
        <v>27376</v>
      </c>
    </row>
    <row r="15913" spans="1:1" x14ac:dyDescent="0.2">
      <c r="A15913" t="s">
        <v>27377</v>
      </c>
    </row>
    <row r="15914" spans="1:1" x14ac:dyDescent="0.2">
      <c r="A15914" t="s">
        <v>27378</v>
      </c>
    </row>
    <row r="15915" spans="1:1" x14ac:dyDescent="0.2">
      <c r="A15915" t="s">
        <v>27379</v>
      </c>
    </row>
    <row r="15916" spans="1:1" x14ac:dyDescent="0.2">
      <c r="A15916" t="s">
        <v>27380</v>
      </c>
    </row>
    <row r="15917" spans="1:1" x14ac:dyDescent="0.2">
      <c r="A15917" t="s">
        <v>27381</v>
      </c>
    </row>
    <row r="15918" spans="1:1" x14ac:dyDescent="0.2">
      <c r="A15918" t="s">
        <v>27382</v>
      </c>
    </row>
    <row r="15919" spans="1:1" x14ac:dyDescent="0.2">
      <c r="A15919" t="s">
        <v>27383</v>
      </c>
    </row>
    <row r="15920" spans="1:1" x14ac:dyDescent="0.2">
      <c r="A15920" t="s">
        <v>27384</v>
      </c>
    </row>
    <row r="15921" spans="1:1" x14ac:dyDescent="0.2">
      <c r="A15921" t="s">
        <v>27385</v>
      </c>
    </row>
    <row r="15922" spans="1:1" x14ac:dyDescent="0.2">
      <c r="A15922" t="s">
        <v>27386</v>
      </c>
    </row>
    <row r="15923" spans="1:1" x14ac:dyDescent="0.2">
      <c r="A15923" t="s">
        <v>27387</v>
      </c>
    </row>
    <row r="15924" spans="1:1" x14ac:dyDescent="0.2">
      <c r="A15924" t="s">
        <v>27388</v>
      </c>
    </row>
    <row r="15925" spans="1:1" x14ac:dyDescent="0.2">
      <c r="A15925" t="s">
        <v>27389</v>
      </c>
    </row>
    <row r="15926" spans="1:1" x14ac:dyDescent="0.2">
      <c r="A15926" t="s">
        <v>27390</v>
      </c>
    </row>
    <row r="15927" spans="1:1" x14ac:dyDescent="0.2">
      <c r="A15927" t="s">
        <v>27391</v>
      </c>
    </row>
    <row r="15928" spans="1:1" x14ac:dyDescent="0.2">
      <c r="A15928" t="s">
        <v>27392</v>
      </c>
    </row>
    <row r="15929" spans="1:1" x14ac:dyDescent="0.2">
      <c r="A15929" t="s">
        <v>27393</v>
      </c>
    </row>
    <row r="15930" spans="1:1" x14ac:dyDescent="0.2">
      <c r="A15930" t="s">
        <v>27394</v>
      </c>
    </row>
    <row r="15931" spans="1:1" x14ac:dyDescent="0.2">
      <c r="A15931" t="s">
        <v>27395</v>
      </c>
    </row>
    <row r="15932" spans="1:1" x14ac:dyDescent="0.2">
      <c r="A15932" t="s">
        <v>27396</v>
      </c>
    </row>
    <row r="15933" spans="1:1" x14ac:dyDescent="0.2">
      <c r="A15933" t="s">
        <v>27397</v>
      </c>
    </row>
    <row r="15934" spans="1:1" x14ac:dyDescent="0.2">
      <c r="A15934" t="s">
        <v>27398</v>
      </c>
    </row>
    <row r="15935" spans="1:1" x14ac:dyDescent="0.2">
      <c r="A15935" t="s">
        <v>27399</v>
      </c>
    </row>
    <row r="15936" spans="1:1" x14ac:dyDescent="0.2">
      <c r="A15936" t="s">
        <v>27400</v>
      </c>
    </row>
    <row r="15937" spans="1:1" x14ac:dyDescent="0.2">
      <c r="A15937" t="s">
        <v>27401</v>
      </c>
    </row>
    <row r="15938" spans="1:1" x14ac:dyDescent="0.2">
      <c r="A15938" t="s">
        <v>27402</v>
      </c>
    </row>
    <row r="15939" spans="1:1" x14ac:dyDescent="0.2">
      <c r="A15939" t="s">
        <v>27403</v>
      </c>
    </row>
    <row r="15940" spans="1:1" x14ac:dyDescent="0.2">
      <c r="A15940" t="s">
        <v>27404</v>
      </c>
    </row>
    <row r="15941" spans="1:1" x14ac:dyDescent="0.2">
      <c r="A15941" t="s">
        <v>27405</v>
      </c>
    </row>
    <row r="15942" spans="1:1" x14ac:dyDescent="0.2">
      <c r="A15942" t="s">
        <v>27406</v>
      </c>
    </row>
    <row r="15943" spans="1:1" x14ac:dyDescent="0.2">
      <c r="A15943" t="s">
        <v>27407</v>
      </c>
    </row>
    <row r="15944" spans="1:1" x14ac:dyDescent="0.2">
      <c r="A15944" t="s">
        <v>27408</v>
      </c>
    </row>
    <row r="15945" spans="1:1" x14ac:dyDescent="0.2">
      <c r="A15945" t="s">
        <v>27409</v>
      </c>
    </row>
    <row r="15946" spans="1:1" x14ac:dyDescent="0.2">
      <c r="A15946" t="s">
        <v>27410</v>
      </c>
    </row>
    <row r="15947" spans="1:1" x14ac:dyDescent="0.2">
      <c r="A15947" t="s">
        <v>27411</v>
      </c>
    </row>
    <row r="15948" spans="1:1" x14ac:dyDescent="0.2">
      <c r="A15948" t="s">
        <v>27412</v>
      </c>
    </row>
    <row r="15949" spans="1:1" x14ac:dyDescent="0.2">
      <c r="A15949" t="s">
        <v>27413</v>
      </c>
    </row>
    <row r="15950" spans="1:1" x14ac:dyDescent="0.2">
      <c r="A15950" t="s">
        <v>27414</v>
      </c>
    </row>
    <row r="15951" spans="1:1" x14ac:dyDescent="0.2">
      <c r="A15951" t="s">
        <v>27415</v>
      </c>
    </row>
    <row r="15952" spans="1:1" x14ac:dyDescent="0.2">
      <c r="A15952" t="s">
        <v>27416</v>
      </c>
    </row>
    <row r="15953" spans="1:1" x14ac:dyDescent="0.2">
      <c r="A15953" t="s">
        <v>27417</v>
      </c>
    </row>
    <row r="15954" spans="1:1" x14ac:dyDescent="0.2">
      <c r="A15954" t="s">
        <v>27418</v>
      </c>
    </row>
    <row r="15955" spans="1:1" x14ac:dyDescent="0.2">
      <c r="A15955" t="s">
        <v>27419</v>
      </c>
    </row>
    <row r="15956" spans="1:1" x14ac:dyDescent="0.2">
      <c r="A15956" t="s">
        <v>27420</v>
      </c>
    </row>
    <row r="15957" spans="1:1" x14ac:dyDescent="0.2">
      <c r="A15957" t="s">
        <v>27421</v>
      </c>
    </row>
    <row r="15958" spans="1:1" x14ac:dyDescent="0.2">
      <c r="A15958" t="s">
        <v>27422</v>
      </c>
    </row>
    <row r="15959" spans="1:1" x14ac:dyDescent="0.2">
      <c r="A15959" t="s">
        <v>27423</v>
      </c>
    </row>
    <row r="15960" spans="1:1" x14ac:dyDescent="0.2">
      <c r="A15960" t="s">
        <v>27424</v>
      </c>
    </row>
    <row r="15961" spans="1:1" x14ac:dyDescent="0.2">
      <c r="A15961" t="s">
        <v>27425</v>
      </c>
    </row>
    <row r="15962" spans="1:1" x14ac:dyDescent="0.2">
      <c r="A15962" t="s">
        <v>27426</v>
      </c>
    </row>
    <row r="15963" spans="1:1" x14ac:dyDescent="0.2">
      <c r="A15963" t="s">
        <v>27427</v>
      </c>
    </row>
    <row r="15964" spans="1:1" x14ac:dyDescent="0.2">
      <c r="A15964" t="s">
        <v>27428</v>
      </c>
    </row>
    <row r="15965" spans="1:1" x14ac:dyDescent="0.2">
      <c r="A15965" t="s">
        <v>27429</v>
      </c>
    </row>
    <row r="15966" spans="1:1" x14ac:dyDescent="0.2">
      <c r="A15966" t="s">
        <v>27430</v>
      </c>
    </row>
    <row r="15967" spans="1:1" x14ac:dyDescent="0.2">
      <c r="A15967" t="s">
        <v>27431</v>
      </c>
    </row>
    <row r="15968" spans="1:1" x14ac:dyDescent="0.2">
      <c r="A15968" t="s">
        <v>27432</v>
      </c>
    </row>
    <row r="15969" spans="1:1" x14ac:dyDescent="0.2">
      <c r="A15969" t="s">
        <v>27433</v>
      </c>
    </row>
    <row r="15970" spans="1:1" x14ac:dyDescent="0.2">
      <c r="A15970" t="s">
        <v>27434</v>
      </c>
    </row>
    <row r="15971" spans="1:1" x14ac:dyDescent="0.2">
      <c r="A15971" t="s">
        <v>27435</v>
      </c>
    </row>
    <row r="15972" spans="1:1" x14ac:dyDescent="0.2">
      <c r="A15972" t="s">
        <v>27436</v>
      </c>
    </row>
    <row r="15973" spans="1:1" x14ac:dyDescent="0.2">
      <c r="A15973" t="s">
        <v>27437</v>
      </c>
    </row>
    <row r="15974" spans="1:1" x14ac:dyDescent="0.2">
      <c r="A15974" t="s">
        <v>27438</v>
      </c>
    </row>
    <row r="15975" spans="1:1" x14ac:dyDescent="0.2">
      <c r="A15975" t="s">
        <v>27439</v>
      </c>
    </row>
    <row r="15976" spans="1:1" x14ac:dyDescent="0.2">
      <c r="A15976" t="s">
        <v>27440</v>
      </c>
    </row>
    <row r="15977" spans="1:1" x14ac:dyDescent="0.2">
      <c r="A15977" t="s">
        <v>27441</v>
      </c>
    </row>
    <row r="15978" spans="1:1" x14ac:dyDescent="0.2">
      <c r="A15978" t="s">
        <v>27442</v>
      </c>
    </row>
    <row r="15979" spans="1:1" x14ac:dyDescent="0.2">
      <c r="A15979" t="s">
        <v>27443</v>
      </c>
    </row>
    <row r="15980" spans="1:1" x14ac:dyDescent="0.2">
      <c r="A15980" t="s">
        <v>27444</v>
      </c>
    </row>
    <row r="15981" spans="1:1" x14ac:dyDescent="0.2">
      <c r="A15981" t="s">
        <v>27445</v>
      </c>
    </row>
    <row r="15982" spans="1:1" x14ac:dyDescent="0.2">
      <c r="A15982" t="s">
        <v>27446</v>
      </c>
    </row>
    <row r="15983" spans="1:1" x14ac:dyDescent="0.2">
      <c r="A15983" t="s">
        <v>27447</v>
      </c>
    </row>
    <row r="15984" spans="1:1" x14ac:dyDescent="0.2">
      <c r="A15984" t="s">
        <v>27448</v>
      </c>
    </row>
    <row r="15985" spans="1:1" x14ac:dyDescent="0.2">
      <c r="A15985" t="s">
        <v>27449</v>
      </c>
    </row>
    <row r="15986" spans="1:1" x14ac:dyDescent="0.2">
      <c r="A15986" t="s">
        <v>27450</v>
      </c>
    </row>
    <row r="15987" spans="1:1" x14ac:dyDescent="0.2">
      <c r="A15987" t="s">
        <v>27451</v>
      </c>
    </row>
    <row r="15988" spans="1:1" x14ac:dyDescent="0.2">
      <c r="A15988" t="s">
        <v>27452</v>
      </c>
    </row>
    <row r="15989" spans="1:1" x14ac:dyDescent="0.2">
      <c r="A15989" t="s">
        <v>27453</v>
      </c>
    </row>
    <row r="15990" spans="1:1" x14ac:dyDescent="0.2">
      <c r="A15990" t="s">
        <v>27454</v>
      </c>
    </row>
    <row r="15991" spans="1:1" x14ac:dyDescent="0.2">
      <c r="A15991" t="s">
        <v>27455</v>
      </c>
    </row>
    <row r="15992" spans="1:1" x14ac:dyDescent="0.2">
      <c r="A15992" t="s">
        <v>27456</v>
      </c>
    </row>
    <row r="15993" spans="1:1" x14ac:dyDescent="0.2">
      <c r="A15993" t="s">
        <v>27457</v>
      </c>
    </row>
    <row r="15994" spans="1:1" x14ac:dyDescent="0.2">
      <c r="A15994" t="s">
        <v>27458</v>
      </c>
    </row>
    <row r="15995" spans="1:1" x14ac:dyDescent="0.2">
      <c r="A15995" t="s">
        <v>27459</v>
      </c>
    </row>
    <row r="15996" spans="1:1" x14ac:dyDescent="0.2">
      <c r="A15996" t="s">
        <v>27460</v>
      </c>
    </row>
    <row r="15997" spans="1:1" x14ac:dyDescent="0.2">
      <c r="A15997" t="s">
        <v>27461</v>
      </c>
    </row>
    <row r="15998" spans="1:1" x14ac:dyDescent="0.2">
      <c r="A15998" t="s">
        <v>27462</v>
      </c>
    </row>
    <row r="15999" spans="1:1" x14ac:dyDescent="0.2">
      <c r="A15999" t="s">
        <v>27463</v>
      </c>
    </row>
    <row r="16000" spans="1:1" x14ac:dyDescent="0.2">
      <c r="A16000" t="s">
        <v>27464</v>
      </c>
    </row>
    <row r="16001" spans="1:1" x14ac:dyDescent="0.2">
      <c r="A16001" t="s">
        <v>27465</v>
      </c>
    </row>
    <row r="16002" spans="1:1" x14ac:dyDescent="0.2">
      <c r="A16002" t="s">
        <v>27466</v>
      </c>
    </row>
    <row r="16003" spans="1:1" x14ac:dyDescent="0.2">
      <c r="A16003" t="s">
        <v>27467</v>
      </c>
    </row>
    <row r="16004" spans="1:1" x14ac:dyDescent="0.2">
      <c r="A16004" t="s">
        <v>27468</v>
      </c>
    </row>
    <row r="16005" spans="1:1" x14ac:dyDescent="0.2">
      <c r="A16005" t="s">
        <v>27469</v>
      </c>
    </row>
    <row r="16006" spans="1:1" x14ac:dyDescent="0.2">
      <c r="A16006" t="s">
        <v>27470</v>
      </c>
    </row>
    <row r="16007" spans="1:1" x14ac:dyDescent="0.2">
      <c r="A16007" t="s">
        <v>27471</v>
      </c>
    </row>
    <row r="16008" spans="1:1" x14ac:dyDescent="0.2">
      <c r="A16008" t="s">
        <v>27472</v>
      </c>
    </row>
    <row r="16009" spans="1:1" x14ac:dyDescent="0.2">
      <c r="A16009" t="s">
        <v>27473</v>
      </c>
    </row>
    <row r="16010" spans="1:1" x14ac:dyDescent="0.2">
      <c r="A16010" t="s">
        <v>27474</v>
      </c>
    </row>
    <row r="16011" spans="1:1" x14ac:dyDescent="0.2">
      <c r="A16011" t="s">
        <v>27475</v>
      </c>
    </row>
    <row r="16012" spans="1:1" x14ac:dyDescent="0.2">
      <c r="A16012" t="s">
        <v>27476</v>
      </c>
    </row>
    <row r="16013" spans="1:1" x14ac:dyDescent="0.2">
      <c r="A16013" t="s">
        <v>27477</v>
      </c>
    </row>
    <row r="16014" spans="1:1" x14ac:dyDescent="0.2">
      <c r="A16014" t="s">
        <v>27478</v>
      </c>
    </row>
    <row r="16015" spans="1:1" x14ac:dyDescent="0.2">
      <c r="A16015" t="s">
        <v>27479</v>
      </c>
    </row>
    <row r="16016" spans="1:1" x14ac:dyDescent="0.2">
      <c r="A16016" t="s">
        <v>27480</v>
      </c>
    </row>
    <row r="16017" spans="1:1" x14ac:dyDescent="0.2">
      <c r="A16017" t="s">
        <v>27481</v>
      </c>
    </row>
    <row r="16018" spans="1:1" x14ac:dyDescent="0.2">
      <c r="A16018" t="s">
        <v>27482</v>
      </c>
    </row>
    <row r="16019" spans="1:1" x14ac:dyDescent="0.2">
      <c r="A16019" t="s">
        <v>27483</v>
      </c>
    </row>
    <row r="16020" spans="1:1" x14ac:dyDescent="0.2">
      <c r="A16020" t="s">
        <v>27484</v>
      </c>
    </row>
    <row r="16021" spans="1:1" x14ac:dyDescent="0.2">
      <c r="A16021" t="s">
        <v>27485</v>
      </c>
    </row>
    <row r="16022" spans="1:1" x14ac:dyDescent="0.2">
      <c r="A16022" t="s">
        <v>27486</v>
      </c>
    </row>
    <row r="16023" spans="1:1" x14ac:dyDescent="0.2">
      <c r="A16023" t="s">
        <v>27487</v>
      </c>
    </row>
    <row r="16024" spans="1:1" x14ac:dyDescent="0.2">
      <c r="A16024" t="s">
        <v>27488</v>
      </c>
    </row>
    <row r="16025" spans="1:1" x14ac:dyDescent="0.2">
      <c r="A16025" t="s">
        <v>27489</v>
      </c>
    </row>
    <row r="16026" spans="1:1" x14ac:dyDescent="0.2">
      <c r="A16026" t="s">
        <v>27490</v>
      </c>
    </row>
    <row r="16027" spans="1:1" x14ac:dyDescent="0.2">
      <c r="A16027" t="s">
        <v>27491</v>
      </c>
    </row>
    <row r="16028" spans="1:1" x14ac:dyDescent="0.2">
      <c r="A16028" t="s">
        <v>27492</v>
      </c>
    </row>
    <row r="16029" spans="1:1" x14ac:dyDescent="0.2">
      <c r="A16029" t="s">
        <v>27493</v>
      </c>
    </row>
    <row r="16030" spans="1:1" x14ac:dyDescent="0.2">
      <c r="A16030" t="s">
        <v>27494</v>
      </c>
    </row>
    <row r="16031" spans="1:1" x14ac:dyDescent="0.2">
      <c r="A16031" t="s">
        <v>27495</v>
      </c>
    </row>
    <row r="16032" spans="1:1" x14ac:dyDescent="0.2">
      <c r="A16032" t="s">
        <v>27496</v>
      </c>
    </row>
    <row r="16033" spans="1:1" x14ac:dyDescent="0.2">
      <c r="A16033" t="s">
        <v>27497</v>
      </c>
    </row>
    <row r="16034" spans="1:1" x14ac:dyDescent="0.2">
      <c r="A16034" t="s">
        <v>27498</v>
      </c>
    </row>
    <row r="16035" spans="1:1" x14ac:dyDescent="0.2">
      <c r="A16035" t="s">
        <v>27499</v>
      </c>
    </row>
    <row r="16036" spans="1:1" x14ac:dyDescent="0.2">
      <c r="A16036" t="s">
        <v>27500</v>
      </c>
    </row>
    <row r="16037" spans="1:1" x14ac:dyDescent="0.2">
      <c r="A16037" t="s">
        <v>27501</v>
      </c>
    </row>
    <row r="16038" spans="1:1" x14ac:dyDescent="0.2">
      <c r="A16038" t="s">
        <v>27502</v>
      </c>
    </row>
    <row r="16039" spans="1:1" x14ac:dyDescent="0.2">
      <c r="A16039" t="s">
        <v>27503</v>
      </c>
    </row>
    <row r="16040" spans="1:1" x14ac:dyDescent="0.2">
      <c r="A16040" t="s">
        <v>27504</v>
      </c>
    </row>
    <row r="16041" spans="1:1" x14ac:dyDescent="0.2">
      <c r="A16041" t="s">
        <v>27505</v>
      </c>
    </row>
    <row r="16042" spans="1:1" x14ac:dyDescent="0.2">
      <c r="A16042" t="s">
        <v>27506</v>
      </c>
    </row>
    <row r="16043" spans="1:1" x14ac:dyDescent="0.2">
      <c r="A16043" t="s">
        <v>27507</v>
      </c>
    </row>
    <row r="16044" spans="1:1" x14ac:dyDescent="0.2">
      <c r="A16044" t="s">
        <v>27508</v>
      </c>
    </row>
    <row r="16045" spans="1:1" x14ac:dyDescent="0.2">
      <c r="A16045" t="s">
        <v>27509</v>
      </c>
    </row>
    <row r="16046" spans="1:1" x14ac:dyDescent="0.2">
      <c r="A16046" t="s">
        <v>27510</v>
      </c>
    </row>
    <row r="16047" spans="1:1" x14ac:dyDescent="0.2">
      <c r="A16047" t="s">
        <v>27511</v>
      </c>
    </row>
    <row r="16048" spans="1:1" x14ac:dyDescent="0.2">
      <c r="A16048" t="s">
        <v>27512</v>
      </c>
    </row>
    <row r="16049" spans="1:1" x14ac:dyDescent="0.2">
      <c r="A16049" t="s">
        <v>27513</v>
      </c>
    </row>
    <row r="16050" spans="1:1" x14ac:dyDescent="0.2">
      <c r="A16050" t="s">
        <v>27514</v>
      </c>
    </row>
    <row r="16051" spans="1:1" x14ac:dyDescent="0.2">
      <c r="A16051" t="s">
        <v>27515</v>
      </c>
    </row>
    <row r="16052" spans="1:1" x14ac:dyDescent="0.2">
      <c r="A16052" t="s">
        <v>27516</v>
      </c>
    </row>
    <row r="16053" spans="1:1" x14ac:dyDescent="0.2">
      <c r="A16053" t="s">
        <v>27517</v>
      </c>
    </row>
    <row r="16054" spans="1:1" x14ac:dyDescent="0.2">
      <c r="A16054" t="s">
        <v>27518</v>
      </c>
    </row>
    <row r="16055" spans="1:1" x14ac:dyDescent="0.2">
      <c r="A16055" t="s">
        <v>27519</v>
      </c>
    </row>
    <row r="16056" spans="1:1" x14ac:dyDescent="0.2">
      <c r="A16056" t="s">
        <v>27520</v>
      </c>
    </row>
    <row r="16057" spans="1:1" x14ac:dyDescent="0.2">
      <c r="A16057" t="s">
        <v>27521</v>
      </c>
    </row>
    <row r="16058" spans="1:1" x14ac:dyDescent="0.2">
      <c r="A16058" t="s">
        <v>27522</v>
      </c>
    </row>
    <row r="16059" spans="1:1" x14ac:dyDescent="0.2">
      <c r="A16059" t="s">
        <v>27523</v>
      </c>
    </row>
    <row r="16060" spans="1:1" x14ac:dyDescent="0.2">
      <c r="A16060" t="s">
        <v>27524</v>
      </c>
    </row>
    <row r="16061" spans="1:1" x14ac:dyDescent="0.2">
      <c r="A16061" t="s">
        <v>27525</v>
      </c>
    </row>
    <row r="16062" spans="1:1" x14ac:dyDescent="0.2">
      <c r="A16062" t="s">
        <v>27526</v>
      </c>
    </row>
    <row r="16063" spans="1:1" x14ac:dyDescent="0.2">
      <c r="A16063" t="s">
        <v>27527</v>
      </c>
    </row>
    <row r="16064" spans="1:1" x14ac:dyDescent="0.2">
      <c r="A16064" t="s">
        <v>27528</v>
      </c>
    </row>
    <row r="16065" spans="1:1" x14ac:dyDescent="0.2">
      <c r="A16065" t="s">
        <v>27529</v>
      </c>
    </row>
    <row r="16066" spans="1:1" x14ac:dyDescent="0.2">
      <c r="A16066" t="s">
        <v>27530</v>
      </c>
    </row>
    <row r="16067" spans="1:1" x14ac:dyDescent="0.2">
      <c r="A16067" t="s">
        <v>27531</v>
      </c>
    </row>
    <row r="16068" spans="1:1" x14ac:dyDescent="0.2">
      <c r="A16068" t="s">
        <v>27532</v>
      </c>
    </row>
    <row r="16069" spans="1:1" x14ac:dyDescent="0.2">
      <c r="A16069" t="s">
        <v>27533</v>
      </c>
    </row>
    <row r="16070" spans="1:1" x14ac:dyDescent="0.2">
      <c r="A16070" t="s">
        <v>27534</v>
      </c>
    </row>
    <row r="16071" spans="1:1" x14ac:dyDescent="0.2">
      <c r="A16071" t="s">
        <v>27535</v>
      </c>
    </row>
    <row r="16072" spans="1:1" x14ac:dyDescent="0.2">
      <c r="A16072" t="s">
        <v>27536</v>
      </c>
    </row>
    <row r="16073" spans="1:1" x14ac:dyDescent="0.2">
      <c r="A16073" t="s">
        <v>27537</v>
      </c>
    </row>
    <row r="16074" spans="1:1" x14ac:dyDescent="0.2">
      <c r="A16074" t="s">
        <v>27538</v>
      </c>
    </row>
    <row r="16075" spans="1:1" x14ac:dyDescent="0.2">
      <c r="A16075" t="s">
        <v>27539</v>
      </c>
    </row>
    <row r="16076" spans="1:1" x14ac:dyDescent="0.2">
      <c r="A16076" t="s">
        <v>27540</v>
      </c>
    </row>
    <row r="16077" spans="1:1" x14ac:dyDescent="0.2">
      <c r="A16077" t="s">
        <v>27541</v>
      </c>
    </row>
    <row r="16078" spans="1:1" x14ac:dyDescent="0.2">
      <c r="A16078" t="s">
        <v>27542</v>
      </c>
    </row>
    <row r="16079" spans="1:1" x14ac:dyDescent="0.2">
      <c r="A16079" t="s">
        <v>27543</v>
      </c>
    </row>
    <row r="16080" spans="1:1" x14ac:dyDescent="0.2">
      <c r="A16080" t="s">
        <v>27544</v>
      </c>
    </row>
    <row r="16081" spans="1:1" x14ac:dyDescent="0.2">
      <c r="A16081" t="s">
        <v>27545</v>
      </c>
    </row>
    <row r="16082" spans="1:1" x14ac:dyDescent="0.2">
      <c r="A16082" t="s">
        <v>27546</v>
      </c>
    </row>
    <row r="16083" spans="1:1" x14ac:dyDescent="0.2">
      <c r="A16083" t="s">
        <v>27547</v>
      </c>
    </row>
    <row r="16084" spans="1:1" x14ac:dyDescent="0.2">
      <c r="A16084" t="s">
        <v>27548</v>
      </c>
    </row>
    <row r="16085" spans="1:1" x14ac:dyDescent="0.2">
      <c r="A16085" t="s">
        <v>27549</v>
      </c>
    </row>
    <row r="16086" spans="1:1" x14ac:dyDescent="0.2">
      <c r="A16086" t="s">
        <v>27550</v>
      </c>
    </row>
    <row r="16087" spans="1:1" x14ac:dyDescent="0.2">
      <c r="A16087" t="s">
        <v>27551</v>
      </c>
    </row>
    <row r="16088" spans="1:1" x14ac:dyDescent="0.2">
      <c r="A16088" t="s">
        <v>27552</v>
      </c>
    </row>
    <row r="16089" spans="1:1" x14ac:dyDescent="0.2">
      <c r="A16089" t="s">
        <v>27553</v>
      </c>
    </row>
    <row r="16090" spans="1:1" x14ac:dyDescent="0.2">
      <c r="A16090" t="s">
        <v>27554</v>
      </c>
    </row>
    <row r="16091" spans="1:1" x14ac:dyDescent="0.2">
      <c r="A16091" t="s">
        <v>27555</v>
      </c>
    </row>
    <row r="16092" spans="1:1" x14ac:dyDescent="0.2">
      <c r="A16092" t="s">
        <v>27556</v>
      </c>
    </row>
    <row r="16093" spans="1:1" x14ac:dyDescent="0.2">
      <c r="A16093" t="s">
        <v>27557</v>
      </c>
    </row>
    <row r="16094" spans="1:1" x14ac:dyDescent="0.2">
      <c r="A16094" t="s">
        <v>27558</v>
      </c>
    </row>
    <row r="16095" spans="1:1" x14ac:dyDescent="0.2">
      <c r="A16095" t="s">
        <v>27559</v>
      </c>
    </row>
    <row r="16096" spans="1:1" x14ac:dyDescent="0.2">
      <c r="A16096" t="s">
        <v>27560</v>
      </c>
    </row>
    <row r="16097" spans="1:1" x14ac:dyDescent="0.2">
      <c r="A16097" t="s">
        <v>27561</v>
      </c>
    </row>
    <row r="16098" spans="1:1" x14ac:dyDescent="0.2">
      <c r="A16098" t="s">
        <v>27562</v>
      </c>
    </row>
    <row r="16099" spans="1:1" x14ac:dyDescent="0.2">
      <c r="A16099" t="s">
        <v>27563</v>
      </c>
    </row>
    <row r="16100" spans="1:1" x14ac:dyDescent="0.2">
      <c r="A16100" t="s">
        <v>27564</v>
      </c>
    </row>
    <row r="16101" spans="1:1" x14ac:dyDescent="0.2">
      <c r="A16101" t="s">
        <v>27565</v>
      </c>
    </row>
    <row r="16102" spans="1:1" x14ac:dyDescent="0.2">
      <c r="A16102" t="s">
        <v>27566</v>
      </c>
    </row>
    <row r="16103" spans="1:1" x14ac:dyDescent="0.2">
      <c r="A16103" t="s">
        <v>27567</v>
      </c>
    </row>
    <row r="16104" spans="1:1" x14ac:dyDescent="0.2">
      <c r="A16104" t="s">
        <v>27568</v>
      </c>
    </row>
    <row r="16105" spans="1:1" x14ac:dyDescent="0.2">
      <c r="A16105" t="s">
        <v>27569</v>
      </c>
    </row>
    <row r="16106" spans="1:1" x14ac:dyDescent="0.2">
      <c r="A16106" t="s">
        <v>27570</v>
      </c>
    </row>
    <row r="16107" spans="1:1" x14ac:dyDescent="0.2">
      <c r="A16107" t="s">
        <v>27571</v>
      </c>
    </row>
    <row r="16108" spans="1:1" x14ac:dyDescent="0.2">
      <c r="A16108" t="s">
        <v>27572</v>
      </c>
    </row>
    <row r="16109" spans="1:1" x14ac:dyDescent="0.2">
      <c r="A16109" t="s">
        <v>27573</v>
      </c>
    </row>
    <row r="16110" spans="1:1" x14ac:dyDescent="0.2">
      <c r="A16110" t="s">
        <v>27574</v>
      </c>
    </row>
    <row r="16111" spans="1:1" x14ac:dyDescent="0.2">
      <c r="A16111" t="s">
        <v>27575</v>
      </c>
    </row>
    <row r="16112" spans="1:1" x14ac:dyDescent="0.2">
      <c r="A16112" t="s">
        <v>27576</v>
      </c>
    </row>
    <row r="16113" spans="1:1" x14ac:dyDescent="0.2">
      <c r="A16113" t="s">
        <v>27577</v>
      </c>
    </row>
    <row r="16114" spans="1:1" x14ac:dyDescent="0.2">
      <c r="A16114" t="s">
        <v>27578</v>
      </c>
    </row>
    <row r="16115" spans="1:1" x14ac:dyDescent="0.2">
      <c r="A16115" t="s">
        <v>27579</v>
      </c>
    </row>
    <row r="16116" spans="1:1" x14ac:dyDescent="0.2">
      <c r="A16116" t="s">
        <v>27580</v>
      </c>
    </row>
    <row r="16117" spans="1:1" x14ac:dyDescent="0.2">
      <c r="A16117" t="s">
        <v>27581</v>
      </c>
    </row>
    <row r="16118" spans="1:1" x14ac:dyDescent="0.2">
      <c r="A16118" t="s">
        <v>27582</v>
      </c>
    </row>
    <row r="16119" spans="1:1" x14ac:dyDescent="0.2">
      <c r="A16119" t="s">
        <v>27583</v>
      </c>
    </row>
    <row r="16120" spans="1:1" x14ac:dyDescent="0.2">
      <c r="A16120" t="s">
        <v>27584</v>
      </c>
    </row>
    <row r="16121" spans="1:1" x14ac:dyDescent="0.2">
      <c r="A16121" t="s">
        <v>27585</v>
      </c>
    </row>
    <row r="16122" spans="1:1" x14ac:dyDescent="0.2">
      <c r="A16122" t="s">
        <v>27586</v>
      </c>
    </row>
    <row r="16123" spans="1:1" x14ac:dyDescent="0.2">
      <c r="A16123" t="s">
        <v>27587</v>
      </c>
    </row>
    <row r="16124" spans="1:1" x14ac:dyDescent="0.2">
      <c r="A16124" t="s">
        <v>27588</v>
      </c>
    </row>
    <row r="16125" spans="1:1" x14ac:dyDescent="0.2">
      <c r="A16125" t="s">
        <v>27589</v>
      </c>
    </row>
    <row r="16126" spans="1:1" x14ac:dyDescent="0.2">
      <c r="A16126" t="s">
        <v>27590</v>
      </c>
    </row>
    <row r="16127" spans="1:1" x14ac:dyDescent="0.2">
      <c r="A16127" t="s">
        <v>27591</v>
      </c>
    </row>
    <row r="16128" spans="1:1" x14ac:dyDescent="0.2">
      <c r="A16128" t="s">
        <v>27592</v>
      </c>
    </row>
    <row r="16129" spans="1:1" x14ac:dyDescent="0.2">
      <c r="A16129" t="s">
        <v>27593</v>
      </c>
    </row>
    <row r="16130" spans="1:1" x14ac:dyDescent="0.2">
      <c r="A16130" t="s">
        <v>27594</v>
      </c>
    </row>
    <row r="16131" spans="1:1" x14ac:dyDescent="0.2">
      <c r="A16131" t="s">
        <v>27595</v>
      </c>
    </row>
    <row r="16132" spans="1:1" x14ac:dyDescent="0.2">
      <c r="A16132" t="s">
        <v>27596</v>
      </c>
    </row>
    <row r="16133" spans="1:1" x14ac:dyDescent="0.2">
      <c r="A16133" t="s">
        <v>27597</v>
      </c>
    </row>
    <row r="16134" spans="1:1" x14ac:dyDescent="0.2">
      <c r="A16134" t="s">
        <v>27598</v>
      </c>
    </row>
    <row r="16135" spans="1:1" x14ac:dyDescent="0.2">
      <c r="A16135" t="s">
        <v>27599</v>
      </c>
    </row>
    <row r="16136" spans="1:1" x14ac:dyDescent="0.2">
      <c r="A16136" t="s">
        <v>27600</v>
      </c>
    </row>
    <row r="16137" spans="1:1" x14ac:dyDescent="0.2">
      <c r="A16137" t="s">
        <v>27601</v>
      </c>
    </row>
    <row r="16138" spans="1:1" x14ac:dyDescent="0.2">
      <c r="A16138" t="s">
        <v>27602</v>
      </c>
    </row>
    <row r="16139" spans="1:1" x14ac:dyDescent="0.2">
      <c r="A16139" t="s">
        <v>27603</v>
      </c>
    </row>
    <row r="16140" spans="1:1" x14ac:dyDescent="0.2">
      <c r="A16140" t="s">
        <v>27604</v>
      </c>
    </row>
    <row r="16141" spans="1:1" x14ac:dyDescent="0.2">
      <c r="A16141" t="s">
        <v>27605</v>
      </c>
    </row>
    <row r="16142" spans="1:1" x14ac:dyDescent="0.2">
      <c r="A16142" t="s">
        <v>27606</v>
      </c>
    </row>
    <row r="16143" spans="1:1" x14ac:dyDescent="0.2">
      <c r="A16143" t="s">
        <v>27607</v>
      </c>
    </row>
    <row r="16144" spans="1:1" x14ac:dyDescent="0.2">
      <c r="A16144" t="s">
        <v>27608</v>
      </c>
    </row>
    <row r="16145" spans="1:1" x14ac:dyDescent="0.2">
      <c r="A16145" t="s">
        <v>27609</v>
      </c>
    </row>
    <row r="16146" spans="1:1" x14ac:dyDescent="0.2">
      <c r="A16146" t="s">
        <v>27610</v>
      </c>
    </row>
    <row r="16147" spans="1:1" x14ac:dyDescent="0.2">
      <c r="A16147" t="s">
        <v>27611</v>
      </c>
    </row>
    <row r="16148" spans="1:1" x14ac:dyDescent="0.2">
      <c r="A16148" t="s">
        <v>27612</v>
      </c>
    </row>
    <row r="16149" spans="1:1" x14ac:dyDescent="0.2">
      <c r="A16149" t="s">
        <v>27613</v>
      </c>
    </row>
    <row r="16150" spans="1:1" x14ac:dyDescent="0.2">
      <c r="A16150" t="s">
        <v>27614</v>
      </c>
    </row>
    <row r="16151" spans="1:1" x14ac:dyDescent="0.2">
      <c r="A16151" t="s">
        <v>27615</v>
      </c>
    </row>
    <row r="16152" spans="1:1" x14ac:dyDescent="0.2">
      <c r="A16152" t="s">
        <v>27616</v>
      </c>
    </row>
    <row r="16153" spans="1:1" x14ac:dyDescent="0.2">
      <c r="A16153" t="s">
        <v>27617</v>
      </c>
    </row>
    <row r="16154" spans="1:1" x14ac:dyDescent="0.2">
      <c r="A16154" t="s">
        <v>27618</v>
      </c>
    </row>
    <row r="16155" spans="1:1" x14ac:dyDescent="0.2">
      <c r="A16155" t="s">
        <v>27619</v>
      </c>
    </row>
    <row r="16156" spans="1:1" x14ac:dyDescent="0.2">
      <c r="A16156" t="s">
        <v>27620</v>
      </c>
    </row>
    <row r="16157" spans="1:1" x14ac:dyDescent="0.2">
      <c r="A16157" t="s">
        <v>27621</v>
      </c>
    </row>
    <row r="16158" spans="1:1" x14ac:dyDescent="0.2">
      <c r="A16158" t="s">
        <v>27622</v>
      </c>
    </row>
    <row r="16159" spans="1:1" x14ac:dyDescent="0.2">
      <c r="A16159" t="s">
        <v>27623</v>
      </c>
    </row>
    <row r="16160" spans="1:1" x14ac:dyDescent="0.2">
      <c r="A16160" t="s">
        <v>27624</v>
      </c>
    </row>
    <row r="16161" spans="1:1" x14ac:dyDescent="0.2">
      <c r="A16161" t="s">
        <v>27625</v>
      </c>
    </row>
    <row r="16162" spans="1:1" x14ac:dyDescent="0.2">
      <c r="A16162" t="s">
        <v>27626</v>
      </c>
    </row>
    <row r="16163" spans="1:1" x14ac:dyDescent="0.2">
      <c r="A16163" t="s">
        <v>27627</v>
      </c>
    </row>
    <row r="16164" spans="1:1" x14ac:dyDescent="0.2">
      <c r="A16164" t="s">
        <v>27628</v>
      </c>
    </row>
    <row r="16165" spans="1:1" x14ac:dyDescent="0.2">
      <c r="A16165" t="s">
        <v>27629</v>
      </c>
    </row>
    <row r="16166" spans="1:1" x14ac:dyDescent="0.2">
      <c r="A16166" t="s">
        <v>27630</v>
      </c>
    </row>
    <row r="16167" spans="1:1" x14ac:dyDescent="0.2">
      <c r="A16167" t="s">
        <v>27631</v>
      </c>
    </row>
    <row r="16168" spans="1:1" x14ac:dyDescent="0.2">
      <c r="A16168" t="s">
        <v>27632</v>
      </c>
    </row>
    <row r="16169" spans="1:1" x14ac:dyDescent="0.2">
      <c r="A16169" t="s">
        <v>27633</v>
      </c>
    </row>
    <row r="16170" spans="1:1" x14ac:dyDescent="0.2">
      <c r="A16170" t="s">
        <v>27634</v>
      </c>
    </row>
    <row r="16171" spans="1:1" x14ac:dyDescent="0.2">
      <c r="A16171" t="s">
        <v>27635</v>
      </c>
    </row>
    <row r="16172" spans="1:1" x14ac:dyDescent="0.2">
      <c r="A16172" t="s">
        <v>27636</v>
      </c>
    </row>
    <row r="16173" spans="1:1" x14ac:dyDescent="0.2">
      <c r="A16173" t="s">
        <v>27637</v>
      </c>
    </row>
    <row r="16174" spans="1:1" x14ac:dyDescent="0.2">
      <c r="A16174" t="s">
        <v>27638</v>
      </c>
    </row>
    <row r="16175" spans="1:1" x14ac:dyDescent="0.2">
      <c r="A16175" t="s">
        <v>27639</v>
      </c>
    </row>
    <row r="16176" spans="1:1" x14ac:dyDescent="0.2">
      <c r="A16176" t="s">
        <v>27640</v>
      </c>
    </row>
    <row r="16177" spans="1:1" x14ac:dyDescent="0.2">
      <c r="A16177" t="s">
        <v>27641</v>
      </c>
    </row>
    <row r="16178" spans="1:1" x14ac:dyDescent="0.2">
      <c r="A16178" t="s">
        <v>27642</v>
      </c>
    </row>
    <row r="16179" spans="1:1" x14ac:dyDescent="0.2">
      <c r="A16179" t="s">
        <v>27643</v>
      </c>
    </row>
    <row r="16180" spans="1:1" x14ac:dyDescent="0.2">
      <c r="A16180" t="s">
        <v>27644</v>
      </c>
    </row>
    <row r="16181" spans="1:1" x14ac:dyDescent="0.2">
      <c r="A16181" t="s">
        <v>27645</v>
      </c>
    </row>
    <row r="16182" spans="1:1" x14ac:dyDescent="0.2">
      <c r="A16182" t="s">
        <v>27646</v>
      </c>
    </row>
    <row r="16183" spans="1:1" x14ac:dyDescent="0.2">
      <c r="A16183" t="s">
        <v>27647</v>
      </c>
    </row>
    <row r="16184" spans="1:1" x14ac:dyDescent="0.2">
      <c r="A16184" t="s">
        <v>27648</v>
      </c>
    </row>
    <row r="16185" spans="1:1" x14ac:dyDescent="0.2">
      <c r="A16185" t="s">
        <v>27649</v>
      </c>
    </row>
    <row r="16186" spans="1:1" x14ac:dyDescent="0.2">
      <c r="A16186" t="s">
        <v>27650</v>
      </c>
    </row>
    <row r="16187" spans="1:1" x14ac:dyDescent="0.2">
      <c r="A16187" t="s">
        <v>27651</v>
      </c>
    </row>
    <row r="16188" spans="1:1" x14ac:dyDescent="0.2">
      <c r="A16188" t="s">
        <v>27652</v>
      </c>
    </row>
    <row r="16189" spans="1:1" x14ac:dyDescent="0.2">
      <c r="A16189" t="s">
        <v>27653</v>
      </c>
    </row>
    <row r="16190" spans="1:1" x14ac:dyDescent="0.2">
      <c r="A16190" t="s">
        <v>27654</v>
      </c>
    </row>
    <row r="16191" spans="1:1" x14ac:dyDescent="0.2">
      <c r="A16191" t="s">
        <v>27655</v>
      </c>
    </row>
    <row r="16192" spans="1:1" x14ac:dyDescent="0.2">
      <c r="A16192" t="s">
        <v>27656</v>
      </c>
    </row>
    <row r="16193" spans="1:1" x14ac:dyDescent="0.2">
      <c r="A16193" t="s">
        <v>27657</v>
      </c>
    </row>
    <row r="16194" spans="1:1" x14ac:dyDescent="0.2">
      <c r="A16194" t="s">
        <v>27658</v>
      </c>
    </row>
    <row r="16195" spans="1:1" x14ac:dyDescent="0.2">
      <c r="A16195" t="s">
        <v>27659</v>
      </c>
    </row>
    <row r="16196" spans="1:1" x14ac:dyDescent="0.2">
      <c r="A16196" t="s">
        <v>27660</v>
      </c>
    </row>
    <row r="16197" spans="1:1" x14ac:dyDescent="0.2">
      <c r="A16197" t="s">
        <v>27661</v>
      </c>
    </row>
    <row r="16198" spans="1:1" x14ac:dyDescent="0.2">
      <c r="A16198" t="s">
        <v>27662</v>
      </c>
    </row>
    <row r="16199" spans="1:1" x14ac:dyDescent="0.2">
      <c r="A16199" t="s">
        <v>27663</v>
      </c>
    </row>
    <row r="16200" spans="1:1" x14ac:dyDescent="0.2">
      <c r="A16200" t="s">
        <v>27664</v>
      </c>
    </row>
    <row r="16201" spans="1:1" x14ac:dyDescent="0.2">
      <c r="A16201" t="s">
        <v>27665</v>
      </c>
    </row>
    <row r="16202" spans="1:1" x14ac:dyDescent="0.2">
      <c r="A16202" t="s">
        <v>27666</v>
      </c>
    </row>
    <row r="16203" spans="1:1" x14ac:dyDescent="0.2">
      <c r="A16203" t="s">
        <v>27667</v>
      </c>
    </row>
    <row r="16204" spans="1:1" x14ac:dyDescent="0.2">
      <c r="A16204" t="s">
        <v>27668</v>
      </c>
    </row>
    <row r="16205" spans="1:1" x14ac:dyDescent="0.2">
      <c r="A16205" t="s">
        <v>27669</v>
      </c>
    </row>
    <row r="16206" spans="1:1" x14ac:dyDescent="0.2">
      <c r="A16206" t="s">
        <v>27670</v>
      </c>
    </row>
    <row r="16207" spans="1:1" x14ac:dyDescent="0.2">
      <c r="A16207" t="s">
        <v>27671</v>
      </c>
    </row>
    <row r="16208" spans="1:1" x14ac:dyDescent="0.2">
      <c r="A16208" t="s">
        <v>27672</v>
      </c>
    </row>
    <row r="16209" spans="1:1" x14ac:dyDescent="0.2">
      <c r="A16209" t="s">
        <v>27673</v>
      </c>
    </row>
    <row r="16210" spans="1:1" x14ac:dyDescent="0.2">
      <c r="A16210" t="s">
        <v>27674</v>
      </c>
    </row>
    <row r="16211" spans="1:1" x14ac:dyDescent="0.2">
      <c r="A16211" t="s">
        <v>27675</v>
      </c>
    </row>
    <row r="16212" spans="1:1" x14ac:dyDescent="0.2">
      <c r="A16212" t="s">
        <v>27676</v>
      </c>
    </row>
    <row r="16213" spans="1:1" x14ac:dyDescent="0.2">
      <c r="A16213" t="s">
        <v>27677</v>
      </c>
    </row>
    <row r="16214" spans="1:1" x14ac:dyDescent="0.2">
      <c r="A16214" t="s">
        <v>27678</v>
      </c>
    </row>
    <row r="16215" spans="1:1" x14ac:dyDescent="0.2">
      <c r="A16215" t="s">
        <v>27679</v>
      </c>
    </row>
    <row r="16216" spans="1:1" x14ac:dyDescent="0.2">
      <c r="A16216" t="s">
        <v>27680</v>
      </c>
    </row>
    <row r="16217" spans="1:1" x14ac:dyDescent="0.2">
      <c r="A16217" t="s">
        <v>27681</v>
      </c>
    </row>
    <row r="16218" spans="1:1" x14ac:dyDescent="0.2">
      <c r="A16218" t="s">
        <v>27682</v>
      </c>
    </row>
    <row r="16219" spans="1:1" x14ac:dyDescent="0.2">
      <c r="A16219" t="s">
        <v>27683</v>
      </c>
    </row>
    <row r="16220" spans="1:1" x14ac:dyDescent="0.2">
      <c r="A16220" t="s">
        <v>27684</v>
      </c>
    </row>
    <row r="16221" spans="1:1" x14ac:dyDescent="0.2">
      <c r="A16221" t="s">
        <v>27685</v>
      </c>
    </row>
    <row r="16222" spans="1:1" x14ac:dyDescent="0.2">
      <c r="A16222" t="s">
        <v>27686</v>
      </c>
    </row>
    <row r="16223" spans="1:1" x14ac:dyDescent="0.2">
      <c r="A16223" t="s">
        <v>27687</v>
      </c>
    </row>
    <row r="16224" spans="1:1" x14ac:dyDescent="0.2">
      <c r="A16224" t="s">
        <v>27688</v>
      </c>
    </row>
    <row r="16225" spans="1:1" x14ac:dyDescent="0.2">
      <c r="A16225" t="s">
        <v>27689</v>
      </c>
    </row>
    <row r="16226" spans="1:1" x14ac:dyDescent="0.2">
      <c r="A16226" t="s">
        <v>27690</v>
      </c>
    </row>
    <row r="16227" spans="1:1" x14ac:dyDescent="0.2">
      <c r="A16227" t="s">
        <v>27691</v>
      </c>
    </row>
    <row r="16228" spans="1:1" x14ac:dyDescent="0.2">
      <c r="A16228" t="s">
        <v>27692</v>
      </c>
    </row>
    <row r="16229" spans="1:1" x14ac:dyDescent="0.2">
      <c r="A16229" t="s">
        <v>27693</v>
      </c>
    </row>
    <row r="16230" spans="1:1" x14ac:dyDescent="0.2">
      <c r="A16230" t="s">
        <v>27694</v>
      </c>
    </row>
    <row r="16231" spans="1:1" x14ac:dyDescent="0.2">
      <c r="A16231" t="s">
        <v>27695</v>
      </c>
    </row>
    <row r="16232" spans="1:1" x14ac:dyDescent="0.2">
      <c r="A16232" t="s">
        <v>27696</v>
      </c>
    </row>
    <row r="16233" spans="1:1" x14ac:dyDescent="0.2">
      <c r="A16233" t="s">
        <v>27697</v>
      </c>
    </row>
    <row r="16234" spans="1:1" x14ac:dyDescent="0.2">
      <c r="A16234" t="s">
        <v>27698</v>
      </c>
    </row>
    <row r="16235" spans="1:1" x14ac:dyDescent="0.2">
      <c r="A16235" t="s">
        <v>27699</v>
      </c>
    </row>
    <row r="16236" spans="1:1" x14ac:dyDescent="0.2">
      <c r="A16236" t="s">
        <v>27700</v>
      </c>
    </row>
    <row r="16237" spans="1:1" x14ac:dyDescent="0.2">
      <c r="A16237" t="s">
        <v>27701</v>
      </c>
    </row>
    <row r="16238" spans="1:1" x14ac:dyDescent="0.2">
      <c r="A16238" t="s">
        <v>27702</v>
      </c>
    </row>
    <row r="16239" spans="1:1" x14ac:dyDescent="0.2">
      <c r="A16239" t="s">
        <v>27703</v>
      </c>
    </row>
    <row r="16240" spans="1:1" x14ac:dyDescent="0.2">
      <c r="A16240" t="s">
        <v>27704</v>
      </c>
    </row>
    <row r="16241" spans="1:1" x14ac:dyDescent="0.2">
      <c r="A16241" t="s">
        <v>27705</v>
      </c>
    </row>
    <row r="16242" spans="1:1" x14ac:dyDescent="0.2">
      <c r="A16242" t="s">
        <v>27706</v>
      </c>
    </row>
    <row r="16243" spans="1:1" x14ac:dyDescent="0.2">
      <c r="A16243" t="s">
        <v>27707</v>
      </c>
    </row>
    <row r="16244" spans="1:1" x14ac:dyDescent="0.2">
      <c r="A16244" t="s">
        <v>27708</v>
      </c>
    </row>
    <row r="16245" spans="1:1" x14ac:dyDescent="0.2">
      <c r="A16245" t="s">
        <v>27709</v>
      </c>
    </row>
    <row r="16246" spans="1:1" x14ac:dyDescent="0.2">
      <c r="A16246" t="s">
        <v>27710</v>
      </c>
    </row>
    <row r="16247" spans="1:1" x14ac:dyDescent="0.2">
      <c r="A16247" t="s">
        <v>27711</v>
      </c>
    </row>
    <row r="16248" spans="1:1" x14ac:dyDescent="0.2">
      <c r="A16248" t="s">
        <v>27712</v>
      </c>
    </row>
    <row r="16249" spans="1:1" x14ac:dyDescent="0.2">
      <c r="A16249" t="s">
        <v>27713</v>
      </c>
    </row>
    <row r="16250" spans="1:1" x14ac:dyDescent="0.2">
      <c r="A16250" t="s">
        <v>27714</v>
      </c>
    </row>
    <row r="16251" spans="1:1" x14ac:dyDescent="0.2">
      <c r="A16251" t="s">
        <v>27715</v>
      </c>
    </row>
    <row r="16252" spans="1:1" x14ac:dyDescent="0.2">
      <c r="A16252" t="s">
        <v>27716</v>
      </c>
    </row>
    <row r="16253" spans="1:1" x14ac:dyDescent="0.2">
      <c r="A16253" t="s">
        <v>27717</v>
      </c>
    </row>
    <row r="16254" spans="1:1" x14ac:dyDescent="0.2">
      <c r="A16254" t="s">
        <v>27718</v>
      </c>
    </row>
    <row r="16255" spans="1:1" x14ac:dyDescent="0.2">
      <c r="A16255" t="s">
        <v>27719</v>
      </c>
    </row>
    <row r="16256" spans="1:1" x14ac:dyDescent="0.2">
      <c r="A16256" t="s">
        <v>27720</v>
      </c>
    </row>
    <row r="16257" spans="1:1" x14ac:dyDescent="0.2">
      <c r="A16257" t="s">
        <v>27721</v>
      </c>
    </row>
    <row r="16258" spans="1:1" x14ac:dyDescent="0.2">
      <c r="A16258" t="s">
        <v>27722</v>
      </c>
    </row>
    <row r="16259" spans="1:1" x14ac:dyDescent="0.2">
      <c r="A16259" t="s">
        <v>27723</v>
      </c>
    </row>
    <row r="16260" spans="1:1" x14ac:dyDescent="0.2">
      <c r="A16260" t="s">
        <v>27724</v>
      </c>
    </row>
    <row r="16261" spans="1:1" x14ac:dyDescent="0.2">
      <c r="A16261" t="s">
        <v>27725</v>
      </c>
    </row>
    <row r="16262" spans="1:1" x14ac:dyDescent="0.2">
      <c r="A16262" t="s">
        <v>27726</v>
      </c>
    </row>
    <row r="16263" spans="1:1" x14ac:dyDescent="0.2">
      <c r="A16263" t="s">
        <v>27727</v>
      </c>
    </row>
    <row r="16264" spans="1:1" x14ac:dyDescent="0.2">
      <c r="A16264" t="s">
        <v>27728</v>
      </c>
    </row>
    <row r="16265" spans="1:1" x14ac:dyDescent="0.2">
      <c r="A16265" t="s">
        <v>27729</v>
      </c>
    </row>
    <row r="16266" spans="1:1" x14ac:dyDescent="0.2">
      <c r="A16266" t="s">
        <v>27730</v>
      </c>
    </row>
    <row r="16267" spans="1:1" x14ac:dyDescent="0.2">
      <c r="A16267" t="s">
        <v>27731</v>
      </c>
    </row>
    <row r="16268" spans="1:1" x14ac:dyDescent="0.2">
      <c r="A16268" t="s">
        <v>27732</v>
      </c>
    </row>
    <row r="16269" spans="1:1" x14ac:dyDescent="0.2">
      <c r="A16269" t="s">
        <v>27733</v>
      </c>
    </row>
    <row r="16270" spans="1:1" x14ac:dyDescent="0.2">
      <c r="A16270" t="s">
        <v>27734</v>
      </c>
    </row>
    <row r="16271" spans="1:1" x14ac:dyDescent="0.2">
      <c r="A16271" t="s">
        <v>27735</v>
      </c>
    </row>
    <row r="16272" spans="1:1" x14ac:dyDescent="0.2">
      <c r="A16272" t="s">
        <v>27736</v>
      </c>
    </row>
    <row r="16273" spans="1:1" x14ac:dyDescent="0.2">
      <c r="A16273" t="s">
        <v>27737</v>
      </c>
    </row>
    <row r="16274" spans="1:1" x14ac:dyDescent="0.2">
      <c r="A16274" t="s">
        <v>27738</v>
      </c>
    </row>
    <row r="16275" spans="1:1" x14ac:dyDescent="0.2">
      <c r="A16275" t="s">
        <v>27739</v>
      </c>
    </row>
    <row r="16276" spans="1:1" x14ac:dyDescent="0.2">
      <c r="A16276" t="s">
        <v>27740</v>
      </c>
    </row>
    <row r="16277" spans="1:1" x14ac:dyDescent="0.2">
      <c r="A16277" t="s">
        <v>27741</v>
      </c>
    </row>
    <row r="16278" spans="1:1" x14ac:dyDescent="0.2">
      <c r="A16278" t="s">
        <v>27742</v>
      </c>
    </row>
    <row r="16279" spans="1:1" x14ac:dyDescent="0.2">
      <c r="A16279" t="s">
        <v>27743</v>
      </c>
    </row>
    <row r="16280" spans="1:1" x14ac:dyDescent="0.2">
      <c r="A16280" t="s">
        <v>27744</v>
      </c>
    </row>
    <row r="16281" spans="1:1" x14ac:dyDescent="0.2">
      <c r="A16281" t="s">
        <v>27745</v>
      </c>
    </row>
    <row r="16282" spans="1:1" x14ac:dyDescent="0.2">
      <c r="A16282" t="s">
        <v>27746</v>
      </c>
    </row>
    <row r="16283" spans="1:1" x14ac:dyDescent="0.2">
      <c r="A16283" t="s">
        <v>27747</v>
      </c>
    </row>
    <row r="16284" spans="1:1" x14ac:dyDescent="0.2">
      <c r="A16284" t="s">
        <v>27748</v>
      </c>
    </row>
    <row r="16285" spans="1:1" x14ac:dyDescent="0.2">
      <c r="A16285" t="s">
        <v>27749</v>
      </c>
    </row>
    <row r="16286" spans="1:1" x14ac:dyDescent="0.2">
      <c r="A16286" t="s">
        <v>27750</v>
      </c>
    </row>
    <row r="16287" spans="1:1" x14ac:dyDescent="0.2">
      <c r="A16287" t="s">
        <v>27751</v>
      </c>
    </row>
    <row r="16288" spans="1:1" x14ac:dyDescent="0.2">
      <c r="A16288" t="s">
        <v>27752</v>
      </c>
    </row>
    <row r="16289" spans="1:1" x14ac:dyDescent="0.2">
      <c r="A16289" t="s">
        <v>27753</v>
      </c>
    </row>
    <row r="16290" spans="1:1" x14ac:dyDescent="0.2">
      <c r="A16290" t="s">
        <v>27754</v>
      </c>
    </row>
    <row r="16291" spans="1:1" x14ac:dyDescent="0.2">
      <c r="A16291" t="s">
        <v>27755</v>
      </c>
    </row>
    <row r="16292" spans="1:1" x14ac:dyDescent="0.2">
      <c r="A16292" t="s">
        <v>27756</v>
      </c>
    </row>
    <row r="16293" spans="1:1" x14ac:dyDescent="0.2">
      <c r="A16293" t="s">
        <v>27757</v>
      </c>
    </row>
    <row r="16294" spans="1:1" x14ac:dyDescent="0.2">
      <c r="A16294" t="s">
        <v>27758</v>
      </c>
    </row>
    <row r="16295" spans="1:1" x14ac:dyDescent="0.2">
      <c r="A16295" t="s">
        <v>27759</v>
      </c>
    </row>
    <row r="16296" spans="1:1" x14ac:dyDescent="0.2">
      <c r="A16296" t="s">
        <v>27760</v>
      </c>
    </row>
    <row r="16297" spans="1:1" x14ac:dyDescent="0.2">
      <c r="A16297" t="s">
        <v>27761</v>
      </c>
    </row>
    <row r="16298" spans="1:1" x14ac:dyDescent="0.2">
      <c r="A16298" t="s">
        <v>27762</v>
      </c>
    </row>
    <row r="16299" spans="1:1" x14ac:dyDescent="0.2">
      <c r="A16299" t="s">
        <v>27763</v>
      </c>
    </row>
    <row r="16300" spans="1:1" x14ac:dyDescent="0.2">
      <c r="A16300" t="s">
        <v>27764</v>
      </c>
    </row>
    <row r="16301" spans="1:1" x14ac:dyDescent="0.2">
      <c r="A16301" t="s">
        <v>27765</v>
      </c>
    </row>
    <row r="16302" spans="1:1" x14ac:dyDescent="0.2">
      <c r="A16302" t="s">
        <v>27766</v>
      </c>
    </row>
    <row r="16303" spans="1:1" x14ac:dyDescent="0.2">
      <c r="A16303" t="s">
        <v>27767</v>
      </c>
    </row>
    <row r="16304" spans="1:1" x14ac:dyDescent="0.2">
      <c r="A16304" t="s">
        <v>27768</v>
      </c>
    </row>
    <row r="16305" spans="1:1" x14ac:dyDescent="0.2">
      <c r="A16305" t="s">
        <v>27769</v>
      </c>
    </row>
    <row r="16306" spans="1:1" x14ac:dyDescent="0.2">
      <c r="A16306" t="s">
        <v>27770</v>
      </c>
    </row>
    <row r="16307" spans="1:1" x14ac:dyDescent="0.2">
      <c r="A16307" t="s">
        <v>27771</v>
      </c>
    </row>
    <row r="16308" spans="1:1" x14ac:dyDescent="0.2">
      <c r="A16308" t="s">
        <v>27772</v>
      </c>
    </row>
    <row r="16309" spans="1:1" x14ac:dyDescent="0.2">
      <c r="A16309" t="s">
        <v>27773</v>
      </c>
    </row>
    <row r="16310" spans="1:1" x14ac:dyDescent="0.2">
      <c r="A16310" t="s">
        <v>27774</v>
      </c>
    </row>
    <row r="16311" spans="1:1" x14ac:dyDescent="0.2">
      <c r="A16311" t="s">
        <v>27775</v>
      </c>
    </row>
    <row r="16312" spans="1:1" x14ac:dyDescent="0.2">
      <c r="A16312" t="s">
        <v>27776</v>
      </c>
    </row>
    <row r="16313" spans="1:1" x14ac:dyDescent="0.2">
      <c r="A16313" t="s">
        <v>27777</v>
      </c>
    </row>
    <row r="16314" spans="1:1" x14ac:dyDescent="0.2">
      <c r="A16314" t="s">
        <v>27778</v>
      </c>
    </row>
    <row r="16315" spans="1:1" x14ac:dyDescent="0.2">
      <c r="A16315" t="s">
        <v>27779</v>
      </c>
    </row>
    <row r="16316" spans="1:1" x14ac:dyDescent="0.2">
      <c r="A16316" t="s">
        <v>27780</v>
      </c>
    </row>
    <row r="16317" spans="1:1" x14ac:dyDescent="0.2">
      <c r="A16317" t="s">
        <v>27781</v>
      </c>
    </row>
    <row r="16318" spans="1:1" x14ac:dyDescent="0.2">
      <c r="A16318" t="s">
        <v>27782</v>
      </c>
    </row>
    <row r="16319" spans="1:1" x14ac:dyDescent="0.2">
      <c r="A16319" t="s">
        <v>27783</v>
      </c>
    </row>
    <row r="16320" spans="1:1" x14ac:dyDescent="0.2">
      <c r="A16320" t="s">
        <v>27784</v>
      </c>
    </row>
    <row r="16321" spans="1:1" x14ac:dyDescent="0.2">
      <c r="A16321" t="s">
        <v>27785</v>
      </c>
    </row>
    <row r="16322" spans="1:1" x14ac:dyDescent="0.2">
      <c r="A16322" t="s">
        <v>27786</v>
      </c>
    </row>
    <row r="16323" spans="1:1" x14ac:dyDescent="0.2">
      <c r="A16323" t="s">
        <v>27787</v>
      </c>
    </row>
    <row r="16324" spans="1:1" x14ac:dyDescent="0.2">
      <c r="A16324" t="s">
        <v>27788</v>
      </c>
    </row>
    <row r="16325" spans="1:1" x14ac:dyDescent="0.2">
      <c r="A16325" t="s">
        <v>27789</v>
      </c>
    </row>
    <row r="16326" spans="1:1" x14ac:dyDescent="0.2">
      <c r="A16326" t="s">
        <v>27790</v>
      </c>
    </row>
    <row r="16327" spans="1:1" x14ac:dyDescent="0.2">
      <c r="A16327" t="s">
        <v>27791</v>
      </c>
    </row>
    <row r="16328" spans="1:1" x14ac:dyDescent="0.2">
      <c r="A16328" t="s">
        <v>27792</v>
      </c>
    </row>
    <row r="16329" spans="1:1" x14ac:dyDescent="0.2">
      <c r="A16329" t="s">
        <v>27793</v>
      </c>
    </row>
    <row r="16330" spans="1:1" x14ac:dyDescent="0.2">
      <c r="A16330" t="s">
        <v>27794</v>
      </c>
    </row>
    <row r="16331" spans="1:1" x14ac:dyDescent="0.2">
      <c r="A16331" t="s">
        <v>27795</v>
      </c>
    </row>
    <row r="16332" spans="1:1" x14ac:dyDescent="0.2">
      <c r="A16332" t="s">
        <v>27796</v>
      </c>
    </row>
    <row r="16333" spans="1:1" x14ac:dyDescent="0.2">
      <c r="A16333" t="s">
        <v>27797</v>
      </c>
    </row>
    <row r="16334" spans="1:1" x14ac:dyDescent="0.2">
      <c r="A16334" t="s">
        <v>27798</v>
      </c>
    </row>
    <row r="16335" spans="1:1" x14ac:dyDescent="0.2">
      <c r="A16335" t="s">
        <v>27799</v>
      </c>
    </row>
    <row r="16336" spans="1:1" x14ac:dyDescent="0.2">
      <c r="A16336" t="s">
        <v>27800</v>
      </c>
    </row>
    <row r="16337" spans="1:1" x14ac:dyDescent="0.2">
      <c r="A16337" t="s">
        <v>27801</v>
      </c>
    </row>
    <row r="16338" spans="1:1" x14ac:dyDescent="0.2">
      <c r="A16338" t="s">
        <v>27802</v>
      </c>
    </row>
    <row r="16339" spans="1:1" x14ac:dyDescent="0.2">
      <c r="A16339" t="s">
        <v>27803</v>
      </c>
    </row>
    <row r="16340" spans="1:1" x14ac:dyDescent="0.2">
      <c r="A16340" t="s">
        <v>27804</v>
      </c>
    </row>
    <row r="16341" spans="1:1" x14ac:dyDescent="0.2">
      <c r="A16341" t="s">
        <v>27805</v>
      </c>
    </row>
    <row r="16342" spans="1:1" x14ac:dyDescent="0.2">
      <c r="A16342" t="s">
        <v>27806</v>
      </c>
    </row>
    <row r="16343" spans="1:1" x14ac:dyDescent="0.2">
      <c r="A16343" t="s">
        <v>27807</v>
      </c>
    </row>
    <row r="16344" spans="1:1" x14ac:dyDescent="0.2">
      <c r="A16344" t="s">
        <v>27808</v>
      </c>
    </row>
    <row r="16345" spans="1:1" x14ac:dyDescent="0.2">
      <c r="A16345" t="s">
        <v>27809</v>
      </c>
    </row>
    <row r="16346" spans="1:1" x14ac:dyDescent="0.2">
      <c r="A16346" t="s">
        <v>27810</v>
      </c>
    </row>
    <row r="16347" spans="1:1" x14ac:dyDescent="0.2">
      <c r="A16347" t="s">
        <v>27811</v>
      </c>
    </row>
    <row r="16348" spans="1:1" x14ac:dyDescent="0.2">
      <c r="A16348" t="s">
        <v>27812</v>
      </c>
    </row>
    <row r="16349" spans="1:1" x14ac:dyDescent="0.2">
      <c r="A16349" t="s">
        <v>27813</v>
      </c>
    </row>
    <row r="16350" spans="1:1" x14ac:dyDescent="0.2">
      <c r="A16350" t="s">
        <v>27814</v>
      </c>
    </row>
    <row r="16351" spans="1:1" x14ac:dyDescent="0.2">
      <c r="A16351" t="s">
        <v>27815</v>
      </c>
    </row>
    <row r="16352" spans="1:1" x14ac:dyDescent="0.2">
      <c r="A16352" t="s">
        <v>27816</v>
      </c>
    </row>
    <row r="16353" spans="1:1" x14ac:dyDescent="0.2">
      <c r="A16353" t="s">
        <v>27817</v>
      </c>
    </row>
    <row r="16354" spans="1:1" x14ac:dyDescent="0.2">
      <c r="A16354" t="s">
        <v>27818</v>
      </c>
    </row>
    <row r="16355" spans="1:1" x14ac:dyDescent="0.2">
      <c r="A16355" t="s">
        <v>27819</v>
      </c>
    </row>
    <row r="16356" spans="1:1" x14ac:dyDescent="0.2">
      <c r="A16356" t="s">
        <v>27820</v>
      </c>
    </row>
    <row r="16357" spans="1:1" x14ac:dyDescent="0.2">
      <c r="A16357" t="s">
        <v>27821</v>
      </c>
    </row>
    <row r="16358" spans="1:1" x14ac:dyDescent="0.2">
      <c r="A16358" t="s">
        <v>27822</v>
      </c>
    </row>
    <row r="16359" spans="1:1" x14ac:dyDescent="0.2">
      <c r="A16359" t="s">
        <v>27823</v>
      </c>
    </row>
    <row r="16360" spans="1:1" x14ac:dyDescent="0.2">
      <c r="A16360" t="s">
        <v>27824</v>
      </c>
    </row>
    <row r="16361" spans="1:1" x14ac:dyDescent="0.2">
      <c r="A16361" t="s">
        <v>27825</v>
      </c>
    </row>
    <row r="16362" spans="1:1" x14ac:dyDescent="0.2">
      <c r="A16362" t="s">
        <v>27826</v>
      </c>
    </row>
    <row r="16363" spans="1:1" x14ac:dyDescent="0.2">
      <c r="A16363" t="s">
        <v>27827</v>
      </c>
    </row>
    <row r="16364" spans="1:1" x14ac:dyDescent="0.2">
      <c r="A16364" t="s">
        <v>27828</v>
      </c>
    </row>
    <row r="16365" spans="1:1" x14ac:dyDescent="0.2">
      <c r="A16365" t="s">
        <v>27829</v>
      </c>
    </row>
    <row r="16366" spans="1:1" x14ac:dyDescent="0.2">
      <c r="A16366" t="s">
        <v>27830</v>
      </c>
    </row>
    <row r="16367" spans="1:1" x14ac:dyDescent="0.2">
      <c r="A16367" t="s">
        <v>27831</v>
      </c>
    </row>
    <row r="16368" spans="1:1" x14ac:dyDescent="0.2">
      <c r="A16368" t="s">
        <v>27832</v>
      </c>
    </row>
    <row r="16369" spans="1:1" x14ac:dyDescent="0.2">
      <c r="A16369" t="s">
        <v>27833</v>
      </c>
    </row>
    <row r="16370" spans="1:1" x14ac:dyDescent="0.2">
      <c r="A16370" t="s">
        <v>27834</v>
      </c>
    </row>
    <row r="16371" spans="1:1" x14ac:dyDescent="0.2">
      <c r="A16371" t="s">
        <v>27835</v>
      </c>
    </row>
    <row r="16372" spans="1:1" x14ac:dyDescent="0.2">
      <c r="A16372" t="s">
        <v>27836</v>
      </c>
    </row>
    <row r="16373" spans="1:1" x14ac:dyDescent="0.2">
      <c r="A16373" t="s">
        <v>27837</v>
      </c>
    </row>
    <row r="16374" spans="1:1" x14ac:dyDescent="0.2">
      <c r="A16374" t="s">
        <v>27838</v>
      </c>
    </row>
    <row r="16375" spans="1:1" x14ac:dyDescent="0.2">
      <c r="A16375" t="s">
        <v>27839</v>
      </c>
    </row>
    <row r="16376" spans="1:1" x14ac:dyDescent="0.2">
      <c r="A16376" t="s">
        <v>27840</v>
      </c>
    </row>
    <row r="16377" spans="1:1" x14ac:dyDescent="0.2">
      <c r="A16377" t="s">
        <v>27841</v>
      </c>
    </row>
    <row r="16378" spans="1:1" x14ac:dyDescent="0.2">
      <c r="A16378" t="s">
        <v>27842</v>
      </c>
    </row>
    <row r="16379" spans="1:1" x14ac:dyDescent="0.2">
      <c r="A16379" t="s">
        <v>27843</v>
      </c>
    </row>
    <row r="16380" spans="1:1" x14ac:dyDescent="0.2">
      <c r="A16380" t="s">
        <v>27844</v>
      </c>
    </row>
    <row r="16381" spans="1:1" x14ac:dyDescent="0.2">
      <c r="A16381" t="s">
        <v>27845</v>
      </c>
    </row>
    <row r="16382" spans="1:1" x14ac:dyDescent="0.2">
      <c r="A16382" t="s">
        <v>27846</v>
      </c>
    </row>
    <row r="16383" spans="1:1" x14ac:dyDescent="0.2">
      <c r="A16383" t="s">
        <v>27847</v>
      </c>
    </row>
    <row r="16384" spans="1:1" x14ac:dyDescent="0.2">
      <c r="A16384" t="s">
        <v>27848</v>
      </c>
    </row>
    <row r="16385" spans="1:1" x14ac:dyDescent="0.2">
      <c r="A16385" t="s">
        <v>27849</v>
      </c>
    </row>
    <row r="16386" spans="1:1" x14ac:dyDescent="0.2">
      <c r="A16386" t="s">
        <v>27850</v>
      </c>
    </row>
    <row r="16387" spans="1:1" x14ac:dyDescent="0.2">
      <c r="A16387" t="s">
        <v>27851</v>
      </c>
    </row>
    <row r="16388" spans="1:1" x14ac:dyDescent="0.2">
      <c r="A16388" t="s">
        <v>27852</v>
      </c>
    </row>
    <row r="16389" spans="1:1" x14ac:dyDescent="0.2">
      <c r="A16389" t="s">
        <v>27853</v>
      </c>
    </row>
    <row r="16390" spans="1:1" x14ac:dyDescent="0.2">
      <c r="A16390" t="s">
        <v>27854</v>
      </c>
    </row>
    <row r="16391" spans="1:1" x14ac:dyDescent="0.2">
      <c r="A16391" t="s">
        <v>27855</v>
      </c>
    </row>
    <row r="16392" spans="1:1" x14ac:dyDescent="0.2">
      <c r="A16392" t="s">
        <v>27856</v>
      </c>
    </row>
    <row r="16393" spans="1:1" x14ac:dyDescent="0.2">
      <c r="A16393" t="s">
        <v>27857</v>
      </c>
    </row>
    <row r="16394" spans="1:1" x14ac:dyDescent="0.2">
      <c r="A16394" t="s">
        <v>27858</v>
      </c>
    </row>
    <row r="16395" spans="1:1" x14ac:dyDescent="0.2">
      <c r="A16395" t="s">
        <v>27859</v>
      </c>
    </row>
    <row r="16396" spans="1:1" x14ac:dyDescent="0.2">
      <c r="A16396" t="s">
        <v>27860</v>
      </c>
    </row>
    <row r="16397" spans="1:1" x14ac:dyDescent="0.2">
      <c r="A16397" t="s">
        <v>27861</v>
      </c>
    </row>
    <row r="16398" spans="1:1" x14ac:dyDescent="0.2">
      <c r="A16398" t="s">
        <v>27862</v>
      </c>
    </row>
    <row r="16399" spans="1:1" x14ac:dyDescent="0.2">
      <c r="A16399" t="s">
        <v>27863</v>
      </c>
    </row>
    <row r="16400" spans="1:1" x14ac:dyDescent="0.2">
      <c r="A16400" t="s">
        <v>27864</v>
      </c>
    </row>
    <row r="16401" spans="1:1" x14ac:dyDescent="0.2">
      <c r="A16401" t="s">
        <v>27865</v>
      </c>
    </row>
    <row r="16402" spans="1:1" x14ac:dyDescent="0.2">
      <c r="A16402" t="s">
        <v>27866</v>
      </c>
    </row>
    <row r="16403" spans="1:1" x14ac:dyDescent="0.2">
      <c r="A16403" t="s">
        <v>27867</v>
      </c>
    </row>
    <row r="16404" spans="1:1" x14ac:dyDescent="0.2">
      <c r="A16404" t="s">
        <v>27868</v>
      </c>
    </row>
    <row r="16405" spans="1:1" x14ac:dyDescent="0.2">
      <c r="A16405" t="s">
        <v>27869</v>
      </c>
    </row>
    <row r="16406" spans="1:1" x14ac:dyDescent="0.2">
      <c r="A16406" t="s">
        <v>27870</v>
      </c>
    </row>
    <row r="16407" spans="1:1" x14ac:dyDescent="0.2">
      <c r="A16407" t="s">
        <v>27871</v>
      </c>
    </row>
    <row r="16408" spans="1:1" x14ac:dyDescent="0.2">
      <c r="A16408" t="s">
        <v>27872</v>
      </c>
    </row>
    <row r="16409" spans="1:1" x14ac:dyDescent="0.2">
      <c r="A16409" t="s">
        <v>27873</v>
      </c>
    </row>
    <row r="16410" spans="1:1" x14ac:dyDescent="0.2">
      <c r="A16410" t="s">
        <v>27874</v>
      </c>
    </row>
    <row r="16411" spans="1:1" x14ac:dyDescent="0.2">
      <c r="A16411" t="s">
        <v>27875</v>
      </c>
    </row>
    <row r="16412" spans="1:1" x14ac:dyDescent="0.2">
      <c r="A16412" t="s">
        <v>27876</v>
      </c>
    </row>
    <row r="16413" spans="1:1" x14ac:dyDescent="0.2">
      <c r="A16413" t="s">
        <v>27877</v>
      </c>
    </row>
    <row r="16414" spans="1:1" x14ac:dyDescent="0.2">
      <c r="A16414" t="s">
        <v>27878</v>
      </c>
    </row>
    <row r="16415" spans="1:1" x14ac:dyDescent="0.2">
      <c r="A16415" t="s">
        <v>27879</v>
      </c>
    </row>
    <row r="16416" spans="1:1" x14ac:dyDescent="0.2">
      <c r="A16416" t="s">
        <v>27880</v>
      </c>
    </row>
    <row r="16417" spans="1:1" x14ac:dyDescent="0.2">
      <c r="A16417" t="s">
        <v>27881</v>
      </c>
    </row>
    <row r="16418" spans="1:1" x14ac:dyDescent="0.2">
      <c r="A16418" t="s">
        <v>27882</v>
      </c>
    </row>
    <row r="16419" spans="1:1" x14ac:dyDescent="0.2">
      <c r="A16419" t="s">
        <v>27883</v>
      </c>
    </row>
    <row r="16420" spans="1:1" x14ac:dyDescent="0.2">
      <c r="A16420" t="s">
        <v>27884</v>
      </c>
    </row>
    <row r="16421" spans="1:1" x14ac:dyDescent="0.2">
      <c r="A16421" t="s">
        <v>27885</v>
      </c>
    </row>
    <row r="16422" spans="1:1" x14ac:dyDescent="0.2">
      <c r="A16422" t="s">
        <v>27886</v>
      </c>
    </row>
    <row r="16423" spans="1:1" x14ac:dyDescent="0.2">
      <c r="A16423" t="s">
        <v>27887</v>
      </c>
    </row>
    <row r="16424" spans="1:1" x14ac:dyDescent="0.2">
      <c r="A16424" t="s">
        <v>27888</v>
      </c>
    </row>
    <row r="16425" spans="1:1" x14ac:dyDescent="0.2">
      <c r="A16425" t="s">
        <v>27889</v>
      </c>
    </row>
    <row r="16426" spans="1:1" x14ac:dyDescent="0.2">
      <c r="A16426" t="s">
        <v>27890</v>
      </c>
    </row>
    <row r="16427" spans="1:1" x14ac:dyDescent="0.2">
      <c r="A16427" t="s">
        <v>27891</v>
      </c>
    </row>
    <row r="16428" spans="1:1" x14ac:dyDescent="0.2">
      <c r="A16428" t="s">
        <v>27892</v>
      </c>
    </row>
    <row r="16429" spans="1:1" x14ac:dyDescent="0.2">
      <c r="A16429" t="s">
        <v>27893</v>
      </c>
    </row>
    <row r="16430" spans="1:1" x14ac:dyDescent="0.2">
      <c r="A16430" t="s">
        <v>27894</v>
      </c>
    </row>
    <row r="16431" spans="1:1" x14ac:dyDescent="0.2">
      <c r="A16431" t="s">
        <v>27895</v>
      </c>
    </row>
    <row r="16432" spans="1:1" x14ac:dyDescent="0.2">
      <c r="A16432" t="s">
        <v>27896</v>
      </c>
    </row>
    <row r="16433" spans="1:1" x14ac:dyDescent="0.2">
      <c r="A16433" t="s">
        <v>27897</v>
      </c>
    </row>
    <row r="16434" spans="1:1" x14ac:dyDescent="0.2">
      <c r="A16434" t="s">
        <v>27898</v>
      </c>
    </row>
    <row r="16435" spans="1:1" x14ac:dyDescent="0.2">
      <c r="A16435" t="s">
        <v>27899</v>
      </c>
    </row>
    <row r="16436" spans="1:1" x14ac:dyDescent="0.2">
      <c r="A16436" t="s">
        <v>27900</v>
      </c>
    </row>
    <row r="16437" spans="1:1" x14ac:dyDescent="0.2">
      <c r="A16437" t="s">
        <v>27901</v>
      </c>
    </row>
    <row r="16438" spans="1:1" x14ac:dyDescent="0.2">
      <c r="A16438" t="s">
        <v>27902</v>
      </c>
    </row>
    <row r="16439" spans="1:1" x14ac:dyDescent="0.2">
      <c r="A16439" t="s">
        <v>27903</v>
      </c>
    </row>
    <row r="16440" spans="1:1" x14ac:dyDescent="0.2">
      <c r="A16440" t="s">
        <v>27904</v>
      </c>
    </row>
    <row r="16441" spans="1:1" x14ac:dyDescent="0.2">
      <c r="A16441" t="s">
        <v>27905</v>
      </c>
    </row>
    <row r="16442" spans="1:1" x14ac:dyDescent="0.2">
      <c r="A16442" t="s">
        <v>27906</v>
      </c>
    </row>
    <row r="16443" spans="1:1" x14ac:dyDescent="0.2">
      <c r="A16443" t="s">
        <v>27907</v>
      </c>
    </row>
    <row r="16444" spans="1:1" x14ac:dyDescent="0.2">
      <c r="A16444" t="s">
        <v>27908</v>
      </c>
    </row>
    <row r="16445" spans="1:1" x14ac:dyDescent="0.2">
      <c r="A16445" t="s">
        <v>27909</v>
      </c>
    </row>
    <row r="16446" spans="1:1" x14ac:dyDescent="0.2">
      <c r="A16446" t="s">
        <v>27910</v>
      </c>
    </row>
    <row r="16447" spans="1:1" x14ac:dyDescent="0.2">
      <c r="A16447" t="s">
        <v>27911</v>
      </c>
    </row>
    <row r="16448" spans="1:1" x14ac:dyDescent="0.2">
      <c r="A16448" t="s">
        <v>27912</v>
      </c>
    </row>
    <row r="16449" spans="1:1" x14ac:dyDescent="0.2">
      <c r="A16449" t="s">
        <v>27913</v>
      </c>
    </row>
    <row r="16450" spans="1:1" x14ac:dyDescent="0.2">
      <c r="A16450" t="s">
        <v>27914</v>
      </c>
    </row>
    <row r="16451" spans="1:1" x14ac:dyDescent="0.2">
      <c r="A16451" t="s">
        <v>27915</v>
      </c>
    </row>
    <row r="16452" spans="1:1" x14ac:dyDescent="0.2">
      <c r="A16452" t="s">
        <v>27916</v>
      </c>
    </row>
    <row r="16453" spans="1:1" x14ac:dyDescent="0.2">
      <c r="A16453" t="s">
        <v>27917</v>
      </c>
    </row>
    <row r="16454" spans="1:1" x14ac:dyDescent="0.2">
      <c r="A16454" t="s">
        <v>27918</v>
      </c>
    </row>
    <row r="16455" spans="1:1" x14ac:dyDescent="0.2">
      <c r="A16455" t="s">
        <v>27919</v>
      </c>
    </row>
    <row r="16456" spans="1:1" x14ac:dyDescent="0.2">
      <c r="A16456" t="s">
        <v>27920</v>
      </c>
    </row>
    <row r="16457" spans="1:1" x14ac:dyDescent="0.2">
      <c r="A16457" t="s">
        <v>27921</v>
      </c>
    </row>
    <row r="16458" spans="1:1" x14ac:dyDescent="0.2">
      <c r="A16458" t="s">
        <v>27922</v>
      </c>
    </row>
    <row r="16459" spans="1:1" x14ac:dyDescent="0.2">
      <c r="A16459" t="s">
        <v>27923</v>
      </c>
    </row>
    <row r="16460" spans="1:1" x14ac:dyDescent="0.2">
      <c r="A16460" t="s">
        <v>27924</v>
      </c>
    </row>
    <row r="16461" spans="1:1" x14ac:dyDescent="0.2">
      <c r="A16461" t="s">
        <v>27925</v>
      </c>
    </row>
    <row r="16462" spans="1:1" x14ac:dyDescent="0.2">
      <c r="A16462" t="s">
        <v>27926</v>
      </c>
    </row>
    <row r="16463" spans="1:1" x14ac:dyDescent="0.2">
      <c r="A16463" t="s">
        <v>27927</v>
      </c>
    </row>
    <row r="16464" spans="1:1" x14ac:dyDescent="0.2">
      <c r="A16464" t="s">
        <v>27928</v>
      </c>
    </row>
    <row r="16465" spans="1:1" x14ac:dyDescent="0.2">
      <c r="A16465" t="s">
        <v>27929</v>
      </c>
    </row>
    <row r="16466" spans="1:1" x14ac:dyDescent="0.2">
      <c r="A16466" t="s">
        <v>27930</v>
      </c>
    </row>
    <row r="16467" spans="1:1" x14ac:dyDescent="0.2">
      <c r="A16467" t="s">
        <v>27931</v>
      </c>
    </row>
    <row r="16468" spans="1:1" x14ac:dyDescent="0.2">
      <c r="A16468" t="s">
        <v>27932</v>
      </c>
    </row>
    <row r="16469" spans="1:1" x14ac:dyDescent="0.2">
      <c r="A16469" t="s">
        <v>27933</v>
      </c>
    </row>
    <row r="16470" spans="1:1" x14ac:dyDescent="0.2">
      <c r="A16470" t="s">
        <v>27934</v>
      </c>
    </row>
    <row r="16471" spans="1:1" x14ac:dyDescent="0.2">
      <c r="A16471" t="s">
        <v>27935</v>
      </c>
    </row>
    <row r="16472" spans="1:1" x14ac:dyDescent="0.2">
      <c r="A16472" t="s">
        <v>27936</v>
      </c>
    </row>
    <row r="16473" spans="1:1" x14ac:dyDescent="0.2">
      <c r="A16473" t="s">
        <v>27937</v>
      </c>
    </row>
    <row r="16474" spans="1:1" x14ac:dyDescent="0.2">
      <c r="A16474" t="s">
        <v>27938</v>
      </c>
    </row>
    <row r="16475" spans="1:1" x14ac:dyDescent="0.2">
      <c r="A16475" t="s">
        <v>27939</v>
      </c>
    </row>
    <row r="16476" spans="1:1" x14ac:dyDescent="0.2">
      <c r="A16476" t="s">
        <v>27940</v>
      </c>
    </row>
    <row r="16477" spans="1:1" x14ac:dyDescent="0.2">
      <c r="A16477" t="s">
        <v>27941</v>
      </c>
    </row>
    <row r="16478" spans="1:1" x14ac:dyDescent="0.2">
      <c r="A16478" t="s">
        <v>27942</v>
      </c>
    </row>
    <row r="16479" spans="1:1" x14ac:dyDescent="0.2">
      <c r="A16479" t="s">
        <v>27943</v>
      </c>
    </row>
    <row r="16480" spans="1:1" x14ac:dyDescent="0.2">
      <c r="A16480" t="s">
        <v>27944</v>
      </c>
    </row>
    <row r="16481" spans="1:1" x14ac:dyDescent="0.2">
      <c r="A16481" t="s">
        <v>27945</v>
      </c>
    </row>
    <row r="16482" spans="1:1" x14ac:dyDescent="0.2">
      <c r="A16482" t="s">
        <v>27946</v>
      </c>
    </row>
    <row r="16483" spans="1:1" x14ac:dyDescent="0.2">
      <c r="A16483" t="s">
        <v>27947</v>
      </c>
    </row>
    <row r="16484" spans="1:1" x14ac:dyDescent="0.2">
      <c r="A16484" t="s">
        <v>27948</v>
      </c>
    </row>
    <row r="16485" spans="1:1" x14ac:dyDescent="0.2">
      <c r="A16485" t="s">
        <v>27949</v>
      </c>
    </row>
    <row r="16486" spans="1:1" x14ac:dyDescent="0.2">
      <c r="A16486" t="s">
        <v>27950</v>
      </c>
    </row>
    <row r="16487" spans="1:1" x14ac:dyDescent="0.2">
      <c r="A16487" t="s">
        <v>27951</v>
      </c>
    </row>
    <row r="16488" spans="1:1" x14ac:dyDescent="0.2">
      <c r="A16488" t="s">
        <v>27952</v>
      </c>
    </row>
    <row r="16489" spans="1:1" x14ac:dyDescent="0.2">
      <c r="A16489" t="s">
        <v>27953</v>
      </c>
    </row>
    <row r="16490" spans="1:1" x14ac:dyDescent="0.2">
      <c r="A16490" t="s">
        <v>27954</v>
      </c>
    </row>
    <row r="16491" spans="1:1" x14ac:dyDescent="0.2">
      <c r="A16491" t="s">
        <v>27955</v>
      </c>
    </row>
    <row r="16492" spans="1:1" x14ac:dyDescent="0.2">
      <c r="A16492" t="s">
        <v>27956</v>
      </c>
    </row>
    <row r="16493" spans="1:1" x14ac:dyDescent="0.2">
      <c r="A16493" t="s">
        <v>27957</v>
      </c>
    </row>
    <row r="16494" spans="1:1" x14ac:dyDescent="0.2">
      <c r="A16494" t="s">
        <v>27958</v>
      </c>
    </row>
    <row r="16495" spans="1:1" x14ac:dyDescent="0.2">
      <c r="A16495" t="s">
        <v>27959</v>
      </c>
    </row>
    <row r="16496" spans="1:1" x14ac:dyDescent="0.2">
      <c r="A16496" t="s">
        <v>27960</v>
      </c>
    </row>
    <row r="16497" spans="1:1" x14ac:dyDescent="0.2">
      <c r="A16497" t="s">
        <v>27961</v>
      </c>
    </row>
    <row r="16498" spans="1:1" x14ac:dyDescent="0.2">
      <c r="A16498" t="s">
        <v>27962</v>
      </c>
    </row>
    <row r="16499" spans="1:1" x14ac:dyDescent="0.2">
      <c r="A16499" t="s">
        <v>27963</v>
      </c>
    </row>
    <row r="16500" spans="1:1" x14ac:dyDescent="0.2">
      <c r="A16500" t="s">
        <v>27964</v>
      </c>
    </row>
    <row r="16501" spans="1:1" x14ac:dyDescent="0.2">
      <c r="A16501" t="s">
        <v>27965</v>
      </c>
    </row>
    <row r="16502" spans="1:1" x14ac:dyDescent="0.2">
      <c r="A16502" t="s">
        <v>27966</v>
      </c>
    </row>
    <row r="16503" spans="1:1" x14ac:dyDescent="0.2">
      <c r="A16503" t="s">
        <v>27967</v>
      </c>
    </row>
    <row r="16504" spans="1:1" x14ac:dyDescent="0.2">
      <c r="A16504" t="s">
        <v>27968</v>
      </c>
    </row>
    <row r="16505" spans="1:1" x14ac:dyDescent="0.2">
      <c r="A16505" t="s">
        <v>27969</v>
      </c>
    </row>
    <row r="16506" spans="1:1" x14ac:dyDescent="0.2">
      <c r="A16506" t="s">
        <v>27970</v>
      </c>
    </row>
    <row r="16507" spans="1:1" x14ac:dyDescent="0.2">
      <c r="A16507" t="s">
        <v>27971</v>
      </c>
    </row>
    <row r="16508" spans="1:1" x14ac:dyDescent="0.2">
      <c r="A16508" t="s">
        <v>27972</v>
      </c>
    </row>
    <row r="16509" spans="1:1" x14ac:dyDescent="0.2">
      <c r="A16509" t="s">
        <v>27973</v>
      </c>
    </row>
    <row r="16510" spans="1:1" x14ac:dyDescent="0.2">
      <c r="A16510" t="s">
        <v>27974</v>
      </c>
    </row>
    <row r="16511" spans="1:1" x14ac:dyDescent="0.2">
      <c r="A16511" t="s">
        <v>27975</v>
      </c>
    </row>
    <row r="16512" spans="1:1" x14ac:dyDescent="0.2">
      <c r="A16512" t="s">
        <v>27976</v>
      </c>
    </row>
    <row r="16513" spans="1:1" x14ac:dyDescent="0.2">
      <c r="A16513" t="s">
        <v>27977</v>
      </c>
    </row>
    <row r="16514" spans="1:1" x14ac:dyDescent="0.2">
      <c r="A16514" t="s">
        <v>27978</v>
      </c>
    </row>
    <row r="16515" spans="1:1" x14ac:dyDescent="0.2">
      <c r="A16515" t="s">
        <v>27979</v>
      </c>
    </row>
    <row r="16516" spans="1:1" x14ac:dyDescent="0.2">
      <c r="A16516" t="s">
        <v>27980</v>
      </c>
    </row>
    <row r="16517" spans="1:1" x14ac:dyDescent="0.2">
      <c r="A16517" t="s">
        <v>27981</v>
      </c>
    </row>
    <row r="16518" spans="1:1" x14ac:dyDescent="0.2">
      <c r="A16518" t="s">
        <v>27982</v>
      </c>
    </row>
    <row r="16519" spans="1:1" x14ac:dyDescent="0.2">
      <c r="A16519" t="s">
        <v>27983</v>
      </c>
    </row>
    <row r="16520" spans="1:1" x14ac:dyDescent="0.2">
      <c r="A16520" t="s">
        <v>27984</v>
      </c>
    </row>
    <row r="16521" spans="1:1" x14ac:dyDescent="0.2">
      <c r="A16521" t="s">
        <v>27985</v>
      </c>
    </row>
    <row r="16522" spans="1:1" x14ac:dyDescent="0.2">
      <c r="A16522" t="s">
        <v>27986</v>
      </c>
    </row>
    <row r="16523" spans="1:1" x14ac:dyDescent="0.2">
      <c r="A16523" t="s">
        <v>27987</v>
      </c>
    </row>
    <row r="16524" spans="1:1" x14ac:dyDescent="0.2">
      <c r="A16524" t="s">
        <v>27988</v>
      </c>
    </row>
    <row r="16525" spans="1:1" x14ac:dyDescent="0.2">
      <c r="A16525" t="s">
        <v>27989</v>
      </c>
    </row>
    <row r="16526" spans="1:1" x14ac:dyDescent="0.2">
      <c r="A16526" t="s">
        <v>27990</v>
      </c>
    </row>
    <row r="16527" spans="1:1" x14ac:dyDescent="0.2">
      <c r="A16527" t="s">
        <v>27991</v>
      </c>
    </row>
    <row r="16528" spans="1:1" x14ac:dyDescent="0.2">
      <c r="A16528" t="s">
        <v>27992</v>
      </c>
    </row>
    <row r="16529" spans="1:1" x14ac:dyDescent="0.2">
      <c r="A16529" t="s">
        <v>27993</v>
      </c>
    </row>
    <row r="16530" spans="1:1" x14ac:dyDescent="0.2">
      <c r="A16530" t="s">
        <v>27994</v>
      </c>
    </row>
    <row r="16531" spans="1:1" x14ac:dyDescent="0.2">
      <c r="A16531" t="s">
        <v>27995</v>
      </c>
    </row>
    <row r="16532" spans="1:1" x14ac:dyDescent="0.2">
      <c r="A16532" t="s">
        <v>27996</v>
      </c>
    </row>
    <row r="16533" spans="1:1" x14ac:dyDescent="0.2">
      <c r="A16533" t="s">
        <v>27997</v>
      </c>
    </row>
    <row r="16534" spans="1:1" x14ac:dyDescent="0.2">
      <c r="A16534" t="s">
        <v>27998</v>
      </c>
    </row>
    <row r="16535" spans="1:1" x14ac:dyDescent="0.2">
      <c r="A16535" t="s">
        <v>27999</v>
      </c>
    </row>
    <row r="16536" spans="1:1" x14ac:dyDescent="0.2">
      <c r="A16536" t="s">
        <v>28000</v>
      </c>
    </row>
    <row r="16537" spans="1:1" x14ac:dyDescent="0.2">
      <c r="A16537" t="s">
        <v>28001</v>
      </c>
    </row>
    <row r="16538" spans="1:1" x14ac:dyDescent="0.2">
      <c r="A16538" t="s">
        <v>28002</v>
      </c>
    </row>
    <row r="16539" spans="1:1" x14ac:dyDescent="0.2">
      <c r="A16539" t="s">
        <v>28003</v>
      </c>
    </row>
    <row r="16540" spans="1:1" x14ac:dyDescent="0.2">
      <c r="A16540" t="s">
        <v>28004</v>
      </c>
    </row>
    <row r="16541" spans="1:1" x14ac:dyDescent="0.2">
      <c r="A16541" t="s">
        <v>28005</v>
      </c>
    </row>
    <row r="16542" spans="1:1" x14ac:dyDescent="0.2">
      <c r="A16542" t="s">
        <v>28006</v>
      </c>
    </row>
    <row r="16543" spans="1:1" x14ac:dyDescent="0.2">
      <c r="A16543" t="s">
        <v>28007</v>
      </c>
    </row>
    <row r="16544" spans="1:1" x14ac:dyDescent="0.2">
      <c r="A16544" t="s">
        <v>28008</v>
      </c>
    </row>
    <row r="16545" spans="1:1" x14ac:dyDescent="0.2">
      <c r="A16545" t="s">
        <v>28009</v>
      </c>
    </row>
    <row r="16546" spans="1:1" x14ac:dyDescent="0.2">
      <c r="A16546" t="s">
        <v>28010</v>
      </c>
    </row>
    <row r="16547" spans="1:1" x14ac:dyDescent="0.2">
      <c r="A16547" t="s">
        <v>28011</v>
      </c>
    </row>
    <row r="16548" spans="1:1" x14ac:dyDescent="0.2">
      <c r="A16548" t="s">
        <v>28012</v>
      </c>
    </row>
    <row r="16549" spans="1:1" x14ac:dyDescent="0.2">
      <c r="A16549" t="s">
        <v>28013</v>
      </c>
    </row>
    <row r="16550" spans="1:1" x14ac:dyDescent="0.2">
      <c r="A16550" t="s">
        <v>28014</v>
      </c>
    </row>
    <row r="16551" spans="1:1" x14ac:dyDescent="0.2">
      <c r="A16551" t="s">
        <v>28015</v>
      </c>
    </row>
    <row r="16552" spans="1:1" x14ac:dyDescent="0.2">
      <c r="A16552" t="s">
        <v>28016</v>
      </c>
    </row>
    <row r="16553" spans="1:1" x14ac:dyDescent="0.2">
      <c r="A16553" t="s">
        <v>28017</v>
      </c>
    </row>
    <row r="16554" spans="1:1" x14ac:dyDescent="0.2">
      <c r="A16554" t="s">
        <v>28018</v>
      </c>
    </row>
    <row r="16555" spans="1:1" x14ac:dyDescent="0.2">
      <c r="A16555" t="s">
        <v>28019</v>
      </c>
    </row>
    <row r="16556" spans="1:1" x14ac:dyDescent="0.2">
      <c r="A16556" t="s">
        <v>28020</v>
      </c>
    </row>
    <row r="16557" spans="1:1" x14ac:dyDescent="0.2">
      <c r="A16557" t="s">
        <v>28021</v>
      </c>
    </row>
    <row r="16558" spans="1:1" x14ac:dyDescent="0.2">
      <c r="A16558" t="s">
        <v>28022</v>
      </c>
    </row>
    <row r="16559" spans="1:1" x14ac:dyDescent="0.2">
      <c r="A16559" t="s">
        <v>28023</v>
      </c>
    </row>
    <row r="16560" spans="1:1" x14ac:dyDescent="0.2">
      <c r="A16560" t="s">
        <v>28024</v>
      </c>
    </row>
    <row r="16561" spans="1:1" x14ac:dyDescent="0.2">
      <c r="A16561" t="s">
        <v>28025</v>
      </c>
    </row>
    <row r="16562" spans="1:1" x14ac:dyDescent="0.2">
      <c r="A16562" t="s">
        <v>28026</v>
      </c>
    </row>
    <row r="16563" spans="1:1" x14ac:dyDescent="0.2">
      <c r="A16563" t="s">
        <v>28027</v>
      </c>
    </row>
    <row r="16564" spans="1:1" x14ac:dyDescent="0.2">
      <c r="A16564" t="s">
        <v>28028</v>
      </c>
    </row>
    <row r="16565" spans="1:1" x14ac:dyDescent="0.2">
      <c r="A16565" t="s">
        <v>28029</v>
      </c>
    </row>
    <row r="16566" spans="1:1" x14ac:dyDescent="0.2">
      <c r="A16566" t="s">
        <v>28030</v>
      </c>
    </row>
    <row r="16567" spans="1:1" x14ac:dyDescent="0.2">
      <c r="A16567" t="s">
        <v>28031</v>
      </c>
    </row>
    <row r="16568" spans="1:1" x14ac:dyDescent="0.2">
      <c r="A16568" t="s">
        <v>28032</v>
      </c>
    </row>
    <row r="16569" spans="1:1" x14ac:dyDescent="0.2">
      <c r="A16569" t="s">
        <v>28033</v>
      </c>
    </row>
    <row r="16570" spans="1:1" x14ac:dyDescent="0.2">
      <c r="A16570" t="s">
        <v>28034</v>
      </c>
    </row>
    <row r="16571" spans="1:1" x14ac:dyDescent="0.2">
      <c r="A16571" t="s">
        <v>28035</v>
      </c>
    </row>
    <row r="16572" spans="1:1" x14ac:dyDescent="0.2">
      <c r="A16572" t="s">
        <v>28036</v>
      </c>
    </row>
    <row r="16573" spans="1:1" x14ac:dyDescent="0.2">
      <c r="A16573" t="s">
        <v>28037</v>
      </c>
    </row>
    <row r="16574" spans="1:1" x14ac:dyDescent="0.2">
      <c r="A16574" t="s">
        <v>28038</v>
      </c>
    </row>
    <row r="16575" spans="1:1" x14ac:dyDescent="0.2">
      <c r="A16575" t="s">
        <v>28039</v>
      </c>
    </row>
    <row r="16576" spans="1:1" x14ac:dyDescent="0.2">
      <c r="A16576" t="s">
        <v>28040</v>
      </c>
    </row>
    <row r="16577" spans="1:1" x14ac:dyDescent="0.2">
      <c r="A16577" t="s">
        <v>28041</v>
      </c>
    </row>
    <row r="16578" spans="1:1" x14ac:dyDescent="0.2">
      <c r="A16578" t="s">
        <v>28042</v>
      </c>
    </row>
    <row r="16579" spans="1:1" x14ac:dyDescent="0.2">
      <c r="A16579" t="s">
        <v>28043</v>
      </c>
    </row>
    <row r="16580" spans="1:1" x14ac:dyDescent="0.2">
      <c r="A16580" t="s">
        <v>28044</v>
      </c>
    </row>
    <row r="16581" spans="1:1" x14ac:dyDescent="0.2">
      <c r="A16581" t="s">
        <v>28045</v>
      </c>
    </row>
    <row r="16582" spans="1:1" x14ac:dyDescent="0.2">
      <c r="A16582" t="s">
        <v>28046</v>
      </c>
    </row>
    <row r="16583" spans="1:1" x14ac:dyDescent="0.2">
      <c r="A16583" t="s">
        <v>28047</v>
      </c>
    </row>
    <row r="16584" spans="1:1" x14ac:dyDescent="0.2">
      <c r="A16584" t="s">
        <v>28048</v>
      </c>
    </row>
    <row r="16585" spans="1:1" x14ac:dyDescent="0.2">
      <c r="A16585" t="s">
        <v>28049</v>
      </c>
    </row>
    <row r="16586" spans="1:1" x14ac:dyDescent="0.2">
      <c r="A16586" t="s">
        <v>28050</v>
      </c>
    </row>
    <row r="16587" spans="1:1" x14ac:dyDescent="0.2">
      <c r="A16587" t="s">
        <v>28051</v>
      </c>
    </row>
    <row r="16588" spans="1:1" x14ac:dyDescent="0.2">
      <c r="A16588" t="s">
        <v>28052</v>
      </c>
    </row>
    <row r="16589" spans="1:1" x14ac:dyDescent="0.2">
      <c r="A16589" t="s">
        <v>28053</v>
      </c>
    </row>
    <row r="16590" spans="1:1" x14ac:dyDescent="0.2">
      <c r="A16590" t="s">
        <v>28054</v>
      </c>
    </row>
    <row r="16591" spans="1:1" x14ac:dyDescent="0.2">
      <c r="A16591" t="s">
        <v>28055</v>
      </c>
    </row>
    <row r="16592" spans="1:1" x14ac:dyDescent="0.2">
      <c r="A16592" t="s">
        <v>28056</v>
      </c>
    </row>
    <row r="16593" spans="1:1" x14ac:dyDescent="0.2">
      <c r="A16593" t="s">
        <v>28057</v>
      </c>
    </row>
    <row r="16594" spans="1:1" x14ac:dyDescent="0.2">
      <c r="A16594" t="s">
        <v>28058</v>
      </c>
    </row>
    <row r="16595" spans="1:1" x14ac:dyDescent="0.2">
      <c r="A16595" t="s">
        <v>28059</v>
      </c>
    </row>
    <row r="16596" spans="1:1" x14ac:dyDescent="0.2">
      <c r="A16596" t="s">
        <v>28060</v>
      </c>
    </row>
    <row r="16597" spans="1:1" x14ac:dyDescent="0.2">
      <c r="A16597" t="s">
        <v>28061</v>
      </c>
    </row>
    <row r="16598" spans="1:1" x14ac:dyDescent="0.2">
      <c r="A16598" t="s">
        <v>28062</v>
      </c>
    </row>
    <row r="16599" spans="1:1" x14ac:dyDescent="0.2">
      <c r="A16599" t="s">
        <v>28063</v>
      </c>
    </row>
    <row r="16600" spans="1:1" x14ac:dyDescent="0.2">
      <c r="A16600" t="s">
        <v>28064</v>
      </c>
    </row>
    <row r="16601" spans="1:1" x14ac:dyDescent="0.2">
      <c r="A16601" t="s">
        <v>28065</v>
      </c>
    </row>
    <row r="16602" spans="1:1" x14ac:dyDescent="0.2">
      <c r="A16602" t="s">
        <v>28066</v>
      </c>
    </row>
    <row r="16603" spans="1:1" x14ac:dyDescent="0.2">
      <c r="A16603" t="s">
        <v>28067</v>
      </c>
    </row>
    <row r="16604" spans="1:1" x14ac:dyDescent="0.2">
      <c r="A16604" t="s">
        <v>28068</v>
      </c>
    </row>
    <row r="16605" spans="1:1" x14ac:dyDescent="0.2">
      <c r="A16605" t="s">
        <v>28069</v>
      </c>
    </row>
    <row r="16606" spans="1:1" x14ac:dyDescent="0.2">
      <c r="A16606" t="s">
        <v>28070</v>
      </c>
    </row>
    <row r="16607" spans="1:1" x14ac:dyDescent="0.2">
      <c r="A16607" t="s">
        <v>28071</v>
      </c>
    </row>
    <row r="16608" spans="1:1" x14ac:dyDescent="0.2">
      <c r="A16608" t="s">
        <v>28072</v>
      </c>
    </row>
    <row r="16609" spans="1:1" x14ac:dyDescent="0.2">
      <c r="A16609" t="s">
        <v>28073</v>
      </c>
    </row>
    <row r="16610" spans="1:1" x14ac:dyDescent="0.2">
      <c r="A16610" t="s">
        <v>28074</v>
      </c>
    </row>
    <row r="16611" spans="1:1" x14ac:dyDescent="0.2">
      <c r="A16611" t="s">
        <v>28075</v>
      </c>
    </row>
    <row r="16612" spans="1:1" x14ac:dyDescent="0.2">
      <c r="A16612" t="s">
        <v>28076</v>
      </c>
    </row>
    <row r="16613" spans="1:1" x14ac:dyDescent="0.2">
      <c r="A16613" t="s">
        <v>28077</v>
      </c>
    </row>
    <row r="16614" spans="1:1" x14ac:dyDescent="0.2">
      <c r="A16614" t="s">
        <v>28078</v>
      </c>
    </row>
    <row r="16615" spans="1:1" x14ac:dyDescent="0.2">
      <c r="A16615" t="s">
        <v>28079</v>
      </c>
    </row>
    <row r="16616" spans="1:1" x14ac:dyDescent="0.2">
      <c r="A16616" t="s">
        <v>28080</v>
      </c>
    </row>
    <row r="16617" spans="1:1" x14ac:dyDescent="0.2">
      <c r="A16617" t="s">
        <v>28081</v>
      </c>
    </row>
    <row r="16618" spans="1:1" x14ac:dyDescent="0.2">
      <c r="A16618" t="s">
        <v>28082</v>
      </c>
    </row>
    <row r="16619" spans="1:1" x14ac:dyDescent="0.2">
      <c r="A16619" t="s">
        <v>28083</v>
      </c>
    </row>
    <row r="16620" spans="1:1" x14ac:dyDescent="0.2">
      <c r="A16620" t="s">
        <v>28084</v>
      </c>
    </row>
    <row r="16621" spans="1:1" x14ac:dyDescent="0.2">
      <c r="A16621" t="s">
        <v>28085</v>
      </c>
    </row>
    <row r="16622" spans="1:1" x14ac:dyDescent="0.2">
      <c r="A16622" t="s">
        <v>28086</v>
      </c>
    </row>
    <row r="16623" spans="1:1" x14ac:dyDescent="0.2">
      <c r="A16623" t="s">
        <v>28087</v>
      </c>
    </row>
    <row r="16624" spans="1:1" x14ac:dyDescent="0.2">
      <c r="A16624" t="s">
        <v>28088</v>
      </c>
    </row>
    <row r="16625" spans="1:1" x14ac:dyDescent="0.2">
      <c r="A16625" t="s">
        <v>28089</v>
      </c>
    </row>
    <row r="16626" spans="1:1" x14ac:dyDescent="0.2">
      <c r="A16626" t="s">
        <v>28090</v>
      </c>
    </row>
    <row r="16627" spans="1:1" x14ac:dyDescent="0.2">
      <c r="A16627" t="s">
        <v>28091</v>
      </c>
    </row>
    <row r="16628" spans="1:1" x14ac:dyDescent="0.2">
      <c r="A16628" t="s">
        <v>28092</v>
      </c>
    </row>
    <row r="16629" spans="1:1" x14ac:dyDescent="0.2">
      <c r="A16629" t="s">
        <v>28093</v>
      </c>
    </row>
    <row r="16630" spans="1:1" x14ac:dyDescent="0.2">
      <c r="A16630" t="s">
        <v>28094</v>
      </c>
    </row>
    <row r="16631" spans="1:1" x14ac:dyDescent="0.2">
      <c r="A16631" t="s">
        <v>28095</v>
      </c>
    </row>
    <row r="16632" spans="1:1" x14ac:dyDescent="0.2">
      <c r="A16632" t="s">
        <v>28096</v>
      </c>
    </row>
    <row r="16633" spans="1:1" x14ac:dyDescent="0.2">
      <c r="A16633" t="s">
        <v>28097</v>
      </c>
    </row>
    <row r="16634" spans="1:1" x14ac:dyDescent="0.2">
      <c r="A16634" t="s">
        <v>28098</v>
      </c>
    </row>
    <row r="16635" spans="1:1" x14ac:dyDescent="0.2">
      <c r="A16635" t="s">
        <v>28099</v>
      </c>
    </row>
    <row r="16636" spans="1:1" x14ac:dyDescent="0.2">
      <c r="A16636" t="s">
        <v>28100</v>
      </c>
    </row>
    <row r="16637" spans="1:1" x14ac:dyDescent="0.2">
      <c r="A16637" t="s">
        <v>28101</v>
      </c>
    </row>
    <row r="16638" spans="1:1" x14ac:dyDescent="0.2">
      <c r="A16638" t="s">
        <v>28102</v>
      </c>
    </row>
    <row r="16639" spans="1:1" x14ac:dyDescent="0.2">
      <c r="A16639" t="s">
        <v>28103</v>
      </c>
    </row>
    <row r="16640" spans="1:1" x14ac:dyDescent="0.2">
      <c r="A16640" t="s">
        <v>28104</v>
      </c>
    </row>
    <row r="16641" spans="1:1" x14ac:dyDescent="0.2">
      <c r="A16641" t="s">
        <v>28105</v>
      </c>
    </row>
    <row r="16642" spans="1:1" x14ac:dyDescent="0.2">
      <c r="A16642" t="s">
        <v>28106</v>
      </c>
    </row>
    <row r="16643" spans="1:1" x14ac:dyDescent="0.2">
      <c r="A16643" t="s">
        <v>28107</v>
      </c>
    </row>
    <row r="16644" spans="1:1" x14ac:dyDescent="0.2">
      <c r="A16644" t="s">
        <v>28108</v>
      </c>
    </row>
    <row r="16645" spans="1:1" x14ac:dyDescent="0.2">
      <c r="A16645" t="s">
        <v>28109</v>
      </c>
    </row>
    <row r="16646" spans="1:1" x14ac:dyDescent="0.2">
      <c r="A16646" t="s">
        <v>28110</v>
      </c>
    </row>
    <row r="16647" spans="1:1" x14ac:dyDescent="0.2">
      <c r="A16647" t="s">
        <v>28111</v>
      </c>
    </row>
    <row r="16648" spans="1:1" x14ac:dyDescent="0.2">
      <c r="A16648" t="s">
        <v>28112</v>
      </c>
    </row>
    <row r="16649" spans="1:1" x14ac:dyDescent="0.2">
      <c r="A16649" t="s">
        <v>28113</v>
      </c>
    </row>
    <row r="16650" spans="1:1" x14ac:dyDescent="0.2">
      <c r="A16650" t="s">
        <v>28114</v>
      </c>
    </row>
    <row r="16651" spans="1:1" x14ac:dyDescent="0.2">
      <c r="A16651" t="s">
        <v>28115</v>
      </c>
    </row>
    <row r="16652" spans="1:1" x14ac:dyDescent="0.2">
      <c r="A16652" t="s">
        <v>28116</v>
      </c>
    </row>
    <row r="16653" spans="1:1" x14ac:dyDescent="0.2">
      <c r="A16653" t="s">
        <v>28117</v>
      </c>
    </row>
    <row r="16654" spans="1:1" x14ac:dyDescent="0.2">
      <c r="A16654" t="s">
        <v>28118</v>
      </c>
    </row>
    <row r="16655" spans="1:1" x14ac:dyDescent="0.2">
      <c r="A16655" t="s">
        <v>28119</v>
      </c>
    </row>
    <row r="16656" spans="1:1" x14ac:dyDescent="0.2">
      <c r="A16656" t="s">
        <v>28120</v>
      </c>
    </row>
    <row r="16657" spans="1:1" x14ac:dyDescent="0.2">
      <c r="A16657" t="s">
        <v>28121</v>
      </c>
    </row>
    <row r="16658" spans="1:1" x14ac:dyDescent="0.2">
      <c r="A16658" t="s">
        <v>28122</v>
      </c>
    </row>
    <row r="16659" spans="1:1" x14ac:dyDescent="0.2">
      <c r="A16659" t="s">
        <v>28123</v>
      </c>
    </row>
    <row r="16660" spans="1:1" x14ac:dyDescent="0.2">
      <c r="A16660" t="s">
        <v>28124</v>
      </c>
    </row>
    <row r="16661" spans="1:1" x14ac:dyDescent="0.2">
      <c r="A16661" t="s">
        <v>28125</v>
      </c>
    </row>
    <row r="16662" spans="1:1" x14ac:dyDescent="0.2">
      <c r="A16662" t="s">
        <v>28126</v>
      </c>
    </row>
    <row r="16663" spans="1:1" x14ac:dyDescent="0.2">
      <c r="A16663" t="s">
        <v>28127</v>
      </c>
    </row>
    <row r="16664" spans="1:1" x14ac:dyDescent="0.2">
      <c r="A16664" t="s">
        <v>28128</v>
      </c>
    </row>
    <row r="16665" spans="1:1" x14ac:dyDescent="0.2">
      <c r="A16665" t="s">
        <v>28129</v>
      </c>
    </row>
    <row r="16666" spans="1:1" x14ac:dyDescent="0.2">
      <c r="A16666" t="s">
        <v>28130</v>
      </c>
    </row>
    <row r="16667" spans="1:1" x14ac:dyDescent="0.2">
      <c r="A16667" t="s">
        <v>28131</v>
      </c>
    </row>
    <row r="16668" spans="1:1" x14ac:dyDescent="0.2">
      <c r="A16668" t="s">
        <v>28132</v>
      </c>
    </row>
    <row r="16669" spans="1:1" x14ac:dyDescent="0.2">
      <c r="A16669" t="s">
        <v>28133</v>
      </c>
    </row>
    <row r="16670" spans="1:1" x14ac:dyDescent="0.2">
      <c r="A16670" t="s">
        <v>28134</v>
      </c>
    </row>
    <row r="16671" spans="1:1" x14ac:dyDescent="0.2">
      <c r="A16671" t="s">
        <v>28135</v>
      </c>
    </row>
    <row r="16672" spans="1:1" x14ac:dyDescent="0.2">
      <c r="A16672" t="s">
        <v>28136</v>
      </c>
    </row>
    <row r="16673" spans="1:1" x14ac:dyDescent="0.2">
      <c r="A16673" t="s">
        <v>28137</v>
      </c>
    </row>
    <row r="16674" spans="1:1" x14ac:dyDescent="0.2">
      <c r="A16674" t="s">
        <v>28138</v>
      </c>
    </row>
    <row r="16675" spans="1:1" x14ac:dyDescent="0.2">
      <c r="A16675" t="s">
        <v>28139</v>
      </c>
    </row>
    <row r="16676" spans="1:1" x14ac:dyDescent="0.2">
      <c r="A16676" t="s">
        <v>28140</v>
      </c>
    </row>
    <row r="16677" spans="1:1" x14ac:dyDescent="0.2">
      <c r="A16677" t="s">
        <v>28141</v>
      </c>
    </row>
    <row r="16678" spans="1:1" x14ac:dyDescent="0.2">
      <c r="A16678" t="s">
        <v>28142</v>
      </c>
    </row>
    <row r="16679" spans="1:1" x14ac:dyDescent="0.2">
      <c r="A16679" t="s">
        <v>28143</v>
      </c>
    </row>
    <row r="16680" spans="1:1" x14ac:dyDescent="0.2">
      <c r="A16680" t="s">
        <v>28144</v>
      </c>
    </row>
    <row r="16681" spans="1:1" x14ac:dyDescent="0.2">
      <c r="A16681" t="s">
        <v>28145</v>
      </c>
    </row>
    <row r="16682" spans="1:1" x14ac:dyDescent="0.2">
      <c r="A16682" t="s">
        <v>28146</v>
      </c>
    </row>
    <row r="16683" spans="1:1" x14ac:dyDescent="0.2">
      <c r="A16683" t="s">
        <v>28147</v>
      </c>
    </row>
    <row r="16684" spans="1:1" x14ac:dyDescent="0.2">
      <c r="A16684" t="s">
        <v>28148</v>
      </c>
    </row>
    <row r="16685" spans="1:1" x14ac:dyDescent="0.2">
      <c r="A16685" t="s">
        <v>28149</v>
      </c>
    </row>
    <row r="16686" spans="1:1" x14ac:dyDescent="0.2">
      <c r="A16686" t="s">
        <v>28150</v>
      </c>
    </row>
    <row r="16687" spans="1:1" x14ac:dyDescent="0.2">
      <c r="A16687" t="s">
        <v>28151</v>
      </c>
    </row>
    <row r="16688" spans="1:1" x14ac:dyDescent="0.2">
      <c r="A16688" t="s">
        <v>28152</v>
      </c>
    </row>
    <row r="16689" spans="1:1" x14ac:dyDescent="0.2">
      <c r="A16689" t="s">
        <v>28153</v>
      </c>
    </row>
    <row r="16690" spans="1:1" x14ac:dyDescent="0.2">
      <c r="A16690" t="s">
        <v>28154</v>
      </c>
    </row>
    <row r="16691" spans="1:1" x14ac:dyDescent="0.2">
      <c r="A16691" t="s">
        <v>28155</v>
      </c>
    </row>
    <row r="16692" spans="1:1" x14ac:dyDescent="0.2">
      <c r="A16692" t="s">
        <v>28156</v>
      </c>
    </row>
    <row r="16693" spans="1:1" x14ac:dyDescent="0.2">
      <c r="A16693" t="s">
        <v>28157</v>
      </c>
    </row>
    <row r="16694" spans="1:1" x14ac:dyDescent="0.2">
      <c r="A16694" t="s">
        <v>28158</v>
      </c>
    </row>
    <row r="16695" spans="1:1" x14ac:dyDescent="0.2">
      <c r="A16695" t="s">
        <v>28159</v>
      </c>
    </row>
    <row r="16696" spans="1:1" x14ac:dyDescent="0.2">
      <c r="A16696" t="s">
        <v>28160</v>
      </c>
    </row>
    <row r="16697" spans="1:1" x14ac:dyDescent="0.2">
      <c r="A16697" t="s">
        <v>28161</v>
      </c>
    </row>
    <row r="16698" spans="1:1" x14ac:dyDescent="0.2">
      <c r="A16698" t="s">
        <v>28162</v>
      </c>
    </row>
    <row r="16699" spans="1:1" x14ac:dyDescent="0.2">
      <c r="A16699" t="s">
        <v>28163</v>
      </c>
    </row>
    <row r="16700" spans="1:1" x14ac:dyDescent="0.2">
      <c r="A16700" t="s">
        <v>28164</v>
      </c>
    </row>
    <row r="16701" spans="1:1" x14ac:dyDescent="0.2">
      <c r="A16701" t="s">
        <v>28165</v>
      </c>
    </row>
    <row r="16702" spans="1:1" x14ac:dyDescent="0.2">
      <c r="A16702" t="s">
        <v>28166</v>
      </c>
    </row>
    <row r="16703" spans="1:1" x14ac:dyDescent="0.2">
      <c r="A16703" t="s">
        <v>28167</v>
      </c>
    </row>
    <row r="16704" spans="1:1" x14ac:dyDescent="0.2">
      <c r="A16704" t="s">
        <v>28168</v>
      </c>
    </row>
    <row r="16705" spans="1:1" x14ac:dyDescent="0.2">
      <c r="A16705" t="s">
        <v>28169</v>
      </c>
    </row>
    <row r="16706" spans="1:1" x14ac:dyDescent="0.2">
      <c r="A16706" t="s">
        <v>28170</v>
      </c>
    </row>
    <row r="16707" spans="1:1" x14ac:dyDescent="0.2">
      <c r="A16707" t="s">
        <v>28171</v>
      </c>
    </row>
    <row r="16708" spans="1:1" x14ac:dyDescent="0.2">
      <c r="A16708" t="s">
        <v>28172</v>
      </c>
    </row>
    <row r="16709" spans="1:1" x14ac:dyDescent="0.2">
      <c r="A16709" t="s">
        <v>28173</v>
      </c>
    </row>
    <row r="16710" spans="1:1" x14ac:dyDescent="0.2">
      <c r="A16710" t="s">
        <v>28174</v>
      </c>
    </row>
    <row r="16711" spans="1:1" x14ac:dyDescent="0.2">
      <c r="A16711" t="s">
        <v>28175</v>
      </c>
    </row>
    <row r="16712" spans="1:1" x14ac:dyDescent="0.2">
      <c r="A16712" t="s">
        <v>28176</v>
      </c>
    </row>
    <row r="16713" spans="1:1" x14ac:dyDescent="0.2">
      <c r="A16713" t="s">
        <v>28177</v>
      </c>
    </row>
    <row r="16714" spans="1:1" x14ac:dyDescent="0.2">
      <c r="A16714" t="s">
        <v>28178</v>
      </c>
    </row>
    <row r="16715" spans="1:1" x14ac:dyDescent="0.2">
      <c r="A16715" t="s">
        <v>28179</v>
      </c>
    </row>
    <row r="16716" spans="1:1" x14ac:dyDescent="0.2">
      <c r="A16716" t="s">
        <v>28180</v>
      </c>
    </row>
    <row r="16717" spans="1:1" x14ac:dyDescent="0.2">
      <c r="A16717" t="s">
        <v>28181</v>
      </c>
    </row>
    <row r="16718" spans="1:1" x14ac:dyDescent="0.2">
      <c r="A16718" t="s">
        <v>28182</v>
      </c>
    </row>
    <row r="16719" spans="1:1" x14ac:dyDescent="0.2">
      <c r="A16719" t="s">
        <v>28183</v>
      </c>
    </row>
    <row r="16720" spans="1:1" x14ac:dyDescent="0.2">
      <c r="A16720" t="s">
        <v>28184</v>
      </c>
    </row>
    <row r="16721" spans="1:1" x14ac:dyDescent="0.2">
      <c r="A16721" t="s">
        <v>28185</v>
      </c>
    </row>
    <row r="16722" spans="1:1" x14ac:dyDescent="0.2">
      <c r="A16722" t="s">
        <v>28186</v>
      </c>
    </row>
    <row r="16723" spans="1:1" x14ac:dyDescent="0.2">
      <c r="A16723" t="s">
        <v>28187</v>
      </c>
    </row>
    <row r="16724" spans="1:1" x14ac:dyDescent="0.2">
      <c r="A16724" t="s">
        <v>28188</v>
      </c>
    </row>
    <row r="16725" spans="1:1" x14ac:dyDescent="0.2">
      <c r="A16725" t="s">
        <v>28189</v>
      </c>
    </row>
    <row r="16726" spans="1:1" x14ac:dyDescent="0.2">
      <c r="A16726" t="s">
        <v>28190</v>
      </c>
    </row>
    <row r="16727" spans="1:1" x14ac:dyDescent="0.2">
      <c r="A16727" t="s">
        <v>28191</v>
      </c>
    </row>
    <row r="16728" spans="1:1" x14ac:dyDescent="0.2">
      <c r="A16728" t="s">
        <v>28192</v>
      </c>
    </row>
    <row r="16729" spans="1:1" x14ac:dyDescent="0.2">
      <c r="A16729" t="s">
        <v>28193</v>
      </c>
    </row>
    <row r="16730" spans="1:1" x14ac:dyDescent="0.2">
      <c r="A16730" t="s">
        <v>28194</v>
      </c>
    </row>
    <row r="16731" spans="1:1" x14ac:dyDescent="0.2">
      <c r="A16731" t="s">
        <v>28195</v>
      </c>
    </row>
    <row r="16732" spans="1:1" x14ac:dyDescent="0.2">
      <c r="A16732" t="s">
        <v>28196</v>
      </c>
    </row>
    <row r="16733" spans="1:1" x14ac:dyDescent="0.2">
      <c r="A16733" t="s">
        <v>28197</v>
      </c>
    </row>
    <row r="16734" spans="1:1" x14ac:dyDescent="0.2">
      <c r="A16734" t="s">
        <v>28198</v>
      </c>
    </row>
    <row r="16735" spans="1:1" x14ac:dyDescent="0.2">
      <c r="A16735" t="s">
        <v>28199</v>
      </c>
    </row>
    <row r="16736" spans="1:1" x14ac:dyDescent="0.2">
      <c r="A16736" t="s">
        <v>28200</v>
      </c>
    </row>
    <row r="16737" spans="1:1" x14ac:dyDescent="0.2">
      <c r="A16737" t="s">
        <v>28201</v>
      </c>
    </row>
    <row r="16738" spans="1:1" x14ac:dyDescent="0.2">
      <c r="A16738" t="s">
        <v>28202</v>
      </c>
    </row>
    <row r="16739" spans="1:1" x14ac:dyDescent="0.2">
      <c r="A16739" t="s">
        <v>28203</v>
      </c>
    </row>
    <row r="16740" spans="1:1" x14ac:dyDescent="0.2">
      <c r="A16740" t="s">
        <v>28204</v>
      </c>
    </row>
    <row r="16741" spans="1:1" x14ac:dyDescent="0.2">
      <c r="A16741" t="s">
        <v>28205</v>
      </c>
    </row>
    <row r="16742" spans="1:1" x14ac:dyDescent="0.2">
      <c r="A16742" t="s">
        <v>28206</v>
      </c>
    </row>
    <row r="16743" spans="1:1" x14ac:dyDescent="0.2">
      <c r="A16743" t="s">
        <v>28207</v>
      </c>
    </row>
    <row r="16744" spans="1:1" x14ac:dyDescent="0.2">
      <c r="A16744" t="s">
        <v>28208</v>
      </c>
    </row>
    <row r="16745" spans="1:1" x14ac:dyDescent="0.2">
      <c r="A16745" t="s">
        <v>28209</v>
      </c>
    </row>
    <row r="16746" spans="1:1" x14ac:dyDescent="0.2">
      <c r="A16746" t="s">
        <v>28210</v>
      </c>
    </row>
    <row r="16747" spans="1:1" x14ac:dyDescent="0.2">
      <c r="A16747" t="s">
        <v>28211</v>
      </c>
    </row>
    <row r="16748" spans="1:1" x14ac:dyDescent="0.2">
      <c r="A16748" t="s">
        <v>28212</v>
      </c>
    </row>
    <row r="16749" spans="1:1" x14ac:dyDescent="0.2">
      <c r="A16749" t="s">
        <v>28213</v>
      </c>
    </row>
    <row r="16750" spans="1:1" x14ac:dyDescent="0.2">
      <c r="A16750" t="s">
        <v>28214</v>
      </c>
    </row>
    <row r="16751" spans="1:1" x14ac:dyDescent="0.2">
      <c r="A16751" t="s">
        <v>28215</v>
      </c>
    </row>
    <row r="16752" spans="1:1" x14ac:dyDescent="0.2">
      <c r="A16752" t="s">
        <v>28216</v>
      </c>
    </row>
    <row r="16753" spans="1:1" x14ac:dyDescent="0.2">
      <c r="A16753" t="s">
        <v>28217</v>
      </c>
    </row>
    <row r="16754" spans="1:1" x14ac:dyDescent="0.2">
      <c r="A16754" t="s">
        <v>28218</v>
      </c>
    </row>
    <row r="16755" spans="1:1" x14ac:dyDescent="0.2">
      <c r="A16755" t="s">
        <v>28219</v>
      </c>
    </row>
    <row r="16756" spans="1:1" x14ac:dyDescent="0.2">
      <c r="A16756" t="s">
        <v>28220</v>
      </c>
    </row>
    <row r="16757" spans="1:1" x14ac:dyDescent="0.2">
      <c r="A16757" t="s">
        <v>28221</v>
      </c>
    </row>
    <row r="16758" spans="1:1" x14ac:dyDescent="0.2">
      <c r="A16758" t="s">
        <v>28222</v>
      </c>
    </row>
    <row r="16759" spans="1:1" x14ac:dyDescent="0.2">
      <c r="A16759" t="s">
        <v>28223</v>
      </c>
    </row>
    <row r="16760" spans="1:1" x14ac:dyDescent="0.2">
      <c r="A16760" t="s">
        <v>28224</v>
      </c>
    </row>
    <row r="16761" spans="1:1" x14ac:dyDescent="0.2">
      <c r="A16761" t="s">
        <v>28225</v>
      </c>
    </row>
    <row r="16762" spans="1:1" x14ac:dyDescent="0.2">
      <c r="A16762" t="s">
        <v>28226</v>
      </c>
    </row>
    <row r="16763" spans="1:1" x14ac:dyDescent="0.2">
      <c r="A16763" t="s">
        <v>28227</v>
      </c>
    </row>
    <row r="16764" spans="1:1" x14ac:dyDescent="0.2">
      <c r="A16764" t="s">
        <v>28228</v>
      </c>
    </row>
    <row r="16765" spans="1:1" x14ac:dyDescent="0.2">
      <c r="A16765" t="s">
        <v>28229</v>
      </c>
    </row>
    <row r="16766" spans="1:1" x14ac:dyDescent="0.2">
      <c r="A16766" t="s">
        <v>28230</v>
      </c>
    </row>
    <row r="16767" spans="1:1" x14ac:dyDescent="0.2">
      <c r="A16767" t="s">
        <v>28231</v>
      </c>
    </row>
    <row r="16768" spans="1:1" x14ac:dyDescent="0.2">
      <c r="A16768" t="s">
        <v>28232</v>
      </c>
    </row>
    <row r="16769" spans="1:1" x14ac:dyDescent="0.2">
      <c r="A16769" t="s">
        <v>28233</v>
      </c>
    </row>
    <row r="16770" spans="1:1" x14ac:dyDescent="0.2">
      <c r="A16770" t="s">
        <v>28234</v>
      </c>
    </row>
    <row r="16771" spans="1:1" x14ac:dyDescent="0.2">
      <c r="A16771" t="s">
        <v>28235</v>
      </c>
    </row>
    <row r="16772" spans="1:1" x14ac:dyDescent="0.2">
      <c r="A16772" t="s">
        <v>28236</v>
      </c>
    </row>
    <row r="16773" spans="1:1" x14ac:dyDescent="0.2">
      <c r="A16773" t="s">
        <v>28237</v>
      </c>
    </row>
    <row r="16774" spans="1:1" x14ac:dyDescent="0.2">
      <c r="A16774" t="s">
        <v>28238</v>
      </c>
    </row>
    <row r="16775" spans="1:1" x14ac:dyDescent="0.2">
      <c r="A16775" t="s">
        <v>28239</v>
      </c>
    </row>
    <row r="16776" spans="1:1" x14ac:dyDescent="0.2">
      <c r="A16776" t="s">
        <v>28240</v>
      </c>
    </row>
    <row r="16777" spans="1:1" x14ac:dyDescent="0.2">
      <c r="A16777" t="s">
        <v>28241</v>
      </c>
    </row>
    <row r="16778" spans="1:1" x14ac:dyDescent="0.2">
      <c r="A16778" t="s">
        <v>28242</v>
      </c>
    </row>
    <row r="16779" spans="1:1" x14ac:dyDescent="0.2">
      <c r="A16779" t="s">
        <v>28243</v>
      </c>
    </row>
    <row r="16780" spans="1:1" x14ac:dyDescent="0.2">
      <c r="A16780" t="s">
        <v>28244</v>
      </c>
    </row>
    <row r="16781" spans="1:1" x14ac:dyDescent="0.2">
      <c r="A16781" t="s">
        <v>28245</v>
      </c>
    </row>
    <row r="16782" spans="1:1" x14ac:dyDescent="0.2">
      <c r="A16782" t="s">
        <v>28246</v>
      </c>
    </row>
    <row r="16783" spans="1:1" x14ac:dyDescent="0.2">
      <c r="A16783" t="s">
        <v>28247</v>
      </c>
    </row>
    <row r="16784" spans="1:1" x14ac:dyDescent="0.2">
      <c r="A16784" t="s">
        <v>28248</v>
      </c>
    </row>
    <row r="16785" spans="1:1" x14ac:dyDescent="0.2">
      <c r="A16785" t="s">
        <v>28249</v>
      </c>
    </row>
    <row r="16786" spans="1:1" x14ac:dyDescent="0.2">
      <c r="A16786" t="s">
        <v>28250</v>
      </c>
    </row>
    <row r="16787" spans="1:1" x14ac:dyDescent="0.2">
      <c r="A16787" t="s">
        <v>28251</v>
      </c>
    </row>
    <row r="16788" spans="1:1" x14ac:dyDescent="0.2">
      <c r="A16788" t="s">
        <v>28252</v>
      </c>
    </row>
    <row r="16789" spans="1:1" x14ac:dyDescent="0.2">
      <c r="A16789" t="s">
        <v>28253</v>
      </c>
    </row>
    <row r="16790" spans="1:1" x14ac:dyDescent="0.2">
      <c r="A16790" t="s">
        <v>28254</v>
      </c>
    </row>
    <row r="16791" spans="1:1" x14ac:dyDescent="0.2">
      <c r="A16791" t="s">
        <v>28255</v>
      </c>
    </row>
    <row r="16792" spans="1:1" x14ac:dyDescent="0.2">
      <c r="A16792" t="s">
        <v>28256</v>
      </c>
    </row>
    <row r="16793" spans="1:1" x14ac:dyDescent="0.2">
      <c r="A16793" t="s">
        <v>28257</v>
      </c>
    </row>
    <row r="16794" spans="1:1" x14ac:dyDescent="0.2">
      <c r="A16794" t="s">
        <v>28258</v>
      </c>
    </row>
    <row r="16795" spans="1:1" x14ac:dyDescent="0.2">
      <c r="A16795" t="s">
        <v>28259</v>
      </c>
    </row>
    <row r="16796" spans="1:1" x14ac:dyDescent="0.2">
      <c r="A16796" t="s">
        <v>28260</v>
      </c>
    </row>
    <row r="16797" spans="1:1" x14ac:dyDescent="0.2">
      <c r="A16797" t="s">
        <v>28261</v>
      </c>
    </row>
    <row r="16798" spans="1:1" x14ac:dyDescent="0.2">
      <c r="A16798" t="s">
        <v>28262</v>
      </c>
    </row>
    <row r="16799" spans="1:1" x14ac:dyDescent="0.2">
      <c r="A16799" t="s">
        <v>28263</v>
      </c>
    </row>
    <row r="16800" spans="1:1" x14ac:dyDescent="0.2">
      <c r="A16800" t="s">
        <v>28264</v>
      </c>
    </row>
    <row r="16801" spans="1:1" x14ac:dyDescent="0.2">
      <c r="A16801" t="s">
        <v>28265</v>
      </c>
    </row>
    <row r="16802" spans="1:1" x14ac:dyDescent="0.2">
      <c r="A16802" t="s">
        <v>28266</v>
      </c>
    </row>
    <row r="16803" spans="1:1" x14ac:dyDescent="0.2">
      <c r="A16803" t="s">
        <v>28267</v>
      </c>
    </row>
    <row r="16804" spans="1:1" x14ac:dyDescent="0.2">
      <c r="A16804" t="s">
        <v>28268</v>
      </c>
    </row>
    <row r="16805" spans="1:1" x14ac:dyDescent="0.2">
      <c r="A16805" t="s">
        <v>28269</v>
      </c>
    </row>
    <row r="16806" spans="1:1" x14ac:dyDescent="0.2">
      <c r="A16806" t="s">
        <v>28270</v>
      </c>
    </row>
    <row r="16807" spans="1:1" x14ac:dyDescent="0.2">
      <c r="A16807" t="s">
        <v>28271</v>
      </c>
    </row>
    <row r="16808" spans="1:1" x14ac:dyDescent="0.2">
      <c r="A16808" t="s">
        <v>28272</v>
      </c>
    </row>
    <row r="16809" spans="1:1" x14ac:dyDescent="0.2">
      <c r="A16809" t="s">
        <v>28273</v>
      </c>
    </row>
    <row r="16810" spans="1:1" x14ac:dyDescent="0.2">
      <c r="A16810" t="s">
        <v>28274</v>
      </c>
    </row>
    <row r="16811" spans="1:1" x14ac:dyDescent="0.2">
      <c r="A16811" t="s">
        <v>28275</v>
      </c>
    </row>
    <row r="16812" spans="1:1" x14ac:dyDescent="0.2">
      <c r="A16812" t="s">
        <v>28276</v>
      </c>
    </row>
    <row r="16813" spans="1:1" x14ac:dyDescent="0.2">
      <c r="A16813" t="s">
        <v>28277</v>
      </c>
    </row>
    <row r="16814" spans="1:1" x14ac:dyDescent="0.2">
      <c r="A16814" t="s">
        <v>28278</v>
      </c>
    </row>
    <row r="16815" spans="1:1" x14ac:dyDescent="0.2">
      <c r="A16815" t="s">
        <v>28279</v>
      </c>
    </row>
    <row r="16816" spans="1:1" x14ac:dyDescent="0.2">
      <c r="A16816" t="s">
        <v>28280</v>
      </c>
    </row>
    <row r="16817" spans="1:1" x14ac:dyDescent="0.2">
      <c r="A16817" t="s">
        <v>28281</v>
      </c>
    </row>
    <row r="16818" spans="1:1" x14ac:dyDescent="0.2">
      <c r="A16818" t="s">
        <v>28282</v>
      </c>
    </row>
    <row r="16819" spans="1:1" x14ac:dyDescent="0.2">
      <c r="A16819" t="s">
        <v>28283</v>
      </c>
    </row>
    <row r="16820" spans="1:1" x14ac:dyDescent="0.2">
      <c r="A16820" t="s">
        <v>28284</v>
      </c>
    </row>
    <row r="16821" spans="1:1" x14ac:dyDescent="0.2">
      <c r="A16821" t="s">
        <v>28285</v>
      </c>
    </row>
    <row r="16822" spans="1:1" x14ac:dyDescent="0.2">
      <c r="A16822" t="s">
        <v>28286</v>
      </c>
    </row>
    <row r="16823" spans="1:1" x14ac:dyDescent="0.2">
      <c r="A16823" t="s">
        <v>28287</v>
      </c>
    </row>
    <row r="16824" spans="1:1" x14ac:dyDescent="0.2">
      <c r="A16824" t="s">
        <v>28288</v>
      </c>
    </row>
    <row r="16825" spans="1:1" x14ac:dyDescent="0.2">
      <c r="A16825" t="s">
        <v>28289</v>
      </c>
    </row>
    <row r="16826" spans="1:1" x14ac:dyDescent="0.2">
      <c r="A16826" t="s">
        <v>28290</v>
      </c>
    </row>
    <row r="16827" spans="1:1" x14ac:dyDescent="0.2">
      <c r="A16827" t="s">
        <v>28291</v>
      </c>
    </row>
    <row r="16828" spans="1:1" x14ac:dyDescent="0.2">
      <c r="A16828" t="s">
        <v>28292</v>
      </c>
    </row>
    <row r="16829" spans="1:1" x14ac:dyDescent="0.2">
      <c r="A16829" t="s">
        <v>28293</v>
      </c>
    </row>
    <row r="16830" spans="1:1" x14ac:dyDescent="0.2">
      <c r="A16830" t="s">
        <v>28294</v>
      </c>
    </row>
    <row r="16831" spans="1:1" x14ac:dyDescent="0.2">
      <c r="A16831" t="s">
        <v>28295</v>
      </c>
    </row>
    <row r="16832" spans="1:1" x14ac:dyDescent="0.2">
      <c r="A16832" t="s">
        <v>28296</v>
      </c>
    </row>
    <row r="16833" spans="1:1" x14ac:dyDescent="0.2">
      <c r="A16833" t="s">
        <v>28297</v>
      </c>
    </row>
    <row r="16834" spans="1:1" x14ac:dyDescent="0.2">
      <c r="A16834" t="s">
        <v>28298</v>
      </c>
    </row>
    <row r="16835" spans="1:1" x14ac:dyDescent="0.2">
      <c r="A16835" t="s">
        <v>28299</v>
      </c>
    </row>
    <row r="16836" spans="1:1" x14ac:dyDescent="0.2">
      <c r="A16836" t="s">
        <v>28300</v>
      </c>
    </row>
    <row r="16837" spans="1:1" x14ac:dyDescent="0.2">
      <c r="A16837" t="s">
        <v>28301</v>
      </c>
    </row>
    <row r="16838" spans="1:1" x14ac:dyDescent="0.2">
      <c r="A16838" t="s">
        <v>28302</v>
      </c>
    </row>
    <row r="16839" spans="1:1" x14ac:dyDescent="0.2">
      <c r="A16839" t="s">
        <v>28303</v>
      </c>
    </row>
    <row r="16840" spans="1:1" x14ac:dyDescent="0.2">
      <c r="A16840" t="s">
        <v>28304</v>
      </c>
    </row>
    <row r="16841" spans="1:1" x14ac:dyDescent="0.2">
      <c r="A16841" t="s">
        <v>28305</v>
      </c>
    </row>
    <row r="16842" spans="1:1" x14ac:dyDescent="0.2">
      <c r="A16842" t="s">
        <v>28306</v>
      </c>
    </row>
    <row r="16843" spans="1:1" x14ac:dyDescent="0.2">
      <c r="A16843" t="s">
        <v>28307</v>
      </c>
    </row>
    <row r="16844" spans="1:1" x14ac:dyDescent="0.2">
      <c r="A16844" t="s">
        <v>28308</v>
      </c>
    </row>
    <row r="16845" spans="1:1" x14ac:dyDescent="0.2">
      <c r="A16845" t="s">
        <v>28309</v>
      </c>
    </row>
    <row r="16846" spans="1:1" x14ac:dyDescent="0.2">
      <c r="A16846" t="s">
        <v>28310</v>
      </c>
    </row>
    <row r="16847" spans="1:1" x14ac:dyDescent="0.2">
      <c r="A16847" t="s">
        <v>28311</v>
      </c>
    </row>
    <row r="16848" spans="1:1" x14ac:dyDescent="0.2">
      <c r="A16848" t="s">
        <v>28312</v>
      </c>
    </row>
    <row r="16849" spans="1:1" x14ac:dyDescent="0.2">
      <c r="A16849" t="s">
        <v>28313</v>
      </c>
    </row>
    <row r="16850" spans="1:1" x14ac:dyDescent="0.2">
      <c r="A16850" t="s">
        <v>28314</v>
      </c>
    </row>
    <row r="16851" spans="1:1" x14ac:dyDescent="0.2">
      <c r="A16851" t="s">
        <v>28315</v>
      </c>
    </row>
    <row r="16852" spans="1:1" x14ac:dyDescent="0.2">
      <c r="A16852" t="s">
        <v>28316</v>
      </c>
    </row>
    <row r="16853" spans="1:1" x14ac:dyDescent="0.2">
      <c r="A16853" t="s">
        <v>28317</v>
      </c>
    </row>
    <row r="16854" spans="1:1" x14ac:dyDescent="0.2">
      <c r="A16854" t="s">
        <v>28318</v>
      </c>
    </row>
    <row r="16855" spans="1:1" x14ac:dyDescent="0.2">
      <c r="A16855" t="s">
        <v>28319</v>
      </c>
    </row>
    <row r="16856" spans="1:1" x14ac:dyDescent="0.2">
      <c r="A16856" t="s">
        <v>28320</v>
      </c>
    </row>
    <row r="16857" spans="1:1" x14ac:dyDescent="0.2">
      <c r="A16857" t="s">
        <v>28321</v>
      </c>
    </row>
    <row r="16858" spans="1:1" x14ac:dyDescent="0.2">
      <c r="A16858" t="s">
        <v>28322</v>
      </c>
    </row>
    <row r="16859" spans="1:1" x14ac:dyDescent="0.2">
      <c r="A16859" t="s">
        <v>28323</v>
      </c>
    </row>
    <row r="16860" spans="1:1" x14ac:dyDescent="0.2">
      <c r="A16860" t="s">
        <v>28324</v>
      </c>
    </row>
    <row r="16861" spans="1:1" x14ac:dyDescent="0.2">
      <c r="A16861" t="s">
        <v>28325</v>
      </c>
    </row>
    <row r="16862" spans="1:1" x14ac:dyDescent="0.2">
      <c r="A16862" t="s">
        <v>28326</v>
      </c>
    </row>
    <row r="16863" spans="1:1" x14ac:dyDescent="0.2">
      <c r="A16863" t="s">
        <v>28327</v>
      </c>
    </row>
    <row r="16864" spans="1:1" x14ac:dyDescent="0.2">
      <c r="A16864" t="s">
        <v>28328</v>
      </c>
    </row>
    <row r="16865" spans="1:1" x14ac:dyDescent="0.2">
      <c r="A16865" t="s">
        <v>28329</v>
      </c>
    </row>
    <row r="16866" spans="1:1" x14ac:dyDescent="0.2">
      <c r="A16866" t="s">
        <v>28330</v>
      </c>
    </row>
    <row r="16867" spans="1:1" x14ac:dyDescent="0.2">
      <c r="A16867" t="s">
        <v>28331</v>
      </c>
    </row>
    <row r="16868" spans="1:1" x14ac:dyDescent="0.2">
      <c r="A16868" t="s">
        <v>28332</v>
      </c>
    </row>
    <row r="16869" spans="1:1" x14ac:dyDescent="0.2">
      <c r="A16869" t="s">
        <v>28333</v>
      </c>
    </row>
    <row r="16870" spans="1:1" x14ac:dyDescent="0.2">
      <c r="A16870" t="s">
        <v>28334</v>
      </c>
    </row>
    <row r="16871" spans="1:1" x14ac:dyDescent="0.2">
      <c r="A16871" t="s">
        <v>28335</v>
      </c>
    </row>
    <row r="16872" spans="1:1" x14ac:dyDescent="0.2">
      <c r="A16872" t="s">
        <v>28336</v>
      </c>
    </row>
    <row r="16873" spans="1:1" x14ac:dyDescent="0.2">
      <c r="A16873" t="s">
        <v>28337</v>
      </c>
    </row>
    <row r="16874" spans="1:1" x14ac:dyDescent="0.2">
      <c r="A16874" t="s">
        <v>28338</v>
      </c>
    </row>
    <row r="16875" spans="1:1" x14ac:dyDescent="0.2">
      <c r="A16875" t="s">
        <v>28339</v>
      </c>
    </row>
    <row r="16876" spans="1:1" x14ac:dyDescent="0.2">
      <c r="A16876" t="s">
        <v>28340</v>
      </c>
    </row>
    <row r="16877" spans="1:1" x14ac:dyDescent="0.2">
      <c r="A16877" t="s">
        <v>28341</v>
      </c>
    </row>
    <row r="16878" spans="1:1" x14ac:dyDescent="0.2">
      <c r="A16878" t="s">
        <v>28342</v>
      </c>
    </row>
    <row r="16879" spans="1:1" x14ac:dyDescent="0.2">
      <c r="A16879" t="s">
        <v>28343</v>
      </c>
    </row>
    <row r="16880" spans="1:1" x14ac:dyDescent="0.2">
      <c r="A16880" t="s">
        <v>28344</v>
      </c>
    </row>
    <row r="16881" spans="1:1" x14ac:dyDescent="0.2">
      <c r="A16881" t="s">
        <v>28345</v>
      </c>
    </row>
    <row r="16882" spans="1:1" x14ac:dyDescent="0.2">
      <c r="A16882" t="s">
        <v>28346</v>
      </c>
    </row>
    <row r="16883" spans="1:1" x14ac:dyDescent="0.2">
      <c r="A16883" t="s">
        <v>28347</v>
      </c>
    </row>
    <row r="16884" spans="1:1" x14ac:dyDescent="0.2">
      <c r="A16884" t="s">
        <v>28348</v>
      </c>
    </row>
    <row r="16885" spans="1:1" x14ac:dyDescent="0.2">
      <c r="A16885" t="s">
        <v>28349</v>
      </c>
    </row>
    <row r="16886" spans="1:1" x14ac:dyDescent="0.2">
      <c r="A16886" t="s">
        <v>28350</v>
      </c>
    </row>
    <row r="16887" spans="1:1" x14ac:dyDescent="0.2">
      <c r="A16887" t="s">
        <v>28351</v>
      </c>
    </row>
    <row r="16888" spans="1:1" x14ac:dyDescent="0.2">
      <c r="A16888" t="s">
        <v>28352</v>
      </c>
    </row>
    <row r="16889" spans="1:1" x14ac:dyDescent="0.2">
      <c r="A16889" t="s">
        <v>28353</v>
      </c>
    </row>
    <row r="16890" spans="1:1" x14ac:dyDescent="0.2">
      <c r="A16890" t="s">
        <v>28354</v>
      </c>
    </row>
    <row r="16891" spans="1:1" x14ac:dyDescent="0.2">
      <c r="A16891" t="s">
        <v>28355</v>
      </c>
    </row>
    <row r="16892" spans="1:1" x14ac:dyDescent="0.2">
      <c r="A16892" t="s">
        <v>28356</v>
      </c>
    </row>
    <row r="16893" spans="1:1" x14ac:dyDescent="0.2">
      <c r="A16893" t="s">
        <v>28357</v>
      </c>
    </row>
    <row r="16894" spans="1:1" x14ac:dyDescent="0.2">
      <c r="A16894" t="s">
        <v>28358</v>
      </c>
    </row>
    <row r="16895" spans="1:1" x14ac:dyDescent="0.2">
      <c r="A16895" t="s">
        <v>28359</v>
      </c>
    </row>
    <row r="16896" spans="1:1" x14ac:dyDescent="0.2">
      <c r="A16896" t="s">
        <v>28360</v>
      </c>
    </row>
    <row r="16897" spans="1:1" x14ac:dyDescent="0.2">
      <c r="A16897" t="s">
        <v>28361</v>
      </c>
    </row>
    <row r="16898" spans="1:1" x14ac:dyDescent="0.2">
      <c r="A16898" t="s">
        <v>28362</v>
      </c>
    </row>
    <row r="16899" spans="1:1" x14ac:dyDescent="0.2">
      <c r="A16899" t="s">
        <v>28363</v>
      </c>
    </row>
    <row r="16900" spans="1:1" x14ac:dyDescent="0.2">
      <c r="A16900" t="s">
        <v>28364</v>
      </c>
    </row>
    <row r="16901" spans="1:1" x14ac:dyDescent="0.2">
      <c r="A16901" t="s">
        <v>28365</v>
      </c>
    </row>
    <row r="16902" spans="1:1" x14ac:dyDescent="0.2">
      <c r="A16902" t="s">
        <v>28366</v>
      </c>
    </row>
    <row r="16903" spans="1:1" x14ac:dyDescent="0.2">
      <c r="A16903" t="s">
        <v>28367</v>
      </c>
    </row>
    <row r="16904" spans="1:1" x14ac:dyDescent="0.2">
      <c r="A16904" t="s">
        <v>28368</v>
      </c>
    </row>
    <row r="16905" spans="1:1" x14ac:dyDescent="0.2">
      <c r="A16905" t="s">
        <v>28369</v>
      </c>
    </row>
    <row r="16906" spans="1:1" x14ac:dyDescent="0.2">
      <c r="A16906" t="s">
        <v>28370</v>
      </c>
    </row>
    <row r="16907" spans="1:1" x14ac:dyDescent="0.2">
      <c r="A16907" t="s">
        <v>28371</v>
      </c>
    </row>
    <row r="16908" spans="1:1" x14ac:dyDescent="0.2">
      <c r="A16908" t="s">
        <v>28372</v>
      </c>
    </row>
    <row r="16909" spans="1:1" x14ac:dyDescent="0.2">
      <c r="A16909" t="s">
        <v>28373</v>
      </c>
    </row>
    <row r="16910" spans="1:1" x14ac:dyDescent="0.2">
      <c r="A16910" t="s">
        <v>28374</v>
      </c>
    </row>
    <row r="16911" spans="1:1" x14ac:dyDescent="0.2">
      <c r="A16911" t="s">
        <v>28375</v>
      </c>
    </row>
    <row r="16912" spans="1:1" x14ac:dyDescent="0.2">
      <c r="A16912" t="s">
        <v>28376</v>
      </c>
    </row>
    <row r="16913" spans="1:1" x14ac:dyDescent="0.2">
      <c r="A16913" t="s">
        <v>28377</v>
      </c>
    </row>
    <row r="16914" spans="1:1" x14ac:dyDescent="0.2">
      <c r="A16914" t="s">
        <v>28378</v>
      </c>
    </row>
    <row r="16915" spans="1:1" x14ac:dyDescent="0.2">
      <c r="A16915" t="s">
        <v>28379</v>
      </c>
    </row>
    <row r="16916" spans="1:1" x14ac:dyDescent="0.2">
      <c r="A16916" t="s">
        <v>28380</v>
      </c>
    </row>
    <row r="16917" spans="1:1" x14ac:dyDescent="0.2">
      <c r="A16917" t="s">
        <v>28381</v>
      </c>
    </row>
    <row r="16918" spans="1:1" x14ac:dyDescent="0.2">
      <c r="A16918" t="s">
        <v>28382</v>
      </c>
    </row>
    <row r="16919" spans="1:1" x14ac:dyDescent="0.2">
      <c r="A16919" t="s">
        <v>28383</v>
      </c>
    </row>
    <row r="16920" spans="1:1" x14ac:dyDescent="0.2">
      <c r="A16920" t="s">
        <v>28384</v>
      </c>
    </row>
    <row r="16921" spans="1:1" x14ac:dyDescent="0.2">
      <c r="A16921" t="s">
        <v>28385</v>
      </c>
    </row>
    <row r="16922" spans="1:1" x14ac:dyDescent="0.2">
      <c r="A16922" t="s">
        <v>28386</v>
      </c>
    </row>
    <row r="16923" spans="1:1" x14ac:dyDescent="0.2">
      <c r="A16923" t="s">
        <v>28387</v>
      </c>
    </row>
    <row r="16924" spans="1:1" x14ac:dyDescent="0.2">
      <c r="A16924" t="s">
        <v>28388</v>
      </c>
    </row>
    <row r="16925" spans="1:1" x14ac:dyDescent="0.2">
      <c r="A16925" t="s">
        <v>28389</v>
      </c>
    </row>
    <row r="16926" spans="1:1" x14ac:dyDescent="0.2">
      <c r="A16926" t="s">
        <v>28390</v>
      </c>
    </row>
    <row r="16927" spans="1:1" x14ac:dyDescent="0.2">
      <c r="A16927" t="s">
        <v>28391</v>
      </c>
    </row>
    <row r="16928" spans="1:1" x14ac:dyDescent="0.2">
      <c r="A16928" t="s">
        <v>28392</v>
      </c>
    </row>
    <row r="16929" spans="1:1" x14ac:dyDescent="0.2">
      <c r="A16929" t="s">
        <v>28393</v>
      </c>
    </row>
    <row r="16930" spans="1:1" x14ac:dyDescent="0.2">
      <c r="A16930" t="s">
        <v>28394</v>
      </c>
    </row>
    <row r="16931" spans="1:1" x14ac:dyDescent="0.2">
      <c r="A16931" t="s">
        <v>28395</v>
      </c>
    </row>
    <row r="16932" spans="1:1" x14ac:dyDescent="0.2">
      <c r="A16932" t="s">
        <v>28396</v>
      </c>
    </row>
    <row r="16933" spans="1:1" x14ac:dyDescent="0.2">
      <c r="A16933" t="s">
        <v>28397</v>
      </c>
    </row>
    <row r="16934" spans="1:1" x14ac:dyDescent="0.2">
      <c r="A16934" t="s">
        <v>28398</v>
      </c>
    </row>
    <row r="16935" spans="1:1" x14ac:dyDescent="0.2">
      <c r="A16935" t="s">
        <v>28399</v>
      </c>
    </row>
    <row r="16936" spans="1:1" x14ac:dyDescent="0.2">
      <c r="A16936" t="s">
        <v>28400</v>
      </c>
    </row>
    <row r="16937" spans="1:1" x14ac:dyDescent="0.2">
      <c r="A16937" t="s">
        <v>28401</v>
      </c>
    </row>
    <row r="16938" spans="1:1" x14ac:dyDescent="0.2">
      <c r="A16938" t="s">
        <v>28402</v>
      </c>
    </row>
    <row r="16939" spans="1:1" x14ac:dyDescent="0.2">
      <c r="A16939" t="s">
        <v>28403</v>
      </c>
    </row>
    <row r="16940" spans="1:1" x14ac:dyDescent="0.2">
      <c r="A16940" t="s">
        <v>28404</v>
      </c>
    </row>
    <row r="16941" spans="1:1" x14ac:dyDescent="0.2">
      <c r="A16941" t="s">
        <v>28405</v>
      </c>
    </row>
    <row r="16942" spans="1:1" x14ac:dyDescent="0.2">
      <c r="A16942" t="s">
        <v>28406</v>
      </c>
    </row>
    <row r="16943" spans="1:1" x14ac:dyDescent="0.2">
      <c r="A16943" t="s">
        <v>28407</v>
      </c>
    </row>
    <row r="16944" spans="1:1" x14ac:dyDescent="0.2">
      <c r="A16944" t="s">
        <v>28408</v>
      </c>
    </row>
    <row r="16945" spans="1:1" x14ac:dyDescent="0.2">
      <c r="A16945" t="s">
        <v>28409</v>
      </c>
    </row>
    <row r="16946" spans="1:1" x14ac:dyDescent="0.2">
      <c r="A16946" t="s">
        <v>28410</v>
      </c>
    </row>
    <row r="16947" spans="1:1" x14ac:dyDescent="0.2">
      <c r="A16947" t="s">
        <v>28411</v>
      </c>
    </row>
    <row r="16948" spans="1:1" x14ac:dyDescent="0.2">
      <c r="A16948" t="s">
        <v>28412</v>
      </c>
    </row>
    <row r="16949" spans="1:1" x14ac:dyDescent="0.2">
      <c r="A16949" t="s">
        <v>28413</v>
      </c>
    </row>
    <row r="16950" spans="1:1" x14ac:dyDescent="0.2">
      <c r="A16950" t="s">
        <v>28414</v>
      </c>
    </row>
    <row r="16951" spans="1:1" x14ac:dyDescent="0.2">
      <c r="A16951" t="s">
        <v>28415</v>
      </c>
    </row>
    <row r="16952" spans="1:1" x14ac:dyDescent="0.2">
      <c r="A16952" t="s">
        <v>28416</v>
      </c>
    </row>
    <row r="16953" spans="1:1" x14ac:dyDescent="0.2">
      <c r="A16953" t="s">
        <v>28417</v>
      </c>
    </row>
    <row r="16954" spans="1:1" x14ac:dyDescent="0.2">
      <c r="A16954" t="s">
        <v>28418</v>
      </c>
    </row>
    <row r="16955" spans="1:1" x14ac:dyDescent="0.2">
      <c r="A16955" t="s">
        <v>28419</v>
      </c>
    </row>
    <row r="16956" spans="1:1" x14ac:dyDescent="0.2">
      <c r="A16956" t="s">
        <v>28420</v>
      </c>
    </row>
    <row r="16957" spans="1:1" x14ac:dyDescent="0.2">
      <c r="A16957" t="s">
        <v>28421</v>
      </c>
    </row>
    <row r="16958" spans="1:1" x14ac:dyDescent="0.2">
      <c r="A16958" t="s">
        <v>28422</v>
      </c>
    </row>
    <row r="16959" spans="1:1" x14ac:dyDescent="0.2">
      <c r="A16959" t="s">
        <v>28423</v>
      </c>
    </row>
    <row r="16960" spans="1:1" x14ac:dyDescent="0.2">
      <c r="A16960" t="s">
        <v>28424</v>
      </c>
    </row>
    <row r="16961" spans="1:1" x14ac:dyDescent="0.2">
      <c r="A16961" t="s">
        <v>28425</v>
      </c>
    </row>
    <row r="16962" spans="1:1" x14ac:dyDescent="0.2">
      <c r="A16962" t="s">
        <v>28426</v>
      </c>
    </row>
    <row r="16963" spans="1:1" x14ac:dyDescent="0.2">
      <c r="A16963" t="s">
        <v>28427</v>
      </c>
    </row>
    <row r="16964" spans="1:1" x14ac:dyDescent="0.2">
      <c r="A16964" t="s">
        <v>28428</v>
      </c>
    </row>
    <row r="16965" spans="1:1" x14ac:dyDescent="0.2">
      <c r="A16965" t="s">
        <v>28429</v>
      </c>
    </row>
    <row r="16966" spans="1:1" x14ac:dyDescent="0.2">
      <c r="A16966" t="s">
        <v>28430</v>
      </c>
    </row>
    <row r="16967" spans="1:1" x14ac:dyDescent="0.2">
      <c r="A16967" t="s">
        <v>28431</v>
      </c>
    </row>
    <row r="16968" spans="1:1" x14ac:dyDescent="0.2">
      <c r="A16968" t="s">
        <v>28432</v>
      </c>
    </row>
    <row r="16969" spans="1:1" x14ac:dyDescent="0.2">
      <c r="A16969" t="s">
        <v>28433</v>
      </c>
    </row>
    <row r="16970" spans="1:1" x14ac:dyDescent="0.2">
      <c r="A16970" t="s">
        <v>28434</v>
      </c>
    </row>
    <row r="16971" spans="1:1" x14ac:dyDescent="0.2">
      <c r="A16971" t="s">
        <v>28435</v>
      </c>
    </row>
    <row r="16972" spans="1:1" x14ac:dyDescent="0.2">
      <c r="A16972" t="s">
        <v>28436</v>
      </c>
    </row>
    <row r="16973" spans="1:1" x14ac:dyDescent="0.2">
      <c r="A16973" t="s">
        <v>28437</v>
      </c>
    </row>
    <row r="16974" spans="1:1" x14ac:dyDescent="0.2">
      <c r="A16974" t="s">
        <v>28438</v>
      </c>
    </row>
    <row r="16975" spans="1:1" x14ac:dyDescent="0.2">
      <c r="A16975" t="s">
        <v>28439</v>
      </c>
    </row>
    <row r="16976" spans="1:1" x14ac:dyDescent="0.2">
      <c r="A16976" t="s">
        <v>28440</v>
      </c>
    </row>
    <row r="16977" spans="1:1" x14ac:dyDescent="0.2">
      <c r="A16977" t="s">
        <v>28441</v>
      </c>
    </row>
    <row r="16978" spans="1:1" x14ac:dyDescent="0.2">
      <c r="A16978" t="s">
        <v>28442</v>
      </c>
    </row>
    <row r="16979" spans="1:1" x14ac:dyDescent="0.2">
      <c r="A16979" t="s">
        <v>28443</v>
      </c>
    </row>
    <row r="16980" spans="1:1" x14ac:dyDescent="0.2">
      <c r="A16980" t="s">
        <v>28444</v>
      </c>
    </row>
    <row r="16981" spans="1:1" x14ac:dyDescent="0.2">
      <c r="A16981" t="s">
        <v>28445</v>
      </c>
    </row>
    <row r="16982" spans="1:1" x14ac:dyDescent="0.2">
      <c r="A16982" t="s">
        <v>28446</v>
      </c>
    </row>
    <row r="16983" spans="1:1" x14ac:dyDescent="0.2">
      <c r="A16983" t="s">
        <v>28447</v>
      </c>
    </row>
    <row r="16984" spans="1:1" x14ac:dyDescent="0.2">
      <c r="A16984" t="s">
        <v>28448</v>
      </c>
    </row>
    <row r="16985" spans="1:1" x14ac:dyDescent="0.2">
      <c r="A16985" t="s">
        <v>28449</v>
      </c>
    </row>
    <row r="16986" spans="1:1" x14ac:dyDescent="0.2">
      <c r="A16986" t="s">
        <v>28450</v>
      </c>
    </row>
    <row r="16987" spans="1:1" x14ac:dyDescent="0.2">
      <c r="A16987" t="s">
        <v>28451</v>
      </c>
    </row>
    <row r="16988" spans="1:1" x14ac:dyDescent="0.2">
      <c r="A16988" t="s">
        <v>28452</v>
      </c>
    </row>
    <row r="16989" spans="1:1" x14ac:dyDescent="0.2">
      <c r="A16989" t="s">
        <v>28453</v>
      </c>
    </row>
    <row r="16990" spans="1:1" x14ac:dyDescent="0.2">
      <c r="A16990" t="s">
        <v>28454</v>
      </c>
    </row>
    <row r="16991" spans="1:1" x14ac:dyDescent="0.2">
      <c r="A16991" t="s">
        <v>28455</v>
      </c>
    </row>
    <row r="16992" spans="1:1" x14ac:dyDescent="0.2">
      <c r="A16992" t="s">
        <v>28456</v>
      </c>
    </row>
    <row r="16993" spans="1:1" x14ac:dyDescent="0.2">
      <c r="A16993" t="s">
        <v>28457</v>
      </c>
    </row>
    <row r="16994" spans="1:1" x14ac:dyDescent="0.2">
      <c r="A16994" t="s">
        <v>28458</v>
      </c>
    </row>
    <row r="16995" spans="1:1" x14ac:dyDescent="0.2">
      <c r="A16995" t="s">
        <v>28459</v>
      </c>
    </row>
    <row r="16996" spans="1:1" x14ac:dyDescent="0.2">
      <c r="A16996" t="s">
        <v>28460</v>
      </c>
    </row>
    <row r="16997" spans="1:1" x14ac:dyDescent="0.2">
      <c r="A16997" t="s">
        <v>28461</v>
      </c>
    </row>
    <row r="16998" spans="1:1" x14ac:dyDescent="0.2">
      <c r="A16998" t="s">
        <v>28462</v>
      </c>
    </row>
    <row r="16999" spans="1:1" x14ac:dyDescent="0.2">
      <c r="A16999" t="s">
        <v>28463</v>
      </c>
    </row>
    <row r="17000" spans="1:1" x14ac:dyDescent="0.2">
      <c r="A17000" t="s">
        <v>28464</v>
      </c>
    </row>
    <row r="17001" spans="1:1" x14ac:dyDescent="0.2">
      <c r="A17001" t="s">
        <v>28465</v>
      </c>
    </row>
    <row r="17002" spans="1:1" x14ac:dyDescent="0.2">
      <c r="A17002" t="s">
        <v>28466</v>
      </c>
    </row>
    <row r="17003" spans="1:1" x14ac:dyDescent="0.2">
      <c r="A17003" t="s">
        <v>28467</v>
      </c>
    </row>
    <row r="17004" spans="1:1" x14ac:dyDescent="0.2">
      <c r="A17004" t="s">
        <v>28468</v>
      </c>
    </row>
    <row r="17005" spans="1:1" x14ac:dyDescent="0.2">
      <c r="A17005" t="s">
        <v>28469</v>
      </c>
    </row>
    <row r="17006" spans="1:1" x14ac:dyDescent="0.2">
      <c r="A17006" t="s">
        <v>28470</v>
      </c>
    </row>
    <row r="17007" spans="1:1" x14ac:dyDescent="0.2">
      <c r="A17007" t="s">
        <v>28471</v>
      </c>
    </row>
    <row r="17008" spans="1:1" x14ac:dyDescent="0.2">
      <c r="A17008" t="s">
        <v>28472</v>
      </c>
    </row>
    <row r="17009" spans="1:1" x14ac:dyDescent="0.2">
      <c r="A17009" t="s">
        <v>28473</v>
      </c>
    </row>
    <row r="17010" spans="1:1" x14ac:dyDescent="0.2">
      <c r="A17010" t="s">
        <v>28474</v>
      </c>
    </row>
    <row r="17011" spans="1:1" x14ac:dyDescent="0.2">
      <c r="A17011" t="s">
        <v>28475</v>
      </c>
    </row>
    <row r="17012" spans="1:1" x14ac:dyDescent="0.2">
      <c r="A17012" t="s">
        <v>28476</v>
      </c>
    </row>
    <row r="17013" spans="1:1" x14ac:dyDescent="0.2">
      <c r="A17013" t="s">
        <v>28477</v>
      </c>
    </row>
    <row r="17014" spans="1:1" x14ac:dyDescent="0.2">
      <c r="A17014" t="s">
        <v>28478</v>
      </c>
    </row>
    <row r="17015" spans="1:1" x14ac:dyDescent="0.2">
      <c r="A17015" t="s">
        <v>28479</v>
      </c>
    </row>
    <row r="17016" spans="1:1" x14ac:dyDescent="0.2">
      <c r="A17016" t="s">
        <v>28480</v>
      </c>
    </row>
    <row r="17017" spans="1:1" x14ac:dyDescent="0.2">
      <c r="A17017" t="s">
        <v>28481</v>
      </c>
    </row>
    <row r="17018" spans="1:1" x14ac:dyDescent="0.2">
      <c r="A17018" t="s">
        <v>28482</v>
      </c>
    </row>
    <row r="17019" spans="1:1" x14ac:dyDescent="0.2">
      <c r="A17019" t="s">
        <v>28483</v>
      </c>
    </row>
    <row r="17020" spans="1:1" x14ac:dyDescent="0.2">
      <c r="A17020" t="s">
        <v>28484</v>
      </c>
    </row>
    <row r="17021" spans="1:1" x14ac:dyDescent="0.2">
      <c r="A17021" t="s">
        <v>28485</v>
      </c>
    </row>
    <row r="17022" spans="1:1" x14ac:dyDescent="0.2">
      <c r="A17022" t="s">
        <v>28486</v>
      </c>
    </row>
    <row r="17023" spans="1:1" x14ac:dyDescent="0.2">
      <c r="A17023" t="s">
        <v>28487</v>
      </c>
    </row>
    <row r="17024" spans="1:1" x14ac:dyDescent="0.2">
      <c r="A17024" t="s">
        <v>28488</v>
      </c>
    </row>
    <row r="17025" spans="1:1" x14ac:dyDescent="0.2">
      <c r="A17025" t="s">
        <v>28489</v>
      </c>
    </row>
    <row r="17026" spans="1:1" x14ac:dyDescent="0.2">
      <c r="A17026" t="s">
        <v>28490</v>
      </c>
    </row>
    <row r="17027" spans="1:1" x14ac:dyDescent="0.2">
      <c r="A17027" t="s">
        <v>28491</v>
      </c>
    </row>
    <row r="17028" spans="1:1" x14ac:dyDescent="0.2">
      <c r="A17028" t="s">
        <v>28492</v>
      </c>
    </row>
    <row r="17029" spans="1:1" x14ac:dyDescent="0.2">
      <c r="A17029" t="s">
        <v>28493</v>
      </c>
    </row>
    <row r="17030" spans="1:1" x14ac:dyDescent="0.2">
      <c r="A17030" t="s">
        <v>28494</v>
      </c>
    </row>
    <row r="17031" spans="1:1" x14ac:dyDescent="0.2">
      <c r="A17031" t="s">
        <v>28495</v>
      </c>
    </row>
    <row r="17032" spans="1:1" x14ac:dyDescent="0.2">
      <c r="A17032" t="s">
        <v>28496</v>
      </c>
    </row>
    <row r="17033" spans="1:1" x14ac:dyDescent="0.2">
      <c r="A17033" t="s">
        <v>28497</v>
      </c>
    </row>
    <row r="17034" spans="1:1" x14ac:dyDescent="0.2">
      <c r="A17034" t="s">
        <v>28498</v>
      </c>
    </row>
    <row r="17035" spans="1:1" x14ac:dyDescent="0.2">
      <c r="A17035" t="s">
        <v>28499</v>
      </c>
    </row>
    <row r="17036" spans="1:1" x14ac:dyDescent="0.2">
      <c r="A17036" t="s">
        <v>28500</v>
      </c>
    </row>
    <row r="17037" spans="1:1" x14ac:dyDescent="0.2">
      <c r="A17037" t="s">
        <v>28501</v>
      </c>
    </row>
    <row r="17038" spans="1:1" x14ac:dyDescent="0.2">
      <c r="A17038" t="s">
        <v>28502</v>
      </c>
    </row>
    <row r="17039" spans="1:1" x14ac:dyDescent="0.2">
      <c r="A17039" t="s">
        <v>28503</v>
      </c>
    </row>
    <row r="17040" spans="1:1" x14ac:dyDescent="0.2">
      <c r="A17040" t="s">
        <v>28504</v>
      </c>
    </row>
    <row r="17041" spans="1:1" x14ac:dyDescent="0.2">
      <c r="A17041" t="s">
        <v>28505</v>
      </c>
    </row>
    <row r="17042" spans="1:1" x14ac:dyDescent="0.2">
      <c r="A17042" t="s">
        <v>28506</v>
      </c>
    </row>
    <row r="17043" spans="1:1" x14ac:dyDescent="0.2">
      <c r="A17043" t="s">
        <v>28507</v>
      </c>
    </row>
    <row r="17044" spans="1:1" x14ac:dyDescent="0.2">
      <c r="A17044" t="s">
        <v>28508</v>
      </c>
    </row>
    <row r="17045" spans="1:1" x14ac:dyDescent="0.2">
      <c r="A17045" t="s">
        <v>28509</v>
      </c>
    </row>
    <row r="17046" spans="1:1" x14ac:dyDescent="0.2">
      <c r="A17046" t="s">
        <v>28510</v>
      </c>
    </row>
    <row r="17047" spans="1:1" x14ac:dyDescent="0.2">
      <c r="A17047" t="s">
        <v>28511</v>
      </c>
    </row>
    <row r="17048" spans="1:1" x14ac:dyDescent="0.2">
      <c r="A17048" t="s">
        <v>28512</v>
      </c>
    </row>
    <row r="17049" spans="1:1" x14ac:dyDescent="0.2">
      <c r="A17049" t="s">
        <v>28513</v>
      </c>
    </row>
    <row r="17050" spans="1:1" x14ac:dyDescent="0.2">
      <c r="A17050" t="s">
        <v>28514</v>
      </c>
    </row>
    <row r="17051" spans="1:1" x14ac:dyDescent="0.2">
      <c r="A17051" t="s">
        <v>28515</v>
      </c>
    </row>
    <row r="17052" spans="1:1" x14ac:dyDescent="0.2">
      <c r="A17052" t="s">
        <v>28516</v>
      </c>
    </row>
    <row r="17053" spans="1:1" x14ac:dyDescent="0.2">
      <c r="A17053" t="s">
        <v>28517</v>
      </c>
    </row>
    <row r="17054" spans="1:1" x14ac:dyDescent="0.2">
      <c r="A17054" t="s">
        <v>28518</v>
      </c>
    </row>
    <row r="17055" spans="1:1" x14ac:dyDescent="0.2">
      <c r="A17055" t="s">
        <v>28519</v>
      </c>
    </row>
    <row r="17056" spans="1:1" x14ac:dyDescent="0.2">
      <c r="A17056" t="s">
        <v>28520</v>
      </c>
    </row>
    <row r="17057" spans="1:1" x14ac:dyDescent="0.2">
      <c r="A17057" t="s">
        <v>28521</v>
      </c>
    </row>
    <row r="17058" spans="1:1" x14ac:dyDescent="0.2">
      <c r="A17058" t="s">
        <v>28522</v>
      </c>
    </row>
    <row r="17059" spans="1:1" x14ac:dyDescent="0.2">
      <c r="A17059" t="s">
        <v>28523</v>
      </c>
    </row>
    <row r="17060" spans="1:1" x14ac:dyDescent="0.2">
      <c r="A17060" t="s">
        <v>28524</v>
      </c>
    </row>
    <row r="17061" spans="1:1" x14ac:dyDescent="0.2">
      <c r="A17061" t="s">
        <v>28525</v>
      </c>
    </row>
    <row r="17062" spans="1:1" x14ac:dyDescent="0.2">
      <c r="A17062" t="s">
        <v>28526</v>
      </c>
    </row>
    <row r="17063" spans="1:1" x14ac:dyDescent="0.2">
      <c r="A17063" t="s">
        <v>28527</v>
      </c>
    </row>
    <row r="17064" spans="1:1" x14ac:dyDescent="0.2">
      <c r="A17064" t="s">
        <v>28528</v>
      </c>
    </row>
    <row r="17065" spans="1:1" x14ac:dyDescent="0.2">
      <c r="A17065" t="s">
        <v>28529</v>
      </c>
    </row>
    <row r="17066" spans="1:1" x14ac:dyDescent="0.2">
      <c r="A17066" t="s">
        <v>28530</v>
      </c>
    </row>
    <row r="17067" spans="1:1" x14ac:dyDescent="0.2">
      <c r="A17067" t="s">
        <v>28531</v>
      </c>
    </row>
    <row r="17068" spans="1:1" x14ac:dyDescent="0.2">
      <c r="A17068" t="s">
        <v>28532</v>
      </c>
    </row>
    <row r="17069" spans="1:1" x14ac:dyDescent="0.2">
      <c r="A17069" t="s">
        <v>28533</v>
      </c>
    </row>
    <row r="17070" spans="1:1" x14ac:dyDescent="0.2">
      <c r="A17070" t="s">
        <v>28534</v>
      </c>
    </row>
    <row r="17071" spans="1:1" x14ac:dyDescent="0.2">
      <c r="A17071" t="s">
        <v>28535</v>
      </c>
    </row>
    <row r="17072" spans="1:1" x14ac:dyDescent="0.2">
      <c r="A17072" t="s">
        <v>28536</v>
      </c>
    </row>
    <row r="17073" spans="1:1" x14ac:dyDescent="0.2">
      <c r="A17073" t="s">
        <v>28537</v>
      </c>
    </row>
    <row r="17074" spans="1:1" x14ac:dyDescent="0.2">
      <c r="A17074" t="s">
        <v>28538</v>
      </c>
    </row>
    <row r="17075" spans="1:1" x14ac:dyDescent="0.2">
      <c r="A17075" t="s">
        <v>28539</v>
      </c>
    </row>
    <row r="17076" spans="1:1" x14ac:dyDescent="0.2">
      <c r="A17076" t="s">
        <v>28540</v>
      </c>
    </row>
    <row r="17077" spans="1:1" x14ac:dyDescent="0.2">
      <c r="A17077" t="s">
        <v>28541</v>
      </c>
    </row>
    <row r="17078" spans="1:1" x14ac:dyDescent="0.2">
      <c r="A17078" t="s">
        <v>28542</v>
      </c>
    </row>
    <row r="17079" spans="1:1" x14ac:dyDescent="0.2">
      <c r="A17079" t="s">
        <v>28543</v>
      </c>
    </row>
    <row r="17080" spans="1:1" x14ac:dyDescent="0.2">
      <c r="A17080" t="s">
        <v>28544</v>
      </c>
    </row>
    <row r="17081" spans="1:1" x14ac:dyDescent="0.2">
      <c r="A17081" t="s">
        <v>28545</v>
      </c>
    </row>
    <row r="17082" spans="1:1" x14ac:dyDescent="0.2">
      <c r="A17082" t="s">
        <v>28546</v>
      </c>
    </row>
    <row r="17083" spans="1:1" x14ac:dyDescent="0.2">
      <c r="A17083" t="s">
        <v>28547</v>
      </c>
    </row>
    <row r="17084" spans="1:1" x14ac:dyDescent="0.2">
      <c r="A17084" t="s">
        <v>28548</v>
      </c>
    </row>
    <row r="17085" spans="1:1" x14ac:dyDescent="0.2">
      <c r="A17085" t="s">
        <v>28549</v>
      </c>
    </row>
    <row r="17086" spans="1:1" x14ac:dyDescent="0.2">
      <c r="A17086" t="s">
        <v>28550</v>
      </c>
    </row>
    <row r="17087" spans="1:1" x14ac:dyDescent="0.2">
      <c r="A17087" t="s">
        <v>28551</v>
      </c>
    </row>
    <row r="17088" spans="1:1" x14ac:dyDescent="0.2">
      <c r="A17088" t="s">
        <v>28552</v>
      </c>
    </row>
    <row r="17089" spans="1:1" x14ac:dyDescent="0.2">
      <c r="A17089" t="s">
        <v>28553</v>
      </c>
    </row>
    <row r="17090" spans="1:1" x14ac:dyDescent="0.2">
      <c r="A17090" t="s">
        <v>28554</v>
      </c>
    </row>
    <row r="17091" spans="1:1" x14ac:dyDescent="0.2">
      <c r="A17091" t="s">
        <v>28555</v>
      </c>
    </row>
    <row r="17092" spans="1:1" x14ac:dyDescent="0.2">
      <c r="A17092" t="s">
        <v>28556</v>
      </c>
    </row>
    <row r="17093" spans="1:1" x14ac:dyDescent="0.2">
      <c r="A17093" t="s">
        <v>28557</v>
      </c>
    </row>
    <row r="17094" spans="1:1" x14ac:dyDescent="0.2">
      <c r="A17094" t="s">
        <v>28558</v>
      </c>
    </row>
    <row r="17095" spans="1:1" x14ac:dyDescent="0.2">
      <c r="A17095" t="s">
        <v>28559</v>
      </c>
    </row>
    <row r="17096" spans="1:1" x14ac:dyDescent="0.2">
      <c r="A17096" t="s">
        <v>28560</v>
      </c>
    </row>
    <row r="17097" spans="1:1" x14ac:dyDescent="0.2">
      <c r="A17097" t="s">
        <v>28561</v>
      </c>
    </row>
    <row r="17098" spans="1:1" x14ac:dyDescent="0.2">
      <c r="A17098" t="s">
        <v>28562</v>
      </c>
    </row>
    <row r="17099" spans="1:1" x14ac:dyDescent="0.2">
      <c r="A17099" t="s">
        <v>28563</v>
      </c>
    </row>
    <row r="17100" spans="1:1" x14ac:dyDescent="0.2">
      <c r="A17100" t="s">
        <v>28564</v>
      </c>
    </row>
    <row r="17101" spans="1:1" x14ac:dyDescent="0.2">
      <c r="A17101" t="s">
        <v>28565</v>
      </c>
    </row>
    <row r="17102" spans="1:1" x14ac:dyDescent="0.2">
      <c r="A17102" t="s">
        <v>28566</v>
      </c>
    </row>
    <row r="17103" spans="1:1" x14ac:dyDescent="0.2">
      <c r="A17103" t="s">
        <v>28567</v>
      </c>
    </row>
    <row r="17104" spans="1:1" x14ac:dyDescent="0.2">
      <c r="A17104" t="s">
        <v>28568</v>
      </c>
    </row>
    <row r="17105" spans="1:1" x14ac:dyDescent="0.2">
      <c r="A17105" t="s">
        <v>28569</v>
      </c>
    </row>
    <row r="17106" spans="1:1" x14ac:dyDescent="0.2">
      <c r="A17106" t="s">
        <v>28570</v>
      </c>
    </row>
    <row r="17107" spans="1:1" x14ac:dyDescent="0.2">
      <c r="A17107" t="s">
        <v>28571</v>
      </c>
    </row>
    <row r="17108" spans="1:1" x14ac:dyDescent="0.2">
      <c r="A17108" t="s">
        <v>28572</v>
      </c>
    </row>
    <row r="17109" spans="1:1" x14ac:dyDescent="0.2">
      <c r="A17109" t="s">
        <v>28573</v>
      </c>
    </row>
    <row r="17110" spans="1:1" x14ac:dyDescent="0.2">
      <c r="A17110" t="s">
        <v>28574</v>
      </c>
    </row>
    <row r="17111" spans="1:1" x14ac:dyDescent="0.2">
      <c r="A17111" t="s">
        <v>28575</v>
      </c>
    </row>
    <row r="17112" spans="1:1" x14ac:dyDescent="0.2">
      <c r="A17112" t="s">
        <v>28576</v>
      </c>
    </row>
    <row r="17113" spans="1:1" x14ac:dyDescent="0.2">
      <c r="A17113" t="s">
        <v>28577</v>
      </c>
    </row>
    <row r="17114" spans="1:1" x14ac:dyDescent="0.2">
      <c r="A17114" t="s">
        <v>28578</v>
      </c>
    </row>
    <row r="17115" spans="1:1" x14ac:dyDescent="0.2">
      <c r="A17115" t="s">
        <v>28579</v>
      </c>
    </row>
    <row r="17116" spans="1:1" x14ac:dyDescent="0.2">
      <c r="A17116" t="s">
        <v>28580</v>
      </c>
    </row>
    <row r="17117" spans="1:1" x14ac:dyDescent="0.2">
      <c r="A17117" t="s">
        <v>28581</v>
      </c>
    </row>
    <row r="17118" spans="1:1" x14ac:dyDescent="0.2">
      <c r="A17118" t="s">
        <v>28582</v>
      </c>
    </row>
    <row r="17119" spans="1:1" x14ac:dyDescent="0.2">
      <c r="A17119" t="s">
        <v>28583</v>
      </c>
    </row>
    <row r="17120" spans="1:1" x14ac:dyDescent="0.2">
      <c r="A17120" t="s">
        <v>28584</v>
      </c>
    </row>
    <row r="17121" spans="1:1" x14ac:dyDescent="0.2">
      <c r="A17121" t="s">
        <v>28585</v>
      </c>
    </row>
    <row r="17122" spans="1:1" x14ac:dyDescent="0.2">
      <c r="A17122" t="s">
        <v>28586</v>
      </c>
    </row>
    <row r="17123" spans="1:1" x14ac:dyDescent="0.2">
      <c r="A17123" t="s">
        <v>28587</v>
      </c>
    </row>
    <row r="17124" spans="1:1" x14ac:dyDescent="0.2">
      <c r="A17124" t="s">
        <v>28588</v>
      </c>
    </row>
    <row r="17125" spans="1:1" x14ac:dyDescent="0.2">
      <c r="A17125" t="s">
        <v>28589</v>
      </c>
    </row>
    <row r="17126" spans="1:1" x14ac:dyDescent="0.2">
      <c r="A17126" t="s">
        <v>28590</v>
      </c>
    </row>
    <row r="17127" spans="1:1" x14ac:dyDescent="0.2">
      <c r="A17127" t="s">
        <v>28591</v>
      </c>
    </row>
    <row r="17128" spans="1:1" x14ac:dyDescent="0.2">
      <c r="A17128" t="s">
        <v>28592</v>
      </c>
    </row>
    <row r="17129" spans="1:1" x14ac:dyDescent="0.2">
      <c r="A17129" t="s">
        <v>28593</v>
      </c>
    </row>
    <row r="17130" spans="1:1" x14ac:dyDescent="0.2">
      <c r="A17130" t="s">
        <v>28594</v>
      </c>
    </row>
    <row r="17131" spans="1:1" x14ac:dyDescent="0.2">
      <c r="A17131" t="s">
        <v>28595</v>
      </c>
    </row>
    <row r="17132" spans="1:1" x14ac:dyDescent="0.2">
      <c r="A17132" t="s">
        <v>28596</v>
      </c>
    </row>
    <row r="17133" spans="1:1" x14ac:dyDescent="0.2">
      <c r="A17133" t="s">
        <v>28597</v>
      </c>
    </row>
    <row r="17134" spans="1:1" x14ac:dyDescent="0.2">
      <c r="A17134" t="s">
        <v>28598</v>
      </c>
    </row>
    <row r="17135" spans="1:1" x14ac:dyDescent="0.2">
      <c r="A17135" t="s">
        <v>28599</v>
      </c>
    </row>
    <row r="17136" spans="1:1" x14ac:dyDescent="0.2">
      <c r="A17136" t="s">
        <v>28600</v>
      </c>
    </row>
    <row r="17137" spans="1:1" x14ac:dyDescent="0.2">
      <c r="A17137" t="s">
        <v>28601</v>
      </c>
    </row>
    <row r="17138" spans="1:1" x14ac:dyDescent="0.2">
      <c r="A17138" t="s">
        <v>28602</v>
      </c>
    </row>
    <row r="17139" spans="1:1" x14ac:dyDescent="0.2">
      <c r="A17139" t="s">
        <v>28603</v>
      </c>
    </row>
    <row r="17140" spans="1:1" x14ac:dyDescent="0.2">
      <c r="A17140" t="s">
        <v>28604</v>
      </c>
    </row>
    <row r="17141" spans="1:1" x14ac:dyDescent="0.2">
      <c r="A17141" t="s">
        <v>28605</v>
      </c>
    </row>
    <row r="17142" spans="1:1" x14ac:dyDescent="0.2">
      <c r="A17142" t="s">
        <v>28606</v>
      </c>
    </row>
    <row r="17143" spans="1:1" x14ac:dyDescent="0.2">
      <c r="A17143" t="s">
        <v>28607</v>
      </c>
    </row>
    <row r="17144" spans="1:1" x14ac:dyDescent="0.2">
      <c r="A17144" t="s">
        <v>28608</v>
      </c>
    </row>
    <row r="17145" spans="1:1" x14ac:dyDescent="0.2">
      <c r="A17145" t="s">
        <v>28609</v>
      </c>
    </row>
    <row r="17146" spans="1:1" x14ac:dyDescent="0.2">
      <c r="A17146" t="s">
        <v>28610</v>
      </c>
    </row>
    <row r="17147" spans="1:1" x14ac:dyDescent="0.2">
      <c r="A17147" t="s">
        <v>28611</v>
      </c>
    </row>
    <row r="17148" spans="1:1" x14ac:dyDescent="0.2">
      <c r="A17148" t="s">
        <v>28612</v>
      </c>
    </row>
    <row r="17149" spans="1:1" x14ac:dyDescent="0.2">
      <c r="A17149" t="s">
        <v>28613</v>
      </c>
    </row>
    <row r="17150" spans="1:1" x14ac:dyDescent="0.2">
      <c r="A17150" t="s">
        <v>28614</v>
      </c>
    </row>
    <row r="17151" spans="1:1" x14ac:dyDescent="0.2">
      <c r="A17151" t="s">
        <v>28615</v>
      </c>
    </row>
    <row r="17152" spans="1:1" x14ac:dyDescent="0.2">
      <c r="A17152" t="s">
        <v>28616</v>
      </c>
    </row>
    <row r="17153" spans="1:1" x14ac:dyDescent="0.2">
      <c r="A17153" t="s">
        <v>28617</v>
      </c>
    </row>
    <row r="17154" spans="1:1" x14ac:dyDescent="0.2">
      <c r="A17154" t="s">
        <v>28618</v>
      </c>
    </row>
    <row r="17155" spans="1:1" x14ac:dyDescent="0.2">
      <c r="A17155" t="s">
        <v>28619</v>
      </c>
    </row>
    <row r="17156" spans="1:1" x14ac:dyDescent="0.2">
      <c r="A17156" t="s">
        <v>28620</v>
      </c>
    </row>
    <row r="17157" spans="1:1" x14ac:dyDescent="0.2">
      <c r="A17157" t="s">
        <v>28621</v>
      </c>
    </row>
    <row r="17158" spans="1:1" x14ac:dyDescent="0.2">
      <c r="A17158" t="s">
        <v>28622</v>
      </c>
    </row>
    <row r="17159" spans="1:1" x14ac:dyDescent="0.2">
      <c r="A17159" t="s">
        <v>28623</v>
      </c>
    </row>
    <row r="17160" spans="1:1" x14ac:dyDescent="0.2">
      <c r="A17160" t="s">
        <v>28624</v>
      </c>
    </row>
    <row r="17161" spans="1:1" x14ac:dyDescent="0.2">
      <c r="A17161" t="s">
        <v>28625</v>
      </c>
    </row>
    <row r="17162" spans="1:1" x14ac:dyDescent="0.2">
      <c r="A17162" t="s">
        <v>28626</v>
      </c>
    </row>
    <row r="17163" spans="1:1" x14ac:dyDescent="0.2">
      <c r="A17163" t="s">
        <v>28627</v>
      </c>
    </row>
    <row r="17164" spans="1:1" x14ac:dyDescent="0.2">
      <c r="A17164" t="s">
        <v>28628</v>
      </c>
    </row>
    <row r="17165" spans="1:1" x14ac:dyDescent="0.2">
      <c r="A17165" t="s">
        <v>28629</v>
      </c>
    </row>
    <row r="17166" spans="1:1" x14ac:dyDescent="0.2">
      <c r="A17166" t="s">
        <v>28630</v>
      </c>
    </row>
    <row r="17167" spans="1:1" x14ac:dyDescent="0.2">
      <c r="A17167" t="s">
        <v>28631</v>
      </c>
    </row>
    <row r="17168" spans="1:1" x14ac:dyDescent="0.2">
      <c r="A17168" t="s">
        <v>28632</v>
      </c>
    </row>
    <row r="17169" spans="1:1" x14ac:dyDescent="0.2">
      <c r="A17169" t="s">
        <v>28633</v>
      </c>
    </row>
    <row r="17170" spans="1:1" x14ac:dyDescent="0.2">
      <c r="A17170" t="s">
        <v>28634</v>
      </c>
    </row>
    <row r="17171" spans="1:1" x14ac:dyDescent="0.2">
      <c r="A17171" t="s">
        <v>28635</v>
      </c>
    </row>
    <row r="17172" spans="1:1" x14ac:dyDescent="0.2">
      <c r="A17172" t="s">
        <v>28636</v>
      </c>
    </row>
    <row r="17173" spans="1:1" x14ac:dyDescent="0.2">
      <c r="A17173" t="s">
        <v>28637</v>
      </c>
    </row>
    <row r="17174" spans="1:1" x14ac:dyDescent="0.2">
      <c r="A17174" t="s">
        <v>28638</v>
      </c>
    </row>
    <row r="17175" spans="1:1" x14ac:dyDescent="0.2">
      <c r="A17175" t="s">
        <v>28639</v>
      </c>
    </row>
    <row r="17176" spans="1:1" x14ac:dyDescent="0.2">
      <c r="A17176" t="s">
        <v>28640</v>
      </c>
    </row>
    <row r="17177" spans="1:1" x14ac:dyDescent="0.2">
      <c r="A17177" t="s">
        <v>28641</v>
      </c>
    </row>
    <row r="17178" spans="1:1" x14ac:dyDescent="0.2">
      <c r="A17178" t="s">
        <v>28642</v>
      </c>
    </row>
    <row r="17179" spans="1:1" x14ac:dyDescent="0.2">
      <c r="A17179" t="s">
        <v>28643</v>
      </c>
    </row>
    <row r="17180" spans="1:1" x14ac:dyDescent="0.2">
      <c r="A17180" t="s">
        <v>28644</v>
      </c>
    </row>
    <row r="17181" spans="1:1" x14ac:dyDescent="0.2">
      <c r="A17181" t="s">
        <v>28645</v>
      </c>
    </row>
    <row r="17182" spans="1:1" x14ac:dyDescent="0.2">
      <c r="A17182" t="s">
        <v>28646</v>
      </c>
    </row>
    <row r="17183" spans="1:1" x14ac:dyDescent="0.2">
      <c r="A17183" t="s">
        <v>28647</v>
      </c>
    </row>
    <row r="17184" spans="1:1" x14ac:dyDescent="0.2">
      <c r="A17184" t="s">
        <v>28648</v>
      </c>
    </row>
    <row r="17185" spans="1:1" x14ac:dyDescent="0.2">
      <c r="A17185" t="s">
        <v>28649</v>
      </c>
    </row>
    <row r="17186" spans="1:1" x14ac:dyDescent="0.2">
      <c r="A17186" t="s">
        <v>28650</v>
      </c>
    </row>
    <row r="17187" spans="1:1" x14ac:dyDescent="0.2">
      <c r="A17187" t="s">
        <v>28651</v>
      </c>
    </row>
    <row r="17188" spans="1:1" x14ac:dyDescent="0.2">
      <c r="A17188" t="s">
        <v>28652</v>
      </c>
    </row>
    <row r="17189" spans="1:1" x14ac:dyDescent="0.2">
      <c r="A17189" t="s">
        <v>28653</v>
      </c>
    </row>
    <row r="17190" spans="1:1" x14ac:dyDescent="0.2">
      <c r="A17190" t="s">
        <v>28654</v>
      </c>
    </row>
    <row r="17191" spans="1:1" x14ac:dyDescent="0.2">
      <c r="A17191" t="s">
        <v>28655</v>
      </c>
    </row>
    <row r="17192" spans="1:1" x14ac:dyDescent="0.2">
      <c r="A17192" t="s">
        <v>28656</v>
      </c>
    </row>
    <row r="17193" spans="1:1" x14ac:dyDescent="0.2">
      <c r="A17193" t="s">
        <v>28657</v>
      </c>
    </row>
    <row r="17194" spans="1:1" x14ac:dyDescent="0.2">
      <c r="A17194" t="s">
        <v>28658</v>
      </c>
    </row>
    <row r="17195" spans="1:1" x14ac:dyDescent="0.2">
      <c r="A17195" t="s">
        <v>28659</v>
      </c>
    </row>
    <row r="17196" spans="1:1" x14ac:dyDescent="0.2">
      <c r="A17196" t="s">
        <v>28660</v>
      </c>
    </row>
    <row r="17197" spans="1:1" x14ac:dyDescent="0.2">
      <c r="A17197" t="s">
        <v>28661</v>
      </c>
    </row>
    <row r="17198" spans="1:1" x14ac:dyDescent="0.2">
      <c r="A17198" t="s">
        <v>28662</v>
      </c>
    </row>
    <row r="17199" spans="1:1" x14ac:dyDescent="0.2">
      <c r="A17199" t="s">
        <v>28663</v>
      </c>
    </row>
    <row r="17200" spans="1:1" x14ac:dyDescent="0.2">
      <c r="A17200" t="s">
        <v>28664</v>
      </c>
    </row>
    <row r="17201" spans="1:1" x14ac:dyDescent="0.2">
      <c r="A17201" t="s">
        <v>28665</v>
      </c>
    </row>
    <row r="17202" spans="1:1" x14ac:dyDescent="0.2">
      <c r="A17202" t="s">
        <v>28666</v>
      </c>
    </row>
    <row r="17203" spans="1:1" x14ac:dyDescent="0.2">
      <c r="A17203" t="s">
        <v>28667</v>
      </c>
    </row>
    <row r="17204" spans="1:1" x14ac:dyDescent="0.2">
      <c r="A17204" t="s">
        <v>28668</v>
      </c>
    </row>
    <row r="17205" spans="1:1" x14ac:dyDescent="0.2">
      <c r="A17205" t="s">
        <v>28669</v>
      </c>
    </row>
    <row r="17206" spans="1:1" x14ac:dyDescent="0.2">
      <c r="A17206" t="s">
        <v>28670</v>
      </c>
    </row>
    <row r="17207" spans="1:1" x14ac:dyDescent="0.2">
      <c r="A17207" t="s">
        <v>28671</v>
      </c>
    </row>
    <row r="17208" spans="1:1" x14ac:dyDescent="0.2">
      <c r="A17208" t="s">
        <v>28672</v>
      </c>
    </row>
    <row r="17209" spans="1:1" x14ac:dyDescent="0.2">
      <c r="A17209" t="s">
        <v>28673</v>
      </c>
    </row>
    <row r="17210" spans="1:1" x14ac:dyDescent="0.2">
      <c r="A17210" t="s">
        <v>28674</v>
      </c>
    </row>
    <row r="17211" spans="1:1" x14ac:dyDescent="0.2">
      <c r="A17211" t="s">
        <v>28675</v>
      </c>
    </row>
    <row r="17212" spans="1:1" x14ac:dyDescent="0.2">
      <c r="A17212" t="s">
        <v>28676</v>
      </c>
    </row>
    <row r="17213" spans="1:1" x14ac:dyDescent="0.2">
      <c r="A17213" t="s">
        <v>28677</v>
      </c>
    </row>
    <row r="17214" spans="1:1" x14ac:dyDescent="0.2">
      <c r="A17214" t="s">
        <v>28678</v>
      </c>
    </row>
    <row r="17215" spans="1:1" x14ac:dyDescent="0.2">
      <c r="A17215" t="s">
        <v>28679</v>
      </c>
    </row>
    <row r="17216" spans="1:1" x14ac:dyDescent="0.2">
      <c r="A17216" t="s">
        <v>28680</v>
      </c>
    </row>
    <row r="17217" spans="1:1" x14ac:dyDescent="0.2">
      <c r="A17217" t="s">
        <v>28681</v>
      </c>
    </row>
    <row r="17218" spans="1:1" x14ac:dyDescent="0.2">
      <c r="A17218" t="s">
        <v>28682</v>
      </c>
    </row>
    <row r="17219" spans="1:1" x14ac:dyDescent="0.2">
      <c r="A17219" t="s">
        <v>28683</v>
      </c>
    </row>
    <row r="17220" spans="1:1" x14ac:dyDescent="0.2">
      <c r="A17220" t="s">
        <v>28684</v>
      </c>
    </row>
    <row r="17221" spans="1:1" x14ac:dyDescent="0.2">
      <c r="A17221" t="s">
        <v>28685</v>
      </c>
    </row>
    <row r="17222" spans="1:1" x14ac:dyDescent="0.2">
      <c r="A17222" t="s">
        <v>28686</v>
      </c>
    </row>
    <row r="17223" spans="1:1" x14ac:dyDescent="0.2">
      <c r="A17223" t="s">
        <v>28687</v>
      </c>
    </row>
    <row r="17224" spans="1:1" x14ac:dyDescent="0.2">
      <c r="A17224" t="s">
        <v>28688</v>
      </c>
    </row>
    <row r="17225" spans="1:1" x14ac:dyDescent="0.2">
      <c r="A17225" t="s">
        <v>28689</v>
      </c>
    </row>
    <row r="17226" spans="1:1" x14ac:dyDescent="0.2">
      <c r="A17226" t="s">
        <v>28690</v>
      </c>
    </row>
    <row r="17227" spans="1:1" x14ac:dyDescent="0.2">
      <c r="A17227" t="s">
        <v>28691</v>
      </c>
    </row>
    <row r="17228" spans="1:1" x14ac:dyDescent="0.2">
      <c r="A17228" t="s">
        <v>28692</v>
      </c>
    </row>
    <row r="17229" spans="1:1" x14ac:dyDescent="0.2">
      <c r="A17229" t="s">
        <v>28693</v>
      </c>
    </row>
    <row r="17230" spans="1:1" x14ac:dyDescent="0.2">
      <c r="A17230" t="s">
        <v>28694</v>
      </c>
    </row>
    <row r="17231" spans="1:1" x14ac:dyDescent="0.2">
      <c r="A17231" t="s">
        <v>28695</v>
      </c>
    </row>
    <row r="17232" spans="1:1" x14ac:dyDescent="0.2">
      <c r="A17232" t="s">
        <v>28696</v>
      </c>
    </row>
    <row r="17233" spans="1:1" x14ac:dyDescent="0.2">
      <c r="A17233" t="s">
        <v>28697</v>
      </c>
    </row>
    <row r="17234" spans="1:1" x14ac:dyDescent="0.2">
      <c r="A17234" t="s">
        <v>28698</v>
      </c>
    </row>
    <row r="17235" spans="1:1" x14ac:dyDescent="0.2">
      <c r="A17235" t="s">
        <v>28699</v>
      </c>
    </row>
    <row r="17236" spans="1:1" x14ac:dyDescent="0.2">
      <c r="A17236" t="s">
        <v>28700</v>
      </c>
    </row>
    <row r="17237" spans="1:1" x14ac:dyDescent="0.2">
      <c r="A17237" t="s">
        <v>28701</v>
      </c>
    </row>
    <row r="17238" spans="1:1" x14ac:dyDescent="0.2">
      <c r="A17238" t="s">
        <v>28702</v>
      </c>
    </row>
    <row r="17239" spans="1:1" x14ac:dyDescent="0.2">
      <c r="A17239" t="s">
        <v>28703</v>
      </c>
    </row>
    <row r="17240" spans="1:1" x14ac:dyDescent="0.2">
      <c r="A17240" t="s">
        <v>28704</v>
      </c>
    </row>
    <row r="17241" spans="1:1" x14ac:dyDescent="0.2">
      <c r="A17241" t="s">
        <v>28705</v>
      </c>
    </row>
    <row r="17242" spans="1:1" x14ac:dyDescent="0.2">
      <c r="A17242" t="s">
        <v>28706</v>
      </c>
    </row>
    <row r="17243" spans="1:1" x14ac:dyDescent="0.2">
      <c r="A17243" t="s">
        <v>28707</v>
      </c>
    </row>
    <row r="17244" spans="1:1" x14ac:dyDescent="0.2">
      <c r="A17244" t="s">
        <v>28708</v>
      </c>
    </row>
    <row r="17245" spans="1:1" x14ac:dyDescent="0.2">
      <c r="A17245" t="s">
        <v>28709</v>
      </c>
    </row>
    <row r="17246" spans="1:1" x14ac:dyDescent="0.2">
      <c r="A17246" t="s">
        <v>28710</v>
      </c>
    </row>
    <row r="17247" spans="1:1" x14ac:dyDescent="0.2">
      <c r="A17247" t="s">
        <v>28711</v>
      </c>
    </row>
    <row r="17248" spans="1:1" x14ac:dyDescent="0.2">
      <c r="A17248" t="s">
        <v>28712</v>
      </c>
    </row>
    <row r="17249" spans="1:1" x14ac:dyDescent="0.2">
      <c r="A17249" t="s">
        <v>28713</v>
      </c>
    </row>
    <row r="17250" spans="1:1" x14ac:dyDescent="0.2">
      <c r="A17250" t="s">
        <v>28714</v>
      </c>
    </row>
    <row r="17251" spans="1:1" x14ac:dyDescent="0.2">
      <c r="A17251" t="s">
        <v>28715</v>
      </c>
    </row>
    <row r="17252" spans="1:1" x14ac:dyDescent="0.2">
      <c r="A17252" t="s">
        <v>28716</v>
      </c>
    </row>
    <row r="17253" spans="1:1" x14ac:dyDescent="0.2">
      <c r="A17253" t="s">
        <v>28717</v>
      </c>
    </row>
    <row r="17254" spans="1:1" x14ac:dyDescent="0.2">
      <c r="A17254" t="s">
        <v>28718</v>
      </c>
    </row>
    <row r="17255" spans="1:1" x14ac:dyDescent="0.2">
      <c r="A17255" t="s">
        <v>28719</v>
      </c>
    </row>
    <row r="17256" spans="1:1" x14ac:dyDescent="0.2">
      <c r="A17256" t="s">
        <v>28720</v>
      </c>
    </row>
    <row r="17257" spans="1:1" x14ac:dyDescent="0.2">
      <c r="A17257" t="s">
        <v>28721</v>
      </c>
    </row>
    <row r="17258" spans="1:1" x14ac:dyDescent="0.2">
      <c r="A17258" t="s">
        <v>28722</v>
      </c>
    </row>
    <row r="17259" spans="1:1" x14ac:dyDescent="0.2">
      <c r="A17259" t="s">
        <v>28723</v>
      </c>
    </row>
    <row r="17260" spans="1:1" x14ac:dyDescent="0.2">
      <c r="A17260" t="s">
        <v>28724</v>
      </c>
    </row>
    <row r="17261" spans="1:1" x14ac:dyDescent="0.2">
      <c r="A17261" t="s">
        <v>28725</v>
      </c>
    </row>
    <row r="17262" spans="1:1" x14ac:dyDescent="0.2">
      <c r="A17262" t="s">
        <v>28726</v>
      </c>
    </row>
    <row r="17263" spans="1:1" x14ac:dyDescent="0.2">
      <c r="A17263" t="s">
        <v>28727</v>
      </c>
    </row>
    <row r="17264" spans="1:1" x14ac:dyDescent="0.2">
      <c r="A17264" t="s">
        <v>28728</v>
      </c>
    </row>
    <row r="17265" spans="1:1" x14ac:dyDescent="0.2">
      <c r="A17265" t="s">
        <v>28729</v>
      </c>
    </row>
    <row r="17266" spans="1:1" x14ac:dyDescent="0.2">
      <c r="A17266" t="s">
        <v>28730</v>
      </c>
    </row>
    <row r="17267" spans="1:1" x14ac:dyDescent="0.2">
      <c r="A17267" t="s">
        <v>28731</v>
      </c>
    </row>
    <row r="17268" spans="1:1" x14ac:dyDescent="0.2">
      <c r="A17268" t="s">
        <v>28732</v>
      </c>
    </row>
    <row r="17269" spans="1:1" x14ac:dyDescent="0.2">
      <c r="A17269" t="s">
        <v>28733</v>
      </c>
    </row>
    <row r="17270" spans="1:1" x14ac:dyDescent="0.2">
      <c r="A17270" t="s">
        <v>28734</v>
      </c>
    </row>
    <row r="17271" spans="1:1" x14ac:dyDescent="0.2">
      <c r="A17271" t="s">
        <v>28735</v>
      </c>
    </row>
    <row r="17272" spans="1:1" x14ac:dyDescent="0.2">
      <c r="A17272" t="s">
        <v>28736</v>
      </c>
    </row>
    <row r="17273" spans="1:1" x14ac:dyDescent="0.2">
      <c r="A17273" t="s">
        <v>28737</v>
      </c>
    </row>
    <row r="17274" spans="1:1" x14ac:dyDescent="0.2">
      <c r="A17274" t="s">
        <v>28738</v>
      </c>
    </row>
    <row r="17275" spans="1:1" x14ac:dyDescent="0.2">
      <c r="A17275" t="s">
        <v>28739</v>
      </c>
    </row>
    <row r="17276" spans="1:1" x14ac:dyDescent="0.2">
      <c r="A17276" t="s">
        <v>28740</v>
      </c>
    </row>
    <row r="17277" spans="1:1" x14ac:dyDescent="0.2">
      <c r="A17277" t="s">
        <v>28741</v>
      </c>
    </row>
    <row r="17278" spans="1:1" x14ac:dyDescent="0.2">
      <c r="A17278" t="s">
        <v>28742</v>
      </c>
    </row>
    <row r="17279" spans="1:1" x14ac:dyDescent="0.2">
      <c r="A17279" t="s">
        <v>28743</v>
      </c>
    </row>
    <row r="17280" spans="1:1" x14ac:dyDescent="0.2">
      <c r="A17280" t="s">
        <v>28744</v>
      </c>
    </row>
    <row r="17281" spans="1:1" x14ac:dyDescent="0.2">
      <c r="A17281" t="s">
        <v>28745</v>
      </c>
    </row>
    <row r="17282" spans="1:1" x14ac:dyDescent="0.2">
      <c r="A17282" t="s">
        <v>28746</v>
      </c>
    </row>
    <row r="17283" spans="1:1" x14ac:dyDescent="0.2">
      <c r="A17283" t="s">
        <v>28747</v>
      </c>
    </row>
    <row r="17284" spans="1:1" x14ac:dyDescent="0.2">
      <c r="A17284" t="s">
        <v>28748</v>
      </c>
    </row>
    <row r="17285" spans="1:1" x14ac:dyDescent="0.2">
      <c r="A17285" t="s">
        <v>28749</v>
      </c>
    </row>
    <row r="17286" spans="1:1" x14ac:dyDescent="0.2">
      <c r="A17286" t="s">
        <v>28750</v>
      </c>
    </row>
    <row r="17287" spans="1:1" x14ac:dyDescent="0.2">
      <c r="A17287" t="s">
        <v>28751</v>
      </c>
    </row>
    <row r="17288" spans="1:1" x14ac:dyDescent="0.2">
      <c r="A17288" t="s">
        <v>28752</v>
      </c>
    </row>
    <row r="17289" spans="1:1" x14ac:dyDescent="0.2">
      <c r="A17289" t="s">
        <v>28753</v>
      </c>
    </row>
    <row r="17290" spans="1:1" x14ac:dyDescent="0.2">
      <c r="A17290" t="s">
        <v>28754</v>
      </c>
    </row>
    <row r="17291" spans="1:1" x14ac:dyDescent="0.2">
      <c r="A17291" t="s">
        <v>28755</v>
      </c>
    </row>
    <row r="17292" spans="1:1" x14ac:dyDescent="0.2">
      <c r="A17292" t="s">
        <v>28756</v>
      </c>
    </row>
    <row r="17293" spans="1:1" x14ac:dyDescent="0.2">
      <c r="A17293" t="s">
        <v>28757</v>
      </c>
    </row>
    <row r="17294" spans="1:1" x14ac:dyDescent="0.2">
      <c r="A17294" t="s">
        <v>28758</v>
      </c>
    </row>
    <row r="17295" spans="1:1" x14ac:dyDescent="0.2">
      <c r="A17295" t="s">
        <v>28759</v>
      </c>
    </row>
    <row r="17296" spans="1:1" x14ac:dyDescent="0.2">
      <c r="A17296" t="s">
        <v>28760</v>
      </c>
    </row>
    <row r="17297" spans="1:1" x14ac:dyDescent="0.2">
      <c r="A17297" t="s">
        <v>28761</v>
      </c>
    </row>
    <row r="17298" spans="1:1" x14ac:dyDescent="0.2">
      <c r="A17298" t="s">
        <v>28762</v>
      </c>
    </row>
    <row r="17299" spans="1:1" x14ac:dyDescent="0.2">
      <c r="A17299" t="s">
        <v>28763</v>
      </c>
    </row>
    <row r="17300" spans="1:1" x14ac:dyDescent="0.2">
      <c r="A17300" t="s">
        <v>28764</v>
      </c>
    </row>
    <row r="17301" spans="1:1" x14ac:dyDescent="0.2">
      <c r="A17301" t="s">
        <v>28765</v>
      </c>
    </row>
    <row r="17302" spans="1:1" x14ac:dyDescent="0.2">
      <c r="A17302" t="s">
        <v>28766</v>
      </c>
    </row>
    <row r="17303" spans="1:1" x14ac:dyDescent="0.2">
      <c r="A17303" t="s">
        <v>28767</v>
      </c>
    </row>
    <row r="17304" spans="1:1" x14ac:dyDescent="0.2">
      <c r="A17304" t="s">
        <v>28768</v>
      </c>
    </row>
    <row r="17305" spans="1:1" x14ac:dyDescent="0.2">
      <c r="A17305" t="s">
        <v>28769</v>
      </c>
    </row>
    <row r="17306" spans="1:1" x14ac:dyDescent="0.2">
      <c r="A17306" t="s">
        <v>28770</v>
      </c>
    </row>
    <row r="17307" spans="1:1" x14ac:dyDescent="0.2">
      <c r="A17307" t="s">
        <v>28771</v>
      </c>
    </row>
    <row r="17308" spans="1:1" x14ac:dyDescent="0.2">
      <c r="A17308" t="s">
        <v>28772</v>
      </c>
    </row>
    <row r="17309" spans="1:1" x14ac:dyDescent="0.2">
      <c r="A17309" t="s">
        <v>28773</v>
      </c>
    </row>
    <row r="17310" spans="1:1" x14ac:dyDescent="0.2">
      <c r="A17310" t="s">
        <v>28774</v>
      </c>
    </row>
    <row r="17311" spans="1:1" x14ac:dyDescent="0.2">
      <c r="A17311" t="s">
        <v>28775</v>
      </c>
    </row>
    <row r="17312" spans="1:1" x14ac:dyDescent="0.2">
      <c r="A17312" t="s">
        <v>28776</v>
      </c>
    </row>
    <row r="17313" spans="1:1" x14ac:dyDescent="0.2">
      <c r="A17313" t="s">
        <v>28777</v>
      </c>
    </row>
    <row r="17314" spans="1:1" x14ac:dyDescent="0.2">
      <c r="A17314" t="s">
        <v>28778</v>
      </c>
    </row>
    <row r="17315" spans="1:1" x14ac:dyDescent="0.2">
      <c r="A17315" t="s">
        <v>28779</v>
      </c>
    </row>
    <row r="17316" spans="1:1" x14ac:dyDescent="0.2">
      <c r="A17316" t="s">
        <v>28780</v>
      </c>
    </row>
    <row r="17317" spans="1:1" x14ac:dyDescent="0.2">
      <c r="A17317" t="s">
        <v>28781</v>
      </c>
    </row>
    <row r="17318" spans="1:1" x14ac:dyDescent="0.2">
      <c r="A17318" t="s">
        <v>28782</v>
      </c>
    </row>
    <row r="17319" spans="1:1" x14ac:dyDescent="0.2">
      <c r="A17319" t="s">
        <v>28783</v>
      </c>
    </row>
    <row r="17320" spans="1:1" x14ac:dyDescent="0.2">
      <c r="A17320" t="s">
        <v>28784</v>
      </c>
    </row>
    <row r="17321" spans="1:1" x14ac:dyDescent="0.2">
      <c r="A17321" t="s">
        <v>28785</v>
      </c>
    </row>
    <row r="17322" spans="1:1" x14ac:dyDescent="0.2">
      <c r="A17322" t="s">
        <v>28786</v>
      </c>
    </row>
    <row r="17323" spans="1:1" x14ac:dyDescent="0.2">
      <c r="A17323" t="s">
        <v>28787</v>
      </c>
    </row>
    <row r="17324" spans="1:1" x14ac:dyDescent="0.2">
      <c r="A17324" t="s">
        <v>28788</v>
      </c>
    </row>
    <row r="17325" spans="1:1" x14ac:dyDescent="0.2">
      <c r="A17325" t="s">
        <v>28789</v>
      </c>
    </row>
    <row r="17326" spans="1:1" x14ac:dyDescent="0.2">
      <c r="A17326" t="s">
        <v>28790</v>
      </c>
    </row>
    <row r="17327" spans="1:1" x14ac:dyDescent="0.2">
      <c r="A17327" t="s">
        <v>28791</v>
      </c>
    </row>
    <row r="17328" spans="1:1" x14ac:dyDescent="0.2">
      <c r="A17328" t="s">
        <v>28792</v>
      </c>
    </row>
    <row r="17329" spans="1:1" x14ac:dyDescent="0.2">
      <c r="A17329" t="s">
        <v>28793</v>
      </c>
    </row>
    <row r="17330" spans="1:1" x14ac:dyDescent="0.2">
      <c r="A17330" t="s">
        <v>28794</v>
      </c>
    </row>
    <row r="17331" spans="1:1" x14ac:dyDescent="0.2">
      <c r="A17331" t="s">
        <v>28795</v>
      </c>
    </row>
    <row r="17332" spans="1:1" x14ac:dyDescent="0.2">
      <c r="A17332" t="s">
        <v>28796</v>
      </c>
    </row>
    <row r="17333" spans="1:1" x14ac:dyDescent="0.2">
      <c r="A17333" t="s">
        <v>28797</v>
      </c>
    </row>
    <row r="17334" spans="1:1" x14ac:dyDescent="0.2">
      <c r="A17334" t="s">
        <v>28798</v>
      </c>
    </row>
    <row r="17335" spans="1:1" x14ac:dyDescent="0.2">
      <c r="A17335" t="s">
        <v>28799</v>
      </c>
    </row>
    <row r="17336" spans="1:1" x14ac:dyDescent="0.2">
      <c r="A17336" t="s">
        <v>28800</v>
      </c>
    </row>
    <row r="17337" spans="1:1" x14ac:dyDescent="0.2">
      <c r="A17337" t="s">
        <v>28801</v>
      </c>
    </row>
    <row r="17338" spans="1:1" x14ac:dyDescent="0.2">
      <c r="A17338" t="s">
        <v>28802</v>
      </c>
    </row>
    <row r="17339" spans="1:1" x14ac:dyDescent="0.2">
      <c r="A17339" t="s">
        <v>28803</v>
      </c>
    </row>
    <row r="17340" spans="1:1" x14ac:dyDescent="0.2">
      <c r="A17340" t="s">
        <v>28804</v>
      </c>
    </row>
    <row r="17341" spans="1:1" x14ac:dyDescent="0.2">
      <c r="A17341" t="s">
        <v>28805</v>
      </c>
    </row>
    <row r="17342" spans="1:1" x14ac:dyDescent="0.2">
      <c r="A17342" t="s">
        <v>28806</v>
      </c>
    </row>
    <row r="17343" spans="1:1" x14ac:dyDescent="0.2">
      <c r="A17343" t="s">
        <v>28807</v>
      </c>
    </row>
    <row r="17344" spans="1:1" x14ac:dyDescent="0.2">
      <c r="A17344" t="s">
        <v>28808</v>
      </c>
    </row>
    <row r="17345" spans="1:1" x14ac:dyDescent="0.2">
      <c r="A17345" t="s">
        <v>28809</v>
      </c>
    </row>
    <row r="17346" spans="1:1" x14ac:dyDescent="0.2">
      <c r="A17346" t="s">
        <v>28810</v>
      </c>
    </row>
    <row r="17347" spans="1:1" x14ac:dyDescent="0.2">
      <c r="A17347" t="s">
        <v>28811</v>
      </c>
    </row>
    <row r="17348" spans="1:1" x14ac:dyDescent="0.2">
      <c r="A17348" t="s">
        <v>28812</v>
      </c>
    </row>
    <row r="17349" spans="1:1" x14ac:dyDescent="0.2">
      <c r="A17349" t="s">
        <v>28813</v>
      </c>
    </row>
    <row r="17350" spans="1:1" x14ac:dyDescent="0.2">
      <c r="A17350" t="s">
        <v>28814</v>
      </c>
    </row>
    <row r="17351" spans="1:1" x14ac:dyDescent="0.2">
      <c r="A17351" t="s">
        <v>28815</v>
      </c>
    </row>
    <row r="17352" spans="1:1" x14ac:dyDescent="0.2">
      <c r="A17352" t="s">
        <v>28816</v>
      </c>
    </row>
    <row r="17353" spans="1:1" x14ac:dyDescent="0.2">
      <c r="A17353" t="s">
        <v>28817</v>
      </c>
    </row>
    <row r="17354" spans="1:1" x14ac:dyDescent="0.2">
      <c r="A17354" t="s">
        <v>28818</v>
      </c>
    </row>
    <row r="17355" spans="1:1" x14ac:dyDescent="0.2">
      <c r="A17355" t="s">
        <v>28819</v>
      </c>
    </row>
    <row r="17356" spans="1:1" x14ac:dyDescent="0.2">
      <c r="A17356" t="s">
        <v>28820</v>
      </c>
    </row>
    <row r="17357" spans="1:1" x14ac:dyDescent="0.2">
      <c r="A17357" t="s">
        <v>28821</v>
      </c>
    </row>
    <row r="17358" spans="1:1" x14ac:dyDescent="0.2">
      <c r="A17358" t="s">
        <v>28822</v>
      </c>
    </row>
    <row r="17359" spans="1:1" x14ac:dyDescent="0.2">
      <c r="A17359" t="s">
        <v>28823</v>
      </c>
    </row>
    <row r="17360" spans="1:1" x14ac:dyDescent="0.2">
      <c r="A17360" t="s">
        <v>28824</v>
      </c>
    </row>
    <row r="17361" spans="1:1" x14ac:dyDescent="0.2">
      <c r="A17361" t="s">
        <v>28825</v>
      </c>
    </row>
    <row r="17362" spans="1:1" x14ac:dyDescent="0.2">
      <c r="A17362" t="s">
        <v>28826</v>
      </c>
    </row>
    <row r="17363" spans="1:1" x14ac:dyDescent="0.2">
      <c r="A17363" t="s">
        <v>28827</v>
      </c>
    </row>
    <row r="17364" spans="1:1" x14ac:dyDescent="0.2">
      <c r="A17364" t="s">
        <v>28828</v>
      </c>
    </row>
    <row r="17365" spans="1:1" x14ac:dyDescent="0.2">
      <c r="A17365" t="s">
        <v>28829</v>
      </c>
    </row>
    <row r="17366" spans="1:1" x14ac:dyDescent="0.2">
      <c r="A17366" t="s">
        <v>28830</v>
      </c>
    </row>
    <row r="17367" spans="1:1" x14ac:dyDescent="0.2">
      <c r="A17367" t="s">
        <v>28831</v>
      </c>
    </row>
    <row r="17368" spans="1:1" x14ac:dyDescent="0.2">
      <c r="A17368" t="s">
        <v>28832</v>
      </c>
    </row>
    <row r="17369" spans="1:1" x14ac:dyDescent="0.2">
      <c r="A17369" t="s">
        <v>28833</v>
      </c>
    </row>
    <row r="17370" spans="1:1" x14ac:dyDescent="0.2">
      <c r="A17370" t="s">
        <v>28834</v>
      </c>
    </row>
    <row r="17371" spans="1:1" x14ac:dyDescent="0.2">
      <c r="A17371" t="s">
        <v>28835</v>
      </c>
    </row>
    <row r="17372" spans="1:1" x14ac:dyDescent="0.2">
      <c r="A17372" t="s">
        <v>28836</v>
      </c>
    </row>
    <row r="17373" spans="1:1" x14ac:dyDescent="0.2">
      <c r="A17373" t="s">
        <v>28837</v>
      </c>
    </row>
    <row r="17374" spans="1:1" x14ac:dyDescent="0.2">
      <c r="A17374" t="s">
        <v>28838</v>
      </c>
    </row>
    <row r="17375" spans="1:1" x14ac:dyDescent="0.2">
      <c r="A17375" t="s">
        <v>28839</v>
      </c>
    </row>
    <row r="17376" spans="1:1" x14ac:dyDescent="0.2">
      <c r="A17376" t="s">
        <v>28840</v>
      </c>
    </row>
    <row r="17377" spans="1:1" x14ac:dyDescent="0.2">
      <c r="A17377" t="s">
        <v>28841</v>
      </c>
    </row>
    <row r="17378" spans="1:1" x14ac:dyDescent="0.2">
      <c r="A17378" t="s">
        <v>28842</v>
      </c>
    </row>
    <row r="17379" spans="1:1" x14ac:dyDescent="0.2">
      <c r="A17379" t="s">
        <v>28843</v>
      </c>
    </row>
    <row r="17380" spans="1:1" x14ac:dyDescent="0.2">
      <c r="A17380" t="s">
        <v>28844</v>
      </c>
    </row>
    <row r="17381" spans="1:1" x14ac:dyDescent="0.2">
      <c r="A17381" t="s">
        <v>28845</v>
      </c>
    </row>
    <row r="17382" spans="1:1" x14ac:dyDescent="0.2">
      <c r="A17382" t="s">
        <v>28846</v>
      </c>
    </row>
    <row r="17383" spans="1:1" x14ac:dyDescent="0.2">
      <c r="A17383" t="s">
        <v>28847</v>
      </c>
    </row>
    <row r="17384" spans="1:1" x14ac:dyDescent="0.2">
      <c r="A17384" t="s">
        <v>28848</v>
      </c>
    </row>
    <row r="17385" spans="1:1" x14ac:dyDescent="0.2">
      <c r="A17385" t="s">
        <v>28849</v>
      </c>
    </row>
    <row r="17386" spans="1:1" x14ac:dyDescent="0.2">
      <c r="A17386" t="s">
        <v>28850</v>
      </c>
    </row>
    <row r="17387" spans="1:1" x14ac:dyDescent="0.2">
      <c r="A17387" t="s">
        <v>28851</v>
      </c>
    </row>
    <row r="17388" spans="1:1" x14ac:dyDescent="0.2">
      <c r="A17388" t="s">
        <v>28852</v>
      </c>
    </row>
    <row r="17389" spans="1:1" x14ac:dyDescent="0.2">
      <c r="A17389" t="s">
        <v>28853</v>
      </c>
    </row>
    <row r="17390" spans="1:1" x14ac:dyDescent="0.2">
      <c r="A17390" t="s">
        <v>28854</v>
      </c>
    </row>
    <row r="17391" spans="1:1" x14ac:dyDescent="0.2">
      <c r="A17391" t="s">
        <v>28855</v>
      </c>
    </row>
    <row r="17392" spans="1:1" x14ac:dyDescent="0.2">
      <c r="A17392" t="s">
        <v>28856</v>
      </c>
    </row>
    <row r="17393" spans="1:1" x14ac:dyDescent="0.2">
      <c r="A17393" t="s">
        <v>28857</v>
      </c>
    </row>
    <row r="17394" spans="1:1" x14ac:dyDescent="0.2">
      <c r="A17394" t="s">
        <v>28858</v>
      </c>
    </row>
    <row r="17395" spans="1:1" x14ac:dyDescent="0.2">
      <c r="A17395" t="s">
        <v>28859</v>
      </c>
    </row>
    <row r="17396" spans="1:1" x14ac:dyDescent="0.2">
      <c r="A17396" t="s">
        <v>28860</v>
      </c>
    </row>
    <row r="17397" spans="1:1" x14ac:dyDescent="0.2">
      <c r="A17397" t="s">
        <v>28861</v>
      </c>
    </row>
    <row r="17398" spans="1:1" x14ac:dyDescent="0.2">
      <c r="A17398" t="s">
        <v>28862</v>
      </c>
    </row>
    <row r="17399" spans="1:1" x14ac:dyDescent="0.2">
      <c r="A17399" t="s">
        <v>28863</v>
      </c>
    </row>
    <row r="17400" spans="1:1" x14ac:dyDescent="0.2">
      <c r="A17400" t="s">
        <v>28864</v>
      </c>
    </row>
    <row r="17401" spans="1:1" x14ac:dyDescent="0.2">
      <c r="A17401" t="s">
        <v>28865</v>
      </c>
    </row>
    <row r="17402" spans="1:1" x14ac:dyDescent="0.2">
      <c r="A17402" t="s">
        <v>28866</v>
      </c>
    </row>
    <row r="17403" spans="1:1" x14ac:dyDescent="0.2">
      <c r="A17403" t="s">
        <v>28867</v>
      </c>
    </row>
    <row r="17404" spans="1:1" x14ac:dyDescent="0.2">
      <c r="A17404" t="s">
        <v>28868</v>
      </c>
    </row>
    <row r="17405" spans="1:1" x14ac:dyDescent="0.2">
      <c r="A17405" t="s">
        <v>28869</v>
      </c>
    </row>
    <row r="17406" spans="1:1" x14ac:dyDescent="0.2">
      <c r="A17406" t="s">
        <v>28870</v>
      </c>
    </row>
    <row r="17407" spans="1:1" x14ac:dyDescent="0.2">
      <c r="A17407" t="s">
        <v>28871</v>
      </c>
    </row>
    <row r="17408" spans="1:1" x14ac:dyDescent="0.2">
      <c r="A17408" t="s">
        <v>28872</v>
      </c>
    </row>
    <row r="17409" spans="1:1" x14ac:dyDescent="0.2">
      <c r="A17409" t="s">
        <v>28873</v>
      </c>
    </row>
    <row r="17410" spans="1:1" x14ac:dyDescent="0.2">
      <c r="A17410" t="s">
        <v>28874</v>
      </c>
    </row>
    <row r="17411" spans="1:1" x14ac:dyDescent="0.2">
      <c r="A17411" t="s">
        <v>28875</v>
      </c>
    </row>
    <row r="17412" spans="1:1" x14ac:dyDescent="0.2">
      <c r="A17412" t="s">
        <v>28876</v>
      </c>
    </row>
    <row r="17413" spans="1:1" x14ac:dyDescent="0.2">
      <c r="A17413" t="s">
        <v>28877</v>
      </c>
    </row>
    <row r="17414" spans="1:1" x14ac:dyDescent="0.2">
      <c r="A17414" t="s">
        <v>28878</v>
      </c>
    </row>
    <row r="17415" spans="1:1" x14ac:dyDescent="0.2">
      <c r="A17415" t="s">
        <v>28879</v>
      </c>
    </row>
    <row r="17416" spans="1:1" x14ac:dyDescent="0.2">
      <c r="A17416" t="s">
        <v>28880</v>
      </c>
    </row>
    <row r="17417" spans="1:1" x14ac:dyDescent="0.2">
      <c r="A17417" t="s">
        <v>28881</v>
      </c>
    </row>
    <row r="17418" spans="1:1" x14ac:dyDescent="0.2">
      <c r="A17418" t="s">
        <v>28882</v>
      </c>
    </row>
    <row r="17419" spans="1:1" x14ac:dyDescent="0.2">
      <c r="A17419" t="s">
        <v>28883</v>
      </c>
    </row>
    <row r="17420" spans="1:1" x14ac:dyDescent="0.2">
      <c r="A17420" t="s">
        <v>28884</v>
      </c>
    </row>
    <row r="17421" spans="1:1" x14ac:dyDescent="0.2">
      <c r="A17421" t="s">
        <v>28885</v>
      </c>
    </row>
    <row r="17422" spans="1:1" x14ac:dyDescent="0.2">
      <c r="A17422" t="s">
        <v>28886</v>
      </c>
    </row>
    <row r="17423" spans="1:1" x14ac:dyDescent="0.2">
      <c r="A17423" t="s">
        <v>28887</v>
      </c>
    </row>
    <row r="17424" spans="1:1" x14ac:dyDescent="0.2">
      <c r="A17424" t="s">
        <v>28888</v>
      </c>
    </row>
    <row r="17425" spans="1:1" x14ac:dyDescent="0.2">
      <c r="A17425" t="s">
        <v>28889</v>
      </c>
    </row>
    <row r="17426" spans="1:1" x14ac:dyDescent="0.2">
      <c r="A17426" t="s">
        <v>28890</v>
      </c>
    </row>
    <row r="17427" spans="1:1" x14ac:dyDescent="0.2">
      <c r="A17427" t="s">
        <v>28891</v>
      </c>
    </row>
    <row r="17428" spans="1:1" x14ac:dyDescent="0.2">
      <c r="A17428" t="s">
        <v>28892</v>
      </c>
    </row>
    <row r="17429" spans="1:1" x14ac:dyDescent="0.2">
      <c r="A17429" t="s">
        <v>28893</v>
      </c>
    </row>
    <row r="17430" spans="1:1" x14ac:dyDescent="0.2">
      <c r="A17430" t="s">
        <v>28894</v>
      </c>
    </row>
    <row r="17431" spans="1:1" x14ac:dyDescent="0.2">
      <c r="A17431" t="s">
        <v>28895</v>
      </c>
    </row>
    <row r="17432" spans="1:1" x14ac:dyDescent="0.2">
      <c r="A17432" t="s">
        <v>28896</v>
      </c>
    </row>
    <row r="17433" spans="1:1" x14ac:dyDescent="0.2">
      <c r="A17433" t="s">
        <v>28897</v>
      </c>
    </row>
    <row r="17434" spans="1:1" x14ac:dyDescent="0.2">
      <c r="A17434" t="s">
        <v>28898</v>
      </c>
    </row>
    <row r="17435" spans="1:1" x14ac:dyDescent="0.2">
      <c r="A17435" t="s">
        <v>28899</v>
      </c>
    </row>
    <row r="17436" spans="1:1" x14ac:dyDescent="0.2">
      <c r="A17436" t="s">
        <v>28900</v>
      </c>
    </row>
    <row r="17437" spans="1:1" x14ac:dyDescent="0.2">
      <c r="A17437" t="s">
        <v>28901</v>
      </c>
    </row>
    <row r="17438" spans="1:1" x14ac:dyDescent="0.2">
      <c r="A17438" t="s">
        <v>28902</v>
      </c>
    </row>
    <row r="17439" spans="1:1" x14ac:dyDescent="0.2">
      <c r="A17439" t="s">
        <v>28903</v>
      </c>
    </row>
    <row r="17440" spans="1:1" x14ac:dyDescent="0.2">
      <c r="A17440" t="s">
        <v>28904</v>
      </c>
    </row>
    <row r="17441" spans="1:1" x14ac:dyDescent="0.2">
      <c r="A17441" t="s">
        <v>28905</v>
      </c>
    </row>
    <row r="17442" spans="1:1" x14ac:dyDescent="0.2">
      <c r="A17442" t="s">
        <v>28906</v>
      </c>
    </row>
    <row r="17443" spans="1:1" x14ac:dyDescent="0.2">
      <c r="A17443" t="s">
        <v>28907</v>
      </c>
    </row>
    <row r="17444" spans="1:1" x14ac:dyDescent="0.2">
      <c r="A17444" t="s">
        <v>28908</v>
      </c>
    </row>
    <row r="17445" spans="1:1" x14ac:dyDescent="0.2">
      <c r="A17445" t="s">
        <v>28909</v>
      </c>
    </row>
    <row r="17446" spans="1:1" x14ac:dyDescent="0.2">
      <c r="A17446" t="s">
        <v>28910</v>
      </c>
    </row>
    <row r="17447" spans="1:1" x14ac:dyDescent="0.2">
      <c r="A17447" t="s">
        <v>28911</v>
      </c>
    </row>
    <row r="17448" spans="1:1" x14ac:dyDescent="0.2">
      <c r="A17448" t="s">
        <v>28912</v>
      </c>
    </row>
    <row r="17449" spans="1:1" x14ac:dyDescent="0.2">
      <c r="A17449" t="s">
        <v>28913</v>
      </c>
    </row>
    <row r="17450" spans="1:1" x14ac:dyDescent="0.2">
      <c r="A17450" t="s">
        <v>28914</v>
      </c>
    </row>
    <row r="17451" spans="1:1" x14ac:dyDescent="0.2">
      <c r="A17451" t="s">
        <v>28915</v>
      </c>
    </row>
    <row r="17452" spans="1:1" x14ac:dyDescent="0.2">
      <c r="A17452" t="s">
        <v>28916</v>
      </c>
    </row>
    <row r="17453" spans="1:1" x14ac:dyDescent="0.2">
      <c r="A17453" t="s">
        <v>28917</v>
      </c>
    </row>
    <row r="17454" spans="1:1" x14ac:dyDescent="0.2">
      <c r="A17454" t="s">
        <v>28918</v>
      </c>
    </row>
    <row r="17455" spans="1:1" x14ac:dyDescent="0.2">
      <c r="A17455" t="s">
        <v>28919</v>
      </c>
    </row>
    <row r="17456" spans="1:1" x14ac:dyDescent="0.2">
      <c r="A17456" t="s">
        <v>28920</v>
      </c>
    </row>
    <row r="17457" spans="1:1" x14ac:dyDescent="0.2">
      <c r="A17457" t="s">
        <v>28921</v>
      </c>
    </row>
    <row r="17458" spans="1:1" x14ac:dyDescent="0.2">
      <c r="A17458" t="s">
        <v>28922</v>
      </c>
    </row>
    <row r="17459" spans="1:1" x14ac:dyDescent="0.2">
      <c r="A17459" t="s">
        <v>28923</v>
      </c>
    </row>
    <row r="17460" spans="1:1" x14ac:dyDescent="0.2">
      <c r="A17460" t="s">
        <v>28924</v>
      </c>
    </row>
    <row r="17461" spans="1:1" x14ac:dyDescent="0.2">
      <c r="A17461" t="s">
        <v>28925</v>
      </c>
    </row>
    <row r="17462" spans="1:1" x14ac:dyDescent="0.2">
      <c r="A17462" t="s">
        <v>28926</v>
      </c>
    </row>
    <row r="17463" spans="1:1" x14ac:dyDescent="0.2">
      <c r="A17463" t="s">
        <v>28927</v>
      </c>
    </row>
    <row r="17464" spans="1:1" x14ac:dyDescent="0.2">
      <c r="A17464" t="s">
        <v>28928</v>
      </c>
    </row>
    <row r="17465" spans="1:1" x14ac:dyDescent="0.2">
      <c r="A17465" t="s">
        <v>28929</v>
      </c>
    </row>
    <row r="17466" spans="1:1" x14ac:dyDescent="0.2">
      <c r="A17466" t="s">
        <v>28930</v>
      </c>
    </row>
    <row r="17467" spans="1:1" x14ac:dyDescent="0.2">
      <c r="A17467" t="s">
        <v>28931</v>
      </c>
    </row>
    <row r="17468" spans="1:1" x14ac:dyDescent="0.2">
      <c r="A17468" t="s">
        <v>28932</v>
      </c>
    </row>
    <row r="17469" spans="1:1" x14ac:dyDescent="0.2">
      <c r="A17469" t="s">
        <v>28933</v>
      </c>
    </row>
    <row r="17470" spans="1:1" x14ac:dyDescent="0.2">
      <c r="A17470" t="s">
        <v>28934</v>
      </c>
    </row>
    <row r="17471" spans="1:1" x14ac:dyDescent="0.2">
      <c r="A17471" t="s">
        <v>28935</v>
      </c>
    </row>
    <row r="17472" spans="1:1" x14ac:dyDescent="0.2">
      <c r="A17472" t="s">
        <v>28936</v>
      </c>
    </row>
    <row r="17473" spans="1:1" x14ac:dyDescent="0.2">
      <c r="A17473" t="s">
        <v>28937</v>
      </c>
    </row>
    <row r="17474" spans="1:1" x14ac:dyDescent="0.2">
      <c r="A17474" t="s">
        <v>28938</v>
      </c>
    </row>
    <row r="17475" spans="1:1" x14ac:dyDescent="0.2">
      <c r="A17475" t="s">
        <v>28939</v>
      </c>
    </row>
    <row r="17476" spans="1:1" x14ac:dyDescent="0.2">
      <c r="A17476" t="s">
        <v>28940</v>
      </c>
    </row>
    <row r="17477" spans="1:1" x14ac:dyDescent="0.2">
      <c r="A17477" t="s">
        <v>28941</v>
      </c>
    </row>
    <row r="17478" spans="1:1" x14ac:dyDescent="0.2">
      <c r="A17478" t="s">
        <v>28942</v>
      </c>
    </row>
    <row r="17479" spans="1:1" x14ac:dyDescent="0.2">
      <c r="A17479" t="s">
        <v>28943</v>
      </c>
    </row>
    <row r="17480" spans="1:1" x14ac:dyDescent="0.2">
      <c r="A17480" t="s">
        <v>28944</v>
      </c>
    </row>
    <row r="17481" spans="1:1" x14ac:dyDescent="0.2">
      <c r="A17481" t="s">
        <v>28945</v>
      </c>
    </row>
    <row r="17482" spans="1:1" x14ac:dyDescent="0.2">
      <c r="A17482" t="s">
        <v>28946</v>
      </c>
    </row>
    <row r="17483" spans="1:1" x14ac:dyDescent="0.2">
      <c r="A17483" t="s">
        <v>28947</v>
      </c>
    </row>
    <row r="17484" spans="1:1" x14ac:dyDescent="0.2">
      <c r="A17484" t="s">
        <v>28948</v>
      </c>
    </row>
    <row r="17485" spans="1:1" x14ac:dyDescent="0.2">
      <c r="A17485" t="s">
        <v>28949</v>
      </c>
    </row>
    <row r="17486" spans="1:1" x14ac:dyDescent="0.2">
      <c r="A17486" t="s">
        <v>28950</v>
      </c>
    </row>
    <row r="17487" spans="1:1" x14ac:dyDescent="0.2">
      <c r="A17487" t="s">
        <v>28951</v>
      </c>
    </row>
    <row r="17488" spans="1:1" x14ac:dyDescent="0.2">
      <c r="A17488" t="s">
        <v>28952</v>
      </c>
    </row>
    <row r="17489" spans="1:1" x14ac:dyDescent="0.2">
      <c r="A17489" t="s">
        <v>28953</v>
      </c>
    </row>
    <row r="17490" spans="1:1" x14ac:dyDescent="0.2">
      <c r="A17490" t="s">
        <v>28954</v>
      </c>
    </row>
    <row r="17491" spans="1:1" x14ac:dyDescent="0.2">
      <c r="A17491" t="s">
        <v>28955</v>
      </c>
    </row>
    <row r="17492" spans="1:1" x14ac:dyDescent="0.2">
      <c r="A17492" t="s">
        <v>28956</v>
      </c>
    </row>
    <row r="17493" spans="1:1" x14ac:dyDescent="0.2">
      <c r="A17493" t="s">
        <v>28957</v>
      </c>
    </row>
    <row r="17494" spans="1:1" x14ac:dyDescent="0.2">
      <c r="A17494" t="s">
        <v>28958</v>
      </c>
    </row>
    <row r="17495" spans="1:1" x14ac:dyDescent="0.2">
      <c r="A17495" t="s">
        <v>28959</v>
      </c>
    </row>
    <row r="17496" spans="1:1" x14ac:dyDescent="0.2">
      <c r="A17496" t="s">
        <v>28960</v>
      </c>
    </row>
    <row r="17497" spans="1:1" x14ac:dyDescent="0.2">
      <c r="A17497" t="s">
        <v>28961</v>
      </c>
    </row>
    <row r="17498" spans="1:1" x14ac:dyDescent="0.2">
      <c r="A17498" t="s">
        <v>28962</v>
      </c>
    </row>
    <row r="17499" spans="1:1" x14ac:dyDescent="0.2">
      <c r="A17499" t="s">
        <v>28963</v>
      </c>
    </row>
    <row r="17500" spans="1:1" x14ac:dyDescent="0.2">
      <c r="A17500" t="s">
        <v>28964</v>
      </c>
    </row>
    <row r="17501" spans="1:1" x14ac:dyDescent="0.2">
      <c r="A17501" t="s">
        <v>28965</v>
      </c>
    </row>
    <row r="17502" spans="1:1" x14ac:dyDescent="0.2">
      <c r="A17502" t="s">
        <v>28966</v>
      </c>
    </row>
    <row r="17503" spans="1:1" x14ac:dyDescent="0.2">
      <c r="A17503" t="s">
        <v>28967</v>
      </c>
    </row>
    <row r="17504" spans="1:1" x14ac:dyDescent="0.2">
      <c r="A17504" t="s">
        <v>28968</v>
      </c>
    </row>
    <row r="17505" spans="1:1" x14ac:dyDescent="0.2">
      <c r="A17505" t="s">
        <v>28969</v>
      </c>
    </row>
    <row r="17506" spans="1:1" x14ac:dyDescent="0.2">
      <c r="A17506" t="s">
        <v>28970</v>
      </c>
    </row>
    <row r="17507" spans="1:1" x14ac:dyDescent="0.2">
      <c r="A17507" t="s">
        <v>28971</v>
      </c>
    </row>
    <row r="17508" spans="1:1" x14ac:dyDescent="0.2">
      <c r="A17508" t="s">
        <v>28972</v>
      </c>
    </row>
    <row r="17509" spans="1:1" x14ac:dyDescent="0.2">
      <c r="A17509" t="s">
        <v>28973</v>
      </c>
    </row>
    <row r="17510" spans="1:1" x14ac:dyDescent="0.2">
      <c r="A17510" t="s">
        <v>28974</v>
      </c>
    </row>
    <row r="17511" spans="1:1" x14ac:dyDescent="0.2">
      <c r="A17511" t="s">
        <v>28975</v>
      </c>
    </row>
    <row r="17512" spans="1:1" x14ac:dyDescent="0.2">
      <c r="A17512" t="s">
        <v>28976</v>
      </c>
    </row>
    <row r="17513" spans="1:1" x14ac:dyDescent="0.2">
      <c r="A17513" t="s">
        <v>28977</v>
      </c>
    </row>
    <row r="17514" spans="1:1" x14ac:dyDescent="0.2">
      <c r="A17514" t="s">
        <v>28978</v>
      </c>
    </row>
    <row r="17515" spans="1:1" x14ac:dyDescent="0.2">
      <c r="A17515" t="s">
        <v>28979</v>
      </c>
    </row>
    <row r="17516" spans="1:1" x14ac:dyDescent="0.2">
      <c r="A17516" t="s">
        <v>28980</v>
      </c>
    </row>
    <row r="17517" spans="1:1" x14ac:dyDescent="0.2">
      <c r="A17517" t="s">
        <v>28981</v>
      </c>
    </row>
    <row r="17518" spans="1:1" x14ac:dyDescent="0.2">
      <c r="A17518" t="s">
        <v>28982</v>
      </c>
    </row>
    <row r="17519" spans="1:1" x14ac:dyDescent="0.2">
      <c r="A17519" t="s">
        <v>28983</v>
      </c>
    </row>
    <row r="17520" spans="1:1" x14ac:dyDescent="0.2">
      <c r="A17520" t="s">
        <v>28984</v>
      </c>
    </row>
    <row r="17521" spans="1:1" x14ac:dyDescent="0.2">
      <c r="A17521" t="s">
        <v>28985</v>
      </c>
    </row>
    <row r="17522" spans="1:1" x14ac:dyDescent="0.2">
      <c r="A17522" t="s">
        <v>28986</v>
      </c>
    </row>
    <row r="17523" spans="1:1" x14ac:dyDescent="0.2">
      <c r="A17523" t="s">
        <v>28987</v>
      </c>
    </row>
    <row r="17524" spans="1:1" x14ac:dyDescent="0.2">
      <c r="A17524" t="s">
        <v>28988</v>
      </c>
    </row>
    <row r="17525" spans="1:1" x14ac:dyDescent="0.2">
      <c r="A17525" t="s">
        <v>28989</v>
      </c>
    </row>
    <row r="17526" spans="1:1" x14ac:dyDescent="0.2">
      <c r="A17526" t="s">
        <v>28990</v>
      </c>
    </row>
    <row r="17527" spans="1:1" x14ac:dyDescent="0.2">
      <c r="A17527" t="s">
        <v>28991</v>
      </c>
    </row>
    <row r="17528" spans="1:1" x14ac:dyDescent="0.2">
      <c r="A17528" t="s">
        <v>28992</v>
      </c>
    </row>
    <row r="17529" spans="1:1" x14ac:dyDescent="0.2">
      <c r="A17529" t="s">
        <v>28993</v>
      </c>
    </row>
    <row r="17530" spans="1:1" x14ac:dyDescent="0.2">
      <c r="A17530" t="s">
        <v>28994</v>
      </c>
    </row>
    <row r="17531" spans="1:1" x14ac:dyDescent="0.2">
      <c r="A17531" t="s">
        <v>28995</v>
      </c>
    </row>
    <row r="17532" spans="1:1" x14ac:dyDescent="0.2">
      <c r="A17532" t="s">
        <v>28996</v>
      </c>
    </row>
    <row r="17533" spans="1:1" x14ac:dyDescent="0.2">
      <c r="A17533" t="s">
        <v>28997</v>
      </c>
    </row>
    <row r="17534" spans="1:1" x14ac:dyDescent="0.2">
      <c r="A17534" t="s">
        <v>28998</v>
      </c>
    </row>
    <row r="17535" spans="1:1" x14ac:dyDescent="0.2">
      <c r="A17535" t="s">
        <v>28999</v>
      </c>
    </row>
    <row r="17536" spans="1:1" x14ac:dyDescent="0.2">
      <c r="A17536" t="s">
        <v>29000</v>
      </c>
    </row>
    <row r="17537" spans="1:1" x14ac:dyDescent="0.2">
      <c r="A17537" t="s">
        <v>29001</v>
      </c>
    </row>
    <row r="17538" spans="1:1" x14ac:dyDescent="0.2">
      <c r="A17538" t="s">
        <v>29002</v>
      </c>
    </row>
    <row r="17539" spans="1:1" x14ac:dyDescent="0.2">
      <c r="A17539" t="s">
        <v>29003</v>
      </c>
    </row>
    <row r="17540" spans="1:1" x14ac:dyDescent="0.2">
      <c r="A17540" t="s">
        <v>29004</v>
      </c>
    </row>
    <row r="17541" spans="1:1" x14ac:dyDescent="0.2">
      <c r="A17541" t="s">
        <v>29005</v>
      </c>
    </row>
    <row r="17542" spans="1:1" x14ac:dyDescent="0.2">
      <c r="A17542" t="s">
        <v>29006</v>
      </c>
    </row>
    <row r="17543" spans="1:1" x14ac:dyDescent="0.2">
      <c r="A17543" t="s">
        <v>29007</v>
      </c>
    </row>
    <row r="17544" spans="1:1" x14ac:dyDescent="0.2">
      <c r="A17544" t="s">
        <v>29008</v>
      </c>
    </row>
    <row r="17545" spans="1:1" x14ac:dyDescent="0.2">
      <c r="A17545" t="s">
        <v>29009</v>
      </c>
    </row>
    <row r="17546" spans="1:1" x14ac:dyDescent="0.2">
      <c r="A17546" t="s">
        <v>29010</v>
      </c>
    </row>
    <row r="17547" spans="1:1" x14ac:dyDescent="0.2">
      <c r="A17547" t="s">
        <v>29011</v>
      </c>
    </row>
    <row r="17548" spans="1:1" x14ac:dyDescent="0.2">
      <c r="A17548" t="s">
        <v>29012</v>
      </c>
    </row>
    <row r="17549" spans="1:1" x14ac:dyDescent="0.2">
      <c r="A17549" t="s">
        <v>29013</v>
      </c>
    </row>
    <row r="17550" spans="1:1" x14ac:dyDescent="0.2">
      <c r="A17550" t="s">
        <v>29014</v>
      </c>
    </row>
    <row r="17551" spans="1:1" x14ac:dyDescent="0.2">
      <c r="A17551" t="s">
        <v>29015</v>
      </c>
    </row>
    <row r="17552" spans="1:1" x14ac:dyDescent="0.2">
      <c r="A17552" t="s">
        <v>29016</v>
      </c>
    </row>
    <row r="17553" spans="1:1" x14ac:dyDescent="0.2">
      <c r="A17553" t="s">
        <v>29017</v>
      </c>
    </row>
    <row r="17554" spans="1:1" x14ac:dyDescent="0.2">
      <c r="A17554" t="s">
        <v>29018</v>
      </c>
    </row>
    <row r="17555" spans="1:1" x14ac:dyDescent="0.2">
      <c r="A17555" t="s">
        <v>29019</v>
      </c>
    </row>
    <row r="17556" spans="1:1" x14ac:dyDescent="0.2">
      <c r="A17556" t="s">
        <v>29020</v>
      </c>
    </row>
    <row r="17557" spans="1:1" x14ac:dyDescent="0.2">
      <c r="A17557" t="s">
        <v>29021</v>
      </c>
    </row>
    <row r="17558" spans="1:1" x14ac:dyDescent="0.2">
      <c r="A17558" t="s">
        <v>29022</v>
      </c>
    </row>
    <row r="17559" spans="1:1" x14ac:dyDescent="0.2">
      <c r="A17559" t="s">
        <v>29023</v>
      </c>
    </row>
    <row r="17560" spans="1:1" x14ac:dyDescent="0.2">
      <c r="A17560" t="s">
        <v>29024</v>
      </c>
    </row>
    <row r="17561" spans="1:1" x14ac:dyDescent="0.2">
      <c r="A17561" t="s">
        <v>29025</v>
      </c>
    </row>
    <row r="17562" spans="1:1" x14ac:dyDescent="0.2">
      <c r="A17562" t="s">
        <v>29026</v>
      </c>
    </row>
    <row r="17563" spans="1:1" x14ac:dyDescent="0.2">
      <c r="A17563" t="s">
        <v>29027</v>
      </c>
    </row>
    <row r="17564" spans="1:1" x14ac:dyDescent="0.2">
      <c r="A17564" t="s">
        <v>29028</v>
      </c>
    </row>
    <row r="17565" spans="1:1" x14ac:dyDescent="0.2">
      <c r="A17565" t="s">
        <v>29029</v>
      </c>
    </row>
    <row r="17566" spans="1:1" x14ac:dyDescent="0.2">
      <c r="A17566" t="s">
        <v>29030</v>
      </c>
    </row>
    <row r="17567" spans="1:1" x14ac:dyDescent="0.2">
      <c r="A17567" t="s">
        <v>29031</v>
      </c>
    </row>
    <row r="17568" spans="1:1" x14ac:dyDescent="0.2">
      <c r="A17568" t="s">
        <v>29032</v>
      </c>
    </row>
    <row r="17569" spans="1:1" x14ac:dyDescent="0.2">
      <c r="A17569" t="s">
        <v>29033</v>
      </c>
    </row>
    <row r="17570" spans="1:1" x14ac:dyDescent="0.2">
      <c r="A17570" t="s">
        <v>29034</v>
      </c>
    </row>
    <row r="17571" spans="1:1" x14ac:dyDescent="0.2">
      <c r="A17571" t="s">
        <v>29035</v>
      </c>
    </row>
    <row r="17572" spans="1:1" x14ac:dyDescent="0.2">
      <c r="A17572" t="s">
        <v>29036</v>
      </c>
    </row>
    <row r="17573" spans="1:1" x14ac:dyDescent="0.2">
      <c r="A17573" t="s">
        <v>29037</v>
      </c>
    </row>
    <row r="17574" spans="1:1" x14ac:dyDescent="0.2">
      <c r="A17574" t="s">
        <v>29038</v>
      </c>
    </row>
    <row r="17575" spans="1:1" x14ac:dyDescent="0.2">
      <c r="A17575" t="s">
        <v>29039</v>
      </c>
    </row>
    <row r="17576" spans="1:1" x14ac:dyDescent="0.2">
      <c r="A17576" t="s">
        <v>29040</v>
      </c>
    </row>
    <row r="17577" spans="1:1" x14ac:dyDescent="0.2">
      <c r="A17577" t="s">
        <v>29041</v>
      </c>
    </row>
    <row r="17578" spans="1:1" x14ac:dyDescent="0.2">
      <c r="A17578" t="s">
        <v>29042</v>
      </c>
    </row>
    <row r="17579" spans="1:1" x14ac:dyDescent="0.2">
      <c r="A17579" t="s">
        <v>29043</v>
      </c>
    </row>
    <row r="17580" spans="1:1" x14ac:dyDescent="0.2">
      <c r="A17580" t="s">
        <v>29044</v>
      </c>
    </row>
    <row r="17581" spans="1:1" x14ac:dyDescent="0.2">
      <c r="A17581" t="s">
        <v>29045</v>
      </c>
    </row>
    <row r="17582" spans="1:1" x14ac:dyDescent="0.2">
      <c r="A17582" t="s">
        <v>29046</v>
      </c>
    </row>
    <row r="17583" spans="1:1" x14ac:dyDescent="0.2">
      <c r="A17583" t="s">
        <v>29047</v>
      </c>
    </row>
    <row r="17584" spans="1:1" x14ac:dyDescent="0.2">
      <c r="A17584" t="s">
        <v>29048</v>
      </c>
    </row>
    <row r="17585" spans="1:1" x14ac:dyDescent="0.2">
      <c r="A17585" t="s">
        <v>29049</v>
      </c>
    </row>
    <row r="17586" spans="1:1" x14ac:dyDescent="0.2">
      <c r="A17586" t="s">
        <v>29050</v>
      </c>
    </row>
    <row r="17587" spans="1:1" x14ac:dyDescent="0.2">
      <c r="A17587" t="s">
        <v>29051</v>
      </c>
    </row>
    <row r="17588" spans="1:1" x14ac:dyDescent="0.2">
      <c r="A17588" t="s">
        <v>29052</v>
      </c>
    </row>
    <row r="17589" spans="1:1" x14ac:dyDescent="0.2">
      <c r="A17589" t="s">
        <v>29053</v>
      </c>
    </row>
    <row r="17590" spans="1:1" x14ac:dyDescent="0.2">
      <c r="A17590" t="s">
        <v>29054</v>
      </c>
    </row>
    <row r="17591" spans="1:1" x14ac:dyDescent="0.2">
      <c r="A17591" t="s">
        <v>29055</v>
      </c>
    </row>
    <row r="17592" spans="1:1" x14ac:dyDescent="0.2">
      <c r="A17592" t="s">
        <v>29056</v>
      </c>
    </row>
    <row r="17593" spans="1:1" x14ac:dyDescent="0.2">
      <c r="A17593" t="s">
        <v>29057</v>
      </c>
    </row>
    <row r="17594" spans="1:1" x14ac:dyDescent="0.2">
      <c r="A17594" t="s">
        <v>29058</v>
      </c>
    </row>
    <row r="17595" spans="1:1" x14ac:dyDescent="0.2">
      <c r="A17595" t="s">
        <v>29059</v>
      </c>
    </row>
    <row r="17596" spans="1:1" x14ac:dyDescent="0.2">
      <c r="A17596" t="s">
        <v>29060</v>
      </c>
    </row>
    <row r="17597" spans="1:1" x14ac:dyDescent="0.2">
      <c r="A17597" t="s">
        <v>29061</v>
      </c>
    </row>
    <row r="17598" spans="1:1" x14ac:dyDescent="0.2">
      <c r="A17598" t="s">
        <v>29062</v>
      </c>
    </row>
    <row r="17599" spans="1:1" x14ac:dyDescent="0.2">
      <c r="A17599" t="s">
        <v>29063</v>
      </c>
    </row>
    <row r="17600" spans="1:1" x14ac:dyDescent="0.2">
      <c r="A17600" t="s">
        <v>29064</v>
      </c>
    </row>
    <row r="17601" spans="1:1" x14ac:dyDescent="0.2">
      <c r="A17601" t="s">
        <v>29065</v>
      </c>
    </row>
    <row r="17602" spans="1:1" x14ac:dyDescent="0.2">
      <c r="A17602" t="s">
        <v>29066</v>
      </c>
    </row>
    <row r="17603" spans="1:1" x14ac:dyDescent="0.2">
      <c r="A17603" t="s">
        <v>29067</v>
      </c>
    </row>
    <row r="17604" spans="1:1" x14ac:dyDescent="0.2">
      <c r="A17604" t="s">
        <v>29068</v>
      </c>
    </row>
    <row r="17605" spans="1:1" x14ac:dyDescent="0.2">
      <c r="A17605" t="s">
        <v>29069</v>
      </c>
    </row>
    <row r="17606" spans="1:1" x14ac:dyDescent="0.2">
      <c r="A17606" t="s">
        <v>29070</v>
      </c>
    </row>
    <row r="17607" spans="1:1" x14ac:dyDescent="0.2">
      <c r="A17607" t="s">
        <v>29071</v>
      </c>
    </row>
    <row r="17608" spans="1:1" x14ac:dyDescent="0.2">
      <c r="A17608" t="s">
        <v>29072</v>
      </c>
    </row>
    <row r="17609" spans="1:1" x14ac:dyDescent="0.2">
      <c r="A17609" t="s">
        <v>29073</v>
      </c>
    </row>
    <row r="17610" spans="1:1" x14ac:dyDescent="0.2">
      <c r="A17610" t="s">
        <v>29074</v>
      </c>
    </row>
    <row r="17611" spans="1:1" x14ac:dyDescent="0.2">
      <c r="A17611" t="s">
        <v>29075</v>
      </c>
    </row>
    <row r="17612" spans="1:1" x14ac:dyDescent="0.2">
      <c r="A17612" t="s">
        <v>29076</v>
      </c>
    </row>
    <row r="17613" spans="1:1" x14ac:dyDescent="0.2">
      <c r="A17613" t="s">
        <v>29077</v>
      </c>
    </row>
    <row r="17614" spans="1:1" x14ac:dyDescent="0.2">
      <c r="A17614" t="s">
        <v>29078</v>
      </c>
    </row>
    <row r="17615" spans="1:1" x14ac:dyDescent="0.2">
      <c r="A17615" t="s">
        <v>29079</v>
      </c>
    </row>
    <row r="17616" spans="1:1" x14ac:dyDescent="0.2">
      <c r="A17616" t="s">
        <v>29080</v>
      </c>
    </row>
    <row r="17617" spans="1:1" x14ac:dyDescent="0.2">
      <c r="A17617" t="s">
        <v>29081</v>
      </c>
    </row>
    <row r="17618" spans="1:1" x14ac:dyDescent="0.2">
      <c r="A17618" t="s">
        <v>29082</v>
      </c>
    </row>
    <row r="17619" spans="1:1" x14ac:dyDescent="0.2">
      <c r="A17619" t="s">
        <v>29083</v>
      </c>
    </row>
    <row r="17620" spans="1:1" x14ac:dyDescent="0.2">
      <c r="A17620" t="s">
        <v>29084</v>
      </c>
    </row>
    <row r="17621" spans="1:1" x14ac:dyDescent="0.2">
      <c r="A17621" t="s">
        <v>29085</v>
      </c>
    </row>
    <row r="17622" spans="1:1" x14ac:dyDescent="0.2">
      <c r="A17622" t="s">
        <v>29086</v>
      </c>
    </row>
    <row r="17623" spans="1:1" x14ac:dyDescent="0.2">
      <c r="A17623" t="s">
        <v>29087</v>
      </c>
    </row>
    <row r="17624" spans="1:1" x14ac:dyDescent="0.2">
      <c r="A17624" t="s">
        <v>29088</v>
      </c>
    </row>
    <row r="17625" spans="1:1" x14ac:dyDescent="0.2">
      <c r="A17625" t="s">
        <v>29089</v>
      </c>
    </row>
    <row r="17626" spans="1:1" x14ac:dyDescent="0.2">
      <c r="A17626" t="s">
        <v>29090</v>
      </c>
    </row>
    <row r="17627" spans="1:1" x14ac:dyDescent="0.2">
      <c r="A17627" t="s">
        <v>29091</v>
      </c>
    </row>
    <row r="17628" spans="1:1" x14ac:dyDescent="0.2">
      <c r="A17628" t="s">
        <v>29092</v>
      </c>
    </row>
    <row r="17629" spans="1:1" x14ac:dyDescent="0.2">
      <c r="A17629" t="s">
        <v>29093</v>
      </c>
    </row>
    <row r="17630" spans="1:1" x14ac:dyDescent="0.2">
      <c r="A17630" t="s">
        <v>29094</v>
      </c>
    </row>
    <row r="17631" spans="1:1" x14ac:dyDescent="0.2">
      <c r="A17631" t="s">
        <v>29095</v>
      </c>
    </row>
    <row r="17632" spans="1:1" x14ac:dyDescent="0.2">
      <c r="A17632" t="s">
        <v>29096</v>
      </c>
    </row>
    <row r="17633" spans="1:1" x14ac:dyDescent="0.2">
      <c r="A17633" t="s">
        <v>29097</v>
      </c>
    </row>
    <row r="17634" spans="1:1" x14ac:dyDescent="0.2">
      <c r="A17634" t="s">
        <v>29098</v>
      </c>
    </row>
    <row r="17635" spans="1:1" x14ac:dyDescent="0.2">
      <c r="A17635" t="s">
        <v>29099</v>
      </c>
    </row>
    <row r="17636" spans="1:1" x14ac:dyDescent="0.2">
      <c r="A17636" t="s">
        <v>29100</v>
      </c>
    </row>
    <row r="17637" spans="1:1" x14ac:dyDescent="0.2">
      <c r="A17637" t="s">
        <v>29101</v>
      </c>
    </row>
    <row r="17638" spans="1:1" x14ac:dyDescent="0.2">
      <c r="A17638" t="s">
        <v>29102</v>
      </c>
    </row>
    <row r="17639" spans="1:1" x14ac:dyDescent="0.2">
      <c r="A17639" t="s">
        <v>29103</v>
      </c>
    </row>
    <row r="17640" spans="1:1" x14ac:dyDescent="0.2">
      <c r="A17640" t="s">
        <v>29104</v>
      </c>
    </row>
    <row r="17641" spans="1:1" x14ac:dyDescent="0.2">
      <c r="A17641" t="s">
        <v>29105</v>
      </c>
    </row>
    <row r="17642" spans="1:1" x14ac:dyDescent="0.2">
      <c r="A17642" t="s">
        <v>29106</v>
      </c>
    </row>
    <row r="17643" spans="1:1" x14ac:dyDescent="0.2">
      <c r="A17643" t="s">
        <v>29107</v>
      </c>
    </row>
    <row r="17644" spans="1:1" x14ac:dyDescent="0.2">
      <c r="A17644" t="s">
        <v>29108</v>
      </c>
    </row>
    <row r="17645" spans="1:1" x14ac:dyDescent="0.2">
      <c r="A17645" t="s">
        <v>29109</v>
      </c>
    </row>
    <row r="17646" spans="1:1" x14ac:dyDescent="0.2">
      <c r="A17646" t="s">
        <v>29110</v>
      </c>
    </row>
    <row r="17647" spans="1:1" x14ac:dyDescent="0.2">
      <c r="A17647" t="s">
        <v>29111</v>
      </c>
    </row>
    <row r="17648" spans="1:1" x14ac:dyDescent="0.2">
      <c r="A17648" t="s">
        <v>29112</v>
      </c>
    </row>
    <row r="17649" spans="1:1" x14ac:dyDescent="0.2">
      <c r="A17649" t="s">
        <v>29113</v>
      </c>
    </row>
    <row r="17650" spans="1:1" x14ac:dyDescent="0.2">
      <c r="A17650" t="s">
        <v>29114</v>
      </c>
    </row>
    <row r="17651" spans="1:1" x14ac:dyDescent="0.2">
      <c r="A17651" t="s">
        <v>29115</v>
      </c>
    </row>
    <row r="17652" spans="1:1" x14ac:dyDescent="0.2">
      <c r="A17652" t="s">
        <v>29116</v>
      </c>
    </row>
    <row r="17653" spans="1:1" x14ac:dyDescent="0.2">
      <c r="A17653" t="s">
        <v>29117</v>
      </c>
    </row>
    <row r="17654" spans="1:1" x14ac:dyDescent="0.2">
      <c r="A17654" t="s">
        <v>29118</v>
      </c>
    </row>
    <row r="17655" spans="1:1" x14ac:dyDescent="0.2">
      <c r="A17655" t="s">
        <v>29119</v>
      </c>
    </row>
    <row r="17656" spans="1:1" x14ac:dyDescent="0.2">
      <c r="A17656" t="s">
        <v>29120</v>
      </c>
    </row>
    <row r="17657" spans="1:1" x14ac:dyDescent="0.2">
      <c r="A17657" t="s">
        <v>29121</v>
      </c>
    </row>
    <row r="17658" spans="1:1" x14ac:dyDescent="0.2">
      <c r="A17658" t="s">
        <v>29122</v>
      </c>
    </row>
    <row r="17659" spans="1:1" x14ac:dyDescent="0.2">
      <c r="A17659" t="s">
        <v>29123</v>
      </c>
    </row>
    <row r="17660" spans="1:1" x14ac:dyDescent="0.2">
      <c r="A17660" t="s">
        <v>29124</v>
      </c>
    </row>
    <row r="17661" spans="1:1" x14ac:dyDescent="0.2">
      <c r="A17661" t="s">
        <v>29125</v>
      </c>
    </row>
    <row r="17662" spans="1:1" x14ac:dyDescent="0.2">
      <c r="A17662" t="s">
        <v>29126</v>
      </c>
    </row>
    <row r="17663" spans="1:1" x14ac:dyDescent="0.2">
      <c r="A17663" t="s">
        <v>29127</v>
      </c>
    </row>
    <row r="17664" spans="1:1" x14ac:dyDescent="0.2">
      <c r="A17664" t="s">
        <v>29128</v>
      </c>
    </row>
    <row r="17665" spans="1:1" x14ac:dyDescent="0.2">
      <c r="A17665" t="s">
        <v>29129</v>
      </c>
    </row>
    <row r="17666" spans="1:1" x14ac:dyDescent="0.2">
      <c r="A17666" t="s">
        <v>29130</v>
      </c>
    </row>
    <row r="17667" spans="1:1" x14ac:dyDescent="0.2">
      <c r="A17667" t="s">
        <v>29131</v>
      </c>
    </row>
    <row r="17668" spans="1:1" x14ac:dyDescent="0.2">
      <c r="A17668" t="s">
        <v>29132</v>
      </c>
    </row>
    <row r="17669" spans="1:1" x14ac:dyDescent="0.2">
      <c r="A17669" t="s">
        <v>29133</v>
      </c>
    </row>
    <row r="17670" spans="1:1" x14ac:dyDescent="0.2">
      <c r="A17670" t="s">
        <v>29134</v>
      </c>
    </row>
    <row r="17671" spans="1:1" x14ac:dyDescent="0.2">
      <c r="A17671" t="s">
        <v>29135</v>
      </c>
    </row>
    <row r="17672" spans="1:1" x14ac:dyDescent="0.2">
      <c r="A17672" t="s">
        <v>29136</v>
      </c>
    </row>
    <row r="17673" spans="1:1" x14ac:dyDescent="0.2">
      <c r="A17673" t="s">
        <v>29137</v>
      </c>
    </row>
    <row r="17674" spans="1:1" x14ac:dyDescent="0.2">
      <c r="A17674" t="s">
        <v>29138</v>
      </c>
    </row>
    <row r="17675" spans="1:1" x14ac:dyDescent="0.2">
      <c r="A17675" t="s">
        <v>29139</v>
      </c>
    </row>
    <row r="17676" spans="1:1" x14ac:dyDescent="0.2">
      <c r="A17676" t="s">
        <v>29140</v>
      </c>
    </row>
    <row r="17677" spans="1:1" x14ac:dyDescent="0.2">
      <c r="A17677" t="s">
        <v>29141</v>
      </c>
    </row>
    <row r="17678" spans="1:1" x14ac:dyDescent="0.2">
      <c r="A17678" t="s">
        <v>29142</v>
      </c>
    </row>
    <row r="17679" spans="1:1" x14ac:dyDescent="0.2">
      <c r="A17679" t="s">
        <v>29143</v>
      </c>
    </row>
    <row r="17680" spans="1:1" x14ac:dyDescent="0.2">
      <c r="A17680" t="s">
        <v>29144</v>
      </c>
    </row>
    <row r="17681" spans="1:1" x14ac:dyDescent="0.2">
      <c r="A17681" t="s">
        <v>29145</v>
      </c>
    </row>
    <row r="17682" spans="1:1" x14ac:dyDescent="0.2">
      <c r="A17682" t="s">
        <v>29146</v>
      </c>
    </row>
    <row r="17683" spans="1:1" x14ac:dyDescent="0.2">
      <c r="A17683" t="s">
        <v>29147</v>
      </c>
    </row>
    <row r="17684" spans="1:1" x14ac:dyDescent="0.2">
      <c r="A17684" t="s">
        <v>29148</v>
      </c>
    </row>
    <row r="17685" spans="1:1" x14ac:dyDescent="0.2">
      <c r="A17685" t="s">
        <v>29149</v>
      </c>
    </row>
    <row r="17686" spans="1:1" x14ac:dyDescent="0.2">
      <c r="A17686" t="s">
        <v>29150</v>
      </c>
    </row>
    <row r="17687" spans="1:1" x14ac:dyDescent="0.2">
      <c r="A17687" t="s">
        <v>29151</v>
      </c>
    </row>
    <row r="17688" spans="1:1" x14ac:dyDescent="0.2">
      <c r="A17688" t="s">
        <v>29152</v>
      </c>
    </row>
    <row r="17689" spans="1:1" x14ac:dyDescent="0.2">
      <c r="A17689" t="s">
        <v>29153</v>
      </c>
    </row>
    <row r="17690" spans="1:1" x14ac:dyDescent="0.2">
      <c r="A17690" t="s">
        <v>29154</v>
      </c>
    </row>
    <row r="17691" spans="1:1" x14ac:dyDescent="0.2">
      <c r="A17691" t="s">
        <v>29155</v>
      </c>
    </row>
    <row r="17692" spans="1:1" x14ac:dyDescent="0.2">
      <c r="A17692" t="s">
        <v>29156</v>
      </c>
    </row>
    <row r="17693" spans="1:1" x14ac:dyDescent="0.2">
      <c r="A17693" t="s">
        <v>29157</v>
      </c>
    </row>
    <row r="17694" spans="1:1" x14ac:dyDescent="0.2">
      <c r="A17694" t="s">
        <v>29158</v>
      </c>
    </row>
    <row r="17695" spans="1:1" x14ac:dyDescent="0.2">
      <c r="A17695" t="s">
        <v>29159</v>
      </c>
    </row>
    <row r="17696" spans="1:1" x14ac:dyDescent="0.2">
      <c r="A17696" t="s">
        <v>29160</v>
      </c>
    </row>
    <row r="17697" spans="1:1" x14ac:dyDescent="0.2">
      <c r="A17697" t="s">
        <v>29161</v>
      </c>
    </row>
    <row r="17698" spans="1:1" x14ac:dyDescent="0.2">
      <c r="A17698" t="s">
        <v>29162</v>
      </c>
    </row>
    <row r="17699" spans="1:1" x14ac:dyDescent="0.2">
      <c r="A17699" t="s">
        <v>29163</v>
      </c>
    </row>
    <row r="17700" spans="1:1" x14ac:dyDescent="0.2">
      <c r="A17700" t="s">
        <v>29164</v>
      </c>
    </row>
    <row r="17701" spans="1:1" x14ac:dyDescent="0.2">
      <c r="A17701" t="s">
        <v>29165</v>
      </c>
    </row>
    <row r="17702" spans="1:1" x14ac:dyDescent="0.2">
      <c r="A17702" t="s">
        <v>29166</v>
      </c>
    </row>
    <row r="17703" spans="1:1" x14ac:dyDescent="0.2">
      <c r="A17703" t="s">
        <v>29167</v>
      </c>
    </row>
    <row r="17704" spans="1:1" x14ac:dyDescent="0.2">
      <c r="A17704" t="s">
        <v>29168</v>
      </c>
    </row>
    <row r="17705" spans="1:1" x14ac:dyDescent="0.2">
      <c r="A17705" t="s">
        <v>29169</v>
      </c>
    </row>
    <row r="17706" spans="1:1" x14ac:dyDescent="0.2">
      <c r="A17706" t="s">
        <v>29170</v>
      </c>
    </row>
    <row r="17707" spans="1:1" x14ac:dyDescent="0.2">
      <c r="A17707" t="s">
        <v>29171</v>
      </c>
    </row>
    <row r="17708" spans="1:1" x14ac:dyDescent="0.2">
      <c r="A17708" t="s">
        <v>29172</v>
      </c>
    </row>
    <row r="17709" spans="1:1" x14ac:dyDescent="0.2">
      <c r="A17709" t="s">
        <v>29173</v>
      </c>
    </row>
    <row r="17710" spans="1:1" x14ac:dyDescent="0.2">
      <c r="A17710" t="s">
        <v>29174</v>
      </c>
    </row>
    <row r="17711" spans="1:1" x14ac:dyDescent="0.2">
      <c r="A17711" t="s">
        <v>29175</v>
      </c>
    </row>
    <row r="17712" spans="1:1" x14ac:dyDescent="0.2">
      <c r="A17712" t="s">
        <v>29176</v>
      </c>
    </row>
    <row r="17713" spans="1:1" x14ac:dyDescent="0.2">
      <c r="A17713" t="s">
        <v>29177</v>
      </c>
    </row>
    <row r="17714" spans="1:1" x14ac:dyDescent="0.2">
      <c r="A17714" t="s">
        <v>29178</v>
      </c>
    </row>
    <row r="17715" spans="1:1" x14ac:dyDescent="0.2">
      <c r="A17715" t="s">
        <v>29179</v>
      </c>
    </row>
    <row r="17716" spans="1:1" x14ac:dyDescent="0.2">
      <c r="A17716" t="s">
        <v>29180</v>
      </c>
    </row>
    <row r="17717" spans="1:1" x14ac:dyDescent="0.2">
      <c r="A17717" t="s">
        <v>29181</v>
      </c>
    </row>
    <row r="17718" spans="1:1" x14ac:dyDescent="0.2">
      <c r="A17718" t="s">
        <v>29182</v>
      </c>
    </row>
    <row r="17719" spans="1:1" x14ac:dyDescent="0.2">
      <c r="A17719" t="s">
        <v>29183</v>
      </c>
    </row>
    <row r="17720" spans="1:1" x14ac:dyDescent="0.2">
      <c r="A17720" t="s">
        <v>29184</v>
      </c>
    </row>
    <row r="17721" spans="1:1" x14ac:dyDescent="0.2">
      <c r="A17721" t="s">
        <v>29185</v>
      </c>
    </row>
    <row r="17722" spans="1:1" x14ac:dyDescent="0.2">
      <c r="A17722" t="s">
        <v>29186</v>
      </c>
    </row>
    <row r="17723" spans="1:1" x14ac:dyDescent="0.2">
      <c r="A17723" t="s">
        <v>29187</v>
      </c>
    </row>
    <row r="17724" spans="1:1" x14ac:dyDescent="0.2">
      <c r="A17724" t="s">
        <v>29188</v>
      </c>
    </row>
    <row r="17725" spans="1:1" x14ac:dyDescent="0.2">
      <c r="A17725" t="s">
        <v>29189</v>
      </c>
    </row>
    <row r="17726" spans="1:1" x14ac:dyDescent="0.2">
      <c r="A17726" t="s">
        <v>29190</v>
      </c>
    </row>
    <row r="17727" spans="1:1" x14ac:dyDescent="0.2">
      <c r="A17727" t="s">
        <v>29191</v>
      </c>
    </row>
    <row r="17728" spans="1:1" x14ac:dyDescent="0.2">
      <c r="A17728" t="s">
        <v>29192</v>
      </c>
    </row>
    <row r="17729" spans="1:1" x14ac:dyDescent="0.2">
      <c r="A17729" t="s">
        <v>29193</v>
      </c>
    </row>
    <row r="17730" spans="1:1" x14ac:dyDescent="0.2">
      <c r="A17730" t="s">
        <v>29194</v>
      </c>
    </row>
    <row r="17731" spans="1:1" x14ac:dyDescent="0.2">
      <c r="A17731" t="s">
        <v>29195</v>
      </c>
    </row>
    <row r="17732" spans="1:1" x14ac:dyDescent="0.2">
      <c r="A17732" t="s">
        <v>29196</v>
      </c>
    </row>
    <row r="17733" spans="1:1" x14ac:dyDescent="0.2">
      <c r="A17733" t="s">
        <v>29197</v>
      </c>
    </row>
    <row r="17734" spans="1:1" x14ac:dyDescent="0.2">
      <c r="A17734" t="s">
        <v>29198</v>
      </c>
    </row>
    <row r="17735" spans="1:1" x14ac:dyDescent="0.2">
      <c r="A17735" t="s">
        <v>29199</v>
      </c>
    </row>
    <row r="17736" spans="1:1" x14ac:dyDescent="0.2">
      <c r="A17736" t="s">
        <v>29200</v>
      </c>
    </row>
    <row r="17737" spans="1:1" x14ac:dyDescent="0.2">
      <c r="A17737" t="s">
        <v>29201</v>
      </c>
    </row>
    <row r="17738" spans="1:1" x14ac:dyDescent="0.2">
      <c r="A17738" t="s">
        <v>29202</v>
      </c>
    </row>
    <row r="17739" spans="1:1" x14ac:dyDescent="0.2">
      <c r="A17739" t="s">
        <v>29203</v>
      </c>
    </row>
    <row r="17740" spans="1:1" x14ac:dyDescent="0.2">
      <c r="A17740" t="s">
        <v>29204</v>
      </c>
    </row>
    <row r="17741" spans="1:1" x14ac:dyDescent="0.2">
      <c r="A17741" t="s">
        <v>29205</v>
      </c>
    </row>
    <row r="17742" spans="1:1" x14ac:dyDescent="0.2">
      <c r="A17742" t="s">
        <v>29206</v>
      </c>
    </row>
    <row r="17743" spans="1:1" x14ac:dyDescent="0.2">
      <c r="A17743" t="s">
        <v>29207</v>
      </c>
    </row>
    <row r="17744" spans="1:1" x14ac:dyDescent="0.2">
      <c r="A17744" t="s">
        <v>29208</v>
      </c>
    </row>
    <row r="17745" spans="1:1" x14ac:dyDescent="0.2">
      <c r="A17745" t="s">
        <v>29209</v>
      </c>
    </row>
    <row r="17746" spans="1:1" x14ac:dyDescent="0.2">
      <c r="A17746" t="s">
        <v>29210</v>
      </c>
    </row>
    <row r="17747" spans="1:1" x14ac:dyDescent="0.2">
      <c r="A17747" t="s">
        <v>29211</v>
      </c>
    </row>
    <row r="17748" spans="1:1" x14ac:dyDescent="0.2">
      <c r="A17748" t="s">
        <v>29212</v>
      </c>
    </row>
    <row r="17749" spans="1:1" x14ac:dyDescent="0.2">
      <c r="A17749" t="s">
        <v>29213</v>
      </c>
    </row>
    <row r="17750" spans="1:1" x14ac:dyDescent="0.2">
      <c r="A17750" t="s">
        <v>29214</v>
      </c>
    </row>
    <row r="17751" spans="1:1" x14ac:dyDescent="0.2">
      <c r="A17751" t="s">
        <v>29215</v>
      </c>
    </row>
    <row r="17752" spans="1:1" x14ac:dyDescent="0.2">
      <c r="A17752" t="s">
        <v>29216</v>
      </c>
    </row>
    <row r="17753" spans="1:1" x14ac:dyDescent="0.2">
      <c r="A17753" t="s">
        <v>29217</v>
      </c>
    </row>
    <row r="17754" spans="1:1" x14ac:dyDescent="0.2">
      <c r="A17754" t="s">
        <v>29218</v>
      </c>
    </row>
    <row r="17755" spans="1:1" x14ac:dyDescent="0.2">
      <c r="A17755" t="s">
        <v>29219</v>
      </c>
    </row>
    <row r="17756" spans="1:1" x14ac:dyDescent="0.2">
      <c r="A17756" t="s">
        <v>29220</v>
      </c>
    </row>
    <row r="17757" spans="1:1" x14ac:dyDescent="0.2">
      <c r="A17757" t="s">
        <v>29221</v>
      </c>
    </row>
    <row r="17758" spans="1:1" x14ac:dyDescent="0.2">
      <c r="A17758" t="s">
        <v>29222</v>
      </c>
    </row>
    <row r="17759" spans="1:1" x14ac:dyDescent="0.2">
      <c r="A17759" t="s">
        <v>29223</v>
      </c>
    </row>
    <row r="17760" spans="1:1" x14ac:dyDescent="0.2">
      <c r="A17760" t="s">
        <v>29224</v>
      </c>
    </row>
    <row r="17761" spans="1:1" x14ac:dyDescent="0.2">
      <c r="A17761" t="s">
        <v>29225</v>
      </c>
    </row>
    <row r="17762" spans="1:1" x14ac:dyDescent="0.2">
      <c r="A17762" t="s">
        <v>29226</v>
      </c>
    </row>
    <row r="17763" spans="1:1" x14ac:dyDescent="0.2">
      <c r="A17763" t="s">
        <v>29227</v>
      </c>
    </row>
    <row r="17764" spans="1:1" x14ac:dyDescent="0.2">
      <c r="A17764" t="s">
        <v>29228</v>
      </c>
    </row>
    <row r="17765" spans="1:1" x14ac:dyDescent="0.2">
      <c r="A17765" t="s">
        <v>29229</v>
      </c>
    </row>
    <row r="17766" spans="1:1" x14ac:dyDescent="0.2">
      <c r="A17766" t="s">
        <v>29230</v>
      </c>
    </row>
    <row r="17767" spans="1:1" x14ac:dyDescent="0.2">
      <c r="A17767" t="s">
        <v>29231</v>
      </c>
    </row>
    <row r="17768" spans="1:1" x14ac:dyDescent="0.2">
      <c r="A17768" t="s">
        <v>29232</v>
      </c>
    </row>
    <row r="17769" spans="1:1" x14ac:dyDescent="0.2">
      <c r="A17769" t="s">
        <v>29233</v>
      </c>
    </row>
    <row r="17770" spans="1:1" x14ac:dyDescent="0.2">
      <c r="A17770" t="s">
        <v>29234</v>
      </c>
    </row>
    <row r="17771" spans="1:1" x14ac:dyDescent="0.2">
      <c r="A17771" t="s">
        <v>29235</v>
      </c>
    </row>
    <row r="17772" spans="1:1" x14ac:dyDescent="0.2">
      <c r="A17772" t="s">
        <v>29236</v>
      </c>
    </row>
    <row r="17773" spans="1:1" x14ac:dyDescent="0.2">
      <c r="A17773" t="s">
        <v>29237</v>
      </c>
    </row>
    <row r="17774" spans="1:1" x14ac:dyDescent="0.2">
      <c r="A17774" t="s">
        <v>29238</v>
      </c>
    </row>
    <row r="17775" spans="1:1" x14ac:dyDescent="0.2">
      <c r="A17775" t="s">
        <v>29239</v>
      </c>
    </row>
    <row r="17776" spans="1:1" x14ac:dyDescent="0.2">
      <c r="A17776" t="s">
        <v>29240</v>
      </c>
    </row>
    <row r="17777" spans="1:1" x14ac:dyDescent="0.2">
      <c r="A17777" t="s">
        <v>29241</v>
      </c>
    </row>
    <row r="17778" spans="1:1" x14ac:dyDescent="0.2">
      <c r="A17778" t="s">
        <v>29242</v>
      </c>
    </row>
    <row r="17779" spans="1:1" x14ac:dyDescent="0.2">
      <c r="A17779" t="s">
        <v>29243</v>
      </c>
    </row>
    <row r="17780" spans="1:1" x14ac:dyDescent="0.2">
      <c r="A17780" t="s">
        <v>29244</v>
      </c>
    </row>
    <row r="17781" spans="1:1" x14ac:dyDescent="0.2">
      <c r="A17781" t="s">
        <v>29245</v>
      </c>
    </row>
    <row r="17782" spans="1:1" x14ac:dyDescent="0.2">
      <c r="A17782" t="s">
        <v>29246</v>
      </c>
    </row>
    <row r="17783" spans="1:1" x14ac:dyDescent="0.2">
      <c r="A17783" t="s">
        <v>29247</v>
      </c>
    </row>
    <row r="17784" spans="1:1" x14ac:dyDescent="0.2">
      <c r="A17784" t="s">
        <v>29248</v>
      </c>
    </row>
    <row r="17785" spans="1:1" x14ac:dyDescent="0.2">
      <c r="A17785" t="s">
        <v>29249</v>
      </c>
    </row>
    <row r="17786" spans="1:1" x14ac:dyDescent="0.2">
      <c r="A17786" t="s">
        <v>29250</v>
      </c>
    </row>
    <row r="17787" spans="1:1" x14ac:dyDescent="0.2">
      <c r="A17787" t="s">
        <v>29251</v>
      </c>
    </row>
    <row r="17788" spans="1:1" x14ac:dyDescent="0.2">
      <c r="A17788" t="s">
        <v>29252</v>
      </c>
    </row>
    <row r="17789" spans="1:1" x14ac:dyDescent="0.2">
      <c r="A17789" t="s">
        <v>29253</v>
      </c>
    </row>
    <row r="17790" spans="1:1" x14ac:dyDescent="0.2">
      <c r="A17790" t="s">
        <v>29254</v>
      </c>
    </row>
    <row r="17791" spans="1:1" x14ac:dyDescent="0.2">
      <c r="A17791" t="s">
        <v>29255</v>
      </c>
    </row>
    <row r="17792" spans="1:1" x14ac:dyDescent="0.2">
      <c r="A17792" t="s">
        <v>29256</v>
      </c>
    </row>
    <row r="17793" spans="1:1" x14ac:dyDescent="0.2">
      <c r="A17793" t="s">
        <v>29257</v>
      </c>
    </row>
    <row r="17794" spans="1:1" x14ac:dyDescent="0.2">
      <c r="A17794" t="s">
        <v>29258</v>
      </c>
    </row>
    <row r="17795" spans="1:1" x14ac:dyDescent="0.2">
      <c r="A17795" t="s">
        <v>29259</v>
      </c>
    </row>
    <row r="17796" spans="1:1" x14ac:dyDescent="0.2">
      <c r="A17796" t="s">
        <v>29260</v>
      </c>
    </row>
    <row r="17797" spans="1:1" x14ac:dyDescent="0.2">
      <c r="A17797" t="s">
        <v>29261</v>
      </c>
    </row>
    <row r="17798" spans="1:1" x14ac:dyDescent="0.2">
      <c r="A17798" t="s">
        <v>29262</v>
      </c>
    </row>
    <row r="17799" spans="1:1" x14ac:dyDescent="0.2">
      <c r="A17799" t="s">
        <v>29263</v>
      </c>
    </row>
    <row r="17800" spans="1:1" x14ac:dyDescent="0.2">
      <c r="A17800" t="s">
        <v>29264</v>
      </c>
    </row>
    <row r="17801" spans="1:1" x14ac:dyDescent="0.2">
      <c r="A17801" t="s">
        <v>29265</v>
      </c>
    </row>
    <row r="17802" spans="1:1" x14ac:dyDescent="0.2">
      <c r="A17802" t="s">
        <v>29266</v>
      </c>
    </row>
    <row r="17803" spans="1:1" x14ac:dyDescent="0.2">
      <c r="A17803" t="s">
        <v>29267</v>
      </c>
    </row>
    <row r="17804" spans="1:1" x14ac:dyDescent="0.2">
      <c r="A17804" t="s">
        <v>29268</v>
      </c>
    </row>
    <row r="17805" spans="1:1" x14ac:dyDescent="0.2">
      <c r="A17805" t="s">
        <v>29269</v>
      </c>
    </row>
    <row r="17806" spans="1:1" x14ac:dyDescent="0.2">
      <c r="A17806" t="s">
        <v>29270</v>
      </c>
    </row>
    <row r="17807" spans="1:1" x14ac:dyDescent="0.2">
      <c r="A17807" t="s">
        <v>29271</v>
      </c>
    </row>
    <row r="17808" spans="1:1" x14ac:dyDescent="0.2">
      <c r="A17808" t="s">
        <v>29272</v>
      </c>
    </row>
    <row r="17809" spans="1:1" x14ac:dyDescent="0.2">
      <c r="A17809" t="s">
        <v>29273</v>
      </c>
    </row>
    <row r="17810" spans="1:1" x14ac:dyDescent="0.2">
      <c r="A17810" t="s">
        <v>29274</v>
      </c>
    </row>
    <row r="17811" spans="1:1" x14ac:dyDescent="0.2">
      <c r="A17811" t="s">
        <v>29275</v>
      </c>
    </row>
    <row r="17812" spans="1:1" x14ac:dyDescent="0.2">
      <c r="A17812" t="s">
        <v>29276</v>
      </c>
    </row>
    <row r="17813" spans="1:1" x14ac:dyDescent="0.2">
      <c r="A17813" t="s">
        <v>29277</v>
      </c>
    </row>
    <row r="17814" spans="1:1" x14ac:dyDescent="0.2">
      <c r="A17814" t="s">
        <v>29278</v>
      </c>
    </row>
    <row r="17815" spans="1:1" x14ac:dyDescent="0.2">
      <c r="A17815" t="s">
        <v>29279</v>
      </c>
    </row>
    <row r="17816" spans="1:1" x14ac:dyDescent="0.2">
      <c r="A17816" t="s">
        <v>29280</v>
      </c>
    </row>
    <row r="17817" spans="1:1" x14ac:dyDescent="0.2">
      <c r="A17817" t="s">
        <v>29281</v>
      </c>
    </row>
    <row r="17818" spans="1:1" x14ac:dyDescent="0.2">
      <c r="A17818" t="s">
        <v>29282</v>
      </c>
    </row>
    <row r="17819" spans="1:1" x14ac:dyDescent="0.2">
      <c r="A17819" t="s">
        <v>29283</v>
      </c>
    </row>
    <row r="17820" spans="1:1" x14ac:dyDescent="0.2">
      <c r="A17820" t="s">
        <v>29284</v>
      </c>
    </row>
    <row r="17821" spans="1:1" x14ac:dyDescent="0.2">
      <c r="A17821" t="s">
        <v>29285</v>
      </c>
    </row>
    <row r="17822" spans="1:1" x14ac:dyDescent="0.2">
      <c r="A17822" t="s">
        <v>29286</v>
      </c>
    </row>
    <row r="17823" spans="1:1" x14ac:dyDescent="0.2">
      <c r="A17823" t="s">
        <v>29287</v>
      </c>
    </row>
    <row r="17824" spans="1:1" x14ac:dyDescent="0.2">
      <c r="A17824" t="s">
        <v>29288</v>
      </c>
    </row>
    <row r="17825" spans="1:1" x14ac:dyDescent="0.2">
      <c r="A17825" t="s">
        <v>29289</v>
      </c>
    </row>
    <row r="17826" spans="1:1" x14ac:dyDescent="0.2">
      <c r="A17826" t="s">
        <v>29290</v>
      </c>
    </row>
    <row r="17827" spans="1:1" x14ac:dyDescent="0.2">
      <c r="A17827" t="s">
        <v>29291</v>
      </c>
    </row>
    <row r="17828" spans="1:1" x14ac:dyDescent="0.2">
      <c r="A17828" t="s">
        <v>29292</v>
      </c>
    </row>
    <row r="17829" spans="1:1" x14ac:dyDescent="0.2">
      <c r="A17829" t="s">
        <v>29293</v>
      </c>
    </row>
    <row r="17830" spans="1:1" x14ac:dyDescent="0.2">
      <c r="A17830" t="s">
        <v>29294</v>
      </c>
    </row>
    <row r="17831" spans="1:1" x14ac:dyDescent="0.2">
      <c r="A17831" t="s">
        <v>29295</v>
      </c>
    </row>
    <row r="17832" spans="1:1" x14ac:dyDescent="0.2">
      <c r="A17832" t="s">
        <v>29296</v>
      </c>
    </row>
    <row r="17833" spans="1:1" x14ac:dyDescent="0.2">
      <c r="A17833" t="s">
        <v>29297</v>
      </c>
    </row>
    <row r="17834" spans="1:1" x14ac:dyDescent="0.2">
      <c r="A17834" t="s">
        <v>29298</v>
      </c>
    </row>
    <row r="17835" spans="1:1" x14ac:dyDescent="0.2">
      <c r="A17835" t="s">
        <v>29299</v>
      </c>
    </row>
    <row r="17836" spans="1:1" x14ac:dyDescent="0.2">
      <c r="A17836" t="s">
        <v>29300</v>
      </c>
    </row>
    <row r="17837" spans="1:1" x14ac:dyDescent="0.2">
      <c r="A17837" t="s">
        <v>29301</v>
      </c>
    </row>
    <row r="17838" spans="1:1" x14ac:dyDescent="0.2">
      <c r="A17838" t="s">
        <v>29302</v>
      </c>
    </row>
    <row r="17839" spans="1:1" x14ac:dyDescent="0.2">
      <c r="A17839" t="s">
        <v>29303</v>
      </c>
    </row>
    <row r="17840" spans="1:1" x14ac:dyDescent="0.2">
      <c r="A17840" t="s">
        <v>29304</v>
      </c>
    </row>
    <row r="17841" spans="1:1" x14ac:dyDescent="0.2">
      <c r="A17841" t="s">
        <v>29305</v>
      </c>
    </row>
    <row r="17842" spans="1:1" x14ac:dyDescent="0.2">
      <c r="A17842" t="s">
        <v>29306</v>
      </c>
    </row>
    <row r="17843" spans="1:1" x14ac:dyDescent="0.2">
      <c r="A17843" t="s">
        <v>29307</v>
      </c>
    </row>
    <row r="17844" spans="1:1" x14ac:dyDescent="0.2">
      <c r="A17844" t="s">
        <v>29308</v>
      </c>
    </row>
    <row r="17845" spans="1:1" x14ac:dyDescent="0.2">
      <c r="A17845" t="s">
        <v>29309</v>
      </c>
    </row>
    <row r="17846" spans="1:1" x14ac:dyDescent="0.2">
      <c r="A17846" t="s">
        <v>29310</v>
      </c>
    </row>
    <row r="17847" spans="1:1" x14ac:dyDescent="0.2">
      <c r="A17847" t="s">
        <v>29311</v>
      </c>
    </row>
    <row r="17848" spans="1:1" x14ac:dyDescent="0.2">
      <c r="A17848" t="s">
        <v>29312</v>
      </c>
    </row>
    <row r="17849" spans="1:1" x14ac:dyDescent="0.2">
      <c r="A17849" t="s">
        <v>29313</v>
      </c>
    </row>
    <row r="17850" spans="1:1" x14ac:dyDescent="0.2">
      <c r="A17850" t="s">
        <v>29314</v>
      </c>
    </row>
    <row r="17851" spans="1:1" x14ac:dyDescent="0.2">
      <c r="A17851" t="s">
        <v>29315</v>
      </c>
    </row>
    <row r="17852" spans="1:1" x14ac:dyDescent="0.2">
      <c r="A17852" t="s">
        <v>29316</v>
      </c>
    </row>
    <row r="17853" spans="1:1" x14ac:dyDescent="0.2">
      <c r="A17853" t="s">
        <v>29317</v>
      </c>
    </row>
    <row r="17854" spans="1:1" x14ac:dyDescent="0.2">
      <c r="A17854" t="s">
        <v>29318</v>
      </c>
    </row>
    <row r="17855" spans="1:1" x14ac:dyDescent="0.2">
      <c r="A17855" t="s">
        <v>29319</v>
      </c>
    </row>
    <row r="17856" spans="1:1" x14ac:dyDescent="0.2">
      <c r="A17856" t="s">
        <v>29320</v>
      </c>
    </row>
    <row r="17857" spans="1:1" x14ac:dyDescent="0.2">
      <c r="A17857" t="s">
        <v>29321</v>
      </c>
    </row>
    <row r="17858" spans="1:1" x14ac:dyDescent="0.2">
      <c r="A17858" t="s">
        <v>29322</v>
      </c>
    </row>
    <row r="17859" spans="1:1" x14ac:dyDescent="0.2">
      <c r="A17859" t="s">
        <v>29323</v>
      </c>
    </row>
    <row r="17860" spans="1:1" x14ac:dyDescent="0.2">
      <c r="A17860" t="s">
        <v>29324</v>
      </c>
    </row>
    <row r="17861" spans="1:1" x14ac:dyDescent="0.2">
      <c r="A17861" t="s">
        <v>29325</v>
      </c>
    </row>
    <row r="17862" spans="1:1" x14ac:dyDescent="0.2">
      <c r="A17862" t="s">
        <v>29326</v>
      </c>
    </row>
    <row r="17863" spans="1:1" x14ac:dyDescent="0.2">
      <c r="A17863" t="s">
        <v>29327</v>
      </c>
    </row>
    <row r="17864" spans="1:1" x14ac:dyDescent="0.2">
      <c r="A17864" t="s">
        <v>29328</v>
      </c>
    </row>
    <row r="17865" spans="1:1" x14ac:dyDescent="0.2">
      <c r="A17865" t="s">
        <v>29329</v>
      </c>
    </row>
    <row r="17866" spans="1:1" x14ac:dyDescent="0.2">
      <c r="A17866" t="s">
        <v>29330</v>
      </c>
    </row>
    <row r="17867" spans="1:1" x14ac:dyDescent="0.2">
      <c r="A17867" t="s">
        <v>29331</v>
      </c>
    </row>
    <row r="17868" spans="1:1" x14ac:dyDescent="0.2">
      <c r="A17868" t="s">
        <v>29332</v>
      </c>
    </row>
    <row r="17869" spans="1:1" x14ac:dyDescent="0.2">
      <c r="A17869" t="s">
        <v>29333</v>
      </c>
    </row>
    <row r="17870" spans="1:1" x14ac:dyDescent="0.2">
      <c r="A17870" t="s">
        <v>29334</v>
      </c>
    </row>
    <row r="17871" spans="1:1" x14ac:dyDescent="0.2">
      <c r="A17871" t="s">
        <v>29335</v>
      </c>
    </row>
    <row r="17872" spans="1:1" x14ac:dyDescent="0.2">
      <c r="A17872" t="s">
        <v>29336</v>
      </c>
    </row>
    <row r="17873" spans="1:1" x14ac:dyDescent="0.2">
      <c r="A17873" t="s">
        <v>29337</v>
      </c>
    </row>
    <row r="17874" spans="1:1" x14ac:dyDescent="0.2">
      <c r="A17874" t="s">
        <v>29338</v>
      </c>
    </row>
    <row r="17875" spans="1:1" x14ac:dyDescent="0.2">
      <c r="A17875" t="s">
        <v>29339</v>
      </c>
    </row>
    <row r="17876" spans="1:1" x14ac:dyDescent="0.2">
      <c r="A17876" t="s">
        <v>29340</v>
      </c>
    </row>
    <row r="17877" spans="1:1" x14ac:dyDescent="0.2">
      <c r="A17877" t="s">
        <v>29341</v>
      </c>
    </row>
    <row r="17878" spans="1:1" x14ac:dyDescent="0.2">
      <c r="A17878" t="s">
        <v>29342</v>
      </c>
    </row>
    <row r="17879" spans="1:1" x14ac:dyDescent="0.2">
      <c r="A17879" t="s">
        <v>29343</v>
      </c>
    </row>
    <row r="17880" spans="1:1" x14ac:dyDescent="0.2">
      <c r="A17880" t="s">
        <v>29344</v>
      </c>
    </row>
    <row r="17881" spans="1:1" x14ac:dyDescent="0.2">
      <c r="A17881" t="s">
        <v>29345</v>
      </c>
    </row>
    <row r="17882" spans="1:1" x14ac:dyDescent="0.2">
      <c r="A17882" t="s">
        <v>29346</v>
      </c>
    </row>
    <row r="17883" spans="1:1" x14ac:dyDescent="0.2">
      <c r="A17883" t="s">
        <v>29347</v>
      </c>
    </row>
    <row r="17884" spans="1:1" x14ac:dyDescent="0.2">
      <c r="A17884" t="s">
        <v>29348</v>
      </c>
    </row>
    <row r="17885" spans="1:1" x14ac:dyDescent="0.2">
      <c r="A17885" t="s">
        <v>29349</v>
      </c>
    </row>
    <row r="17886" spans="1:1" x14ac:dyDescent="0.2">
      <c r="A17886" t="s">
        <v>29350</v>
      </c>
    </row>
    <row r="17887" spans="1:1" x14ac:dyDescent="0.2">
      <c r="A17887" t="s">
        <v>29351</v>
      </c>
    </row>
    <row r="17888" spans="1:1" x14ac:dyDescent="0.2">
      <c r="A17888" t="s">
        <v>29352</v>
      </c>
    </row>
    <row r="17889" spans="1:1" x14ac:dyDescent="0.2">
      <c r="A17889" t="s">
        <v>29353</v>
      </c>
    </row>
    <row r="17890" spans="1:1" x14ac:dyDescent="0.2">
      <c r="A17890" t="s">
        <v>29354</v>
      </c>
    </row>
    <row r="17891" spans="1:1" x14ac:dyDescent="0.2">
      <c r="A17891" t="s">
        <v>29355</v>
      </c>
    </row>
    <row r="17892" spans="1:1" x14ac:dyDescent="0.2">
      <c r="A17892" t="s">
        <v>29356</v>
      </c>
    </row>
    <row r="17893" spans="1:1" x14ac:dyDescent="0.2">
      <c r="A17893" t="s">
        <v>29357</v>
      </c>
    </row>
    <row r="17894" spans="1:1" x14ac:dyDescent="0.2">
      <c r="A17894" t="s">
        <v>29358</v>
      </c>
    </row>
    <row r="17895" spans="1:1" x14ac:dyDescent="0.2">
      <c r="A17895" t="s">
        <v>29359</v>
      </c>
    </row>
    <row r="17896" spans="1:1" x14ac:dyDescent="0.2">
      <c r="A17896" t="s">
        <v>29360</v>
      </c>
    </row>
    <row r="17897" spans="1:1" x14ac:dyDescent="0.2">
      <c r="A17897" t="s">
        <v>29361</v>
      </c>
    </row>
    <row r="17898" spans="1:1" x14ac:dyDescent="0.2">
      <c r="A17898" t="s">
        <v>29362</v>
      </c>
    </row>
    <row r="17899" spans="1:1" x14ac:dyDescent="0.2">
      <c r="A17899" t="s">
        <v>29363</v>
      </c>
    </row>
    <row r="17900" spans="1:1" x14ac:dyDescent="0.2">
      <c r="A17900" t="s">
        <v>29364</v>
      </c>
    </row>
    <row r="17901" spans="1:1" x14ac:dyDescent="0.2">
      <c r="A17901" t="s">
        <v>29365</v>
      </c>
    </row>
    <row r="17902" spans="1:1" x14ac:dyDescent="0.2">
      <c r="A17902" t="s">
        <v>29366</v>
      </c>
    </row>
    <row r="17903" spans="1:1" x14ac:dyDescent="0.2">
      <c r="A17903" t="s">
        <v>29367</v>
      </c>
    </row>
    <row r="17904" spans="1:1" x14ac:dyDescent="0.2">
      <c r="A17904" t="s">
        <v>29368</v>
      </c>
    </row>
    <row r="17905" spans="1:1" x14ac:dyDescent="0.2">
      <c r="A17905" t="s">
        <v>29369</v>
      </c>
    </row>
    <row r="17906" spans="1:1" x14ac:dyDescent="0.2">
      <c r="A17906" t="s">
        <v>29370</v>
      </c>
    </row>
    <row r="17907" spans="1:1" x14ac:dyDescent="0.2">
      <c r="A17907" t="s">
        <v>29371</v>
      </c>
    </row>
    <row r="17908" spans="1:1" x14ac:dyDescent="0.2">
      <c r="A17908" t="s">
        <v>29372</v>
      </c>
    </row>
    <row r="17909" spans="1:1" x14ac:dyDescent="0.2">
      <c r="A17909" t="s">
        <v>29373</v>
      </c>
    </row>
    <row r="17910" spans="1:1" x14ac:dyDescent="0.2">
      <c r="A17910" t="s">
        <v>29374</v>
      </c>
    </row>
    <row r="17911" spans="1:1" x14ac:dyDescent="0.2">
      <c r="A17911" t="s">
        <v>29375</v>
      </c>
    </row>
    <row r="17912" spans="1:1" x14ac:dyDescent="0.2">
      <c r="A17912" t="s">
        <v>29376</v>
      </c>
    </row>
    <row r="17913" spans="1:1" x14ac:dyDescent="0.2">
      <c r="A17913" t="s">
        <v>29377</v>
      </c>
    </row>
    <row r="17914" spans="1:1" x14ac:dyDescent="0.2">
      <c r="A17914" t="s">
        <v>29378</v>
      </c>
    </row>
    <row r="17915" spans="1:1" x14ac:dyDescent="0.2">
      <c r="A17915" t="s">
        <v>29379</v>
      </c>
    </row>
    <row r="17916" spans="1:1" x14ac:dyDescent="0.2">
      <c r="A17916" t="s">
        <v>29380</v>
      </c>
    </row>
    <row r="17917" spans="1:1" x14ac:dyDescent="0.2">
      <c r="A17917" t="s">
        <v>29381</v>
      </c>
    </row>
    <row r="17918" spans="1:1" x14ac:dyDescent="0.2">
      <c r="A17918" t="s">
        <v>29382</v>
      </c>
    </row>
    <row r="17919" spans="1:1" x14ac:dyDescent="0.2">
      <c r="A17919" t="s">
        <v>29383</v>
      </c>
    </row>
    <row r="17920" spans="1:1" x14ac:dyDescent="0.2">
      <c r="A17920" t="s">
        <v>29384</v>
      </c>
    </row>
    <row r="17921" spans="1:1" x14ac:dyDescent="0.2">
      <c r="A17921" t="s">
        <v>29385</v>
      </c>
    </row>
    <row r="17922" spans="1:1" x14ac:dyDescent="0.2">
      <c r="A17922" t="s">
        <v>29386</v>
      </c>
    </row>
    <row r="17923" spans="1:1" x14ac:dyDescent="0.2">
      <c r="A17923" t="s">
        <v>29387</v>
      </c>
    </row>
    <row r="17924" spans="1:1" x14ac:dyDescent="0.2">
      <c r="A17924" t="s">
        <v>29388</v>
      </c>
    </row>
    <row r="17925" spans="1:1" x14ac:dyDescent="0.2">
      <c r="A17925" t="s">
        <v>29389</v>
      </c>
    </row>
    <row r="17926" spans="1:1" x14ac:dyDescent="0.2">
      <c r="A17926" t="s">
        <v>29390</v>
      </c>
    </row>
    <row r="17927" spans="1:1" x14ac:dyDescent="0.2">
      <c r="A17927" t="s">
        <v>29391</v>
      </c>
    </row>
    <row r="17928" spans="1:1" x14ac:dyDescent="0.2">
      <c r="A17928" t="s">
        <v>29392</v>
      </c>
    </row>
    <row r="17929" spans="1:1" x14ac:dyDescent="0.2">
      <c r="A17929" t="s">
        <v>29393</v>
      </c>
    </row>
    <row r="17930" spans="1:1" x14ac:dyDescent="0.2">
      <c r="A17930" t="s">
        <v>29394</v>
      </c>
    </row>
    <row r="17931" spans="1:1" x14ac:dyDescent="0.2">
      <c r="A17931" t="s">
        <v>29395</v>
      </c>
    </row>
    <row r="17932" spans="1:1" x14ac:dyDescent="0.2">
      <c r="A17932" t="s">
        <v>29396</v>
      </c>
    </row>
    <row r="17933" spans="1:1" x14ac:dyDescent="0.2">
      <c r="A17933" t="s">
        <v>29397</v>
      </c>
    </row>
    <row r="17934" spans="1:1" x14ac:dyDescent="0.2">
      <c r="A17934" t="s">
        <v>29398</v>
      </c>
    </row>
    <row r="17935" spans="1:1" x14ac:dyDescent="0.2">
      <c r="A17935" t="s">
        <v>29399</v>
      </c>
    </row>
    <row r="17936" spans="1:1" x14ac:dyDescent="0.2">
      <c r="A17936" t="s">
        <v>29400</v>
      </c>
    </row>
    <row r="17937" spans="1:1" x14ac:dyDescent="0.2">
      <c r="A17937" t="s">
        <v>29401</v>
      </c>
    </row>
    <row r="17938" spans="1:1" x14ac:dyDescent="0.2">
      <c r="A17938" t="s">
        <v>29402</v>
      </c>
    </row>
    <row r="17939" spans="1:1" x14ac:dyDescent="0.2">
      <c r="A17939" t="s">
        <v>29403</v>
      </c>
    </row>
    <row r="17940" spans="1:1" x14ac:dyDescent="0.2">
      <c r="A17940" t="s">
        <v>29404</v>
      </c>
    </row>
    <row r="17941" spans="1:1" x14ac:dyDescent="0.2">
      <c r="A17941" t="s">
        <v>29405</v>
      </c>
    </row>
    <row r="17942" spans="1:1" x14ac:dyDescent="0.2">
      <c r="A17942" t="s">
        <v>29406</v>
      </c>
    </row>
    <row r="17943" spans="1:1" x14ac:dyDescent="0.2">
      <c r="A17943" t="s">
        <v>29407</v>
      </c>
    </row>
    <row r="17944" spans="1:1" x14ac:dyDescent="0.2">
      <c r="A17944" t="s">
        <v>29408</v>
      </c>
    </row>
    <row r="17945" spans="1:1" x14ac:dyDescent="0.2">
      <c r="A17945" t="s">
        <v>29409</v>
      </c>
    </row>
    <row r="17946" spans="1:1" x14ac:dyDescent="0.2">
      <c r="A17946" t="s">
        <v>29410</v>
      </c>
    </row>
    <row r="17947" spans="1:1" x14ac:dyDescent="0.2">
      <c r="A17947" t="s">
        <v>29411</v>
      </c>
    </row>
    <row r="17948" spans="1:1" x14ac:dyDescent="0.2">
      <c r="A17948" t="s">
        <v>29412</v>
      </c>
    </row>
    <row r="17949" spans="1:1" x14ac:dyDescent="0.2">
      <c r="A17949" t="s">
        <v>29413</v>
      </c>
    </row>
    <row r="17950" spans="1:1" x14ac:dyDescent="0.2">
      <c r="A17950" t="s">
        <v>29414</v>
      </c>
    </row>
    <row r="17951" spans="1:1" x14ac:dyDescent="0.2">
      <c r="A17951" t="s">
        <v>29415</v>
      </c>
    </row>
    <row r="17952" spans="1:1" x14ac:dyDescent="0.2">
      <c r="A17952" t="s">
        <v>29416</v>
      </c>
    </row>
    <row r="17953" spans="1:1" x14ac:dyDescent="0.2">
      <c r="A17953" t="s">
        <v>29417</v>
      </c>
    </row>
    <row r="17954" spans="1:1" x14ac:dyDescent="0.2">
      <c r="A17954" t="s">
        <v>29418</v>
      </c>
    </row>
    <row r="17955" spans="1:1" x14ac:dyDescent="0.2">
      <c r="A17955" t="s">
        <v>29419</v>
      </c>
    </row>
    <row r="17956" spans="1:1" x14ac:dyDescent="0.2">
      <c r="A17956" t="s">
        <v>29420</v>
      </c>
    </row>
    <row r="17957" spans="1:1" x14ac:dyDescent="0.2">
      <c r="A17957" t="s">
        <v>29421</v>
      </c>
    </row>
    <row r="17958" spans="1:1" x14ac:dyDescent="0.2">
      <c r="A17958" t="s">
        <v>29422</v>
      </c>
    </row>
    <row r="17959" spans="1:1" x14ac:dyDescent="0.2">
      <c r="A17959" t="s">
        <v>29423</v>
      </c>
    </row>
    <row r="17960" spans="1:1" x14ac:dyDescent="0.2">
      <c r="A17960" t="s">
        <v>29424</v>
      </c>
    </row>
    <row r="17961" spans="1:1" x14ac:dyDescent="0.2">
      <c r="A17961" t="s">
        <v>29425</v>
      </c>
    </row>
    <row r="17962" spans="1:1" x14ac:dyDescent="0.2">
      <c r="A17962" t="s">
        <v>29426</v>
      </c>
    </row>
    <row r="17963" spans="1:1" x14ac:dyDescent="0.2">
      <c r="A17963" t="s">
        <v>29427</v>
      </c>
    </row>
    <row r="17964" spans="1:1" x14ac:dyDescent="0.2">
      <c r="A17964" t="s">
        <v>29428</v>
      </c>
    </row>
    <row r="17965" spans="1:1" x14ac:dyDescent="0.2">
      <c r="A17965" t="s">
        <v>29429</v>
      </c>
    </row>
    <row r="17966" spans="1:1" x14ac:dyDescent="0.2">
      <c r="A17966" t="s">
        <v>29430</v>
      </c>
    </row>
    <row r="17967" spans="1:1" x14ac:dyDescent="0.2">
      <c r="A17967" t="s">
        <v>29431</v>
      </c>
    </row>
    <row r="17968" spans="1:1" x14ac:dyDescent="0.2">
      <c r="A17968" t="s">
        <v>29432</v>
      </c>
    </row>
    <row r="17969" spans="1:1" x14ac:dyDescent="0.2">
      <c r="A17969" t="s">
        <v>29433</v>
      </c>
    </row>
    <row r="17970" spans="1:1" x14ac:dyDescent="0.2">
      <c r="A17970" t="s">
        <v>29434</v>
      </c>
    </row>
    <row r="17971" spans="1:1" x14ac:dyDescent="0.2">
      <c r="A17971" t="s">
        <v>29435</v>
      </c>
    </row>
    <row r="17972" spans="1:1" x14ac:dyDescent="0.2">
      <c r="A17972" t="s">
        <v>29436</v>
      </c>
    </row>
    <row r="17973" spans="1:1" x14ac:dyDescent="0.2">
      <c r="A17973" t="s">
        <v>29437</v>
      </c>
    </row>
    <row r="17974" spans="1:1" x14ac:dyDescent="0.2">
      <c r="A17974" t="s">
        <v>29438</v>
      </c>
    </row>
    <row r="17975" spans="1:1" x14ac:dyDescent="0.2">
      <c r="A17975" t="s">
        <v>29439</v>
      </c>
    </row>
    <row r="17976" spans="1:1" x14ac:dyDescent="0.2">
      <c r="A17976" t="s">
        <v>29440</v>
      </c>
    </row>
    <row r="17977" spans="1:1" x14ac:dyDescent="0.2">
      <c r="A17977" t="s">
        <v>29441</v>
      </c>
    </row>
    <row r="17978" spans="1:1" x14ac:dyDescent="0.2">
      <c r="A17978" t="s">
        <v>29442</v>
      </c>
    </row>
    <row r="17979" spans="1:1" x14ac:dyDescent="0.2">
      <c r="A17979" t="s">
        <v>29443</v>
      </c>
    </row>
    <row r="17980" spans="1:1" x14ac:dyDescent="0.2">
      <c r="A17980" t="s">
        <v>29444</v>
      </c>
    </row>
    <row r="17981" spans="1:1" x14ac:dyDescent="0.2">
      <c r="A17981" t="s">
        <v>29445</v>
      </c>
    </row>
    <row r="17982" spans="1:1" x14ac:dyDescent="0.2">
      <c r="A17982" t="s">
        <v>29446</v>
      </c>
    </row>
    <row r="17983" spans="1:1" x14ac:dyDescent="0.2">
      <c r="A17983" t="s">
        <v>29447</v>
      </c>
    </row>
    <row r="17984" spans="1:1" x14ac:dyDescent="0.2">
      <c r="A17984" t="s">
        <v>29448</v>
      </c>
    </row>
    <row r="17985" spans="1:1" x14ac:dyDescent="0.2">
      <c r="A17985" t="s">
        <v>29449</v>
      </c>
    </row>
    <row r="17986" spans="1:1" x14ac:dyDescent="0.2">
      <c r="A17986" t="s">
        <v>29450</v>
      </c>
    </row>
    <row r="17987" spans="1:1" x14ac:dyDescent="0.2">
      <c r="A17987" t="s">
        <v>29451</v>
      </c>
    </row>
    <row r="17988" spans="1:1" x14ac:dyDescent="0.2">
      <c r="A17988" t="s">
        <v>29452</v>
      </c>
    </row>
    <row r="17989" spans="1:1" x14ac:dyDescent="0.2">
      <c r="A17989" t="s">
        <v>29453</v>
      </c>
    </row>
    <row r="17990" spans="1:1" x14ac:dyDescent="0.2">
      <c r="A17990" t="s">
        <v>29454</v>
      </c>
    </row>
    <row r="17991" spans="1:1" x14ac:dyDescent="0.2">
      <c r="A17991" t="s">
        <v>29455</v>
      </c>
    </row>
    <row r="17992" spans="1:1" x14ac:dyDescent="0.2">
      <c r="A17992" t="s">
        <v>29456</v>
      </c>
    </row>
    <row r="17993" spans="1:1" x14ac:dyDescent="0.2">
      <c r="A17993" t="s">
        <v>29457</v>
      </c>
    </row>
    <row r="17994" spans="1:1" x14ac:dyDescent="0.2">
      <c r="A17994" t="s">
        <v>29458</v>
      </c>
    </row>
    <row r="17995" spans="1:1" x14ac:dyDescent="0.2">
      <c r="A17995" t="s">
        <v>29459</v>
      </c>
    </row>
    <row r="17996" spans="1:1" x14ac:dyDescent="0.2">
      <c r="A17996" t="s">
        <v>29460</v>
      </c>
    </row>
    <row r="17997" spans="1:1" x14ac:dyDescent="0.2">
      <c r="A17997" t="s">
        <v>29461</v>
      </c>
    </row>
    <row r="17998" spans="1:1" x14ac:dyDescent="0.2">
      <c r="A17998" t="s">
        <v>29462</v>
      </c>
    </row>
    <row r="17999" spans="1:1" x14ac:dyDescent="0.2">
      <c r="A17999" t="s">
        <v>29463</v>
      </c>
    </row>
    <row r="18000" spans="1:1" x14ac:dyDescent="0.2">
      <c r="A18000" t="s">
        <v>29464</v>
      </c>
    </row>
    <row r="18001" spans="1:1" x14ac:dyDescent="0.2">
      <c r="A18001" t="s">
        <v>29465</v>
      </c>
    </row>
    <row r="18002" spans="1:1" x14ac:dyDescent="0.2">
      <c r="A18002" t="s">
        <v>29466</v>
      </c>
    </row>
    <row r="18003" spans="1:1" x14ac:dyDescent="0.2">
      <c r="A18003" t="s">
        <v>29467</v>
      </c>
    </row>
    <row r="18004" spans="1:1" x14ac:dyDescent="0.2">
      <c r="A18004" t="s">
        <v>29468</v>
      </c>
    </row>
    <row r="18005" spans="1:1" x14ac:dyDescent="0.2">
      <c r="A18005" t="s">
        <v>29469</v>
      </c>
    </row>
    <row r="18006" spans="1:1" x14ac:dyDescent="0.2">
      <c r="A18006" t="s">
        <v>29470</v>
      </c>
    </row>
    <row r="18007" spans="1:1" x14ac:dyDescent="0.2">
      <c r="A18007" t="s">
        <v>29471</v>
      </c>
    </row>
    <row r="18008" spans="1:1" x14ac:dyDescent="0.2">
      <c r="A18008" t="s">
        <v>29472</v>
      </c>
    </row>
    <row r="18009" spans="1:1" x14ac:dyDescent="0.2">
      <c r="A18009" t="s">
        <v>29473</v>
      </c>
    </row>
    <row r="18010" spans="1:1" x14ac:dyDescent="0.2">
      <c r="A18010" t="s">
        <v>29474</v>
      </c>
    </row>
    <row r="18011" spans="1:1" x14ac:dyDescent="0.2">
      <c r="A18011" t="s">
        <v>29475</v>
      </c>
    </row>
    <row r="18012" spans="1:1" x14ac:dyDescent="0.2">
      <c r="A18012" t="s">
        <v>29476</v>
      </c>
    </row>
    <row r="18013" spans="1:1" x14ac:dyDescent="0.2">
      <c r="A18013" t="s">
        <v>29477</v>
      </c>
    </row>
    <row r="18014" spans="1:1" x14ac:dyDescent="0.2">
      <c r="A18014" t="s">
        <v>29478</v>
      </c>
    </row>
    <row r="18015" spans="1:1" x14ac:dyDescent="0.2">
      <c r="A18015" t="s">
        <v>29479</v>
      </c>
    </row>
    <row r="18016" spans="1:1" x14ac:dyDescent="0.2">
      <c r="A18016" t="s">
        <v>29480</v>
      </c>
    </row>
    <row r="18017" spans="1:1" x14ac:dyDescent="0.2">
      <c r="A18017" t="s">
        <v>29481</v>
      </c>
    </row>
    <row r="18018" spans="1:1" x14ac:dyDescent="0.2">
      <c r="A18018" t="s">
        <v>29482</v>
      </c>
    </row>
    <row r="18019" spans="1:1" x14ac:dyDescent="0.2">
      <c r="A18019" t="s">
        <v>29483</v>
      </c>
    </row>
    <row r="18020" spans="1:1" x14ac:dyDescent="0.2">
      <c r="A18020" t="s">
        <v>29484</v>
      </c>
    </row>
    <row r="18021" spans="1:1" x14ac:dyDescent="0.2">
      <c r="A18021" t="s">
        <v>29485</v>
      </c>
    </row>
    <row r="18022" spans="1:1" x14ac:dyDescent="0.2">
      <c r="A18022" t="s">
        <v>29486</v>
      </c>
    </row>
    <row r="18023" spans="1:1" x14ac:dyDescent="0.2">
      <c r="A18023" t="s">
        <v>29487</v>
      </c>
    </row>
    <row r="18024" spans="1:1" x14ac:dyDescent="0.2">
      <c r="A18024" t="s">
        <v>29488</v>
      </c>
    </row>
    <row r="18025" spans="1:1" x14ac:dyDescent="0.2">
      <c r="A18025" t="s">
        <v>29489</v>
      </c>
    </row>
    <row r="18026" spans="1:1" x14ac:dyDescent="0.2">
      <c r="A18026" t="s">
        <v>29490</v>
      </c>
    </row>
    <row r="18027" spans="1:1" x14ac:dyDescent="0.2">
      <c r="A18027" t="s">
        <v>29491</v>
      </c>
    </row>
    <row r="18028" spans="1:1" x14ac:dyDescent="0.2">
      <c r="A18028" t="s">
        <v>29492</v>
      </c>
    </row>
    <row r="18029" spans="1:1" x14ac:dyDescent="0.2">
      <c r="A18029" t="s">
        <v>29493</v>
      </c>
    </row>
    <row r="18030" spans="1:1" x14ac:dyDescent="0.2">
      <c r="A18030" t="s">
        <v>29494</v>
      </c>
    </row>
    <row r="18031" spans="1:1" x14ac:dyDescent="0.2">
      <c r="A18031" t="s">
        <v>29495</v>
      </c>
    </row>
    <row r="18032" spans="1:1" x14ac:dyDescent="0.2">
      <c r="A18032" t="s">
        <v>29496</v>
      </c>
    </row>
    <row r="18033" spans="1:1" x14ac:dyDescent="0.2">
      <c r="A18033" t="s">
        <v>29497</v>
      </c>
    </row>
    <row r="18034" spans="1:1" x14ac:dyDescent="0.2">
      <c r="A18034" t="s">
        <v>29498</v>
      </c>
    </row>
    <row r="18035" spans="1:1" x14ac:dyDescent="0.2">
      <c r="A18035" t="s">
        <v>29499</v>
      </c>
    </row>
    <row r="18036" spans="1:1" x14ac:dyDescent="0.2">
      <c r="A18036" t="s">
        <v>29500</v>
      </c>
    </row>
    <row r="18037" spans="1:1" x14ac:dyDescent="0.2">
      <c r="A18037" t="s">
        <v>29501</v>
      </c>
    </row>
    <row r="18038" spans="1:1" x14ac:dyDescent="0.2">
      <c r="A18038" t="s">
        <v>29502</v>
      </c>
    </row>
    <row r="18039" spans="1:1" x14ac:dyDescent="0.2">
      <c r="A18039" t="s">
        <v>29503</v>
      </c>
    </row>
    <row r="18040" spans="1:1" x14ac:dyDescent="0.2">
      <c r="A18040" t="s">
        <v>29504</v>
      </c>
    </row>
    <row r="18041" spans="1:1" x14ac:dyDescent="0.2">
      <c r="A18041" t="s">
        <v>29505</v>
      </c>
    </row>
    <row r="18042" spans="1:1" x14ac:dyDescent="0.2">
      <c r="A18042" t="s">
        <v>29506</v>
      </c>
    </row>
    <row r="18043" spans="1:1" x14ac:dyDescent="0.2">
      <c r="A18043" t="s">
        <v>29507</v>
      </c>
    </row>
    <row r="18044" spans="1:1" x14ac:dyDescent="0.2">
      <c r="A18044" t="s">
        <v>29508</v>
      </c>
    </row>
    <row r="18045" spans="1:1" x14ac:dyDescent="0.2">
      <c r="A18045" t="s">
        <v>29509</v>
      </c>
    </row>
    <row r="18046" spans="1:1" x14ac:dyDescent="0.2">
      <c r="A18046" t="s">
        <v>29510</v>
      </c>
    </row>
    <row r="18047" spans="1:1" x14ac:dyDescent="0.2">
      <c r="A18047" t="s">
        <v>29511</v>
      </c>
    </row>
    <row r="18048" spans="1:1" x14ac:dyDescent="0.2">
      <c r="A18048" t="s">
        <v>29512</v>
      </c>
    </row>
    <row r="18049" spans="1:1" x14ac:dyDescent="0.2">
      <c r="A18049" t="s">
        <v>29513</v>
      </c>
    </row>
    <row r="18050" spans="1:1" x14ac:dyDescent="0.2">
      <c r="A18050" t="s">
        <v>29514</v>
      </c>
    </row>
    <row r="18051" spans="1:1" x14ac:dyDescent="0.2">
      <c r="A18051" t="s">
        <v>29515</v>
      </c>
    </row>
    <row r="18052" spans="1:1" x14ac:dyDescent="0.2">
      <c r="A18052" t="s">
        <v>29516</v>
      </c>
    </row>
    <row r="18053" spans="1:1" x14ac:dyDescent="0.2">
      <c r="A18053" t="s">
        <v>29517</v>
      </c>
    </row>
    <row r="18054" spans="1:1" x14ac:dyDescent="0.2">
      <c r="A18054" t="s">
        <v>29518</v>
      </c>
    </row>
    <row r="18055" spans="1:1" x14ac:dyDescent="0.2">
      <c r="A18055" t="s">
        <v>29519</v>
      </c>
    </row>
    <row r="18056" spans="1:1" x14ac:dyDescent="0.2">
      <c r="A18056" t="s">
        <v>29520</v>
      </c>
    </row>
    <row r="18057" spans="1:1" x14ac:dyDescent="0.2">
      <c r="A18057" t="s">
        <v>29521</v>
      </c>
    </row>
    <row r="18058" spans="1:1" x14ac:dyDescent="0.2">
      <c r="A18058" t="s">
        <v>29522</v>
      </c>
    </row>
    <row r="18059" spans="1:1" x14ac:dyDescent="0.2">
      <c r="A18059" t="s">
        <v>29523</v>
      </c>
    </row>
    <row r="18060" spans="1:1" x14ac:dyDescent="0.2">
      <c r="A18060" t="s">
        <v>29524</v>
      </c>
    </row>
    <row r="18061" spans="1:1" x14ac:dyDescent="0.2">
      <c r="A18061" t="s">
        <v>29525</v>
      </c>
    </row>
    <row r="18062" spans="1:1" x14ac:dyDescent="0.2">
      <c r="A18062" t="s">
        <v>29526</v>
      </c>
    </row>
    <row r="18063" spans="1:1" x14ac:dyDescent="0.2">
      <c r="A18063" t="s">
        <v>29527</v>
      </c>
    </row>
    <row r="18064" spans="1:1" x14ac:dyDescent="0.2">
      <c r="A18064" t="s">
        <v>29528</v>
      </c>
    </row>
    <row r="18065" spans="1:1" x14ac:dyDescent="0.2">
      <c r="A18065" t="s">
        <v>29529</v>
      </c>
    </row>
    <row r="18066" spans="1:1" x14ac:dyDescent="0.2">
      <c r="A18066" t="s">
        <v>29530</v>
      </c>
    </row>
    <row r="18067" spans="1:1" x14ac:dyDescent="0.2">
      <c r="A18067" t="s">
        <v>29531</v>
      </c>
    </row>
    <row r="18068" spans="1:1" x14ac:dyDescent="0.2">
      <c r="A18068" t="s">
        <v>29532</v>
      </c>
    </row>
    <row r="18069" spans="1:1" x14ac:dyDescent="0.2">
      <c r="A18069" t="s">
        <v>29533</v>
      </c>
    </row>
    <row r="18070" spans="1:1" x14ac:dyDescent="0.2">
      <c r="A18070" t="s">
        <v>29534</v>
      </c>
    </row>
    <row r="18071" spans="1:1" x14ac:dyDescent="0.2">
      <c r="A18071" t="s">
        <v>29535</v>
      </c>
    </row>
    <row r="18072" spans="1:1" x14ac:dyDescent="0.2">
      <c r="A18072" t="s">
        <v>29536</v>
      </c>
    </row>
    <row r="18073" spans="1:1" x14ac:dyDescent="0.2">
      <c r="A18073" t="s">
        <v>29537</v>
      </c>
    </row>
    <row r="18074" spans="1:1" x14ac:dyDescent="0.2">
      <c r="A18074" t="s">
        <v>29538</v>
      </c>
    </row>
    <row r="18075" spans="1:1" x14ac:dyDescent="0.2">
      <c r="A18075" t="s">
        <v>29539</v>
      </c>
    </row>
    <row r="18076" spans="1:1" x14ac:dyDescent="0.2">
      <c r="A18076" t="s">
        <v>29540</v>
      </c>
    </row>
    <row r="18077" spans="1:1" x14ac:dyDescent="0.2">
      <c r="A18077" t="s">
        <v>29541</v>
      </c>
    </row>
    <row r="18078" spans="1:1" x14ac:dyDescent="0.2">
      <c r="A18078" t="s">
        <v>29542</v>
      </c>
    </row>
    <row r="18079" spans="1:1" x14ac:dyDescent="0.2">
      <c r="A18079" t="s">
        <v>29543</v>
      </c>
    </row>
    <row r="18080" spans="1:1" x14ac:dyDescent="0.2">
      <c r="A18080" t="s">
        <v>29544</v>
      </c>
    </row>
    <row r="18081" spans="1:1" x14ac:dyDescent="0.2">
      <c r="A18081" t="s">
        <v>29545</v>
      </c>
    </row>
    <row r="18082" spans="1:1" x14ac:dyDescent="0.2">
      <c r="A18082" t="s">
        <v>29546</v>
      </c>
    </row>
    <row r="18083" spans="1:1" x14ac:dyDescent="0.2">
      <c r="A18083" t="s">
        <v>29547</v>
      </c>
    </row>
    <row r="18084" spans="1:1" x14ac:dyDescent="0.2">
      <c r="A18084" t="s">
        <v>29548</v>
      </c>
    </row>
    <row r="18085" spans="1:1" x14ac:dyDescent="0.2">
      <c r="A18085" t="s">
        <v>29549</v>
      </c>
    </row>
    <row r="18086" spans="1:1" x14ac:dyDescent="0.2">
      <c r="A18086" t="s">
        <v>29550</v>
      </c>
    </row>
    <row r="18087" spans="1:1" x14ac:dyDescent="0.2">
      <c r="A18087" t="s">
        <v>29551</v>
      </c>
    </row>
    <row r="18088" spans="1:1" x14ac:dyDescent="0.2">
      <c r="A18088" t="s">
        <v>29552</v>
      </c>
    </row>
    <row r="18089" spans="1:1" x14ac:dyDescent="0.2">
      <c r="A18089" t="s">
        <v>29553</v>
      </c>
    </row>
    <row r="18090" spans="1:1" x14ac:dyDescent="0.2">
      <c r="A18090" t="s">
        <v>29554</v>
      </c>
    </row>
    <row r="18091" spans="1:1" x14ac:dyDescent="0.2">
      <c r="A18091" t="s">
        <v>29555</v>
      </c>
    </row>
    <row r="18092" spans="1:1" x14ac:dyDescent="0.2">
      <c r="A18092" t="s">
        <v>29556</v>
      </c>
    </row>
    <row r="18093" spans="1:1" x14ac:dyDescent="0.2">
      <c r="A18093" t="s">
        <v>29557</v>
      </c>
    </row>
    <row r="18094" spans="1:1" x14ac:dyDescent="0.2">
      <c r="A18094" t="s">
        <v>29558</v>
      </c>
    </row>
    <row r="18095" spans="1:1" x14ac:dyDescent="0.2">
      <c r="A18095" t="s">
        <v>29559</v>
      </c>
    </row>
    <row r="18096" spans="1:1" x14ac:dyDescent="0.2">
      <c r="A18096" t="s">
        <v>29560</v>
      </c>
    </row>
    <row r="18097" spans="1:1" x14ac:dyDescent="0.2">
      <c r="A18097" t="s">
        <v>29561</v>
      </c>
    </row>
    <row r="18098" spans="1:1" x14ac:dyDescent="0.2">
      <c r="A18098" t="s">
        <v>29562</v>
      </c>
    </row>
    <row r="18099" spans="1:1" x14ac:dyDescent="0.2">
      <c r="A18099" t="s">
        <v>29563</v>
      </c>
    </row>
    <row r="18100" spans="1:1" x14ac:dyDescent="0.2">
      <c r="A18100" t="s">
        <v>29564</v>
      </c>
    </row>
    <row r="18101" spans="1:1" x14ac:dyDescent="0.2">
      <c r="A18101" t="s">
        <v>29565</v>
      </c>
    </row>
    <row r="18102" spans="1:1" x14ac:dyDescent="0.2">
      <c r="A18102" t="s">
        <v>29566</v>
      </c>
    </row>
    <row r="18103" spans="1:1" x14ac:dyDescent="0.2">
      <c r="A18103" t="s">
        <v>29567</v>
      </c>
    </row>
    <row r="18104" spans="1:1" x14ac:dyDescent="0.2">
      <c r="A18104" t="s">
        <v>29568</v>
      </c>
    </row>
    <row r="18105" spans="1:1" x14ac:dyDescent="0.2">
      <c r="A18105" t="s">
        <v>29569</v>
      </c>
    </row>
    <row r="18106" spans="1:1" x14ac:dyDescent="0.2">
      <c r="A18106" t="s">
        <v>29570</v>
      </c>
    </row>
    <row r="18107" spans="1:1" x14ac:dyDescent="0.2">
      <c r="A18107" t="s">
        <v>29571</v>
      </c>
    </row>
    <row r="18108" spans="1:1" x14ac:dyDescent="0.2">
      <c r="A18108" t="s">
        <v>29572</v>
      </c>
    </row>
    <row r="18109" spans="1:1" x14ac:dyDescent="0.2">
      <c r="A18109" t="s">
        <v>29573</v>
      </c>
    </row>
    <row r="18110" spans="1:1" x14ac:dyDescent="0.2">
      <c r="A18110" t="s">
        <v>29574</v>
      </c>
    </row>
    <row r="18111" spans="1:1" x14ac:dyDescent="0.2">
      <c r="A18111" t="s">
        <v>29575</v>
      </c>
    </row>
    <row r="18112" spans="1:1" x14ac:dyDescent="0.2">
      <c r="A18112" t="s">
        <v>29576</v>
      </c>
    </row>
    <row r="18113" spans="1:1" x14ac:dyDescent="0.2">
      <c r="A18113" t="s">
        <v>29577</v>
      </c>
    </row>
    <row r="18114" spans="1:1" x14ac:dyDescent="0.2">
      <c r="A18114" t="s">
        <v>29578</v>
      </c>
    </row>
    <row r="18115" spans="1:1" x14ac:dyDescent="0.2">
      <c r="A18115" t="s">
        <v>29579</v>
      </c>
    </row>
    <row r="18116" spans="1:1" x14ac:dyDescent="0.2">
      <c r="A18116" t="s">
        <v>29580</v>
      </c>
    </row>
    <row r="18117" spans="1:1" x14ac:dyDescent="0.2">
      <c r="A18117" t="s">
        <v>29581</v>
      </c>
    </row>
    <row r="18118" spans="1:1" x14ac:dyDescent="0.2">
      <c r="A18118" t="s">
        <v>29582</v>
      </c>
    </row>
    <row r="18119" spans="1:1" x14ac:dyDescent="0.2">
      <c r="A18119" t="s">
        <v>29583</v>
      </c>
    </row>
    <row r="18120" spans="1:1" x14ac:dyDescent="0.2">
      <c r="A18120" t="s">
        <v>29584</v>
      </c>
    </row>
    <row r="18121" spans="1:1" x14ac:dyDescent="0.2">
      <c r="A18121" t="s">
        <v>29585</v>
      </c>
    </row>
    <row r="18122" spans="1:1" x14ac:dyDescent="0.2">
      <c r="A18122" t="s">
        <v>29586</v>
      </c>
    </row>
    <row r="18123" spans="1:1" x14ac:dyDescent="0.2">
      <c r="A18123" t="s">
        <v>29587</v>
      </c>
    </row>
    <row r="18124" spans="1:1" x14ac:dyDescent="0.2">
      <c r="A18124" t="s">
        <v>29588</v>
      </c>
    </row>
    <row r="18125" spans="1:1" x14ac:dyDescent="0.2">
      <c r="A18125" t="s">
        <v>29589</v>
      </c>
    </row>
    <row r="18126" spans="1:1" x14ac:dyDescent="0.2">
      <c r="A18126" t="s">
        <v>29590</v>
      </c>
    </row>
    <row r="18127" spans="1:1" x14ac:dyDescent="0.2">
      <c r="A18127" t="s">
        <v>29591</v>
      </c>
    </row>
    <row r="18128" spans="1:1" x14ac:dyDescent="0.2">
      <c r="A18128" t="s">
        <v>29592</v>
      </c>
    </row>
    <row r="18129" spans="1:1" x14ac:dyDescent="0.2">
      <c r="A18129" t="s">
        <v>29593</v>
      </c>
    </row>
    <row r="18130" spans="1:1" x14ac:dyDescent="0.2">
      <c r="A18130" t="s">
        <v>29594</v>
      </c>
    </row>
    <row r="18131" spans="1:1" x14ac:dyDescent="0.2">
      <c r="A18131" t="s">
        <v>29595</v>
      </c>
    </row>
    <row r="18132" spans="1:1" x14ac:dyDescent="0.2">
      <c r="A18132" t="s">
        <v>29596</v>
      </c>
    </row>
    <row r="18133" spans="1:1" x14ac:dyDescent="0.2">
      <c r="A18133" t="s">
        <v>29597</v>
      </c>
    </row>
    <row r="18134" spans="1:1" x14ac:dyDescent="0.2">
      <c r="A18134" t="s">
        <v>29598</v>
      </c>
    </row>
    <row r="18135" spans="1:1" x14ac:dyDescent="0.2">
      <c r="A18135" t="s">
        <v>29599</v>
      </c>
    </row>
    <row r="18136" spans="1:1" x14ac:dyDescent="0.2">
      <c r="A18136" t="s">
        <v>29600</v>
      </c>
    </row>
    <row r="18137" spans="1:1" x14ac:dyDescent="0.2">
      <c r="A18137" t="s">
        <v>29601</v>
      </c>
    </row>
    <row r="18138" spans="1:1" x14ac:dyDescent="0.2">
      <c r="A18138" t="s">
        <v>29602</v>
      </c>
    </row>
    <row r="18139" spans="1:1" x14ac:dyDescent="0.2">
      <c r="A18139" t="s">
        <v>29603</v>
      </c>
    </row>
    <row r="18140" spans="1:1" x14ac:dyDescent="0.2">
      <c r="A18140" t="s">
        <v>29604</v>
      </c>
    </row>
    <row r="18141" spans="1:1" x14ac:dyDescent="0.2">
      <c r="A18141" t="s">
        <v>29605</v>
      </c>
    </row>
    <row r="18142" spans="1:1" x14ac:dyDescent="0.2">
      <c r="A18142" t="s">
        <v>29606</v>
      </c>
    </row>
    <row r="18143" spans="1:1" x14ac:dyDescent="0.2">
      <c r="A18143" t="s">
        <v>29607</v>
      </c>
    </row>
    <row r="18144" spans="1:1" x14ac:dyDescent="0.2">
      <c r="A18144" t="s">
        <v>29608</v>
      </c>
    </row>
    <row r="18145" spans="1:1" x14ac:dyDescent="0.2">
      <c r="A18145" t="s">
        <v>29609</v>
      </c>
    </row>
    <row r="18146" spans="1:1" x14ac:dyDescent="0.2">
      <c r="A18146" t="s">
        <v>29610</v>
      </c>
    </row>
    <row r="18147" spans="1:1" x14ac:dyDescent="0.2">
      <c r="A18147" t="s">
        <v>29611</v>
      </c>
    </row>
    <row r="18148" spans="1:1" x14ac:dyDescent="0.2">
      <c r="A18148" t="s">
        <v>29612</v>
      </c>
    </row>
    <row r="18149" spans="1:1" x14ac:dyDescent="0.2">
      <c r="A18149" t="s">
        <v>29613</v>
      </c>
    </row>
    <row r="18150" spans="1:1" x14ac:dyDescent="0.2">
      <c r="A18150" t="s">
        <v>29614</v>
      </c>
    </row>
    <row r="18151" spans="1:1" x14ac:dyDescent="0.2">
      <c r="A18151" t="s">
        <v>29615</v>
      </c>
    </row>
    <row r="18152" spans="1:1" x14ac:dyDescent="0.2">
      <c r="A18152" t="s">
        <v>29616</v>
      </c>
    </row>
    <row r="18153" spans="1:1" x14ac:dyDescent="0.2">
      <c r="A18153" t="s">
        <v>29617</v>
      </c>
    </row>
    <row r="18154" spans="1:1" x14ac:dyDescent="0.2">
      <c r="A18154" t="s">
        <v>29618</v>
      </c>
    </row>
    <row r="18155" spans="1:1" x14ac:dyDescent="0.2">
      <c r="A18155" t="s">
        <v>29619</v>
      </c>
    </row>
    <row r="18156" spans="1:1" x14ac:dyDescent="0.2">
      <c r="A18156" t="s">
        <v>29620</v>
      </c>
    </row>
    <row r="18157" spans="1:1" x14ac:dyDescent="0.2">
      <c r="A18157" t="s">
        <v>29621</v>
      </c>
    </row>
    <row r="18158" spans="1:1" x14ac:dyDescent="0.2">
      <c r="A18158" t="s">
        <v>29622</v>
      </c>
    </row>
    <row r="18159" spans="1:1" x14ac:dyDescent="0.2">
      <c r="A18159" t="s">
        <v>29623</v>
      </c>
    </row>
    <row r="18160" spans="1:1" x14ac:dyDescent="0.2">
      <c r="A18160" t="s">
        <v>29624</v>
      </c>
    </row>
    <row r="18161" spans="1:1" x14ac:dyDescent="0.2">
      <c r="A18161" t="s">
        <v>29625</v>
      </c>
    </row>
    <row r="18162" spans="1:1" x14ac:dyDescent="0.2">
      <c r="A18162" t="s">
        <v>29626</v>
      </c>
    </row>
    <row r="18163" spans="1:1" x14ac:dyDescent="0.2">
      <c r="A18163" t="s">
        <v>29627</v>
      </c>
    </row>
    <row r="18164" spans="1:1" x14ac:dyDescent="0.2">
      <c r="A18164" t="s">
        <v>29628</v>
      </c>
    </row>
    <row r="18165" spans="1:1" x14ac:dyDescent="0.2">
      <c r="A18165" t="s">
        <v>29629</v>
      </c>
    </row>
    <row r="18166" spans="1:1" x14ac:dyDescent="0.2">
      <c r="A18166" t="s">
        <v>29630</v>
      </c>
    </row>
    <row r="18167" spans="1:1" x14ac:dyDescent="0.2">
      <c r="A18167" t="s">
        <v>29631</v>
      </c>
    </row>
    <row r="18168" spans="1:1" x14ac:dyDescent="0.2">
      <c r="A18168" t="s">
        <v>29632</v>
      </c>
    </row>
    <row r="18169" spans="1:1" x14ac:dyDescent="0.2">
      <c r="A18169" t="s">
        <v>29633</v>
      </c>
    </row>
    <row r="18170" spans="1:1" x14ac:dyDescent="0.2">
      <c r="A18170" t="s">
        <v>29634</v>
      </c>
    </row>
    <row r="18171" spans="1:1" x14ac:dyDescent="0.2">
      <c r="A18171" t="s">
        <v>29635</v>
      </c>
    </row>
    <row r="18172" spans="1:1" x14ac:dyDescent="0.2">
      <c r="A18172" t="s">
        <v>29636</v>
      </c>
    </row>
    <row r="18173" spans="1:1" x14ac:dyDescent="0.2">
      <c r="A18173" t="s">
        <v>29637</v>
      </c>
    </row>
    <row r="18174" spans="1:1" x14ac:dyDescent="0.2">
      <c r="A18174" t="s">
        <v>29638</v>
      </c>
    </row>
    <row r="18175" spans="1:1" x14ac:dyDescent="0.2">
      <c r="A18175" t="s">
        <v>29639</v>
      </c>
    </row>
    <row r="18176" spans="1:1" x14ac:dyDescent="0.2">
      <c r="A18176" t="s">
        <v>29640</v>
      </c>
    </row>
    <row r="18177" spans="1:1" x14ac:dyDescent="0.2">
      <c r="A18177" t="s">
        <v>29641</v>
      </c>
    </row>
    <row r="18178" spans="1:1" x14ac:dyDescent="0.2">
      <c r="A18178" t="s">
        <v>29642</v>
      </c>
    </row>
    <row r="18179" spans="1:1" x14ac:dyDescent="0.2">
      <c r="A18179" t="s">
        <v>29643</v>
      </c>
    </row>
    <row r="18180" spans="1:1" x14ac:dyDescent="0.2">
      <c r="A18180" t="s">
        <v>29644</v>
      </c>
    </row>
    <row r="18181" spans="1:1" x14ac:dyDescent="0.2">
      <c r="A18181" t="s">
        <v>29645</v>
      </c>
    </row>
    <row r="18182" spans="1:1" x14ac:dyDescent="0.2">
      <c r="A18182" t="s">
        <v>29646</v>
      </c>
    </row>
    <row r="18183" spans="1:1" x14ac:dyDescent="0.2">
      <c r="A18183" t="s">
        <v>29647</v>
      </c>
    </row>
    <row r="18184" spans="1:1" x14ac:dyDescent="0.2">
      <c r="A18184" t="s">
        <v>29648</v>
      </c>
    </row>
    <row r="18185" spans="1:1" x14ac:dyDescent="0.2">
      <c r="A18185" t="s">
        <v>29649</v>
      </c>
    </row>
    <row r="18186" spans="1:1" x14ac:dyDescent="0.2">
      <c r="A18186" t="s">
        <v>29650</v>
      </c>
    </row>
    <row r="18187" spans="1:1" x14ac:dyDescent="0.2">
      <c r="A18187" t="s">
        <v>29651</v>
      </c>
    </row>
    <row r="18188" spans="1:1" x14ac:dyDescent="0.2">
      <c r="A18188" t="s">
        <v>29652</v>
      </c>
    </row>
    <row r="18189" spans="1:1" x14ac:dyDescent="0.2">
      <c r="A18189" t="s">
        <v>29653</v>
      </c>
    </row>
    <row r="18190" spans="1:1" x14ac:dyDescent="0.2">
      <c r="A18190" t="s">
        <v>29654</v>
      </c>
    </row>
    <row r="18191" spans="1:1" x14ac:dyDescent="0.2">
      <c r="A18191" t="s">
        <v>29655</v>
      </c>
    </row>
    <row r="18192" spans="1:1" x14ac:dyDescent="0.2">
      <c r="A18192" t="s">
        <v>29656</v>
      </c>
    </row>
    <row r="18193" spans="1:1" x14ac:dyDescent="0.2">
      <c r="A18193" t="s">
        <v>29657</v>
      </c>
    </row>
    <row r="18194" spans="1:1" x14ac:dyDescent="0.2">
      <c r="A18194" t="s">
        <v>29658</v>
      </c>
    </row>
    <row r="18195" spans="1:1" x14ac:dyDescent="0.2">
      <c r="A18195" t="s">
        <v>29659</v>
      </c>
    </row>
    <row r="18196" spans="1:1" x14ac:dyDescent="0.2">
      <c r="A18196" t="s">
        <v>29660</v>
      </c>
    </row>
    <row r="18197" spans="1:1" x14ac:dyDescent="0.2">
      <c r="A18197" t="s">
        <v>29661</v>
      </c>
    </row>
    <row r="18198" spans="1:1" x14ac:dyDescent="0.2">
      <c r="A18198" t="s">
        <v>29662</v>
      </c>
    </row>
    <row r="18199" spans="1:1" x14ac:dyDescent="0.2">
      <c r="A18199" t="s">
        <v>29663</v>
      </c>
    </row>
    <row r="18200" spans="1:1" x14ac:dyDescent="0.2">
      <c r="A18200" t="s">
        <v>29664</v>
      </c>
    </row>
    <row r="18201" spans="1:1" x14ac:dyDescent="0.2">
      <c r="A18201" t="s">
        <v>29665</v>
      </c>
    </row>
    <row r="18202" spans="1:1" x14ac:dyDescent="0.2">
      <c r="A18202" t="s">
        <v>29666</v>
      </c>
    </row>
    <row r="18203" spans="1:1" x14ac:dyDescent="0.2">
      <c r="A18203" t="s">
        <v>29667</v>
      </c>
    </row>
    <row r="18204" spans="1:1" x14ac:dyDescent="0.2">
      <c r="A18204" t="s">
        <v>29668</v>
      </c>
    </row>
    <row r="18205" spans="1:1" x14ac:dyDescent="0.2">
      <c r="A18205" t="s">
        <v>29669</v>
      </c>
    </row>
    <row r="18206" spans="1:1" x14ac:dyDescent="0.2">
      <c r="A18206" t="s">
        <v>29670</v>
      </c>
    </row>
    <row r="18207" spans="1:1" x14ac:dyDescent="0.2">
      <c r="A18207" t="s">
        <v>29671</v>
      </c>
    </row>
    <row r="18208" spans="1:1" x14ac:dyDescent="0.2">
      <c r="A18208" t="s">
        <v>29672</v>
      </c>
    </row>
    <row r="18209" spans="1:1" x14ac:dyDescent="0.2">
      <c r="A18209" t="s">
        <v>29673</v>
      </c>
    </row>
    <row r="18210" spans="1:1" x14ac:dyDescent="0.2">
      <c r="A18210" t="s">
        <v>29674</v>
      </c>
    </row>
    <row r="18211" spans="1:1" x14ac:dyDescent="0.2">
      <c r="A18211" t="s">
        <v>29675</v>
      </c>
    </row>
    <row r="18212" spans="1:1" x14ac:dyDescent="0.2">
      <c r="A18212" t="s">
        <v>29676</v>
      </c>
    </row>
    <row r="18213" spans="1:1" x14ac:dyDescent="0.2">
      <c r="A18213" t="s">
        <v>29677</v>
      </c>
    </row>
    <row r="18214" spans="1:1" x14ac:dyDescent="0.2">
      <c r="A18214" t="s">
        <v>29678</v>
      </c>
    </row>
    <row r="18215" spans="1:1" x14ac:dyDescent="0.2">
      <c r="A18215" t="s">
        <v>29679</v>
      </c>
    </row>
    <row r="18216" spans="1:1" x14ac:dyDescent="0.2">
      <c r="A18216" t="s">
        <v>29680</v>
      </c>
    </row>
    <row r="18217" spans="1:1" x14ac:dyDescent="0.2">
      <c r="A18217" t="s">
        <v>29681</v>
      </c>
    </row>
    <row r="18218" spans="1:1" x14ac:dyDescent="0.2">
      <c r="A18218" t="s">
        <v>29682</v>
      </c>
    </row>
    <row r="18219" spans="1:1" x14ac:dyDescent="0.2">
      <c r="A18219" t="s">
        <v>29683</v>
      </c>
    </row>
    <row r="18220" spans="1:1" x14ac:dyDescent="0.2">
      <c r="A18220" t="s">
        <v>29684</v>
      </c>
    </row>
    <row r="18221" spans="1:1" x14ac:dyDescent="0.2">
      <c r="A18221" t="s">
        <v>29685</v>
      </c>
    </row>
    <row r="18222" spans="1:1" x14ac:dyDescent="0.2">
      <c r="A18222" t="s">
        <v>29686</v>
      </c>
    </row>
    <row r="18223" spans="1:1" x14ac:dyDescent="0.2">
      <c r="A18223" t="s">
        <v>29687</v>
      </c>
    </row>
    <row r="18224" spans="1:1" x14ac:dyDescent="0.2">
      <c r="A18224" t="s">
        <v>29688</v>
      </c>
    </row>
    <row r="18225" spans="1:1" x14ac:dyDescent="0.2">
      <c r="A18225" t="s">
        <v>29689</v>
      </c>
    </row>
    <row r="18226" spans="1:1" x14ac:dyDescent="0.2">
      <c r="A18226" t="s">
        <v>29690</v>
      </c>
    </row>
    <row r="18227" spans="1:1" x14ac:dyDescent="0.2">
      <c r="A18227" t="s">
        <v>29691</v>
      </c>
    </row>
    <row r="18228" spans="1:1" x14ac:dyDescent="0.2">
      <c r="A18228" t="s">
        <v>29692</v>
      </c>
    </row>
    <row r="18229" spans="1:1" x14ac:dyDescent="0.2">
      <c r="A18229" t="s">
        <v>29693</v>
      </c>
    </row>
    <row r="18230" spans="1:1" x14ac:dyDescent="0.2">
      <c r="A18230" t="s">
        <v>29694</v>
      </c>
    </row>
    <row r="18231" spans="1:1" x14ac:dyDescent="0.2">
      <c r="A18231" t="s">
        <v>29695</v>
      </c>
    </row>
    <row r="18232" spans="1:1" x14ac:dyDescent="0.2">
      <c r="A18232" t="s">
        <v>29696</v>
      </c>
    </row>
    <row r="18233" spans="1:1" x14ac:dyDescent="0.2">
      <c r="A18233" t="s">
        <v>29697</v>
      </c>
    </row>
    <row r="18234" spans="1:1" x14ac:dyDescent="0.2">
      <c r="A18234" t="s">
        <v>29698</v>
      </c>
    </row>
    <row r="18235" spans="1:1" x14ac:dyDescent="0.2">
      <c r="A18235" t="s">
        <v>29699</v>
      </c>
    </row>
    <row r="18236" spans="1:1" x14ac:dyDescent="0.2">
      <c r="A18236" t="s">
        <v>29700</v>
      </c>
    </row>
    <row r="18237" spans="1:1" x14ac:dyDescent="0.2">
      <c r="A18237" t="s">
        <v>29701</v>
      </c>
    </row>
    <row r="18238" spans="1:1" x14ac:dyDescent="0.2">
      <c r="A18238" t="s">
        <v>29702</v>
      </c>
    </row>
    <row r="18239" spans="1:1" x14ac:dyDescent="0.2">
      <c r="A18239" t="s">
        <v>29703</v>
      </c>
    </row>
    <row r="18240" spans="1:1" x14ac:dyDescent="0.2">
      <c r="A18240" t="s">
        <v>29704</v>
      </c>
    </row>
    <row r="18241" spans="1:1" x14ac:dyDescent="0.2">
      <c r="A18241" t="s">
        <v>29705</v>
      </c>
    </row>
    <row r="18242" spans="1:1" x14ac:dyDescent="0.2">
      <c r="A18242" t="s">
        <v>29706</v>
      </c>
    </row>
    <row r="18243" spans="1:1" x14ac:dyDescent="0.2">
      <c r="A18243" t="s">
        <v>29707</v>
      </c>
    </row>
    <row r="18244" spans="1:1" x14ac:dyDescent="0.2">
      <c r="A18244" t="s">
        <v>29708</v>
      </c>
    </row>
    <row r="18245" spans="1:1" x14ac:dyDescent="0.2">
      <c r="A18245" t="s">
        <v>29709</v>
      </c>
    </row>
    <row r="18246" spans="1:1" x14ac:dyDescent="0.2">
      <c r="A18246" t="s">
        <v>29710</v>
      </c>
    </row>
    <row r="18247" spans="1:1" x14ac:dyDescent="0.2">
      <c r="A18247" t="s">
        <v>29711</v>
      </c>
    </row>
    <row r="18248" spans="1:1" x14ac:dyDescent="0.2">
      <c r="A18248" t="s">
        <v>29712</v>
      </c>
    </row>
    <row r="18249" spans="1:1" x14ac:dyDescent="0.2">
      <c r="A18249" t="s">
        <v>29713</v>
      </c>
    </row>
    <row r="18250" spans="1:1" x14ac:dyDescent="0.2">
      <c r="A18250" t="s">
        <v>29714</v>
      </c>
    </row>
    <row r="18251" spans="1:1" x14ac:dyDescent="0.2">
      <c r="A18251" t="s">
        <v>29715</v>
      </c>
    </row>
    <row r="18252" spans="1:1" x14ac:dyDescent="0.2">
      <c r="A18252" t="s">
        <v>29716</v>
      </c>
    </row>
    <row r="18253" spans="1:1" x14ac:dyDescent="0.2">
      <c r="A18253" t="s">
        <v>29717</v>
      </c>
    </row>
    <row r="18254" spans="1:1" x14ac:dyDescent="0.2">
      <c r="A18254" t="s">
        <v>29718</v>
      </c>
    </row>
    <row r="18255" spans="1:1" x14ac:dyDescent="0.2">
      <c r="A18255" t="s">
        <v>29719</v>
      </c>
    </row>
    <row r="18256" spans="1:1" x14ac:dyDescent="0.2">
      <c r="A18256" t="s">
        <v>29720</v>
      </c>
    </row>
    <row r="18257" spans="1:1" x14ac:dyDescent="0.2">
      <c r="A18257" t="s">
        <v>29721</v>
      </c>
    </row>
    <row r="18258" spans="1:1" x14ac:dyDescent="0.2">
      <c r="A18258" t="s">
        <v>29722</v>
      </c>
    </row>
    <row r="18259" spans="1:1" x14ac:dyDescent="0.2">
      <c r="A18259" t="s">
        <v>29723</v>
      </c>
    </row>
    <row r="18260" spans="1:1" x14ac:dyDescent="0.2">
      <c r="A18260" t="s">
        <v>29724</v>
      </c>
    </row>
    <row r="18261" spans="1:1" x14ac:dyDescent="0.2">
      <c r="A18261" t="s">
        <v>29725</v>
      </c>
    </row>
    <row r="18262" spans="1:1" x14ac:dyDescent="0.2">
      <c r="A18262" t="s">
        <v>29726</v>
      </c>
    </row>
    <row r="18263" spans="1:1" x14ac:dyDescent="0.2">
      <c r="A18263" t="s">
        <v>29727</v>
      </c>
    </row>
    <row r="18264" spans="1:1" x14ac:dyDescent="0.2">
      <c r="A18264" t="s">
        <v>29728</v>
      </c>
    </row>
    <row r="18265" spans="1:1" x14ac:dyDescent="0.2">
      <c r="A18265" t="s">
        <v>29729</v>
      </c>
    </row>
    <row r="18266" spans="1:1" x14ac:dyDescent="0.2">
      <c r="A18266" t="s">
        <v>29730</v>
      </c>
    </row>
    <row r="18267" spans="1:1" x14ac:dyDescent="0.2">
      <c r="A18267" t="s">
        <v>29731</v>
      </c>
    </row>
    <row r="18268" spans="1:1" x14ac:dyDescent="0.2">
      <c r="A18268" t="s">
        <v>29732</v>
      </c>
    </row>
    <row r="18269" spans="1:1" x14ac:dyDescent="0.2">
      <c r="A18269" t="s">
        <v>29733</v>
      </c>
    </row>
    <row r="18270" spans="1:1" x14ac:dyDescent="0.2">
      <c r="A18270" t="s">
        <v>29734</v>
      </c>
    </row>
    <row r="18271" spans="1:1" x14ac:dyDescent="0.2">
      <c r="A18271" t="s">
        <v>29735</v>
      </c>
    </row>
    <row r="18272" spans="1:1" x14ac:dyDescent="0.2">
      <c r="A18272" t="s">
        <v>29736</v>
      </c>
    </row>
    <row r="18273" spans="1:1" x14ac:dyDescent="0.2">
      <c r="A18273" t="s">
        <v>29737</v>
      </c>
    </row>
    <row r="18274" spans="1:1" x14ac:dyDescent="0.2">
      <c r="A18274" t="s">
        <v>29738</v>
      </c>
    </row>
    <row r="18275" spans="1:1" x14ac:dyDescent="0.2">
      <c r="A18275" t="s">
        <v>29739</v>
      </c>
    </row>
    <row r="18276" spans="1:1" x14ac:dyDescent="0.2">
      <c r="A18276" t="s">
        <v>29740</v>
      </c>
    </row>
    <row r="18277" spans="1:1" x14ac:dyDescent="0.2">
      <c r="A18277" t="s">
        <v>29741</v>
      </c>
    </row>
    <row r="18278" spans="1:1" x14ac:dyDescent="0.2">
      <c r="A18278" t="s">
        <v>29742</v>
      </c>
    </row>
    <row r="18279" spans="1:1" x14ac:dyDescent="0.2">
      <c r="A18279" t="s">
        <v>29743</v>
      </c>
    </row>
    <row r="18280" spans="1:1" x14ac:dyDescent="0.2">
      <c r="A18280" t="s">
        <v>29744</v>
      </c>
    </row>
    <row r="18281" spans="1:1" x14ac:dyDescent="0.2">
      <c r="A18281" t="s">
        <v>29745</v>
      </c>
    </row>
    <row r="18282" spans="1:1" x14ac:dyDescent="0.2">
      <c r="A18282" t="s">
        <v>29746</v>
      </c>
    </row>
    <row r="18283" spans="1:1" x14ac:dyDescent="0.2">
      <c r="A18283" t="s">
        <v>29747</v>
      </c>
    </row>
    <row r="18284" spans="1:1" x14ac:dyDescent="0.2">
      <c r="A18284" t="s">
        <v>29748</v>
      </c>
    </row>
    <row r="18285" spans="1:1" x14ac:dyDescent="0.2">
      <c r="A18285" t="s">
        <v>29749</v>
      </c>
    </row>
    <row r="18286" spans="1:1" x14ac:dyDescent="0.2">
      <c r="A18286" t="s">
        <v>29750</v>
      </c>
    </row>
    <row r="18287" spans="1:1" x14ac:dyDescent="0.2">
      <c r="A18287" t="s">
        <v>29751</v>
      </c>
    </row>
    <row r="18288" spans="1:1" x14ac:dyDescent="0.2">
      <c r="A18288" t="s">
        <v>29752</v>
      </c>
    </row>
    <row r="18289" spans="1:1" x14ac:dyDescent="0.2">
      <c r="A18289" t="s">
        <v>29753</v>
      </c>
    </row>
    <row r="18290" spans="1:1" x14ac:dyDescent="0.2">
      <c r="A18290" t="s">
        <v>29754</v>
      </c>
    </row>
    <row r="18291" spans="1:1" x14ac:dyDescent="0.2">
      <c r="A18291" t="s">
        <v>29755</v>
      </c>
    </row>
    <row r="18292" spans="1:1" x14ac:dyDescent="0.2">
      <c r="A18292" t="s">
        <v>29756</v>
      </c>
    </row>
    <row r="18293" spans="1:1" x14ac:dyDescent="0.2">
      <c r="A18293" t="s">
        <v>29757</v>
      </c>
    </row>
    <row r="18294" spans="1:1" x14ac:dyDescent="0.2">
      <c r="A18294" t="s">
        <v>29758</v>
      </c>
    </row>
    <row r="18295" spans="1:1" x14ac:dyDescent="0.2">
      <c r="A18295" t="s">
        <v>29759</v>
      </c>
    </row>
    <row r="18296" spans="1:1" x14ac:dyDescent="0.2">
      <c r="A18296" t="s">
        <v>29760</v>
      </c>
    </row>
    <row r="18297" spans="1:1" x14ac:dyDescent="0.2">
      <c r="A18297" t="s">
        <v>29761</v>
      </c>
    </row>
    <row r="18298" spans="1:1" x14ac:dyDescent="0.2">
      <c r="A18298" t="s">
        <v>29762</v>
      </c>
    </row>
    <row r="18299" spans="1:1" x14ac:dyDescent="0.2">
      <c r="A18299" t="s">
        <v>29763</v>
      </c>
    </row>
    <row r="18300" spans="1:1" x14ac:dyDescent="0.2">
      <c r="A18300" t="s">
        <v>29764</v>
      </c>
    </row>
    <row r="18301" spans="1:1" x14ac:dyDescent="0.2">
      <c r="A18301" t="s">
        <v>29765</v>
      </c>
    </row>
    <row r="18302" spans="1:1" x14ac:dyDescent="0.2">
      <c r="A18302" t="s">
        <v>29766</v>
      </c>
    </row>
    <row r="18303" spans="1:1" x14ac:dyDescent="0.2">
      <c r="A18303" t="s">
        <v>29767</v>
      </c>
    </row>
    <row r="18304" spans="1:1" x14ac:dyDescent="0.2">
      <c r="A18304" t="s">
        <v>29768</v>
      </c>
    </row>
    <row r="18305" spans="1:1" x14ac:dyDescent="0.2">
      <c r="A18305" t="s">
        <v>29769</v>
      </c>
    </row>
    <row r="18306" spans="1:1" x14ac:dyDescent="0.2">
      <c r="A18306" t="s">
        <v>29770</v>
      </c>
    </row>
    <row r="18307" spans="1:1" x14ac:dyDescent="0.2">
      <c r="A18307" t="s">
        <v>29771</v>
      </c>
    </row>
    <row r="18308" spans="1:1" x14ac:dyDescent="0.2">
      <c r="A18308" t="s">
        <v>29772</v>
      </c>
    </row>
    <row r="18309" spans="1:1" x14ac:dyDescent="0.2">
      <c r="A18309" t="s">
        <v>29773</v>
      </c>
    </row>
    <row r="18310" spans="1:1" x14ac:dyDescent="0.2">
      <c r="A18310" t="s">
        <v>29774</v>
      </c>
    </row>
    <row r="18311" spans="1:1" x14ac:dyDescent="0.2">
      <c r="A18311" t="s">
        <v>29775</v>
      </c>
    </row>
    <row r="18312" spans="1:1" x14ac:dyDescent="0.2">
      <c r="A18312" t="s">
        <v>29776</v>
      </c>
    </row>
    <row r="18313" spans="1:1" x14ac:dyDescent="0.2">
      <c r="A18313" t="s">
        <v>29777</v>
      </c>
    </row>
    <row r="18314" spans="1:1" x14ac:dyDescent="0.2">
      <c r="A18314" t="s">
        <v>29778</v>
      </c>
    </row>
    <row r="18315" spans="1:1" x14ac:dyDescent="0.2">
      <c r="A18315" t="s">
        <v>29779</v>
      </c>
    </row>
    <row r="18316" spans="1:1" x14ac:dyDescent="0.2">
      <c r="A18316" t="s">
        <v>29780</v>
      </c>
    </row>
    <row r="18317" spans="1:1" x14ac:dyDescent="0.2">
      <c r="A18317" t="s">
        <v>29781</v>
      </c>
    </row>
    <row r="18318" spans="1:1" x14ac:dyDescent="0.2">
      <c r="A18318" t="s">
        <v>29782</v>
      </c>
    </row>
    <row r="18319" spans="1:1" x14ac:dyDescent="0.2">
      <c r="A18319" t="s">
        <v>29783</v>
      </c>
    </row>
    <row r="18320" spans="1:1" x14ac:dyDescent="0.2">
      <c r="A18320" t="s">
        <v>29784</v>
      </c>
    </row>
    <row r="18321" spans="1:1" x14ac:dyDescent="0.2">
      <c r="A18321" t="s">
        <v>29785</v>
      </c>
    </row>
    <row r="18322" spans="1:1" x14ac:dyDescent="0.2">
      <c r="A18322" t="s">
        <v>29786</v>
      </c>
    </row>
    <row r="18323" spans="1:1" x14ac:dyDescent="0.2">
      <c r="A18323" t="s">
        <v>29787</v>
      </c>
    </row>
    <row r="18324" spans="1:1" x14ac:dyDescent="0.2">
      <c r="A18324" t="s">
        <v>29788</v>
      </c>
    </row>
    <row r="18325" spans="1:1" x14ac:dyDescent="0.2">
      <c r="A18325" t="s">
        <v>29789</v>
      </c>
    </row>
    <row r="18326" spans="1:1" x14ac:dyDescent="0.2">
      <c r="A18326" t="s">
        <v>29790</v>
      </c>
    </row>
    <row r="18327" spans="1:1" x14ac:dyDescent="0.2">
      <c r="A18327" t="s">
        <v>29791</v>
      </c>
    </row>
    <row r="18328" spans="1:1" x14ac:dyDescent="0.2">
      <c r="A18328" t="s">
        <v>29792</v>
      </c>
    </row>
    <row r="18329" spans="1:1" x14ac:dyDescent="0.2">
      <c r="A18329" t="s">
        <v>29793</v>
      </c>
    </row>
    <row r="18330" spans="1:1" x14ac:dyDescent="0.2">
      <c r="A18330" t="s">
        <v>29794</v>
      </c>
    </row>
    <row r="18331" spans="1:1" x14ac:dyDescent="0.2">
      <c r="A18331" t="s">
        <v>29795</v>
      </c>
    </row>
    <row r="18332" spans="1:1" x14ac:dyDescent="0.2">
      <c r="A18332" t="s">
        <v>29796</v>
      </c>
    </row>
    <row r="18333" spans="1:1" x14ac:dyDescent="0.2">
      <c r="A18333" t="s">
        <v>29797</v>
      </c>
    </row>
    <row r="18334" spans="1:1" x14ac:dyDescent="0.2">
      <c r="A18334" t="s">
        <v>29798</v>
      </c>
    </row>
    <row r="18335" spans="1:1" x14ac:dyDescent="0.2">
      <c r="A18335" t="s">
        <v>29799</v>
      </c>
    </row>
    <row r="18336" spans="1:1" x14ac:dyDescent="0.2">
      <c r="A18336" t="s">
        <v>29800</v>
      </c>
    </row>
    <row r="18337" spans="1:1" x14ac:dyDescent="0.2">
      <c r="A18337" t="s">
        <v>29801</v>
      </c>
    </row>
    <row r="18338" spans="1:1" x14ac:dyDescent="0.2">
      <c r="A18338" t="s">
        <v>29802</v>
      </c>
    </row>
    <row r="18339" spans="1:1" x14ac:dyDescent="0.2">
      <c r="A18339" t="s">
        <v>29803</v>
      </c>
    </row>
    <row r="18340" spans="1:1" x14ac:dyDescent="0.2">
      <c r="A18340" t="s">
        <v>29804</v>
      </c>
    </row>
    <row r="18341" spans="1:1" x14ac:dyDescent="0.2">
      <c r="A18341" t="s">
        <v>29805</v>
      </c>
    </row>
    <row r="18342" spans="1:1" x14ac:dyDescent="0.2">
      <c r="A18342" t="s">
        <v>29806</v>
      </c>
    </row>
    <row r="18343" spans="1:1" x14ac:dyDescent="0.2">
      <c r="A18343" t="s">
        <v>29807</v>
      </c>
    </row>
    <row r="18344" spans="1:1" x14ac:dyDescent="0.2">
      <c r="A18344" t="s">
        <v>29808</v>
      </c>
    </row>
    <row r="18345" spans="1:1" x14ac:dyDescent="0.2">
      <c r="A18345" t="s">
        <v>29809</v>
      </c>
    </row>
    <row r="18346" spans="1:1" x14ac:dyDescent="0.2">
      <c r="A18346" t="s">
        <v>29810</v>
      </c>
    </row>
    <row r="18347" spans="1:1" x14ac:dyDescent="0.2">
      <c r="A18347" t="s">
        <v>29811</v>
      </c>
    </row>
    <row r="18348" spans="1:1" x14ac:dyDescent="0.2">
      <c r="A18348" t="s">
        <v>29812</v>
      </c>
    </row>
    <row r="18349" spans="1:1" x14ac:dyDescent="0.2">
      <c r="A18349" t="s">
        <v>29813</v>
      </c>
    </row>
    <row r="18350" spans="1:1" x14ac:dyDescent="0.2">
      <c r="A18350" t="s">
        <v>29814</v>
      </c>
    </row>
    <row r="18351" spans="1:1" x14ac:dyDescent="0.2">
      <c r="A18351" t="s">
        <v>29815</v>
      </c>
    </row>
    <row r="18352" spans="1:1" x14ac:dyDescent="0.2">
      <c r="A18352" t="s">
        <v>29816</v>
      </c>
    </row>
    <row r="18353" spans="1:1" x14ac:dyDescent="0.2">
      <c r="A18353" t="s">
        <v>29817</v>
      </c>
    </row>
    <row r="18354" spans="1:1" x14ac:dyDescent="0.2">
      <c r="A18354" t="s">
        <v>29818</v>
      </c>
    </row>
    <row r="18355" spans="1:1" x14ac:dyDescent="0.2">
      <c r="A18355" t="s">
        <v>29819</v>
      </c>
    </row>
    <row r="18356" spans="1:1" x14ac:dyDescent="0.2">
      <c r="A18356" t="s">
        <v>29820</v>
      </c>
    </row>
    <row r="18357" spans="1:1" x14ac:dyDescent="0.2">
      <c r="A18357" t="s">
        <v>29821</v>
      </c>
    </row>
    <row r="18358" spans="1:1" x14ac:dyDescent="0.2">
      <c r="A18358" t="s">
        <v>29822</v>
      </c>
    </row>
    <row r="18359" spans="1:1" x14ac:dyDescent="0.2">
      <c r="A18359" t="s">
        <v>29823</v>
      </c>
    </row>
    <row r="18360" spans="1:1" x14ac:dyDescent="0.2">
      <c r="A18360" t="s">
        <v>29824</v>
      </c>
    </row>
    <row r="18361" spans="1:1" x14ac:dyDescent="0.2">
      <c r="A18361" t="s">
        <v>29825</v>
      </c>
    </row>
    <row r="18362" spans="1:1" x14ac:dyDescent="0.2">
      <c r="A18362" t="s">
        <v>29826</v>
      </c>
    </row>
    <row r="18363" spans="1:1" x14ac:dyDescent="0.2">
      <c r="A18363" t="s">
        <v>29827</v>
      </c>
    </row>
    <row r="18364" spans="1:1" x14ac:dyDescent="0.2">
      <c r="A18364" t="s">
        <v>29828</v>
      </c>
    </row>
    <row r="18365" spans="1:1" x14ac:dyDescent="0.2">
      <c r="A18365" t="s">
        <v>29829</v>
      </c>
    </row>
    <row r="18366" spans="1:1" x14ac:dyDescent="0.2">
      <c r="A18366" t="s">
        <v>29830</v>
      </c>
    </row>
    <row r="18367" spans="1:1" x14ac:dyDescent="0.2">
      <c r="A18367" t="s">
        <v>29831</v>
      </c>
    </row>
    <row r="18368" spans="1:1" x14ac:dyDescent="0.2">
      <c r="A18368" t="s">
        <v>29832</v>
      </c>
    </row>
    <row r="18369" spans="1:1" x14ac:dyDescent="0.2">
      <c r="A18369" t="s">
        <v>29833</v>
      </c>
    </row>
    <row r="18370" spans="1:1" x14ac:dyDescent="0.2">
      <c r="A18370" t="s">
        <v>29834</v>
      </c>
    </row>
    <row r="18371" spans="1:1" x14ac:dyDescent="0.2">
      <c r="A18371" t="s">
        <v>29835</v>
      </c>
    </row>
    <row r="18372" spans="1:1" x14ac:dyDescent="0.2">
      <c r="A18372" t="s">
        <v>29836</v>
      </c>
    </row>
    <row r="18373" spans="1:1" x14ac:dyDescent="0.2">
      <c r="A18373" t="s">
        <v>29837</v>
      </c>
    </row>
    <row r="18374" spans="1:1" x14ac:dyDescent="0.2">
      <c r="A18374" t="s">
        <v>29838</v>
      </c>
    </row>
    <row r="18375" spans="1:1" x14ac:dyDescent="0.2">
      <c r="A18375" t="s">
        <v>29839</v>
      </c>
    </row>
    <row r="18376" spans="1:1" x14ac:dyDescent="0.2">
      <c r="A18376" t="s">
        <v>29840</v>
      </c>
    </row>
    <row r="18377" spans="1:1" x14ac:dyDescent="0.2">
      <c r="A18377" t="s">
        <v>29841</v>
      </c>
    </row>
    <row r="18378" spans="1:1" x14ac:dyDescent="0.2">
      <c r="A18378" t="s">
        <v>29842</v>
      </c>
    </row>
    <row r="18379" spans="1:1" x14ac:dyDescent="0.2">
      <c r="A18379" t="s">
        <v>29843</v>
      </c>
    </row>
    <row r="18380" spans="1:1" x14ac:dyDescent="0.2">
      <c r="A18380" t="s">
        <v>29844</v>
      </c>
    </row>
    <row r="18381" spans="1:1" x14ac:dyDescent="0.2">
      <c r="A18381" t="s">
        <v>29845</v>
      </c>
    </row>
    <row r="18382" spans="1:1" x14ac:dyDescent="0.2">
      <c r="A18382" t="s">
        <v>29846</v>
      </c>
    </row>
    <row r="18383" spans="1:1" x14ac:dyDescent="0.2">
      <c r="A18383" t="s">
        <v>29847</v>
      </c>
    </row>
    <row r="18384" spans="1:1" x14ac:dyDescent="0.2">
      <c r="A18384" t="s">
        <v>29848</v>
      </c>
    </row>
    <row r="18385" spans="1:1" x14ac:dyDescent="0.2">
      <c r="A18385" t="s">
        <v>29849</v>
      </c>
    </row>
    <row r="18386" spans="1:1" x14ac:dyDescent="0.2">
      <c r="A18386" t="s">
        <v>29850</v>
      </c>
    </row>
    <row r="18387" spans="1:1" x14ac:dyDescent="0.2">
      <c r="A18387" t="s">
        <v>29851</v>
      </c>
    </row>
    <row r="18388" spans="1:1" x14ac:dyDescent="0.2">
      <c r="A18388" t="s">
        <v>29852</v>
      </c>
    </row>
    <row r="18389" spans="1:1" x14ac:dyDescent="0.2">
      <c r="A18389" t="s">
        <v>29853</v>
      </c>
    </row>
    <row r="18390" spans="1:1" x14ac:dyDescent="0.2">
      <c r="A18390" t="s">
        <v>29854</v>
      </c>
    </row>
    <row r="18391" spans="1:1" x14ac:dyDescent="0.2">
      <c r="A18391" t="s">
        <v>29855</v>
      </c>
    </row>
    <row r="18392" spans="1:1" x14ac:dyDescent="0.2">
      <c r="A18392" t="s">
        <v>29856</v>
      </c>
    </row>
    <row r="18393" spans="1:1" x14ac:dyDescent="0.2">
      <c r="A18393" t="s">
        <v>29857</v>
      </c>
    </row>
    <row r="18394" spans="1:1" x14ac:dyDescent="0.2">
      <c r="A18394" t="s">
        <v>29858</v>
      </c>
    </row>
    <row r="18395" spans="1:1" x14ac:dyDescent="0.2">
      <c r="A18395" t="s">
        <v>29859</v>
      </c>
    </row>
    <row r="18396" spans="1:1" x14ac:dyDescent="0.2">
      <c r="A18396" t="s">
        <v>29860</v>
      </c>
    </row>
    <row r="18397" spans="1:1" x14ac:dyDescent="0.2">
      <c r="A18397" t="s">
        <v>29861</v>
      </c>
    </row>
    <row r="18398" spans="1:1" x14ac:dyDescent="0.2">
      <c r="A18398" t="s">
        <v>29862</v>
      </c>
    </row>
    <row r="18399" spans="1:1" x14ac:dyDescent="0.2">
      <c r="A18399" t="s">
        <v>29863</v>
      </c>
    </row>
    <row r="18400" spans="1:1" x14ac:dyDescent="0.2">
      <c r="A18400" t="s">
        <v>29864</v>
      </c>
    </row>
    <row r="18401" spans="1:1" x14ac:dyDescent="0.2">
      <c r="A18401" t="s">
        <v>29865</v>
      </c>
    </row>
    <row r="18402" spans="1:1" x14ac:dyDescent="0.2">
      <c r="A18402" t="s">
        <v>29866</v>
      </c>
    </row>
    <row r="18403" spans="1:1" x14ac:dyDescent="0.2">
      <c r="A18403" t="s">
        <v>29867</v>
      </c>
    </row>
    <row r="18404" spans="1:1" x14ac:dyDescent="0.2">
      <c r="A18404" t="s">
        <v>29868</v>
      </c>
    </row>
    <row r="18405" spans="1:1" x14ac:dyDescent="0.2">
      <c r="A18405" t="s">
        <v>29869</v>
      </c>
    </row>
    <row r="18406" spans="1:1" x14ac:dyDescent="0.2">
      <c r="A18406" t="s">
        <v>29870</v>
      </c>
    </row>
    <row r="18407" spans="1:1" x14ac:dyDescent="0.2">
      <c r="A18407" t="s">
        <v>29871</v>
      </c>
    </row>
    <row r="18408" spans="1:1" x14ac:dyDescent="0.2">
      <c r="A18408" t="s">
        <v>29872</v>
      </c>
    </row>
    <row r="18409" spans="1:1" x14ac:dyDescent="0.2">
      <c r="A18409" t="s">
        <v>29873</v>
      </c>
    </row>
    <row r="18410" spans="1:1" x14ac:dyDescent="0.2">
      <c r="A18410" t="s">
        <v>29874</v>
      </c>
    </row>
    <row r="18411" spans="1:1" x14ac:dyDescent="0.2">
      <c r="A18411" t="s">
        <v>29875</v>
      </c>
    </row>
    <row r="18412" spans="1:1" x14ac:dyDescent="0.2">
      <c r="A18412" t="s">
        <v>29876</v>
      </c>
    </row>
    <row r="18413" spans="1:1" x14ac:dyDescent="0.2">
      <c r="A18413" t="s">
        <v>29877</v>
      </c>
    </row>
    <row r="18414" spans="1:1" x14ac:dyDescent="0.2">
      <c r="A18414" t="s">
        <v>29878</v>
      </c>
    </row>
    <row r="18415" spans="1:1" x14ac:dyDescent="0.2">
      <c r="A18415" t="s">
        <v>29879</v>
      </c>
    </row>
    <row r="18416" spans="1:1" x14ac:dyDescent="0.2">
      <c r="A18416" t="s">
        <v>29880</v>
      </c>
    </row>
    <row r="18417" spans="1:1" x14ac:dyDescent="0.2">
      <c r="A18417" t="s">
        <v>29881</v>
      </c>
    </row>
    <row r="18418" spans="1:1" x14ac:dyDescent="0.2">
      <c r="A18418" t="s">
        <v>29882</v>
      </c>
    </row>
    <row r="18419" spans="1:1" x14ac:dyDescent="0.2">
      <c r="A18419" t="s">
        <v>29883</v>
      </c>
    </row>
    <row r="18420" spans="1:1" x14ac:dyDescent="0.2">
      <c r="A18420" t="s">
        <v>29884</v>
      </c>
    </row>
    <row r="18421" spans="1:1" x14ac:dyDescent="0.2">
      <c r="A18421" t="s">
        <v>29885</v>
      </c>
    </row>
    <row r="18422" spans="1:1" x14ac:dyDescent="0.2">
      <c r="A18422" t="s">
        <v>29886</v>
      </c>
    </row>
    <row r="18423" spans="1:1" x14ac:dyDescent="0.2">
      <c r="A18423" t="s">
        <v>29887</v>
      </c>
    </row>
    <row r="18424" spans="1:1" x14ac:dyDescent="0.2">
      <c r="A18424" t="s">
        <v>29888</v>
      </c>
    </row>
    <row r="18425" spans="1:1" x14ac:dyDescent="0.2">
      <c r="A18425" t="s">
        <v>29889</v>
      </c>
    </row>
    <row r="18426" spans="1:1" x14ac:dyDescent="0.2">
      <c r="A18426" t="s">
        <v>29890</v>
      </c>
    </row>
    <row r="18427" spans="1:1" x14ac:dyDescent="0.2">
      <c r="A18427" t="s">
        <v>29891</v>
      </c>
    </row>
    <row r="18428" spans="1:1" x14ac:dyDescent="0.2">
      <c r="A18428" t="s">
        <v>29892</v>
      </c>
    </row>
    <row r="18429" spans="1:1" x14ac:dyDescent="0.2">
      <c r="A18429" t="s">
        <v>29893</v>
      </c>
    </row>
    <row r="18430" spans="1:1" x14ac:dyDescent="0.2">
      <c r="A18430" t="s">
        <v>29894</v>
      </c>
    </row>
    <row r="18431" spans="1:1" x14ac:dyDescent="0.2">
      <c r="A18431" t="s">
        <v>29895</v>
      </c>
    </row>
    <row r="18432" spans="1:1" x14ac:dyDescent="0.2">
      <c r="A18432" t="s">
        <v>29896</v>
      </c>
    </row>
    <row r="18433" spans="1:1" x14ac:dyDescent="0.2">
      <c r="A18433" t="s">
        <v>29897</v>
      </c>
    </row>
    <row r="18434" spans="1:1" x14ac:dyDescent="0.2">
      <c r="A18434" t="s">
        <v>29898</v>
      </c>
    </row>
    <row r="18435" spans="1:1" x14ac:dyDescent="0.2">
      <c r="A18435" t="s">
        <v>29899</v>
      </c>
    </row>
    <row r="18436" spans="1:1" x14ac:dyDescent="0.2">
      <c r="A18436" t="s">
        <v>29900</v>
      </c>
    </row>
    <row r="18437" spans="1:1" x14ac:dyDescent="0.2">
      <c r="A18437" t="s">
        <v>29901</v>
      </c>
    </row>
    <row r="18438" spans="1:1" x14ac:dyDescent="0.2">
      <c r="A18438" t="s">
        <v>29902</v>
      </c>
    </row>
    <row r="18439" spans="1:1" x14ac:dyDescent="0.2">
      <c r="A18439" t="s">
        <v>29903</v>
      </c>
    </row>
    <row r="18440" spans="1:1" x14ac:dyDescent="0.2">
      <c r="A18440" t="s">
        <v>29904</v>
      </c>
    </row>
    <row r="18441" spans="1:1" x14ac:dyDescent="0.2">
      <c r="A18441" t="s">
        <v>29905</v>
      </c>
    </row>
    <row r="18442" spans="1:1" x14ac:dyDescent="0.2">
      <c r="A18442" t="s">
        <v>29906</v>
      </c>
    </row>
    <row r="18443" spans="1:1" x14ac:dyDescent="0.2">
      <c r="A18443" t="s">
        <v>29907</v>
      </c>
    </row>
    <row r="18444" spans="1:1" x14ac:dyDescent="0.2">
      <c r="A18444" t="s">
        <v>29908</v>
      </c>
    </row>
    <row r="18445" spans="1:1" x14ac:dyDescent="0.2">
      <c r="A18445" t="s">
        <v>29909</v>
      </c>
    </row>
    <row r="18446" spans="1:1" x14ac:dyDescent="0.2">
      <c r="A18446" t="s">
        <v>29910</v>
      </c>
    </row>
    <row r="18447" spans="1:1" x14ac:dyDescent="0.2">
      <c r="A18447" t="s">
        <v>29911</v>
      </c>
    </row>
    <row r="18448" spans="1:1" x14ac:dyDescent="0.2">
      <c r="A18448" t="s">
        <v>29912</v>
      </c>
    </row>
    <row r="18449" spans="1:1" x14ac:dyDescent="0.2">
      <c r="A18449" t="s">
        <v>29913</v>
      </c>
    </row>
    <row r="18450" spans="1:1" x14ac:dyDescent="0.2">
      <c r="A18450" t="s">
        <v>29914</v>
      </c>
    </row>
    <row r="18451" spans="1:1" x14ac:dyDescent="0.2">
      <c r="A18451" t="s">
        <v>29915</v>
      </c>
    </row>
    <row r="18452" spans="1:1" x14ac:dyDescent="0.2">
      <c r="A18452" t="s">
        <v>29916</v>
      </c>
    </row>
    <row r="18453" spans="1:1" x14ac:dyDescent="0.2">
      <c r="A18453" t="s">
        <v>29917</v>
      </c>
    </row>
    <row r="18454" spans="1:1" x14ac:dyDescent="0.2">
      <c r="A18454" t="s">
        <v>29918</v>
      </c>
    </row>
    <row r="18455" spans="1:1" x14ac:dyDescent="0.2">
      <c r="A18455" t="s">
        <v>29919</v>
      </c>
    </row>
    <row r="18456" spans="1:1" x14ac:dyDescent="0.2">
      <c r="A18456" t="s">
        <v>29920</v>
      </c>
    </row>
    <row r="18457" spans="1:1" x14ac:dyDescent="0.2">
      <c r="A18457" t="s">
        <v>29921</v>
      </c>
    </row>
    <row r="18458" spans="1:1" x14ac:dyDescent="0.2">
      <c r="A18458" t="s">
        <v>29922</v>
      </c>
    </row>
    <row r="18459" spans="1:1" x14ac:dyDescent="0.2">
      <c r="A18459" t="s">
        <v>29923</v>
      </c>
    </row>
    <row r="18460" spans="1:1" x14ac:dyDescent="0.2">
      <c r="A18460" t="s">
        <v>29924</v>
      </c>
    </row>
    <row r="18461" spans="1:1" x14ac:dyDescent="0.2">
      <c r="A18461" t="s">
        <v>29925</v>
      </c>
    </row>
    <row r="18462" spans="1:1" x14ac:dyDescent="0.2">
      <c r="A18462" t="s">
        <v>29926</v>
      </c>
    </row>
    <row r="18463" spans="1:1" x14ac:dyDescent="0.2">
      <c r="A18463" t="s">
        <v>29927</v>
      </c>
    </row>
    <row r="18464" spans="1:1" x14ac:dyDescent="0.2">
      <c r="A18464" t="s">
        <v>29928</v>
      </c>
    </row>
    <row r="18465" spans="1:1" x14ac:dyDescent="0.2">
      <c r="A18465" t="s">
        <v>29929</v>
      </c>
    </row>
    <row r="18466" spans="1:1" x14ac:dyDescent="0.2">
      <c r="A18466" t="s">
        <v>29930</v>
      </c>
    </row>
    <row r="18467" spans="1:1" x14ac:dyDescent="0.2">
      <c r="A18467" t="s">
        <v>29931</v>
      </c>
    </row>
    <row r="18468" spans="1:1" x14ac:dyDescent="0.2">
      <c r="A18468" t="s">
        <v>29932</v>
      </c>
    </row>
    <row r="18469" spans="1:1" x14ac:dyDescent="0.2">
      <c r="A18469" t="s">
        <v>29933</v>
      </c>
    </row>
    <row r="18470" spans="1:1" x14ac:dyDescent="0.2">
      <c r="A18470" t="s">
        <v>29934</v>
      </c>
    </row>
    <row r="18471" spans="1:1" x14ac:dyDescent="0.2">
      <c r="A18471" t="s">
        <v>29935</v>
      </c>
    </row>
    <row r="18472" spans="1:1" x14ac:dyDescent="0.2">
      <c r="A18472" t="s">
        <v>29936</v>
      </c>
    </row>
    <row r="18473" spans="1:1" x14ac:dyDescent="0.2">
      <c r="A18473" t="s">
        <v>29937</v>
      </c>
    </row>
    <row r="18474" spans="1:1" x14ac:dyDescent="0.2">
      <c r="A18474" t="s">
        <v>29938</v>
      </c>
    </row>
    <row r="18475" spans="1:1" x14ac:dyDescent="0.2">
      <c r="A18475" t="s">
        <v>29939</v>
      </c>
    </row>
    <row r="18476" spans="1:1" x14ac:dyDescent="0.2">
      <c r="A18476" t="s">
        <v>29940</v>
      </c>
    </row>
    <row r="18477" spans="1:1" x14ac:dyDescent="0.2">
      <c r="A18477" t="s">
        <v>29941</v>
      </c>
    </row>
    <row r="18478" spans="1:1" x14ac:dyDescent="0.2">
      <c r="A18478" t="s">
        <v>29942</v>
      </c>
    </row>
    <row r="18479" spans="1:1" x14ac:dyDescent="0.2">
      <c r="A18479" t="s">
        <v>29943</v>
      </c>
    </row>
    <row r="18480" spans="1:1" x14ac:dyDescent="0.2">
      <c r="A18480" t="s">
        <v>29944</v>
      </c>
    </row>
    <row r="18481" spans="1:1" x14ac:dyDescent="0.2">
      <c r="A18481" t="s">
        <v>29945</v>
      </c>
    </row>
    <row r="18482" spans="1:1" x14ac:dyDescent="0.2">
      <c r="A18482" t="s">
        <v>29946</v>
      </c>
    </row>
    <row r="18483" spans="1:1" x14ac:dyDescent="0.2">
      <c r="A18483" t="s">
        <v>29947</v>
      </c>
    </row>
    <row r="18484" spans="1:1" x14ac:dyDescent="0.2">
      <c r="A18484" t="s">
        <v>29948</v>
      </c>
    </row>
    <row r="18485" spans="1:1" x14ac:dyDescent="0.2">
      <c r="A18485" t="s">
        <v>29949</v>
      </c>
    </row>
    <row r="18486" spans="1:1" x14ac:dyDescent="0.2">
      <c r="A18486" t="s">
        <v>29950</v>
      </c>
    </row>
    <row r="18487" spans="1:1" x14ac:dyDescent="0.2">
      <c r="A18487" t="s">
        <v>29951</v>
      </c>
    </row>
    <row r="18488" spans="1:1" x14ac:dyDescent="0.2">
      <c r="A18488" t="s">
        <v>29952</v>
      </c>
    </row>
    <row r="18489" spans="1:1" x14ac:dyDescent="0.2">
      <c r="A18489" t="s">
        <v>29953</v>
      </c>
    </row>
    <row r="18490" spans="1:1" x14ac:dyDescent="0.2">
      <c r="A18490" t="s">
        <v>29954</v>
      </c>
    </row>
    <row r="18491" spans="1:1" x14ac:dyDescent="0.2">
      <c r="A18491" t="s">
        <v>29955</v>
      </c>
    </row>
    <row r="18492" spans="1:1" x14ac:dyDescent="0.2">
      <c r="A18492" t="s">
        <v>29956</v>
      </c>
    </row>
    <row r="18493" spans="1:1" x14ac:dyDescent="0.2">
      <c r="A18493" t="s">
        <v>29957</v>
      </c>
    </row>
    <row r="18494" spans="1:1" x14ac:dyDescent="0.2">
      <c r="A18494" t="s">
        <v>29958</v>
      </c>
    </row>
    <row r="18495" spans="1:1" x14ac:dyDescent="0.2">
      <c r="A18495" t="s">
        <v>29959</v>
      </c>
    </row>
    <row r="18496" spans="1:1" x14ac:dyDescent="0.2">
      <c r="A18496" t="s">
        <v>29960</v>
      </c>
    </row>
    <row r="18497" spans="1:1" x14ac:dyDescent="0.2">
      <c r="A18497" t="s">
        <v>29961</v>
      </c>
    </row>
    <row r="18498" spans="1:1" x14ac:dyDescent="0.2">
      <c r="A18498" t="s">
        <v>29962</v>
      </c>
    </row>
    <row r="18499" spans="1:1" x14ac:dyDescent="0.2">
      <c r="A18499" t="s">
        <v>29963</v>
      </c>
    </row>
    <row r="18500" spans="1:1" x14ac:dyDescent="0.2">
      <c r="A18500" t="s">
        <v>29964</v>
      </c>
    </row>
    <row r="18501" spans="1:1" x14ac:dyDescent="0.2">
      <c r="A18501" t="s">
        <v>29965</v>
      </c>
    </row>
    <row r="18502" spans="1:1" x14ac:dyDescent="0.2">
      <c r="A18502" t="s">
        <v>29966</v>
      </c>
    </row>
    <row r="18503" spans="1:1" x14ac:dyDescent="0.2">
      <c r="A18503" t="s">
        <v>29967</v>
      </c>
    </row>
    <row r="18504" spans="1:1" x14ac:dyDescent="0.2">
      <c r="A18504" t="s">
        <v>29968</v>
      </c>
    </row>
    <row r="18505" spans="1:1" x14ac:dyDescent="0.2">
      <c r="A18505" t="s">
        <v>29969</v>
      </c>
    </row>
    <row r="18506" spans="1:1" x14ac:dyDescent="0.2">
      <c r="A18506" t="s">
        <v>29970</v>
      </c>
    </row>
    <row r="18507" spans="1:1" x14ac:dyDescent="0.2">
      <c r="A18507" t="s">
        <v>29971</v>
      </c>
    </row>
    <row r="18508" spans="1:1" x14ac:dyDescent="0.2">
      <c r="A18508" t="s">
        <v>29972</v>
      </c>
    </row>
    <row r="18509" spans="1:1" x14ac:dyDescent="0.2">
      <c r="A18509" t="s">
        <v>29973</v>
      </c>
    </row>
    <row r="18510" spans="1:1" x14ac:dyDescent="0.2">
      <c r="A18510" t="s">
        <v>29974</v>
      </c>
    </row>
    <row r="18511" spans="1:1" x14ac:dyDescent="0.2">
      <c r="A18511" t="s">
        <v>29975</v>
      </c>
    </row>
    <row r="18512" spans="1:1" x14ac:dyDescent="0.2">
      <c r="A18512" t="s">
        <v>29976</v>
      </c>
    </row>
    <row r="18513" spans="1:1" x14ac:dyDescent="0.2">
      <c r="A18513" t="s">
        <v>29977</v>
      </c>
    </row>
    <row r="18514" spans="1:1" x14ac:dyDescent="0.2">
      <c r="A18514" t="s">
        <v>29978</v>
      </c>
    </row>
    <row r="18515" spans="1:1" x14ac:dyDescent="0.2">
      <c r="A18515" t="s">
        <v>29979</v>
      </c>
    </row>
    <row r="18516" spans="1:1" x14ac:dyDescent="0.2">
      <c r="A18516" t="s">
        <v>29980</v>
      </c>
    </row>
    <row r="18517" spans="1:1" x14ac:dyDescent="0.2">
      <c r="A18517" t="s">
        <v>29981</v>
      </c>
    </row>
    <row r="18518" spans="1:1" x14ac:dyDescent="0.2">
      <c r="A18518" t="s">
        <v>29982</v>
      </c>
    </row>
    <row r="18519" spans="1:1" x14ac:dyDescent="0.2">
      <c r="A18519" t="s">
        <v>29983</v>
      </c>
    </row>
    <row r="18520" spans="1:1" x14ac:dyDescent="0.2">
      <c r="A18520" t="s">
        <v>29984</v>
      </c>
    </row>
    <row r="18521" spans="1:1" x14ac:dyDescent="0.2">
      <c r="A18521" t="s">
        <v>29985</v>
      </c>
    </row>
    <row r="18522" spans="1:1" x14ac:dyDescent="0.2">
      <c r="A18522" t="s">
        <v>29986</v>
      </c>
    </row>
    <row r="18523" spans="1:1" x14ac:dyDescent="0.2">
      <c r="A18523" t="s">
        <v>29987</v>
      </c>
    </row>
    <row r="18524" spans="1:1" x14ac:dyDescent="0.2">
      <c r="A18524" t="s">
        <v>29988</v>
      </c>
    </row>
    <row r="18525" spans="1:1" x14ac:dyDescent="0.2">
      <c r="A18525" t="s">
        <v>29989</v>
      </c>
    </row>
    <row r="18526" spans="1:1" x14ac:dyDescent="0.2">
      <c r="A18526" t="s">
        <v>29990</v>
      </c>
    </row>
    <row r="18527" spans="1:1" x14ac:dyDescent="0.2">
      <c r="A18527" t="s">
        <v>29991</v>
      </c>
    </row>
    <row r="18528" spans="1:1" x14ac:dyDescent="0.2">
      <c r="A18528" t="s">
        <v>29992</v>
      </c>
    </row>
    <row r="18529" spans="1:1" x14ac:dyDescent="0.2">
      <c r="A18529" t="s">
        <v>29993</v>
      </c>
    </row>
    <row r="18530" spans="1:1" x14ac:dyDescent="0.2">
      <c r="A18530" t="s">
        <v>29994</v>
      </c>
    </row>
    <row r="18531" spans="1:1" x14ac:dyDescent="0.2">
      <c r="A18531" t="s">
        <v>29995</v>
      </c>
    </row>
    <row r="18532" spans="1:1" x14ac:dyDescent="0.2">
      <c r="A18532" t="s">
        <v>29996</v>
      </c>
    </row>
    <row r="18533" spans="1:1" x14ac:dyDescent="0.2">
      <c r="A18533" t="s">
        <v>29997</v>
      </c>
    </row>
    <row r="18534" spans="1:1" x14ac:dyDescent="0.2">
      <c r="A18534" t="s">
        <v>29998</v>
      </c>
    </row>
    <row r="18535" spans="1:1" x14ac:dyDescent="0.2">
      <c r="A18535" t="s">
        <v>29999</v>
      </c>
    </row>
    <row r="18536" spans="1:1" x14ac:dyDescent="0.2">
      <c r="A18536" t="s">
        <v>30000</v>
      </c>
    </row>
    <row r="18537" spans="1:1" x14ac:dyDescent="0.2">
      <c r="A18537" t="s">
        <v>30001</v>
      </c>
    </row>
    <row r="18538" spans="1:1" x14ac:dyDescent="0.2">
      <c r="A18538" t="s">
        <v>30002</v>
      </c>
    </row>
    <row r="18539" spans="1:1" x14ac:dyDescent="0.2">
      <c r="A18539" t="s">
        <v>30003</v>
      </c>
    </row>
    <row r="18540" spans="1:1" x14ac:dyDescent="0.2">
      <c r="A18540" t="s">
        <v>30004</v>
      </c>
    </row>
    <row r="18541" spans="1:1" x14ac:dyDescent="0.2">
      <c r="A18541" t="s">
        <v>30005</v>
      </c>
    </row>
    <row r="18542" spans="1:1" x14ac:dyDescent="0.2">
      <c r="A18542" t="s">
        <v>30006</v>
      </c>
    </row>
    <row r="18543" spans="1:1" x14ac:dyDescent="0.2">
      <c r="A18543" t="s">
        <v>30007</v>
      </c>
    </row>
    <row r="18544" spans="1:1" x14ac:dyDescent="0.2">
      <c r="A18544" t="s">
        <v>30008</v>
      </c>
    </row>
    <row r="18545" spans="1:1" x14ac:dyDescent="0.2">
      <c r="A18545" t="s">
        <v>30009</v>
      </c>
    </row>
    <row r="18546" spans="1:1" x14ac:dyDescent="0.2">
      <c r="A18546" t="s">
        <v>30010</v>
      </c>
    </row>
    <row r="18547" spans="1:1" x14ac:dyDescent="0.2">
      <c r="A18547" t="s">
        <v>30011</v>
      </c>
    </row>
    <row r="18548" spans="1:1" x14ac:dyDescent="0.2">
      <c r="A18548" t="s">
        <v>30012</v>
      </c>
    </row>
    <row r="18549" spans="1:1" x14ac:dyDescent="0.2">
      <c r="A18549" t="s">
        <v>30013</v>
      </c>
    </row>
    <row r="18550" spans="1:1" x14ac:dyDescent="0.2">
      <c r="A18550" t="s">
        <v>30014</v>
      </c>
    </row>
    <row r="18551" spans="1:1" x14ac:dyDescent="0.2">
      <c r="A18551" t="s">
        <v>30015</v>
      </c>
    </row>
    <row r="18552" spans="1:1" x14ac:dyDescent="0.2">
      <c r="A18552" t="s">
        <v>30016</v>
      </c>
    </row>
    <row r="18553" spans="1:1" x14ac:dyDescent="0.2">
      <c r="A18553" t="s">
        <v>30017</v>
      </c>
    </row>
    <row r="18554" spans="1:1" x14ac:dyDescent="0.2">
      <c r="A18554" t="s">
        <v>30018</v>
      </c>
    </row>
    <row r="18555" spans="1:1" x14ac:dyDescent="0.2">
      <c r="A18555" t="s">
        <v>30019</v>
      </c>
    </row>
    <row r="18556" spans="1:1" x14ac:dyDescent="0.2">
      <c r="A18556" t="s">
        <v>30020</v>
      </c>
    </row>
    <row r="18557" spans="1:1" x14ac:dyDescent="0.2">
      <c r="A18557" t="s">
        <v>30021</v>
      </c>
    </row>
    <row r="18558" spans="1:1" x14ac:dyDescent="0.2">
      <c r="A18558" t="s">
        <v>30022</v>
      </c>
    </row>
    <row r="18559" spans="1:1" x14ac:dyDescent="0.2">
      <c r="A18559" t="s">
        <v>30023</v>
      </c>
    </row>
    <row r="18560" spans="1:1" x14ac:dyDescent="0.2">
      <c r="A18560" t="s">
        <v>30024</v>
      </c>
    </row>
    <row r="18561" spans="1:1" x14ac:dyDescent="0.2">
      <c r="A18561" t="s">
        <v>30025</v>
      </c>
    </row>
    <row r="18562" spans="1:1" x14ac:dyDescent="0.2">
      <c r="A18562" t="s">
        <v>30026</v>
      </c>
    </row>
    <row r="18563" spans="1:1" x14ac:dyDescent="0.2">
      <c r="A18563" t="s">
        <v>30027</v>
      </c>
    </row>
    <row r="18564" spans="1:1" x14ac:dyDescent="0.2">
      <c r="A18564" t="s">
        <v>30028</v>
      </c>
    </row>
    <row r="18565" spans="1:1" x14ac:dyDescent="0.2">
      <c r="A18565" t="s">
        <v>30029</v>
      </c>
    </row>
    <row r="18566" spans="1:1" x14ac:dyDescent="0.2">
      <c r="A18566" t="s">
        <v>30030</v>
      </c>
    </row>
    <row r="18567" spans="1:1" x14ac:dyDescent="0.2">
      <c r="A18567" t="s">
        <v>30031</v>
      </c>
    </row>
    <row r="18568" spans="1:1" x14ac:dyDescent="0.2">
      <c r="A18568" t="s">
        <v>30032</v>
      </c>
    </row>
    <row r="18569" spans="1:1" x14ac:dyDescent="0.2">
      <c r="A18569" t="s">
        <v>30033</v>
      </c>
    </row>
    <row r="18570" spans="1:1" x14ac:dyDescent="0.2">
      <c r="A18570" t="s">
        <v>30034</v>
      </c>
    </row>
    <row r="18571" spans="1:1" x14ac:dyDescent="0.2">
      <c r="A18571" t="s">
        <v>30035</v>
      </c>
    </row>
    <row r="18572" spans="1:1" x14ac:dyDescent="0.2">
      <c r="A18572" t="s">
        <v>30036</v>
      </c>
    </row>
    <row r="18573" spans="1:1" x14ac:dyDescent="0.2">
      <c r="A18573" t="s">
        <v>30037</v>
      </c>
    </row>
    <row r="18574" spans="1:1" x14ac:dyDescent="0.2">
      <c r="A18574" t="s">
        <v>30038</v>
      </c>
    </row>
    <row r="18575" spans="1:1" x14ac:dyDescent="0.2">
      <c r="A18575" t="s">
        <v>30039</v>
      </c>
    </row>
    <row r="18576" spans="1:1" x14ac:dyDescent="0.2">
      <c r="A18576" t="s">
        <v>30040</v>
      </c>
    </row>
    <row r="18577" spans="1:1" x14ac:dyDescent="0.2">
      <c r="A18577" t="s">
        <v>30041</v>
      </c>
    </row>
    <row r="18578" spans="1:1" x14ac:dyDescent="0.2">
      <c r="A18578" t="s">
        <v>30042</v>
      </c>
    </row>
    <row r="18579" spans="1:1" x14ac:dyDescent="0.2">
      <c r="A18579" t="s">
        <v>30043</v>
      </c>
    </row>
    <row r="18580" spans="1:1" x14ac:dyDescent="0.2">
      <c r="A18580" t="s">
        <v>30044</v>
      </c>
    </row>
    <row r="18581" spans="1:1" x14ac:dyDescent="0.2">
      <c r="A18581" t="s">
        <v>30045</v>
      </c>
    </row>
    <row r="18582" spans="1:1" x14ac:dyDescent="0.2">
      <c r="A18582" t="s">
        <v>30046</v>
      </c>
    </row>
    <row r="18583" spans="1:1" x14ac:dyDescent="0.2">
      <c r="A18583" t="s">
        <v>30047</v>
      </c>
    </row>
    <row r="18584" spans="1:1" x14ac:dyDescent="0.2">
      <c r="A18584" t="s">
        <v>30048</v>
      </c>
    </row>
    <row r="18585" spans="1:1" x14ac:dyDescent="0.2">
      <c r="A18585" t="s">
        <v>30049</v>
      </c>
    </row>
    <row r="18586" spans="1:1" x14ac:dyDescent="0.2">
      <c r="A18586" t="s">
        <v>30050</v>
      </c>
    </row>
    <row r="18587" spans="1:1" x14ac:dyDescent="0.2">
      <c r="A18587" t="s">
        <v>30051</v>
      </c>
    </row>
    <row r="18588" spans="1:1" x14ac:dyDescent="0.2">
      <c r="A18588" t="s">
        <v>30052</v>
      </c>
    </row>
    <row r="18589" spans="1:1" x14ac:dyDescent="0.2">
      <c r="A18589" t="s">
        <v>30053</v>
      </c>
    </row>
    <row r="18590" spans="1:1" x14ac:dyDescent="0.2">
      <c r="A18590" t="s">
        <v>30054</v>
      </c>
    </row>
    <row r="18591" spans="1:1" x14ac:dyDescent="0.2">
      <c r="A18591" t="s">
        <v>30055</v>
      </c>
    </row>
    <row r="18592" spans="1:1" x14ac:dyDescent="0.2">
      <c r="A18592" t="s">
        <v>30056</v>
      </c>
    </row>
    <row r="18593" spans="1:1" x14ac:dyDescent="0.2">
      <c r="A18593" t="s">
        <v>30057</v>
      </c>
    </row>
    <row r="18594" spans="1:1" x14ac:dyDescent="0.2">
      <c r="A18594" t="s">
        <v>30058</v>
      </c>
    </row>
    <row r="18595" spans="1:1" x14ac:dyDescent="0.2">
      <c r="A18595" t="s">
        <v>30059</v>
      </c>
    </row>
    <row r="18596" spans="1:1" x14ac:dyDescent="0.2">
      <c r="A18596" t="s">
        <v>30060</v>
      </c>
    </row>
    <row r="18597" spans="1:1" x14ac:dyDescent="0.2">
      <c r="A18597" t="s">
        <v>30061</v>
      </c>
    </row>
    <row r="18598" spans="1:1" x14ac:dyDescent="0.2">
      <c r="A18598" t="s">
        <v>30062</v>
      </c>
    </row>
    <row r="18599" spans="1:1" x14ac:dyDescent="0.2">
      <c r="A18599" t="s">
        <v>30063</v>
      </c>
    </row>
    <row r="18600" spans="1:1" x14ac:dyDescent="0.2">
      <c r="A18600" t="s">
        <v>30064</v>
      </c>
    </row>
    <row r="18601" spans="1:1" x14ac:dyDescent="0.2">
      <c r="A18601" t="s">
        <v>30065</v>
      </c>
    </row>
    <row r="18602" spans="1:1" x14ac:dyDescent="0.2">
      <c r="A18602" t="s">
        <v>30066</v>
      </c>
    </row>
    <row r="18603" spans="1:1" x14ac:dyDescent="0.2">
      <c r="A18603" t="s">
        <v>30067</v>
      </c>
    </row>
    <row r="18604" spans="1:1" x14ac:dyDescent="0.2">
      <c r="A18604" t="s">
        <v>30068</v>
      </c>
    </row>
    <row r="18605" spans="1:1" x14ac:dyDescent="0.2">
      <c r="A18605" t="s">
        <v>30069</v>
      </c>
    </row>
    <row r="18606" spans="1:1" x14ac:dyDescent="0.2">
      <c r="A18606" t="s">
        <v>30070</v>
      </c>
    </row>
    <row r="18607" spans="1:1" x14ac:dyDescent="0.2">
      <c r="A18607" t="s">
        <v>30071</v>
      </c>
    </row>
    <row r="18608" spans="1:1" x14ac:dyDescent="0.2">
      <c r="A18608" t="s">
        <v>30072</v>
      </c>
    </row>
    <row r="18609" spans="1:1" x14ac:dyDescent="0.2">
      <c r="A18609" t="s">
        <v>30073</v>
      </c>
    </row>
    <row r="18610" spans="1:1" x14ac:dyDescent="0.2">
      <c r="A18610" t="s">
        <v>30074</v>
      </c>
    </row>
    <row r="18611" spans="1:1" x14ac:dyDescent="0.2">
      <c r="A18611" t="s">
        <v>30075</v>
      </c>
    </row>
    <row r="18612" spans="1:1" x14ac:dyDescent="0.2">
      <c r="A18612" t="s">
        <v>30076</v>
      </c>
    </row>
    <row r="18613" spans="1:1" x14ac:dyDescent="0.2">
      <c r="A18613" t="s">
        <v>30077</v>
      </c>
    </row>
    <row r="18614" spans="1:1" x14ac:dyDescent="0.2">
      <c r="A18614" t="s">
        <v>30078</v>
      </c>
    </row>
    <row r="18615" spans="1:1" x14ac:dyDescent="0.2">
      <c r="A18615" t="s">
        <v>30079</v>
      </c>
    </row>
    <row r="18616" spans="1:1" x14ac:dyDescent="0.2">
      <c r="A18616" t="s">
        <v>30080</v>
      </c>
    </row>
    <row r="18617" spans="1:1" x14ac:dyDescent="0.2">
      <c r="A18617" t="s">
        <v>30081</v>
      </c>
    </row>
    <row r="18618" spans="1:1" x14ac:dyDescent="0.2">
      <c r="A18618" t="s">
        <v>30082</v>
      </c>
    </row>
    <row r="18619" spans="1:1" x14ac:dyDescent="0.2">
      <c r="A18619" t="s">
        <v>30083</v>
      </c>
    </row>
    <row r="18620" spans="1:1" x14ac:dyDescent="0.2">
      <c r="A18620" t="s">
        <v>30084</v>
      </c>
    </row>
    <row r="18621" spans="1:1" x14ac:dyDescent="0.2">
      <c r="A18621" t="s">
        <v>30085</v>
      </c>
    </row>
    <row r="18622" spans="1:1" x14ac:dyDescent="0.2">
      <c r="A18622" t="s">
        <v>30086</v>
      </c>
    </row>
    <row r="18623" spans="1:1" x14ac:dyDescent="0.2">
      <c r="A18623" t="s">
        <v>30087</v>
      </c>
    </row>
    <row r="18624" spans="1:1" x14ac:dyDescent="0.2">
      <c r="A18624" t="s">
        <v>30088</v>
      </c>
    </row>
    <row r="18625" spans="1:1" x14ac:dyDescent="0.2">
      <c r="A18625" t="s">
        <v>30089</v>
      </c>
    </row>
    <row r="18626" spans="1:1" x14ac:dyDescent="0.2">
      <c r="A18626" t="s">
        <v>30090</v>
      </c>
    </row>
    <row r="18627" spans="1:1" x14ac:dyDescent="0.2">
      <c r="A18627" t="s">
        <v>30091</v>
      </c>
    </row>
    <row r="18628" spans="1:1" x14ac:dyDescent="0.2">
      <c r="A18628" t="s">
        <v>30092</v>
      </c>
    </row>
    <row r="18629" spans="1:1" x14ac:dyDescent="0.2">
      <c r="A18629" t="s">
        <v>30093</v>
      </c>
    </row>
    <row r="18630" spans="1:1" x14ac:dyDescent="0.2">
      <c r="A18630" t="s">
        <v>30094</v>
      </c>
    </row>
    <row r="18631" spans="1:1" x14ac:dyDescent="0.2">
      <c r="A18631" t="s">
        <v>30095</v>
      </c>
    </row>
    <row r="18632" spans="1:1" x14ac:dyDescent="0.2">
      <c r="A18632" t="s">
        <v>30096</v>
      </c>
    </row>
    <row r="18633" spans="1:1" x14ac:dyDescent="0.2">
      <c r="A18633" t="s">
        <v>30097</v>
      </c>
    </row>
    <row r="18634" spans="1:1" x14ac:dyDescent="0.2">
      <c r="A18634" t="s">
        <v>30098</v>
      </c>
    </row>
    <row r="18635" spans="1:1" x14ac:dyDescent="0.2">
      <c r="A18635" t="s">
        <v>30099</v>
      </c>
    </row>
    <row r="18636" spans="1:1" x14ac:dyDescent="0.2">
      <c r="A18636" t="s">
        <v>30100</v>
      </c>
    </row>
    <row r="18637" spans="1:1" x14ac:dyDescent="0.2">
      <c r="A18637" t="s">
        <v>30101</v>
      </c>
    </row>
    <row r="18638" spans="1:1" x14ac:dyDescent="0.2">
      <c r="A18638" t="s">
        <v>30102</v>
      </c>
    </row>
    <row r="18639" spans="1:1" x14ac:dyDescent="0.2">
      <c r="A18639" t="s">
        <v>30103</v>
      </c>
    </row>
    <row r="18640" spans="1:1" x14ac:dyDescent="0.2">
      <c r="A18640" t="s">
        <v>30104</v>
      </c>
    </row>
    <row r="18641" spans="1:1" x14ac:dyDescent="0.2">
      <c r="A18641" t="s">
        <v>30105</v>
      </c>
    </row>
    <row r="18642" spans="1:1" x14ac:dyDescent="0.2">
      <c r="A18642" t="s">
        <v>30106</v>
      </c>
    </row>
    <row r="18643" spans="1:1" x14ac:dyDescent="0.2">
      <c r="A18643" t="s">
        <v>30107</v>
      </c>
    </row>
    <row r="18644" spans="1:1" x14ac:dyDescent="0.2">
      <c r="A18644" t="s">
        <v>30108</v>
      </c>
    </row>
    <row r="18645" spans="1:1" x14ac:dyDescent="0.2">
      <c r="A18645" t="s">
        <v>30109</v>
      </c>
    </row>
    <row r="18646" spans="1:1" x14ac:dyDescent="0.2">
      <c r="A18646" t="s">
        <v>30110</v>
      </c>
    </row>
    <row r="18647" spans="1:1" x14ac:dyDescent="0.2">
      <c r="A18647" t="s">
        <v>30111</v>
      </c>
    </row>
    <row r="18648" spans="1:1" x14ac:dyDescent="0.2">
      <c r="A18648" t="s">
        <v>30112</v>
      </c>
    </row>
    <row r="18649" spans="1:1" x14ac:dyDescent="0.2">
      <c r="A18649" t="s">
        <v>30113</v>
      </c>
    </row>
    <row r="18650" spans="1:1" x14ac:dyDescent="0.2">
      <c r="A18650" t="s">
        <v>30114</v>
      </c>
    </row>
    <row r="18651" spans="1:1" x14ac:dyDescent="0.2">
      <c r="A18651" t="s">
        <v>30115</v>
      </c>
    </row>
    <row r="18652" spans="1:1" x14ac:dyDescent="0.2">
      <c r="A18652" t="s">
        <v>30116</v>
      </c>
    </row>
    <row r="18653" spans="1:1" x14ac:dyDescent="0.2">
      <c r="A18653" t="s">
        <v>30117</v>
      </c>
    </row>
    <row r="18654" spans="1:1" x14ac:dyDescent="0.2">
      <c r="A18654" t="s">
        <v>30118</v>
      </c>
    </row>
    <row r="18655" spans="1:1" x14ac:dyDescent="0.2">
      <c r="A18655" t="s">
        <v>30119</v>
      </c>
    </row>
    <row r="18656" spans="1:1" x14ac:dyDescent="0.2">
      <c r="A18656" t="s">
        <v>30120</v>
      </c>
    </row>
    <row r="18657" spans="1:1" x14ac:dyDescent="0.2">
      <c r="A18657" t="s">
        <v>30121</v>
      </c>
    </row>
    <row r="18658" spans="1:1" x14ac:dyDescent="0.2">
      <c r="A18658" t="s">
        <v>30122</v>
      </c>
    </row>
    <row r="18659" spans="1:1" x14ac:dyDescent="0.2">
      <c r="A18659" t="s">
        <v>30123</v>
      </c>
    </row>
    <row r="18660" spans="1:1" x14ac:dyDescent="0.2">
      <c r="A18660" t="s">
        <v>30124</v>
      </c>
    </row>
    <row r="18661" spans="1:1" x14ac:dyDescent="0.2">
      <c r="A18661" t="s">
        <v>30125</v>
      </c>
    </row>
    <row r="18662" spans="1:1" x14ac:dyDescent="0.2">
      <c r="A18662" t="s">
        <v>30126</v>
      </c>
    </row>
    <row r="18663" spans="1:1" x14ac:dyDescent="0.2">
      <c r="A18663" t="s">
        <v>30127</v>
      </c>
    </row>
    <row r="18664" spans="1:1" x14ac:dyDescent="0.2">
      <c r="A18664" t="s">
        <v>30128</v>
      </c>
    </row>
    <row r="18665" spans="1:1" x14ac:dyDescent="0.2">
      <c r="A18665" t="s">
        <v>30129</v>
      </c>
    </row>
    <row r="18666" spans="1:1" x14ac:dyDescent="0.2">
      <c r="A18666" t="s">
        <v>30130</v>
      </c>
    </row>
    <row r="18667" spans="1:1" x14ac:dyDescent="0.2">
      <c r="A18667" t="s">
        <v>30131</v>
      </c>
    </row>
    <row r="18668" spans="1:1" x14ac:dyDescent="0.2">
      <c r="A18668" t="s">
        <v>30132</v>
      </c>
    </row>
    <row r="18669" spans="1:1" x14ac:dyDescent="0.2">
      <c r="A18669" t="s">
        <v>30133</v>
      </c>
    </row>
    <row r="18670" spans="1:1" x14ac:dyDescent="0.2">
      <c r="A18670" t="s">
        <v>30134</v>
      </c>
    </row>
    <row r="18671" spans="1:1" x14ac:dyDescent="0.2">
      <c r="A18671" t="s">
        <v>30135</v>
      </c>
    </row>
    <row r="18672" spans="1:1" x14ac:dyDescent="0.2">
      <c r="A18672" t="s">
        <v>30136</v>
      </c>
    </row>
    <row r="18673" spans="1:1" x14ac:dyDescent="0.2">
      <c r="A18673" t="s">
        <v>30137</v>
      </c>
    </row>
    <row r="18674" spans="1:1" x14ac:dyDescent="0.2">
      <c r="A18674" t="s">
        <v>30138</v>
      </c>
    </row>
    <row r="18675" spans="1:1" x14ac:dyDescent="0.2">
      <c r="A18675" t="s">
        <v>30139</v>
      </c>
    </row>
    <row r="18676" spans="1:1" x14ac:dyDescent="0.2">
      <c r="A18676" t="s">
        <v>30140</v>
      </c>
    </row>
    <row r="18677" spans="1:1" x14ac:dyDescent="0.2">
      <c r="A18677" t="s">
        <v>30141</v>
      </c>
    </row>
    <row r="18678" spans="1:1" x14ac:dyDescent="0.2">
      <c r="A18678" t="s">
        <v>30142</v>
      </c>
    </row>
    <row r="18679" spans="1:1" x14ac:dyDescent="0.2">
      <c r="A18679" t="s">
        <v>30143</v>
      </c>
    </row>
    <row r="18680" spans="1:1" x14ac:dyDescent="0.2">
      <c r="A18680" t="s">
        <v>30144</v>
      </c>
    </row>
    <row r="18681" spans="1:1" x14ac:dyDescent="0.2">
      <c r="A18681" t="s">
        <v>30145</v>
      </c>
    </row>
    <row r="18682" spans="1:1" x14ac:dyDescent="0.2">
      <c r="A18682" t="s">
        <v>30146</v>
      </c>
    </row>
    <row r="18683" spans="1:1" x14ac:dyDescent="0.2">
      <c r="A18683" t="s">
        <v>30147</v>
      </c>
    </row>
    <row r="18684" spans="1:1" x14ac:dyDescent="0.2">
      <c r="A18684" t="s">
        <v>30148</v>
      </c>
    </row>
    <row r="18685" spans="1:1" x14ac:dyDescent="0.2">
      <c r="A18685" t="s">
        <v>30149</v>
      </c>
    </row>
    <row r="18686" spans="1:1" x14ac:dyDescent="0.2">
      <c r="A18686" t="s">
        <v>30150</v>
      </c>
    </row>
    <row r="18687" spans="1:1" x14ac:dyDescent="0.2">
      <c r="A18687" t="s">
        <v>30151</v>
      </c>
    </row>
    <row r="18688" spans="1:1" x14ac:dyDescent="0.2">
      <c r="A18688" t="s">
        <v>30152</v>
      </c>
    </row>
    <row r="18689" spans="1:1" x14ac:dyDescent="0.2">
      <c r="A18689" t="s">
        <v>30153</v>
      </c>
    </row>
    <row r="18690" spans="1:1" x14ac:dyDescent="0.2">
      <c r="A18690" t="s">
        <v>30154</v>
      </c>
    </row>
    <row r="18691" spans="1:1" x14ac:dyDescent="0.2">
      <c r="A18691" t="s">
        <v>30155</v>
      </c>
    </row>
    <row r="18692" spans="1:1" x14ac:dyDescent="0.2">
      <c r="A18692" t="s">
        <v>30156</v>
      </c>
    </row>
    <row r="18693" spans="1:1" x14ac:dyDescent="0.2">
      <c r="A18693" t="s">
        <v>30157</v>
      </c>
    </row>
    <row r="18694" spans="1:1" x14ac:dyDescent="0.2">
      <c r="A18694" t="s">
        <v>30158</v>
      </c>
    </row>
    <row r="18695" spans="1:1" x14ac:dyDescent="0.2">
      <c r="A18695" t="s">
        <v>30159</v>
      </c>
    </row>
    <row r="18696" spans="1:1" x14ac:dyDescent="0.2">
      <c r="A18696" t="s">
        <v>30160</v>
      </c>
    </row>
    <row r="18697" spans="1:1" x14ac:dyDescent="0.2">
      <c r="A18697" t="s">
        <v>30161</v>
      </c>
    </row>
    <row r="18698" spans="1:1" x14ac:dyDescent="0.2">
      <c r="A18698" t="s">
        <v>30162</v>
      </c>
    </row>
    <row r="18699" spans="1:1" x14ac:dyDescent="0.2">
      <c r="A18699" t="s">
        <v>30163</v>
      </c>
    </row>
    <row r="18700" spans="1:1" x14ac:dyDescent="0.2">
      <c r="A18700" t="s">
        <v>30164</v>
      </c>
    </row>
    <row r="18701" spans="1:1" x14ac:dyDescent="0.2">
      <c r="A18701" t="s">
        <v>30165</v>
      </c>
    </row>
    <row r="18702" spans="1:1" x14ac:dyDescent="0.2">
      <c r="A18702" t="s">
        <v>30166</v>
      </c>
    </row>
    <row r="18703" spans="1:1" x14ac:dyDescent="0.2">
      <c r="A18703" t="s">
        <v>30167</v>
      </c>
    </row>
    <row r="18704" spans="1:1" x14ac:dyDescent="0.2">
      <c r="A18704" t="s">
        <v>30168</v>
      </c>
    </row>
    <row r="18705" spans="1:1" x14ac:dyDescent="0.2">
      <c r="A18705" t="s">
        <v>30169</v>
      </c>
    </row>
    <row r="18706" spans="1:1" x14ac:dyDescent="0.2">
      <c r="A18706" t="s">
        <v>30170</v>
      </c>
    </row>
    <row r="18707" spans="1:1" x14ac:dyDescent="0.2">
      <c r="A18707" t="s">
        <v>30171</v>
      </c>
    </row>
    <row r="18708" spans="1:1" x14ac:dyDescent="0.2">
      <c r="A18708" t="s">
        <v>30172</v>
      </c>
    </row>
    <row r="18709" spans="1:1" x14ac:dyDescent="0.2">
      <c r="A18709" t="s">
        <v>30173</v>
      </c>
    </row>
    <row r="18710" spans="1:1" x14ac:dyDescent="0.2">
      <c r="A18710" t="s">
        <v>30174</v>
      </c>
    </row>
    <row r="18711" spans="1:1" x14ac:dyDescent="0.2">
      <c r="A18711" t="s">
        <v>30175</v>
      </c>
    </row>
    <row r="18712" spans="1:1" x14ac:dyDescent="0.2">
      <c r="A18712" t="s">
        <v>30176</v>
      </c>
    </row>
    <row r="18713" spans="1:1" x14ac:dyDescent="0.2">
      <c r="A18713" t="s">
        <v>30177</v>
      </c>
    </row>
    <row r="18714" spans="1:1" x14ac:dyDescent="0.2">
      <c r="A18714" t="s">
        <v>30178</v>
      </c>
    </row>
    <row r="18715" spans="1:1" x14ac:dyDescent="0.2">
      <c r="A18715" t="s">
        <v>30179</v>
      </c>
    </row>
    <row r="18716" spans="1:1" x14ac:dyDescent="0.2">
      <c r="A18716" t="s">
        <v>30180</v>
      </c>
    </row>
    <row r="18717" spans="1:1" x14ac:dyDescent="0.2">
      <c r="A18717" t="s">
        <v>30181</v>
      </c>
    </row>
    <row r="18718" spans="1:1" x14ac:dyDescent="0.2">
      <c r="A18718" t="s">
        <v>30182</v>
      </c>
    </row>
    <row r="18719" spans="1:1" x14ac:dyDescent="0.2">
      <c r="A18719" t="s">
        <v>30183</v>
      </c>
    </row>
    <row r="18720" spans="1:1" x14ac:dyDescent="0.2">
      <c r="A18720" t="s">
        <v>30184</v>
      </c>
    </row>
    <row r="18721" spans="1:1" x14ac:dyDescent="0.2">
      <c r="A18721" t="s">
        <v>30185</v>
      </c>
    </row>
    <row r="18722" spans="1:1" x14ac:dyDescent="0.2">
      <c r="A18722" t="s">
        <v>30186</v>
      </c>
    </row>
    <row r="18723" spans="1:1" x14ac:dyDescent="0.2">
      <c r="A18723" t="s">
        <v>30187</v>
      </c>
    </row>
    <row r="18724" spans="1:1" x14ac:dyDescent="0.2">
      <c r="A18724" t="s">
        <v>30188</v>
      </c>
    </row>
    <row r="18725" spans="1:1" x14ac:dyDescent="0.2">
      <c r="A18725" t="s">
        <v>30189</v>
      </c>
    </row>
    <row r="18726" spans="1:1" x14ac:dyDescent="0.2">
      <c r="A18726" t="s">
        <v>30190</v>
      </c>
    </row>
    <row r="18727" spans="1:1" x14ac:dyDescent="0.2">
      <c r="A18727" t="s">
        <v>30191</v>
      </c>
    </row>
    <row r="18728" spans="1:1" x14ac:dyDescent="0.2">
      <c r="A18728" t="s">
        <v>30192</v>
      </c>
    </row>
    <row r="18729" spans="1:1" x14ac:dyDescent="0.2">
      <c r="A18729" t="s">
        <v>30193</v>
      </c>
    </row>
    <row r="18730" spans="1:1" x14ac:dyDescent="0.2">
      <c r="A18730" t="s">
        <v>30194</v>
      </c>
    </row>
    <row r="18731" spans="1:1" x14ac:dyDescent="0.2">
      <c r="A18731" t="s">
        <v>30195</v>
      </c>
    </row>
    <row r="18732" spans="1:1" x14ac:dyDescent="0.2">
      <c r="A18732" t="s">
        <v>30196</v>
      </c>
    </row>
    <row r="18733" spans="1:1" x14ac:dyDescent="0.2">
      <c r="A18733" t="s">
        <v>30197</v>
      </c>
    </row>
    <row r="18734" spans="1:1" x14ac:dyDescent="0.2">
      <c r="A18734" t="s">
        <v>30198</v>
      </c>
    </row>
    <row r="18735" spans="1:1" x14ac:dyDescent="0.2">
      <c r="A18735" t="s">
        <v>30199</v>
      </c>
    </row>
    <row r="18736" spans="1:1" x14ac:dyDescent="0.2">
      <c r="A18736" t="s">
        <v>30200</v>
      </c>
    </row>
    <row r="18737" spans="1:1" x14ac:dyDescent="0.2">
      <c r="A18737" t="s">
        <v>30201</v>
      </c>
    </row>
    <row r="18738" spans="1:1" x14ac:dyDescent="0.2">
      <c r="A18738" t="s">
        <v>30202</v>
      </c>
    </row>
    <row r="18739" spans="1:1" x14ac:dyDescent="0.2">
      <c r="A18739" t="s">
        <v>30203</v>
      </c>
    </row>
    <row r="18740" spans="1:1" x14ac:dyDescent="0.2">
      <c r="A18740" t="s">
        <v>30204</v>
      </c>
    </row>
    <row r="18741" spans="1:1" x14ac:dyDescent="0.2">
      <c r="A18741" t="s">
        <v>30205</v>
      </c>
    </row>
    <row r="18742" spans="1:1" x14ac:dyDescent="0.2">
      <c r="A18742" t="s">
        <v>30206</v>
      </c>
    </row>
    <row r="18743" spans="1:1" x14ac:dyDescent="0.2">
      <c r="A18743" t="s">
        <v>30207</v>
      </c>
    </row>
    <row r="18744" spans="1:1" x14ac:dyDescent="0.2">
      <c r="A18744" t="s">
        <v>30208</v>
      </c>
    </row>
    <row r="18745" spans="1:1" x14ac:dyDescent="0.2">
      <c r="A18745" t="s">
        <v>30209</v>
      </c>
    </row>
    <row r="18746" spans="1:1" x14ac:dyDescent="0.2">
      <c r="A18746" t="s">
        <v>30210</v>
      </c>
    </row>
    <row r="18747" spans="1:1" x14ac:dyDescent="0.2">
      <c r="A18747" t="s">
        <v>30211</v>
      </c>
    </row>
    <row r="18748" spans="1:1" x14ac:dyDescent="0.2">
      <c r="A18748" t="s">
        <v>30212</v>
      </c>
    </row>
    <row r="18749" spans="1:1" x14ac:dyDescent="0.2">
      <c r="A18749" t="s">
        <v>30213</v>
      </c>
    </row>
    <row r="18750" spans="1:1" x14ac:dyDescent="0.2">
      <c r="A18750" t="s">
        <v>30214</v>
      </c>
    </row>
    <row r="18751" spans="1:1" x14ac:dyDescent="0.2">
      <c r="A18751" t="s">
        <v>30215</v>
      </c>
    </row>
    <row r="18752" spans="1:1" x14ac:dyDescent="0.2">
      <c r="A18752" t="s">
        <v>30216</v>
      </c>
    </row>
    <row r="18753" spans="1:1" x14ac:dyDescent="0.2">
      <c r="A18753" t="s">
        <v>30217</v>
      </c>
    </row>
    <row r="18754" spans="1:1" x14ac:dyDescent="0.2">
      <c r="A18754" t="s">
        <v>30218</v>
      </c>
    </row>
    <row r="18755" spans="1:1" x14ac:dyDescent="0.2">
      <c r="A18755" t="s">
        <v>30219</v>
      </c>
    </row>
    <row r="18756" spans="1:1" x14ac:dyDescent="0.2">
      <c r="A18756" t="s">
        <v>30220</v>
      </c>
    </row>
    <row r="18757" spans="1:1" x14ac:dyDescent="0.2">
      <c r="A18757" t="s">
        <v>30221</v>
      </c>
    </row>
    <row r="18758" spans="1:1" x14ac:dyDescent="0.2">
      <c r="A18758" t="s">
        <v>30222</v>
      </c>
    </row>
    <row r="18759" spans="1:1" x14ac:dyDescent="0.2">
      <c r="A18759" t="s">
        <v>30223</v>
      </c>
    </row>
    <row r="18760" spans="1:1" x14ac:dyDescent="0.2">
      <c r="A18760" t="s">
        <v>30224</v>
      </c>
    </row>
    <row r="18761" spans="1:1" x14ac:dyDescent="0.2">
      <c r="A18761" t="s">
        <v>30225</v>
      </c>
    </row>
    <row r="18762" spans="1:1" x14ac:dyDescent="0.2">
      <c r="A18762" t="s">
        <v>30226</v>
      </c>
    </row>
    <row r="18763" spans="1:1" x14ac:dyDescent="0.2">
      <c r="A18763" t="s">
        <v>30227</v>
      </c>
    </row>
    <row r="18764" spans="1:1" x14ac:dyDescent="0.2">
      <c r="A18764" t="s">
        <v>30228</v>
      </c>
    </row>
    <row r="18765" spans="1:1" x14ac:dyDescent="0.2">
      <c r="A18765" t="s">
        <v>30229</v>
      </c>
    </row>
    <row r="18766" spans="1:1" x14ac:dyDescent="0.2">
      <c r="A18766" t="s">
        <v>30230</v>
      </c>
    </row>
    <row r="18767" spans="1:1" x14ac:dyDescent="0.2">
      <c r="A18767" t="s">
        <v>30231</v>
      </c>
    </row>
    <row r="18768" spans="1:1" x14ac:dyDescent="0.2">
      <c r="A18768" t="s">
        <v>30232</v>
      </c>
    </row>
    <row r="18769" spans="1:1" x14ac:dyDescent="0.2">
      <c r="A18769" t="s">
        <v>30233</v>
      </c>
    </row>
    <row r="18770" spans="1:1" x14ac:dyDescent="0.2">
      <c r="A18770" t="s">
        <v>30234</v>
      </c>
    </row>
    <row r="18771" spans="1:1" x14ac:dyDescent="0.2">
      <c r="A18771" t="s">
        <v>30235</v>
      </c>
    </row>
    <row r="18772" spans="1:1" x14ac:dyDescent="0.2">
      <c r="A18772" t="s">
        <v>30236</v>
      </c>
    </row>
    <row r="18773" spans="1:1" x14ac:dyDescent="0.2">
      <c r="A18773" t="s">
        <v>30237</v>
      </c>
    </row>
    <row r="18774" spans="1:1" x14ac:dyDescent="0.2">
      <c r="A18774" t="s">
        <v>30238</v>
      </c>
    </row>
    <row r="18775" spans="1:1" x14ac:dyDescent="0.2">
      <c r="A18775" t="s">
        <v>30239</v>
      </c>
    </row>
    <row r="18776" spans="1:1" x14ac:dyDescent="0.2">
      <c r="A18776" t="s">
        <v>30240</v>
      </c>
    </row>
    <row r="18777" spans="1:1" x14ac:dyDescent="0.2">
      <c r="A18777" t="s">
        <v>30241</v>
      </c>
    </row>
    <row r="18778" spans="1:1" x14ac:dyDescent="0.2">
      <c r="A18778" t="s">
        <v>30242</v>
      </c>
    </row>
    <row r="18779" spans="1:1" x14ac:dyDescent="0.2">
      <c r="A18779" t="s">
        <v>30243</v>
      </c>
    </row>
    <row r="18780" spans="1:1" x14ac:dyDescent="0.2">
      <c r="A18780" t="s">
        <v>30244</v>
      </c>
    </row>
    <row r="18781" spans="1:1" x14ac:dyDescent="0.2">
      <c r="A18781" t="s">
        <v>30245</v>
      </c>
    </row>
    <row r="18782" spans="1:1" x14ac:dyDescent="0.2">
      <c r="A18782" t="s">
        <v>30246</v>
      </c>
    </row>
    <row r="18783" spans="1:1" x14ac:dyDescent="0.2">
      <c r="A18783" t="s">
        <v>30247</v>
      </c>
    </row>
    <row r="18784" spans="1:1" x14ac:dyDescent="0.2">
      <c r="A18784" t="s">
        <v>30248</v>
      </c>
    </row>
    <row r="18785" spans="1:1" x14ac:dyDescent="0.2">
      <c r="A18785" t="s">
        <v>30249</v>
      </c>
    </row>
    <row r="18786" spans="1:1" x14ac:dyDescent="0.2">
      <c r="A18786" t="s">
        <v>30250</v>
      </c>
    </row>
    <row r="18787" spans="1:1" x14ac:dyDescent="0.2">
      <c r="A18787" t="s">
        <v>30251</v>
      </c>
    </row>
    <row r="18788" spans="1:1" x14ac:dyDescent="0.2">
      <c r="A18788" t="s">
        <v>30252</v>
      </c>
    </row>
    <row r="18789" spans="1:1" x14ac:dyDescent="0.2">
      <c r="A18789" t="s">
        <v>30253</v>
      </c>
    </row>
    <row r="18790" spans="1:1" x14ac:dyDescent="0.2">
      <c r="A18790" t="s">
        <v>30254</v>
      </c>
    </row>
    <row r="18791" spans="1:1" x14ac:dyDescent="0.2">
      <c r="A18791" t="s">
        <v>30255</v>
      </c>
    </row>
    <row r="18792" spans="1:1" x14ac:dyDescent="0.2">
      <c r="A18792" t="s">
        <v>30256</v>
      </c>
    </row>
    <row r="18793" spans="1:1" x14ac:dyDescent="0.2">
      <c r="A18793" t="s">
        <v>30257</v>
      </c>
    </row>
    <row r="18794" spans="1:1" x14ac:dyDescent="0.2">
      <c r="A18794" t="s">
        <v>30258</v>
      </c>
    </row>
    <row r="18795" spans="1:1" x14ac:dyDescent="0.2">
      <c r="A18795" t="s">
        <v>30259</v>
      </c>
    </row>
    <row r="18796" spans="1:1" x14ac:dyDescent="0.2">
      <c r="A18796" t="s">
        <v>30260</v>
      </c>
    </row>
    <row r="18797" spans="1:1" x14ac:dyDescent="0.2">
      <c r="A18797" t="s">
        <v>30261</v>
      </c>
    </row>
    <row r="18798" spans="1:1" x14ac:dyDescent="0.2">
      <c r="A18798" t="s">
        <v>30262</v>
      </c>
    </row>
    <row r="18799" spans="1:1" x14ac:dyDescent="0.2">
      <c r="A18799" t="s">
        <v>30263</v>
      </c>
    </row>
    <row r="18800" spans="1:1" x14ac:dyDescent="0.2">
      <c r="A18800" t="s">
        <v>30264</v>
      </c>
    </row>
    <row r="18801" spans="1:1" x14ac:dyDescent="0.2">
      <c r="A18801" t="s">
        <v>30265</v>
      </c>
    </row>
    <row r="18802" spans="1:1" x14ac:dyDescent="0.2">
      <c r="A18802" t="s">
        <v>30266</v>
      </c>
    </row>
    <row r="18803" spans="1:1" x14ac:dyDescent="0.2">
      <c r="A18803" t="s">
        <v>30267</v>
      </c>
    </row>
    <row r="18804" spans="1:1" x14ac:dyDescent="0.2">
      <c r="A18804" t="s">
        <v>30268</v>
      </c>
    </row>
    <row r="18805" spans="1:1" x14ac:dyDescent="0.2">
      <c r="A18805" t="s">
        <v>30269</v>
      </c>
    </row>
    <row r="18806" spans="1:1" x14ac:dyDescent="0.2">
      <c r="A18806" t="s">
        <v>30270</v>
      </c>
    </row>
    <row r="18807" spans="1:1" x14ac:dyDescent="0.2">
      <c r="A18807" t="s">
        <v>30271</v>
      </c>
    </row>
    <row r="18808" spans="1:1" x14ac:dyDescent="0.2">
      <c r="A18808" t="s">
        <v>30272</v>
      </c>
    </row>
    <row r="18809" spans="1:1" x14ac:dyDescent="0.2">
      <c r="A18809" t="s">
        <v>30273</v>
      </c>
    </row>
    <row r="18810" spans="1:1" x14ac:dyDescent="0.2">
      <c r="A18810" t="s">
        <v>30274</v>
      </c>
    </row>
    <row r="18811" spans="1:1" x14ac:dyDescent="0.2">
      <c r="A18811" t="s">
        <v>30275</v>
      </c>
    </row>
    <row r="18812" spans="1:1" x14ac:dyDescent="0.2">
      <c r="A18812" t="s">
        <v>30276</v>
      </c>
    </row>
    <row r="18813" spans="1:1" x14ac:dyDescent="0.2">
      <c r="A18813" t="s">
        <v>30277</v>
      </c>
    </row>
    <row r="18814" spans="1:1" x14ac:dyDescent="0.2">
      <c r="A18814" t="s">
        <v>30278</v>
      </c>
    </row>
    <row r="18815" spans="1:1" x14ac:dyDescent="0.2">
      <c r="A18815" t="s">
        <v>30279</v>
      </c>
    </row>
    <row r="18816" spans="1:1" x14ac:dyDescent="0.2">
      <c r="A18816" t="s">
        <v>30280</v>
      </c>
    </row>
    <row r="18817" spans="1:1" x14ac:dyDescent="0.2">
      <c r="A18817" t="s">
        <v>30281</v>
      </c>
    </row>
    <row r="18818" spans="1:1" x14ac:dyDescent="0.2">
      <c r="A18818" t="s">
        <v>30282</v>
      </c>
    </row>
    <row r="18819" spans="1:1" x14ac:dyDescent="0.2">
      <c r="A18819" t="s">
        <v>30283</v>
      </c>
    </row>
    <row r="18820" spans="1:1" x14ac:dyDescent="0.2">
      <c r="A18820" t="s">
        <v>30284</v>
      </c>
    </row>
    <row r="18821" spans="1:1" x14ac:dyDescent="0.2">
      <c r="A18821" t="s">
        <v>30285</v>
      </c>
    </row>
    <row r="18822" spans="1:1" x14ac:dyDescent="0.2">
      <c r="A18822" t="s">
        <v>30286</v>
      </c>
    </row>
    <row r="18823" spans="1:1" x14ac:dyDescent="0.2">
      <c r="A18823" t="s">
        <v>30287</v>
      </c>
    </row>
    <row r="18824" spans="1:1" x14ac:dyDescent="0.2">
      <c r="A18824" t="s">
        <v>30288</v>
      </c>
    </row>
    <row r="18825" spans="1:1" x14ac:dyDescent="0.2">
      <c r="A18825" t="s">
        <v>30289</v>
      </c>
    </row>
    <row r="18826" spans="1:1" x14ac:dyDescent="0.2">
      <c r="A18826" t="s">
        <v>30290</v>
      </c>
    </row>
    <row r="18827" spans="1:1" x14ac:dyDescent="0.2">
      <c r="A18827" t="s">
        <v>30291</v>
      </c>
    </row>
    <row r="18828" spans="1:1" x14ac:dyDescent="0.2">
      <c r="A18828" t="s">
        <v>30292</v>
      </c>
    </row>
    <row r="18829" spans="1:1" x14ac:dyDescent="0.2">
      <c r="A18829" t="s">
        <v>30293</v>
      </c>
    </row>
    <row r="18830" spans="1:1" x14ac:dyDescent="0.2">
      <c r="A18830" t="s">
        <v>30294</v>
      </c>
    </row>
    <row r="18831" spans="1:1" x14ac:dyDescent="0.2">
      <c r="A18831" t="s">
        <v>30295</v>
      </c>
    </row>
    <row r="18832" spans="1:1" x14ac:dyDescent="0.2">
      <c r="A18832" t="s">
        <v>30296</v>
      </c>
    </row>
    <row r="18833" spans="1:1" x14ac:dyDescent="0.2">
      <c r="A18833" t="s">
        <v>30297</v>
      </c>
    </row>
    <row r="18834" spans="1:1" x14ac:dyDescent="0.2">
      <c r="A18834" t="s">
        <v>30298</v>
      </c>
    </row>
    <row r="18835" spans="1:1" x14ac:dyDescent="0.2">
      <c r="A18835" t="s">
        <v>30299</v>
      </c>
    </row>
    <row r="18836" spans="1:1" x14ac:dyDescent="0.2">
      <c r="A18836" t="s">
        <v>30300</v>
      </c>
    </row>
    <row r="18837" spans="1:1" x14ac:dyDescent="0.2">
      <c r="A18837" t="s">
        <v>30301</v>
      </c>
    </row>
    <row r="18838" spans="1:1" x14ac:dyDescent="0.2">
      <c r="A18838" t="s">
        <v>30302</v>
      </c>
    </row>
    <row r="18839" spans="1:1" x14ac:dyDescent="0.2">
      <c r="A18839" t="s">
        <v>30303</v>
      </c>
    </row>
    <row r="18840" spans="1:1" x14ac:dyDescent="0.2">
      <c r="A18840" t="s">
        <v>30304</v>
      </c>
    </row>
    <row r="18841" spans="1:1" x14ac:dyDescent="0.2">
      <c r="A18841" t="s">
        <v>30305</v>
      </c>
    </row>
    <row r="18842" spans="1:1" x14ac:dyDescent="0.2">
      <c r="A18842" t="s">
        <v>30306</v>
      </c>
    </row>
    <row r="18843" spans="1:1" x14ac:dyDescent="0.2">
      <c r="A18843" t="s">
        <v>30307</v>
      </c>
    </row>
    <row r="18844" spans="1:1" x14ac:dyDescent="0.2">
      <c r="A18844" t="s">
        <v>30308</v>
      </c>
    </row>
    <row r="18845" spans="1:1" x14ac:dyDescent="0.2">
      <c r="A18845" t="s">
        <v>30309</v>
      </c>
    </row>
    <row r="18846" spans="1:1" x14ac:dyDescent="0.2">
      <c r="A18846" t="s">
        <v>30310</v>
      </c>
    </row>
    <row r="18847" spans="1:1" x14ac:dyDescent="0.2">
      <c r="A18847" t="s">
        <v>30311</v>
      </c>
    </row>
    <row r="18848" spans="1:1" x14ac:dyDescent="0.2">
      <c r="A18848" t="s">
        <v>30312</v>
      </c>
    </row>
    <row r="18849" spans="1:1" x14ac:dyDescent="0.2">
      <c r="A18849" t="s">
        <v>30313</v>
      </c>
    </row>
    <row r="18850" spans="1:1" x14ac:dyDescent="0.2">
      <c r="A18850" t="s">
        <v>30314</v>
      </c>
    </row>
    <row r="18851" spans="1:1" x14ac:dyDescent="0.2">
      <c r="A18851" t="s">
        <v>30315</v>
      </c>
    </row>
    <row r="18852" spans="1:1" x14ac:dyDescent="0.2">
      <c r="A18852" t="s">
        <v>30316</v>
      </c>
    </row>
    <row r="18853" spans="1:1" x14ac:dyDescent="0.2">
      <c r="A18853" t="s">
        <v>30317</v>
      </c>
    </row>
    <row r="18854" spans="1:1" x14ac:dyDescent="0.2">
      <c r="A18854" t="s">
        <v>30318</v>
      </c>
    </row>
    <row r="18855" spans="1:1" x14ac:dyDescent="0.2">
      <c r="A18855" t="s">
        <v>30319</v>
      </c>
    </row>
    <row r="18856" spans="1:1" x14ac:dyDescent="0.2">
      <c r="A18856" t="s">
        <v>30320</v>
      </c>
    </row>
    <row r="18857" spans="1:1" x14ac:dyDescent="0.2">
      <c r="A18857" t="s">
        <v>30321</v>
      </c>
    </row>
    <row r="18858" spans="1:1" x14ac:dyDescent="0.2">
      <c r="A18858" t="s">
        <v>30322</v>
      </c>
    </row>
    <row r="18859" spans="1:1" x14ac:dyDescent="0.2">
      <c r="A18859" t="s">
        <v>30323</v>
      </c>
    </row>
    <row r="18860" spans="1:1" x14ac:dyDescent="0.2">
      <c r="A18860" t="s">
        <v>30324</v>
      </c>
    </row>
    <row r="18861" spans="1:1" x14ac:dyDescent="0.2">
      <c r="A18861" t="s">
        <v>30325</v>
      </c>
    </row>
    <row r="18862" spans="1:1" x14ac:dyDescent="0.2">
      <c r="A18862" t="s">
        <v>30326</v>
      </c>
    </row>
    <row r="18863" spans="1:1" x14ac:dyDescent="0.2">
      <c r="A18863" t="s">
        <v>30327</v>
      </c>
    </row>
    <row r="18864" spans="1:1" x14ac:dyDescent="0.2">
      <c r="A18864" t="s">
        <v>30328</v>
      </c>
    </row>
    <row r="18865" spans="1:1" x14ac:dyDescent="0.2">
      <c r="A18865" t="s">
        <v>30329</v>
      </c>
    </row>
    <row r="18866" spans="1:1" x14ac:dyDescent="0.2">
      <c r="A18866" t="s">
        <v>30330</v>
      </c>
    </row>
    <row r="18867" spans="1:1" x14ac:dyDescent="0.2">
      <c r="A18867" t="s">
        <v>30331</v>
      </c>
    </row>
    <row r="18868" spans="1:1" x14ac:dyDescent="0.2">
      <c r="A18868" t="s">
        <v>30332</v>
      </c>
    </row>
    <row r="18869" spans="1:1" x14ac:dyDescent="0.2">
      <c r="A18869" t="s">
        <v>30333</v>
      </c>
    </row>
    <row r="18870" spans="1:1" x14ac:dyDescent="0.2">
      <c r="A18870" t="s">
        <v>30334</v>
      </c>
    </row>
    <row r="18871" spans="1:1" x14ac:dyDescent="0.2">
      <c r="A18871" t="s">
        <v>30335</v>
      </c>
    </row>
    <row r="18872" spans="1:1" x14ac:dyDescent="0.2">
      <c r="A18872" t="s">
        <v>30336</v>
      </c>
    </row>
    <row r="18873" spans="1:1" x14ac:dyDescent="0.2">
      <c r="A18873" t="s">
        <v>30337</v>
      </c>
    </row>
    <row r="18874" spans="1:1" x14ac:dyDescent="0.2">
      <c r="A18874" t="s">
        <v>30338</v>
      </c>
    </row>
    <row r="18875" spans="1:1" x14ac:dyDescent="0.2">
      <c r="A18875" t="s">
        <v>30339</v>
      </c>
    </row>
    <row r="18876" spans="1:1" x14ac:dyDescent="0.2">
      <c r="A18876" t="s">
        <v>30340</v>
      </c>
    </row>
    <row r="18877" spans="1:1" x14ac:dyDescent="0.2">
      <c r="A18877" t="s">
        <v>30341</v>
      </c>
    </row>
    <row r="18878" spans="1:1" x14ac:dyDescent="0.2">
      <c r="A18878" t="s">
        <v>30342</v>
      </c>
    </row>
    <row r="18879" spans="1:1" x14ac:dyDescent="0.2">
      <c r="A18879" t="s">
        <v>30343</v>
      </c>
    </row>
    <row r="18880" spans="1:1" x14ac:dyDescent="0.2">
      <c r="A18880" t="s">
        <v>30344</v>
      </c>
    </row>
    <row r="18881" spans="1:1" x14ac:dyDescent="0.2">
      <c r="A18881" t="s">
        <v>30345</v>
      </c>
    </row>
    <row r="18882" spans="1:1" x14ac:dyDescent="0.2">
      <c r="A18882" t="s">
        <v>30346</v>
      </c>
    </row>
    <row r="18883" spans="1:1" x14ac:dyDescent="0.2">
      <c r="A18883" t="s">
        <v>30347</v>
      </c>
    </row>
    <row r="18884" spans="1:1" x14ac:dyDescent="0.2">
      <c r="A18884" t="s">
        <v>30348</v>
      </c>
    </row>
    <row r="18885" spans="1:1" x14ac:dyDescent="0.2">
      <c r="A18885" t="s">
        <v>30349</v>
      </c>
    </row>
    <row r="18886" spans="1:1" x14ac:dyDescent="0.2">
      <c r="A18886" t="s">
        <v>30350</v>
      </c>
    </row>
    <row r="18887" spans="1:1" x14ac:dyDescent="0.2">
      <c r="A18887" t="s">
        <v>30351</v>
      </c>
    </row>
    <row r="18888" spans="1:1" x14ac:dyDescent="0.2">
      <c r="A18888" t="s">
        <v>30352</v>
      </c>
    </row>
    <row r="18889" spans="1:1" x14ac:dyDescent="0.2">
      <c r="A18889" t="s">
        <v>30353</v>
      </c>
    </row>
    <row r="18890" spans="1:1" x14ac:dyDescent="0.2">
      <c r="A18890" t="s">
        <v>30354</v>
      </c>
    </row>
    <row r="18891" spans="1:1" x14ac:dyDescent="0.2">
      <c r="A18891" t="s">
        <v>30355</v>
      </c>
    </row>
    <row r="18892" spans="1:1" x14ac:dyDescent="0.2">
      <c r="A18892" t="s">
        <v>30356</v>
      </c>
    </row>
    <row r="18893" spans="1:1" x14ac:dyDescent="0.2">
      <c r="A18893" t="s">
        <v>30357</v>
      </c>
    </row>
    <row r="18894" spans="1:1" x14ac:dyDescent="0.2">
      <c r="A18894" t="s">
        <v>30358</v>
      </c>
    </row>
    <row r="18895" spans="1:1" x14ac:dyDescent="0.2">
      <c r="A18895" t="s">
        <v>30359</v>
      </c>
    </row>
    <row r="18896" spans="1:1" x14ac:dyDescent="0.2">
      <c r="A18896" t="s">
        <v>30360</v>
      </c>
    </row>
    <row r="18897" spans="1:1" x14ac:dyDescent="0.2">
      <c r="A18897" t="s">
        <v>30361</v>
      </c>
    </row>
    <row r="18898" spans="1:1" x14ac:dyDescent="0.2">
      <c r="A18898" t="s">
        <v>30362</v>
      </c>
    </row>
    <row r="18899" spans="1:1" x14ac:dyDescent="0.2">
      <c r="A18899" t="s">
        <v>30363</v>
      </c>
    </row>
    <row r="18900" spans="1:1" x14ac:dyDescent="0.2">
      <c r="A18900" t="s">
        <v>30364</v>
      </c>
    </row>
    <row r="18901" spans="1:1" x14ac:dyDescent="0.2">
      <c r="A18901" t="s">
        <v>30365</v>
      </c>
    </row>
    <row r="18902" spans="1:1" x14ac:dyDescent="0.2">
      <c r="A18902" t="s">
        <v>30366</v>
      </c>
    </row>
    <row r="18903" spans="1:1" x14ac:dyDescent="0.2">
      <c r="A18903" t="s">
        <v>30367</v>
      </c>
    </row>
    <row r="18904" spans="1:1" x14ac:dyDescent="0.2">
      <c r="A18904" t="s">
        <v>30368</v>
      </c>
    </row>
    <row r="18905" spans="1:1" x14ac:dyDescent="0.2">
      <c r="A18905" t="s">
        <v>30369</v>
      </c>
    </row>
    <row r="18906" spans="1:1" x14ac:dyDescent="0.2">
      <c r="A18906" t="s">
        <v>30370</v>
      </c>
    </row>
    <row r="18907" spans="1:1" x14ac:dyDescent="0.2">
      <c r="A18907" t="s">
        <v>30371</v>
      </c>
    </row>
    <row r="18908" spans="1:1" x14ac:dyDescent="0.2">
      <c r="A18908" t="s">
        <v>30372</v>
      </c>
    </row>
    <row r="18909" spans="1:1" x14ac:dyDescent="0.2">
      <c r="A18909" t="s">
        <v>30373</v>
      </c>
    </row>
    <row r="18910" spans="1:1" x14ac:dyDescent="0.2">
      <c r="A18910" t="s">
        <v>30374</v>
      </c>
    </row>
    <row r="18911" spans="1:1" x14ac:dyDescent="0.2">
      <c r="A18911" t="s">
        <v>30375</v>
      </c>
    </row>
    <row r="18912" spans="1:1" x14ac:dyDescent="0.2">
      <c r="A18912" t="s">
        <v>30376</v>
      </c>
    </row>
    <row r="18913" spans="1:1" x14ac:dyDescent="0.2">
      <c r="A18913" t="s">
        <v>30377</v>
      </c>
    </row>
    <row r="18914" spans="1:1" x14ac:dyDescent="0.2">
      <c r="A18914" t="s">
        <v>30378</v>
      </c>
    </row>
    <row r="18915" spans="1:1" x14ac:dyDescent="0.2">
      <c r="A18915" t="s">
        <v>30379</v>
      </c>
    </row>
    <row r="18916" spans="1:1" x14ac:dyDescent="0.2">
      <c r="A18916" t="s">
        <v>30380</v>
      </c>
    </row>
    <row r="18917" spans="1:1" x14ac:dyDescent="0.2">
      <c r="A18917" t="s">
        <v>30381</v>
      </c>
    </row>
    <row r="18918" spans="1:1" x14ac:dyDescent="0.2">
      <c r="A18918" t="s">
        <v>30382</v>
      </c>
    </row>
    <row r="18919" spans="1:1" x14ac:dyDescent="0.2">
      <c r="A18919" t="s">
        <v>30383</v>
      </c>
    </row>
    <row r="18920" spans="1:1" x14ac:dyDescent="0.2">
      <c r="A18920" t="s">
        <v>30384</v>
      </c>
    </row>
    <row r="18921" spans="1:1" x14ac:dyDescent="0.2">
      <c r="A18921" t="s">
        <v>30385</v>
      </c>
    </row>
    <row r="18922" spans="1:1" x14ac:dyDescent="0.2">
      <c r="A18922" t="s">
        <v>30386</v>
      </c>
    </row>
    <row r="18923" spans="1:1" x14ac:dyDescent="0.2">
      <c r="A18923" t="s">
        <v>30387</v>
      </c>
    </row>
    <row r="18924" spans="1:1" x14ac:dyDescent="0.2">
      <c r="A18924" t="s">
        <v>30388</v>
      </c>
    </row>
    <row r="18925" spans="1:1" x14ac:dyDescent="0.2">
      <c r="A18925" t="s">
        <v>30389</v>
      </c>
    </row>
    <row r="18926" spans="1:1" x14ac:dyDescent="0.2">
      <c r="A18926" t="s">
        <v>30390</v>
      </c>
    </row>
    <row r="18927" spans="1:1" x14ac:dyDescent="0.2">
      <c r="A18927" t="s">
        <v>30391</v>
      </c>
    </row>
    <row r="18928" spans="1:1" x14ac:dyDescent="0.2">
      <c r="A18928" t="s">
        <v>30392</v>
      </c>
    </row>
    <row r="18929" spans="1:1" x14ac:dyDescent="0.2">
      <c r="A18929" t="s">
        <v>30393</v>
      </c>
    </row>
    <row r="18930" spans="1:1" x14ac:dyDescent="0.2">
      <c r="A18930" t="s">
        <v>30394</v>
      </c>
    </row>
    <row r="18931" spans="1:1" x14ac:dyDescent="0.2">
      <c r="A18931" t="s">
        <v>30395</v>
      </c>
    </row>
    <row r="18932" spans="1:1" x14ac:dyDescent="0.2">
      <c r="A18932" t="s">
        <v>30396</v>
      </c>
    </row>
    <row r="18933" spans="1:1" x14ac:dyDescent="0.2">
      <c r="A18933" t="s">
        <v>30397</v>
      </c>
    </row>
    <row r="18934" spans="1:1" x14ac:dyDescent="0.2">
      <c r="A18934" t="s">
        <v>30398</v>
      </c>
    </row>
    <row r="18935" spans="1:1" x14ac:dyDescent="0.2">
      <c r="A18935" t="s">
        <v>30399</v>
      </c>
    </row>
    <row r="18936" spans="1:1" x14ac:dyDescent="0.2">
      <c r="A18936" t="s">
        <v>30400</v>
      </c>
    </row>
    <row r="18937" spans="1:1" x14ac:dyDescent="0.2">
      <c r="A18937" t="s">
        <v>30401</v>
      </c>
    </row>
    <row r="18938" spans="1:1" x14ac:dyDescent="0.2">
      <c r="A18938" t="s">
        <v>30402</v>
      </c>
    </row>
    <row r="18939" spans="1:1" x14ac:dyDescent="0.2">
      <c r="A18939" t="s">
        <v>30403</v>
      </c>
    </row>
    <row r="18940" spans="1:1" x14ac:dyDescent="0.2">
      <c r="A18940" t="s">
        <v>30404</v>
      </c>
    </row>
    <row r="18941" spans="1:1" x14ac:dyDescent="0.2">
      <c r="A18941" t="s">
        <v>30405</v>
      </c>
    </row>
    <row r="18942" spans="1:1" x14ac:dyDescent="0.2">
      <c r="A18942" t="s">
        <v>30406</v>
      </c>
    </row>
    <row r="18943" spans="1:1" x14ac:dyDescent="0.2">
      <c r="A18943" t="s">
        <v>30407</v>
      </c>
    </row>
    <row r="18944" spans="1:1" x14ac:dyDescent="0.2">
      <c r="A18944" t="s">
        <v>30408</v>
      </c>
    </row>
    <row r="18945" spans="1:1" x14ac:dyDescent="0.2">
      <c r="A18945" t="s">
        <v>30409</v>
      </c>
    </row>
    <row r="18946" spans="1:1" x14ac:dyDescent="0.2">
      <c r="A18946" t="s">
        <v>30410</v>
      </c>
    </row>
    <row r="18947" spans="1:1" x14ac:dyDescent="0.2">
      <c r="A18947" t="s">
        <v>30411</v>
      </c>
    </row>
    <row r="18948" spans="1:1" x14ac:dyDescent="0.2">
      <c r="A18948" t="s">
        <v>30412</v>
      </c>
    </row>
    <row r="18949" spans="1:1" x14ac:dyDescent="0.2">
      <c r="A18949" t="s">
        <v>30413</v>
      </c>
    </row>
    <row r="18950" spans="1:1" x14ac:dyDescent="0.2">
      <c r="A18950" t="s">
        <v>30414</v>
      </c>
    </row>
    <row r="18951" spans="1:1" x14ac:dyDescent="0.2">
      <c r="A18951" t="s">
        <v>30415</v>
      </c>
    </row>
    <row r="18952" spans="1:1" x14ac:dyDescent="0.2">
      <c r="A18952" t="s">
        <v>30416</v>
      </c>
    </row>
    <row r="18953" spans="1:1" x14ac:dyDescent="0.2">
      <c r="A18953" t="s">
        <v>30417</v>
      </c>
    </row>
    <row r="18954" spans="1:1" x14ac:dyDescent="0.2">
      <c r="A18954" t="s">
        <v>30418</v>
      </c>
    </row>
    <row r="18955" spans="1:1" x14ac:dyDescent="0.2">
      <c r="A18955" t="s">
        <v>30419</v>
      </c>
    </row>
    <row r="18956" spans="1:1" x14ac:dyDescent="0.2">
      <c r="A18956" t="s">
        <v>30420</v>
      </c>
    </row>
    <row r="18957" spans="1:1" x14ac:dyDescent="0.2">
      <c r="A18957" t="s">
        <v>30421</v>
      </c>
    </row>
    <row r="18958" spans="1:1" x14ac:dyDescent="0.2">
      <c r="A18958" t="s">
        <v>30422</v>
      </c>
    </row>
    <row r="18959" spans="1:1" x14ac:dyDescent="0.2">
      <c r="A18959" t="s">
        <v>30423</v>
      </c>
    </row>
    <row r="18960" spans="1:1" x14ac:dyDescent="0.2">
      <c r="A18960" t="s">
        <v>30424</v>
      </c>
    </row>
    <row r="18961" spans="1:1" x14ac:dyDescent="0.2">
      <c r="A18961" t="s">
        <v>30425</v>
      </c>
    </row>
    <row r="18962" spans="1:1" x14ac:dyDescent="0.2">
      <c r="A18962" t="s">
        <v>30426</v>
      </c>
    </row>
    <row r="18963" spans="1:1" x14ac:dyDescent="0.2">
      <c r="A18963" t="s">
        <v>30427</v>
      </c>
    </row>
    <row r="18964" spans="1:1" x14ac:dyDescent="0.2">
      <c r="A18964" t="s">
        <v>30428</v>
      </c>
    </row>
    <row r="18965" spans="1:1" x14ac:dyDescent="0.2">
      <c r="A18965" t="s">
        <v>30429</v>
      </c>
    </row>
    <row r="18966" spans="1:1" x14ac:dyDescent="0.2">
      <c r="A18966" t="s">
        <v>30430</v>
      </c>
    </row>
    <row r="18967" spans="1:1" x14ac:dyDescent="0.2">
      <c r="A18967" t="s">
        <v>30431</v>
      </c>
    </row>
    <row r="18968" spans="1:1" x14ac:dyDescent="0.2">
      <c r="A18968" t="s">
        <v>30432</v>
      </c>
    </row>
    <row r="18969" spans="1:1" x14ac:dyDescent="0.2">
      <c r="A18969" t="s">
        <v>30433</v>
      </c>
    </row>
    <row r="18970" spans="1:1" x14ac:dyDescent="0.2">
      <c r="A18970" t="s">
        <v>30434</v>
      </c>
    </row>
    <row r="18971" spans="1:1" x14ac:dyDescent="0.2">
      <c r="A18971" t="s">
        <v>30435</v>
      </c>
    </row>
    <row r="18972" spans="1:1" x14ac:dyDescent="0.2">
      <c r="A18972" t="s">
        <v>30436</v>
      </c>
    </row>
    <row r="18973" spans="1:1" x14ac:dyDescent="0.2">
      <c r="A18973" t="s">
        <v>30437</v>
      </c>
    </row>
    <row r="18974" spans="1:1" x14ac:dyDescent="0.2">
      <c r="A18974" t="s">
        <v>30438</v>
      </c>
    </row>
    <row r="18975" spans="1:1" x14ac:dyDescent="0.2">
      <c r="A18975" t="s">
        <v>30439</v>
      </c>
    </row>
    <row r="18976" spans="1:1" x14ac:dyDescent="0.2">
      <c r="A18976" t="s">
        <v>30440</v>
      </c>
    </row>
    <row r="18977" spans="1:1" x14ac:dyDescent="0.2">
      <c r="A18977" t="s">
        <v>30441</v>
      </c>
    </row>
    <row r="18978" spans="1:1" x14ac:dyDescent="0.2">
      <c r="A18978" t="s">
        <v>30442</v>
      </c>
    </row>
    <row r="18979" spans="1:1" x14ac:dyDescent="0.2">
      <c r="A18979" t="s">
        <v>30443</v>
      </c>
    </row>
    <row r="18980" spans="1:1" x14ac:dyDescent="0.2">
      <c r="A18980" t="s">
        <v>30444</v>
      </c>
    </row>
    <row r="18981" spans="1:1" x14ac:dyDescent="0.2">
      <c r="A18981" t="s">
        <v>30445</v>
      </c>
    </row>
    <row r="18982" spans="1:1" x14ac:dyDescent="0.2">
      <c r="A18982" t="s">
        <v>30446</v>
      </c>
    </row>
    <row r="18983" spans="1:1" x14ac:dyDescent="0.2">
      <c r="A18983" t="s">
        <v>30447</v>
      </c>
    </row>
    <row r="18984" spans="1:1" x14ac:dyDescent="0.2">
      <c r="A18984" t="s">
        <v>30448</v>
      </c>
    </row>
    <row r="18985" spans="1:1" x14ac:dyDescent="0.2">
      <c r="A18985" t="s">
        <v>30449</v>
      </c>
    </row>
    <row r="18986" spans="1:1" x14ac:dyDescent="0.2">
      <c r="A18986" t="s">
        <v>30450</v>
      </c>
    </row>
    <row r="18987" spans="1:1" x14ac:dyDescent="0.2">
      <c r="A18987" t="s">
        <v>30451</v>
      </c>
    </row>
    <row r="18988" spans="1:1" x14ac:dyDescent="0.2">
      <c r="A18988" t="s">
        <v>30452</v>
      </c>
    </row>
    <row r="18989" spans="1:1" x14ac:dyDescent="0.2">
      <c r="A18989" t="s">
        <v>30453</v>
      </c>
    </row>
    <row r="18990" spans="1:1" x14ac:dyDescent="0.2">
      <c r="A18990" t="s">
        <v>30454</v>
      </c>
    </row>
    <row r="18991" spans="1:1" x14ac:dyDescent="0.2">
      <c r="A18991" t="s">
        <v>30455</v>
      </c>
    </row>
    <row r="18992" spans="1:1" x14ac:dyDescent="0.2">
      <c r="A18992" t="s">
        <v>30456</v>
      </c>
    </row>
    <row r="18993" spans="1:1" x14ac:dyDescent="0.2">
      <c r="A18993" t="s">
        <v>30457</v>
      </c>
    </row>
    <row r="18994" spans="1:1" x14ac:dyDescent="0.2">
      <c r="A18994" t="s">
        <v>30458</v>
      </c>
    </row>
    <row r="18995" spans="1:1" x14ac:dyDescent="0.2">
      <c r="A18995" t="s">
        <v>30459</v>
      </c>
    </row>
    <row r="18996" spans="1:1" x14ac:dyDescent="0.2">
      <c r="A18996" t="s">
        <v>30460</v>
      </c>
    </row>
    <row r="18997" spans="1:1" x14ac:dyDescent="0.2">
      <c r="A18997" t="s">
        <v>30461</v>
      </c>
    </row>
    <row r="18998" spans="1:1" x14ac:dyDescent="0.2">
      <c r="A18998" t="s">
        <v>30462</v>
      </c>
    </row>
    <row r="18999" spans="1:1" x14ac:dyDescent="0.2">
      <c r="A18999" t="s">
        <v>30463</v>
      </c>
    </row>
    <row r="19000" spans="1:1" x14ac:dyDescent="0.2">
      <c r="A19000" t="s">
        <v>30464</v>
      </c>
    </row>
    <row r="19001" spans="1:1" x14ac:dyDescent="0.2">
      <c r="A19001" t="s">
        <v>30465</v>
      </c>
    </row>
    <row r="19002" spans="1:1" x14ac:dyDescent="0.2">
      <c r="A19002" t="s">
        <v>30466</v>
      </c>
    </row>
    <row r="19003" spans="1:1" x14ac:dyDescent="0.2">
      <c r="A19003" t="s">
        <v>30467</v>
      </c>
    </row>
    <row r="19004" spans="1:1" x14ac:dyDescent="0.2">
      <c r="A19004" t="s">
        <v>30468</v>
      </c>
    </row>
    <row r="19005" spans="1:1" x14ac:dyDescent="0.2">
      <c r="A19005" t="s">
        <v>30469</v>
      </c>
    </row>
    <row r="19006" spans="1:1" x14ac:dyDescent="0.2">
      <c r="A19006" t="s">
        <v>30470</v>
      </c>
    </row>
    <row r="19007" spans="1:1" x14ac:dyDescent="0.2">
      <c r="A19007" t="s">
        <v>30471</v>
      </c>
    </row>
    <row r="19008" spans="1:1" x14ac:dyDescent="0.2">
      <c r="A19008" t="s">
        <v>30472</v>
      </c>
    </row>
    <row r="19009" spans="1:1" x14ac:dyDescent="0.2">
      <c r="A19009" t="s">
        <v>30473</v>
      </c>
    </row>
    <row r="19010" spans="1:1" x14ac:dyDescent="0.2">
      <c r="A19010" t="s">
        <v>30474</v>
      </c>
    </row>
    <row r="19011" spans="1:1" x14ac:dyDescent="0.2">
      <c r="A19011" t="s">
        <v>30475</v>
      </c>
    </row>
    <row r="19012" spans="1:1" x14ac:dyDescent="0.2">
      <c r="A19012" t="s">
        <v>30476</v>
      </c>
    </row>
    <row r="19013" spans="1:1" x14ac:dyDescent="0.2">
      <c r="A19013" t="s">
        <v>30477</v>
      </c>
    </row>
    <row r="19014" spans="1:1" x14ac:dyDescent="0.2">
      <c r="A19014" t="s">
        <v>30478</v>
      </c>
    </row>
    <row r="19015" spans="1:1" x14ac:dyDescent="0.2">
      <c r="A19015" t="s">
        <v>30479</v>
      </c>
    </row>
    <row r="19016" spans="1:1" x14ac:dyDescent="0.2">
      <c r="A19016" t="s">
        <v>30480</v>
      </c>
    </row>
    <row r="19017" spans="1:1" x14ac:dyDescent="0.2">
      <c r="A19017" t="s">
        <v>30481</v>
      </c>
    </row>
    <row r="19018" spans="1:1" x14ac:dyDescent="0.2">
      <c r="A19018" t="s">
        <v>30482</v>
      </c>
    </row>
    <row r="19019" spans="1:1" x14ac:dyDescent="0.2">
      <c r="A19019" t="s">
        <v>30483</v>
      </c>
    </row>
    <row r="19020" spans="1:1" x14ac:dyDescent="0.2">
      <c r="A19020" t="s">
        <v>30484</v>
      </c>
    </row>
    <row r="19021" spans="1:1" x14ac:dyDescent="0.2">
      <c r="A19021" t="s">
        <v>30485</v>
      </c>
    </row>
    <row r="19022" spans="1:1" x14ac:dyDescent="0.2">
      <c r="A19022" t="s">
        <v>30486</v>
      </c>
    </row>
    <row r="19023" spans="1:1" x14ac:dyDescent="0.2">
      <c r="A19023" t="s">
        <v>30487</v>
      </c>
    </row>
    <row r="19024" spans="1:1" x14ac:dyDescent="0.2">
      <c r="A19024" t="s">
        <v>30488</v>
      </c>
    </row>
    <row r="19025" spans="1:1" x14ac:dyDescent="0.2">
      <c r="A19025" t="s">
        <v>30489</v>
      </c>
    </row>
    <row r="19026" spans="1:1" x14ac:dyDescent="0.2">
      <c r="A19026" t="s">
        <v>30490</v>
      </c>
    </row>
    <row r="19027" spans="1:1" x14ac:dyDescent="0.2">
      <c r="A19027" t="s">
        <v>30491</v>
      </c>
    </row>
    <row r="19028" spans="1:1" x14ac:dyDescent="0.2">
      <c r="A19028" t="s">
        <v>30492</v>
      </c>
    </row>
    <row r="19029" spans="1:1" x14ac:dyDescent="0.2">
      <c r="A19029" t="s">
        <v>30493</v>
      </c>
    </row>
    <row r="19030" spans="1:1" x14ac:dyDescent="0.2">
      <c r="A19030" t="s">
        <v>30494</v>
      </c>
    </row>
    <row r="19031" spans="1:1" x14ac:dyDescent="0.2">
      <c r="A19031" t="s">
        <v>30495</v>
      </c>
    </row>
    <row r="19032" spans="1:1" x14ac:dyDescent="0.2">
      <c r="A19032" t="s">
        <v>30496</v>
      </c>
    </row>
    <row r="19033" spans="1:1" x14ac:dyDescent="0.2">
      <c r="A19033" t="s">
        <v>30497</v>
      </c>
    </row>
    <row r="19034" spans="1:1" x14ac:dyDescent="0.2">
      <c r="A19034" t="s">
        <v>30498</v>
      </c>
    </row>
    <row r="19035" spans="1:1" x14ac:dyDescent="0.2">
      <c r="A19035" t="s">
        <v>30499</v>
      </c>
    </row>
    <row r="19036" spans="1:1" x14ac:dyDescent="0.2">
      <c r="A19036" t="s">
        <v>30500</v>
      </c>
    </row>
    <row r="19037" spans="1:1" x14ac:dyDescent="0.2">
      <c r="A19037" t="s">
        <v>30501</v>
      </c>
    </row>
    <row r="19038" spans="1:1" x14ac:dyDescent="0.2">
      <c r="A19038" t="s">
        <v>30502</v>
      </c>
    </row>
    <row r="19039" spans="1:1" x14ac:dyDescent="0.2">
      <c r="A19039" t="s">
        <v>30503</v>
      </c>
    </row>
    <row r="19040" spans="1:1" x14ac:dyDescent="0.2">
      <c r="A19040" t="s">
        <v>30504</v>
      </c>
    </row>
    <row r="19041" spans="1:1" x14ac:dyDescent="0.2">
      <c r="A19041" t="s">
        <v>30505</v>
      </c>
    </row>
    <row r="19042" spans="1:1" x14ac:dyDescent="0.2">
      <c r="A19042" t="s">
        <v>30506</v>
      </c>
    </row>
    <row r="19043" spans="1:1" x14ac:dyDescent="0.2">
      <c r="A19043" t="s">
        <v>30507</v>
      </c>
    </row>
    <row r="19044" spans="1:1" x14ac:dyDescent="0.2">
      <c r="A19044" t="s">
        <v>30508</v>
      </c>
    </row>
    <row r="19045" spans="1:1" x14ac:dyDescent="0.2">
      <c r="A19045" t="s">
        <v>30509</v>
      </c>
    </row>
    <row r="19046" spans="1:1" x14ac:dyDescent="0.2">
      <c r="A19046" t="s">
        <v>30510</v>
      </c>
    </row>
    <row r="19047" spans="1:1" x14ac:dyDescent="0.2">
      <c r="A19047" t="s">
        <v>30511</v>
      </c>
    </row>
    <row r="19048" spans="1:1" x14ac:dyDescent="0.2">
      <c r="A19048" t="s">
        <v>30512</v>
      </c>
    </row>
    <row r="19049" spans="1:1" x14ac:dyDescent="0.2">
      <c r="A19049" t="s">
        <v>30513</v>
      </c>
    </row>
    <row r="19050" spans="1:1" x14ac:dyDescent="0.2">
      <c r="A19050" t="s">
        <v>30514</v>
      </c>
    </row>
    <row r="19051" spans="1:1" x14ac:dyDescent="0.2">
      <c r="A19051" t="s">
        <v>30515</v>
      </c>
    </row>
    <row r="19052" spans="1:1" x14ac:dyDescent="0.2">
      <c r="A19052" t="s">
        <v>30516</v>
      </c>
    </row>
    <row r="19053" spans="1:1" x14ac:dyDescent="0.2">
      <c r="A19053" t="s">
        <v>30517</v>
      </c>
    </row>
    <row r="19054" spans="1:1" x14ac:dyDescent="0.2">
      <c r="A19054" t="s">
        <v>30518</v>
      </c>
    </row>
    <row r="19055" spans="1:1" x14ac:dyDescent="0.2">
      <c r="A19055" t="s">
        <v>30519</v>
      </c>
    </row>
    <row r="19056" spans="1:1" x14ac:dyDescent="0.2">
      <c r="A19056" t="s">
        <v>30520</v>
      </c>
    </row>
    <row r="19057" spans="1:1" x14ac:dyDescent="0.2">
      <c r="A19057" t="s">
        <v>30521</v>
      </c>
    </row>
    <row r="19058" spans="1:1" x14ac:dyDescent="0.2">
      <c r="A19058" t="s">
        <v>30522</v>
      </c>
    </row>
    <row r="19059" spans="1:1" x14ac:dyDescent="0.2">
      <c r="A19059" t="s">
        <v>30523</v>
      </c>
    </row>
    <row r="19060" spans="1:1" x14ac:dyDescent="0.2">
      <c r="A19060" t="s">
        <v>30524</v>
      </c>
    </row>
    <row r="19061" spans="1:1" x14ac:dyDescent="0.2">
      <c r="A19061" t="s">
        <v>30525</v>
      </c>
    </row>
    <row r="19062" spans="1:1" x14ac:dyDescent="0.2">
      <c r="A19062" t="s">
        <v>30526</v>
      </c>
    </row>
    <row r="19063" spans="1:1" x14ac:dyDescent="0.2">
      <c r="A19063" t="s">
        <v>30527</v>
      </c>
    </row>
    <row r="19064" spans="1:1" x14ac:dyDescent="0.2">
      <c r="A19064" t="s">
        <v>30528</v>
      </c>
    </row>
    <row r="19065" spans="1:1" x14ac:dyDescent="0.2">
      <c r="A19065" t="s">
        <v>30529</v>
      </c>
    </row>
    <row r="19066" spans="1:1" x14ac:dyDescent="0.2">
      <c r="A19066" t="s">
        <v>30530</v>
      </c>
    </row>
    <row r="19067" spans="1:1" x14ac:dyDescent="0.2">
      <c r="A19067" t="s">
        <v>30531</v>
      </c>
    </row>
    <row r="19068" spans="1:1" x14ac:dyDescent="0.2">
      <c r="A19068" t="s">
        <v>30532</v>
      </c>
    </row>
    <row r="19069" spans="1:1" x14ac:dyDescent="0.2">
      <c r="A19069" t="s">
        <v>30533</v>
      </c>
    </row>
    <row r="19070" spans="1:1" x14ac:dyDescent="0.2">
      <c r="A19070" t="s">
        <v>30534</v>
      </c>
    </row>
    <row r="19071" spans="1:1" x14ac:dyDescent="0.2">
      <c r="A19071" t="s">
        <v>30535</v>
      </c>
    </row>
    <row r="19072" spans="1:1" x14ac:dyDescent="0.2">
      <c r="A19072" t="s">
        <v>30536</v>
      </c>
    </row>
    <row r="19073" spans="1:1" x14ac:dyDescent="0.2">
      <c r="A19073" t="s">
        <v>30537</v>
      </c>
    </row>
    <row r="19074" spans="1:1" x14ac:dyDescent="0.2">
      <c r="A19074" t="s">
        <v>30538</v>
      </c>
    </row>
    <row r="19075" spans="1:1" x14ac:dyDescent="0.2">
      <c r="A19075" t="s">
        <v>30539</v>
      </c>
    </row>
    <row r="19076" spans="1:1" x14ac:dyDescent="0.2">
      <c r="A19076" t="s">
        <v>30540</v>
      </c>
    </row>
    <row r="19077" spans="1:1" x14ac:dyDescent="0.2">
      <c r="A19077" t="s">
        <v>30541</v>
      </c>
    </row>
    <row r="19078" spans="1:1" x14ac:dyDescent="0.2">
      <c r="A19078" t="s">
        <v>30542</v>
      </c>
    </row>
    <row r="19079" spans="1:1" x14ac:dyDescent="0.2">
      <c r="A19079" t="s">
        <v>30543</v>
      </c>
    </row>
    <row r="19080" spans="1:1" x14ac:dyDescent="0.2">
      <c r="A19080" t="s">
        <v>30544</v>
      </c>
    </row>
    <row r="19081" spans="1:1" x14ac:dyDescent="0.2">
      <c r="A19081" t="s">
        <v>30545</v>
      </c>
    </row>
    <row r="19082" spans="1:1" x14ac:dyDescent="0.2">
      <c r="A19082" t="s">
        <v>30546</v>
      </c>
    </row>
    <row r="19083" spans="1:1" x14ac:dyDescent="0.2">
      <c r="A19083" t="s">
        <v>30547</v>
      </c>
    </row>
    <row r="19084" spans="1:1" x14ac:dyDescent="0.2">
      <c r="A19084" t="s">
        <v>30548</v>
      </c>
    </row>
    <row r="19085" spans="1:1" x14ac:dyDescent="0.2">
      <c r="A19085" t="s">
        <v>30549</v>
      </c>
    </row>
    <row r="19086" spans="1:1" x14ac:dyDescent="0.2">
      <c r="A19086" t="s">
        <v>30550</v>
      </c>
    </row>
    <row r="19087" spans="1:1" x14ac:dyDescent="0.2">
      <c r="A19087" t="s">
        <v>30551</v>
      </c>
    </row>
    <row r="19088" spans="1:1" x14ac:dyDescent="0.2">
      <c r="A19088" t="s">
        <v>30552</v>
      </c>
    </row>
    <row r="19089" spans="1:1" x14ac:dyDescent="0.2">
      <c r="A19089" t="s">
        <v>30553</v>
      </c>
    </row>
    <row r="19090" spans="1:1" x14ac:dyDescent="0.2">
      <c r="A19090" t="s">
        <v>30554</v>
      </c>
    </row>
    <row r="19091" spans="1:1" x14ac:dyDescent="0.2">
      <c r="A19091" t="s">
        <v>30555</v>
      </c>
    </row>
    <row r="19092" spans="1:1" x14ac:dyDescent="0.2">
      <c r="A19092" t="s">
        <v>30556</v>
      </c>
    </row>
    <row r="19093" spans="1:1" x14ac:dyDescent="0.2">
      <c r="A19093" t="s">
        <v>30557</v>
      </c>
    </row>
    <row r="19094" spans="1:1" x14ac:dyDescent="0.2">
      <c r="A19094" t="s">
        <v>30558</v>
      </c>
    </row>
    <row r="19095" spans="1:1" x14ac:dyDescent="0.2">
      <c r="A19095" t="s">
        <v>30559</v>
      </c>
    </row>
    <row r="19096" spans="1:1" x14ac:dyDescent="0.2">
      <c r="A19096" t="s">
        <v>30560</v>
      </c>
    </row>
    <row r="19097" spans="1:1" x14ac:dyDescent="0.2">
      <c r="A19097" t="s">
        <v>30561</v>
      </c>
    </row>
    <row r="19098" spans="1:1" x14ac:dyDescent="0.2">
      <c r="A19098" t="s">
        <v>30562</v>
      </c>
    </row>
    <row r="19099" spans="1:1" x14ac:dyDescent="0.2">
      <c r="A19099" t="s">
        <v>30563</v>
      </c>
    </row>
    <row r="19100" spans="1:1" x14ac:dyDescent="0.2">
      <c r="A19100" t="s">
        <v>30564</v>
      </c>
    </row>
    <row r="19101" spans="1:1" x14ac:dyDescent="0.2">
      <c r="A19101" t="s">
        <v>30565</v>
      </c>
    </row>
    <row r="19102" spans="1:1" x14ac:dyDescent="0.2">
      <c r="A19102" t="s">
        <v>30566</v>
      </c>
    </row>
    <row r="19103" spans="1:1" x14ac:dyDescent="0.2">
      <c r="A19103" t="s">
        <v>30567</v>
      </c>
    </row>
    <row r="19104" spans="1:1" x14ac:dyDescent="0.2">
      <c r="A19104" t="s">
        <v>30568</v>
      </c>
    </row>
    <row r="19105" spans="1:1" x14ac:dyDescent="0.2">
      <c r="A19105" t="s">
        <v>30569</v>
      </c>
    </row>
    <row r="19106" spans="1:1" x14ac:dyDescent="0.2">
      <c r="A19106" t="s">
        <v>30570</v>
      </c>
    </row>
    <row r="19107" spans="1:1" x14ac:dyDescent="0.2">
      <c r="A19107" t="s">
        <v>30571</v>
      </c>
    </row>
    <row r="19108" spans="1:1" x14ac:dyDescent="0.2">
      <c r="A19108" t="s">
        <v>30572</v>
      </c>
    </row>
    <row r="19109" spans="1:1" x14ac:dyDescent="0.2">
      <c r="A19109" t="s">
        <v>30573</v>
      </c>
    </row>
    <row r="19110" spans="1:1" x14ac:dyDescent="0.2">
      <c r="A19110" t="s">
        <v>30574</v>
      </c>
    </row>
    <row r="19111" spans="1:1" x14ac:dyDescent="0.2">
      <c r="A19111" t="s">
        <v>30575</v>
      </c>
    </row>
    <row r="19112" spans="1:1" x14ac:dyDescent="0.2">
      <c r="A19112" t="s">
        <v>30576</v>
      </c>
    </row>
    <row r="19113" spans="1:1" x14ac:dyDescent="0.2">
      <c r="A19113" t="s">
        <v>30577</v>
      </c>
    </row>
    <row r="19114" spans="1:1" x14ac:dyDescent="0.2">
      <c r="A19114" t="s">
        <v>30578</v>
      </c>
    </row>
    <row r="19115" spans="1:1" x14ac:dyDescent="0.2">
      <c r="A19115" t="s">
        <v>30579</v>
      </c>
    </row>
    <row r="19116" spans="1:1" x14ac:dyDescent="0.2">
      <c r="A19116" t="s">
        <v>30580</v>
      </c>
    </row>
    <row r="19117" spans="1:1" x14ac:dyDescent="0.2">
      <c r="A19117" t="s">
        <v>30581</v>
      </c>
    </row>
    <row r="19118" spans="1:1" x14ac:dyDescent="0.2">
      <c r="A19118" t="s">
        <v>30582</v>
      </c>
    </row>
    <row r="19119" spans="1:1" x14ac:dyDescent="0.2">
      <c r="A19119" t="s">
        <v>30583</v>
      </c>
    </row>
    <row r="19120" spans="1:1" x14ac:dyDescent="0.2">
      <c r="A19120" t="s">
        <v>30584</v>
      </c>
    </row>
    <row r="19121" spans="1:1" x14ac:dyDescent="0.2">
      <c r="A19121" t="s">
        <v>30585</v>
      </c>
    </row>
    <row r="19122" spans="1:1" x14ac:dyDescent="0.2">
      <c r="A19122" t="s">
        <v>30586</v>
      </c>
    </row>
    <row r="19123" spans="1:1" x14ac:dyDescent="0.2">
      <c r="A19123" t="s">
        <v>30587</v>
      </c>
    </row>
    <row r="19124" spans="1:1" x14ac:dyDescent="0.2">
      <c r="A19124" t="s">
        <v>30588</v>
      </c>
    </row>
    <row r="19125" spans="1:1" x14ac:dyDescent="0.2">
      <c r="A19125" t="s">
        <v>30589</v>
      </c>
    </row>
    <row r="19126" spans="1:1" x14ac:dyDescent="0.2">
      <c r="A19126" t="s">
        <v>30590</v>
      </c>
    </row>
    <row r="19127" spans="1:1" x14ac:dyDescent="0.2">
      <c r="A19127" t="s">
        <v>30591</v>
      </c>
    </row>
    <row r="19128" spans="1:1" x14ac:dyDescent="0.2">
      <c r="A19128" t="s">
        <v>30592</v>
      </c>
    </row>
    <row r="19129" spans="1:1" x14ac:dyDescent="0.2">
      <c r="A19129" t="s">
        <v>30593</v>
      </c>
    </row>
    <row r="19130" spans="1:1" x14ac:dyDescent="0.2">
      <c r="A19130" t="s">
        <v>30594</v>
      </c>
    </row>
    <row r="19131" spans="1:1" x14ac:dyDescent="0.2">
      <c r="A19131" t="s">
        <v>30595</v>
      </c>
    </row>
    <row r="19132" spans="1:1" x14ac:dyDescent="0.2">
      <c r="A19132" t="s">
        <v>30596</v>
      </c>
    </row>
    <row r="19133" spans="1:1" x14ac:dyDescent="0.2">
      <c r="A19133" t="s">
        <v>30597</v>
      </c>
    </row>
    <row r="19134" spans="1:1" x14ac:dyDescent="0.2">
      <c r="A19134" t="s">
        <v>30598</v>
      </c>
    </row>
    <row r="19135" spans="1:1" x14ac:dyDescent="0.2">
      <c r="A19135" t="s">
        <v>30599</v>
      </c>
    </row>
    <row r="19136" spans="1:1" x14ac:dyDescent="0.2">
      <c r="A19136" t="s">
        <v>30600</v>
      </c>
    </row>
    <row r="19137" spans="1:1" x14ac:dyDescent="0.2">
      <c r="A19137" t="s">
        <v>30601</v>
      </c>
    </row>
    <row r="19138" spans="1:1" x14ac:dyDescent="0.2">
      <c r="A19138" t="s">
        <v>30602</v>
      </c>
    </row>
    <row r="19139" spans="1:1" x14ac:dyDescent="0.2">
      <c r="A19139" t="s">
        <v>30603</v>
      </c>
    </row>
    <row r="19140" spans="1:1" x14ac:dyDescent="0.2">
      <c r="A19140" t="s">
        <v>30604</v>
      </c>
    </row>
    <row r="19141" spans="1:1" x14ac:dyDescent="0.2">
      <c r="A19141" t="s">
        <v>30605</v>
      </c>
    </row>
    <row r="19142" spans="1:1" x14ac:dyDescent="0.2">
      <c r="A19142" t="s">
        <v>30606</v>
      </c>
    </row>
    <row r="19143" spans="1:1" x14ac:dyDescent="0.2">
      <c r="A19143" t="s">
        <v>30607</v>
      </c>
    </row>
    <row r="19144" spans="1:1" x14ac:dyDescent="0.2">
      <c r="A19144" t="s">
        <v>30608</v>
      </c>
    </row>
    <row r="19145" spans="1:1" x14ac:dyDescent="0.2">
      <c r="A19145" t="s">
        <v>30609</v>
      </c>
    </row>
    <row r="19146" spans="1:1" x14ac:dyDescent="0.2">
      <c r="A19146" t="s">
        <v>30610</v>
      </c>
    </row>
    <row r="19147" spans="1:1" x14ac:dyDescent="0.2">
      <c r="A19147" t="s">
        <v>30611</v>
      </c>
    </row>
    <row r="19148" spans="1:1" x14ac:dyDescent="0.2">
      <c r="A19148" t="s">
        <v>30612</v>
      </c>
    </row>
    <row r="19149" spans="1:1" x14ac:dyDescent="0.2">
      <c r="A19149" t="s">
        <v>30613</v>
      </c>
    </row>
    <row r="19150" spans="1:1" x14ac:dyDescent="0.2">
      <c r="A19150" t="s">
        <v>30614</v>
      </c>
    </row>
    <row r="19151" spans="1:1" x14ac:dyDescent="0.2">
      <c r="A19151" t="s">
        <v>30615</v>
      </c>
    </row>
    <row r="19152" spans="1:1" x14ac:dyDescent="0.2">
      <c r="A19152" t="s">
        <v>30616</v>
      </c>
    </row>
    <row r="19153" spans="1:1" x14ac:dyDescent="0.2">
      <c r="A19153" t="s">
        <v>30617</v>
      </c>
    </row>
    <row r="19154" spans="1:1" x14ac:dyDescent="0.2">
      <c r="A19154" t="s">
        <v>30618</v>
      </c>
    </row>
    <row r="19155" spans="1:1" x14ac:dyDescent="0.2">
      <c r="A19155" t="s">
        <v>30619</v>
      </c>
    </row>
    <row r="19156" spans="1:1" x14ac:dyDescent="0.2">
      <c r="A19156" t="s">
        <v>30620</v>
      </c>
    </row>
    <row r="19157" spans="1:1" x14ac:dyDescent="0.2">
      <c r="A19157" t="s">
        <v>30621</v>
      </c>
    </row>
    <row r="19158" spans="1:1" x14ac:dyDescent="0.2">
      <c r="A19158" t="s">
        <v>30622</v>
      </c>
    </row>
    <row r="19159" spans="1:1" x14ac:dyDescent="0.2">
      <c r="A19159" t="s">
        <v>30623</v>
      </c>
    </row>
    <row r="19160" spans="1:1" x14ac:dyDescent="0.2">
      <c r="A19160" t="s">
        <v>30624</v>
      </c>
    </row>
    <row r="19161" spans="1:1" x14ac:dyDescent="0.2">
      <c r="A19161" t="s">
        <v>30625</v>
      </c>
    </row>
    <row r="19162" spans="1:1" x14ac:dyDescent="0.2">
      <c r="A19162" t="s">
        <v>30626</v>
      </c>
    </row>
    <row r="19163" spans="1:1" x14ac:dyDescent="0.2">
      <c r="A19163" t="s">
        <v>30627</v>
      </c>
    </row>
    <row r="19164" spans="1:1" x14ac:dyDescent="0.2">
      <c r="A19164" t="s">
        <v>30628</v>
      </c>
    </row>
    <row r="19165" spans="1:1" x14ac:dyDescent="0.2">
      <c r="A19165" t="s">
        <v>30629</v>
      </c>
    </row>
    <row r="19166" spans="1:1" x14ac:dyDescent="0.2">
      <c r="A19166" t="s">
        <v>30630</v>
      </c>
    </row>
    <row r="19167" spans="1:1" x14ac:dyDescent="0.2">
      <c r="A19167" t="s">
        <v>30631</v>
      </c>
    </row>
    <row r="19168" spans="1:1" x14ac:dyDescent="0.2">
      <c r="A19168" t="s">
        <v>30632</v>
      </c>
    </row>
    <row r="19169" spans="1:1" x14ac:dyDescent="0.2">
      <c r="A19169" t="s">
        <v>30633</v>
      </c>
    </row>
    <row r="19170" spans="1:1" x14ac:dyDescent="0.2">
      <c r="A19170" t="s">
        <v>30634</v>
      </c>
    </row>
    <row r="19171" spans="1:1" x14ac:dyDescent="0.2">
      <c r="A19171" t="s">
        <v>30635</v>
      </c>
    </row>
    <row r="19172" spans="1:1" x14ac:dyDescent="0.2">
      <c r="A19172" t="s">
        <v>30636</v>
      </c>
    </row>
    <row r="19173" spans="1:1" x14ac:dyDescent="0.2">
      <c r="A19173" t="s">
        <v>30637</v>
      </c>
    </row>
    <row r="19174" spans="1:1" x14ac:dyDescent="0.2">
      <c r="A19174" t="s">
        <v>30638</v>
      </c>
    </row>
    <row r="19175" spans="1:1" x14ac:dyDescent="0.2">
      <c r="A19175" t="s">
        <v>30639</v>
      </c>
    </row>
    <row r="19176" spans="1:1" x14ac:dyDescent="0.2">
      <c r="A19176" t="s">
        <v>30640</v>
      </c>
    </row>
    <row r="19177" spans="1:1" x14ac:dyDescent="0.2">
      <c r="A19177" t="s">
        <v>30641</v>
      </c>
    </row>
    <row r="19178" spans="1:1" x14ac:dyDescent="0.2">
      <c r="A19178" t="s">
        <v>30642</v>
      </c>
    </row>
    <row r="19179" spans="1:1" x14ac:dyDescent="0.2">
      <c r="A19179" t="s">
        <v>30643</v>
      </c>
    </row>
    <row r="19180" spans="1:1" x14ac:dyDescent="0.2">
      <c r="A19180" t="s">
        <v>30644</v>
      </c>
    </row>
    <row r="19181" spans="1:1" x14ac:dyDescent="0.2">
      <c r="A19181" t="s">
        <v>30645</v>
      </c>
    </row>
    <row r="19182" spans="1:1" x14ac:dyDescent="0.2">
      <c r="A19182" t="s">
        <v>30646</v>
      </c>
    </row>
    <row r="19183" spans="1:1" x14ac:dyDescent="0.2">
      <c r="A19183" t="s">
        <v>30647</v>
      </c>
    </row>
    <row r="19184" spans="1:1" x14ac:dyDescent="0.2">
      <c r="A19184" t="s">
        <v>30648</v>
      </c>
    </row>
    <row r="19185" spans="1:1" x14ac:dyDescent="0.2">
      <c r="A19185" t="s">
        <v>30649</v>
      </c>
    </row>
    <row r="19186" spans="1:1" x14ac:dyDescent="0.2">
      <c r="A19186" t="s">
        <v>30650</v>
      </c>
    </row>
    <row r="19187" spans="1:1" x14ac:dyDescent="0.2">
      <c r="A19187" t="s">
        <v>30651</v>
      </c>
    </row>
    <row r="19188" spans="1:1" x14ac:dyDescent="0.2">
      <c r="A19188" t="s">
        <v>30652</v>
      </c>
    </row>
    <row r="19189" spans="1:1" x14ac:dyDescent="0.2">
      <c r="A19189" t="s">
        <v>30653</v>
      </c>
    </row>
    <row r="19190" spans="1:1" x14ac:dyDescent="0.2">
      <c r="A19190" t="s">
        <v>30654</v>
      </c>
    </row>
    <row r="19191" spans="1:1" x14ac:dyDescent="0.2">
      <c r="A19191" t="s">
        <v>30655</v>
      </c>
    </row>
    <row r="19192" spans="1:1" x14ac:dyDescent="0.2">
      <c r="A19192" t="s">
        <v>30656</v>
      </c>
    </row>
    <row r="19193" spans="1:1" x14ac:dyDescent="0.2">
      <c r="A19193" t="s">
        <v>30657</v>
      </c>
    </row>
    <row r="19194" spans="1:1" x14ac:dyDescent="0.2">
      <c r="A19194" t="s">
        <v>30658</v>
      </c>
    </row>
    <row r="19195" spans="1:1" x14ac:dyDescent="0.2">
      <c r="A19195" t="s">
        <v>30659</v>
      </c>
    </row>
    <row r="19196" spans="1:1" x14ac:dyDescent="0.2">
      <c r="A19196" t="s">
        <v>30660</v>
      </c>
    </row>
    <row r="19197" spans="1:1" x14ac:dyDescent="0.2">
      <c r="A19197" t="s">
        <v>30661</v>
      </c>
    </row>
    <row r="19198" spans="1:1" x14ac:dyDescent="0.2">
      <c r="A19198" t="s">
        <v>30662</v>
      </c>
    </row>
    <row r="19199" spans="1:1" x14ac:dyDescent="0.2">
      <c r="A19199" t="s">
        <v>30663</v>
      </c>
    </row>
    <row r="19200" spans="1:1" x14ac:dyDescent="0.2">
      <c r="A19200" t="s">
        <v>30664</v>
      </c>
    </row>
    <row r="19201" spans="1:1" x14ac:dyDescent="0.2">
      <c r="A19201" t="s">
        <v>30665</v>
      </c>
    </row>
    <row r="19202" spans="1:1" x14ac:dyDescent="0.2">
      <c r="A19202" t="s">
        <v>30666</v>
      </c>
    </row>
    <row r="19203" spans="1:1" x14ac:dyDescent="0.2">
      <c r="A19203" t="s">
        <v>30667</v>
      </c>
    </row>
    <row r="19204" spans="1:1" x14ac:dyDescent="0.2">
      <c r="A19204" t="s">
        <v>30668</v>
      </c>
    </row>
    <row r="19205" spans="1:1" x14ac:dyDescent="0.2">
      <c r="A19205" t="s">
        <v>30669</v>
      </c>
    </row>
    <row r="19206" spans="1:1" x14ac:dyDescent="0.2">
      <c r="A19206" t="s">
        <v>30670</v>
      </c>
    </row>
    <row r="19207" spans="1:1" x14ac:dyDescent="0.2">
      <c r="A19207" t="s">
        <v>30671</v>
      </c>
    </row>
    <row r="19208" spans="1:1" x14ac:dyDescent="0.2">
      <c r="A19208" t="s">
        <v>30672</v>
      </c>
    </row>
    <row r="19209" spans="1:1" x14ac:dyDescent="0.2">
      <c r="A19209" t="s">
        <v>30673</v>
      </c>
    </row>
    <row r="19210" spans="1:1" x14ac:dyDescent="0.2">
      <c r="A19210" t="s">
        <v>30674</v>
      </c>
    </row>
    <row r="19211" spans="1:1" x14ac:dyDescent="0.2">
      <c r="A19211" t="s">
        <v>30675</v>
      </c>
    </row>
    <row r="19212" spans="1:1" x14ac:dyDescent="0.2">
      <c r="A19212" t="s">
        <v>30676</v>
      </c>
    </row>
    <row r="19213" spans="1:1" x14ac:dyDescent="0.2">
      <c r="A19213" t="s">
        <v>30677</v>
      </c>
    </row>
    <row r="19214" spans="1:1" x14ac:dyDescent="0.2">
      <c r="A19214" t="s">
        <v>30678</v>
      </c>
    </row>
    <row r="19215" spans="1:1" x14ac:dyDescent="0.2">
      <c r="A19215" t="s">
        <v>30679</v>
      </c>
    </row>
    <row r="19216" spans="1:1" x14ac:dyDescent="0.2">
      <c r="A19216" t="s">
        <v>30680</v>
      </c>
    </row>
    <row r="19217" spans="1:1" x14ac:dyDescent="0.2">
      <c r="A19217" t="s">
        <v>30681</v>
      </c>
    </row>
    <row r="19218" spans="1:1" x14ac:dyDescent="0.2">
      <c r="A19218" t="s">
        <v>30682</v>
      </c>
    </row>
    <row r="19219" spans="1:1" x14ac:dyDescent="0.2">
      <c r="A19219" t="s">
        <v>30683</v>
      </c>
    </row>
    <row r="19220" spans="1:1" x14ac:dyDescent="0.2">
      <c r="A19220" t="s">
        <v>30684</v>
      </c>
    </row>
    <row r="19221" spans="1:1" x14ac:dyDescent="0.2">
      <c r="A19221" t="s">
        <v>30685</v>
      </c>
    </row>
    <row r="19222" spans="1:1" x14ac:dyDescent="0.2">
      <c r="A19222" t="s">
        <v>30686</v>
      </c>
    </row>
    <row r="19223" spans="1:1" x14ac:dyDescent="0.2">
      <c r="A19223" t="s">
        <v>30687</v>
      </c>
    </row>
    <row r="19224" spans="1:1" x14ac:dyDescent="0.2">
      <c r="A19224" t="s">
        <v>30688</v>
      </c>
    </row>
    <row r="19225" spans="1:1" x14ac:dyDescent="0.2">
      <c r="A19225" t="s">
        <v>30689</v>
      </c>
    </row>
    <row r="19226" spans="1:1" x14ac:dyDescent="0.2">
      <c r="A19226" t="s">
        <v>30690</v>
      </c>
    </row>
    <row r="19227" spans="1:1" x14ac:dyDescent="0.2">
      <c r="A19227" t="s">
        <v>30691</v>
      </c>
    </row>
    <row r="19228" spans="1:1" x14ac:dyDescent="0.2">
      <c r="A19228" t="s">
        <v>30692</v>
      </c>
    </row>
    <row r="19229" spans="1:1" x14ac:dyDescent="0.2">
      <c r="A19229" t="s">
        <v>30693</v>
      </c>
    </row>
    <row r="19230" spans="1:1" x14ac:dyDescent="0.2">
      <c r="A19230" t="s">
        <v>30694</v>
      </c>
    </row>
    <row r="19231" spans="1:1" x14ac:dyDescent="0.2">
      <c r="A19231" t="s">
        <v>30695</v>
      </c>
    </row>
    <row r="19232" spans="1:1" x14ac:dyDescent="0.2">
      <c r="A19232" t="s">
        <v>30696</v>
      </c>
    </row>
    <row r="19233" spans="1:1" x14ac:dyDescent="0.2">
      <c r="A19233" t="s">
        <v>30697</v>
      </c>
    </row>
    <row r="19234" spans="1:1" x14ac:dyDescent="0.2">
      <c r="A19234" t="s">
        <v>30698</v>
      </c>
    </row>
    <row r="19235" spans="1:1" x14ac:dyDescent="0.2">
      <c r="A19235" t="s">
        <v>30699</v>
      </c>
    </row>
    <row r="19236" spans="1:1" x14ac:dyDescent="0.2">
      <c r="A19236" t="s">
        <v>30700</v>
      </c>
    </row>
    <row r="19237" spans="1:1" x14ac:dyDescent="0.2">
      <c r="A19237" t="s">
        <v>30701</v>
      </c>
    </row>
    <row r="19238" spans="1:1" x14ac:dyDescent="0.2">
      <c r="A19238" t="s">
        <v>30702</v>
      </c>
    </row>
    <row r="19239" spans="1:1" x14ac:dyDescent="0.2">
      <c r="A19239" t="s">
        <v>30703</v>
      </c>
    </row>
    <row r="19240" spans="1:1" x14ac:dyDescent="0.2">
      <c r="A19240" t="s">
        <v>30704</v>
      </c>
    </row>
    <row r="19241" spans="1:1" x14ac:dyDescent="0.2">
      <c r="A19241" t="s">
        <v>30705</v>
      </c>
    </row>
    <row r="19242" spans="1:1" x14ac:dyDescent="0.2">
      <c r="A19242" t="s">
        <v>30706</v>
      </c>
    </row>
    <row r="19243" spans="1:1" x14ac:dyDescent="0.2">
      <c r="A19243" t="s">
        <v>30707</v>
      </c>
    </row>
    <row r="19244" spans="1:1" x14ac:dyDescent="0.2">
      <c r="A19244" t="s">
        <v>30708</v>
      </c>
    </row>
    <row r="19245" spans="1:1" x14ac:dyDescent="0.2">
      <c r="A19245" t="s">
        <v>30709</v>
      </c>
    </row>
    <row r="19246" spans="1:1" x14ac:dyDescent="0.2">
      <c r="A19246" t="s">
        <v>30710</v>
      </c>
    </row>
    <row r="19247" spans="1:1" x14ac:dyDescent="0.2">
      <c r="A19247" t="s">
        <v>30711</v>
      </c>
    </row>
    <row r="19248" spans="1:1" x14ac:dyDescent="0.2">
      <c r="A19248" t="s">
        <v>30712</v>
      </c>
    </row>
    <row r="19249" spans="1:1" x14ac:dyDescent="0.2">
      <c r="A19249" t="s">
        <v>30713</v>
      </c>
    </row>
    <row r="19250" spans="1:1" x14ac:dyDescent="0.2">
      <c r="A19250" t="s">
        <v>30714</v>
      </c>
    </row>
    <row r="19251" spans="1:1" x14ac:dyDescent="0.2">
      <c r="A19251" t="s">
        <v>30715</v>
      </c>
    </row>
    <row r="19252" spans="1:1" x14ac:dyDescent="0.2">
      <c r="A19252" t="s">
        <v>30716</v>
      </c>
    </row>
    <row r="19253" spans="1:1" x14ac:dyDescent="0.2">
      <c r="A19253" t="s">
        <v>30717</v>
      </c>
    </row>
    <row r="19254" spans="1:1" x14ac:dyDescent="0.2">
      <c r="A19254" t="s">
        <v>30718</v>
      </c>
    </row>
    <row r="19255" spans="1:1" x14ac:dyDescent="0.2">
      <c r="A19255" t="s">
        <v>30719</v>
      </c>
    </row>
    <row r="19256" spans="1:1" x14ac:dyDescent="0.2">
      <c r="A19256" t="s">
        <v>30720</v>
      </c>
    </row>
    <row r="19257" spans="1:1" x14ac:dyDescent="0.2">
      <c r="A19257" t="s">
        <v>30721</v>
      </c>
    </row>
    <row r="19258" spans="1:1" x14ac:dyDescent="0.2">
      <c r="A19258" t="s">
        <v>30722</v>
      </c>
    </row>
    <row r="19259" spans="1:1" x14ac:dyDescent="0.2">
      <c r="A19259" t="s">
        <v>30723</v>
      </c>
    </row>
    <row r="19260" spans="1:1" x14ac:dyDescent="0.2">
      <c r="A19260" t="s">
        <v>30724</v>
      </c>
    </row>
    <row r="19261" spans="1:1" x14ac:dyDescent="0.2">
      <c r="A19261" t="s">
        <v>30725</v>
      </c>
    </row>
    <row r="19262" spans="1:1" x14ac:dyDescent="0.2">
      <c r="A19262" t="s">
        <v>30726</v>
      </c>
    </row>
    <row r="19263" spans="1:1" x14ac:dyDescent="0.2">
      <c r="A19263" t="s">
        <v>30727</v>
      </c>
    </row>
    <row r="19264" spans="1:1" x14ac:dyDescent="0.2">
      <c r="A19264" t="s">
        <v>30728</v>
      </c>
    </row>
    <row r="19265" spans="1:1" x14ac:dyDescent="0.2">
      <c r="A19265" t="s">
        <v>30729</v>
      </c>
    </row>
    <row r="19266" spans="1:1" x14ac:dyDescent="0.2">
      <c r="A19266" t="s">
        <v>30730</v>
      </c>
    </row>
    <row r="19267" spans="1:1" x14ac:dyDescent="0.2">
      <c r="A19267" t="s">
        <v>30731</v>
      </c>
    </row>
    <row r="19268" spans="1:1" x14ac:dyDescent="0.2">
      <c r="A19268" t="s">
        <v>30732</v>
      </c>
    </row>
    <row r="19269" spans="1:1" x14ac:dyDescent="0.2">
      <c r="A19269" t="s">
        <v>30733</v>
      </c>
    </row>
    <row r="19270" spans="1:1" x14ac:dyDescent="0.2">
      <c r="A19270" t="s">
        <v>30734</v>
      </c>
    </row>
    <row r="19271" spans="1:1" x14ac:dyDescent="0.2">
      <c r="A19271" t="s">
        <v>30735</v>
      </c>
    </row>
    <row r="19272" spans="1:1" x14ac:dyDescent="0.2">
      <c r="A19272" t="s">
        <v>30736</v>
      </c>
    </row>
    <row r="19273" spans="1:1" x14ac:dyDescent="0.2">
      <c r="A19273" t="s">
        <v>30737</v>
      </c>
    </row>
    <row r="19274" spans="1:1" x14ac:dyDescent="0.2">
      <c r="A19274" t="s">
        <v>30738</v>
      </c>
    </row>
    <row r="19275" spans="1:1" x14ac:dyDescent="0.2">
      <c r="A19275" t="s">
        <v>30739</v>
      </c>
    </row>
    <row r="19276" spans="1:1" x14ac:dyDescent="0.2">
      <c r="A19276" t="s">
        <v>30740</v>
      </c>
    </row>
    <row r="19277" spans="1:1" x14ac:dyDescent="0.2">
      <c r="A19277" t="s">
        <v>30741</v>
      </c>
    </row>
    <row r="19278" spans="1:1" x14ac:dyDescent="0.2">
      <c r="A19278" t="s">
        <v>30742</v>
      </c>
    </row>
    <row r="19279" spans="1:1" x14ac:dyDescent="0.2">
      <c r="A19279" t="s">
        <v>30743</v>
      </c>
    </row>
    <row r="19280" spans="1:1" x14ac:dyDescent="0.2">
      <c r="A19280" t="s">
        <v>30744</v>
      </c>
    </row>
    <row r="19281" spans="1:1" x14ac:dyDescent="0.2">
      <c r="A19281" t="s">
        <v>30745</v>
      </c>
    </row>
    <row r="19282" spans="1:1" x14ac:dyDescent="0.2">
      <c r="A19282" t="s">
        <v>30746</v>
      </c>
    </row>
    <row r="19283" spans="1:1" x14ac:dyDescent="0.2">
      <c r="A19283" t="s">
        <v>30747</v>
      </c>
    </row>
    <row r="19284" spans="1:1" x14ac:dyDescent="0.2">
      <c r="A19284" t="s">
        <v>30748</v>
      </c>
    </row>
    <row r="19285" spans="1:1" x14ac:dyDescent="0.2">
      <c r="A19285" t="s">
        <v>30749</v>
      </c>
    </row>
    <row r="19286" spans="1:1" x14ac:dyDescent="0.2">
      <c r="A19286" t="s">
        <v>30750</v>
      </c>
    </row>
    <row r="19287" spans="1:1" x14ac:dyDescent="0.2">
      <c r="A19287" t="s">
        <v>30751</v>
      </c>
    </row>
    <row r="19288" spans="1:1" x14ac:dyDescent="0.2">
      <c r="A19288" t="s">
        <v>30752</v>
      </c>
    </row>
    <row r="19289" spans="1:1" x14ac:dyDescent="0.2">
      <c r="A19289" t="s">
        <v>30753</v>
      </c>
    </row>
    <row r="19290" spans="1:1" x14ac:dyDescent="0.2">
      <c r="A19290" t="s">
        <v>30754</v>
      </c>
    </row>
    <row r="19291" spans="1:1" x14ac:dyDescent="0.2">
      <c r="A19291" t="s">
        <v>30755</v>
      </c>
    </row>
    <row r="19292" spans="1:1" x14ac:dyDescent="0.2">
      <c r="A19292" t="s">
        <v>30756</v>
      </c>
    </row>
    <row r="19293" spans="1:1" x14ac:dyDescent="0.2">
      <c r="A19293" t="s">
        <v>30757</v>
      </c>
    </row>
    <row r="19294" spans="1:1" x14ac:dyDescent="0.2">
      <c r="A19294" t="s">
        <v>30758</v>
      </c>
    </row>
    <row r="19295" spans="1:1" x14ac:dyDescent="0.2">
      <c r="A19295" t="s">
        <v>30759</v>
      </c>
    </row>
    <row r="19296" spans="1:1" x14ac:dyDescent="0.2">
      <c r="A19296" t="s">
        <v>30760</v>
      </c>
    </row>
    <row r="19297" spans="1:1" x14ac:dyDescent="0.2">
      <c r="A19297" t="s">
        <v>30761</v>
      </c>
    </row>
    <row r="19298" spans="1:1" x14ac:dyDescent="0.2">
      <c r="A19298" t="s">
        <v>30762</v>
      </c>
    </row>
    <row r="19299" spans="1:1" x14ac:dyDescent="0.2">
      <c r="A19299" t="s">
        <v>30763</v>
      </c>
    </row>
    <row r="19300" spans="1:1" x14ac:dyDescent="0.2">
      <c r="A19300" t="s">
        <v>30764</v>
      </c>
    </row>
    <row r="19301" spans="1:1" x14ac:dyDescent="0.2">
      <c r="A19301" t="s">
        <v>30765</v>
      </c>
    </row>
    <row r="19302" spans="1:1" x14ac:dyDescent="0.2">
      <c r="A19302" t="s">
        <v>30766</v>
      </c>
    </row>
    <row r="19303" spans="1:1" x14ac:dyDescent="0.2">
      <c r="A19303" t="s">
        <v>30767</v>
      </c>
    </row>
    <row r="19304" spans="1:1" x14ac:dyDescent="0.2">
      <c r="A19304" t="s">
        <v>30768</v>
      </c>
    </row>
    <row r="19305" spans="1:1" x14ac:dyDescent="0.2">
      <c r="A19305" t="s">
        <v>30769</v>
      </c>
    </row>
    <row r="19306" spans="1:1" x14ac:dyDescent="0.2">
      <c r="A19306" t="s">
        <v>30770</v>
      </c>
    </row>
    <row r="19307" spans="1:1" x14ac:dyDescent="0.2">
      <c r="A19307" t="s">
        <v>30771</v>
      </c>
    </row>
    <row r="19308" spans="1:1" x14ac:dyDescent="0.2">
      <c r="A19308" t="s">
        <v>30772</v>
      </c>
    </row>
    <row r="19309" spans="1:1" x14ac:dyDescent="0.2">
      <c r="A19309" t="s">
        <v>30773</v>
      </c>
    </row>
    <row r="19310" spans="1:1" x14ac:dyDescent="0.2">
      <c r="A19310" t="s">
        <v>30774</v>
      </c>
    </row>
    <row r="19311" spans="1:1" x14ac:dyDescent="0.2">
      <c r="A19311" t="s">
        <v>30775</v>
      </c>
    </row>
    <row r="19312" spans="1:1" x14ac:dyDescent="0.2">
      <c r="A19312" t="s">
        <v>30776</v>
      </c>
    </row>
    <row r="19313" spans="1:1" x14ac:dyDescent="0.2">
      <c r="A19313" t="s">
        <v>30777</v>
      </c>
    </row>
    <row r="19314" spans="1:1" x14ac:dyDescent="0.2">
      <c r="A19314" t="s">
        <v>30778</v>
      </c>
    </row>
    <row r="19315" spans="1:1" x14ac:dyDescent="0.2">
      <c r="A19315" t="s">
        <v>30779</v>
      </c>
    </row>
    <row r="19316" spans="1:1" x14ac:dyDescent="0.2">
      <c r="A19316" t="s">
        <v>30780</v>
      </c>
    </row>
    <row r="19317" spans="1:1" x14ac:dyDescent="0.2">
      <c r="A19317" t="s">
        <v>30781</v>
      </c>
    </row>
    <row r="19318" spans="1:1" x14ac:dyDescent="0.2">
      <c r="A19318" t="s">
        <v>30782</v>
      </c>
    </row>
    <row r="19319" spans="1:1" x14ac:dyDescent="0.2">
      <c r="A19319" t="s">
        <v>30783</v>
      </c>
    </row>
    <row r="19320" spans="1:1" x14ac:dyDescent="0.2">
      <c r="A19320" t="s">
        <v>30784</v>
      </c>
    </row>
    <row r="19321" spans="1:1" x14ac:dyDescent="0.2">
      <c r="A19321" t="s">
        <v>30785</v>
      </c>
    </row>
    <row r="19322" spans="1:1" x14ac:dyDescent="0.2">
      <c r="A19322" t="s">
        <v>30786</v>
      </c>
    </row>
    <row r="19323" spans="1:1" x14ac:dyDescent="0.2">
      <c r="A19323" t="s">
        <v>30787</v>
      </c>
    </row>
    <row r="19324" spans="1:1" x14ac:dyDescent="0.2">
      <c r="A19324" t="s">
        <v>30788</v>
      </c>
    </row>
    <row r="19325" spans="1:1" x14ac:dyDescent="0.2">
      <c r="A19325" t="s">
        <v>30789</v>
      </c>
    </row>
    <row r="19326" spans="1:1" x14ac:dyDescent="0.2">
      <c r="A19326" t="s">
        <v>30790</v>
      </c>
    </row>
    <row r="19327" spans="1:1" x14ac:dyDescent="0.2">
      <c r="A19327" t="s">
        <v>30791</v>
      </c>
    </row>
    <row r="19328" spans="1:1" x14ac:dyDescent="0.2">
      <c r="A19328" t="s">
        <v>30792</v>
      </c>
    </row>
    <row r="19329" spans="1:1" x14ac:dyDescent="0.2">
      <c r="A19329" t="s">
        <v>30793</v>
      </c>
    </row>
    <row r="19330" spans="1:1" x14ac:dyDescent="0.2">
      <c r="A19330" t="s">
        <v>30794</v>
      </c>
    </row>
    <row r="19331" spans="1:1" x14ac:dyDescent="0.2">
      <c r="A19331" t="s">
        <v>30795</v>
      </c>
    </row>
    <row r="19332" spans="1:1" x14ac:dyDescent="0.2">
      <c r="A19332" t="s">
        <v>30796</v>
      </c>
    </row>
    <row r="19333" spans="1:1" x14ac:dyDescent="0.2">
      <c r="A19333" t="s">
        <v>30797</v>
      </c>
    </row>
    <row r="19334" spans="1:1" x14ac:dyDescent="0.2">
      <c r="A19334" t="s">
        <v>30798</v>
      </c>
    </row>
    <row r="19335" spans="1:1" x14ac:dyDescent="0.2">
      <c r="A19335" t="s">
        <v>30799</v>
      </c>
    </row>
    <row r="19336" spans="1:1" x14ac:dyDescent="0.2">
      <c r="A19336" t="s">
        <v>30800</v>
      </c>
    </row>
    <row r="19337" spans="1:1" x14ac:dyDescent="0.2">
      <c r="A19337" t="s">
        <v>30801</v>
      </c>
    </row>
    <row r="19338" spans="1:1" x14ac:dyDescent="0.2">
      <c r="A19338" t="s">
        <v>30802</v>
      </c>
    </row>
    <row r="19339" spans="1:1" x14ac:dyDescent="0.2">
      <c r="A19339" t="s">
        <v>30803</v>
      </c>
    </row>
    <row r="19340" spans="1:1" x14ac:dyDescent="0.2">
      <c r="A19340" t="s">
        <v>30804</v>
      </c>
    </row>
    <row r="19341" spans="1:1" x14ac:dyDescent="0.2">
      <c r="A19341" t="s">
        <v>30805</v>
      </c>
    </row>
    <row r="19342" spans="1:1" x14ac:dyDescent="0.2">
      <c r="A19342" t="s">
        <v>30806</v>
      </c>
    </row>
    <row r="19343" spans="1:1" x14ac:dyDescent="0.2">
      <c r="A19343" t="s">
        <v>30807</v>
      </c>
    </row>
    <row r="19344" spans="1:1" x14ac:dyDescent="0.2">
      <c r="A19344" t="s">
        <v>30808</v>
      </c>
    </row>
    <row r="19345" spans="1:1" x14ac:dyDescent="0.2">
      <c r="A19345" t="s">
        <v>30809</v>
      </c>
    </row>
    <row r="19346" spans="1:1" x14ac:dyDescent="0.2">
      <c r="A19346" t="s">
        <v>30810</v>
      </c>
    </row>
    <row r="19347" spans="1:1" x14ac:dyDescent="0.2">
      <c r="A19347" t="s">
        <v>30811</v>
      </c>
    </row>
    <row r="19348" spans="1:1" x14ac:dyDescent="0.2">
      <c r="A19348" t="s">
        <v>30812</v>
      </c>
    </row>
    <row r="19349" spans="1:1" x14ac:dyDescent="0.2">
      <c r="A19349" t="s">
        <v>30813</v>
      </c>
    </row>
    <row r="19350" spans="1:1" x14ac:dyDescent="0.2">
      <c r="A19350" t="s">
        <v>30814</v>
      </c>
    </row>
    <row r="19351" spans="1:1" x14ac:dyDescent="0.2">
      <c r="A19351" t="s">
        <v>30815</v>
      </c>
    </row>
    <row r="19352" spans="1:1" x14ac:dyDescent="0.2">
      <c r="A19352" t="s">
        <v>30816</v>
      </c>
    </row>
    <row r="19353" spans="1:1" x14ac:dyDescent="0.2">
      <c r="A19353" t="s">
        <v>30817</v>
      </c>
    </row>
    <row r="19354" spans="1:1" x14ac:dyDescent="0.2">
      <c r="A19354" t="s">
        <v>30818</v>
      </c>
    </row>
    <row r="19355" spans="1:1" x14ac:dyDescent="0.2">
      <c r="A19355" t="s">
        <v>30819</v>
      </c>
    </row>
    <row r="19356" spans="1:1" x14ac:dyDescent="0.2">
      <c r="A19356" t="s">
        <v>30820</v>
      </c>
    </row>
    <row r="19357" spans="1:1" x14ac:dyDescent="0.2">
      <c r="A19357" t="s">
        <v>30821</v>
      </c>
    </row>
    <row r="19358" spans="1:1" x14ac:dyDescent="0.2">
      <c r="A19358" t="s">
        <v>30822</v>
      </c>
    </row>
    <row r="19359" spans="1:1" x14ac:dyDescent="0.2">
      <c r="A19359" t="s">
        <v>30823</v>
      </c>
    </row>
    <row r="19360" spans="1:1" x14ac:dyDescent="0.2">
      <c r="A19360" t="s">
        <v>30824</v>
      </c>
    </row>
    <row r="19361" spans="1:1" x14ac:dyDescent="0.2">
      <c r="A19361" t="s">
        <v>30825</v>
      </c>
    </row>
    <row r="19362" spans="1:1" x14ac:dyDescent="0.2">
      <c r="A19362" t="s">
        <v>30826</v>
      </c>
    </row>
    <row r="19363" spans="1:1" x14ac:dyDescent="0.2">
      <c r="A19363" t="s">
        <v>30827</v>
      </c>
    </row>
    <row r="19364" spans="1:1" x14ac:dyDescent="0.2">
      <c r="A19364" t="s">
        <v>30828</v>
      </c>
    </row>
    <row r="19365" spans="1:1" x14ac:dyDescent="0.2">
      <c r="A19365" t="s">
        <v>30829</v>
      </c>
    </row>
    <row r="19366" spans="1:1" x14ac:dyDescent="0.2">
      <c r="A19366" t="s">
        <v>30830</v>
      </c>
    </row>
    <row r="19367" spans="1:1" x14ac:dyDescent="0.2">
      <c r="A19367" t="s">
        <v>30831</v>
      </c>
    </row>
    <row r="19368" spans="1:1" x14ac:dyDescent="0.2">
      <c r="A19368" t="s">
        <v>30832</v>
      </c>
    </row>
    <row r="19369" spans="1:1" x14ac:dyDescent="0.2">
      <c r="A19369" t="s">
        <v>30833</v>
      </c>
    </row>
    <row r="19370" spans="1:1" x14ac:dyDescent="0.2">
      <c r="A19370" t="s">
        <v>30834</v>
      </c>
    </row>
    <row r="19371" spans="1:1" x14ac:dyDescent="0.2">
      <c r="A19371" t="s">
        <v>30835</v>
      </c>
    </row>
    <row r="19372" spans="1:1" x14ac:dyDescent="0.2">
      <c r="A19372" t="s">
        <v>30836</v>
      </c>
    </row>
    <row r="19373" spans="1:1" x14ac:dyDescent="0.2">
      <c r="A19373" t="s">
        <v>30837</v>
      </c>
    </row>
    <row r="19374" spans="1:1" x14ac:dyDescent="0.2">
      <c r="A19374" t="s">
        <v>30838</v>
      </c>
    </row>
    <row r="19375" spans="1:1" x14ac:dyDescent="0.2">
      <c r="A19375" t="s">
        <v>30839</v>
      </c>
    </row>
    <row r="19376" spans="1:1" x14ac:dyDescent="0.2">
      <c r="A19376" t="s">
        <v>30840</v>
      </c>
    </row>
    <row r="19377" spans="1:1" x14ac:dyDescent="0.2">
      <c r="A19377" t="s">
        <v>30841</v>
      </c>
    </row>
    <row r="19378" spans="1:1" x14ac:dyDescent="0.2">
      <c r="A19378" t="s">
        <v>30842</v>
      </c>
    </row>
    <row r="19379" spans="1:1" x14ac:dyDescent="0.2">
      <c r="A19379" t="s">
        <v>30843</v>
      </c>
    </row>
    <row r="19380" spans="1:1" x14ac:dyDescent="0.2">
      <c r="A19380" t="s">
        <v>30844</v>
      </c>
    </row>
    <row r="19381" spans="1:1" x14ac:dyDescent="0.2">
      <c r="A19381" t="s">
        <v>30845</v>
      </c>
    </row>
    <row r="19382" spans="1:1" x14ac:dyDescent="0.2">
      <c r="A19382" t="s">
        <v>30846</v>
      </c>
    </row>
    <row r="19383" spans="1:1" x14ac:dyDescent="0.2">
      <c r="A19383" t="s">
        <v>30847</v>
      </c>
    </row>
    <row r="19384" spans="1:1" x14ac:dyDescent="0.2">
      <c r="A19384" t="s">
        <v>30848</v>
      </c>
    </row>
    <row r="19385" spans="1:1" x14ac:dyDescent="0.2">
      <c r="A19385" t="s">
        <v>30849</v>
      </c>
    </row>
    <row r="19386" spans="1:1" x14ac:dyDescent="0.2">
      <c r="A19386" t="s">
        <v>30850</v>
      </c>
    </row>
    <row r="19387" spans="1:1" x14ac:dyDescent="0.2">
      <c r="A19387" t="s">
        <v>30851</v>
      </c>
    </row>
    <row r="19388" spans="1:1" x14ac:dyDescent="0.2">
      <c r="A19388" t="s">
        <v>30852</v>
      </c>
    </row>
    <row r="19389" spans="1:1" x14ac:dyDescent="0.2">
      <c r="A19389" t="s">
        <v>30853</v>
      </c>
    </row>
    <row r="19390" spans="1:1" x14ac:dyDescent="0.2">
      <c r="A19390" t="s">
        <v>30854</v>
      </c>
    </row>
    <row r="19391" spans="1:1" x14ac:dyDescent="0.2">
      <c r="A19391" t="s">
        <v>30855</v>
      </c>
    </row>
    <row r="19392" spans="1:1" x14ac:dyDescent="0.2">
      <c r="A19392" t="s">
        <v>30856</v>
      </c>
    </row>
    <row r="19393" spans="1:1" x14ac:dyDescent="0.2">
      <c r="A19393" t="s">
        <v>30857</v>
      </c>
    </row>
    <row r="19394" spans="1:1" x14ac:dyDescent="0.2">
      <c r="A19394" t="s">
        <v>30858</v>
      </c>
    </row>
    <row r="19395" spans="1:1" x14ac:dyDescent="0.2">
      <c r="A19395" t="s">
        <v>30859</v>
      </c>
    </row>
    <row r="19396" spans="1:1" x14ac:dyDescent="0.2">
      <c r="A19396" t="s">
        <v>30860</v>
      </c>
    </row>
    <row r="19397" spans="1:1" x14ac:dyDescent="0.2">
      <c r="A19397" t="s">
        <v>30861</v>
      </c>
    </row>
    <row r="19398" spans="1:1" x14ac:dyDescent="0.2">
      <c r="A19398" t="s">
        <v>30862</v>
      </c>
    </row>
    <row r="19399" spans="1:1" x14ac:dyDescent="0.2">
      <c r="A19399" t="s">
        <v>30863</v>
      </c>
    </row>
    <row r="19400" spans="1:1" x14ac:dyDescent="0.2">
      <c r="A19400" t="s">
        <v>30864</v>
      </c>
    </row>
    <row r="19401" spans="1:1" x14ac:dyDescent="0.2">
      <c r="A19401" t="s">
        <v>30865</v>
      </c>
    </row>
    <row r="19402" spans="1:1" x14ac:dyDescent="0.2">
      <c r="A19402" t="s">
        <v>30866</v>
      </c>
    </row>
    <row r="19403" spans="1:1" x14ac:dyDescent="0.2">
      <c r="A19403" t="s">
        <v>30867</v>
      </c>
    </row>
    <row r="19404" spans="1:1" x14ac:dyDescent="0.2">
      <c r="A19404" t="s">
        <v>30868</v>
      </c>
    </row>
    <row r="19405" spans="1:1" x14ac:dyDescent="0.2">
      <c r="A19405" t="s">
        <v>30869</v>
      </c>
    </row>
    <row r="19406" spans="1:1" x14ac:dyDescent="0.2">
      <c r="A19406" t="s">
        <v>30870</v>
      </c>
    </row>
    <row r="19407" spans="1:1" x14ac:dyDescent="0.2">
      <c r="A19407" t="s">
        <v>30871</v>
      </c>
    </row>
    <row r="19408" spans="1:1" x14ac:dyDescent="0.2">
      <c r="A19408" t="s">
        <v>30872</v>
      </c>
    </row>
    <row r="19409" spans="1:1" x14ac:dyDescent="0.2">
      <c r="A19409" t="s">
        <v>30873</v>
      </c>
    </row>
    <row r="19410" spans="1:1" x14ac:dyDescent="0.2">
      <c r="A19410" t="s">
        <v>30874</v>
      </c>
    </row>
    <row r="19411" spans="1:1" x14ac:dyDescent="0.2">
      <c r="A19411" t="s">
        <v>30875</v>
      </c>
    </row>
    <row r="19412" spans="1:1" x14ac:dyDescent="0.2">
      <c r="A19412" t="s">
        <v>30876</v>
      </c>
    </row>
    <row r="19413" spans="1:1" x14ac:dyDescent="0.2">
      <c r="A19413" t="s">
        <v>30877</v>
      </c>
    </row>
    <row r="19414" spans="1:1" x14ac:dyDescent="0.2">
      <c r="A19414" t="s">
        <v>30878</v>
      </c>
    </row>
    <row r="19415" spans="1:1" x14ac:dyDescent="0.2">
      <c r="A19415" t="s">
        <v>30879</v>
      </c>
    </row>
    <row r="19416" spans="1:1" x14ac:dyDescent="0.2">
      <c r="A19416" t="s">
        <v>30880</v>
      </c>
    </row>
    <row r="19417" spans="1:1" x14ac:dyDescent="0.2">
      <c r="A19417" t="s">
        <v>30881</v>
      </c>
    </row>
    <row r="19418" spans="1:1" x14ac:dyDescent="0.2">
      <c r="A19418" t="s">
        <v>30882</v>
      </c>
    </row>
    <row r="19419" spans="1:1" x14ac:dyDescent="0.2">
      <c r="A19419" t="s">
        <v>30883</v>
      </c>
    </row>
    <row r="19420" spans="1:1" x14ac:dyDescent="0.2">
      <c r="A19420" t="s">
        <v>30884</v>
      </c>
    </row>
    <row r="19421" spans="1:1" x14ac:dyDescent="0.2">
      <c r="A19421" t="s">
        <v>30885</v>
      </c>
    </row>
    <row r="19422" spans="1:1" x14ac:dyDescent="0.2">
      <c r="A19422" t="s">
        <v>30886</v>
      </c>
    </row>
    <row r="19423" spans="1:1" x14ac:dyDescent="0.2">
      <c r="A19423" t="s">
        <v>30887</v>
      </c>
    </row>
    <row r="19424" spans="1:1" x14ac:dyDescent="0.2">
      <c r="A19424" t="s">
        <v>30888</v>
      </c>
    </row>
    <row r="19425" spans="1:1" x14ac:dyDescent="0.2">
      <c r="A19425" t="s">
        <v>30889</v>
      </c>
    </row>
    <row r="19426" spans="1:1" x14ac:dyDescent="0.2">
      <c r="A19426" t="s">
        <v>30890</v>
      </c>
    </row>
    <row r="19427" spans="1:1" x14ac:dyDescent="0.2">
      <c r="A19427" t="s">
        <v>30891</v>
      </c>
    </row>
    <row r="19428" spans="1:1" x14ac:dyDescent="0.2">
      <c r="A19428" t="s">
        <v>30892</v>
      </c>
    </row>
    <row r="19429" spans="1:1" x14ac:dyDescent="0.2">
      <c r="A19429" t="s">
        <v>30893</v>
      </c>
    </row>
    <row r="19430" spans="1:1" x14ac:dyDescent="0.2">
      <c r="A19430" t="s">
        <v>30894</v>
      </c>
    </row>
    <row r="19431" spans="1:1" x14ac:dyDescent="0.2">
      <c r="A19431" t="s">
        <v>30895</v>
      </c>
    </row>
    <row r="19432" spans="1:1" x14ac:dyDescent="0.2">
      <c r="A19432" t="s">
        <v>30896</v>
      </c>
    </row>
    <row r="19433" spans="1:1" x14ac:dyDescent="0.2">
      <c r="A19433" t="s">
        <v>30897</v>
      </c>
    </row>
    <row r="19434" spans="1:1" x14ac:dyDescent="0.2">
      <c r="A19434" t="s">
        <v>30898</v>
      </c>
    </row>
    <row r="19435" spans="1:1" x14ac:dyDescent="0.2">
      <c r="A19435" t="s">
        <v>30899</v>
      </c>
    </row>
    <row r="19436" spans="1:1" x14ac:dyDescent="0.2">
      <c r="A19436" t="s">
        <v>30900</v>
      </c>
    </row>
    <row r="19437" spans="1:1" x14ac:dyDescent="0.2">
      <c r="A19437" t="s">
        <v>30901</v>
      </c>
    </row>
    <row r="19438" spans="1:1" x14ac:dyDescent="0.2">
      <c r="A19438" t="s">
        <v>30902</v>
      </c>
    </row>
    <row r="19439" spans="1:1" x14ac:dyDescent="0.2">
      <c r="A19439" t="s">
        <v>30903</v>
      </c>
    </row>
    <row r="19440" spans="1:1" x14ac:dyDescent="0.2">
      <c r="A19440" t="s">
        <v>30904</v>
      </c>
    </row>
    <row r="19441" spans="1:1" x14ac:dyDescent="0.2">
      <c r="A19441" t="s">
        <v>30905</v>
      </c>
    </row>
    <row r="19442" spans="1:1" x14ac:dyDescent="0.2">
      <c r="A19442" t="s">
        <v>30906</v>
      </c>
    </row>
    <row r="19443" spans="1:1" x14ac:dyDescent="0.2">
      <c r="A19443" t="s">
        <v>30907</v>
      </c>
    </row>
    <row r="19444" spans="1:1" x14ac:dyDescent="0.2">
      <c r="A19444" t="s">
        <v>30908</v>
      </c>
    </row>
    <row r="19445" spans="1:1" x14ac:dyDescent="0.2">
      <c r="A19445" t="s">
        <v>30909</v>
      </c>
    </row>
    <row r="19446" spans="1:1" x14ac:dyDescent="0.2">
      <c r="A19446" t="s">
        <v>30910</v>
      </c>
    </row>
    <row r="19447" spans="1:1" x14ac:dyDescent="0.2">
      <c r="A19447" t="s">
        <v>30911</v>
      </c>
    </row>
    <row r="19448" spans="1:1" x14ac:dyDescent="0.2">
      <c r="A19448" t="s">
        <v>30912</v>
      </c>
    </row>
    <row r="19449" spans="1:1" x14ac:dyDescent="0.2">
      <c r="A19449" t="s">
        <v>30913</v>
      </c>
    </row>
    <row r="19450" spans="1:1" x14ac:dyDescent="0.2">
      <c r="A19450" t="s">
        <v>30914</v>
      </c>
    </row>
    <row r="19451" spans="1:1" x14ac:dyDescent="0.2">
      <c r="A19451" t="s">
        <v>30915</v>
      </c>
    </row>
    <row r="19452" spans="1:1" x14ac:dyDescent="0.2">
      <c r="A19452" t="s">
        <v>30916</v>
      </c>
    </row>
    <row r="19453" spans="1:1" x14ac:dyDescent="0.2">
      <c r="A19453" t="s">
        <v>30917</v>
      </c>
    </row>
    <row r="19454" spans="1:1" x14ac:dyDescent="0.2">
      <c r="A19454" t="s">
        <v>30918</v>
      </c>
    </row>
    <row r="19455" spans="1:1" x14ac:dyDescent="0.2">
      <c r="A19455" t="s">
        <v>30919</v>
      </c>
    </row>
    <row r="19456" spans="1:1" x14ac:dyDescent="0.2">
      <c r="A19456" t="s">
        <v>30920</v>
      </c>
    </row>
    <row r="19457" spans="1:1" x14ac:dyDescent="0.2">
      <c r="A19457" t="s">
        <v>30921</v>
      </c>
    </row>
    <row r="19458" spans="1:1" x14ac:dyDescent="0.2">
      <c r="A19458" t="s">
        <v>30922</v>
      </c>
    </row>
    <row r="19459" spans="1:1" x14ac:dyDescent="0.2">
      <c r="A19459" t="s">
        <v>30923</v>
      </c>
    </row>
    <row r="19460" spans="1:1" x14ac:dyDescent="0.2">
      <c r="A19460" t="s">
        <v>30924</v>
      </c>
    </row>
    <row r="19461" spans="1:1" x14ac:dyDescent="0.2">
      <c r="A19461" t="s">
        <v>30925</v>
      </c>
    </row>
    <row r="19462" spans="1:1" x14ac:dyDescent="0.2">
      <c r="A19462" t="s">
        <v>30926</v>
      </c>
    </row>
    <row r="19463" spans="1:1" x14ac:dyDescent="0.2">
      <c r="A19463" t="s">
        <v>30927</v>
      </c>
    </row>
    <row r="19464" spans="1:1" x14ac:dyDescent="0.2">
      <c r="A19464" t="s">
        <v>30928</v>
      </c>
    </row>
    <row r="19465" spans="1:1" x14ac:dyDescent="0.2">
      <c r="A19465" t="s">
        <v>30929</v>
      </c>
    </row>
    <row r="19466" spans="1:1" x14ac:dyDescent="0.2">
      <c r="A19466" t="s">
        <v>30930</v>
      </c>
    </row>
    <row r="19467" spans="1:1" x14ac:dyDescent="0.2">
      <c r="A19467" t="s">
        <v>30931</v>
      </c>
    </row>
    <row r="19468" spans="1:1" x14ac:dyDescent="0.2">
      <c r="A19468" t="s">
        <v>30932</v>
      </c>
    </row>
    <row r="19469" spans="1:1" x14ac:dyDescent="0.2">
      <c r="A19469" t="s">
        <v>30933</v>
      </c>
    </row>
    <row r="19470" spans="1:1" x14ac:dyDescent="0.2">
      <c r="A19470" t="s">
        <v>30934</v>
      </c>
    </row>
    <row r="19471" spans="1:1" x14ac:dyDescent="0.2">
      <c r="A19471" t="s">
        <v>30935</v>
      </c>
    </row>
    <row r="19472" spans="1:1" x14ac:dyDescent="0.2">
      <c r="A19472" t="s">
        <v>30936</v>
      </c>
    </row>
    <row r="19473" spans="1:1" x14ac:dyDescent="0.2">
      <c r="A19473" t="s">
        <v>30937</v>
      </c>
    </row>
    <row r="19474" spans="1:1" x14ac:dyDescent="0.2">
      <c r="A19474" t="s">
        <v>30938</v>
      </c>
    </row>
    <row r="19475" spans="1:1" x14ac:dyDescent="0.2">
      <c r="A19475" t="s">
        <v>30939</v>
      </c>
    </row>
    <row r="19476" spans="1:1" x14ac:dyDescent="0.2">
      <c r="A19476" t="s">
        <v>30940</v>
      </c>
    </row>
    <row r="19477" spans="1:1" x14ac:dyDescent="0.2">
      <c r="A19477" t="s">
        <v>30941</v>
      </c>
    </row>
    <row r="19478" spans="1:1" x14ac:dyDescent="0.2">
      <c r="A19478" t="s">
        <v>30942</v>
      </c>
    </row>
    <row r="19479" spans="1:1" x14ac:dyDescent="0.2">
      <c r="A19479" t="s">
        <v>30943</v>
      </c>
    </row>
    <row r="19480" spans="1:1" x14ac:dyDescent="0.2">
      <c r="A19480" t="s">
        <v>30944</v>
      </c>
    </row>
    <row r="19481" spans="1:1" x14ac:dyDescent="0.2">
      <c r="A19481" t="s">
        <v>30945</v>
      </c>
    </row>
    <row r="19482" spans="1:1" x14ac:dyDescent="0.2">
      <c r="A19482" t="s">
        <v>30946</v>
      </c>
    </row>
    <row r="19483" spans="1:1" x14ac:dyDescent="0.2">
      <c r="A19483" t="s">
        <v>30947</v>
      </c>
    </row>
    <row r="19484" spans="1:1" x14ac:dyDescent="0.2">
      <c r="A19484" t="s">
        <v>30948</v>
      </c>
    </row>
    <row r="19485" spans="1:1" x14ac:dyDescent="0.2">
      <c r="A19485" t="s">
        <v>30949</v>
      </c>
    </row>
    <row r="19486" spans="1:1" x14ac:dyDescent="0.2">
      <c r="A19486" t="s">
        <v>30950</v>
      </c>
    </row>
    <row r="19487" spans="1:1" x14ac:dyDescent="0.2">
      <c r="A19487" t="s">
        <v>30951</v>
      </c>
    </row>
    <row r="19488" spans="1:1" x14ac:dyDescent="0.2">
      <c r="A19488" t="s">
        <v>30952</v>
      </c>
    </row>
    <row r="19489" spans="1:1" x14ac:dyDescent="0.2">
      <c r="A19489" t="s">
        <v>30953</v>
      </c>
    </row>
    <row r="19490" spans="1:1" x14ac:dyDescent="0.2">
      <c r="A19490" t="s">
        <v>30954</v>
      </c>
    </row>
    <row r="19491" spans="1:1" x14ac:dyDescent="0.2">
      <c r="A19491" t="s">
        <v>30955</v>
      </c>
    </row>
    <row r="19492" spans="1:1" x14ac:dyDescent="0.2">
      <c r="A19492" t="s">
        <v>30956</v>
      </c>
    </row>
    <row r="19493" spans="1:1" x14ac:dyDescent="0.2">
      <c r="A19493" t="s">
        <v>30957</v>
      </c>
    </row>
    <row r="19494" spans="1:1" x14ac:dyDescent="0.2">
      <c r="A19494" t="s">
        <v>30958</v>
      </c>
    </row>
    <row r="19495" spans="1:1" x14ac:dyDescent="0.2">
      <c r="A19495" t="s">
        <v>30959</v>
      </c>
    </row>
    <row r="19496" spans="1:1" x14ac:dyDescent="0.2">
      <c r="A19496" t="s">
        <v>30960</v>
      </c>
    </row>
    <row r="19497" spans="1:1" x14ac:dyDescent="0.2">
      <c r="A19497" t="s">
        <v>30961</v>
      </c>
    </row>
    <row r="19498" spans="1:1" x14ac:dyDescent="0.2">
      <c r="A19498" t="s">
        <v>30962</v>
      </c>
    </row>
    <row r="19499" spans="1:1" x14ac:dyDescent="0.2">
      <c r="A19499" t="s">
        <v>30963</v>
      </c>
    </row>
    <row r="19500" spans="1:1" x14ac:dyDescent="0.2">
      <c r="A19500" t="s">
        <v>30964</v>
      </c>
    </row>
    <row r="19501" spans="1:1" x14ac:dyDescent="0.2">
      <c r="A19501" t="s">
        <v>30965</v>
      </c>
    </row>
    <row r="19502" spans="1:1" x14ac:dyDescent="0.2">
      <c r="A19502" t="s">
        <v>30966</v>
      </c>
    </row>
    <row r="19503" spans="1:1" x14ac:dyDescent="0.2">
      <c r="A19503" t="s">
        <v>30967</v>
      </c>
    </row>
    <row r="19504" spans="1:1" x14ac:dyDescent="0.2">
      <c r="A19504" t="s">
        <v>30968</v>
      </c>
    </row>
    <row r="19505" spans="1:1" x14ac:dyDescent="0.2">
      <c r="A19505" t="s">
        <v>30969</v>
      </c>
    </row>
    <row r="19506" spans="1:1" x14ac:dyDescent="0.2">
      <c r="A19506" t="s">
        <v>30970</v>
      </c>
    </row>
    <row r="19507" spans="1:1" x14ac:dyDescent="0.2">
      <c r="A19507" t="s">
        <v>30971</v>
      </c>
    </row>
    <row r="19508" spans="1:1" x14ac:dyDescent="0.2">
      <c r="A19508" t="s">
        <v>30972</v>
      </c>
    </row>
    <row r="19509" spans="1:1" x14ac:dyDescent="0.2">
      <c r="A19509" t="s">
        <v>30973</v>
      </c>
    </row>
    <row r="19510" spans="1:1" x14ac:dyDescent="0.2">
      <c r="A19510" t="s">
        <v>30974</v>
      </c>
    </row>
    <row r="19511" spans="1:1" x14ac:dyDescent="0.2">
      <c r="A19511" t="s">
        <v>30975</v>
      </c>
    </row>
    <row r="19512" spans="1:1" x14ac:dyDescent="0.2">
      <c r="A19512" t="s">
        <v>30976</v>
      </c>
    </row>
    <row r="19513" spans="1:1" x14ac:dyDescent="0.2">
      <c r="A19513" t="s">
        <v>30977</v>
      </c>
    </row>
    <row r="19514" spans="1:1" x14ac:dyDescent="0.2">
      <c r="A19514" t="s">
        <v>30978</v>
      </c>
    </row>
    <row r="19515" spans="1:1" x14ac:dyDescent="0.2">
      <c r="A19515" t="s">
        <v>30979</v>
      </c>
    </row>
    <row r="19516" spans="1:1" x14ac:dyDescent="0.2">
      <c r="A19516" t="s">
        <v>30980</v>
      </c>
    </row>
    <row r="19517" spans="1:1" x14ac:dyDescent="0.2">
      <c r="A19517" t="s">
        <v>30981</v>
      </c>
    </row>
    <row r="19518" spans="1:1" x14ac:dyDescent="0.2">
      <c r="A19518" t="s">
        <v>30982</v>
      </c>
    </row>
    <row r="19519" spans="1:1" x14ac:dyDescent="0.2">
      <c r="A19519" t="s">
        <v>30983</v>
      </c>
    </row>
    <row r="19520" spans="1:1" x14ac:dyDescent="0.2">
      <c r="A19520" t="s">
        <v>30984</v>
      </c>
    </row>
    <row r="19521" spans="1:1" x14ac:dyDescent="0.2">
      <c r="A19521" t="s">
        <v>30985</v>
      </c>
    </row>
    <row r="19522" spans="1:1" x14ac:dyDescent="0.2">
      <c r="A19522" t="s">
        <v>30986</v>
      </c>
    </row>
    <row r="19523" spans="1:1" x14ac:dyDescent="0.2">
      <c r="A19523" t="s">
        <v>30987</v>
      </c>
    </row>
    <row r="19524" spans="1:1" x14ac:dyDescent="0.2">
      <c r="A19524" t="s">
        <v>30988</v>
      </c>
    </row>
    <row r="19525" spans="1:1" x14ac:dyDescent="0.2">
      <c r="A19525" t="s">
        <v>30989</v>
      </c>
    </row>
    <row r="19526" spans="1:1" x14ac:dyDescent="0.2">
      <c r="A19526" t="s">
        <v>30990</v>
      </c>
    </row>
    <row r="19527" spans="1:1" x14ac:dyDescent="0.2">
      <c r="A19527" t="s">
        <v>30991</v>
      </c>
    </row>
    <row r="19528" spans="1:1" x14ac:dyDescent="0.2">
      <c r="A19528" t="s">
        <v>30992</v>
      </c>
    </row>
    <row r="19529" spans="1:1" x14ac:dyDescent="0.2">
      <c r="A19529" t="s">
        <v>30993</v>
      </c>
    </row>
    <row r="19530" spans="1:1" x14ac:dyDescent="0.2">
      <c r="A19530" t="s">
        <v>30994</v>
      </c>
    </row>
    <row r="19531" spans="1:1" x14ac:dyDescent="0.2">
      <c r="A19531" t="s">
        <v>30995</v>
      </c>
    </row>
    <row r="19532" spans="1:1" x14ac:dyDescent="0.2">
      <c r="A19532" t="s">
        <v>30996</v>
      </c>
    </row>
    <row r="19533" spans="1:1" x14ac:dyDescent="0.2">
      <c r="A19533" t="s">
        <v>30997</v>
      </c>
    </row>
    <row r="19534" spans="1:1" x14ac:dyDescent="0.2">
      <c r="A19534" t="s">
        <v>30998</v>
      </c>
    </row>
    <row r="19535" spans="1:1" x14ac:dyDescent="0.2">
      <c r="A19535" t="s">
        <v>30999</v>
      </c>
    </row>
    <row r="19536" spans="1:1" x14ac:dyDescent="0.2">
      <c r="A19536" t="s">
        <v>31000</v>
      </c>
    </row>
    <row r="19537" spans="1:1" x14ac:dyDescent="0.2">
      <c r="A19537" t="s">
        <v>31001</v>
      </c>
    </row>
    <row r="19538" spans="1:1" x14ac:dyDescent="0.2">
      <c r="A19538" t="s">
        <v>31002</v>
      </c>
    </row>
    <row r="19539" spans="1:1" x14ac:dyDescent="0.2">
      <c r="A19539" t="s">
        <v>31003</v>
      </c>
    </row>
    <row r="19540" spans="1:1" x14ac:dyDescent="0.2">
      <c r="A19540" t="s">
        <v>31004</v>
      </c>
    </row>
    <row r="19541" spans="1:1" x14ac:dyDescent="0.2">
      <c r="A19541" t="s">
        <v>31005</v>
      </c>
    </row>
    <row r="19542" spans="1:1" x14ac:dyDescent="0.2">
      <c r="A19542" t="s">
        <v>31006</v>
      </c>
    </row>
    <row r="19543" spans="1:1" x14ac:dyDescent="0.2">
      <c r="A19543" t="s">
        <v>31007</v>
      </c>
    </row>
    <row r="19544" spans="1:1" x14ac:dyDescent="0.2">
      <c r="A19544" t="s">
        <v>31008</v>
      </c>
    </row>
    <row r="19545" spans="1:1" x14ac:dyDescent="0.2">
      <c r="A19545" t="s">
        <v>31009</v>
      </c>
    </row>
    <row r="19546" spans="1:1" x14ac:dyDescent="0.2">
      <c r="A19546" t="s">
        <v>31010</v>
      </c>
    </row>
    <row r="19547" spans="1:1" x14ac:dyDescent="0.2">
      <c r="A19547" t="s">
        <v>31011</v>
      </c>
    </row>
    <row r="19548" spans="1:1" x14ac:dyDescent="0.2">
      <c r="A19548" t="s">
        <v>31012</v>
      </c>
    </row>
    <row r="19549" spans="1:1" x14ac:dyDescent="0.2">
      <c r="A19549" t="s">
        <v>31013</v>
      </c>
    </row>
    <row r="19550" spans="1:1" x14ac:dyDescent="0.2">
      <c r="A19550" t="s">
        <v>31014</v>
      </c>
    </row>
    <row r="19551" spans="1:1" x14ac:dyDescent="0.2">
      <c r="A19551" t="s">
        <v>31015</v>
      </c>
    </row>
    <row r="19552" spans="1:1" x14ac:dyDescent="0.2">
      <c r="A19552" t="s">
        <v>31016</v>
      </c>
    </row>
    <row r="19553" spans="1:1" x14ac:dyDescent="0.2">
      <c r="A19553" t="s">
        <v>31017</v>
      </c>
    </row>
    <row r="19554" spans="1:1" x14ac:dyDescent="0.2">
      <c r="A19554" t="s">
        <v>31018</v>
      </c>
    </row>
    <row r="19555" spans="1:1" x14ac:dyDescent="0.2">
      <c r="A19555" t="s">
        <v>31019</v>
      </c>
    </row>
    <row r="19556" spans="1:1" x14ac:dyDescent="0.2">
      <c r="A19556" t="s">
        <v>31020</v>
      </c>
    </row>
    <row r="19557" spans="1:1" x14ac:dyDescent="0.2">
      <c r="A19557" t="s">
        <v>31021</v>
      </c>
    </row>
    <row r="19558" spans="1:1" x14ac:dyDescent="0.2">
      <c r="A19558" t="s">
        <v>31022</v>
      </c>
    </row>
    <row r="19559" spans="1:1" x14ac:dyDescent="0.2">
      <c r="A19559" t="s">
        <v>31023</v>
      </c>
    </row>
    <row r="19560" spans="1:1" x14ac:dyDescent="0.2">
      <c r="A19560" t="s">
        <v>31024</v>
      </c>
    </row>
    <row r="19561" spans="1:1" x14ac:dyDescent="0.2">
      <c r="A19561" t="s">
        <v>31025</v>
      </c>
    </row>
    <row r="19562" spans="1:1" x14ac:dyDescent="0.2">
      <c r="A19562" t="s">
        <v>31026</v>
      </c>
    </row>
    <row r="19563" spans="1:1" x14ac:dyDescent="0.2">
      <c r="A19563" t="s">
        <v>31027</v>
      </c>
    </row>
    <row r="19564" spans="1:1" x14ac:dyDescent="0.2">
      <c r="A19564" t="s">
        <v>31028</v>
      </c>
    </row>
    <row r="19565" spans="1:1" x14ac:dyDescent="0.2">
      <c r="A19565" t="s">
        <v>31029</v>
      </c>
    </row>
    <row r="19566" spans="1:1" x14ac:dyDescent="0.2">
      <c r="A19566" t="s">
        <v>31030</v>
      </c>
    </row>
    <row r="19567" spans="1:1" x14ac:dyDescent="0.2">
      <c r="A19567" t="s">
        <v>31031</v>
      </c>
    </row>
    <row r="19568" spans="1:1" x14ac:dyDescent="0.2">
      <c r="A19568" t="s">
        <v>31032</v>
      </c>
    </row>
    <row r="19569" spans="1:1" x14ac:dyDescent="0.2">
      <c r="A19569" t="s">
        <v>31033</v>
      </c>
    </row>
    <row r="19570" spans="1:1" x14ac:dyDescent="0.2">
      <c r="A19570" t="s">
        <v>31034</v>
      </c>
    </row>
    <row r="19571" spans="1:1" x14ac:dyDescent="0.2">
      <c r="A19571" t="s">
        <v>31035</v>
      </c>
    </row>
    <row r="19572" spans="1:1" x14ac:dyDescent="0.2">
      <c r="A19572" t="s">
        <v>31036</v>
      </c>
    </row>
    <row r="19573" spans="1:1" x14ac:dyDescent="0.2">
      <c r="A19573" t="s">
        <v>31037</v>
      </c>
    </row>
    <row r="19574" spans="1:1" x14ac:dyDescent="0.2">
      <c r="A19574" t="s">
        <v>31038</v>
      </c>
    </row>
    <row r="19575" spans="1:1" x14ac:dyDescent="0.2">
      <c r="A19575" t="s">
        <v>31039</v>
      </c>
    </row>
    <row r="19576" spans="1:1" x14ac:dyDescent="0.2">
      <c r="A19576" t="s">
        <v>31040</v>
      </c>
    </row>
    <row r="19577" spans="1:1" x14ac:dyDescent="0.2">
      <c r="A19577" t="s">
        <v>31041</v>
      </c>
    </row>
    <row r="19578" spans="1:1" x14ac:dyDescent="0.2">
      <c r="A19578" t="s">
        <v>31042</v>
      </c>
    </row>
    <row r="19579" spans="1:1" x14ac:dyDescent="0.2">
      <c r="A19579" t="s">
        <v>31043</v>
      </c>
    </row>
    <row r="19580" spans="1:1" x14ac:dyDescent="0.2">
      <c r="A19580" t="s">
        <v>31044</v>
      </c>
    </row>
    <row r="19581" spans="1:1" x14ac:dyDescent="0.2">
      <c r="A19581" t="s">
        <v>31045</v>
      </c>
    </row>
    <row r="19582" spans="1:1" x14ac:dyDescent="0.2">
      <c r="A19582" t="s">
        <v>31046</v>
      </c>
    </row>
    <row r="19583" spans="1:1" x14ac:dyDescent="0.2">
      <c r="A19583" t="s">
        <v>31047</v>
      </c>
    </row>
    <row r="19584" spans="1:1" x14ac:dyDescent="0.2">
      <c r="A19584" t="s">
        <v>31048</v>
      </c>
    </row>
    <row r="19585" spans="1:1" x14ac:dyDescent="0.2">
      <c r="A19585" t="s">
        <v>31049</v>
      </c>
    </row>
    <row r="19586" spans="1:1" x14ac:dyDescent="0.2">
      <c r="A19586" t="s">
        <v>31050</v>
      </c>
    </row>
    <row r="19587" spans="1:1" x14ac:dyDescent="0.2">
      <c r="A19587" t="s">
        <v>31051</v>
      </c>
    </row>
    <row r="19588" spans="1:1" x14ac:dyDescent="0.2">
      <c r="A19588" t="s">
        <v>31052</v>
      </c>
    </row>
    <row r="19589" spans="1:1" x14ac:dyDescent="0.2">
      <c r="A19589" t="s">
        <v>31053</v>
      </c>
    </row>
    <row r="19590" spans="1:1" x14ac:dyDescent="0.2">
      <c r="A19590" t="s">
        <v>31054</v>
      </c>
    </row>
    <row r="19591" spans="1:1" x14ac:dyDescent="0.2">
      <c r="A19591" t="s">
        <v>31055</v>
      </c>
    </row>
    <row r="19592" spans="1:1" x14ac:dyDescent="0.2">
      <c r="A19592" t="s">
        <v>31056</v>
      </c>
    </row>
    <row r="19593" spans="1:1" x14ac:dyDescent="0.2">
      <c r="A19593" t="s">
        <v>31057</v>
      </c>
    </row>
    <row r="19594" spans="1:1" x14ac:dyDescent="0.2">
      <c r="A19594" t="s">
        <v>31058</v>
      </c>
    </row>
    <row r="19595" spans="1:1" x14ac:dyDescent="0.2">
      <c r="A19595" t="s">
        <v>31059</v>
      </c>
    </row>
    <row r="19596" spans="1:1" x14ac:dyDescent="0.2">
      <c r="A19596" t="s">
        <v>31060</v>
      </c>
    </row>
    <row r="19597" spans="1:1" x14ac:dyDescent="0.2">
      <c r="A19597" t="s">
        <v>31061</v>
      </c>
    </row>
    <row r="19598" spans="1:1" x14ac:dyDescent="0.2">
      <c r="A19598" t="s">
        <v>31062</v>
      </c>
    </row>
    <row r="19599" spans="1:1" x14ac:dyDescent="0.2">
      <c r="A19599" t="s">
        <v>31063</v>
      </c>
    </row>
    <row r="19600" spans="1:1" x14ac:dyDescent="0.2">
      <c r="A19600" t="s">
        <v>31064</v>
      </c>
    </row>
    <row r="19601" spans="1:1" x14ac:dyDescent="0.2">
      <c r="A19601" t="s">
        <v>31065</v>
      </c>
    </row>
    <row r="19602" spans="1:1" x14ac:dyDescent="0.2">
      <c r="A19602" t="s">
        <v>31066</v>
      </c>
    </row>
    <row r="19603" spans="1:1" x14ac:dyDescent="0.2">
      <c r="A19603" t="s">
        <v>31067</v>
      </c>
    </row>
    <row r="19604" spans="1:1" x14ac:dyDescent="0.2">
      <c r="A19604" t="s">
        <v>31068</v>
      </c>
    </row>
    <row r="19605" spans="1:1" x14ac:dyDescent="0.2">
      <c r="A19605" t="s">
        <v>31069</v>
      </c>
    </row>
    <row r="19606" spans="1:1" x14ac:dyDescent="0.2">
      <c r="A19606" t="s">
        <v>31070</v>
      </c>
    </row>
    <row r="19607" spans="1:1" x14ac:dyDescent="0.2">
      <c r="A19607" t="s">
        <v>31071</v>
      </c>
    </row>
    <row r="19608" spans="1:1" x14ac:dyDescent="0.2">
      <c r="A19608" t="s">
        <v>31072</v>
      </c>
    </row>
    <row r="19609" spans="1:1" x14ac:dyDescent="0.2">
      <c r="A19609" t="s">
        <v>31073</v>
      </c>
    </row>
    <row r="19610" spans="1:1" x14ac:dyDescent="0.2">
      <c r="A19610" t="s">
        <v>31074</v>
      </c>
    </row>
    <row r="19611" spans="1:1" x14ac:dyDescent="0.2">
      <c r="A19611" t="s">
        <v>31075</v>
      </c>
    </row>
    <row r="19612" spans="1:1" x14ac:dyDescent="0.2">
      <c r="A19612" t="s">
        <v>31076</v>
      </c>
    </row>
    <row r="19613" spans="1:1" x14ac:dyDescent="0.2">
      <c r="A19613" t="s">
        <v>31077</v>
      </c>
    </row>
    <row r="19614" spans="1:1" x14ac:dyDescent="0.2">
      <c r="A19614" t="s">
        <v>31078</v>
      </c>
    </row>
    <row r="19615" spans="1:1" x14ac:dyDescent="0.2">
      <c r="A19615" t="s">
        <v>31079</v>
      </c>
    </row>
    <row r="19616" spans="1:1" x14ac:dyDescent="0.2">
      <c r="A19616" t="s">
        <v>31080</v>
      </c>
    </row>
    <row r="19617" spans="1:1" x14ac:dyDescent="0.2">
      <c r="A19617" t="s">
        <v>31081</v>
      </c>
    </row>
    <row r="19618" spans="1:1" x14ac:dyDescent="0.2">
      <c r="A19618" t="s">
        <v>31082</v>
      </c>
    </row>
    <row r="19619" spans="1:1" x14ac:dyDescent="0.2">
      <c r="A19619" t="s">
        <v>31083</v>
      </c>
    </row>
    <row r="19620" spans="1:1" x14ac:dyDescent="0.2">
      <c r="A19620" t="s">
        <v>31084</v>
      </c>
    </row>
    <row r="19621" spans="1:1" x14ac:dyDescent="0.2">
      <c r="A19621" t="s">
        <v>31085</v>
      </c>
    </row>
    <row r="19622" spans="1:1" x14ac:dyDescent="0.2">
      <c r="A19622" t="s">
        <v>31086</v>
      </c>
    </row>
    <row r="19623" spans="1:1" x14ac:dyDescent="0.2">
      <c r="A19623" t="s">
        <v>31087</v>
      </c>
    </row>
    <row r="19624" spans="1:1" x14ac:dyDescent="0.2">
      <c r="A19624" t="s">
        <v>31088</v>
      </c>
    </row>
    <row r="19625" spans="1:1" x14ac:dyDescent="0.2">
      <c r="A19625" t="s">
        <v>31089</v>
      </c>
    </row>
    <row r="19626" spans="1:1" x14ac:dyDescent="0.2">
      <c r="A19626" t="s">
        <v>31090</v>
      </c>
    </row>
    <row r="19627" spans="1:1" x14ac:dyDescent="0.2">
      <c r="A19627" t="s">
        <v>31091</v>
      </c>
    </row>
    <row r="19628" spans="1:1" x14ac:dyDescent="0.2">
      <c r="A19628" t="s">
        <v>31092</v>
      </c>
    </row>
    <row r="19629" spans="1:1" x14ac:dyDescent="0.2">
      <c r="A19629" t="s">
        <v>31093</v>
      </c>
    </row>
    <row r="19630" spans="1:1" x14ac:dyDescent="0.2">
      <c r="A19630" t="s">
        <v>31094</v>
      </c>
    </row>
    <row r="19631" spans="1:1" x14ac:dyDescent="0.2">
      <c r="A19631" t="s">
        <v>31095</v>
      </c>
    </row>
    <row r="19632" spans="1:1" x14ac:dyDescent="0.2">
      <c r="A19632" t="s">
        <v>31096</v>
      </c>
    </row>
    <row r="19633" spans="1:1" x14ac:dyDescent="0.2">
      <c r="A19633" t="s">
        <v>31097</v>
      </c>
    </row>
    <row r="19634" spans="1:1" x14ac:dyDescent="0.2">
      <c r="A19634" t="s">
        <v>31098</v>
      </c>
    </row>
    <row r="19635" spans="1:1" x14ac:dyDescent="0.2">
      <c r="A19635" t="s">
        <v>31099</v>
      </c>
    </row>
    <row r="19636" spans="1:1" x14ac:dyDescent="0.2">
      <c r="A19636" t="s">
        <v>31100</v>
      </c>
    </row>
    <row r="19637" spans="1:1" x14ac:dyDescent="0.2">
      <c r="A19637" t="s">
        <v>31101</v>
      </c>
    </row>
    <row r="19638" spans="1:1" x14ac:dyDescent="0.2">
      <c r="A19638" t="s">
        <v>31102</v>
      </c>
    </row>
    <row r="19639" spans="1:1" x14ac:dyDescent="0.2">
      <c r="A19639" t="s">
        <v>31103</v>
      </c>
    </row>
    <row r="19640" spans="1:1" x14ac:dyDescent="0.2">
      <c r="A19640" t="s">
        <v>31104</v>
      </c>
    </row>
    <row r="19641" spans="1:1" x14ac:dyDescent="0.2">
      <c r="A19641" t="s">
        <v>31105</v>
      </c>
    </row>
    <row r="19642" spans="1:1" x14ac:dyDescent="0.2">
      <c r="A19642" t="s">
        <v>31106</v>
      </c>
    </row>
    <row r="19643" spans="1:1" x14ac:dyDescent="0.2">
      <c r="A19643" t="s">
        <v>31107</v>
      </c>
    </row>
    <row r="19644" spans="1:1" x14ac:dyDescent="0.2">
      <c r="A19644" t="s">
        <v>31108</v>
      </c>
    </row>
    <row r="19645" spans="1:1" x14ac:dyDescent="0.2">
      <c r="A19645" t="s">
        <v>31109</v>
      </c>
    </row>
    <row r="19646" spans="1:1" x14ac:dyDescent="0.2">
      <c r="A19646" t="s">
        <v>31110</v>
      </c>
    </row>
    <row r="19647" spans="1:1" x14ac:dyDescent="0.2">
      <c r="A19647" t="s">
        <v>31111</v>
      </c>
    </row>
    <row r="19648" spans="1:1" x14ac:dyDescent="0.2">
      <c r="A19648" t="s">
        <v>31112</v>
      </c>
    </row>
    <row r="19649" spans="1:1" x14ac:dyDescent="0.2">
      <c r="A19649" t="s">
        <v>31113</v>
      </c>
    </row>
    <row r="19650" spans="1:1" x14ac:dyDescent="0.2">
      <c r="A19650" t="s">
        <v>31114</v>
      </c>
    </row>
    <row r="19651" spans="1:1" x14ac:dyDescent="0.2">
      <c r="A19651" t="s">
        <v>31115</v>
      </c>
    </row>
    <row r="19652" spans="1:1" x14ac:dyDescent="0.2">
      <c r="A19652" t="s">
        <v>31116</v>
      </c>
    </row>
    <row r="19653" spans="1:1" x14ac:dyDescent="0.2">
      <c r="A19653" t="s">
        <v>31117</v>
      </c>
    </row>
    <row r="19654" spans="1:1" x14ac:dyDescent="0.2">
      <c r="A19654" t="s">
        <v>31118</v>
      </c>
    </row>
    <row r="19655" spans="1:1" x14ac:dyDescent="0.2">
      <c r="A19655" t="s">
        <v>31119</v>
      </c>
    </row>
    <row r="19656" spans="1:1" x14ac:dyDescent="0.2">
      <c r="A19656" t="s">
        <v>31120</v>
      </c>
    </row>
    <row r="19657" spans="1:1" x14ac:dyDescent="0.2">
      <c r="A19657" t="s">
        <v>31121</v>
      </c>
    </row>
    <row r="19658" spans="1:1" x14ac:dyDescent="0.2">
      <c r="A19658" t="s">
        <v>31122</v>
      </c>
    </row>
    <row r="19659" spans="1:1" x14ac:dyDescent="0.2">
      <c r="A19659" t="s">
        <v>31123</v>
      </c>
    </row>
    <row r="19660" spans="1:1" x14ac:dyDescent="0.2">
      <c r="A19660" t="s">
        <v>31124</v>
      </c>
    </row>
    <row r="19661" spans="1:1" x14ac:dyDescent="0.2">
      <c r="A19661" t="s">
        <v>31125</v>
      </c>
    </row>
    <row r="19662" spans="1:1" x14ac:dyDescent="0.2">
      <c r="A19662" t="s">
        <v>31126</v>
      </c>
    </row>
    <row r="19663" spans="1:1" x14ac:dyDescent="0.2">
      <c r="A19663" t="s">
        <v>31127</v>
      </c>
    </row>
    <row r="19664" spans="1:1" x14ac:dyDescent="0.2">
      <c r="A19664" t="s">
        <v>31128</v>
      </c>
    </row>
    <row r="19665" spans="1:1" x14ac:dyDescent="0.2">
      <c r="A19665" t="s">
        <v>31129</v>
      </c>
    </row>
    <row r="19666" spans="1:1" x14ac:dyDescent="0.2">
      <c r="A19666" t="s">
        <v>31130</v>
      </c>
    </row>
    <row r="19667" spans="1:1" x14ac:dyDescent="0.2">
      <c r="A19667" t="s">
        <v>31131</v>
      </c>
    </row>
    <row r="19668" spans="1:1" x14ac:dyDescent="0.2">
      <c r="A19668" t="s">
        <v>31132</v>
      </c>
    </row>
    <row r="19669" spans="1:1" x14ac:dyDescent="0.2">
      <c r="A19669" t="s">
        <v>31133</v>
      </c>
    </row>
    <row r="19670" spans="1:1" x14ac:dyDescent="0.2">
      <c r="A19670" t="s">
        <v>31134</v>
      </c>
    </row>
    <row r="19671" spans="1:1" x14ac:dyDescent="0.2">
      <c r="A19671" t="s">
        <v>31135</v>
      </c>
    </row>
    <row r="19672" spans="1:1" x14ac:dyDescent="0.2">
      <c r="A19672" t="s">
        <v>31136</v>
      </c>
    </row>
    <row r="19673" spans="1:1" x14ac:dyDescent="0.2">
      <c r="A19673" t="s">
        <v>31137</v>
      </c>
    </row>
    <row r="19674" spans="1:1" x14ac:dyDescent="0.2">
      <c r="A19674" t="s">
        <v>31138</v>
      </c>
    </row>
    <row r="19675" spans="1:1" x14ac:dyDescent="0.2">
      <c r="A19675" t="s">
        <v>31139</v>
      </c>
    </row>
    <row r="19676" spans="1:1" x14ac:dyDescent="0.2">
      <c r="A19676" t="s">
        <v>31140</v>
      </c>
    </row>
    <row r="19677" spans="1:1" x14ac:dyDescent="0.2">
      <c r="A19677" t="s">
        <v>31141</v>
      </c>
    </row>
    <row r="19678" spans="1:1" x14ac:dyDescent="0.2">
      <c r="A19678" t="s">
        <v>31142</v>
      </c>
    </row>
    <row r="19679" spans="1:1" x14ac:dyDescent="0.2">
      <c r="A19679" t="s">
        <v>31143</v>
      </c>
    </row>
    <row r="19680" spans="1:1" x14ac:dyDescent="0.2">
      <c r="A19680" t="s">
        <v>31144</v>
      </c>
    </row>
    <row r="19681" spans="1:1" x14ac:dyDescent="0.2">
      <c r="A19681" t="s">
        <v>31145</v>
      </c>
    </row>
    <row r="19682" spans="1:1" x14ac:dyDescent="0.2">
      <c r="A19682" t="s">
        <v>31146</v>
      </c>
    </row>
    <row r="19683" spans="1:1" x14ac:dyDescent="0.2">
      <c r="A19683" t="s">
        <v>31147</v>
      </c>
    </row>
    <row r="19684" spans="1:1" x14ac:dyDescent="0.2">
      <c r="A19684" t="s">
        <v>31148</v>
      </c>
    </row>
    <row r="19685" spans="1:1" x14ac:dyDescent="0.2">
      <c r="A19685" t="s">
        <v>31149</v>
      </c>
    </row>
    <row r="19686" spans="1:1" x14ac:dyDescent="0.2">
      <c r="A19686" t="s">
        <v>31150</v>
      </c>
    </row>
    <row r="19687" spans="1:1" x14ac:dyDescent="0.2">
      <c r="A19687" t="s">
        <v>31151</v>
      </c>
    </row>
    <row r="19688" spans="1:1" x14ac:dyDescent="0.2">
      <c r="A19688" t="s">
        <v>31152</v>
      </c>
    </row>
    <row r="19689" spans="1:1" x14ac:dyDescent="0.2">
      <c r="A19689" t="s">
        <v>31153</v>
      </c>
    </row>
    <row r="19690" spans="1:1" x14ac:dyDescent="0.2">
      <c r="A19690" t="s">
        <v>31154</v>
      </c>
    </row>
    <row r="19691" spans="1:1" x14ac:dyDescent="0.2">
      <c r="A19691" t="s">
        <v>31155</v>
      </c>
    </row>
    <row r="19692" spans="1:1" x14ac:dyDescent="0.2">
      <c r="A19692" t="s">
        <v>31156</v>
      </c>
    </row>
    <row r="19693" spans="1:1" x14ac:dyDescent="0.2">
      <c r="A19693" t="s">
        <v>31157</v>
      </c>
    </row>
    <row r="19694" spans="1:1" x14ac:dyDescent="0.2">
      <c r="A19694" t="s">
        <v>31158</v>
      </c>
    </row>
    <row r="19695" spans="1:1" x14ac:dyDescent="0.2">
      <c r="A19695" t="s">
        <v>31159</v>
      </c>
    </row>
    <row r="19696" spans="1:1" x14ac:dyDescent="0.2">
      <c r="A19696" t="s">
        <v>31160</v>
      </c>
    </row>
    <row r="19697" spans="1:1" x14ac:dyDescent="0.2">
      <c r="A19697" t="s">
        <v>31161</v>
      </c>
    </row>
    <row r="19698" spans="1:1" x14ac:dyDescent="0.2">
      <c r="A19698" t="s">
        <v>31162</v>
      </c>
    </row>
    <row r="19699" spans="1:1" x14ac:dyDescent="0.2">
      <c r="A19699" t="s">
        <v>31163</v>
      </c>
    </row>
    <row r="19700" spans="1:1" x14ac:dyDescent="0.2">
      <c r="A19700" t="s">
        <v>31164</v>
      </c>
    </row>
    <row r="19701" spans="1:1" x14ac:dyDescent="0.2">
      <c r="A19701" t="s">
        <v>31165</v>
      </c>
    </row>
    <row r="19702" spans="1:1" x14ac:dyDescent="0.2">
      <c r="A19702" t="s">
        <v>31166</v>
      </c>
    </row>
    <row r="19703" spans="1:1" x14ac:dyDescent="0.2">
      <c r="A19703" t="s">
        <v>31167</v>
      </c>
    </row>
    <row r="19704" spans="1:1" x14ac:dyDescent="0.2">
      <c r="A19704" t="s">
        <v>31168</v>
      </c>
    </row>
    <row r="19705" spans="1:1" x14ac:dyDescent="0.2">
      <c r="A19705" t="s">
        <v>31169</v>
      </c>
    </row>
    <row r="19706" spans="1:1" x14ac:dyDescent="0.2">
      <c r="A19706" t="s">
        <v>31170</v>
      </c>
    </row>
    <row r="19707" spans="1:1" x14ac:dyDescent="0.2">
      <c r="A19707" t="s">
        <v>31171</v>
      </c>
    </row>
    <row r="19708" spans="1:1" x14ac:dyDescent="0.2">
      <c r="A19708" t="s">
        <v>31172</v>
      </c>
    </row>
    <row r="19709" spans="1:1" x14ac:dyDescent="0.2">
      <c r="A19709" t="s">
        <v>31173</v>
      </c>
    </row>
    <row r="19710" spans="1:1" x14ac:dyDescent="0.2">
      <c r="A19710" t="s">
        <v>31174</v>
      </c>
    </row>
    <row r="19711" spans="1:1" x14ac:dyDescent="0.2">
      <c r="A19711" t="s">
        <v>31175</v>
      </c>
    </row>
    <row r="19712" spans="1:1" x14ac:dyDescent="0.2">
      <c r="A19712" t="s">
        <v>31176</v>
      </c>
    </row>
    <row r="19713" spans="1:1" x14ac:dyDescent="0.2">
      <c r="A19713" t="s">
        <v>31177</v>
      </c>
    </row>
    <row r="19714" spans="1:1" x14ac:dyDescent="0.2">
      <c r="A19714" t="s">
        <v>31178</v>
      </c>
    </row>
    <row r="19715" spans="1:1" x14ac:dyDescent="0.2">
      <c r="A19715" t="s">
        <v>31179</v>
      </c>
    </row>
    <row r="19716" spans="1:1" x14ac:dyDescent="0.2">
      <c r="A19716" t="s">
        <v>31180</v>
      </c>
    </row>
    <row r="19717" spans="1:1" x14ac:dyDescent="0.2">
      <c r="A19717" t="s">
        <v>31181</v>
      </c>
    </row>
    <row r="19718" spans="1:1" x14ac:dyDescent="0.2">
      <c r="A19718" t="s">
        <v>31182</v>
      </c>
    </row>
    <row r="19719" spans="1:1" x14ac:dyDescent="0.2">
      <c r="A19719" t="s">
        <v>31183</v>
      </c>
    </row>
    <row r="19720" spans="1:1" x14ac:dyDescent="0.2">
      <c r="A19720" t="s">
        <v>31184</v>
      </c>
    </row>
    <row r="19721" spans="1:1" x14ac:dyDescent="0.2">
      <c r="A19721" t="s">
        <v>31185</v>
      </c>
    </row>
    <row r="19722" spans="1:1" x14ac:dyDescent="0.2">
      <c r="A19722" t="s">
        <v>31186</v>
      </c>
    </row>
    <row r="19723" spans="1:1" x14ac:dyDescent="0.2">
      <c r="A19723" t="s">
        <v>31187</v>
      </c>
    </row>
    <row r="19724" spans="1:1" x14ac:dyDescent="0.2">
      <c r="A19724" t="s">
        <v>31188</v>
      </c>
    </row>
    <row r="19725" spans="1:1" x14ac:dyDescent="0.2">
      <c r="A19725" t="s">
        <v>31189</v>
      </c>
    </row>
    <row r="19726" spans="1:1" x14ac:dyDescent="0.2">
      <c r="A19726" t="s">
        <v>31190</v>
      </c>
    </row>
    <row r="19727" spans="1:1" x14ac:dyDescent="0.2">
      <c r="A19727" t="s">
        <v>31191</v>
      </c>
    </row>
    <row r="19728" spans="1:1" x14ac:dyDescent="0.2">
      <c r="A19728" t="s">
        <v>31192</v>
      </c>
    </row>
    <row r="19729" spans="1:1" x14ac:dyDescent="0.2">
      <c r="A19729" t="s">
        <v>31193</v>
      </c>
    </row>
    <row r="19730" spans="1:1" x14ac:dyDescent="0.2">
      <c r="A19730" t="s">
        <v>31194</v>
      </c>
    </row>
    <row r="19731" spans="1:1" x14ac:dyDescent="0.2">
      <c r="A19731" t="s">
        <v>31195</v>
      </c>
    </row>
    <row r="19732" spans="1:1" x14ac:dyDescent="0.2">
      <c r="A19732" t="s">
        <v>31196</v>
      </c>
    </row>
    <row r="19733" spans="1:1" x14ac:dyDescent="0.2">
      <c r="A19733" t="s">
        <v>31197</v>
      </c>
    </row>
    <row r="19734" spans="1:1" x14ac:dyDescent="0.2">
      <c r="A19734" t="s">
        <v>31198</v>
      </c>
    </row>
    <row r="19735" spans="1:1" x14ac:dyDescent="0.2">
      <c r="A19735" t="s">
        <v>31199</v>
      </c>
    </row>
    <row r="19736" spans="1:1" x14ac:dyDescent="0.2">
      <c r="A19736" t="s">
        <v>31200</v>
      </c>
    </row>
    <row r="19737" spans="1:1" x14ac:dyDescent="0.2">
      <c r="A19737" t="s">
        <v>31201</v>
      </c>
    </row>
    <row r="19738" spans="1:1" x14ac:dyDescent="0.2">
      <c r="A19738" t="s">
        <v>31202</v>
      </c>
    </row>
    <row r="19739" spans="1:1" x14ac:dyDescent="0.2">
      <c r="A19739" t="s">
        <v>31203</v>
      </c>
    </row>
    <row r="19740" spans="1:1" x14ac:dyDescent="0.2">
      <c r="A19740" t="s">
        <v>31204</v>
      </c>
    </row>
    <row r="19741" spans="1:1" x14ac:dyDescent="0.2">
      <c r="A19741" t="s">
        <v>31205</v>
      </c>
    </row>
    <row r="19742" spans="1:1" x14ac:dyDescent="0.2">
      <c r="A19742" t="s">
        <v>31206</v>
      </c>
    </row>
    <row r="19743" spans="1:1" x14ac:dyDescent="0.2">
      <c r="A19743" t="s">
        <v>31207</v>
      </c>
    </row>
    <row r="19744" spans="1:1" x14ac:dyDescent="0.2">
      <c r="A19744" t="s">
        <v>31208</v>
      </c>
    </row>
    <row r="19745" spans="1:1" x14ac:dyDescent="0.2">
      <c r="A19745" t="s">
        <v>31209</v>
      </c>
    </row>
    <row r="19746" spans="1:1" x14ac:dyDescent="0.2">
      <c r="A19746" t="s">
        <v>31210</v>
      </c>
    </row>
    <row r="19747" spans="1:1" x14ac:dyDescent="0.2">
      <c r="A19747" t="s">
        <v>31211</v>
      </c>
    </row>
    <row r="19748" spans="1:1" x14ac:dyDescent="0.2">
      <c r="A19748" t="s">
        <v>31212</v>
      </c>
    </row>
    <row r="19749" spans="1:1" x14ac:dyDescent="0.2">
      <c r="A19749" t="s">
        <v>31213</v>
      </c>
    </row>
    <row r="19750" spans="1:1" x14ac:dyDescent="0.2">
      <c r="A19750" t="s">
        <v>31214</v>
      </c>
    </row>
    <row r="19751" spans="1:1" x14ac:dyDescent="0.2">
      <c r="A19751" t="s">
        <v>31215</v>
      </c>
    </row>
    <row r="19752" spans="1:1" x14ac:dyDescent="0.2">
      <c r="A19752" t="s">
        <v>31216</v>
      </c>
    </row>
    <row r="19753" spans="1:1" x14ac:dyDescent="0.2">
      <c r="A19753" t="s">
        <v>31217</v>
      </c>
    </row>
    <row r="19754" spans="1:1" x14ac:dyDescent="0.2">
      <c r="A19754" t="s">
        <v>31218</v>
      </c>
    </row>
    <row r="19755" spans="1:1" x14ac:dyDescent="0.2">
      <c r="A19755" t="s">
        <v>31219</v>
      </c>
    </row>
    <row r="19756" spans="1:1" x14ac:dyDescent="0.2">
      <c r="A19756" t="s">
        <v>31220</v>
      </c>
    </row>
    <row r="19757" spans="1:1" x14ac:dyDescent="0.2">
      <c r="A19757" t="s">
        <v>31221</v>
      </c>
    </row>
    <row r="19758" spans="1:1" x14ac:dyDescent="0.2">
      <c r="A19758" t="s">
        <v>31222</v>
      </c>
    </row>
    <row r="19759" spans="1:1" x14ac:dyDescent="0.2">
      <c r="A19759" t="s">
        <v>31223</v>
      </c>
    </row>
    <row r="19760" spans="1:1" x14ac:dyDescent="0.2">
      <c r="A19760" t="s">
        <v>31224</v>
      </c>
    </row>
    <row r="19761" spans="1:1" x14ac:dyDescent="0.2">
      <c r="A19761" t="s">
        <v>31225</v>
      </c>
    </row>
    <row r="19762" spans="1:1" x14ac:dyDescent="0.2">
      <c r="A19762" t="s">
        <v>31226</v>
      </c>
    </row>
    <row r="19763" spans="1:1" x14ac:dyDescent="0.2">
      <c r="A19763" t="s">
        <v>31227</v>
      </c>
    </row>
    <row r="19764" spans="1:1" x14ac:dyDescent="0.2">
      <c r="A19764" t="s">
        <v>31228</v>
      </c>
    </row>
    <row r="19765" spans="1:1" x14ac:dyDescent="0.2">
      <c r="A19765" t="s">
        <v>31229</v>
      </c>
    </row>
    <row r="19766" spans="1:1" x14ac:dyDescent="0.2">
      <c r="A19766" t="s">
        <v>31230</v>
      </c>
    </row>
    <row r="19767" spans="1:1" x14ac:dyDescent="0.2">
      <c r="A19767" t="s">
        <v>31231</v>
      </c>
    </row>
    <row r="19768" spans="1:1" x14ac:dyDescent="0.2">
      <c r="A19768" t="s">
        <v>31232</v>
      </c>
    </row>
    <row r="19769" spans="1:1" x14ac:dyDescent="0.2">
      <c r="A19769" t="s">
        <v>31233</v>
      </c>
    </row>
    <row r="19770" spans="1:1" x14ac:dyDescent="0.2">
      <c r="A19770" t="s">
        <v>31234</v>
      </c>
    </row>
    <row r="19771" spans="1:1" x14ac:dyDescent="0.2">
      <c r="A19771" t="s">
        <v>31235</v>
      </c>
    </row>
    <row r="19772" spans="1:1" x14ac:dyDescent="0.2">
      <c r="A19772" t="s">
        <v>31236</v>
      </c>
    </row>
    <row r="19773" spans="1:1" x14ac:dyDescent="0.2">
      <c r="A19773" t="s">
        <v>31237</v>
      </c>
    </row>
    <row r="19774" spans="1:1" x14ac:dyDescent="0.2">
      <c r="A19774" t="s">
        <v>31238</v>
      </c>
    </row>
    <row r="19775" spans="1:1" x14ac:dyDescent="0.2">
      <c r="A19775" t="s">
        <v>31239</v>
      </c>
    </row>
    <row r="19776" spans="1:1" x14ac:dyDescent="0.2">
      <c r="A19776" t="s">
        <v>31240</v>
      </c>
    </row>
    <row r="19777" spans="1:1" x14ac:dyDescent="0.2">
      <c r="A19777" t="s">
        <v>31241</v>
      </c>
    </row>
    <row r="19778" spans="1:1" x14ac:dyDescent="0.2">
      <c r="A19778" t="s">
        <v>31242</v>
      </c>
    </row>
    <row r="19779" spans="1:1" x14ac:dyDescent="0.2">
      <c r="A19779" t="s">
        <v>31243</v>
      </c>
    </row>
    <row r="19780" spans="1:1" x14ac:dyDescent="0.2">
      <c r="A19780" t="s">
        <v>31244</v>
      </c>
    </row>
    <row r="19781" spans="1:1" x14ac:dyDescent="0.2">
      <c r="A19781" t="s">
        <v>31245</v>
      </c>
    </row>
    <row r="19782" spans="1:1" x14ac:dyDescent="0.2">
      <c r="A19782" t="s">
        <v>31246</v>
      </c>
    </row>
    <row r="19783" spans="1:1" x14ac:dyDescent="0.2">
      <c r="A19783" t="s">
        <v>31247</v>
      </c>
    </row>
    <row r="19784" spans="1:1" x14ac:dyDescent="0.2">
      <c r="A19784" t="s">
        <v>31248</v>
      </c>
    </row>
    <row r="19785" spans="1:1" x14ac:dyDescent="0.2">
      <c r="A19785" t="s">
        <v>31249</v>
      </c>
    </row>
    <row r="19786" spans="1:1" x14ac:dyDescent="0.2">
      <c r="A19786" t="s">
        <v>31250</v>
      </c>
    </row>
    <row r="19787" spans="1:1" x14ac:dyDescent="0.2">
      <c r="A19787" t="s">
        <v>31251</v>
      </c>
    </row>
    <row r="19788" spans="1:1" x14ac:dyDescent="0.2">
      <c r="A19788" t="s">
        <v>31252</v>
      </c>
    </row>
    <row r="19789" spans="1:1" x14ac:dyDescent="0.2">
      <c r="A19789" t="s">
        <v>31253</v>
      </c>
    </row>
    <row r="19790" spans="1:1" x14ac:dyDescent="0.2">
      <c r="A19790" t="s">
        <v>31254</v>
      </c>
    </row>
    <row r="19791" spans="1:1" x14ac:dyDescent="0.2">
      <c r="A19791" t="s">
        <v>31255</v>
      </c>
    </row>
    <row r="19792" spans="1:1" x14ac:dyDescent="0.2">
      <c r="A19792" t="s">
        <v>31256</v>
      </c>
    </row>
    <row r="19793" spans="1:1" x14ac:dyDescent="0.2">
      <c r="A19793" t="s">
        <v>31257</v>
      </c>
    </row>
    <row r="19794" spans="1:1" x14ac:dyDescent="0.2">
      <c r="A19794" t="s">
        <v>31258</v>
      </c>
    </row>
    <row r="19795" spans="1:1" x14ac:dyDescent="0.2">
      <c r="A19795" t="s">
        <v>31259</v>
      </c>
    </row>
    <row r="19796" spans="1:1" x14ac:dyDescent="0.2">
      <c r="A19796" t="s">
        <v>31260</v>
      </c>
    </row>
    <row r="19797" spans="1:1" x14ac:dyDescent="0.2">
      <c r="A19797" t="s">
        <v>31261</v>
      </c>
    </row>
    <row r="19798" spans="1:1" x14ac:dyDescent="0.2">
      <c r="A19798" t="s">
        <v>31262</v>
      </c>
    </row>
    <row r="19799" spans="1:1" x14ac:dyDescent="0.2">
      <c r="A19799" t="s">
        <v>31263</v>
      </c>
    </row>
    <row r="19800" spans="1:1" x14ac:dyDescent="0.2">
      <c r="A19800" t="s">
        <v>31264</v>
      </c>
    </row>
    <row r="19801" spans="1:1" x14ac:dyDescent="0.2">
      <c r="A19801" t="s">
        <v>31265</v>
      </c>
    </row>
    <row r="19802" spans="1:1" x14ac:dyDescent="0.2">
      <c r="A19802" t="s">
        <v>31266</v>
      </c>
    </row>
    <row r="19803" spans="1:1" x14ac:dyDescent="0.2">
      <c r="A19803" t="s">
        <v>31267</v>
      </c>
    </row>
    <row r="19804" spans="1:1" x14ac:dyDescent="0.2">
      <c r="A19804" t="s">
        <v>31268</v>
      </c>
    </row>
    <row r="19805" spans="1:1" x14ac:dyDescent="0.2">
      <c r="A19805" t="s">
        <v>31269</v>
      </c>
    </row>
    <row r="19806" spans="1:1" x14ac:dyDescent="0.2">
      <c r="A19806" t="s">
        <v>31270</v>
      </c>
    </row>
    <row r="19807" spans="1:1" x14ac:dyDescent="0.2">
      <c r="A19807" t="s">
        <v>31271</v>
      </c>
    </row>
    <row r="19808" spans="1:1" x14ac:dyDescent="0.2">
      <c r="A19808" t="s">
        <v>31272</v>
      </c>
    </row>
    <row r="19809" spans="1:1" x14ac:dyDescent="0.2">
      <c r="A19809" t="s">
        <v>31273</v>
      </c>
    </row>
    <row r="19810" spans="1:1" x14ac:dyDescent="0.2">
      <c r="A19810" t="s">
        <v>31274</v>
      </c>
    </row>
    <row r="19811" spans="1:1" x14ac:dyDescent="0.2">
      <c r="A19811" t="s">
        <v>31275</v>
      </c>
    </row>
    <row r="19812" spans="1:1" x14ac:dyDescent="0.2">
      <c r="A19812" t="s">
        <v>31276</v>
      </c>
    </row>
    <row r="19813" spans="1:1" x14ac:dyDescent="0.2">
      <c r="A19813" t="s">
        <v>31277</v>
      </c>
    </row>
    <row r="19814" spans="1:1" x14ac:dyDescent="0.2">
      <c r="A19814" t="s">
        <v>31278</v>
      </c>
    </row>
    <row r="19815" spans="1:1" x14ac:dyDescent="0.2">
      <c r="A19815" t="s">
        <v>31279</v>
      </c>
    </row>
    <row r="19816" spans="1:1" x14ac:dyDescent="0.2">
      <c r="A19816" t="s">
        <v>31280</v>
      </c>
    </row>
    <row r="19817" spans="1:1" x14ac:dyDescent="0.2">
      <c r="A19817" t="s">
        <v>31281</v>
      </c>
    </row>
    <row r="19818" spans="1:1" x14ac:dyDescent="0.2">
      <c r="A19818" t="s">
        <v>31282</v>
      </c>
    </row>
    <row r="19819" spans="1:1" x14ac:dyDescent="0.2">
      <c r="A19819" t="s">
        <v>31283</v>
      </c>
    </row>
    <row r="19820" spans="1:1" x14ac:dyDescent="0.2">
      <c r="A19820" t="s">
        <v>31284</v>
      </c>
    </row>
    <row r="19821" spans="1:1" x14ac:dyDescent="0.2">
      <c r="A19821" t="s">
        <v>31285</v>
      </c>
    </row>
    <row r="19822" spans="1:1" x14ac:dyDescent="0.2">
      <c r="A19822" t="s">
        <v>31286</v>
      </c>
    </row>
    <row r="19823" spans="1:1" x14ac:dyDescent="0.2">
      <c r="A19823" t="s">
        <v>31287</v>
      </c>
    </row>
    <row r="19824" spans="1:1" x14ac:dyDescent="0.2">
      <c r="A19824" t="s">
        <v>31288</v>
      </c>
    </row>
    <row r="19825" spans="1:1" x14ac:dyDescent="0.2">
      <c r="A19825" t="s">
        <v>31289</v>
      </c>
    </row>
    <row r="19826" spans="1:1" x14ac:dyDescent="0.2">
      <c r="A19826" t="s">
        <v>31290</v>
      </c>
    </row>
    <row r="19827" spans="1:1" x14ac:dyDescent="0.2">
      <c r="A19827" t="s">
        <v>31291</v>
      </c>
    </row>
    <row r="19828" spans="1:1" x14ac:dyDescent="0.2">
      <c r="A19828" t="s">
        <v>31292</v>
      </c>
    </row>
    <row r="19829" spans="1:1" x14ac:dyDescent="0.2">
      <c r="A19829" t="s">
        <v>31293</v>
      </c>
    </row>
    <row r="19830" spans="1:1" x14ac:dyDescent="0.2">
      <c r="A19830" t="s">
        <v>31294</v>
      </c>
    </row>
    <row r="19831" spans="1:1" x14ac:dyDescent="0.2">
      <c r="A19831" t="s">
        <v>31295</v>
      </c>
    </row>
    <row r="19832" spans="1:1" x14ac:dyDescent="0.2">
      <c r="A19832" t="s">
        <v>31296</v>
      </c>
    </row>
    <row r="19833" spans="1:1" x14ac:dyDescent="0.2">
      <c r="A19833" t="s">
        <v>31297</v>
      </c>
    </row>
    <row r="19834" spans="1:1" x14ac:dyDescent="0.2">
      <c r="A19834" t="s">
        <v>31298</v>
      </c>
    </row>
    <row r="19835" spans="1:1" x14ac:dyDescent="0.2">
      <c r="A19835" t="s">
        <v>31299</v>
      </c>
    </row>
    <row r="19836" spans="1:1" x14ac:dyDescent="0.2">
      <c r="A19836" t="s">
        <v>31300</v>
      </c>
    </row>
    <row r="19837" spans="1:1" x14ac:dyDescent="0.2">
      <c r="A19837" t="s">
        <v>31301</v>
      </c>
    </row>
    <row r="19838" spans="1:1" x14ac:dyDescent="0.2">
      <c r="A19838" t="s">
        <v>31302</v>
      </c>
    </row>
    <row r="19839" spans="1:1" x14ac:dyDescent="0.2">
      <c r="A19839" t="s">
        <v>31303</v>
      </c>
    </row>
    <row r="19840" spans="1:1" x14ac:dyDescent="0.2">
      <c r="A19840" t="s">
        <v>31304</v>
      </c>
    </row>
    <row r="19841" spans="1:1" x14ac:dyDescent="0.2">
      <c r="A19841" t="s">
        <v>31305</v>
      </c>
    </row>
    <row r="19842" spans="1:1" x14ac:dyDescent="0.2">
      <c r="A19842" t="s">
        <v>31306</v>
      </c>
    </row>
    <row r="19843" spans="1:1" x14ac:dyDescent="0.2">
      <c r="A19843" t="s">
        <v>31307</v>
      </c>
    </row>
    <row r="19844" spans="1:1" x14ac:dyDescent="0.2">
      <c r="A19844" t="s">
        <v>31308</v>
      </c>
    </row>
    <row r="19845" spans="1:1" x14ac:dyDescent="0.2">
      <c r="A19845" t="s">
        <v>31309</v>
      </c>
    </row>
    <row r="19846" spans="1:1" x14ac:dyDescent="0.2">
      <c r="A19846" t="s">
        <v>31310</v>
      </c>
    </row>
    <row r="19847" spans="1:1" x14ac:dyDescent="0.2">
      <c r="A19847" t="s">
        <v>31311</v>
      </c>
    </row>
    <row r="19848" spans="1:1" x14ac:dyDescent="0.2">
      <c r="A19848" t="s">
        <v>31312</v>
      </c>
    </row>
    <row r="19849" spans="1:1" x14ac:dyDescent="0.2">
      <c r="A19849" t="s">
        <v>31313</v>
      </c>
    </row>
    <row r="19850" spans="1:1" x14ac:dyDescent="0.2">
      <c r="A19850" t="s">
        <v>31314</v>
      </c>
    </row>
    <row r="19851" spans="1:1" x14ac:dyDescent="0.2">
      <c r="A19851" t="s">
        <v>31315</v>
      </c>
    </row>
    <row r="19852" spans="1:1" x14ac:dyDescent="0.2">
      <c r="A19852" t="s">
        <v>31316</v>
      </c>
    </row>
    <row r="19853" spans="1:1" x14ac:dyDescent="0.2">
      <c r="A19853" t="s">
        <v>31317</v>
      </c>
    </row>
    <row r="19854" spans="1:1" x14ac:dyDescent="0.2">
      <c r="A19854" t="s">
        <v>31318</v>
      </c>
    </row>
    <row r="19855" spans="1:1" x14ac:dyDescent="0.2">
      <c r="A19855" t="s">
        <v>31319</v>
      </c>
    </row>
    <row r="19856" spans="1:1" x14ac:dyDescent="0.2">
      <c r="A19856" t="s">
        <v>31320</v>
      </c>
    </row>
    <row r="19857" spans="1:1" x14ac:dyDescent="0.2">
      <c r="A19857" t="s">
        <v>31321</v>
      </c>
    </row>
    <row r="19858" spans="1:1" x14ac:dyDescent="0.2">
      <c r="A19858" t="s">
        <v>31322</v>
      </c>
    </row>
    <row r="19859" spans="1:1" x14ac:dyDescent="0.2">
      <c r="A19859" t="s">
        <v>31323</v>
      </c>
    </row>
    <row r="19860" spans="1:1" x14ac:dyDescent="0.2">
      <c r="A19860" t="s">
        <v>31324</v>
      </c>
    </row>
    <row r="19861" spans="1:1" x14ac:dyDescent="0.2">
      <c r="A19861" t="s">
        <v>31325</v>
      </c>
    </row>
    <row r="19862" spans="1:1" x14ac:dyDescent="0.2">
      <c r="A19862" t="s">
        <v>31326</v>
      </c>
    </row>
    <row r="19863" spans="1:1" x14ac:dyDescent="0.2">
      <c r="A19863" t="s">
        <v>31327</v>
      </c>
    </row>
    <row r="19864" spans="1:1" x14ac:dyDescent="0.2">
      <c r="A19864" t="s">
        <v>31328</v>
      </c>
    </row>
    <row r="19865" spans="1:1" x14ac:dyDescent="0.2">
      <c r="A19865" t="s">
        <v>31329</v>
      </c>
    </row>
    <row r="19866" spans="1:1" x14ac:dyDescent="0.2">
      <c r="A19866" t="s">
        <v>31330</v>
      </c>
    </row>
    <row r="19867" spans="1:1" x14ac:dyDescent="0.2">
      <c r="A19867" t="s">
        <v>31331</v>
      </c>
    </row>
    <row r="19868" spans="1:1" x14ac:dyDescent="0.2">
      <c r="A19868" t="s">
        <v>31332</v>
      </c>
    </row>
    <row r="19869" spans="1:1" x14ac:dyDescent="0.2">
      <c r="A19869" t="s">
        <v>31333</v>
      </c>
    </row>
    <row r="19870" spans="1:1" x14ac:dyDescent="0.2">
      <c r="A19870" t="s">
        <v>31334</v>
      </c>
    </row>
    <row r="19871" spans="1:1" x14ac:dyDescent="0.2">
      <c r="A19871" t="s">
        <v>31335</v>
      </c>
    </row>
    <row r="19872" spans="1:1" x14ac:dyDescent="0.2">
      <c r="A19872" t="s">
        <v>31336</v>
      </c>
    </row>
    <row r="19873" spans="1:1" x14ac:dyDescent="0.2">
      <c r="A19873" t="s">
        <v>31337</v>
      </c>
    </row>
    <row r="19874" spans="1:1" x14ac:dyDescent="0.2">
      <c r="A19874" t="s">
        <v>31338</v>
      </c>
    </row>
    <row r="19875" spans="1:1" x14ac:dyDescent="0.2">
      <c r="A19875" t="s">
        <v>31339</v>
      </c>
    </row>
    <row r="19876" spans="1:1" x14ac:dyDescent="0.2">
      <c r="A19876" t="s">
        <v>31340</v>
      </c>
    </row>
    <row r="19877" spans="1:1" x14ac:dyDescent="0.2">
      <c r="A19877" t="s">
        <v>31341</v>
      </c>
    </row>
    <row r="19878" spans="1:1" x14ac:dyDescent="0.2">
      <c r="A19878" t="s">
        <v>31342</v>
      </c>
    </row>
    <row r="19879" spans="1:1" x14ac:dyDescent="0.2">
      <c r="A19879" t="s">
        <v>31343</v>
      </c>
    </row>
    <row r="19880" spans="1:1" x14ac:dyDescent="0.2">
      <c r="A19880" t="s">
        <v>31344</v>
      </c>
    </row>
    <row r="19881" spans="1:1" x14ac:dyDescent="0.2">
      <c r="A19881" t="s">
        <v>31345</v>
      </c>
    </row>
    <row r="19882" spans="1:1" x14ac:dyDescent="0.2">
      <c r="A19882" t="s">
        <v>31346</v>
      </c>
    </row>
    <row r="19883" spans="1:1" x14ac:dyDescent="0.2">
      <c r="A19883" t="s">
        <v>31347</v>
      </c>
    </row>
    <row r="19884" spans="1:1" x14ac:dyDescent="0.2">
      <c r="A19884" t="s">
        <v>31348</v>
      </c>
    </row>
    <row r="19885" spans="1:1" x14ac:dyDescent="0.2">
      <c r="A19885" t="s">
        <v>31349</v>
      </c>
    </row>
    <row r="19886" spans="1:1" x14ac:dyDescent="0.2">
      <c r="A19886" t="s">
        <v>31350</v>
      </c>
    </row>
    <row r="19887" spans="1:1" x14ac:dyDescent="0.2">
      <c r="A19887" t="s">
        <v>31351</v>
      </c>
    </row>
    <row r="19888" spans="1:1" x14ac:dyDescent="0.2">
      <c r="A19888" t="s">
        <v>31352</v>
      </c>
    </row>
    <row r="19889" spans="1:1" x14ac:dyDescent="0.2">
      <c r="A19889" t="s">
        <v>31353</v>
      </c>
    </row>
    <row r="19890" spans="1:1" x14ac:dyDescent="0.2">
      <c r="A19890" t="s">
        <v>31354</v>
      </c>
    </row>
    <row r="19891" spans="1:1" x14ac:dyDescent="0.2">
      <c r="A19891" t="s">
        <v>31355</v>
      </c>
    </row>
    <row r="19892" spans="1:1" x14ac:dyDescent="0.2">
      <c r="A19892" t="s">
        <v>31356</v>
      </c>
    </row>
    <row r="19893" spans="1:1" x14ac:dyDescent="0.2">
      <c r="A19893" t="s">
        <v>31357</v>
      </c>
    </row>
    <row r="19894" spans="1:1" x14ac:dyDescent="0.2">
      <c r="A19894" t="s">
        <v>31358</v>
      </c>
    </row>
    <row r="19895" spans="1:1" x14ac:dyDescent="0.2">
      <c r="A19895" t="s">
        <v>31359</v>
      </c>
    </row>
    <row r="19896" spans="1:1" x14ac:dyDescent="0.2">
      <c r="A19896" t="s">
        <v>31360</v>
      </c>
    </row>
    <row r="19897" spans="1:1" x14ac:dyDescent="0.2">
      <c r="A19897" t="s">
        <v>31361</v>
      </c>
    </row>
    <row r="19898" spans="1:1" x14ac:dyDescent="0.2">
      <c r="A19898" t="s">
        <v>31362</v>
      </c>
    </row>
    <row r="19899" spans="1:1" x14ac:dyDescent="0.2">
      <c r="A19899" t="s">
        <v>31363</v>
      </c>
    </row>
    <row r="19900" spans="1:1" x14ac:dyDescent="0.2">
      <c r="A19900" t="s">
        <v>31364</v>
      </c>
    </row>
    <row r="19901" spans="1:1" x14ac:dyDescent="0.2">
      <c r="A19901" t="s">
        <v>31365</v>
      </c>
    </row>
    <row r="19902" spans="1:1" x14ac:dyDescent="0.2">
      <c r="A19902" t="s">
        <v>31366</v>
      </c>
    </row>
    <row r="19903" spans="1:1" x14ac:dyDescent="0.2">
      <c r="A19903" t="s">
        <v>31367</v>
      </c>
    </row>
    <row r="19904" spans="1:1" x14ac:dyDescent="0.2">
      <c r="A19904" t="s">
        <v>31368</v>
      </c>
    </row>
    <row r="19905" spans="1:1" x14ac:dyDescent="0.2">
      <c r="A19905" t="s">
        <v>31369</v>
      </c>
    </row>
    <row r="19906" spans="1:1" x14ac:dyDescent="0.2">
      <c r="A19906" t="s">
        <v>31370</v>
      </c>
    </row>
    <row r="19907" spans="1:1" x14ac:dyDescent="0.2">
      <c r="A19907" t="s">
        <v>31371</v>
      </c>
    </row>
    <row r="19908" spans="1:1" x14ac:dyDescent="0.2">
      <c r="A19908" t="s">
        <v>31372</v>
      </c>
    </row>
    <row r="19909" spans="1:1" x14ac:dyDescent="0.2">
      <c r="A19909" t="s">
        <v>31373</v>
      </c>
    </row>
    <row r="19910" spans="1:1" x14ac:dyDescent="0.2">
      <c r="A19910" t="s">
        <v>31374</v>
      </c>
    </row>
    <row r="19911" spans="1:1" x14ac:dyDescent="0.2">
      <c r="A19911" t="s">
        <v>31375</v>
      </c>
    </row>
    <row r="19912" spans="1:1" x14ac:dyDescent="0.2">
      <c r="A19912" t="s">
        <v>31376</v>
      </c>
    </row>
    <row r="19913" spans="1:1" x14ac:dyDescent="0.2">
      <c r="A19913" t="s">
        <v>31377</v>
      </c>
    </row>
    <row r="19914" spans="1:1" x14ac:dyDescent="0.2">
      <c r="A19914" t="s">
        <v>31378</v>
      </c>
    </row>
    <row r="19915" spans="1:1" x14ac:dyDescent="0.2">
      <c r="A19915" t="s">
        <v>31379</v>
      </c>
    </row>
    <row r="19916" spans="1:1" x14ac:dyDescent="0.2">
      <c r="A19916" t="s">
        <v>31380</v>
      </c>
    </row>
    <row r="19917" spans="1:1" x14ac:dyDescent="0.2">
      <c r="A19917" t="s">
        <v>31381</v>
      </c>
    </row>
    <row r="19918" spans="1:1" x14ac:dyDescent="0.2">
      <c r="A19918" t="s">
        <v>31382</v>
      </c>
    </row>
    <row r="19919" spans="1:1" x14ac:dyDescent="0.2">
      <c r="A19919" t="s">
        <v>31383</v>
      </c>
    </row>
    <row r="19920" spans="1:1" x14ac:dyDescent="0.2">
      <c r="A19920" t="s">
        <v>31384</v>
      </c>
    </row>
    <row r="19921" spans="1:1" x14ac:dyDescent="0.2">
      <c r="A19921" t="s">
        <v>31385</v>
      </c>
    </row>
    <row r="19922" spans="1:1" x14ac:dyDescent="0.2">
      <c r="A19922" t="s">
        <v>31386</v>
      </c>
    </row>
    <row r="19923" spans="1:1" x14ac:dyDescent="0.2">
      <c r="A19923" t="s">
        <v>31387</v>
      </c>
    </row>
    <row r="19924" spans="1:1" x14ac:dyDescent="0.2">
      <c r="A19924" t="s">
        <v>31388</v>
      </c>
    </row>
    <row r="19925" spans="1:1" x14ac:dyDescent="0.2">
      <c r="A19925" t="s">
        <v>31389</v>
      </c>
    </row>
    <row r="19926" spans="1:1" x14ac:dyDescent="0.2">
      <c r="A19926" t="s">
        <v>31390</v>
      </c>
    </row>
    <row r="19927" spans="1:1" x14ac:dyDescent="0.2">
      <c r="A19927" t="s">
        <v>31391</v>
      </c>
    </row>
    <row r="19928" spans="1:1" x14ac:dyDescent="0.2">
      <c r="A19928" t="s">
        <v>31392</v>
      </c>
    </row>
    <row r="19929" spans="1:1" x14ac:dyDescent="0.2">
      <c r="A19929" t="s">
        <v>31393</v>
      </c>
    </row>
    <row r="19930" spans="1:1" x14ac:dyDescent="0.2">
      <c r="A19930" t="s">
        <v>31394</v>
      </c>
    </row>
    <row r="19931" spans="1:1" x14ac:dyDescent="0.2">
      <c r="A19931" t="s">
        <v>31395</v>
      </c>
    </row>
    <row r="19932" spans="1:1" x14ac:dyDescent="0.2">
      <c r="A19932" t="s">
        <v>31396</v>
      </c>
    </row>
    <row r="19933" spans="1:1" x14ac:dyDescent="0.2">
      <c r="A19933" t="s">
        <v>31397</v>
      </c>
    </row>
    <row r="19934" spans="1:1" x14ac:dyDescent="0.2">
      <c r="A19934" t="s">
        <v>31398</v>
      </c>
    </row>
    <row r="19935" spans="1:1" x14ac:dyDescent="0.2">
      <c r="A19935" t="s">
        <v>31399</v>
      </c>
    </row>
    <row r="19936" spans="1:1" x14ac:dyDescent="0.2">
      <c r="A19936" t="s">
        <v>31400</v>
      </c>
    </row>
    <row r="19937" spans="1:1" x14ac:dyDescent="0.2">
      <c r="A19937" t="s">
        <v>31401</v>
      </c>
    </row>
    <row r="19938" spans="1:1" x14ac:dyDescent="0.2">
      <c r="A19938" t="s">
        <v>31402</v>
      </c>
    </row>
    <row r="19939" spans="1:1" x14ac:dyDescent="0.2">
      <c r="A19939" t="s">
        <v>31403</v>
      </c>
    </row>
    <row r="19940" spans="1:1" x14ac:dyDescent="0.2">
      <c r="A19940" t="s">
        <v>31404</v>
      </c>
    </row>
    <row r="19941" spans="1:1" x14ac:dyDescent="0.2">
      <c r="A19941" t="s">
        <v>31405</v>
      </c>
    </row>
    <row r="19942" spans="1:1" x14ac:dyDescent="0.2">
      <c r="A19942" t="s">
        <v>31406</v>
      </c>
    </row>
    <row r="19943" spans="1:1" x14ac:dyDescent="0.2">
      <c r="A19943" t="s">
        <v>31407</v>
      </c>
    </row>
    <row r="19944" spans="1:1" x14ac:dyDescent="0.2">
      <c r="A19944" t="s">
        <v>31408</v>
      </c>
    </row>
    <row r="19945" spans="1:1" x14ac:dyDescent="0.2">
      <c r="A19945" t="s">
        <v>31409</v>
      </c>
    </row>
    <row r="19946" spans="1:1" x14ac:dyDescent="0.2">
      <c r="A19946" t="s">
        <v>31410</v>
      </c>
    </row>
    <row r="19947" spans="1:1" x14ac:dyDescent="0.2">
      <c r="A19947" t="s">
        <v>31411</v>
      </c>
    </row>
    <row r="19948" spans="1:1" x14ac:dyDescent="0.2">
      <c r="A19948" t="s">
        <v>31412</v>
      </c>
    </row>
    <row r="19949" spans="1:1" x14ac:dyDescent="0.2">
      <c r="A19949" t="s">
        <v>31413</v>
      </c>
    </row>
    <row r="19950" spans="1:1" x14ac:dyDescent="0.2">
      <c r="A19950" t="s">
        <v>31414</v>
      </c>
    </row>
    <row r="19951" spans="1:1" x14ac:dyDescent="0.2">
      <c r="A19951" t="s">
        <v>31415</v>
      </c>
    </row>
    <row r="19952" spans="1:1" x14ac:dyDescent="0.2">
      <c r="A19952" t="s">
        <v>31416</v>
      </c>
    </row>
    <row r="19953" spans="1:1" x14ac:dyDescent="0.2">
      <c r="A19953" t="s">
        <v>31417</v>
      </c>
    </row>
    <row r="19954" spans="1:1" x14ac:dyDescent="0.2">
      <c r="A19954" t="s">
        <v>31418</v>
      </c>
    </row>
    <row r="19955" spans="1:1" x14ac:dyDescent="0.2">
      <c r="A19955" t="s">
        <v>31419</v>
      </c>
    </row>
    <row r="19956" spans="1:1" x14ac:dyDescent="0.2">
      <c r="A19956" t="s">
        <v>31420</v>
      </c>
    </row>
    <row r="19957" spans="1:1" x14ac:dyDescent="0.2">
      <c r="A19957" t="s">
        <v>31421</v>
      </c>
    </row>
    <row r="19958" spans="1:1" x14ac:dyDescent="0.2">
      <c r="A19958" t="s">
        <v>31422</v>
      </c>
    </row>
    <row r="19959" spans="1:1" x14ac:dyDescent="0.2">
      <c r="A19959" t="s">
        <v>31423</v>
      </c>
    </row>
    <row r="19960" spans="1:1" x14ac:dyDescent="0.2">
      <c r="A19960" t="s">
        <v>31424</v>
      </c>
    </row>
    <row r="19961" spans="1:1" x14ac:dyDescent="0.2">
      <c r="A19961" t="s">
        <v>31425</v>
      </c>
    </row>
    <row r="19962" spans="1:1" x14ac:dyDescent="0.2">
      <c r="A19962" t="s">
        <v>31426</v>
      </c>
    </row>
    <row r="19963" spans="1:1" x14ac:dyDescent="0.2">
      <c r="A19963" t="s">
        <v>31427</v>
      </c>
    </row>
    <row r="19964" spans="1:1" x14ac:dyDescent="0.2">
      <c r="A19964" t="s">
        <v>31428</v>
      </c>
    </row>
    <row r="19965" spans="1:1" x14ac:dyDescent="0.2">
      <c r="A19965" t="s">
        <v>31429</v>
      </c>
    </row>
    <row r="19966" spans="1:1" x14ac:dyDescent="0.2">
      <c r="A19966" t="s">
        <v>31430</v>
      </c>
    </row>
    <row r="19967" spans="1:1" x14ac:dyDescent="0.2">
      <c r="A19967" t="s">
        <v>31431</v>
      </c>
    </row>
    <row r="19968" spans="1:1" x14ac:dyDescent="0.2">
      <c r="A19968" t="s">
        <v>31432</v>
      </c>
    </row>
    <row r="19969" spans="1:1" x14ac:dyDescent="0.2">
      <c r="A19969" t="s">
        <v>31433</v>
      </c>
    </row>
    <row r="19970" spans="1:1" x14ac:dyDescent="0.2">
      <c r="A19970" t="s">
        <v>31434</v>
      </c>
    </row>
    <row r="19971" spans="1:1" x14ac:dyDescent="0.2">
      <c r="A19971" t="s">
        <v>31435</v>
      </c>
    </row>
    <row r="19972" spans="1:1" x14ac:dyDescent="0.2">
      <c r="A19972" t="s">
        <v>31436</v>
      </c>
    </row>
    <row r="19973" spans="1:1" x14ac:dyDescent="0.2">
      <c r="A19973" t="s">
        <v>31437</v>
      </c>
    </row>
    <row r="19974" spans="1:1" x14ac:dyDescent="0.2">
      <c r="A19974" t="s">
        <v>31438</v>
      </c>
    </row>
    <row r="19975" spans="1:1" x14ac:dyDescent="0.2">
      <c r="A19975" t="s">
        <v>31439</v>
      </c>
    </row>
    <row r="19976" spans="1:1" x14ac:dyDescent="0.2">
      <c r="A19976" t="s">
        <v>31440</v>
      </c>
    </row>
    <row r="19977" spans="1:1" x14ac:dyDescent="0.2">
      <c r="A19977" t="s">
        <v>31441</v>
      </c>
    </row>
    <row r="19978" spans="1:1" x14ac:dyDescent="0.2">
      <c r="A19978" t="s">
        <v>31442</v>
      </c>
    </row>
    <row r="19979" spans="1:1" x14ac:dyDescent="0.2">
      <c r="A19979" t="s">
        <v>31443</v>
      </c>
    </row>
    <row r="19980" spans="1:1" x14ac:dyDescent="0.2">
      <c r="A19980" t="s">
        <v>31444</v>
      </c>
    </row>
    <row r="19981" spans="1:1" x14ac:dyDescent="0.2">
      <c r="A19981" t="s">
        <v>31445</v>
      </c>
    </row>
    <row r="19982" spans="1:1" x14ac:dyDescent="0.2">
      <c r="A19982" t="s">
        <v>31446</v>
      </c>
    </row>
    <row r="19983" spans="1:1" x14ac:dyDescent="0.2">
      <c r="A19983" t="s">
        <v>31447</v>
      </c>
    </row>
    <row r="19984" spans="1:1" x14ac:dyDescent="0.2">
      <c r="A19984" t="s">
        <v>31448</v>
      </c>
    </row>
    <row r="19985" spans="1:1" x14ac:dyDescent="0.2">
      <c r="A19985" t="s">
        <v>31449</v>
      </c>
    </row>
    <row r="19986" spans="1:1" x14ac:dyDescent="0.2">
      <c r="A19986" t="s">
        <v>31450</v>
      </c>
    </row>
    <row r="19987" spans="1:1" x14ac:dyDescent="0.2">
      <c r="A19987" t="s">
        <v>31451</v>
      </c>
    </row>
    <row r="19988" spans="1:1" x14ac:dyDescent="0.2">
      <c r="A19988" t="s">
        <v>31452</v>
      </c>
    </row>
    <row r="19989" spans="1:1" x14ac:dyDescent="0.2">
      <c r="A19989" t="s">
        <v>31453</v>
      </c>
    </row>
    <row r="19990" spans="1:1" x14ac:dyDescent="0.2">
      <c r="A19990" t="s">
        <v>31454</v>
      </c>
    </row>
    <row r="19991" spans="1:1" x14ac:dyDescent="0.2">
      <c r="A19991" t="s">
        <v>31455</v>
      </c>
    </row>
    <row r="19992" spans="1:1" x14ac:dyDescent="0.2">
      <c r="A19992" t="s">
        <v>31456</v>
      </c>
    </row>
    <row r="19993" spans="1:1" x14ac:dyDescent="0.2">
      <c r="A19993" t="s">
        <v>31457</v>
      </c>
    </row>
    <row r="19994" spans="1:1" x14ac:dyDescent="0.2">
      <c r="A19994" t="s">
        <v>31458</v>
      </c>
    </row>
    <row r="19995" spans="1:1" x14ac:dyDescent="0.2">
      <c r="A19995" t="s">
        <v>31459</v>
      </c>
    </row>
    <row r="19996" spans="1:1" x14ac:dyDescent="0.2">
      <c r="A19996" t="s">
        <v>31460</v>
      </c>
    </row>
    <row r="19997" spans="1:1" x14ac:dyDescent="0.2">
      <c r="A19997" t="s">
        <v>31461</v>
      </c>
    </row>
    <row r="19998" spans="1:1" x14ac:dyDescent="0.2">
      <c r="A19998" t="s">
        <v>31462</v>
      </c>
    </row>
    <row r="19999" spans="1:1" x14ac:dyDescent="0.2">
      <c r="A19999" t="s">
        <v>31463</v>
      </c>
    </row>
    <row r="20000" spans="1:1" x14ac:dyDescent="0.2">
      <c r="A20000" t="s">
        <v>31464</v>
      </c>
    </row>
    <row r="20001" spans="1:1" x14ac:dyDescent="0.2">
      <c r="A20001" t="s">
        <v>31465</v>
      </c>
    </row>
    <row r="20002" spans="1:1" x14ac:dyDescent="0.2">
      <c r="A20002" t="s">
        <v>31466</v>
      </c>
    </row>
    <row r="20003" spans="1:1" x14ac:dyDescent="0.2">
      <c r="A20003" t="s">
        <v>31467</v>
      </c>
    </row>
    <row r="20004" spans="1:1" x14ac:dyDescent="0.2">
      <c r="A20004" t="s">
        <v>31468</v>
      </c>
    </row>
    <row r="20005" spans="1:1" x14ac:dyDescent="0.2">
      <c r="A20005" t="s">
        <v>31469</v>
      </c>
    </row>
    <row r="20006" spans="1:1" x14ac:dyDescent="0.2">
      <c r="A20006" t="s">
        <v>31470</v>
      </c>
    </row>
    <row r="20007" spans="1:1" x14ac:dyDescent="0.2">
      <c r="A20007" t="s">
        <v>31471</v>
      </c>
    </row>
    <row r="20008" spans="1:1" x14ac:dyDescent="0.2">
      <c r="A20008" t="s">
        <v>31472</v>
      </c>
    </row>
    <row r="20009" spans="1:1" x14ac:dyDescent="0.2">
      <c r="A20009" t="s">
        <v>31473</v>
      </c>
    </row>
    <row r="20010" spans="1:1" x14ac:dyDescent="0.2">
      <c r="A20010" t="s">
        <v>31474</v>
      </c>
    </row>
    <row r="20011" spans="1:1" x14ac:dyDescent="0.2">
      <c r="A20011" t="s">
        <v>31475</v>
      </c>
    </row>
    <row r="20012" spans="1:1" x14ac:dyDescent="0.2">
      <c r="A20012" t="s">
        <v>31476</v>
      </c>
    </row>
    <row r="20013" spans="1:1" x14ac:dyDescent="0.2">
      <c r="A20013" t="s">
        <v>31477</v>
      </c>
    </row>
    <row r="20014" spans="1:1" x14ac:dyDescent="0.2">
      <c r="A20014" t="s">
        <v>31478</v>
      </c>
    </row>
    <row r="20015" spans="1:1" x14ac:dyDescent="0.2">
      <c r="A20015" t="s">
        <v>31479</v>
      </c>
    </row>
    <row r="20016" spans="1:1" x14ac:dyDescent="0.2">
      <c r="A20016" t="s">
        <v>31480</v>
      </c>
    </row>
    <row r="20017" spans="1:1" x14ac:dyDescent="0.2">
      <c r="A20017" t="s">
        <v>31481</v>
      </c>
    </row>
    <row r="20018" spans="1:1" x14ac:dyDescent="0.2">
      <c r="A20018" t="s">
        <v>31482</v>
      </c>
    </row>
    <row r="20019" spans="1:1" x14ac:dyDescent="0.2">
      <c r="A20019" t="s">
        <v>31483</v>
      </c>
    </row>
    <row r="20020" spans="1:1" x14ac:dyDescent="0.2">
      <c r="A20020" t="s">
        <v>31484</v>
      </c>
    </row>
    <row r="20021" spans="1:1" x14ac:dyDescent="0.2">
      <c r="A20021" t="s">
        <v>31485</v>
      </c>
    </row>
    <row r="20022" spans="1:1" x14ac:dyDescent="0.2">
      <c r="A20022" t="s">
        <v>31486</v>
      </c>
    </row>
    <row r="20023" spans="1:1" x14ac:dyDescent="0.2">
      <c r="A20023" t="s">
        <v>31487</v>
      </c>
    </row>
    <row r="20024" spans="1:1" x14ac:dyDescent="0.2">
      <c r="A20024" t="s">
        <v>31488</v>
      </c>
    </row>
    <row r="20025" spans="1:1" x14ac:dyDescent="0.2">
      <c r="A20025" t="s">
        <v>31489</v>
      </c>
    </row>
    <row r="20026" spans="1:1" x14ac:dyDescent="0.2">
      <c r="A20026" t="s">
        <v>31490</v>
      </c>
    </row>
    <row r="20027" spans="1:1" x14ac:dyDescent="0.2">
      <c r="A20027" t="s">
        <v>31491</v>
      </c>
    </row>
    <row r="20028" spans="1:1" x14ac:dyDescent="0.2">
      <c r="A20028" t="s">
        <v>31492</v>
      </c>
    </row>
    <row r="20029" spans="1:1" x14ac:dyDescent="0.2">
      <c r="A20029" t="s">
        <v>31493</v>
      </c>
    </row>
    <row r="20030" spans="1:1" x14ac:dyDescent="0.2">
      <c r="A20030" t="s">
        <v>31494</v>
      </c>
    </row>
    <row r="20031" spans="1:1" x14ac:dyDescent="0.2">
      <c r="A20031" t="s">
        <v>31495</v>
      </c>
    </row>
    <row r="20032" spans="1:1" x14ac:dyDescent="0.2">
      <c r="A20032" t="s">
        <v>31496</v>
      </c>
    </row>
    <row r="20033" spans="1:1" x14ac:dyDescent="0.2">
      <c r="A20033" t="s">
        <v>31497</v>
      </c>
    </row>
    <row r="20034" spans="1:1" x14ac:dyDescent="0.2">
      <c r="A20034" t="s">
        <v>31498</v>
      </c>
    </row>
    <row r="20035" spans="1:1" x14ac:dyDescent="0.2">
      <c r="A20035" t="s">
        <v>31499</v>
      </c>
    </row>
    <row r="20036" spans="1:1" x14ac:dyDescent="0.2">
      <c r="A20036" t="s">
        <v>31500</v>
      </c>
    </row>
    <row r="20037" spans="1:1" x14ac:dyDescent="0.2">
      <c r="A20037" t="s">
        <v>31501</v>
      </c>
    </row>
    <row r="20038" spans="1:1" x14ac:dyDescent="0.2">
      <c r="A20038" t="s">
        <v>31502</v>
      </c>
    </row>
    <row r="20039" spans="1:1" x14ac:dyDescent="0.2">
      <c r="A20039" t="s">
        <v>31503</v>
      </c>
    </row>
    <row r="20040" spans="1:1" x14ac:dyDescent="0.2">
      <c r="A20040" t="s">
        <v>31504</v>
      </c>
    </row>
    <row r="20041" spans="1:1" x14ac:dyDescent="0.2">
      <c r="A20041" t="s">
        <v>31505</v>
      </c>
    </row>
    <row r="20042" spans="1:1" x14ac:dyDescent="0.2">
      <c r="A20042" t="s">
        <v>31506</v>
      </c>
    </row>
    <row r="20043" spans="1:1" x14ac:dyDescent="0.2">
      <c r="A20043" t="s">
        <v>31507</v>
      </c>
    </row>
    <row r="20044" spans="1:1" x14ac:dyDescent="0.2">
      <c r="A20044" t="s">
        <v>31508</v>
      </c>
    </row>
    <row r="20045" spans="1:1" x14ac:dyDescent="0.2">
      <c r="A20045" t="s">
        <v>31509</v>
      </c>
    </row>
    <row r="20046" spans="1:1" x14ac:dyDescent="0.2">
      <c r="A20046" t="s">
        <v>31510</v>
      </c>
    </row>
    <row r="20047" spans="1:1" x14ac:dyDescent="0.2">
      <c r="A20047" t="s">
        <v>31511</v>
      </c>
    </row>
    <row r="20048" spans="1:1" x14ac:dyDescent="0.2">
      <c r="A20048" t="s">
        <v>31512</v>
      </c>
    </row>
    <row r="20049" spans="1:1" x14ac:dyDescent="0.2">
      <c r="A20049" t="s">
        <v>31513</v>
      </c>
    </row>
    <row r="20050" spans="1:1" x14ac:dyDescent="0.2">
      <c r="A20050" t="s">
        <v>31514</v>
      </c>
    </row>
    <row r="20051" spans="1:1" x14ac:dyDescent="0.2">
      <c r="A20051" t="s">
        <v>31515</v>
      </c>
    </row>
    <row r="20052" spans="1:1" x14ac:dyDescent="0.2">
      <c r="A20052" t="s">
        <v>31516</v>
      </c>
    </row>
    <row r="20053" spans="1:1" x14ac:dyDescent="0.2">
      <c r="A20053" t="s">
        <v>31517</v>
      </c>
    </row>
    <row r="20054" spans="1:1" x14ac:dyDescent="0.2">
      <c r="A20054" t="s">
        <v>31518</v>
      </c>
    </row>
    <row r="20055" spans="1:1" x14ac:dyDescent="0.2">
      <c r="A20055" t="s">
        <v>31519</v>
      </c>
    </row>
    <row r="20056" spans="1:1" x14ac:dyDescent="0.2">
      <c r="A20056" t="s">
        <v>31520</v>
      </c>
    </row>
    <row r="20057" spans="1:1" x14ac:dyDescent="0.2">
      <c r="A20057" t="s">
        <v>31521</v>
      </c>
    </row>
    <row r="20058" spans="1:1" x14ac:dyDescent="0.2">
      <c r="A20058" t="s">
        <v>31522</v>
      </c>
    </row>
    <row r="20059" spans="1:1" x14ac:dyDescent="0.2">
      <c r="A20059" t="s">
        <v>31523</v>
      </c>
    </row>
    <row r="20060" spans="1:1" x14ac:dyDescent="0.2">
      <c r="A20060" t="s">
        <v>31524</v>
      </c>
    </row>
    <row r="20061" spans="1:1" x14ac:dyDescent="0.2">
      <c r="A20061" t="s">
        <v>31525</v>
      </c>
    </row>
    <row r="20062" spans="1:1" x14ac:dyDescent="0.2">
      <c r="A20062" t="s">
        <v>31526</v>
      </c>
    </row>
    <row r="20063" spans="1:1" x14ac:dyDescent="0.2">
      <c r="A20063" t="s">
        <v>31527</v>
      </c>
    </row>
    <row r="20064" spans="1:1" x14ac:dyDescent="0.2">
      <c r="A20064" t="s">
        <v>31528</v>
      </c>
    </row>
    <row r="20065" spans="1:1" x14ac:dyDescent="0.2">
      <c r="A20065" t="s">
        <v>31529</v>
      </c>
    </row>
    <row r="20066" spans="1:1" x14ac:dyDescent="0.2">
      <c r="A20066" t="s">
        <v>31530</v>
      </c>
    </row>
    <row r="20067" spans="1:1" x14ac:dyDescent="0.2">
      <c r="A20067" t="s">
        <v>31531</v>
      </c>
    </row>
    <row r="20068" spans="1:1" x14ac:dyDescent="0.2">
      <c r="A20068" t="s">
        <v>31532</v>
      </c>
    </row>
    <row r="20069" spans="1:1" x14ac:dyDescent="0.2">
      <c r="A20069" t="s">
        <v>31533</v>
      </c>
    </row>
    <row r="20070" spans="1:1" x14ac:dyDescent="0.2">
      <c r="A20070" t="s">
        <v>31534</v>
      </c>
    </row>
    <row r="20071" spans="1:1" x14ac:dyDescent="0.2">
      <c r="A20071" t="s">
        <v>31535</v>
      </c>
    </row>
    <row r="20072" spans="1:1" x14ac:dyDescent="0.2">
      <c r="A20072" t="s">
        <v>31536</v>
      </c>
    </row>
    <row r="20073" spans="1:1" x14ac:dyDescent="0.2">
      <c r="A20073" t="s">
        <v>31537</v>
      </c>
    </row>
    <row r="20074" spans="1:1" x14ac:dyDescent="0.2">
      <c r="A20074" t="s">
        <v>31538</v>
      </c>
    </row>
    <row r="20075" spans="1:1" x14ac:dyDescent="0.2">
      <c r="A20075" t="s">
        <v>31539</v>
      </c>
    </row>
    <row r="20076" spans="1:1" x14ac:dyDescent="0.2">
      <c r="A20076" t="s">
        <v>31540</v>
      </c>
    </row>
    <row r="20077" spans="1:1" x14ac:dyDescent="0.2">
      <c r="A20077" t="s">
        <v>31541</v>
      </c>
    </row>
    <row r="20078" spans="1:1" x14ac:dyDescent="0.2">
      <c r="A20078" t="s">
        <v>31542</v>
      </c>
    </row>
    <row r="20079" spans="1:1" x14ac:dyDescent="0.2">
      <c r="A20079" t="s">
        <v>31543</v>
      </c>
    </row>
    <row r="20080" spans="1:1" x14ac:dyDescent="0.2">
      <c r="A20080" t="s">
        <v>31544</v>
      </c>
    </row>
    <row r="20081" spans="1:1" x14ac:dyDescent="0.2">
      <c r="A20081" t="s">
        <v>31545</v>
      </c>
    </row>
    <row r="20082" spans="1:1" x14ac:dyDescent="0.2">
      <c r="A20082" t="s">
        <v>31546</v>
      </c>
    </row>
    <row r="20083" spans="1:1" x14ac:dyDescent="0.2">
      <c r="A20083" t="s">
        <v>31547</v>
      </c>
    </row>
    <row r="20084" spans="1:1" x14ac:dyDescent="0.2">
      <c r="A20084" t="s">
        <v>31548</v>
      </c>
    </row>
    <row r="20085" spans="1:1" x14ac:dyDescent="0.2">
      <c r="A20085" t="s">
        <v>31549</v>
      </c>
    </row>
    <row r="20086" spans="1:1" x14ac:dyDescent="0.2">
      <c r="A20086" t="s">
        <v>31550</v>
      </c>
    </row>
    <row r="20087" spans="1:1" x14ac:dyDescent="0.2">
      <c r="A20087" t="s">
        <v>31551</v>
      </c>
    </row>
    <row r="20088" spans="1:1" x14ac:dyDescent="0.2">
      <c r="A20088" t="s">
        <v>31552</v>
      </c>
    </row>
    <row r="20089" spans="1:1" x14ac:dyDescent="0.2">
      <c r="A20089" t="s">
        <v>31553</v>
      </c>
    </row>
    <row r="20090" spans="1:1" x14ac:dyDescent="0.2">
      <c r="A20090" t="s">
        <v>31554</v>
      </c>
    </row>
    <row r="20091" spans="1:1" x14ac:dyDescent="0.2">
      <c r="A20091" t="s">
        <v>31555</v>
      </c>
    </row>
    <row r="20092" spans="1:1" x14ac:dyDescent="0.2">
      <c r="A20092" t="s">
        <v>31556</v>
      </c>
    </row>
    <row r="20093" spans="1:1" x14ac:dyDescent="0.2">
      <c r="A20093" t="s">
        <v>31557</v>
      </c>
    </row>
    <row r="20094" spans="1:1" x14ac:dyDescent="0.2">
      <c r="A20094" t="s">
        <v>31558</v>
      </c>
    </row>
    <row r="20095" spans="1:1" x14ac:dyDescent="0.2">
      <c r="A20095" t="s">
        <v>31559</v>
      </c>
    </row>
    <row r="20096" spans="1:1" x14ac:dyDescent="0.2">
      <c r="A20096" t="s">
        <v>31560</v>
      </c>
    </row>
    <row r="20097" spans="1:1" x14ac:dyDescent="0.2">
      <c r="A20097" t="s">
        <v>31561</v>
      </c>
    </row>
    <row r="20098" spans="1:1" x14ac:dyDescent="0.2">
      <c r="A20098" t="s">
        <v>31562</v>
      </c>
    </row>
    <row r="20099" spans="1:1" x14ac:dyDescent="0.2">
      <c r="A20099" t="s">
        <v>31563</v>
      </c>
    </row>
    <row r="20100" spans="1:1" x14ac:dyDescent="0.2">
      <c r="A20100" t="s">
        <v>31564</v>
      </c>
    </row>
    <row r="20101" spans="1:1" x14ac:dyDescent="0.2">
      <c r="A20101" t="s">
        <v>31565</v>
      </c>
    </row>
    <row r="20102" spans="1:1" x14ac:dyDescent="0.2">
      <c r="A20102" t="s">
        <v>31566</v>
      </c>
    </row>
    <row r="20103" spans="1:1" x14ac:dyDescent="0.2">
      <c r="A20103" t="s">
        <v>31567</v>
      </c>
    </row>
    <row r="20104" spans="1:1" x14ac:dyDescent="0.2">
      <c r="A20104" t="s">
        <v>31568</v>
      </c>
    </row>
    <row r="20105" spans="1:1" x14ac:dyDescent="0.2">
      <c r="A20105" t="s">
        <v>31569</v>
      </c>
    </row>
    <row r="20106" spans="1:1" x14ac:dyDescent="0.2">
      <c r="A20106" t="s">
        <v>31570</v>
      </c>
    </row>
    <row r="20107" spans="1:1" x14ac:dyDescent="0.2">
      <c r="A20107" t="s">
        <v>31571</v>
      </c>
    </row>
    <row r="20108" spans="1:1" x14ac:dyDescent="0.2">
      <c r="A20108" t="s">
        <v>31572</v>
      </c>
    </row>
    <row r="20109" spans="1:1" x14ac:dyDescent="0.2">
      <c r="A20109" t="s">
        <v>31573</v>
      </c>
    </row>
    <row r="20110" spans="1:1" x14ac:dyDescent="0.2">
      <c r="A20110" t="s">
        <v>31574</v>
      </c>
    </row>
    <row r="20111" spans="1:1" x14ac:dyDescent="0.2">
      <c r="A20111" t="s">
        <v>31575</v>
      </c>
    </row>
    <row r="20112" spans="1:1" x14ac:dyDescent="0.2">
      <c r="A20112" t="s">
        <v>31576</v>
      </c>
    </row>
    <row r="20113" spans="1:1" x14ac:dyDescent="0.2">
      <c r="A20113" t="s">
        <v>31577</v>
      </c>
    </row>
    <row r="20114" spans="1:1" x14ac:dyDescent="0.2">
      <c r="A20114" t="s">
        <v>31578</v>
      </c>
    </row>
    <row r="20115" spans="1:1" x14ac:dyDescent="0.2">
      <c r="A20115" t="s">
        <v>31579</v>
      </c>
    </row>
    <row r="20116" spans="1:1" x14ac:dyDescent="0.2">
      <c r="A20116" t="s">
        <v>31580</v>
      </c>
    </row>
    <row r="20117" spans="1:1" x14ac:dyDescent="0.2">
      <c r="A20117" t="s">
        <v>31581</v>
      </c>
    </row>
    <row r="20118" spans="1:1" x14ac:dyDescent="0.2">
      <c r="A20118" t="s">
        <v>31582</v>
      </c>
    </row>
    <row r="20119" spans="1:1" x14ac:dyDescent="0.2">
      <c r="A20119" t="s">
        <v>31583</v>
      </c>
    </row>
    <row r="20120" spans="1:1" x14ac:dyDescent="0.2">
      <c r="A20120" t="s">
        <v>31584</v>
      </c>
    </row>
    <row r="20121" spans="1:1" x14ac:dyDescent="0.2">
      <c r="A20121" t="s">
        <v>31585</v>
      </c>
    </row>
    <row r="20122" spans="1:1" x14ac:dyDescent="0.2">
      <c r="A20122" t="s">
        <v>31586</v>
      </c>
    </row>
    <row r="20123" spans="1:1" x14ac:dyDescent="0.2">
      <c r="A20123" t="s">
        <v>31587</v>
      </c>
    </row>
    <row r="20124" spans="1:1" x14ac:dyDescent="0.2">
      <c r="A20124" t="s">
        <v>31588</v>
      </c>
    </row>
    <row r="20125" spans="1:1" x14ac:dyDescent="0.2">
      <c r="A20125" t="s">
        <v>31589</v>
      </c>
    </row>
    <row r="20126" spans="1:1" x14ac:dyDescent="0.2">
      <c r="A20126" t="s">
        <v>31590</v>
      </c>
    </row>
    <row r="20127" spans="1:1" x14ac:dyDescent="0.2">
      <c r="A20127" t="s">
        <v>31591</v>
      </c>
    </row>
    <row r="20128" spans="1:1" x14ac:dyDescent="0.2">
      <c r="A20128" t="s">
        <v>31592</v>
      </c>
    </row>
    <row r="20129" spans="1:1" x14ac:dyDescent="0.2">
      <c r="A20129" t="s">
        <v>31593</v>
      </c>
    </row>
    <row r="20130" spans="1:1" x14ac:dyDescent="0.2">
      <c r="A20130" t="s">
        <v>31594</v>
      </c>
    </row>
    <row r="20131" spans="1:1" x14ac:dyDescent="0.2">
      <c r="A20131" t="s">
        <v>31595</v>
      </c>
    </row>
    <row r="20132" spans="1:1" x14ac:dyDescent="0.2">
      <c r="A20132" t="s">
        <v>31596</v>
      </c>
    </row>
    <row r="20133" spans="1:1" x14ac:dyDescent="0.2">
      <c r="A20133" t="s">
        <v>31597</v>
      </c>
    </row>
    <row r="20134" spans="1:1" x14ac:dyDescent="0.2">
      <c r="A20134" t="s">
        <v>31598</v>
      </c>
    </row>
    <row r="20135" spans="1:1" x14ac:dyDescent="0.2">
      <c r="A20135" t="s">
        <v>31599</v>
      </c>
    </row>
    <row r="20136" spans="1:1" x14ac:dyDescent="0.2">
      <c r="A20136" t="s">
        <v>31600</v>
      </c>
    </row>
    <row r="20137" spans="1:1" x14ac:dyDescent="0.2">
      <c r="A20137" t="s">
        <v>31601</v>
      </c>
    </row>
    <row r="20138" spans="1:1" x14ac:dyDescent="0.2">
      <c r="A20138" t="s">
        <v>31602</v>
      </c>
    </row>
    <row r="20139" spans="1:1" x14ac:dyDescent="0.2">
      <c r="A20139" t="s">
        <v>31603</v>
      </c>
    </row>
    <row r="20140" spans="1:1" x14ac:dyDescent="0.2">
      <c r="A20140" t="s">
        <v>31604</v>
      </c>
    </row>
    <row r="20141" spans="1:1" x14ac:dyDescent="0.2">
      <c r="A20141" t="s">
        <v>31605</v>
      </c>
    </row>
    <row r="20142" spans="1:1" x14ac:dyDescent="0.2">
      <c r="A20142" t="s">
        <v>31606</v>
      </c>
    </row>
    <row r="20143" spans="1:1" x14ac:dyDescent="0.2">
      <c r="A20143" t="s">
        <v>31607</v>
      </c>
    </row>
    <row r="20144" spans="1:1" x14ac:dyDescent="0.2">
      <c r="A20144" t="s">
        <v>31608</v>
      </c>
    </row>
    <row r="20145" spans="1:1" x14ac:dyDescent="0.2">
      <c r="A20145" t="s">
        <v>31609</v>
      </c>
    </row>
    <row r="20146" spans="1:1" x14ac:dyDescent="0.2">
      <c r="A20146" t="s">
        <v>31610</v>
      </c>
    </row>
    <row r="20147" spans="1:1" x14ac:dyDescent="0.2">
      <c r="A20147" t="s">
        <v>31611</v>
      </c>
    </row>
    <row r="20148" spans="1:1" x14ac:dyDescent="0.2">
      <c r="A20148" t="s">
        <v>31612</v>
      </c>
    </row>
    <row r="20149" spans="1:1" x14ac:dyDescent="0.2">
      <c r="A20149" t="s">
        <v>31613</v>
      </c>
    </row>
    <row r="20150" spans="1:1" x14ac:dyDescent="0.2">
      <c r="A20150" t="s">
        <v>31614</v>
      </c>
    </row>
    <row r="20151" spans="1:1" x14ac:dyDescent="0.2">
      <c r="A20151" t="s">
        <v>31615</v>
      </c>
    </row>
    <row r="20152" spans="1:1" x14ac:dyDescent="0.2">
      <c r="A20152" t="s">
        <v>31616</v>
      </c>
    </row>
    <row r="20153" spans="1:1" x14ac:dyDescent="0.2">
      <c r="A20153" t="s">
        <v>31617</v>
      </c>
    </row>
    <row r="20154" spans="1:1" x14ac:dyDescent="0.2">
      <c r="A20154" t="s">
        <v>31618</v>
      </c>
    </row>
    <row r="20155" spans="1:1" x14ac:dyDescent="0.2">
      <c r="A20155" t="s">
        <v>31619</v>
      </c>
    </row>
    <row r="20156" spans="1:1" x14ac:dyDescent="0.2">
      <c r="A20156" t="s">
        <v>31620</v>
      </c>
    </row>
    <row r="20157" spans="1:1" x14ac:dyDescent="0.2">
      <c r="A20157" t="s">
        <v>31621</v>
      </c>
    </row>
    <row r="20158" spans="1:1" x14ac:dyDescent="0.2">
      <c r="A20158" t="s">
        <v>31622</v>
      </c>
    </row>
    <row r="20159" spans="1:1" x14ac:dyDescent="0.2">
      <c r="A20159" t="s">
        <v>31623</v>
      </c>
    </row>
    <row r="20160" spans="1:1" x14ac:dyDescent="0.2">
      <c r="A20160" t="s">
        <v>31624</v>
      </c>
    </row>
    <row r="20161" spans="1:1" x14ac:dyDescent="0.2">
      <c r="A20161" t="s">
        <v>31625</v>
      </c>
    </row>
    <row r="20162" spans="1:1" x14ac:dyDescent="0.2">
      <c r="A20162" t="s">
        <v>31626</v>
      </c>
    </row>
    <row r="20163" spans="1:1" x14ac:dyDescent="0.2">
      <c r="A20163" t="s">
        <v>31627</v>
      </c>
    </row>
    <row r="20164" spans="1:1" x14ac:dyDescent="0.2">
      <c r="A20164" t="s">
        <v>31628</v>
      </c>
    </row>
    <row r="20165" spans="1:1" x14ac:dyDescent="0.2">
      <c r="A20165" t="s">
        <v>31629</v>
      </c>
    </row>
    <row r="20166" spans="1:1" x14ac:dyDescent="0.2">
      <c r="A20166" t="s">
        <v>31630</v>
      </c>
    </row>
    <row r="20167" spans="1:1" x14ac:dyDescent="0.2">
      <c r="A20167" t="s">
        <v>31631</v>
      </c>
    </row>
    <row r="20168" spans="1:1" x14ac:dyDescent="0.2">
      <c r="A20168" t="s">
        <v>31632</v>
      </c>
    </row>
    <row r="20169" spans="1:1" x14ac:dyDescent="0.2">
      <c r="A20169" t="s">
        <v>31633</v>
      </c>
    </row>
    <row r="20170" spans="1:1" x14ac:dyDescent="0.2">
      <c r="A20170" t="s">
        <v>31634</v>
      </c>
    </row>
    <row r="20171" spans="1:1" x14ac:dyDescent="0.2">
      <c r="A20171" t="s">
        <v>31635</v>
      </c>
    </row>
    <row r="20172" spans="1:1" x14ac:dyDescent="0.2">
      <c r="A20172" t="s">
        <v>31636</v>
      </c>
    </row>
    <row r="20173" spans="1:1" x14ac:dyDescent="0.2">
      <c r="A20173" t="s">
        <v>31637</v>
      </c>
    </row>
    <row r="20174" spans="1:1" x14ac:dyDescent="0.2">
      <c r="A20174" t="s">
        <v>31638</v>
      </c>
    </row>
    <row r="20175" spans="1:1" x14ac:dyDescent="0.2">
      <c r="A20175" t="s">
        <v>31639</v>
      </c>
    </row>
    <row r="20176" spans="1:1" x14ac:dyDescent="0.2">
      <c r="A20176" t="s">
        <v>31640</v>
      </c>
    </row>
    <row r="20177" spans="1:1" x14ac:dyDescent="0.2">
      <c r="A20177" t="s">
        <v>31641</v>
      </c>
    </row>
    <row r="20178" spans="1:1" x14ac:dyDescent="0.2">
      <c r="A20178" t="s">
        <v>31642</v>
      </c>
    </row>
    <row r="20179" spans="1:1" x14ac:dyDescent="0.2">
      <c r="A20179" t="s">
        <v>31643</v>
      </c>
    </row>
    <row r="20180" spans="1:1" x14ac:dyDescent="0.2">
      <c r="A20180" t="s">
        <v>31644</v>
      </c>
    </row>
    <row r="20181" spans="1:1" x14ac:dyDescent="0.2">
      <c r="A20181" t="s">
        <v>31645</v>
      </c>
    </row>
    <row r="20182" spans="1:1" x14ac:dyDescent="0.2">
      <c r="A20182" t="s">
        <v>31646</v>
      </c>
    </row>
    <row r="20183" spans="1:1" x14ac:dyDescent="0.2">
      <c r="A20183" t="s">
        <v>31647</v>
      </c>
    </row>
    <row r="20184" spans="1:1" x14ac:dyDescent="0.2">
      <c r="A20184" t="s">
        <v>31648</v>
      </c>
    </row>
    <row r="20185" spans="1:1" x14ac:dyDescent="0.2">
      <c r="A20185" t="s">
        <v>31649</v>
      </c>
    </row>
    <row r="20186" spans="1:1" x14ac:dyDescent="0.2">
      <c r="A20186" t="s">
        <v>31650</v>
      </c>
    </row>
    <row r="20187" spans="1:1" x14ac:dyDescent="0.2">
      <c r="A20187" t="s">
        <v>31651</v>
      </c>
    </row>
    <row r="20188" spans="1:1" x14ac:dyDescent="0.2">
      <c r="A20188" t="s">
        <v>31652</v>
      </c>
    </row>
    <row r="20189" spans="1:1" x14ac:dyDescent="0.2">
      <c r="A20189" t="s">
        <v>31653</v>
      </c>
    </row>
    <row r="20190" spans="1:1" x14ac:dyDescent="0.2">
      <c r="A20190" t="s">
        <v>31654</v>
      </c>
    </row>
    <row r="20191" spans="1:1" x14ac:dyDescent="0.2">
      <c r="A20191" t="s">
        <v>31655</v>
      </c>
    </row>
    <row r="20192" spans="1:1" x14ac:dyDescent="0.2">
      <c r="A20192" t="s">
        <v>31656</v>
      </c>
    </row>
    <row r="20193" spans="1:1" x14ac:dyDescent="0.2">
      <c r="A20193" t="s">
        <v>31657</v>
      </c>
    </row>
    <row r="20194" spans="1:1" x14ac:dyDescent="0.2">
      <c r="A20194" t="s">
        <v>31658</v>
      </c>
    </row>
    <row r="20195" spans="1:1" x14ac:dyDescent="0.2">
      <c r="A20195" t="s">
        <v>31659</v>
      </c>
    </row>
    <row r="20196" spans="1:1" x14ac:dyDescent="0.2">
      <c r="A20196" t="s">
        <v>31660</v>
      </c>
    </row>
    <row r="20197" spans="1:1" x14ac:dyDescent="0.2">
      <c r="A20197" t="s">
        <v>31661</v>
      </c>
    </row>
    <row r="20198" spans="1:1" x14ac:dyDescent="0.2">
      <c r="A20198" t="s">
        <v>31662</v>
      </c>
    </row>
    <row r="20199" spans="1:1" x14ac:dyDescent="0.2">
      <c r="A20199" t="s">
        <v>31663</v>
      </c>
    </row>
    <row r="20200" spans="1:1" x14ac:dyDescent="0.2">
      <c r="A20200" t="s">
        <v>31664</v>
      </c>
    </row>
    <row r="20201" spans="1:1" x14ac:dyDescent="0.2">
      <c r="A20201" t="s">
        <v>31665</v>
      </c>
    </row>
    <row r="20202" spans="1:1" x14ac:dyDescent="0.2">
      <c r="A20202" t="s">
        <v>31666</v>
      </c>
    </row>
    <row r="20203" spans="1:1" x14ac:dyDescent="0.2">
      <c r="A20203" t="s">
        <v>31667</v>
      </c>
    </row>
    <row r="20204" spans="1:1" x14ac:dyDescent="0.2">
      <c r="A20204" t="s">
        <v>31668</v>
      </c>
    </row>
    <row r="20205" spans="1:1" x14ac:dyDescent="0.2">
      <c r="A20205" t="s">
        <v>31669</v>
      </c>
    </row>
    <row r="20206" spans="1:1" x14ac:dyDescent="0.2">
      <c r="A20206" t="s">
        <v>31670</v>
      </c>
    </row>
    <row r="20207" spans="1:1" x14ac:dyDescent="0.2">
      <c r="A20207" t="s">
        <v>31671</v>
      </c>
    </row>
    <row r="20208" spans="1:1" x14ac:dyDescent="0.2">
      <c r="A20208" t="s">
        <v>31672</v>
      </c>
    </row>
    <row r="20209" spans="1:1" x14ac:dyDescent="0.2">
      <c r="A20209" t="s">
        <v>31673</v>
      </c>
    </row>
    <row r="20210" spans="1:1" x14ac:dyDescent="0.2">
      <c r="A20210" t="s">
        <v>31674</v>
      </c>
    </row>
    <row r="20211" spans="1:1" x14ac:dyDescent="0.2">
      <c r="A20211" t="s">
        <v>31675</v>
      </c>
    </row>
    <row r="20212" spans="1:1" x14ac:dyDescent="0.2">
      <c r="A20212" t="s">
        <v>31676</v>
      </c>
    </row>
    <row r="20213" spans="1:1" x14ac:dyDescent="0.2">
      <c r="A20213" t="s">
        <v>31677</v>
      </c>
    </row>
    <row r="20214" spans="1:1" x14ac:dyDescent="0.2">
      <c r="A20214" t="s">
        <v>31678</v>
      </c>
    </row>
    <row r="20215" spans="1:1" x14ac:dyDescent="0.2">
      <c r="A20215" t="s">
        <v>31679</v>
      </c>
    </row>
    <row r="20216" spans="1:1" x14ac:dyDescent="0.2">
      <c r="A20216" t="s">
        <v>31680</v>
      </c>
    </row>
    <row r="20217" spans="1:1" x14ac:dyDescent="0.2">
      <c r="A20217" t="s">
        <v>31681</v>
      </c>
    </row>
    <row r="20218" spans="1:1" x14ac:dyDescent="0.2">
      <c r="A20218" t="s">
        <v>31682</v>
      </c>
    </row>
    <row r="20219" spans="1:1" x14ac:dyDescent="0.2">
      <c r="A20219" t="s">
        <v>31683</v>
      </c>
    </row>
    <row r="20220" spans="1:1" x14ac:dyDescent="0.2">
      <c r="A20220" t="s">
        <v>31684</v>
      </c>
    </row>
    <row r="20221" spans="1:1" x14ac:dyDescent="0.2">
      <c r="A20221" t="s">
        <v>31685</v>
      </c>
    </row>
    <row r="20222" spans="1:1" x14ac:dyDescent="0.2">
      <c r="A20222" t="s">
        <v>31686</v>
      </c>
    </row>
    <row r="20223" spans="1:1" x14ac:dyDescent="0.2">
      <c r="A20223" t="s">
        <v>31687</v>
      </c>
    </row>
    <row r="20224" spans="1:1" x14ac:dyDescent="0.2">
      <c r="A20224" t="s">
        <v>31688</v>
      </c>
    </row>
    <row r="20225" spans="1:1" x14ac:dyDescent="0.2">
      <c r="A20225" t="s">
        <v>31689</v>
      </c>
    </row>
    <row r="20226" spans="1:1" x14ac:dyDescent="0.2">
      <c r="A20226" t="s">
        <v>31690</v>
      </c>
    </row>
    <row r="20227" spans="1:1" x14ac:dyDescent="0.2">
      <c r="A20227" t="s">
        <v>31691</v>
      </c>
    </row>
    <row r="20228" spans="1:1" x14ac:dyDescent="0.2">
      <c r="A20228" t="s">
        <v>31692</v>
      </c>
    </row>
    <row r="20229" spans="1:1" x14ac:dyDescent="0.2">
      <c r="A20229" t="s">
        <v>31693</v>
      </c>
    </row>
    <row r="20230" spans="1:1" x14ac:dyDescent="0.2">
      <c r="A20230" t="s">
        <v>31694</v>
      </c>
    </row>
    <row r="20231" spans="1:1" x14ac:dyDescent="0.2">
      <c r="A20231" t="s">
        <v>31695</v>
      </c>
    </row>
    <row r="20232" spans="1:1" x14ac:dyDescent="0.2">
      <c r="A20232" t="s">
        <v>31696</v>
      </c>
    </row>
    <row r="20233" spans="1:1" x14ac:dyDescent="0.2">
      <c r="A20233" t="s">
        <v>31697</v>
      </c>
    </row>
    <row r="20234" spans="1:1" x14ac:dyDescent="0.2">
      <c r="A20234" t="s">
        <v>31698</v>
      </c>
    </row>
    <row r="20235" spans="1:1" x14ac:dyDescent="0.2">
      <c r="A20235" t="s">
        <v>31699</v>
      </c>
    </row>
    <row r="20236" spans="1:1" x14ac:dyDescent="0.2">
      <c r="A20236" t="s">
        <v>31700</v>
      </c>
    </row>
    <row r="20237" spans="1:1" x14ac:dyDescent="0.2">
      <c r="A20237" t="s">
        <v>31701</v>
      </c>
    </row>
    <row r="20238" spans="1:1" x14ac:dyDescent="0.2">
      <c r="A20238" t="s">
        <v>31702</v>
      </c>
    </row>
    <row r="20239" spans="1:1" x14ac:dyDescent="0.2">
      <c r="A20239" t="s">
        <v>31703</v>
      </c>
    </row>
    <row r="20240" spans="1:1" x14ac:dyDescent="0.2">
      <c r="A20240" t="s">
        <v>31704</v>
      </c>
    </row>
    <row r="20241" spans="1:1" x14ac:dyDescent="0.2">
      <c r="A20241" t="s">
        <v>31705</v>
      </c>
    </row>
    <row r="20242" spans="1:1" x14ac:dyDescent="0.2">
      <c r="A20242" t="s">
        <v>31706</v>
      </c>
    </row>
    <row r="20243" spans="1:1" x14ac:dyDescent="0.2">
      <c r="A20243" t="s">
        <v>31707</v>
      </c>
    </row>
    <row r="20244" spans="1:1" x14ac:dyDescent="0.2">
      <c r="A20244" t="s">
        <v>31708</v>
      </c>
    </row>
    <row r="20245" spans="1:1" x14ac:dyDescent="0.2">
      <c r="A20245" t="s">
        <v>31709</v>
      </c>
    </row>
    <row r="20246" spans="1:1" x14ac:dyDescent="0.2">
      <c r="A20246" t="s">
        <v>31710</v>
      </c>
    </row>
    <row r="20247" spans="1:1" x14ac:dyDescent="0.2">
      <c r="A20247" t="s">
        <v>31711</v>
      </c>
    </row>
    <row r="20248" spans="1:1" x14ac:dyDescent="0.2">
      <c r="A20248" t="s">
        <v>31712</v>
      </c>
    </row>
    <row r="20249" spans="1:1" x14ac:dyDescent="0.2">
      <c r="A20249" t="s">
        <v>31713</v>
      </c>
    </row>
    <row r="20250" spans="1:1" x14ac:dyDescent="0.2">
      <c r="A20250" t="s">
        <v>31714</v>
      </c>
    </row>
    <row r="20251" spans="1:1" x14ac:dyDescent="0.2">
      <c r="A20251" t="s">
        <v>31715</v>
      </c>
    </row>
    <row r="20252" spans="1:1" x14ac:dyDescent="0.2">
      <c r="A20252" t="s">
        <v>31716</v>
      </c>
    </row>
    <row r="20253" spans="1:1" x14ac:dyDescent="0.2">
      <c r="A20253" t="s">
        <v>31717</v>
      </c>
    </row>
    <row r="20254" spans="1:1" x14ac:dyDescent="0.2">
      <c r="A20254" t="s">
        <v>31718</v>
      </c>
    </row>
    <row r="20255" spans="1:1" x14ac:dyDescent="0.2">
      <c r="A20255" t="s">
        <v>31719</v>
      </c>
    </row>
    <row r="20256" spans="1:1" x14ac:dyDescent="0.2">
      <c r="A20256" t="s">
        <v>31720</v>
      </c>
    </row>
    <row r="20257" spans="1:1" x14ac:dyDescent="0.2">
      <c r="A20257" t="s">
        <v>31721</v>
      </c>
    </row>
    <row r="20258" spans="1:1" x14ac:dyDescent="0.2">
      <c r="A20258" t="s">
        <v>31722</v>
      </c>
    </row>
    <row r="20259" spans="1:1" x14ac:dyDescent="0.2">
      <c r="A20259" t="s">
        <v>31723</v>
      </c>
    </row>
    <row r="20260" spans="1:1" x14ac:dyDescent="0.2">
      <c r="A20260" t="s">
        <v>31724</v>
      </c>
    </row>
    <row r="20261" spans="1:1" x14ac:dyDescent="0.2">
      <c r="A20261" t="s">
        <v>31725</v>
      </c>
    </row>
    <row r="20262" spans="1:1" x14ac:dyDescent="0.2">
      <c r="A20262" t="s">
        <v>31726</v>
      </c>
    </row>
    <row r="20263" spans="1:1" x14ac:dyDescent="0.2">
      <c r="A20263" t="s">
        <v>31727</v>
      </c>
    </row>
    <row r="20264" spans="1:1" x14ac:dyDescent="0.2">
      <c r="A20264" t="s">
        <v>31728</v>
      </c>
    </row>
    <row r="20265" spans="1:1" x14ac:dyDescent="0.2">
      <c r="A20265" t="s">
        <v>31729</v>
      </c>
    </row>
    <row r="20266" spans="1:1" x14ac:dyDescent="0.2">
      <c r="A20266" t="s">
        <v>31730</v>
      </c>
    </row>
    <row r="20267" spans="1:1" x14ac:dyDescent="0.2">
      <c r="A20267" t="s">
        <v>31731</v>
      </c>
    </row>
    <row r="20268" spans="1:1" x14ac:dyDescent="0.2">
      <c r="A20268" t="s">
        <v>31732</v>
      </c>
    </row>
    <row r="20269" spans="1:1" x14ac:dyDescent="0.2">
      <c r="A20269" t="s">
        <v>31733</v>
      </c>
    </row>
    <row r="20270" spans="1:1" x14ac:dyDescent="0.2">
      <c r="A20270" t="s">
        <v>31734</v>
      </c>
    </row>
    <row r="20271" spans="1:1" x14ac:dyDescent="0.2">
      <c r="A20271" t="s">
        <v>31735</v>
      </c>
    </row>
    <row r="20272" spans="1:1" x14ac:dyDescent="0.2">
      <c r="A20272" t="s">
        <v>31736</v>
      </c>
    </row>
    <row r="20273" spans="1:1" x14ac:dyDescent="0.2">
      <c r="A20273" t="s">
        <v>31737</v>
      </c>
    </row>
    <row r="20274" spans="1:1" x14ac:dyDescent="0.2">
      <c r="A20274" t="s">
        <v>31738</v>
      </c>
    </row>
    <row r="20275" spans="1:1" x14ac:dyDescent="0.2">
      <c r="A20275" t="s">
        <v>31739</v>
      </c>
    </row>
    <row r="20276" spans="1:1" x14ac:dyDescent="0.2">
      <c r="A20276" t="s">
        <v>31740</v>
      </c>
    </row>
    <row r="20277" spans="1:1" x14ac:dyDescent="0.2">
      <c r="A20277" t="s">
        <v>31741</v>
      </c>
    </row>
    <row r="20278" spans="1:1" x14ac:dyDescent="0.2">
      <c r="A20278" t="s">
        <v>31742</v>
      </c>
    </row>
    <row r="20279" spans="1:1" x14ac:dyDescent="0.2">
      <c r="A20279" t="s">
        <v>31743</v>
      </c>
    </row>
    <row r="20280" spans="1:1" x14ac:dyDescent="0.2">
      <c r="A20280" t="s">
        <v>31744</v>
      </c>
    </row>
    <row r="20281" spans="1:1" x14ac:dyDescent="0.2">
      <c r="A20281" t="s">
        <v>31745</v>
      </c>
    </row>
    <row r="20282" spans="1:1" x14ac:dyDescent="0.2">
      <c r="A20282" t="s">
        <v>31746</v>
      </c>
    </row>
    <row r="20283" spans="1:1" x14ac:dyDescent="0.2">
      <c r="A20283" t="s">
        <v>31747</v>
      </c>
    </row>
    <row r="20284" spans="1:1" x14ac:dyDescent="0.2">
      <c r="A20284" t="s">
        <v>31748</v>
      </c>
    </row>
    <row r="20285" spans="1:1" x14ac:dyDescent="0.2">
      <c r="A20285" t="s">
        <v>31749</v>
      </c>
    </row>
    <row r="20286" spans="1:1" x14ac:dyDescent="0.2">
      <c r="A20286" t="s">
        <v>31750</v>
      </c>
    </row>
    <row r="20287" spans="1:1" x14ac:dyDescent="0.2">
      <c r="A20287" t="s">
        <v>31751</v>
      </c>
    </row>
    <row r="20288" spans="1:1" x14ac:dyDescent="0.2">
      <c r="A20288" t="s">
        <v>31752</v>
      </c>
    </row>
    <row r="20289" spans="1:1" x14ac:dyDescent="0.2">
      <c r="A20289" t="s">
        <v>31753</v>
      </c>
    </row>
    <row r="20290" spans="1:1" x14ac:dyDescent="0.2">
      <c r="A20290" t="s">
        <v>31754</v>
      </c>
    </row>
    <row r="20291" spans="1:1" x14ac:dyDescent="0.2">
      <c r="A20291" t="s">
        <v>31755</v>
      </c>
    </row>
    <row r="20292" spans="1:1" x14ac:dyDescent="0.2">
      <c r="A20292" t="s">
        <v>31756</v>
      </c>
    </row>
    <row r="20293" spans="1:1" x14ac:dyDescent="0.2">
      <c r="A20293" t="s">
        <v>31757</v>
      </c>
    </row>
    <row r="20294" spans="1:1" x14ac:dyDescent="0.2">
      <c r="A20294" t="s">
        <v>31758</v>
      </c>
    </row>
    <row r="20295" spans="1:1" x14ac:dyDescent="0.2">
      <c r="A20295" t="s">
        <v>31759</v>
      </c>
    </row>
    <row r="20296" spans="1:1" x14ac:dyDescent="0.2">
      <c r="A20296" t="s">
        <v>31760</v>
      </c>
    </row>
    <row r="20297" spans="1:1" x14ac:dyDescent="0.2">
      <c r="A20297" t="s">
        <v>31761</v>
      </c>
    </row>
    <row r="20298" spans="1:1" x14ac:dyDescent="0.2">
      <c r="A20298" t="s">
        <v>31762</v>
      </c>
    </row>
    <row r="20299" spans="1:1" x14ac:dyDescent="0.2">
      <c r="A20299" t="s">
        <v>31763</v>
      </c>
    </row>
    <row r="20300" spans="1:1" x14ac:dyDescent="0.2">
      <c r="A20300" t="s">
        <v>31764</v>
      </c>
    </row>
    <row r="20301" spans="1:1" x14ac:dyDescent="0.2">
      <c r="A20301" t="s">
        <v>31765</v>
      </c>
    </row>
    <row r="20302" spans="1:1" x14ac:dyDescent="0.2">
      <c r="A20302" t="s">
        <v>31766</v>
      </c>
    </row>
    <row r="20303" spans="1:1" x14ac:dyDescent="0.2">
      <c r="A20303" t="s">
        <v>31767</v>
      </c>
    </row>
    <row r="20304" spans="1:1" x14ac:dyDescent="0.2">
      <c r="A20304" t="s">
        <v>31768</v>
      </c>
    </row>
    <row r="20305" spans="1:1" x14ac:dyDescent="0.2">
      <c r="A20305" t="s">
        <v>31769</v>
      </c>
    </row>
    <row r="20306" spans="1:1" x14ac:dyDescent="0.2">
      <c r="A20306" t="s">
        <v>31770</v>
      </c>
    </row>
    <row r="20307" spans="1:1" x14ac:dyDescent="0.2">
      <c r="A20307" t="s">
        <v>31771</v>
      </c>
    </row>
    <row r="20308" spans="1:1" x14ac:dyDescent="0.2">
      <c r="A20308" t="s">
        <v>31772</v>
      </c>
    </row>
    <row r="20309" spans="1:1" x14ac:dyDescent="0.2">
      <c r="A20309" t="s">
        <v>31773</v>
      </c>
    </row>
    <row r="20310" spans="1:1" x14ac:dyDescent="0.2">
      <c r="A20310" t="s">
        <v>31774</v>
      </c>
    </row>
    <row r="20311" spans="1:1" x14ac:dyDescent="0.2">
      <c r="A20311" t="s">
        <v>31775</v>
      </c>
    </row>
    <row r="20312" spans="1:1" x14ac:dyDescent="0.2">
      <c r="A20312" t="s">
        <v>31776</v>
      </c>
    </row>
    <row r="20313" spans="1:1" x14ac:dyDescent="0.2">
      <c r="A20313" t="s">
        <v>31777</v>
      </c>
    </row>
    <row r="20314" spans="1:1" x14ac:dyDescent="0.2">
      <c r="A20314" t="s">
        <v>31778</v>
      </c>
    </row>
    <row r="20315" spans="1:1" x14ac:dyDescent="0.2">
      <c r="A20315" t="s">
        <v>31779</v>
      </c>
    </row>
    <row r="20316" spans="1:1" x14ac:dyDescent="0.2">
      <c r="A20316" t="s">
        <v>31780</v>
      </c>
    </row>
    <row r="20317" spans="1:1" x14ac:dyDescent="0.2">
      <c r="A20317" t="s">
        <v>31781</v>
      </c>
    </row>
    <row r="20318" spans="1:1" x14ac:dyDescent="0.2">
      <c r="A20318" t="s">
        <v>31782</v>
      </c>
    </row>
    <row r="20319" spans="1:1" x14ac:dyDescent="0.2">
      <c r="A20319" t="s">
        <v>31783</v>
      </c>
    </row>
    <row r="20320" spans="1:1" x14ac:dyDescent="0.2">
      <c r="A20320" t="s">
        <v>31784</v>
      </c>
    </row>
    <row r="20321" spans="1:1" x14ac:dyDescent="0.2">
      <c r="A20321" t="s">
        <v>31785</v>
      </c>
    </row>
    <row r="20322" spans="1:1" x14ac:dyDescent="0.2">
      <c r="A20322" t="s">
        <v>31786</v>
      </c>
    </row>
    <row r="20323" spans="1:1" x14ac:dyDescent="0.2">
      <c r="A20323" t="s">
        <v>31787</v>
      </c>
    </row>
    <row r="20324" spans="1:1" x14ac:dyDescent="0.2">
      <c r="A20324" t="s">
        <v>31788</v>
      </c>
    </row>
    <row r="20325" spans="1:1" x14ac:dyDescent="0.2">
      <c r="A20325" t="s">
        <v>31789</v>
      </c>
    </row>
    <row r="20326" spans="1:1" x14ac:dyDescent="0.2">
      <c r="A20326" t="s">
        <v>31790</v>
      </c>
    </row>
    <row r="20327" spans="1:1" x14ac:dyDescent="0.2">
      <c r="A20327" t="s">
        <v>31791</v>
      </c>
    </row>
    <row r="20328" spans="1:1" x14ac:dyDescent="0.2">
      <c r="A20328" t="s">
        <v>31792</v>
      </c>
    </row>
    <row r="20329" spans="1:1" x14ac:dyDescent="0.2">
      <c r="A20329" t="s">
        <v>31793</v>
      </c>
    </row>
    <row r="20330" spans="1:1" x14ac:dyDescent="0.2">
      <c r="A20330" t="s">
        <v>31794</v>
      </c>
    </row>
    <row r="20331" spans="1:1" x14ac:dyDescent="0.2">
      <c r="A20331" t="s">
        <v>31795</v>
      </c>
    </row>
    <row r="20332" spans="1:1" x14ac:dyDescent="0.2">
      <c r="A20332" t="s">
        <v>31796</v>
      </c>
    </row>
    <row r="20333" spans="1:1" x14ac:dyDescent="0.2">
      <c r="A20333" t="s">
        <v>31797</v>
      </c>
    </row>
    <row r="20334" spans="1:1" x14ac:dyDescent="0.2">
      <c r="A20334" t="s">
        <v>31798</v>
      </c>
    </row>
    <row r="20335" spans="1:1" x14ac:dyDescent="0.2">
      <c r="A20335" t="s">
        <v>31799</v>
      </c>
    </row>
    <row r="20336" spans="1:1" x14ac:dyDescent="0.2">
      <c r="A20336" t="s">
        <v>31800</v>
      </c>
    </row>
    <row r="20337" spans="1:1" x14ac:dyDescent="0.2">
      <c r="A20337" t="s">
        <v>31801</v>
      </c>
    </row>
    <row r="20338" spans="1:1" x14ac:dyDescent="0.2">
      <c r="A20338" t="s">
        <v>31802</v>
      </c>
    </row>
    <row r="20339" spans="1:1" x14ac:dyDescent="0.2">
      <c r="A20339" t="s">
        <v>31803</v>
      </c>
    </row>
    <row r="20340" spans="1:1" x14ac:dyDescent="0.2">
      <c r="A20340" t="s">
        <v>31804</v>
      </c>
    </row>
    <row r="20341" spans="1:1" x14ac:dyDescent="0.2">
      <c r="A20341" t="s">
        <v>31805</v>
      </c>
    </row>
    <row r="20342" spans="1:1" x14ac:dyDescent="0.2">
      <c r="A20342" t="s">
        <v>31806</v>
      </c>
    </row>
    <row r="20343" spans="1:1" x14ac:dyDescent="0.2">
      <c r="A20343" t="s">
        <v>31807</v>
      </c>
    </row>
    <row r="20344" spans="1:1" x14ac:dyDescent="0.2">
      <c r="A20344" t="s">
        <v>31808</v>
      </c>
    </row>
    <row r="20345" spans="1:1" x14ac:dyDescent="0.2">
      <c r="A20345" t="s">
        <v>31809</v>
      </c>
    </row>
    <row r="20346" spans="1:1" x14ac:dyDescent="0.2">
      <c r="A20346" t="s">
        <v>31810</v>
      </c>
    </row>
    <row r="20347" spans="1:1" x14ac:dyDescent="0.2">
      <c r="A20347" t="s">
        <v>31811</v>
      </c>
    </row>
    <row r="20348" spans="1:1" x14ac:dyDescent="0.2">
      <c r="A20348" t="s">
        <v>31812</v>
      </c>
    </row>
    <row r="20349" spans="1:1" x14ac:dyDescent="0.2">
      <c r="A20349" t="s">
        <v>31813</v>
      </c>
    </row>
    <row r="20350" spans="1:1" x14ac:dyDescent="0.2">
      <c r="A20350" t="s">
        <v>31814</v>
      </c>
    </row>
    <row r="20351" spans="1:1" x14ac:dyDescent="0.2">
      <c r="A20351" t="s">
        <v>31815</v>
      </c>
    </row>
    <row r="20352" spans="1:1" x14ac:dyDescent="0.2">
      <c r="A20352" t="s">
        <v>31816</v>
      </c>
    </row>
    <row r="20353" spans="1:1" x14ac:dyDescent="0.2">
      <c r="A20353" t="s">
        <v>31817</v>
      </c>
    </row>
    <row r="20354" spans="1:1" x14ac:dyDescent="0.2">
      <c r="A20354" t="s">
        <v>31818</v>
      </c>
    </row>
    <row r="20355" spans="1:1" x14ac:dyDescent="0.2">
      <c r="A20355" t="s">
        <v>31819</v>
      </c>
    </row>
    <row r="20356" spans="1:1" x14ac:dyDescent="0.2">
      <c r="A20356" t="s">
        <v>31820</v>
      </c>
    </row>
    <row r="20357" spans="1:1" x14ac:dyDescent="0.2">
      <c r="A20357" t="s">
        <v>31821</v>
      </c>
    </row>
    <row r="20358" spans="1:1" x14ac:dyDescent="0.2">
      <c r="A20358" t="s">
        <v>31822</v>
      </c>
    </row>
    <row r="20359" spans="1:1" x14ac:dyDescent="0.2">
      <c r="A20359" t="s">
        <v>31823</v>
      </c>
    </row>
    <row r="20360" spans="1:1" x14ac:dyDescent="0.2">
      <c r="A20360" t="s">
        <v>31824</v>
      </c>
    </row>
    <row r="20361" spans="1:1" x14ac:dyDescent="0.2">
      <c r="A20361" t="s">
        <v>31825</v>
      </c>
    </row>
    <row r="20362" spans="1:1" x14ac:dyDescent="0.2">
      <c r="A20362" t="s">
        <v>31826</v>
      </c>
    </row>
    <row r="20363" spans="1:1" x14ac:dyDescent="0.2">
      <c r="A20363" t="s">
        <v>31827</v>
      </c>
    </row>
    <row r="20364" spans="1:1" x14ac:dyDescent="0.2">
      <c r="A20364" t="s">
        <v>31828</v>
      </c>
    </row>
    <row r="20365" spans="1:1" x14ac:dyDescent="0.2">
      <c r="A20365" t="s">
        <v>31829</v>
      </c>
    </row>
    <row r="20366" spans="1:1" x14ac:dyDescent="0.2">
      <c r="A20366" t="s">
        <v>31830</v>
      </c>
    </row>
    <row r="20367" spans="1:1" x14ac:dyDescent="0.2">
      <c r="A20367" t="s">
        <v>31831</v>
      </c>
    </row>
    <row r="20368" spans="1:1" x14ac:dyDescent="0.2">
      <c r="A20368" t="s">
        <v>31832</v>
      </c>
    </row>
    <row r="20369" spans="1:1" x14ac:dyDescent="0.2">
      <c r="A20369" t="s">
        <v>31833</v>
      </c>
    </row>
    <row r="20370" spans="1:1" x14ac:dyDescent="0.2">
      <c r="A20370" t="s">
        <v>31834</v>
      </c>
    </row>
    <row r="20371" spans="1:1" x14ac:dyDescent="0.2">
      <c r="A20371" t="s">
        <v>31835</v>
      </c>
    </row>
    <row r="20372" spans="1:1" x14ac:dyDescent="0.2">
      <c r="A20372" t="s">
        <v>31836</v>
      </c>
    </row>
    <row r="20373" spans="1:1" x14ac:dyDescent="0.2">
      <c r="A20373" t="s">
        <v>31837</v>
      </c>
    </row>
    <row r="20374" spans="1:1" x14ac:dyDescent="0.2">
      <c r="A20374" t="s">
        <v>31838</v>
      </c>
    </row>
    <row r="20375" spans="1:1" x14ac:dyDescent="0.2">
      <c r="A20375" t="s">
        <v>31839</v>
      </c>
    </row>
    <row r="20376" spans="1:1" x14ac:dyDescent="0.2">
      <c r="A20376" t="s">
        <v>31840</v>
      </c>
    </row>
    <row r="20377" spans="1:1" x14ac:dyDescent="0.2">
      <c r="A20377" t="s">
        <v>31841</v>
      </c>
    </row>
    <row r="20378" spans="1:1" x14ac:dyDescent="0.2">
      <c r="A20378" t="s">
        <v>31842</v>
      </c>
    </row>
    <row r="20379" spans="1:1" x14ac:dyDescent="0.2">
      <c r="A20379" t="s">
        <v>31843</v>
      </c>
    </row>
    <row r="20380" spans="1:1" x14ac:dyDescent="0.2">
      <c r="A20380" t="s">
        <v>31844</v>
      </c>
    </row>
    <row r="20381" spans="1:1" x14ac:dyDescent="0.2">
      <c r="A20381" t="s">
        <v>31845</v>
      </c>
    </row>
    <row r="20382" spans="1:1" x14ac:dyDescent="0.2">
      <c r="A20382" t="s">
        <v>31846</v>
      </c>
    </row>
    <row r="20383" spans="1:1" x14ac:dyDescent="0.2">
      <c r="A20383" t="s">
        <v>31847</v>
      </c>
    </row>
    <row r="20384" spans="1:1" x14ac:dyDescent="0.2">
      <c r="A20384" t="s">
        <v>31848</v>
      </c>
    </row>
    <row r="20385" spans="1:1" x14ac:dyDescent="0.2">
      <c r="A20385" t="s">
        <v>31849</v>
      </c>
    </row>
    <row r="20386" spans="1:1" x14ac:dyDescent="0.2">
      <c r="A20386" t="s">
        <v>31850</v>
      </c>
    </row>
    <row r="20387" spans="1:1" x14ac:dyDescent="0.2">
      <c r="A20387" t="s">
        <v>31851</v>
      </c>
    </row>
    <row r="20388" spans="1:1" x14ac:dyDescent="0.2">
      <c r="A20388" t="s">
        <v>31852</v>
      </c>
    </row>
    <row r="20389" spans="1:1" x14ac:dyDescent="0.2">
      <c r="A20389" t="s">
        <v>31853</v>
      </c>
    </row>
    <row r="20390" spans="1:1" x14ac:dyDescent="0.2">
      <c r="A20390" t="s">
        <v>31854</v>
      </c>
    </row>
    <row r="20391" spans="1:1" x14ac:dyDescent="0.2">
      <c r="A20391" t="s">
        <v>31855</v>
      </c>
    </row>
    <row r="20392" spans="1:1" x14ac:dyDescent="0.2">
      <c r="A20392" t="s">
        <v>31856</v>
      </c>
    </row>
    <row r="20393" spans="1:1" x14ac:dyDescent="0.2">
      <c r="A20393" t="s">
        <v>31857</v>
      </c>
    </row>
    <row r="20394" spans="1:1" x14ac:dyDescent="0.2">
      <c r="A20394" t="s">
        <v>31858</v>
      </c>
    </row>
    <row r="20395" spans="1:1" x14ac:dyDescent="0.2">
      <c r="A20395" t="s">
        <v>31859</v>
      </c>
    </row>
    <row r="20396" spans="1:1" x14ac:dyDescent="0.2">
      <c r="A20396" t="s">
        <v>31860</v>
      </c>
    </row>
    <row r="20397" spans="1:1" x14ac:dyDescent="0.2">
      <c r="A20397" t="s">
        <v>31861</v>
      </c>
    </row>
    <row r="20398" spans="1:1" x14ac:dyDescent="0.2">
      <c r="A20398" t="s">
        <v>31862</v>
      </c>
    </row>
    <row r="20399" spans="1:1" x14ac:dyDescent="0.2">
      <c r="A20399" t="s">
        <v>31863</v>
      </c>
    </row>
    <row r="20400" spans="1:1" x14ac:dyDescent="0.2">
      <c r="A20400" t="s">
        <v>31864</v>
      </c>
    </row>
    <row r="20401" spans="1:1" x14ac:dyDescent="0.2">
      <c r="A20401" t="s">
        <v>31865</v>
      </c>
    </row>
    <row r="20402" spans="1:1" x14ac:dyDescent="0.2">
      <c r="A20402" t="s">
        <v>31866</v>
      </c>
    </row>
    <row r="20403" spans="1:1" x14ac:dyDescent="0.2">
      <c r="A20403" t="s">
        <v>31867</v>
      </c>
    </row>
    <row r="20404" spans="1:1" x14ac:dyDescent="0.2">
      <c r="A20404" t="s">
        <v>31868</v>
      </c>
    </row>
    <row r="20405" spans="1:1" x14ac:dyDescent="0.2">
      <c r="A20405" t="s">
        <v>31869</v>
      </c>
    </row>
    <row r="20406" spans="1:1" x14ac:dyDescent="0.2">
      <c r="A20406" t="s">
        <v>31870</v>
      </c>
    </row>
    <row r="20407" spans="1:1" x14ac:dyDescent="0.2">
      <c r="A20407" t="s">
        <v>31871</v>
      </c>
    </row>
    <row r="20408" spans="1:1" x14ac:dyDescent="0.2">
      <c r="A20408" t="s">
        <v>31872</v>
      </c>
    </row>
    <row r="20409" spans="1:1" x14ac:dyDescent="0.2">
      <c r="A20409" t="s">
        <v>31873</v>
      </c>
    </row>
    <row r="20410" spans="1:1" x14ac:dyDescent="0.2">
      <c r="A20410" t="s">
        <v>31874</v>
      </c>
    </row>
    <row r="20411" spans="1:1" x14ac:dyDescent="0.2">
      <c r="A20411" t="s">
        <v>31875</v>
      </c>
    </row>
    <row r="20412" spans="1:1" x14ac:dyDescent="0.2">
      <c r="A20412" t="s">
        <v>31876</v>
      </c>
    </row>
    <row r="20413" spans="1:1" x14ac:dyDescent="0.2">
      <c r="A20413" t="s">
        <v>31877</v>
      </c>
    </row>
    <row r="20414" spans="1:1" x14ac:dyDescent="0.2">
      <c r="A20414" t="s">
        <v>31878</v>
      </c>
    </row>
    <row r="20415" spans="1:1" x14ac:dyDescent="0.2">
      <c r="A20415" t="s">
        <v>31879</v>
      </c>
    </row>
    <row r="20416" spans="1:1" x14ac:dyDescent="0.2">
      <c r="A20416" t="s">
        <v>31880</v>
      </c>
    </row>
    <row r="20417" spans="1:1" x14ac:dyDescent="0.2">
      <c r="A20417" t="s">
        <v>31881</v>
      </c>
    </row>
    <row r="20418" spans="1:1" x14ac:dyDescent="0.2">
      <c r="A20418" t="s">
        <v>31882</v>
      </c>
    </row>
    <row r="20419" spans="1:1" x14ac:dyDescent="0.2">
      <c r="A20419" t="s">
        <v>31883</v>
      </c>
    </row>
    <row r="20420" spans="1:1" x14ac:dyDescent="0.2">
      <c r="A20420" t="s">
        <v>31884</v>
      </c>
    </row>
    <row r="20421" spans="1:1" x14ac:dyDescent="0.2">
      <c r="A20421" t="s">
        <v>31885</v>
      </c>
    </row>
    <row r="20422" spans="1:1" x14ac:dyDescent="0.2">
      <c r="A20422" t="s">
        <v>31886</v>
      </c>
    </row>
    <row r="20423" spans="1:1" x14ac:dyDescent="0.2">
      <c r="A20423" t="s">
        <v>31887</v>
      </c>
    </row>
    <row r="20424" spans="1:1" x14ac:dyDescent="0.2">
      <c r="A20424" t="s">
        <v>31888</v>
      </c>
    </row>
    <row r="20425" spans="1:1" x14ac:dyDescent="0.2">
      <c r="A20425" t="s">
        <v>31889</v>
      </c>
    </row>
    <row r="20426" spans="1:1" x14ac:dyDescent="0.2">
      <c r="A20426" t="s">
        <v>31890</v>
      </c>
    </row>
    <row r="20427" spans="1:1" x14ac:dyDescent="0.2">
      <c r="A20427" t="s">
        <v>31891</v>
      </c>
    </row>
    <row r="20428" spans="1:1" x14ac:dyDescent="0.2">
      <c r="A20428" t="s">
        <v>31892</v>
      </c>
    </row>
    <row r="20429" spans="1:1" x14ac:dyDescent="0.2">
      <c r="A20429" t="s">
        <v>31893</v>
      </c>
    </row>
    <row r="20430" spans="1:1" x14ac:dyDescent="0.2">
      <c r="A20430" t="s">
        <v>31894</v>
      </c>
    </row>
    <row r="20431" spans="1:1" x14ac:dyDescent="0.2">
      <c r="A20431" t="s">
        <v>31895</v>
      </c>
    </row>
    <row r="20432" spans="1:1" x14ac:dyDescent="0.2">
      <c r="A20432" t="s">
        <v>31896</v>
      </c>
    </row>
    <row r="20433" spans="1:1" x14ac:dyDescent="0.2">
      <c r="A20433" t="s">
        <v>31897</v>
      </c>
    </row>
    <row r="20434" spans="1:1" x14ac:dyDescent="0.2">
      <c r="A20434" t="s">
        <v>31898</v>
      </c>
    </row>
    <row r="20435" spans="1:1" x14ac:dyDescent="0.2">
      <c r="A20435" t="s">
        <v>31899</v>
      </c>
    </row>
    <row r="20436" spans="1:1" x14ac:dyDescent="0.2">
      <c r="A20436" t="s">
        <v>31900</v>
      </c>
    </row>
    <row r="20437" spans="1:1" x14ac:dyDescent="0.2">
      <c r="A20437" t="s">
        <v>31901</v>
      </c>
    </row>
    <row r="20438" spans="1:1" x14ac:dyDescent="0.2">
      <c r="A20438" t="s">
        <v>31902</v>
      </c>
    </row>
    <row r="20439" spans="1:1" x14ac:dyDescent="0.2">
      <c r="A20439" t="s">
        <v>31903</v>
      </c>
    </row>
    <row r="20440" spans="1:1" x14ac:dyDescent="0.2">
      <c r="A20440" t="s">
        <v>31904</v>
      </c>
    </row>
    <row r="20441" spans="1:1" x14ac:dyDescent="0.2">
      <c r="A20441" t="s">
        <v>31905</v>
      </c>
    </row>
    <row r="20442" spans="1:1" x14ac:dyDescent="0.2">
      <c r="A20442" t="s">
        <v>31906</v>
      </c>
    </row>
    <row r="20443" spans="1:1" x14ac:dyDescent="0.2">
      <c r="A20443" t="s">
        <v>31907</v>
      </c>
    </row>
    <row r="20444" spans="1:1" x14ac:dyDescent="0.2">
      <c r="A20444" t="s">
        <v>31908</v>
      </c>
    </row>
    <row r="20445" spans="1:1" x14ac:dyDescent="0.2">
      <c r="A20445" t="s">
        <v>31909</v>
      </c>
    </row>
    <row r="20446" spans="1:1" x14ac:dyDescent="0.2">
      <c r="A20446" t="s">
        <v>31910</v>
      </c>
    </row>
    <row r="20447" spans="1:1" x14ac:dyDescent="0.2">
      <c r="A20447" t="s">
        <v>31911</v>
      </c>
    </row>
    <row r="20448" spans="1:1" x14ac:dyDescent="0.2">
      <c r="A20448" t="s">
        <v>31912</v>
      </c>
    </row>
    <row r="20449" spans="1:1" x14ac:dyDescent="0.2">
      <c r="A20449" t="s">
        <v>31913</v>
      </c>
    </row>
    <row r="20450" spans="1:1" x14ac:dyDescent="0.2">
      <c r="A20450" t="s">
        <v>31914</v>
      </c>
    </row>
    <row r="20451" spans="1:1" x14ac:dyDescent="0.2">
      <c r="A20451" t="s">
        <v>31915</v>
      </c>
    </row>
    <row r="20452" spans="1:1" x14ac:dyDescent="0.2">
      <c r="A20452" t="s">
        <v>31916</v>
      </c>
    </row>
    <row r="20453" spans="1:1" x14ac:dyDescent="0.2">
      <c r="A20453" t="s">
        <v>31917</v>
      </c>
    </row>
    <row r="20454" spans="1:1" x14ac:dyDescent="0.2">
      <c r="A20454" t="s">
        <v>31918</v>
      </c>
    </row>
    <row r="20455" spans="1:1" x14ac:dyDescent="0.2">
      <c r="A20455" t="s">
        <v>31919</v>
      </c>
    </row>
    <row r="20456" spans="1:1" x14ac:dyDescent="0.2">
      <c r="A20456" t="s">
        <v>31920</v>
      </c>
    </row>
    <row r="20457" spans="1:1" x14ac:dyDescent="0.2">
      <c r="A20457" t="s">
        <v>31921</v>
      </c>
    </row>
    <row r="20458" spans="1:1" x14ac:dyDescent="0.2">
      <c r="A20458" t="s">
        <v>31922</v>
      </c>
    </row>
    <row r="20459" spans="1:1" x14ac:dyDescent="0.2">
      <c r="A20459" t="s">
        <v>31923</v>
      </c>
    </row>
    <row r="20460" spans="1:1" x14ac:dyDescent="0.2">
      <c r="A20460" t="s">
        <v>31924</v>
      </c>
    </row>
    <row r="20461" spans="1:1" x14ac:dyDescent="0.2">
      <c r="A20461" t="s">
        <v>31925</v>
      </c>
    </row>
    <row r="20462" spans="1:1" x14ac:dyDescent="0.2">
      <c r="A20462" t="s">
        <v>31926</v>
      </c>
    </row>
    <row r="20463" spans="1:1" x14ac:dyDescent="0.2">
      <c r="A20463" t="s">
        <v>31927</v>
      </c>
    </row>
    <row r="20464" spans="1:1" x14ac:dyDescent="0.2">
      <c r="A20464" t="s">
        <v>31928</v>
      </c>
    </row>
    <row r="20465" spans="1:1" x14ac:dyDescent="0.2">
      <c r="A20465" t="s">
        <v>31929</v>
      </c>
    </row>
    <row r="20466" spans="1:1" x14ac:dyDescent="0.2">
      <c r="A20466" t="s">
        <v>31930</v>
      </c>
    </row>
    <row r="20467" spans="1:1" x14ac:dyDescent="0.2">
      <c r="A20467" t="s">
        <v>31931</v>
      </c>
    </row>
    <row r="20468" spans="1:1" x14ac:dyDescent="0.2">
      <c r="A20468" t="s">
        <v>31932</v>
      </c>
    </row>
    <row r="20469" spans="1:1" x14ac:dyDescent="0.2">
      <c r="A20469" t="s">
        <v>31933</v>
      </c>
    </row>
    <row r="20470" spans="1:1" x14ac:dyDescent="0.2">
      <c r="A20470" t="s">
        <v>31934</v>
      </c>
    </row>
    <row r="20471" spans="1:1" x14ac:dyDescent="0.2">
      <c r="A20471" t="s">
        <v>31935</v>
      </c>
    </row>
    <row r="20472" spans="1:1" x14ac:dyDescent="0.2">
      <c r="A20472" t="s">
        <v>31936</v>
      </c>
    </row>
    <row r="20473" spans="1:1" x14ac:dyDescent="0.2">
      <c r="A20473" t="s">
        <v>31937</v>
      </c>
    </row>
    <row r="20474" spans="1:1" x14ac:dyDescent="0.2">
      <c r="A20474" t="s">
        <v>31938</v>
      </c>
    </row>
    <row r="20475" spans="1:1" x14ac:dyDescent="0.2">
      <c r="A20475" t="s">
        <v>31939</v>
      </c>
    </row>
    <row r="20476" spans="1:1" x14ac:dyDescent="0.2">
      <c r="A20476" t="s">
        <v>31940</v>
      </c>
    </row>
    <row r="20477" spans="1:1" x14ac:dyDescent="0.2">
      <c r="A20477" t="s">
        <v>31941</v>
      </c>
    </row>
    <row r="20478" spans="1:1" x14ac:dyDescent="0.2">
      <c r="A20478" t="s">
        <v>31942</v>
      </c>
    </row>
    <row r="20479" spans="1:1" x14ac:dyDescent="0.2">
      <c r="A20479" t="s">
        <v>31943</v>
      </c>
    </row>
    <row r="20480" spans="1:1" x14ac:dyDescent="0.2">
      <c r="A20480" t="s">
        <v>31944</v>
      </c>
    </row>
    <row r="20481" spans="1:1" x14ac:dyDescent="0.2">
      <c r="A20481" t="s">
        <v>31945</v>
      </c>
    </row>
    <row r="20482" spans="1:1" x14ac:dyDescent="0.2">
      <c r="A20482" t="s">
        <v>31946</v>
      </c>
    </row>
    <row r="20483" spans="1:1" x14ac:dyDescent="0.2">
      <c r="A20483" t="s">
        <v>31947</v>
      </c>
    </row>
    <row r="20484" spans="1:1" x14ac:dyDescent="0.2">
      <c r="A20484" t="s">
        <v>31948</v>
      </c>
    </row>
    <row r="20485" spans="1:1" x14ac:dyDescent="0.2">
      <c r="A20485" t="s">
        <v>31949</v>
      </c>
    </row>
    <row r="20486" spans="1:1" x14ac:dyDescent="0.2">
      <c r="A20486" t="s">
        <v>31950</v>
      </c>
    </row>
    <row r="20487" spans="1:1" x14ac:dyDescent="0.2">
      <c r="A20487" t="s">
        <v>31951</v>
      </c>
    </row>
    <row r="20488" spans="1:1" x14ac:dyDescent="0.2">
      <c r="A20488" t="s">
        <v>31952</v>
      </c>
    </row>
    <row r="20489" spans="1:1" x14ac:dyDescent="0.2">
      <c r="A20489" t="s">
        <v>31953</v>
      </c>
    </row>
    <row r="20490" spans="1:1" x14ac:dyDescent="0.2">
      <c r="A20490" t="s">
        <v>31954</v>
      </c>
    </row>
    <row r="20491" spans="1:1" x14ac:dyDescent="0.2">
      <c r="A20491" t="s">
        <v>31955</v>
      </c>
    </row>
    <row r="20492" spans="1:1" x14ac:dyDescent="0.2">
      <c r="A20492" t="s">
        <v>31956</v>
      </c>
    </row>
    <row r="20493" spans="1:1" x14ac:dyDescent="0.2">
      <c r="A20493" t="s">
        <v>31957</v>
      </c>
    </row>
    <row r="20494" spans="1:1" x14ac:dyDescent="0.2">
      <c r="A20494" t="s">
        <v>31958</v>
      </c>
    </row>
    <row r="20495" spans="1:1" x14ac:dyDescent="0.2">
      <c r="A20495" t="s">
        <v>31959</v>
      </c>
    </row>
    <row r="20496" spans="1:1" x14ac:dyDescent="0.2">
      <c r="A20496" t="s">
        <v>31960</v>
      </c>
    </row>
    <row r="20497" spans="1:1" x14ac:dyDescent="0.2">
      <c r="A20497" t="s">
        <v>31961</v>
      </c>
    </row>
    <row r="20498" spans="1:1" x14ac:dyDescent="0.2">
      <c r="A20498" t="s">
        <v>31962</v>
      </c>
    </row>
    <row r="20499" spans="1:1" x14ac:dyDescent="0.2">
      <c r="A20499" t="s">
        <v>31963</v>
      </c>
    </row>
    <row r="20500" spans="1:1" x14ac:dyDescent="0.2">
      <c r="A20500" t="s">
        <v>31964</v>
      </c>
    </row>
    <row r="20501" spans="1:1" x14ac:dyDescent="0.2">
      <c r="A20501" t="s">
        <v>31965</v>
      </c>
    </row>
    <row r="20502" spans="1:1" x14ac:dyDescent="0.2">
      <c r="A20502" t="s">
        <v>31966</v>
      </c>
    </row>
    <row r="20503" spans="1:1" x14ac:dyDescent="0.2">
      <c r="A20503" t="s">
        <v>31967</v>
      </c>
    </row>
    <row r="20504" spans="1:1" x14ac:dyDescent="0.2">
      <c r="A20504" t="s">
        <v>31968</v>
      </c>
    </row>
    <row r="20505" spans="1:1" x14ac:dyDescent="0.2">
      <c r="A20505" t="s">
        <v>31969</v>
      </c>
    </row>
    <row r="20506" spans="1:1" x14ac:dyDescent="0.2">
      <c r="A20506" t="s">
        <v>31970</v>
      </c>
    </row>
    <row r="20507" spans="1:1" x14ac:dyDescent="0.2">
      <c r="A20507" t="s">
        <v>31971</v>
      </c>
    </row>
    <row r="20508" spans="1:1" x14ac:dyDescent="0.2">
      <c r="A20508" t="s">
        <v>31972</v>
      </c>
    </row>
    <row r="20509" spans="1:1" x14ac:dyDescent="0.2">
      <c r="A20509" t="s">
        <v>31973</v>
      </c>
    </row>
    <row r="20510" spans="1:1" x14ac:dyDescent="0.2">
      <c r="A20510" t="s">
        <v>31974</v>
      </c>
    </row>
    <row r="20511" spans="1:1" x14ac:dyDescent="0.2">
      <c r="A20511" t="s">
        <v>31975</v>
      </c>
    </row>
    <row r="20512" spans="1:1" x14ac:dyDescent="0.2">
      <c r="A20512" t="s">
        <v>31976</v>
      </c>
    </row>
    <row r="20513" spans="1:1" x14ac:dyDescent="0.2">
      <c r="A20513" t="s">
        <v>31977</v>
      </c>
    </row>
    <row r="20514" spans="1:1" x14ac:dyDescent="0.2">
      <c r="A20514" t="s">
        <v>31978</v>
      </c>
    </row>
    <row r="20515" spans="1:1" x14ac:dyDescent="0.2">
      <c r="A20515" t="s">
        <v>31979</v>
      </c>
    </row>
    <row r="20516" spans="1:1" x14ac:dyDescent="0.2">
      <c r="A20516" t="s">
        <v>31980</v>
      </c>
    </row>
    <row r="20517" spans="1:1" x14ac:dyDescent="0.2">
      <c r="A20517" t="s">
        <v>31981</v>
      </c>
    </row>
    <row r="20518" spans="1:1" x14ac:dyDescent="0.2">
      <c r="A20518" t="s">
        <v>31982</v>
      </c>
    </row>
    <row r="20519" spans="1:1" x14ac:dyDescent="0.2">
      <c r="A20519" t="s">
        <v>31983</v>
      </c>
    </row>
    <row r="20520" spans="1:1" x14ac:dyDescent="0.2">
      <c r="A20520" t="s">
        <v>31984</v>
      </c>
    </row>
    <row r="20521" spans="1:1" x14ac:dyDescent="0.2">
      <c r="A20521" t="s">
        <v>31985</v>
      </c>
    </row>
    <row r="20522" spans="1:1" x14ac:dyDescent="0.2">
      <c r="A20522" t="s">
        <v>31986</v>
      </c>
    </row>
    <row r="20523" spans="1:1" x14ac:dyDescent="0.2">
      <c r="A20523" t="s">
        <v>31987</v>
      </c>
    </row>
    <row r="20524" spans="1:1" x14ac:dyDescent="0.2">
      <c r="A20524" t="s">
        <v>31988</v>
      </c>
    </row>
    <row r="20525" spans="1:1" x14ac:dyDescent="0.2">
      <c r="A20525" t="s">
        <v>31989</v>
      </c>
    </row>
    <row r="20526" spans="1:1" x14ac:dyDescent="0.2">
      <c r="A20526" t="s">
        <v>31990</v>
      </c>
    </row>
    <row r="20527" spans="1:1" x14ac:dyDescent="0.2">
      <c r="A20527" t="s">
        <v>31991</v>
      </c>
    </row>
    <row r="20528" spans="1:1" x14ac:dyDescent="0.2">
      <c r="A20528" t="s">
        <v>31992</v>
      </c>
    </row>
    <row r="20529" spans="1:1" x14ac:dyDescent="0.2">
      <c r="A20529" t="s">
        <v>31993</v>
      </c>
    </row>
    <row r="20530" spans="1:1" x14ac:dyDescent="0.2">
      <c r="A20530" t="s">
        <v>31994</v>
      </c>
    </row>
    <row r="20531" spans="1:1" x14ac:dyDescent="0.2">
      <c r="A20531" t="s">
        <v>31995</v>
      </c>
    </row>
    <row r="20532" spans="1:1" x14ac:dyDescent="0.2">
      <c r="A20532" t="s">
        <v>31996</v>
      </c>
    </row>
    <row r="20533" spans="1:1" x14ac:dyDescent="0.2">
      <c r="A20533" t="s">
        <v>31997</v>
      </c>
    </row>
    <row r="20534" spans="1:1" x14ac:dyDescent="0.2">
      <c r="A20534" t="s">
        <v>31998</v>
      </c>
    </row>
    <row r="20535" spans="1:1" x14ac:dyDescent="0.2">
      <c r="A20535" t="s">
        <v>31999</v>
      </c>
    </row>
    <row r="20536" spans="1:1" x14ac:dyDescent="0.2">
      <c r="A20536" t="s">
        <v>32000</v>
      </c>
    </row>
    <row r="20537" spans="1:1" x14ac:dyDescent="0.2">
      <c r="A20537" t="s">
        <v>32001</v>
      </c>
    </row>
    <row r="20538" spans="1:1" x14ac:dyDescent="0.2">
      <c r="A20538" t="s">
        <v>32002</v>
      </c>
    </row>
    <row r="20539" spans="1:1" x14ac:dyDescent="0.2">
      <c r="A20539" t="s">
        <v>32003</v>
      </c>
    </row>
    <row r="20540" spans="1:1" x14ac:dyDescent="0.2">
      <c r="A20540" t="s">
        <v>32004</v>
      </c>
    </row>
    <row r="20541" spans="1:1" x14ac:dyDescent="0.2">
      <c r="A20541" t="s">
        <v>32005</v>
      </c>
    </row>
    <row r="20542" spans="1:1" x14ac:dyDescent="0.2">
      <c r="A20542" t="s">
        <v>32006</v>
      </c>
    </row>
    <row r="20543" spans="1:1" x14ac:dyDescent="0.2">
      <c r="A20543" t="s">
        <v>32007</v>
      </c>
    </row>
    <row r="20544" spans="1:1" x14ac:dyDescent="0.2">
      <c r="A20544" t="s">
        <v>32008</v>
      </c>
    </row>
    <row r="20545" spans="1:1" x14ac:dyDescent="0.2">
      <c r="A20545" t="s">
        <v>32009</v>
      </c>
    </row>
    <row r="20546" spans="1:1" x14ac:dyDescent="0.2">
      <c r="A20546" t="s">
        <v>32010</v>
      </c>
    </row>
    <row r="20547" spans="1:1" x14ac:dyDescent="0.2">
      <c r="A20547" t="s">
        <v>32011</v>
      </c>
    </row>
    <row r="20548" spans="1:1" x14ac:dyDescent="0.2">
      <c r="A20548" t="s">
        <v>32012</v>
      </c>
    </row>
    <row r="20549" spans="1:1" x14ac:dyDescent="0.2">
      <c r="A20549" t="s">
        <v>32013</v>
      </c>
    </row>
    <row r="20550" spans="1:1" x14ac:dyDescent="0.2">
      <c r="A20550" t="s">
        <v>32014</v>
      </c>
    </row>
    <row r="20551" spans="1:1" x14ac:dyDescent="0.2">
      <c r="A20551" t="s">
        <v>32015</v>
      </c>
    </row>
    <row r="20552" spans="1:1" x14ac:dyDescent="0.2">
      <c r="A20552" t="s">
        <v>32016</v>
      </c>
    </row>
    <row r="20553" spans="1:1" x14ac:dyDescent="0.2">
      <c r="A20553" t="s">
        <v>32017</v>
      </c>
    </row>
    <row r="20554" spans="1:1" x14ac:dyDescent="0.2">
      <c r="A20554" t="s">
        <v>32018</v>
      </c>
    </row>
    <row r="20555" spans="1:1" x14ac:dyDescent="0.2">
      <c r="A20555" t="s">
        <v>32019</v>
      </c>
    </row>
    <row r="20556" spans="1:1" x14ac:dyDescent="0.2">
      <c r="A20556" t="s">
        <v>32020</v>
      </c>
    </row>
    <row r="20557" spans="1:1" x14ac:dyDescent="0.2">
      <c r="A20557" t="s">
        <v>32021</v>
      </c>
    </row>
    <row r="20558" spans="1:1" x14ac:dyDescent="0.2">
      <c r="A20558" t="s">
        <v>32022</v>
      </c>
    </row>
    <row r="20559" spans="1:1" x14ac:dyDescent="0.2">
      <c r="A20559" t="s">
        <v>32023</v>
      </c>
    </row>
    <row r="20560" spans="1:1" x14ac:dyDescent="0.2">
      <c r="A20560" t="s">
        <v>32024</v>
      </c>
    </row>
    <row r="20561" spans="1:1" x14ac:dyDescent="0.2">
      <c r="A20561" t="s">
        <v>32025</v>
      </c>
    </row>
    <row r="20562" spans="1:1" x14ac:dyDescent="0.2">
      <c r="A20562" t="s">
        <v>32026</v>
      </c>
    </row>
    <row r="20563" spans="1:1" x14ac:dyDescent="0.2">
      <c r="A20563" t="s">
        <v>32027</v>
      </c>
    </row>
    <row r="20564" spans="1:1" x14ac:dyDescent="0.2">
      <c r="A20564" t="s">
        <v>32028</v>
      </c>
    </row>
    <row r="20565" spans="1:1" x14ac:dyDescent="0.2">
      <c r="A20565" t="s">
        <v>32029</v>
      </c>
    </row>
    <row r="20566" spans="1:1" x14ac:dyDescent="0.2">
      <c r="A20566" t="s">
        <v>32030</v>
      </c>
    </row>
    <row r="20567" spans="1:1" x14ac:dyDescent="0.2">
      <c r="A20567" t="s">
        <v>32031</v>
      </c>
    </row>
    <row r="20568" spans="1:1" x14ac:dyDescent="0.2">
      <c r="A20568" t="s">
        <v>32032</v>
      </c>
    </row>
    <row r="20569" spans="1:1" x14ac:dyDescent="0.2">
      <c r="A20569" t="s">
        <v>32033</v>
      </c>
    </row>
    <row r="20570" spans="1:1" x14ac:dyDescent="0.2">
      <c r="A20570" t="s">
        <v>32034</v>
      </c>
    </row>
    <row r="20571" spans="1:1" x14ac:dyDescent="0.2">
      <c r="A20571" t="s">
        <v>32035</v>
      </c>
    </row>
    <row r="20572" spans="1:1" x14ac:dyDescent="0.2">
      <c r="A20572" t="s">
        <v>32036</v>
      </c>
    </row>
    <row r="20573" spans="1:1" x14ac:dyDescent="0.2">
      <c r="A20573" t="s">
        <v>32037</v>
      </c>
    </row>
    <row r="20574" spans="1:1" x14ac:dyDescent="0.2">
      <c r="A20574" t="s">
        <v>32038</v>
      </c>
    </row>
    <row r="20575" spans="1:1" x14ac:dyDescent="0.2">
      <c r="A20575" t="s">
        <v>32039</v>
      </c>
    </row>
    <row r="20576" spans="1:1" x14ac:dyDescent="0.2">
      <c r="A20576" t="s">
        <v>32040</v>
      </c>
    </row>
    <row r="20577" spans="1:1" x14ac:dyDescent="0.2">
      <c r="A20577" t="s">
        <v>32041</v>
      </c>
    </row>
    <row r="20578" spans="1:1" x14ac:dyDescent="0.2">
      <c r="A20578" t="s">
        <v>32042</v>
      </c>
    </row>
    <row r="20579" spans="1:1" x14ac:dyDescent="0.2">
      <c r="A20579" t="s">
        <v>32043</v>
      </c>
    </row>
    <row r="20580" spans="1:1" x14ac:dyDescent="0.2">
      <c r="A20580" t="s">
        <v>32044</v>
      </c>
    </row>
    <row r="20581" spans="1:1" x14ac:dyDescent="0.2">
      <c r="A20581" t="s">
        <v>32045</v>
      </c>
    </row>
    <row r="20582" spans="1:1" x14ac:dyDescent="0.2">
      <c r="A20582" t="s">
        <v>32046</v>
      </c>
    </row>
    <row r="20583" spans="1:1" x14ac:dyDescent="0.2">
      <c r="A20583" t="s">
        <v>32047</v>
      </c>
    </row>
    <row r="20584" spans="1:1" x14ac:dyDescent="0.2">
      <c r="A20584" t="s">
        <v>32048</v>
      </c>
    </row>
    <row r="20585" spans="1:1" x14ac:dyDescent="0.2">
      <c r="A20585" t="s">
        <v>32049</v>
      </c>
    </row>
    <row r="20586" spans="1:1" x14ac:dyDescent="0.2">
      <c r="A20586" t="s">
        <v>32050</v>
      </c>
    </row>
    <row r="20587" spans="1:1" x14ac:dyDescent="0.2">
      <c r="A20587" t="s">
        <v>32051</v>
      </c>
    </row>
    <row r="20588" spans="1:1" x14ac:dyDescent="0.2">
      <c r="A20588" t="s">
        <v>32052</v>
      </c>
    </row>
    <row r="20589" spans="1:1" x14ac:dyDescent="0.2">
      <c r="A20589" t="s">
        <v>32053</v>
      </c>
    </row>
    <row r="20590" spans="1:1" x14ac:dyDescent="0.2">
      <c r="A20590" t="s">
        <v>32054</v>
      </c>
    </row>
    <row r="20591" spans="1:1" x14ac:dyDescent="0.2">
      <c r="A20591" t="s">
        <v>32055</v>
      </c>
    </row>
    <row r="20592" spans="1:1" x14ac:dyDescent="0.2">
      <c r="A20592" t="s">
        <v>32056</v>
      </c>
    </row>
    <row r="20593" spans="1:1" x14ac:dyDescent="0.2">
      <c r="A20593" t="s">
        <v>32057</v>
      </c>
    </row>
    <row r="20594" spans="1:1" x14ac:dyDescent="0.2">
      <c r="A20594" t="s">
        <v>32058</v>
      </c>
    </row>
    <row r="20595" spans="1:1" x14ac:dyDescent="0.2">
      <c r="A20595" t="s">
        <v>32059</v>
      </c>
    </row>
    <row r="20596" spans="1:1" x14ac:dyDescent="0.2">
      <c r="A20596" t="s">
        <v>32060</v>
      </c>
    </row>
    <row r="20597" spans="1:1" x14ac:dyDescent="0.2">
      <c r="A20597" t="s">
        <v>32061</v>
      </c>
    </row>
    <row r="20598" spans="1:1" x14ac:dyDescent="0.2">
      <c r="A20598" t="s">
        <v>32062</v>
      </c>
    </row>
    <row r="20599" spans="1:1" x14ac:dyDescent="0.2">
      <c r="A20599" t="s">
        <v>32063</v>
      </c>
    </row>
    <row r="20600" spans="1:1" x14ac:dyDescent="0.2">
      <c r="A20600" t="s">
        <v>32064</v>
      </c>
    </row>
    <row r="20601" spans="1:1" x14ac:dyDescent="0.2">
      <c r="A20601" t="s">
        <v>32065</v>
      </c>
    </row>
    <row r="20602" spans="1:1" x14ac:dyDescent="0.2">
      <c r="A20602" t="s">
        <v>32066</v>
      </c>
    </row>
    <row r="20603" spans="1:1" x14ac:dyDescent="0.2">
      <c r="A20603" t="s">
        <v>32067</v>
      </c>
    </row>
    <row r="20604" spans="1:1" x14ac:dyDescent="0.2">
      <c r="A20604" t="s">
        <v>32068</v>
      </c>
    </row>
    <row r="20605" spans="1:1" x14ac:dyDescent="0.2">
      <c r="A20605" t="s">
        <v>32069</v>
      </c>
    </row>
    <row r="20606" spans="1:1" x14ac:dyDescent="0.2">
      <c r="A20606" t="s">
        <v>32070</v>
      </c>
    </row>
    <row r="20607" spans="1:1" x14ac:dyDescent="0.2">
      <c r="A20607" t="s">
        <v>32071</v>
      </c>
    </row>
    <row r="20608" spans="1:1" x14ac:dyDescent="0.2">
      <c r="A20608" t="s">
        <v>32072</v>
      </c>
    </row>
    <row r="20609" spans="1:1" x14ac:dyDescent="0.2">
      <c r="A20609" t="s">
        <v>32073</v>
      </c>
    </row>
    <row r="20610" spans="1:1" x14ac:dyDescent="0.2">
      <c r="A20610" t="s">
        <v>32074</v>
      </c>
    </row>
    <row r="20611" spans="1:1" x14ac:dyDescent="0.2">
      <c r="A20611" t="s">
        <v>32075</v>
      </c>
    </row>
    <row r="20612" spans="1:1" x14ac:dyDescent="0.2">
      <c r="A20612" t="s">
        <v>32076</v>
      </c>
    </row>
    <row r="20613" spans="1:1" x14ac:dyDescent="0.2">
      <c r="A20613" t="s">
        <v>32077</v>
      </c>
    </row>
    <row r="20614" spans="1:1" x14ac:dyDescent="0.2">
      <c r="A20614" t="s">
        <v>32078</v>
      </c>
    </row>
    <row r="20615" spans="1:1" x14ac:dyDescent="0.2">
      <c r="A20615" t="s">
        <v>32079</v>
      </c>
    </row>
    <row r="20616" spans="1:1" x14ac:dyDescent="0.2">
      <c r="A20616" t="s">
        <v>32080</v>
      </c>
    </row>
    <row r="20617" spans="1:1" x14ac:dyDescent="0.2">
      <c r="A20617" t="s">
        <v>32081</v>
      </c>
    </row>
    <row r="20618" spans="1:1" x14ac:dyDescent="0.2">
      <c r="A20618" t="s">
        <v>32082</v>
      </c>
    </row>
    <row r="20619" spans="1:1" x14ac:dyDescent="0.2">
      <c r="A20619" t="s">
        <v>32083</v>
      </c>
    </row>
    <row r="20620" spans="1:1" x14ac:dyDescent="0.2">
      <c r="A20620" t="s">
        <v>32084</v>
      </c>
    </row>
    <row r="20621" spans="1:1" x14ac:dyDescent="0.2">
      <c r="A20621" t="s">
        <v>32085</v>
      </c>
    </row>
    <row r="20622" spans="1:1" x14ac:dyDescent="0.2">
      <c r="A20622" t="s">
        <v>32086</v>
      </c>
    </row>
    <row r="20623" spans="1:1" x14ac:dyDescent="0.2">
      <c r="A20623" t="s">
        <v>32087</v>
      </c>
    </row>
    <row r="20624" spans="1:1" x14ac:dyDescent="0.2">
      <c r="A20624" t="s">
        <v>32088</v>
      </c>
    </row>
    <row r="20625" spans="1:1" x14ac:dyDescent="0.2">
      <c r="A20625" t="s">
        <v>32089</v>
      </c>
    </row>
    <row r="20626" spans="1:1" x14ac:dyDescent="0.2">
      <c r="A20626" t="s">
        <v>32090</v>
      </c>
    </row>
    <row r="20627" spans="1:1" x14ac:dyDescent="0.2">
      <c r="A20627" t="s">
        <v>32091</v>
      </c>
    </row>
    <row r="20628" spans="1:1" x14ac:dyDescent="0.2">
      <c r="A20628" t="s">
        <v>32092</v>
      </c>
    </row>
    <row r="20629" spans="1:1" x14ac:dyDescent="0.2">
      <c r="A20629" t="s">
        <v>32093</v>
      </c>
    </row>
    <row r="20630" spans="1:1" x14ac:dyDescent="0.2">
      <c r="A20630" t="s">
        <v>32094</v>
      </c>
    </row>
    <row r="20631" spans="1:1" x14ac:dyDescent="0.2">
      <c r="A20631" t="s">
        <v>32095</v>
      </c>
    </row>
    <row r="20632" spans="1:1" x14ac:dyDescent="0.2">
      <c r="A20632" t="s">
        <v>32096</v>
      </c>
    </row>
    <row r="20633" spans="1:1" x14ac:dyDescent="0.2">
      <c r="A20633" t="s">
        <v>32097</v>
      </c>
    </row>
    <row r="20634" spans="1:1" x14ac:dyDescent="0.2">
      <c r="A20634" t="s">
        <v>32098</v>
      </c>
    </row>
    <row r="20635" spans="1:1" x14ac:dyDescent="0.2">
      <c r="A20635" t="s">
        <v>32099</v>
      </c>
    </row>
    <row r="20636" spans="1:1" x14ac:dyDescent="0.2">
      <c r="A20636" t="s">
        <v>32100</v>
      </c>
    </row>
    <row r="20637" spans="1:1" x14ac:dyDescent="0.2">
      <c r="A20637" t="s">
        <v>32101</v>
      </c>
    </row>
    <row r="20638" spans="1:1" x14ac:dyDescent="0.2">
      <c r="A20638" t="s">
        <v>32102</v>
      </c>
    </row>
    <row r="20639" spans="1:1" x14ac:dyDescent="0.2">
      <c r="A20639" t="s">
        <v>32103</v>
      </c>
    </row>
    <row r="20640" spans="1:1" x14ac:dyDescent="0.2">
      <c r="A20640" t="s">
        <v>32104</v>
      </c>
    </row>
    <row r="20641" spans="1:1" x14ac:dyDescent="0.2">
      <c r="A20641" t="s">
        <v>32105</v>
      </c>
    </row>
    <row r="20642" spans="1:1" x14ac:dyDescent="0.2">
      <c r="A20642" t="s">
        <v>32106</v>
      </c>
    </row>
    <row r="20643" spans="1:1" x14ac:dyDescent="0.2">
      <c r="A20643" t="s">
        <v>32107</v>
      </c>
    </row>
    <row r="20644" spans="1:1" x14ac:dyDescent="0.2">
      <c r="A20644" t="s">
        <v>32108</v>
      </c>
    </row>
    <row r="20645" spans="1:1" x14ac:dyDescent="0.2">
      <c r="A20645" t="s">
        <v>32109</v>
      </c>
    </row>
    <row r="20646" spans="1:1" x14ac:dyDescent="0.2">
      <c r="A20646" t="s">
        <v>32110</v>
      </c>
    </row>
    <row r="20647" spans="1:1" x14ac:dyDescent="0.2">
      <c r="A20647" t="s">
        <v>32111</v>
      </c>
    </row>
    <row r="20648" spans="1:1" x14ac:dyDescent="0.2">
      <c r="A20648" t="s">
        <v>32112</v>
      </c>
    </row>
    <row r="20649" spans="1:1" x14ac:dyDescent="0.2">
      <c r="A20649" t="s">
        <v>32113</v>
      </c>
    </row>
    <row r="20650" spans="1:1" x14ac:dyDescent="0.2">
      <c r="A20650" t="s">
        <v>32114</v>
      </c>
    </row>
    <row r="20651" spans="1:1" x14ac:dyDescent="0.2">
      <c r="A20651" t="s">
        <v>32115</v>
      </c>
    </row>
    <row r="20652" spans="1:1" x14ac:dyDescent="0.2">
      <c r="A20652" t="s">
        <v>32116</v>
      </c>
    </row>
    <row r="20653" spans="1:1" x14ac:dyDescent="0.2">
      <c r="A20653" t="s">
        <v>32117</v>
      </c>
    </row>
    <row r="20654" spans="1:1" x14ac:dyDescent="0.2">
      <c r="A20654" t="s">
        <v>32118</v>
      </c>
    </row>
    <row r="20655" spans="1:1" x14ac:dyDescent="0.2">
      <c r="A20655" t="s">
        <v>32119</v>
      </c>
    </row>
    <row r="20656" spans="1:1" x14ac:dyDescent="0.2">
      <c r="A20656" t="s">
        <v>32120</v>
      </c>
    </row>
    <row r="20657" spans="1:1" x14ac:dyDescent="0.2">
      <c r="A20657" t="s">
        <v>32121</v>
      </c>
    </row>
    <row r="20658" spans="1:1" x14ac:dyDescent="0.2">
      <c r="A20658" t="s">
        <v>32122</v>
      </c>
    </row>
    <row r="20659" spans="1:1" x14ac:dyDescent="0.2">
      <c r="A20659" t="s">
        <v>32123</v>
      </c>
    </row>
    <row r="20660" spans="1:1" x14ac:dyDescent="0.2">
      <c r="A20660" t="s">
        <v>32124</v>
      </c>
    </row>
    <row r="20661" spans="1:1" x14ac:dyDescent="0.2">
      <c r="A20661" t="s">
        <v>32125</v>
      </c>
    </row>
    <row r="20662" spans="1:1" x14ac:dyDescent="0.2">
      <c r="A20662" t="s">
        <v>32126</v>
      </c>
    </row>
    <row r="20663" spans="1:1" x14ac:dyDescent="0.2">
      <c r="A20663" t="s">
        <v>32127</v>
      </c>
    </row>
    <row r="20664" spans="1:1" x14ac:dyDescent="0.2">
      <c r="A20664" t="s">
        <v>32128</v>
      </c>
    </row>
    <row r="20665" spans="1:1" x14ac:dyDescent="0.2">
      <c r="A20665" t="s">
        <v>32129</v>
      </c>
    </row>
    <row r="20666" spans="1:1" x14ac:dyDescent="0.2">
      <c r="A20666" t="s">
        <v>32130</v>
      </c>
    </row>
    <row r="20667" spans="1:1" x14ac:dyDescent="0.2">
      <c r="A20667" t="s">
        <v>32131</v>
      </c>
    </row>
    <row r="20668" spans="1:1" x14ac:dyDescent="0.2">
      <c r="A20668" t="s">
        <v>32132</v>
      </c>
    </row>
    <row r="20669" spans="1:1" x14ac:dyDescent="0.2">
      <c r="A20669" t="s">
        <v>32133</v>
      </c>
    </row>
    <row r="20670" spans="1:1" x14ac:dyDescent="0.2">
      <c r="A20670" t="s">
        <v>32134</v>
      </c>
    </row>
    <row r="20671" spans="1:1" x14ac:dyDescent="0.2">
      <c r="A20671" t="s">
        <v>32135</v>
      </c>
    </row>
    <row r="20672" spans="1:1" x14ac:dyDescent="0.2">
      <c r="A20672" t="s">
        <v>32136</v>
      </c>
    </row>
    <row r="20673" spans="1:1" x14ac:dyDescent="0.2">
      <c r="A20673" t="s">
        <v>32137</v>
      </c>
    </row>
    <row r="20674" spans="1:1" x14ac:dyDescent="0.2">
      <c r="A20674" t="s">
        <v>32138</v>
      </c>
    </row>
    <row r="20675" spans="1:1" x14ac:dyDescent="0.2">
      <c r="A20675" t="s">
        <v>32139</v>
      </c>
    </row>
    <row r="20676" spans="1:1" x14ac:dyDescent="0.2">
      <c r="A20676" t="s">
        <v>32140</v>
      </c>
    </row>
    <row r="20677" spans="1:1" x14ac:dyDescent="0.2">
      <c r="A20677" t="s">
        <v>32141</v>
      </c>
    </row>
    <row r="20678" spans="1:1" x14ac:dyDescent="0.2">
      <c r="A20678" t="s">
        <v>32142</v>
      </c>
    </row>
    <row r="20679" spans="1:1" x14ac:dyDescent="0.2">
      <c r="A20679" t="s">
        <v>32143</v>
      </c>
    </row>
    <row r="20680" spans="1:1" x14ac:dyDescent="0.2">
      <c r="A20680" t="s">
        <v>32144</v>
      </c>
    </row>
    <row r="20681" spans="1:1" x14ac:dyDescent="0.2">
      <c r="A20681" t="s">
        <v>32145</v>
      </c>
    </row>
    <row r="20682" spans="1:1" x14ac:dyDescent="0.2">
      <c r="A20682" t="s">
        <v>32146</v>
      </c>
    </row>
    <row r="20683" spans="1:1" x14ac:dyDescent="0.2">
      <c r="A20683" t="s">
        <v>32147</v>
      </c>
    </row>
    <row r="20684" spans="1:1" x14ac:dyDescent="0.2">
      <c r="A20684" t="s">
        <v>32148</v>
      </c>
    </row>
    <row r="20685" spans="1:1" x14ac:dyDescent="0.2">
      <c r="A20685" t="s">
        <v>32149</v>
      </c>
    </row>
    <row r="20686" spans="1:1" x14ac:dyDescent="0.2">
      <c r="A20686" t="s">
        <v>32150</v>
      </c>
    </row>
    <row r="20687" spans="1:1" x14ac:dyDescent="0.2">
      <c r="A20687" t="s">
        <v>32151</v>
      </c>
    </row>
    <row r="20688" spans="1:1" x14ac:dyDescent="0.2">
      <c r="A20688" t="s">
        <v>32152</v>
      </c>
    </row>
    <row r="20689" spans="1:1" x14ac:dyDescent="0.2">
      <c r="A20689" t="s">
        <v>32153</v>
      </c>
    </row>
    <row r="20690" spans="1:1" x14ac:dyDescent="0.2">
      <c r="A20690" t="s">
        <v>32154</v>
      </c>
    </row>
    <row r="20691" spans="1:1" x14ac:dyDescent="0.2">
      <c r="A20691" t="s">
        <v>32155</v>
      </c>
    </row>
    <row r="20692" spans="1:1" x14ac:dyDescent="0.2">
      <c r="A20692" t="s">
        <v>32156</v>
      </c>
    </row>
    <row r="20693" spans="1:1" x14ac:dyDescent="0.2">
      <c r="A20693" t="s">
        <v>32157</v>
      </c>
    </row>
    <row r="20694" spans="1:1" x14ac:dyDescent="0.2">
      <c r="A20694" t="s">
        <v>32158</v>
      </c>
    </row>
    <row r="20695" spans="1:1" x14ac:dyDescent="0.2">
      <c r="A20695" t="s">
        <v>32159</v>
      </c>
    </row>
    <row r="20696" spans="1:1" x14ac:dyDescent="0.2">
      <c r="A20696" t="s">
        <v>32160</v>
      </c>
    </row>
    <row r="20697" spans="1:1" x14ac:dyDescent="0.2">
      <c r="A20697" t="s">
        <v>32161</v>
      </c>
    </row>
    <row r="20698" spans="1:1" x14ac:dyDescent="0.2">
      <c r="A20698" t="s">
        <v>32162</v>
      </c>
    </row>
    <row r="20699" spans="1:1" x14ac:dyDescent="0.2">
      <c r="A20699" t="s">
        <v>32163</v>
      </c>
    </row>
    <row r="20700" spans="1:1" x14ac:dyDescent="0.2">
      <c r="A20700" t="s">
        <v>32164</v>
      </c>
    </row>
    <row r="20701" spans="1:1" x14ac:dyDescent="0.2">
      <c r="A20701" t="s">
        <v>32165</v>
      </c>
    </row>
    <row r="20702" spans="1:1" x14ac:dyDescent="0.2">
      <c r="A20702" t="s">
        <v>32166</v>
      </c>
    </row>
    <row r="20703" spans="1:1" x14ac:dyDescent="0.2">
      <c r="A20703" t="s">
        <v>32167</v>
      </c>
    </row>
    <row r="20704" spans="1:1" x14ac:dyDescent="0.2">
      <c r="A20704" t="s">
        <v>32168</v>
      </c>
    </row>
    <row r="20705" spans="1:1" x14ac:dyDescent="0.2">
      <c r="A20705" t="s">
        <v>32169</v>
      </c>
    </row>
    <row r="20706" spans="1:1" x14ac:dyDescent="0.2">
      <c r="A20706" t="s">
        <v>32170</v>
      </c>
    </row>
    <row r="20707" spans="1:1" x14ac:dyDescent="0.2">
      <c r="A20707" t="s">
        <v>32171</v>
      </c>
    </row>
    <row r="20708" spans="1:1" x14ac:dyDescent="0.2">
      <c r="A20708" t="s">
        <v>32172</v>
      </c>
    </row>
    <row r="20709" spans="1:1" x14ac:dyDescent="0.2">
      <c r="A20709" t="s">
        <v>32173</v>
      </c>
    </row>
    <row r="20710" spans="1:1" x14ac:dyDescent="0.2">
      <c r="A20710" t="s">
        <v>32174</v>
      </c>
    </row>
    <row r="20711" spans="1:1" x14ac:dyDescent="0.2">
      <c r="A20711" t="s">
        <v>32175</v>
      </c>
    </row>
    <row r="20712" spans="1:1" x14ac:dyDescent="0.2">
      <c r="A20712" t="s">
        <v>32176</v>
      </c>
    </row>
    <row r="20713" spans="1:1" x14ac:dyDescent="0.2">
      <c r="A20713" t="s">
        <v>32177</v>
      </c>
    </row>
    <row r="20714" spans="1:1" x14ac:dyDescent="0.2">
      <c r="A20714" t="s">
        <v>32178</v>
      </c>
    </row>
    <row r="20715" spans="1:1" x14ac:dyDescent="0.2">
      <c r="A20715" t="s">
        <v>32179</v>
      </c>
    </row>
    <row r="20716" spans="1:1" x14ac:dyDescent="0.2">
      <c r="A20716" t="s">
        <v>32180</v>
      </c>
    </row>
    <row r="20717" spans="1:1" x14ac:dyDescent="0.2">
      <c r="A20717" t="s">
        <v>32181</v>
      </c>
    </row>
    <row r="20718" spans="1:1" x14ac:dyDescent="0.2">
      <c r="A20718" t="s">
        <v>32182</v>
      </c>
    </row>
    <row r="20719" spans="1:1" x14ac:dyDescent="0.2">
      <c r="A20719" t="s">
        <v>32183</v>
      </c>
    </row>
    <row r="20720" spans="1:1" x14ac:dyDescent="0.2">
      <c r="A20720" t="s">
        <v>32184</v>
      </c>
    </row>
    <row r="20721" spans="1:1" x14ac:dyDescent="0.2">
      <c r="A20721" t="s">
        <v>32185</v>
      </c>
    </row>
    <row r="20722" spans="1:1" x14ac:dyDescent="0.2">
      <c r="A20722" t="s">
        <v>32186</v>
      </c>
    </row>
    <row r="20723" spans="1:1" x14ac:dyDescent="0.2">
      <c r="A20723" t="s">
        <v>32187</v>
      </c>
    </row>
    <row r="20724" spans="1:1" x14ac:dyDescent="0.2">
      <c r="A20724" t="s">
        <v>32188</v>
      </c>
    </row>
    <row r="20725" spans="1:1" x14ac:dyDescent="0.2">
      <c r="A20725" t="s">
        <v>32189</v>
      </c>
    </row>
    <row r="20726" spans="1:1" x14ac:dyDescent="0.2">
      <c r="A20726" t="s">
        <v>32190</v>
      </c>
    </row>
    <row r="20727" spans="1:1" x14ac:dyDescent="0.2">
      <c r="A20727" t="s">
        <v>32191</v>
      </c>
    </row>
    <row r="20728" spans="1:1" x14ac:dyDescent="0.2">
      <c r="A20728" t="s">
        <v>32192</v>
      </c>
    </row>
    <row r="20729" spans="1:1" x14ac:dyDescent="0.2">
      <c r="A20729" t="s">
        <v>32193</v>
      </c>
    </row>
    <row r="20730" spans="1:1" x14ac:dyDescent="0.2">
      <c r="A20730" t="s">
        <v>32194</v>
      </c>
    </row>
    <row r="20731" spans="1:1" x14ac:dyDescent="0.2">
      <c r="A20731" t="s">
        <v>32195</v>
      </c>
    </row>
    <row r="20732" spans="1:1" x14ac:dyDescent="0.2">
      <c r="A20732" t="s">
        <v>32196</v>
      </c>
    </row>
    <row r="20733" spans="1:1" x14ac:dyDescent="0.2">
      <c r="A20733" t="s">
        <v>32197</v>
      </c>
    </row>
    <row r="20734" spans="1:1" x14ac:dyDescent="0.2">
      <c r="A20734" t="s">
        <v>32198</v>
      </c>
    </row>
    <row r="20735" spans="1:1" x14ac:dyDescent="0.2">
      <c r="A20735" t="s">
        <v>32199</v>
      </c>
    </row>
    <row r="20736" spans="1:1" x14ac:dyDescent="0.2">
      <c r="A20736" t="s">
        <v>32200</v>
      </c>
    </row>
    <row r="20737" spans="1:1" x14ac:dyDescent="0.2">
      <c r="A20737" t="s">
        <v>32201</v>
      </c>
    </row>
    <row r="20738" spans="1:1" x14ac:dyDescent="0.2">
      <c r="A20738" t="s">
        <v>32202</v>
      </c>
    </row>
    <row r="20739" spans="1:1" x14ac:dyDescent="0.2">
      <c r="A20739" t="s">
        <v>32203</v>
      </c>
    </row>
    <row r="20740" spans="1:1" x14ac:dyDescent="0.2">
      <c r="A20740" t="s">
        <v>32204</v>
      </c>
    </row>
    <row r="20741" spans="1:1" x14ac:dyDescent="0.2">
      <c r="A20741" t="s">
        <v>32205</v>
      </c>
    </row>
    <row r="20742" spans="1:1" x14ac:dyDescent="0.2">
      <c r="A20742" t="s">
        <v>32206</v>
      </c>
    </row>
    <row r="20743" spans="1:1" x14ac:dyDescent="0.2">
      <c r="A20743" t="s">
        <v>32207</v>
      </c>
    </row>
    <row r="20744" spans="1:1" x14ac:dyDescent="0.2">
      <c r="A20744" t="s">
        <v>32208</v>
      </c>
    </row>
    <row r="20745" spans="1:1" x14ac:dyDescent="0.2">
      <c r="A20745" t="s">
        <v>32209</v>
      </c>
    </row>
    <row r="20746" spans="1:1" x14ac:dyDescent="0.2">
      <c r="A20746" t="s">
        <v>32210</v>
      </c>
    </row>
    <row r="20747" spans="1:1" x14ac:dyDescent="0.2">
      <c r="A20747" t="s">
        <v>32211</v>
      </c>
    </row>
    <row r="20748" spans="1:1" x14ac:dyDescent="0.2">
      <c r="A20748" t="s">
        <v>32212</v>
      </c>
    </row>
    <row r="20749" spans="1:1" x14ac:dyDescent="0.2">
      <c r="A20749" t="s">
        <v>32213</v>
      </c>
    </row>
    <row r="20750" spans="1:1" x14ac:dyDescent="0.2">
      <c r="A20750" t="s">
        <v>32214</v>
      </c>
    </row>
    <row r="20751" spans="1:1" x14ac:dyDescent="0.2">
      <c r="A20751" t="s">
        <v>32215</v>
      </c>
    </row>
    <row r="20752" spans="1:1" x14ac:dyDescent="0.2">
      <c r="A20752" t="s">
        <v>32216</v>
      </c>
    </row>
    <row r="20753" spans="1:1" x14ac:dyDescent="0.2">
      <c r="A20753" t="s">
        <v>32217</v>
      </c>
    </row>
    <row r="20754" spans="1:1" x14ac:dyDescent="0.2">
      <c r="A20754" t="s">
        <v>32218</v>
      </c>
    </row>
    <row r="20755" spans="1:1" x14ac:dyDescent="0.2">
      <c r="A20755" t="s">
        <v>32219</v>
      </c>
    </row>
    <row r="20756" spans="1:1" x14ac:dyDescent="0.2">
      <c r="A20756" t="s">
        <v>32220</v>
      </c>
    </row>
    <row r="20757" spans="1:1" x14ac:dyDescent="0.2">
      <c r="A20757" t="s">
        <v>32221</v>
      </c>
    </row>
    <row r="20758" spans="1:1" x14ac:dyDescent="0.2">
      <c r="A20758" t="s">
        <v>32222</v>
      </c>
    </row>
    <row r="20759" spans="1:1" x14ac:dyDescent="0.2">
      <c r="A20759" t="s">
        <v>32223</v>
      </c>
    </row>
    <row r="20760" spans="1:1" x14ac:dyDescent="0.2">
      <c r="A20760" t="s">
        <v>32224</v>
      </c>
    </row>
    <row r="20761" spans="1:1" x14ac:dyDescent="0.2">
      <c r="A20761" t="s">
        <v>32225</v>
      </c>
    </row>
    <row r="20762" spans="1:1" x14ac:dyDescent="0.2">
      <c r="A20762" t="s">
        <v>32226</v>
      </c>
    </row>
    <row r="20763" spans="1:1" x14ac:dyDescent="0.2">
      <c r="A20763" t="s">
        <v>32227</v>
      </c>
    </row>
    <row r="20764" spans="1:1" x14ac:dyDescent="0.2">
      <c r="A20764" t="s">
        <v>32228</v>
      </c>
    </row>
    <row r="20765" spans="1:1" x14ac:dyDescent="0.2">
      <c r="A20765" t="s">
        <v>32229</v>
      </c>
    </row>
    <row r="20766" spans="1:1" x14ac:dyDescent="0.2">
      <c r="A20766" t="s">
        <v>32230</v>
      </c>
    </row>
    <row r="20767" spans="1:1" x14ac:dyDescent="0.2">
      <c r="A20767" t="s">
        <v>32231</v>
      </c>
    </row>
    <row r="20768" spans="1:1" x14ac:dyDescent="0.2">
      <c r="A20768" t="s">
        <v>32232</v>
      </c>
    </row>
    <row r="20769" spans="1:1" x14ac:dyDescent="0.2">
      <c r="A20769" t="s">
        <v>32233</v>
      </c>
    </row>
    <row r="20770" spans="1:1" x14ac:dyDescent="0.2">
      <c r="A20770" t="s">
        <v>32234</v>
      </c>
    </row>
    <row r="20771" spans="1:1" x14ac:dyDescent="0.2">
      <c r="A20771" t="s">
        <v>32235</v>
      </c>
    </row>
    <row r="20772" spans="1:1" x14ac:dyDescent="0.2">
      <c r="A20772" t="s">
        <v>32236</v>
      </c>
    </row>
    <row r="20773" spans="1:1" x14ac:dyDescent="0.2">
      <c r="A20773" t="s">
        <v>32237</v>
      </c>
    </row>
    <row r="20774" spans="1:1" x14ac:dyDescent="0.2">
      <c r="A20774" t="s">
        <v>32238</v>
      </c>
    </row>
    <row r="20775" spans="1:1" x14ac:dyDescent="0.2">
      <c r="A20775" t="s">
        <v>32239</v>
      </c>
    </row>
    <row r="20776" spans="1:1" x14ac:dyDescent="0.2">
      <c r="A20776" t="s">
        <v>32240</v>
      </c>
    </row>
    <row r="20777" spans="1:1" x14ac:dyDescent="0.2">
      <c r="A20777" t="s">
        <v>32241</v>
      </c>
    </row>
    <row r="20778" spans="1:1" x14ac:dyDescent="0.2">
      <c r="A20778" t="s">
        <v>32242</v>
      </c>
    </row>
    <row r="20779" spans="1:1" x14ac:dyDescent="0.2">
      <c r="A20779" t="s">
        <v>32243</v>
      </c>
    </row>
    <row r="20780" spans="1:1" x14ac:dyDescent="0.2">
      <c r="A20780" t="s">
        <v>32244</v>
      </c>
    </row>
    <row r="20781" spans="1:1" x14ac:dyDescent="0.2">
      <c r="A20781" t="s">
        <v>32245</v>
      </c>
    </row>
    <row r="20782" spans="1:1" x14ac:dyDescent="0.2">
      <c r="A20782" t="s">
        <v>32246</v>
      </c>
    </row>
    <row r="20783" spans="1:1" x14ac:dyDescent="0.2">
      <c r="A20783" t="s">
        <v>32247</v>
      </c>
    </row>
    <row r="20784" spans="1:1" x14ac:dyDescent="0.2">
      <c r="A20784" t="s">
        <v>32248</v>
      </c>
    </row>
    <row r="20785" spans="1:1" x14ac:dyDescent="0.2">
      <c r="A20785" t="s">
        <v>32249</v>
      </c>
    </row>
    <row r="20786" spans="1:1" x14ac:dyDescent="0.2">
      <c r="A20786" t="s">
        <v>32250</v>
      </c>
    </row>
    <row r="20787" spans="1:1" x14ac:dyDescent="0.2">
      <c r="A20787" t="s">
        <v>32251</v>
      </c>
    </row>
    <row r="20788" spans="1:1" x14ac:dyDescent="0.2">
      <c r="A20788" t="s">
        <v>32252</v>
      </c>
    </row>
    <row r="20789" spans="1:1" x14ac:dyDescent="0.2">
      <c r="A20789" t="s">
        <v>32253</v>
      </c>
    </row>
    <row r="20790" spans="1:1" x14ac:dyDescent="0.2">
      <c r="A20790" t="s">
        <v>32254</v>
      </c>
    </row>
    <row r="20791" spans="1:1" x14ac:dyDescent="0.2">
      <c r="A20791" t="s">
        <v>32255</v>
      </c>
    </row>
    <row r="20792" spans="1:1" x14ac:dyDescent="0.2">
      <c r="A20792" t="s">
        <v>32256</v>
      </c>
    </row>
    <row r="20793" spans="1:1" x14ac:dyDescent="0.2">
      <c r="A20793" t="s">
        <v>32257</v>
      </c>
    </row>
    <row r="20794" spans="1:1" x14ac:dyDescent="0.2">
      <c r="A20794" t="s">
        <v>32258</v>
      </c>
    </row>
    <row r="20795" spans="1:1" x14ac:dyDescent="0.2">
      <c r="A20795" t="s">
        <v>32259</v>
      </c>
    </row>
    <row r="20796" spans="1:1" x14ac:dyDescent="0.2">
      <c r="A20796" t="s">
        <v>32260</v>
      </c>
    </row>
    <row r="20797" spans="1:1" x14ac:dyDescent="0.2">
      <c r="A20797" t="s">
        <v>32261</v>
      </c>
    </row>
    <row r="20798" spans="1:1" x14ac:dyDescent="0.2">
      <c r="A20798" t="s">
        <v>32262</v>
      </c>
    </row>
    <row r="20799" spans="1:1" x14ac:dyDescent="0.2">
      <c r="A20799" t="s">
        <v>32263</v>
      </c>
    </row>
    <row r="20800" spans="1:1" x14ac:dyDescent="0.2">
      <c r="A20800" t="s">
        <v>32264</v>
      </c>
    </row>
    <row r="20801" spans="1:1" x14ac:dyDescent="0.2">
      <c r="A20801" t="s">
        <v>32265</v>
      </c>
    </row>
    <row r="20802" spans="1:1" x14ac:dyDescent="0.2">
      <c r="A20802" t="s">
        <v>32266</v>
      </c>
    </row>
    <row r="20803" spans="1:1" x14ac:dyDescent="0.2">
      <c r="A20803" t="s">
        <v>32267</v>
      </c>
    </row>
    <row r="20804" spans="1:1" x14ac:dyDescent="0.2">
      <c r="A20804" t="s">
        <v>32268</v>
      </c>
    </row>
    <row r="20805" spans="1:1" x14ac:dyDescent="0.2">
      <c r="A20805" t="s">
        <v>32269</v>
      </c>
    </row>
    <row r="20806" spans="1:1" x14ac:dyDescent="0.2">
      <c r="A20806" t="s">
        <v>32270</v>
      </c>
    </row>
    <row r="20807" spans="1:1" x14ac:dyDescent="0.2">
      <c r="A20807" t="s">
        <v>32271</v>
      </c>
    </row>
    <row r="20808" spans="1:1" x14ac:dyDescent="0.2">
      <c r="A20808" t="s">
        <v>32272</v>
      </c>
    </row>
    <row r="20809" spans="1:1" x14ac:dyDescent="0.2">
      <c r="A20809" t="s">
        <v>32273</v>
      </c>
    </row>
    <row r="20810" spans="1:1" x14ac:dyDescent="0.2">
      <c r="A20810" t="s">
        <v>32274</v>
      </c>
    </row>
    <row r="20811" spans="1:1" x14ac:dyDescent="0.2">
      <c r="A20811" t="s">
        <v>32275</v>
      </c>
    </row>
    <row r="20812" spans="1:1" x14ac:dyDescent="0.2">
      <c r="A20812" t="s">
        <v>32276</v>
      </c>
    </row>
    <row r="20813" spans="1:1" x14ac:dyDescent="0.2">
      <c r="A20813" t="s">
        <v>32277</v>
      </c>
    </row>
    <row r="20814" spans="1:1" x14ac:dyDescent="0.2">
      <c r="A20814" t="s">
        <v>32278</v>
      </c>
    </row>
    <row r="20815" spans="1:1" x14ac:dyDescent="0.2">
      <c r="A20815" t="s">
        <v>32279</v>
      </c>
    </row>
    <row r="20816" spans="1:1" x14ac:dyDescent="0.2">
      <c r="A20816" t="s">
        <v>32280</v>
      </c>
    </row>
    <row r="20817" spans="1:1" x14ac:dyDescent="0.2">
      <c r="A20817" t="s">
        <v>32281</v>
      </c>
    </row>
    <row r="20818" spans="1:1" x14ac:dyDescent="0.2">
      <c r="A20818" t="s">
        <v>32282</v>
      </c>
    </row>
    <row r="20819" spans="1:1" x14ac:dyDescent="0.2">
      <c r="A20819" t="s">
        <v>32283</v>
      </c>
    </row>
    <row r="20820" spans="1:1" x14ac:dyDescent="0.2">
      <c r="A20820" t="s">
        <v>32284</v>
      </c>
    </row>
    <row r="20821" spans="1:1" x14ac:dyDescent="0.2">
      <c r="A20821" t="s">
        <v>32285</v>
      </c>
    </row>
    <row r="20822" spans="1:1" x14ac:dyDescent="0.2">
      <c r="A20822" t="s">
        <v>32286</v>
      </c>
    </row>
    <row r="20823" spans="1:1" x14ac:dyDescent="0.2">
      <c r="A20823" t="s">
        <v>32287</v>
      </c>
    </row>
    <row r="20824" spans="1:1" x14ac:dyDescent="0.2">
      <c r="A20824" t="s">
        <v>32288</v>
      </c>
    </row>
    <row r="20825" spans="1:1" x14ac:dyDescent="0.2">
      <c r="A20825" t="s">
        <v>32289</v>
      </c>
    </row>
    <row r="20826" spans="1:1" x14ac:dyDescent="0.2">
      <c r="A20826" t="s">
        <v>32290</v>
      </c>
    </row>
    <row r="20827" spans="1:1" x14ac:dyDescent="0.2">
      <c r="A20827" t="s">
        <v>32291</v>
      </c>
    </row>
    <row r="20828" spans="1:1" x14ac:dyDescent="0.2">
      <c r="A20828" t="s">
        <v>32292</v>
      </c>
    </row>
    <row r="20829" spans="1:1" x14ac:dyDescent="0.2">
      <c r="A20829" t="s">
        <v>32293</v>
      </c>
    </row>
    <row r="20830" spans="1:1" x14ac:dyDescent="0.2">
      <c r="A20830" t="s">
        <v>32294</v>
      </c>
    </row>
    <row r="20831" spans="1:1" x14ac:dyDescent="0.2">
      <c r="A20831" t="s">
        <v>32295</v>
      </c>
    </row>
    <row r="20832" spans="1:1" x14ac:dyDescent="0.2">
      <c r="A20832" t="s">
        <v>32296</v>
      </c>
    </row>
    <row r="20833" spans="1:1" x14ac:dyDescent="0.2">
      <c r="A20833" t="s">
        <v>32297</v>
      </c>
    </row>
    <row r="20834" spans="1:1" x14ac:dyDescent="0.2">
      <c r="A20834" t="s">
        <v>32298</v>
      </c>
    </row>
    <row r="20835" spans="1:1" x14ac:dyDescent="0.2">
      <c r="A20835" t="s">
        <v>32299</v>
      </c>
    </row>
    <row r="20836" spans="1:1" x14ac:dyDescent="0.2">
      <c r="A20836" t="s">
        <v>32300</v>
      </c>
    </row>
    <row r="20837" spans="1:1" x14ac:dyDescent="0.2">
      <c r="A20837" t="s">
        <v>32301</v>
      </c>
    </row>
    <row r="20838" spans="1:1" x14ac:dyDescent="0.2">
      <c r="A20838" t="s">
        <v>32302</v>
      </c>
    </row>
    <row r="20839" spans="1:1" x14ac:dyDescent="0.2">
      <c r="A20839" t="s">
        <v>32303</v>
      </c>
    </row>
    <row r="20840" spans="1:1" x14ac:dyDescent="0.2">
      <c r="A20840" t="s">
        <v>32304</v>
      </c>
    </row>
    <row r="20841" spans="1:1" x14ac:dyDescent="0.2">
      <c r="A20841" t="s">
        <v>32305</v>
      </c>
    </row>
    <row r="20842" spans="1:1" x14ac:dyDescent="0.2">
      <c r="A20842" t="s">
        <v>32306</v>
      </c>
    </row>
    <row r="20843" spans="1:1" x14ac:dyDescent="0.2">
      <c r="A20843" t="s">
        <v>32307</v>
      </c>
    </row>
    <row r="20844" spans="1:1" x14ac:dyDescent="0.2">
      <c r="A20844" t="s">
        <v>32308</v>
      </c>
    </row>
    <row r="20845" spans="1:1" x14ac:dyDescent="0.2">
      <c r="A20845" t="s">
        <v>32309</v>
      </c>
    </row>
    <row r="20846" spans="1:1" x14ac:dyDescent="0.2">
      <c r="A20846" t="s">
        <v>32310</v>
      </c>
    </row>
    <row r="20847" spans="1:1" x14ac:dyDescent="0.2">
      <c r="A20847" t="s">
        <v>32311</v>
      </c>
    </row>
    <row r="20848" spans="1:1" x14ac:dyDescent="0.2">
      <c r="A20848" t="s">
        <v>32312</v>
      </c>
    </row>
    <row r="20849" spans="1:1" x14ac:dyDescent="0.2">
      <c r="A20849" t="s">
        <v>32313</v>
      </c>
    </row>
    <row r="20850" spans="1:1" x14ac:dyDescent="0.2">
      <c r="A20850" t="s">
        <v>32314</v>
      </c>
    </row>
    <row r="20851" spans="1:1" x14ac:dyDescent="0.2">
      <c r="A20851" t="s">
        <v>32315</v>
      </c>
    </row>
    <row r="20852" spans="1:1" x14ac:dyDescent="0.2">
      <c r="A20852" t="s">
        <v>32316</v>
      </c>
    </row>
    <row r="20853" spans="1:1" x14ac:dyDescent="0.2">
      <c r="A20853" t="s">
        <v>32317</v>
      </c>
    </row>
    <row r="20854" spans="1:1" x14ac:dyDescent="0.2">
      <c r="A20854" t="s">
        <v>32318</v>
      </c>
    </row>
    <row r="20855" spans="1:1" x14ac:dyDescent="0.2">
      <c r="A20855" t="s">
        <v>32319</v>
      </c>
    </row>
    <row r="20856" spans="1:1" x14ac:dyDescent="0.2">
      <c r="A20856" t="s">
        <v>32320</v>
      </c>
    </row>
    <row r="20857" spans="1:1" x14ac:dyDescent="0.2">
      <c r="A20857" t="s">
        <v>32321</v>
      </c>
    </row>
    <row r="20858" spans="1:1" x14ac:dyDescent="0.2">
      <c r="A20858" t="s">
        <v>32322</v>
      </c>
    </row>
    <row r="20859" spans="1:1" x14ac:dyDescent="0.2">
      <c r="A20859" t="s">
        <v>32323</v>
      </c>
    </row>
    <row r="20860" spans="1:1" x14ac:dyDescent="0.2">
      <c r="A20860" t="s">
        <v>32324</v>
      </c>
    </row>
    <row r="20861" spans="1:1" x14ac:dyDescent="0.2">
      <c r="A20861" t="s">
        <v>32325</v>
      </c>
    </row>
    <row r="20862" spans="1:1" x14ac:dyDescent="0.2">
      <c r="A20862" t="s">
        <v>32326</v>
      </c>
    </row>
    <row r="20863" spans="1:1" x14ac:dyDescent="0.2">
      <c r="A20863" t="s">
        <v>32327</v>
      </c>
    </row>
    <row r="20864" spans="1:1" x14ac:dyDescent="0.2">
      <c r="A20864" t="s">
        <v>32328</v>
      </c>
    </row>
    <row r="20865" spans="1:1" x14ac:dyDescent="0.2">
      <c r="A20865" t="s">
        <v>32329</v>
      </c>
    </row>
    <row r="20866" spans="1:1" x14ac:dyDescent="0.2">
      <c r="A20866" t="s">
        <v>32330</v>
      </c>
    </row>
    <row r="20867" spans="1:1" x14ac:dyDescent="0.2">
      <c r="A20867" t="s">
        <v>32331</v>
      </c>
    </row>
    <row r="20868" spans="1:1" x14ac:dyDescent="0.2">
      <c r="A20868" t="s">
        <v>32332</v>
      </c>
    </row>
    <row r="20869" spans="1:1" x14ac:dyDescent="0.2">
      <c r="A20869" t="s">
        <v>32333</v>
      </c>
    </row>
    <row r="20870" spans="1:1" x14ac:dyDescent="0.2">
      <c r="A20870" t="s">
        <v>32334</v>
      </c>
    </row>
    <row r="20871" spans="1:1" x14ac:dyDescent="0.2">
      <c r="A20871" t="s">
        <v>32335</v>
      </c>
    </row>
    <row r="20872" spans="1:1" x14ac:dyDescent="0.2">
      <c r="A20872" t="s">
        <v>32336</v>
      </c>
    </row>
    <row r="20873" spans="1:1" x14ac:dyDescent="0.2">
      <c r="A20873" t="s">
        <v>32337</v>
      </c>
    </row>
    <row r="20874" spans="1:1" x14ac:dyDescent="0.2">
      <c r="A20874" t="s">
        <v>32338</v>
      </c>
    </row>
    <row r="20875" spans="1:1" x14ac:dyDescent="0.2">
      <c r="A20875" t="s">
        <v>32339</v>
      </c>
    </row>
    <row r="20876" spans="1:1" x14ac:dyDescent="0.2">
      <c r="A20876" t="s">
        <v>32340</v>
      </c>
    </row>
    <row r="20877" spans="1:1" x14ac:dyDescent="0.2">
      <c r="A20877" t="s">
        <v>32341</v>
      </c>
    </row>
    <row r="20878" spans="1:1" x14ac:dyDescent="0.2">
      <c r="A20878" t="s">
        <v>32342</v>
      </c>
    </row>
    <row r="20879" spans="1:1" x14ac:dyDescent="0.2">
      <c r="A20879" t="s">
        <v>32343</v>
      </c>
    </row>
    <row r="20880" spans="1:1" x14ac:dyDescent="0.2">
      <c r="A20880" t="s">
        <v>32344</v>
      </c>
    </row>
    <row r="20881" spans="1:1" x14ac:dyDescent="0.2">
      <c r="A20881" t="s">
        <v>32345</v>
      </c>
    </row>
    <row r="20882" spans="1:1" x14ac:dyDescent="0.2">
      <c r="A20882" t="s">
        <v>32346</v>
      </c>
    </row>
    <row r="20883" spans="1:1" x14ac:dyDescent="0.2">
      <c r="A20883" t="s">
        <v>32347</v>
      </c>
    </row>
    <row r="20884" spans="1:1" x14ac:dyDescent="0.2">
      <c r="A20884" t="s">
        <v>32348</v>
      </c>
    </row>
    <row r="20885" spans="1:1" x14ac:dyDescent="0.2">
      <c r="A20885" t="s">
        <v>32349</v>
      </c>
    </row>
    <row r="20886" spans="1:1" x14ac:dyDescent="0.2">
      <c r="A20886" t="s">
        <v>32350</v>
      </c>
    </row>
    <row r="20887" spans="1:1" x14ac:dyDescent="0.2">
      <c r="A20887" t="s">
        <v>32351</v>
      </c>
    </row>
    <row r="20888" spans="1:1" x14ac:dyDescent="0.2">
      <c r="A20888" t="s">
        <v>32352</v>
      </c>
    </row>
    <row r="20889" spans="1:1" x14ac:dyDescent="0.2">
      <c r="A20889" t="s">
        <v>32353</v>
      </c>
    </row>
    <row r="20890" spans="1:1" x14ac:dyDescent="0.2">
      <c r="A20890" t="s">
        <v>32354</v>
      </c>
    </row>
    <row r="20891" spans="1:1" x14ac:dyDescent="0.2">
      <c r="A20891" t="s">
        <v>32355</v>
      </c>
    </row>
    <row r="20892" spans="1:1" x14ac:dyDescent="0.2">
      <c r="A20892" t="s">
        <v>32356</v>
      </c>
    </row>
    <row r="20893" spans="1:1" x14ac:dyDescent="0.2">
      <c r="A20893" t="s">
        <v>32357</v>
      </c>
    </row>
    <row r="20894" spans="1:1" x14ac:dyDescent="0.2">
      <c r="A20894" t="s">
        <v>32358</v>
      </c>
    </row>
    <row r="20895" spans="1:1" x14ac:dyDescent="0.2">
      <c r="A20895" t="s">
        <v>32359</v>
      </c>
    </row>
    <row r="20896" spans="1:1" x14ac:dyDescent="0.2">
      <c r="A20896" t="s">
        <v>32360</v>
      </c>
    </row>
    <row r="20897" spans="1:1" x14ac:dyDescent="0.2">
      <c r="A20897" t="s">
        <v>32361</v>
      </c>
    </row>
    <row r="20898" spans="1:1" x14ac:dyDescent="0.2">
      <c r="A20898" t="s">
        <v>32362</v>
      </c>
    </row>
    <row r="20899" spans="1:1" x14ac:dyDescent="0.2">
      <c r="A20899" t="s">
        <v>32363</v>
      </c>
    </row>
    <row r="20900" spans="1:1" x14ac:dyDescent="0.2">
      <c r="A20900" t="s">
        <v>32364</v>
      </c>
    </row>
    <row r="20901" spans="1:1" x14ac:dyDescent="0.2">
      <c r="A20901" t="s">
        <v>32365</v>
      </c>
    </row>
    <row r="20902" spans="1:1" x14ac:dyDescent="0.2">
      <c r="A20902" t="s">
        <v>32366</v>
      </c>
    </row>
    <row r="20903" spans="1:1" x14ac:dyDescent="0.2">
      <c r="A20903" t="s">
        <v>32367</v>
      </c>
    </row>
    <row r="20904" spans="1:1" x14ac:dyDescent="0.2">
      <c r="A20904" t="s">
        <v>32368</v>
      </c>
    </row>
    <row r="20905" spans="1:1" x14ac:dyDescent="0.2">
      <c r="A20905" t="s">
        <v>32369</v>
      </c>
    </row>
    <row r="20906" spans="1:1" x14ac:dyDescent="0.2">
      <c r="A20906" t="s">
        <v>32370</v>
      </c>
    </row>
    <row r="20907" spans="1:1" x14ac:dyDescent="0.2">
      <c r="A20907" t="s">
        <v>32371</v>
      </c>
    </row>
    <row r="20908" spans="1:1" x14ac:dyDescent="0.2">
      <c r="A20908" t="s">
        <v>32372</v>
      </c>
    </row>
    <row r="20909" spans="1:1" x14ac:dyDescent="0.2">
      <c r="A20909" t="s">
        <v>32373</v>
      </c>
    </row>
    <row r="20910" spans="1:1" x14ac:dyDescent="0.2">
      <c r="A20910" t="s">
        <v>32374</v>
      </c>
    </row>
    <row r="20911" spans="1:1" x14ac:dyDescent="0.2">
      <c r="A20911" t="s">
        <v>32375</v>
      </c>
    </row>
    <row r="20912" spans="1:1" x14ac:dyDescent="0.2">
      <c r="A20912" t="s">
        <v>32376</v>
      </c>
    </row>
    <row r="20913" spans="1:1" x14ac:dyDescent="0.2">
      <c r="A20913" t="s">
        <v>32377</v>
      </c>
    </row>
    <row r="20914" spans="1:1" x14ac:dyDescent="0.2">
      <c r="A20914" t="s">
        <v>32378</v>
      </c>
    </row>
    <row r="20915" spans="1:1" x14ac:dyDescent="0.2">
      <c r="A20915" t="s">
        <v>32379</v>
      </c>
    </row>
    <row r="20916" spans="1:1" x14ac:dyDescent="0.2">
      <c r="A20916" t="s">
        <v>32380</v>
      </c>
    </row>
    <row r="20917" spans="1:1" x14ac:dyDescent="0.2">
      <c r="A20917" t="s">
        <v>32381</v>
      </c>
    </row>
    <row r="20918" spans="1:1" x14ac:dyDescent="0.2">
      <c r="A20918" t="s">
        <v>32382</v>
      </c>
    </row>
    <row r="20919" spans="1:1" x14ac:dyDescent="0.2">
      <c r="A20919" t="s">
        <v>32383</v>
      </c>
    </row>
    <row r="20920" spans="1:1" x14ac:dyDescent="0.2">
      <c r="A20920" t="s">
        <v>32384</v>
      </c>
    </row>
    <row r="20921" spans="1:1" x14ac:dyDescent="0.2">
      <c r="A20921" t="s">
        <v>32385</v>
      </c>
    </row>
    <row r="20922" spans="1:1" x14ac:dyDescent="0.2">
      <c r="A20922" t="s">
        <v>32386</v>
      </c>
    </row>
    <row r="20923" spans="1:1" x14ac:dyDescent="0.2">
      <c r="A20923" t="s">
        <v>32387</v>
      </c>
    </row>
    <row r="20924" spans="1:1" x14ac:dyDescent="0.2">
      <c r="A20924" t="s">
        <v>32388</v>
      </c>
    </row>
    <row r="20925" spans="1:1" x14ac:dyDescent="0.2">
      <c r="A20925" t="s">
        <v>32389</v>
      </c>
    </row>
    <row r="20926" spans="1:1" x14ac:dyDescent="0.2">
      <c r="A20926" t="s">
        <v>32390</v>
      </c>
    </row>
    <row r="20927" spans="1:1" x14ac:dyDescent="0.2">
      <c r="A20927" t="s">
        <v>32391</v>
      </c>
    </row>
    <row r="20928" spans="1:1" x14ac:dyDescent="0.2">
      <c r="A20928" t="s">
        <v>32392</v>
      </c>
    </row>
    <row r="20929" spans="1:1" x14ac:dyDescent="0.2">
      <c r="A20929" t="s">
        <v>32393</v>
      </c>
    </row>
    <row r="20930" spans="1:1" x14ac:dyDescent="0.2">
      <c r="A20930" t="s">
        <v>32394</v>
      </c>
    </row>
    <row r="20931" spans="1:1" x14ac:dyDescent="0.2">
      <c r="A20931" t="s">
        <v>32395</v>
      </c>
    </row>
    <row r="20932" spans="1:1" x14ac:dyDescent="0.2">
      <c r="A20932" t="s">
        <v>32396</v>
      </c>
    </row>
    <row r="20933" spans="1:1" x14ac:dyDescent="0.2">
      <c r="A20933" t="s">
        <v>32397</v>
      </c>
    </row>
    <row r="20934" spans="1:1" x14ac:dyDescent="0.2">
      <c r="A20934" t="s">
        <v>32398</v>
      </c>
    </row>
    <row r="20935" spans="1:1" x14ac:dyDescent="0.2">
      <c r="A20935" t="s">
        <v>32399</v>
      </c>
    </row>
    <row r="20936" spans="1:1" x14ac:dyDescent="0.2">
      <c r="A20936" t="s">
        <v>32400</v>
      </c>
    </row>
    <row r="20937" spans="1:1" x14ac:dyDescent="0.2">
      <c r="A20937" t="s">
        <v>32401</v>
      </c>
    </row>
    <row r="20938" spans="1:1" x14ac:dyDescent="0.2">
      <c r="A20938" t="s">
        <v>32402</v>
      </c>
    </row>
    <row r="20939" spans="1:1" x14ac:dyDescent="0.2">
      <c r="A20939" t="s">
        <v>32403</v>
      </c>
    </row>
    <row r="20940" spans="1:1" x14ac:dyDescent="0.2">
      <c r="A20940" t="s">
        <v>32404</v>
      </c>
    </row>
    <row r="20941" spans="1:1" x14ac:dyDescent="0.2">
      <c r="A20941" t="s">
        <v>32405</v>
      </c>
    </row>
    <row r="20942" spans="1:1" x14ac:dyDescent="0.2">
      <c r="A20942" t="s">
        <v>32406</v>
      </c>
    </row>
    <row r="20943" spans="1:1" x14ac:dyDescent="0.2">
      <c r="A20943" t="s">
        <v>32407</v>
      </c>
    </row>
    <row r="20944" spans="1:1" x14ac:dyDescent="0.2">
      <c r="A20944" t="s">
        <v>32408</v>
      </c>
    </row>
    <row r="20945" spans="1:1" x14ac:dyDescent="0.2">
      <c r="A20945" t="s">
        <v>32409</v>
      </c>
    </row>
    <row r="20946" spans="1:1" x14ac:dyDescent="0.2">
      <c r="A20946" t="s">
        <v>32410</v>
      </c>
    </row>
    <row r="20947" spans="1:1" x14ac:dyDescent="0.2">
      <c r="A20947" t="s">
        <v>32411</v>
      </c>
    </row>
    <row r="20948" spans="1:1" x14ac:dyDescent="0.2">
      <c r="A20948" t="s">
        <v>32412</v>
      </c>
    </row>
    <row r="20949" spans="1:1" x14ac:dyDescent="0.2">
      <c r="A20949" t="s">
        <v>32413</v>
      </c>
    </row>
    <row r="20950" spans="1:1" x14ac:dyDescent="0.2">
      <c r="A20950" t="s">
        <v>32414</v>
      </c>
    </row>
    <row r="20951" spans="1:1" x14ac:dyDescent="0.2">
      <c r="A20951" t="s">
        <v>32415</v>
      </c>
    </row>
    <row r="20952" spans="1:1" x14ac:dyDescent="0.2">
      <c r="A20952" t="s">
        <v>32416</v>
      </c>
    </row>
    <row r="20953" spans="1:1" x14ac:dyDescent="0.2">
      <c r="A20953" t="s">
        <v>32417</v>
      </c>
    </row>
    <row r="20954" spans="1:1" x14ac:dyDescent="0.2">
      <c r="A20954" t="s">
        <v>32418</v>
      </c>
    </row>
    <row r="20955" spans="1:1" x14ac:dyDescent="0.2">
      <c r="A20955" t="s">
        <v>32419</v>
      </c>
    </row>
    <row r="20956" spans="1:1" x14ac:dyDescent="0.2">
      <c r="A20956" t="s">
        <v>32420</v>
      </c>
    </row>
    <row r="20957" spans="1:1" x14ac:dyDescent="0.2">
      <c r="A20957" t="s">
        <v>32421</v>
      </c>
    </row>
    <row r="20958" spans="1:1" x14ac:dyDescent="0.2">
      <c r="A20958" t="s">
        <v>32422</v>
      </c>
    </row>
    <row r="20959" spans="1:1" x14ac:dyDescent="0.2">
      <c r="A20959" t="s">
        <v>32423</v>
      </c>
    </row>
    <row r="20960" spans="1:1" x14ac:dyDescent="0.2">
      <c r="A20960" t="s">
        <v>32424</v>
      </c>
    </row>
    <row r="20961" spans="1:1" x14ac:dyDescent="0.2">
      <c r="A20961" t="s">
        <v>32425</v>
      </c>
    </row>
    <row r="20962" spans="1:1" x14ac:dyDescent="0.2">
      <c r="A20962" t="s">
        <v>32426</v>
      </c>
    </row>
    <row r="20963" spans="1:1" x14ac:dyDescent="0.2">
      <c r="A20963" t="s">
        <v>32427</v>
      </c>
    </row>
    <row r="20964" spans="1:1" x14ac:dyDescent="0.2">
      <c r="A20964" t="s">
        <v>32428</v>
      </c>
    </row>
    <row r="20965" spans="1:1" x14ac:dyDescent="0.2">
      <c r="A20965" t="s">
        <v>32429</v>
      </c>
    </row>
    <row r="20966" spans="1:1" x14ac:dyDescent="0.2">
      <c r="A20966" t="s">
        <v>32430</v>
      </c>
    </row>
    <row r="20967" spans="1:1" x14ac:dyDescent="0.2">
      <c r="A20967" t="s">
        <v>32431</v>
      </c>
    </row>
    <row r="20968" spans="1:1" x14ac:dyDescent="0.2">
      <c r="A20968" t="s">
        <v>32432</v>
      </c>
    </row>
    <row r="20969" spans="1:1" x14ac:dyDescent="0.2">
      <c r="A20969" t="s">
        <v>32433</v>
      </c>
    </row>
    <row r="20970" spans="1:1" x14ac:dyDescent="0.2">
      <c r="A20970" t="s">
        <v>32434</v>
      </c>
    </row>
    <row r="20971" spans="1:1" x14ac:dyDescent="0.2">
      <c r="A20971" t="s">
        <v>32435</v>
      </c>
    </row>
    <row r="20972" spans="1:1" x14ac:dyDescent="0.2">
      <c r="A20972" t="s">
        <v>32436</v>
      </c>
    </row>
    <row r="20973" spans="1:1" x14ac:dyDescent="0.2">
      <c r="A20973" t="s">
        <v>32437</v>
      </c>
    </row>
    <row r="20974" spans="1:1" x14ac:dyDescent="0.2">
      <c r="A20974" t="s">
        <v>32438</v>
      </c>
    </row>
    <row r="20975" spans="1:1" x14ac:dyDescent="0.2">
      <c r="A20975" t="s">
        <v>32439</v>
      </c>
    </row>
    <row r="20976" spans="1:1" x14ac:dyDescent="0.2">
      <c r="A20976" t="s">
        <v>32440</v>
      </c>
    </row>
    <row r="20977" spans="1:1" x14ac:dyDescent="0.2">
      <c r="A20977" t="s">
        <v>32441</v>
      </c>
    </row>
    <row r="20978" spans="1:1" x14ac:dyDescent="0.2">
      <c r="A20978" t="s">
        <v>32442</v>
      </c>
    </row>
    <row r="20979" spans="1:1" x14ac:dyDescent="0.2">
      <c r="A20979" t="s">
        <v>32443</v>
      </c>
    </row>
    <row r="20980" spans="1:1" x14ac:dyDescent="0.2">
      <c r="A20980" t="s">
        <v>32444</v>
      </c>
    </row>
    <row r="20981" spans="1:1" x14ac:dyDescent="0.2">
      <c r="A20981" t="s">
        <v>32445</v>
      </c>
    </row>
    <row r="20982" spans="1:1" x14ac:dyDescent="0.2">
      <c r="A20982" t="s">
        <v>32446</v>
      </c>
    </row>
    <row r="20983" spans="1:1" x14ac:dyDescent="0.2">
      <c r="A20983" t="s">
        <v>32447</v>
      </c>
    </row>
    <row r="20984" spans="1:1" x14ac:dyDescent="0.2">
      <c r="A20984" t="s">
        <v>32448</v>
      </c>
    </row>
    <row r="20985" spans="1:1" x14ac:dyDescent="0.2">
      <c r="A20985" t="s">
        <v>32449</v>
      </c>
    </row>
    <row r="20986" spans="1:1" x14ac:dyDescent="0.2">
      <c r="A20986" t="s">
        <v>32450</v>
      </c>
    </row>
    <row r="20987" spans="1:1" x14ac:dyDescent="0.2">
      <c r="A20987" t="s">
        <v>32451</v>
      </c>
    </row>
    <row r="20988" spans="1:1" x14ac:dyDescent="0.2">
      <c r="A20988" t="s">
        <v>32452</v>
      </c>
    </row>
    <row r="20989" spans="1:1" x14ac:dyDescent="0.2">
      <c r="A20989" t="s">
        <v>32453</v>
      </c>
    </row>
    <row r="20990" spans="1:1" x14ac:dyDescent="0.2">
      <c r="A20990" t="s">
        <v>32454</v>
      </c>
    </row>
    <row r="20991" spans="1:1" x14ac:dyDescent="0.2">
      <c r="A20991" t="s">
        <v>32455</v>
      </c>
    </row>
    <row r="20992" spans="1:1" x14ac:dyDescent="0.2">
      <c r="A20992" t="s">
        <v>32456</v>
      </c>
    </row>
    <row r="20993" spans="1:1" x14ac:dyDescent="0.2">
      <c r="A20993" t="s">
        <v>32457</v>
      </c>
    </row>
    <row r="20994" spans="1:1" x14ac:dyDescent="0.2">
      <c r="A20994" t="s">
        <v>32458</v>
      </c>
    </row>
    <row r="20995" spans="1:1" x14ac:dyDescent="0.2">
      <c r="A20995" t="s">
        <v>32459</v>
      </c>
    </row>
    <row r="20996" spans="1:1" x14ac:dyDescent="0.2">
      <c r="A20996" t="s">
        <v>32460</v>
      </c>
    </row>
    <row r="20997" spans="1:1" x14ac:dyDescent="0.2">
      <c r="A20997" t="s">
        <v>32461</v>
      </c>
    </row>
    <row r="20998" spans="1:1" x14ac:dyDescent="0.2">
      <c r="A20998" t="s">
        <v>32462</v>
      </c>
    </row>
    <row r="20999" spans="1:1" x14ac:dyDescent="0.2">
      <c r="A20999" t="s">
        <v>32463</v>
      </c>
    </row>
    <row r="21000" spans="1:1" x14ac:dyDescent="0.2">
      <c r="A21000" t="s">
        <v>32464</v>
      </c>
    </row>
    <row r="21001" spans="1:1" x14ac:dyDescent="0.2">
      <c r="A21001" t="s">
        <v>32465</v>
      </c>
    </row>
    <row r="21002" spans="1:1" x14ac:dyDescent="0.2">
      <c r="A21002" t="s">
        <v>32466</v>
      </c>
    </row>
    <row r="21003" spans="1:1" x14ac:dyDescent="0.2">
      <c r="A21003" t="s">
        <v>32467</v>
      </c>
    </row>
    <row r="21004" spans="1:1" x14ac:dyDescent="0.2">
      <c r="A21004" t="s">
        <v>32468</v>
      </c>
    </row>
    <row r="21005" spans="1:1" x14ac:dyDescent="0.2">
      <c r="A21005" t="s">
        <v>32469</v>
      </c>
    </row>
    <row r="21006" spans="1:1" x14ac:dyDescent="0.2">
      <c r="A21006" t="s">
        <v>32470</v>
      </c>
    </row>
    <row r="21007" spans="1:1" x14ac:dyDescent="0.2">
      <c r="A21007" t="s">
        <v>32471</v>
      </c>
    </row>
    <row r="21008" spans="1:1" x14ac:dyDescent="0.2">
      <c r="A21008" t="s">
        <v>32472</v>
      </c>
    </row>
    <row r="21009" spans="1:1" x14ac:dyDescent="0.2">
      <c r="A21009" t="s">
        <v>32473</v>
      </c>
    </row>
    <row r="21010" spans="1:1" x14ac:dyDescent="0.2">
      <c r="A21010" t="s">
        <v>32474</v>
      </c>
    </row>
    <row r="21011" spans="1:1" x14ac:dyDescent="0.2">
      <c r="A21011" t="s">
        <v>32475</v>
      </c>
    </row>
    <row r="21012" spans="1:1" x14ac:dyDescent="0.2">
      <c r="A21012" t="s">
        <v>32476</v>
      </c>
    </row>
    <row r="21013" spans="1:1" x14ac:dyDescent="0.2">
      <c r="A21013" t="s">
        <v>32477</v>
      </c>
    </row>
    <row r="21014" spans="1:1" x14ac:dyDescent="0.2">
      <c r="A21014" t="s">
        <v>32478</v>
      </c>
    </row>
    <row r="21015" spans="1:1" x14ac:dyDescent="0.2">
      <c r="A21015" t="s">
        <v>32479</v>
      </c>
    </row>
    <row r="21016" spans="1:1" x14ac:dyDescent="0.2">
      <c r="A21016" t="s">
        <v>32480</v>
      </c>
    </row>
    <row r="21017" spans="1:1" x14ac:dyDescent="0.2">
      <c r="A21017" t="s">
        <v>32481</v>
      </c>
    </row>
    <row r="21018" spans="1:1" x14ac:dyDescent="0.2">
      <c r="A21018" t="s">
        <v>32482</v>
      </c>
    </row>
    <row r="21019" spans="1:1" x14ac:dyDescent="0.2">
      <c r="A21019" t="s">
        <v>32483</v>
      </c>
    </row>
    <row r="21020" spans="1:1" x14ac:dyDescent="0.2">
      <c r="A21020" t="s">
        <v>32484</v>
      </c>
    </row>
    <row r="21021" spans="1:1" x14ac:dyDescent="0.2">
      <c r="A21021" t="s">
        <v>32485</v>
      </c>
    </row>
    <row r="21022" spans="1:1" x14ac:dyDescent="0.2">
      <c r="A21022" t="s">
        <v>32486</v>
      </c>
    </row>
    <row r="21023" spans="1:1" x14ac:dyDescent="0.2">
      <c r="A21023" t="s">
        <v>32487</v>
      </c>
    </row>
    <row r="21024" spans="1:1" x14ac:dyDescent="0.2">
      <c r="A21024" t="s">
        <v>32488</v>
      </c>
    </row>
    <row r="21025" spans="1:1" x14ac:dyDescent="0.2">
      <c r="A21025" t="s">
        <v>32489</v>
      </c>
    </row>
    <row r="21026" spans="1:1" x14ac:dyDescent="0.2">
      <c r="A21026" t="s">
        <v>32490</v>
      </c>
    </row>
    <row r="21027" spans="1:1" x14ac:dyDescent="0.2">
      <c r="A21027" t="s">
        <v>32491</v>
      </c>
    </row>
    <row r="21028" spans="1:1" x14ac:dyDescent="0.2">
      <c r="A21028" t="s">
        <v>32492</v>
      </c>
    </row>
    <row r="21029" spans="1:1" x14ac:dyDescent="0.2">
      <c r="A21029" t="s">
        <v>32493</v>
      </c>
    </row>
    <row r="21030" spans="1:1" x14ac:dyDescent="0.2">
      <c r="A21030" t="s">
        <v>32494</v>
      </c>
    </row>
    <row r="21031" spans="1:1" x14ac:dyDescent="0.2">
      <c r="A21031" t="s">
        <v>32495</v>
      </c>
    </row>
    <row r="21032" spans="1:1" x14ac:dyDescent="0.2">
      <c r="A21032" t="s">
        <v>32496</v>
      </c>
    </row>
    <row r="21033" spans="1:1" x14ac:dyDescent="0.2">
      <c r="A21033" t="s">
        <v>32497</v>
      </c>
    </row>
    <row r="21034" spans="1:1" x14ac:dyDescent="0.2">
      <c r="A21034" t="s">
        <v>32498</v>
      </c>
    </row>
    <row r="21035" spans="1:1" x14ac:dyDescent="0.2">
      <c r="A21035" t="s">
        <v>32499</v>
      </c>
    </row>
    <row r="21036" spans="1:1" x14ac:dyDescent="0.2">
      <c r="A21036" t="s">
        <v>32500</v>
      </c>
    </row>
    <row r="21037" spans="1:1" x14ac:dyDescent="0.2">
      <c r="A21037" t="s">
        <v>32501</v>
      </c>
    </row>
    <row r="21038" spans="1:1" x14ac:dyDescent="0.2">
      <c r="A21038" t="s">
        <v>32502</v>
      </c>
    </row>
    <row r="21039" spans="1:1" x14ac:dyDescent="0.2">
      <c r="A21039" t="s">
        <v>32503</v>
      </c>
    </row>
    <row r="21040" spans="1:1" x14ac:dyDescent="0.2">
      <c r="A21040" t="s">
        <v>32504</v>
      </c>
    </row>
    <row r="21041" spans="1:1" x14ac:dyDescent="0.2">
      <c r="A21041" t="s">
        <v>32505</v>
      </c>
    </row>
    <row r="21042" spans="1:1" x14ac:dyDescent="0.2">
      <c r="A21042" t="s">
        <v>32506</v>
      </c>
    </row>
    <row r="21043" spans="1:1" x14ac:dyDescent="0.2">
      <c r="A21043" t="s">
        <v>32507</v>
      </c>
    </row>
    <row r="21044" spans="1:1" x14ac:dyDescent="0.2">
      <c r="A21044" t="s">
        <v>32508</v>
      </c>
    </row>
    <row r="21045" spans="1:1" x14ac:dyDescent="0.2">
      <c r="A21045" t="s">
        <v>32509</v>
      </c>
    </row>
    <row r="21046" spans="1:1" x14ac:dyDescent="0.2">
      <c r="A21046" t="s">
        <v>32510</v>
      </c>
    </row>
    <row r="21047" spans="1:1" x14ac:dyDescent="0.2">
      <c r="A21047" t="s">
        <v>32511</v>
      </c>
    </row>
    <row r="21048" spans="1:1" x14ac:dyDescent="0.2">
      <c r="A21048" t="s">
        <v>32512</v>
      </c>
    </row>
    <row r="21049" spans="1:1" x14ac:dyDescent="0.2">
      <c r="A21049" t="s">
        <v>32513</v>
      </c>
    </row>
    <row r="21050" spans="1:1" x14ac:dyDescent="0.2">
      <c r="A21050" t="s">
        <v>32514</v>
      </c>
    </row>
    <row r="21051" spans="1:1" x14ac:dyDescent="0.2">
      <c r="A21051" t="s">
        <v>32515</v>
      </c>
    </row>
    <row r="21052" spans="1:1" x14ac:dyDescent="0.2">
      <c r="A21052" t="s">
        <v>32516</v>
      </c>
    </row>
    <row r="21053" spans="1:1" x14ac:dyDescent="0.2">
      <c r="A21053" t="s">
        <v>32517</v>
      </c>
    </row>
    <row r="21054" spans="1:1" x14ac:dyDescent="0.2">
      <c r="A21054" t="s">
        <v>32518</v>
      </c>
    </row>
    <row r="21055" spans="1:1" x14ac:dyDescent="0.2">
      <c r="A21055" t="s">
        <v>32519</v>
      </c>
    </row>
    <row r="21056" spans="1:1" x14ac:dyDescent="0.2">
      <c r="A21056" t="s">
        <v>32520</v>
      </c>
    </row>
    <row r="21057" spans="1:1" x14ac:dyDescent="0.2">
      <c r="A21057" t="s">
        <v>32521</v>
      </c>
    </row>
    <row r="21058" spans="1:1" x14ac:dyDescent="0.2">
      <c r="A21058" t="s">
        <v>32522</v>
      </c>
    </row>
    <row r="21059" spans="1:1" x14ac:dyDescent="0.2">
      <c r="A21059" t="s">
        <v>32523</v>
      </c>
    </row>
    <row r="21060" spans="1:1" x14ac:dyDescent="0.2">
      <c r="A21060" t="s">
        <v>32524</v>
      </c>
    </row>
    <row r="21061" spans="1:1" x14ac:dyDescent="0.2">
      <c r="A21061" t="s">
        <v>32525</v>
      </c>
    </row>
    <row r="21062" spans="1:1" x14ac:dyDescent="0.2">
      <c r="A21062" t="s">
        <v>32526</v>
      </c>
    </row>
    <row r="21063" spans="1:1" x14ac:dyDescent="0.2">
      <c r="A21063" t="s">
        <v>32527</v>
      </c>
    </row>
    <row r="21064" spans="1:1" x14ac:dyDescent="0.2">
      <c r="A21064" t="s">
        <v>32528</v>
      </c>
    </row>
    <row r="21065" spans="1:1" x14ac:dyDescent="0.2">
      <c r="A21065" t="s">
        <v>32529</v>
      </c>
    </row>
    <row r="21066" spans="1:1" x14ac:dyDescent="0.2">
      <c r="A21066" t="s">
        <v>32530</v>
      </c>
    </row>
    <row r="21067" spans="1:1" x14ac:dyDescent="0.2">
      <c r="A21067" t="s">
        <v>32531</v>
      </c>
    </row>
    <row r="21068" spans="1:1" x14ac:dyDescent="0.2">
      <c r="A21068" t="s">
        <v>32532</v>
      </c>
    </row>
    <row r="21069" spans="1:1" x14ac:dyDescent="0.2">
      <c r="A21069" t="s">
        <v>32533</v>
      </c>
    </row>
    <row r="21070" spans="1:1" x14ac:dyDescent="0.2">
      <c r="A21070" t="s">
        <v>32534</v>
      </c>
    </row>
    <row r="21071" spans="1:1" x14ac:dyDescent="0.2">
      <c r="A21071" t="s">
        <v>32535</v>
      </c>
    </row>
    <row r="21072" spans="1:1" x14ac:dyDescent="0.2">
      <c r="A21072" t="s">
        <v>32536</v>
      </c>
    </row>
    <row r="21073" spans="1:1" x14ac:dyDescent="0.2">
      <c r="A21073" t="s">
        <v>32537</v>
      </c>
    </row>
    <row r="21074" spans="1:1" x14ac:dyDescent="0.2">
      <c r="A21074" t="s">
        <v>32538</v>
      </c>
    </row>
    <row r="21075" spans="1:1" x14ac:dyDescent="0.2">
      <c r="A21075" t="s">
        <v>32539</v>
      </c>
    </row>
    <row r="21076" spans="1:1" x14ac:dyDescent="0.2">
      <c r="A21076" t="s">
        <v>32540</v>
      </c>
    </row>
    <row r="21077" spans="1:1" x14ac:dyDescent="0.2">
      <c r="A21077" t="s">
        <v>32541</v>
      </c>
    </row>
    <row r="21078" spans="1:1" x14ac:dyDescent="0.2">
      <c r="A21078" t="s">
        <v>32542</v>
      </c>
    </row>
    <row r="21079" spans="1:1" x14ac:dyDescent="0.2">
      <c r="A21079" t="s">
        <v>32543</v>
      </c>
    </row>
    <row r="21080" spans="1:1" x14ac:dyDescent="0.2">
      <c r="A21080" t="s">
        <v>32544</v>
      </c>
    </row>
    <row r="21081" spans="1:1" x14ac:dyDescent="0.2">
      <c r="A21081" t="s">
        <v>32545</v>
      </c>
    </row>
    <row r="21082" spans="1:1" x14ac:dyDescent="0.2">
      <c r="A21082" t="s">
        <v>32546</v>
      </c>
    </row>
    <row r="21083" spans="1:1" x14ac:dyDescent="0.2">
      <c r="A21083" t="s">
        <v>32547</v>
      </c>
    </row>
    <row r="21084" spans="1:1" x14ac:dyDescent="0.2">
      <c r="A21084" t="s">
        <v>32548</v>
      </c>
    </row>
    <row r="21085" spans="1:1" x14ac:dyDescent="0.2">
      <c r="A21085" t="s">
        <v>32549</v>
      </c>
    </row>
    <row r="21086" spans="1:1" x14ac:dyDescent="0.2">
      <c r="A21086" t="s">
        <v>32550</v>
      </c>
    </row>
    <row r="21087" spans="1:1" x14ac:dyDescent="0.2">
      <c r="A21087" t="s">
        <v>32551</v>
      </c>
    </row>
    <row r="21088" spans="1:1" x14ac:dyDescent="0.2">
      <c r="A21088" t="s">
        <v>32552</v>
      </c>
    </row>
    <row r="21089" spans="1:1" x14ac:dyDescent="0.2">
      <c r="A21089" t="s">
        <v>32553</v>
      </c>
    </row>
    <row r="21090" spans="1:1" x14ac:dyDescent="0.2">
      <c r="A21090" t="s">
        <v>32554</v>
      </c>
    </row>
    <row r="21091" spans="1:1" x14ac:dyDescent="0.2">
      <c r="A21091" t="s">
        <v>32555</v>
      </c>
    </row>
    <row r="21092" spans="1:1" x14ac:dyDescent="0.2">
      <c r="A21092" t="s">
        <v>32556</v>
      </c>
    </row>
    <row r="21093" spans="1:1" x14ac:dyDescent="0.2">
      <c r="A21093" t="s">
        <v>32557</v>
      </c>
    </row>
    <row r="21094" spans="1:1" x14ac:dyDescent="0.2">
      <c r="A21094" t="s">
        <v>32558</v>
      </c>
    </row>
    <row r="21095" spans="1:1" x14ac:dyDescent="0.2">
      <c r="A21095" t="s">
        <v>32559</v>
      </c>
    </row>
    <row r="21096" spans="1:1" x14ac:dyDescent="0.2">
      <c r="A21096" t="s">
        <v>32560</v>
      </c>
    </row>
    <row r="21097" spans="1:1" x14ac:dyDescent="0.2">
      <c r="A21097" t="s">
        <v>32561</v>
      </c>
    </row>
    <row r="21098" spans="1:1" x14ac:dyDescent="0.2">
      <c r="A21098" t="s">
        <v>32562</v>
      </c>
    </row>
    <row r="21099" spans="1:1" x14ac:dyDescent="0.2">
      <c r="A21099" t="s">
        <v>32563</v>
      </c>
    </row>
    <row r="21100" spans="1:1" x14ac:dyDescent="0.2">
      <c r="A21100" t="s">
        <v>32564</v>
      </c>
    </row>
    <row r="21101" spans="1:1" x14ac:dyDescent="0.2">
      <c r="A21101" t="s">
        <v>32565</v>
      </c>
    </row>
    <row r="21102" spans="1:1" x14ac:dyDescent="0.2">
      <c r="A21102" t="s">
        <v>32566</v>
      </c>
    </row>
    <row r="21103" spans="1:1" x14ac:dyDescent="0.2">
      <c r="A21103" t="s">
        <v>32567</v>
      </c>
    </row>
    <row r="21104" spans="1:1" x14ac:dyDescent="0.2">
      <c r="A21104" t="s">
        <v>32568</v>
      </c>
    </row>
    <row r="21105" spans="1:1" x14ac:dyDescent="0.2">
      <c r="A21105" t="s">
        <v>32569</v>
      </c>
    </row>
    <row r="21106" spans="1:1" x14ac:dyDescent="0.2">
      <c r="A21106" t="s">
        <v>32570</v>
      </c>
    </row>
    <row r="21107" spans="1:1" x14ac:dyDescent="0.2">
      <c r="A21107" t="s">
        <v>32571</v>
      </c>
    </row>
    <row r="21108" spans="1:1" x14ac:dyDescent="0.2">
      <c r="A21108" t="s">
        <v>32572</v>
      </c>
    </row>
    <row r="21109" spans="1:1" x14ac:dyDescent="0.2">
      <c r="A21109" t="s">
        <v>32573</v>
      </c>
    </row>
    <row r="21110" spans="1:1" x14ac:dyDescent="0.2">
      <c r="A21110" t="s">
        <v>32574</v>
      </c>
    </row>
    <row r="21111" spans="1:1" x14ac:dyDescent="0.2">
      <c r="A21111" t="s">
        <v>32575</v>
      </c>
    </row>
    <row r="21112" spans="1:1" x14ac:dyDescent="0.2">
      <c r="A21112" t="s">
        <v>32576</v>
      </c>
    </row>
    <row r="21113" spans="1:1" x14ac:dyDescent="0.2">
      <c r="A21113" t="s">
        <v>32577</v>
      </c>
    </row>
    <row r="21114" spans="1:1" x14ac:dyDescent="0.2">
      <c r="A21114" t="s">
        <v>32578</v>
      </c>
    </row>
    <row r="21115" spans="1:1" x14ac:dyDescent="0.2">
      <c r="A21115" t="s">
        <v>32579</v>
      </c>
    </row>
    <row r="21116" spans="1:1" x14ac:dyDescent="0.2">
      <c r="A21116" t="s">
        <v>32580</v>
      </c>
    </row>
    <row r="21117" spans="1:1" x14ac:dyDescent="0.2">
      <c r="A21117" t="s">
        <v>32581</v>
      </c>
    </row>
    <row r="21118" spans="1:1" x14ac:dyDescent="0.2">
      <c r="A21118" t="s">
        <v>32582</v>
      </c>
    </row>
    <row r="21119" spans="1:1" x14ac:dyDescent="0.2">
      <c r="A21119" t="s">
        <v>32583</v>
      </c>
    </row>
    <row r="21120" spans="1:1" x14ac:dyDescent="0.2">
      <c r="A21120" t="s">
        <v>32584</v>
      </c>
    </row>
    <row r="21121" spans="1:1" x14ac:dyDescent="0.2">
      <c r="A21121" t="s">
        <v>32585</v>
      </c>
    </row>
    <row r="21122" spans="1:1" x14ac:dyDescent="0.2">
      <c r="A21122" t="s">
        <v>32586</v>
      </c>
    </row>
    <row r="21123" spans="1:1" x14ac:dyDescent="0.2">
      <c r="A21123" t="s">
        <v>32587</v>
      </c>
    </row>
    <row r="21124" spans="1:1" x14ac:dyDescent="0.2">
      <c r="A21124" t="s">
        <v>32588</v>
      </c>
    </row>
    <row r="21125" spans="1:1" x14ac:dyDescent="0.2">
      <c r="A21125" t="s">
        <v>32589</v>
      </c>
    </row>
    <row r="21126" spans="1:1" x14ac:dyDescent="0.2">
      <c r="A21126" t="s">
        <v>32590</v>
      </c>
    </row>
    <row r="21127" spans="1:1" x14ac:dyDescent="0.2">
      <c r="A21127" t="s">
        <v>32591</v>
      </c>
    </row>
    <row r="21128" spans="1:1" x14ac:dyDescent="0.2">
      <c r="A21128" t="s">
        <v>32592</v>
      </c>
    </row>
    <row r="21129" spans="1:1" x14ac:dyDescent="0.2">
      <c r="A21129" t="s">
        <v>32593</v>
      </c>
    </row>
    <row r="21130" spans="1:1" x14ac:dyDescent="0.2">
      <c r="A21130" t="s">
        <v>32594</v>
      </c>
    </row>
    <row r="21131" spans="1:1" x14ac:dyDescent="0.2">
      <c r="A21131" t="s">
        <v>32595</v>
      </c>
    </row>
    <row r="21132" spans="1:1" x14ac:dyDescent="0.2">
      <c r="A21132" t="s">
        <v>32596</v>
      </c>
    </row>
    <row r="21133" spans="1:1" x14ac:dyDescent="0.2">
      <c r="A21133" t="s">
        <v>32597</v>
      </c>
    </row>
    <row r="21134" spans="1:1" x14ac:dyDescent="0.2">
      <c r="A21134" t="s">
        <v>32598</v>
      </c>
    </row>
    <row r="21135" spans="1:1" x14ac:dyDescent="0.2">
      <c r="A21135" t="s">
        <v>32599</v>
      </c>
    </row>
    <row r="21136" spans="1:1" x14ac:dyDescent="0.2">
      <c r="A21136" t="s">
        <v>32600</v>
      </c>
    </row>
    <row r="21137" spans="1:1" x14ac:dyDescent="0.2">
      <c r="A21137" t="s">
        <v>32601</v>
      </c>
    </row>
    <row r="21138" spans="1:1" x14ac:dyDescent="0.2">
      <c r="A21138" t="s">
        <v>32602</v>
      </c>
    </row>
    <row r="21139" spans="1:1" x14ac:dyDescent="0.2">
      <c r="A21139" t="s">
        <v>32603</v>
      </c>
    </row>
    <row r="21140" spans="1:1" x14ac:dyDescent="0.2">
      <c r="A21140" t="s">
        <v>32604</v>
      </c>
    </row>
    <row r="21141" spans="1:1" x14ac:dyDescent="0.2">
      <c r="A21141" t="s">
        <v>32605</v>
      </c>
    </row>
    <row r="21142" spans="1:1" x14ac:dyDescent="0.2">
      <c r="A21142" t="s">
        <v>32606</v>
      </c>
    </row>
    <row r="21143" spans="1:1" x14ac:dyDescent="0.2">
      <c r="A21143" t="s">
        <v>32607</v>
      </c>
    </row>
    <row r="21144" spans="1:1" x14ac:dyDescent="0.2">
      <c r="A21144" t="s">
        <v>32608</v>
      </c>
    </row>
    <row r="21145" spans="1:1" x14ac:dyDescent="0.2">
      <c r="A21145" t="s">
        <v>32609</v>
      </c>
    </row>
    <row r="21146" spans="1:1" x14ac:dyDescent="0.2">
      <c r="A21146" t="s">
        <v>32610</v>
      </c>
    </row>
    <row r="21147" spans="1:1" x14ac:dyDescent="0.2">
      <c r="A21147" t="s">
        <v>32611</v>
      </c>
    </row>
    <row r="21148" spans="1:1" x14ac:dyDescent="0.2">
      <c r="A21148" t="s">
        <v>32612</v>
      </c>
    </row>
    <row r="21149" spans="1:1" x14ac:dyDescent="0.2">
      <c r="A21149" t="s">
        <v>32613</v>
      </c>
    </row>
    <row r="21150" spans="1:1" x14ac:dyDescent="0.2">
      <c r="A21150" t="s">
        <v>32614</v>
      </c>
    </row>
    <row r="21151" spans="1:1" x14ac:dyDescent="0.2">
      <c r="A21151" t="s">
        <v>32615</v>
      </c>
    </row>
    <row r="21152" spans="1:1" x14ac:dyDescent="0.2">
      <c r="A21152" t="s">
        <v>32616</v>
      </c>
    </row>
    <row r="21153" spans="1:1" x14ac:dyDescent="0.2">
      <c r="A21153" t="s">
        <v>32617</v>
      </c>
    </row>
    <row r="21154" spans="1:1" x14ac:dyDescent="0.2">
      <c r="A21154" t="s">
        <v>32618</v>
      </c>
    </row>
    <row r="21155" spans="1:1" x14ac:dyDescent="0.2">
      <c r="A21155" t="s">
        <v>32619</v>
      </c>
    </row>
    <row r="21156" spans="1:1" x14ac:dyDescent="0.2">
      <c r="A21156" t="s">
        <v>32620</v>
      </c>
    </row>
    <row r="21157" spans="1:1" x14ac:dyDescent="0.2">
      <c r="A21157" t="s">
        <v>32621</v>
      </c>
    </row>
    <row r="21158" spans="1:1" x14ac:dyDescent="0.2">
      <c r="A21158" t="s">
        <v>32622</v>
      </c>
    </row>
    <row r="21159" spans="1:1" x14ac:dyDescent="0.2">
      <c r="A21159" t="s">
        <v>32623</v>
      </c>
    </row>
    <row r="21160" spans="1:1" x14ac:dyDescent="0.2">
      <c r="A21160" t="s">
        <v>32624</v>
      </c>
    </row>
    <row r="21161" spans="1:1" x14ac:dyDescent="0.2">
      <c r="A21161" t="s">
        <v>32625</v>
      </c>
    </row>
    <row r="21162" spans="1:1" x14ac:dyDescent="0.2">
      <c r="A21162" t="s">
        <v>32626</v>
      </c>
    </row>
    <row r="21163" spans="1:1" x14ac:dyDescent="0.2">
      <c r="A21163" t="s">
        <v>32627</v>
      </c>
    </row>
    <row r="21164" spans="1:1" x14ac:dyDescent="0.2">
      <c r="A21164" t="s">
        <v>32628</v>
      </c>
    </row>
    <row r="21165" spans="1:1" x14ac:dyDescent="0.2">
      <c r="A21165" t="s">
        <v>32629</v>
      </c>
    </row>
    <row r="21166" spans="1:1" x14ac:dyDescent="0.2">
      <c r="A21166" t="s">
        <v>32630</v>
      </c>
    </row>
    <row r="21167" spans="1:1" x14ac:dyDescent="0.2">
      <c r="A21167" t="s">
        <v>32631</v>
      </c>
    </row>
    <row r="21168" spans="1:1" x14ac:dyDescent="0.2">
      <c r="A21168" t="s">
        <v>32632</v>
      </c>
    </row>
    <row r="21169" spans="1:1" x14ac:dyDescent="0.2">
      <c r="A21169" t="s">
        <v>32633</v>
      </c>
    </row>
    <row r="21170" spans="1:1" x14ac:dyDescent="0.2">
      <c r="A21170" t="s">
        <v>32634</v>
      </c>
    </row>
    <row r="21171" spans="1:1" x14ac:dyDescent="0.2">
      <c r="A21171" t="s">
        <v>32635</v>
      </c>
    </row>
    <row r="21172" spans="1:1" x14ac:dyDescent="0.2">
      <c r="A21172" t="s">
        <v>32636</v>
      </c>
    </row>
    <row r="21173" spans="1:1" x14ac:dyDescent="0.2">
      <c r="A21173" t="s">
        <v>32637</v>
      </c>
    </row>
    <row r="21174" spans="1:1" x14ac:dyDescent="0.2">
      <c r="A21174" t="s">
        <v>32638</v>
      </c>
    </row>
    <row r="21175" spans="1:1" x14ac:dyDescent="0.2">
      <c r="A21175" t="s">
        <v>32639</v>
      </c>
    </row>
    <row r="21176" spans="1:1" x14ac:dyDescent="0.2">
      <c r="A21176" t="s">
        <v>32640</v>
      </c>
    </row>
    <row r="21177" spans="1:1" x14ac:dyDescent="0.2">
      <c r="A21177" t="s">
        <v>32641</v>
      </c>
    </row>
    <row r="21178" spans="1:1" x14ac:dyDescent="0.2">
      <c r="A21178" t="s">
        <v>32642</v>
      </c>
    </row>
    <row r="21179" spans="1:1" x14ac:dyDescent="0.2">
      <c r="A21179" t="s">
        <v>32643</v>
      </c>
    </row>
    <row r="21180" spans="1:1" x14ac:dyDescent="0.2">
      <c r="A21180" t="s">
        <v>32644</v>
      </c>
    </row>
    <row r="21181" spans="1:1" x14ac:dyDescent="0.2">
      <c r="A21181" t="s">
        <v>32645</v>
      </c>
    </row>
    <row r="21182" spans="1:1" x14ac:dyDescent="0.2">
      <c r="A21182" t="s">
        <v>32646</v>
      </c>
    </row>
    <row r="21183" spans="1:1" x14ac:dyDescent="0.2">
      <c r="A21183" t="s">
        <v>32647</v>
      </c>
    </row>
    <row r="21184" spans="1:1" x14ac:dyDescent="0.2">
      <c r="A21184" t="s">
        <v>32648</v>
      </c>
    </row>
    <row r="21185" spans="1:1" x14ac:dyDescent="0.2">
      <c r="A21185" t="s">
        <v>32649</v>
      </c>
    </row>
    <row r="21186" spans="1:1" x14ac:dyDescent="0.2">
      <c r="A21186" t="s">
        <v>32650</v>
      </c>
    </row>
    <row r="21187" spans="1:1" x14ac:dyDescent="0.2">
      <c r="A21187" t="s">
        <v>32651</v>
      </c>
    </row>
    <row r="21188" spans="1:1" x14ac:dyDescent="0.2">
      <c r="A21188" t="s">
        <v>32652</v>
      </c>
    </row>
    <row r="21189" spans="1:1" x14ac:dyDescent="0.2">
      <c r="A21189" t="s">
        <v>32653</v>
      </c>
    </row>
    <row r="21190" spans="1:1" x14ac:dyDescent="0.2">
      <c r="A21190" t="s">
        <v>32654</v>
      </c>
    </row>
    <row r="21191" spans="1:1" x14ac:dyDescent="0.2">
      <c r="A21191" t="s">
        <v>32655</v>
      </c>
    </row>
    <row r="21192" spans="1:1" x14ac:dyDescent="0.2">
      <c r="A21192" t="s">
        <v>32656</v>
      </c>
    </row>
    <row r="21193" spans="1:1" x14ac:dyDescent="0.2">
      <c r="A21193" t="s">
        <v>32657</v>
      </c>
    </row>
    <row r="21194" spans="1:1" x14ac:dyDescent="0.2">
      <c r="A21194" t="s">
        <v>32658</v>
      </c>
    </row>
    <row r="21195" spans="1:1" x14ac:dyDescent="0.2">
      <c r="A21195" t="s">
        <v>32659</v>
      </c>
    </row>
    <row r="21196" spans="1:1" x14ac:dyDescent="0.2">
      <c r="A21196" t="s">
        <v>32660</v>
      </c>
    </row>
    <row r="21197" spans="1:1" x14ac:dyDescent="0.2">
      <c r="A21197" t="s">
        <v>32661</v>
      </c>
    </row>
    <row r="21198" spans="1:1" x14ac:dyDescent="0.2">
      <c r="A21198" t="s">
        <v>32662</v>
      </c>
    </row>
    <row r="21199" spans="1:1" x14ac:dyDescent="0.2">
      <c r="A21199" t="s">
        <v>32663</v>
      </c>
    </row>
    <row r="21200" spans="1:1" x14ac:dyDescent="0.2">
      <c r="A21200" t="s">
        <v>32664</v>
      </c>
    </row>
    <row r="21201" spans="1:1" x14ac:dyDescent="0.2">
      <c r="A21201" t="s">
        <v>32665</v>
      </c>
    </row>
    <row r="21202" spans="1:1" x14ac:dyDescent="0.2">
      <c r="A21202" t="s">
        <v>32666</v>
      </c>
    </row>
    <row r="21203" spans="1:1" x14ac:dyDescent="0.2">
      <c r="A21203" t="s">
        <v>32667</v>
      </c>
    </row>
    <row r="21204" spans="1:1" x14ac:dyDescent="0.2">
      <c r="A21204" t="s">
        <v>32668</v>
      </c>
    </row>
    <row r="21205" spans="1:1" x14ac:dyDescent="0.2">
      <c r="A21205" t="s">
        <v>32669</v>
      </c>
    </row>
    <row r="21206" spans="1:1" x14ac:dyDescent="0.2">
      <c r="A21206" t="s">
        <v>32670</v>
      </c>
    </row>
    <row r="21207" spans="1:1" x14ac:dyDescent="0.2">
      <c r="A21207" t="s">
        <v>32671</v>
      </c>
    </row>
    <row r="21208" spans="1:1" x14ac:dyDescent="0.2">
      <c r="A21208" t="s">
        <v>32672</v>
      </c>
    </row>
    <row r="21209" spans="1:1" x14ac:dyDescent="0.2">
      <c r="A21209" t="s">
        <v>32673</v>
      </c>
    </row>
    <row r="21210" spans="1:1" x14ac:dyDescent="0.2">
      <c r="A21210" t="s">
        <v>32674</v>
      </c>
    </row>
    <row r="21211" spans="1:1" x14ac:dyDescent="0.2">
      <c r="A21211" t="s">
        <v>32675</v>
      </c>
    </row>
    <row r="21212" spans="1:1" x14ac:dyDescent="0.2">
      <c r="A21212" t="s">
        <v>32676</v>
      </c>
    </row>
    <row r="21213" spans="1:1" x14ac:dyDescent="0.2">
      <c r="A21213" t="s">
        <v>32677</v>
      </c>
    </row>
    <row r="21214" spans="1:1" x14ac:dyDescent="0.2">
      <c r="A21214" t="s">
        <v>32678</v>
      </c>
    </row>
    <row r="21215" spans="1:1" x14ac:dyDescent="0.2">
      <c r="A21215" t="s">
        <v>32679</v>
      </c>
    </row>
    <row r="21216" spans="1:1" x14ac:dyDescent="0.2">
      <c r="A21216" t="s">
        <v>32680</v>
      </c>
    </row>
    <row r="21217" spans="1:1" x14ac:dyDescent="0.2">
      <c r="A21217" t="s">
        <v>32681</v>
      </c>
    </row>
    <row r="21218" spans="1:1" x14ac:dyDescent="0.2">
      <c r="A21218" t="s">
        <v>32682</v>
      </c>
    </row>
    <row r="21219" spans="1:1" x14ac:dyDescent="0.2">
      <c r="A21219" t="s">
        <v>32683</v>
      </c>
    </row>
    <row r="21220" spans="1:1" x14ac:dyDescent="0.2">
      <c r="A21220" t="s">
        <v>32684</v>
      </c>
    </row>
    <row r="21221" spans="1:1" x14ac:dyDescent="0.2">
      <c r="A21221" t="s">
        <v>32685</v>
      </c>
    </row>
    <row r="21222" spans="1:1" x14ac:dyDescent="0.2">
      <c r="A21222" t="s">
        <v>32686</v>
      </c>
    </row>
    <row r="21223" spans="1:1" x14ac:dyDescent="0.2">
      <c r="A21223" t="s">
        <v>32687</v>
      </c>
    </row>
    <row r="21224" spans="1:1" x14ac:dyDescent="0.2">
      <c r="A21224" t="s">
        <v>32688</v>
      </c>
    </row>
    <row r="21225" spans="1:1" x14ac:dyDescent="0.2">
      <c r="A21225" t="s">
        <v>32689</v>
      </c>
    </row>
    <row r="21226" spans="1:1" x14ac:dyDescent="0.2">
      <c r="A21226" t="s">
        <v>32690</v>
      </c>
    </row>
    <row r="21227" spans="1:1" x14ac:dyDescent="0.2">
      <c r="A21227" t="s">
        <v>32691</v>
      </c>
    </row>
    <row r="21228" spans="1:1" x14ac:dyDescent="0.2">
      <c r="A21228" t="s">
        <v>32692</v>
      </c>
    </row>
    <row r="21229" spans="1:1" x14ac:dyDescent="0.2">
      <c r="A21229" t="s">
        <v>32693</v>
      </c>
    </row>
    <row r="21230" spans="1:1" x14ac:dyDescent="0.2">
      <c r="A21230" t="s">
        <v>32694</v>
      </c>
    </row>
    <row r="21231" spans="1:1" x14ac:dyDescent="0.2">
      <c r="A21231" t="s">
        <v>32695</v>
      </c>
    </row>
    <row r="21232" spans="1:1" x14ac:dyDescent="0.2">
      <c r="A21232" t="s">
        <v>32696</v>
      </c>
    </row>
    <row r="21233" spans="1:1" x14ac:dyDescent="0.2">
      <c r="A21233" t="s">
        <v>32697</v>
      </c>
    </row>
    <row r="21234" spans="1:1" x14ac:dyDescent="0.2">
      <c r="A21234" t="s">
        <v>32698</v>
      </c>
    </row>
    <row r="21235" spans="1:1" x14ac:dyDescent="0.2">
      <c r="A21235" t="s">
        <v>32699</v>
      </c>
    </row>
    <row r="21236" spans="1:1" x14ac:dyDescent="0.2">
      <c r="A21236" t="s">
        <v>32700</v>
      </c>
    </row>
    <row r="21237" spans="1:1" x14ac:dyDescent="0.2">
      <c r="A21237" t="s">
        <v>32701</v>
      </c>
    </row>
    <row r="21238" spans="1:1" x14ac:dyDescent="0.2">
      <c r="A21238" t="s">
        <v>32702</v>
      </c>
    </row>
    <row r="21239" spans="1:1" x14ac:dyDescent="0.2">
      <c r="A21239" t="s">
        <v>32703</v>
      </c>
    </row>
    <row r="21240" spans="1:1" x14ac:dyDescent="0.2">
      <c r="A21240" t="s">
        <v>32704</v>
      </c>
    </row>
    <row r="21241" spans="1:1" x14ac:dyDescent="0.2">
      <c r="A21241" t="s">
        <v>32705</v>
      </c>
    </row>
    <row r="21242" spans="1:1" x14ac:dyDescent="0.2">
      <c r="A21242" t="s">
        <v>32706</v>
      </c>
    </row>
    <row r="21243" spans="1:1" x14ac:dyDescent="0.2">
      <c r="A21243" t="s">
        <v>32707</v>
      </c>
    </row>
    <row r="21244" spans="1:1" x14ac:dyDescent="0.2">
      <c r="A21244" t="s">
        <v>32708</v>
      </c>
    </row>
    <row r="21245" spans="1:1" x14ac:dyDescent="0.2">
      <c r="A21245" t="s">
        <v>32709</v>
      </c>
    </row>
    <row r="21246" spans="1:1" x14ac:dyDescent="0.2">
      <c r="A21246" t="s">
        <v>32710</v>
      </c>
    </row>
    <row r="21247" spans="1:1" x14ac:dyDescent="0.2">
      <c r="A21247" t="s">
        <v>32711</v>
      </c>
    </row>
    <row r="21248" spans="1:1" x14ac:dyDescent="0.2">
      <c r="A21248" t="s">
        <v>32712</v>
      </c>
    </row>
    <row r="21249" spans="1:1" x14ac:dyDescent="0.2">
      <c r="A21249" t="s">
        <v>32713</v>
      </c>
    </row>
    <row r="21250" spans="1:1" x14ac:dyDescent="0.2">
      <c r="A21250" t="s">
        <v>32714</v>
      </c>
    </row>
    <row r="21251" spans="1:1" x14ac:dyDescent="0.2">
      <c r="A21251" t="s">
        <v>32715</v>
      </c>
    </row>
    <row r="21252" spans="1:1" x14ac:dyDescent="0.2">
      <c r="A21252" t="s">
        <v>32716</v>
      </c>
    </row>
    <row r="21253" spans="1:1" x14ac:dyDescent="0.2">
      <c r="A21253" t="s">
        <v>32717</v>
      </c>
    </row>
    <row r="21254" spans="1:1" x14ac:dyDescent="0.2">
      <c r="A21254" t="s">
        <v>32718</v>
      </c>
    </row>
    <row r="21255" spans="1:1" x14ac:dyDescent="0.2">
      <c r="A21255" t="s">
        <v>32719</v>
      </c>
    </row>
    <row r="21256" spans="1:1" x14ac:dyDescent="0.2">
      <c r="A21256" t="s">
        <v>32720</v>
      </c>
    </row>
    <row r="21257" spans="1:1" x14ac:dyDescent="0.2">
      <c r="A21257" t="s">
        <v>32721</v>
      </c>
    </row>
    <row r="21258" spans="1:1" x14ac:dyDescent="0.2">
      <c r="A21258" t="s">
        <v>32722</v>
      </c>
    </row>
    <row r="21259" spans="1:1" x14ac:dyDescent="0.2">
      <c r="A21259" t="s">
        <v>32723</v>
      </c>
    </row>
    <row r="21260" spans="1:1" x14ac:dyDescent="0.2">
      <c r="A21260" t="s">
        <v>32724</v>
      </c>
    </row>
    <row r="21261" spans="1:1" x14ac:dyDescent="0.2">
      <c r="A21261" t="s">
        <v>32725</v>
      </c>
    </row>
    <row r="21262" spans="1:1" x14ac:dyDescent="0.2">
      <c r="A21262" t="s">
        <v>32726</v>
      </c>
    </row>
    <row r="21263" spans="1:1" x14ac:dyDescent="0.2">
      <c r="A21263" t="s">
        <v>32727</v>
      </c>
    </row>
    <row r="21264" spans="1:1" x14ac:dyDescent="0.2">
      <c r="A21264" t="s">
        <v>32728</v>
      </c>
    </row>
    <row r="21265" spans="1:1" x14ac:dyDescent="0.2">
      <c r="A21265" t="s">
        <v>32729</v>
      </c>
    </row>
    <row r="21266" spans="1:1" x14ac:dyDescent="0.2">
      <c r="A21266" t="s">
        <v>32730</v>
      </c>
    </row>
    <row r="21267" spans="1:1" x14ac:dyDescent="0.2">
      <c r="A21267" t="s">
        <v>32731</v>
      </c>
    </row>
    <row r="21268" spans="1:1" x14ac:dyDescent="0.2">
      <c r="A21268" t="s">
        <v>32732</v>
      </c>
    </row>
    <row r="21269" spans="1:1" x14ac:dyDescent="0.2">
      <c r="A21269" t="s">
        <v>32733</v>
      </c>
    </row>
    <row r="21270" spans="1:1" x14ac:dyDescent="0.2">
      <c r="A21270" t="s">
        <v>32734</v>
      </c>
    </row>
    <row r="21271" spans="1:1" x14ac:dyDescent="0.2">
      <c r="A21271" t="s">
        <v>32735</v>
      </c>
    </row>
    <row r="21272" spans="1:1" x14ac:dyDescent="0.2">
      <c r="A21272" t="s">
        <v>32736</v>
      </c>
    </row>
    <row r="21273" spans="1:1" x14ac:dyDescent="0.2">
      <c r="A21273" t="s">
        <v>32737</v>
      </c>
    </row>
    <row r="21274" spans="1:1" x14ac:dyDescent="0.2">
      <c r="A21274" t="s">
        <v>32738</v>
      </c>
    </row>
    <row r="21275" spans="1:1" x14ac:dyDescent="0.2">
      <c r="A21275" t="s">
        <v>32739</v>
      </c>
    </row>
    <row r="21276" spans="1:1" x14ac:dyDescent="0.2">
      <c r="A21276" t="s">
        <v>32740</v>
      </c>
    </row>
    <row r="21277" spans="1:1" x14ac:dyDescent="0.2">
      <c r="A21277" t="s">
        <v>32741</v>
      </c>
    </row>
    <row r="21278" spans="1:1" x14ac:dyDescent="0.2">
      <c r="A21278" t="s">
        <v>32742</v>
      </c>
    </row>
    <row r="21279" spans="1:1" x14ac:dyDescent="0.2">
      <c r="A21279" t="s">
        <v>32743</v>
      </c>
    </row>
    <row r="21280" spans="1:1" x14ac:dyDescent="0.2">
      <c r="A21280" t="s">
        <v>32744</v>
      </c>
    </row>
    <row r="21281" spans="1:1" x14ac:dyDescent="0.2">
      <c r="A21281" t="s">
        <v>32745</v>
      </c>
    </row>
    <row r="21282" spans="1:1" x14ac:dyDescent="0.2">
      <c r="A21282" t="s">
        <v>32746</v>
      </c>
    </row>
    <row r="21283" spans="1:1" x14ac:dyDescent="0.2">
      <c r="A21283" t="s">
        <v>32747</v>
      </c>
    </row>
    <row r="21284" spans="1:1" x14ac:dyDescent="0.2">
      <c r="A21284" t="s">
        <v>32748</v>
      </c>
    </row>
    <row r="21285" spans="1:1" x14ac:dyDescent="0.2">
      <c r="A21285" t="s">
        <v>32749</v>
      </c>
    </row>
    <row r="21286" spans="1:1" x14ac:dyDescent="0.2">
      <c r="A21286" t="s">
        <v>32750</v>
      </c>
    </row>
    <row r="21287" spans="1:1" x14ac:dyDescent="0.2">
      <c r="A21287" t="s">
        <v>32751</v>
      </c>
    </row>
    <row r="21288" spans="1:1" x14ac:dyDescent="0.2">
      <c r="A21288" t="s">
        <v>32752</v>
      </c>
    </row>
    <row r="21289" spans="1:1" x14ac:dyDescent="0.2">
      <c r="A21289" t="s">
        <v>32753</v>
      </c>
    </row>
    <row r="21290" spans="1:1" x14ac:dyDescent="0.2">
      <c r="A21290" t="s">
        <v>32754</v>
      </c>
    </row>
    <row r="21291" spans="1:1" x14ac:dyDescent="0.2">
      <c r="A21291" t="s">
        <v>32755</v>
      </c>
    </row>
    <row r="21292" spans="1:1" x14ac:dyDescent="0.2">
      <c r="A21292" t="s">
        <v>32756</v>
      </c>
    </row>
    <row r="21293" spans="1:1" x14ac:dyDescent="0.2">
      <c r="A21293" t="s">
        <v>32757</v>
      </c>
    </row>
    <row r="21294" spans="1:1" x14ac:dyDescent="0.2">
      <c r="A21294" t="s">
        <v>32758</v>
      </c>
    </row>
    <row r="21295" spans="1:1" x14ac:dyDescent="0.2">
      <c r="A21295" t="s">
        <v>32759</v>
      </c>
    </row>
    <row r="21296" spans="1:1" x14ac:dyDescent="0.2">
      <c r="A21296" t="s">
        <v>32760</v>
      </c>
    </row>
    <row r="21297" spans="1:1" x14ac:dyDescent="0.2">
      <c r="A21297" t="s">
        <v>32761</v>
      </c>
    </row>
    <row r="21298" spans="1:1" x14ac:dyDescent="0.2">
      <c r="A21298" t="s">
        <v>32762</v>
      </c>
    </row>
    <row r="21299" spans="1:1" x14ac:dyDescent="0.2">
      <c r="A21299" t="s">
        <v>32763</v>
      </c>
    </row>
    <row r="21300" spans="1:1" x14ac:dyDescent="0.2">
      <c r="A21300" t="s">
        <v>32764</v>
      </c>
    </row>
    <row r="21301" spans="1:1" x14ac:dyDescent="0.2">
      <c r="A21301" t="s">
        <v>32765</v>
      </c>
    </row>
    <row r="21302" spans="1:1" x14ac:dyDescent="0.2">
      <c r="A21302" t="s">
        <v>32766</v>
      </c>
    </row>
    <row r="21303" spans="1:1" x14ac:dyDescent="0.2">
      <c r="A21303" t="s">
        <v>32767</v>
      </c>
    </row>
    <row r="21304" spans="1:1" x14ac:dyDescent="0.2">
      <c r="A21304" t="s">
        <v>32768</v>
      </c>
    </row>
    <row r="21305" spans="1:1" x14ac:dyDescent="0.2">
      <c r="A21305" t="s">
        <v>32769</v>
      </c>
    </row>
    <row r="21306" spans="1:1" x14ac:dyDescent="0.2">
      <c r="A21306" t="s">
        <v>32770</v>
      </c>
    </row>
    <row r="21307" spans="1:1" x14ac:dyDescent="0.2">
      <c r="A21307" t="s">
        <v>32771</v>
      </c>
    </row>
    <row r="21308" spans="1:1" x14ac:dyDescent="0.2">
      <c r="A21308" t="s">
        <v>32772</v>
      </c>
    </row>
    <row r="21309" spans="1:1" x14ac:dyDescent="0.2">
      <c r="A21309" t="s">
        <v>32773</v>
      </c>
    </row>
    <row r="21310" spans="1:1" x14ac:dyDescent="0.2">
      <c r="A21310" t="s">
        <v>32774</v>
      </c>
    </row>
    <row r="21311" spans="1:1" x14ac:dyDescent="0.2">
      <c r="A21311" t="s">
        <v>32775</v>
      </c>
    </row>
    <row r="21312" spans="1:1" x14ac:dyDescent="0.2">
      <c r="A21312" t="s">
        <v>32776</v>
      </c>
    </row>
    <row r="21313" spans="1:1" x14ac:dyDescent="0.2">
      <c r="A21313" t="s">
        <v>32777</v>
      </c>
    </row>
    <row r="21314" spans="1:1" x14ac:dyDescent="0.2">
      <c r="A21314" t="s">
        <v>32778</v>
      </c>
    </row>
    <row r="21315" spans="1:1" x14ac:dyDescent="0.2">
      <c r="A21315" t="s">
        <v>32779</v>
      </c>
    </row>
    <row r="21316" spans="1:1" x14ac:dyDescent="0.2">
      <c r="A21316" t="s">
        <v>32780</v>
      </c>
    </row>
    <row r="21317" spans="1:1" x14ac:dyDescent="0.2">
      <c r="A21317" t="s">
        <v>32781</v>
      </c>
    </row>
    <row r="21318" spans="1:1" x14ac:dyDescent="0.2">
      <c r="A21318" t="s">
        <v>32782</v>
      </c>
    </row>
    <row r="21319" spans="1:1" x14ac:dyDescent="0.2">
      <c r="A21319" t="s">
        <v>32783</v>
      </c>
    </row>
    <row r="21320" spans="1:1" x14ac:dyDescent="0.2">
      <c r="A21320" t="s">
        <v>32784</v>
      </c>
    </row>
    <row r="21321" spans="1:1" x14ac:dyDescent="0.2">
      <c r="A21321" t="s">
        <v>32785</v>
      </c>
    </row>
    <row r="21322" spans="1:1" x14ac:dyDescent="0.2">
      <c r="A21322" t="s">
        <v>32786</v>
      </c>
    </row>
    <row r="21323" spans="1:1" x14ac:dyDescent="0.2">
      <c r="A21323" t="s">
        <v>32787</v>
      </c>
    </row>
    <row r="21324" spans="1:1" x14ac:dyDescent="0.2">
      <c r="A21324" t="s">
        <v>32788</v>
      </c>
    </row>
    <row r="21325" spans="1:1" x14ac:dyDescent="0.2">
      <c r="A21325" t="s">
        <v>32789</v>
      </c>
    </row>
    <row r="21326" spans="1:1" x14ac:dyDescent="0.2">
      <c r="A21326" t="s">
        <v>32790</v>
      </c>
    </row>
    <row r="21327" spans="1:1" x14ac:dyDescent="0.2">
      <c r="A21327" t="s">
        <v>32791</v>
      </c>
    </row>
    <row r="21328" spans="1:1" x14ac:dyDescent="0.2">
      <c r="A21328" t="s">
        <v>32792</v>
      </c>
    </row>
    <row r="21329" spans="1:1" x14ac:dyDescent="0.2">
      <c r="A21329" t="s">
        <v>32793</v>
      </c>
    </row>
    <row r="21330" spans="1:1" x14ac:dyDescent="0.2">
      <c r="A21330" t="s">
        <v>32794</v>
      </c>
    </row>
    <row r="21331" spans="1:1" x14ac:dyDescent="0.2">
      <c r="A21331" t="s">
        <v>32795</v>
      </c>
    </row>
    <row r="21332" spans="1:1" x14ac:dyDescent="0.2">
      <c r="A21332" t="s">
        <v>32796</v>
      </c>
    </row>
    <row r="21333" spans="1:1" x14ac:dyDescent="0.2">
      <c r="A21333" t="s">
        <v>32797</v>
      </c>
    </row>
    <row r="21334" spans="1:1" x14ac:dyDescent="0.2">
      <c r="A21334" t="s">
        <v>32798</v>
      </c>
    </row>
    <row r="21335" spans="1:1" x14ac:dyDescent="0.2">
      <c r="A21335" t="s">
        <v>32799</v>
      </c>
    </row>
    <row r="21336" spans="1:1" x14ac:dyDescent="0.2">
      <c r="A21336" t="s">
        <v>32800</v>
      </c>
    </row>
    <row r="21337" spans="1:1" x14ac:dyDescent="0.2">
      <c r="A21337" t="s">
        <v>32801</v>
      </c>
    </row>
    <row r="21338" spans="1:1" x14ac:dyDescent="0.2">
      <c r="A21338" t="s">
        <v>32802</v>
      </c>
    </row>
    <row r="21339" spans="1:1" x14ac:dyDescent="0.2">
      <c r="A21339" t="s">
        <v>32803</v>
      </c>
    </row>
    <row r="21340" spans="1:1" x14ac:dyDescent="0.2">
      <c r="A21340" t="s">
        <v>32804</v>
      </c>
    </row>
    <row r="21341" spans="1:1" x14ac:dyDescent="0.2">
      <c r="A21341" t="s">
        <v>32805</v>
      </c>
    </row>
    <row r="21342" spans="1:1" x14ac:dyDescent="0.2">
      <c r="A21342" t="s">
        <v>32806</v>
      </c>
    </row>
    <row r="21343" spans="1:1" x14ac:dyDescent="0.2">
      <c r="A21343" t="s">
        <v>32807</v>
      </c>
    </row>
    <row r="21344" spans="1:1" x14ac:dyDescent="0.2">
      <c r="A21344" t="s">
        <v>32808</v>
      </c>
    </row>
    <row r="21345" spans="1:1" x14ac:dyDescent="0.2">
      <c r="A21345" t="s">
        <v>32809</v>
      </c>
    </row>
    <row r="21346" spans="1:1" x14ac:dyDescent="0.2">
      <c r="A21346" t="s">
        <v>32810</v>
      </c>
    </row>
    <row r="21347" spans="1:1" x14ac:dyDescent="0.2">
      <c r="A21347" t="s">
        <v>32811</v>
      </c>
    </row>
    <row r="21348" spans="1:1" x14ac:dyDescent="0.2">
      <c r="A21348" t="s">
        <v>32812</v>
      </c>
    </row>
    <row r="21349" spans="1:1" x14ac:dyDescent="0.2">
      <c r="A21349" t="s">
        <v>32813</v>
      </c>
    </row>
    <row r="21350" spans="1:1" x14ac:dyDescent="0.2">
      <c r="A21350" t="s">
        <v>32814</v>
      </c>
    </row>
    <row r="21351" spans="1:1" x14ac:dyDescent="0.2">
      <c r="A21351" t="s">
        <v>32815</v>
      </c>
    </row>
    <row r="21352" spans="1:1" x14ac:dyDescent="0.2">
      <c r="A21352" t="s">
        <v>32816</v>
      </c>
    </row>
    <row r="21353" spans="1:1" x14ac:dyDescent="0.2">
      <c r="A21353" t="s">
        <v>32817</v>
      </c>
    </row>
    <row r="21354" spans="1:1" x14ac:dyDescent="0.2">
      <c r="A21354" t="s">
        <v>32818</v>
      </c>
    </row>
    <row r="21355" spans="1:1" x14ac:dyDescent="0.2">
      <c r="A21355" t="s">
        <v>32819</v>
      </c>
    </row>
    <row r="21356" spans="1:1" x14ac:dyDescent="0.2">
      <c r="A21356" t="s">
        <v>32820</v>
      </c>
    </row>
    <row r="21357" spans="1:1" x14ac:dyDescent="0.2">
      <c r="A21357" t="s">
        <v>32821</v>
      </c>
    </row>
    <row r="21358" spans="1:1" x14ac:dyDescent="0.2">
      <c r="A21358" t="s">
        <v>32822</v>
      </c>
    </row>
    <row r="21359" spans="1:1" x14ac:dyDescent="0.2">
      <c r="A21359" t="s">
        <v>32823</v>
      </c>
    </row>
    <row r="21360" spans="1:1" x14ac:dyDescent="0.2">
      <c r="A21360" t="s">
        <v>32824</v>
      </c>
    </row>
    <row r="21361" spans="1:1" x14ac:dyDescent="0.2">
      <c r="A21361" t="s">
        <v>32825</v>
      </c>
    </row>
    <row r="21362" spans="1:1" x14ac:dyDescent="0.2">
      <c r="A21362" t="s">
        <v>32826</v>
      </c>
    </row>
    <row r="21363" spans="1:1" x14ac:dyDescent="0.2">
      <c r="A21363" t="s">
        <v>32827</v>
      </c>
    </row>
    <row r="21364" spans="1:1" x14ac:dyDescent="0.2">
      <c r="A21364" t="s">
        <v>32828</v>
      </c>
    </row>
    <row r="21365" spans="1:1" x14ac:dyDescent="0.2">
      <c r="A21365" t="s">
        <v>32829</v>
      </c>
    </row>
    <row r="21366" spans="1:1" x14ac:dyDescent="0.2">
      <c r="A21366" t="s">
        <v>32830</v>
      </c>
    </row>
    <row r="21367" spans="1:1" x14ac:dyDescent="0.2">
      <c r="A21367" t="s">
        <v>32831</v>
      </c>
    </row>
    <row r="21368" spans="1:1" x14ac:dyDescent="0.2">
      <c r="A21368" t="s">
        <v>32832</v>
      </c>
    </row>
    <row r="21369" spans="1:1" x14ac:dyDescent="0.2">
      <c r="A21369" t="s">
        <v>32833</v>
      </c>
    </row>
    <row r="21370" spans="1:1" x14ac:dyDescent="0.2">
      <c r="A21370" t="s">
        <v>32834</v>
      </c>
    </row>
    <row r="21371" spans="1:1" x14ac:dyDescent="0.2">
      <c r="A21371" t="s">
        <v>32835</v>
      </c>
    </row>
    <row r="21372" spans="1:1" x14ac:dyDescent="0.2">
      <c r="A21372" t="s">
        <v>32836</v>
      </c>
    </row>
    <row r="21373" spans="1:1" x14ac:dyDescent="0.2">
      <c r="A21373" t="s">
        <v>32837</v>
      </c>
    </row>
    <row r="21374" spans="1:1" x14ac:dyDescent="0.2">
      <c r="A21374" t="s">
        <v>32838</v>
      </c>
    </row>
    <row r="21375" spans="1:1" x14ac:dyDescent="0.2">
      <c r="A21375" t="s">
        <v>32839</v>
      </c>
    </row>
    <row r="21376" spans="1:1" x14ac:dyDescent="0.2">
      <c r="A21376" t="s">
        <v>32840</v>
      </c>
    </row>
    <row r="21377" spans="1:1" x14ac:dyDescent="0.2">
      <c r="A21377" t="s">
        <v>32841</v>
      </c>
    </row>
    <row r="21378" spans="1:1" x14ac:dyDescent="0.2">
      <c r="A21378" t="s">
        <v>32842</v>
      </c>
    </row>
    <row r="21379" spans="1:1" x14ac:dyDescent="0.2">
      <c r="A21379" t="s">
        <v>32843</v>
      </c>
    </row>
    <row r="21380" spans="1:1" x14ac:dyDescent="0.2">
      <c r="A21380" t="s">
        <v>32844</v>
      </c>
    </row>
    <row r="21381" spans="1:1" x14ac:dyDescent="0.2">
      <c r="A21381" t="s">
        <v>32845</v>
      </c>
    </row>
    <row r="21382" spans="1:1" x14ac:dyDescent="0.2">
      <c r="A21382" t="s">
        <v>32846</v>
      </c>
    </row>
    <row r="21383" spans="1:1" x14ac:dyDescent="0.2">
      <c r="A21383" t="s">
        <v>32847</v>
      </c>
    </row>
    <row r="21384" spans="1:1" x14ac:dyDescent="0.2">
      <c r="A21384" t="s">
        <v>32848</v>
      </c>
    </row>
    <row r="21385" spans="1:1" x14ac:dyDescent="0.2">
      <c r="A21385" t="s">
        <v>32849</v>
      </c>
    </row>
    <row r="21386" spans="1:1" x14ac:dyDescent="0.2">
      <c r="A21386" t="s">
        <v>32850</v>
      </c>
    </row>
    <row r="21387" spans="1:1" x14ac:dyDescent="0.2">
      <c r="A21387" t="s">
        <v>32851</v>
      </c>
    </row>
    <row r="21388" spans="1:1" x14ac:dyDescent="0.2">
      <c r="A21388" t="s">
        <v>32852</v>
      </c>
    </row>
    <row r="21389" spans="1:1" x14ac:dyDescent="0.2">
      <c r="A21389" t="s">
        <v>32853</v>
      </c>
    </row>
    <row r="21390" spans="1:1" x14ac:dyDescent="0.2">
      <c r="A21390" t="s">
        <v>32854</v>
      </c>
    </row>
    <row r="21391" spans="1:1" x14ac:dyDescent="0.2">
      <c r="A21391" t="s">
        <v>32855</v>
      </c>
    </row>
    <row r="21392" spans="1:1" x14ac:dyDescent="0.2">
      <c r="A21392" t="s">
        <v>32856</v>
      </c>
    </row>
    <row r="21393" spans="1:1" x14ac:dyDescent="0.2">
      <c r="A21393" t="s">
        <v>32857</v>
      </c>
    </row>
    <row r="21394" spans="1:1" x14ac:dyDescent="0.2">
      <c r="A21394" t="s">
        <v>32858</v>
      </c>
    </row>
    <row r="21395" spans="1:1" x14ac:dyDescent="0.2">
      <c r="A21395" t="s">
        <v>32859</v>
      </c>
    </row>
    <row r="21396" spans="1:1" x14ac:dyDescent="0.2">
      <c r="A21396" t="s">
        <v>32860</v>
      </c>
    </row>
    <row r="21397" spans="1:1" x14ac:dyDescent="0.2">
      <c r="A21397" t="s">
        <v>32861</v>
      </c>
    </row>
    <row r="21398" spans="1:1" x14ac:dyDescent="0.2">
      <c r="A21398" t="s">
        <v>32862</v>
      </c>
    </row>
    <row r="21399" spans="1:1" x14ac:dyDescent="0.2">
      <c r="A21399" t="s">
        <v>32863</v>
      </c>
    </row>
    <row r="21400" spans="1:1" x14ac:dyDescent="0.2">
      <c r="A21400" t="s">
        <v>32864</v>
      </c>
    </row>
    <row r="21401" spans="1:1" x14ac:dyDescent="0.2">
      <c r="A21401" t="s">
        <v>32865</v>
      </c>
    </row>
    <row r="21402" spans="1:1" x14ac:dyDescent="0.2">
      <c r="A21402" t="s">
        <v>32866</v>
      </c>
    </row>
    <row r="21403" spans="1:1" x14ac:dyDescent="0.2">
      <c r="A21403" t="s">
        <v>32867</v>
      </c>
    </row>
    <row r="21404" spans="1:1" x14ac:dyDescent="0.2">
      <c r="A21404" t="s">
        <v>32868</v>
      </c>
    </row>
    <row r="21405" spans="1:1" x14ac:dyDescent="0.2">
      <c r="A21405" t="s">
        <v>32869</v>
      </c>
    </row>
    <row r="21406" spans="1:1" x14ac:dyDescent="0.2">
      <c r="A21406" t="s">
        <v>32870</v>
      </c>
    </row>
    <row r="21407" spans="1:1" x14ac:dyDescent="0.2">
      <c r="A21407" t="s">
        <v>32871</v>
      </c>
    </row>
    <row r="21408" spans="1:1" x14ac:dyDescent="0.2">
      <c r="A21408" t="s">
        <v>32872</v>
      </c>
    </row>
    <row r="21409" spans="1:1" x14ac:dyDescent="0.2">
      <c r="A21409" t="s">
        <v>32873</v>
      </c>
    </row>
    <row r="21410" spans="1:1" x14ac:dyDescent="0.2">
      <c r="A21410" t="s">
        <v>32874</v>
      </c>
    </row>
    <row r="21411" spans="1:1" x14ac:dyDescent="0.2">
      <c r="A21411" t="s">
        <v>32875</v>
      </c>
    </row>
    <row r="21412" spans="1:1" x14ac:dyDescent="0.2">
      <c r="A21412" t="s">
        <v>32876</v>
      </c>
    </row>
    <row r="21413" spans="1:1" x14ac:dyDescent="0.2">
      <c r="A21413" t="s">
        <v>32877</v>
      </c>
    </row>
    <row r="21414" spans="1:1" x14ac:dyDescent="0.2">
      <c r="A21414" t="s">
        <v>32878</v>
      </c>
    </row>
    <row r="21415" spans="1:1" x14ac:dyDescent="0.2">
      <c r="A21415" t="s">
        <v>32879</v>
      </c>
    </row>
    <row r="21416" spans="1:1" x14ac:dyDescent="0.2">
      <c r="A21416" t="s">
        <v>32880</v>
      </c>
    </row>
    <row r="21417" spans="1:1" x14ac:dyDescent="0.2">
      <c r="A21417" t="s">
        <v>32881</v>
      </c>
    </row>
    <row r="21418" spans="1:1" x14ac:dyDescent="0.2">
      <c r="A21418" t="s">
        <v>32882</v>
      </c>
    </row>
    <row r="21419" spans="1:1" x14ac:dyDescent="0.2">
      <c r="A21419" t="s">
        <v>32883</v>
      </c>
    </row>
    <row r="21420" spans="1:1" x14ac:dyDescent="0.2">
      <c r="A21420" t="s">
        <v>32884</v>
      </c>
    </row>
    <row r="21421" spans="1:1" x14ac:dyDescent="0.2">
      <c r="A21421" t="s">
        <v>32885</v>
      </c>
    </row>
    <row r="21422" spans="1:1" x14ac:dyDescent="0.2">
      <c r="A21422" t="s">
        <v>32886</v>
      </c>
    </row>
    <row r="21423" spans="1:1" x14ac:dyDescent="0.2">
      <c r="A21423" t="s">
        <v>32887</v>
      </c>
    </row>
    <row r="21424" spans="1:1" x14ac:dyDescent="0.2">
      <c r="A21424" t="s">
        <v>32888</v>
      </c>
    </row>
    <row r="21425" spans="1:1" x14ac:dyDescent="0.2">
      <c r="A21425" t="s">
        <v>32889</v>
      </c>
    </row>
    <row r="21426" spans="1:1" x14ac:dyDescent="0.2">
      <c r="A21426" t="s">
        <v>32890</v>
      </c>
    </row>
    <row r="21427" spans="1:1" x14ac:dyDescent="0.2">
      <c r="A21427" t="s">
        <v>32891</v>
      </c>
    </row>
    <row r="21428" spans="1:1" x14ac:dyDescent="0.2">
      <c r="A21428" t="s">
        <v>32892</v>
      </c>
    </row>
    <row r="21429" spans="1:1" x14ac:dyDescent="0.2">
      <c r="A21429" t="s">
        <v>32893</v>
      </c>
    </row>
    <row r="21430" spans="1:1" x14ac:dyDescent="0.2">
      <c r="A21430" t="s">
        <v>32894</v>
      </c>
    </row>
    <row r="21431" spans="1:1" x14ac:dyDescent="0.2">
      <c r="A21431" t="s">
        <v>32895</v>
      </c>
    </row>
    <row r="21432" spans="1:1" x14ac:dyDescent="0.2">
      <c r="A21432" t="s">
        <v>32896</v>
      </c>
    </row>
    <row r="21433" spans="1:1" x14ac:dyDescent="0.2">
      <c r="A21433" t="s">
        <v>32897</v>
      </c>
    </row>
    <row r="21434" spans="1:1" x14ac:dyDescent="0.2">
      <c r="A21434" t="s">
        <v>32898</v>
      </c>
    </row>
    <row r="21435" spans="1:1" x14ac:dyDescent="0.2">
      <c r="A21435" t="s">
        <v>32899</v>
      </c>
    </row>
    <row r="21436" spans="1:1" x14ac:dyDescent="0.2">
      <c r="A21436" t="s">
        <v>32900</v>
      </c>
    </row>
    <row r="21437" spans="1:1" x14ac:dyDescent="0.2">
      <c r="A21437" t="s">
        <v>32901</v>
      </c>
    </row>
    <row r="21438" spans="1:1" x14ac:dyDescent="0.2">
      <c r="A21438" t="s">
        <v>32902</v>
      </c>
    </row>
    <row r="21439" spans="1:1" x14ac:dyDescent="0.2">
      <c r="A21439" t="s">
        <v>32903</v>
      </c>
    </row>
    <row r="21440" spans="1:1" x14ac:dyDescent="0.2">
      <c r="A21440" t="s">
        <v>32904</v>
      </c>
    </row>
    <row r="21441" spans="1:1" x14ac:dyDescent="0.2">
      <c r="A21441" t="s">
        <v>32905</v>
      </c>
    </row>
    <row r="21442" spans="1:1" x14ac:dyDescent="0.2">
      <c r="A21442" t="s">
        <v>32906</v>
      </c>
    </row>
    <row r="21443" spans="1:1" x14ac:dyDescent="0.2">
      <c r="A21443" t="s">
        <v>32907</v>
      </c>
    </row>
    <row r="21444" spans="1:1" x14ac:dyDescent="0.2">
      <c r="A21444" t="s">
        <v>32908</v>
      </c>
    </row>
    <row r="21445" spans="1:1" x14ac:dyDescent="0.2">
      <c r="A21445" t="s">
        <v>32909</v>
      </c>
    </row>
    <row r="21446" spans="1:1" x14ac:dyDescent="0.2">
      <c r="A21446" t="s">
        <v>32910</v>
      </c>
    </row>
    <row r="21447" spans="1:1" x14ac:dyDescent="0.2">
      <c r="A21447" t="s">
        <v>32911</v>
      </c>
    </row>
    <row r="21448" spans="1:1" x14ac:dyDescent="0.2">
      <c r="A21448" t="s">
        <v>32912</v>
      </c>
    </row>
    <row r="21449" spans="1:1" x14ac:dyDescent="0.2">
      <c r="A21449" t="s">
        <v>32913</v>
      </c>
    </row>
    <row r="21450" spans="1:1" x14ac:dyDescent="0.2">
      <c r="A21450" t="s">
        <v>32914</v>
      </c>
    </row>
    <row r="21451" spans="1:1" x14ac:dyDescent="0.2">
      <c r="A21451" t="s">
        <v>32915</v>
      </c>
    </row>
    <row r="21452" spans="1:1" x14ac:dyDescent="0.2">
      <c r="A21452" t="s">
        <v>32916</v>
      </c>
    </row>
    <row r="21453" spans="1:1" x14ac:dyDescent="0.2">
      <c r="A21453" t="s">
        <v>32917</v>
      </c>
    </row>
    <row r="21454" spans="1:1" x14ac:dyDescent="0.2">
      <c r="A21454" t="s">
        <v>32918</v>
      </c>
    </row>
    <row r="21455" spans="1:1" x14ac:dyDescent="0.2">
      <c r="A21455" t="s">
        <v>32919</v>
      </c>
    </row>
    <row r="21456" spans="1:1" x14ac:dyDescent="0.2">
      <c r="A21456" t="s">
        <v>32920</v>
      </c>
    </row>
    <row r="21457" spans="1:1" x14ac:dyDescent="0.2">
      <c r="A21457" t="s">
        <v>32921</v>
      </c>
    </row>
    <row r="21458" spans="1:1" x14ac:dyDescent="0.2">
      <c r="A21458" t="s">
        <v>32922</v>
      </c>
    </row>
    <row r="21459" spans="1:1" x14ac:dyDescent="0.2">
      <c r="A21459" t="s">
        <v>32923</v>
      </c>
    </row>
    <row r="21460" spans="1:1" x14ac:dyDescent="0.2">
      <c r="A21460" t="s">
        <v>32924</v>
      </c>
    </row>
    <row r="21461" spans="1:1" x14ac:dyDescent="0.2">
      <c r="A21461" t="s">
        <v>32925</v>
      </c>
    </row>
    <row r="21462" spans="1:1" x14ac:dyDescent="0.2">
      <c r="A21462" t="s">
        <v>32926</v>
      </c>
    </row>
    <row r="21463" spans="1:1" x14ac:dyDescent="0.2">
      <c r="A21463" t="s">
        <v>32927</v>
      </c>
    </row>
    <row r="21464" spans="1:1" x14ac:dyDescent="0.2">
      <c r="A21464" t="s">
        <v>32928</v>
      </c>
    </row>
    <row r="21465" spans="1:1" x14ac:dyDescent="0.2">
      <c r="A21465" t="s">
        <v>32929</v>
      </c>
    </row>
    <row r="21466" spans="1:1" x14ac:dyDescent="0.2">
      <c r="A21466" t="s">
        <v>32930</v>
      </c>
    </row>
    <row r="21467" spans="1:1" x14ac:dyDescent="0.2">
      <c r="A21467" t="s">
        <v>32931</v>
      </c>
    </row>
    <row r="21468" spans="1:1" x14ac:dyDescent="0.2">
      <c r="A21468" t="s">
        <v>32932</v>
      </c>
    </row>
    <row r="21469" spans="1:1" x14ac:dyDescent="0.2">
      <c r="A21469" t="s">
        <v>32933</v>
      </c>
    </row>
    <row r="21470" spans="1:1" x14ac:dyDescent="0.2">
      <c r="A21470" t="s">
        <v>32934</v>
      </c>
    </row>
    <row r="21471" spans="1:1" x14ac:dyDescent="0.2">
      <c r="A21471" t="s">
        <v>32935</v>
      </c>
    </row>
    <row r="21472" spans="1:1" x14ac:dyDescent="0.2">
      <c r="A21472" t="s">
        <v>32936</v>
      </c>
    </row>
    <row r="21473" spans="1:1" x14ac:dyDescent="0.2">
      <c r="A21473" t="s">
        <v>32937</v>
      </c>
    </row>
    <row r="21474" spans="1:1" x14ac:dyDescent="0.2">
      <c r="A21474" t="s">
        <v>32938</v>
      </c>
    </row>
    <row r="21475" spans="1:1" x14ac:dyDescent="0.2">
      <c r="A21475" t="s">
        <v>32939</v>
      </c>
    </row>
    <row r="21476" spans="1:1" x14ac:dyDescent="0.2">
      <c r="A21476" t="s">
        <v>32940</v>
      </c>
    </row>
    <row r="21477" spans="1:1" x14ac:dyDescent="0.2">
      <c r="A21477" t="s">
        <v>32941</v>
      </c>
    </row>
    <row r="21478" spans="1:1" x14ac:dyDescent="0.2">
      <c r="A21478" t="s">
        <v>32942</v>
      </c>
    </row>
    <row r="21479" spans="1:1" x14ac:dyDescent="0.2">
      <c r="A21479" t="s">
        <v>32943</v>
      </c>
    </row>
    <row r="21480" spans="1:1" x14ac:dyDescent="0.2">
      <c r="A21480" t="s">
        <v>32944</v>
      </c>
    </row>
    <row r="21481" spans="1:1" x14ac:dyDescent="0.2">
      <c r="A21481" t="s">
        <v>32945</v>
      </c>
    </row>
    <row r="21482" spans="1:1" x14ac:dyDescent="0.2">
      <c r="A21482" t="s">
        <v>32946</v>
      </c>
    </row>
    <row r="21483" spans="1:1" x14ac:dyDescent="0.2">
      <c r="A21483" t="s">
        <v>32947</v>
      </c>
    </row>
    <row r="21484" spans="1:1" x14ac:dyDescent="0.2">
      <c r="A21484" t="s">
        <v>32948</v>
      </c>
    </row>
    <row r="21485" spans="1:1" x14ac:dyDescent="0.2">
      <c r="A21485" t="s">
        <v>32949</v>
      </c>
    </row>
    <row r="21486" spans="1:1" x14ac:dyDescent="0.2">
      <c r="A21486" t="s">
        <v>32950</v>
      </c>
    </row>
    <row r="21487" spans="1:1" x14ac:dyDescent="0.2">
      <c r="A21487" t="s">
        <v>32951</v>
      </c>
    </row>
    <row r="21488" spans="1:1" x14ac:dyDescent="0.2">
      <c r="A21488" t="s">
        <v>32952</v>
      </c>
    </row>
    <row r="21489" spans="1:1" x14ac:dyDescent="0.2">
      <c r="A21489" t="s">
        <v>32953</v>
      </c>
    </row>
    <row r="21490" spans="1:1" x14ac:dyDescent="0.2">
      <c r="A21490" t="s">
        <v>32954</v>
      </c>
    </row>
    <row r="21491" spans="1:1" x14ac:dyDescent="0.2">
      <c r="A21491" t="s">
        <v>32955</v>
      </c>
    </row>
    <row r="21492" spans="1:1" x14ac:dyDescent="0.2">
      <c r="A21492" t="s">
        <v>32956</v>
      </c>
    </row>
    <row r="21493" spans="1:1" x14ac:dyDescent="0.2">
      <c r="A21493" t="s">
        <v>32957</v>
      </c>
    </row>
    <row r="21494" spans="1:1" x14ac:dyDescent="0.2">
      <c r="A21494" t="s">
        <v>32958</v>
      </c>
    </row>
    <row r="21495" spans="1:1" x14ac:dyDescent="0.2">
      <c r="A21495" t="s">
        <v>32959</v>
      </c>
    </row>
    <row r="21496" spans="1:1" x14ac:dyDescent="0.2">
      <c r="A21496" t="s">
        <v>32960</v>
      </c>
    </row>
    <row r="21497" spans="1:1" x14ac:dyDescent="0.2">
      <c r="A21497" t="s">
        <v>32961</v>
      </c>
    </row>
    <row r="21498" spans="1:1" x14ac:dyDescent="0.2">
      <c r="A21498" t="s">
        <v>32962</v>
      </c>
    </row>
    <row r="21499" spans="1:1" x14ac:dyDescent="0.2">
      <c r="A21499" t="s">
        <v>32963</v>
      </c>
    </row>
    <row r="21500" spans="1:1" x14ac:dyDescent="0.2">
      <c r="A21500" t="s">
        <v>32964</v>
      </c>
    </row>
    <row r="21501" spans="1:1" x14ac:dyDescent="0.2">
      <c r="A21501" t="s">
        <v>32965</v>
      </c>
    </row>
    <row r="21502" spans="1:1" x14ac:dyDescent="0.2">
      <c r="A21502" t="s">
        <v>32966</v>
      </c>
    </row>
    <row r="21503" spans="1:1" x14ac:dyDescent="0.2">
      <c r="A21503" t="s">
        <v>32967</v>
      </c>
    </row>
    <row r="21504" spans="1:1" x14ac:dyDescent="0.2">
      <c r="A21504" t="s">
        <v>32968</v>
      </c>
    </row>
    <row r="21505" spans="1:1" x14ac:dyDescent="0.2">
      <c r="A21505" t="s">
        <v>32969</v>
      </c>
    </row>
    <row r="21506" spans="1:1" x14ac:dyDescent="0.2">
      <c r="A21506" t="s">
        <v>32970</v>
      </c>
    </row>
    <row r="21507" spans="1:1" x14ac:dyDescent="0.2">
      <c r="A21507" t="s">
        <v>32971</v>
      </c>
    </row>
    <row r="21508" spans="1:1" x14ac:dyDescent="0.2">
      <c r="A21508" t="s">
        <v>32972</v>
      </c>
    </row>
    <row r="21509" spans="1:1" x14ac:dyDescent="0.2">
      <c r="A21509" t="s">
        <v>32973</v>
      </c>
    </row>
    <row r="21510" spans="1:1" x14ac:dyDescent="0.2">
      <c r="A21510" t="s">
        <v>32974</v>
      </c>
    </row>
    <row r="21511" spans="1:1" x14ac:dyDescent="0.2">
      <c r="A21511" t="s">
        <v>32975</v>
      </c>
    </row>
    <row r="21512" spans="1:1" x14ac:dyDescent="0.2">
      <c r="A21512" t="s">
        <v>32976</v>
      </c>
    </row>
    <row r="21513" spans="1:1" x14ac:dyDescent="0.2">
      <c r="A21513" t="s">
        <v>32977</v>
      </c>
    </row>
    <row r="21514" spans="1:1" x14ac:dyDescent="0.2">
      <c r="A21514" t="s">
        <v>32978</v>
      </c>
    </row>
    <row r="21515" spans="1:1" x14ac:dyDescent="0.2">
      <c r="A21515" t="s">
        <v>32979</v>
      </c>
    </row>
    <row r="21516" spans="1:1" x14ac:dyDescent="0.2">
      <c r="A21516" t="s">
        <v>32980</v>
      </c>
    </row>
    <row r="21517" spans="1:1" x14ac:dyDescent="0.2">
      <c r="A21517" t="s">
        <v>32981</v>
      </c>
    </row>
    <row r="21518" spans="1:1" x14ac:dyDescent="0.2">
      <c r="A21518" t="s">
        <v>32982</v>
      </c>
    </row>
    <row r="21519" spans="1:1" x14ac:dyDescent="0.2">
      <c r="A21519" t="s">
        <v>32983</v>
      </c>
    </row>
    <row r="21520" spans="1:1" x14ac:dyDescent="0.2">
      <c r="A21520" t="s">
        <v>32984</v>
      </c>
    </row>
    <row r="21521" spans="1:1" x14ac:dyDescent="0.2">
      <c r="A21521" t="s">
        <v>32985</v>
      </c>
    </row>
    <row r="21522" spans="1:1" x14ac:dyDescent="0.2">
      <c r="A21522" t="s">
        <v>32986</v>
      </c>
    </row>
    <row r="21523" spans="1:1" x14ac:dyDescent="0.2">
      <c r="A21523" t="s">
        <v>32987</v>
      </c>
    </row>
    <row r="21524" spans="1:1" x14ac:dyDescent="0.2">
      <c r="A21524" t="s">
        <v>32988</v>
      </c>
    </row>
    <row r="21525" spans="1:1" x14ac:dyDescent="0.2">
      <c r="A21525" t="s">
        <v>32989</v>
      </c>
    </row>
    <row r="21526" spans="1:1" x14ac:dyDescent="0.2">
      <c r="A21526" t="s">
        <v>32990</v>
      </c>
    </row>
    <row r="21527" spans="1:1" x14ac:dyDescent="0.2">
      <c r="A21527" t="s">
        <v>32991</v>
      </c>
    </row>
    <row r="21528" spans="1:1" x14ac:dyDescent="0.2">
      <c r="A21528" t="s">
        <v>32992</v>
      </c>
    </row>
    <row r="21529" spans="1:1" x14ac:dyDescent="0.2">
      <c r="A21529" t="s">
        <v>32993</v>
      </c>
    </row>
    <row r="21530" spans="1:1" x14ac:dyDescent="0.2">
      <c r="A21530" t="s">
        <v>32994</v>
      </c>
    </row>
    <row r="21531" spans="1:1" x14ac:dyDescent="0.2">
      <c r="A21531" t="s">
        <v>32995</v>
      </c>
    </row>
    <row r="21532" spans="1:1" x14ac:dyDescent="0.2">
      <c r="A21532" t="s">
        <v>32996</v>
      </c>
    </row>
    <row r="21533" spans="1:1" x14ac:dyDescent="0.2">
      <c r="A21533" t="s">
        <v>32997</v>
      </c>
    </row>
    <row r="21534" spans="1:1" x14ac:dyDescent="0.2">
      <c r="A21534" t="s">
        <v>32998</v>
      </c>
    </row>
    <row r="21535" spans="1:1" x14ac:dyDescent="0.2">
      <c r="A21535" t="s">
        <v>32999</v>
      </c>
    </row>
    <row r="21536" spans="1:1" x14ac:dyDescent="0.2">
      <c r="A21536" t="s">
        <v>33000</v>
      </c>
    </row>
    <row r="21537" spans="1:1" x14ac:dyDescent="0.2">
      <c r="A21537" t="s">
        <v>33001</v>
      </c>
    </row>
    <row r="21538" spans="1:1" x14ac:dyDescent="0.2">
      <c r="A21538" t="s">
        <v>33002</v>
      </c>
    </row>
    <row r="21539" spans="1:1" x14ac:dyDescent="0.2">
      <c r="A21539" t="s">
        <v>33003</v>
      </c>
    </row>
    <row r="21540" spans="1:1" x14ac:dyDescent="0.2">
      <c r="A21540" t="s">
        <v>33004</v>
      </c>
    </row>
    <row r="21541" spans="1:1" x14ac:dyDescent="0.2">
      <c r="A21541" t="s">
        <v>33005</v>
      </c>
    </row>
    <row r="21542" spans="1:1" x14ac:dyDescent="0.2">
      <c r="A21542" t="s">
        <v>33006</v>
      </c>
    </row>
    <row r="21543" spans="1:1" x14ac:dyDescent="0.2">
      <c r="A21543" t="s">
        <v>33007</v>
      </c>
    </row>
    <row r="21544" spans="1:1" x14ac:dyDescent="0.2">
      <c r="A21544" t="s">
        <v>33008</v>
      </c>
    </row>
    <row r="21545" spans="1:1" x14ac:dyDescent="0.2">
      <c r="A21545" t="s">
        <v>33009</v>
      </c>
    </row>
    <row r="21546" spans="1:1" x14ac:dyDescent="0.2">
      <c r="A21546" t="s">
        <v>33010</v>
      </c>
    </row>
    <row r="21547" spans="1:1" x14ac:dyDescent="0.2">
      <c r="A21547" t="s">
        <v>33011</v>
      </c>
    </row>
    <row r="21548" spans="1:1" x14ac:dyDescent="0.2">
      <c r="A21548" t="s">
        <v>33012</v>
      </c>
    </row>
    <row r="21549" spans="1:1" x14ac:dyDescent="0.2">
      <c r="A21549" t="s">
        <v>33013</v>
      </c>
    </row>
    <row r="21550" spans="1:1" x14ac:dyDescent="0.2">
      <c r="A21550" t="s">
        <v>33014</v>
      </c>
    </row>
    <row r="21551" spans="1:1" x14ac:dyDescent="0.2">
      <c r="A21551" t="s">
        <v>33015</v>
      </c>
    </row>
    <row r="21552" spans="1:1" x14ac:dyDescent="0.2">
      <c r="A21552" t="s">
        <v>33016</v>
      </c>
    </row>
    <row r="21553" spans="1:1" x14ac:dyDescent="0.2">
      <c r="A21553" t="s">
        <v>33017</v>
      </c>
    </row>
    <row r="21554" spans="1:1" x14ac:dyDescent="0.2">
      <c r="A21554" t="s">
        <v>33018</v>
      </c>
    </row>
    <row r="21555" spans="1:1" x14ac:dyDescent="0.2">
      <c r="A21555" t="s">
        <v>33019</v>
      </c>
    </row>
    <row r="21556" spans="1:1" x14ac:dyDescent="0.2">
      <c r="A21556" t="s">
        <v>33020</v>
      </c>
    </row>
    <row r="21557" spans="1:1" x14ac:dyDescent="0.2">
      <c r="A21557" t="s">
        <v>33021</v>
      </c>
    </row>
    <row r="21558" spans="1:1" x14ac:dyDescent="0.2">
      <c r="A21558" t="s">
        <v>33022</v>
      </c>
    </row>
    <row r="21559" spans="1:1" x14ac:dyDescent="0.2">
      <c r="A21559" t="s">
        <v>33023</v>
      </c>
    </row>
    <row r="21560" spans="1:1" x14ac:dyDescent="0.2">
      <c r="A21560" t="s">
        <v>33024</v>
      </c>
    </row>
    <row r="21561" spans="1:1" x14ac:dyDescent="0.2">
      <c r="A21561" t="s">
        <v>33025</v>
      </c>
    </row>
    <row r="21562" spans="1:1" x14ac:dyDescent="0.2">
      <c r="A21562" t="s">
        <v>33026</v>
      </c>
    </row>
    <row r="21563" spans="1:1" x14ac:dyDescent="0.2">
      <c r="A21563" t="s">
        <v>33027</v>
      </c>
    </row>
    <row r="21564" spans="1:1" x14ac:dyDescent="0.2">
      <c r="A21564" t="s">
        <v>33028</v>
      </c>
    </row>
    <row r="21565" spans="1:1" x14ac:dyDescent="0.2">
      <c r="A21565" t="s">
        <v>33029</v>
      </c>
    </row>
    <row r="21566" spans="1:1" x14ac:dyDescent="0.2">
      <c r="A21566" t="s">
        <v>33030</v>
      </c>
    </row>
    <row r="21567" spans="1:1" x14ac:dyDescent="0.2">
      <c r="A21567" t="s">
        <v>33031</v>
      </c>
    </row>
    <row r="21568" spans="1:1" x14ac:dyDescent="0.2">
      <c r="A21568" t="s">
        <v>33032</v>
      </c>
    </row>
    <row r="21569" spans="1:1" x14ac:dyDescent="0.2">
      <c r="A21569" t="s">
        <v>33033</v>
      </c>
    </row>
    <row r="21570" spans="1:1" x14ac:dyDescent="0.2">
      <c r="A21570" t="s">
        <v>33034</v>
      </c>
    </row>
    <row r="21571" spans="1:1" x14ac:dyDescent="0.2">
      <c r="A21571" t="s">
        <v>33035</v>
      </c>
    </row>
    <row r="21572" spans="1:1" x14ac:dyDescent="0.2">
      <c r="A21572" t="s">
        <v>33036</v>
      </c>
    </row>
    <row r="21573" spans="1:1" x14ac:dyDescent="0.2">
      <c r="A21573" t="s">
        <v>33037</v>
      </c>
    </row>
    <row r="21574" spans="1:1" x14ac:dyDescent="0.2">
      <c r="A21574" t="s">
        <v>33038</v>
      </c>
    </row>
    <row r="21575" spans="1:1" x14ac:dyDescent="0.2">
      <c r="A21575" t="s">
        <v>33039</v>
      </c>
    </row>
    <row r="21576" spans="1:1" x14ac:dyDescent="0.2">
      <c r="A21576" t="s">
        <v>33040</v>
      </c>
    </row>
    <row r="21577" spans="1:1" x14ac:dyDescent="0.2">
      <c r="A21577" t="s">
        <v>33041</v>
      </c>
    </row>
    <row r="21578" spans="1:1" x14ac:dyDescent="0.2">
      <c r="A21578" t="s">
        <v>33042</v>
      </c>
    </row>
    <row r="21579" spans="1:1" x14ac:dyDescent="0.2">
      <c r="A21579" t="s">
        <v>33043</v>
      </c>
    </row>
    <row r="21580" spans="1:1" x14ac:dyDescent="0.2">
      <c r="A21580" t="s">
        <v>33044</v>
      </c>
    </row>
    <row r="21581" spans="1:1" x14ac:dyDescent="0.2">
      <c r="A21581" t="s">
        <v>33045</v>
      </c>
    </row>
    <row r="21582" spans="1:1" x14ac:dyDescent="0.2">
      <c r="A21582" t="s">
        <v>33046</v>
      </c>
    </row>
    <row r="21583" spans="1:1" x14ac:dyDescent="0.2">
      <c r="A21583" t="s">
        <v>33047</v>
      </c>
    </row>
    <row r="21584" spans="1:1" x14ac:dyDescent="0.2">
      <c r="A21584" t="s">
        <v>33048</v>
      </c>
    </row>
    <row r="21585" spans="1:1" x14ac:dyDescent="0.2">
      <c r="A21585" t="s">
        <v>33049</v>
      </c>
    </row>
    <row r="21586" spans="1:1" x14ac:dyDescent="0.2">
      <c r="A21586" t="s">
        <v>33050</v>
      </c>
    </row>
    <row r="21587" spans="1:1" x14ac:dyDescent="0.2">
      <c r="A21587" t="s">
        <v>33051</v>
      </c>
    </row>
    <row r="21588" spans="1:1" x14ac:dyDescent="0.2">
      <c r="A21588" t="s">
        <v>33052</v>
      </c>
    </row>
    <row r="21589" spans="1:1" x14ac:dyDescent="0.2">
      <c r="A21589" t="s">
        <v>33053</v>
      </c>
    </row>
    <row r="21590" spans="1:1" x14ac:dyDescent="0.2">
      <c r="A21590" t="s">
        <v>33054</v>
      </c>
    </row>
    <row r="21591" spans="1:1" x14ac:dyDescent="0.2">
      <c r="A21591" t="s">
        <v>33055</v>
      </c>
    </row>
    <row r="21592" spans="1:1" x14ac:dyDescent="0.2">
      <c r="A21592" t="s">
        <v>33056</v>
      </c>
    </row>
    <row r="21593" spans="1:1" x14ac:dyDescent="0.2">
      <c r="A21593" t="s">
        <v>33057</v>
      </c>
    </row>
    <row r="21594" spans="1:1" x14ac:dyDescent="0.2">
      <c r="A21594" t="s">
        <v>33058</v>
      </c>
    </row>
    <row r="21595" spans="1:1" x14ac:dyDescent="0.2">
      <c r="A21595" t="s">
        <v>33059</v>
      </c>
    </row>
    <row r="21596" spans="1:1" x14ac:dyDescent="0.2">
      <c r="A21596" t="s">
        <v>33060</v>
      </c>
    </row>
    <row r="21597" spans="1:1" x14ac:dyDescent="0.2">
      <c r="A21597" t="s">
        <v>33061</v>
      </c>
    </row>
    <row r="21598" spans="1:1" x14ac:dyDescent="0.2">
      <c r="A21598" t="s">
        <v>33062</v>
      </c>
    </row>
    <row r="21599" spans="1:1" x14ac:dyDescent="0.2">
      <c r="A21599" t="s">
        <v>33063</v>
      </c>
    </row>
    <row r="21600" spans="1:1" x14ac:dyDescent="0.2">
      <c r="A21600" t="s">
        <v>33064</v>
      </c>
    </row>
    <row r="21601" spans="1:1" x14ac:dyDescent="0.2">
      <c r="A21601" t="s">
        <v>33065</v>
      </c>
    </row>
    <row r="21602" spans="1:1" x14ac:dyDescent="0.2">
      <c r="A21602" t="s">
        <v>33066</v>
      </c>
    </row>
    <row r="21603" spans="1:1" x14ac:dyDescent="0.2">
      <c r="A21603" t="s">
        <v>33067</v>
      </c>
    </row>
    <row r="21604" spans="1:1" x14ac:dyDescent="0.2">
      <c r="A21604" t="s">
        <v>33068</v>
      </c>
    </row>
    <row r="21605" spans="1:1" x14ac:dyDescent="0.2">
      <c r="A21605" t="s">
        <v>33069</v>
      </c>
    </row>
    <row r="21606" spans="1:1" x14ac:dyDescent="0.2">
      <c r="A21606" t="s">
        <v>33070</v>
      </c>
    </row>
    <row r="21607" spans="1:1" x14ac:dyDescent="0.2">
      <c r="A21607" t="s">
        <v>33071</v>
      </c>
    </row>
    <row r="21608" spans="1:1" x14ac:dyDescent="0.2">
      <c r="A21608" t="s">
        <v>33072</v>
      </c>
    </row>
    <row r="21609" spans="1:1" x14ac:dyDescent="0.2">
      <c r="A21609" t="s">
        <v>33073</v>
      </c>
    </row>
    <row r="21610" spans="1:1" x14ac:dyDescent="0.2">
      <c r="A21610" t="s">
        <v>33074</v>
      </c>
    </row>
    <row r="21611" spans="1:1" x14ac:dyDescent="0.2">
      <c r="A21611" t="s">
        <v>33075</v>
      </c>
    </row>
    <row r="21612" spans="1:1" x14ac:dyDescent="0.2">
      <c r="A21612" t="s">
        <v>33076</v>
      </c>
    </row>
    <row r="21613" spans="1:1" x14ac:dyDescent="0.2">
      <c r="A21613" t="s">
        <v>33077</v>
      </c>
    </row>
    <row r="21614" spans="1:1" x14ac:dyDescent="0.2">
      <c r="A21614" t="s">
        <v>33078</v>
      </c>
    </row>
    <row r="21615" spans="1:1" x14ac:dyDescent="0.2">
      <c r="A21615" t="s">
        <v>33079</v>
      </c>
    </row>
    <row r="21616" spans="1:1" x14ac:dyDescent="0.2">
      <c r="A21616" t="s">
        <v>33080</v>
      </c>
    </row>
    <row r="21617" spans="1:1" x14ac:dyDescent="0.2">
      <c r="A21617" t="s">
        <v>33081</v>
      </c>
    </row>
    <row r="21618" spans="1:1" x14ac:dyDescent="0.2">
      <c r="A21618" t="s">
        <v>33082</v>
      </c>
    </row>
    <row r="21619" spans="1:1" x14ac:dyDescent="0.2">
      <c r="A21619" t="s">
        <v>33083</v>
      </c>
    </row>
    <row r="21620" spans="1:1" x14ac:dyDescent="0.2">
      <c r="A21620" t="s">
        <v>33084</v>
      </c>
    </row>
    <row r="21621" spans="1:1" x14ac:dyDescent="0.2">
      <c r="A21621" t="s">
        <v>33085</v>
      </c>
    </row>
    <row r="21622" spans="1:1" x14ac:dyDescent="0.2">
      <c r="A21622" t="s">
        <v>33086</v>
      </c>
    </row>
    <row r="21623" spans="1:1" x14ac:dyDescent="0.2">
      <c r="A21623" t="s">
        <v>33087</v>
      </c>
    </row>
    <row r="21624" spans="1:1" x14ac:dyDescent="0.2">
      <c r="A21624" t="s">
        <v>33088</v>
      </c>
    </row>
    <row r="21625" spans="1:1" x14ac:dyDescent="0.2">
      <c r="A21625" t="s">
        <v>33089</v>
      </c>
    </row>
    <row r="21626" spans="1:1" x14ac:dyDescent="0.2">
      <c r="A21626" t="s">
        <v>33090</v>
      </c>
    </row>
    <row r="21627" spans="1:1" x14ac:dyDescent="0.2">
      <c r="A21627" t="s">
        <v>33091</v>
      </c>
    </row>
    <row r="21628" spans="1:1" x14ac:dyDescent="0.2">
      <c r="A21628" t="s">
        <v>33092</v>
      </c>
    </row>
    <row r="21629" spans="1:1" x14ac:dyDescent="0.2">
      <c r="A21629" t="s">
        <v>33093</v>
      </c>
    </row>
    <row r="21630" spans="1:1" x14ac:dyDescent="0.2">
      <c r="A21630" t="s">
        <v>33094</v>
      </c>
    </row>
    <row r="21631" spans="1:1" x14ac:dyDescent="0.2">
      <c r="A21631" t="s">
        <v>33095</v>
      </c>
    </row>
    <row r="21632" spans="1:1" x14ac:dyDescent="0.2">
      <c r="A21632" t="s">
        <v>33096</v>
      </c>
    </row>
    <row r="21633" spans="1:1" x14ac:dyDescent="0.2">
      <c r="A21633" t="s">
        <v>33097</v>
      </c>
    </row>
    <row r="21634" spans="1:1" x14ac:dyDescent="0.2">
      <c r="A21634" t="s">
        <v>33098</v>
      </c>
    </row>
    <row r="21635" spans="1:1" x14ac:dyDescent="0.2">
      <c r="A21635" t="s">
        <v>33099</v>
      </c>
    </row>
    <row r="21636" spans="1:1" x14ac:dyDescent="0.2">
      <c r="A21636" t="s">
        <v>33100</v>
      </c>
    </row>
    <row r="21637" spans="1:1" x14ac:dyDescent="0.2">
      <c r="A21637" t="s">
        <v>33101</v>
      </c>
    </row>
    <row r="21638" spans="1:1" x14ac:dyDescent="0.2">
      <c r="A21638" t="s">
        <v>33102</v>
      </c>
    </row>
    <row r="21639" spans="1:1" x14ac:dyDescent="0.2">
      <c r="A21639" t="s">
        <v>33103</v>
      </c>
    </row>
    <row r="21640" spans="1:1" x14ac:dyDescent="0.2">
      <c r="A21640" t="s">
        <v>33104</v>
      </c>
    </row>
    <row r="21641" spans="1:1" x14ac:dyDescent="0.2">
      <c r="A21641" t="s">
        <v>33105</v>
      </c>
    </row>
    <row r="21642" spans="1:1" x14ac:dyDescent="0.2">
      <c r="A21642" t="s">
        <v>33106</v>
      </c>
    </row>
    <row r="21643" spans="1:1" x14ac:dyDescent="0.2">
      <c r="A21643" t="s">
        <v>33107</v>
      </c>
    </row>
    <row r="21644" spans="1:1" x14ac:dyDescent="0.2">
      <c r="A21644" t="s">
        <v>33108</v>
      </c>
    </row>
    <row r="21645" spans="1:1" x14ac:dyDescent="0.2">
      <c r="A21645" t="s">
        <v>33109</v>
      </c>
    </row>
    <row r="21646" spans="1:1" x14ac:dyDescent="0.2">
      <c r="A21646" t="s">
        <v>33110</v>
      </c>
    </row>
    <row r="21647" spans="1:1" x14ac:dyDescent="0.2">
      <c r="A21647" t="s">
        <v>33111</v>
      </c>
    </row>
    <row r="21648" spans="1:1" x14ac:dyDescent="0.2">
      <c r="A21648" t="s">
        <v>33112</v>
      </c>
    </row>
    <row r="21649" spans="1:1" x14ac:dyDescent="0.2">
      <c r="A21649" t="s">
        <v>33113</v>
      </c>
    </row>
    <row r="21650" spans="1:1" x14ac:dyDescent="0.2">
      <c r="A21650" t="s">
        <v>33114</v>
      </c>
    </row>
    <row r="21651" spans="1:1" x14ac:dyDescent="0.2">
      <c r="A21651" t="s">
        <v>33115</v>
      </c>
    </row>
    <row r="21652" spans="1:1" x14ac:dyDescent="0.2">
      <c r="A21652" t="s">
        <v>33116</v>
      </c>
    </row>
    <row r="21653" spans="1:1" x14ac:dyDescent="0.2">
      <c r="A21653" t="s">
        <v>33117</v>
      </c>
    </row>
    <row r="21654" spans="1:1" x14ac:dyDescent="0.2">
      <c r="A21654" t="s">
        <v>33118</v>
      </c>
    </row>
    <row r="21655" spans="1:1" x14ac:dyDescent="0.2">
      <c r="A21655" t="s">
        <v>33119</v>
      </c>
    </row>
    <row r="21656" spans="1:1" x14ac:dyDescent="0.2">
      <c r="A21656" t="s">
        <v>33120</v>
      </c>
    </row>
    <row r="21657" spans="1:1" x14ac:dyDescent="0.2">
      <c r="A21657" t="s">
        <v>33121</v>
      </c>
    </row>
    <row r="21658" spans="1:1" x14ac:dyDescent="0.2">
      <c r="A21658" t="s">
        <v>33122</v>
      </c>
    </row>
    <row r="21659" spans="1:1" x14ac:dyDescent="0.2">
      <c r="A21659" t="s">
        <v>33123</v>
      </c>
    </row>
    <row r="21660" spans="1:1" x14ac:dyDescent="0.2">
      <c r="A21660" t="s">
        <v>33124</v>
      </c>
    </row>
    <row r="21661" spans="1:1" x14ac:dyDescent="0.2">
      <c r="A21661" t="s">
        <v>33125</v>
      </c>
    </row>
    <row r="21662" spans="1:1" x14ac:dyDescent="0.2">
      <c r="A21662" t="s">
        <v>33126</v>
      </c>
    </row>
    <row r="21663" spans="1:1" x14ac:dyDescent="0.2">
      <c r="A21663" t="s">
        <v>33127</v>
      </c>
    </row>
    <row r="21664" spans="1:1" x14ac:dyDescent="0.2">
      <c r="A21664" t="s">
        <v>33128</v>
      </c>
    </row>
    <row r="21665" spans="1:1" x14ac:dyDescent="0.2">
      <c r="A21665" t="s">
        <v>33129</v>
      </c>
    </row>
    <row r="21666" spans="1:1" x14ac:dyDescent="0.2">
      <c r="A21666" t="s">
        <v>33130</v>
      </c>
    </row>
    <row r="21667" spans="1:1" x14ac:dyDescent="0.2">
      <c r="A21667" t="s">
        <v>33131</v>
      </c>
    </row>
    <row r="21668" spans="1:1" x14ac:dyDescent="0.2">
      <c r="A21668" t="s">
        <v>33132</v>
      </c>
    </row>
    <row r="21669" spans="1:1" x14ac:dyDescent="0.2">
      <c r="A21669" t="s">
        <v>33133</v>
      </c>
    </row>
    <row r="21670" spans="1:1" x14ac:dyDescent="0.2">
      <c r="A21670" t="s">
        <v>33134</v>
      </c>
    </row>
    <row r="21671" spans="1:1" x14ac:dyDescent="0.2">
      <c r="A21671" t="s">
        <v>33135</v>
      </c>
    </row>
    <row r="21672" spans="1:1" x14ac:dyDescent="0.2">
      <c r="A21672" t="s">
        <v>33136</v>
      </c>
    </row>
    <row r="21673" spans="1:1" x14ac:dyDescent="0.2">
      <c r="A21673" t="s">
        <v>33137</v>
      </c>
    </row>
    <row r="21674" spans="1:1" x14ac:dyDescent="0.2">
      <c r="A21674" t="s">
        <v>33138</v>
      </c>
    </row>
    <row r="21675" spans="1:1" x14ac:dyDescent="0.2">
      <c r="A21675" t="s">
        <v>33139</v>
      </c>
    </row>
    <row r="21676" spans="1:1" x14ac:dyDescent="0.2">
      <c r="A21676" t="s">
        <v>33140</v>
      </c>
    </row>
    <row r="21677" spans="1:1" x14ac:dyDescent="0.2">
      <c r="A21677" t="s">
        <v>33141</v>
      </c>
    </row>
    <row r="21678" spans="1:1" x14ac:dyDescent="0.2">
      <c r="A21678" t="s">
        <v>33142</v>
      </c>
    </row>
    <row r="21679" spans="1:1" x14ac:dyDescent="0.2">
      <c r="A21679" t="s">
        <v>33143</v>
      </c>
    </row>
    <row r="21680" spans="1:1" x14ac:dyDescent="0.2">
      <c r="A21680" t="s">
        <v>33144</v>
      </c>
    </row>
    <row r="21681" spans="1:1" x14ac:dyDescent="0.2">
      <c r="A21681" t="s">
        <v>33145</v>
      </c>
    </row>
    <row r="21682" spans="1:1" x14ac:dyDescent="0.2">
      <c r="A21682" t="s">
        <v>33146</v>
      </c>
    </row>
    <row r="21683" spans="1:1" x14ac:dyDescent="0.2">
      <c r="A21683" t="s">
        <v>33147</v>
      </c>
    </row>
    <row r="21684" spans="1:1" x14ac:dyDescent="0.2">
      <c r="A21684" t="s">
        <v>33148</v>
      </c>
    </row>
    <row r="21685" spans="1:1" x14ac:dyDescent="0.2">
      <c r="A21685" t="s">
        <v>33149</v>
      </c>
    </row>
    <row r="21686" spans="1:1" x14ac:dyDescent="0.2">
      <c r="A21686" t="s">
        <v>33150</v>
      </c>
    </row>
    <row r="21687" spans="1:1" x14ac:dyDescent="0.2">
      <c r="A21687" t="s">
        <v>33151</v>
      </c>
    </row>
    <row r="21688" spans="1:1" x14ac:dyDescent="0.2">
      <c r="A21688" t="s">
        <v>33152</v>
      </c>
    </row>
    <row r="21689" spans="1:1" x14ac:dyDescent="0.2">
      <c r="A21689" t="s">
        <v>33153</v>
      </c>
    </row>
    <row r="21690" spans="1:1" x14ac:dyDescent="0.2">
      <c r="A21690" t="s">
        <v>33154</v>
      </c>
    </row>
    <row r="21691" spans="1:1" x14ac:dyDescent="0.2">
      <c r="A21691" t="s">
        <v>33155</v>
      </c>
    </row>
    <row r="21692" spans="1:1" x14ac:dyDescent="0.2">
      <c r="A21692" t="s">
        <v>33156</v>
      </c>
    </row>
    <row r="21693" spans="1:1" x14ac:dyDescent="0.2">
      <c r="A21693" t="s">
        <v>33157</v>
      </c>
    </row>
    <row r="21694" spans="1:1" x14ac:dyDescent="0.2">
      <c r="A21694" t="s">
        <v>33158</v>
      </c>
    </row>
    <row r="21695" spans="1:1" x14ac:dyDescent="0.2">
      <c r="A21695" t="s">
        <v>33159</v>
      </c>
    </row>
    <row r="21696" spans="1:1" x14ac:dyDescent="0.2">
      <c r="A21696" t="s">
        <v>33160</v>
      </c>
    </row>
    <row r="21697" spans="1:1" x14ac:dyDescent="0.2">
      <c r="A21697" t="s">
        <v>33161</v>
      </c>
    </row>
    <row r="21698" spans="1:1" x14ac:dyDescent="0.2">
      <c r="A21698" t="s">
        <v>33162</v>
      </c>
    </row>
    <row r="21699" spans="1:1" x14ac:dyDescent="0.2">
      <c r="A21699" t="s">
        <v>33163</v>
      </c>
    </row>
    <row r="21700" spans="1:1" x14ac:dyDescent="0.2">
      <c r="A21700" t="s">
        <v>33164</v>
      </c>
    </row>
    <row r="21701" spans="1:1" x14ac:dyDescent="0.2">
      <c r="A21701" t="s">
        <v>33165</v>
      </c>
    </row>
    <row r="21702" spans="1:1" x14ac:dyDescent="0.2">
      <c r="A21702" t="s">
        <v>33166</v>
      </c>
    </row>
    <row r="21703" spans="1:1" x14ac:dyDescent="0.2">
      <c r="A21703" t="s">
        <v>33167</v>
      </c>
    </row>
    <row r="21704" spans="1:1" x14ac:dyDescent="0.2">
      <c r="A21704" t="s">
        <v>33168</v>
      </c>
    </row>
    <row r="21705" spans="1:1" x14ac:dyDescent="0.2">
      <c r="A21705" t="s">
        <v>33169</v>
      </c>
    </row>
    <row r="21706" spans="1:1" x14ac:dyDescent="0.2">
      <c r="A21706" t="s">
        <v>33170</v>
      </c>
    </row>
    <row r="21707" spans="1:1" x14ac:dyDescent="0.2">
      <c r="A21707" t="s">
        <v>33171</v>
      </c>
    </row>
    <row r="21708" spans="1:1" x14ac:dyDescent="0.2">
      <c r="A21708" t="s">
        <v>33172</v>
      </c>
    </row>
    <row r="21709" spans="1:1" x14ac:dyDescent="0.2">
      <c r="A21709" t="s">
        <v>33173</v>
      </c>
    </row>
    <row r="21710" spans="1:1" x14ac:dyDescent="0.2">
      <c r="A21710" t="s">
        <v>33174</v>
      </c>
    </row>
    <row r="21711" spans="1:1" x14ac:dyDescent="0.2">
      <c r="A21711" t="s">
        <v>33175</v>
      </c>
    </row>
    <row r="21712" spans="1:1" x14ac:dyDescent="0.2">
      <c r="A21712" t="s">
        <v>33176</v>
      </c>
    </row>
    <row r="21713" spans="1:1" x14ac:dyDescent="0.2">
      <c r="A21713" t="s">
        <v>33177</v>
      </c>
    </row>
    <row r="21714" spans="1:1" x14ac:dyDescent="0.2">
      <c r="A21714" t="s">
        <v>33178</v>
      </c>
    </row>
    <row r="21715" spans="1:1" x14ac:dyDescent="0.2">
      <c r="A21715" t="s">
        <v>33179</v>
      </c>
    </row>
    <row r="21716" spans="1:1" x14ac:dyDescent="0.2">
      <c r="A21716" t="s">
        <v>33180</v>
      </c>
    </row>
    <row r="21717" spans="1:1" x14ac:dyDescent="0.2">
      <c r="A21717" t="s">
        <v>33181</v>
      </c>
    </row>
    <row r="21718" spans="1:1" x14ac:dyDescent="0.2">
      <c r="A21718" t="s">
        <v>33182</v>
      </c>
    </row>
    <row r="21719" spans="1:1" x14ac:dyDescent="0.2">
      <c r="A21719" t="s">
        <v>33183</v>
      </c>
    </row>
    <row r="21720" spans="1:1" x14ac:dyDescent="0.2">
      <c r="A21720" t="s">
        <v>33184</v>
      </c>
    </row>
    <row r="21721" spans="1:1" x14ac:dyDescent="0.2">
      <c r="A21721" t="s">
        <v>33185</v>
      </c>
    </row>
    <row r="21722" spans="1:1" x14ac:dyDescent="0.2">
      <c r="A21722" t="s">
        <v>33186</v>
      </c>
    </row>
    <row r="21723" spans="1:1" x14ac:dyDescent="0.2">
      <c r="A21723" t="s">
        <v>33187</v>
      </c>
    </row>
    <row r="21724" spans="1:1" x14ac:dyDescent="0.2">
      <c r="A21724" t="s">
        <v>33188</v>
      </c>
    </row>
    <row r="21725" spans="1:1" x14ac:dyDescent="0.2">
      <c r="A21725" t="s">
        <v>33189</v>
      </c>
    </row>
    <row r="21726" spans="1:1" x14ac:dyDescent="0.2">
      <c r="A21726" t="s">
        <v>33190</v>
      </c>
    </row>
    <row r="21727" spans="1:1" x14ac:dyDescent="0.2">
      <c r="A21727" t="s">
        <v>33191</v>
      </c>
    </row>
    <row r="21728" spans="1:1" x14ac:dyDescent="0.2">
      <c r="A21728" t="s">
        <v>33192</v>
      </c>
    </row>
    <row r="21729" spans="1:1" x14ac:dyDescent="0.2">
      <c r="A21729" t="s">
        <v>33193</v>
      </c>
    </row>
    <row r="21730" spans="1:1" x14ac:dyDescent="0.2">
      <c r="A21730" t="s">
        <v>33194</v>
      </c>
    </row>
    <row r="21731" spans="1:1" x14ac:dyDescent="0.2">
      <c r="A21731" t="s">
        <v>33195</v>
      </c>
    </row>
    <row r="21732" spans="1:1" x14ac:dyDescent="0.2">
      <c r="A21732" t="s">
        <v>33196</v>
      </c>
    </row>
    <row r="21733" spans="1:1" x14ac:dyDescent="0.2">
      <c r="A21733" t="s">
        <v>33197</v>
      </c>
    </row>
    <row r="21734" spans="1:1" x14ac:dyDescent="0.2">
      <c r="A21734" t="s">
        <v>33198</v>
      </c>
    </row>
    <row r="21735" spans="1:1" x14ac:dyDescent="0.2">
      <c r="A21735" t="s">
        <v>33199</v>
      </c>
    </row>
    <row r="21736" spans="1:1" x14ac:dyDescent="0.2">
      <c r="A21736" t="s">
        <v>33200</v>
      </c>
    </row>
    <row r="21737" spans="1:1" x14ac:dyDescent="0.2">
      <c r="A21737" t="s">
        <v>33201</v>
      </c>
    </row>
    <row r="21738" spans="1:1" x14ac:dyDescent="0.2">
      <c r="A21738" t="s">
        <v>33202</v>
      </c>
    </row>
    <row r="21739" spans="1:1" x14ac:dyDescent="0.2">
      <c r="A21739" t="s">
        <v>33203</v>
      </c>
    </row>
    <row r="21740" spans="1:1" x14ac:dyDescent="0.2">
      <c r="A21740" t="s">
        <v>33204</v>
      </c>
    </row>
    <row r="21741" spans="1:1" x14ac:dyDescent="0.2">
      <c r="A21741" t="s">
        <v>33205</v>
      </c>
    </row>
    <row r="21742" spans="1:1" x14ac:dyDescent="0.2">
      <c r="A21742" t="s">
        <v>33206</v>
      </c>
    </row>
    <row r="21743" spans="1:1" x14ac:dyDescent="0.2">
      <c r="A21743" t="s">
        <v>33207</v>
      </c>
    </row>
    <row r="21744" spans="1:1" x14ac:dyDescent="0.2">
      <c r="A21744" t="s">
        <v>33208</v>
      </c>
    </row>
    <row r="21745" spans="1:1" x14ac:dyDescent="0.2">
      <c r="A21745" t="s">
        <v>33209</v>
      </c>
    </row>
    <row r="21746" spans="1:1" x14ac:dyDescent="0.2">
      <c r="A21746" t="s">
        <v>33210</v>
      </c>
    </row>
    <row r="21747" spans="1:1" x14ac:dyDescent="0.2">
      <c r="A21747" t="s">
        <v>33211</v>
      </c>
    </row>
    <row r="21748" spans="1:1" x14ac:dyDescent="0.2">
      <c r="A21748" t="s">
        <v>33212</v>
      </c>
    </row>
    <row r="21749" spans="1:1" x14ac:dyDescent="0.2">
      <c r="A21749" t="s">
        <v>33213</v>
      </c>
    </row>
    <row r="21750" spans="1:1" x14ac:dyDescent="0.2">
      <c r="A21750" t="s">
        <v>33214</v>
      </c>
    </row>
    <row r="21751" spans="1:1" x14ac:dyDescent="0.2">
      <c r="A21751" t="s">
        <v>33215</v>
      </c>
    </row>
    <row r="21752" spans="1:1" x14ac:dyDescent="0.2">
      <c r="A21752" t="s">
        <v>33216</v>
      </c>
    </row>
    <row r="21753" spans="1:1" x14ac:dyDescent="0.2">
      <c r="A21753" t="s">
        <v>33217</v>
      </c>
    </row>
    <row r="21754" spans="1:1" x14ac:dyDescent="0.2">
      <c r="A21754" t="s">
        <v>33218</v>
      </c>
    </row>
    <row r="21755" spans="1:1" x14ac:dyDescent="0.2">
      <c r="A21755" t="s">
        <v>33219</v>
      </c>
    </row>
    <row r="21756" spans="1:1" x14ac:dyDescent="0.2">
      <c r="A21756" t="s">
        <v>33220</v>
      </c>
    </row>
    <row r="21757" spans="1:1" x14ac:dyDescent="0.2">
      <c r="A21757" t="s">
        <v>33221</v>
      </c>
    </row>
    <row r="21758" spans="1:1" x14ac:dyDescent="0.2">
      <c r="A21758" t="s">
        <v>33222</v>
      </c>
    </row>
    <row r="21759" spans="1:1" x14ac:dyDescent="0.2">
      <c r="A21759" t="s">
        <v>33223</v>
      </c>
    </row>
    <row r="21760" spans="1:1" x14ac:dyDescent="0.2">
      <c r="A21760" t="s">
        <v>33224</v>
      </c>
    </row>
    <row r="21761" spans="1:1" x14ac:dyDescent="0.2">
      <c r="A21761" t="s">
        <v>33225</v>
      </c>
    </row>
    <row r="21762" spans="1:1" x14ac:dyDescent="0.2">
      <c r="A21762" t="s">
        <v>33226</v>
      </c>
    </row>
    <row r="21763" spans="1:1" x14ac:dyDescent="0.2">
      <c r="A21763" t="s">
        <v>33227</v>
      </c>
    </row>
    <row r="21764" spans="1:1" x14ac:dyDescent="0.2">
      <c r="A21764" t="s">
        <v>33228</v>
      </c>
    </row>
    <row r="21765" spans="1:1" x14ac:dyDescent="0.2">
      <c r="A21765" t="s">
        <v>33229</v>
      </c>
    </row>
    <row r="21766" spans="1:1" x14ac:dyDescent="0.2">
      <c r="A21766" t="s">
        <v>33230</v>
      </c>
    </row>
    <row r="21767" spans="1:1" x14ac:dyDescent="0.2">
      <c r="A21767" t="s">
        <v>33231</v>
      </c>
    </row>
    <row r="21768" spans="1:1" x14ac:dyDescent="0.2">
      <c r="A21768" t="s">
        <v>33232</v>
      </c>
    </row>
    <row r="21769" spans="1:1" x14ac:dyDescent="0.2">
      <c r="A21769" t="s">
        <v>33233</v>
      </c>
    </row>
    <row r="21770" spans="1:1" x14ac:dyDescent="0.2">
      <c r="A21770" t="s">
        <v>33234</v>
      </c>
    </row>
    <row r="21771" spans="1:1" x14ac:dyDescent="0.2">
      <c r="A21771" t="s">
        <v>33235</v>
      </c>
    </row>
    <row r="21772" spans="1:1" x14ac:dyDescent="0.2">
      <c r="A21772" t="s">
        <v>33236</v>
      </c>
    </row>
    <row r="21773" spans="1:1" x14ac:dyDescent="0.2">
      <c r="A21773" t="s">
        <v>33237</v>
      </c>
    </row>
    <row r="21774" spans="1:1" x14ac:dyDescent="0.2">
      <c r="A21774" t="s">
        <v>33238</v>
      </c>
    </row>
    <row r="21775" spans="1:1" x14ac:dyDescent="0.2">
      <c r="A21775" t="s">
        <v>33239</v>
      </c>
    </row>
    <row r="21776" spans="1:1" x14ac:dyDescent="0.2">
      <c r="A21776" t="s">
        <v>33240</v>
      </c>
    </row>
    <row r="21777" spans="1:1" x14ac:dyDescent="0.2">
      <c r="A21777" t="s">
        <v>33241</v>
      </c>
    </row>
    <row r="21778" spans="1:1" x14ac:dyDescent="0.2">
      <c r="A21778" t="s">
        <v>33242</v>
      </c>
    </row>
    <row r="21779" spans="1:1" x14ac:dyDescent="0.2">
      <c r="A21779" t="s">
        <v>33243</v>
      </c>
    </row>
    <row r="21780" spans="1:1" x14ac:dyDescent="0.2">
      <c r="A21780" t="s">
        <v>33244</v>
      </c>
    </row>
    <row r="21781" spans="1:1" x14ac:dyDescent="0.2">
      <c r="A21781" t="s">
        <v>33245</v>
      </c>
    </row>
    <row r="21782" spans="1:1" x14ac:dyDescent="0.2">
      <c r="A21782" t="s">
        <v>33246</v>
      </c>
    </row>
    <row r="21783" spans="1:1" x14ac:dyDescent="0.2">
      <c r="A21783" t="s">
        <v>33247</v>
      </c>
    </row>
    <row r="21784" spans="1:1" x14ac:dyDescent="0.2">
      <c r="A21784" t="s">
        <v>33248</v>
      </c>
    </row>
    <row r="21785" spans="1:1" x14ac:dyDescent="0.2">
      <c r="A21785" t="s">
        <v>33249</v>
      </c>
    </row>
    <row r="21786" spans="1:1" x14ac:dyDescent="0.2">
      <c r="A21786" t="s">
        <v>33250</v>
      </c>
    </row>
    <row r="21787" spans="1:1" x14ac:dyDescent="0.2">
      <c r="A21787" t="s">
        <v>33251</v>
      </c>
    </row>
    <row r="21788" spans="1:1" x14ac:dyDescent="0.2">
      <c r="A21788" t="s">
        <v>33252</v>
      </c>
    </row>
    <row r="21789" spans="1:1" x14ac:dyDescent="0.2">
      <c r="A21789" t="s">
        <v>33253</v>
      </c>
    </row>
    <row r="21790" spans="1:1" x14ac:dyDescent="0.2">
      <c r="A21790" t="s">
        <v>33254</v>
      </c>
    </row>
    <row r="21791" spans="1:1" x14ac:dyDescent="0.2">
      <c r="A21791" t="s">
        <v>33255</v>
      </c>
    </row>
    <row r="21792" spans="1:1" x14ac:dyDescent="0.2">
      <c r="A21792" t="s">
        <v>33256</v>
      </c>
    </row>
    <row r="21793" spans="1:1" x14ac:dyDescent="0.2">
      <c r="A21793" t="s">
        <v>33257</v>
      </c>
    </row>
    <row r="21794" spans="1:1" x14ac:dyDescent="0.2">
      <c r="A21794" t="s">
        <v>33258</v>
      </c>
    </row>
    <row r="21795" spans="1:1" x14ac:dyDescent="0.2">
      <c r="A21795" t="s">
        <v>33259</v>
      </c>
    </row>
    <row r="21796" spans="1:1" x14ac:dyDescent="0.2">
      <c r="A21796" t="s">
        <v>33260</v>
      </c>
    </row>
    <row r="21797" spans="1:1" x14ac:dyDescent="0.2">
      <c r="A21797" t="s">
        <v>33261</v>
      </c>
    </row>
    <row r="21798" spans="1:1" x14ac:dyDescent="0.2">
      <c r="A21798" t="s">
        <v>33262</v>
      </c>
    </row>
    <row r="21799" spans="1:1" x14ac:dyDescent="0.2">
      <c r="A21799" t="s">
        <v>33263</v>
      </c>
    </row>
    <row r="21800" spans="1:1" x14ac:dyDescent="0.2">
      <c r="A21800" t="s">
        <v>33264</v>
      </c>
    </row>
    <row r="21801" spans="1:1" x14ac:dyDescent="0.2">
      <c r="A21801" t="s">
        <v>33265</v>
      </c>
    </row>
    <row r="21802" spans="1:1" x14ac:dyDescent="0.2">
      <c r="A21802" t="s">
        <v>33266</v>
      </c>
    </row>
    <row r="21803" spans="1:1" x14ac:dyDescent="0.2">
      <c r="A21803" t="s">
        <v>33267</v>
      </c>
    </row>
    <row r="21804" spans="1:1" x14ac:dyDescent="0.2">
      <c r="A21804" t="s">
        <v>33268</v>
      </c>
    </row>
    <row r="21805" spans="1:1" x14ac:dyDescent="0.2">
      <c r="A21805" t="s">
        <v>33269</v>
      </c>
    </row>
    <row r="21806" spans="1:1" x14ac:dyDescent="0.2">
      <c r="A21806" t="s">
        <v>33270</v>
      </c>
    </row>
    <row r="21807" spans="1:1" x14ac:dyDescent="0.2">
      <c r="A21807" t="s">
        <v>33271</v>
      </c>
    </row>
    <row r="21808" spans="1:1" x14ac:dyDescent="0.2">
      <c r="A21808" t="s">
        <v>33272</v>
      </c>
    </row>
    <row r="21809" spans="1:1" x14ac:dyDescent="0.2">
      <c r="A21809" t="s">
        <v>33273</v>
      </c>
    </row>
    <row r="21810" spans="1:1" x14ac:dyDescent="0.2">
      <c r="A21810" t="s">
        <v>33274</v>
      </c>
    </row>
    <row r="21811" spans="1:1" x14ac:dyDescent="0.2">
      <c r="A21811" t="s">
        <v>33275</v>
      </c>
    </row>
    <row r="21812" spans="1:1" x14ac:dyDescent="0.2">
      <c r="A21812" t="s">
        <v>33276</v>
      </c>
    </row>
    <row r="21813" spans="1:1" x14ac:dyDescent="0.2">
      <c r="A21813" t="s">
        <v>33277</v>
      </c>
    </row>
    <row r="21814" spans="1:1" x14ac:dyDescent="0.2">
      <c r="A21814" t="s">
        <v>33278</v>
      </c>
    </row>
    <row r="21815" spans="1:1" x14ac:dyDescent="0.2">
      <c r="A21815" t="s">
        <v>33279</v>
      </c>
    </row>
    <row r="21816" spans="1:1" x14ac:dyDescent="0.2">
      <c r="A21816" t="s">
        <v>33280</v>
      </c>
    </row>
    <row r="21817" spans="1:1" x14ac:dyDescent="0.2">
      <c r="A21817" t="s">
        <v>33281</v>
      </c>
    </row>
    <row r="21818" spans="1:1" x14ac:dyDescent="0.2">
      <c r="A21818" t="s">
        <v>33282</v>
      </c>
    </row>
    <row r="21819" spans="1:1" x14ac:dyDescent="0.2">
      <c r="A21819" t="s">
        <v>33283</v>
      </c>
    </row>
    <row r="21820" spans="1:1" x14ac:dyDescent="0.2">
      <c r="A21820" t="s">
        <v>33284</v>
      </c>
    </row>
    <row r="21821" spans="1:1" x14ac:dyDescent="0.2">
      <c r="A21821" t="s">
        <v>33285</v>
      </c>
    </row>
    <row r="21822" spans="1:1" x14ac:dyDescent="0.2">
      <c r="A21822" t="s">
        <v>33286</v>
      </c>
    </row>
    <row r="21823" spans="1:1" x14ac:dyDescent="0.2">
      <c r="A21823" t="s">
        <v>33287</v>
      </c>
    </row>
    <row r="21824" spans="1:1" x14ac:dyDescent="0.2">
      <c r="A21824" t="s">
        <v>33288</v>
      </c>
    </row>
    <row r="21825" spans="1:1" x14ac:dyDescent="0.2">
      <c r="A21825" t="s">
        <v>33289</v>
      </c>
    </row>
    <row r="21826" spans="1:1" x14ac:dyDescent="0.2">
      <c r="A21826" t="s">
        <v>33290</v>
      </c>
    </row>
    <row r="21827" spans="1:1" x14ac:dyDescent="0.2">
      <c r="A21827" t="s">
        <v>33291</v>
      </c>
    </row>
    <row r="21828" spans="1:1" x14ac:dyDescent="0.2">
      <c r="A21828" t="s">
        <v>33292</v>
      </c>
    </row>
    <row r="21829" spans="1:1" x14ac:dyDescent="0.2">
      <c r="A21829" t="s">
        <v>33293</v>
      </c>
    </row>
    <row r="21830" spans="1:1" x14ac:dyDescent="0.2">
      <c r="A21830" t="s">
        <v>33294</v>
      </c>
    </row>
    <row r="21831" spans="1:1" x14ac:dyDescent="0.2">
      <c r="A21831" t="s">
        <v>33295</v>
      </c>
    </row>
    <row r="21832" spans="1:1" x14ac:dyDescent="0.2">
      <c r="A21832" t="s">
        <v>33296</v>
      </c>
    </row>
    <row r="21833" spans="1:1" x14ac:dyDescent="0.2">
      <c r="A21833" t="s">
        <v>33297</v>
      </c>
    </row>
    <row r="21834" spans="1:1" x14ac:dyDescent="0.2">
      <c r="A21834" t="s">
        <v>33298</v>
      </c>
    </row>
    <row r="21835" spans="1:1" x14ac:dyDescent="0.2">
      <c r="A21835" t="s">
        <v>33299</v>
      </c>
    </row>
    <row r="21836" spans="1:1" x14ac:dyDescent="0.2">
      <c r="A21836" t="s">
        <v>33300</v>
      </c>
    </row>
    <row r="21837" spans="1:1" x14ac:dyDescent="0.2">
      <c r="A21837" t="s">
        <v>33301</v>
      </c>
    </row>
    <row r="21838" spans="1:1" x14ac:dyDescent="0.2">
      <c r="A21838" t="s">
        <v>33302</v>
      </c>
    </row>
    <row r="21839" spans="1:1" x14ac:dyDescent="0.2">
      <c r="A21839" t="s">
        <v>33303</v>
      </c>
    </row>
    <row r="21840" spans="1:1" x14ac:dyDescent="0.2">
      <c r="A21840" t="s">
        <v>33304</v>
      </c>
    </row>
    <row r="21841" spans="1:1" x14ac:dyDescent="0.2">
      <c r="A21841" t="s">
        <v>33305</v>
      </c>
    </row>
    <row r="21842" spans="1:1" x14ac:dyDescent="0.2">
      <c r="A21842" t="s">
        <v>33306</v>
      </c>
    </row>
    <row r="21843" spans="1:1" x14ac:dyDescent="0.2">
      <c r="A21843" t="s">
        <v>33307</v>
      </c>
    </row>
    <row r="21844" spans="1:1" x14ac:dyDescent="0.2">
      <c r="A21844" t="s">
        <v>33308</v>
      </c>
    </row>
    <row r="21845" spans="1:1" x14ac:dyDescent="0.2">
      <c r="A21845" t="s">
        <v>33309</v>
      </c>
    </row>
    <row r="21846" spans="1:1" x14ac:dyDescent="0.2">
      <c r="A21846" t="s">
        <v>33310</v>
      </c>
    </row>
    <row r="21847" spans="1:1" x14ac:dyDescent="0.2">
      <c r="A21847" t="s">
        <v>33311</v>
      </c>
    </row>
    <row r="21848" spans="1:1" x14ac:dyDescent="0.2">
      <c r="A21848" t="s">
        <v>33312</v>
      </c>
    </row>
    <row r="21849" spans="1:1" x14ac:dyDescent="0.2">
      <c r="A21849" t="s">
        <v>33313</v>
      </c>
    </row>
    <row r="21850" spans="1:1" x14ac:dyDescent="0.2">
      <c r="A21850" t="s">
        <v>33314</v>
      </c>
    </row>
    <row r="21851" spans="1:1" x14ac:dyDescent="0.2">
      <c r="A21851" t="s">
        <v>33315</v>
      </c>
    </row>
    <row r="21852" spans="1:1" x14ac:dyDescent="0.2">
      <c r="A21852" t="s">
        <v>33316</v>
      </c>
    </row>
    <row r="21853" spans="1:1" x14ac:dyDescent="0.2">
      <c r="A21853" t="s">
        <v>33317</v>
      </c>
    </row>
    <row r="21854" spans="1:1" x14ac:dyDescent="0.2">
      <c r="A21854" t="s">
        <v>33318</v>
      </c>
    </row>
    <row r="21855" spans="1:1" x14ac:dyDescent="0.2">
      <c r="A21855" t="s">
        <v>33319</v>
      </c>
    </row>
    <row r="21856" spans="1:1" x14ac:dyDescent="0.2">
      <c r="A21856" t="s">
        <v>33320</v>
      </c>
    </row>
    <row r="21857" spans="1:1" x14ac:dyDescent="0.2">
      <c r="A21857" t="s">
        <v>33321</v>
      </c>
    </row>
    <row r="21858" spans="1:1" x14ac:dyDescent="0.2">
      <c r="A21858" t="s">
        <v>33322</v>
      </c>
    </row>
    <row r="21859" spans="1:1" x14ac:dyDescent="0.2">
      <c r="A21859" t="s">
        <v>33323</v>
      </c>
    </row>
    <row r="21860" spans="1:1" x14ac:dyDescent="0.2">
      <c r="A21860" t="s">
        <v>33324</v>
      </c>
    </row>
    <row r="21861" spans="1:1" x14ac:dyDescent="0.2">
      <c r="A21861" t="s">
        <v>33325</v>
      </c>
    </row>
    <row r="21862" spans="1:1" x14ac:dyDescent="0.2">
      <c r="A21862" t="s">
        <v>33326</v>
      </c>
    </row>
    <row r="21863" spans="1:1" x14ac:dyDescent="0.2">
      <c r="A21863" t="s">
        <v>33327</v>
      </c>
    </row>
    <row r="21864" spans="1:1" x14ac:dyDescent="0.2">
      <c r="A21864" t="s">
        <v>33328</v>
      </c>
    </row>
    <row r="21865" spans="1:1" x14ac:dyDescent="0.2">
      <c r="A21865" t="s">
        <v>33329</v>
      </c>
    </row>
    <row r="21866" spans="1:1" x14ac:dyDescent="0.2">
      <c r="A21866" t="s">
        <v>33330</v>
      </c>
    </row>
    <row r="21867" spans="1:1" x14ac:dyDescent="0.2">
      <c r="A21867" t="s">
        <v>33331</v>
      </c>
    </row>
    <row r="21868" spans="1:1" x14ac:dyDescent="0.2">
      <c r="A21868" t="s">
        <v>33332</v>
      </c>
    </row>
    <row r="21869" spans="1:1" x14ac:dyDescent="0.2">
      <c r="A21869" t="s">
        <v>33333</v>
      </c>
    </row>
    <row r="21870" spans="1:1" x14ac:dyDescent="0.2">
      <c r="A21870" t="s">
        <v>33334</v>
      </c>
    </row>
    <row r="21871" spans="1:1" x14ac:dyDescent="0.2">
      <c r="A21871" t="s">
        <v>33335</v>
      </c>
    </row>
    <row r="21872" spans="1:1" x14ac:dyDescent="0.2">
      <c r="A21872" t="s">
        <v>33336</v>
      </c>
    </row>
    <row r="21873" spans="1:1" x14ac:dyDescent="0.2">
      <c r="A21873" t="s">
        <v>33337</v>
      </c>
    </row>
    <row r="21874" spans="1:1" x14ac:dyDescent="0.2">
      <c r="A21874" t="s">
        <v>33338</v>
      </c>
    </row>
    <row r="21875" spans="1:1" x14ac:dyDescent="0.2">
      <c r="A21875" t="s">
        <v>33339</v>
      </c>
    </row>
    <row r="21876" spans="1:1" x14ac:dyDescent="0.2">
      <c r="A21876" t="s">
        <v>33340</v>
      </c>
    </row>
    <row r="21877" spans="1:1" x14ac:dyDescent="0.2">
      <c r="A21877" t="s">
        <v>33341</v>
      </c>
    </row>
    <row r="21878" spans="1:1" x14ac:dyDescent="0.2">
      <c r="A21878" t="s">
        <v>33342</v>
      </c>
    </row>
    <row r="21879" spans="1:1" x14ac:dyDescent="0.2">
      <c r="A21879" t="s">
        <v>33343</v>
      </c>
    </row>
    <row r="21880" spans="1:1" x14ac:dyDescent="0.2">
      <c r="A21880" t="s">
        <v>33344</v>
      </c>
    </row>
    <row r="21881" spans="1:1" x14ac:dyDescent="0.2">
      <c r="A21881" t="s">
        <v>33345</v>
      </c>
    </row>
    <row r="21882" spans="1:1" x14ac:dyDescent="0.2">
      <c r="A21882" t="s">
        <v>33346</v>
      </c>
    </row>
    <row r="21883" spans="1:1" x14ac:dyDescent="0.2">
      <c r="A21883" t="s">
        <v>33347</v>
      </c>
    </row>
    <row r="21884" spans="1:1" x14ac:dyDescent="0.2">
      <c r="A21884" t="s">
        <v>33348</v>
      </c>
    </row>
    <row r="21885" spans="1:1" x14ac:dyDescent="0.2">
      <c r="A21885" t="s">
        <v>33349</v>
      </c>
    </row>
    <row r="21886" spans="1:1" x14ac:dyDescent="0.2">
      <c r="A21886" t="s">
        <v>33350</v>
      </c>
    </row>
    <row r="21887" spans="1:1" x14ac:dyDescent="0.2">
      <c r="A21887" t="s">
        <v>33351</v>
      </c>
    </row>
    <row r="21888" spans="1:1" x14ac:dyDescent="0.2">
      <c r="A21888" t="s">
        <v>33352</v>
      </c>
    </row>
    <row r="21889" spans="1:1" x14ac:dyDescent="0.2">
      <c r="A21889" t="s">
        <v>33353</v>
      </c>
    </row>
    <row r="21890" spans="1:1" x14ac:dyDescent="0.2">
      <c r="A21890" t="s">
        <v>33354</v>
      </c>
    </row>
    <row r="21891" spans="1:1" x14ac:dyDescent="0.2">
      <c r="A21891" t="s">
        <v>33355</v>
      </c>
    </row>
    <row r="21892" spans="1:1" x14ac:dyDescent="0.2">
      <c r="A21892" t="s">
        <v>33356</v>
      </c>
    </row>
    <row r="21893" spans="1:1" x14ac:dyDescent="0.2">
      <c r="A21893" t="s">
        <v>33357</v>
      </c>
    </row>
    <row r="21894" spans="1:1" x14ac:dyDescent="0.2">
      <c r="A21894" t="s">
        <v>33358</v>
      </c>
    </row>
    <row r="21895" spans="1:1" x14ac:dyDescent="0.2">
      <c r="A21895" t="s">
        <v>33359</v>
      </c>
    </row>
    <row r="21896" spans="1:1" x14ac:dyDescent="0.2">
      <c r="A21896" t="s">
        <v>33360</v>
      </c>
    </row>
    <row r="21897" spans="1:1" x14ac:dyDescent="0.2">
      <c r="A21897" t="s">
        <v>33361</v>
      </c>
    </row>
    <row r="21898" spans="1:1" x14ac:dyDescent="0.2">
      <c r="A21898" t="s">
        <v>33362</v>
      </c>
    </row>
    <row r="21899" spans="1:1" x14ac:dyDescent="0.2">
      <c r="A21899" t="s">
        <v>33363</v>
      </c>
    </row>
    <row r="21900" spans="1:1" x14ac:dyDescent="0.2">
      <c r="A21900" t="s">
        <v>33364</v>
      </c>
    </row>
    <row r="21901" spans="1:1" x14ac:dyDescent="0.2">
      <c r="A21901" t="s">
        <v>33365</v>
      </c>
    </row>
    <row r="21902" spans="1:1" x14ac:dyDescent="0.2">
      <c r="A21902" t="s">
        <v>33366</v>
      </c>
    </row>
    <row r="21903" spans="1:1" x14ac:dyDescent="0.2">
      <c r="A21903" t="s">
        <v>33367</v>
      </c>
    </row>
    <row r="21904" spans="1:1" x14ac:dyDescent="0.2">
      <c r="A21904" t="s">
        <v>33368</v>
      </c>
    </row>
    <row r="21905" spans="1:1" x14ac:dyDescent="0.2">
      <c r="A21905" t="s">
        <v>33369</v>
      </c>
    </row>
    <row r="21906" spans="1:1" x14ac:dyDescent="0.2">
      <c r="A21906" t="s">
        <v>33370</v>
      </c>
    </row>
    <row r="21907" spans="1:1" x14ac:dyDescent="0.2">
      <c r="A21907" t="s">
        <v>33371</v>
      </c>
    </row>
    <row r="21908" spans="1:1" x14ac:dyDescent="0.2">
      <c r="A21908" t="s">
        <v>33372</v>
      </c>
    </row>
    <row r="21909" spans="1:1" x14ac:dyDescent="0.2">
      <c r="A21909" t="s">
        <v>33373</v>
      </c>
    </row>
    <row r="21910" spans="1:1" x14ac:dyDescent="0.2">
      <c r="A21910" t="s">
        <v>33374</v>
      </c>
    </row>
    <row r="21911" spans="1:1" x14ac:dyDescent="0.2">
      <c r="A21911" t="s">
        <v>33375</v>
      </c>
    </row>
    <row r="21912" spans="1:1" x14ac:dyDescent="0.2">
      <c r="A21912" t="s">
        <v>33376</v>
      </c>
    </row>
    <row r="21913" spans="1:1" x14ac:dyDescent="0.2">
      <c r="A21913" t="s">
        <v>33377</v>
      </c>
    </row>
    <row r="21914" spans="1:1" x14ac:dyDescent="0.2">
      <c r="A21914" t="s">
        <v>33378</v>
      </c>
    </row>
    <row r="21915" spans="1:1" x14ac:dyDescent="0.2">
      <c r="A21915" t="s">
        <v>33379</v>
      </c>
    </row>
    <row r="21916" spans="1:1" x14ac:dyDescent="0.2">
      <c r="A21916" t="s">
        <v>33380</v>
      </c>
    </row>
    <row r="21917" spans="1:1" x14ac:dyDescent="0.2">
      <c r="A21917" t="s">
        <v>33381</v>
      </c>
    </row>
    <row r="21918" spans="1:1" x14ac:dyDescent="0.2">
      <c r="A21918" t="s">
        <v>33382</v>
      </c>
    </row>
    <row r="21919" spans="1:1" x14ac:dyDescent="0.2">
      <c r="A21919" t="s">
        <v>33383</v>
      </c>
    </row>
    <row r="21920" spans="1:1" x14ac:dyDescent="0.2">
      <c r="A21920" t="s">
        <v>33384</v>
      </c>
    </row>
    <row r="21921" spans="1:1" x14ac:dyDescent="0.2">
      <c r="A21921" t="s">
        <v>33385</v>
      </c>
    </row>
    <row r="21922" spans="1:1" x14ac:dyDescent="0.2">
      <c r="A21922" t="s">
        <v>33386</v>
      </c>
    </row>
    <row r="21923" spans="1:1" x14ac:dyDescent="0.2">
      <c r="A21923" t="s">
        <v>33387</v>
      </c>
    </row>
    <row r="21924" spans="1:1" x14ac:dyDescent="0.2">
      <c r="A21924" t="s">
        <v>33388</v>
      </c>
    </row>
    <row r="21925" spans="1:1" x14ac:dyDescent="0.2">
      <c r="A21925" t="s">
        <v>33389</v>
      </c>
    </row>
    <row r="21926" spans="1:1" x14ac:dyDescent="0.2">
      <c r="A21926" t="s">
        <v>33390</v>
      </c>
    </row>
    <row r="21927" spans="1:1" x14ac:dyDescent="0.2">
      <c r="A21927" t="s">
        <v>33391</v>
      </c>
    </row>
    <row r="21928" spans="1:1" x14ac:dyDescent="0.2">
      <c r="A21928" t="s">
        <v>33392</v>
      </c>
    </row>
    <row r="21929" spans="1:1" x14ac:dyDescent="0.2">
      <c r="A21929" t="s">
        <v>33393</v>
      </c>
    </row>
    <row r="21930" spans="1:1" x14ac:dyDescent="0.2">
      <c r="A21930" t="s">
        <v>33394</v>
      </c>
    </row>
    <row r="21931" spans="1:1" x14ac:dyDescent="0.2">
      <c r="A21931" t="s">
        <v>33395</v>
      </c>
    </row>
    <row r="21932" spans="1:1" x14ac:dyDescent="0.2">
      <c r="A21932" t="s">
        <v>33396</v>
      </c>
    </row>
    <row r="21933" spans="1:1" x14ac:dyDescent="0.2">
      <c r="A21933" t="s">
        <v>33397</v>
      </c>
    </row>
    <row r="21934" spans="1:1" x14ac:dyDescent="0.2">
      <c r="A21934" t="s">
        <v>33398</v>
      </c>
    </row>
    <row r="21935" spans="1:1" x14ac:dyDescent="0.2">
      <c r="A21935" t="s">
        <v>33399</v>
      </c>
    </row>
    <row r="21936" spans="1:1" x14ac:dyDescent="0.2">
      <c r="A21936" t="s">
        <v>33400</v>
      </c>
    </row>
    <row r="21937" spans="1:1" x14ac:dyDescent="0.2">
      <c r="A21937" t="s">
        <v>33401</v>
      </c>
    </row>
    <row r="21938" spans="1:1" x14ac:dyDescent="0.2">
      <c r="A21938" t="s">
        <v>33402</v>
      </c>
    </row>
    <row r="21939" spans="1:1" x14ac:dyDescent="0.2">
      <c r="A21939" t="s">
        <v>33403</v>
      </c>
    </row>
    <row r="21940" spans="1:1" x14ac:dyDescent="0.2">
      <c r="A21940" t="s">
        <v>33404</v>
      </c>
    </row>
    <row r="21941" spans="1:1" x14ac:dyDescent="0.2">
      <c r="A21941" t="s">
        <v>33405</v>
      </c>
    </row>
    <row r="21942" spans="1:1" x14ac:dyDescent="0.2">
      <c r="A21942" t="s">
        <v>33406</v>
      </c>
    </row>
    <row r="21943" spans="1:1" x14ac:dyDescent="0.2">
      <c r="A21943" t="s">
        <v>33407</v>
      </c>
    </row>
    <row r="21944" spans="1:1" x14ac:dyDescent="0.2">
      <c r="A21944" t="s">
        <v>33408</v>
      </c>
    </row>
    <row r="21945" spans="1:1" x14ac:dyDescent="0.2">
      <c r="A21945" t="s">
        <v>33409</v>
      </c>
    </row>
    <row r="21946" spans="1:1" x14ac:dyDescent="0.2">
      <c r="A21946" t="s">
        <v>33410</v>
      </c>
    </row>
    <row r="21947" spans="1:1" x14ac:dyDescent="0.2">
      <c r="A21947" t="s">
        <v>33411</v>
      </c>
    </row>
    <row r="21948" spans="1:1" x14ac:dyDescent="0.2">
      <c r="A21948" t="s">
        <v>33412</v>
      </c>
    </row>
    <row r="21949" spans="1:1" x14ac:dyDescent="0.2">
      <c r="A21949" t="s">
        <v>33413</v>
      </c>
    </row>
    <row r="21950" spans="1:1" x14ac:dyDescent="0.2">
      <c r="A21950" t="s">
        <v>33414</v>
      </c>
    </row>
    <row r="21951" spans="1:1" x14ac:dyDescent="0.2">
      <c r="A21951" t="s">
        <v>33415</v>
      </c>
    </row>
    <row r="21952" spans="1:1" x14ac:dyDescent="0.2">
      <c r="A21952" t="s">
        <v>33416</v>
      </c>
    </row>
    <row r="21953" spans="1:1" x14ac:dyDescent="0.2">
      <c r="A21953" t="s">
        <v>33417</v>
      </c>
    </row>
    <row r="21954" spans="1:1" x14ac:dyDescent="0.2">
      <c r="A21954" t="s">
        <v>33418</v>
      </c>
    </row>
    <row r="21955" spans="1:1" x14ac:dyDescent="0.2">
      <c r="A21955" t="s">
        <v>33419</v>
      </c>
    </row>
    <row r="21956" spans="1:1" x14ac:dyDescent="0.2">
      <c r="A21956" t="s">
        <v>33420</v>
      </c>
    </row>
    <row r="21957" spans="1:1" x14ac:dyDescent="0.2">
      <c r="A21957" t="s">
        <v>33421</v>
      </c>
    </row>
    <row r="21958" spans="1:1" x14ac:dyDescent="0.2">
      <c r="A21958" t="s">
        <v>33422</v>
      </c>
    </row>
    <row r="21959" spans="1:1" x14ac:dyDescent="0.2">
      <c r="A21959" t="s">
        <v>33423</v>
      </c>
    </row>
    <row r="21960" spans="1:1" x14ac:dyDescent="0.2">
      <c r="A21960" t="s">
        <v>33424</v>
      </c>
    </row>
    <row r="21961" spans="1:1" x14ac:dyDescent="0.2">
      <c r="A21961" t="s">
        <v>33425</v>
      </c>
    </row>
    <row r="21962" spans="1:1" x14ac:dyDescent="0.2">
      <c r="A21962" t="s">
        <v>33426</v>
      </c>
    </row>
    <row r="21963" spans="1:1" x14ac:dyDescent="0.2">
      <c r="A21963" t="s">
        <v>33427</v>
      </c>
    </row>
    <row r="21964" spans="1:1" x14ac:dyDescent="0.2">
      <c r="A21964" t="s">
        <v>33428</v>
      </c>
    </row>
    <row r="21965" spans="1:1" x14ac:dyDescent="0.2">
      <c r="A21965" t="s">
        <v>33429</v>
      </c>
    </row>
    <row r="21966" spans="1:1" x14ac:dyDescent="0.2">
      <c r="A21966" t="s">
        <v>33430</v>
      </c>
    </row>
    <row r="21967" spans="1:1" x14ac:dyDescent="0.2">
      <c r="A21967" t="s">
        <v>33431</v>
      </c>
    </row>
    <row r="21968" spans="1:1" x14ac:dyDescent="0.2">
      <c r="A21968" t="s">
        <v>33432</v>
      </c>
    </row>
    <row r="21969" spans="1:1" x14ac:dyDescent="0.2">
      <c r="A21969" t="s">
        <v>33433</v>
      </c>
    </row>
    <row r="21970" spans="1:1" x14ac:dyDescent="0.2">
      <c r="A21970" t="s">
        <v>33434</v>
      </c>
    </row>
    <row r="21971" spans="1:1" x14ac:dyDescent="0.2">
      <c r="A21971" t="s">
        <v>33435</v>
      </c>
    </row>
    <row r="21972" spans="1:1" x14ac:dyDescent="0.2">
      <c r="A21972" t="s">
        <v>33436</v>
      </c>
    </row>
    <row r="21973" spans="1:1" x14ac:dyDescent="0.2">
      <c r="A21973" t="s">
        <v>33437</v>
      </c>
    </row>
    <row r="21974" spans="1:1" x14ac:dyDescent="0.2">
      <c r="A21974" t="s">
        <v>33438</v>
      </c>
    </row>
    <row r="21975" spans="1:1" x14ac:dyDescent="0.2">
      <c r="A21975" t="s">
        <v>33439</v>
      </c>
    </row>
    <row r="21976" spans="1:1" x14ac:dyDescent="0.2">
      <c r="A21976" t="s">
        <v>33440</v>
      </c>
    </row>
    <row r="21977" spans="1:1" x14ac:dyDescent="0.2">
      <c r="A21977" t="s">
        <v>33441</v>
      </c>
    </row>
    <row r="21978" spans="1:1" x14ac:dyDescent="0.2">
      <c r="A21978" t="s">
        <v>33442</v>
      </c>
    </row>
    <row r="21979" spans="1:1" x14ac:dyDescent="0.2">
      <c r="A21979" t="s">
        <v>33443</v>
      </c>
    </row>
    <row r="21980" spans="1:1" x14ac:dyDescent="0.2">
      <c r="A21980" t="s">
        <v>33444</v>
      </c>
    </row>
    <row r="21981" spans="1:1" x14ac:dyDescent="0.2">
      <c r="A21981" t="s">
        <v>33445</v>
      </c>
    </row>
    <row r="21982" spans="1:1" x14ac:dyDescent="0.2">
      <c r="A21982" t="s">
        <v>33446</v>
      </c>
    </row>
    <row r="21983" spans="1:1" x14ac:dyDescent="0.2">
      <c r="A21983" t="s">
        <v>33447</v>
      </c>
    </row>
    <row r="21984" spans="1:1" x14ac:dyDescent="0.2">
      <c r="A21984" t="s">
        <v>33448</v>
      </c>
    </row>
    <row r="21985" spans="1:1" x14ac:dyDescent="0.2">
      <c r="A21985" t="s">
        <v>33449</v>
      </c>
    </row>
    <row r="21986" spans="1:1" x14ac:dyDescent="0.2">
      <c r="A21986" t="s">
        <v>33450</v>
      </c>
    </row>
    <row r="21987" spans="1:1" x14ac:dyDescent="0.2">
      <c r="A21987" t="s">
        <v>33451</v>
      </c>
    </row>
    <row r="21988" spans="1:1" x14ac:dyDescent="0.2">
      <c r="A21988" t="s">
        <v>33452</v>
      </c>
    </row>
    <row r="21989" spans="1:1" x14ac:dyDescent="0.2">
      <c r="A21989" t="s">
        <v>33453</v>
      </c>
    </row>
    <row r="21990" spans="1:1" x14ac:dyDescent="0.2">
      <c r="A21990" t="s">
        <v>33454</v>
      </c>
    </row>
    <row r="21991" spans="1:1" x14ac:dyDescent="0.2">
      <c r="A21991" t="s">
        <v>33455</v>
      </c>
    </row>
    <row r="21992" spans="1:1" x14ac:dyDescent="0.2">
      <c r="A21992" t="s">
        <v>33456</v>
      </c>
    </row>
    <row r="21993" spans="1:1" x14ac:dyDescent="0.2">
      <c r="A21993" t="s">
        <v>33457</v>
      </c>
    </row>
    <row r="21994" spans="1:1" x14ac:dyDescent="0.2">
      <c r="A21994" t="s">
        <v>33458</v>
      </c>
    </row>
    <row r="21995" spans="1:1" x14ac:dyDescent="0.2">
      <c r="A21995" t="s">
        <v>33459</v>
      </c>
    </row>
    <row r="21996" spans="1:1" x14ac:dyDescent="0.2">
      <c r="A21996" t="s">
        <v>33460</v>
      </c>
    </row>
    <row r="21997" spans="1:1" x14ac:dyDescent="0.2">
      <c r="A21997" t="s">
        <v>33461</v>
      </c>
    </row>
    <row r="21998" spans="1:1" x14ac:dyDescent="0.2">
      <c r="A21998" t="s">
        <v>33462</v>
      </c>
    </row>
    <row r="21999" spans="1:1" x14ac:dyDescent="0.2">
      <c r="A21999" t="s">
        <v>33463</v>
      </c>
    </row>
    <row r="22000" spans="1:1" x14ac:dyDescent="0.2">
      <c r="A22000" t="s">
        <v>33464</v>
      </c>
    </row>
    <row r="22001" spans="1:1" x14ac:dyDescent="0.2">
      <c r="A22001" t="s">
        <v>33465</v>
      </c>
    </row>
    <row r="22002" spans="1:1" x14ac:dyDescent="0.2">
      <c r="A22002" t="s">
        <v>33466</v>
      </c>
    </row>
    <row r="22003" spans="1:1" x14ac:dyDescent="0.2">
      <c r="A22003" t="s">
        <v>33467</v>
      </c>
    </row>
    <row r="22004" spans="1:1" x14ac:dyDescent="0.2">
      <c r="A22004" t="s">
        <v>33468</v>
      </c>
    </row>
    <row r="22005" spans="1:1" x14ac:dyDescent="0.2">
      <c r="A22005" t="s">
        <v>33469</v>
      </c>
    </row>
    <row r="22006" spans="1:1" x14ac:dyDescent="0.2">
      <c r="A22006" t="s">
        <v>33470</v>
      </c>
    </row>
    <row r="22007" spans="1:1" x14ac:dyDescent="0.2">
      <c r="A22007" t="s">
        <v>33471</v>
      </c>
    </row>
    <row r="22008" spans="1:1" x14ac:dyDescent="0.2">
      <c r="A22008" t="s">
        <v>33472</v>
      </c>
    </row>
    <row r="22009" spans="1:1" x14ac:dyDescent="0.2">
      <c r="A22009" t="s">
        <v>33473</v>
      </c>
    </row>
    <row r="22010" spans="1:1" x14ac:dyDescent="0.2">
      <c r="A22010" t="s">
        <v>33474</v>
      </c>
    </row>
    <row r="22011" spans="1:1" x14ac:dyDescent="0.2">
      <c r="A22011" t="s">
        <v>33475</v>
      </c>
    </row>
    <row r="22012" spans="1:1" x14ac:dyDescent="0.2">
      <c r="A22012" t="s">
        <v>33476</v>
      </c>
    </row>
    <row r="22013" spans="1:1" x14ac:dyDescent="0.2">
      <c r="A22013" t="s">
        <v>33477</v>
      </c>
    </row>
    <row r="22014" spans="1:1" x14ac:dyDescent="0.2">
      <c r="A22014" t="s">
        <v>33478</v>
      </c>
    </row>
    <row r="22015" spans="1:1" x14ac:dyDescent="0.2">
      <c r="A22015" t="s">
        <v>33479</v>
      </c>
    </row>
    <row r="22016" spans="1:1" x14ac:dyDescent="0.2">
      <c r="A22016" t="s">
        <v>33480</v>
      </c>
    </row>
    <row r="22017" spans="1:1" x14ac:dyDescent="0.2">
      <c r="A22017" t="s">
        <v>33481</v>
      </c>
    </row>
    <row r="22018" spans="1:1" x14ac:dyDescent="0.2">
      <c r="A22018" t="s">
        <v>33482</v>
      </c>
    </row>
    <row r="22019" spans="1:1" x14ac:dyDescent="0.2">
      <c r="A22019" t="s">
        <v>33483</v>
      </c>
    </row>
    <row r="22020" spans="1:1" x14ac:dyDescent="0.2">
      <c r="A22020" t="s">
        <v>33484</v>
      </c>
    </row>
    <row r="22021" spans="1:1" x14ac:dyDescent="0.2">
      <c r="A22021" t="s">
        <v>33485</v>
      </c>
    </row>
    <row r="22022" spans="1:1" x14ac:dyDescent="0.2">
      <c r="A22022" t="s">
        <v>33486</v>
      </c>
    </row>
    <row r="22023" spans="1:1" x14ac:dyDescent="0.2">
      <c r="A22023" t="s">
        <v>33487</v>
      </c>
    </row>
    <row r="22024" spans="1:1" x14ac:dyDescent="0.2">
      <c r="A22024" t="s">
        <v>33488</v>
      </c>
    </row>
    <row r="22025" spans="1:1" x14ac:dyDescent="0.2">
      <c r="A22025" t="s">
        <v>33489</v>
      </c>
    </row>
    <row r="22026" spans="1:1" x14ac:dyDescent="0.2">
      <c r="A22026" t="s">
        <v>33490</v>
      </c>
    </row>
    <row r="22027" spans="1:1" x14ac:dyDescent="0.2">
      <c r="A22027" t="s">
        <v>33491</v>
      </c>
    </row>
    <row r="22028" spans="1:1" x14ac:dyDescent="0.2">
      <c r="A22028" t="s">
        <v>33492</v>
      </c>
    </row>
    <row r="22029" spans="1:1" x14ac:dyDescent="0.2">
      <c r="A22029" t="s">
        <v>33493</v>
      </c>
    </row>
    <row r="22030" spans="1:1" x14ac:dyDescent="0.2">
      <c r="A22030" t="s">
        <v>33494</v>
      </c>
    </row>
    <row r="22031" spans="1:1" x14ac:dyDescent="0.2">
      <c r="A22031" t="s">
        <v>33495</v>
      </c>
    </row>
    <row r="22032" spans="1:1" x14ac:dyDescent="0.2">
      <c r="A22032" t="s">
        <v>33496</v>
      </c>
    </row>
    <row r="22033" spans="1:1" x14ac:dyDescent="0.2">
      <c r="A22033" t="s">
        <v>33497</v>
      </c>
    </row>
    <row r="22034" spans="1:1" x14ac:dyDescent="0.2">
      <c r="A22034" t="s">
        <v>33498</v>
      </c>
    </row>
    <row r="22035" spans="1:1" x14ac:dyDescent="0.2">
      <c r="A22035" t="s">
        <v>33499</v>
      </c>
    </row>
    <row r="22036" spans="1:1" x14ac:dyDescent="0.2">
      <c r="A22036" t="s">
        <v>33500</v>
      </c>
    </row>
    <row r="22037" spans="1:1" x14ac:dyDescent="0.2">
      <c r="A22037" t="s">
        <v>33501</v>
      </c>
    </row>
    <row r="22038" spans="1:1" x14ac:dyDescent="0.2">
      <c r="A22038" t="s">
        <v>33502</v>
      </c>
    </row>
    <row r="22039" spans="1:1" x14ac:dyDescent="0.2">
      <c r="A22039" t="s">
        <v>33503</v>
      </c>
    </row>
    <row r="22040" spans="1:1" x14ac:dyDescent="0.2">
      <c r="A22040" t="s">
        <v>33504</v>
      </c>
    </row>
    <row r="22041" spans="1:1" x14ac:dyDescent="0.2">
      <c r="A22041" t="s">
        <v>33505</v>
      </c>
    </row>
    <row r="22042" spans="1:1" x14ac:dyDescent="0.2">
      <c r="A22042" t="s">
        <v>33506</v>
      </c>
    </row>
    <row r="22043" spans="1:1" x14ac:dyDescent="0.2">
      <c r="A22043" t="s">
        <v>33507</v>
      </c>
    </row>
    <row r="22044" spans="1:1" x14ac:dyDescent="0.2">
      <c r="A22044" t="s">
        <v>33508</v>
      </c>
    </row>
    <row r="22045" spans="1:1" x14ac:dyDescent="0.2">
      <c r="A22045" t="s">
        <v>33509</v>
      </c>
    </row>
    <row r="22046" spans="1:1" x14ac:dyDescent="0.2">
      <c r="A22046" t="s">
        <v>33510</v>
      </c>
    </row>
    <row r="22047" spans="1:1" x14ac:dyDescent="0.2">
      <c r="A22047" t="s">
        <v>33511</v>
      </c>
    </row>
    <row r="22048" spans="1:1" x14ac:dyDescent="0.2">
      <c r="A22048" t="s">
        <v>33512</v>
      </c>
    </row>
    <row r="22049" spans="1:1" x14ac:dyDescent="0.2">
      <c r="A22049" t="s">
        <v>33513</v>
      </c>
    </row>
    <row r="22050" spans="1:1" x14ac:dyDescent="0.2">
      <c r="A22050" t="s">
        <v>33514</v>
      </c>
    </row>
    <row r="22051" spans="1:1" x14ac:dyDescent="0.2">
      <c r="A22051" t="s">
        <v>33515</v>
      </c>
    </row>
    <row r="22052" spans="1:1" x14ac:dyDescent="0.2">
      <c r="A22052" t="s">
        <v>33516</v>
      </c>
    </row>
    <row r="22053" spans="1:1" x14ac:dyDescent="0.2">
      <c r="A22053" t="s">
        <v>33517</v>
      </c>
    </row>
    <row r="22054" spans="1:1" x14ac:dyDescent="0.2">
      <c r="A22054" t="s">
        <v>33518</v>
      </c>
    </row>
    <row r="22055" spans="1:1" x14ac:dyDescent="0.2">
      <c r="A22055" t="s">
        <v>33519</v>
      </c>
    </row>
    <row r="22056" spans="1:1" x14ac:dyDescent="0.2">
      <c r="A22056" t="s">
        <v>33520</v>
      </c>
    </row>
    <row r="22057" spans="1:1" x14ac:dyDescent="0.2">
      <c r="A22057" t="s">
        <v>33521</v>
      </c>
    </row>
    <row r="22058" spans="1:1" x14ac:dyDescent="0.2">
      <c r="A22058" t="s">
        <v>33522</v>
      </c>
    </row>
    <row r="22059" spans="1:1" x14ac:dyDescent="0.2">
      <c r="A22059" t="s">
        <v>33523</v>
      </c>
    </row>
    <row r="22060" spans="1:1" x14ac:dyDescent="0.2">
      <c r="A22060" t="s">
        <v>33524</v>
      </c>
    </row>
    <row r="22061" spans="1:1" x14ac:dyDescent="0.2">
      <c r="A22061" t="s">
        <v>33525</v>
      </c>
    </row>
    <row r="22062" spans="1:1" x14ac:dyDescent="0.2">
      <c r="A22062" t="s">
        <v>33526</v>
      </c>
    </row>
    <row r="22063" spans="1:1" x14ac:dyDescent="0.2">
      <c r="A22063" t="s">
        <v>33527</v>
      </c>
    </row>
    <row r="22064" spans="1:1" x14ac:dyDescent="0.2">
      <c r="A22064" t="s">
        <v>33528</v>
      </c>
    </row>
    <row r="22065" spans="1:1" x14ac:dyDescent="0.2">
      <c r="A22065" t="s">
        <v>33529</v>
      </c>
    </row>
    <row r="22066" spans="1:1" x14ac:dyDescent="0.2">
      <c r="A22066" t="s">
        <v>33530</v>
      </c>
    </row>
    <row r="22067" spans="1:1" x14ac:dyDescent="0.2">
      <c r="A22067" t="s">
        <v>33531</v>
      </c>
    </row>
    <row r="22068" spans="1:1" x14ac:dyDescent="0.2">
      <c r="A22068" t="s">
        <v>33532</v>
      </c>
    </row>
    <row r="22069" spans="1:1" x14ac:dyDescent="0.2">
      <c r="A22069" t="s">
        <v>33533</v>
      </c>
    </row>
    <row r="22070" spans="1:1" x14ac:dyDescent="0.2">
      <c r="A22070" t="s">
        <v>33534</v>
      </c>
    </row>
    <row r="22071" spans="1:1" x14ac:dyDescent="0.2">
      <c r="A22071" t="s">
        <v>33535</v>
      </c>
    </row>
    <row r="22072" spans="1:1" x14ac:dyDescent="0.2">
      <c r="A22072" t="s">
        <v>33536</v>
      </c>
    </row>
    <row r="22073" spans="1:1" x14ac:dyDescent="0.2">
      <c r="A22073" t="s">
        <v>33537</v>
      </c>
    </row>
    <row r="22074" spans="1:1" x14ac:dyDescent="0.2">
      <c r="A22074" t="s">
        <v>33538</v>
      </c>
    </row>
    <row r="22075" spans="1:1" x14ac:dyDescent="0.2">
      <c r="A22075" t="s">
        <v>33539</v>
      </c>
    </row>
    <row r="22076" spans="1:1" x14ac:dyDescent="0.2">
      <c r="A22076" t="s">
        <v>33540</v>
      </c>
    </row>
    <row r="22077" spans="1:1" x14ac:dyDescent="0.2">
      <c r="A22077" t="s">
        <v>33541</v>
      </c>
    </row>
    <row r="22078" spans="1:1" x14ac:dyDescent="0.2">
      <c r="A22078" t="s">
        <v>33542</v>
      </c>
    </row>
    <row r="22079" spans="1:1" x14ac:dyDescent="0.2">
      <c r="A22079" t="s">
        <v>33543</v>
      </c>
    </row>
    <row r="22080" spans="1:1" x14ac:dyDescent="0.2">
      <c r="A22080" t="s">
        <v>33544</v>
      </c>
    </row>
    <row r="22081" spans="1:1" x14ac:dyDescent="0.2">
      <c r="A22081" t="s">
        <v>33545</v>
      </c>
    </row>
    <row r="22082" spans="1:1" x14ac:dyDescent="0.2">
      <c r="A22082" t="s">
        <v>33546</v>
      </c>
    </row>
    <row r="22083" spans="1:1" x14ac:dyDescent="0.2">
      <c r="A22083" t="s">
        <v>33547</v>
      </c>
    </row>
    <row r="22084" spans="1:1" x14ac:dyDescent="0.2">
      <c r="A22084" t="s">
        <v>33548</v>
      </c>
    </row>
    <row r="22085" spans="1:1" x14ac:dyDescent="0.2">
      <c r="A22085" t="s">
        <v>33549</v>
      </c>
    </row>
    <row r="22086" spans="1:1" x14ac:dyDescent="0.2">
      <c r="A22086" t="s">
        <v>33550</v>
      </c>
    </row>
    <row r="22087" spans="1:1" x14ac:dyDescent="0.2">
      <c r="A22087" t="s">
        <v>33551</v>
      </c>
    </row>
    <row r="22088" spans="1:1" x14ac:dyDescent="0.2">
      <c r="A22088" t="s">
        <v>33552</v>
      </c>
    </row>
    <row r="22089" spans="1:1" x14ac:dyDescent="0.2">
      <c r="A22089" t="s">
        <v>33553</v>
      </c>
    </row>
    <row r="22090" spans="1:1" x14ac:dyDescent="0.2">
      <c r="A22090" t="s">
        <v>33554</v>
      </c>
    </row>
    <row r="22091" spans="1:1" x14ac:dyDescent="0.2">
      <c r="A22091" t="s">
        <v>33555</v>
      </c>
    </row>
    <row r="22092" spans="1:1" x14ac:dyDescent="0.2">
      <c r="A22092" t="s">
        <v>33556</v>
      </c>
    </row>
    <row r="22093" spans="1:1" x14ac:dyDescent="0.2">
      <c r="A22093" t="s">
        <v>33557</v>
      </c>
    </row>
    <row r="22094" spans="1:1" x14ac:dyDescent="0.2">
      <c r="A22094" t="s">
        <v>33558</v>
      </c>
    </row>
    <row r="22095" spans="1:1" x14ac:dyDescent="0.2">
      <c r="A22095" t="s">
        <v>33559</v>
      </c>
    </row>
    <row r="22096" spans="1:1" x14ac:dyDescent="0.2">
      <c r="A22096" t="s">
        <v>33560</v>
      </c>
    </row>
    <row r="22097" spans="1:1" x14ac:dyDescent="0.2">
      <c r="A22097" t="s">
        <v>33561</v>
      </c>
    </row>
    <row r="22098" spans="1:1" x14ac:dyDescent="0.2">
      <c r="A22098" t="s">
        <v>33562</v>
      </c>
    </row>
    <row r="22099" spans="1:1" x14ac:dyDescent="0.2">
      <c r="A22099" t="s">
        <v>33563</v>
      </c>
    </row>
    <row r="22100" spans="1:1" x14ac:dyDescent="0.2">
      <c r="A22100" t="s">
        <v>33564</v>
      </c>
    </row>
    <row r="22101" spans="1:1" x14ac:dyDescent="0.2">
      <c r="A22101" t="s">
        <v>33565</v>
      </c>
    </row>
    <row r="22102" spans="1:1" x14ac:dyDescent="0.2">
      <c r="A22102" t="s">
        <v>33566</v>
      </c>
    </row>
    <row r="22103" spans="1:1" x14ac:dyDescent="0.2">
      <c r="A22103" t="s">
        <v>33567</v>
      </c>
    </row>
    <row r="22104" spans="1:1" x14ac:dyDescent="0.2">
      <c r="A22104" t="s">
        <v>33568</v>
      </c>
    </row>
    <row r="22105" spans="1:1" x14ac:dyDescent="0.2">
      <c r="A22105" t="s">
        <v>33569</v>
      </c>
    </row>
    <row r="22106" spans="1:1" x14ac:dyDescent="0.2">
      <c r="A22106" t="s">
        <v>33570</v>
      </c>
    </row>
    <row r="22107" spans="1:1" x14ac:dyDescent="0.2">
      <c r="A22107" t="s">
        <v>33571</v>
      </c>
    </row>
    <row r="22108" spans="1:1" x14ac:dyDescent="0.2">
      <c r="A22108" t="s">
        <v>33572</v>
      </c>
    </row>
    <row r="22109" spans="1:1" x14ac:dyDescent="0.2">
      <c r="A22109" t="s">
        <v>33573</v>
      </c>
    </row>
    <row r="22110" spans="1:1" x14ac:dyDescent="0.2">
      <c r="A22110" t="s">
        <v>33574</v>
      </c>
    </row>
    <row r="22111" spans="1:1" x14ac:dyDescent="0.2">
      <c r="A22111" t="s">
        <v>33575</v>
      </c>
    </row>
    <row r="22112" spans="1:1" x14ac:dyDescent="0.2">
      <c r="A22112" t="s">
        <v>33576</v>
      </c>
    </row>
    <row r="22113" spans="1:1" x14ac:dyDescent="0.2">
      <c r="A22113" t="s">
        <v>33577</v>
      </c>
    </row>
    <row r="22114" spans="1:1" x14ac:dyDescent="0.2">
      <c r="A22114" t="s">
        <v>33578</v>
      </c>
    </row>
    <row r="22115" spans="1:1" x14ac:dyDescent="0.2">
      <c r="A22115" t="s">
        <v>33579</v>
      </c>
    </row>
    <row r="22116" spans="1:1" x14ac:dyDescent="0.2">
      <c r="A22116" t="s">
        <v>33580</v>
      </c>
    </row>
    <row r="22117" spans="1:1" x14ac:dyDescent="0.2">
      <c r="A22117" t="s">
        <v>33581</v>
      </c>
    </row>
    <row r="22118" spans="1:1" x14ac:dyDescent="0.2">
      <c r="A22118" t="s">
        <v>33582</v>
      </c>
    </row>
    <row r="22119" spans="1:1" x14ac:dyDescent="0.2">
      <c r="A22119" t="s">
        <v>33583</v>
      </c>
    </row>
    <row r="22120" spans="1:1" x14ac:dyDescent="0.2">
      <c r="A22120" t="s">
        <v>33584</v>
      </c>
    </row>
    <row r="22121" spans="1:1" x14ac:dyDescent="0.2">
      <c r="A22121" t="s">
        <v>33585</v>
      </c>
    </row>
    <row r="22122" spans="1:1" x14ac:dyDescent="0.2">
      <c r="A22122" t="s">
        <v>33586</v>
      </c>
    </row>
    <row r="22123" spans="1:1" x14ac:dyDescent="0.2">
      <c r="A22123" t="s">
        <v>33587</v>
      </c>
    </row>
    <row r="22124" spans="1:1" x14ac:dyDescent="0.2">
      <c r="A22124" t="s">
        <v>33588</v>
      </c>
    </row>
    <row r="22125" spans="1:1" x14ac:dyDescent="0.2">
      <c r="A22125" t="s">
        <v>33589</v>
      </c>
    </row>
    <row r="22126" spans="1:1" x14ac:dyDescent="0.2">
      <c r="A22126" t="s">
        <v>33590</v>
      </c>
    </row>
    <row r="22127" spans="1:1" x14ac:dyDescent="0.2">
      <c r="A22127" t="s">
        <v>33591</v>
      </c>
    </row>
    <row r="22128" spans="1:1" x14ac:dyDescent="0.2">
      <c r="A22128" t="s">
        <v>33592</v>
      </c>
    </row>
    <row r="22129" spans="1:1" x14ac:dyDescent="0.2">
      <c r="A22129" t="s">
        <v>33593</v>
      </c>
    </row>
    <row r="22130" spans="1:1" x14ac:dyDescent="0.2">
      <c r="A22130" t="s">
        <v>33594</v>
      </c>
    </row>
    <row r="22131" spans="1:1" x14ac:dyDescent="0.2">
      <c r="A22131" t="s">
        <v>33595</v>
      </c>
    </row>
    <row r="22132" spans="1:1" x14ac:dyDescent="0.2">
      <c r="A22132" t="s">
        <v>33596</v>
      </c>
    </row>
    <row r="22133" spans="1:1" x14ac:dyDescent="0.2">
      <c r="A22133" t="s">
        <v>33597</v>
      </c>
    </row>
    <row r="22134" spans="1:1" x14ac:dyDescent="0.2">
      <c r="A22134" t="s">
        <v>33598</v>
      </c>
    </row>
    <row r="22135" spans="1:1" x14ac:dyDescent="0.2">
      <c r="A22135" t="s">
        <v>33599</v>
      </c>
    </row>
    <row r="22136" spans="1:1" x14ac:dyDescent="0.2">
      <c r="A22136" t="s">
        <v>33600</v>
      </c>
    </row>
    <row r="22137" spans="1:1" x14ac:dyDescent="0.2">
      <c r="A22137" t="s">
        <v>33601</v>
      </c>
    </row>
    <row r="22138" spans="1:1" x14ac:dyDescent="0.2">
      <c r="A22138" t="s">
        <v>33602</v>
      </c>
    </row>
    <row r="22139" spans="1:1" x14ac:dyDescent="0.2">
      <c r="A22139" t="s">
        <v>33603</v>
      </c>
    </row>
    <row r="22140" spans="1:1" x14ac:dyDescent="0.2">
      <c r="A22140" t="s">
        <v>33604</v>
      </c>
    </row>
    <row r="22141" spans="1:1" x14ac:dyDescent="0.2">
      <c r="A22141" t="s">
        <v>33605</v>
      </c>
    </row>
    <row r="22142" spans="1:1" x14ac:dyDescent="0.2">
      <c r="A22142" t="s">
        <v>33606</v>
      </c>
    </row>
    <row r="22143" spans="1:1" x14ac:dyDescent="0.2">
      <c r="A22143" t="s">
        <v>33607</v>
      </c>
    </row>
    <row r="22144" spans="1:1" x14ac:dyDescent="0.2">
      <c r="A22144" t="s">
        <v>33608</v>
      </c>
    </row>
    <row r="22145" spans="1:1" x14ac:dyDescent="0.2">
      <c r="A22145" t="s">
        <v>33609</v>
      </c>
    </row>
    <row r="22146" spans="1:1" x14ac:dyDescent="0.2">
      <c r="A22146" t="s">
        <v>33610</v>
      </c>
    </row>
    <row r="22147" spans="1:1" x14ac:dyDescent="0.2">
      <c r="A22147" t="s">
        <v>33611</v>
      </c>
    </row>
    <row r="22148" spans="1:1" x14ac:dyDescent="0.2">
      <c r="A22148" t="s">
        <v>33612</v>
      </c>
    </row>
    <row r="22149" spans="1:1" x14ac:dyDescent="0.2">
      <c r="A22149" t="s">
        <v>33613</v>
      </c>
    </row>
    <row r="22150" spans="1:1" x14ac:dyDescent="0.2">
      <c r="A22150" t="s">
        <v>33614</v>
      </c>
    </row>
    <row r="22151" spans="1:1" x14ac:dyDescent="0.2">
      <c r="A22151" t="s">
        <v>33615</v>
      </c>
    </row>
    <row r="22152" spans="1:1" x14ac:dyDescent="0.2">
      <c r="A22152" t="s">
        <v>33616</v>
      </c>
    </row>
    <row r="22153" spans="1:1" x14ac:dyDescent="0.2">
      <c r="A22153" t="s">
        <v>33617</v>
      </c>
    </row>
    <row r="22154" spans="1:1" x14ac:dyDescent="0.2">
      <c r="A22154" t="s">
        <v>33618</v>
      </c>
    </row>
    <row r="22155" spans="1:1" x14ac:dyDescent="0.2">
      <c r="A22155" t="s">
        <v>33619</v>
      </c>
    </row>
    <row r="22156" spans="1:1" x14ac:dyDescent="0.2">
      <c r="A22156" t="s">
        <v>33620</v>
      </c>
    </row>
    <row r="22157" spans="1:1" x14ac:dyDescent="0.2">
      <c r="A22157" t="s">
        <v>33621</v>
      </c>
    </row>
    <row r="22158" spans="1:1" x14ac:dyDescent="0.2">
      <c r="A22158" t="s">
        <v>33622</v>
      </c>
    </row>
    <row r="22159" spans="1:1" x14ac:dyDescent="0.2">
      <c r="A22159" t="s">
        <v>33623</v>
      </c>
    </row>
    <row r="22160" spans="1:1" x14ac:dyDescent="0.2">
      <c r="A22160" t="s">
        <v>33624</v>
      </c>
    </row>
    <row r="22161" spans="1:1" x14ac:dyDescent="0.2">
      <c r="A22161" t="s">
        <v>33625</v>
      </c>
    </row>
    <row r="22162" spans="1:1" x14ac:dyDescent="0.2">
      <c r="A22162" t="s">
        <v>33626</v>
      </c>
    </row>
    <row r="22163" spans="1:1" x14ac:dyDescent="0.2">
      <c r="A22163" t="s">
        <v>33627</v>
      </c>
    </row>
    <row r="22164" spans="1:1" x14ac:dyDescent="0.2">
      <c r="A22164" t="s">
        <v>33628</v>
      </c>
    </row>
    <row r="22165" spans="1:1" x14ac:dyDescent="0.2">
      <c r="A22165" t="s">
        <v>33629</v>
      </c>
    </row>
    <row r="22166" spans="1:1" x14ac:dyDescent="0.2">
      <c r="A22166" t="s">
        <v>33630</v>
      </c>
    </row>
    <row r="22167" spans="1:1" x14ac:dyDescent="0.2">
      <c r="A22167" t="s">
        <v>33631</v>
      </c>
    </row>
    <row r="22168" spans="1:1" x14ac:dyDescent="0.2">
      <c r="A22168" t="s">
        <v>33632</v>
      </c>
    </row>
    <row r="22169" spans="1:1" x14ac:dyDescent="0.2">
      <c r="A22169" t="s">
        <v>33633</v>
      </c>
    </row>
    <row r="22170" spans="1:1" x14ac:dyDescent="0.2">
      <c r="A22170" t="s">
        <v>33634</v>
      </c>
    </row>
    <row r="22171" spans="1:1" x14ac:dyDescent="0.2">
      <c r="A22171" t="s">
        <v>33635</v>
      </c>
    </row>
    <row r="22172" spans="1:1" x14ac:dyDescent="0.2">
      <c r="A22172" t="s">
        <v>33636</v>
      </c>
    </row>
    <row r="22173" spans="1:1" x14ac:dyDescent="0.2">
      <c r="A22173" t="s">
        <v>33637</v>
      </c>
    </row>
    <row r="22174" spans="1:1" x14ac:dyDescent="0.2">
      <c r="A22174" t="s">
        <v>33638</v>
      </c>
    </row>
    <row r="22175" spans="1:1" x14ac:dyDescent="0.2">
      <c r="A22175" t="s">
        <v>33639</v>
      </c>
    </row>
    <row r="22176" spans="1:1" x14ac:dyDescent="0.2">
      <c r="A22176" t="s">
        <v>33640</v>
      </c>
    </row>
    <row r="22177" spans="1:1" x14ac:dyDescent="0.2">
      <c r="A22177" t="s">
        <v>33641</v>
      </c>
    </row>
    <row r="22178" spans="1:1" x14ac:dyDescent="0.2">
      <c r="A22178" t="s">
        <v>33642</v>
      </c>
    </row>
    <row r="22179" spans="1:1" x14ac:dyDescent="0.2">
      <c r="A22179" t="s">
        <v>33643</v>
      </c>
    </row>
    <row r="22180" spans="1:1" x14ac:dyDescent="0.2">
      <c r="A22180" t="s">
        <v>33644</v>
      </c>
    </row>
    <row r="22181" spans="1:1" x14ac:dyDescent="0.2">
      <c r="A22181" t="s">
        <v>33645</v>
      </c>
    </row>
    <row r="22182" spans="1:1" x14ac:dyDescent="0.2">
      <c r="A22182" t="s">
        <v>33646</v>
      </c>
    </row>
    <row r="22183" spans="1:1" x14ac:dyDescent="0.2">
      <c r="A22183" t="s">
        <v>33647</v>
      </c>
    </row>
    <row r="22184" spans="1:1" x14ac:dyDescent="0.2">
      <c r="A22184" t="s">
        <v>33648</v>
      </c>
    </row>
    <row r="22185" spans="1:1" x14ac:dyDescent="0.2">
      <c r="A22185" t="s">
        <v>33649</v>
      </c>
    </row>
    <row r="22186" spans="1:1" x14ac:dyDescent="0.2">
      <c r="A22186" t="s">
        <v>33650</v>
      </c>
    </row>
    <row r="22187" spans="1:1" x14ac:dyDescent="0.2">
      <c r="A22187" t="s">
        <v>33651</v>
      </c>
    </row>
    <row r="22188" spans="1:1" x14ac:dyDescent="0.2">
      <c r="A22188" t="s">
        <v>33652</v>
      </c>
    </row>
    <row r="22189" spans="1:1" x14ac:dyDescent="0.2">
      <c r="A22189" t="s">
        <v>33653</v>
      </c>
    </row>
    <row r="22190" spans="1:1" x14ac:dyDescent="0.2">
      <c r="A22190" t="s">
        <v>33654</v>
      </c>
    </row>
    <row r="22191" spans="1:1" x14ac:dyDescent="0.2">
      <c r="A22191" t="s">
        <v>33655</v>
      </c>
    </row>
    <row r="22192" spans="1:1" x14ac:dyDescent="0.2">
      <c r="A22192" t="s">
        <v>33656</v>
      </c>
    </row>
    <row r="22193" spans="1:1" x14ac:dyDescent="0.2">
      <c r="A22193" t="s">
        <v>33657</v>
      </c>
    </row>
    <row r="22194" spans="1:1" x14ac:dyDescent="0.2">
      <c r="A22194" t="s">
        <v>33658</v>
      </c>
    </row>
    <row r="22195" spans="1:1" x14ac:dyDescent="0.2">
      <c r="A22195" t="s">
        <v>33659</v>
      </c>
    </row>
    <row r="22196" spans="1:1" x14ac:dyDescent="0.2">
      <c r="A22196" t="s">
        <v>33660</v>
      </c>
    </row>
    <row r="22197" spans="1:1" x14ac:dyDescent="0.2">
      <c r="A22197" t="s">
        <v>33661</v>
      </c>
    </row>
    <row r="22198" spans="1:1" x14ac:dyDescent="0.2">
      <c r="A22198" t="s">
        <v>33662</v>
      </c>
    </row>
    <row r="22199" spans="1:1" x14ac:dyDescent="0.2">
      <c r="A22199" t="s">
        <v>33663</v>
      </c>
    </row>
    <row r="22200" spans="1:1" x14ac:dyDescent="0.2">
      <c r="A22200" t="s">
        <v>33664</v>
      </c>
    </row>
    <row r="22201" spans="1:1" x14ac:dyDescent="0.2">
      <c r="A22201" t="s">
        <v>33665</v>
      </c>
    </row>
    <row r="22202" spans="1:1" x14ac:dyDescent="0.2">
      <c r="A22202" t="s">
        <v>33666</v>
      </c>
    </row>
    <row r="22203" spans="1:1" x14ac:dyDescent="0.2">
      <c r="A22203" t="s">
        <v>33667</v>
      </c>
    </row>
    <row r="22204" spans="1:1" x14ac:dyDescent="0.2">
      <c r="A22204" t="s">
        <v>33668</v>
      </c>
    </row>
    <row r="22205" spans="1:1" x14ac:dyDescent="0.2">
      <c r="A22205" t="s">
        <v>33669</v>
      </c>
    </row>
    <row r="22206" spans="1:1" x14ac:dyDescent="0.2">
      <c r="A22206" t="s">
        <v>33670</v>
      </c>
    </row>
    <row r="22207" spans="1:1" x14ac:dyDescent="0.2">
      <c r="A22207" t="s">
        <v>33671</v>
      </c>
    </row>
    <row r="22208" spans="1:1" x14ac:dyDescent="0.2">
      <c r="A22208" t="s">
        <v>33672</v>
      </c>
    </row>
    <row r="22209" spans="1:1" x14ac:dyDescent="0.2">
      <c r="A22209" t="s">
        <v>33673</v>
      </c>
    </row>
    <row r="22210" spans="1:1" x14ac:dyDescent="0.2">
      <c r="A22210" t="s">
        <v>33674</v>
      </c>
    </row>
    <row r="22211" spans="1:1" x14ac:dyDescent="0.2">
      <c r="A22211" t="s">
        <v>33675</v>
      </c>
    </row>
    <row r="22212" spans="1:1" x14ac:dyDescent="0.2">
      <c r="A22212" t="s">
        <v>33676</v>
      </c>
    </row>
    <row r="22213" spans="1:1" x14ac:dyDescent="0.2">
      <c r="A22213" t="s">
        <v>33677</v>
      </c>
    </row>
    <row r="22214" spans="1:1" x14ac:dyDescent="0.2">
      <c r="A22214" t="s">
        <v>33678</v>
      </c>
    </row>
    <row r="22215" spans="1:1" x14ac:dyDescent="0.2">
      <c r="A22215" t="s">
        <v>33679</v>
      </c>
    </row>
    <row r="22216" spans="1:1" x14ac:dyDescent="0.2">
      <c r="A22216" t="s">
        <v>33680</v>
      </c>
    </row>
    <row r="22217" spans="1:1" x14ac:dyDescent="0.2">
      <c r="A22217" t="s">
        <v>33681</v>
      </c>
    </row>
    <row r="22218" spans="1:1" x14ac:dyDescent="0.2">
      <c r="A22218" t="s">
        <v>33682</v>
      </c>
    </row>
    <row r="22219" spans="1:1" x14ac:dyDescent="0.2">
      <c r="A22219" t="s">
        <v>33683</v>
      </c>
    </row>
    <row r="22220" spans="1:1" x14ac:dyDescent="0.2">
      <c r="A22220" t="s">
        <v>33684</v>
      </c>
    </row>
    <row r="22221" spans="1:1" x14ac:dyDescent="0.2">
      <c r="A22221" t="s">
        <v>33685</v>
      </c>
    </row>
    <row r="22222" spans="1:1" x14ac:dyDescent="0.2">
      <c r="A22222" t="s">
        <v>33686</v>
      </c>
    </row>
    <row r="22223" spans="1:1" x14ac:dyDescent="0.2">
      <c r="A22223" t="s">
        <v>33687</v>
      </c>
    </row>
    <row r="22224" spans="1:1" x14ac:dyDescent="0.2">
      <c r="A22224" t="s">
        <v>33688</v>
      </c>
    </row>
    <row r="22225" spans="1:1" x14ac:dyDescent="0.2">
      <c r="A22225" t="s">
        <v>33689</v>
      </c>
    </row>
    <row r="22226" spans="1:1" x14ac:dyDescent="0.2">
      <c r="A22226" t="s">
        <v>33690</v>
      </c>
    </row>
    <row r="22227" spans="1:1" x14ac:dyDescent="0.2">
      <c r="A22227" t="s">
        <v>33691</v>
      </c>
    </row>
    <row r="22228" spans="1:1" x14ac:dyDescent="0.2">
      <c r="A22228" t="s">
        <v>33692</v>
      </c>
    </row>
    <row r="22229" spans="1:1" x14ac:dyDescent="0.2">
      <c r="A22229" t="s">
        <v>33693</v>
      </c>
    </row>
    <row r="22230" spans="1:1" x14ac:dyDescent="0.2">
      <c r="A22230" t="s">
        <v>33694</v>
      </c>
    </row>
    <row r="22231" spans="1:1" x14ac:dyDescent="0.2">
      <c r="A22231" t="s">
        <v>33695</v>
      </c>
    </row>
    <row r="22232" spans="1:1" x14ac:dyDescent="0.2">
      <c r="A22232" t="s">
        <v>33696</v>
      </c>
    </row>
    <row r="22233" spans="1:1" x14ac:dyDescent="0.2">
      <c r="A22233" t="s">
        <v>33697</v>
      </c>
    </row>
    <row r="22234" spans="1:1" x14ac:dyDescent="0.2">
      <c r="A22234" t="s">
        <v>33698</v>
      </c>
    </row>
    <row r="22235" spans="1:1" x14ac:dyDescent="0.2">
      <c r="A22235" t="s">
        <v>33699</v>
      </c>
    </row>
    <row r="22236" spans="1:1" x14ac:dyDescent="0.2">
      <c r="A22236" t="s">
        <v>33700</v>
      </c>
    </row>
    <row r="22237" spans="1:1" x14ac:dyDescent="0.2">
      <c r="A22237" t="s">
        <v>33701</v>
      </c>
    </row>
    <row r="22238" spans="1:1" x14ac:dyDescent="0.2">
      <c r="A22238" t="s">
        <v>33702</v>
      </c>
    </row>
    <row r="22239" spans="1:1" x14ac:dyDescent="0.2">
      <c r="A22239" t="s">
        <v>33703</v>
      </c>
    </row>
    <row r="22240" spans="1:1" x14ac:dyDescent="0.2">
      <c r="A22240" t="s">
        <v>33704</v>
      </c>
    </row>
    <row r="22241" spans="1:1" x14ac:dyDescent="0.2">
      <c r="A22241" t="s">
        <v>33705</v>
      </c>
    </row>
    <row r="22242" spans="1:1" x14ac:dyDescent="0.2">
      <c r="A22242" t="s">
        <v>33706</v>
      </c>
    </row>
    <row r="22243" spans="1:1" x14ac:dyDescent="0.2">
      <c r="A22243" t="s">
        <v>33707</v>
      </c>
    </row>
    <row r="22244" spans="1:1" x14ac:dyDescent="0.2">
      <c r="A22244" t="s">
        <v>33708</v>
      </c>
    </row>
    <row r="22245" spans="1:1" x14ac:dyDescent="0.2">
      <c r="A22245" t="s">
        <v>33709</v>
      </c>
    </row>
    <row r="22246" spans="1:1" x14ac:dyDescent="0.2">
      <c r="A22246" t="s">
        <v>33710</v>
      </c>
    </row>
    <row r="22247" spans="1:1" x14ac:dyDescent="0.2">
      <c r="A22247" t="s">
        <v>33711</v>
      </c>
    </row>
    <row r="22248" spans="1:1" x14ac:dyDescent="0.2">
      <c r="A22248" t="s">
        <v>33712</v>
      </c>
    </row>
    <row r="22249" spans="1:1" x14ac:dyDescent="0.2">
      <c r="A22249" t="s">
        <v>33713</v>
      </c>
    </row>
    <row r="22250" spans="1:1" x14ac:dyDescent="0.2">
      <c r="A22250" t="s">
        <v>33714</v>
      </c>
    </row>
    <row r="22251" spans="1:1" x14ac:dyDescent="0.2">
      <c r="A22251" t="s">
        <v>33715</v>
      </c>
    </row>
    <row r="22252" spans="1:1" x14ac:dyDescent="0.2">
      <c r="A22252" t="s">
        <v>33716</v>
      </c>
    </row>
    <row r="22253" spans="1:1" x14ac:dyDescent="0.2">
      <c r="A22253" t="s">
        <v>33717</v>
      </c>
    </row>
    <row r="22254" spans="1:1" x14ac:dyDescent="0.2">
      <c r="A22254" t="s">
        <v>33718</v>
      </c>
    </row>
    <row r="22255" spans="1:1" x14ac:dyDescent="0.2">
      <c r="A22255" t="s">
        <v>33719</v>
      </c>
    </row>
    <row r="22256" spans="1:1" x14ac:dyDescent="0.2">
      <c r="A22256" t="s">
        <v>33720</v>
      </c>
    </row>
    <row r="22257" spans="1:1" x14ac:dyDescent="0.2">
      <c r="A22257" t="s">
        <v>33721</v>
      </c>
    </row>
    <row r="22258" spans="1:1" x14ac:dyDescent="0.2">
      <c r="A22258" t="s">
        <v>33722</v>
      </c>
    </row>
    <row r="22259" spans="1:1" x14ac:dyDescent="0.2">
      <c r="A22259" t="s">
        <v>33723</v>
      </c>
    </row>
    <row r="22260" spans="1:1" x14ac:dyDescent="0.2">
      <c r="A22260" t="s">
        <v>33724</v>
      </c>
    </row>
    <row r="22261" spans="1:1" x14ac:dyDescent="0.2">
      <c r="A22261" t="s">
        <v>33725</v>
      </c>
    </row>
    <row r="22262" spans="1:1" x14ac:dyDescent="0.2">
      <c r="A22262" t="s">
        <v>33726</v>
      </c>
    </row>
    <row r="22263" spans="1:1" x14ac:dyDescent="0.2">
      <c r="A22263" t="s">
        <v>33727</v>
      </c>
    </row>
    <row r="22264" spans="1:1" x14ac:dyDescent="0.2">
      <c r="A22264" t="s">
        <v>33728</v>
      </c>
    </row>
    <row r="22265" spans="1:1" x14ac:dyDescent="0.2">
      <c r="A22265" t="s">
        <v>33729</v>
      </c>
    </row>
    <row r="22266" spans="1:1" x14ac:dyDescent="0.2">
      <c r="A22266" t="s">
        <v>33730</v>
      </c>
    </row>
    <row r="22267" spans="1:1" x14ac:dyDescent="0.2">
      <c r="A22267" t="s">
        <v>33731</v>
      </c>
    </row>
    <row r="22268" spans="1:1" x14ac:dyDescent="0.2">
      <c r="A22268" t="s">
        <v>33732</v>
      </c>
    </row>
    <row r="22269" spans="1:1" x14ac:dyDescent="0.2">
      <c r="A22269" t="s">
        <v>33733</v>
      </c>
    </row>
    <row r="22270" spans="1:1" x14ac:dyDescent="0.2">
      <c r="A22270" t="s">
        <v>33734</v>
      </c>
    </row>
    <row r="22271" spans="1:1" x14ac:dyDescent="0.2">
      <c r="A22271" t="s">
        <v>33735</v>
      </c>
    </row>
    <row r="22272" spans="1:1" x14ac:dyDescent="0.2">
      <c r="A22272" t="s">
        <v>33736</v>
      </c>
    </row>
    <row r="22273" spans="1:1" x14ac:dyDescent="0.2">
      <c r="A22273" t="s">
        <v>33737</v>
      </c>
    </row>
    <row r="22274" spans="1:1" x14ac:dyDescent="0.2">
      <c r="A22274" t="s">
        <v>33738</v>
      </c>
    </row>
    <row r="22275" spans="1:1" x14ac:dyDescent="0.2">
      <c r="A22275" t="s">
        <v>33739</v>
      </c>
    </row>
    <row r="22276" spans="1:1" x14ac:dyDescent="0.2">
      <c r="A22276" t="s">
        <v>33740</v>
      </c>
    </row>
    <row r="22277" spans="1:1" x14ac:dyDescent="0.2">
      <c r="A22277" t="s">
        <v>33741</v>
      </c>
    </row>
    <row r="22278" spans="1:1" x14ac:dyDescent="0.2">
      <c r="A22278" t="s">
        <v>33742</v>
      </c>
    </row>
    <row r="22279" spans="1:1" x14ac:dyDescent="0.2">
      <c r="A22279" t="s">
        <v>33743</v>
      </c>
    </row>
    <row r="22280" spans="1:1" x14ac:dyDescent="0.2">
      <c r="A22280" t="s">
        <v>33744</v>
      </c>
    </row>
    <row r="22281" spans="1:1" x14ac:dyDescent="0.2">
      <c r="A22281" t="s">
        <v>33745</v>
      </c>
    </row>
    <row r="22282" spans="1:1" x14ac:dyDescent="0.2">
      <c r="A22282" t="s">
        <v>33746</v>
      </c>
    </row>
    <row r="22283" spans="1:1" x14ac:dyDescent="0.2">
      <c r="A22283" t="s">
        <v>33747</v>
      </c>
    </row>
    <row r="22284" spans="1:1" x14ac:dyDescent="0.2">
      <c r="A22284" t="s">
        <v>33748</v>
      </c>
    </row>
    <row r="22285" spans="1:1" x14ac:dyDescent="0.2">
      <c r="A22285" t="s">
        <v>33749</v>
      </c>
    </row>
    <row r="22286" spans="1:1" x14ac:dyDescent="0.2">
      <c r="A22286" t="s">
        <v>33750</v>
      </c>
    </row>
    <row r="22287" spans="1:1" x14ac:dyDescent="0.2">
      <c r="A22287" t="s">
        <v>33751</v>
      </c>
    </row>
    <row r="22288" spans="1:1" x14ac:dyDescent="0.2">
      <c r="A22288" t="s">
        <v>33752</v>
      </c>
    </row>
    <row r="22289" spans="1:1" x14ac:dyDescent="0.2">
      <c r="A22289" t="s">
        <v>33753</v>
      </c>
    </row>
    <row r="22290" spans="1:1" x14ac:dyDescent="0.2">
      <c r="A22290" t="s">
        <v>33754</v>
      </c>
    </row>
    <row r="22291" spans="1:1" x14ac:dyDescent="0.2">
      <c r="A22291" t="s">
        <v>33755</v>
      </c>
    </row>
    <row r="22292" spans="1:1" x14ac:dyDescent="0.2">
      <c r="A22292" t="s">
        <v>33756</v>
      </c>
    </row>
    <row r="22293" spans="1:1" x14ac:dyDescent="0.2">
      <c r="A22293" t="s">
        <v>33757</v>
      </c>
    </row>
    <row r="22294" spans="1:1" x14ac:dyDescent="0.2">
      <c r="A22294" t="s">
        <v>33758</v>
      </c>
    </row>
    <row r="22295" spans="1:1" x14ac:dyDescent="0.2">
      <c r="A22295" t="s">
        <v>33759</v>
      </c>
    </row>
    <row r="22296" spans="1:1" x14ac:dyDescent="0.2">
      <c r="A22296" t="s">
        <v>33760</v>
      </c>
    </row>
    <row r="22297" spans="1:1" x14ac:dyDescent="0.2">
      <c r="A22297" t="s">
        <v>33761</v>
      </c>
    </row>
    <row r="22298" spans="1:1" x14ac:dyDescent="0.2">
      <c r="A22298" t="s">
        <v>33762</v>
      </c>
    </row>
    <row r="22299" spans="1:1" x14ac:dyDescent="0.2">
      <c r="A22299" t="s">
        <v>33763</v>
      </c>
    </row>
    <row r="22300" spans="1:1" x14ac:dyDescent="0.2">
      <c r="A22300" t="s">
        <v>33764</v>
      </c>
    </row>
    <row r="22301" spans="1:1" x14ac:dyDescent="0.2">
      <c r="A22301" t="s">
        <v>33765</v>
      </c>
    </row>
    <row r="22302" spans="1:1" x14ac:dyDescent="0.2">
      <c r="A22302" t="s">
        <v>33766</v>
      </c>
    </row>
    <row r="22303" spans="1:1" x14ac:dyDescent="0.2">
      <c r="A22303" t="s">
        <v>33767</v>
      </c>
    </row>
    <row r="22304" spans="1:1" x14ac:dyDescent="0.2">
      <c r="A22304" t="s">
        <v>33768</v>
      </c>
    </row>
    <row r="22305" spans="1:1" x14ac:dyDescent="0.2">
      <c r="A22305" t="s">
        <v>33769</v>
      </c>
    </row>
    <row r="22306" spans="1:1" x14ac:dyDescent="0.2">
      <c r="A22306" t="s">
        <v>33770</v>
      </c>
    </row>
    <row r="22307" spans="1:1" x14ac:dyDescent="0.2">
      <c r="A22307" t="s">
        <v>33771</v>
      </c>
    </row>
    <row r="22308" spans="1:1" x14ac:dyDescent="0.2">
      <c r="A22308" t="s">
        <v>33772</v>
      </c>
    </row>
    <row r="22309" spans="1:1" x14ac:dyDescent="0.2">
      <c r="A22309" t="s">
        <v>33773</v>
      </c>
    </row>
    <row r="22310" spans="1:1" x14ac:dyDescent="0.2">
      <c r="A22310" t="s">
        <v>33774</v>
      </c>
    </row>
    <row r="22311" spans="1:1" x14ac:dyDescent="0.2">
      <c r="A22311" t="s">
        <v>33775</v>
      </c>
    </row>
    <row r="22312" spans="1:1" x14ac:dyDescent="0.2">
      <c r="A22312" t="s">
        <v>33776</v>
      </c>
    </row>
    <row r="22313" spans="1:1" x14ac:dyDescent="0.2">
      <c r="A22313" t="s">
        <v>33777</v>
      </c>
    </row>
    <row r="22314" spans="1:1" x14ac:dyDescent="0.2">
      <c r="A22314" t="s">
        <v>33778</v>
      </c>
    </row>
    <row r="22315" spans="1:1" x14ac:dyDescent="0.2">
      <c r="A22315" t="s">
        <v>33779</v>
      </c>
    </row>
    <row r="22316" spans="1:1" x14ac:dyDescent="0.2">
      <c r="A22316" t="s">
        <v>33780</v>
      </c>
    </row>
    <row r="22317" spans="1:1" x14ac:dyDescent="0.2">
      <c r="A22317" t="s">
        <v>33781</v>
      </c>
    </row>
    <row r="22318" spans="1:1" x14ac:dyDescent="0.2">
      <c r="A22318" t="s">
        <v>33782</v>
      </c>
    </row>
    <row r="22319" spans="1:1" x14ac:dyDescent="0.2">
      <c r="A22319" t="s">
        <v>33783</v>
      </c>
    </row>
    <row r="22320" spans="1:1" x14ac:dyDescent="0.2">
      <c r="A22320" t="s">
        <v>33784</v>
      </c>
    </row>
    <row r="22321" spans="1:1" x14ac:dyDescent="0.2">
      <c r="A22321" t="s">
        <v>33785</v>
      </c>
    </row>
    <row r="22322" spans="1:1" x14ac:dyDescent="0.2">
      <c r="A22322" t="s">
        <v>33786</v>
      </c>
    </row>
    <row r="22323" spans="1:1" x14ac:dyDescent="0.2">
      <c r="A22323" t="s">
        <v>33787</v>
      </c>
    </row>
    <row r="22324" spans="1:1" x14ac:dyDescent="0.2">
      <c r="A22324" t="s">
        <v>33788</v>
      </c>
    </row>
    <row r="22325" spans="1:1" x14ac:dyDescent="0.2">
      <c r="A22325" t="s">
        <v>33789</v>
      </c>
    </row>
    <row r="22326" spans="1:1" x14ac:dyDescent="0.2">
      <c r="A22326" t="s">
        <v>33790</v>
      </c>
    </row>
    <row r="22327" spans="1:1" x14ac:dyDescent="0.2">
      <c r="A22327" t="s">
        <v>33791</v>
      </c>
    </row>
    <row r="22328" spans="1:1" x14ac:dyDescent="0.2">
      <c r="A22328" t="s">
        <v>33792</v>
      </c>
    </row>
    <row r="22329" spans="1:1" x14ac:dyDescent="0.2">
      <c r="A22329" t="s">
        <v>33793</v>
      </c>
    </row>
    <row r="22330" spans="1:1" x14ac:dyDescent="0.2">
      <c r="A22330" t="s">
        <v>33794</v>
      </c>
    </row>
    <row r="22331" spans="1:1" x14ac:dyDescent="0.2">
      <c r="A22331" t="s">
        <v>33795</v>
      </c>
    </row>
    <row r="22332" spans="1:1" x14ac:dyDescent="0.2">
      <c r="A22332" t="s">
        <v>33796</v>
      </c>
    </row>
    <row r="22333" spans="1:1" x14ac:dyDescent="0.2">
      <c r="A22333" t="s">
        <v>33797</v>
      </c>
    </row>
    <row r="22334" spans="1:1" x14ac:dyDescent="0.2">
      <c r="A22334" t="s">
        <v>33798</v>
      </c>
    </row>
    <row r="22335" spans="1:1" x14ac:dyDescent="0.2">
      <c r="A22335" t="s">
        <v>33799</v>
      </c>
    </row>
    <row r="22336" spans="1:1" x14ac:dyDescent="0.2">
      <c r="A22336" t="s">
        <v>33800</v>
      </c>
    </row>
    <row r="22337" spans="1:1" x14ac:dyDescent="0.2">
      <c r="A22337" t="s">
        <v>33801</v>
      </c>
    </row>
    <row r="22338" spans="1:1" x14ac:dyDescent="0.2">
      <c r="A22338" t="s">
        <v>33802</v>
      </c>
    </row>
    <row r="22339" spans="1:1" x14ac:dyDescent="0.2">
      <c r="A22339" t="s">
        <v>33803</v>
      </c>
    </row>
    <row r="22340" spans="1:1" x14ac:dyDescent="0.2">
      <c r="A22340" t="s">
        <v>33804</v>
      </c>
    </row>
    <row r="22341" spans="1:1" x14ac:dyDescent="0.2">
      <c r="A22341" t="s">
        <v>33805</v>
      </c>
    </row>
    <row r="22342" spans="1:1" x14ac:dyDescent="0.2">
      <c r="A22342" t="s">
        <v>33806</v>
      </c>
    </row>
    <row r="22343" spans="1:1" x14ac:dyDescent="0.2">
      <c r="A22343" t="s">
        <v>33807</v>
      </c>
    </row>
    <row r="22344" spans="1:1" x14ac:dyDescent="0.2">
      <c r="A22344" t="s">
        <v>33808</v>
      </c>
    </row>
    <row r="22345" spans="1:1" x14ac:dyDescent="0.2">
      <c r="A22345" t="s">
        <v>33809</v>
      </c>
    </row>
    <row r="22346" spans="1:1" x14ac:dyDescent="0.2">
      <c r="A22346" t="s">
        <v>33810</v>
      </c>
    </row>
    <row r="22347" spans="1:1" x14ac:dyDescent="0.2">
      <c r="A22347" t="s">
        <v>33811</v>
      </c>
    </row>
    <row r="22348" spans="1:1" x14ac:dyDescent="0.2">
      <c r="A22348" t="s">
        <v>33812</v>
      </c>
    </row>
    <row r="22349" spans="1:1" x14ac:dyDescent="0.2">
      <c r="A22349" t="s">
        <v>33813</v>
      </c>
    </row>
    <row r="22350" spans="1:1" x14ac:dyDescent="0.2">
      <c r="A22350" t="s">
        <v>33814</v>
      </c>
    </row>
    <row r="22351" spans="1:1" x14ac:dyDescent="0.2">
      <c r="A22351" t="s">
        <v>33815</v>
      </c>
    </row>
    <row r="22352" spans="1:1" x14ac:dyDescent="0.2">
      <c r="A22352" t="s">
        <v>33816</v>
      </c>
    </row>
    <row r="22353" spans="1:1" x14ac:dyDescent="0.2">
      <c r="A22353" t="s">
        <v>33817</v>
      </c>
    </row>
    <row r="22354" spans="1:1" x14ac:dyDescent="0.2">
      <c r="A22354" t="s">
        <v>33818</v>
      </c>
    </row>
    <row r="22355" spans="1:1" x14ac:dyDescent="0.2">
      <c r="A22355" t="s">
        <v>33819</v>
      </c>
    </row>
    <row r="22356" spans="1:1" x14ac:dyDescent="0.2">
      <c r="A22356" t="s">
        <v>33820</v>
      </c>
    </row>
    <row r="22357" spans="1:1" x14ac:dyDescent="0.2">
      <c r="A22357" t="s">
        <v>33821</v>
      </c>
    </row>
    <row r="22358" spans="1:1" x14ac:dyDescent="0.2">
      <c r="A22358" t="s">
        <v>33822</v>
      </c>
    </row>
    <row r="22359" spans="1:1" x14ac:dyDescent="0.2">
      <c r="A22359" t="s">
        <v>33823</v>
      </c>
    </row>
    <row r="22360" spans="1:1" x14ac:dyDescent="0.2">
      <c r="A22360" t="s">
        <v>33824</v>
      </c>
    </row>
    <row r="22361" spans="1:1" x14ac:dyDescent="0.2">
      <c r="A22361" t="s">
        <v>33825</v>
      </c>
    </row>
    <row r="22362" spans="1:1" x14ac:dyDescent="0.2">
      <c r="A22362" t="s">
        <v>33826</v>
      </c>
    </row>
    <row r="22363" spans="1:1" x14ac:dyDescent="0.2">
      <c r="A22363" t="s">
        <v>33827</v>
      </c>
    </row>
    <row r="22364" spans="1:1" x14ac:dyDescent="0.2">
      <c r="A22364" t="s">
        <v>33828</v>
      </c>
    </row>
    <row r="22365" spans="1:1" x14ac:dyDescent="0.2">
      <c r="A22365" t="s">
        <v>33829</v>
      </c>
    </row>
    <row r="22366" spans="1:1" x14ac:dyDescent="0.2">
      <c r="A22366" t="s">
        <v>33830</v>
      </c>
    </row>
    <row r="22367" spans="1:1" x14ac:dyDescent="0.2">
      <c r="A22367" t="s">
        <v>33831</v>
      </c>
    </row>
    <row r="22368" spans="1:1" x14ac:dyDescent="0.2">
      <c r="A22368" t="s">
        <v>33832</v>
      </c>
    </row>
    <row r="22369" spans="1:1" x14ac:dyDescent="0.2">
      <c r="A22369" t="s">
        <v>33833</v>
      </c>
    </row>
    <row r="22370" spans="1:1" x14ac:dyDescent="0.2">
      <c r="A22370" t="s">
        <v>33834</v>
      </c>
    </row>
    <row r="22371" spans="1:1" x14ac:dyDescent="0.2">
      <c r="A22371" t="s">
        <v>33835</v>
      </c>
    </row>
    <row r="22372" spans="1:1" x14ac:dyDescent="0.2">
      <c r="A22372" t="s">
        <v>33836</v>
      </c>
    </row>
    <row r="22373" spans="1:1" x14ac:dyDescent="0.2">
      <c r="A22373" t="s">
        <v>33837</v>
      </c>
    </row>
    <row r="22374" spans="1:1" x14ac:dyDescent="0.2">
      <c r="A22374" t="s">
        <v>33838</v>
      </c>
    </row>
    <row r="22375" spans="1:1" x14ac:dyDescent="0.2">
      <c r="A22375" t="s">
        <v>33839</v>
      </c>
    </row>
    <row r="22376" spans="1:1" x14ac:dyDescent="0.2">
      <c r="A22376" t="s">
        <v>33840</v>
      </c>
    </row>
    <row r="22377" spans="1:1" x14ac:dyDescent="0.2">
      <c r="A22377" t="s">
        <v>33841</v>
      </c>
    </row>
    <row r="22378" spans="1:1" x14ac:dyDescent="0.2">
      <c r="A22378" t="s">
        <v>33842</v>
      </c>
    </row>
    <row r="22379" spans="1:1" x14ac:dyDescent="0.2">
      <c r="A22379" t="s">
        <v>33843</v>
      </c>
    </row>
    <row r="22380" spans="1:1" x14ac:dyDescent="0.2">
      <c r="A22380" t="s">
        <v>33844</v>
      </c>
    </row>
    <row r="22381" spans="1:1" x14ac:dyDescent="0.2">
      <c r="A22381" t="s">
        <v>33845</v>
      </c>
    </row>
    <row r="22382" spans="1:1" x14ac:dyDescent="0.2">
      <c r="A22382" t="s">
        <v>33846</v>
      </c>
    </row>
    <row r="22383" spans="1:1" x14ac:dyDescent="0.2">
      <c r="A22383" t="s">
        <v>33847</v>
      </c>
    </row>
    <row r="22384" spans="1:1" x14ac:dyDescent="0.2">
      <c r="A22384" t="s">
        <v>33848</v>
      </c>
    </row>
    <row r="22385" spans="1:1" x14ac:dyDescent="0.2">
      <c r="A22385" t="s">
        <v>33849</v>
      </c>
    </row>
    <row r="22386" spans="1:1" x14ac:dyDescent="0.2">
      <c r="A22386" t="s">
        <v>33850</v>
      </c>
    </row>
    <row r="22387" spans="1:1" x14ac:dyDescent="0.2">
      <c r="A22387" t="s">
        <v>33851</v>
      </c>
    </row>
    <row r="22388" spans="1:1" x14ac:dyDescent="0.2">
      <c r="A22388" t="s">
        <v>33852</v>
      </c>
    </row>
    <row r="22389" spans="1:1" x14ac:dyDescent="0.2">
      <c r="A22389" t="s">
        <v>33853</v>
      </c>
    </row>
    <row r="22390" spans="1:1" x14ac:dyDescent="0.2">
      <c r="A22390" t="s">
        <v>33854</v>
      </c>
    </row>
    <row r="22391" spans="1:1" x14ac:dyDescent="0.2">
      <c r="A22391" t="s">
        <v>33855</v>
      </c>
    </row>
    <row r="22392" spans="1:1" x14ac:dyDescent="0.2">
      <c r="A22392" t="s">
        <v>33856</v>
      </c>
    </row>
    <row r="22393" spans="1:1" x14ac:dyDescent="0.2">
      <c r="A22393" t="s">
        <v>33857</v>
      </c>
    </row>
    <row r="22394" spans="1:1" x14ac:dyDescent="0.2">
      <c r="A22394" t="s">
        <v>33858</v>
      </c>
    </row>
    <row r="22395" spans="1:1" x14ac:dyDescent="0.2">
      <c r="A22395" t="s">
        <v>33859</v>
      </c>
    </row>
    <row r="22396" spans="1:1" x14ac:dyDescent="0.2">
      <c r="A22396" t="s">
        <v>33860</v>
      </c>
    </row>
    <row r="22397" spans="1:1" x14ac:dyDescent="0.2">
      <c r="A22397" t="s">
        <v>33861</v>
      </c>
    </row>
    <row r="22398" spans="1:1" x14ac:dyDescent="0.2">
      <c r="A22398" t="s">
        <v>33862</v>
      </c>
    </row>
    <row r="22399" spans="1:1" x14ac:dyDescent="0.2">
      <c r="A22399" t="s">
        <v>33863</v>
      </c>
    </row>
    <row r="22400" spans="1:1" x14ac:dyDescent="0.2">
      <c r="A22400" t="s">
        <v>33864</v>
      </c>
    </row>
    <row r="22401" spans="1:1" x14ac:dyDescent="0.2">
      <c r="A22401" t="s">
        <v>33865</v>
      </c>
    </row>
    <row r="22402" spans="1:1" x14ac:dyDescent="0.2">
      <c r="A22402" t="s">
        <v>33866</v>
      </c>
    </row>
    <row r="22403" spans="1:1" x14ac:dyDescent="0.2">
      <c r="A22403" t="s">
        <v>33867</v>
      </c>
    </row>
    <row r="22404" spans="1:1" x14ac:dyDescent="0.2">
      <c r="A22404" t="s">
        <v>33868</v>
      </c>
    </row>
    <row r="22405" spans="1:1" x14ac:dyDescent="0.2">
      <c r="A22405" t="s">
        <v>33869</v>
      </c>
    </row>
    <row r="22406" spans="1:1" x14ac:dyDescent="0.2">
      <c r="A22406" t="s">
        <v>33870</v>
      </c>
    </row>
    <row r="22407" spans="1:1" x14ac:dyDescent="0.2">
      <c r="A22407" t="s">
        <v>33871</v>
      </c>
    </row>
    <row r="22408" spans="1:1" x14ac:dyDescent="0.2">
      <c r="A22408" t="s">
        <v>33872</v>
      </c>
    </row>
    <row r="22409" spans="1:1" x14ac:dyDescent="0.2">
      <c r="A22409" t="s">
        <v>33873</v>
      </c>
    </row>
    <row r="22410" spans="1:1" x14ac:dyDescent="0.2">
      <c r="A22410" t="s">
        <v>33874</v>
      </c>
    </row>
    <row r="22411" spans="1:1" x14ac:dyDescent="0.2">
      <c r="A22411" t="s">
        <v>33875</v>
      </c>
    </row>
    <row r="22412" spans="1:1" x14ac:dyDescent="0.2">
      <c r="A22412" t="s">
        <v>33876</v>
      </c>
    </row>
    <row r="22413" spans="1:1" x14ac:dyDescent="0.2">
      <c r="A22413" t="s">
        <v>33877</v>
      </c>
    </row>
    <row r="22414" spans="1:1" x14ac:dyDescent="0.2">
      <c r="A22414" t="s">
        <v>33878</v>
      </c>
    </row>
    <row r="22415" spans="1:1" x14ac:dyDescent="0.2">
      <c r="A22415" t="s">
        <v>33879</v>
      </c>
    </row>
    <row r="22416" spans="1:1" x14ac:dyDescent="0.2">
      <c r="A22416" t="s">
        <v>33880</v>
      </c>
    </row>
    <row r="22417" spans="1:1" x14ac:dyDescent="0.2">
      <c r="A22417" t="s">
        <v>33881</v>
      </c>
    </row>
    <row r="22418" spans="1:1" x14ac:dyDescent="0.2">
      <c r="A22418" t="s">
        <v>33882</v>
      </c>
    </row>
    <row r="22419" spans="1:1" x14ac:dyDescent="0.2">
      <c r="A22419" t="s">
        <v>33883</v>
      </c>
    </row>
    <row r="22420" spans="1:1" x14ac:dyDescent="0.2">
      <c r="A22420" t="s">
        <v>33884</v>
      </c>
    </row>
    <row r="22421" spans="1:1" x14ac:dyDescent="0.2">
      <c r="A22421" t="s">
        <v>33885</v>
      </c>
    </row>
    <row r="22422" spans="1:1" x14ac:dyDescent="0.2">
      <c r="A22422" t="s">
        <v>33886</v>
      </c>
    </row>
    <row r="22423" spans="1:1" x14ac:dyDescent="0.2">
      <c r="A22423" t="s">
        <v>33887</v>
      </c>
    </row>
    <row r="22424" spans="1:1" x14ac:dyDescent="0.2">
      <c r="A22424" t="s">
        <v>33888</v>
      </c>
    </row>
    <row r="22425" spans="1:1" x14ac:dyDescent="0.2">
      <c r="A22425" t="s">
        <v>33889</v>
      </c>
    </row>
    <row r="22426" spans="1:1" x14ac:dyDescent="0.2">
      <c r="A22426" t="s">
        <v>33890</v>
      </c>
    </row>
    <row r="22427" spans="1:1" x14ac:dyDescent="0.2">
      <c r="A22427" t="s">
        <v>33891</v>
      </c>
    </row>
    <row r="22428" spans="1:1" x14ac:dyDescent="0.2">
      <c r="A22428" t="s">
        <v>33892</v>
      </c>
    </row>
    <row r="22429" spans="1:1" x14ac:dyDescent="0.2">
      <c r="A22429" t="s">
        <v>33893</v>
      </c>
    </row>
    <row r="22430" spans="1:1" x14ac:dyDescent="0.2">
      <c r="A22430" t="s">
        <v>33894</v>
      </c>
    </row>
    <row r="22431" spans="1:1" x14ac:dyDescent="0.2">
      <c r="A22431" t="s">
        <v>33895</v>
      </c>
    </row>
    <row r="22432" spans="1:1" x14ac:dyDescent="0.2">
      <c r="A22432" t="s">
        <v>33896</v>
      </c>
    </row>
    <row r="22433" spans="1:1" x14ac:dyDescent="0.2">
      <c r="A22433" t="s">
        <v>33897</v>
      </c>
    </row>
    <row r="22434" spans="1:1" x14ac:dyDescent="0.2">
      <c r="A22434" t="s">
        <v>33898</v>
      </c>
    </row>
    <row r="22435" spans="1:1" x14ac:dyDescent="0.2">
      <c r="A22435" t="s">
        <v>33899</v>
      </c>
    </row>
    <row r="22436" spans="1:1" x14ac:dyDescent="0.2">
      <c r="A22436" t="s">
        <v>33900</v>
      </c>
    </row>
    <row r="22437" spans="1:1" x14ac:dyDescent="0.2">
      <c r="A22437" t="s">
        <v>33901</v>
      </c>
    </row>
    <row r="22438" spans="1:1" x14ac:dyDescent="0.2">
      <c r="A22438" t="s">
        <v>33902</v>
      </c>
    </row>
    <row r="22439" spans="1:1" x14ac:dyDescent="0.2">
      <c r="A22439" t="s">
        <v>33903</v>
      </c>
    </row>
    <row r="22440" spans="1:1" x14ac:dyDescent="0.2">
      <c r="A22440" t="s">
        <v>33904</v>
      </c>
    </row>
    <row r="22441" spans="1:1" x14ac:dyDescent="0.2">
      <c r="A22441" t="s">
        <v>33905</v>
      </c>
    </row>
    <row r="22442" spans="1:1" x14ac:dyDescent="0.2">
      <c r="A22442" t="s">
        <v>33906</v>
      </c>
    </row>
    <row r="22443" spans="1:1" x14ac:dyDescent="0.2">
      <c r="A22443" t="s">
        <v>33907</v>
      </c>
    </row>
    <row r="22444" spans="1:1" x14ac:dyDescent="0.2">
      <c r="A22444" t="s">
        <v>33908</v>
      </c>
    </row>
    <row r="22445" spans="1:1" x14ac:dyDescent="0.2">
      <c r="A22445" t="s">
        <v>33909</v>
      </c>
    </row>
    <row r="22446" spans="1:1" x14ac:dyDescent="0.2">
      <c r="A22446" t="s">
        <v>33910</v>
      </c>
    </row>
    <row r="22447" spans="1:1" x14ac:dyDescent="0.2">
      <c r="A22447" t="s">
        <v>33911</v>
      </c>
    </row>
    <row r="22448" spans="1:1" x14ac:dyDescent="0.2">
      <c r="A22448" t="s">
        <v>33912</v>
      </c>
    </row>
    <row r="22449" spans="1:1" x14ac:dyDescent="0.2">
      <c r="A22449" t="s">
        <v>33913</v>
      </c>
    </row>
    <row r="22450" spans="1:1" x14ac:dyDescent="0.2">
      <c r="A22450" t="s">
        <v>33914</v>
      </c>
    </row>
    <row r="22451" spans="1:1" x14ac:dyDescent="0.2">
      <c r="A22451" t="s">
        <v>33915</v>
      </c>
    </row>
    <row r="22452" spans="1:1" x14ac:dyDescent="0.2">
      <c r="A22452" t="s">
        <v>33916</v>
      </c>
    </row>
    <row r="22453" spans="1:1" x14ac:dyDescent="0.2">
      <c r="A22453" t="s">
        <v>33917</v>
      </c>
    </row>
    <row r="22454" spans="1:1" x14ac:dyDescent="0.2">
      <c r="A22454" t="s">
        <v>33918</v>
      </c>
    </row>
    <row r="22455" spans="1:1" x14ac:dyDescent="0.2">
      <c r="A22455" t="s">
        <v>33919</v>
      </c>
    </row>
    <row r="22456" spans="1:1" x14ac:dyDescent="0.2">
      <c r="A22456" t="s">
        <v>33920</v>
      </c>
    </row>
    <row r="22457" spans="1:1" x14ac:dyDescent="0.2">
      <c r="A22457" t="s">
        <v>33921</v>
      </c>
    </row>
    <row r="22458" spans="1:1" x14ac:dyDescent="0.2">
      <c r="A22458" t="s">
        <v>33922</v>
      </c>
    </row>
    <row r="22459" spans="1:1" x14ac:dyDescent="0.2">
      <c r="A22459" t="s">
        <v>33923</v>
      </c>
    </row>
    <row r="22460" spans="1:1" x14ac:dyDescent="0.2">
      <c r="A22460" t="s">
        <v>33924</v>
      </c>
    </row>
    <row r="22461" spans="1:1" x14ac:dyDescent="0.2">
      <c r="A22461" t="s">
        <v>33925</v>
      </c>
    </row>
    <row r="22462" spans="1:1" x14ac:dyDescent="0.2">
      <c r="A22462" t="s">
        <v>33926</v>
      </c>
    </row>
    <row r="22463" spans="1:1" x14ac:dyDescent="0.2">
      <c r="A22463" t="s">
        <v>33927</v>
      </c>
    </row>
    <row r="22464" spans="1:1" x14ac:dyDescent="0.2">
      <c r="A22464" t="s">
        <v>33928</v>
      </c>
    </row>
    <row r="22465" spans="1:1" x14ac:dyDescent="0.2">
      <c r="A22465" t="s">
        <v>33929</v>
      </c>
    </row>
    <row r="22466" spans="1:1" x14ac:dyDescent="0.2">
      <c r="A22466" t="s">
        <v>33930</v>
      </c>
    </row>
    <row r="22467" spans="1:1" x14ac:dyDescent="0.2">
      <c r="A22467" t="s">
        <v>33931</v>
      </c>
    </row>
    <row r="22468" spans="1:1" x14ac:dyDescent="0.2">
      <c r="A22468" t="s">
        <v>33932</v>
      </c>
    </row>
    <row r="22469" spans="1:1" x14ac:dyDescent="0.2">
      <c r="A22469" t="s">
        <v>33933</v>
      </c>
    </row>
    <row r="22470" spans="1:1" x14ac:dyDescent="0.2">
      <c r="A22470" t="s">
        <v>33934</v>
      </c>
    </row>
    <row r="22471" spans="1:1" x14ac:dyDescent="0.2">
      <c r="A22471" t="s">
        <v>33935</v>
      </c>
    </row>
    <row r="22472" spans="1:1" x14ac:dyDescent="0.2">
      <c r="A22472" t="s">
        <v>33936</v>
      </c>
    </row>
    <row r="22473" spans="1:1" x14ac:dyDescent="0.2">
      <c r="A22473" t="s">
        <v>33937</v>
      </c>
    </row>
    <row r="22474" spans="1:1" x14ac:dyDescent="0.2">
      <c r="A22474" t="s">
        <v>33938</v>
      </c>
    </row>
    <row r="22475" spans="1:1" x14ac:dyDescent="0.2">
      <c r="A22475" t="s">
        <v>33939</v>
      </c>
    </row>
    <row r="22476" spans="1:1" x14ac:dyDescent="0.2">
      <c r="A22476" t="s">
        <v>33940</v>
      </c>
    </row>
    <row r="22477" spans="1:1" x14ac:dyDescent="0.2">
      <c r="A22477" t="s">
        <v>33941</v>
      </c>
    </row>
    <row r="22478" spans="1:1" x14ac:dyDescent="0.2">
      <c r="A22478" t="s">
        <v>33942</v>
      </c>
    </row>
    <row r="22479" spans="1:1" x14ac:dyDescent="0.2">
      <c r="A22479" t="s">
        <v>33943</v>
      </c>
    </row>
    <row r="22480" spans="1:1" x14ac:dyDescent="0.2">
      <c r="A22480" t="s">
        <v>33944</v>
      </c>
    </row>
    <row r="22481" spans="1:1" x14ac:dyDescent="0.2">
      <c r="A22481" t="s">
        <v>33945</v>
      </c>
    </row>
    <row r="22482" spans="1:1" x14ac:dyDescent="0.2">
      <c r="A22482" t="s">
        <v>33946</v>
      </c>
    </row>
    <row r="22483" spans="1:1" x14ac:dyDescent="0.2">
      <c r="A22483" t="s">
        <v>33947</v>
      </c>
    </row>
    <row r="22484" spans="1:1" x14ac:dyDescent="0.2">
      <c r="A22484" t="s">
        <v>33948</v>
      </c>
    </row>
    <row r="22485" spans="1:1" x14ac:dyDescent="0.2">
      <c r="A22485" t="s">
        <v>33949</v>
      </c>
    </row>
    <row r="22486" spans="1:1" x14ac:dyDescent="0.2">
      <c r="A22486" t="s">
        <v>33950</v>
      </c>
    </row>
    <row r="22487" spans="1:1" x14ac:dyDescent="0.2">
      <c r="A22487" t="s">
        <v>33951</v>
      </c>
    </row>
    <row r="22488" spans="1:1" x14ac:dyDescent="0.2">
      <c r="A22488" t="s">
        <v>33952</v>
      </c>
    </row>
    <row r="22489" spans="1:1" x14ac:dyDescent="0.2">
      <c r="A22489" t="s">
        <v>33953</v>
      </c>
    </row>
    <row r="22490" spans="1:1" x14ac:dyDescent="0.2">
      <c r="A22490" t="s">
        <v>33954</v>
      </c>
    </row>
    <row r="22491" spans="1:1" x14ac:dyDescent="0.2">
      <c r="A22491" t="s">
        <v>33955</v>
      </c>
    </row>
    <row r="22492" spans="1:1" x14ac:dyDescent="0.2">
      <c r="A22492" t="s">
        <v>33956</v>
      </c>
    </row>
    <row r="22493" spans="1:1" x14ac:dyDescent="0.2">
      <c r="A22493" t="s">
        <v>33957</v>
      </c>
    </row>
    <row r="22494" spans="1:1" x14ac:dyDescent="0.2">
      <c r="A22494" t="s">
        <v>33958</v>
      </c>
    </row>
    <row r="22495" spans="1:1" x14ac:dyDescent="0.2">
      <c r="A22495" t="s">
        <v>33959</v>
      </c>
    </row>
    <row r="22496" spans="1:1" x14ac:dyDescent="0.2">
      <c r="A22496" t="s">
        <v>33960</v>
      </c>
    </row>
    <row r="22497" spans="1:1" x14ac:dyDescent="0.2">
      <c r="A22497" t="s">
        <v>33961</v>
      </c>
    </row>
    <row r="22498" spans="1:1" x14ac:dyDescent="0.2">
      <c r="A22498" t="s">
        <v>33962</v>
      </c>
    </row>
    <row r="22499" spans="1:1" x14ac:dyDescent="0.2">
      <c r="A22499" t="s">
        <v>33963</v>
      </c>
    </row>
    <row r="22500" spans="1:1" x14ac:dyDescent="0.2">
      <c r="A22500" t="s">
        <v>33964</v>
      </c>
    </row>
    <row r="22501" spans="1:1" x14ac:dyDescent="0.2">
      <c r="A22501" t="s">
        <v>33965</v>
      </c>
    </row>
    <row r="22502" spans="1:1" x14ac:dyDescent="0.2">
      <c r="A22502" t="s">
        <v>33966</v>
      </c>
    </row>
    <row r="22503" spans="1:1" x14ac:dyDescent="0.2">
      <c r="A22503" t="s">
        <v>33967</v>
      </c>
    </row>
    <row r="22504" spans="1:1" x14ac:dyDescent="0.2">
      <c r="A22504" t="s">
        <v>33968</v>
      </c>
    </row>
    <row r="22505" spans="1:1" x14ac:dyDescent="0.2">
      <c r="A22505" t="s">
        <v>33969</v>
      </c>
    </row>
    <row r="22506" spans="1:1" x14ac:dyDescent="0.2">
      <c r="A22506" t="s">
        <v>33970</v>
      </c>
    </row>
    <row r="22507" spans="1:1" x14ac:dyDescent="0.2">
      <c r="A22507" t="s">
        <v>33971</v>
      </c>
    </row>
    <row r="22508" spans="1:1" x14ac:dyDescent="0.2">
      <c r="A22508" t="s">
        <v>33972</v>
      </c>
    </row>
    <row r="22509" spans="1:1" x14ac:dyDescent="0.2">
      <c r="A22509" t="s">
        <v>33973</v>
      </c>
    </row>
    <row r="22510" spans="1:1" x14ac:dyDescent="0.2">
      <c r="A22510" t="s">
        <v>33974</v>
      </c>
    </row>
    <row r="22511" spans="1:1" x14ac:dyDescent="0.2">
      <c r="A22511" t="s">
        <v>33975</v>
      </c>
    </row>
    <row r="22512" spans="1:1" x14ac:dyDescent="0.2">
      <c r="A22512" t="s">
        <v>33976</v>
      </c>
    </row>
    <row r="22513" spans="1:1" x14ac:dyDescent="0.2">
      <c r="A22513" t="s">
        <v>33977</v>
      </c>
    </row>
    <row r="22514" spans="1:1" x14ac:dyDescent="0.2">
      <c r="A22514" t="s">
        <v>33978</v>
      </c>
    </row>
    <row r="22515" spans="1:1" x14ac:dyDescent="0.2">
      <c r="A22515" t="s">
        <v>33979</v>
      </c>
    </row>
    <row r="22516" spans="1:1" x14ac:dyDescent="0.2">
      <c r="A22516" t="s">
        <v>33980</v>
      </c>
    </row>
    <row r="22517" spans="1:1" x14ac:dyDescent="0.2">
      <c r="A22517" t="s">
        <v>33981</v>
      </c>
    </row>
    <row r="22518" spans="1:1" x14ac:dyDescent="0.2">
      <c r="A22518" t="s">
        <v>33982</v>
      </c>
    </row>
    <row r="22519" spans="1:1" x14ac:dyDescent="0.2">
      <c r="A22519" t="s">
        <v>33983</v>
      </c>
    </row>
    <row r="22520" spans="1:1" x14ac:dyDescent="0.2">
      <c r="A22520" t="s">
        <v>33984</v>
      </c>
    </row>
    <row r="22521" spans="1:1" x14ac:dyDescent="0.2">
      <c r="A22521" t="s">
        <v>33985</v>
      </c>
    </row>
    <row r="22522" spans="1:1" x14ac:dyDescent="0.2">
      <c r="A22522" t="s">
        <v>33986</v>
      </c>
    </row>
    <row r="22523" spans="1:1" x14ac:dyDescent="0.2">
      <c r="A22523" t="s">
        <v>33987</v>
      </c>
    </row>
    <row r="22524" spans="1:1" x14ac:dyDescent="0.2">
      <c r="A22524" t="s">
        <v>33988</v>
      </c>
    </row>
    <row r="22525" spans="1:1" x14ac:dyDescent="0.2">
      <c r="A22525" t="s">
        <v>33989</v>
      </c>
    </row>
    <row r="22526" spans="1:1" x14ac:dyDescent="0.2">
      <c r="A22526" t="s">
        <v>33990</v>
      </c>
    </row>
    <row r="22527" spans="1:1" x14ac:dyDescent="0.2">
      <c r="A22527" t="s">
        <v>33991</v>
      </c>
    </row>
    <row r="22528" spans="1:1" x14ac:dyDescent="0.2">
      <c r="A22528" t="s">
        <v>33992</v>
      </c>
    </row>
    <row r="22529" spans="1:1" x14ac:dyDescent="0.2">
      <c r="A22529" t="s">
        <v>33993</v>
      </c>
    </row>
    <row r="22530" spans="1:1" x14ac:dyDescent="0.2">
      <c r="A22530" t="s">
        <v>33994</v>
      </c>
    </row>
    <row r="22531" spans="1:1" x14ac:dyDescent="0.2">
      <c r="A22531" t="s">
        <v>33995</v>
      </c>
    </row>
    <row r="22532" spans="1:1" x14ac:dyDescent="0.2">
      <c r="A22532" t="s">
        <v>33996</v>
      </c>
    </row>
    <row r="22533" spans="1:1" x14ac:dyDescent="0.2">
      <c r="A22533" t="s">
        <v>33997</v>
      </c>
    </row>
    <row r="22534" spans="1:1" x14ac:dyDescent="0.2">
      <c r="A22534" t="s">
        <v>33998</v>
      </c>
    </row>
    <row r="22535" spans="1:1" x14ac:dyDescent="0.2">
      <c r="A22535" t="s">
        <v>33999</v>
      </c>
    </row>
    <row r="22536" spans="1:1" x14ac:dyDescent="0.2">
      <c r="A22536" t="s">
        <v>34000</v>
      </c>
    </row>
    <row r="22537" spans="1:1" x14ac:dyDescent="0.2">
      <c r="A22537" t="s">
        <v>34001</v>
      </c>
    </row>
    <row r="22538" spans="1:1" x14ac:dyDescent="0.2">
      <c r="A22538" t="s">
        <v>34002</v>
      </c>
    </row>
    <row r="22539" spans="1:1" x14ac:dyDescent="0.2">
      <c r="A22539" t="s">
        <v>34003</v>
      </c>
    </row>
    <row r="22540" spans="1:1" x14ac:dyDescent="0.2">
      <c r="A22540" t="s">
        <v>34004</v>
      </c>
    </row>
    <row r="22541" spans="1:1" x14ac:dyDescent="0.2">
      <c r="A22541" t="s">
        <v>34005</v>
      </c>
    </row>
    <row r="22542" spans="1:1" x14ac:dyDescent="0.2">
      <c r="A22542" t="s">
        <v>34006</v>
      </c>
    </row>
    <row r="22543" spans="1:1" x14ac:dyDescent="0.2">
      <c r="A22543" t="s">
        <v>34007</v>
      </c>
    </row>
    <row r="22544" spans="1:1" x14ac:dyDescent="0.2">
      <c r="A22544" t="s">
        <v>34008</v>
      </c>
    </row>
    <row r="22545" spans="1:1" x14ac:dyDescent="0.2">
      <c r="A22545" t="s">
        <v>34009</v>
      </c>
    </row>
    <row r="22546" spans="1:1" x14ac:dyDescent="0.2">
      <c r="A22546" t="s">
        <v>34010</v>
      </c>
    </row>
    <row r="22547" spans="1:1" x14ac:dyDescent="0.2">
      <c r="A22547" t="s">
        <v>34011</v>
      </c>
    </row>
    <row r="22548" spans="1:1" x14ac:dyDescent="0.2">
      <c r="A22548" t="s">
        <v>34012</v>
      </c>
    </row>
    <row r="22549" spans="1:1" x14ac:dyDescent="0.2">
      <c r="A22549" t="s">
        <v>34013</v>
      </c>
    </row>
    <row r="22550" spans="1:1" x14ac:dyDescent="0.2">
      <c r="A22550" t="s">
        <v>34014</v>
      </c>
    </row>
    <row r="22551" spans="1:1" x14ac:dyDescent="0.2">
      <c r="A22551" t="s">
        <v>34015</v>
      </c>
    </row>
    <row r="22552" spans="1:1" x14ac:dyDescent="0.2">
      <c r="A22552" t="s">
        <v>34016</v>
      </c>
    </row>
    <row r="22553" spans="1:1" x14ac:dyDescent="0.2">
      <c r="A22553" t="s">
        <v>34017</v>
      </c>
    </row>
    <row r="22554" spans="1:1" x14ac:dyDescent="0.2">
      <c r="A22554" t="s">
        <v>34018</v>
      </c>
    </row>
    <row r="22555" spans="1:1" x14ac:dyDescent="0.2">
      <c r="A22555" t="s">
        <v>34019</v>
      </c>
    </row>
    <row r="22556" spans="1:1" x14ac:dyDescent="0.2">
      <c r="A22556" t="s">
        <v>34020</v>
      </c>
    </row>
    <row r="22557" spans="1:1" x14ac:dyDescent="0.2">
      <c r="A22557" t="s">
        <v>34021</v>
      </c>
    </row>
    <row r="22558" spans="1:1" x14ac:dyDescent="0.2">
      <c r="A22558" t="s">
        <v>34022</v>
      </c>
    </row>
    <row r="22559" spans="1:1" x14ac:dyDescent="0.2">
      <c r="A22559" t="s">
        <v>34023</v>
      </c>
    </row>
    <row r="22560" spans="1:1" x14ac:dyDescent="0.2">
      <c r="A22560" t="s">
        <v>34024</v>
      </c>
    </row>
    <row r="22561" spans="1:1" x14ac:dyDescent="0.2">
      <c r="A22561" t="s">
        <v>34025</v>
      </c>
    </row>
    <row r="22562" spans="1:1" x14ac:dyDescent="0.2">
      <c r="A22562" t="s">
        <v>34026</v>
      </c>
    </row>
    <row r="22563" spans="1:1" x14ac:dyDescent="0.2">
      <c r="A22563" t="s">
        <v>34027</v>
      </c>
    </row>
    <row r="22564" spans="1:1" x14ac:dyDescent="0.2">
      <c r="A22564" t="s">
        <v>34028</v>
      </c>
    </row>
    <row r="22565" spans="1:1" x14ac:dyDescent="0.2">
      <c r="A22565" t="s">
        <v>34029</v>
      </c>
    </row>
    <row r="22566" spans="1:1" x14ac:dyDescent="0.2">
      <c r="A22566" t="s">
        <v>34030</v>
      </c>
    </row>
    <row r="22567" spans="1:1" x14ac:dyDescent="0.2">
      <c r="A22567" t="s">
        <v>34031</v>
      </c>
    </row>
    <row r="22568" spans="1:1" x14ac:dyDescent="0.2">
      <c r="A22568" t="s">
        <v>34032</v>
      </c>
    </row>
    <row r="22569" spans="1:1" x14ac:dyDescent="0.2">
      <c r="A22569" t="s">
        <v>34033</v>
      </c>
    </row>
    <row r="22570" spans="1:1" x14ac:dyDescent="0.2">
      <c r="A22570" t="s">
        <v>34034</v>
      </c>
    </row>
    <row r="22571" spans="1:1" x14ac:dyDescent="0.2">
      <c r="A22571" t="s">
        <v>34035</v>
      </c>
    </row>
    <row r="22572" spans="1:1" x14ac:dyDescent="0.2">
      <c r="A22572" t="s">
        <v>34036</v>
      </c>
    </row>
    <row r="22573" spans="1:1" x14ac:dyDescent="0.2">
      <c r="A22573" t="s">
        <v>34037</v>
      </c>
    </row>
    <row r="22574" spans="1:1" x14ac:dyDescent="0.2">
      <c r="A22574" t="s">
        <v>34038</v>
      </c>
    </row>
    <row r="22575" spans="1:1" x14ac:dyDescent="0.2">
      <c r="A22575" t="s">
        <v>34039</v>
      </c>
    </row>
    <row r="22576" spans="1:1" x14ac:dyDescent="0.2">
      <c r="A22576" t="s">
        <v>34040</v>
      </c>
    </row>
    <row r="22577" spans="1:1" x14ac:dyDescent="0.2">
      <c r="A22577" t="s">
        <v>34041</v>
      </c>
    </row>
    <row r="22578" spans="1:1" x14ac:dyDescent="0.2">
      <c r="A22578" t="s">
        <v>34042</v>
      </c>
    </row>
    <row r="22579" spans="1:1" x14ac:dyDescent="0.2">
      <c r="A22579" t="s">
        <v>34043</v>
      </c>
    </row>
    <row r="22580" spans="1:1" x14ac:dyDescent="0.2">
      <c r="A22580" t="s">
        <v>34044</v>
      </c>
    </row>
    <row r="22581" spans="1:1" x14ac:dyDescent="0.2">
      <c r="A22581" t="s">
        <v>34045</v>
      </c>
    </row>
    <row r="22582" spans="1:1" x14ac:dyDescent="0.2">
      <c r="A22582" t="s">
        <v>34046</v>
      </c>
    </row>
    <row r="22583" spans="1:1" x14ac:dyDescent="0.2">
      <c r="A22583" t="s">
        <v>34047</v>
      </c>
    </row>
    <row r="22584" spans="1:1" x14ac:dyDescent="0.2">
      <c r="A22584" t="s">
        <v>34048</v>
      </c>
    </row>
    <row r="22585" spans="1:1" x14ac:dyDescent="0.2">
      <c r="A22585" t="s">
        <v>34049</v>
      </c>
    </row>
    <row r="22586" spans="1:1" x14ac:dyDescent="0.2">
      <c r="A22586" t="s">
        <v>34050</v>
      </c>
    </row>
    <row r="22587" spans="1:1" x14ac:dyDescent="0.2">
      <c r="A22587" t="s">
        <v>34051</v>
      </c>
    </row>
    <row r="22588" spans="1:1" x14ac:dyDescent="0.2">
      <c r="A22588" t="s">
        <v>34052</v>
      </c>
    </row>
    <row r="22589" spans="1:1" x14ac:dyDescent="0.2">
      <c r="A22589" t="s">
        <v>34053</v>
      </c>
    </row>
    <row r="22590" spans="1:1" x14ac:dyDescent="0.2">
      <c r="A22590" t="s">
        <v>34054</v>
      </c>
    </row>
    <row r="22591" spans="1:1" x14ac:dyDescent="0.2">
      <c r="A22591" t="s">
        <v>34055</v>
      </c>
    </row>
    <row r="22592" spans="1:1" x14ac:dyDescent="0.2">
      <c r="A22592" t="s">
        <v>34056</v>
      </c>
    </row>
    <row r="22593" spans="1:1" x14ac:dyDescent="0.2">
      <c r="A22593" t="s">
        <v>34057</v>
      </c>
    </row>
    <row r="22594" spans="1:1" x14ac:dyDescent="0.2">
      <c r="A22594" t="s">
        <v>34058</v>
      </c>
    </row>
    <row r="22595" spans="1:1" x14ac:dyDescent="0.2">
      <c r="A22595" t="s">
        <v>34059</v>
      </c>
    </row>
    <row r="22596" spans="1:1" x14ac:dyDescent="0.2">
      <c r="A22596" t="s">
        <v>34060</v>
      </c>
    </row>
    <row r="22597" spans="1:1" x14ac:dyDescent="0.2">
      <c r="A22597" t="s">
        <v>34061</v>
      </c>
    </row>
    <row r="22598" spans="1:1" x14ac:dyDescent="0.2">
      <c r="A22598" t="s">
        <v>34062</v>
      </c>
    </row>
    <row r="22599" spans="1:1" x14ac:dyDescent="0.2">
      <c r="A22599" t="s">
        <v>34063</v>
      </c>
    </row>
    <row r="22600" spans="1:1" x14ac:dyDescent="0.2">
      <c r="A22600" t="s">
        <v>34064</v>
      </c>
    </row>
    <row r="22601" spans="1:1" x14ac:dyDescent="0.2">
      <c r="A22601" t="s">
        <v>34065</v>
      </c>
    </row>
    <row r="22602" spans="1:1" x14ac:dyDescent="0.2">
      <c r="A22602" t="s">
        <v>34066</v>
      </c>
    </row>
    <row r="22603" spans="1:1" x14ac:dyDescent="0.2">
      <c r="A22603" t="s">
        <v>34067</v>
      </c>
    </row>
    <row r="22604" spans="1:1" x14ac:dyDescent="0.2">
      <c r="A22604" t="s">
        <v>34068</v>
      </c>
    </row>
    <row r="22605" spans="1:1" x14ac:dyDescent="0.2">
      <c r="A22605" t="s">
        <v>34069</v>
      </c>
    </row>
    <row r="22606" spans="1:1" x14ac:dyDescent="0.2">
      <c r="A22606" t="s">
        <v>34070</v>
      </c>
    </row>
    <row r="22607" spans="1:1" x14ac:dyDescent="0.2">
      <c r="A22607" t="s">
        <v>34071</v>
      </c>
    </row>
    <row r="22608" spans="1:1" x14ac:dyDescent="0.2">
      <c r="A22608" t="s">
        <v>34072</v>
      </c>
    </row>
    <row r="22609" spans="1:1" x14ac:dyDescent="0.2">
      <c r="A22609" t="s">
        <v>34073</v>
      </c>
    </row>
    <row r="22610" spans="1:1" x14ac:dyDescent="0.2">
      <c r="A22610" t="s">
        <v>34074</v>
      </c>
    </row>
    <row r="22611" spans="1:1" x14ac:dyDescent="0.2">
      <c r="A22611" t="s">
        <v>34075</v>
      </c>
    </row>
    <row r="22612" spans="1:1" x14ac:dyDescent="0.2">
      <c r="A22612" t="s">
        <v>34076</v>
      </c>
    </row>
    <row r="22613" spans="1:1" x14ac:dyDescent="0.2">
      <c r="A22613" t="s">
        <v>34077</v>
      </c>
    </row>
    <row r="22614" spans="1:1" x14ac:dyDescent="0.2">
      <c r="A22614" t="s">
        <v>34078</v>
      </c>
    </row>
    <row r="22615" spans="1:1" x14ac:dyDescent="0.2">
      <c r="A22615" t="s">
        <v>34079</v>
      </c>
    </row>
    <row r="22616" spans="1:1" x14ac:dyDescent="0.2">
      <c r="A22616" t="s">
        <v>34080</v>
      </c>
    </row>
    <row r="22617" spans="1:1" x14ac:dyDescent="0.2">
      <c r="A22617" t="s">
        <v>34081</v>
      </c>
    </row>
    <row r="22618" spans="1:1" x14ac:dyDescent="0.2">
      <c r="A22618" t="s">
        <v>34082</v>
      </c>
    </row>
    <row r="22619" spans="1:1" x14ac:dyDescent="0.2">
      <c r="A22619" t="s">
        <v>34083</v>
      </c>
    </row>
    <row r="22620" spans="1:1" x14ac:dyDescent="0.2">
      <c r="A22620" t="s">
        <v>34084</v>
      </c>
    </row>
    <row r="22621" spans="1:1" x14ac:dyDescent="0.2">
      <c r="A22621" t="s">
        <v>34085</v>
      </c>
    </row>
    <row r="22622" spans="1:1" x14ac:dyDescent="0.2">
      <c r="A22622" t="s">
        <v>34086</v>
      </c>
    </row>
    <row r="22623" spans="1:1" x14ac:dyDescent="0.2">
      <c r="A22623" t="s">
        <v>34087</v>
      </c>
    </row>
    <row r="22624" spans="1:1" x14ac:dyDescent="0.2">
      <c r="A22624" t="s">
        <v>34088</v>
      </c>
    </row>
    <row r="22625" spans="1:1" x14ac:dyDescent="0.2">
      <c r="A22625" t="s">
        <v>34089</v>
      </c>
    </row>
    <row r="22626" spans="1:1" x14ac:dyDescent="0.2">
      <c r="A22626" t="s">
        <v>34090</v>
      </c>
    </row>
    <row r="22627" spans="1:1" x14ac:dyDescent="0.2">
      <c r="A22627" t="s">
        <v>34091</v>
      </c>
    </row>
    <row r="22628" spans="1:1" x14ac:dyDescent="0.2">
      <c r="A22628" t="s">
        <v>34092</v>
      </c>
    </row>
    <row r="22629" spans="1:1" x14ac:dyDescent="0.2">
      <c r="A22629" t="s">
        <v>34093</v>
      </c>
    </row>
    <row r="22630" spans="1:1" x14ac:dyDescent="0.2">
      <c r="A22630" t="s">
        <v>34094</v>
      </c>
    </row>
    <row r="22631" spans="1:1" x14ac:dyDescent="0.2">
      <c r="A22631" t="s">
        <v>34095</v>
      </c>
    </row>
    <row r="22632" spans="1:1" x14ac:dyDescent="0.2">
      <c r="A22632" t="s">
        <v>34096</v>
      </c>
    </row>
    <row r="22633" spans="1:1" x14ac:dyDescent="0.2">
      <c r="A22633" t="s">
        <v>34097</v>
      </c>
    </row>
    <row r="22634" spans="1:1" x14ac:dyDescent="0.2">
      <c r="A22634" t="s">
        <v>34098</v>
      </c>
    </row>
    <row r="22635" spans="1:1" x14ac:dyDescent="0.2">
      <c r="A22635" t="s">
        <v>34099</v>
      </c>
    </row>
    <row r="22636" spans="1:1" x14ac:dyDescent="0.2">
      <c r="A22636" t="s">
        <v>34100</v>
      </c>
    </row>
    <row r="22637" spans="1:1" x14ac:dyDescent="0.2">
      <c r="A22637" t="s">
        <v>34101</v>
      </c>
    </row>
    <row r="22638" spans="1:1" x14ac:dyDescent="0.2">
      <c r="A22638" t="s">
        <v>34102</v>
      </c>
    </row>
    <row r="22639" spans="1:1" x14ac:dyDescent="0.2">
      <c r="A22639" t="s">
        <v>34103</v>
      </c>
    </row>
    <row r="22640" spans="1:1" x14ac:dyDescent="0.2">
      <c r="A22640" t="s">
        <v>34104</v>
      </c>
    </row>
    <row r="22641" spans="1:1" x14ac:dyDescent="0.2">
      <c r="A22641" t="s">
        <v>34105</v>
      </c>
    </row>
    <row r="22642" spans="1:1" x14ac:dyDescent="0.2">
      <c r="A22642" t="s">
        <v>34106</v>
      </c>
    </row>
    <row r="22643" spans="1:1" x14ac:dyDescent="0.2">
      <c r="A22643" t="s">
        <v>34107</v>
      </c>
    </row>
    <row r="22644" spans="1:1" x14ac:dyDescent="0.2">
      <c r="A22644" t="s">
        <v>34108</v>
      </c>
    </row>
    <row r="22645" spans="1:1" x14ac:dyDescent="0.2">
      <c r="A22645" t="s">
        <v>34109</v>
      </c>
    </row>
    <row r="22646" spans="1:1" x14ac:dyDescent="0.2">
      <c r="A22646" t="s">
        <v>34110</v>
      </c>
    </row>
    <row r="22647" spans="1:1" x14ac:dyDescent="0.2">
      <c r="A22647" t="s">
        <v>34111</v>
      </c>
    </row>
    <row r="22648" spans="1:1" x14ac:dyDescent="0.2">
      <c r="A22648" t="s">
        <v>34112</v>
      </c>
    </row>
    <row r="22649" spans="1:1" x14ac:dyDescent="0.2">
      <c r="A22649" t="s">
        <v>34113</v>
      </c>
    </row>
    <row r="22650" spans="1:1" x14ac:dyDescent="0.2">
      <c r="A22650" t="s">
        <v>34114</v>
      </c>
    </row>
    <row r="22651" spans="1:1" x14ac:dyDescent="0.2">
      <c r="A22651" t="s">
        <v>34115</v>
      </c>
    </row>
    <row r="22652" spans="1:1" x14ac:dyDescent="0.2">
      <c r="A22652" t="s">
        <v>34116</v>
      </c>
    </row>
    <row r="22653" spans="1:1" x14ac:dyDescent="0.2">
      <c r="A22653" t="s">
        <v>34117</v>
      </c>
    </row>
    <row r="22654" spans="1:1" x14ac:dyDescent="0.2">
      <c r="A22654" t="s">
        <v>34118</v>
      </c>
    </row>
    <row r="22655" spans="1:1" x14ac:dyDescent="0.2">
      <c r="A22655" t="s">
        <v>34119</v>
      </c>
    </row>
    <row r="22656" spans="1:1" x14ac:dyDescent="0.2">
      <c r="A22656" t="s">
        <v>34120</v>
      </c>
    </row>
    <row r="22657" spans="1:1" x14ac:dyDescent="0.2">
      <c r="A22657" t="s">
        <v>34121</v>
      </c>
    </row>
    <row r="22658" spans="1:1" x14ac:dyDescent="0.2">
      <c r="A22658" t="s">
        <v>34122</v>
      </c>
    </row>
    <row r="22659" spans="1:1" x14ac:dyDescent="0.2">
      <c r="A22659" t="s">
        <v>34123</v>
      </c>
    </row>
    <row r="22660" spans="1:1" x14ac:dyDescent="0.2">
      <c r="A22660" t="s">
        <v>34124</v>
      </c>
    </row>
    <row r="22661" spans="1:1" x14ac:dyDescent="0.2">
      <c r="A22661" t="s">
        <v>34125</v>
      </c>
    </row>
    <row r="22662" spans="1:1" x14ac:dyDescent="0.2">
      <c r="A22662" t="s">
        <v>34126</v>
      </c>
    </row>
    <row r="22663" spans="1:1" x14ac:dyDescent="0.2">
      <c r="A22663" t="s">
        <v>34127</v>
      </c>
    </row>
    <row r="22664" spans="1:1" x14ac:dyDescent="0.2">
      <c r="A22664" t="s">
        <v>34128</v>
      </c>
    </row>
    <row r="22665" spans="1:1" x14ac:dyDescent="0.2">
      <c r="A22665" t="s">
        <v>34129</v>
      </c>
    </row>
    <row r="22666" spans="1:1" x14ac:dyDescent="0.2">
      <c r="A22666" t="s">
        <v>34130</v>
      </c>
    </row>
    <row r="22667" spans="1:1" x14ac:dyDescent="0.2">
      <c r="A22667" t="s">
        <v>34131</v>
      </c>
    </row>
    <row r="22668" spans="1:1" x14ac:dyDescent="0.2">
      <c r="A22668" t="s">
        <v>34132</v>
      </c>
    </row>
    <row r="22669" spans="1:1" x14ac:dyDescent="0.2">
      <c r="A22669" t="s">
        <v>34133</v>
      </c>
    </row>
    <row r="22670" spans="1:1" x14ac:dyDescent="0.2">
      <c r="A22670" t="s">
        <v>34134</v>
      </c>
    </row>
    <row r="22671" spans="1:1" x14ac:dyDescent="0.2">
      <c r="A22671" t="s">
        <v>34135</v>
      </c>
    </row>
    <row r="22672" spans="1:1" x14ac:dyDescent="0.2">
      <c r="A22672" t="s">
        <v>34136</v>
      </c>
    </row>
    <row r="22673" spans="1:1" x14ac:dyDescent="0.2">
      <c r="A22673" t="s">
        <v>34137</v>
      </c>
    </row>
    <row r="22674" spans="1:1" x14ac:dyDescent="0.2">
      <c r="A22674" t="s">
        <v>34138</v>
      </c>
    </row>
    <row r="22675" spans="1:1" x14ac:dyDescent="0.2">
      <c r="A22675" t="s">
        <v>34139</v>
      </c>
    </row>
    <row r="22676" spans="1:1" x14ac:dyDescent="0.2">
      <c r="A22676" t="s">
        <v>34140</v>
      </c>
    </row>
    <row r="22677" spans="1:1" x14ac:dyDescent="0.2">
      <c r="A22677" t="s">
        <v>34141</v>
      </c>
    </row>
    <row r="22678" spans="1:1" x14ac:dyDescent="0.2">
      <c r="A22678" t="s">
        <v>34142</v>
      </c>
    </row>
    <row r="22679" spans="1:1" x14ac:dyDescent="0.2">
      <c r="A22679" t="s">
        <v>34143</v>
      </c>
    </row>
    <row r="22680" spans="1:1" x14ac:dyDescent="0.2">
      <c r="A22680" t="s">
        <v>34144</v>
      </c>
    </row>
    <row r="22681" spans="1:1" x14ac:dyDescent="0.2">
      <c r="A22681" t="s">
        <v>34145</v>
      </c>
    </row>
    <row r="22682" spans="1:1" x14ac:dyDescent="0.2">
      <c r="A22682" t="s">
        <v>34146</v>
      </c>
    </row>
    <row r="22683" spans="1:1" x14ac:dyDescent="0.2">
      <c r="A22683" t="s">
        <v>34147</v>
      </c>
    </row>
    <row r="22684" spans="1:1" x14ac:dyDescent="0.2">
      <c r="A22684" t="s">
        <v>34148</v>
      </c>
    </row>
    <row r="22685" spans="1:1" x14ac:dyDescent="0.2">
      <c r="A22685" t="s">
        <v>34149</v>
      </c>
    </row>
    <row r="22686" spans="1:1" x14ac:dyDescent="0.2">
      <c r="A22686" t="s">
        <v>34150</v>
      </c>
    </row>
    <row r="22687" spans="1:1" x14ac:dyDescent="0.2">
      <c r="A22687" t="s">
        <v>34151</v>
      </c>
    </row>
    <row r="22688" spans="1:1" x14ac:dyDescent="0.2">
      <c r="A22688" t="s">
        <v>34152</v>
      </c>
    </row>
    <row r="22689" spans="1:1" x14ac:dyDescent="0.2">
      <c r="A22689" t="s">
        <v>34153</v>
      </c>
    </row>
    <row r="22690" spans="1:1" x14ac:dyDescent="0.2">
      <c r="A22690" t="s">
        <v>34154</v>
      </c>
    </row>
    <row r="22691" spans="1:1" x14ac:dyDescent="0.2">
      <c r="A22691" t="s">
        <v>34155</v>
      </c>
    </row>
    <row r="22692" spans="1:1" x14ac:dyDescent="0.2">
      <c r="A22692" t="s">
        <v>34156</v>
      </c>
    </row>
    <row r="22693" spans="1:1" x14ac:dyDescent="0.2">
      <c r="A22693" t="s">
        <v>34157</v>
      </c>
    </row>
    <row r="22694" spans="1:1" x14ac:dyDescent="0.2">
      <c r="A22694" t="s">
        <v>34158</v>
      </c>
    </row>
    <row r="22695" spans="1:1" x14ac:dyDescent="0.2">
      <c r="A22695" t="s">
        <v>34159</v>
      </c>
    </row>
    <row r="22696" spans="1:1" x14ac:dyDescent="0.2">
      <c r="A22696" t="s">
        <v>34160</v>
      </c>
    </row>
    <row r="22697" spans="1:1" x14ac:dyDescent="0.2">
      <c r="A22697" t="s">
        <v>34161</v>
      </c>
    </row>
    <row r="22698" spans="1:1" x14ac:dyDescent="0.2">
      <c r="A22698" t="s">
        <v>34162</v>
      </c>
    </row>
    <row r="22699" spans="1:1" x14ac:dyDescent="0.2">
      <c r="A22699" t="s">
        <v>34163</v>
      </c>
    </row>
    <row r="22700" spans="1:1" x14ac:dyDescent="0.2">
      <c r="A22700" t="s">
        <v>34164</v>
      </c>
    </row>
    <row r="22701" spans="1:1" x14ac:dyDescent="0.2">
      <c r="A22701" t="s">
        <v>34165</v>
      </c>
    </row>
    <row r="22702" spans="1:1" x14ac:dyDescent="0.2">
      <c r="A22702" t="s">
        <v>34166</v>
      </c>
    </row>
    <row r="22703" spans="1:1" x14ac:dyDescent="0.2">
      <c r="A22703" t="s">
        <v>34167</v>
      </c>
    </row>
    <row r="22704" spans="1:1" x14ac:dyDescent="0.2">
      <c r="A22704" t="s">
        <v>34168</v>
      </c>
    </row>
    <row r="22705" spans="1:1" x14ac:dyDescent="0.2">
      <c r="A22705" t="s">
        <v>34169</v>
      </c>
    </row>
    <row r="22706" spans="1:1" x14ac:dyDescent="0.2">
      <c r="A22706" t="s">
        <v>34170</v>
      </c>
    </row>
    <row r="22707" spans="1:1" x14ac:dyDescent="0.2">
      <c r="A22707" t="s">
        <v>34171</v>
      </c>
    </row>
    <row r="22708" spans="1:1" x14ac:dyDescent="0.2">
      <c r="A22708" t="s">
        <v>34172</v>
      </c>
    </row>
    <row r="22709" spans="1:1" x14ac:dyDescent="0.2">
      <c r="A22709" t="s">
        <v>34173</v>
      </c>
    </row>
    <row r="22710" spans="1:1" x14ac:dyDescent="0.2">
      <c r="A22710" t="s">
        <v>34174</v>
      </c>
    </row>
    <row r="22711" spans="1:1" x14ac:dyDescent="0.2">
      <c r="A22711" t="s">
        <v>34175</v>
      </c>
    </row>
    <row r="22712" spans="1:1" x14ac:dyDescent="0.2">
      <c r="A22712" t="s">
        <v>34176</v>
      </c>
    </row>
    <row r="22713" spans="1:1" x14ac:dyDescent="0.2">
      <c r="A22713" t="s">
        <v>34177</v>
      </c>
    </row>
    <row r="22714" spans="1:1" x14ac:dyDescent="0.2">
      <c r="A22714" t="s">
        <v>34178</v>
      </c>
    </row>
    <row r="22715" spans="1:1" x14ac:dyDescent="0.2">
      <c r="A22715" t="s">
        <v>34179</v>
      </c>
    </row>
    <row r="22716" spans="1:1" x14ac:dyDescent="0.2">
      <c r="A22716" t="s">
        <v>34180</v>
      </c>
    </row>
    <row r="22717" spans="1:1" x14ac:dyDescent="0.2">
      <c r="A22717" t="s">
        <v>34181</v>
      </c>
    </row>
    <row r="22718" spans="1:1" x14ac:dyDescent="0.2">
      <c r="A22718" t="s">
        <v>34182</v>
      </c>
    </row>
    <row r="22719" spans="1:1" x14ac:dyDescent="0.2">
      <c r="A22719" t="s">
        <v>34183</v>
      </c>
    </row>
    <row r="22720" spans="1:1" x14ac:dyDescent="0.2">
      <c r="A22720" t="s">
        <v>34184</v>
      </c>
    </row>
    <row r="22721" spans="1:1" x14ac:dyDescent="0.2">
      <c r="A22721" t="s">
        <v>34185</v>
      </c>
    </row>
    <row r="22722" spans="1:1" x14ac:dyDescent="0.2">
      <c r="A22722" t="s">
        <v>34186</v>
      </c>
    </row>
    <row r="22723" spans="1:1" x14ac:dyDescent="0.2">
      <c r="A22723" t="s">
        <v>34187</v>
      </c>
    </row>
    <row r="22724" spans="1:1" x14ac:dyDescent="0.2">
      <c r="A22724" t="s">
        <v>34188</v>
      </c>
    </row>
    <row r="22725" spans="1:1" x14ac:dyDescent="0.2">
      <c r="A22725" t="s">
        <v>34189</v>
      </c>
    </row>
    <row r="22726" spans="1:1" x14ac:dyDescent="0.2">
      <c r="A22726" t="s">
        <v>34190</v>
      </c>
    </row>
    <row r="22727" spans="1:1" x14ac:dyDescent="0.2">
      <c r="A22727" t="s">
        <v>34191</v>
      </c>
    </row>
    <row r="22728" spans="1:1" x14ac:dyDescent="0.2">
      <c r="A22728" t="s">
        <v>34192</v>
      </c>
    </row>
    <row r="22729" spans="1:1" x14ac:dyDescent="0.2">
      <c r="A22729" t="s">
        <v>34193</v>
      </c>
    </row>
    <row r="22730" spans="1:1" x14ac:dyDescent="0.2">
      <c r="A22730" t="s">
        <v>34194</v>
      </c>
    </row>
    <row r="22731" spans="1:1" x14ac:dyDescent="0.2">
      <c r="A22731" t="s">
        <v>34195</v>
      </c>
    </row>
    <row r="22732" spans="1:1" x14ac:dyDescent="0.2">
      <c r="A22732" t="s">
        <v>34196</v>
      </c>
    </row>
    <row r="22733" spans="1:1" x14ac:dyDescent="0.2">
      <c r="A22733" t="s">
        <v>34197</v>
      </c>
    </row>
    <row r="22734" spans="1:1" x14ac:dyDescent="0.2">
      <c r="A22734" t="s">
        <v>34198</v>
      </c>
    </row>
    <row r="22735" spans="1:1" x14ac:dyDescent="0.2">
      <c r="A22735" t="s">
        <v>34199</v>
      </c>
    </row>
    <row r="22736" spans="1:1" x14ac:dyDescent="0.2">
      <c r="A22736" t="s">
        <v>34200</v>
      </c>
    </row>
    <row r="22737" spans="1:1" x14ac:dyDescent="0.2">
      <c r="A22737" t="s">
        <v>34201</v>
      </c>
    </row>
    <row r="22738" spans="1:1" x14ac:dyDescent="0.2">
      <c r="A22738" t="s">
        <v>34202</v>
      </c>
    </row>
    <row r="22739" spans="1:1" x14ac:dyDescent="0.2">
      <c r="A22739" t="s">
        <v>34203</v>
      </c>
    </row>
    <row r="22740" spans="1:1" x14ac:dyDescent="0.2">
      <c r="A22740" t="s">
        <v>34204</v>
      </c>
    </row>
    <row r="22741" spans="1:1" x14ac:dyDescent="0.2">
      <c r="A22741" t="s">
        <v>34205</v>
      </c>
    </row>
    <row r="22742" spans="1:1" x14ac:dyDescent="0.2">
      <c r="A22742" t="s">
        <v>34206</v>
      </c>
    </row>
    <row r="22743" spans="1:1" x14ac:dyDescent="0.2">
      <c r="A22743" t="s">
        <v>34207</v>
      </c>
    </row>
    <row r="22744" spans="1:1" x14ac:dyDescent="0.2">
      <c r="A22744" t="s">
        <v>34208</v>
      </c>
    </row>
    <row r="22745" spans="1:1" x14ac:dyDescent="0.2">
      <c r="A22745" t="s">
        <v>34209</v>
      </c>
    </row>
    <row r="22746" spans="1:1" x14ac:dyDescent="0.2">
      <c r="A22746" t="s">
        <v>34210</v>
      </c>
    </row>
    <row r="22747" spans="1:1" x14ac:dyDescent="0.2">
      <c r="A22747" t="s">
        <v>34211</v>
      </c>
    </row>
    <row r="22748" spans="1:1" x14ac:dyDescent="0.2">
      <c r="A22748" t="s">
        <v>34212</v>
      </c>
    </row>
    <row r="22749" spans="1:1" x14ac:dyDescent="0.2">
      <c r="A22749" t="s">
        <v>34213</v>
      </c>
    </row>
    <row r="22750" spans="1:1" x14ac:dyDescent="0.2">
      <c r="A22750" t="s">
        <v>34214</v>
      </c>
    </row>
    <row r="22751" spans="1:1" x14ac:dyDescent="0.2">
      <c r="A22751" t="s">
        <v>34215</v>
      </c>
    </row>
    <row r="22752" spans="1:1" x14ac:dyDescent="0.2">
      <c r="A22752" t="s">
        <v>34216</v>
      </c>
    </row>
    <row r="22753" spans="1:1" x14ac:dyDescent="0.2">
      <c r="A22753" t="s">
        <v>34217</v>
      </c>
    </row>
    <row r="22754" spans="1:1" x14ac:dyDescent="0.2">
      <c r="A22754" t="s">
        <v>34218</v>
      </c>
    </row>
    <row r="22755" spans="1:1" x14ac:dyDescent="0.2">
      <c r="A22755" t="s">
        <v>34219</v>
      </c>
    </row>
    <row r="22756" spans="1:1" x14ac:dyDescent="0.2">
      <c r="A22756" t="s">
        <v>34220</v>
      </c>
    </row>
    <row r="22757" spans="1:1" x14ac:dyDescent="0.2">
      <c r="A22757" t="s">
        <v>34221</v>
      </c>
    </row>
    <row r="22758" spans="1:1" x14ac:dyDescent="0.2">
      <c r="A22758" t="s">
        <v>34222</v>
      </c>
    </row>
    <row r="22759" spans="1:1" x14ac:dyDescent="0.2">
      <c r="A22759" t="s">
        <v>34223</v>
      </c>
    </row>
    <row r="22760" spans="1:1" x14ac:dyDescent="0.2">
      <c r="A22760" t="s">
        <v>34224</v>
      </c>
    </row>
    <row r="22761" spans="1:1" x14ac:dyDescent="0.2">
      <c r="A22761" t="s">
        <v>34225</v>
      </c>
    </row>
    <row r="22762" spans="1:1" x14ac:dyDescent="0.2">
      <c r="A22762" t="s">
        <v>34226</v>
      </c>
    </row>
    <row r="22763" spans="1:1" x14ac:dyDescent="0.2">
      <c r="A22763" t="s">
        <v>34227</v>
      </c>
    </row>
    <row r="22764" spans="1:1" x14ac:dyDescent="0.2">
      <c r="A22764" t="s">
        <v>34228</v>
      </c>
    </row>
    <row r="22765" spans="1:1" x14ac:dyDescent="0.2">
      <c r="A22765" t="s">
        <v>34229</v>
      </c>
    </row>
    <row r="22766" spans="1:1" x14ac:dyDescent="0.2">
      <c r="A22766" t="s">
        <v>34230</v>
      </c>
    </row>
    <row r="22767" spans="1:1" x14ac:dyDescent="0.2">
      <c r="A22767" t="s">
        <v>34231</v>
      </c>
    </row>
    <row r="22768" spans="1:1" x14ac:dyDescent="0.2">
      <c r="A22768" t="s">
        <v>34232</v>
      </c>
    </row>
    <row r="22769" spans="1:1" x14ac:dyDescent="0.2">
      <c r="A22769" t="s">
        <v>34233</v>
      </c>
    </row>
    <row r="22770" spans="1:1" x14ac:dyDescent="0.2">
      <c r="A22770" t="s">
        <v>34234</v>
      </c>
    </row>
    <row r="22771" spans="1:1" x14ac:dyDescent="0.2">
      <c r="A22771" t="s">
        <v>34235</v>
      </c>
    </row>
    <row r="22772" spans="1:1" x14ac:dyDescent="0.2">
      <c r="A22772" t="s">
        <v>34236</v>
      </c>
    </row>
    <row r="22773" spans="1:1" x14ac:dyDescent="0.2">
      <c r="A22773" t="s">
        <v>34237</v>
      </c>
    </row>
    <row r="22774" spans="1:1" x14ac:dyDescent="0.2">
      <c r="A22774" t="s">
        <v>34238</v>
      </c>
    </row>
    <row r="22775" spans="1:1" x14ac:dyDescent="0.2">
      <c r="A22775" t="s">
        <v>34239</v>
      </c>
    </row>
    <row r="22776" spans="1:1" x14ac:dyDescent="0.2">
      <c r="A22776" t="s">
        <v>34240</v>
      </c>
    </row>
    <row r="22777" spans="1:1" x14ac:dyDescent="0.2">
      <c r="A22777" t="s">
        <v>34241</v>
      </c>
    </row>
    <row r="22778" spans="1:1" x14ac:dyDescent="0.2">
      <c r="A22778" t="s">
        <v>34242</v>
      </c>
    </row>
    <row r="22779" spans="1:1" x14ac:dyDescent="0.2">
      <c r="A22779" t="s">
        <v>34243</v>
      </c>
    </row>
    <row r="22780" spans="1:1" x14ac:dyDescent="0.2">
      <c r="A22780" t="s">
        <v>34244</v>
      </c>
    </row>
    <row r="22781" spans="1:1" x14ac:dyDescent="0.2">
      <c r="A22781" t="s">
        <v>34245</v>
      </c>
    </row>
    <row r="22782" spans="1:1" x14ac:dyDescent="0.2">
      <c r="A22782" t="s">
        <v>34246</v>
      </c>
    </row>
    <row r="22783" spans="1:1" x14ac:dyDescent="0.2">
      <c r="A22783" t="s">
        <v>34247</v>
      </c>
    </row>
    <row r="22784" spans="1:1" x14ac:dyDescent="0.2">
      <c r="A22784" t="s">
        <v>34248</v>
      </c>
    </row>
    <row r="22785" spans="1:1" x14ac:dyDescent="0.2">
      <c r="A22785" t="s">
        <v>34249</v>
      </c>
    </row>
    <row r="22786" spans="1:1" x14ac:dyDescent="0.2">
      <c r="A22786" t="s">
        <v>34250</v>
      </c>
    </row>
    <row r="22787" spans="1:1" x14ac:dyDescent="0.2">
      <c r="A22787" t="s">
        <v>34251</v>
      </c>
    </row>
    <row r="22788" spans="1:1" x14ac:dyDescent="0.2">
      <c r="A22788" t="s">
        <v>34252</v>
      </c>
    </row>
    <row r="22789" spans="1:1" x14ac:dyDescent="0.2">
      <c r="A22789" t="s">
        <v>34253</v>
      </c>
    </row>
    <row r="22790" spans="1:1" x14ac:dyDescent="0.2">
      <c r="A22790" t="s">
        <v>34254</v>
      </c>
    </row>
    <row r="22791" spans="1:1" x14ac:dyDescent="0.2">
      <c r="A22791" t="s">
        <v>34255</v>
      </c>
    </row>
    <row r="22792" spans="1:1" x14ac:dyDescent="0.2">
      <c r="A22792" t="s">
        <v>34256</v>
      </c>
    </row>
    <row r="22793" spans="1:1" x14ac:dyDescent="0.2">
      <c r="A22793" t="s">
        <v>34257</v>
      </c>
    </row>
    <row r="22794" spans="1:1" x14ac:dyDescent="0.2">
      <c r="A22794" t="s">
        <v>34258</v>
      </c>
    </row>
    <row r="22795" spans="1:1" x14ac:dyDescent="0.2">
      <c r="A22795" t="s">
        <v>34259</v>
      </c>
    </row>
    <row r="22796" spans="1:1" x14ac:dyDescent="0.2">
      <c r="A22796" t="s">
        <v>34260</v>
      </c>
    </row>
    <row r="22797" spans="1:1" x14ac:dyDescent="0.2">
      <c r="A22797" t="s">
        <v>34261</v>
      </c>
    </row>
    <row r="22798" spans="1:1" x14ac:dyDescent="0.2">
      <c r="A22798" t="s">
        <v>34262</v>
      </c>
    </row>
    <row r="22799" spans="1:1" x14ac:dyDescent="0.2">
      <c r="A22799" t="s">
        <v>34263</v>
      </c>
    </row>
    <row r="22800" spans="1:1" x14ac:dyDescent="0.2">
      <c r="A22800" t="s">
        <v>34264</v>
      </c>
    </row>
    <row r="22801" spans="1:1" x14ac:dyDescent="0.2">
      <c r="A22801" t="s">
        <v>34265</v>
      </c>
    </row>
    <row r="22802" spans="1:1" x14ac:dyDescent="0.2">
      <c r="A22802" t="s">
        <v>34266</v>
      </c>
    </row>
    <row r="22803" spans="1:1" x14ac:dyDescent="0.2">
      <c r="A22803" t="s">
        <v>34267</v>
      </c>
    </row>
    <row r="22804" spans="1:1" x14ac:dyDescent="0.2">
      <c r="A22804" t="s">
        <v>34268</v>
      </c>
    </row>
    <row r="22805" spans="1:1" x14ac:dyDescent="0.2">
      <c r="A22805" t="s">
        <v>34269</v>
      </c>
    </row>
    <row r="22806" spans="1:1" x14ac:dyDescent="0.2">
      <c r="A22806" t="s">
        <v>34270</v>
      </c>
    </row>
    <row r="22807" spans="1:1" x14ac:dyDescent="0.2">
      <c r="A22807" t="s">
        <v>34271</v>
      </c>
    </row>
    <row r="22808" spans="1:1" x14ac:dyDescent="0.2">
      <c r="A22808" t="s">
        <v>34272</v>
      </c>
    </row>
    <row r="22809" spans="1:1" x14ac:dyDescent="0.2">
      <c r="A22809" t="s">
        <v>34273</v>
      </c>
    </row>
    <row r="22810" spans="1:1" x14ac:dyDescent="0.2">
      <c r="A22810" t="s">
        <v>34274</v>
      </c>
    </row>
    <row r="22811" spans="1:1" x14ac:dyDescent="0.2">
      <c r="A22811" t="s">
        <v>34275</v>
      </c>
    </row>
    <row r="22812" spans="1:1" x14ac:dyDescent="0.2">
      <c r="A22812" t="s">
        <v>34276</v>
      </c>
    </row>
    <row r="22813" spans="1:1" x14ac:dyDescent="0.2">
      <c r="A22813" t="s">
        <v>34277</v>
      </c>
    </row>
    <row r="22814" spans="1:1" x14ac:dyDescent="0.2">
      <c r="A22814" t="s">
        <v>34278</v>
      </c>
    </row>
    <row r="22815" spans="1:1" x14ac:dyDescent="0.2">
      <c r="A22815" t="s">
        <v>34279</v>
      </c>
    </row>
    <row r="22816" spans="1:1" x14ac:dyDescent="0.2">
      <c r="A22816" t="s">
        <v>34280</v>
      </c>
    </row>
    <row r="22817" spans="1:1" x14ac:dyDescent="0.2">
      <c r="A22817" t="s">
        <v>34281</v>
      </c>
    </row>
    <row r="22818" spans="1:1" x14ac:dyDescent="0.2">
      <c r="A22818" t="s">
        <v>34282</v>
      </c>
    </row>
    <row r="22819" spans="1:1" x14ac:dyDescent="0.2">
      <c r="A22819" t="s">
        <v>34283</v>
      </c>
    </row>
    <row r="22820" spans="1:1" x14ac:dyDescent="0.2">
      <c r="A22820" t="s">
        <v>34284</v>
      </c>
    </row>
    <row r="22821" spans="1:1" x14ac:dyDescent="0.2">
      <c r="A22821" t="s">
        <v>34285</v>
      </c>
    </row>
    <row r="22822" spans="1:1" x14ac:dyDescent="0.2">
      <c r="A22822" t="s">
        <v>34286</v>
      </c>
    </row>
    <row r="22823" spans="1:1" x14ac:dyDescent="0.2">
      <c r="A22823" t="s">
        <v>34287</v>
      </c>
    </row>
    <row r="22824" spans="1:1" x14ac:dyDescent="0.2">
      <c r="A22824" t="s">
        <v>34288</v>
      </c>
    </row>
    <row r="22825" spans="1:1" x14ac:dyDescent="0.2">
      <c r="A22825" t="s">
        <v>34289</v>
      </c>
    </row>
    <row r="22826" spans="1:1" x14ac:dyDescent="0.2">
      <c r="A22826" t="s">
        <v>34290</v>
      </c>
    </row>
    <row r="22827" spans="1:1" x14ac:dyDescent="0.2">
      <c r="A22827" t="s">
        <v>34291</v>
      </c>
    </row>
    <row r="22828" spans="1:1" x14ac:dyDescent="0.2">
      <c r="A22828" t="s">
        <v>34292</v>
      </c>
    </row>
    <row r="22829" spans="1:1" x14ac:dyDescent="0.2">
      <c r="A22829" t="s">
        <v>34293</v>
      </c>
    </row>
    <row r="22830" spans="1:1" x14ac:dyDescent="0.2">
      <c r="A22830" t="s">
        <v>34294</v>
      </c>
    </row>
    <row r="22831" spans="1:1" x14ac:dyDescent="0.2">
      <c r="A22831" t="s">
        <v>34295</v>
      </c>
    </row>
    <row r="22832" spans="1:1" x14ac:dyDescent="0.2">
      <c r="A22832" t="s">
        <v>34296</v>
      </c>
    </row>
    <row r="22833" spans="1:1" x14ac:dyDescent="0.2">
      <c r="A22833" t="s">
        <v>34297</v>
      </c>
    </row>
    <row r="22834" spans="1:1" x14ac:dyDescent="0.2">
      <c r="A22834" t="s">
        <v>34298</v>
      </c>
    </row>
    <row r="22835" spans="1:1" x14ac:dyDescent="0.2">
      <c r="A22835" t="s">
        <v>34299</v>
      </c>
    </row>
    <row r="22836" spans="1:1" x14ac:dyDescent="0.2">
      <c r="A22836" t="s">
        <v>34300</v>
      </c>
    </row>
    <row r="22837" spans="1:1" x14ac:dyDescent="0.2">
      <c r="A22837" t="s">
        <v>34301</v>
      </c>
    </row>
    <row r="22838" spans="1:1" x14ac:dyDescent="0.2">
      <c r="A22838" t="s">
        <v>34302</v>
      </c>
    </row>
    <row r="22839" spans="1:1" x14ac:dyDescent="0.2">
      <c r="A22839" t="s">
        <v>34303</v>
      </c>
    </row>
    <row r="22840" spans="1:1" x14ac:dyDescent="0.2">
      <c r="A22840" t="s">
        <v>34304</v>
      </c>
    </row>
    <row r="22841" spans="1:1" x14ac:dyDescent="0.2">
      <c r="A22841" t="s">
        <v>34305</v>
      </c>
    </row>
    <row r="22842" spans="1:1" x14ac:dyDescent="0.2">
      <c r="A22842" t="s">
        <v>34306</v>
      </c>
    </row>
    <row r="22843" spans="1:1" x14ac:dyDescent="0.2">
      <c r="A22843" t="s">
        <v>34307</v>
      </c>
    </row>
    <row r="22844" spans="1:1" x14ac:dyDescent="0.2">
      <c r="A22844" t="s">
        <v>34308</v>
      </c>
    </row>
    <row r="22845" spans="1:1" x14ac:dyDescent="0.2">
      <c r="A22845" t="s">
        <v>34309</v>
      </c>
    </row>
    <row r="22846" spans="1:1" x14ac:dyDescent="0.2">
      <c r="A22846" t="s">
        <v>34310</v>
      </c>
    </row>
    <row r="22847" spans="1:1" x14ac:dyDescent="0.2">
      <c r="A22847" t="s">
        <v>34311</v>
      </c>
    </row>
    <row r="22848" spans="1:1" x14ac:dyDescent="0.2">
      <c r="A22848" t="s">
        <v>34312</v>
      </c>
    </row>
    <row r="22849" spans="1:1" x14ac:dyDescent="0.2">
      <c r="A22849" t="s">
        <v>34313</v>
      </c>
    </row>
    <row r="22850" spans="1:1" x14ac:dyDescent="0.2">
      <c r="A22850" t="s">
        <v>34314</v>
      </c>
    </row>
    <row r="22851" spans="1:1" x14ac:dyDescent="0.2">
      <c r="A22851" t="s">
        <v>34315</v>
      </c>
    </row>
    <row r="22852" spans="1:1" x14ac:dyDescent="0.2">
      <c r="A22852" t="s">
        <v>34316</v>
      </c>
    </row>
    <row r="22853" spans="1:1" x14ac:dyDescent="0.2">
      <c r="A22853" t="s">
        <v>34317</v>
      </c>
    </row>
    <row r="22854" spans="1:1" x14ac:dyDescent="0.2">
      <c r="A22854" t="s">
        <v>34318</v>
      </c>
    </row>
    <row r="22855" spans="1:1" x14ac:dyDescent="0.2">
      <c r="A22855" t="s">
        <v>34319</v>
      </c>
    </row>
    <row r="22856" spans="1:1" x14ac:dyDescent="0.2">
      <c r="A22856" t="s">
        <v>34320</v>
      </c>
    </row>
    <row r="22857" spans="1:1" x14ac:dyDescent="0.2">
      <c r="A22857" t="s">
        <v>34321</v>
      </c>
    </row>
    <row r="22858" spans="1:1" x14ac:dyDescent="0.2">
      <c r="A22858" t="s">
        <v>34322</v>
      </c>
    </row>
    <row r="22859" spans="1:1" x14ac:dyDescent="0.2">
      <c r="A22859" t="s">
        <v>34323</v>
      </c>
    </row>
    <row r="22860" spans="1:1" x14ac:dyDescent="0.2">
      <c r="A22860" t="s">
        <v>34324</v>
      </c>
    </row>
    <row r="22861" spans="1:1" x14ac:dyDescent="0.2">
      <c r="A22861" t="s">
        <v>34325</v>
      </c>
    </row>
    <row r="22862" spans="1:1" x14ac:dyDescent="0.2">
      <c r="A22862" t="s">
        <v>34326</v>
      </c>
    </row>
    <row r="22863" spans="1:1" x14ac:dyDescent="0.2">
      <c r="A22863" t="s">
        <v>34327</v>
      </c>
    </row>
    <row r="22864" spans="1:1" x14ac:dyDescent="0.2">
      <c r="A22864" t="s">
        <v>34328</v>
      </c>
    </row>
    <row r="22865" spans="1:1" x14ac:dyDescent="0.2">
      <c r="A22865" t="s">
        <v>34329</v>
      </c>
    </row>
    <row r="22866" spans="1:1" x14ac:dyDescent="0.2">
      <c r="A22866" t="s">
        <v>34330</v>
      </c>
    </row>
    <row r="22867" spans="1:1" x14ac:dyDescent="0.2">
      <c r="A22867" t="s">
        <v>34331</v>
      </c>
    </row>
    <row r="22868" spans="1:1" x14ac:dyDescent="0.2">
      <c r="A22868" t="s">
        <v>34332</v>
      </c>
    </row>
    <row r="22869" spans="1:1" x14ac:dyDescent="0.2">
      <c r="A22869" t="s">
        <v>34333</v>
      </c>
    </row>
    <row r="22870" spans="1:1" x14ac:dyDescent="0.2">
      <c r="A22870" t="s">
        <v>34334</v>
      </c>
    </row>
    <row r="22871" spans="1:1" x14ac:dyDescent="0.2">
      <c r="A22871" t="s">
        <v>34335</v>
      </c>
    </row>
    <row r="22872" spans="1:1" x14ac:dyDescent="0.2">
      <c r="A22872" t="s">
        <v>34336</v>
      </c>
    </row>
    <row r="22873" spans="1:1" x14ac:dyDescent="0.2">
      <c r="A22873" t="s">
        <v>34337</v>
      </c>
    </row>
    <row r="22874" spans="1:1" x14ac:dyDescent="0.2">
      <c r="A22874" t="s">
        <v>34338</v>
      </c>
    </row>
    <row r="22875" spans="1:1" x14ac:dyDescent="0.2">
      <c r="A22875" t="s">
        <v>34339</v>
      </c>
    </row>
    <row r="22876" spans="1:1" x14ac:dyDescent="0.2">
      <c r="A22876" t="s">
        <v>34340</v>
      </c>
    </row>
    <row r="22877" spans="1:1" x14ac:dyDescent="0.2">
      <c r="A22877" t="s">
        <v>34341</v>
      </c>
    </row>
    <row r="22878" spans="1:1" x14ac:dyDescent="0.2">
      <c r="A22878" t="s">
        <v>34342</v>
      </c>
    </row>
    <row r="22879" spans="1:1" x14ac:dyDescent="0.2">
      <c r="A22879" t="s">
        <v>34343</v>
      </c>
    </row>
    <row r="22880" spans="1:1" x14ac:dyDescent="0.2">
      <c r="A22880" t="s">
        <v>34344</v>
      </c>
    </row>
    <row r="22881" spans="1:1" x14ac:dyDescent="0.2">
      <c r="A22881" t="s">
        <v>34345</v>
      </c>
    </row>
    <row r="22882" spans="1:1" x14ac:dyDescent="0.2">
      <c r="A22882" t="s">
        <v>34346</v>
      </c>
    </row>
    <row r="22883" spans="1:1" x14ac:dyDescent="0.2">
      <c r="A22883" t="s">
        <v>34347</v>
      </c>
    </row>
    <row r="22884" spans="1:1" x14ac:dyDescent="0.2">
      <c r="A22884" t="s">
        <v>34348</v>
      </c>
    </row>
    <row r="22885" spans="1:1" x14ac:dyDescent="0.2">
      <c r="A22885" t="s">
        <v>34349</v>
      </c>
    </row>
    <row r="22886" spans="1:1" x14ac:dyDescent="0.2">
      <c r="A22886" t="s">
        <v>34350</v>
      </c>
    </row>
    <row r="22887" spans="1:1" x14ac:dyDescent="0.2">
      <c r="A22887" t="s">
        <v>34351</v>
      </c>
    </row>
    <row r="22888" spans="1:1" x14ac:dyDescent="0.2">
      <c r="A22888" t="s">
        <v>34352</v>
      </c>
    </row>
    <row r="22889" spans="1:1" x14ac:dyDescent="0.2">
      <c r="A22889" t="s">
        <v>34353</v>
      </c>
    </row>
    <row r="22890" spans="1:1" x14ac:dyDescent="0.2">
      <c r="A22890" t="s">
        <v>34354</v>
      </c>
    </row>
    <row r="22891" spans="1:1" x14ac:dyDescent="0.2">
      <c r="A22891" t="s">
        <v>34355</v>
      </c>
    </row>
    <row r="22892" spans="1:1" x14ac:dyDescent="0.2">
      <c r="A22892" t="s">
        <v>34356</v>
      </c>
    </row>
    <row r="22893" spans="1:1" x14ac:dyDescent="0.2">
      <c r="A22893" t="s">
        <v>34357</v>
      </c>
    </row>
    <row r="22894" spans="1:1" x14ac:dyDescent="0.2">
      <c r="A22894" t="s">
        <v>34358</v>
      </c>
    </row>
    <row r="22895" spans="1:1" x14ac:dyDescent="0.2">
      <c r="A22895" t="s">
        <v>34359</v>
      </c>
    </row>
    <row r="22896" spans="1:1" x14ac:dyDescent="0.2">
      <c r="A22896" t="s">
        <v>34360</v>
      </c>
    </row>
    <row r="22897" spans="1:1" x14ac:dyDescent="0.2">
      <c r="A22897" t="s">
        <v>34361</v>
      </c>
    </row>
    <row r="22898" spans="1:1" x14ac:dyDescent="0.2">
      <c r="A22898" t="s">
        <v>34362</v>
      </c>
    </row>
    <row r="22899" spans="1:1" x14ac:dyDescent="0.2">
      <c r="A22899" t="s">
        <v>34363</v>
      </c>
    </row>
    <row r="22900" spans="1:1" x14ac:dyDescent="0.2">
      <c r="A22900" t="s">
        <v>34364</v>
      </c>
    </row>
    <row r="22901" spans="1:1" x14ac:dyDescent="0.2">
      <c r="A22901" t="s">
        <v>34365</v>
      </c>
    </row>
    <row r="22902" spans="1:1" x14ac:dyDescent="0.2">
      <c r="A22902" t="s">
        <v>34366</v>
      </c>
    </row>
    <row r="22903" spans="1:1" x14ac:dyDescent="0.2">
      <c r="A22903" t="s">
        <v>34367</v>
      </c>
    </row>
    <row r="22904" spans="1:1" x14ac:dyDescent="0.2">
      <c r="A22904" t="s">
        <v>34368</v>
      </c>
    </row>
    <row r="22905" spans="1:1" x14ac:dyDescent="0.2">
      <c r="A22905" t="s">
        <v>34369</v>
      </c>
    </row>
    <row r="22906" spans="1:1" x14ac:dyDescent="0.2">
      <c r="A22906" t="s">
        <v>34370</v>
      </c>
    </row>
    <row r="22907" spans="1:1" x14ac:dyDescent="0.2">
      <c r="A22907" t="s">
        <v>34371</v>
      </c>
    </row>
    <row r="22908" spans="1:1" x14ac:dyDescent="0.2">
      <c r="A22908" t="s">
        <v>34372</v>
      </c>
    </row>
    <row r="22909" spans="1:1" x14ac:dyDescent="0.2">
      <c r="A22909" t="s">
        <v>34373</v>
      </c>
    </row>
    <row r="22910" spans="1:1" x14ac:dyDescent="0.2">
      <c r="A22910" t="s">
        <v>34374</v>
      </c>
    </row>
    <row r="22911" spans="1:1" x14ac:dyDescent="0.2">
      <c r="A22911" t="s">
        <v>34375</v>
      </c>
    </row>
    <row r="22912" spans="1:1" x14ac:dyDescent="0.2">
      <c r="A22912" t="s">
        <v>34376</v>
      </c>
    </row>
    <row r="22913" spans="1:1" x14ac:dyDescent="0.2">
      <c r="A22913" t="s">
        <v>34377</v>
      </c>
    </row>
    <row r="22914" spans="1:1" x14ac:dyDescent="0.2">
      <c r="A22914" t="s">
        <v>34378</v>
      </c>
    </row>
    <row r="22915" spans="1:1" x14ac:dyDescent="0.2">
      <c r="A22915" t="s">
        <v>34379</v>
      </c>
    </row>
    <row r="22916" spans="1:1" x14ac:dyDescent="0.2">
      <c r="A22916" t="s">
        <v>34380</v>
      </c>
    </row>
    <row r="22917" spans="1:1" x14ac:dyDescent="0.2">
      <c r="A22917" t="s">
        <v>34381</v>
      </c>
    </row>
    <row r="22918" spans="1:1" x14ac:dyDescent="0.2">
      <c r="A22918" t="s">
        <v>34382</v>
      </c>
    </row>
    <row r="22919" spans="1:1" x14ac:dyDescent="0.2">
      <c r="A22919" t="s">
        <v>34383</v>
      </c>
    </row>
    <row r="22920" spans="1:1" x14ac:dyDescent="0.2">
      <c r="A22920" t="s">
        <v>34384</v>
      </c>
    </row>
    <row r="22921" spans="1:1" x14ac:dyDescent="0.2">
      <c r="A22921" t="s">
        <v>34385</v>
      </c>
    </row>
    <row r="22922" spans="1:1" x14ac:dyDescent="0.2">
      <c r="A22922" t="s">
        <v>34386</v>
      </c>
    </row>
    <row r="22923" spans="1:1" x14ac:dyDescent="0.2">
      <c r="A22923" t="s">
        <v>34387</v>
      </c>
    </row>
    <row r="22924" spans="1:1" x14ac:dyDescent="0.2">
      <c r="A22924" t="s">
        <v>34388</v>
      </c>
    </row>
    <row r="22925" spans="1:1" x14ac:dyDescent="0.2">
      <c r="A22925" t="s">
        <v>34389</v>
      </c>
    </row>
    <row r="22926" spans="1:1" x14ac:dyDescent="0.2">
      <c r="A22926" t="s">
        <v>34390</v>
      </c>
    </row>
    <row r="22927" spans="1:1" x14ac:dyDescent="0.2">
      <c r="A22927" t="s">
        <v>34391</v>
      </c>
    </row>
    <row r="22928" spans="1:1" x14ac:dyDescent="0.2">
      <c r="A22928" t="s">
        <v>34392</v>
      </c>
    </row>
    <row r="22929" spans="1:1" x14ac:dyDescent="0.2">
      <c r="A22929" t="s">
        <v>34393</v>
      </c>
    </row>
    <row r="22930" spans="1:1" x14ac:dyDescent="0.2">
      <c r="A22930" t="s">
        <v>34394</v>
      </c>
    </row>
    <row r="22931" spans="1:1" x14ac:dyDescent="0.2">
      <c r="A22931" t="s">
        <v>34395</v>
      </c>
    </row>
    <row r="22932" spans="1:1" x14ac:dyDescent="0.2">
      <c r="A22932" t="s">
        <v>34396</v>
      </c>
    </row>
    <row r="22933" spans="1:1" x14ac:dyDescent="0.2">
      <c r="A22933" t="s">
        <v>34397</v>
      </c>
    </row>
    <row r="22934" spans="1:1" x14ac:dyDescent="0.2">
      <c r="A22934" t="s">
        <v>34398</v>
      </c>
    </row>
    <row r="22935" spans="1:1" x14ac:dyDescent="0.2">
      <c r="A22935" t="s">
        <v>34399</v>
      </c>
    </row>
    <row r="22936" spans="1:1" x14ac:dyDescent="0.2">
      <c r="A22936" t="s">
        <v>34400</v>
      </c>
    </row>
    <row r="22937" spans="1:1" x14ac:dyDescent="0.2">
      <c r="A22937" t="s">
        <v>34401</v>
      </c>
    </row>
    <row r="22938" spans="1:1" x14ac:dyDescent="0.2">
      <c r="A22938" t="s">
        <v>34402</v>
      </c>
    </row>
    <row r="22939" spans="1:1" x14ac:dyDescent="0.2">
      <c r="A22939" t="s">
        <v>34403</v>
      </c>
    </row>
    <row r="22940" spans="1:1" x14ac:dyDescent="0.2">
      <c r="A22940" t="s">
        <v>34404</v>
      </c>
    </row>
    <row r="22941" spans="1:1" x14ac:dyDescent="0.2">
      <c r="A22941" t="s">
        <v>34405</v>
      </c>
    </row>
    <row r="22942" spans="1:1" x14ac:dyDescent="0.2">
      <c r="A22942" t="s">
        <v>34406</v>
      </c>
    </row>
    <row r="22943" spans="1:1" x14ac:dyDescent="0.2">
      <c r="A22943" t="s">
        <v>34407</v>
      </c>
    </row>
    <row r="22944" spans="1:1" x14ac:dyDescent="0.2">
      <c r="A22944" t="s">
        <v>34408</v>
      </c>
    </row>
    <row r="22945" spans="1:1" x14ac:dyDescent="0.2">
      <c r="A22945" t="s">
        <v>34409</v>
      </c>
    </row>
    <row r="22946" spans="1:1" x14ac:dyDescent="0.2">
      <c r="A22946" t="s">
        <v>34410</v>
      </c>
    </row>
    <row r="22947" spans="1:1" x14ac:dyDescent="0.2">
      <c r="A22947" t="s">
        <v>34411</v>
      </c>
    </row>
    <row r="22948" spans="1:1" x14ac:dyDescent="0.2">
      <c r="A22948" t="s">
        <v>34412</v>
      </c>
    </row>
    <row r="22949" spans="1:1" x14ac:dyDescent="0.2">
      <c r="A22949" t="s">
        <v>34413</v>
      </c>
    </row>
    <row r="22950" spans="1:1" x14ac:dyDescent="0.2">
      <c r="A22950" t="s">
        <v>34414</v>
      </c>
    </row>
    <row r="22951" spans="1:1" x14ac:dyDescent="0.2">
      <c r="A22951" t="s">
        <v>34415</v>
      </c>
    </row>
    <row r="22952" spans="1:1" x14ac:dyDescent="0.2">
      <c r="A22952" t="s">
        <v>34416</v>
      </c>
    </row>
    <row r="22953" spans="1:1" x14ac:dyDescent="0.2">
      <c r="A22953" t="s">
        <v>34417</v>
      </c>
    </row>
    <row r="22954" spans="1:1" x14ac:dyDescent="0.2">
      <c r="A22954" t="s">
        <v>34418</v>
      </c>
    </row>
    <row r="22955" spans="1:1" x14ac:dyDescent="0.2">
      <c r="A22955" t="s">
        <v>34419</v>
      </c>
    </row>
    <row r="22956" spans="1:1" x14ac:dyDescent="0.2">
      <c r="A22956" t="s">
        <v>34420</v>
      </c>
    </row>
    <row r="22957" spans="1:1" x14ac:dyDescent="0.2">
      <c r="A22957" t="s">
        <v>34421</v>
      </c>
    </row>
    <row r="22958" spans="1:1" x14ac:dyDescent="0.2">
      <c r="A22958" t="s">
        <v>34422</v>
      </c>
    </row>
    <row r="22959" spans="1:1" x14ac:dyDescent="0.2">
      <c r="A22959" t="s">
        <v>34423</v>
      </c>
    </row>
    <row r="22960" spans="1:1" x14ac:dyDescent="0.2">
      <c r="A22960" t="s">
        <v>34424</v>
      </c>
    </row>
    <row r="22961" spans="1:1" x14ac:dyDescent="0.2">
      <c r="A22961" t="s">
        <v>34425</v>
      </c>
    </row>
    <row r="22962" spans="1:1" x14ac:dyDescent="0.2">
      <c r="A22962" t="s">
        <v>34426</v>
      </c>
    </row>
    <row r="22963" spans="1:1" x14ac:dyDescent="0.2">
      <c r="A22963" t="s">
        <v>34427</v>
      </c>
    </row>
    <row r="22964" spans="1:1" x14ac:dyDescent="0.2">
      <c r="A22964" t="s">
        <v>34428</v>
      </c>
    </row>
    <row r="22965" spans="1:1" x14ac:dyDescent="0.2">
      <c r="A22965" t="s">
        <v>34429</v>
      </c>
    </row>
    <row r="22966" spans="1:1" x14ac:dyDescent="0.2">
      <c r="A22966" t="s">
        <v>34430</v>
      </c>
    </row>
    <row r="22967" spans="1:1" x14ac:dyDescent="0.2">
      <c r="A22967" t="s">
        <v>34431</v>
      </c>
    </row>
    <row r="22968" spans="1:1" x14ac:dyDescent="0.2">
      <c r="A22968" t="s">
        <v>34432</v>
      </c>
    </row>
    <row r="22969" spans="1:1" x14ac:dyDescent="0.2">
      <c r="A22969" t="s">
        <v>34433</v>
      </c>
    </row>
    <row r="22970" spans="1:1" x14ac:dyDescent="0.2">
      <c r="A22970" t="s">
        <v>34434</v>
      </c>
    </row>
    <row r="22971" spans="1:1" x14ac:dyDescent="0.2">
      <c r="A22971" t="s">
        <v>34435</v>
      </c>
    </row>
    <row r="22972" spans="1:1" x14ac:dyDescent="0.2">
      <c r="A22972" t="s">
        <v>34436</v>
      </c>
    </row>
    <row r="22973" spans="1:1" x14ac:dyDescent="0.2">
      <c r="A22973" t="s">
        <v>34437</v>
      </c>
    </row>
    <row r="22974" spans="1:1" x14ac:dyDescent="0.2">
      <c r="A22974" t="s">
        <v>34438</v>
      </c>
    </row>
    <row r="22975" spans="1:1" x14ac:dyDescent="0.2">
      <c r="A22975" t="s">
        <v>34439</v>
      </c>
    </row>
    <row r="22976" spans="1:1" x14ac:dyDescent="0.2">
      <c r="A22976" t="s">
        <v>34440</v>
      </c>
    </row>
    <row r="22977" spans="1:1" x14ac:dyDescent="0.2">
      <c r="A22977" t="s">
        <v>34441</v>
      </c>
    </row>
    <row r="22978" spans="1:1" x14ac:dyDescent="0.2">
      <c r="A22978" t="s">
        <v>34442</v>
      </c>
    </row>
    <row r="22979" spans="1:1" x14ac:dyDescent="0.2">
      <c r="A22979" t="s">
        <v>34443</v>
      </c>
    </row>
    <row r="22980" spans="1:1" x14ac:dyDescent="0.2">
      <c r="A22980" t="s">
        <v>34444</v>
      </c>
    </row>
    <row r="22981" spans="1:1" x14ac:dyDescent="0.2">
      <c r="A22981" t="s">
        <v>34445</v>
      </c>
    </row>
    <row r="22982" spans="1:1" x14ac:dyDescent="0.2">
      <c r="A22982" t="s">
        <v>34446</v>
      </c>
    </row>
    <row r="22983" spans="1:1" x14ac:dyDescent="0.2">
      <c r="A22983" t="s">
        <v>34447</v>
      </c>
    </row>
    <row r="22984" spans="1:1" x14ac:dyDescent="0.2">
      <c r="A22984" t="s">
        <v>34448</v>
      </c>
    </row>
    <row r="22985" spans="1:1" x14ac:dyDescent="0.2">
      <c r="A22985" t="s">
        <v>34449</v>
      </c>
    </row>
    <row r="22986" spans="1:1" x14ac:dyDescent="0.2">
      <c r="A22986" t="s">
        <v>34450</v>
      </c>
    </row>
    <row r="22987" spans="1:1" x14ac:dyDescent="0.2">
      <c r="A22987" t="s">
        <v>34451</v>
      </c>
    </row>
    <row r="22988" spans="1:1" x14ac:dyDescent="0.2">
      <c r="A22988" t="s">
        <v>34452</v>
      </c>
    </row>
    <row r="22989" spans="1:1" x14ac:dyDescent="0.2">
      <c r="A22989" t="s">
        <v>34453</v>
      </c>
    </row>
    <row r="22990" spans="1:1" x14ac:dyDescent="0.2">
      <c r="A22990" t="s">
        <v>34454</v>
      </c>
    </row>
    <row r="22991" spans="1:1" x14ac:dyDescent="0.2">
      <c r="A22991" t="s">
        <v>34455</v>
      </c>
    </row>
    <row r="22992" spans="1:1" x14ac:dyDescent="0.2">
      <c r="A22992" t="s">
        <v>34456</v>
      </c>
    </row>
    <row r="22993" spans="1:1" x14ac:dyDescent="0.2">
      <c r="A22993" t="s">
        <v>34457</v>
      </c>
    </row>
    <row r="22994" spans="1:1" x14ac:dyDescent="0.2">
      <c r="A22994" t="s">
        <v>34458</v>
      </c>
    </row>
    <row r="22995" spans="1:1" x14ac:dyDescent="0.2">
      <c r="A22995" t="s">
        <v>34459</v>
      </c>
    </row>
    <row r="22996" spans="1:1" x14ac:dyDescent="0.2">
      <c r="A22996" t="s">
        <v>34460</v>
      </c>
    </row>
    <row r="22997" spans="1:1" x14ac:dyDescent="0.2">
      <c r="A22997" t="s">
        <v>34461</v>
      </c>
    </row>
    <row r="22998" spans="1:1" x14ac:dyDescent="0.2">
      <c r="A22998" t="s">
        <v>34462</v>
      </c>
    </row>
    <row r="22999" spans="1:1" x14ac:dyDescent="0.2">
      <c r="A22999" t="s">
        <v>34463</v>
      </c>
    </row>
    <row r="23000" spans="1:1" x14ac:dyDescent="0.2">
      <c r="A23000" t="s">
        <v>34464</v>
      </c>
    </row>
    <row r="23001" spans="1:1" x14ac:dyDescent="0.2">
      <c r="A23001" t="s">
        <v>34465</v>
      </c>
    </row>
    <row r="23002" spans="1:1" x14ac:dyDescent="0.2">
      <c r="A23002" t="s">
        <v>34466</v>
      </c>
    </row>
    <row r="23003" spans="1:1" x14ac:dyDescent="0.2">
      <c r="A23003" t="s">
        <v>34467</v>
      </c>
    </row>
    <row r="23004" spans="1:1" x14ac:dyDescent="0.2">
      <c r="A23004" t="s">
        <v>34468</v>
      </c>
    </row>
    <row r="23005" spans="1:1" x14ac:dyDescent="0.2">
      <c r="A23005" t="s">
        <v>34469</v>
      </c>
    </row>
    <row r="23006" spans="1:1" x14ac:dyDescent="0.2">
      <c r="A23006" t="s">
        <v>34470</v>
      </c>
    </row>
    <row r="23007" spans="1:1" x14ac:dyDescent="0.2">
      <c r="A23007" t="s">
        <v>34471</v>
      </c>
    </row>
    <row r="23008" spans="1:1" x14ac:dyDescent="0.2">
      <c r="A23008" t="s">
        <v>34472</v>
      </c>
    </row>
    <row r="23009" spans="1:1" x14ac:dyDescent="0.2">
      <c r="A23009" t="s">
        <v>34473</v>
      </c>
    </row>
    <row r="23010" spans="1:1" x14ac:dyDescent="0.2">
      <c r="A23010" t="s">
        <v>34474</v>
      </c>
    </row>
    <row r="23011" spans="1:1" x14ac:dyDescent="0.2">
      <c r="A23011" t="s">
        <v>34475</v>
      </c>
    </row>
    <row r="23012" spans="1:1" x14ac:dyDescent="0.2">
      <c r="A23012" t="s">
        <v>34476</v>
      </c>
    </row>
    <row r="23013" spans="1:1" x14ac:dyDescent="0.2">
      <c r="A23013" t="s">
        <v>34477</v>
      </c>
    </row>
    <row r="23014" spans="1:1" x14ac:dyDescent="0.2">
      <c r="A23014" t="s">
        <v>34478</v>
      </c>
    </row>
    <row r="23015" spans="1:1" x14ac:dyDescent="0.2">
      <c r="A23015" t="s">
        <v>34479</v>
      </c>
    </row>
    <row r="23016" spans="1:1" x14ac:dyDescent="0.2">
      <c r="A23016" t="s">
        <v>34480</v>
      </c>
    </row>
    <row r="23017" spans="1:1" x14ac:dyDescent="0.2">
      <c r="A23017" t="s">
        <v>34481</v>
      </c>
    </row>
    <row r="23018" spans="1:1" x14ac:dyDescent="0.2">
      <c r="A23018" t="s">
        <v>34482</v>
      </c>
    </row>
    <row r="23019" spans="1:1" x14ac:dyDescent="0.2">
      <c r="A23019" t="s">
        <v>34483</v>
      </c>
    </row>
    <row r="23020" spans="1:1" x14ac:dyDescent="0.2">
      <c r="A23020" t="s">
        <v>34484</v>
      </c>
    </row>
    <row r="23021" spans="1:1" x14ac:dyDescent="0.2">
      <c r="A23021" t="s">
        <v>34485</v>
      </c>
    </row>
    <row r="23022" spans="1:1" x14ac:dyDescent="0.2">
      <c r="A23022" t="s">
        <v>34486</v>
      </c>
    </row>
    <row r="23023" spans="1:1" x14ac:dyDescent="0.2">
      <c r="A23023" t="s">
        <v>34487</v>
      </c>
    </row>
    <row r="23024" spans="1:1" x14ac:dyDescent="0.2">
      <c r="A23024" t="s">
        <v>34488</v>
      </c>
    </row>
    <row r="23025" spans="1:1" x14ac:dyDescent="0.2">
      <c r="A23025" t="s">
        <v>34489</v>
      </c>
    </row>
    <row r="23026" spans="1:1" x14ac:dyDescent="0.2">
      <c r="A23026" t="s">
        <v>34490</v>
      </c>
    </row>
    <row r="23027" spans="1:1" x14ac:dyDescent="0.2">
      <c r="A23027" t="s">
        <v>34491</v>
      </c>
    </row>
    <row r="23028" spans="1:1" x14ac:dyDescent="0.2">
      <c r="A23028" t="s">
        <v>34492</v>
      </c>
    </row>
    <row r="23029" spans="1:1" x14ac:dyDescent="0.2">
      <c r="A23029" t="s">
        <v>34493</v>
      </c>
    </row>
    <row r="23030" spans="1:1" x14ac:dyDescent="0.2">
      <c r="A23030" t="s">
        <v>34494</v>
      </c>
    </row>
    <row r="23031" spans="1:1" x14ac:dyDescent="0.2">
      <c r="A23031" t="s">
        <v>34495</v>
      </c>
    </row>
    <row r="23032" spans="1:1" x14ac:dyDescent="0.2">
      <c r="A23032" t="s">
        <v>34496</v>
      </c>
    </row>
    <row r="23033" spans="1:1" x14ac:dyDescent="0.2">
      <c r="A23033" t="s">
        <v>34497</v>
      </c>
    </row>
    <row r="23034" spans="1:1" x14ac:dyDescent="0.2">
      <c r="A23034" t="s">
        <v>34498</v>
      </c>
    </row>
    <row r="23035" spans="1:1" x14ac:dyDescent="0.2">
      <c r="A23035" t="s">
        <v>34499</v>
      </c>
    </row>
    <row r="23036" spans="1:1" x14ac:dyDescent="0.2">
      <c r="A23036" t="s">
        <v>34500</v>
      </c>
    </row>
    <row r="23037" spans="1:1" x14ac:dyDescent="0.2">
      <c r="A23037" t="s">
        <v>34501</v>
      </c>
    </row>
    <row r="23038" spans="1:1" x14ac:dyDescent="0.2">
      <c r="A23038" t="s">
        <v>34502</v>
      </c>
    </row>
    <row r="23039" spans="1:1" x14ac:dyDescent="0.2">
      <c r="A23039" t="s">
        <v>34503</v>
      </c>
    </row>
    <row r="23040" spans="1:1" x14ac:dyDescent="0.2">
      <c r="A23040" t="s">
        <v>34504</v>
      </c>
    </row>
    <row r="23041" spans="1:1" x14ac:dyDescent="0.2">
      <c r="A23041" t="s">
        <v>34505</v>
      </c>
    </row>
    <row r="23042" spans="1:1" x14ac:dyDescent="0.2">
      <c r="A23042" t="s">
        <v>34506</v>
      </c>
    </row>
    <row r="23043" spans="1:1" x14ac:dyDescent="0.2">
      <c r="A23043" t="s">
        <v>34507</v>
      </c>
    </row>
    <row r="23044" spans="1:1" x14ac:dyDescent="0.2">
      <c r="A23044" t="s">
        <v>34508</v>
      </c>
    </row>
    <row r="23045" spans="1:1" x14ac:dyDescent="0.2">
      <c r="A23045" t="s">
        <v>34509</v>
      </c>
    </row>
    <row r="23046" spans="1:1" x14ac:dyDescent="0.2">
      <c r="A23046" t="s">
        <v>34510</v>
      </c>
    </row>
    <row r="23047" spans="1:1" x14ac:dyDescent="0.2">
      <c r="A23047" t="s">
        <v>34511</v>
      </c>
    </row>
    <row r="23048" spans="1:1" x14ac:dyDescent="0.2">
      <c r="A23048" t="s">
        <v>34512</v>
      </c>
    </row>
    <row r="23049" spans="1:1" x14ac:dyDescent="0.2">
      <c r="A23049" t="s">
        <v>34513</v>
      </c>
    </row>
    <row r="23050" spans="1:1" x14ac:dyDescent="0.2">
      <c r="A23050" t="s">
        <v>34514</v>
      </c>
    </row>
    <row r="23051" spans="1:1" x14ac:dyDescent="0.2">
      <c r="A23051" t="s">
        <v>34515</v>
      </c>
    </row>
    <row r="23052" spans="1:1" x14ac:dyDescent="0.2">
      <c r="A23052" t="s">
        <v>34516</v>
      </c>
    </row>
    <row r="23053" spans="1:1" x14ac:dyDescent="0.2">
      <c r="A23053" t="s">
        <v>34517</v>
      </c>
    </row>
    <row r="23054" spans="1:1" x14ac:dyDescent="0.2">
      <c r="A23054" t="s">
        <v>34518</v>
      </c>
    </row>
    <row r="23055" spans="1:1" x14ac:dyDescent="0.2">
      <c r="A23055" t="s">
        <v>34519</v>
      </c>
    </row>
    <row r="23056" spans="1:1" x14ac:dyDescent="0.2">
      <c r="A23056" t="s">
        <v>34520</v>
      </c>
    </row>
    <row r="23057" spans="1:1" x14ac:dyDescent="0.2">
      <c r="A23057" t="s">
        <v>34521</v>
      </c>
    </row>
    <row r="23058" spans="1:1" x14ac:dyDescent="0.2">
      <c r="A23058" t="s">
        <v>34522</v>
      </c>
    </row>
    <row r="23059" spans="1:1" x14ac:dyDescent="0.2">
      <c r="A23059" t="s">
        <v>34523</v>
      </c>
    </row>
    <row r="23060" spans="1:1" x14ac:dyDescent="0.2">
      <c r="A23060" t="s">
        <v>34524</v>
      </c>
    </row>
    <row r="23061" spans="1:1" x14ac:dyDescent="0.2">
      <c r="A23061" t="s">
        <v>34525</v>
      </c>
    </row>
    <row r="23062" spans="1:1" x14ac:dyDescent="0.2">
      <c r="A23062" t="s">
        <v>34526</v>
      </c>
    </row>
    <row r="23063" spans="1:1" x14ac:dyDescent="0.2">
      <c r="A23063" t="s">
        <v>34527</v>
      </c>
    </row>
    <row r="23064" spans="1:1" x14ac:dyDescent="0.2">
      <c r="A23064" t="s">
        <v>34528</v>
      </c>
    </row>
    <row r="23065" spans="1:1" x14ac:dyDescent="0.2">
      <c r="A23065" t="s">
        <v>34529</v>
      </c>
    </row>
    <row r="23066" spans="1:1" x14ac:dyDescent="0.2">
      <c r="A23066" t="s">
        <v>34530</v>
      </c>
    </row>
    <row r="23067" spans="1:1" x14ac:dyDescent="0.2">
      <c r="A23067" t="s">
        <v>34531</v>
      </c>
    </row>
    <row r="23068" spans="1:1" x14ac:dyDescent="0.2">
      <c r="A23068" t="s">
        <v>34532</v>
      </c>
    </row>
    <row r="23069" spans="1:1" x14ac:dyDescent="0.2">
      <c r="A23069" t="s">
        <v>34533</v>
      </c>
    </row>
    <row r="23070" spans="1:1" x14ac:dyDescent="0.2">
      <c r="A23070" t="s">
        <v>34534</v>
      </c>
    </row>
    <row r="23071" spans="1:1" x14ac:dyDescent="0.2">
      <c r="A23071" t="s">
        <v>34535</v>
      </c>
    </row>
    <row r="23072" spans="1:1" x14ac:dyDescent="0.2">
      <c r="A23072" t="s">
        <v>34536</v>
      </c>
    </row>
    <row r="23073" spans="1:1" x14ac:dyDescent="0.2">
      <c r="A23073" t="s">
        <v>34537</v>
      </c>
    </row>
    <row r="23074" spans="1:1" x14ac:dyDescent="0.2">
      <c r="A23074" t="s">
        <v>34538</v>
      </c>
    </row>
    <row r="23075" spans="1:1" x14ac:dyDescent="0.2">
      <c r="A23075" t="s">
        <v>34539</v>
      </c>
    </row>
    <row r="23076" spans="1:1" x14ac:dyDescent="0.2">
      <c r="A23076" t="s">
        <v>34540</v>
      </c>
    </row>
    <row r="23077" spans="1:1" x14ac:dyDescent="0.2">
      <c r="A23077" t="s">
        <v>34541</v>
      </c>
    </row>
    <row r="23078" spans="1:1" x14ac:dyDescent="0.2">
      <c r="A23078" t="s">
        <v>34542</v>
      </c>
    </row>
    <row r="23079" spans="1:1" x14ac:dyDescent="0.2">
      <c r="A23079" t="s">
        <v>34543</v>
      </c>
    </row>
    <row r="23080" spans="1:1" x14ac:dyDescent="0.2">
      <c r="A23080" t="s">
        <v>34544</v>
      </c>
    </row>
    <row r="23081" spans="1:1" x14ac:dyDescent="0.2">
      <c r="A23081" t="s">
        <v>34545</v>
      </c>
    </row>
    <row r="23082" spans="1:1" x14ac:dyDescent="0.2">
      <c r="A23082" t="s">
        <v>34546</v>
      </c>
    </row>
    <row r="23083" spans="1:1" x14ac:dyDescent="0.2">
      <c r="A23083" t="s">
        <v>34547</v>
      </c>
    </row>
    <row r="23084" spans="1:1" x14ac:dyDescent="0.2">
      <c r="A23084" t="s">
        <v>34548</v>
      </c>
    </row>
    <row r="23085" spans="1:1" x14ac:dyDescent="0.2">
      <c r="A23085" t="s">
        <v>34549</v>
      </c>
    </row>
    <row r="23086" spans="1:1" x14ac:dyDescent="0.2">
      <c r="A23086" t="s">
        <v>34550</v>
      </c>
    </row>
    <row r="23087" spans="1:1" x14ac:dyDescent="0.2">
      <c r="A23087" t="s">
        <v>34551</v>
      </c>
    </row>
    <row r="23088" spans="1:1" x14ac:dyDescent="0.2">
      <c r="A23088" t="s">
        <v>34552</v>
      </c>
    </row>
    <row r="23089" spans="1:1" x14ac:dyDescent="0.2">
      <c r="A23089" t="s">
        <v>34553</v>
      </c>
    </row>
    <row r="23090" spans="1:1" x14ac:dyDescent="0.2">
      <c r="A23090" t="s">
        <v>34554</v>
      </c>
    </row>
    <row r="23091" spans="1:1" x14ac:dyDescent="0.2">
      <c r="A23091" t="s">
        <v>34555</v>
      </c>
    </row>
    <row r="23092" spans="1:1" x14ac:dyDescent="0.2">
      <c r="A23092" t="s">
        <v>34556</v>
      </c>
    </row>
    <row r="23093" spans="1:1" x14ac:dyDescent="0.2">
      <c r="A23093" t="s">
        <v>34557</v>
      </c>
    </row>
    <row r="23094" spans="1:1" x14ac:dyDescent="0.2">
      <c r="A23094" t="s">
        <v>34558</v>
      </c>
    </row>
    <row r="23095" spans="1:1" x14ac:dyDescent="0.2">
      <c r="A23095" t="s">
        <v>34559</v>
      </c>
    </row>
    <row r="23096" spans="1:1" x14ac:dyDescent="0.2">
      <c r="A23096" t="s">
        <v>34560</v>
      </c>
    </row>
    <row r="23097" spans="1:1" x14ac:dyDescent="0.2">
      <c r="A23097" t="s">
        <v>34561</v>
      </c>
    </row>
    <row r="23098" spans="1:1" x14ac:dyDescent="0.2">
      <c r="A23098" t="s">
        <v>34562</v>
      </c>
    </row>
    <row r="23099" spans="1:1" x14ac:dyDescent="0.2">
      <c r="A23099" t="s">
        <v>34563</v>
      </c>
    </row>
    <row r="23100" spans="1:1" x14ac:dyDescent="0.2">
      <c r="A23100" t="s">
        <v>34564</v>
      </c>
    </row>
    <row r="23101" spans="1:1" x14ac:dyDescent="0.2">
      <c r="A23101" t="s">
        <v>34565</v>
      </c>
    </row>
    <row r="23102" spans="1:1" x14ac:dyDescent="0.2">
      <c r="A23102" t="s">
        <v>34566</v>
      </c>
    </row>
    <row r="23103" spans="1:1" x14ac:dyDescent="0.2">
      <c r="A23103" t="s">
        <v>34567</v>
      </c>
    </row>
    <row r="23104" spans="1:1" x14ac:dyDescent="0.2">
      <c r="A23104" t="s">
        <v>34568</v>
      </c>
    </row>
    <row r="23105" spans="1:1" x14ac:dyDescent="0.2">
      <c r="A23105" t="s">
        <v>34569</v>
      </c>
    </row>
    <row r="23106" spans="1:1" x14ac:dyDescent="0.2">
      <c r="A23106" t="s">
        <v>34570</v>
      </c>
    </row>
    <row r="23107" spans="1:1" x14ac:dyDescent="0.2">
      <c r="A23107" t="s">
        <v>34571</v>
      </c>
    </row>
    <row r="23108" spans="1:1" x14ac:dyDescent="0.2">
      <c r="A23108" t="s">
        <v>34572</v>
      </c>
    </row>
    <row r="23109" spans="1:1" x14ac:dyDescent="0.2">
      <c r="A23109" t="s">
        <v>34573</v>
      </c>
    </row>
    <row r="23110" spans="1:1" x14ac:dyDescent="0.2">
      <c r="A23110" t="s">
        <v>34574</v>
      </c>
    </row>
    <row r="23111" spans="1:1" x14ac:dyDescent="0.2">
      <c r="A23111" t="s">
        <v>34575</v>
      </c>
    </row>
    <row r="23112" spans="1:1" x14ac:dyDescent="0.2">
      <c r="A23112" t="s">
        <v>34576</v>
      </c>
    </row>
    <row r="23113" spans="1:1" x14ac:dyDescent="0.2">
      <c r="A23113" t="s">
        <v>34577</v>
      </c>
    </row>
    <row r="23114" spans="1:1" x14ac:dyDescent="0.2">
      <c r="A23114" t="s">
        <v>34578</v>
      </c>
    </row>
    <row r="23115" spans="1:1" x14ac:dyDescent="0.2">
      <c r="A23115" t="s">
        <v>34579</v>
      </c>
    </row>
    <row r="23116" spans="1:1" x14ac:dyDescent="0.2">
      <c r="A23116" t="s">
        <v>34580</v>
      </c>
    </row>
    <row r="23117" spans="1:1" x14ac:dyDescent="0.2">
      <c r="A23117" t="s">
        <v>34581</v>
      </c>
    </row>
    <row r="23118" spans="1:1" x14ac:dyDescent="0.2">
      <c r="A23118" t="s">
        <v>34582</v>
      </c>
    </row>
    <row r="23119" spans="1:1" x14ac:dyDescent="0.2">
      <c r="A23119" t="s">
        <v>34583</v>
      </c>
    </row>
    <row r="23120" spans="1:1" x14ac:dyDescent="0.2">
      <c r="A23120" t="s">
        <v>34584</v>
      </c>
    </row>
    <row r="23121" spans="1:1" x14ac:dyDescent="0.2">
      <c r="A23121" t="s">
        <v>34585</v>
      </c>
    </row>
    <row r="23122" spans="1:1" x14ac:dyDescent="0.2">
      <c r="A23122" t="s">
        <v>34586</v>
      </c>
    </row>
    <row r="23123" spans="1:1" x14ac:dyDescent="0.2">
      <c r="A23123" t="s">
        <v>34587</v>
      </c>
    </row>
    <row r="23124" spans="1:1" x14ac:dyDescent="0.2">
      <c r="A23124" t="s">
        <v>34588</v>
      </c>
    </row>
    <row r="23125" spans="1:1" x14ac:dyDescent="0.2">
      <c r="A23125" t="s">
        <v>34589</v>
      </c>
    </row>
    <row r="23126" spans="1:1" x14ac:dyDescent="0.2">
      <c r="A23126" t="s">
        <v>34590</v>
      </c>
    </row>
    <row r="23127" spans="1:1" x14ac:dyDescent="0.2">
      <c r="A23127" t="s">
        <v>34591</v>
      </c>
    </row>
    <row r="23128" spans="1:1" x14ac:dyDescent="0.2">
      <c r="A23128" t="s">
        <v>34592</v>
      </c>
    </row>
    <row r="23129" spans="1:1" x14ac:dyDescent="0.2">
      <c r="A23129" t="s">
        <v>34593</v>
      </c>
    </row>
    <row r="23130" spans="1:1" x14ac:dyDescent="0.2">
      <c r="A23130" t="s">
        <v>34594</v>
      </c>
    </row>
    <row r="23131" spans="1:1" x14ac:dyDescent="0.2">
      <c r="A23131" t="s">
        <v>34595</v>
      </c>
    </row>
    <row r="23132" spans="1:1" x14ac:dyDescent="0.2">
      <c r="A23132" t="s">
        <v>34596</v>
      </c>
    </row>
    <row r="23133" spans="1:1" x14ac:dyDescent="0.2">
      <c r="A23133" t="s">
        <v>34597</v>
      </c>
    </row>
    <row r="23134" spans="1:1" x14ac:dyDescent="0.2">
      <c r="A23134" t="s">
        <v>34598</v>
      </c>
    </row>
    <row r="23135" spans="1:1" x14ac:dyDescent="0.2">
      <c r="A23135" t="s">
        <v>34599</v>
      </c>
    </row>
    <row r="23136" spans="1:1" x14ac:dyDescent="0.2">
      <c r="A23136" t="s">
        <v>34600</v>
      </c>
    </row>
    <row r="23137" spans="1:1" x14ac:dyDescent="0.2">
      <c r="A23137" t="s">
        <v>34601</v>
      </c>
    </row>
    <row r="23138" spans="1:1" x14ac:dyDescent="0.2">
      <c r="A23138" t="s">
        <v>34602</v>
      </c>
    </row>
    <row r="23139" spans="1:1" x14ac:dyDescent="0.2">
      <c r="A23139" t="s">
        <v>34603</v>
      </c>
    </row>
    <row r="23140" spans="1:1" x14ac:dyDescent="0.2">
      <c r="A23140" t="s">
        <v>34604</v>
      </c>
    </row>
    <row r="23141" spans="1:1" x14ac:dyDescent="0.2">
      <c r="A23141" t="s">
        <v>34605</v>
      </c>
    </row>
    <row r="23142" spans="1:1" x14ac:dyDescent="0.2">
      <c r="A23142" t="s">
        <v>34606</v>
      </c>
    </row>
    <row r="23143" spans="1:1" x14ac:dyDescent="0.2">
      <c r="A23143" t="s">
        <v>34607</v>
      </c>
    </row>
    <row r="23144" spans="1:1" x14ac:dyDescent="0.2">
      <c r="A23144" t="s">
        <v>34608</v>
      </c>
    </row>
    <row r="23145" spans="1:1" x14ac:dyDescent="0.2">
      <c r="A23145" t="s">
        <v>34609</v>
      </c>
    </row>
    <row r="23146" spans="1:1" x14ac:dyDescent="0.2">
      <c r="A23146" t="s">
        <v>34610</v>
      </c>
    </row>
    <row r="23147" spans="1:1" x14ac:dyDescent="0.2">
      <c r="A23147" t="s">
        <v>34611</v>
      </c>
    </row>
    <row r="23148" spans="1:1" x14ac:dyDescent="0.2">
      <c r="A23148" t="s">
        <v>34612</v>
      </c>
    </row>
    <row r="23149" spans="1:1" x14ac:dyDescent="0.2">
      <c r="A23149" t="s">
        <v>34613</v>
      </c>
    </row>
    <row r="23150" spans="1:1" x14ac:dyDescent="0.2">
      <c r="A23150" t="s">
        <v>34614</v>
      </c>
    </row>
    <row r="23151" spans="1:1" x14ac:dyDescent="0.2">
      <c r="A23151" t="s">
        <v>34615</v>
      </c>
    </row>
    <row r="23152" spans="1:1" x14ac:dyDescent="0.2">
      <c r="A23152" t="s">
        <v>34616</v>
      </c>
    </row>
    <row r="23153" spans="1:1" x14ac:dyDescent="0.2">
      <c r="A23153" t="s">
        <v>34617</v>
      </c>
    </row>
    <row r="23154" spans="1:1" x14ac:dyDescent="0.2">
      <c r="A23154" t="s">
        <v>34618</v>
      </c>
    </row>
    <row r="23155" spans="1:1" x14ac:dyDescent="0.2">
      <c r="A23155" t="s">
        <v>34619</v>
      </c>
    </row>
    <row r="23156" spans="1:1" x14ac:dyDescent="0.2">
      <c r="A23156" t="s">
        <v>34620</v>
      </c>
    </row>
    <row r="23157" spans="1:1" x14ac:dyDescent="0.2">
      <c r="A23157" t="s">
        <v>34621</v>
      </c>
    </row>
    <row r="23158" spans="1:1" x14ac:dyDescent="0.2">
      <c r="A23158" t="s">
        <v>34622</v>
      </c>
    </row>
    <row r="23159" spans="1:1" x14ac:dyDescent="0.2">
      <c r="A23159" t="s">
        <v>34623</v>
      </c>
    </row>
    <row r="23160" spans="1:1" x14ac:dyDescent="0.2">
      <c r="A23160" t="s">
        <v>34624</v>
      </c>
    </row>
    <row r="23161" spans="1:1" x14ac:dyDescent="0.2">
      <c r="A23161" t="s">
        <v>34625</v>
      </c>
    </row>
    <row r="23162" spans="1:1" x14ac:dyDescent="0.2">
      <c r="A23162" t="s">
        <v>34626</v>
      </c>
    </row>
    <row r="23163" spans="1:1" x14ac:dyDescent="0.2">
      <c r="A23163" t="s">
        <v>34627</v>
      </c>
    </row>
    <row r="23164" spans="1:1" x14ac:dyDescent="0.2">
      <c r="A23164" t="s">
        <v>34628</v>
      </c>
    </row>
    <row r="23165" spans="1:1" x14ac:dyDescent="0.2">
      <c r="A23165" t="s">
        <v>34629</v>
      </c>
    </row>
    <row r="23166" spans="1:1" x14ac:dyDescent="0.2">
      <c r="A23166" t="s">
        <v>34630</v>
      </c>
    </row>
    <row r="23167" spans="1:1" x14ac:dyDescent="0.2">
      <c r="A23167" t="s">
        <v>34631</v>
      </c>
    </row>
    <row r="23168" spans="1:1" x14ac:dyDescent="0.2">
      <c r="A23168" t="s">
        <v>34632</v>
      </c>
    </row>
    <row r="23169" spans="1:1" x14ac:dyDescent="0.2">
      <c r="A23169" t="s">
        <v>34633</v>
      </c>
    </row>
    <row r="23170" spans="1:1" x14ac:dyDescent="0.2">
      <c r="A23170" t="s">
        <v>34634</v>
      </c>
    </row>
    <row r="23171" spans="1:1" x14ac:dyDescent="0.2">
      <c r="A23171" t="s">
        <v>34635</v>
      </c>
    </row>
    <row r="23172" spans="1:1" x14ac:dyDescent="0.2">
      <c r="A23172" t="s">
        <v>34636</v>
      </c>
    </row>
    <row r="23173" spans="1:1" x14ac:dyDescent="0.2">
      <c r="A23173" t="s">
        <v>34637</v>
      </c>
    </row>
    <row r="23174" spans="1:1" x14ac:dyDescent="0.2">
      <c r="A23174" t="s">
        <v>34638</v>
      </c>
    </row>
    <row r="23175" spans="1:1" x14ac:dyDescent="0.2">
      <c r="A23175" t="s">
        <v>34639</v>
      </c>
    </row>
    <row r="23176" spans="1:1" x14ac:dyDescent="0.2">
      <c r="A23176" t="s">
        <v>34640</v>
      </c>
    </row>
    <row r="23177" spans="1:1" x14ac:dyDescent="0.2">
      <c r="A23177" t="s">
        <v>34641</v>
      </c>
    </row>
    <row r="23178" spans="1:1" x14ac:dyDescent="0.2">
      <c r="A23178" t="s">
        <v>34642</v>
      </c>
    </row>
    <row r="23179" spans="1:1" x14ac:dyDescent="0.2">
      <c r="A23179" t="s">
        <v>34643</v>
      </c>
    </row>
    <row r="23180" spans="1:1" x14ac:dyDescent="0.2">
      <c r="A23180" t="s">
        <v>34644</v>
      </c>
    </row>
    <row r="23181" spans="1:1" x14ac:dyDescent="0.2">
      <c r="A23181" t="s">
        <v>34645</v>
      </c>
    </row>
    <row r="23182" spans="1:1" x14ac:dyDescent="0.2">
      <c r="A23182" t="s">
        <v>34646</v>
      </c>
    </row>
    <row r="23183" spans="1:1" x14ac:dyDescent="0.2">
      <c r="A23183" t="s">
        <v>34647</v>
      </c>
    </row>
    <row r="23184" spans="1:1" x14ac:dyDescent="0.2">
      <c r="A23184" t="s">
        <v>34648</v>
      </c>
    </row>
    <row r="23185" spans="1:1" x14ac:dyDescent="0.2">
      <c r="A23185" t="s">
        <v>34649</v>
      </c>
    </row>
    <row r="23186" spans="1:1" x14ac:dyDescent="0.2">
      <c r="A23186" t="s">
        <v>34650</v>
      </c>
    </row>
    <row r="23187" spans="1:1" x14ac:dyDescent="0.2">
      <c r="A23187" t="s">
        <v>34651</v>
      </c>
    </row>
    <row r="23188" spans="1:1" x14ac:dyDescent="0.2">
      <c r="A23188" t="s">
        <v>34652</v>
      </c>
    </row>
    <row r="23189" spans="1:1" x14ac:dyDescent="0.2">
      <c r="A23189" t="s">
        <v>34653</v>
      </c>
    </row>
    <row r="23190" spans="1:1" x14ac:dyDescent="0.2">
      <c r="A23190" t="s">
        <v>34654</v>
      </c>
    </row>
    <row r="23191" spans="1:1" x14ac:dyDescent="0.2">
      <c r="A23191" t="s">
        <v>34655</v>
      </c>
    </row>
    <row r="23192" spans="1:1" x14ac:dyDescent="0.2">
      <c r="A23192" t="s">
        <v>34656</v>
      </c>
    </row>
    <row r="23193" spans="1:1" x14ac:dyDescent="0.2">
      <c r="A23193" t="s">
        <v>34657</v>
      </c>
    </row>
    <row r="23194" spans="1:1" x14ac:dyDescent="0.2">
      <c r="A23194" t="s">
        <v>34658</v>
      </c>
    </row>
    <row r="23195" spans="1:1" x14ac:dyDescent="0.2">
      <c r="A23195" t="s">
        <v>34659</v>
      </c>
    </row>
    <row r="23196" spans="1:1" x14ac:dyDescent="0.2">
      <c r="A23196" t="s">
        <v>34660</v>
      </c>
    </row>
    <row r="23197" spans="1:1" x14ac:dyDescent="0.2">
      <c r="A23197" t="s">
        <v>34661</v>
      </c>
    </row>
    <row r="23198" spans="1:1" x14ac:dyDescent="0.2">
      <c r="A23198" t="s">
        <v>34662</v>
      </c>
    </row>
    <row r="23199" spans="1:1" x14ac:dyDescent="0.2">
      <c r="A23199" t="s">
        <v>34663</v>
      </c>
    </row>
    <row r="23200" spans="1:1" x14ac:dyDescent="0.2">
      <c r="A23200" t="s">
        <v>34664</v>
      </c>
    </row>
    <row r="23201" spans="1:1" x14ac:dyDescent="0.2">
      <c r="A23201" t="s">
        <v>34665</v>
      </c>
    </row>
    <row r="23202" spans="1:1" x14ac:dyDescent="0.2">
      <c r="A23202" t="s">
        <v>34666</v>
      </c>
    </row>
    <row r="23203" spans="1:1" x14ac:dyDescent="0.2">
      <c r="A23203" t="s">
        <v>34667</v>
      </c>
    </row>
    <row r="23204" spans="1:1" x14ac:dyDescent="0.2">
      <c r="A23204" t="s">
        <v>34668</v>
      </c>
    </row>
    <row r="23205" spans="1:1" x14ac:dyDescent="0.2">
      <c r="A23205" t="s">
        <v>34669</v>
      </c>
    </row>
    <row r="23206" spans="1:1" x14ac:dyDescent="0.2">
      <c r="A23206" t="s">
        <v>34670</v>
      </c>
    </row>
    <row r="23207" spans="1:1" x14ac:dyDescent="0.2">
      <c r="A23207" t="s">
        <v>34671</v>
      </c>
    </row>
    <row r="23208" spans="1:1" x14ac:dyDescent="0.2">
      <c r="A23208" t="s">
        <v>34672</v>
      </c>
    </row>
    <row r="23209" spans="1:1" x14ac:dyDescent="0.2">
      <c r="A23209" t="s">
        <v>34673</v>
      </c>
    </row>
    <row r="23210" spans="1:1" x14ac:dyDescent="0.2">
      <c r="A23210" t="s">
        <v>34674</v>
      </c>
    </row>
    <row r="23211" spans="1:1" x14ac:dyDescent="0.2">
      <c r="A23211" t="s">
        <v>34675</v>
      </c>
    </row>
    <row r="23212" spans="1:1" x14ac:dyDescent="0.2">
      <c r="A23212" t="s">
        <v>34676</v>
      </c>
    </row>
    <row r="23213" spans="1:1" x14ac:dyDescent="0.2">
      <c r="A23213" t="s">
        <v>34677</v>
      </c>
    </row>
    <row r="23214" spans="1:1" x14ac:dyDescent="0.2">
      <c r="A23214" t="s">
        <v>34678</v>
      </c>
    </row>
    <row r="23215" spans="1:1" x14ac:dyDescent="0.2">
      <c r="A23215" t="s">
        <v>34679</v>
      </c>
    </row>
    <row r="23216" spans="1:1" x14ac:dyDescent="0.2">
      <c r="A23216" t="s">
        <v>34680</v>
      </c>
    </row>
    <row r="23217" spans="1:1" x14ac:dyDescent="0.2">
      <c r="A23217" t="s">
        <v>34681</v>
      </c>
    </row>
    <row r="23218" spans="1:1" x14ac:dyDescent="0.2">
      <c r="A23218" t="s">
        <v>34682</v>
      </c>
    </row>
    <row r="23219" spans="1:1" x14ac:dyDescent="0.2">
      <c r="A23219" t="s">
        <v>34683</v>
      </c>
    </row>
    <row r="23220" spans="1:1" x14ac:dyDescent="0.2">
      <c r="A23220" t="s">
        <v>34684</v>
      </c>
    </row>
    <row r="23221" spans="1:1" x14ac:dyDescent="0.2">
      <c r="A23221" t="s">
        <v>34685</v>
      </c>
    </row>
    <row r="23222" spans="1:1" x14ac:dyDescent="0.2">
      <c r="A23222" t="s">
        <v>34686</v>
      </c>
    </row>
    <row r="23223" spans="1:1" x14ac:dyDescent="0.2">
      <c r="A23223" t="s">
        <v>34687</v>
      </c>
    </row>
    <row r="23224" spans="1:1" x14ac:dyDescent="0.2">
      <c r="A23224" t="s">
        <v>34688</v>
      </c>
    </row>
    <row r="23225" spans="1:1" x14ac:dyDescent="0.2">
      <c r="A23225" t="s">
        <v>34689</v>
      </c>
    </row>
    <row r="23226" spans="1:1" x14ac:dyDescent="0.2">
      <c r="A23226" t="s">
        <v>34690</v>
      </c>
    </row>
    <row r="23227" spans="1:1" x14ac:dyDescent="0.2">
      <c r="A23227" t="s">
        <v>34691</v>
      </c>
    </row>
    <row r="23228" spans="1:1" x14ac:dyDescent="0.2">
      <c r="A23228" t="s">
        <v>34692</v>
      </c>
    </row>
    <row r="23229" spans="1:1" x14ac:dyDescent="0.2">
      <c r="A23229" t="s">
        <v>34693</v>
      </c>
    </row>
    <row r="23230" spans="1:1" x14ac:dyDescent="0.2">
      <c r="A23230" t="s">
        <v>34694</v>
      </c>
    </row>
    <row r="23231" spans="1:1" x14ac:dyDescent="0.2">
      <c r="A23231" t="s">
        <v>34695</v>
      </c>
    </row>
    <row r="23232" spans="1:1" x14ac:dyDescent="0.2">
      <c r="A23232" t="s">
        <v>34696</v>
      </c>
    </row>
    <row r="23233" spans="1:1" x14ac:dyDescent="0.2">
      <c r="A23233" t="s">
        <v>34697</v>
      </c>
    </row>
    <row r="23234" spans="1:1" x14ac:dyDescent="0.2">
      <c r="A23234" t="s">
        <v>34698</v>
      </c>
    </row>
    <row r="23235" spans="1:1" x14ac:dyDescent="0.2">
      <c r="A23235" t="s">
        <v>34699</v>
      </c>
    </row>
    <row r="23236" spans="1:1" x14ac:dyDescent="0.2">
      <c r="A23236" t="s">
        <v>34700</v>
      </c>
    </row>
    <row r="23237" spans="1:1" x14ac:dyDescent="0.2">
      <c r="A23237" t="s">
        <v>34701</v>
      </c>
    </row>
    <row r="23238" spans="1:1" x14ac:dyDescent="0.2">
      <c r="A23238" t="s">
        <v>34702</v>
      </c>
    </row>
    <row r="23239" spans="1:1" x14ac:dyDescent="0.2">
      <c r="A23239" t="s">
        <v>34703</v>
      </c>
    </row>
    <row r="23240" spans="1:1" x14ac:dyDescent="0.2">
      <c r="A23240" t="s">
        <v>34704</v>
      </c>
    </row>
    <row r="23241" spans="1:1" x14ac:dyDescent="0.2">
      <c r="A23241" t="s">
        <v>34705</v>
      </c>
    </row>
    <row r="23242" spans="1:1" x14ac:dyDescent="0.2">
      <c r="A23242" t="s">
        <v>34706</v>
      </c>
    </row>
    <row r="23243" spans="1:1" x14ac:dyDescent="0.2">
      <c r="A23243" t="s">
        <v>34707</v>
      </c>
    </row>
    <row r="23244" spans="1:1" x14ac:dyDescent="0.2">
      <c r="A23244" t="s">
        <v>34708</v>
      </c>
    </row>
    <row r="23245" spans="1:1" x14ac:dyDescent="0.2">
      <c r="A23245" t="s">
        <v>34709</v>
      </c>
    </row>
    <row r="23246" spans="1:1" x14ac:dyDescent="0.2">
      <c r="A23246" t="s">
        <v>34710</v>
      </c>
    </row>
    <row r="23247" spans="1:1" x14ac:dyDescent="0.2">
      <c r="A23247" t="s">
        <v>34711</v>
      </c>
    </row>
    <row r="23248" spans="1:1" x14ac:dyDescent="0.2">
      <c r="A23248" t="s">
        <v>34712</v>
      </c>
    </row>
    <row r="23249" spans="1:1" x14ac:dyDescent="0.2">
      <c r="A23249" t="s">
        <v>34713</v>
      </c>
    </row>
    <row r="23250" spans="1:1" x14ac:dyDescent="0.2">
      <c r="A23250" t="s">
        <v>34714</v>
      </c>
    </row>
    <row r="23251" spans="1:1" x14ac:dyDescent="0.2">
      <c r="A23251" t="s">
        <v>34715</v>
      </c>
    </row>
    <row r="23252" spans="1:1" x14ac:dyDescent="0.2">
      <c r="A23252" t="s">
        <v>34716</v>
      </c>
    </row>
    <row r="23253" spans="1:1" x14ac:dyDescent="0.2">
      <c r="A23253" t="s">
        <v>34717</v>
      </c>
    </row>
    <row r="23254" spans="1:1" x14ac:dyDescent="0.2">
      <c r="A23254" t="s">
        <v>34718</v>
      </c>
    </row>
    <row r="23255" spans="1:1" x14ac:dyDescent="0.2">
      <c r="A23255" t="s">
        <v>34719</v>
      </c>
    </row>
    <row r="23256" spans="1:1" x14ac:dyDescent="0.2">
      <c r="A23256" t="s">
        <v>34720</v>
      </c>
    </row>
    <row r="23257" spans="1:1" x14ac:dyDescent="0.2">
      <c r="A23257" t="s">
        <v>34721</v>
      </c>
    </row>
    <row r="23258" spans="1:1" x14ac:dyDescent="0.2">
      <c r="A23258" t="s">
        <v>34722</v>
      </c>
    </row>
    <row r="23259" spans="1:1" x14ac:dyDescent="0.2">
      <c r="A23259" t="s">
        <v>34723</v>
      </c>
    </row>
    <row r="23260" spans="1:1" x14ac:dyDescent="0.2">
      <c r="A23260" t="s">
        <v>34724</v>
      </c>
    </row>
    <row r="23261" spans="1:1" x14ac:dyDescent="0.2">
      <c r="A23261" t="s">
        <v>34725</v>
      </c>
    </row>
    <row r="23262" spans="1:1" x14ac:dyDescent="0.2">
      <c r="A23262" t="s">
        <v>34726</v>
      </c>
    </row>
    <row r="23263" spans="1:1" x14ac:dyDescent="0.2">
      <c r="A23263" t="s">
        <v>34727</v>
      </c>
    </row>
    <row r="23264" spans="1:1" x14ac:dyDescent="0.2">
      <c r="A23264" t="s">
        <v>34728</v>
      </c>
    </row>
    <row r="23265" spans="1:1" x14ac:dyDescent="0.2">
      <c r="A23265" t="s">
        <v>34729</v>
      </c>
    </row>
    <row r="23266" spans="1:1" x14ac:dyDescent="0.2">
      <c r="A23266" t="s">
        <v>34730</v>
      </c>
    </row>
    <row r="23267" spans="1:1" x14ac:dyDescent="0.2">
      <c r="A23267" t="s">
        <v>34731</v>
      </c>
    </row>
    <row r="23268" spans="1:1" x14ac:dyDescent="0.2">
      <c r="A23268" t="s">
        <v>34732</v>
      </c>
    </row>
    <row r="23269" spans="1:1" x14ac:dyDescent="0.2">
      <c r="A23269" t="s">
        <v>34733</v>
      </c>
    </row>
    <row r="23270" spans="1:1" x14ac:dyDescent="0.2">
      <c r="A23270" t="s">
        <v>34734</v>
      </c>
    </row>
    <row r="23271" spans="1:1" x14ac:dyDescent="0.2">
      <c r="A23271" t="s">
        <v>34735</v>
      </c>
    </row>
    <row r="23272" spans="1:1" x14ac:dyDescent="0.2">
      <c r="A23272" t="s">
        <v>34736</v>
      </c>
    </row>
    <row r="23273" spans="1:1" x14ac:dyDescent="0.2">
      <c r="A23273" t="s">
        <v>34737</v>
      </c>
    </row>
    <row r="23274" spans="1:1" x14ac:dyDescent="0.2">
      <c r="A23274" t="s">
        <v>34738</v>
      </c>
    </row>
    <row r="23275" spans="1:1" x14ac:dyDescent="0.2">
      <c r="A23275" t="s">
        <v>34739</v>
      </c>
    </row>
    <row r="23276" spans="1:1" x14ac:dyDescent="0.2">
      <c r="A23276" t="s">
        <v>34740</v>
      </c>
    </row>
    <row r="23277" spans="1:1" x14ac:dyDescent="0.2">
      <c r="A23277" t="s">
        <v>34741</v>
      </c>
    </row>
    <row r="23278" spans="1:1" x14ac:dyDescent="0.2">
      <c r="A23278" t="s">
        <v>34742</v>
      </c>
    </row>
    <row r="23279" spans="1:1" x14ac:dyDescent="0.2">
      <c r="A23279" t="s">
        <v>34743</v>
      </c>
    </row>
    <row r="23280" spans="1:1" x14ac:dyDescent="0.2">
      <c r="A23280" t="s">
        <v>34744</v>
      </c>
    </row>
    <row r="23281" spans="1:1" x14ac:dyDescent="0.2">
      <c r="A23281" t="s">
        <v>34745</v>
      </c>
    </row>
    <row r="23282" spans="1:1" x14ac:dyDescent="0.2">
      <c r="A23282" t="s">
        <v>34746</v>
      </c>
    </row>
    <row r="23283" spans="1:1" x14ac:dyDescent="0.2">
      <c r="A23283" t="s">
        <v>34747</v>
      </c>
    </row>
    <row r="23284" spans="1:1" x14ac:dyDescent="0.2">
      <c r="A23284" t="s">
        <v>34748</v>
      </c>
    </row>
    <row r="23285" spans="1:1" x14ac:dyDescent="0.2">
      <c r="A23285" t="s">
        <v>34749</v>
      </c>
    </row>
    <row r="23286" spans="1:1" x14ac:dyDescent="0.2">
      <c r="A23286" t="s">
        <v>34750</v>
      </c>
    </row>
    <row r="23287" spans="1:1" x14ac:dyDescent="0.2">
      <c r="A23287" t="s">
        <v>34751</v>
      </c>
    </row>
    <row r="23288" spans="1:1" x14ac:dyDescent="0.2">
      <c r="A23288" t="s">
        <v>34752</v>
      </c>
    </row>
    <row r="23289" spans="1:1" x14ac:dyDescent="0.2">
      <c r="A23289" t="s">
        <v>34753</v>
      </c>
    </row>
    <row r="23290" spans="1:1" x14ac:dyDescent="0.2">
      <c r="A23290" t="s">
        <v>34754</v>
      </c>
    </row>
    <row r="23291" spans="1:1" x14ac:dyDescent="0.2">
      <c r="A23291" t="s">
        <v>34755</v>
      </c>
    </row>
    <row r="23292" spans="1:1" x14ac:dyDescent="0.2">
      <c r="A23292" t="s">
        <v>34756</v>
      </c>
    </row>
    <row r="23293" spans="1:1" x14ac:dyDescent="0.2">
      <c r="A23293" t="s">
        <v>34757</v>
      </c>
    </row>
    <row r="23294" spans="1:1" x14ac:dyDescent="0.2">
      <c r="A23294" t="s">
        <v>34758</v>
      </c>
    </row>
    <row r="23295" spans="1:1" x14ac:dyDescent="0.2">
      <c r="A23295" t="s">
        <v>34759</v>
      </c>
    </row>
    <row r="23296" spans="1:1" x14ac:dyDescent="0.2">
      <c r="A23296" t="s">
        <v>34760</v>
      </c>
    </row>
    <row r="23297" spans="1:1" x14ac:dyDescent="0.2">
      <c r="A23297" t="s">
        <v>34761</v>
      </c>
    </row>
    <row r="23298" spans="1:1" x14ac:dyDescent="0.2">
      <c r="A23298" t="s">
        <v>34762</v>
      </c>
    </row>
    <row r="23299" spans="1:1" x14ac:dyDescent="0.2">
      <c r="A23299" t="s">
        <v>34763</v>
      </c>
    </row>
    <row r="23300" spans="1:1" x14ac:dyDescent="0.2">
      <c r="A23300" t="s">
        <v>34764</v>
      </c>
    </row>
    <row r="23301" spans="1:1" x14ac:dyDescent="0.2">
      <c r="A23301" t="s">
        <v>34765</v>
      </c>
    </row>
    <row r="23302" spans="1:1" x14ac:dyDescent="0.2">
      <c r="A23302" t="s">
        <v>34766</v>
      </c>
    </row>
    <row r="23303" spans="1:1" x14ac:dyDescent="0.2">
      <c r="A23303" t="s">
        <v>34767</v>
      </c>
    </row>
    <row r="23304" spans="1:1" x14ac:dyDescent="0.2">
      <c r="A23304" t="s">
        <v>34768</v>
      </c>
    </row>
    <row r="23305" spans="1:1" x14ac:dyDescent="0.2">
      <c r="A23305" t="s">
        <v>34769</v>
      </c>
    </row>
    <row r="23306" spans="1:1" x14ac:dyDescent="0.2">
      <c r="A23306" t="s">
        <v>34770</v>
      </c>
    </row>
    <row r="23307" spans="1:1" x14ac:dyDescent="0.2">
      <c r="A23307" t="s">
        <v>34771</v>
      </c>
    </row>
    <row r="23308" spans="1:1" x14ac:dyDescent="0.2">
      <c r="A23308" t="s">
        <v>34772</v>
      </c>
    </row>
    <row r="23309" spans="1:1" x14ac:dyDescent="0.2">
      <c r="A23309" t="s">
        <v>34773</v>
      </c>
    </row>
    <row r="23310" spans="1:1" x14ac:dyDescent="0.2">
      <c r="A23310" t="s">
        <v>34774</v>
      </c>
    </row>
    <row r="23311" spans="1:1" x14ac:dyDescent="0.2">
      <c r="A23311" t="s">
        <v>34775</v>
      </c>
    </row>
    <row r="23312" spans="1:1" x14ac:dyDescent="0.2">
      <c r="A23312" t="s">
        <v>34776</v>
      </c>
    </row>
    <row r="23313" spans="1:1" x14ac:dyDescent="0.2">
      <c r="A23313" t="s">
        <v>34777</v>
      </c>
    </row>
    <row r="23314" spans="1:1" x14ac:dyDescent="0.2">
      <c r="A23314" t="s">
        <v>34778</v>
      </c>
    </row>
    <row r="23315" spans="1:1" x14ac:dyDescent="0.2">
      <c r="A23315" t="s">
        <v>34779</v>
      </c>
    </row>
    <row r="23316" spans="1:1" x14ac:dyDescent="0.2">
      <c r="A23316" t="s">
        <v>34780</v>
      </c>
    </row>
    <row r="23317" spans="1:1" x14ac:dyDescent="0.2">
      <c r="A23317" t="s">
        <v>34781</v>
      </c>
    </row>
    <row r="23318" spans="1:1" x14ac:dyDescent="0.2">
      <c r="A23318" t="s">
        <v>34782</v>
      </c>
    </row>
    <row r="23319" spans="1:1" x14ac:dyDescent="0.2">
      <c r="A23319" t="s">
        <v>34783</v>
      </c>
    </row>
    <row r="23320" spans="1:1" x14ac:dyDescent="0.2">
      <c r="A23320" t="s">
        <v>34784</v>
      </c>
    </row>
    <row r="23321" spans="1:1" x14ac:dyDescent="0.2">
      <c r="A23321" t="s">
        <v>34785</v>
      </c>
    </row>
    <row r="23322" spans="1:1" x14ac:dyDescent="0.2">
      <c r="A23322" t="s">
        <v>34786</v>
      </c>
    </row>
    <row r="23323" spans="1:1" x14ac:dyDescent="0.2">
      <c r="A23323" t="s">
        <v>34787</v>
      </c>
    </row>
    <row r="23324" spans="1:1" x14ac:dyDescent="0.2">
      <c r="A23324" t="s">
        <v>34788</v>
      </c>
    </row>
    <row r="23325" spans="1:1" x14ac:dyDescent="0.2">
      <c r="A23325" t="s">
        <v>34789</v>
      </c>
    </row>
    <row r="23326" spans="1:1" x14ac:dyDescent="0.2">
      <c r="A23326" t="s">
        <v>34790</v>
      </c>
    </row>
    <row r="23327" spans="1:1" x14ac:dyDescent="0.2">
      <c r="A23327" t="s">
        <v>34791</v>
      </c>
    </row>
    <row r="23328" spans="1:1" x14ac:dyDescent="0.2">
      <c r="A23328" t="s">
        <v>34792</v>
      </c>
    </row>
    <row r="23329" spans="1:1" x14ac:dyDescent="0.2">
      <c r="A23329" t="s">
        <v>34793</v>
      </c>
    </row>
    <row r="23330" spans="1:1" x14ac:dyDescent="0.2">
      <c r="A23330" t="s">
        <v>34794</v>
      </c>
    </row>
    <row r="23331" spans="1:1" x14ac:dyDescent="0.2">
      <c r="A23331" t="s">
        <v>34795</v>
      </c>
    </row>
    <row r="23332" spans="1:1" x14ac:dyDescent="0.2">
      <c r="A23332" t="s">
        <v>34796</v>
      </c>
    </row>
    <row r="23333" spans="1:1" x14ac:dyDescent="0.2">
      <c r="A23333" t="s">
        <v>34797</v>
      </c>
    </row>
    <row r="23334" spans="1:1" x14ac:dyDescent="0.2">
      <c r="A23334" t="s">
        <v>34798</v>
      </c>
    </row>
    <row r="23335" spans="1:1" x14ac:dyDescent="0.2">
      <c r="A23335" t="s">
        <v>34799</v>
      </c>
    </row>
    <row r="23336" spans="1:1" x14ac:dyDescent="0.2">
      <c r="A23336" t="s">
        <v>34800</v>
      </c>
    </row>
    <row r="23337" spans="1:1" x14ac:dyDescent="0.2">
      <c r="A23337" t="s">
        <v>34801</v>
      </c>
    </row>
    <row r="23338" spans="1:1" x14ac:dyDescent="0.2">
      <c r="A23338" t="s">
        <v>34802</v>
      </c>
    </row>
    <row r="23339" spans="1:1" x14ac:dyDescent="0.2">
      <c r="A23339" t="s">
        <v>34803</v>
      </c>
    </row>
    <row r="23340" spans="1:1" x14ac:dyDescent="0.2">
      <c r="A23340" t="s">
        <v>34804</v>
      </c>
    </row>
    <row r="23341" spans="1:1" x14ac:dyDescent="0.2">
      <c r="A23341" t="s">
        <v>34805</v>
      </c>
    </row>
    <row r="23342" spans="1:1" x14ac:dyDescent="0.2">
      <c r="A23342" t="s">
        <v>34806</v>
      </c>
    </row>
    <row r="23343" spans="1:1" x14ac:dyDescent="0.2">
      <c r="A23343" t="s">
        <v>34807</v>
      </c>
    </row>
    <row r="23344" spans="1:1" x14ac:dyDescent="0.2">
      <c r="A23344" t="s">
        <v>34808</v>
      </c>
    </row>
    <row r="23345" spans="1:1" x14ac:dyDescent="0.2">
      <c r="A23345" t="s">
        <v>34809</v>
      </c>
    </row>
    <row r="23346" spans="1:1" x14ac:dyDescent="0.2">
      <c r="A23346" t="s">
        <v>34810</v>
      </c>
    </row>
    <row r="23347" spans="1:1" x14ac:dyDescent="0.2">
      <c r="A23347" t="s">
        <v>34811</v>
      </c>
    </row>
    <row r="23348" spans="1:1" x14ac:dyDescent="0.2">
      <c r="A23348" t="s">
        <v>34812</v>
      </c>
    </row>
    <row r="23349" spans="1:1" x14ac:dyDescent="0.2">
      <c r="A23349" t="s">
        <v>34813</v>
      </c>
    </row>
    <row r="23350" spans="1:1" x14ac:dyDescent="0.2">
      <c r="A23350" t="s">
        <v>34814</v>
      </c>
    </row>
    <row r="23351" spans="1:1" x14ac:dyDescent="0.2">
      <c r="A23351" t="s">
        <v>34815</v>
      </c>
    </row>
    <row r="23352" spans="1:1" x14ac:dyDescent="0.2">
      <c r="A23352" t="s">
        <v>34816</v>
      </c>
    </row>
    <row r="23353" spans="1:1" x14ac:dyDescent="0.2">
      <c r="A23353" t="s">
        <v>34817</v>
      </c>
    </row>
    <row r="23354" spans="1:1" x14ac:dyDescent="0.2">
      <c r="A23354" t="s">
        <v>34818</v>
      </c>
    </row>
    <row r="23355" spans="1:1" x14ac:dyDescent="0.2">
      <c r="A23355" t="s">
        <v>34819</v>
      </c>
    </row>
    <row r="23356" spans="1:1" x14ac:dyDescent="0.2">
      <c r="A23356" t="s">
        <v>34820</v>
      </c>
    </row>
    <row r="23357" spans="1:1" x14ac:dyDescent="0.2">
      <c r="A23357" t="s">
        <v>34821</v>
      </c>
    </row>
    <row r="23358" spans="1:1" x14ac:dyDescent="0.2">
      <c r="A23358" t="s">
        <v>34822</v>
      </c>
    </row>
    <row r="23359" spans="1:1" x14ac:dyDescent="0.2">
      <c r="A23359" t="s">
        <v>34823</v>
      </c>
    </row>
    <row r="23360" spans="1:1" x14ac:dyDescent="0.2">
      <c r="A23360" t="s">
        <v>34824</v>
      </c>
    </row>
    <row r="23361" spans="1:1" x14ac:dyDescent="0.2">
      <c r="A23361" t="s">
        <v>34825</v>
      </c>
    </row>
    <row r="23362" spans="1:1" x14ac:dyDescent="0.2">
      <c r="A23362" t="s">
        <v>34826</v>
      </c>
    </row>
    <row r="23363" spans="1:1" x14ac:dyDescent="0.2">
      <c r="A23363" t="s">
        <v>34827</v>
      </c>
    </row>
    <row r="23364" spans="1:1" x14ac:dyDescent="0.2">
      <c r="A23364" t="s">
        <v>34828</v>
      </c>
    </row>
    <row r="23365" spans="1:1" x14ac:dyDescent="0.2">
      <c r="A23365" t="s">
        <v>34829</v>
      </c>
    </row>
    <row r="23366" spans="1:1" x14ac:dyDescent="0.2">
      <c r="A23366" t="s">
        <v>34830</v>
      </c>
    </row>
    <row r="23367" spans="1:1" x14ac:dyDescent="0.2">
      <c r="A23367" t="s">
        <v>34831</v>
      </c>
    </row>
    <row r="23368" spans="1:1" x14ac:dyDescent="0.2">
      <c r="A23368" t="s">
        <v>34832</v>
      </c>
    </row>
    <row r="23369" spans="1:1" x14ac:dyDescent="0.2">
      <c r="A23369" t="s">
        <v>34833</v>
      </c>
    </row>
    <row r="23370" spans="1:1" x14ac:dyDescent="0.2">
      <c r="A23370" t="s">
        <v>34834</v>
      </c>
    </row>
    <row r="23371" spans="1:1" x14ac:dyDescent="0.2">
      <c r="A23371" t="s">
        <v>34835</v>
      </c>
    </row>
    <row r="23372" spans="1:1" x14ac:dyDescent="0.2">
      <c r="A23372" t="s">
        <v>34836</v>
      </c>
    </row>
    <row r="23373" spans="1:1" x14ac:dyDescent="0.2">
      <c r="A23373" t="s">
        <v>34837</v>
      </c>
    </row>
    <row r="23374" spans="1:1" x14ac:dyDescent="0.2">
      <c r="A23374" t="s">
        <v>34838</v>
      </c>
    </row>
    <row r="23375" spans="1:1" x14ac:dyDescent="0.2">
      <c r="A23375" t="s">
        <v>34839</v>
      </c>
    </row>
    <row r="23376" spans="1:1" x14ac:dyDescent="0.2">
      <c r="A23376" t="s">
        <v>34840</v>
      </c>
    </row>
    <row r="23377" spans="1:1" x14ac:dyDescent="0.2">
      <c r="A23377" t="s">
        <v>34841</v>
      </c>
    </row>
    <row r="23378" spans="1:1" x14ac:dyDescent="0.2">
      <c r="A23378" t="s">
        <v>34842</v>
      </c>
    </row>
    <row r="23379" spans="1:1" x14ac:dyDescent="0.2">
      <c r="A23379" t="s">
        <v>34843</v>
      </c>
    </row>
    <row r="23380" spans="1:1" x14ac:dyDescent="0.2">
      <c r="A23380" t="s">
        <v>34844</v>
      </c>
    </row>
    <row r="23381" spans="1:1" x14ac:dyDescent="0.2">
      <c r="A23381" t="s">
        <v>34845</v>
      </c>
    </row>
    <row r="23382" spans="1:1" x14ac:dyDescent="0.2">
      <c r="A23382" t="s">
        <v>34846</v>
      </c>
    </row>
    <row r="23383" spans="1:1" x14ac:dyDescent="0.2">
      <c r="A23383" t="s">
        <v>34847</v>
      </c>
    </row>
    <row r="23384" spans="1:1" x14ac:dyDescent="0.2">
      <c r="A23384" t="s">
        <v>34848</v>
      </c>
    </row>
    <row r="23385" spans="1:1" x14ac:dyDescent="0.2">
      <c r="A23385" t="s">
        <v>34849</v>
      </c>
    </row>
    <row r="23386" spans="1:1" x14ac:dyDescent="0.2">
      <c r="A23386" t="s">
        <v>34850</v>
      </c>
    </row>
    <row r="23387" spans="1:1" x14ac:dyDescent="0.2">
      <c r="A23387" t="s">
        <v>34851</v>
      </c>
    </row>
    <row r="23388" spans="1:1" x14ac:dyDescent="0.2">
      <c r="A23388" t="s">
        <v>34852</v>
      </c>
    </row>
    <row r="23389" spans="1:1" x14ac:dyDescent="0.2">
      <c r="A23389" t="s">
        <v>34853</v>
      </c>
    </row>
    <row r="23390" spans="1:1" x14ac:dyDescent="0.2">
      <c r="A23390" t="s">
        <v>34854</v>
      </c>
    </row>
    <row r="23391" spans="1:1" x14ac:dyDescent="0.2">
      <c r="A23391" t="s">
        <v>34855</v>
      </c>
    </row>
    <row r="23392" spans="1:1" x14ac:dyDescent="0.2">
      <c r="A23392" t="s">
        <v>34856</v>
      </c>
    </row>
    <row r="23393" spans="1:1" x14ac:dyDescent="0.2">
      <c r="A23393" t="s">
        <v>34857</v>
      </c>
    </row>
    <row r="23394" spans="1:1" x14ac:dyDescent="0.2">
      <c r="A23394" t="s">
        <v>34858</v>
      </c>
    </row>
    <row r="23395" spans="1:1" x14ac:dyDescent="0.2">
      <c r="A23395" t="s">
        <v>34859</v>
      </c>
    </row>
    <row r="23396" spans="1:1" x14ac:dyDescent="0.2">
      <c r="A23396" t="s">
        <v>34860</v>
      </c>
    </row>
    <row r="23397" spans="1:1" x14ac:dyDescent="0.2">
      <c r="A23397" t="s">
        <v>34861</v>
      </c>
    </row>
    <row r="23398" spans="1:1" x14ac:dyDescent="0.2">
      <c r="A23398" t="s">
        <v>34862</v>
      </c>
    </row>
    <row r="23399" spans="1:1" x14ac:dyDescent="0.2">
      <c r="A23399" t="s">
        <v>34863</v>
      </c>
    </row>
    <row r="23400" spans="1:1" x14ac:dyDescent="0.2">
      <c r="A23400" t="s">
        <v>34864</v>
      </c>
    </row>
    <row r="23401" spans="1:1" x14ac:dyDescent="0.2">
      <c r="A23401" t="s">
        <v>34865</v>
      </c>
    </row>
    <row r="23402" spans="1:1" x14ac:dyDescent="0.2">
      <c r="A23402" t="s">
        <v>34866</v>
      </c>
    </row>
    <row r="23403" spans="1:1" x14ac:dyDescent="0.2">
      <c r="A23403" t="s">
        <v>34867</v>
      </c>
    </row>
    <row r="23404" spans="1:1" x14ac:dyDescent="0.2">
      <c r="A23404" t="s">
        <v>34868</v>
      </c>
    </row>
    <row r="23405" spans="1:1" x14ac:dyDescent="0.2">
      <c r="A23405" t="s">
        <v>34869</v>
      </c>
    </row>
    <row r="23406" spans="1:1" x14ac:dyDescent="0.2">
      <c r="A23406" t="s">
        <v>34870</v>
      </c>
    </row>
    <row r="23407" spans="1:1" x14ac:dyDescent="0.2">
      <c r="A23407" t="s">
        <v>34871</v>
      </c>
    </row>
    <row r="23408" spans="1:1" x14ac:dyDescent="0.2">
      <c r="A23408" t="s">
        <v>34872</v>
      </c>
    </row>
    <row r="23409" spans="1:1" x14ac:dyDescent="0.2">
      <c r="A23409" t="s">
        <v>34873</v>
      </c>
    </row>
    <row r="23410" spans="1:1" x14ac:dyDescent="0.2">
      <c r="A23410" t="s">
        <v>34874</v>
      </c>
    </row>
    <row r="23411" spans="1:1" x14ac:dyDescent="0.2">
      <c r="A23411" t="s">
        <v>34875</v>
      </c>
    </row>
    <row r="23412" spans="1:1" x14ac:dyDescent="0.2">
      <c r="A23412" t="s">
        <v>34876</v>
      </c>
    </row>
    <row r="23413" spans="1:1" x14ac:dyDescent="0.2">
      <c r="A23413" t="s">
        <v>34877</v>
      </c>
    </row>
    <row r="23414" spans="1:1" x14ac:dyDescent="0.2">
      <c r="A23414" t="s">
        <v>34878</v>
      </c>
    </row>
    <row r="23415" spans="1:1" x14ac:dyDescent="0.2">
      <c r="A23415" t="s">
        <v>34879</v>
      </c>
    </row>
    <row r="23416" spans="1:1" x14ac:dyDescent="0.2">
      <c r="A23416" t="s">
        <v>34880</v>
      </c>
    </row>
    <row r="23417" spans="1:1" x14ac:dyDescent="0.2">
      <c r="A23417" t="s">
        <v>34881</v>
      </c>
    </row>
    <row r="23418" spans="1:1" x14ac:dyDescent="0.2">
      <c r="A23418" t="s">
        <v>34882</v>
      </c>
    </row>
    <row r="23419" spans="1:1" x14ac:dyDescent="0.2">
      <c r="A23419" t="s">
        <v>34883</v>
      </c>
    </row>
    <row r="23420" spans="1:1" x14ac:dyDescent="0.2">
      <c r="A23420" t="s">
        <v>34884</v>
      </c>
    </row>
    <row r="23421" spans="1:1" x14ac:dyDescent="0.2">
      <c r="A23421" t="s">
        <v>34885</v>
      </c>
    </row>
    <row r="23422" spans="1:1" x14ac:dyDescent="0.2">
      <c r="A23422" t="s">
        <v>34886</v>
      </c>
    </row>
    <row r="23423" spans="1:1" x14ac:dyDescent="0.2">
      <c r="A23423" t="s">
        <v>34887</v>
      </c>
    </row>
    <row r="23424" spans="1:1" x14ac:dyDescent="0.2">
      <c r="A23424" t="s">
        <v>34888</v>
      </c>
    </row>
    <row r="23425" spans="1:1" x14ac:dyDescent="0.2">
      <c r="A23425" t="s">
        <v>34889</v>
      </c>
    </row>
    <row r="23426" spans="1:1" x14ac:dyDescent="0.2">
      <c r="A23426" t="s">
        <v>34890</v>
      </c>
    </row>
    <row r="23427" spans="1:1" x14ac:dyDescent="0.2">
      <c r="A23427" t="s">
        <v>34891</v>
      </c>
    </row>
    <row r="23428" spans="1:1" x14ac:dyDescent="0.2">
      <c r="A23428" t="s">
        <v>34892</v>
      </c>
    </row>
    <row r="23429" spans="1:1" x14ac:dyDescent="0.2">
      <c r="A23429" t="s">
        <v>34893</v>
      </c>
    </row>
    <row r="23430" spans="1:1" x14ac:dyDescent="0.2">
      <c r="A23430" t="s">
        <v>34894</v>
      </c>
    </row>
    <row r="23431" spans="1:1" x14ac:dyDescent="0.2">
      <c r="A23431" t="s">
        <v>34895</v>
      </c>
    </row>
    <row r="23432" spans="1:1" x14ac:dyDescent="0.2">
      <c r="A23432" t="s">
        <v>34896</v>
      </c>
    </row>
    <row r="23433" spans="1:1" x14ac:dyDescent="0.2">
      <c r="A23433" t="s">
        <v>34897</v>
      </c>
    </row>
    <row r="23434" spans="1:1" x14ac:dyDescent="0.2">
      <c r="A23434" t="s">
        <v>34898</v>
      </c>
    </row>
    <row r="23435" spans="1:1" x14ac:dyDescent="0.2">
      <c r="A23435" t="s">
        <v>34899</v>
      </c>
    </row>
    <row r="23436" spans="1:1" x14ac:dyDescent="0.2">
      <c r="A23436" t="s">
        <v>34900</v>
      </c>
    </row>
    <row r="23437" spans="1:1" x14ac:dyDescent="0.2">
      <c r="A23437" t="s">
        <v>34901</v>
      </c>
    </row>
    <row r="23438" spans="1:1" x14ac:dyDescent="0.2">
      <c r="A23438" t="s">
        <v>34902</v>
      </c>
    </row>
    <row r="23439" spans="1:1" x14ac:dyDescent="0.2">
      <c r="A23439" t="s">
        <v>34903</v>
      </c>
    </row>
    <row r="23440" spans="1:1" x14ac:dyDescent="0.2">
      <c r="A23440" t="s">
        <v>34904</v>
      </c>
    </row>
    <row r="23441" spans="1:1" x14ac:dyDescent="0.2">
      <c r="A23441" t="s">
        <v>34905</v>
      </c>
    </row>
    <row r="23442" spans="1:1" x14ac:dyDescent="0.2">
      <c r="A23442" t="s">
        <v>34906</v>
      </c>
    </row>
    <row r="23443" spans="1:1" x14ac:dyDescent="0.2">
      <c r="A23443" t="s">
        <v>34907</v>
      </c>
    </row>
    <row r="23444" spans="1:1" x14ac:dyDescent="0.2">
      <c r="A23444" t="s">
        <v>34908</v>
      </c>
    </row>
    <row r="23445" spans="1:1" x14ac:dyDescent="0.2">
      <c r="A23445" t="s">
        <v>34909</v>
      </c>
    </row>
    <row r="23446" spans="1:1" x14ac:dyDescent="0.2">
      <c r="A23446" t="s">
        <v>34910</v>
      </c>
    </row>
    <row r="23447" spans="1:1" x14ac:dyDescent="0.2">
      <c r="A23447" t="s">
        <v>34911</v>
      </c>
    </row>
    <row r="23448" spans="1:1" x14ac:dyDescent="0.2">
      <c r="A23448" t="s">
        <v>34912</v>
      </c>
    </row>
    <row r="23449" spans="1:1" x14ac:dyDescent="0.2">
      <c r="A23449" t="s">
        <v>34913</v>
      </c>
    </row>
    <row r="23450" spans="1:1" x14ac:dyDescent="0.2">
      <c r="A23450" t="s">
        <v>34914</v>
      </c>
    </row>
    <row r="23451" spans="1:1" x14ac:dyDescent="0.2">
      <c r="A23451" t="s">
        <v>34915</v>
      </c>
    </row>
    <row r="23452" spans="1:1" x14ac:dyDescent="0.2">
      <c r="A23452" t="s">
        <v>34916</v>
      </c>
    </row>
    <row r="23453" spans="1:1" x14ac:dyDescent="0.2">
      <c r="A23453" t="s">
        <v>34917</v>
      </c>
    </row>
    <row r="23454" spans="1:1" x14ac:dyDescent="0.2">
      <c r="A23454" t="s">
        <v>34918</v>
      </c>
    </row>
    <row r="23455" spans="1:1" x14ac:dyDescent="0.2">
      <c r="A23455" t="s">
        <v>34919</v>
      </c>
    </row>
    <row r="23456" spans="1:1" x14ac:dyDescent="0.2">
      <c r="A23456" t="s">
        <v>34920</v>
      </c>
    </row>
    <row r="23457" spans="1:1" x14ac:dyDescent="0.2">
      <c r="A23457" t="s">
        <v>34921</v>
      </c>
    </row>
    <row r="23458" spans="1:1" x14ac:dyDescent="0.2">
      <c r="A23458" t="s">
        <v>34922</v>
      </c>
    </row>
    <row r="23459" spans="1:1" x14ac:dyDescent="0.2">
      <c r="A23459" t="s">
        <v>34923</v>
      </c>
    </row>
    <row r="23460" spans="1:1" x14ac:dyDescent="0.2">
      <c r="A23460" t="s">
        <v>34924</v>
      </c>
    </row>
    <row r="23461" spans="1:1" x14ac:dyDescent="0.2">
      <c r="A23461" t="s">
        <v>34925</v>
      </c>
    </row>
    <row r="23462" spans="1:1" x14ac:dyDescent="0.2">
      <c r="A23462" t="s">
        <v>34926</v>
      </c>
    </row>
    <row r="23463" spans="1:1" x14ac:dyDescent="0.2">
      <c r="A23463" t="s">
        <v>34927</v>
      </c>
    </row>
    <row r="23464" spans="1:1" x14ac:dyDescent="0.2">
      <c r="A23464" t="s">
        <v>34928</v>
      </c>
    </row>
    <row r="23465" spans="1:1" x14ac:dyDescent="0.2">
      <c r="A23465" t="s">
        <v>34929</v>
      </c>
    </row>
    <row r="23466" spans="1:1" x14ac:dyDescent="0.2">
      <c r="A23466" t="s">
        <v>34930</v>
      </c>
    </row>
    <row r="23467" spans="1:1" x14ac:dyDescent="0.2">
      <c r="A23467" t="s">
        <v>34931</v>
      </c>
    </row>
    <row r="23468" spans="1:1" x14ac:dyDescent="0.2">
      <c r="A23468" t="s">
        <v>34932</v>
      </c>
    </row>
    <row r="23469" spans="1:1" x14ac:dyDescent="0.2">
      <c r="A23469" t="s">
        <v>34933</v>
      </c>
    </row>
    <row r="23470" spans="1:1" x14ac:dyDescent="0.2">
      <c r="A23470" t="s">
        <v>34934</v>
      </c>
    </row>
    <row r="23471" spans="1:1" x14ac:dyDescent="0.2">
      <c r="A23471" t="s">
        <v>34935</v>
      </c>
    </row>
    <row r="23472" spans="1:1" x14ac:dyDescent="0.2">
      <c r="A23472" t="s">
        <v>34936</v>
      </c>
    </row>
    <row r="23473" spans="1:1" x14ac:dyDescent="0.2">
      <c r="A23473" t="s">
        <v>34937</v>
      </c>
    </row>
    <row r="23474" spans="1:1" x14ac:dyDescent="0.2">
      <c r="A23474" t="s">
        <v>34938</v>
      </c>
    </row>
    <row r="23475" spans="1:1" x14ac:dyDescent="0.2">
      <c r="A23475" t="s">
        <v>34939</v>
      </c>
    </row>
    <row r="23476" spans="1:1" x14ac:dyDescent="0.2">
      <c r="A23476" t="s">
        <v>34940</v>
      </c>
    </row>
    <row r="23477" spans="1:1" x14ac:dyDescent="0.2">
      <c r="A23477" t="s">
        <v>34941</v>
      </c>
    </row>
    <row r="23478" spans="1:1" x14ac:dyDescent="0.2">
      <c r="A23478" t="s">
        <v>34942</v>
      </c>
    </row>
    <row r="23479" spans="1:1" x14ac:dyDescent="0.2">
      <c r="A23479" t="s">
        <v>34943</v>
      </c>
    </row>
    <row r="23480" spans="1:1" x14ac:dyDescent="0.2">
      <c r="A23480" t="s">
        <v>34944</v>
      </c>
    </row>
    <row r="23481" spans="1:1" x14ac:dyDescent="0.2">
      <c r="A23481" t="s">
        <v>34945</v>
      </c>
    </row>
    <row r="23482" spans="1:1" x14ac:dyDescent="0.2">
      <c r="A23482" t="s">
        <v>34946</v>
      </c>
    </row>
    <row r="23483" spans="1:1" x14ac:dyDescent="0.2">
      <c r="A23483" t="s">
        <v>34947</v>
      </c>
    </row>
    <row r="23484" spans="1:1" x14ac:dyDescent="0.2">
      <c r="A23484" t="s">
        <v>34948</v>
      </c>
    </row>
    <row r="23485" spans="1:1" x14ac:dyDescent="0.2">
      <c r="A23485" t="s">
        <v>34949</v>
      </c>
    </row>
    <row r="23486" spans="1:1" x14ac:dyDescent="0.2">
      <c r="A23486" t="s">
        <v>34950</v>
      </c>
    </row>
    <row r="23487" spans="1:1" x14ac:dyDescent="0.2">
      <c r="A23487" t="s">
        <v>34951</v>
      </c>
    </row>
    <row r="23488" spans="1:1" x14ac:dyDescent="0.2">
      <c r="A23488" t="s">
        <v>34952</v>
      </c>
    </row>
    <row r="23489" spans="1:1" x14ac:dyDescent="0.2">
      <c r="A23489" t="s">
        <v>34953</v>
      </c>
    </row>
    <row r="23490" spans="1:1" x14ac:dyDescent="0.2">
      <c r="A23490" t="s">
        <v>34954</v>
      </c>
    </row>
    <row r="23491" spans="1:1" x14ac:dyDescent="0.2">
      <c r="A23491" t="s">
        <v>34955</v>
      </c>
    </row>
    <row r="23492" spans="1:1" x14ac:dyDescent="0.2">
      <c r="A23492" t="s">
        <v>34956</v>
      </c>
    </row>
    <row r="23493" spans="1:1" x14ac:dyDescent="0.2">
      <c r="A23493" t="s">
        <v>34957</v>
      </c>
    </row>
    <row r="23494" spans="1:1" x14ac:dyDescent="0.2">
      <c r="A23494" t="s">
        <v>34958</v>
      </c>
    </row>
    <row r="23495" spans="1:1" x14ac:dyDescent="0.2">
      <c r="A23495" t="s">
        <v>34959</v>
      </c>
    </row>
    <row r="23496" spans="1:1" x14ac:dyDescent="0.2">
      <c r="A23496" t="s">
        <v>34960</v>
      </c>
    </row>
    <row r="23497" spans="1:1" x14ac:dyDescent="0.2">
      <c r="A23497" t="s">
        <v>34961</v>
      </c>
    </row>
    <row r="23498" spans="1:1" x14ac:dyDescent="0.2">
      <c r="A23498" t="s">
        <v>34962</v>
      </c>
    </row>
    <row r="23499" spans="1:1" x14ac:dyDescent="0.2">
      <c r="A23499" t="s">
        <v>34963</v>
      </c>
    </row>
    <row r="23500" spans="1:1" x14ac:dyDescent="0.2">
      <c r="A23500" t="s">
        <v>34964</v>
      </c>
    </row>
    <row r="23501" spans="1:1" x14ac:dyDescent="0.2">
      <c r="A23501" t="s">
        <v>34965</v>
      </c>
    </row>
    <row r="23502" spans="1:1" x14ac:dyDescent="0.2">
      <c r="A23502" t="s">
        <v>34966</v>
      </c>
    </row>
    <row r="23503" spans="1:1" x14ac:dyDescent="0.2">
      <c r="A23503" t="s">
        <v>34967</v>
      </c>
    </row>
    <row r="23504" spans="1:1" x14ac:dyDescent="0.2">
      <c r="A23504" t="s">
        <v>34968</v>
      </c>
    </row>
    <row r="23505" spans="1:1" x14ac:dyDescent="0.2">
      <c r="A23505" t="s">
        <v>34969</v>
      </c>
    </row>
    <row r="23506" spans="1:1" x14ac:dyDescent="0.2">
      <c r="A23506" t="s">
        <v>34970</v>
      </c>
    </row>
    <row r="23507" spans="1:1" x14ac:dyDescent="0.2">
      <c r="A23507" t="s">
        <v>34971</v>
      </c>
    </row>
    <row r="23508" spans="1:1" x14ac:dyDescent="0.2">
      <c r="A23508" t="s">
        <v>34972</v>
      </c>
    </row>
    <row r="23509" spans="1:1" x14ac:dyDescent="0.2">
      <c r="A23509" t="s">
        <v>34973</v>
      </c>
    </row>
    <row r="23510" spans="1:1" x14ac:dyDescent="0.2">
      <c r="A23510" t="s">
        <v>34974</v>
      </c>
    </row>
    <row r="23511" spans="1:1" x14ac:dyDescent="0.2">
      <c r="A23511" t="s">
        <v>34975</v>
      </c>
    </row>
    <row r="23512" spans="1:1" x14ac:dyDescent="0.2">
      <c r="A23512" t="s">
        <v>34976</v>
      </c>
    </row>
    <row r="23513" spans="1:1" x14ac:dyDescent="0.2">
      <c r="A23513" t="s">
        <v>34977</v>
      </c>
    </row>
    <row r="23514" spans="1:1" x14ac:dyDescent="0.2">
      <c r="A23514" t="s">
        <v>34978</v>
      </c>
    </row>
    <row r="23515" spans="1:1" x14ac:dyDescent="0.2">
      <c r="A23515" t="s">
        <v>34979</v>
      </c>
    </row>
    <row r="23516" spans="1:1" x14ac:dyDescent="0.2">
      <c r="A23516" t="s">
        <v>34980</v>
      </c>
    </row>
    <row r="23517" spans="1:1" x14ac:dyDescent="0.2">
      <c r="A23517" t="s">
        <v>34981</v>
      </c>
    </row>
    <row r="23518" spans="1:1" x14ac:dyDescent="0.2">
      <c r="A23518" t="s">
        <v>34982</v>
      </c>
    </row>
    <row r="23519" spans="1:1" x14ac:dyDescent="0.2">
      <c r="A23519" t="s">
        <v>34983</v>
      </c>
    </row>
    <row r="23520" spans="1:1" x14ac:dyDescent="0.2">
      <c r="A23520" t="s">
        <v>34984</v>
      </c>
    </row>
    <row r="23521" spans="1:1" x14ac:dyDescent="0.2">
      <c r="A23521" t="s">
        <v>34985</v>
      </c>
    </row>
    <row r="23522" spans="1:1" x14ac:dyDescent="0.2">
      <c r="A23522" t="s">
        <v>34986</v>
      </c>
    </row>
    <row r="23523" spans="1:1" x14ac:dyDescent="0.2">
      <c r="A23523" t="s">
        <v>34987</v>
      </c>
    </row>
    <row r="23524" spans="1:1" x14ac:dyDescent="0.2">
      <c r="A23524" t="s">
        <v>34988</v>
      </c>
    </row>
    <row r="23525" spans="1:1" x14ac:dyDescent="0.2">
      <c r="A23525" t="s">
        <v>34989</v>
      </c>
    </row>
    <row r="23526" spans="1:1" x14ac:dyDescent="0.2">
      <c r="A23526" t="s">
        <v>34990</v>
      </c>
    </row>
    <row r="23527" spans="1:1" x14ac:dyDescent="0.2">
      <c r="A23527" t="s">
        <v>34991</v>
      </c>
    </row>
    <row r="23528" spans="1:1" x14ac:dyDescent="0.2">
      <c r="A23528" t="s">
        <v>34992</v>
      </c>
    </row>
    <row r="23529" spans="1:1" x14ac:dyDescent="0.2">
      <c r="A23529" t="s">
        <v>34993</v>
      </c>
    </row>
    <row r="23530" spans="1:1" x14ac:dyDescent="0.2">
      <c r="A23530" t="s">
        <v>34994</v>
      </c>
    </row>
    <row r="23531" spans="1:1" x14ac:dyDescent="0.2">
      <c r="A23531" t="s">
        <v>34995</v>
      </c>
    </row>
    <row r="23532" spans="1:1" x14ac:dyDescent="0.2">
      <c r="A23532" t="s">
        <v>34996</v>
      </c>
    </row>
    <row r="23533" spans="1:1" x14ac:dyDescent="0.2">
      <c r="A23533" t="s">
        <v>34997</v>
      </c>
    </row>
    <row r="23534" spans="1:1" x14ac:dyDescent="0.2">
      <c r="A23534" t="s">
        <v>34998</v>
      </c>
    </row>
    <row r="23535" spans="1:1" x14ac:dyDescent="0.2">
      <c r="A23535" t="s">
        <v>34999</v>
      </c>
    </row>
    <row r="23536" spans="1:1" x14ac:dyDescent="0.2">
      <c r="A23536" t="s">
        <v>35000</v>
      </c>
    </row>
    <row r="23537" spans="1:1" x14ac:dyDescent="0.2">
      <c r="A23537" t="s">
        <v>35001</v>
      </c>
    </row>
    <row r="23538" spans="1:1" x14ac:dyDescent="0.2">
      <c r="A23538" t="s">
        <v>35002</v>
      </c>
    </row>
    <row r="23539" spans="1:1" x14ac:dyDescent="0.2">
      <c r="A23539" t="s">
        <v>35003</v>
      </c>
    </row>
    <row r="23540" spans="1:1" x14ac:dyDescent="0.2">
      <c r="A23540" t="s">
        <v>35004</v>
      </c>
    </row>
    <row r="23541" spans="1:1" x14ac:dyDescent="0.2">
      <c r="A23541" t="s">
        <v>35005</v>
      </c>
    </row>
    <row r="23542" spans="1:1" x14ac:dyDescent="0.2">
      <c r="A23542" t="s">
        <v>35006</v>
      </c>
    </row>
    <row r="23543" spans="1:1" x14ac:dyDescent="0.2">
      <c r="A23543" t="s">
        <v>35007</v>
      </c>
    </row>
    <row r="23544" spans="1:1" x14ac:dyDescent="0.2">
      <c r="A23544" t="s">
        <v>35008</v>
      </c>
    </row>
    <row r="23545" spans="1:1" x14ac:dyDescent="0.2">
      <c r="A23545" t="s">
        <v>35009</v>
      </c>
    </row>
    <row r="23546" spans="1:1" x14ac:dyDescent="0.2">
      <c r="A23546" t="s">
        <v>35010</v>
      </c>
    </row>
    <row r="23547" spans="1:1" x14ac:dyDescent="0.2">
      <c r="A23547" t="s">
        <v>35011</v>
      </c>
    </row>
    <row r="23548" spans="1:1" x14ac:dyDescent="0.2">
      <c r="A23548" t="s">
        <v>35012</v>
      </c>
    </row>
    <row r="23549" spans="1:1" x14ac:dyDescent="0.2">
      <c r="A23549" t="s">
        <v>35013</v>
      </c>
    </row>
    <row r="23550" spans="1:1" x14ac:dyDescent="0.2">
      <c r="A23550" t="s">
        <v>35014</v>
      </c>
    </row>
    <row r="23551" spans="1:1" x14ac:dyDescent="0.2">
      <c r="A23551" t="s">
        <v>35015</v>
      </c>
    </row>
    <row r="23552" spans="1:1" x14ac:dyDescent="0.2">
      <c r="A23552" t="s">
        <v>35016</v>
      </c>
    </row>
    <row r="23553" spans="1:1" x14ac:dyDescent="0.2">
      <c r="A23553" t="s">
        <v>35017</v>
      </c>
    </row>
    <row r="23554" spans="1:1" x14ac:dyDescent="0.2">
      <c r="A23554" t="s">
        <v>35018</v>
      </c>
    </row>
    <row r="23555" spans="1:1" x14ac:dyDescent="0.2">
      <c r="A23555" t="s">
        <v>35019</v>
      </c>
    </row>
    <row r="23556" spans="1:1" x14ac:dyDescent="0.2">
      <c r="A23556" t="s">
        <v>35020</v>
      </c>
    </row>
    <row r="23557" spans="1:1" x14ac:dyDescent="0.2">
      <c r="A23557" t="s">
        <v>35021</v>
      </c>
    </row>
    <row r="23558" spans="1:1" x14ac:dyDescent="0.2">
      <c r="A23558" t="s">
        <v>35022</v>
      </c>
    </row>
    <row r="23559" spans="1:1" x14ac:dyDescent="0.2">
      <c r="A23559" t="s">
        <v>35023</v>
      </c>
    </row>
    <row r="23560" spans="1:1" x14ac:dyDescent="0.2">
      <c r="A23560" t="s">
        <v>35024</v>
      </c>
    </row>
    <row r="23561" spans="1:1" x14ac:dyDescent="0.2">
      <c r="A23561" t="s">
        <v>35025</v>
      </c>
    </row>
    <row r="23562" spans="1:1" x14ac:dyDescent="0.2">
      <c r="A23562" t="s">
        <v>35026</v>
      </c>
    </row>
    <row r="23563" spans="1:1" x14ac:dyDescent="0.2">
      <c r="A23563" t="s">
        <v>35027</v>
      </c>
    </row>
    <row r="23564" spans="1:1" x14ac:dyDescent="0.2">
      <c r="A23564" t="s">
        <v>35028</v>
      </c>
    </row>
    <row r="23565" spans="1:1" x14ac:dyDescent="0.2">
      <c r="A23565" t="s">
        <v>35029</v>
      </c>
    </row>
    <row r="23566" spans="1:1" x14ac:dyDescent="0.2">
      <c r="A23566" t="s">
        <v>35030</v>
      </c>
    </row>
    <row r="23567" spans="1:1" x14ac:dyDescent="0.2">
      <c r="A23567" t="s">
        <v>35031</v>
      </c>
    </row>
    <row r="23568" spans="1:1" x14ac:dyDescent="0.2">
      <c r="A23568" t="s">
        <v>35032</v>
      </c>
    </row>
    <row r="23569" spans="1:1" x14ac:dyDescent="0.2">
      <c r="A23569" t="s">
        <v>35033</v>
      </c>
    </row>
    <row r="23570" spans="1:1" x14ac:dyDescent="0.2">
      <c r="A23570" t="s">
        <v>35034</v>
      </c>
    </row>
    <row r="23571" spans="1:1" x14ac:dyDescent="0.2">
      <c r="A23571" t="s">
        <v>35035</v>
      </c>
    </row>
    <row r="23572" spans="1:1" x14ac:dyDescent="0.2">
      <c r="A23572" t="s">
        <v>35036</v>
      </c>
    </row>
    <row r="23573" spans="1:1" x14ac:dyDescent="0.2">
      <c r="A23573" t="s">
        <v>35037</v>
      </c>
    </row>
    <row r="23574" spans="1:1" x14ac:dyDescent="0.2">
      <c r="A23574" t="s">
        <v>35038</v>
      </c>
    </row>
    <row r="23575" spans="1:1" x14ac:dyDescent="0.2">
      <c r="A23575" t="s">
        <v>35039</v>
      </c>
    </row>
    <row r="23576" spans="1:1" x14ac:dyDescent="0.2">
      <c r="A23576" t="s">
        <v>35040</v>
      </c>
    </row>
    <row r="23577" spans="1:1" x14ac:dyDescent="0.2">
      <c r="A23577" t="s">
        <v>35041</v>
      </c>
    </row>
    <row r="23578" spans="1:1" x14ac:dyDescent="0.2">
      <c r="A23578" t="s">
        <v>35042</v>
      </c>
    </row>
    <row r="23579" spans="1:1" x14ac:dyDescent="0.2">
      <c r="A23579" t="s">
        <v>35043</v>
      </c>
    </row>
    <row r="23580" spans="1:1" x14ac:dyDescent="0.2">
      <c r="A23580" t="s">
        <v>35044</v>
      </c>
    </row>
    <row r="23581" spans="1:1" x14ac:dyDescent="0.2">
      <c r="A23581" t="s">
        <v>35045</v>
      </c>
    </row>
    <row r="23582" spans="1:1" x14ac:dyDescent="0.2">
      <c r="A23582" t="s">
        <v>35046</v>
      </c>
    </row>
    <row r="23583" spans="1:1" x14ac:dyDescent="0.2">
      <c r="A23583" t="s">
        <v>35047</v>
      </c>
    </row>
    <row r="23584" spans="1:1" x14ac:dyDescent="0.2">
      <c r="A23584" t="s">
        <v>35048</v>
      </c>
    </row>
    <row r="23585" spans="1:1" x14ac:dyDescent="0.2">
      <c r="A23585" t="s">
        <v>35049</v>
      </c>
    </row>
    <row r="23586" spans="1:1" x14ac:dyDescent="0.2">
      <c r="A23586" t="s">
        <v>35050</v>
      </c>
    </row>
    <row r="23587" spans="1:1" x14ac:dyDescent="0.2">
      <c r="A23587" t="s">
        <v>35051</v>
      </c>
    </row>
    <row r="23588" spans="1:1" x14ac:dyDescent="0.2">
      <c r="A23588" t="s">
        <v>35052</v>
      </c>
    </row>
    <row r="23589" spans="1:1" x14ac:dyDescent="0.2">
      <c r="A23589" t="s">
        <v>35053</v>
      </c>
    </row>
    <row r="23590" spans="1:1" x14ac:dyDescent="0.2">
      <c r="A23590" t="s">
        <v>35054</v>
      </c>
    </row>
    <row r="23591" spans="1:1" x14ac:dyDescent="0.2">
      <c r="A23591" t="s">
        <v>35055</v>
      </c>
    </row>
    <row r="23592" spans="1:1" x14ac:dyDescent="0.2">
      <c r="A23592" t="s">
        <v>35056</v>
      </c>
    </row>
    <row r="23593" spans="1:1" x14ac:dyDescent="0.2">
      <c r="A23593" t="s">
        <v>35057</v>
      </c>
    </row>
    <row r="23594" spans="1:1" x14ac:dyDescent="0.2">
      <c r="A23594" t="s">
        <v>35058</v>
      </c>
    </row>
    <row r="23595" spans="1:1" x14ac:dyDescent="0.2">
      <c r="A23595" t="s">
        <v>35059</v>
      </c>
    </row>
    <row r="23596" spans="1:1" x14ac:dyDescent="0.2">
      <c r="A23596" t="s">
        <v>35060</v>
      </c>
    </row>
    <row r="23597" spans="1:1" x14ac:dyDescent="0.2">
      <c r="A23597" t="s">
        <v>35061</v>
      </c>
    </row>
    <row r="23598" spans="1:1" x14ac:dyDescent="0.2">
      <c r="A23598" t="s">
        <v>35062</v>
      </c>
    </row>
    <row r="23599" spans="1:1" x14ac:dyDescent="0.2">
      <c r="A23599" t="s">
        <v>35063</v>
      </c>
    </row>
    <row r="23600" spans="1:1" x14ac:dyDescent="0.2">
      <c r="A23600" t="s">
        <v>35064</v>
      </c>
    </row>
    <row r="23601" spans="1:1" x14ac:dyDescent="0.2">
      <c r="A23601" t="s">
        <v>35065</v>
      </c>
    </row>
    <row r="23602" spans="1:1" x14ac:dyDescent="0.2">
      <c r="A23602" t="s">
        <v>35066</v>
      </c>
    </row>
    <row r="23603" spans="1:1" x14ac:dyDescent="0.2">
      <c r="A23603" t="s">
        <v>35067</v>
      </c>
    </row>
    <row r="23604" spans="1:1" x14ac:dyDescent="0.2">
      <c r="A23604" t="s">
        <v>35068</v>
      </c>
    </row>
    <row r="23605" spans="1:1" x14ac:dyDescent="0.2">
      <c r="A23605" t="s">
        <v>35069</v>
      </c>
    </row>
    <row r="23606" spans="1:1" x14ac:dyDescent="0.2">
      <c r="A23606" t="s">
        <v>35070</v>
      </c>
    </row>
    <row r="23607" spans="1:1" x14ac:dyDescent="0.2">
      <c r="A23607" t="s">
        <v>35071</v>
      </c>
    </row>
    <row r="23608" spans="1:1" x14ac:dyDescent="0.2">
      <c r="A23608" t="s">
        <v>35072</v>
      </c>
    </row>
    <row r="23609" spans="1:1" x14ac:dyDescent="0.2">
      <c r="A23609" t="s">
        <v>35073</v>
      </c>
    </row>
    <row r="23610" spans="1:1" x14ac:dyDescent="0.2">
      <c r="A23610" t="s">
        <v>35074</v>
      </c>
    </row>
    <row r="23611" spans="1:1" x14ac:dyDescent="0.2">
      <c r="A23611" t="s">
        <v>35075</v>
      </c>
    </row>
    <row r="23612" spans="1:1" x14ac:dyDescent="0.2">
      <c r="A23612" t="s">
        <v>35076</v>
      </c>
    </row>
    <row r="23613" spans="1:1" x14ac:dyDescent="0.2">
      <c r="A23613" t="s">
        <v>35077</v>
      </c>
    </row>
    <row r="23614" spans="1:1" x14ac:dyDescent="0.2">
      <c r="A23614" t="s">
        <v>35078</v>
      </c>
    </row>
    <row r="23615" spans="1:1" x14ac:dyDescent="0.2">
      <c r="A23615" t="s">
        <v>35079</v>
      </c>
    </row>
    <row r="23616" spans="1:1" x14ac:dyDescent="0.2">
      <c r="A23616" t="s">
        <v>35080</v>
      </c>
    </row>
    <row r="23617" spans="1:1" x14ac:dyDescent="0.2">
      <c r="A23617" t="s">
        <v>35081</v>
      </c>
    </row>
    <row r="23618" spans="1:1" x14ac:dyDescent="0.2">
      <c r="A23618" t="s">
        <v>35082</v>
      </c>
    </row>
    <row r="23619" spans="1:1" x14ac:dyDescent="0.2">
      <c r="A23619" t="s">
        <v>35083</v>
      </c>
    </row>
    <row r="23620" spans="1:1" x14ac:dyDescent="0.2">
      <c r="A23620" t="s">
        <v>35084</v>
      </c>
    </row>
    <row r="23621" spans="1:1" x14ac:dyDescent="0.2">
      <c r="A23621" t="s">
        <v>35085</v>
      </c>
    </row>
    <row r="23622" spans="1:1" x14ac:dyDescent="0.2">
      <c r="A23622" t="s">
        <v>35086</v>
      </c>
    </row>
    <row r="23623" spans="1:1" x14ac:dyDescent="0.2">
      <c r="A23623" t="s">
        <v>35087</v>
      </c>
    </row>
    <row r="23624" spans="1:1" x14ac:dyDescent="0.2">
      <c r="A23624" t="s">
        <v>35088</v>
      </c>
    </row>
    <row r="23625" spans="1:1" x14ac:dyDescent="0.2">
      <c r="A23625" t="s">
        <v>35089</v>
      </c>
    </row>
    <row r="23626" spans="1:1" x14ac:dyDescent="0.2">
      <c r="A23626" t="s">
        <v>35090</v>
      </c>
    </row>
    <row r="23627" spans="1:1" x14ac:dyDescent="0.2">
      <c r="A23627" t="s">
        <v>35091</v>
      </c>
    </row>
    <row r="23628" spans="1:1" x14ac:dyDescent="0.2">
      <c r="A23628" t="s">
        <v>35092</v>
      </c>
    </row>
    <row r="23629" spans="1:1" x14ac:dyDescent="0.2">
      <c r="A23629" t="s">
        <v>35093</v>
      </c>
    </row>
    <row r="23630" spans="1:1" x14ac:dyDescent="0.2">
      <c r="A23630" t="s">
        <v>35094</v>
      </c>
    </row>
    <row r="23631" spans="1:1" x14ac:dyDescent="0.2">
      <c r="A23631" t="s">
        <v>35095</v>
      </c>
    </row>
    <row r="23632" spans="1:1" x14ac:dyDescent="0.2">
      <c r="A23632" t="s">
        <v>35096</v>
      </c>
    </row>
    <row r="23633" spans="1:1" x14ac:dyDescent="0.2">
      <c r="A23633" t="s">
        <v>35097</v>
      </c>
    </row>
    <row r="23634" spans="1:1" x14ac:dyDescent="0.2">
      <c r="A23634" t="s">
        <v>35098</v>
      </c>
    </row>
    <row r="23635" spans="1:1" x14ac:dyDescent="0.2">
      <c r="A23635" t="s">
        <v>35099</v>
      </c>
    </row>
    <row r="23636" spans="1:1" x14ac:dyDescent="0.2">
      <c r="A23636" t="s">
        <v>35100</v>
      </c>
    </row>
    <row r="23637" spans="1:1" x14ac:dyDescent="0.2">
      <c r="A23637" t="s">
        <v>35101</v>
      </c>
    </row>
    <row r="23638" spans="1:1" x14ac:dyDescent="0.2">
      <c r="A23638" t="s">
        <v>35102</v>
      </c>
    </row>
    <row r="23639" spans="1:1" x14ac:dyDescent="0.2">
      <c r="A23639" t="s">
        <v>35103</v>
      </c>
    </row>
    <row r="23640" spans="1:1" x14ac:dyDescent="0.2">
      <c r="A23640" t="s">
        <v>35104</v>
      </c>
    </row>
    <row r="23641" spans="1:1" x14ac:dyDescent="0.2">
      <c r="A23641" t="s">
        <v>35105</v>
      </c>
    </row>
    <row r="23642" spans="1:1" x14ac:dyDescent="0.2">
      <c r="A23642" t="s">
        <v>35106</v>
      </c>
    </row>
    <row r="23643" spans="1:1" x14ac:dyDescent="0.2">
      <c r="A23643" t="s">
        <v>35107</v>
      </c>
    </row>
    <row r="23644" spans="1:1" x14ac:dyDescent="0.2">
      <c r="A23644" t="s">
        <v>35108</v>
      </c>
    </row>
    <row r="23645" spans="1:1" x14ac:dyDescent="0.2">
      <c r="A23645" t="s">
        <v>35109</v>
      </c>
    </row>
    <row r="23646" spans="1:1" x14ac:dyDescent="0.2">
      <c r="A23646" t="s">
        <v>35110</v>
      </c>
    </row>
    <row r="23647" spans="1:1" x14ac:dyDescent="0.2">
      <c r="A23647" t="s">
        <v>35111</v>
      </c>
    </row>
    <row r="23648" spans="1:1" x14ac:dyDescent="0.2">
      <c r="A23648" t="s">
        <v>35112</v>
      </c>
    </row>
    <row r="23649" spans="1:1" x14ac:dyDescent="0.2">
      <c r="A23649" t="s">
        <v>35113</v>
      </c>
    </row>
    <row r="23650" spans="1:1" x14ac:dyDescent="0.2">
      <c r="A23650" t="s">
        <v>35114</v>
      </c>
    </row>
    <row r="23651" spans="1:1" x14ac:dyDescent="0.2">
      <c r="A23651" t="s">
        <v>35115</v>
      </c>
    </row>
    <row r="23652" spans="1:1" x14ac:dyDescent="0.2">
      <c r="A23652" t="s">
        <v>35116</v>
      </c>
    </row>
    <row r="23653" spans="1:1" x14ac:dyDescent="0.2">
      <c r="A23653" t="s">
        <v>35117</v>
      </c>
    </row>
    <row r="23654" spans="1:1" x14ac:dyDescent="0.2">
      <c r="A23654" t="s">
        <v>35118</v>
      </c>
    </row>
    <row r="23655" spans="1:1" x14ac:dyDescent="0.2">
      <c r="A23655" t="s">
        <v>35119</v>
      </c>
    </row>
    <row r="23656" spans="1:1" x14ac:dyDescent="0.2">
      <c r="A23656" t="s">
        <v>35120</v>
      </c>
    </row>
    <row r="23657" spans="1:1" x14ac:dyDescent="0.2">
      <c r="A23657" t="s">
        <v>35121</v>
      </c>
    </row>
    <row r="23658" spans="1:1" x14ac:dyDescent="0.2">
      <c r="A23658" t="s">
        <v>35122</v>
      </c>
    </row>
    <row r="23659" spans="1:1" x14ac:dyDescent="0.2">
      <c r="A23659" t="s">
        <v>35123</v>
      </c>
    </row>
    <row r="23660" spans="1:1" x14ac:dyDescent="0.2">
      <c r="A23660" t="s">
        <v>35124</v>
      </c>
    </row>
    <row r="23661" spans="1:1" x14ac:dyDescent="0.2">
      <c r="A23661" t="s">
        <v>35125</v>
      </c>
    </row>
    <row r="23662" spans="1:1" x14ac:dyDescent="0.2">
      <c r="A23662" t="s">
        <v>35126</v>
      </c>
    </row>
    <row r="23663" spans="1:1" x14ac:dyDescent="0.2">
      <c r="A23663" t="s">
        <v>35127</v>
      </c>
    </row>
    <row r="23664" spans="1:1" x14ac:dyDescent="0.2">
      <c r="A23664" t="s">
        <v>35128</v>
      </c>
    </row>
    <row r="23665" spans="1:1" x14ac:dyDescent="0.2">
      <c r="A23665" t="s">
        <v>35129</v>
      </c>
    </row>
    <row r="23666" spans="1:1" x14ac:dyDescent="0.2">
      <c r="A23666" t="s">
        <v>35130</v>
      </c>
    </row>
    <row r="23667" spans="1:1" x14ac:dyDescent="0.2">
      <c r="A23667" t="s">
        <v>35131</v>
      </c>
    </row>
    <row r="23668" spans="1:1" x14ac:dyDescent="0.2">
      <c r="A23668" t="s">
        <v>35132</v>
      </c>
    </row>
    <row r="23669" spans="1:1" x14ac:dyDescent="0.2">
      <c r="A23669" t="s">
        <v>35133</v>
      </c>
    </row>
    <row r="23670" spans="1:1" x14ac:dyDescent="0.2">
      <c r="A23670" t="s">
        <v>35134</v>
      </c>
    </row>
    <row r="23671" spans="1:1" x14ac:dyDescent="0.2">
      <c r="A23671" t="s">
        <v>35135</v>
      </c>
    </row>
    <row r="23672" spans="1:1" x14ac:dyDescent="0.2">
      <c r="A23672" t="s">
        <v>35136</v>
      </c>
    </row>
    <row r="23673" spans="1:1" x14ac:dyDescent="0.2">
      <c r="A23673" t="s">
        <v>35137</v>
      </c>
    </row>
    <row r="23674" spans="1:1" x14ac:dyDescent="0.2">
      <c r="A23674" t="s">
        <v>35138</v>
      </c>
    </row>
    <row r="23675" spans="1:1" x14ac:dyDescent="0.2">
      <c r="A23675" t="s">
        <v>35139</v>
      </c>
    </row>
    <row r="23676" spans="1:1" x14ac:dyDescent="0.2">
      <c r="A23676" t="s">
        <v>35140</v>
      </c>
    </row>
    <row r="23677" spans="1:1" x14ac:dyDescent="0.2">
      <c r="A23677" t="s">
        <v>35141</v>
      </c>
    </row>
    <row r="23678" spans="1:1" x14ac:dyDescent="0.2">
      <c r="A23678" t="s">
        <v>35142</v>
      </c>
    </row>
    <row r="23679" spans="1:1" x14ac:dyDescent="0.2">
      <c r="A23679" t="s">
        <v>35143</v>
      </c>
    </row>
    <row r="23680" spans="1:1" x14ac:dyDescent="0.2">
      <c r="A23680" t="s">
        <v>35144</v>
      </c>
    </row>
    <row r="23681" spans="1:1" x14ac:dyDescent="0.2">
      <c r="A23681" t="s">
        <v>35145</v>
      </c>
    </row>
    <row r="23682" spans="1:1" x14ac:dyDescent="0.2">
      <c r="A23682" t="s">
        <v>35146</v>
      </c>
    </row>
    <row r="23683" spans="1:1" x14ac:dyDescent="0.2">
      <c r="A23683" t="s">
        <v>35147</v>
      </c>
    </row>
    <row r="23684" spans="1:1" x14ac:dyDescent="0.2">
      <c r="A23684" t="s">
        <v>35148</v>
      </c>
    </row>
    <row r="23685" spans="1:1" x14ac:dyDescent="0.2">
      <c r="A23685" t="s">
        <v>35149</v>
      </c>
    </row>
    <row r="23686" spans="1:1" x14ac:dyDescent="0.2">
      <c r="A23686" t="s">
        <v>35150</v>
      </c>
    </row>
    <row r="23687" spans="1:1" x14ac:dyDescent="0.2">
      <c r="A23687" t="s">
        <v>35151</v>
      </c>
    </row>
    <row r="23688" spans="1:1" x14ac:dyDescent="0.2">
      <c r="A23688" t="s">
        <v>35152</v>
      </c>
    </row>
    <row r="23689" spans="1:1" x14ac:dyDescent="0.2">
      <c r="A23689" t="s">
        <v>35153</v>
      </c>
    </row>
    <row r="23690" spans="1:1" x14ac:dyDescent="0.2">
      <c r="A23690" t="s">
        <v>35154</v>
      </c>
    </row>
    <row r="23691" spans="1:1" x14ac:dyDescent="0.2">
      <c r="A23691" t="s">
        <v>35155</v>
      </c>
    </row>
    <row r="23692" spans="1:1" x14ac:dyDescent="0.2">
      <c r="A23692" t="s">
        <v>35156</v>
      </c>
    </row>
    <row r="23693" spans="1:1" x14ac:dyDescent="0.2">
      <c r="A23693" t="s">
        <v>35157</v>
      </c>
    </row>
    <row r="23694" spans="1:1" x14ac:dyDescent="0.2">
      <c r="A23694" t="s">
        <v>35158</v>
      </c>
    </row>
    <row r="23695" spans="1:1" x14ac:dyDescent="0.2">
      <c r="A23695" t="s">
        <v>35159</v>
      </c>
    </row>
    <row r="23696" spans="1:1" x14ac:dyDescent="0.2">
      <c r="A23696" t="s">
        <v>35160</v>
      </c>
    </row>
    <row r="23697" spans="1:1" x14ac:dyDescent="0.2">
      <c r="A23697" t="s">
        <v>35161</v>
      </c>
    </row>
    <row r="23698" spans="1:1" x14ac:dyDescent="0.2">
      <c r="A23698" t="s">
        <v>35162</v>
      </c>
    </row>
    <row r="23699" spans="1:1" x14ac:dyDescent="0.2">
      <c r="A23699" t="s">
        <v>35163</v>
      </c>
    </row>
    <row r="23700" spans="1:1" x14ac:dyDescent="0.2">
      <c r="A23700" t="s">
        <v>35164</v>
      </c>
    </row>
    <row r="23701" spans="1:1" x14ac:dyDescent="0.2">
      <c r="A23701" t="s">
        <v>35165</v>
      </c>
    </row>
    <row r="23702" spans="1:1" x14ac:dyDescent="0.2">
      <c r="A23702" t="s">
        <v>35166</v>
      </c>
    </row>
    <row r="23703" spans="1:1" x14ac:dyDescent="0.2">
      <c r="A23703" t="s">
        <v>35167</v>
      </c>
    </row>
    <row r="23704" spans="1:1" x14ac:dyDescent="0.2">
      <c r="A23704" t="s">
        <v>35168</v>
      </c>
    </row>
    <row r="23705" spans="1:1" x14ac:dyDescent="0.2">
      <c r="A23705" t="s">
        <v>35169</v>
      </c>
    </row>
    <row r="23706" spans="1:1" x14ac:dyDescent="0.2">
      <c r="A23706" t="s">
        <v>35170</v>
      </c>
    </row>
    <row r="23707" spans="1:1" x14ac:dyDescent="0.2">
      <c r="A23707" t="s">
        <v>35171</v>
      </c>
    </row>
    <row r="23708" spans="1:1" x14ac:dyDescent="0.2">
      <c r="A23708" t="s">
        <v>35172</v>
      </c>
    </row>
    <row r="23709" spans="1:1" x14ac:dyDescent="0.2">
      <c r="A23709" t="s">
        <v>35173</v>
      </c>
    </row>
    <row r="23710" spans="1:1" x14ac:dyDescent="0.2">
      <c r="A23710" t="s">
        <v>35174</v>
      </c>
    </row>
    <row r="23711" spans="1:1" x14ac:dyDescent="0.2">
      <c r="A23711" t="s">
        <v>35175</v>
      </c>
    </row>
    <row r="23712" spans="1:1" x14ac:dyDescent="0.2">
      <c r="A23712" t="s">
        <v>35176</v>
      </c>
    </row>
    <row r="23713" spans="1:1" x14ac:dyDescent="0.2">
      <c r="A23713" t="s">
        <v>35177</v>
      </c>
    </row>
    <row r="23714" spans="1:1" x14ac:dyDescent="0.2">
      <c r="A23714" t="s">
        <v>35178</v>
      </c>
    </row>
    <row r="23715" spans="1:1" x14ac:dyDescent="0.2">
      <c r="A23715" t="s">
        <v>35179</v>
      </c>
    </row>
    <row r="23716" spans="1:1" x14ac:dyDescent="0.2">
      <c r="A23716" t="s">
        <v>35180</v>
      </c>
    </row>
    <row r="23717" spans="1:1" x14ac:dyDescent="0.2">
      <c r="A23717" t="s">
        <v>35181</v>
      </c>
    </row>
    <row r="23718" spans="1:1" x14ac:dyDescent="0.2">
      <c r="A23718" t="s">
        <v>35182</v>
      </c>
    </row>
    <row r="23719" spans="1:1" x14ac:dyDescent="0.2">
      <c r="A23719" t="s">
        <v>35183</v>
      </c>
    </row>
    <row r="23720" spans="1:1" x14ac:dyDescent="0.2">
      <c r="A23720" t="s">
        <v>35184</v>
      </c>
    </row>
    <row r="23721" spans="1:1" x14ac:dyDescent="0.2">
      <c r="A23721" t="s">
        <v>35185</v>
      </c>
    </row>
    <row r="23722" spans="1:1" x14ac:dyDescent="0.2">
      <c r="A23722" t="s">
        <v>35186</v>
      </c>
    </row>
    <row r="23723" spans="1:1" x14ac:dyDescent="0.2">
      <c r="A23723" t="s">
        <v>35187</v>
      </c>
    </row>
    <row r="23724" spans="1:1" x14ac:dyDescent="0.2">
      <c r="A23724" t="s">
        <v>35188</v>
      </c>
    </row>
    <row r="23725" spans="1:1" x14ac:dyDescent="0.2">
      <c r="A23725" t="s">
        <v>35189</v>
      </c>
    </row>
    <row r="23726" spans="1:1" x14ac:dyDescent="0.2">
      <c r="A23726" t="s">
        <v>35190</v>
      </c>
    </row>
    <row r="23727" spans="1:1" x14ac:dyDescent="0.2">
      <c r="A23727" t="s">
        <v>35191</v>
      </c>
    </row>
    <row r="23728" spans="1:1" x14ac:dyDescent="0.2">
      <c r="A23728" t="s">
        <v>35192</v>
      </c>
    </row>
    <row r="23729" spans="1:1" x14ac:dyDescent="0.2">
      <c r="A23729" t="s">
        <v>35193</v>
      </c>
    </row>
    <row r="23730" spans="1:1" x14ac:dyDescent="0.2">
      <c r="A23730" t="s">
        <v>35194</v>
      </c>
    </row>
    <row r="23731" spans="1:1" x14ac:dyDescent="0.2">
      <c r="A23731" t="s">
        <v>35195</v>
      </c>
    </row>
    <row r="23732" spans="1:1" x14ac:dyDescent="0.2">
      <c r="A23732" t="s">
        <v>35196</v>
      </c>
    </row>
    <row r="23733" spans="1:1" x14ac:dyDescent="0.2">
      <c r="A23733" t="s">
        <v>35197</v>
      </c>
    </row>
    <row r="23734" spans="1:1" x14ac:dyDescent="0.2">
      <c r="A23734" t="s">
        <v>35198</v>
      </c>
    </row>
    <row r="23735" spans="1:1" x14ac:dyDescent="0.2">
      <c r="A23735" t="s">
        <v>35199</v>
      </c>
    </row>
    <row r="23736" spans="1:1" x14ac:dyDescent="0.2">
      <c r="A23736" t="s">
        <v>35200</v>
      </c>
    </row>
    <row r="23737" spans="1:1" x14ac:dyDescent="0.2">
      <c r="A23737" t="s">
        <v>35201</v>
      </c>
    </row>
    <row r="23738" spans="1:1" x14ac:dyDescent="0.2">
      <c r="A23738" t="s">
        <v>35202</v>
      </c>
    </row>
    <row r="23739" spans="1:1" x14ac:dyDescent="0.2">
      <c r="A23739" t="s">
        <v>35203</v>
      </c>
    </row>
    <row r="23740" spans="1:1" x14ac:dyDescent="0.2">
      <c r="A23740" t="s">
        <v>35204</v>
      </c>
    </row>
    <row r="23741" spans="1:1" x14ac:dyDescent="0.2">
      <c r="A23741" t="s">
        <v>35205</v>
      </c>
    </row>
    <row r="23742" spans="1:1" x14ac:dyDescent="0.2">
      <c r="A23742" t="s">
        <v>35206</v>
      </c>
    </row>
    <row r="23743" spans="1:1" x14ac:dyDescent="0.2">
      <c r="A23743" t="s">
        <v>35207</v>
      </c>
    </row>
    <row r="23744" spans="1:1" x14ac:dyDescent="0.2">
      <c r="A23744" t="s">
        <v>35208</v>
      </c>
    </row>
    <row r="23745" spans="1:1" x14ac:dyDescent="0.2">
      <c r="A23745" t="s">
        <v>35209</v>
      </c>
    </row>
    <row r="23746" spans="1:1" x14ac:dyDescent="0.2">
      <c r="A23746" t="s">
        <v>35210</v>
      </c>
    </row>
    <row r="23747" spans="1:1" x14ac:dyDescent="0.2">
      <c r="A23747" t="s">
        <v>35211</v>
      </c>
    </row>
    <row r="23748" spans="1:1" x14ac:dyDescent="0.2">
      <c r="A23748" t="s">
        <v>35212</v>
      </c>
    </row>
    <row r="23749" spans="1:1" x14ac:dyDescent="0.2">
      <c r="A23749" t="s">
        <v>35213</v>
      </c>
    </row>
    <row r="23750" spans="1:1" x14ac:dyDescent="0.2">
      <c r="A23750" t="s">
        <v>35214</v>
      </c>
    </row>
    <row r="23751" spans="1:1" x14ac:dyDescent="0.2">
      <c r="A23751" t="s">
        <v>35215</v>
      </c>
    </row>
    <row r="23752" spans="1:1" x14ac:dyDescent="0.2">
      <c r="A23752" t="s">
        <v>35216</v>
      </c>
    </row>
    <row r="23753" spans="1:1" x14ac:dyDescent="0.2">
      <c r="A23753" t="s">
        <v>35217</v>
      </c>
    </row>
    <row r="23754" spans="1:1" x14ac:dyDescent="0.2">
      <c r="A23754" t="s">
        <v>35218</v>
      </c>
    </row>
    <row r="23755" spans="1:1" x14ac:dyDescent="0.2">
      <c r="A23755" t="s">
        <v>35219</v>
      </c>
    </row>
    <row r="23756" spans="1:1" x14ac:dyDescent="0.2">
      <c r="A23756" t="s">
        <v>35220</v>
      </c>
    </row>
    <row r="23757" spans="1:1" x14ac:dyDescent="0.2">
      <c r="A23757" t="s">
        <v>35221</v>
      </c>
    </row>
    <row r="23758" spans="1:1" x14ac:dyDescent="0.2">
      <c r="A23758" t="s">
        <v>35222</v>
      </c>
    </row>
    <row r="23759" spans="1:1" x14ac:dyDescent="0.2">
      <c r="A23759" t="s">
        <v>35223</v>
      </c>
    </row>
    <row r="23760" spans="1:1" x14ac:dyDescent="0.2">
      <c r="A23760" t="s">
        <v>35224</v>
      </c>
    </row>
    <row r="23761" spans="1:1" x14ac:dyDescent="0.2">
      <c r="A23761" t="s">
        <v>35225</v>
      </c>
    </row>
    <row r="23762" spans="1:1" x14ac:dyDescent="0.2">
      <c r="A23762" t="s">
        <v>35226</v>
      </c>
    </row>
    <row r="23763" spans="1:1" x14ac:dyDescent="0.2">
      <c r="A23763" t="s">
        <v>35227</v>
      </c>
    </row>
    <row r="23764" spans="1:1" x14ac:dyDescent="0.2">
      <c r="A23764" t="s">
        <v>35228</v>
      </c>
    </row>
    <row r="23765" spans="1:1" x14ac:dyDescent="0.2">
      <c r="A23765" t="s">
        <v>35229</v>
      </c>
    </row>
    <row r="23766" spans="1:1" x14ac:dyDescent="0.2">
      <c r="A23766" t="s">
        <v>35230</v>
      </c>
    </row>
    <row r="23767" spans="1:1" x14ac:dyDescent="0.2">
      <c r="A23767" t="s">
        <v>35231</v>
      </c>
    </row>
    <row r="23768" spans="1:1" x14ac:dyDescent="0.2">
      <c r="A23768" t="s">
        <v>35232</v>
      </c>
    </row>
    <row r="23769" spans="1:1" x14ac:dyDescent="0.2">
      <c r="A23769" t="s">
        <v>35233</v>
      </c>
    </row>
    <row r="23770" spans="1:1" x14ac:dyDescent="0.2">
      <c r="A23770" t="s">
        <v>35234</v>
      </c>
    </row>
    <row r="23771" spans="1:1" x14ac:dyDescent="0.2">
      <c r="A23771" t="s">
        <v>35235</v>
      </c>
    </row>
    <row r="23772" spans="1:1" x14ac:dyDescent="0.2">
      <c r="A23772" t="s">
        <v>35236</v>
      </c>
    </row>
    <row r="23773" spans="1:1" x14ac:dyDescent="0.2">
      <c r="A23773" t="s">
        <v>35237</v>
      </c>
    </row>
    <row r="23774" spans="1:1" x14ac:dyDescent="0.2">
      <c r="A23774" t="s">
        <v>35238</v>
      </c>
    </row>
    <row r="23775" spans="1:1" x14ac:dyDescent="0.2">
      <c r="A23775" t="s">
        <v>35239</v>
      </c>
    </row>
    <row r="23776" spans="1:1" x14ac:dyDescent="0.2">
      <c r="A23776" t="s">
        <v>35240</v>
      </c>
    </row>
    <row r="23777" spans="1:1" x14ac:dyDescent="0.2">
      <c r="A23777" t="s">
        <v>35241</v>
      </c>
    </row>
    <row r="23778" spans="1:1" x14ac:dyDescent="0.2">
      <c r="A23778" t="s">
        <v>35242</v>
      </c>
    </row>
    <row r="23779" spans="1:1" x14ac:dyDescent="0.2">
      <c r="A23779" t="s">
        <v>35243</v>
      </c>
    </row>
    <row r="23780" spans="1:1" x14ac:dyDescent="0.2">
      <c r="A23780" t="s">
        <v>35244</v>
      </c>
    </row>
    <row r="23781" spans="1:1" x14ac:dyDescent="0.2">
      <c r="A23781" t="s">
        <v>35245</v>
      </c>
    </row>
    <row r="23782" spans="1:1" x14ac:dyDescent="0.2">
      <c r="A23782" t="s">
        <v>35246</v>
      </c>
    </row>
    <row r="23783" spans="1:1" x14ac:dyDescent="0.2">
      <c r="A23783" t="s">
        <v>35247</v>
      </c>
    </row>
    <row r="23784" spans="1:1" x14ac:dyDescent="0.2">
      <c r="A23784" t="s">
        <v>35248</v>
      </c>
    </row>
    <row r="23785" spans="1:1" x14ac:dyDescent="0.2">
      <c r="A23785" t="s">
        <v>35249</v>
      </c>
    </row>
    <row r="23786" spans="1:1" x14ac:dyDescent="0.2">
      <c r="A23786" t="s">
        <v>35250</v>
      </c>
    </row>
    <row r="23787" spans="1:1" x14ac:dyDescent="0.2">
      <c r="A23787" t="s">
        <v>35251</v>
      </c>
    </row>
    <row r="23788" spans="1:1" x14ac:dyDescent="0.2">
      <c r="A23788" t="s">
        <v>35252</v>
      </c>
    </row>
    <row r="23789" spans="1:1" x14ac:dyDescent="0.2">
      <c r="A23789" t="s">
        <v>35253</v>
      </c>
    </row>
    <row r="23790" spans="1:1" x14ac:dyDescent="0.2">
      <c r="A23790" t="s">
        <v>35254</v>
      </c>
    </row>
    <row r="23791" spans="1:1" x14ac:dyDescent="0.2">
      <c r="A23791" t="s">
        <v>35255</v>
      </c>
    </row>
    <row r="23792" spans="1:1" x14ac:dyDescent="0.2">
      <c r="A23792" t="s">
        <v>35256</v>
      </c>
    </row>
    <row r="23793" spans="1:1" x14ac:dyDescent="0.2">
      <c r="A23793" t="s">
        <v>35257</v>
      </c>
    </row>
    <row r="23794" spans="1:1" x14ac:dyDescent="0.2">
      <c r="A23794" t="s">
        <v>35258</v>
      </c>
    </row>
    <row r="23795" spans="1:1" x14ac:dyDescent="0.2">
      <c r="A23795" t="s">
        <v>35259</v>
      </c>
    </row>
    <row r="23796" spans="1:1" x14ac:dyDescent="0.2">
      <c r="A23796" t="s">
        <v>35260</v>
      </c>
    </row>
    <row r="23797" spans="1:1" x14ac:dyDescent="0.2">
      <c r="A23797" t="s">
        <v>35261</v>
      </c>
    </row>
    <row r="23798" spans="1:1" x14ac:dyDescent="0.2">
      <c r="A23798" t="s">
        <v>35262</v>
      </c>
    </row>
    <row r="23799" spans="1:1" x14ac:dyDescent="0.2">
      <c r="A23799" t="s">
        <v>35263</v>
      </c>
    </row>
    <row r="23800" spans="1:1" x14ac:dyDescent="0.2">
      <c r="A23800" t="s">
        <v>35264</v>
      </c>
    </row>
    <row r="23801" spans="1:1" x14ac:dyDescent="0.2">
      <c r="A23801" t="s">
        <v>35265</v>
      </c>
    </row>
    <row r="23802" spans="1:1" x14ac:dyDescent="0.2">
      <c r="A23802" t="s">
        <v>35266</v>
      </c>
    </row>
    <row r="23803" spans="1:1" x14ac:dyDescent="0.2">
      <c r="A23803" t="s">
        <v>35267</v>
      </c>
    </row>
    <row r="23804" spans="1:1" x14ac:dyDescent="0.2">
      <c r="A23804" t="s">
        <v>35268</v>
      </c>
    </row>
    <row r="23805" spans="1:1" x14ac:dyDescent="0.2">
      <c r="A23805" t="s">
        <v>35269</v>
      </c>
    </row>
    <row r="23806" spans="1:1" x14ac:dyDescent="0.2">
      <c r="A23806" t="s">
        <v>35270</v>
      </c>
    </row>
    <row r="23807" spans="1:1" x14ac:dyDescent="0.2">
      <c r="A23807" t="s">
        <v>35271</v>
      </c>
    </row>
    <row r="23808" spans="1:1" x14ac:dyDescent="0.2">
      <c r="A23808" t="s">
        <v>35272</v>
      </c>
    </row>
    <row r="23809" spans="1:1" x14ac:dyDescent="0.2">
      <c r="A23809" t="s">
        <v>35273</v>
      </c>
    </row>
    <row r="23810" spans="1:1" x14ac:dyDescent="0.2">
      <c r="A23810" t="s">
        <v>35274</v>
      </c>
    </row>
    <row r="23811" spans="1:1" x14ac:dyDescent="0.2">
      <c r="A23811" t="s">
        <v>35275</v>
      </c>
    </row>
    <row r="23812" spans="1:1" x14ac:dyDescent="0.2">
      <c r="A23812" t="s">
        <v>35276</v>
      </c>
    </row>
    <row r="23813" spans="1:1" x14ac:dyDescent="0.2">
      <c r="A23813" t="s">
        <v>35277</v>
      </c>
    </row>
    <row r="23814" spans="1:1" x14ac:dyDescent="0.2">
      <c r="A23814" t="s">
        <v>35278</v>
      </c>
    </row>
    <row r="23815" spans="1:1" x14ac:dyDescent="0.2">
      <c r="A23815" t="s">
        <v>35279</v>
      </c>
    </row>
    <row r="23816" spans="1:1" x14ac:dyDescent="0.2">
      <c r="A23816" t="s">
        <v>35280</v>
      </c>
    </row>
    <row r="23817" spans="1:1" x14ac:dyDescent="0.2">
      <c r="A23817" t="s">
        <v>35281</v>
      </c>
    </row>
    <row r="23818" spans="1:1" x14ac:dyDescent="0.2">
      <c r="A23818" t="s">
        <v>35282</v>
      </c>
    </row>
    <row r="23819" spans="1:1" x14ac:dyDescent="0.2">
      <c r="A23819" t="s">
        <v>35283</v>
      </c>
    </row>
    <row r="23820" spans="1:1" x14ac:dyDescent="0.2">
      <c r="A23820" t="s">
        <v>35284</v>
      </c>
    </row>
    <row r="23821" spans="1:1" x14ac:dyDescent="0.2">
      <c r="A23821" t="s">
        <v>35285</v>
      </c>
    </row>
    <row r="23822" spans="1:1" x14ac:dyDescent="0.2">
      <c r="A23822" t="s">
        <v>35286</v>
      </c>
    </row>
    <row r="23823" spans="1:1" x14ac:dyDescent="0.2">
      <c r="A23823" t="s">
        <v>35287</v>
      </c>
    </row>
    <row r="23824" spans="1:1" x14ac:dyDescent="0.2">
      <c r="A23824" t="s">
        <v>35288</v>
      </c>
    </row>
    <row r="23825" spans="1:1" x14ac:dyDescent="0.2">
      <c r="A23825" t="s">
        <v>35289</v>
      </c>
    </row>
    <row r="23826" spans="1:1" x14ac:dyDescent="0.2">
      <c r="A23826" t="s">
        <v>35290</v>
      </c>
    </row>
    <row r="23827" spans="1:1" x14ac:dyDescent="0.2">
      <c r="A23827" t="s">
        <v>35291</v>
      </c>
    </row>
    <row r="23828" spans="1:1" x14ac:dyDescent="0.2">
      <c r="A23828" t="s">
        <v>35292</v>
      </c>
    </row>
    <row r="23829" spans="1:1" x14ac:dyDescent="0.2">
      <c r="A23829" t="s">
        <v>35293</v>
      </c>
    </row>
    <row r="23830" spans="1:1" x14ac:dyDescent="0.2">
      <c r="A23830" t="s">
        <v>35294</v>
      </c>
    </row>
    <row r="23831" spans="1:1" x14ac:dyDescent="0.2">
      <c r="A23831" t="s">
        <v>35295</v>
      </c>
    </row>
    <row r="23832" spans="1:1" x14ac:dyDescent="0.2">
      <c r="A23832" t="s">
        <v>35296</v>
      </c>
    </row>
    <row r="23833" spans="1:1" x14ac:dyDescent="0.2">
      <c r="A23833" t="s">
        <v>35297</v>
      </c>
    </row>
    <row r="23834" spans="1:1" x14ac:dyDescent="0.2">
      <c r="A23834" t="s">
        <v>35298</v>
      </c>
    </row>
    <row r="23835" spans="1:1" x14ac:dyDescent="0.2">
      <c r="A23835" t="s">
        <v>35299</v>
      </c>
    </row>
    <row r="23836" spans="1:1" x14ac:dyDescent="0.2">
      <c r="A23836" t="s">
        <v>35300</v>
      </c>
    </row>
    <row r="23837" spans="1:1" x14ac:dyDescent="0.2">
      <c r="A23837" t="s">
        <v>35301</v>
      </c>
    </row>
    <row r="23838" spans="1:1" x14ac:dyDescent="0.2">
      <c r="A23838" t="s">
        <v>35302</v>
      </c>
    </row>
    <row r="23839" spans="1:1" x14ac:dyDescent="0.2">
      <c r="A23839" t="s">
        <v>35303</v>
      </c>
    </row>
    <row r="23840" spans="1:1" x14ac:dyDescent="0.2">
      <c r="A23840" t="s">
        <v>35304</v>
      </c>
    </row>
    <row r="23841" spans="1:1" x14ac:dyDescent="0.2">
      <c r="A23841" t="s">
        <v>35305</v>
      </c>
    </row>
    <row r="23842" spans="1:1" x14ac:dyDescent="0.2">
      <c r="A23842" t="s">
        <v>35306</v>
      </c>
    </row>
    <row r="23843" spans="1:1" x14ac:dyDescent="0.2">
      <c r="A23843" t="s">
        <v>35307</v>
      </c>
    </row>
    <row r="23844" spans="1:1" x14ac:dyDescent="0.2">
      <c r="A23844" t="s">
        <v>35308</v>
      </c>
    </row>
    <row r="23845" spans="1:1" x14ac:dyDescent="0.2">
      <c r="A23845" t="s">
        <v>35309</v>
      </c>
    </row>
    <row r="23846" spans="1:1" x14ac:dyDescent="0.2">
      <c r="A23846" t="s">
        <v>35310</v>
      </c>
    </row>
    <row r="23847" spans="1:1" x14ac:dyDescent="0.2">
      <c r="A23847" t="s">
        <v>35311</v>
      </c>
    </row>
    <row r="23848" spans="1:1" x14ac:dyDescent="0.2">
      <c r="A23848" t="s">
        <v>35312</v>
      </c>
    </row>
    <row r="23849" spans="1:1" x14ac:dyDescent="0.2">
      <c r="A23849" t="s">
        <v>35313</v>
      </c>
    </row>
    <row r="23850" spans="1:1" x14ac:dyDescent="0.2">
      <c r="A23850" t="s">
        <v>35314</v>
      </c>
    </row>
    <row r="23851" spans="1:1" x14ac:dyDescent="0.2">
      <c r="A23851" t="s">
        <v>35315</v>
      </c>
    </row>
    <row r="23852" spans="1:1" x14ac:dyDescent="0.2">
      <c r="A23852" t="s">
        <v>35316</v>
      </c>
    </row>
    <row r="23853" spans="1:1" x14ac:dyDescent="0.2">
      <c r="A23853" t="s">
        <v>35317</v>
      </c>
    </row>
    <row r="23854" spans="1:1" x14ac:dyDescent="0.2">
      <c r="A23854" t="s">
        <v>35318</v>
      </c>
    </row>
    <row r="23855" spans="1:1" x14ac:dyDescent="0.2">
      <c r="A23855" t="s">
        <v>35319</v>
      </c>
    </row>
    <row r="23856" spans="1:1" x14ac:dyDescent="0.2">
      <c r="A23856" t="s">
        <v>35320</v>
      </c>
    </row>
    <row r="23857" spans="1:1" x14ac:dyDescent="0.2">
      <c r="A23857" t="s">
        <v>35321</v>
      </c>
    </row>
    <row r="23858" spans="1:1" x14ac:dyDescent="0.2">
      <c r="A23858" t="s">
        <v>35322</v>
      </c>
    </row>
    <row r="23859" spans="1:1" x14ac:dyDescent="0.2">
      <c r="A23859" t="s">
        <v>35323</v>
      </c>
    </row>
    <row r="23860" spans="1:1" x14ac:dyDescent="0.2">
      <c r="A23860" t="s">
        <v>35324</v>
      </c>
    </row>
    <row r="23861" spans="1:1" x14ac:dyDescent="0.2">
      <c r="A23861" t="s">
        <v>35325</v>
      </c>
    </row>
    <row r="23862" spans="1:1" x14ac:dyDescent="0.2">
      <c r="A23862" t="s">
        <v>35326</v>
      </c>
    </row>
    <row r="23863" spans="1:1" x14ac:dyDescent="0.2">
      <c r="A23863" t="s">
        <v>35327</v>
      </c>
    </row>
    <row r="23864" spans="1:1" x14ac:dyDescent="0.2">
      <c r="A23864" t="s">
        <v>35328</v>
      </c>
    </row>
    <row r="23865" spans="1:1" x14ac:dyDescent="0.2">
      <c r="A23865" t="s">
        <v>35329</v>
      </c>
    </row>
    <row r="23866" spans="1:1" x14ac:dyDescent="0.2">
      <c r="A23866" t="s">
        <v>35330</v>
      </c>
    </row>
    <row r="23867" spans="1:1" x14ac:dyDescent="0.2">
      <c r="A23867" t="s">
        <v>35331</v>
      </c>
    </row>
    <row r="23868" spans="1:1" x14ac:dyDescent="0.2">
      <c r="A23868" t="s">
        <v>35332</v>
      </c>
    </row>
    <row r="23869" spans="1:1" x14ac:dyDescent="0.2">
      <c r="A23869" t="s">
        <v>35333</v>
      </c>
    </row>
    <row r="23870" spans="1:1" x14ac:dyDescent="0.2">
      <c r="A23870" t="s">
        <v>35334</v>
      </c>
    </row>
    <row r="23871" spans="1:1" x14ac:dyDescent="0.2">
      <c r="A23871" t="s">
        <v>35335</v>
      </c>
    </row>
    <row r="23872" spans="1:1" x14ac:dyDescent="0.2">
      <c r="A23872" t="s">
        <v>35336</v>
      </c>
    </row>
    <row r="23873" spans="1:1" x14ac:dyDescent="0.2">
      <c r="A23873" t="s">
        <v>35337</v>
      </c>
    </row>
    <row r="23874" spans="1:1" x14ac:dyDescent="0.2">
      <c r="A23874" t="s">
        <v>35338</v>
      </c>
    </row>
    <row r="23875" spans="1:1" x14ac:dyDescent="0.2">
      <c r="A23875" t="s">
        <v>35339</v>
      </c>
    </row>
    <row r="23876" spans="1:1" x14ac:dyDescent="0.2">
      <c r="A23876" t="s">
        <v>35340</v>
      </c>
    </row>
    <row r="23877" spans="1:1" x14ac:dyDescent="0.2">
      <c r="A23877" t="s">
        <v>35341</v>
      </c>
    </row>
    <row r="23878" spans="1:1" x14ac:dyDescent="0.2">
      <c r="A23878" t="s">
        <v>35342</v>
      </c>
    </row>
    <row r="23879" spans="1:1" x14ac:dyDescent="0.2">
      <c r="A23879" t="s">
        <v>35343</v>
      </c>
    </row>
    <row r="23880" spans="1:1" x14ac:dyDescent="0.2">
      <c r="A23880" t="s">
        <v>35344</v>
      </c>
    </row>
    <row r="23881" spans="1:1" x14ac:dyDescent="0.2">
      <c r="A23881" t="s">
        <v>35345</v>
      </c>
    </row>
    <row r="23882" spans="1:1" x14ac:dyDescent="0.2">
      <c r="A23882" t="s">
        <v>35346</v>
      </c>
    </row>
    <row r="23883" spans="1:1" x14ac:dyDescent="0.2">
      <c r="A23883" t="s">
        <v>35347</v>
      </c>
    </row>
    <row r="23884" spans="1:1" x14ac:dyDescent="0.2">
      <c r="A23884" t="s">
        <v>35348</v>
      </c>
    </row>
    <row r="23885" spans="1:1" x14ac:dyDescent="0.2">
      <c r="A23885" t="s">
        <v>35349</v>
      </c>
    </row>
    <row r="23886" spans="1:1" x14ac:dyDescent="0.2">
      <c r="A23886" t="s">
        <v>35350</v>
      </c>
    </row>
    <row r="23887" spans="1:1" x14ac:dyDescent="0.2">
      <c r="A23887" t="s">
        <v>35351</v>
      </c>
    </row>
    <row r="23888" spans="1:1" x14ac:dyDescent="0.2">
      <c r="A23888" t="s">
        <v>35352</v>
      </c>
    </row>
    <row r="23889" spans="1:1" x14ac:dyDescent="0.2">
      <c r="A23889" t="s">
        <v>35353</v>
      </c>
    </row>
    <row r="23890" spans="1:1" x14ac:dyDescent="0.2">
      <c r="A23890" t="s">
        <v>35354</v>
      </c>
    </row>
    <row r="23891" spans="1:1" x14ac:dyDescent="0.2">
      <c r="A23891" t="s">
        <v>35355</v>
      </c>
    </row>
    <row r="23892" spans="1:1" x14ac:dyDescent="0.2">
      <c r="A23892" t="s">
        <v>35356</v>
      </c>
    </row>
    <row r="23893" spans="1:1" x14ac:dyDescent="0.2">
      <c r="A23893" t="s">
        <v>35357</v>
      </c>
    </row>
    <row r="23894" spans="1:1" x14ac:dyDescent="0.2">
      <c r="A23894" t="s">
        <v>35358</v>
      </c>
    </row>
    <row r="23895" spans="1:1" x14ac:dyDescent="0.2">
      <c r="A23895" t="s">
        <v>35359</v>
      </c>
    </row>
    <row r="23896" spans="1:1" x14ac:dyDescent="0.2">
      <c r="A23896" t="s">
        <v>35360</v>
      </c>
    </row>
    <row r="23897" spans="1:1" x14ac:dyDescent="0.2">
      <c r="A23897" t="s">
        <v>35361</v>
      </c>
    </row>
    <row r="23898" spans="1:1" x14ac:dyDescent="0.2">
      <c r="A23898" t="s">
        <v>35362</v>
      </c>
    </row>
    <row r="23899" spans="1:1" x14ac:dyDescent="0.2">
      <c r="A23899" t="s">
        <v>35363</v>
      </c>
    </row>
    <row r="23900" spans="1:1" x14ac:dyDescent="0.2">
      <c r="A23900" t="s">
        <v>35364</v>
      </c>
    </row>
    <row r="23901" spans="1:1" x14ac:dyDescent="0.2">
      <c r="A23901" t="s">
        <v>35365</v>
      </c>
    </row>
    <row r="23902" spans="1:1" x14ac:dyDescent="0.2">
      <c r="A23902" t="s">
        <v>35366</v>
      </c>
    </row>
    <row r="23903" spans="1:1" x14ac:dyDescent="0.2">
      <c r="A23903" t="s">
        <v>35367</v>
      </c>
    </row>
    <row r="23904" spans="1:1" x14ac:dyDescent="0.2">
      <c r="A23904" t="s">
        <v>35368</v>
      </c>
    </row>
    <row r="23905" spans="1:1" x14ac:dyDescent="0.2">
      <c r="A23905" t="s">
        <v>35369</v>
      </c>
    </row>
    <row r="23906" spans="1:1" x14ac:dyDescent="0.2">
      <c r="A23906" t="s">
        <v>35370</v>
      </c>
    </row>
    <row r="23907" spans="1:1" x14ac:dyDescent="0.2">
      <c r="A23907" t="s">
        <v>35371</v>
      </c>
    </row>
    <row r="23908" spans="1:1" x14ac:dyDescent="0.2">
      <c r="A23908" t="s">
        <v>35372</v>
      </c>
    </row>
    <row r="23909" spans="1:1" x14ac:dyDescent="0.2">
      <c r="A23909" t="s">
        <v>35373</v>
      </c>
    </row>
    <row r="23910" spans="1:1" x14ac:dyDescent="0.2">
      <c r="A23910" t="s">
        <v>35374</v>
      </c>
    </row>
    <row r="23911" spans="1:1" x14ac:dyDescent="0.2">
      <c r="A23911" t="s">
        <v>35375</v>
      </c>
    </row>
    <row r="23912" spans="1:1" x14ac:dyDescent="0.2">
      <c r="A23912" t="s">
        <v>35376</v>
      </c>
    </row>
    <row r="23913" spans="1:1" x14ac:dyDescent="0.2">
      <c r="A23913" t="s">
        <v>35377</v>
      </c>
    </row>
    <row r="23914" spans="1:1" x14ac:dyDescent="0.2">
      <c r="A23914" t="s">
        <v>35378</v>
      </c>
    </row>
    <row r="23915" spans="1:1" x14ac:dyDescent="0.2">
      <c r="A23915" t="s">
        <v>35379</v>
      </c>
    </row>
    <row r="23916" spans="1:1" x14ac:dyDescent="0.2">
      <c r="A23916" t="s">
        <v>35380</v>
      </c>
    </row>
    <row r="23917" spans="1:1" x14ac:dyDescent="0.2">
      <c r="A23917" t="s">
        <v>35381</v>
      </c>
    </row>
    <row r="23918" spans="1:1" x14ac:dyDescent="0.2">
      <c r="A23918" t="s">
        <v>35382</v>
      </c>
    </row>
    <row r="23919" spans="1:1" x14ac:dyDescent="0.2">
      <c r="A23919" t="s">
        <v>35383</v>
      </c>
    </row>
    <row r="23920" spans="1:1" x14ac:dyDescent="0.2">
      <c r="A23920" t="s">
        <v>35384</v>
      </c>
    </row>
    <row r="23921" spans="1:1" x14ac:dyDescent="0.2">
      <c r="A23921" t="s">
        <v>35385</v>
      </c>
    </row>
    <row r="23922" spans="1:1" x14ac:dyDescent="0.2">
      <c r="A23922" t="s">
        <v>35386</v>
      </c>
    </row>
    <row r="23923" spans="1:1" x14ac:dyDescent="0.2">
      <c r="A23923" t="s">
        <v>35387</v>
      </c>
    </row>
    <row r="23924" spans="1:1" x14ac:dyDescent="0.2">
      <c r="A23924" t="s">
        <v>35388</v>
      </c>
    </row>
    <row r="23925" spans="1:1" x14ac:dyDescent="0.2">
      <c r="A23925" t="s">
        <v>35389</v>
      </c>
    </row>
    <row r="23926" spans="1:1" x14ac:dyDescent="0.2">
      <c r="A23926" t="s">
        <v>35390</v>
      </c>
    </row>
    <row r="23927" spans="1:1" x14ac:dyDescent="0.2">
      <c r="A23927" t="s">
        <v>35391</v>
      </c>
    </row>
    <row r="23928" spans="1:1" x14ac:dyDescent="0.2">
      <c r="A23928" t="s">
        <v>35392</v>
      </c>
    </row>
    <row r="23929" spans="1:1" x14ac:dyDescent="0.2">
      <c r="A23929" t="s">
        <v>35393</v>
      </c>
    </row>
    <row r="23930" spans="1:1" x14ac:dyDescent="0.2">
      <c r="A23930" t="s">
        <v>35394</v>
      </c>
    </row>
    <row r="23931" spans="1:1" x14ac:dyDescent="0.2">
      <c r="A23931" t="s">
        <v>35395</v>
      </c>
    </row>
    <row r="23932" spans="1:1" x14ac:dyDescent="0.2">
      <c r="A23932" t="s">
        <v>35396</v>
      </c>
    </row>
    <row r="23933" spans="1:1" x14ac:dyDescent="0.2">
      <c r="A23933" t="s">
        <v>35397</v>
      </c>
    </row>
    <row r="23934" spans="1:1" x14ac:dyDescent="0.2">
      <c r="A23934" t="s">
        <v>35398</v>
      </c>
    </row>
    <row r="23935" spans="1:1" x14ac:dyDescent="0.2">
      <c r="A23935" t="s">
        <v>35399</v>
      </c>
    </row>
    <row r="23936" spans="1:1" x14ac:dyDescent="0.2">
      <c r="A23936" t="s">
        <v>35400</v>
      </c>
    </row>
    <row r="23937" spans="1:1" x14ac:dyDescent="0.2">
      <c r="A23937" t="s">
        <v>35401</v>
      </c>
    </row>
    <row r="23938" spans="1:1" x14ac:dyDescent="0.2">
      <c r="A23938" t="s">
        <v>35402</v>
      </c>
    </row>
    <row r="23939" spans="1:1" x14ac:dyDescent="0.2">
      <c r="A23939" t="s">
        <v>35403</v>
      </c>
    </row>
    <row r="23940" spans="1:1" x14ac:dyDescent="0.2">
      <c r="A23940" t="s">
        <v>35404</v>
      </c>
    </row>
    <row r="23941" spans="1:1" x14ac:dyDescent="0.2">
      <c r="A23941" t="s">
        <v>35405</v>
      </c>
    </row>
    <row r="23942" spans="1:1" x14ac:dyDescent="0.2">
      <c r="A23942" t="s">
        <v>35406</v>
      </c>
    </row>
    <row r="23943" spans="1:1" x14ac:dyDescent="0.2">
      <c r="A23943" t="s">
        <v>35407</v>
      </c>
    </row>
    <row r="23944" spans="1:1" x14ac:dyDescent="0.2">
      <c r="A23944" t="s">
        <v>35408</v>
      </c>
    </row>
    <row r="23945" spans="1:1" x14ac:dyDescent="0.2">
      <c r="A23945" t="s">
        <v>35409</v>
      </c>
    </row>
    <row r="23946" spans="1:1" x14ac:dyDescent="0.2">
      <c r="A23946" t="s">
        <v>35410</v>
      </c>
    </row>
    <row r="23947" spans="1:1" x14ac:dyDescent="0.2">
      <c r="A23947" t="s">
        <v>35411</v>
      </c>
    </row>
    <row r="23948" spans="1:1" x14ac:dyDescent="0.2">
      <c r="A23948" t="s">
        <v>35412</v>
      </c>
    </row>
    <row r="23949" spans="1:1" x14ac:dyDescent="0.2">
      <c r="A23949" t="s">
        <v>35413</v>
      </c>
    </row>
    <row r="23950" spans="1:1" x14ac:dyDescent="0.2">
      <c r="A23950" t="s">
        <v>35414</v>
      </c>
    </row>
    <row r="23951" spans="1:1" x14ac:dyDescent="0.2">
      <c r="A23951" t="s">
        <v>35415</v>
      </c>
    </row>
    <row r="23952" spans="1:1" x14ac:dyDescent="0.2">
      <c r="A23952" t="s">
        <v>35416</v>
      </c>
    </row>
    <row r="23953" spans="1:1" x14ac:dyDescent="0.2">
      <c r="A23953" t="s">
        <v>35417</v>
      </c>
    </row>
    <row r="23954" spans="1:1" x14ac:dyDescent="0.2">
      <c r="A23954" t="s">
        <v>35418</v>
      </c>
    </row>
    <row r="23955" spans="1:1" x14ac:dyDescent="0.2">
      <c r="A23955" t="s">
        <v>35419</v>
      </c>
    </row>
    <row r="23956" spans="1:1" x14ac:dyDescent="0.2">
      <c r="A23956" t="s">
        <v>35420</v>
      </c>
    </row>
    <row r="23957" spans="1:1" x14ac:dyDescent="0.2">
      <c r="A23957" t="s">
        <v>35421</v>
      </c>
    </row>
    <row r="23958" spans="1:1" x14ac:dyDescent="0.2">
      <c r="A23958" t="s">
        <v>35422</v>
      </c>
    </row>
    <row r="23959" spans="1:1" x14ac:dyDescent="0.2">
      <c r="A23959" t="s">
        <v>35423</v>
      </c>
    </row>
    <row r="23960" spans="1:1" x14ac:dyDescent="0.2">
      <c r="A23960" t="s">
        <v>35424</v>
      </c>
    </row>
    <row r="23961" spans="1:1" x14ac:dyDescent="0.2">
      <c r="A23961" t="s">
        <v>35425</v>
      </c>
    </row>
    <row r="23962" spans="1:1" x14ac:dyDescent="0.2">
      <c r="A23962" t="s">
        <v>35426</v>
      </c>
    </row>
    <row r="23963" spans="1:1" x14ac:dyDescent="0.2">
      <c r="A23963" t="s">
        <v>35427</v>
      </c>
    </row>
    <row r="23964" spans="1:1" x14ac:dyDescent="0.2">
      <c r="A23964" t="s">
        <v>35428</v>
      </c>
    </row>
    <row r="23965" spans="1:1" x14ac:dyDescent="0.2">
      <c r="A23965" t="s">
        <v>35429</v>
      </c>
    </row>
    <row r="23966" spans="1:1" x14ac:dyDescent="0.2">
      <c r="A23966" t="s">
        <v>35430</v>
      </c>
    </row>
    <row r="23967" spans="1:1" x14ac:dyDescent="0.2">
      <c r="A23967" t="s">
        <v>35431</v>
      </c>
    </row>
    <row r="23968" spans="1:1" x14ac:dyDescent="0.2">
      <c r="A23968" t="s">
        <v>35432</v>
      </c>
    </row>
    <row r="23969" spans="1:1" x14ac:dyDescent="0.2">
      <c r="A23969" t="s">
        <v>35433</v>
      </c>
    </row>
    <row r="23970" spans="1:1" x14ac:dyDescent="0.2">
      <c r="A23970" t="s">
        <v>35434</v>
      </c>
    </row>
    <row r="23971" spans="1:1" x14ac:dyDescent="0.2">
      <c r="A23971" t="s">
        <v>35435</v>
      </c>
    </row>
    <row r="23972" spans="1:1" x14ac:dyDescent="0.2">
      <c r="A23972" t="s">
        <v>35436</v>
      </c>
    </row>
    <row r="23973" spans="1:1" x14ac:dyDescent="0.2">
      <c r="A23973" t="s">
        <v>35437</v>
      </c>
    </row>
    <row r="23974" spans="1:1" x14ac:dyDescent="0.2">
      <c r="A23974" t="s">
        <v>35438</v>
      </c>
    </row>
    <row r="23975" spans="1:1" x14ac:dyDescent="0.2">
      <c r="A23975" t="s">
        <v>35439</v>
      </c>
    </row>
    <row r="23976" spans="1:1" x14ac:dyDescent="0.2">
      <c r="A23976" t="s">
        <v>35440</v>
      </c>
    </row>
    <row r="23977" spans="1:1" x14ac:dyDescent="0.2">
      <c r="A23977" t="s">
        <v>35441</v>
      </c>
    </row>
    <row r="23978" spans="1:1" x14ac:dyDescent="0.2">
      <c r="A23978" t="s">
        <v>35442</v>
      </c>
    </row>
    <row r="23979" spans="1:1" x14ac:dyDescent="0.2">
      <c r="A23979" t="s">
        <v>35443</v>
      </c>
    </row>
    <row r="23980" spans="1:1" x14ac:dyDescent="0.2">
      <c r="A23980" t="s">
        <v>35444</v>
      </c>
    </row>
    <row r="23981" spans="1:1" x14ac:dyDescent="0.2">
      <c r="A23981" t="s">
        <v>35445</v>
      </c>
    </row>
    <row r="23982" spans="1:1" x14ac:dyDescent="0.2">
      <c r="A23982" t="s">
        <v>35446</v>
      </c>
    </row>
    <row r="23983" spans="1:1" x14ac:dyDescent="0.2">
      <c r="A23983" t="s">
        <v>35447</v>
      </c>
    </row>
    <row r="23984" spans="1:1" x14ac:dyDescent="0.2">
      <c r="A23984" t="s">
        <v>35448</v>
      </c>
    </row>
    <row r="23985" spans="1:1" x14ac:dyDescent="0.2">
      <c r="A23985" t="s">
        <v>35449</v>
      </c>
    </row>
    <row r="23986" spans="1:1" x14ac:dyDescent="0.2">
      <c r="A23986" t="s">
        <v>35450</v>
      </c>
    </row>
    <row r="23987" spans="1:1" x14ac:dyDescent="0.2">
      <c r="A23987" t="s">
        <v>35451</v>
      </c>
    </row>
    <row r="23988" spans="1:1" x14ac:dyDescent="0.2">
      <c r="A23988" t="s">
        <v>35452</v>
      </c>
    </row>
    <row r="23989" spans="1:1" x14ac:dyDescent="0.2">
      <c r="A23989" t="s">
        <v>35453</v>
      </c>
    </row>
    <row r="23990" spans="1:1" x14ac:dyDescent="0.2">
      <c r="A23990" t="s">
        <v>35454</v>
      </c>
    </row>
    <row r="23991" spans="1:1" x14ac:dyDescent="0.2">
      <c r="A23991" t="s">
        <v>35455</v>
      </c>
    </row>
    <row r="23992" spans="1:1" x14ac:dyDescent="0.2">
      <c r="A23992" t="s">
        <v>35456</v>
      </c>
    </row>
    <row r="23993" spans="1:1" x14ac:dyDescent="0.2">
      <c r="A23993" t="s">
        <v>35457</v>
      </c>
    </row>
    <row r="23994" spans="1:1" x14ac:dyDescent="0.2">
      <c r="A23994" t="s">
        <v>35458</v>
      </c>
    </row>
    <row r="23995" spans="1:1" x14ac:dyDescent="0.2">
      <c r="A23995" t="s">
        <v>35459</v>
      </c>
    </row>
    <row r="23996" spans="1:1" x14ac:dyDescent="0.2">
      <c r="A23996" t="s">
        <v>35460</v>
      </c>
    </row>
    <row r="23997" spans="1:1" x14ac:dyDescent="0.2">
      <c r="A23997" t="s">
        <v>35461</v>
      </c>
    </row>
    <row r="23998" spans="1:1" x14ac:dyDescent="0.2">
      <c r="A23998" t="s">
        <v>35462</v>
      </c>
    </row>
    <row r="23999" spans="1:1" x14ac:dyDescent="0.2">
      <c r="A23999" t="s">
        <v>35463</v>
      </c>
    </row>
    <row r="24000" spans="1:1" x14ac:dyDescent="0.2">
      <c r="A24000" t="s">
        <v>35464</v>
      </c>
    </row>
    <row r="24001" spans="1:1" x14ac:dyDescent="0.2">
      <c r="A24001" t="s">
        <v>35465</v>
      </c>
    </row>
    <row r="24002" spans="1:1" x14ac:dyDescent="0.2">
      <c r="A24002" t="s">
        <v>35466</v>
      </c>
    </row>
    <row r="24003" spans="1:1" x14ac:dyDescent="0.2">
      <c r="A24003" t="s">
        <v>35467</v>
      </c>
    </row>
    <row r="24004" spans="1:1" x14ac:dyDescent="0.2">
      <c r="A24004" t="s">
        <v>35468</v>
      </c>
    </row>
    <row r="24005" spans="1:1" x14ac:dyDescent="0.2">
      <c r="A24005" t="s">
        <v>35469</v>
      </c>
    </row>
    <row r="24006" spans="1:1" x14ac:dyDescent="0.2">
      <c r="A24006" t="s">
        <v>35470</v>
      </c>
    </row>
    <row r="24007" spans="1:1" x14ac:dyDescent="0.2">
      <c r="A24007" t="s">
        <v>35471</v>
      </c>
    </row>
    <row r="24008" spans="1:1" x14ac:dyDescent="0.2">
      <c r="A24008" t="s">
        <v>35472</v>
      </c>
    </row>
    <row r="24009" spans="1:1" x14ac:dyDescent="0.2">
      <c r="A24009" t="s">
        <v>35473</v>
      </c>
    </row>
    <row r="24010" spans="1:1" x14ac:dyDescent="0.2">
      <c r="A24010" t="s">
        <v>35474</v>
      </c>
    </row>
    <row r="24011" spans="1:1" x14ac:dyDescent="0.2">
      <c r="A24011" t="s">
        <v>35475</v>
      </c>
    </row>
    <row r="24012" spans="1:1" x14ac:dyDescent="0.2">
      <c r="A24012" t="s">
        <v>35476</v>
      </c>
    </row>
    <row r="24013" spans="1:1" x14ac:dyDescent="0.2">
      <c r="A24013" t="s">
        <v>35477</v>
      </c>
    </row>
    <row r="24014" spans="1:1" x14ac:dyDescent="0.2">
      <c r="A24014" t="s">
        <v>35478</v>
      </c>
    </row>
    <row r="24015" spans="1:1" x14ac:dyDescent="0.2">
      <c r="A24015" t="s">
        <v>35479</v>
      </c>
    </row>
    <row r="24016" spans="1:1" x14ac:dyDescent="0.2">
      <c r="A24016" t="s">
        <v>35480</v>
      </c>
    </row>
    <row r="24017" spans="1:1" x14ac:dyDescent="0.2">
      <c r="A24017" t="s">
        <v>35481</v>
      </c>
    </row>
    <row r="24018" spans="1:1" x14ac:dyDescent="0.2">
      <c r="A24018" t="s">
        <v>35482</v>
      </c>
    </row>
    <row r="24019" spans="1:1" x14ac:dyDescent="0.2">
      <c r="A24019" t="s">
        <v>35483</v>
      </c>
    </row>
    <row r="24020" spans="1:1" x14ac:dyDescent="0.2">
      <c r="A24020" t="s">
        <v>35484</v>
      </c>
    </row>
    <row r="24021" spans="1:1" x14ac:dyDescent="0.2">
      <c r="A24021" t="s">
        <v>35485</v>
      </c>
    </row>
    <row r="24022" spans="1:1" x14ac:dyDescent="0.2">
      <c r="A24022" t="s">
        <v>35486</v>
      </c>
    </row>
    <row r="24023" spans="1:1" x14ac:dyDescent="0.2">
      <c r="A24023" t="s">
        <v>35487</v>
      </c>
    </row>
    <row r="24024" spans="1:1" x14ac:dyDescent="0.2">
      <c r="A24024" t="s">
        <v>35488</v>
      </c>
    </row>
    <row r="24025" spans="1:1" x14ac:dyDescent="0.2">
      <c r="A24025" t="s">
        <v>35489</v>
      </c>
    </row>
    <row r="24026" spans="1:1" x14ac:dyDescent="0.2">
      <c r="A24026" t="s">
        <v>35490</v>
      </c>
    </row>
    <row r="24027" spans="1:1" x14ac:dyDescent="0.2">
      <c r="A24027" t="s">
        <v>35491</v>
      </c>
    </row>
    <row r="24028" spans="1:1" x14ac:dyDescent="0.2">
      <c r="A24028" t="s">
        <v>35492</v>
      </c>
    </row>
    <row r="24029" spans="1:1" x14ac:dyDescent="0.2">
      <c r="A24029" t="s">
        <v>35493</v>
      </c>
    </row>
    <row r="24030" spans="1:1" x14ac:dyDescent="0.2">
      <c r="A24030" t="s">
        <v>35494</v>
      </c>
    </row>
    <row r="24031" spans="1:1" x14ac:dyDescent="0.2">
      <c r="A24031" t="s">
        <v>35495</v>
      </c>
    </row>
    <row r="24032" spans="1:1" x14ac:dyDescent="0.2">
      <c r="A24032" t="s">
        <v>35496</v>
      </c>
    </row>
    <row r="24033" spans="1:1" x14ac:dyDescent="0.2">
      <c r="A24033" t="s">
        <v>35497</v>
      </c>
    </row>
    <row r="24034" spans="1:1" x14ac:dyDescent="0.2">
      <c r="A24034" t="s">
        <v>35498</v>
      </c>
    </row>
    <row r="24035" spans="1:1" x14ac:dyDescent="0.2">
      <c r="A24035" t="s">
        <v>35499</v>
      </c>
    </row>
    <row r="24036" spans="1:1" x14ac:dyDescent="0.2">
      <c r="A24036" t="s">
        <v>35500</v>
      </c>
    </row>
    <row r="24037" spans="1:1" x14ac:dyDescent="0.2">
      <c r="A24037" t="s">
        <v>35501</v>
      </c>
    </row>
    <row r="24038" spans="1:1" x14ac:dyDescent="0.2">
      <c r="A24038" t="s">
        <v>35502</v>
      </c>
    </row>
    <row r="24039" spans="1:1" x14ac:dyDescent="0.2">
      <c r="A24039" t="s">
        <v>35503</v>
      </c>
    </row>
    <row r="24040" spans="1:1" x14ac:dyDescent="0.2">
      <c r="A24040" t="s">
        <v>35504</v>
      </c>
    </row>
    <row r="24041" spans="1:1" x14ac:dyDescent="0.2">
      <c r="A24041" t="s">
        <v>35505</v>
      </c>
    </row>
    <row r="24042" spans="1:1" x14ac:dyDescent="0.2">
      <c r="A24042" t="s">
        <v>35506</v>
      </c>
    </row>
    <row r="24043" spans="1:1" x14ac:dyDescent="0.2">
      <c r="A24043" t="s">
        <v>35507</v>
      </c>
    </row>
    <row r="24044" spans="1:1" x14ac:dyDescent="0.2">
      <c r="A24044" t="s">
        <v>35508</v>
      </c>
    </row>
    <row r="24045" spans="1:1" x14ac:dyDescent="0.2">
      <c r="A24045" t="s">
        <v>35509</v>
      </c>
    </row>
    <row r="24046" spans="1:1" x14ac:dyDescent="0.2">
      <c r="A24046" t="s">
        <v>35510</v>
      </c>
    </row>
    <row r="24047" spans="1:1" x14ac:dyDescent="0.2">
      <c r="A24047" t="s">
        <v>35511</v>
      </c>
    </row>
    <row r="24048" spans="1:1" x14ac:dyDescent="0.2">
      <c r="A24048" t="s">
        <v>35512</v>
      </c>
    </row>
    <row r="24049" spans="1:1" x14ac:dyDescent="0.2">
      <c r="A24049" t="s">
        <v>35513</v>
      </c>
    </row>
    <row r="24050" spans="1:1" x14ac:dyDescent="0.2">
      <c r="A24050" t="s">
        <v>35514</v>
      </c>
    </row>
    <row r="24051" spans="1:1" x14ac:dyDescent="0.2">
      <c r="A24051" t="s">
        <v>35515</v>
      </c>
    </row>
    <row r="24052" spans="1:1" x14ac:dyDescent="0.2">
      <c r="A24052" t="s">
        <v>35516</v>
      </c>
    </row>
    <row r="24053" spans="1:1" x14ac:dyDescent="0.2">
      <c r="A24053" t="s">
        <v>35517</v>
      </c>
    </row>
    <row r="24054" spans="1:1" x14ac:dyDescent="0.2">
      <c r="A24054" t="s">
        <v>35518</v>
      </c>
    </row>
    <row r="24055" spans="1:1" x14ac:dyDescent="0.2">
      <c r="A24055" t="s">
        <v>35519</v>
      </c>
    </row>
    <row r="24056" spans="1:1" x14ac:dyDescent="0.2">
      <c r="A24056" t="s">
        <v>35520</v>
      </c>
    </row>
    <row r="24057" spans="1:1" x14ac:dyDescent="0.2">
      <c r="A24057" t="s">
        <v>35521</v>
      </c>
    </row>
    <row r="24058" spans="1:1" x14ac:dyDescent="0.2">
      <c r="A24058" t="s">
        <v>35522</v>
      </c>
    </row>
    <row r="24059" spans="1:1" x14ac:dyDescent="0.2">
      <c r="A24059" t="s">
        <v>35523</v>
      </c>
    </row>
    <row r="24060" spans="1:1" x14ac:dyDescent="0.2">
      <c r="A24060" t="s">
        <v>35524</v>
      </c>
    </row>
    <row r="24061" spans="1:1" x14ac:dyDescent="0.2">
      <c r="A24061" t="s">
        <v>35525</v>
      </c>
    </row>
    <row r="24062" spans="1:1" x14ac:dyDescent="0.2">
      <c r="A24062" t="s">
        <v>35526</v>
      </c>
    </row>
    <row r="24063" spans="1:1" x14ac:dyDescent="0.2">
      <c r="A24063" t="s">
        <v>35527</v>
      </c>
    </row>
    <row r="24064" spans="1:1" x14ac:dyDescent="0.2">
      <c r="A24064" t="s">
        <v>35528</v>
      </c>
    </row>
    <row r="24065" spans="1:1" x14ac:dyDescent="0.2">
      <c r="A24065" t="s">
        <v>35529</v>
      </c>
    </row>
    <row r="24066" spans="1:1" x14ac:dyDescent="0.2">
      <c r="A24066" t="s">
        <v>35530</v>
      </c>
    </row>
    <row r="24067" spans="1:1" x14ac:dyDescent="0.2">
      <c r="A24067" t="s">
        <v>35531</v>
      </c>
    </row>
    <row r="24068" spans="1:1" x14ac:dyDescent="0.2">
      <c r="A24068" t="s">
        <v>35532</v>
      </c>
    </row>
    <row r="24069" spans="1:1" x14ac:dyDescent="0.2">
      <c r="A24069" t="s">
        <v>35533</v>
      </c>
    </row>
    <row r="24070" spans="1:1" x14ac:dyDescent="0.2">
      <c r="A24070" t="s">
        <v>35534</v>
      </c>
    </row>
    <row r="24071" spans="1:1" x14ac:dyDescent="0.2">
      <c r="A24071" t="s">
        <v>35535</v>
      </c>
    </row>
    <row r="24072" spans="1:1" x14ac:dyDescent="0.2">
      <c r="A24072" t="s">
        <v>35536</v>
      </c>
    </row>
    <row r="24073" spans="1:1" x14ac:dyDescent="0.2">
      <c r="A24073" t="s">
        <v>35537</v>
      </c>
    </row>
    <row r="24074" spans="1:1" x14ac:dyDescent="0.2">
      <c r="A24074" t="s">
        <v>35538</v>
      </c>
    </row>
    <row r="24075" spans="1:1" x14ac:dyDescent="0.2">
      <c r="A24075" t="s">
        <v>35539</v>
      </c>
    </row>
    <row r="24076" spans="1:1" x14ac:dyDescent="0.2">
      <c r="A24076" t="s">
        <v>35540</v>
      </c>
    </row>
    <row r="24077" spans="1:1" x14ac:dyDescent="0.2">
      <c r="A24077" t="s">
        <v>35541</v>
      </c>
    </row>
    <row r="24078" spans="1:1" x14ac:dyDescent="0.2">
      <c r="A24078" t="s">
        <v>35542</v>
      </c>
    </row>
    <row r="24079" spans="1:1" x14ac:dyDescent="0.2">
      <c r="A24079" t="s">
        <v>35543</v>
      </c>
    </row>
    <row r="24080" spans="1:1" x14ac:dyDescent="0.2">
      <c r="A24080" t="s">
        <v>35544</v>
      </c>
    </row>
    <row r="24081" spans="1:1" x14ac:dyDescent="0.2">
      <c r="A24081" t="s">
        <v>35545</v>
      </c>
    </row>
    <row r="24082" spans="1:1" x14ac:dyDescent="0.2">
      <c r="A24082" t="s">
        <v>35546</v>
      </c>
    </row>
    <row r="24083" spans="1:1" x14ac:dyDescent="0.2">
      <c r="A24083" t="s">
        <v>35547</v>
      </c>
    </row>
    <row r="24084" spans="1:1" x14ac:dyDescent="0.2">
      <c r="A24084" t="s">
        <v>35548</v>
      </c>
    </row>
    <row r="24085" spans="1:1" x14ac:dyDescent="0.2">
      <c r="A24085" t="s">
        <v>35549</v>
      </c>
    </row>
    <row r="24086" spans="1:1" x14ac:dyDescent="0.2">
      <c r="A24086" t="s">
        <v>35550</v>
      </c>
    </row>
    <row r="24087" spans="1:1" x14ac:dyDescent="0.2">
      <c r="A24087" t="s">
        <v>35551</v>
      </c>
    </row>
    <row r="24088" spans="1:1" x14ac:dyDescent="0.2">
      <c r="A24088" t="s">
        <v>35552</v>
      </c>
    </row>
    <row r="24089" spans="1:1" x14ac:dyDescent="0.2">
      <c r="A24089" t="s">
        <v>35553</v>
      </c>
    </row>
    <row r="24090" spans="1:1" x14ac:dyDescent="0.2">
      <c r="A24090" t="s">
        <v>35554</v>
      </c>
    </row>
    <row r="24091" spans="1:1" x14ac:dyDescent="0.2">
      <c r="A24091" t="s">
        <v>35555</v>
      </c>
    </row>
    <row r="24092" spans="1:1" x14ac:dyDescent="0.2">
      <c r="A24092" t="s">
        <v>35556</v>
      </c>
    </row>
    <row r="24093" spans="1:1" x14ac:dyDescent="0.2">
      <c r="A24093" t="s">
        <v>35557</v>
      </c>
    </row>
    <row r="24094" spans="1:1" x14ac:dyDescent="0.2">
      <c r="A24094" t="s">
        <v>35558</v>
      </c>
    </row>
    <row r="24095" spans="1:1" x14ac:dyDescent="0.2">
      <c r="A24095" t="s">
        <v>35559</v>
      </c>
    </row>
    <row r="24096" spans="1:1" x14ac:dyDescent="0.2">
      <c r="A24096" t="s">
        <v>35560</v>
      </c>
    </row>
    <row r="24097" spans="1:1" x14ac:dyDescent="0.2">
      <c r="A24097" t="s">
        <v>35561</v>
      </c>
    </row>
    <row r="24098" spans="1:1" x14ac:dyDescent="0.2">
      <c r="A24098" t="s">
        <v>35562</v>
      </c>
    </row>
    <row r="24099" spans="1:1" x14ac:dyDescent="0.2">
      <c r="A24099" t="s">
        <v>35563</v>
      </c>
    </row>
    <row r="24100" spans="1:1" x14ac:dyDescent="0.2">
      <c r="A24100" t="s">
        <v>35564</v>
      </c>
    </row>
    <row r="24101" spans="1:1" x14ac:dyDescent="0.2">
      <c r="A24101" t="s">
        <v>35565</v>
      </c>
    </row>
    <row r="24102" spans="1:1" x14ac:dyDescent="0.2">
      <c r="A24102" t="s">
        <v>35566</v>
      </c>
    </row>
    <row r="24103" spans="1:1" x14ac:dyDescent="0.2">
      <c r="A24103" t="s">
        <v>35567</v>
      </c>
    </row>
    <row r="24104" spans="1:1" x14ac:dyDescent="0.2">
      <c r="A24104" t="s">
        <v>35568</v>
      </c>
    </row>
    <row r="24105" spans="1:1" x14ac:dyDescent="0.2">
      <c r="A24105" t="s">
        <v>35569</v>
      </c>
    </row>
    <row r="24106" spans="1:1" x14ac:dyDescent="0.2">
      <c r="A24106" t="s">
        <v>35570</v>
      </c>
    </row>
    <row r="24107" spans="1:1" x14ac:dyDescent="0.2">
      <c r="A24107" t="s">
        <v>35571</v>
      </c>
    </row>
    <row r="24108" spans="1:1" x14ac:dyDescent="0.2">
      <c r="A24108" t="s">
        <v>35572</v>
      </c>
    </row>
    <row r="24109" spans="1:1" x14ac:dyDescent="0.2">
      <c r="A24109" t="s">
        <v>35573</v>
      </c>
    </row>
    <row r="24110" spans="1:1" x14ac:dyDescent="0.2">
      <c r="A24110" t="s">
        <v>35574</v>
      </c>
    </row>
    <row r="24111" spans="1:1" x14ac:dyDescent="0.2">
      <c r="A24111" t="s">
        <v>35575</v>
      </c>
    </row>
    <row r="24112" spans="1:1" x14ac:dyDescent="0.2">
      <c r="A24112" t="s">
        <v>35576</v>
      </c>
    </row>
    <row r="24113" spans="1:1" x14ac:dyDescent="0.2">
      <c r="A24113" t="s">
        <v>35577</v>
      </c>
    </row>
    <row r="24114" spans="1:1" x14ac:dyDescent="0.2">
      <c r="A24114" t="s">
        <v>35578</v>
      </c>
    </row>
    <row r="24115" spans="1:1" x14ac:dyDescent="0.2">
      <c r="A24115" t="s">
        <v>35579</v>
      </c>
    </row>
    <row r="24116" spans="1:1" x14ac:dyDescent="0.2">
      <c r="A24116" t="s">
        <v>35580</v>
      </c>
    </row>
    <row r="24117" spans="1:1" x14ac:dyDescent="0.2">
      <c r="A24117" t="s">
        <v>35581</v>
      </c>
    </row>
    <row r="24118" spans="1:1" x14ac:dyDescent="0.2">
      <c r="A24118" t="s">
        <v>35582</v>
      </c>
    </row>
    <row r="24119" spans="1:1" x14ac:dyDescent="0.2">
      <c r="A24119" t="s">
        <v>35583</v>
      </c>
    </row>
    <row r="24120" spans="1:1" x14ac:dyDescent="0.2">
      <c r="A24120" t="s">
        <v>35584</v>
      </c>
    </row>
    <row r="24121" spans="1:1" x14ac:dyDescent="0.2">
      <c r="A24121" t="s">
        <v>35585</v>
      </c>
    </row>
    <row r="24122" spans="1:1" x14ac:dyDescent="0.2">
      <c r="A24122" t="s">
        <v>35586</v>
      </c>
    </row>
    <row r="24123" spans="1:1" x14ac:dyDescent="0.2">
      <c r="A24123" t="s">
        <v>35587</v>
      </c>
    </row>
    <row r="24124" spans="1:1" x14ac:dyDescent="0.2">
      <c r="A24124" t="s">
        <v>35588</v>
      </c>
    </row>
    <row r="24125" spans="1:1" x14ac:dyDescent="0.2">
      <c r="A24125" t="s">
        <v>35589</v>
      </c>
    </row>
    <row r="24126" spans="1:1" x14ac:dyDescent="0.2">
      <c r="A24126" t="s">
        <v>35590</v>
      </c>
    </row>
    <row r="24127" spans="1:1" x14ac:dyDescent="0.2">
      <c r="A24127" t="s">
        <v>35591</v>
      </c>
    </row>
    <row r="24128" spans="1:1" x14ac:dyDescent="0.2">
      <c r="A24128" t="s">
        <v>35592</v>
      </c>
    </row>
    <row r="24129" spans="1:1" x14ac:dyDescent="0.2">
      <c r="A24129" t="s">
        <v>35593</v>
      </c>
    </row>
    <row r="24130" spans="1:1" x14ac:dyDescent="0.2">
      <c r="A24130" t="s">
        <v>35594</v>
      </c>
    </row>
    <row r="24131" spans="1:1" x14ac:dyDescent="0.2">
      <c r="A24131" t="s">
        <v>35595</v>
      </c>
    </row>
    <row r="24132" spans="1:1" x14ac:dyDescent="0.2">
      <c r="A24132" t="s">
        <v>35596</v>
      </c>
    </row>
    <row r="24133" spans="1:1" x14ac:dyDescent="0.2">
      <c r="A24133" t="s">
        <v>35597</v>
      </c>
    </row>
    <row r="24134" spans="1:1" x14ac:dyDescent="0.2">
      <c r="A24134" t="s">
        <v>35598</v>
      </c>
    </row>
    <row r="24135" spans="1:1" x14ac:dyDescent="0.2">
      <c r="A24135" t="s">
        <v>35599</v>
      </c>
    </row>
    <row r="24136" spans="1:1" x14ac:dyDescent="0.2">
      <c r="A24136" t="s">
        <v>35600</v>
      </c>
    </row>
    <row r="24137" spans="1:1" x14ac:dyDescent="0.2">
      <c r="A24137" t="s">
        <v>35601</v>
      </c>
    </row>
    <row r="24138" spans="1:1" x14ac:dyDescent="0.2">
      <c r="A24138" t="s">
        <v>35602</v>
      </c>
    </row>
    <row r="24139" spans="1:1" x14ac:dyDescent="0.2">
      <c r="A24139" t="s">
        <v>35603</v>
      </c>
    </row>
    <row r="24140" spans="1:1" x14ac:dyDescent="0.2">
      <c r="A24140" t="s">
        <v>35604</v>
      </c>
    </row>
    <row r="24141" spans="1:1" x14ac:dyDescent="0.2">
      <c r="A24141" t="s">
        <v>35605</v>
      </c>
    </row>
    <row r="24142" spans="1:1" x14ac:dyDescent="0.2">
      <c r="A24142" t="s">
        <v>35606</v>
      </c>
    </row>
    <row r="24143" spans="1:1" x14ac:dyDescent="0.2">
      <c r="A24143" t="s">
        <v>35607</v>
      </c>
    </row>
    <row r="24144" spans="1:1" x14ac:dyDescent="0.2">
      <c r="A24144" t="s">
        <v>35608</v>
      </c>
    </row>
    <row r="24145" spans="1:1" x14ac:dyDescent="0.2">
      <c r="A24145" t="s">
        <v>35609</v>
      </c>
    </row>
    <row r="24146" spans="1:1" x14ac:dyDescent="0.2">
      <c r="A24146" t="s">
        <v>35610</v>
      </c>
    </row>
    <row r="24147" spans="1:1" x14ac:dyDescent="0.2">
      <c r="A24147" t="s">
        <v>35611</v>
      </c>
    </row>
    <row r="24148" spans="1:1" x14ac:dyDescent="0.2">
      <c r="A24148" t="s">
        <v>35612</v>
      </c>
    </row>
    <row r="24149" spans="1:1" x14ac:dyDescent="0.2">
      <c r="A24149" t="s">
        <v>35613</v>
      </c>
    </row>
    <row r="24150" spans="1:1" x14ac:dyDescent="0.2">
      <c r="A24150" t="s">
        <v>35614</v>
      </c>
    </row>
    <row r="24151" spans="1:1" x14ac:dyDescent="0.2">
      <c r="A24151" t="s">
        <v>35615</v>
      </c>
    </row>
    <row r="24152" spans="1:1" x14ac:dyDescent="0.2">
      <c r="A24152" t="s">
        <v>35616</v>
      </c>
    </row>
    <row r="24153" spans="1:1" x14ac:dyDescent="0.2">
      <c r="A24153" t="s">
        <v>35617</v>
      </c>
    </row>
    <row r="24154" spans="1:1" x14ac:dyDescent="0.2">
      <c r="A24154" t="s">
        <v>35618</v>
      </c>
    </row>
    <row r="24155" spans="1:1" x14ac:dyDescent="0.2">
      <c r="A24155" t="s">
        <v>35619</v>
      </c>
    </row>
    <row r="24156" spans="1:1" x14ac:dyDescent="0.2">
      <c r="A24156" t="s">
        <v>35620</v>
      </c>
    </row>
    <row r="24157" spans="1:1" x14ac:dyDescent="0.2">
      <c r="A24157" t="s">
        <v>35621</v>
      </c>
    </row>
    <row r="24158" spans="1:1" x14ac:dyDescent="0.2">
      <c r="A24158" t="s">
        <v>35622</v>
      </c>
    </row>
    <row r="24159" spans="1:1" x14ac:dyDescent="0.2">
      <c r="A24159" t="s">
        <v>35623</v>
      </c>
    </row>
    <row r="24160" spans="1:1" x14ac:dyDescent="0.2">
      <c r="A24160" t="s">
        <v>35624</v>
      </c>
    </row>
    <row r="24161" spans="1:1" x14ac:dyDescent="0.2">
      <c r="A24161" t="s">
        <v>35625</v>
      </c>
    </row>
    <row r="24162" spans="1:1" x14ac:dyDescent="0.2">
      <c r="A24162" t="s">
        <v>35626</v>
      </c>
    </row>
    <row r="24163" spans="1:1" x14ac:dyDescent="0.2">
      <c r="A24163" t="s">
        <v>35627</v>
      </c>
    </row>
    <row r="24164" spans="1:1" x14ac:dyDescent="0.2">
      <c r="A24164" t="s">
        <v>35628</v>
      </c>
    </row>
    <row r="24165" spans="1:1" x14ac:dyDescent="0.2">
      <c r="A24165" t="s">
        <v>35629</v>
      </c>
    </row>
    <row r="24166" spans="1:1" x14ac:dyDescent="0.2">
      <c r="A24166" t="s">
        <v>35630</v>
      </c>
    </row>
    <row r="24167" spans="1:1" x14ac:dyDescent="0.2">
      <c r="A24167" t="s">
        <v>35631</v>
      </c>
    </row>
    <row r="24168" spans="1:1" x14ac:dyDescent="0.2">
      <c r="A24168" t="s">
        <v>35632</v>
      </c>
    </row>
    <row r="24169" spans="1:1" x14ac:dyDescent="0.2">
      <c r="A24169" t="s">
        <v>35633</v>
      </c>
    </row>
    <row r="24170" spans="1:1" x14ac:dyDescent="0.2">
      <c r="A24170" t="s">
        <v>35634</v>
      </c>
    </row>
    <row r="24171" spans="1:1" x14ac:dyDescent="0.2">
      <c r="A24171" t="s">
        <v>35635</v>
      </c>
    </row>
    <row r="24172" spans="1:1" x14ac:dyDescent="0.2">
      <c r="A24172" t="s">
        <v>35636</v>
      </c>
    </row>
    <row r="24173" spans="1:1" x14ac:dyDescent="0.2">
      <c r="A24173" t="s">
        <v>35637</v>
      </c>
    </row>
    <row r="24174" spans="1:1" x14ac:dyDescent="0.2">
      <c r="A24174" t="s">
        <v>35638</v>
      </c>
    </row>
    <row r="24175" spans="1:1" x14ac:dyDescent="0.2">
      <c r="A24175" t="s">
        <v>35639</v>
      </c>
    </row>
    <row r="24176" spans="1:1" x14ac:dyDescent="0.2">
      <c r="A24176" t="s">
        <v>35640</v>
      </c>
    </row>
    <row r="24177" spans="1:1" x14ac:dyDescent="0.2">
      <c r="A24177" t="s">
        <v>35641</v>
      </c>
    </row>
    <row r="24178" spans="1:1" x14ac:dyDescent="0.2">
      <c r="A24178" t="s">
        <v>35642</v>
      </c>
    </row>
    <row r="24179" spans="1:1" x14ac:dyDescent="0.2">
      <c r="A24179" t="s">
        <v>35643</v>
      </c>
    </row>
    <row r="24180" spans="1:1" x14ac:dyDescent="0.2">
      <c r="A24180" t="s">
        <v>35644</v>
      </c>
    </row>
    <row r="24181" spans="1:1" x14ac:dyDescent="0.2">
      <c r="A24181" t="s">
        <v>35645</v>
      </c>
    </row>
    <row r="24182" spans="1:1" x14ac:dyDescent="0.2">
      <c r="A24182" t="s">
        <v>35646</v>
      </c>
    </row>
    <row r="24183" spans="1:1" x14ac:dyDescent="0.2">
      <c r="A24183" t="s">
        <v>35647</v>
      </c>
    </row>
    <row r="24184" spans="1:1" x14ac:dyDescent="0.2">
      <c r="A24184" t="s">
        <v>35648</v>
      </c>
    </row>
    <row r="24185" spans="1:1" x14ac:dyDescent="0.2">
      <c r="A24185" t="s">
        <v>35649</v>
      </c>
    </row>
    <row r="24186" spans="1:1" x14ac:dyDescent="0.2">
      <c r="A24186" t="s">
        <v>35650</v>
      </c>
    </row>
    <row r="24187" spans="1:1" x14ac:dyDescent="0.2">
      <c r="A24187" t="s">
        <v>35651</v>
      </c>
    </row>
    <row r="24188" spans="1:1" x14ac:dyDescent="0.2">
      <c r="A24188" t="s">
        <v>35652</v>
      </c>
    </row>
    <row r="24189" spans="1:1" x14ac:dyDescent="0.2">
      <c r="A24189" t="s">
        <v>35653</v>
      </c>
    </row>
    <row r="24190" spans="1:1" x14ac:dyDescent="0.2">
      <c r="A24190" t="s">
        <v>35654</v>
      </c>
    </row>
    <row r="24191" spans="1:1" x14ac:dyDescent="0.2">
      <c r="A24191" t="s">
        <v>35655</v>
      </c>
    </row>
    <row r="24192" spans="1:1" x14ac:dyDescent="0.2">
      <c r="A24192" t="s">
        <v>35656</v>
      </c>
    </row>
    <row r="24193" spans="1:1" x14ac:dyDescent="0.2">
      <c r="A24193" t="s">
        <v>35657</v>
      </c>
    </row>
    <row r="24194" spans="1:1" x14ac:dyDescent="0.2">
      <c r="A24194" t="s">
        <v>35658</v>
      </c>
    </row>
    <row r="24195" spans="1:1" x14ac:dyDescent="0.2">
      <c r="A24195" t="s">
        <v>35659</v>
      </c>
    </row>
    <row r="24196" spans="1:1" x14ac:dyDescent="0.2">
      <c r="A24196" t="s">
        <v>35660</v>
      </c>
    </row>
    <row r="24197" spans="1:1" x14ac:dyDescent="0.2">
      <c r="A24197" t="s">
        <v>35661</v>
      </c>
    </row>
    <row r="24198" spans="1:1" x14ac:dyDescent="0.2">
      <c r="A24198" t="s">
        <v>35662</v>
      </c>
    </row>
    <row r="24199" spans="1:1" x14ac:dyDescent="0.2">
      <c r="A24199" t="s">
        <v>35663</v>
      </c>
    </row>
    <row r="24200" spans="1:1" x14ac:dyDescent="0.2">
      <c r="A24200" t="s">
        <v>35664</v>
      </c>
    </row>
    <row r="24201" spans="1:1" x14ac:dyDescent="0.2">
      <c r="A24201" t="s">
        <v>35665</v>
      </c>
    </row>
    <row r="24202" spans="1:1" x14ac:dyDescent="0.2">
      <c r="A24202" t="s">
        <v>35666</v>
      </c>
    </row>
    <row r="24203" spans="1:1" x14ac:dyDescent="0.2">
      <c r="A24203" t="s">
        <v>35667</v>
      </c>
    </row>
    <row r="24204" spans="1:1" x14ac:dyDescent="0.2">
      <c r="A24204" t="s">
        <v>35668</v>
      </c>
    </row>
    <row r="24205" spans="1:1" x14ac:dyDescent="0.2">
      <c r="A24205" t="s">
        <v>35669</v>
      </c>
    </row>
    <row r="24206" spans="1:1" x14ac:dyDescent="0.2">
      <c r="A24206" t="s">
        <v>35670</v>
      </c>
    </row>
    <row r="24207" spans="1:1" x14ac:dyDescent="0.2">
      <c r="A24207" t="s">
        <v>35671</v>
      </c>
    </row>
    <row r="24208" spans="1:1" x14ac:dyDescent="0.2">
      <c r="A24208" t="s">
        <v>35672</v>
      </c>
    </row>
    <row r="24209" spans="1:1" x14ac:dyDescent="0.2">
      <c r="A24209" t="s">
        <v>35673</v>
      </c>
    </row>
    <row r="24210" spans="1:1" x14ac:dyDescent="0.2">
      <c r="A24210" t="s">
        <v>35674</v>
      </c>
    </row>
    <row r="24211" spans="1:1" x14ac:dyDescent="0.2">
      <c r="A24211" t="s">
        <v>35675</v>
      </c>
    </row>
    <row r="24212" spans="1:1" x14ac:dyDescent="0.2">
      <c r="A24212" t="s">
        <v>35676</v>
      </c>
    </row>
    <row r="24213" spans="1:1" x14ac:dyDescent="0.2">
      <c r="A24213" t="s">
        <v>35677</v>
      </c>
    </row>
    <row r="24214" spans="1:1" x14ac:dyDescent="0.2">
      <c r="A24214" t="s">
        <v>35678</v>
      </c>
    </row>
    <row r="24215" spans="1:1" x14ac:dyDescent="0.2">
      <c r="A24215" t="s">
        <v>35679</v>
      </c>
    </row>
    <row r="24216" spans="1:1" x14ac:dyDescent="0.2">
      <c r="A24216" t="s">
        <v>35680</v>
      </c>
    </row>
    <row r="24217" spans="1:1" x14ac:dyDescent="0.2">
      <c r="A24217" t="s">
        <v>35681</v>
      </c>
    </row>
    <row r="24218" spans="1:1" x14ac:dyDescent="0.2">
      <c r="A24218" t="s">
        <v>35682</v>
      </c>
    </row>
    <row r="24219" spans="1:1" x14ac:dyDescent="0.2">
      <c r="A24219" t="s">
        <v>35683</v>
      </c>
    </row>
    <row r="24220" spans="1:1" x14ac:dyDescent="0.2">
      <c r="A24220" t="s">
        <v>35684</v>
      </c>
    </row>
    <row r="24221" spans="1:1" x14ac:dyDescent="0.2">
      <c r="A24221" t="s">
        <v>35685</v>
      </c>
    </row>
    <row r="24222" spans="1:1" x14ac:dyDescent="0.2">
      <c r="A24222" t="s">
        <v>35686</v>
      </c>
    </row>
    <row r="24223" spans="1:1" x14ac:dyDescent="0.2">
      <c r="A24223" t="s">
        <v>35687</v>
      </c>
    </row>
    <row r="24224" spans="1:1" x14ac:dyDescent="0.2">
      <c r="A24224" t="s">
        <v>35688</v>
      </c>
    </row>
    <row r="24225" spans="1:1" x14ac:dyDescent="0.2">
      <c r="A24225" t="s">
        <v>35689</v>
      </c>
    </row>
    <row r="24226" spans="1:1" x14ac:dyDescent="0.2">
      <c r="A24226" t="s">
        <v>35690</v>
      </c>
    </row>
    <row r="24227" spans="1:1" x14ac:dyDescent="0.2">
      <c r="A24227" t="s">
        <v>35691</v>
      </c>
    </row>
    <row r="24228" spans="1:1" x14ac:dyDescent="0.2">
      <c r="A24228" t="s">
        <v>35692</v>
      </c>
    </row>
    <row r="24229" spans="1:1" x14ac:dyDescent="0.2">
      <c r="A24229" t="s">
        <v>35693</v>
      </c>
    </row>
    <row r="24230" spans="1:1" x14ac:dyDescent="0.2">
      <c r="A24230" t="s">
        <v>35694</v>
      </c>
    </row>
    <row r="24231" spans="1:1" x14ac:dyDescent="0.2">
      <c r="A24231" t="s">
        <v>35695</v>
      </c>
    </row>
    <row r="24232" spans="1:1" x14ac:dyDescent="0.2">
      <c r="A24232" t="s">
        <v>35696</v>
      </c>
    </row>
    <row r="24233" spans="1:1" x14ac:dyDescent="0.2">
      <c r="A24233" t="s">
        <v>35697</v>
      </c>
    </row>
    <row r="24234" spans="1:1" x14ac:dyDescent="0.2">
      <c r="A24234" t="s">
        <v>35698</v>
      </c>
    </row>
    <row r="24235" spans="1:1" x14ac:dyDescent="0.2">
      <c r="A24235" t="s">
        <v>35699</v>
      </c>
    </row>
    <row r="24236" spans="1:1" x14ac:dyDescent="0.2">
      <c r="A24236" t="s">
        <v>35700</v>
      </c>
    </row>
    <row r="24237" spans="1:1" x14ac:dyDescent="0.2">
      <c r="A24237" t="s">
        <v>35701</v>
      </c>
    </row>
    <row r="24238" spans="1:1" x14ac:dyDescent="0.2">
      <c r="A24238" t="s">
        <v>35702</v>
      </c>
    </row>
    <row r="24239" spans="1:1" x14ac:dyDescent="0.2">
      <c r="A24239" t="s">
        <v>35703</v>
      </c>
    </row>
    <row r="24240" spans="1:1" x14ac:dyDescent="0.2">
      <c r="A24240" t="s">
        <v>35704</v>
      </c>
    </row>
    <row r="24241" spans="1:1" x14ac:dyDescent="0.2">
      <c r="A24241" t="s">
        <v>35705</v>
      </c>
    </row>
    <row r="24242" spans="1:1" x14ac:dyDescent="0.2">
      <c r="A24242" t="s">
        <v>35706</v>
      </c>
    </row>
    <row r="24243" spans="1:1" x14ac:dyDescent="0.2">
      <c r="A24243" t="s">
        <v>35707</v>
      </c>
    </row>
    <row r="24244" spans="1:1" x14ac:dyDescent="0.2">
      <c r="A24244" t="s">
        <v>35708</v>
      </c>
    </row>
    <row r="24245" spans="1:1" x14ac:dyDescent="0.2">
      <c r="A24245" t="s">
        <v>35709</v>
      </c>
    </row>
    <row r="24246" spans="1:1" x14ac:dyDescent="0.2">
      <c r="A24246" t="s">
        <v>35710</v>
      </c>
    </row>
    <row r="24247" spans="1:1" x14ac:dyDescent="0.2">
      <c r="A24247" t="s">
        <v>35711</v>
      </c>
    </row>
    <row r="24248" spans="1:1" x14ac:dyDescent="0.2">
      <c r="A24248" t="s">
        <v>35712</v>
      </c>
    </row>
    <row r="24249" spans="1:1" x14ac:dyDescent="0.2">
      <c r="A24249" t="s">
        <v>35713</v>
      </c>
    </row>
    <row r="24250" spans="1:1" x14ac:dyDescent="0.2">
      <c r="A24250" t="s">
        <v>35714</v>
      </c>
    </row>
    <row r="24251" spans="1:1" x14ac:dyDescent="0.2">
      <c r="A24251" t="s">
        <v>35715</v>
      </c>
    </row>
    <row r="24252" spans="1:1" x14ac:dyDescent="0.2">
      <c r="A24252" t="s">
        <v>35716</v>
      </c>
    </row>
    <row r="24253" spans="1:1" x14ac:dyDescent="0.2">
      <c r="A24253" t="s">
        <v>35717</v>
      </c>
    </row>
    <row r="24254" spans="1:1" x14ac:dyDescent="0.2">
      <c r="A24254" t="s">
        <v>35718</v>
      </c>
    </row>
    <row r="24255" spans="1:1" x14ac:dyDescent="0.2">
      <c r="A24255" t="s">
        <v>35719</v>
      </c>
    </row>
    <row r="24256" spans="1:1" x14ac:dyDescent="0.2">
      <c r="A24256" t="s">
        <v>35720</v>
      </c>
    </row>
    <row r="24257" spans="1:1" x14ac:dyDescent="0.2">
      <c r="A24257" t="s">
        <v>35721</v>
      </c>
    </row>
    <row r="24258" spans="1:1" x14ac:dyDescent="0.2">
      <c r="A24258" t="s">
        <v>35722</v>
      </c>
    </row>
    <row r="24259" spans="1:1" x14ac:dyDescent="0.2">
      <c r="A24259" t="s">
        <v>35723</v>
      </c>
    </row>
    <row r="24260" spans="1:1" x14ac:dyDescent="0.2">
      <c r="A24260" t="s">
        <v>35724</v>
      </c>
    </row>
    <row r="24261" spans="1:1" x14ac:dyDescent="0.2">
      <c r="A24261" t="s">
        <v>35725</v>
      </c>
    </row>
    <row r="24262" spans="1:1" x14ac:dyDescent="0.2">
      <c r="A24262" t="s">
        <v>35726</v>
      </c>
    </row>
    <row r="24263" spans="1:1" x14ac:dyDescent="0.2">
      <c r="A24263" t="s">
        <v>35727</v>
      </c>
    </row>
    <row r="24264" spans="1:1" x14ac:dyDescent="0.2">
      <c r="A24264" t="s">
        <v>35728</v>
      </c>
    </row>
    <row r="24265" spans="1:1" x14ac:dyDescent="0.2">
      <c r="A24265" t="s">
        <v>35729</v>
      </c>
    </row>
    <row r="24266" spans="1:1" x14ac:dyDescent="0.2">
      <c r="A24266" t="s">
        <v>35730</v>
      </c>
    </row>
    <row r="24267" spans="1:1" x14ac:dyDescent="0.2">
      <c r="A24267" t="s">
        <v>35731</v>
      </c>
    </row>
    <row r="24268" spans="1:1" x14ac:dyDescent="0.2">
      <c r="A24268" t="s">
        <v>35732</v>
      </c>
    </row>
    <row r="24269" spans="1:1" x14ac:dyDescent="0.2">
      <c r="A24269" t="s">
        <v>35733</v>
      </c>
    </row>
    <row r="24270" spans="1:1" x14ac:dyDescent="0.2">
      <c r="A24270" t="s">
        <v>35734</v>
      </c>
    </row>
    <row r="24271" spans="1:1" x14ac:dyDescent="0.2">
      <c r="A24271" t="s">
        <v>35735</v>
      </c>
    </row>
    <row r="24272" spans="1:1" x14ac:dyDescent="0.2">
      <c r="A24272" t="s">
        <v>35736</v>
      </c>
    </row>
    <row r="24273" spans="1:1" x14ac:dyDescent="0.2">
      <c r="A24273" t="s">
        <v>35737</v>
      </c>
    </row>
    <row r="24274" spans="1:1" x14ac:dyDescent="0.2">
      <c r="A24274" t="s">
        <v>35738</v>
      </c>
    </row>
    <row r="24275" spans="1:1" x14ac:dyDescent="0.2">
      <c r="A24275" t="s">
        <v>35739</v>
      </c>
    </row>
    <row r="24276" spans="1:1" x14ac:dyDescent="0.2">
      <c r="A24276" t="s">
        <v>35740</v>
      </c>
    </row>
    <row r="24277" spans="1:1" x14ac:dyDescent="0.2">
      <c r="A24277" t="s">
        <v>35741</v>
      </c>
    </row>
    <row r="24278" spans="1:1" x14ac:dyDescent="0.2">
      <c r="A24278" t="s">
        <v>35742</v>
      </c>
    </row>
    <row r="24279" spans="1:1" x14ac:dyDescent="0.2">
      <c r="A24279" t="s">
        <v>35743</v>
      </c>
    </row>
    <row r="24280" spans="1:1" x14ac:dyDescent="0.2">
      <c r="A24280" t="s">
        <v>35744</v>
      </c>
    </row>
    <row r="24281" spans="1:1" x14ac:dyDescent="0.2">
      <c r="A24281" t="s">
        <v>35745</v>
      </c>
    </row>
    <row r="24282" spans="1:1" x14ac:dyDescent="0.2">
      <c r="A24282" t="s">
        <v>35746</v>
      </c>
    </row>
    <row r="24283" spans="1:1" x14ac:dyDescent="0.2">
      <c r="A24283" t="s">
        <v>35747</v>
      </c>
    </row>
    <row r="24284" spans="1:1" x14ac:dyDescent="0.2">
      <c r="A24284" t="s">
        <v>35748</v>
      </c>
    </row>
    <row r="24285" spans="1:1" x14ac:dyDescent="0.2">
      <c r="A24285" t="s">
        <v>35749</v>
      </c>
    </row>
    <row r="24286" spans="1:1" x14ac:dyDescent="0.2">
      <c r="A24286" t="s">
        <v>35750</v>
      </c>
    </row>
    <row r="24287" spans="1:1" x14ac:dyDescent="0.2">
      <c r="A24287" t="s">
        <v>35751</v>
      </c>
    </row>
    <row r="24288" spans="1:1" x14ac:dyDescent="0.2">
      <c r="A24288" t="s">
        <v>35752</v>
      </c>
    </row>
    <row r="24289" spans="1:1" x14ac:dyDescent="0.2">
      <c r="A24289" t="s">
        <v>35753</v>
      </c>
    </row>
    <row r="24290" spans="1:1" x14ac:dyDescent="0.2">
      <c r="A24290" t="s">
        <v>35754</v>
      </c>
    </row>
    <row r="24291" spans="1:1" x14ac:dyDescent="0.2">
      <c r="A24291" t="s">
        <v>35755</v>
      </c>
    </row>
    <row r="24292" spans="1:1" x14ac:dyDescent="0.2">
      <c r="A24292" t="s">
        <v>35756</v>
      </c>
    </row>
    <row r="24293" spans="1:1" x14ac:dyDescent="0.2">
      <c r="A24293" t="s">
        <v>35757</v>
      </c>
    </row>
    <row r="24294" spans="1:1" x14ac:dyDescent="0.2">
      <c r="A24294" t="s">
        <v>35758</v>
      </c>
    </row>
    <row r="24295" spans="1:1" x14ac:dyDescent="0.2">
      <c r="A24295" t="s">
        <v>35759</v>
      </c>
    </row>
    <row r="24296" spans="1:1" x14ac:dyDescent="0.2">
      <c r="A24296" t="s">
        <v>35760</v>
      </c>
    </row>
    <row r="24297" spans="1:1" x14ac:dyDescent="0.2">
      <c r="A24297" t="s">
        <v>35761</v>
      </c>
    </row>
    <row r="24298" spans="1:1" x14ac:dyDescent="0.2">
      <c r="A24298" t="s">
        <v>35762</v>
      </c>
    </row>
    <row r="24299" spans="1:1" x14ac:dyDescent="0.2">
      <c r="A24299" t="s">
        <v>35763</v>
      </c>
    </row>
    <row r="24300" spans="1:1" x14ac:dyDescent="0.2">
      <c r="A24300" t="s">
        <v>35764</v>
      </c>
    </row>
    <row r="24301" spans="1:1" x14ac:dyDescent="0.2">
      <c r="A24301" t="s">
        <v>35765</v>
      </c>
    </row>
    <row r="24302" spans="1:1" x14ac:dyDescent="0.2">
      <c r="A24302" t="s">
        <v>35766</v>
      </c>
    </row>
    <row r="24303" spans="1:1" x14ac:dyDescent="0.2">
      <c r="A24303" t="s">
        <v>35767</v>
      </c>
    </row>
    <row r="24304" spans="1:1" x14ac:dyDescent="0.2">
      <c r="A24304" t="s">
        <v>35768</v>
      </c>
    </row>
    <row r="24305" spans="1:1" x14ac:dyDescent="0.2">
      <c r="A24305" t="s">
        <v>35769</v>
      </c>
    </row>
    <row r="24306" spans="1:1" x14ac:dyDescent="0.2">
      <c r="A24306" t="s">
        <v>35770</v>
      </c>
    </row>
    <row r="24307" spans="1:1" x14ac:dyDescent="0.2">
      <c r="A24307" t="s">
        <v>35771</v>
      </c>
    </row>
    <row r="24308" spans="1:1" x14ac:dyDescent="0.2">
      <c r="A24308" t="s">
        <v>35772</v>
      </c>
    </row>
    <row r="24309" spans="1:1" x14ac:dyDescent="0.2">
      <c r="A24309" t="s">
        <v>35773</v>
      </c>
    </row>
    <row r="24310" spans="1:1" x14ac:dyDescent="0.2">
      <c r="A24310" t="s">
        <v>35774</v>
      </c>
    </row>
    <row r="24311" spans="1:1" x14ac:dyDescent="0.2">
      <c r="A24311" t="s">
        <v>35775</v>
      </c>
    </row>
    <row r="24312" spans="1:1" x14ac:dyDescent="0.2">
      <c r="A24312" t="s">
        <v>35776</v>
      </c>
    </row>
    <row r="24313" spans="1:1" x14ac:dyDescent="0.2">
      <c r="A24313" t="s">
        <v>35777</v>
      </c>
    </row>
    <row r="24314" spans="1:1" x14ac:dyDescent="0.2">
      <c r="A24314" t="s">
        <v>35778</v>
      </c>
    </row>
    <row r="24315" spans="1:1" x14ac:dyDescent="0.2">
      <c r="A24315" t="s">
        <v>35779</v>
      </c>
    </row>
    <row r="24316" spans="1:1" x14ac:dyDescent="0.2">
      <c r="A24316" t="s">
        <v>35780</v>
      </c>
    </row>
    <row r="24317" spans="1:1" x14ac:dyDescent="0.2">
      <c r="A24317" t="s">
        <v>35781</v>
      </c>
    </row>
    <row r="24318" spans="1:1" x14ac:dyDescent="0.2">
      <c r="A24318" t="s">
        <v>35782</v>
      </c>
    </row>
    <row r="24319" spans="1:1" x14ac:dyDescent="0.2">
      <c r="A24319" t="s">
        <v>35783</v>
      </c>
    </row>
    <row r="24320" spans="1:1" x14ac:dyDescent="0.2">
      <c r="A24320" t="s">
        <v>35784</v>
      </c>
    </row>
    <row r="24321" spans="1:1" x14ac:dyDescent="0.2">
      <c r="A24321" t="s">
        <v>35785</v>
      </c>
    </row>
    <row r="24322" spans="1:1" x14ac:dyDescent="0.2">
      <c r="A24322" t="s">
        <v>35786</v>
      </c>
    </row>
    <row r="24323" spans="1:1" x14ac:dyDescent="0.2">
      <c r="A24323" t="s">
        <v>35787</v>
      </c>
    </row>
    <row r="24324" spans="1:1" x14ac:dyDescent="0.2">
      <c r="A24324" t="s">
        <v>35788</v>
      </c>
    </row>
    <row r="24325" spans="1:1" x14ac:dyDescent="0.2">
      <c r="A24325" t="s">
        <v>35789</v>
      </c>
    </row>
    <row r="24326" spans="1:1" x14ac:dyDescent="0.2">
      <c r="A24326" t="s">
        <v>35790</v>
      </c>
    </row>
    <row r="24327" spans="1:1" x14ac:dyDescent="0.2">
      <c r="A24327" t="s">
        <v>35791</v>
      </c>
    </row>
    <row r="24328" spans="1:1" x14ac:dyDescent="0.2">
      <c r="A24328" t="s">
        <v>35792</v>
      </c>
    </row>
    <row r="24329" spans="1:1" x14ac:dyDescent="0.2">
      <c r="A24329" t="s">
        <v>35793</v>
      </c>
    </row>
    <row r="24330" spans="1:1" x14ac:dyDescent="0.2">
      <c r="A24330" t="s">
        <v>35794</v>
      </c>
    </row>
    <row r="24331" spans="1:1" x14ac:dyDescent="0.2">
      <c r="A24331" t="s">
        <v>35795</v>
      </c>
    </row>
    <row r="24332" spans="1:1" x14ac:dyDescent="0.2">
      <c r="A24332" t="s">
        <v>35796</v>
      </c>
    </row>
    <row r="24333" spans="1:1" x14ac:dyDescent="0.2">
      <c r="A24333" t="s">
        <v>35797</v>
      </c>
    </row>
    <row r="24334" spans="1:1" x14ac:dyDescent="0.2">
      <c r="A24334" t="s">
        <v>35798</v>
      </c>
    </row>
    <row r="24335" spans="1:1" x14ac:dyDescent="0.2">
      <c r="A24335" t="s">
        <v>35799</v>
      </c>
    </row>
    <row r="24336" spans="1:1" x14ac:dyDescent="0.2">
      <c r="A24336" t="s">
        <v>35800</v>
      </c>
    </row>
    <row r="24337" spans="1:1" x14ac:dyDescent="0.2">
      <c r="A24337" t="s">
        <v>35801</v>
      </c>
    </row>
    <row r="24338" spans="1:1" x14ac:dyDescent="0.2">
      <c r="A24338" t="s">
        <v>35802</v>
      </c>
    </row>
    <row r="24339" spans="1:1" x14ac:dyDescent="0.2">
      <c r="A24339" t="s">
        <v>35803</v>
      </c>
    </row>
    <row r="24340" spans="1:1" x14ac:dyDescent="0.2">
      <c r="A24340" t="s">
        <v>35804</v>
      </c>
    </row>
    <row r="24341" spans="1:1" x14ac:dyDescent="0.2">
      <c r="A24341" t="s">
        <v>35805</v>
      </c>
    </row>
    <row r="24342" spans="1:1" x14ac:dyDescent="0.2">
      <c r="A24342" t="s">
        <v>35806</v>
      </c>
    </row>
    <row r="24343" spans="1:1" x14ac:dyDescent="0.2">
      <c r="A24343" t="s">
        <v>35807</v>
      </c>
    </row>
    <row r="24344" spans="1:1" x14ac:dyDescent="0.2">
      <c r="A24344" t="s">
        <v>35808</v>
      </c>
    </row>
    <row r="24345" spans="1:1" x14ac:dyDescent="0.2">
      <c r="A24345" t="s">
        <v>35809</v>
      </c>
    </row>
    <row r="24346" spans="1:1" x14ac:dyDescent="0.2">
      <c r="A24346" t="s">
        <v>35810</v>
      </c>
    </row>
    <row r="24347" spans="1:1" x14ac:dyDescent="0.2">
      <c r="A24347" t="s">
        <v>35811</v>
      </c>
    </row>
    <row r="24348" spans="1:1" x14ac:dyDescent="0.2">
      <c r="A24348" t="s">
        <v>35812</v>
      </c>
    </row>
    <row r="24349" spans="1:1" x14ac:dyDescent="0.2">
      <c r="A24349" t="s">
        <v>35813</v>
      </c>
    </row>
    <row r="24350" spans="1:1" x14ac:dyDescent="0.2">
      <c r="A24350" t="s">
        <v>35814</v>
      </c>
    </row>
    <row r="24351" spans="1:1" x14ac:dyDescent="0.2">
      <c r="A24351" t="s">
        <v>35815</v>
      </c>
    </row>
    <row r="24352" spans="1:1" x14ac:dyDescent="0.2">
      <c r="A24352" t="s">
        <v>35816</v>
      </c>
    </row>
    <row r="24353" spans="1:1" x14ac:dyDescent="0.2">
      <c r="A24353" t="s">
        <v>35817</v>
      </c>
    </row>
    <row r="24354" spans="1:1" x14ac:dyDescent="0.2">
      <c r="A24354" t="s">
        <v>35818</v>
      </c>
    </row>
    <row r="24355" spans="1:1" x14ac:dyDescent="0.2">
      <c r="A24355" t="s">
        <v>35819</v>
      </c>
    </row>
    <row r="24356" spans="1:1" x14ac:dyDescent="0.2">
      <c r="A24356" t="s">
        <v>35820</v>
      </c>
    </row>
    <row r="24357" spans="1:1" x14ac:dyDescent="0.2">
      <c r="A24357" t="s">
        <v>35821</v>
      </c>
    </row>
    <row r="24358" spans="1:1" x14ac:dyDescent="0.2">
      <c r="A24358" t="s">
        <v>35822</v>
      </c>
    </row>
    <row r="24359" spans="1:1" x14ac:dyDescent="0.2">
      <c r="A24359" t="s">
        <v>35823</v>
      </c>
    </row>
    <row r="24360" spans="1:1" x14ac:dyDescent="0.2">
      <c r="A24360" t="s">
        <v>35824</v>
      </c>
    </row>
    <row r="24361" spans="1:1" x14ac:dyDescent="0.2">
      <c r="A24361" t="s">
        <v>35825</v>
      </c>
    </row>
    <row r="24362" spans="1:1" x14ac:dyDescent="0.2">
      <c r="A24362" t="s">
        <v>35826</v>
      </c>
    </row>
    <row r="24363" spans="1:1" x14ac:dyDescent="0.2">
      <c r="A24363" t="s">
        <v>35827</v>
      </c>
    </row>
    <row r="24364" spans="1:1" x14ac:dyDescent="0.2">
      <c r="A24364" t="s">
        <v>35828</v>
      </c>
    </row>
    <row r="24365" spans="1:1" x14ac:dyDescent="0.2">
      <c r="A24365" t="s">
        <v>35829</v>
      </c>
    </row>
    <row r="24366" spans="1:1" x14ac:dyDescent="0.2">
      <c r="A24366" t="s">
        <v>35830</v>
      </c>
    </row>
    <row r="24367" spans="1:1" x14ac:dyDescent="0.2">
      <c r="A24367" t="s">
        <v>35831</v>
      </c>
    </row>
    <row r="24368" spans="1:1" x14ac:dyDescent="0.2">
      <c r="A24368" t="s">
        <v>35832</v>
      </c>
    </row>
    <row r="24369" spans="1:1" x14ac:dyDescent="0.2">
      <c r="A24369" t="s">
        <v>35833</v>
      </c>
    </row>
    <row r="24370" spans="1:1" x14ac:dyDescent="0.2">
      <c r="A24370" t="s">
        <v>35834</v>
      </c>
    </row>
    <row r="24371" spans="1:1" x14ac:dyDescent="0.2">
      <c r="A24371" t="s">
        <v>35835</v>
      </c>
    </row>
    <row r="24372" spans="1:1" x14ac:dyDescent="0.2">
      <c r="A24372" t="s">
        <v>35836</v>
      </c>
    </row>
    <row r="24373" spans="1:1" x14ac:dyDescent="0.2">
      <c r="A24373" t="s">
        <v>35837</v>
      </c>
    </row>
    <row r="24374" spans="1:1" x14ac:dyDescent="0.2">
      <c r="A24374" t="s">
        <v>35838</v>
      </c>
    </row>
    <row r="24375" spans="1:1" x14ac:dyDescent="0.2">
      <c r="A24375" t="s">
        <v>35839</v>
      </c>
    </row>
    <row r="24376" spans="1:1" x14ac:dyDescent="0.2">
      <c r="A24376" t="s">
        <v>35840</v>
      </c>
    </row>
    <row r="24377" spans="1:1" x14ac:dyDescent="0.2">
      <c r="A24377" t="s">
        <v>35841</v>
      </c>
    </row>
    <row r="24378" spans="1:1" x14ac:dyDescent="0.2">
      <c r="A24378" t="s">
        <v>35842</v>
      </c>
    </row>
    <row r="24379" spans="1:1" x14ac:dyDescent="0.2">
      <c r="A24379" t="s">
        <v>35843</v>
      </c>
    </row>
    <row r="24380" spans="1:1" x14ac:dyDescent="0.2">
      <c r="A24380" t="s">
        <v>35844</v>
      </c>
    </row>
    <row r="24381" spans="1:1" x14ac:dyDescent="0.2">
      <c r="A24381" t="s">
        <v>35845</v>
      </c>
    </row>
    <row r="24382" spans="1:1" x14ac:dyDescent="0.2">
      <c r="A24382" t="s">
        <v>35846</v>
      </c>
    </row>
    <row r="24383" spans="1:1" x14ac:dyDescent="0.2">
      <c r="A24383" t="s">
        <v>35847</v>
      </c>
    </row>
    <row r="24384" spans="1:1" x14ac:dyDescent="0.2">
      <c r="A24384" t="s">
        <v>35848</v>
      </c>
    </row>
    <row r="24385" spans="1:1" x14ac:dyDescent="0.2">
      <c r="A24385" t="s">
        <v>35849</v>
      </c>
    </row>
    <row r="24386" spans="1:1" x14ac:dyDescent="0.2">
      <c r="A24386" t="s">
        <v>35850</v>
      </c>
    </row>
    <row r="24387" spans="1:1" x14ac:dyDescent="0.2">
      <c r="A24387" t="s">
        <v>35851</v>
      </c>
    </row>
    <row r="24388" spans="1:1" x14ac:dyDescent="0.2">
      <c r="A24388" t="s">
        <v>35852</v>
      </c>
    </row>
    <row r="24389" spans="1:1" x14ac:dyDescent="0.2">
      <c r="A24389" t="s">
        <v>35853</v>
      </c>
    </row>
    <row r="24390" spans="1:1" x14ac:dyDescent="0.2">
      <c r="A24390" t="s">
        <v>35854</v>
      </c>
    </row>
    <row r="24391" spans="1:1" x14ac:dyDescent="0.2">
      <c r="A24391" t="s">
        <v>35855</v>
      </c>
    </row>
    <row r="24392" spans="1:1" x14ac:dyDescent="0.2">
      <c r="A24392" t="s">
        <v>35856</v>
      </c>
    </row>
    <row r="24393" spans="1:1" x14ac:dyDescent="0.2">
      <c r="A24393" t="s">
        <v>35857</v>
      </c>
    </row>
    <row r="24394" spans="1:1" x14ac:dyDescent="0.2">
      <c r="A24394" t="s">
        <v>35858</v>
      </c>
    </row>
    <row r="24395" spans="1:1" x14ac:dyDescent="0.2">
      <c r="A24395" t="s">
        <v>35859</v>
      </c>
    </row>
    <row r="24396" spans="1:1" x14ac:dyDescent="0.2">
      <c r="A24396" t="s">
        <v>35860</v>
      </c>
    </row>
    <row r="24397" spans="1:1" x14ac:dyDescent="0.2">
      <c r="A24397" t="s">
        <v>35861</v>
      </c>
    </row>
    <row r="24398" spans="1:1" x14ac:dyDescent="0.2">
      <c r="A24398" t="s">
        <v>35862</v>
      </c>
    </row>
    <row r="24399" spans="1:1" x14ac:dyDescent="0.2">
      <c r="A24399" t="s">
        <v>35863</v>
      </c>
    </row>
    <row r="24400" spans="1:1" x14ac:dyDescent="0.2">
      <c r="A24400" t="s">
        <v>35864</v>
      </c>
    </row>
    <row r="24401" spans="1:1" x14ac:dyDescent="0.2">
      <c r="A24401" t="s">
        <v>35865</v>
      </c>
    </row>
    <row r="24402" spans="1:1" x14ac:dyDescent="0.2">
      <c r="A24402" t="s">
        <v>35866</v>
      </c>
    </row>
    <row r="24403" spans="1:1" x14ac:dyDescent="0.2">
      <c r="A24403" t="s">
        <v>35867</v>
      </c>
    </row>
    <row r="24404" spans="1:1" x14ac:dyDescent="0.2">
      <c r="A24404" t="s">
        <v>35868</v>
      </c>
    </row>
    <row r="24405" spans="1:1" x14ac:dyDescent="0.2">
      <c r="A24405" t="s">
        <v>35869</v>
      </c>
    </row>
    <row r="24406" spans="1:1" x14ac:dyDescent="0.2">
      <c r="A24406" t="s">
        <v>35870</v>
      </c>
    </row>
    <row r="24407" spans="1:1" x14ac:dyDescent="0.2">
      <c r="A24407" t="s">
        <v>35871</v>
      </c>
    </row>
    <row r="24408" spans="1:1" x14ac:dyDescent="0.2">
      <c r="A24408" t="s">
        <v>35872</v>
      </c>
    </row>
    <row r="24409" spans="1:1" x14ac:dyDescent="0.2">
      <c r="A24409" t="s">
        <v>35873</v>
      </c>
    </row>
    <row r="24410" spans="1:1" x14ac:dyDescent="0.2">
      <c r="A24410" t="s">
        <v>35874</v>
      </c>
    </row>
    <row r="24411" spans="1:1" x14ac:dyDescent="0.2">
      <c r="A24411" t="s">
        <v>35875</v>
      </c>
    </row>
    <row r="24412" spans="1:1" x14ac:dyDescent="0.2">
      <c r="A24412" t="s">
        <v>35876</v>
      </c>
    </row>
    <row r="24413" spans="1:1" x14ac:dyDescent="0.2">
      <c r="A24413" t="s">
        <v>35877</v>
      </c>
    </row>
    <row r="24414" spans="1:1" x14ac:dyDescent="0.2">
      <c r="A24414" t="s">
        <v>35878</v>
      </c>
    </row>
    <row r="24415" spans="1:1" x14ac:dyDescent="0.2">
      <c r="A24415" t="s">
        <v>35879</v>
      </c>
    </row>
    <row r="24416" spans="1:1" x14ac:dyDescent="0.2">
      <c r="A24416" t="s">
        <v>35880</v>
      </c>
    </row>
    <row r="24417" spans="1:1" x14ac:dyDescent="0.2">
      <c r="A24417" t="s">
        <v>35881</v>
      </c>
    </row>
    <row r="24418" spans="1:1" x14ac:dyDescent="0.2">
      <c r="A24418" t="s">
        <v>35882</v>
      </c>
    </row>
    <row r="24419" spans="1:1" x14ac:dyDescent="0.2">
      <c r="A24419" t="s">
        <v>35883</v>
      </c>
    </row>
    <row r="24420" spans="1:1" x14ac:dyDescent="0.2">
      <c r="A24420" t="s">
        <v>35884</v>
      </c>
    </row>
    <row r="24421" spans="1:1" x14ac:dyDescent="0.2">
      <c r="A24421" t="s">
        <v>35885</v>
      </c>
    </row>
    <row r="24422" spans="1:1" x14ac:dyDescent="0.2">
      <c r="A24422" t="s">
        <v>35886</v>
      </c>
    </row>
    <row r="24423" spans="1:1" x14ac:dyDescent="0.2">
      <c r="A24423" t="s">
        <v>35887</v>
      </c>
    </row>
    <row r="24424" spans="1:1" x14ac:dyDescent="0.2">
      <c r="A24424" t="s">
        <v>35888</v>
      </c>
    </row>
    <row r="24425" spans="1:1" x14ac:dyDescent="0.2">
      <c r="A24425" t="s">
        <v>35889</v>
      </c>
    </row>
    <row r="24426" spans="1:1" x14ac:dyDescent="0.2">
      <c r="A24426" t="s">
        <v>35890</v>
      </c>
    </row>
    <row r="24427" spans="1:1" x14ac:dyDescent="0.2">
      <c r="A24427" t="s">
        <v>35891</v>
      </c>
    </row>
    <row r="24428" spans="1:1" x14ac:dyDescent="0.2">
      <c r="A24428" t="s">
        <v>35892</v>
      </c>
    </row>
    <row r="24429" spans="1:1" x14ac:dyDescent="0.2">
      <c r="A24429" t="s">
        <v>35893</v>
      </c>
    </row>
    <row r="24430" spans="1:1" x14ac:dyDescent="0.2">
      <c r="A24430" t="s">
        <v>35894</v>
      </c>
    </row>
    <row r="24431" spans="1:1" x14ac:dyDescent="0.2">
      <c r="A24431" t="s">
        <v>35895</v>
      </c>
    </row>
    <row r="24432" spans="1:1" x14ac:dyDescent="0.2">
      <c r="A24432" t="s">
        <v>35896</v>
      </c>
    </row>
    <row r="24433" spans="1:1" x14ac:dyDescent="0.2">
      <c r="A24433" t="s">
        <v>35897</v>
      </c>
    </row>
    <row r="24434" spans="1:1" x14ac:dyDescent="0.2">
      <c r="A24434" t="s">
        <v>35898</v>
      </c>
    </row>
    <row r="24435" spans="1:1" x14ac:dyDescent="0.2">
      <c r="A24435" t="s">
        <v>35899</v>
      </c>
    </row>
    <row r="24436" spans="1:1" x14ac:dyDescent="0.2">
      <c r="A24436" t="s">
        <v>35900</v>
      </c>
    </row>
    <row r="24437" spans="1:1" x14ac:dyDescent="0.2">
      <c r="A24437" t="s">
        <v>35901</v>
      </c>
    </row>
    <row r="24438" spans="1:1" x14ac:dyDescent="0.2">
      <c r="A24438" t="s">
        <v>35902</v>
      </c>
    </row>
    <row r="24439" spans="1:1" x14ac:dyDescent="0.2">
      <c r="A24439" t="s">
        <v>35903</v>
      </c>
    </row>
    <row r="24440" spans="1:1" x14ac:dyDescent="0.2">
      <c r="A24440" t="s">
        <v>35904</v>
      </c>
    </row>
    <row r="24441" spans="1:1" x14ac:dyDescent="0.2">
      <c r="A24441" t="s">
        <v>35905</v>
      </c>
    </row>
    <row r="24442" spans="1:1" x14ac:dyDescent="0.2">
      <c r="A24442" t="s">
        <v>35906</v>
      </c>
    </row>
    <row r="24443" spans="1:1" x14ac:dyDescent="0.2">
      <c r="A24443" t="s">
        <v>35907</v>
      </c>
    </row>
    <row r="24444" spans="1:1" x14ac:dyDescent="0.2">
      <c r="A24444" t="s">
        <v>35908</v>
      </c>
    </row>
    <row r="24445" spans="1:1" x14ac:dyDescent="0.2">
      <c r="A24445" t="s">
        <v>35909</v>
      </c>
    </row>
    <row r="24446" spans="1:1" x14ac:dyDescent="0.2">
      <c r="A24446" t="s">
        <v>35910</v>
      </c>
    </row>
    <row r="24447" spans="1:1" x14ac:dyDescent="0.2">
      <c r="A24447" t="s">
        <v>35911</v>
      </c>
    </row>
    <row r="24448" spans="1:1" x14ac:dyDescent="0.2">
      <c r="A24448" t="s">
        <v>35912</v>
      </c>
    </row>
    <row r="24449" spans="1:1" x14ac:dyDescent="0.2">
      <c r="A24449" t="s">
        <v>35913</v>
      </c>
    </row>
    <row r="24450" spans="1:1" x14ac:dyDescent="0.2">
      <c r="A24450" t="s">
        <v>35914</v>
      </c>
    </row>
    <row r="24451" spans="1:1" x14ac:dyDescent="0.2">
      <c r="A24451" t="s">
        <v>35915</v>
      </c>
    </row>
    <row r="24452" spans="1:1" x14ac:dyDescent="0.2">
      <c r="A24452" t="s">
        <v>35916</v>
      </c>
    </row>
    <row r="24453" spans="1:1" x14ac:dyDescent="0.2">
      <c r="A24453" t="s">
        <v>35917</v>
      </c>
    </row>
    <row r="24454" spans="1:1" x14ac:dyDescent="0.2">
      <c r="A24454" t="s">
        <v>35918</v>
      </c>
    </row>
    <row r="24455" spans="1:1" x14ac:dyDescent="0.2">
      <c r="A24455" t="s">
        <v>35919</v>
      </c>
    </row>
    <row r="24456" spans="1:1" x14ac:dyDescent="0.2">
      <c r="A24456" t="s">
        <v>35920</v>
      </c>
    </row>
    <row r="24457" spans="1:1" x14ac:dyDescent="0.2">
      <c r="A24457" t="s">
        <v>35921</v>
      </c>
    </row>
    <row r="24458" spans="1:1" x14ac:dyDescent="0.2">
      <c r="A24458" t="s">
        <v>35922</v>
      </c>
    </row>
    <row r="24459" spans="1:1" x14ac:dyDescent="0.2">
      <c r="A24459" t="s">
        <v>35923</v>
      </c>
    </row>
    <row r="24460" spans="1:1" x14ac:dyDescent="0.2">
      <c r="A24460" t="s">
        <v>35924</v>
      </c>
    </row>
    <row r="24461" spans="1:1" x14ac:dyDescent="0.2">
      <c r="A24461" t="s">
        <v>35925</v>
      </c>
    </row>
    <row r="24462" spans="1:1" x14ac:dyDescent="0.2">
      <c r="A24462" t="s">
        <v>35926</v>
      </c>
    </row>
    <row r="24463" spans="1:1" x14ac:dyDescent="0.2">
      <c r="A24463" t="s">
        <v>35927</v>
      </c>
    </row>
    <row r="24464" spans="1:1" x14ac:dyDescent="0.2">
      <c r="A24464" t="s">
        <v>35928</v>
      </c>
    </row>
    <row r="24465" spans="1:1" x14ac:dyDescent="0.2">
      <c r="A24465" t="s">
        <v>35929</v>
      </c>
    </row>
    <row r="24466" spans="1:1" x14ac:dyDescent="0.2">
      <c r="A24466" t="s">
        <v>35930</v>
      </c>
    </row>
    <row r="24467" spans="1:1" x14ac:dyDescent="0.2">
      <c r="A24467" t="s">
        <v>35931</v>
      </c>
    </row>
    <row r="24468" spans="1:1" x14ac:dyDescent="0.2">
      <c r="A24468" t="s">
        <v>35932</v>
      </c>
    </row>
    <row r="24469" spans="1:1" x14ac:dyDescent="0.2">
      <c r="A24469" t="s">
        <v>35933</v>
      </c>
    </row>
    <row r="24470" spans="1:1" x14ac:dyDescent="0.2">
      <c r="A24470" t="s">
        <v>35934</v>
      </c>
    </row>
    <row r="24471" spans="1:1" x14ac:dyDescent="0.2">
      <c r="A24471" t="s">
        <v>35935</v>
      </c>
    </row>
    <row r="24472" spans="1:1" x14ac:dyDescent="0.2">
      <c r="A24472" t="s">
        <v>35936</v>
      </c>
    </row>
    <row r="24473" spans="1:1" x14ac:dyDescent="0.2">
      <c r="A24473" t="s">
        <v>35937</v>
      </c>
    </row>
    <row r="24474" spans="1:1" x14ac:dyDescent="0.2">
      <c r="A24474" t="s">
        <v>35938</v>
      </c>
    </row>
    <row r="24475" spans="1:1" x14ac:dyDescent="0.2">
      <c r="A24475" t="s">
        <v>35939</v>
      </c>
    </row>
    <row r="24476" spans="1:1" x14ac:dyDescent="0.2">
      <c r="A24476" t="s">
        <v>35940</v>
      </c>
    </row>
    <row r="24477" spans="1:1" x14ac:dyDescent="0.2">
      <c r="A24477" t="s">
        <v>35941</v>
      </c>
    </row>
    <row r="24478" spans="1:1" x14ac:dyDescent="0.2">
      <c r="A24478" t="s">
        <v>35942</v>
      </c>
    </row>
    <row r="24479" spans="1:1" x14ac:dyDescent="0.2">
      <c r="A24479" t="s">
        <v>35943</v>
      </c>
    </row>
    <row r="24480" spans="1:1" x14ac:dyDescent="0.2">
      <c r="A24480" t="s">
        <v>35944</v>
      </c>
    </row>
    <row r="24481" spans="1:1" x14ac:dyDescent="0.2">
      <c r="A24481" t="s">
        <v>35945</v>
      </c>
    </row>
    <row r="24482" spans="1:1" x14ac:dyDescent="0.2">
      <c r="A24482" t="s">
        <v>35946</v>
      </c>
    </row>
    <row r="24483" spans="1:1" x14ac:dyDescent="0.2">
      <c r="A24483" t="s">
        <v>35947</v>
      </c>
    </row>
    <row r="24484" spans="1:1" x14ac:dyDescent="0.2">
      <c r="A24484" t="s">
        <v>35948</v>
      </c>
    </row>
    <row r="24485" spans="1:1" x14ac:dyDescent="0.2">
      <c r="A24485" t="s">
        <v>35949</v>
      </c>
    </row>
    <row r="24486" spans="1:1" x14ac:dyDescent="0.2">
      <c r="A24486" t="s">
        <v>35950</v>
      </c>
    </row>
    <row r="24487" spans="1:1" x14ac:dyDescent="0.2">
      <c r="A24487" t="s">
        <v>35951</v>
      </c>
    </row>
    <row r="24488" spans="1:1" x14ac:dyDescent="0.2">
      <c r="A24488" t="s">
        <v>35952</v>
      </c>
    </row>
    <row r="24489" spans="1:1" x14ac:dyDescent="0.2">
      <c r="A24489" t="s">
        <v>35953</v>
      </c>
    </row>
    <row r="24490" spans="1:1" x14ac:dyDescent="0.2">
      <c r="A24490" t="s">
        <v>35954</v>
      </c>
    </row>
    <row r="24491" spans="1:1" x14ac:dyDescent="0.2">
      <c r="A24491" t="s">
        <v>35955</v>
      </c>
    </row>
    <row r="24492" spans="1:1" x14ac:dyDescent="0.2">
      <c r="A24492" t="s">
        <v>35956</v>
      </c>
    </row>
    <row r="24493" spans="1:1" x14ac:dyDescent="0.2">
      <c r="A24493" t="s">
        <v>35957</v>
      </c>
    </row>
    <row r="24494" spans="1:1" x14ac:dyDescent="0.2">
      <c r="A24494" t="s">
        <v>35958</v>
      </c>
    </row>
    <row r="24495" spans="1:1" x14ac:dyDescent="0.2">
      <c r="A24495" t="s">
        <v>35959</v>
      </c>
    </row>
    <row r="24496" spans="1:1" x14ac:dyDescent="0.2">
      <c r="A24496" t="s">
        <v>35960</v>
      </c>
    </row>
    <row r="24497" spans="1:1" x14ac:dyDescent="0.2">
      <c r="A24497" t="s">
        <v>35961</v>
      </c>
    </row>
    <row r="24498" spans="1:1" x14ac:dyDescent="0.2">
      <c r="A24498" t="s">
        <v>35962</v>
      </c>
    </row>
    <row r="24499" spans="1:1" x14ac:dyDescent="0.2">
      <c r="A24499" t="s">
        <v>35963</v>
      </c>
    </row>
    <row r="24500" spans="1:1" x14ac:dyDescent="0.2">
      <c r="A24500" t="s">
        <v>35964</v>
      </c>
    </row>
    <row r="24501" spans="1:1" x14ac:dyDescent="0.2">
      <c r="A24501" t="s">
        <v>35965</v>
      </c>
    </row>
    <row r="24502" spans="1:1" x14ac:dyDescent="0.2">
      <c r="A24502" t="s">
        <v>35966</v>
      </c>
    </row>
    <row r="24503" spans="1:1" x14ac:dyDescent="0.2">
      <c r="A24503" t="s">
        <v>35967</v>
      </c>
    </row>
    <row r="24504" spans="1:1" x14ac:dyDescent="0.2">
      <c r="A24504" t="s">
        <v>35968</v>
      </c>
    </row>
    <row r="24505" spans="1:1" x14ac:dyDescent="0.2">
      <c r="A24505" t="s">
        <v>35969</v>
      </c>
    </row>
    <row r="24506" spans="1:1" x14ac:dyDescent="0.2">
      <c r="A24506" t="s">
        <v>35970</v>
      </c>
    </row>
    <row r="24507" spans="1:1" x14ac:dyDescent="0.2">
      <c r="A24507" t="s">
        <v>35971</v>
      </c>
    </row>
    <row r="24508" spans="1:1" x14ac:dyDescent="0.2">
      <c r="A24508" t="s">
        <v>35972</v>
      </c>
    </row>
    <row r="24509" spans="1:1" x14ac:dyDescent="0.2">
      <c r="A24509" t="s">
        <v>35973</v>
      </c>
    </row>
    <row r="24510" spans="1:1" x14ac:dyDescent="0.2">
      <c r="A24510" t="s">
        <v>35974</v>
      </c>
    </row>
    <row r="24511" spans="1:1" x14ac:dyDescent="0.2">
      <c r="A24511" t="s">
        <v>35975</v>
      </c>
    </row>
    <row r="24512" spans="1:1" x14ac:dyDescent="0.2">
      <c r="A24512" t="s">
        <v>35976</v>
      </c>
    </row>
    <row r="24513" spans="1:1" x14ac:dyDescent="0.2">
      <c r="A24513" t="s">
        <v>35977</v>
      </c>
    </row>
    <row r="24514" spans="1:1" x14ac:dyDescent="0.2">
      <c r="A24514" t="s">
        <v>35978</v>
      </c>
    </row>
    <row r="24515" spans="1:1" x14ac:dyDescent="0.2">
      <c r="A24515" t="s">
        <v>35979</v>
      </c>
    </row>
    <row r="24516" spans="1:1" x14ac:dyDescent="0.2">
      <c r="A24516" t="s">
        <v>35980</v>
      </c>
    </row>
    <row r="24517" spans="1:1" x14ac:dyDescent="0.2">
      <c r="A24517" t="s">
        <v>35981</v>
      </c>
    </row>
    <row r="24518" spans="1:1" x14ac:dyDescent="0.2">
      <c r="A24518" t="s">
        <v>35982</v>
      </c>
    </row>
    <row r="24519" spans="1:1" x14ac:dyDescent="0.2">
      <c r="A24519" t="s">
        <v>35983</v>
      </c>
    </row>
    <row r="24520" spans="1:1" x14ac:dyDescent="0.2">
      <c r="A24520" t="s">
        <v>35984</v>
      </c>
    </row>
    <row r="24521" spans="1:1" x14ac:dyDescent="0.2">
      <c r="A24521" t="s">
        <v>35985</v>
      </c>
    </row>
    <row r="24522" spans="1:1" x14ac:dyDescent="0.2">
      <c r="A24522" t="s">
        <v>35986</v>
      </c>
    </row>
    <row r="24523" spans="1:1" x14ac:dyDescent="0.2">
      <c r="A24523" t="s">
        <v>35987</v>
      </c>
    </row>
    <row r="24524" spans="1:1" x14ac:dyDescent="0.2">
      <c r="A24524" t="s">
        <v>35988</v>
      </c>
    </row>
    <row r="24525" spans="1:1" x14ac:dyDescent="0.2">
      <c r="A24525" t="s">
        <v>35989</v>
      </c>
    </row>
    <row r="24526" spans="1:1" x14ac:dyDescent="0.2">
      <c r="A24526" t="s">
        <v>35990</v>
      </c>
    </row>
    <row r="24527" spans="1:1" x14ac:dyDescent="0.2">
      <c r="A24527" t="s">
        <v>35991</v>
      </c>
    </row>
    <row r="24528" spans="1:1" x14ac:dyDescent="0.2">
      <c r="A24528" t="s">
        <v>35992</v>
      </c>
    </row>
    <row r="24529" spans="1:1" x14ac:dyDescent="0.2">
      <c r="A24529" t="s">
        <v>35993</v>
      </c>
    </row>
    <row r="24530" spans="1:1" x14ac:dyDescent="0.2">
      <c r="A24530" t="s">
        <v>35994</v>
      </c>
    </row>
    <row r="24531" spans="1:1" x14ac:dyDescent="0.2">
      <c r="A24531" t="s">
        <v>35995</v>
      </c>
    </row>
    <row r="24532" spans="1:1" x14ac:dyDescent="0.2">
      <c r="A24532" t="s">
        <v>35996</v>
      </c>
    </row>
    <row r="24533" spans="1:1" x14ac:dyDescent="0.2">
      <c r="A24533" t="s">
        <v>35997</v>
      </c>
    </row>
    <row r="24534" spans="1:1" x14ac:dyDescent="0.2">
      <c r="A24534" t="s">
        <v>35998</v>
      </c>
    </row>
    <row r="24535" spans="1:1" x14ac:dyDescent="0.2">
      <c r="A24535" t="s">
        <v>35999</v>
      </c>
    </row>
    <row r="24536" spans="1:1" x14ac:dyDescent="0.2">
      <c r="A24536" t="s">
        <v>36000</v>
      </c>
    </row>
    <row r="24537" spans="1:1" x14ac:dyDescent="0.2">
      <c r="A24537" t="s">
        <v>36001</v>
      </c>
    </row>
    <row r="24538" spans="1:1" x14ac:dyDescent="0.2">
      <c r="A24538" t="s">
        <v>36002</v>
      </c>
    </row>
    <row r="24539" spans="1:1" x14ac:dyDescent="0.2">
      <c r="A24539" t="s">
        <v>36003</v>
      </c>
    </row>
    <row r="24540" spans="1:1" x14ac:dyDescent="0.2">
      <c r="A24540" t="s">
        <v>36004</v>
      </c>
    </row>
    <row r="24541" spans="1:1" x14ac:dyDescent="0.2">
      <c r="A24541" t="s">
        <v>36005</v>
      </c>
    </row>
    <row r="24542" spans="1:1" x14ac:dyDescent="0.2">
      <c r="A24542" t="s">
        <v>36006</v>
      </c>
    </row>
    <row r="24543" spans="1:1" x14ac:dyDescent="0.2">
      <c r="A24543" t="s">
        <v>36007</v>
      </c>
    </row>
    <row r="24544" spans="1:1" x14ac:dyDescent="0.2">
      <c r="A24544" t="s">
        <v>36008</v>
      </c>
    </row>
    <row r="24545" spans="1:1" x14ac:dyDescent="0.2">
      <c r="A24545" t="s">
        <v>36009</v>
      </c>
    </row>
    <row r="24546" spans="1:1" x14ac:dyDescent="0.2">
      <c r="A24546" t="s">
        <v>36010</v>
      </c>
    </row>
    <row r="24547" spans="1:1" x14ac:dyDescent="0.2">
      <c r="A24547" t="s">
        <v>36011</v>
      </c>
    </row>
    <row r="24548" spans="1:1" x14ac:dyDescent="0.2">
      <c r="A24548" t="s">
        <v>36012</v>
      </c>
    </row>
    <row r="24549" spans="1:1" x14ac:dyDescent="0.2">
      <c r="A24549" t="s">
        <v>36013</v>
      </c>
    </row>
    <row r="24550" spans="1:1" x14ac:dyDescent="0.2">
      <c r="A24550" t="s">
        <v>36014</v>
      </c>
    </row>
    <row r="24551" spans="1:1" x14ac:dyDescent="0.2">
      <c r="A24551" t="s">
        <v>36015</v>
      </c>
    </row>
    <row r="24552" spans="1:1" x14ac:dyDescent="0.2">
      <c r="A24552" t="s">
        <v>36016</v>
      </c>
    </row>
    <row r="24553" spans="1:1" x14ac:dyDescent="0.2">
      <c r="A24553" t="s">
        <v>36017</v>
      </c>
    </row>
    <row r="24554" spans="1:1" x14ac:dyDescent="0.2">
      <c r="A24554" t="s">
        <v>36018</v>
      </c>
    </row>
    <row r="24555" spans="1:1" x14ac:dyDescent="0.2">
      <c r="A24555" t="s">
        <v>36019</v>
      </c>
    </row>
    <row r="24556" spans="1:1" x14ac:dyDescent="0.2">
      <c r="A24556" t="s">
        <v>36020</v>
      </c>
    </row>
    <row r="24557" spans="1:1" x14ac:dyDescent="0.2">
      <c r="A24557" t="s">
        <v>36021</v>
      </c>
    </row>
    <row r="24558" spans="1:1" x14ac:dyDescent="0.2">
      <c r="A24558" t="s">
        <v>36022</v>
      </c>
    </row>
    <row r="24559" spans="1:1" x14ac:dyDescent="0.2">
      <c r="A24559" t="s">
        <v>36023</v>
      </c>
    </row>
    <row r="24560" spans="1:1" x14ac:dyDescent="0.2">
      <c r="A24560" t="s">
        <v>36024</v>
      </c>
    </row>
    <row r="24561" spans="1:1" x14ac:dyDescent="0.2">
      <c r="A24561" t="s">
        <v>36025</v>
      </c>
    </row>
    <row r="24562" spans="1:1" x14ac:dyDescent="0.2">
      <c r="A24562" t="s">
        <v>36026</v>
      </c>
    </row>
    <row r="24563" spans="1:1" x14ac:dyDescent="0.2">
      <c r="A24563" t="s">
        <v>36027</v>
      </c>
    </row>
    <row r="24564" spans="1:1" x14ac:dyDescent="0.2">
      <c r="A24564" t="s">
        <v>36028</v>
      </c>
    </row>
    <row r="24565" spans="1:1" x14ac:dyDescent="0.2">
      <c r="A24565" t="s">
        <v>36029</v>
      </c>
    </row>
    <row r="24566" spans="1:1" x14ac:dyDescent="0.2">
      <c r="A24566" t="s">
        <v>36030</v>
      </c>
    </row>
    <row r="24567" spans="1:1" x14ac:dyDescent="0.2">
      <c r="A24567" t="s">
        <v>36031</v>
      </c>
    </row>
    <row r="24568" spans="1:1" x14ac:dyDescent="0.2">
      <c r="A24568" t="s">
        <v>36032</v>
      </c>
    </row>
    <row r="24569" spans="1:1" x14ac:dyDescent="0.2">
      <c r="A24569" t="s">
        <v>36033</v>
      </c>
    </row>
    <row r="24570" spans="1:1" x14ac:dyDescent="0.2">
      <c r="A24570" t="s">
        <v>36034</v>
      </c>
    </row>
    <row r="24571" spans="1:1" x14ac:dyDescent="0.2">
      <c r="A24571" t="s">
        <v>36035</v>
      </c>
    </row>
    <row r="24572" spans="1:1" x14ac:dyDescent="0.2">
      <c r="A24572" t="s">
        <v>36036</v>
      </c>
    </row>
    <row r="24573" spans="1:1" x14ac:dyDescent="0.2">
      <c r="A24573" t="s">
        <v>36037</v>
      </c>
    </row>
    <row r="24574" spans="1:1" x14ac:dyDescent="0.2">
      <c r="A24574" t="s">
        <v>36038</v>
      </c>
    </row>
    <row r="24575" spans="1:1" x14ac:dyDescent="0.2">
      <c r="A24575" t="s">
        <v>36039</v>
      </c>
    </row>
    <row r="24576" spans="1:1" x14ac:dyDescent="0.2">
      <c r="A24576" t="s">
        <v>36040</v>
      </c>
    </row>
    <row r="24577" spans="1:1" x14ac:dyDescent="0.2">
      <c r="A24577" t="s">
        <v>36041</v>
      </c>
    </row>
    <row r="24578" spans="1:1" x14ac:dyDescent="0.2">
      <c r="A24578" t="s">
        <v>36042</v>
      </c>
    </row>
    <row r="24579" spans="1:1" x14ac:dyDescent="0.2">
      <c r="A24579" t="s">
        <v>36043</v>
      </c>
    </row>
    <row r="24580" spans="1:1" x14ac:dyDescent="0.2">
      <c r="A24580" t="s">
        <v>36044</v>
      </c>
    </row>
    <row r="24581" spans="1:1" x14ac:dyDescent="0.2">
      <c r="A24581" t="s">
        <v>36045</v>
      </c>
    </row>
    <row r="24582" spans="1:1" x14ac:dyDescent="0.2">
      <c r="A24582" t="s">
        <v>36046</v>
      </c>
    </row>
    <row r="24583" spans="1:1" x14ac:dyDescent="0.2">
      <c r="A24583" t="s">
        <v>36047</v>
      </c>
    </row>
    <row r="24584" spans="1:1" x14ac:dyDescent="0.2">
      <c r="A24584" t="s">
        <v>36048</v>
      </c>
    </row>
    <row r="24585" spans="1:1" x14ac:dyDescent="0.2">
      <c r="A24585" t="s">
        <v>36049</v>
      </c>
    </row>
    <row r="24586" spans="1:1" x14ac:dyDescent="0.2">
      <c r="A24586" t="s">
        <v>36050</v>
      </c>
    </row>
    <row r="24587" spans="1:1" x14ac:dyDescent="0.2">
      <c r="A24587" t="s">
        <v>36051</v>
      </c>
    </row>
    <row r="24588" spans="1:1" x14ac:dyDescent="0.2">
      <c r="A24588" t="s">
        <v>36052</v>
      </c>
    </row>
    <row r="24589" spans="1:1" x14ac:dyDescent="0.2">
      <c r="A24589" t="s">
        <v>36053</v>
      </c>
    </row>
    <row r="24590" spans="1:1" x14ac:dyDescent="0.2">
      <c r="A24590" t="s">
        <v>36054</v>
      </c>
    </row>
    <row r="24591" spans="1:1" x14ac:dyDescent="0.2">
      <c r="A24591" t="s">
        <v>36055</v>
      </c>
    </row>
    <row r="24592" spans="1:1" x14ac:dyDescent="0.2">
      <c r="A24592" t="s">
        <v>36056</v>
      </c>
    </row>
    <row r="24593" spans="1:1" x14ac:dyDescent="0.2">
      <c r="A24593" t="s">
        <v>36057</v>
      </c>
    </row>
    <row r="24594" spans="1:1" x14ac:dyDescent="0.2">
      <c r="A24594" t="s">
        <v>36058</v>
      </c>
    </row>
    <row r="24595" spans="1:1" x14ac:dyDescent="0.2">
      <c r="A24595" t="s">
        <v>36059</v>
      </c>
    </row>
    <row r="24596" spans="1:1" x14ac:dyDescent="0.2">
      <c r="A24596" t="s">
        <v>36060</v>
      </c>
    </row>
    <row r="24597" spans="1:1" x14ac:dyDescent="0.2">
      <c r="A24597" t="s">
        <v>36061</v>
      </c>
    </row>
    <row r="24598" spans="1:1" x14ac:dyDescent="0.2">
      <c r="A24598" t="s">
        <v>36062</v>
      </c>
    </row>
    <row r="24599" spans="1:1" x14ac:dyDescent="0.2">
      <c r="A24599" t="s">
        <v>36063</v>
      </c>
    </row>
    <row r="24600" spans="1:1" x14ac:dyDescent="0.2">
      <c r="A24600" t="s">
        <v>36064</v>
      </c>
    </row>
    <row r="24601" spans="1:1" x14ac:dyDescent="0.2">
      <c r="A24601" t="s">
        <v>36065</v>
      </c>
    </row>
    <row r="24602" spans="1:1" x14ac:dyDescent="0.2">
      <c r="A24602" t="s">
        <v>36066</v>
      </c>
    </row>
    <row r="24603" spans="1:1" x14ac:dyDescent="0.2">
      <c r="A24603" t="s">
        <v>36067</v>
      </c>
    </row>
    <row r="24604" spans="1:1" x14ac:dyDescent="0.2">
      <c r="A24604" t="s">
        <v>36068</v>
      </c>
    </row>
    <row r="24605" spans="1:1" x14ac:dyDescent="0.2">
      <c r="A24605" t="s">
        <v>36069</v>
      </c>
    </row>
    <row r="24606" spans="1:1" x14ac:dyDescent="0.2">
      <c r="A24606" t="s">
        <v>36070</v>
      </c>
    </row>
    <row r="24607" spans="1:1" x14ac:dyDescent="0.2">
      <c r="A24607" t="s">
        <v>36071</v>
      </c>
    </row>
    <row r="24608" spans="1:1" x14ac:dyDescent="0.2">
      <c r="A24608" t="s">
        <v>36072</v>
      </c>
    </row>
    <row r="24609" spans="1:1" x14ac:dyDescent="0.2">
      <c r="A24609" t="s">
        <v>36073</v>
      </c>
    </row>
    <row r="24610" spans="1:1" x14ac:dyDescent="0.2">
      <c r="A24610" t="s">
        <v>36074</v>
      </c>
    </row>
    <row r="24611" spans="1:1" x14ac:dyDescent="0.2">
      <c r="A24611" t="s">
        <v>36075</v>
      </c>
    </row>
    <row r="24612" spans="1:1" x14ac:dyDescent="0.2">
      <c r="A24612" t="s">
        <v>36076</v>
      </c>
    </row>
    <row r="24613" spans="1:1" x14ac:dyDescent="0.2">
      <c r="A24613" t="s">
        <v>36077</v>
      </c>
    </row>
    <row r="24614" spans="1:1" x14ac:dyDescent="0.2">
      <c r="A24614" t="s">
        <v>36078</v>
      </c>
    </row>
    <row r="24615" spans="1:1" x14ac:dyDescent="0.2">
      <c r="A24615" t="s">
        <v>36079</v>
      </c>
    </row>
    <row r="24616" spans="1:1" x14ac:dyDescent="0.2">
      <c r="A24616" t="s">
        <v>36080</v>
      </c>
    </row>
    <row r="24617" spans="1:1" x14ac:dyDescent="0.2">
      <c r="A24617" t="s">
        <v>36081</v>
      </c>
    </row>
    <row r="24618" spans="1:1" x14ac:dyDescent="0.2">
      <c r="A24618" t="s">
        <v>36082</v>
      </c>
    </row>
    <row r="24619" spans="1:1" x14ac:dyDescent="0.2">
      <c r="A24619" t="s">
        <v>36083</v>
      </c>
    </row>
    <row r="24620" spans="1:1" x14ac:dyDescent="0.2">
      <c r="A24620" t="s">
        <v>36084</v>
      </c>
    </row>
    <row r="24621" spans="1:1" x14ac:dyDescent="0.2">
      <c r="A24621" t="s">
        <v>36085</v>
      </c>
    </row>
    <row r="24622" spans="1:1" x14ac:dyDescent="0.2">
      <c r="A24622" t="s">
        <v>36086</v>
      </c>
    </row>
    <row r="24623" spans="1:1" x14ac:dyDescent="0.2">
      <c r="A24623" t="s">
        <v>36087</v>
      </c>
    </row>
    <row r="24624" spans="1:1" x14ac:dyDescent="0.2">
      <c r="A24624" t="s">
        <v>36088</v>
      </c>
    </row>
    <row r="24625" spans="1:1" x14ac:dyDescent="0.2">
      <c r="A24625" t="s">
        <v>36089</v>
      </c>
    </row>
    <row r="24626" spans="1:1" x14ac:dyDescent="0.2">
      <c r="A24626" t="s">
        <v>36090</v>
      </c>
    </row>
    <row r="24627" spans="1:1" x14ac:dyDescent="0.2">
      <c r="A24627" t="s">
        <v>36091</v>
      </c>
    </row>
    <row r="24628" spans="1:1" x14ac:dyDescent="0.2">
      <c r="A24628" t="s">
        <v>36092</v>
      </c>
    </row>
    <row r="24629" spans="1:1" x14ac:dyDescent="0.2">
      <c r="A24629" t="s">
        <v>36093</v>
      </c>
    </row>
    <row r="24630" spans="1:1" x14ac:dyDescent="0.2">
      <c r="A24630" t="s">
        <v>36094</v>
      </c>
    </row>
    <row r="24631" spans="1:1" x14ac:dyDescent="0.2">
      <c r="A24631" t="s">
        <v>36095</v>
      </c>
    </row>
    <row r="24632" spans="1:1" x14ac:dyDescent="0.2">
      <c r="A24632" t="s">
        <v>36096</v>
      </c>
    </row>
    <row r="24633" spans="1:1" x14ac:dyDescent="0.2">
      <c r="A24633" t="s">
        <v>36097</v>
      </c>
    </row>
    <row r="24634" spans="1:1" x14ac:dyDescent="0.2">
      <c r="A24634" t="s">
        <v>36098</v>
      </c>
    </row>
    <row r="24635" spans="1:1" x14ac:dyDescent="0.2">
      <c r="A24635" t="s">
        <v>36099</v>
      </c>
    </row>
    <row r="24636" spans="1:1" x14ac:dyDescent="0.2">
      <c r="A24636" t="s">
        <v>36100</v>
      </c>
    </row>
    <row r="24637" spans="1:1" x14ac:dyDescent="0.2">
      <c r="A24637" t="s">
        <v>36101</v>
      </c>
    </row>
    <row r="24638" spans="1:1" x14ac:dyDescent="0.2">
      <c r="A24638" t="s">
        <v>36102</v>
      </c>
    </row>
    <row r="24639" spans="1:1" x14ac:dyDescent="0.2">
      <c r="A24639" t="s">
        <v>36103</v>
      </c>
    </row>
    <row r="24640" spans="1:1" x14ac:dyDescent="0.2">
      <c r="A24640" t="s">
        <v>36104</v>
      </c>
    </row>
    <row r="24641" spans="1:1" x14ac:dyDescent="0.2">
      <c r="A24641" t="s">
        <v>36105</v>
      </c>
    </row>
    <row r="24642" spans="1:1" x14ac:dyDescent="0.2">
      <c r="A24642" t="s">
        <v>36106</v>
      </c>
    </row>
    <row r="24643" spans="1:1" x14ac:dyDescent="0.2">
      <c r="A24643" t="s">
        <v>36107</v>
      </c>
    </row>
    <row r="24644" spans="1:1" x14ac:dyDescent="0.2">
      <c r="A24644" t="s">
        <v>36108</v>
      </c>
    </row>
    <row r="24645" spans="1:1" x14ac:dyDescent="0.2">
      <c r="A24645" t="s">
        <v>36109</v>
      </c>
    </row>
    <row r="24646" spans="1:1" x14ac:dyDescent="0.2">
      <c r="A24646" t="s">
        <v>36110</v>
      </c>
    </row>
    <row r="24647" spans="1:1" x14ac:dyDescent="0.2">
      <c r="A24647" t="s">
        <v>36111</v>
      </c>
    </row>
    <row r="24648" spans="1:1" x14ac:dyDescent="0.2">
      <c r="A24648" t="s">
        <v>36112</v>
      </c>
    </row>
    <row r="24649" spans="1:1" x14ac:dyDescent="0.2">
      <c r="A24649" t="s">
        <v>36113</v>
      </c>
    </row>
    <row r="24650" spans="1:1" x14ac:dyDescent="0.2">
      <c r="A24650" t="s">
        <v>36114</v>
      </c>
    </row>
    <row r="24651" spans="1:1" x14ac:dyDescent="0.2">
      <c r="A24651" t="s">
        <v>36115</v>
      </c>
    </row>
    <row r="24652" spans="1:1" x14ac:dyDescent="0.2">
      <c r="A24652" t="s">
        <v>36116</v>
      </c>
    </row>
    <row r="24653" spans="1:1" x14ac:dyDescent="0.2">
      <c r="A24653" t="s">
        <v>36117</v>
      </c>
    </row>
    <row r="24654" spans="1:1" x14ac:dyDescent="0.2">
      <c r="A24654" t="s">
        <v>36118</v>
      </c>
    </row>
    <row r="24655" spans="1:1" x14ac:dyDescent="0.2">
      <c r="A24655" t="s">
        <v>36119</v>
      </c>
    </row>
    <row r="24656" spans="1:1" x14ac:dyDescent="0.2">
      <c r="A24656" t="s">
        <v>36120</v>
      </c>
    </row>
    <row r="24657" spans="1:1" x14ac:dyDescent="0.2">
      <c r="A24657" t="s">
        <v>36121</v>
      </c>
    </row>
    <row r="24658" spans="1:1" x14ac:dyDescent="0.2">
      <c r="A24658" t="s">
        <v>36122</v>
      </c>
    </row>
    <row r="24659" spans="1:1" x14ac:dyDescent="0.2">
      <c r="A24659" t="s">
        <v>36123</v>
      </c>
    </row>
    <row r="24660" spans="1:1" x14ac:dyDescent="0.2">
      <c r="A24660" t="s">
        <v>36124</v>
      </c>
    </row>
    <row r="24661" spans="1:1" x14ac:dyDescent="0.2">
      <c r="A24661" t="s">
        <v>36125</v>
      </c>
    </row>
    <row r="24662" spans="1:1" x14ac:dyDescent="0.2">
      <c r="A24662" t="s">
        <v>36126</v>
      </c>
    </row>
    <row r="24663" spans="1:1" x14ac:dyDescent="0.2">
      <c r="A24663" t="s">
        <v>36127</v>
      </c>
    </row>
    <row r="24664" spans="1:1" x14ac:dyDescent="0.2">
      <c r="A24664" t="s">
        <v>36128</v>
      </c>
    </row>
    <row r="24665" spans="1:1" x14ac:dyDescent="0.2">
      <c r="A24665" t="s">
        <v>36129</v>
      </c>
    </row>
    <row r="24666" spans="1:1" x14ac:dyDescent="0.2">
      <c r="A24666" t="s">
        <v>36130</v>
      </c>
    </row>
    <row r="24667" spans="1:1" x14ac:dyDescent="0.2">
      <c r="A24667" t="s">
        <v>36131</v>
      </c>
    </row>
    <row r="24668" spans="1:1" x14ac:dyDescent="0.2">
      <c r="A24668" t="s">
        <v>36132</v>
      </c>
    </row>
    <row r="24669" spans="1:1" x14ac:dyDescent="0.2">
      <c r="A24669" t="s">
        <v>36133</v>
      </c>
    </row>
    <row r="24670" spans="1:1" x14ac:dyDescent="0.2">
      <c r="A24670" t="s">
        <v>36134</v>
      </c>
    </row>
    <row r="24671" spans="1:1" x14ac:dyDescent="0.2">
      <c r="A24671" t="s">
        <v>36135</v>
      </c>
    </row>
    <row r="24672" spans="1:1" x14ac:dyDescent="0.2">
      <c r="A24672" t="s">
        <v>36136</v>
      </c>
    </row>
    <row r="24673" spans="1:1" x14ac:dyDescent="0.2">
      <c r="A24673" t="s">
        <v>36137</v>
      </c>
    </row>
    <row r="24674" spans="1:1" x14ac:dyDescent="0.2">
      <c r="A24674" t="s">
        <v>36138</v>
      </c>
    </row>
    <row r="24675" spans="1:1" x14ac:dyDescent="0.2">
      <c r="A24675" t="s">
        <v>36139</v>
      </c>
    </row>
    <row r="24676" spans="1:1" x14ac:dyDescent="0.2">
      <c r="A24676" t="s">
        <v>36140</v>
      </c>
    </row>
    <row r="24677" spans="1:1" x14ac:dyDescent="0.2">
      <c r="A24677" t="s">
        <v>36141</v>
      </c>
    </row>
    <row r="24678" spans="1:1" x14ac:dyDescent="0.2">
      <c r="A24678" t="s">
        <v>36142</v>
      </c>
    </row>
    <row r="24679" spans="1:1" x14ac:dyDescent="0.2">
      <c r="A24679" t="s">
        <v>36143</v>
      </c>
    </row>
    <row r="24680" spans="1:1" x14ac:dyDescent="0.2">
      <c r="A24680" t="s">
        <v>36144</v>
      </c>
    </row>
    <row r="24681" spans="1:1" x14ac:dyDescent="0.2">
      <c r="A24681" t="s">
        <v>36145</v>
      </c>
    </row>
    <row r="24682" spans="1:1" x14ac:dyDescent="0.2">
      <c r="A24682" t="s">
        <v>36146</v>
      </c>
    </row>
    <row r="24683" spans="1:1" x14ac:dyDescent="0.2">
      <c r="A24683" t="s">
        <v>36147</v>
      </c>
    </row>
    <row r="24684" spans="1:1" x14ac:dyDescent="0.2">
      <c r="A24684" t="s">
        <v>36148</v>
      </c>
    </row>
    <row r="24685" spans="1:1" x14ac:dyDescent="0.2">
      <c r="A24685" t="s">
        <v>36149</v>
      </c>
    </row>
    <row r="24686" spans="1:1" x14ac:dyDescent="0.2">
      <c r="A24686" t="s">
        <v>36150</v>
      </c>
    </row>
    <row r="24687" spans="1:1" x14ac:dyDescent="0.2">
      <c r="A24687" t="s">
        <v>36151</v>
      </c>
    </row>
    <row r="24688" spans="1:1" x14ac:dyDescent="0.2">
      <c r="A24688" t="s">
        <v>36152</v>
      </c>
    </row>
    <row r="24689" spans="1:1" x14ac:dyDescent="0.2">
      <c r="A24689" t="s">
        <v>36153</v>
      </c>
    </row>
    <row r="24690" spans="1:1" x14ac:dyDescent="0.2">
      <c r="A24690" t="s">
        <v>36154</v>
      </c>
    </row>
    <row r="24691" spans="1:1" x14ac:dyDescent="0.2">
      <c r="A24691" t="s">
        <v>36155</v>
      </c>
    </row>
    <row r="24692" spans="1:1" x14ac:dyDescent="0.2">
      <c r="A24692" t="s">
        <v>36156</v>
      </c>
    </row>
    <row r="24693" spans="1:1" x14ac:dyDescent="0.2">
      <c r="A24693" t="s">
        <v>36157</v>
      </c>
    </row>
    <row r="24694" spans="1:1" x14ac:dyDescent="0.2">
      <c r="A24694" t="s">
        <v>36158</v>
      </c>
    </row>
    <row r="24695" spans="1:1" x14ac:dyDescent="0.2">
      <c r="A24695" t="s">
        <v>36159</v>
      </c>
    </row>
    <row r="24696" spans="1:1" x14ac:dyDescent="0.2">
      <c r="A24696" t="s">
        <v>36160</v>
      </c>
    </row>
    <row r="24697" spans="1:1" x14ac:dyDescent="0.2">
      <c r="A24697" t="s">
        <v>36161</v>
      </c>
    </row>
    <row r="24698" spans="1:1" x14ac:dyDescent="0.2">
      <c r="A24698" t="s">
        <v>36162</v>
      </c>
    </row>
    <row r="24699" spans="1:1" x14ac:dyDescent="0.2">
      <c r="A24699" t="s">
        <v>36163</v>
      </c>
    </row>
    <row r="24700" spans="1:1" x14ac:dyDescent="0.2">
      <c r="A24700" t="s">
        <v>36164</v>
      </c>
    </row>
    <row r="24701" spans="1:1" x14ac:dyDescent="0.2">
      <c r="A24701" t="s">
        <v>36165</v>
      </c>
    </row>
    <row r="24702" spans="1:1" x14ac:dyDescent="0.2">
      <c r="A24702" t="s">
        <v>36166</v>
      </c>
    </row>
    <row r="24703" spans="1:1" x14ac:dyDescent="0.2">
      <c r="A24703" t="s">
        <v>36167</v>
      </c>
    </row>
    <row r="24704" spans="1:1" x14ac:dyDescent="0.2">
      <c r="A24704" t="s">
        <v>36168</v>
      </c>
    </row>
    <row r="24705" spans="1:1" x14ac:dyDescent="0.2">
      <c r="A24705" t="s">
        <v>36169</v>
      </c>
    </row>
    <row r="24706" spans="1:1" x14ac:dyDescent="0.2">
      <c r="A24706" t="s">
        <v>36170</v>
      </c>
    </row>
    <row r="24707" spans="1:1" x14ac:dyDescent="0.2">
      <c r="A24707" t="s">
        <v>36171</v>
      </c>
    </row>
    <row r="24708" spans="1:1" x14ac:dyDescent="0.2">
      <c r="A24708" t="s">
        <v>36172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5DF2-002F-FC4F-A64C-5E16EAFD6244}">
  <dimension ref="A1:F1344"/>
  <sheetViews>
    <sheetView workbookViewId="0">
      <selection sqref="A1:B1048576"/>
    </sheetView>
  </sheetViews>
  <sheetFormatPr baseColWidth="10" defaultRowHeight="16" x14ac:dyDescent="0.2"/>
  <cols>
    <col min="1" max="1" width="8.5" bestFit="1" customWidth="1"/>
    <col min="2" max="6" width="12.1640625" bestFit="1" customWidth="1"/>
  </cols>
  <sheetData>
    <row r="1" spans="1:6" x14ac:dyDescent="0.2">
      <c r="A1" t="s">
        <v>10120</v>
      </c>
      <c r="B1" t="s">
        <v>10121</v>
      </c>
      <c r="C1" t="s">
        <v>10122</v>
      </c>
      <c r="D1" t="s">
        <v>10123</v>
      </c>
      <c r="E1" t="s">
        <v>10124</v>
      </c>
      <c r="F1" t="s">
        <v>36173</v>
      </c>
    </row>
    <row r="2" spans="1:6" x14ac:dyDescent="0.2">
      <c r="A2" s="1">
        <v>44200</v>
      </c>
      <c r="B2">
        <v>3700.64990234375</v>
      </c>
      <c r="C2">
        <v>3769.989990234375</v>
      </c>
      <c r="D2">
        <v>3662.7099609375</v>
      </c>
      <c r="E2">
        <v>3764.610107421875</v>
      </c>
      <c r="F2">
        <v>5015000000</v>
      </c>
    </row>
    <row r="3" spans="1:6" x14ac:dyDescent="0.2">
      <c r="A3" s="1">
        <v>44201</v>
      </c>
      <c r="B3">
        <v>3726.860107421875</v>
      </c>
      <c r="C3">
        <v>3737.830078125</v>
      </c>
      <c r="D3">
        <v>3695.070068359375</v>
      </c>
      <c r="E3">
        <v>3698.02001953125</v>
      </c>
      <c r="F3">
        <v>4591020000</v>
      </c>
    </row>
    <row r="4" spans="1:6" x14ac:dyDescent="0.2">
      <c r="A4" s="1">
        <v>44202</v>
      </c>
      <c r="B4">
        <v>3748.139892578125</v>
      </c>
      <c r="C4">
        <v>3783.0400390625</v>
      </c>
      <c r="D4">
        <v>3705.340087890625</v>
      </c>
      <c r="E4">
        <v>3712.199951171875</v>
      </c>
      <c r="F4">
        <v>6064110000</v>
      </c>
    </row>
    <row r="5" spans="1:6" x14ac:dyDescent="0.2">
      <c r="A5" s="1">
        <v>44203</v>
      </c>
      <c r="B5">
        <v>3803.7900390625</v>
      </c>
      <c r="C5">
        <v>3811.550048828125</v>
      </c>
      <c r="D5">
        <v>3764.7099609375</v>
      </c>
      <c r="E5">
        <v>3764.7099609375</v>
      </c>
      <c r="F5">
        <v>5099160000</v>
      </c>
    </row>
    <row r="6" spans="1:6" x14ac:dyDescent="0.2">
      <c r="A6" s="1">
        <v>44204</v>
      </c>
      <c r="B6">
        <v>3824.679931640625</v>
      </c>
      <c r="C6">
        <v>3826.68994140625</v>
      </c>
      <c r="D6">
        <v>3783.60009765625</v>
      </c>
      <c r="E6">
        <v>3815.050048828125</v>
      </c>
      <c r="F6">
        <v>4773040000</v>
      </c>
    </row>
    <row r="7" spans="1:6" x14ac:dyDescent="0.2">
      <c r="A7" s="1">
        <v>44207</v>
      </c>
      <c r="B7">
        <v>3799.610107421875</v>
      </c>
      <c r="C7">
        <v>3817.860107421875</v>
      </c>
      <c r="D7">
        <v>3789.02001953125</v>
      </c>
      <c r="E7">
        <v>3803.139892578125</v>
      </c>
      <c r="F7">
        <v>4465430000</v>
      </c>
    </row>
    <row r="8" spans="1:6" x14ac:dyDescent="0.2">
      <c r="A8" s="1">
        <v>44208</v>
      </c>
      <c r="B8">
        <v>3801.18994140625</v>
      </c>
      <c r="C8">
        <v>3810.780029296875</v>
      </c>
      <c r="D8">
        <v>3776.510009765625</v>
      </c>
      <c r="E8">
        <v>3801.6201171875</v>
      </c>
      <c r="F8">
        <v>4994950000</v>
      </c>
    </row>
    <row r="9" spans="1:6" x14ac:dyDescent="0.2">
      <c r="A9" s="1">
        <v>44209</v>
      </c>
      <c r="B9">
        <v>3809.840087890625</v>
      </c>
      <c r="C9">
        <v>3820.9599609375</v>
      </c>
      <c r="D9">
        <v>3791.5</v>
      </c>
      <c r="E9">
        <v>3802.22998046875</v>
      </c>
      <c r="F9">
        <v>4602510000</v>
      </c>
    </row>
    <row r="10" spans="1:6" x14ac:dyDescent="0.2">
      <c r="A10" s="1">
        <v>44210</v>
      </c>
      <c r="B10">
        <v>3795.5400390625</v>
      </c>
      <c r="C10">
        <v>3823.60009765625</v>
      </c>
      <c r="D10">
        <v>3792.860107421875</v>
      </c>
      <c r="E10">
        <v>3814.97998046875</v>
      </c>
      <c r="F10">
        <v>5198480000</v>
      </c>
    </row>
    <row r="11" spans="1:6" x14ac:dyDescent="0.2">
      <c r="A11" s="1">
        <v>44211</v>
      </c>
      <c r="B11">
        <v>3768.25</v>
      </c>
      <c r="C11">
        <v>3788.72998046875</v>
      </c>
      <c r="D11">
        <v>3749.6201171875</v>
      </c>
      <c r="E11">
        <v>3788.72998046875</v>
      </c>
      <c r="F11">
        <v>5369820000</v>
      </c>
    </row>
    <row r="12" spans="1:6" x14ac:dyDescent="0.2">
      <c r="A12" s="1">
        <v>44215</v>
      </c>
      <c r="B12">
        <v>3798.909912109375</v>
      </c>
      <c r="C12">
        <v>3804.530029296875</v>
      </c>
      <c r="D12">
        <v>3780.3701171875</v>
      </c>
      <c r="E12">
        <v>3781.8798828125</v>
      </c>
      <c r="F12">
        <v>5014440000</v>
      </c>
    </row>
    <row r="13" spans="1:6" x14ac:dyDescent="0.2">
      <c r="A13" s="1">
        <v>44216</v>
      </c>
      <c r="B13">
        <v>3851.85009765625</v>
      </c>
      <c r="C13">
        <v>3859.75</v>
      </c>
      <c r="D13">
        <v>3816.219970703125</v>
      </c>
      <c r="E13">
        <v>3816.219970703125</v>
      </c>
      <c r="F13">
        <v>4566190000</v>
      </c>
    </row>
    <row r="14" spans="1:6" x14ac:dyDescent="0.2">
      <c r="A14" s="1">
        <v>44217</v>
      </c>
      <c r="B14">
        <v>3853.070068359375</v>
      </c>
      <c r="C14">
        <v>3861.449951171875</v>
      </c>
      <c r="D14">
        <v>3845.050048828125</v>
      </c>
      <c r="E14">
        <v>3857.4599609375</v>
      </c>
      <c r="F14">
        <v>4501760000</v>
      </c>
    </row>
    <row r="15" spans="1:6" x14ac:dyDescent="0.2">
      <c r="A15" s="1">
        <v>44218</v>
      </c>
      <c r="B15">
        <v>3841.469970703125</v>
      </c>
      <c r="C15">
        <v>3852.31005859375</v>
      </c>
      <c r="D15">
        <v>3830.409912109375</v>
      </c>
      <c r="E15">
        <v>3844.239990234375</v>
      </c>
      <c r="F15">
        <v>5110890000</v>
      </c>
    </row>
    <row r="16" spans="1:6" x14ac:dyDescent="0.2">
      <c r="A16" s="1">
        <v>44221</v>
      </c>
      <c r="B16">
        <v>3855.360107421875</v>
      </c>
      <c r="C16">
        <v>3859.22998046875</v>
      </c>
      <c r="D16">
        <v>3797.159912109375</v>
      </c>
      <c r="E16">
        <v>3851.679931640625</v>
      </c>
      <c r="F16">
        <v>7000840000</v>
      </c>
    </row>
    <row r="17" spans="1:6" x14ac:dyDescent="0.2">
      <c r="A17" s="1">
        <v>44222</v>
      </c>
      <c r="B17">
        <v>3849.6201171875</v>
      </c>
      <c r="C17">
        <v>3870.89990234375</v>
      </c>
      <c r="D17">
        <v>3847.780029296875</v>
      </c>
      <c r="E17">
        <v>3862.9599609375</v>
      </c>
      <c r="F17">
        <v>6137500000</v>
      </c>
    </row>
    <row r="18" spans="1:6" x14ac:dyDescent="0.2">
      <c r="A18" s="1">
        <v>44223</v>
      </c>
      <c r="B18">
        <v>3750.77001953125</v>
      </c>
      <c r="C18">
        <v>3836.830078125</v>
      </c>
      <c r="D18">
        <v>3732.47998046875</v>
      </c>
      <c r="E18">
        <v>3836.830078125</v>
      </c>
      <c r="F18">
        <v>9976520000</v>
      </c>
    </row>
    <row r="19" spans="1:6" x14ac:dyDescent="0.2">
      <c r="A19" s="1">
        <v>44224</v>
      </c>
      <c r="B19">
        <v>3787.3798828125</v>
      </c>
      <c r="C19">
        <v>3830.5</v>
      </c>
      <c r="D19">
        <v>3755.75</v>
      </c>
      <c r="E19">
        <v>3755.75</v>
      </c>
      <c r="F19">
        <v>6992770000</v>
      </c>
    </row>
    <row r="20" spans="1:6" x14ac:dyDescent="0.2">
      <c r="A20" s="1">
        <v>44225</v>
      </c>
      <c r="B20">
        <v>3714.239990234375</v>
      </c>
      <c r="C20">
        <v>3778.050048828125</v>
      </c>
      <c r="D20">
        <v>3694.1201171875</v>
      </c>
      <c r="E20">
        <v>3778.050048828125</v>
      </c>
      <c r="F20">
        <v>6643370000</v>
      </c>
    </row>
    <row r="21" spans="1:6" x14ac:dyDescent="0.2">
      <c r="A21" s="1">
        <v>44228</v>
      </c>
      <c r="B21">
        <v>3773.860107421875</v>
      </c>
      <c r="C21">
        <v>3784.320068359375</v>
      </c>
      <c r="D21">
        <v>3725.6201171875</v>
      </c>
      <c r="E21">
        <v>3731.169921875</v>
      </c>
      <c r="F21">
        <v>5436230000</v>
      </c>
    </row>
    <row r="22" spans="1:6" x14ac:dyDescent="0.2">
      <c r="A22" s="1">
        <v>44229</v>
      </c>
      <c r="B22">
        <v>3826.31005859375</v>
      </c>
      <c r="C22">
        <v>3843.090087890625</v>
      </c>
      <c r="D22">
        <v>3791.840087890625</v>
      </c>
      <c r="E22">
        <v>3791.840087890625</v>
      </c>
      <c r="F22">
        <v>5514090000</v>
      </c>
    </row>
    <row r="23" spans="1:6" x14ac:dyDescent="0.2">
      <c r="A23" s="1">
        <v>44230</v>
      </c>
      <c r="B23">
        <v>3830.169921875</v>
      </c>
      <c r="C23">
        <v>3847.510009765625</v>
      </c>
      <c r="D23">
        <v>3816.679931640625</v>
      </c>
      <c r="E23">
        <v>3840.27001953125</v>
      </c>
      <c r="F23">
        <v>4864870000</v>
      </c>
    </row>
    <row r="24" spans="1:6" x14ac:dyDescent="0.2">
      <c r="A24" s="1">
        <v>44231</v>
      </c>
      <c r="B24">
        <v>3871.739990234375</v>
      </c>
      <c r="C24">
        <v>3872.419921875</v>
      </c>
      <c r="D24">
        <v>3836.659912109375</v>
      </c>
      <c r="E24">
        <v>3836.659912109375</v>
      </c>
      <c r="F24">
        <v>4879240000</v>
      </c>
    </row>
    <row r="25" spans="1:6" x14ac:dyDescent="0.2">
      <c r="A25" s="1">
        <v>44232</v>
      </c>
      <c r="B25">
        <v>3886.830078125</v>
      </c>
      <c r="C25">
        <v>3894.56005859375</v>
      </c>
      <c r="D25">
        <v>3874.929931640625</v>
      </c>
      <c r="E25">
        <v>3878.300048828125</v>
      </c>
      <c r="F25">
        <v>4879470000</v>
      </c>
    </row>
    <row r="26" spans="1:6" x14ac:dyDescent="0.2">
      <c r="A26" s="1">
        <v>44235</v>
      </c>
      <c r="B26">
        <v>3915.590087890625</v>
      </c>
      <c r="C26">
        <v>3915.77001953125</v>
      </c>
      <c r="D26">
        <v>3892.590087890625</v>
      </c>
      <c r="E26">
        <v>3892.590087890625</v>
      </c>
      <c r="F26">
        <v>4648360000</v>
      </c>
    </row>
    <row r="27" spans="1:6" x14ac:dyDescent="0.2">
      <c r="A27" s="1">
        <v>44236</v>
      </c>
      <c r="B27">
        <v>3911.22998046875</v>
      </c>
      <c r="C27">
        <v>3918.35009765625</v>
      </c>
      <c r="D27">
        <v>3902.639892578125</v>
      </c>
      <c r="E27">
        <v>3910.489990234375</v>
      </c>
      <c r="F27">
        <v>4568320000</v>
      </c>
    </row>
    <row r="28" spans="1:6" x14ac:dyDescent="0.2">
      <c r="A28" s="1">
        <v>44237</v>
      </c>
      <c r="B28">
        <v>3909.8798828125</v>
      </c>
      <c r="C28">
        <v>3931.5</v>
      </c>
      <c r="D28">
        <v>3884.93994140625</v>
      </c>
      <c r="E28">
        <v>3920.780029296875</v>
      </c>
      <c r="F28">
        <v>4837070000</v>
      </c>
    </row>
    <row r="29" spans="1:6" x14ac:dyDescent="0.2">
      <c r="A29" s="1">
        <v>44238</v>
      </c>
      <c r="B29">
        <v>3916.3798828125</v>
      </c>
      <c r="C29">
        <v>3925.989990234375</v>
      </c>
      <c r="D29">
        <v>3890.389892578125</v>
      </c>
      <c r="E29">
        <v>3916.39990234375</v>
      </c>
      <c r="F29">
        <v>4590960000</v>
      </c>
    </row>
    <row r="30" spans="1:6" x14ac:dyDescent="0.2">
      <c r="A30" s="1">
        <v>44239</v>
      </c>
      <c r="B30">
        <v>3934.830078125</v>
      </c>
      <c r="C30">
        <v>3937.22998046875</v>
      </c>
      <c r="D30">
        <v>3905.780029296875</v>
      </c>
      <c r="E30">
        <v>3911.64990234375</v>
      </c>
      <c r="F30">
        <v>4135060000</v>
      </c>
    </row>
    <row r="31" spans="1:6" x14ac:dyDescent="0.2">
      <c r="A31" s="1">
        <v>44243</v>
      </c>
      <c r="B31">
        <v>3932.590087890625</v>
      </c>
      <c r="C31">
        <v>3950.429931640625</v>
      </c>
      <c r="D31">
        <v>3923.85009765625</v>
      </c>
      <c r="E31">
        <v>3939.610107421875</v>
      </c>
      <c r="F31">
        <v>5058990000</v>
      </c>
    </row>
    <row r="32" spans="1:6" x14ac:dyDescent="0.2">
      <c r="A32" s="1">
        <v>44244</v>
      </c>
      <c r="B32">
        <v>3931.330078125</v>
      </c>
      <c r="C32">
        <v>3933.610107421875</v>
      </c>
      <c r="D32">
        <v>3900.429931640625</v>
      </c>
      <c r="E32">
        <v>3918.5</v>
      </c>
      <c r="F32">
        <v>4730650000</v>
      </c>
    </row>
    <row r="33" spans="1:6" x14ac:dyDescent="0.2">
      <c r="A33" s="1">
        <v>44245</v>
      </c>
      <c r="B33">
        <v>3913.969970703125</v>
      </c>
      <c r="C33">
        <v>3921.97998046875</v>
      </c>
      <c r="D33">
        <v>3885.030029296875</v>
      </c>
      <c r="E33">
        <v>3915.860107421875</v>
      </c>
      <c r="F33">
        <v>4793650000</v>
      </c>
    </row>
    <row r="34" spans="1:6" x14ac:dyDescent="0.2">
      <c r="A34" s="1">
        <v>44246</v>
      </c>
      <c r="B34">
        <v>3906.7099609375</v>
      </c>
      <c r="C34">
        <v>3930.409912109375</v>
      </c>
      <c r="D34">
        <v>3903.070068359375</v>
      </c>
      <c r="E34">
        <v>3921.159912109375</v>
      </c>
      <c r="F34">
        <v>4845320000</v>
      </c>
    </row>
    <row r="35" spans="1:6" x14ac:dyDescent="0.2">
      <c r="A35" s="1">
        <v>44249</v>
      </c>
      <c r="B35">
        <v>3876.5</v>
      </c>
      <c r="C35">
        <v>3902.919921875</v>
      </c>
      <c r="D35">
        <v>3874.7099609375</v>
      </c>
      <c r="E35">
        <v>3885.550048828125</v>
      </c>
      <c r="F35">
        <v>5917100000</v>
      </c>
    </row>
    <row r="36" spans="1:6" x14ac:dyDescent="0.2">
      <c r="A36" s="1">
        <v>44250</v>
      </c>
      <c r="B36">
        <v>3881.3701171875</v>
      </c>
      <c r="C36">
        <v>3895.97998046875</v>
      </c>
      <c r="D36">
        <v>3805.590087890625</v>
      </c>
      <c r="E36">
        <v>3857.070068359375</v>
      </c>
      <c r="F36">
        <v>6296610000</v>
      </c>
    </row>
    <row r="37" spans="1:6" x14ac:dyDescent="0.2">
      <c r="A37" s="1">
        <v>44251</v>
      </c>
      <c r="B37">
        <v>3925.429931640625</v>
      </c>
      <c r="C37">
        <v>3928.64990234375</v>
      </c>
      <c r="D37">
        <v>3859.60009765625</v>
      </c>
      <c r="E37">
        <v>3873.7099609375</v>
      </c>
      <c r="F37">
        <v>6012790000</v>
      </c>
    </row>
    <row r="38" spans="1:6" x14ac:dyDescent="0.2">
      <c r="A38" s="1">
        <v>44252</v>
      </c>
      <c r="B38">
        <v>3829.340087890625</v>
      </c>
      <c r="C38">
        <v>3925.02001953125</v>
      </c>
      <c r="D38">
        <v>3814.0400390625</v>
      </c>
      <c r="E38">
        <v>3915.800048828125</v>
      </c>
      <c r="F38">
        <v>6547470000</v>
      </c>
    </row>
    <row r="39" spans="1:6" x14ac:dyDescent="0.2">
      <c r="A39" s="1">
        <v>44253</v>
      </c>
      <c r="B39">
        <v>3811.14990234375</v>
      </c>
      <c r="C39">
        <v>3861.080078125</v>
      </c>
      <c r="D39">
        <v>3789.5400390625</v>
      </c>
      <c r="E39">
        <v>3839.659912109375</v>
      </c>
      <c r="F39">
        <v>6526070000</v>
      </c>
    </row>
    <row r="40" spans="1:6" x14ac:dyDescent="0.2">
      <c r="A40" s="1">
        <v>44256</v>
      </c>
      <c r="B40">
        <v>3901.820068359375</v>
      </c>
      <c r="C40">
        <v>3914.5</v>
      </c>
      <c r="D40">
        <v>3842.510009765625</v>
      </c>
      <c r="E40">
        <v>3842.510009765625</v>
      </c>
      <c r="F40">
        <v>5114820000</v>
      </c>
    </row>
    <row r="41" spans="1:6" x14ac:dyDescent="0.2">
      <c r="A41" s="1">
        <v>44257</v>
      </c>
      <c r="B41">
        <v>3870.2900390625</v>
      </c>
      <c r="C41">
        <v>3906.409912109375</v>
      </c>
      <c r="D41">
        <v>3868.570068359375</v>
      </c>
      <c r="E41">
        <v>3903.639892578125</v>
      </c>
      <c r="F41">
        <v>5536010000</v>
      </c>
    </row>
    <row r="42" spans="1:6" x14ac:dyDescent="0.2">
      <c r="A42" s="1">
        <v>44258</v>
      </c>
      <c r="B42">
        <v>3819.719970703125</v>
      </c>
      <c r="C42">
        <v>3874.469970703125</v>
      </c>
      <c r="D42">
        <v>3818.860107421875</v>
      </c>
      <c r="E42">
        <v>3863.989990234375</v>
      </c>
      <c r="F42">
        <v>6173660000</v>
      </c>
    </row>
    <row r="43" spans="1:6" x14ac:dyDescent="0.2">
      <c r="A43" s="1">
        <v>44259</v>
      </c>
      <c r="B43">
        <v>3768.469970703125</v>
      </c>
      <c r="C43">
        <v>3843.669921875</v>
      </c>
      <c r="D43">
        <v>3723.340087890625</v>
      </c>
      <c r="E43">
        <v>3818.530029296875</v>
      </c>
      <c r="F43">
        <v>7195400000</v>
      </c>
    </row>
    <row r="44" spans="1:6" x14ac:dyDescent="0.2">
      <c r="A44" s="1">
        <v>44260</v>
      </c>
      <c r="B44">
        <v>3841.93994140625</v>
      </c>
      <c r="C44">
        <v>3851.68994140625</v>
      </c>
      <c r="D44">
        <v>3730.18994140625</v>
      </c>
      <c r="E44">
        <v>3793.580078125</v>
      </c>
      <c r="F44">
        <v>6851070000</v>
      </c>
    </row>
    <row r="45" spans="1:6" x14ac:dyDescent="0.2">
      <c r="A45" s="1">
        <v>44263</v>
      </c>
      <c r="B45">
        <v>3821.35009765625</v>
      </c>
      <c r="C45">
        <v>3881.06005859375</v>
      </c>
      <c r="D45">
        <v>3819.25</v>
      </c>
      <c r="E45">
        <v>3844.389892578125</v>
      </c>
      <c r="F45">
        <v>5871710000</v>
      </c>
    </row>
    <row r="46" spans="1:6" x14ac:dyDescent="0.2">
      <c r="A46" s="1">
        <v>44264</v>
      </c>
      <c r="B46">
        <v>3875.43994140625</v>
      </c>
      <c r="C46">
        <v>3903.760009765625</v>
      </c>
      <c r="D46">
        <v>3851.929931640625</v>
      </c>
      <c r="E46">
        <v>3851.929931640625</v>
      </c>
      <c r="F46">
        <v>5513560000</v>
      </c>
    </row>
    <row r="47" spans="1:6" x14ac:dyDescent="0.2">
      <c r="A47" s="1">
        <v>44265</v>
      </c>
      <c r="B47">
        <v>3898.81005859375</v>
      </c>
      <c r="C47">
        <v>3917.35009765625</v>
      </c>
      <c r="D47">
        <v>3885.72998046875</v>
      </c>
      <c r="E47">
        <v>3891.989990234375</v>
      </c>
      <c r="F47">
        <v>5847380000</v>
      </c>
    </row>
    <row r="48" spans="1:6" x14ac:dyDescent="0.2">
      <c r="A48" s="1">
        <v>44266</v>
      </c>
      <c r="B48">
        <v>3939.340087890625</v>
      </c>
      <c r="C48">
        <v>3960.27001953125</v>
      </c>
      <c r="D48">
        <v>3915.5400390625</v>
      </c>
      <c r="E48">
        <v>3915.5400390625</v>
      </c>
      <c r="F48">
        <v>5312880000</v>
      </c>
    </row>
    <row r="49" spans="1:6" x14ac:dyDescent="0.2">
      <c r="A49" s="1">
        <v>44267</v>
      </c>
      <c r="B49">
        <v>3943.340087890625</v>
      </c>
      <c r="C49">
        <v>3944.989990234375</v>
      </c>
      <c r="D49">
        <v>3915.2099609375</v>
      </c>
      <c r="E49">
        <v>3924.52001953125</v>
      </c>
      <c r="F49">
        <v>4476280000</v>
      </c>
    </row>
    <row r="50" spans="1:6" x14ac:dyDescent="0.2">
      <c r="A50" s="1">
        <v>44270</v>
      </c>
      <c r="B50">
        <v>3968.93994140625</v>
      </c>
      <c r="C50">
        <v>3970.080078125</v>
      </c>
      <c r="D50">
        <v>3923.5400390625</v>
      </c>
      <c r="E50">
        <v>3942.9599609375</v>
      </c>
      <c r="F50">
        <v>4900100000</v>
      </c>
    </row>
    <row r="51" spans="1:6" x14ac:dyDescent="0.2">
      <c r="A51" s="1">
        <v>44271</v>
      </c>
      <c r="B51">
        <v>3962.7099609375</v>
      </c>
      <c r="C51">
        <v>3981.0400390625</v>
      </c>
      <c r="D51">
        <v>3953.43994140625</v>
      </c>
      <c r="E51">
        <v>3973.590087890625</v>
      </c>
      <c r="F51">
        <v>4613080000</v>
      </c>
    </row>
    <row r="52" spans="1:6" x14ac:dyDescent="0.2">
      <c r="A52" s="1">
        <v>44272</v>
      </c>
      <c r="B52">
        <v>3974.1201171875</v>
      </c>
      <c r="C52">
        <v>3983.8701171875</v>
      </c>
      <c r="D52">
        <v>3935.739990234375</v>
      </c>
      <c r="E52">
        <v>3949.570068359375</v>
      </c>
      <c r="F52">
        <v>4561660000</v>
      </c>
    </row>
    <row r="53" spans="1:6" x14ac:dyDescent="0.2">
      <c r="A53" s="1">
        <v>44273</v>
      </c>
      <c r="B53">
        <v>3915.4599609375</v>
      </c>
      <c r="C53">
        <v>3969.6201171875</v>
      </c>
      <c r="D53">
        <v>3910.860107421875</v>
      </c>
      <c r="E53">
        <v>3953.5</v>
      </c>
      <c r="F53">
        <v>5118590000</v>
      </c>
    </row>
    <row r="54" spans="1:6" x14ac:dyDescent="0.2">
      <c r="A54" s="1">
        <v>44274</v>
      </c>
      <c r="B54">
        <v>3913.10009765625</v>
      </c>
      <c r="C54">
        <v>3930.1201171875</v>
      </c>
      <c r="D54">
        <v>3886.75</v>
      </c>
      <c r="E54">
        <v>3913.139892578125</v>
      </c>
      <c r="F54">
        <v>7757420000</v>
      </c>
    </row>
    <row r="55" spans="1:6" x14ac:dyDescent="0.2">
      <c r="A55" s="1">
        <v>44277</v>
      </c>
      <c r="B55">
        <v>3940.590087890625</v>
      </c>
      <c r="C55">
        <v>3955.31005859375</v>
      </c>
      <c r="D55">
        <v>3914.159912109375</v>
      </c>
      <c r="E55">
        <v>3916.47998046875</v>
      </c>
      <c r="F55">
        <v>4316260000</v>
      </c>
    </row>
    <row r="56" spans="1:6" x14ac:dyDescent="0.2">
      <c r="A56" s="1">
        <v>44278</v>
      </c>
      <c r="B56">
        <v>3910.52001953125</v>
      </c>
      <c r="C56">
        <v>3949.1298828125</v>
      </c>
      <c r="D56">
        <v>3901.570068359375</v>
      </c>
      <c r="E56">
        <v>3937.60009765625</v>
      </c>
      <c r="F56">
        <v>4669010000</v>
      </c>
    </row>
    <row r="57" spans="1:6" x14ac:dyDescent="0.2">
      <c r="A57" s="1">
        <v>44279</v>
      </c>
      <c r="B57">
        <v>3889.139892578125</v>
      </c>
      <c r="C57">
        <v>3942.080078125</v>
      </c>
      <c r="D57">
        <v>3889.070068359375</v>
      </c>
      <c r="E57">
        <v>3919.929931640625</v>
      </c>
      <c r="F57">
        <v>4783020000</v>
      </c>
    </row>
    <row r="58" spans="1:6" x14ac:dyDescent="0.2">
      <c r="A58" s="1">
        <v>44280</v>
      </c>
      <c r="B58">
        <v>3909.52001953125</v>
      </c>
      <c r="C58">
        <v>3919.5400390625</v>
      </c>
      <c r="D58">
        <v>3853.5</v>
      </c>
      <c r="E58">
        <v>3879.340087890625</v>
      </c>
      <c r="F58">
        <v>4948340000</v>
      </c>
    </row>
    <row r="59" spans="1:6" x14ac:dyDescent="0.2">
      <c r="A59" s="1">
        <v>44281</v>
      </c>
      <c r="B59">
        <v>3974.5400390625</v>
      </c>
      <c r="C59">
        <v>3978.18994140625</v>
      </c>
      <c r="D59">
        <v>3917.1201171875</v>
      </c>
      <c r="E59">
        <v>3917.1201171875</v>
      </c>
      <c r="F59">
        <v>5483160000</v>
      </c>
    </row>
    <row r="60" spans="1:6" x14ac:dyDescent="0.2">
      <c r="A60" s="1">
        <v>44284</v>
      </c>
      <c r="B60">
        <v>3971.090087890625</v>
      </c>
      <c r="C60">
        <v>3981.830078125</v>
      </c>
      <c r="D60">
        <v>3943.25</v>
      </c>
      <c r="E60">
        <v>3969.31005859375</v>
      </c>
      <c r="F60">
        <v>4628180000</v>
      </c>
    </row>
    <row r="61" spans="1:6" x14ac:dyDescent="0.2">
      <c r="A61" s="1">
        <v>44285</v>
      </c>
      <c r="B61">
        <v>3958.550048828125</v>
      </c>
      <c r="C61">
        <v>3968.010009765625</v>
      </c>
      <c r="D61">
        <v>3944.35009765625</v>
      </c>
      <c r="E61">
        <v>3963.340087890625</v>
      </c>
      <c r="F61">
        <v>4121510000</v>
      </c>
    </row>
    <row r="62" spans="1:6" x14ac:dyDescent="0.2">
      <c r="A62" s="1">
        <v>44286</v>
      </c>
      <c r="B62">
        <v>3972.889892578125</v>
      </c>
      <c r="C62">
        <v>3994.409912109375</v>
      </c>
      <c r="D62">
        <v>3966.97998046875</v>
      </c>
      <c r="E62">
        <v>3967.25</v>
      </c>
      <c r="F62">
        <v>4578050000</v>
      </c>
    </row>
    <row r="63" spans="1:6" x14ac:dyDescent="0.2">
      <c r="A63" s="1">
        <v>44287</v>
      </c>
      <c r="B63">
        <v>4019.8701171875</v>
      </c>
      <c r="C63">
        <v>4020.6298828125</v>
      </c>
      <c r="D63">
        <v>3992.780029296875</v>
      </c>
      <c r="E63">
        <v>3992.780029296875</v>
      </c>
      <c r="F63">
        <v>4162130000</v>
      </c>
    </row>
    <row r="64" spans="1:6" x14ac:dyDescent="0.2">
      <c r="A64" s="1">
        <v>44291</v>
      </c>
      <c r="B64">
        <v>4077.909912109375</v>
      </c>
      <c r="C64">
        <v>4083.419921875</v>
      </c>
      <c r="D64">
        <v>4034.43994140625</v>
      </c>
      <c r="E64">
        <v>4034.43994140625</v>
      </c>
      <c r="F64">
        <v>4005030000</v>
      </c>
    </row>
    <row r="65" spans="1:6" x14ac:dyDescent="0.2">
      <c r="A65" s="1">
        <v>44292</v>
      </c>
      <c r="B65">
        <v>4073.93994140625</v>
      </c>
      <c r="C65">
        <v>4086.22998046875</v>
      </c>
      <c r="D65">
        <v>4068.139892578125</v>
      </c>
      <c r="E65">
        <v>4075.570068359375</v>
      </c>
      <c r="F65">
        <v>4081270000</v>
      </c>
    </row>
    <row r="66" spans="1:6" x14ac:dyDescent="0.2">
      <c r="A66" s="1">
        <v>44293</v>
      </c>
      <c r="B66">
        <v>4079.949951171875</v>
      </c>
      <c r="C66">
        <v>4083.1298828125</v>
      </c>
      <c r="D66">
        <v>4068.31005859375</v>
      </c>
      <c r="E66">
        <v>4074.2900390625</v>
      </c>
      <c r="F66">
        <v>4120810000</v>
      </c>
    </row>
    <row r="67" spans="1:6" x14ac:dyDescent="0.2">
      <c r="A67" s="1">
        <v>44294</v>
      </c>
      <c r="B67">
        <v>4097.169921875</v>
      </c>
      <c r="C67">
        <v>4098.18994140625</v>
      </c>
      <c r="D67">
        <v>4082.5400390625</v>
      </c>
      <c r="E67">
        <v>4089.949951171875</v>
      </c>
      <c r="F67">
        <v>3907100000</v>
      </c>
    </row>
    <row r="68" spans="1:6" x14ac:dyDescent="0.2">
      <c r="A68" s="1">
        <v>44295</v>
      </c>
      <c r="B68">
        <v>4128.7998046875</v>
      </c>
      <c r="C68">
        <v>4129.47998046875</v>
      </c>
      <c r="D68">
        <v>4095.510009765625</v>
      </c>
      <c r="E68">
        <v>4096.10986328125</v>
      </c>
      <c r="F68">
        <v>3640390000</v>
      </c>
    </row>
    <row r="69" spans="1:6" x14ac:dyDescent="0.2">
      <c r="A69" s="1">
        <v>44298</v>
      </c>
      <c r="B69">
        <v>4127.990234375</v>
      </c>
      <c r="C69">
        <v>4131.759765625</v>
      </c>
      <c r="D69">
        <v>4114.81982421875</v>
      </c>
      <c r="E69">
        <v>4124.7099609375</v>
      </c>
      <c r="F69">
        <v>3588900000</v>
      </c>
    </row>
    <row r="70" spans="1:6" x14ac:dyDescent="0.2">
      <c r="A70" s="1">
        <v>44299</v>
      </c>
      <c r="B70">
        <v>4141.58984375</v>
      </c>
      <c r="C70">
        <v>4148</v>
      </c>
      <c r="D70">
        <v>4124.43017578125</v>
      </c>
      <c r="E70">
        <v>4130.10009765625</v>
      </c>
      <c r="F70">
        <v>3734720000</v>
      </c>
    </row>
    <row r="71" spans="1:6" x14ac:dyDescent="0.2">
      <c r="A71" s="1">
        <v>44300</v>
      </c>
      <c r="B71">
        <v>4124.66015625</v>
      </c>
      <c r="C71">
        <v>4151.68994140625</v>
      </c>
      <c r="D71">
        <v>4120.8701171875</v>
      </c>
      <c r="E71">
        <v>4141.580078125</v>
      </c>
      <c r="F71">
        <v>3985350000</v>
      </c>
    </row>
    <row r="72" spans="1:6" x14ac:dyDescent="0.2">
      <c r="A72" s="1">
        <v>44301</v>
      </c>
      <c r="B72">
        <v>4170.419921875</v>
      </c>
      <c r="C72">
        <v>4173.490234375</v>
      </c>
      <c r="D72">
        <v>4139.759765625</v>
      </c>
      <c r="E72">
        <v>4139.759765625</v>
      </c>
      <c r="F72">
        <v>4033420000</v>
      </c>
    </row>
    <row r="73" spans="1:6" x14ac:dyDescent="0.2">
      <c r="A73" s="1">
        <v>44302</v>
      </c>
      <c r="B73">
        <v>4185.47021484375</v>
      </c>
      <c r="C73">
        <v>4191.31005859375</v>
      </c>
      <c r="D73">
        <v>4170.75</v>
      </c>
      <c r="E73">
        <v>4174.14013671875</v>
      </c>
      <c r="F73">
        <v>4163820000</v>
      </c>
    </row>
    <row r="74" spans="1:6" x14ac:dyDescent="0.2">
      <c r="A74" s="1">
        <v>44305</v>
      </c>
      <c r="B74">
        <v>4163.259765625</v>
      </c>
      <c r="C74">
        <v>4180.81005859375</v>
      </c>
      <c r="D74">
        <v>4150.47021484375</v>
      </c>
      <c r="E74">
        <v>4179.7998046875</v>
      </c>
      <c r="F74">
        <v>3810290000</v>
      </c>
    </row>
    <row r="75" spans="1:6" x14ac:dyDescent="0.2">
      <c r="A75" s="1">
        <v>44306</v>
      </c>
      <c r="B75">
        <v>4134.93994140625</v>
      </c>
      <c r="C75">
        <v>4159.18017578125</v>
      </c>
      <c r="D75">
        <v>4118.3798828125</v>
      </c>
      <c r="E75">
        <v>4159.18017578125</v>
      </c>
      <c r="F75">
        <v>4342650000</v>
      </c>
    </row>
    <row r="76" spans="1:6" x14ac:dyDescent="0.2">
      <c r="A76" s="1">
        <v>44307</v>
      </c>
      <c r="B76">
        <v>4173.419921875</v>
      </c>
      <c r="C76">
        <v>4175.02001953125</v>
      </c>
      <c r="D76">
        <v>4126.35009765625</v>
      </c>
      <c r="E76">
        <v>4128.419921875</v>
      </c>
      <c r="F76">
        <v>3887250000</v>
      </c>
    </row>
    <row r="77" spans="1:6" x14ac:dyDescent="0.2">
      <c r="A77" s="1">
        <v>44308</v>
      </c>
      <c r="B77">
        <v>4134.97998046875</v>
      </c>
      <c r="C77">
        <v>4179.56982421875</v>
      </c>
      <c r="D77">
        <v>4123.68994140625</v>
      </c>
      <c r="E77">
        <v>4170.4599609375</v>
      </c>
      <c r="F77">
        <v>4245140000</v>
      </c>
    </row>
    <row r="78" spans="1:6" x14ac:dyDescent="0.2">
      <c r="A78" s="1">
        <v>44309</v>
      </c>
      <c r="B78">
        <v>4180.169921875</v>
      </c>
      <c r="C78">
        <v>4194.169921875</v>
      </c>
      <c r="D78">
        <v>4138.77978515625</v>
      </c>
      <c r="E78">
        <v>4138.77978515625</v>
      </c>
      <c r="F78">
        <v>3569880000</v>
      </c>
    </row>
    <row r="79" spans="1:6" x14ac:dyDescent="0.2">
      <c r="A79" s="1">
        <v>44312</v>
      </c>
      <c r="B79">
        <v>4187.6201171875</v>
      </c>
      <c r="C79">
        <v>4194.18994140625</v>
      </c>
      <c r="D79">
        <v>4182.35986328125</v>
      </c>
      <c r="E79">
        <v>4185.02978515625</v>
      </c>
      <c r="F79">
        <v>3748320000</v>
      </c>
    </row>
    <row r="80" spans="1:6" x14ac:dyDescent="0.2">
      <c r="A80" s="1">
        <v>44313</v>
      </c>
      <c r="B80">
        <v>4186.72021484375</v>
      </c>
      <c r="C80">
        <v>4193.35009765625</v>
      </c>
      <c r="D80">
        <v>4176.22021484375</v>
      </c>
      <c r="E80">
        <v>4188.25</v>
      </c>
      <c r="F80">
        <v>3710700000</v>
      </c>
    </row>
    <row r="81" spans="1:6" x14ac:dyDescent="0.2">
      <c r="A81" s="1">
        <v>44314</v>
      </c>
      <c r="B81">
        <v>4183.18017578125</v>
      </c>
      <c r="C81">
        <v>4201.52978515625</v>
      </c>
      <c r="D81">
        <v>4181.77978515625</v>
      </c>
      <c r="E81">
        <v>4185.14013671875</v>
      </c>
      <c r="F81">
        <v>3787360000</v>
      </c>
    </row>
    <row r="82" spans="1:6" x14ac:dyDescent="0.2">
      <c r="A82" s="1">
        <v>44315</v>
      </c>
      <c r="B82">
        <v>4211.47021484375</v>
      </c>
      <c r="C82">
        <v>4218.77978515625</v>
      </c>
      <c r="D82">
        <v>4176.81005859375</v>
      </c>
      <c r="E82">
        <v>4206.14013671875</v>
      </c>
      <c r="F82">
        <v>4298680000</v>
      </c>
    </row>
    <row r="83" spans="1:6" x14ac:dyDescent="0.2">
      <c r="A83" s="1">
        <v>44316</v>
      </c>
      <c r="B83">
        <v>4181.169921875</v>
      </c>
      <c r="C83">
        <v>4198.10009765625</v>
      </c>
      <c r="D83">
        <v>4174.85009765625</v>
      </c>
      <c r="E83">
        <v>4198.10009765625</v>
      </c>
      <c r="F83">
        <v>4300880000</v>
      </c>
    </row>
    <row r="84" spans="1:6" x14ac:dyDescent="0.2">
      <c r="A84" s="1">
        <v>44319</v>
      </c>
      <c r="B84">
        <v>4192.66015625</v>
      </c>
      <c r="C84">
        <v>4209.39013671875</v>
      </c>
      <c r="D84">
        <v>4188.02978515625</v>
      </c>
      <c r="E84">
        <v>4191.97998046875</v>
      </c>
      <c r="F84">
        <v>4070220000</v>
      </c>
    </row>
    <row r="85" spans="1:6" x14ac:dyDescent="0.2">
      <c r="A85" s="1">
        <v>44320</v>
      </c>
      <c r="B85">
        <v>4164.66015625</v>
      </c>
      <c r="C85">
        <v>4179.0400390625</v>
      </c>
      <c r="D85">
        <v>4128.58984375</v>
      </c>
      <c r="E85">
        <v>4179.0400390625</v>
      </c>
      <c r="F85">
        <v>4452460000</v>
      </c>
    </row>
    <row r="86" spans="1:6" x14ac:dyDescent="0.2">
      <c r="A86" s="1">
        <v>44321</v>
      </c>
      <c r="B86">
        <v>4167.58984375</v>
      </c>
      <c r="C86">
        <v>4187.72021484375</v>
      </c>
      <c r="D86">
        <v>4160.93994140625</v>
      </c>
      <c r="E86">
        <v>4177.06005859375</v>
      </c>
      <c r="F86">
        <v>4230920000</v>
      </c>
    </row>
    <row r="87" spans="1:6" x14ac:dyDescent="0.2">
      <c r="A87" s="1">
        <v>44322</v>
      </c>
      <c r="B87">
        <v>4201.6201171875</v>
      </c>
      <c r="C87">
        <v>4202.7001953125</v>
      </c>
      <c r="D87">
        <v>4147.330078125</v>
      </c>
      <c r="E87">
        <v>4169.14013671875</v>
      </c>
      <c r="F87">
        <v>4511000000</v>
      </c>
    </row>
    <row r="88" spans="1:6" x14ac:dyDescent="0.2">
      <c r="A88" s="1">
        <v>44323</v>
      </c>
      <c r="B88">
        <v>4232.60009765625</v>
      </c>
      <c r="C88">
        <v>4238.0400390625</v>
      </c>
      <c r="D88">
        <v>4201.64013671875</v>
      </c>
      <c r="E88">
        <v>4210.33984375</v>
      </c>
      <c r="F88">
        <v>4016080000</v>
      </c>
    </row>
    <row r="89" spans="1:6" x14ac:dyDescent="0.2">
      <c r="A89" s="1">
        <v>44326</v>
      </c>
      <c r="B89">
        <v>4188.43017578125</v>
      </c>
      <c r="C89">
        <v>4236.39013671875</v>
      </c>
      <c r="D89">
        <v>4188.1298828125</v>
      </c>
      <c r="E89">
        <v>4228.2900390625</v>
      </c>
      <c r="F89">
        <v>4560700000</v>
      </c>
    </row>
    <row r="90" spans="1:6" x14ac:dyDescent="0.2">
      <c r="A90" s="1">
        <v>44327</v>
      </c>
      <c r="B90">
        <v>4152.10009765625</v>
      </c>
      <c r="C90">
        <v>4162.0400390625</v>
      </c>
      <c r="D90">
        <v>4111.52978515625</v>
      </c>
      <c r="E90">
        <v>4150.33984375</v>
      </c>
      <c r="F90">
        <v>4870710000</v>
      </c>
    </row>
    <row r="91" spans="1:6" x14ac:dyDescent="0.2">
      <c r="A91" s="1">
        <v>44328</v>
      </c>
      <c r="B91">
        <v>4063.0400390625</v>
      </c>
      <c r="C91">
        <v>4134.72998046875</v>
      </c>
      <c r="D91">
        <v>4056.8798828125</v>
      </c>
      <c r="E91">
        <v>4130.5498046875</v>
      </c>
      <c r="F91">
        <v>4733070000</v>
      </c>
    </row>
    <row r="92" spans="1:6" x14ac:dyDescent="0.2">
      <c r="A92" s="1">
        <v>44329</v>
      </c>
      <c r="B92">
        <v>4112.5</v>
      </c>
      <c r="C92">
        <v>4131.580078125</v>
      </c>
      <c r="D92">
        <v>4074.989990234375</v>
      </c>
      <c r="E92">
        <v>4074.989990234375</v>
      </c>
      <c r="F92">
        <v>4779540000</v>
      </c>
    </row>
    <row r="93" spans="1:6" x14ac:dyDescent="0.2">
      <c r="A93" s="1">
        <v>44330</v>
      </c>
      <c r="B93">
        <v>4173.85009765625</v>
      </c>
      <c r="C93">
        <v>4183.1298828125</v>
      </c>
      <c r="D93">
        <v>4129.580078125</v>
      </c>
      <c r="E93">
        <v>4129.580078125</v>
      </c>
      <c r="F93">
        <v>4008880000</v>
      </c>
    </row>
    <row r="94" spans="1:6" x14ac:dyDescent="0.2">
      <c r="A94" s="1">
        <v>44333</v>
      </c>
      <c r="B94">
        <v>4163.2900390625</v>
      </c>
      <c r="C94">
        <v>4171.919921875</v>
      </c>
      <c r="D94">
        <v>4142.68994140625</v>
      </c>
      <c r="E94">
        <v>4169.919921875</v>
      </c>
      <c r="F94">
        <v>4125050000</v>
      </c>
    </row>
    <row r="95" spans="1:6" x14ac:dyDescent="0.2">
      <c r="A95" s="1">
        <v>44334</v>
      </c>
      <c r="B95">
        <v>4127.830078125</v>
      </c>
      <c r="C95">
        <v>4169.14990234375</v>
      </c>
      <c r="D95">
        <v>4125.990234375</v>
      </c>
      <c r="E95">
        <v>4165.93994140625</v>
      </c>
      <c r="F95">
        <v>4398150000</v>
      </c>
    </row>
    <row r="96" spans="1:6" x14ac:dyDescent="0.2">
      <c r="A96" s="1">
        <v>44335</v>
      </c>
      <c r="B96">
        <v>4115.68017578125</v>
      </c>
      <c r="C96">
        <v>4116.93017578125</v>
      </c>
      <c r="D96">
        <v>4061.409912109375</v>
      </c>
      <c r="E96">
        <v>4098.4501953125</v>
      </c>
      <c r="F96">
        <v>4247450000</v>
      </c>
    </row>
    <row r="97" spans="1:6" x14ac:dyDescent="0.2">
      <c r="A97" s="1">
        <v>44336</v>
      </c>
      <c r="B97">
        <v>4159.1201171875</v>
      </c>
      <c r="C97">
        <v>4172.7998046875</v>
      </c>
      <c r="D97">
        <v>4121.97021484375</v>
      </c>
      <c r="E97">
        <v>4121.97021484375</v>
      </c>
      <c r="F97">
        <v>3978880000</v>
      </c>
    </row>
    <row r="98" spans="1:6" x14ac:dyDescent="0.2">
      <c r="A98" s="1">
        <v>44337</v>
      </c>
      <c r="B98">
        <v>4155.85986328125</v>
      </c>
      <c r="C98">
        <v>4188.72021484375</v>
      </c>
      <c r="D98">
        <v>4151.72021484375</v>
      </c>
      <c r="E98">
        <v>4168.60986328125</v>
      </c>
      <c r="F98">
        <v>3995250000</v>
      </c>
    </row>
    <row r="99" spans="1:6" x14ac:dyDescent="0.2">
      <c r="A99" s="1">
        <v>44340</v>
      </c>
      <c r="B99">
        <v>4197.0498046875</v>
      </c>
      <c r="C99">
        <v>4209.52001953125</v>
      </c>
      <c r="D99">
        <v>4170.16015625</v>
      </c>
      <c r="E99">
        <v>4170.16015625</v>
      </c>
      <c r="F99">
        <v>3684800000</v>
      </c>
    </row>
    <row r="100" spans="1:6" x14ac:dyDescent="0.2">
      <c r="A100" s="1">
        <v>44341</v>
      </c>
      <c r="B100">
        <v>4188.1298828125</v>
      </c>
      <c r="C100">
        <v>4213.419921875</v>
      </c>
      <c r="D100">
        <v>4182.52001953125</v>
      </c>
      <c r="E100">
        <v>4205.93994140625</v>
      </c>
      <c r="F100">
        <v>4182250000</v>
      </c>
    </row>
    <row r="101" spans="1:6" x14ac:dyDescent="0.2">
      <c r="A101" s="1">
        <v>44342</v>
      </c>
      <c r="B101">
        <v>4195.990234375</v>
      </c>
      <c r="C101">
        <v>4202.60986328125</v>
      </c>
      <c r="D101">
        <v>4184.10986328125</v>
      </c>
      <c r="E101">
        <v>4191.58984375</v>
      </c>
      <c r="F101">
        <v>4420890000</v>
      </c>
    </row>
    <row r="102" spans="1:6" x14ac:dyDescent="0.2">
      <c r="A102" s="1">
        <v>44343</v>
      </c>
      <c r="B102">
        <v>4200.8798828125</v>
      </c>
      <c r="C102">
        <v>4213.3798828125</v>
      </c>
      <c r="D102">
        <v>4197.77978515625</v>
      </c>
      <c r="E102">
        <v>4201.93994140625</v>
      </c>
      <c r="F102">
        <v>6406310000</v>
      </c>
    </row>
    <row r="103" spans="1:6" x14ac:dyDescent="0.2">
      <c r="A103" s="1">
        <v>44344</v>
      </c>
      <c r="B103">
        <v>4204.10986328125</v>
      </c>
      <c r="C103">
        <v>4218.35986328125</v>
      </c>
      <c r="D103">
        <v>4203.56982421875</v>
      </c>
      <c r="E103">
        <v>4210.77001953125</v>
      </c>
      <c r="F103">
        <v>4649250000</v>
      </c>
    </row>
    <row r="104" spans="1:6" x14ac:dyDescent="0.2">
      <c r="A104" s="1">
        <v>44348</v>
      </c>
      <c r="B104">
        <v>4202.0400390625</v>
      </c>
      <c r="C104">
        <v>4234.1201171875</v>
      </c>
      <c r="D104">
        <v>4197.58984375</v>
      </c>
      <c r="E104">
        <v>4216.52001953125</v>
      </c>
      <c r="F104">
        <v>5074670000</v>
      </c>
    </row>
    <row r="105" spans="1:6" x14ac:dyDescent="0.2">
      <c r="A105" s="1">
        <v>44349</v>
      </c>
      <c r="B105">
        <v>4208.1201171875</v>
      </c>
      <c r="C105">
        <v>4217.3701171875</v>
      </c>
      <c r="D105">
        <v>4198.27001953125</v>
      </c>
      <c r="E105">
        <v>4206.81982421875</v>
      </c>
      <c r="F105">
        <v>5833670000</v>
      </c>
    </row>
    <row r="106" spans="1:6" x14ac:dyDescent="0.2">
      <c r="A106" s="1">
        <v>44350</v>
      </c>
      <c r="B106">
        <v>4192.85009765625</v>
      </c>
      <c r="C106">
        <v>4204.39013671875</v>
      </c>
      <c r="D106">
        <v>4167.93017578125</v>
      </c>
      <c r="E106">
        <v>4191.43017578125</v>
      </c>
      <c r="F106">
        <v>5587970000</v>
      </c>
    </row>
    <row r="107" spans="1:6" x14ac:dyDescent="0.2">
      <c r="A107" s="1">
        <v>44351</v>
      </c>
      <c r="B107">
        <v>4229.89013671875</v>
      </c>
      <c r="C107">
        <v>4233.4501953125</v>
      </c>
      <c r="D107">
        <v>4206.0498046875</v>
      </c>
      <c r="E107">
        <v>4206.0498046875</v>
      </c>
      <c r="F107">
        <v>4139790000</v>
      </c>
    </row>
    <row r="108" spans="1:6" x14ac:dyDescent="0.2">
      <c r="A108" s="1">
        <v>44354</v>
      </c>
      <c r="B108">
        <v>4226.52001953125</v>
      </c>
      <c r="C108">
        <v>4232.33984375</v>
      </c>
      <c r="D108">
        <v>4215.66015625</v>
      </c>
      <c r="E108">
        <v>4229.33984375</v>
      </c>
      <c r="F108">
        <v>4476920000</v>
      </c>
    </row>
    <row r="109" spans="1:6" x14ac:dyDescent="0.2">
      <c r="A109" s="1">
        <v>44355</v>
      </c>
      <c r="B109">
        <v>4227.259765625</v>
      </c>
      <c r="C109">
        <v>4236.740234375</v>
      </c>
      <c r="D109">
        <v>4208.41015625</v>
      </c>
      <c r="E109">
        <v>4233.81005859375</v>
      </c>
      <c r="F109">
        <v>4659620000</v>
      </c>
    </row>
    <row r="110" spans="1:6" x14ac:dyDescent="0.2">
      <c r="A110" s="1">
        <v>44356</v>
      </c>
      <c r="B110">
        <v>4219.5498046875</v>
      </c>
      <c r="C110">
        <v>4237.08984375</v>
      </c>
      <c r="D110">
        <v>4218.740234375</v>
      </c>
      <c r="E110">
        <v>4232.990234375</v>
      </c>
      <c r="F110">
        <v>4713260000</v>
      </c>
    </row>
    <row r="111" spans="1:6" x14ac:dyDescent="0.2">
      <c r="A111" s="1">
        <v>44357</v>
      </c>
      <c r="B111">
        <v>4239.18017578125</v>
      </c>
      <c r="C111">
        <v>4249.740234375</v>
      </c>
      <c r="D111">
        <v>4220.33984375</v>
      </c>
      <c r="E111">
        <v>4228.56005859375</v>
      </c>
      <c r="F111">
        <v>4408210000</v>
      </c>
    </row>
    <row r="112" spans="1:6" x14ac:dyDescent="0.2">
      <c r="A112" s="1">
        <v>44358</v>
      </c>
      <c r="B112">
        <v>4247.43994140625</v>
      </c>
      <c r="C112">
        <v>4248.3798828125</v>
      </c>
      <c r="D112">
        <v>4232.25</v>
      </c>
      <c r="E112">
        <v>4242.89990234375</v>
      </c>
      <c r="F112">
        <v>3815010000</v>
      </c>
    </row>
    <row r="113" spans="1:6" x14ac:dyDescent="0.2">
      <c r="A113" s="1">
        <v>44361</v>
      </c>
      <c r="B113">
        <v>4255.14990234375</v>
      </c>
      <c r="C113">
        <v>4255.58984375</v>
      </c>
      <c r="D113">
        <v>4234.06982421875</v>
      </c>
      <c r="E113">
        <v>4248.31005859375</v>
      </c>
      <c r="F113">
        <v>4151200000</v>
      </c>
    </row>
    <row r="114" spans="1:6" x14ac:dyDescent="0.2">
      <c r="A114" s="1">
        <v>44362</v>
      </c>
      <c r="B114">
        <v>4246.58984375</v>
      </c>
      <c r="C114">
        <v>4257.16015625</v>
      </c>
      <c r="D114">
        <v>4238.35009765625</v>
      </c>
      <c r="E114">
        <v>4255.27978515625</v>
      </c>
      <c r="F114">
        <v>4048940000</v>
      </c>
    </row>
    <row r="115" spans="1:6" x14ac:dyDescent="0.2">
      <c r="A115" s="1">
        <v>44363</v>
      </c>
      <c r="B115">
        <v>4223.7001953125</v>
      </c>
      <c r="C115">
        <v>4251.89013671875</v>
      </c>
      <c r="D115">
        <v>4202.4501953125</v>
      </c>
      <c r="E115">
        <v>4248.8701171875</v>
      </c>
      <c r="F115">
        <v>4538350000</v>
      </c>
    </row>
    <row r="116" spans="1:6" x14ac:dyDescent="0.2">
      <c r="A116" s="1">
        <v>44364</v>
      </c>
      <c r="B116">
        <v>4221.85986328125</v>
      </c>
      <c r="C116">
        <v>4232.2900390625</v>
      </c>
      <c r="D116">
        <v>4196.0498046875</v>
      </c>
      <c r="E116">
        <v>4220.3701171875</v>
      </c>
      <c r="F116">
        <v>5312680000</v>
      </c>
    </row>
    <row r="117" spans="1:6" x14ac:dyDescent="0.2">
      <c r="A117" s="1">
        <v>44365</v>
      </c>
      <c r="B117">
        <v>4166.4501953125</v>
      </c>
      <c r="C117">
        <v>4204.77978515625</v>
      </c>
      <c r="D117">
        <v>4164.39990234375</v>
      </c>
      <c r="E117">
        <v>4204.77978515625</v>
      </c>
      <c r="F117">
        <v>6817010000</v>
      </c>
    </row>
    <row r="118" spans="1:6" x14ac:dyDescent="0.2">
      <c r="A118" s="1">
        <v>44368</v>
      </c>
      <c r="B118">
        <v>4224.7900390625</v>
      </c>
      <c r="C118">
        <v>4226.240234375</v>
      </c>
      <c r="D118">
        <v>4173.39990234375</v>
      </c>
      <c r="E118">
        <v>4173.39990234375</v>
      </c>
      <c r="F118">
        <v>4128950000</v>
      </c>
    </row>
    <row r="119" spans="1:6" x14ac:dyDescent="0.2">
      <c r="A119" s="1">
        <v>44369</v>
      </c>
      <c r="B119">
        <v>4246.43994140625</v>
      </c>
      <c r="C119">
        <v>4255.83984375</v>
      </c>
      <c r="D119">
        <v>4217.27001953125</v>
      </c>
      <c r="E119">
        <v>4224.60986328125</v>
      </c>
      <c r="F119">
        <v>3828390000</v>
      </c>
    </row>
    <row r="120" spans="1:6" x14ac:dyDescent="0.2">
      <c r="A120" s="1">
        <v>44370</v>
      </c>
      <c r="B120">
        <v>4241.83984375</v>
      </c>
      <c r="C120">
        <v>4256.60009765625</v>
      </c>
      <c r="D120">
        <v>4241.43017578125</v>
      </c>
      <c r="E120">
        <v>4249.27001953125</v>
      </c>
      <c r="F120">
        <v>3730350000</v>
      </c>
    </row>
    <row r="121" spans="1:6" x14ac:dyDescent="0.2">
      <c r="A121" s="1">
        <v>44371</v>
      </c>
      <c r="B121">
        <v>4266.490234375</v>
      </c>
      <c r="C121">
        <v>4271.27978515625</v>
      </c>
      <c r="D121">
        <v>4256.97021484375</v>
      </c>
      <c r="E121">
        <v>4256.97021484375</v>
      </c>
      <c r="F121">
        <v>3816660000</v>
      </c>
    </row>
    <row r="122" spans="1:6" x14ac:dyDescent="0.2">
      <c r="A122" s="1">
        <v>44372</v>
      </c>
      <c r="B122">
        <v>4280.7001953125</v>
      </c>
      <c r="C122">
        <v>4286.1201171875</v>
      </c>
      <c r="D122">
        <v>4271.16015625</v>
      </c>
      <c r="E122">
        <v>4274.4501953125</v>
      </c>
      <c r="F122">
        <v>7341450000</v>
      </c>
    </row>
    <row r="123" spans="1:6" x14ac:dyDescent="0.2">
      <c r="A123" s="1">
        <v>44375</v>
      </c>
      <c r="B123">
        <v>4290.60986328125</v>
      </c>
      <c r="C123">
        <v>4292.14013671875</v>
      </c>
      <c r="D123">
        <v>4274.669921875</v>
      </c>
      <c r="E123">
        <v>4284.89990234375</v>
      </c>
      <c r="F123">
        <v>4147890000</v>
      </c>
    </row>
    <row r="124" spans="1:6" x14ac:dyDescent="0.2">
      <c r="A124" s="1">
        <v>44376</v>
      </c>
      <c r="B124">
        <v>4291.7998046875</v>
      </c>
      <c r="C124">
        <v>4300.52001953125</v>
      </c>
      <c r="D124">
        <v>4287.0400390625</v>
      </c>
      <c r="E124">
        <v>4293.2099609375</v>
      </c>
      <c r="F124">
        <v>3707150000</v>
      </c>
    </row>
    <row r="125" spans="1:6" x14ac:dyDescent="0.2">
      <c r="A125" s="1">
        <v>44377</v>
      </c>
      <c r="B125">
        <v>4297.5</v>
      </c>
      <c r="C125">
        <v>4302.43017578125</v>
      </c>
      <c r="D125">
        <v>4287.9599609375</v>
      </c>
      <c r="E125">
        <v>4290.64990234375</v>
      </c>
      <c r="F125">
        <v>4266040000</v>
      </c>
    </row>
    <row r="126" spans="1:6" x14ac:dyDescent="0.2">
      <c r="A126" s="1">
        <v>44378</v>
      </c>
      <c r="B126">
        <v>4319.93994140625</v>
      </c>
      <c r="C126">
        <v>4320.66015625</v>
      </c>
      <c r="D126">
        <v>4300.72998046875</v>
      </c>
      <c r="E126">
        <v>4300.72998046875</v>
      </c>
      <c r="F126">
        <v>3788230000</v>
      </c>
    </row>
    <row r="127" spans="1:6" x14ac:dyDescent="0.2">
      <c r="A127" s="1">
        <v>44379</v>
      </c>
      <c r="B127">
        <v>4352.33984375</v>
      </c>
      <c r="C127">
        <v>4355.43017578125</v>
      </c>
      <c r="D127">
        <v>4326.60009765625</v>
      </c>
      <c r="E127">
        <v>4326.60009765625</v>
      </c>
      <c r="F127">
        <v>3225840000</v>
      </c>
    </row>
    <row r="128" spans="1:6" x14ac:dyDescent="0.2">
      <c r="A128" s="1">
        <v>44383</v>
      </c>
      <c r="B128">
        <v>4343.5400390625</v>
      </c>
      <c r="C128">
        <v>4356.4599609375</v>
      </c>
      <c r="D128">
        <v>4314.3701171875</v>
      </c>
      <c r="E128">
        <v>4356.4599609375</v>
      </c>
      <c r="F128">
        <v>4309570000</v>
      </c>
    </row>
    <row r="129" spans="1:6" x14ac:dyDescent="0.2">
      <c r="A129" s="1">
        <v>44384</v>
      </c>
      <c r="B129">
        <v>4358.1298828125</v>
      </c>
      <c r="C129">
        <v>4361.8798828125</v>
      </c>
      <c r="D129">
        <v>4329.7900390625</v>
      </c>
      <c r="E129">
        <v>4351.009765625</v>
      </c>
      <c r="F129">
        <v>4037380000</v>
      </c>
    </row>
    <row r="130" spans="1:6" x14ac:dyDescent="0.2">
      <c r="A130" s="1">
        <v>44385</v>
      </c>
      <c r="B130">
        <v>4320.81982421875</v>
      </c>
      <c r="C130">
        <v>4330.8798828125</v>
      </c>
      <c r="D130">
        <v>4289.3701171875</v>
      </c>
      <c r="E130">
        <v>4321.06982421875</v>
      </c>
      <c r="F130">
        <v>4347500000</v>
      </c>
    </row>
    <row r="131" spans="1:6" x14ac:dyDescent="0.2">
      <c r="A131" s="1">
        <v>44386</v>
      </c>
      <c r="B131">
        <v>4369.5498046875</v>
      </c>
      <c r="C131">
        <v>4371.60009765625</v>
      </c>
      <c r="D131">
        <v>4329.3798828125</v>
      </c>
      <c r="E131">
        <v>4329.3798828125</v>
      </c>
      <c r="F131">
        <v>3531120000</v>
      </c>
    </row>
    <row r="132" spans="1:6" x14ac:dyDescent="0.2">
      <c r="A132" s="1">
        <v>44389</v>
      </c>
      <c r="B132">
        <v>4384.6298828125</v>
      </c>
      <c r="C132">
        <v>4386.68017578125</v>
      </c>
      <c r="D132">
        <v>4364.02978515625</v>
      </c>
      <c r="E132">
        <v>4372.41015625</v>
      </c>
      <c r="F132">
        <v>3384460000</v>
      </c>
    </row>
    <row r="133" spans="1:6" x14ac:dyDescent="0.2">
      <c r="A133" s="1">
        <v>44390</v>
      </c>
      <c r="B133">
        <v>4369.2099609375</v>
      </c>
      <c r="C133">
        <v>4392.3701171875</v>
      </c>
      <c r="D133">
        <v>4366.919921875</v>
      </c>
      <c r="E133">
        <v>4381.06982421875</v>
      </c>
      <c r="F133">
        <v>3695430000</v>
      </c>
    </row>
    <row r="134" spans="1:6" x14ac:dyDescent="0.2">
      <c r="A134" s="1">
        <v>44391</v>
      </c>
      <c r="B134">
        <v>4374.2998046875</v>
      </c>
      <c r="C134">
        <v>4393.68017578125</v>
      </c>
      <c r="D134">
        <v>4362.35986328125</v>
      </c>
      <c r="E134">
        <v>4380.10986328125</v>
      </c>
      <c r="F134">
        <v>4006370000</v>
      </c>
    </row>
    <row r="135" spans="1:6" x14ac:dyDescent="0.2">
      <c r="A135" s="1">
        <v>44392</v>
      </c>
      <c r="B135">
        <v>4360.02978515625</v>
      </c>
      <c r="C135">
        <v>4369.02001953125</v>
      </c>
      <c r="D135">
        <v>4340.7001953125</v>
      </c>
      <c r="E135">
        <v>4369.02001953125</v>
      </c>
      <c r="F135">
        <v>3905230000</v>
      </c>
    </row>
    <row r="136" spans="1:6" x14ac:dyDescent="0.2">
      <c r="A136" s="1">
        <v>44393</v>
      </c>
      <c r="B136">
        <v>4327.16015625</v>
      </c>
      <c r="C136">
        <v>4375.08984375</v>
      </c>
      <c r="D136">
        <v>4322.52978515625</v>
      </c>
      <c r="E136">
        <v>4367.43017578125</v>
      </c>
      <c r="F136">
        <v>3985700000</v>
      </c>
    </row>
    <row r="137" spans="1:6" x14ac:dyDescent="0.2">
      <c r="A137" s="1">
        <v>44396</v>
      </c>
      <c r="B137">
        <v>4258.490234375</v>
      </c>
      <c r="C137">
        <v>4296.39990234375</v>
      </c>
      <c r="D137">
        <v>4233.1298828125</v>
      </c>
      <c r="E137">
        <v>4296.39990234375</v>
      </c>
      <c r="F137">
        <v>5157660000</v>
      </c>
    </row>
    <row r="138" spans="1:6" x14ac:dyDescent="0.2">
      <c r="A138" s="1">
        <v>44397</v>
      </c>
      <c r="B138">
        <v>4323.06005859375</v>
      </c>
      <c r="C138">
        <v>4336.83984375</v>
      </c>
      <c r="D138">
        <v>4262.0498046875</v>
      </c>
      <c r="E138">
        <v>4265.10986328125</v>
      </c>
      <c r="F138">
        <v>4438270000</v>
      </c>
    </row>
    <row r="139" spans="1:6" x14ac:dyDescent="0.2">
      <c r="A139" s="1">
        <v>44398</v>
      </c>
      <c r="B139">
        <v>4358.68994140625</v>
      </c>
      <c r="C139">
        <v>4359.7001953125</v>
      </c>
      <c r="D139">
        <v>4331.1298828125</v>
      </c>
      <c r="E139">
        <v>4331.1298828125</v>
      </c>
      <c r="F139">
        <v>3810280000</v>
      </c>
    </row>
    <row r="140" spans="1:6" x14ac:dyDescent="0.2">
      <c r="A140" s="1">
        <v>44399</v>
      </c>
      <c r="B140">
        <v>4367.47998046875</v>
      </c>
      <c r="C140">
        <v>4369.8701171875</v>
      </c>
      <c r="D140">
        <v>4350.06005859375</v>
      </c>
      <c r="E140">
        <v>4361.27001953125</v>
      </c>
      <c r="F140">
        <v>3358300000</v>
      </c>
    </row>
    <row r="141" spans="1:6" x14ac:dyDescent="0.2">
      <c r="A141" s="1">
        <v>44400</v>
      </c>
      <c r="B141">
        <v>4411.7900390625</v>
      </c>
      <c r="C141">
        <v>4415.18017578125</v>
      </c>
      <c r="D141">
        <v>4381.2001953125</v>
      </c>
      <c r="E141">
        <v>4381.2001953125</v>
      </c>
      <c r="F141">
        <v>4540070000</v>
      </c>
    </row>
    <row r="142" spans="1:6" x14ac:dyDescent="0.2">
      <c r="A142" s="1">
        <v>44403</v>
      </c>
      <c r="B142">
        <v>4422.2998046875</v>
      </c>
      <c r="C142">
        <v>4422.72998046875</v>
      </c>
      <c r="D142">
        <v>4405.4501953125</v>
      </c>
      <c r="E142">
        <v>4409.580078125</v>
      </c>
      <c r="F142">
        <v>4275630000</v>
      </c>
    </row>
    <row r="143" spans="1:6" x14ac:dyDescent="0.2">
      <c r="A143" s="1">
        <v>44404</v>
      </c>
      <c r="B143">
        <v>4401.4599609375</v>
      </c>
      <c r="C143">
        <v>4416.3798828125</v>
      </c>
      <c r="D143">
        <v>4372.509765625</v>
      </c>
      <c r="E143">
        <v>4416.3798828125</v>
      </c>
      <c r="F143">
        <v>4241950000</v>
      </c>
    </row>
    <row r="144" spans="1:6" x14ac:dyDescent="0.2">
      <c r="A144" s="1">
        <v>44405</v>
      </c>
      <c r="B144">
        <v>4400.64013671875</v>
      </c>
      <c r="C144">
        <v>4415.47021484375</v>
      </c>
      <c r="D144">
        <v>4387.009765625</v>
      </c>
      <c r="E144">
        <v>4402.9501953125</v>
      </c>
      <c r="F144">
        <v>4215290000</v>
      </c>
    </row>
    <row r="145" spans="1:6" x14ac:dyDescent="0.2">
      <c r="A145" s="1">
        <v>44406</v>
      </c>
      <c r="B145">
        <v>4419.14990234375</v>
      </c>
      <c r="C145">
        <v>4429.97021484375</v>
      </c>
      <c r="D145">
        <v>4403.58984375</v>
      </c>
      <c r="E145">
        <v>4403.58984375</v>
      </c>
      <c r="F145">
        <v>4044600000</v>
      </c>
    </row>
    <row r="146" spans="1:6" x14ac:dyDescent="0.2">
      <c r="A146" s="1">
        <v>44407</v>
      </c>
      <c r="B146">
        <v>4395.259765625</v>
      </c>
      <c r="C146">
        <v>4412.25</v>
      </c>
      <c r="D146">
        <v>4389.64990234375</v>
      </c>
      <c r="E146">
        <v>4395.1201171875</v>
      </c>
      <c r="F146">
        <v>3956740000</v>
      </c>
    </row>
    <row r="147" spans="1:6" x14ac:dyDescent="0.2">
      <c r="A147" s="1">
        <v>44410</v>
      </c>
      <c r="B147">
        <v>4387.16015625</v>
      </c>
      <c r="C147">
        <v>4422.18017578125</v>
      </c>
      <c r="D147">
        <v>4384.81005859375</v>
      </c>
      <c r="E147">
        <v>4406.85986328125</v>
      </c>
      <c r="F147">
        <v>3724090000</v>
      </c>
    </row>
    <row r="148" spans="1:6" x14ac:dyDescent="0.2">
      <c r="A148" s="1">
        <v>44411</v>
      </c>
      <c r="B148">
        <v>4423.14990234375</v>
      </c>
      <c r="C148">
        <v>4423.7900390625</v>
      </c>
      <c r="D148">
        <v>4373</v>
      </c>
      <c r="E148">
        <v>4392.740234375</v>
      </c>
      <c r="F148">
        <v>3965190000</v>
      </c>
    </row>
    <row r="149" spans="1:6" x14ac:dyDescent="0.2">
      <c r="A149" s="1">
        <v>44412</v>
      </c>
      <c r="B149">
        <v>4402.66015625</v>
      </c>
      <c r="C149">
        <v>4416.169921875</v>
      </c>
      <c r="D149">
        <v>4400.22998046875</v>
      </c>
      <c r="E149">
        <v>4415.9501953125</v>
      </c>
      <c r="F149">
        <v>4260760000</v>
      </c>
    </row>
    <row r="150" spans="1:6" x14ac:dyDescent="0.2">
      <c r="A150" s="1">
        <v>44413</v>
      </c>
      <c r="B150">
        <v>4429.10009765625</v>
      </c>
      <c r="C150">
        <v>4429.759765625</v>
      </c>
      <c r="D150">
        <v>4408.85986328125</v>
      </c>
      <c r="E150">
        <v>4408.85986328125</v>
      </c>
      <c r="F150">
        <v>3769410000</v>
      </c>
    </row>
    <row r="151" spans="1:6" x14ac:dyDescent="0.2">
      <c r="A151" s="1">
        <v>44414</v>
      </c>
      <c r="B151">
        <v>4436.52001953125</v>
      </c>
      <c r="C151">
        <v>4440.81982421875</v>
      </c>
      <c r="D151">
        <v>4429.06982421875</v>
      </c>
      <c r="E151">
        <v>4429.06982421875</v>
      </c>
      <c r="F151">
        <v>3451870000</v>
      </c>
    </row>
    <row r="152" spans="1:6" x14ac:dyDescent="0.2">
      <c r="A152" s="1">
        <v>44417</v>
      </c>
      <c r="B152">
        <v>4432.35009765625</v>
      </c>
      <c r="C152">
        <v>4439.39013671875</v>
      </c>
      <c r="D152">
        <v>4424.740234375</v>
      </c>
      <c r="E152">
        <v>4437.77001953125</v>
      </c>
      <c r="F152">
        <v>3449280000</v>
      </c>
    </row>
    <row r="153" spans="1:6" x14ac:dyDescent="0.2">
      <c r="A153" s="1">
        <v>44418</v>
      </c>
      <c r="B153">
        <v>4436.75</v>
      </c>
      <c r="C153">
        <v>4445.2099609375</v>
      </c>
      <c r="D153">
        <v>4430.02978515625</v>
      </c>
      <c r="E153">
        <v>4435.7900390625</v>
      </c>
      <c r="F153">
        <v>3886610000</v>
      </c>
    </row>
    <row r="154" spans="1:6" x14ac:dyDescent="0.2">
      <c r="A154" s="1">
        <v>44419</v>
      </c>
      <c r="B154">
        <v>4442.41015625</v>
      </c>
      <c r="C154">
        <v>4449.43994140625</v>
      </c>
      <c r="D154">
        <v>4436.419921875</v>
      </c>
      <c r="E154">
        <v>4442.18017578125</v>
      </c>
      <c r="F154">
        <v>3532560000</v>
      </c>
    </row>
    <row r="155" spans="1:6" x14ac:dyDescent="0.2">
      <c r="A155" s="1">
        <v>44420</v>
      </c>
      <c r="B155">
        <v>4460.830078125</v>
      </c>
      <c r="C155">
        <v>4461.77001953125</v>
      </c>
      <c r="D155">
        <v>4435.9599609375</v>
      </c>
      <c r="E155">
        <v>4446.080078125</v>
      </c>
      <c r="F155">
        <v>3375310000</v>
      </c>
    </row>
    <row r="156" spans="1:6" x14ac:dyDescent="0.2">
      <c r="A156" s="1">
        <v>44421</v>
      </c>
      <c r="B156">
        <v>4468</v>
      </c>
      <c r="C156">
        <v>4468.3701171875</v>
      </c>
      <c r="D156">
        <v>4460.81982421875</v>
      </c>
      <c r="E156">
        <v>4464.83984375</v>
      </c>
      <c r="F156">
        <v>3016470000</v>
      </c>
    </row>
    <row r="157" spans="1:6" x14ac:dyDescent="0.2">
      <c r="A157" s="1">
        <v>44424</v>
      </c>
      <c r="B157">
        <v>4479.7099609375</v>
      </c>
      <c r="C157">
        <v>4480.259765625</v>
      </c>
      <c r="D157">
        <v>4437.66015625</v>
      </c>
      <c r="E157">
        <v>4461.64990234375</v>
      </c>
      <c r="F157">
        <v>3370640000</v>
      </c>
    </row>
    <row r="158" spans="1:6" x14ac:dyDescent="0.2">
      <c r="A158" s="1">
        <v>44425</v>
      </c>
      <c r="B158">
        <v>4448.080078125</v>
      </c>
      <c r="C158">
        <v>4462.1201171875</v>
      </c>
      <c r="D158">
        <v>4417.830078125</v>
      </c>
      <c r="E158">
        <v>4462.1201171875</v>
      </c>
      <c r="F158">
        <v>3836960000</v>
      </c>
    </row>
    <row r="159" spans="1:6" x14ac:dyDescent="0.2">
      <c r="A159" s="1">
        <v>44426</v>
      </c>
      <c r="B159">
        <v>4400.27001953125</v>
      </c>
      <c r="C159">
        <v>4454.31982421875</v>
      </c>
      <c r="D159">
        <v>4397.58984375</v>
      </c>
      <c r="E159">
        <v>4440.93994140625</v>
      </c>
      <c r="F159">
        <v>3755590000</v>
      </c>
    </row>
    <row r="160" spans="1:6" x14ac:dyDescent="0.2">
      <c r="A160" s="1">
        <v>44427</v>
      </c>
      <c r="B160">
        <v>4405.7998046875</v>
      </c>
      <c r="C160">
        <v>4418.60986328125</v>
      </c>
      <c r="D160">
        <v>4367.72998046875</v>
      </c>
      <c r="E160">
        <v>4382.43994140625</v>
      </c>
      <c r="F160">
        <v>4398410000</v>
      </c>
    </row>
    <row r="161" spans="1:6" x14ac:dyDescent="0.2">
      <c r="A161" s="1">
        <v>44428</v>
      </c>
      <c r="B161">
        <v>4441.669921875</v>
      </c>
      <c r="C161">
        <v>4444.35009765625</v>
      </c>
      <c r="D161">
        <v>4406.7998046875</v>
      </c>
      <c r="E161">
        <v>4410.56005859375</v>
      </c>
      <c r="F161">
        <v>3652610000</v>
      </c>
    </row>
    <row r="162" spans="1:6" x14ac:dyDescent="0.2">
      <c r="A162" s="1">
        <v>44431</v>
      </c>
      <c r="B162">
        <v>4479.52978515625</v>
      </c>
      <c r="C162">
        <v>4489.8798828125</v>
      </c>
      <c r="D162">
        <v>4450.2900390625</v>
      </c>
      <c r="E162">
        <v>4450.2900390625</v>
      </c>
      <c r="F162">
        <v>3576530000</v>
      </c>
    </row>
    <row r="163" spans="1:6" x14ac:dyDescent="0.2">
      <c r="A163" s="1">
        <v>44432</v>
      </c>
      <c r="B163">
        <v>4486.22998046875</v>
      </c>
      <c r="C163">
        <v>4492.81005859375</v>
      </c>
      <c r="D163">
        <v>4482.27978515625</v>
      </c>
      <c r="E163">
        <v>4484.39990234375</v>
      </c>
      <c r="F163">
        <v>3979220000</v>
      </c>
    </row>
    <row r="164" spans="1:6" x14ac:dyDescent="0.2">
      <c r="A164" s="1">
        <v>44433</v>
      </c>
      <c r="B164">
        <v>4496.18994140625</v>
      </c>
      <c r="C164">
        <v>4501.7099609375</v>
      </c>
      <c r="D164">
        <v>4485.66015625</v>
      </c>
      <c r="E164">
        <v>4490.4501953125</v>
      </c>
      <c r="F164">
        <v>3444700000</v>
      </c>
    </row>
    <row r="165" spans="1:6" x14ac:dyDescent="0.2">
      <c r="A165" s="1">
        <v>44434</v>
      </c>
      <c r="B165">
        <v>4470</v>
      </c>
      <c r="C165">
        <v>4495.89990234375</v>
      </c>
      <c r="D165">
        <v>4468.990234375</v>
      </c>
      <c r="E165">
        <v>4493.75</v>
      </c>
      <c r="F165">
        <v>3263980000</v>
      </c>
    </row>
    <row r="166" spans="1:6" x14ac:dyDescent="0.2">
      <c r="A166" s="1">
        <v>44435</v>
      </c>
      <c r="B166">
        <v>4509.3701171875</v>
      </c>
      <c r="C166">
        <v>4513.330078125</v>
      </c>
      <c r="D166">
        <v>4474.10009765625</v>
      </c>
      <c r="E166">
        <v>4474.10009765625</v>
      </c>
      <c r="F166">
        <v>3331200000</v>
      </c>
    </row>
    <row r="167" spans="1:6" x14ac:dyDescent="0.2">
      <c r="A167" s="1">
        <v>44438</v>
      </c>
      <c r="B167">
        <v>4528.7900390625</v>
      </c>
      <c r="C167">
        <v>4537.35986328125</v>
      </c>
      <c r="D167">
        <v>4513.759765625</v>
      </c>
      <c r="E167">
        <v>4513.759765625</v>
      </c>
      <c r="F167">
        <v>3168660000</v>
      </c>
    </row>
    <row r="168" spans="1:6" x14ac:dyDescent="0.2">
      <c r="A168" s="1">
        <v>44439</v>
      </c>
      <c r="B168">
        <v>4522.68017578125</v>
      </c>
      <c r="C168">
        <v>4531.39013671875</v>
      </c>
      <c r="D168">
        <v>4515.7998046875</v>
      </c>
      <c r="E168">
        <v>4529.75</v>
      </c>
      <c r="F168">
        <v>4290710000</v>
      </c>
    </row>
    <row r="169" spans="1:6" x14ac:dyDescent="0.2">
      <c r="A169" s="1">
        <v>44440</v>
      </c>
      <c r="B169">
        <v>4524.08984375</v>
      </c>
      <c r="C169">
        <v>4537.10986328125</v>
      </c>
      <c r="D169">
        <v>4522.02001953125</v>
      </c>
      <c r="E169">
        <v>4528.7998046875</v>
      </c>
      <c r="F169">
        <v>4057340000</v>
      </c>
    </row>
    <row r="170" spans="1:6" x14ac:dyDescent="0.2">
      <c r="A170" s="1">
        <v>44441</v>
      </c>
      <c r="B170">
        <v>4536.9501953125</v>
      </c>
      <c r="C170">
        <v>4545.85009765625</v>
      </c>
      <c r="D170">
        <v>4524.66015625</v>
      </c>
      <c r="E170">
        <v>4534.47998046875</v>
      </c>
      <c r="F170">
        <v>3735990000</v>
      </c>
    </row>
    <row r="171" spans="1:6" x14ac:dyDescent="0.2">
      <c r="A171" s="1">
        <v>44442</v>
      </c>
      <c r="B171">
        <v>4535.43017578125</v>
      </c>
      <c r="C171">
        <v>4541.4501953125</v>
      </c>
      <c r="D171">
        <v>4521.2998046875</v>
      </c>
      <c r="E171">
        <v>4532.419921875</v>
      </c>
      <c r="F171">
        <v>3217530000</v>
      </c>
    </row>
    <row r="172" spans="1:6" x14ac:dyDescent="0.2">
      <c r="A172" s="1">
        <v>44446</v>
      </c>
      <c r="B172">
        <v>4520.02978515625</v>
      </c>
      <c r="C172">
        <v>4535.3798828125</v>
      </c>
      <c r="D172">
        <v>4513</v>
      </c>
      <c r="E172">
        <v>4535.3798828125</v>
      </c>
      <c r="F172">
        <v>3822960000</v>
      </c>
    </row>
    <row r="173" spans="1:6" x14ac:dyDescent="0.2">
      <c r="A173" s="1">
        <v>44447</v>
      </c>
      <c r="B173">
        <v>4514.06982421875</v>
      </c>
      <c r="C173">
        <v>4521.7900390625</v>
      </c>
      <c r="D173">
        <v>4493.9501953125</v>
      </c>
      <c r="E173">
        <v>4518.08984375</v>
      </c>
      <c r="F173">
        <v>3750880000</v>
      </c>
    </row>
    <row r="174" spans="1:6" x14ac:dyDescent="0.2">
      <c r="A174" s="1">
        <v>44448</v>
      </c>
      <c r="B174">
        <v>4493.27978515625</v>
      </c>
      <c r="C174">
        <v>4529.89990234375</v>
      </c>
      <c r="D174">
        <v>4492.06982421875</v>
      </c>
      <c r="E174">
        <v>4513.02001953125</v>
      </c>
      <c r="F174">
        <v>3735390000</v>
      </c>
    </row>
    <row r="175" spans="1:6" x14ac:dyDescent="0.2">
      <c r="A175" s="1">
        <v>44449</v>
      </c>
      <c r="B175">
        <v>4458.580078125</v>
      </c>
      <c r="C175">
        <v>4520.47021484375</v>
      </c>
      <c r="D175">
        <v>4457.66015625</v>
      </c>
      <c r="E175">
        <v>4506.919921875</v>
      </c>
      <c r="F175">
        <v>3623180000</v>
      </c>
    </row>
    <row r="176" spans="1:6" x14ac:dyDescent="0.2">
      <c r="A176" s="1">
        <v>44452</v>
      </c>
      <c r="B176">
        <v>4468.72998046875</v>
      </c>
      <c r="C176">
        <v>4492.990234375</v>
      </c>
      <c r="D176">
        <v>4445.7001953125</v>
      </c>
      <c r="E176">
        <v>4474.81005859375</v>
      </c>
      <c r="F176">
        <v>3914220000</v>
      </c>
    </row>
    <row r="177" spans="1:6" x14ac:dyDescent="0.2">
      <c r="A177" s="1">
        <v>44453</v>
      </c>
      <c r="B177">
        <v>4443.0498046875</v>
      </c>
      <c r="C177">
        <v>4485.68017578125</v>
      </c>
      <c r="D177">
        <v>4435.4599609375</v>
      </c>
      <c r="E177">
        <v>4479.330078125</v>
      </c>
      <c r="F177">
        <v>3670460000</v>
      </c>
    </row>
    <row r="178" spans="1:6" x14ac:dyDescent="0.2">
      <c r="A178" s="1">
        <v>44454</v>
      </c>
      <c r="B178">
        <v>4480.7001953125</v>
      </c>
      <c r="C178">
        <v>4486.8701171875</v>
      </c>
      <c r="D178">
        <v>4438.3701171875</v>
      </c>
      <c r="E178">
        <v>4447.490234375</v>
      </c>
      <c r="F178">
        <v>4032020000</v>
      </c>
    </row>
    <row r="179" spans="1:6" x14ac:dyDescent="0.2">
      <c r="A179" s="1">
        <v>44455</v>
      </c>
      <c r="B179">
        <v>4473.75</v>
      </c>
      <c r="C179">
        <v>4485.8701171875</v>
      </c>
      <c r="D179">
        <v>4443.7998046875</v>
      </c>
      <c r="E179">
        <v>4477.08984375</v>
      </c>
      <c r="F179">
        <v>3984560000</v>
      </c>
    </row>
    <row r="180" spans="1:6" x14ac:dyDescent="0.2">
      <c r="A180" s="1">
        <v>44456</v>
      </c>
      <c r="B180">
        <v>4432.990234375</v>
      </c>
      <c r="C180">
        <v>4471.52001953125</v>
      </c>
      <c r="D180">
        <v>4427.759765625</v>
      </c>
      <c r="E180">
        <v>4469.740234375</v>
      </c>
      <c r="F180">
        <v>7289530000</v>
      </c>
    </row>
    <row r="181" spans="1:6" x14ac:dyDescent="0.2">
      <c r="A181" s="1">
        <v>44459</v>
      </c>
      <c r="B181">
        <v>4357.72998046875</v>
      </c>
      <c r="C181">
        <v>4402.9501953125</v>
      </c>
      <c r="D181">
        <v>4305.91015625</v>
      </c>
      <c r="E181">
        <v>4402.9501953125</v>
      </c>
      <c r="F181">
        <v>4898070000</v>
      </c>
    </row>
    <row r="182" spans="1:6" x14ac:dyDescent="0.2">
      <c r="A182" s="1">
        <v>44460</v>
      </c>
      <c r="B182">
        <v>4354.18994140625</v>
      </c>
      <c r="C182">
        <v>4394.8701171875</v>
      </c>
      <c r="D182">
        <v>4347.9599609375</v>
      </c>
      <c r="E182">
        <v>4374.4501953125</v>
      </c>
      <c r="F182">
        <v>3920920000</v>
      </c>
    </row>
    <row r="183" spans="1:6" x14ac:dyDescent="0.2">
      <c r="A183" s="1">
        <v>44461</v>
      </c>
      <c r="B183">
        <v>4395.64013671875</v>
      </c>
      <c r="C183">
        <v>4416.75</v>
      </c>
      <c r="D183">
        <v>4367.43017578125</v>
      </c>
      <c r="E183">
        <v>4367.43017578125</v>
      </c>
      <c r="F183">
        <v>3939170000</v>
      </c>
    </row>
    <row r="184" spans="1:6" x14ac:dyDescent="0.2">
      <c r="A184" s="1">
        <v>44462</v>
      </c>
      <c r="B184">
        <v>4448.97998046875</v>
      </c>
      <c r="C184">
        <v>4465.39990234375</v>
      </c>
      <c r="D184">
        <v>4406.75</v>
      </c>
      <c r="E184">
        <v>4406.75</v>
      </c>
      <c r="F184">
        <v>3916350000</v>
      </c>
    </row>
    <row r="185" spans="1:6" x14ac:dyDescent="0.2">
      <c r="A185" s="1">
        <v>44463</v>
      </c>
      <c r="B185">
        <v>4455.47998046875</v>
      </c>
      <c r="C185">
        <v>4463.1201171875</v>
      </c>
      <c r="D185">
        <v>4430.27001953125</v>
      </c>
      <c r="E185">
        <v>4438.0400390625</v>
      </c>
      <c r="F185">
        <v>3384290000</v>
      </c>
    </row>
    <row r="186" spans="1:6" x14ac:dyDescent="0.2">
      <c r="A186" s="1">
        <v>44466</v>
      </c>
      <c r="B186">
        <v>4443.10986328125</v>
      </c>
      <c r="C186">
        <v>4457.2998046875</v>
      </c>
      <c r="D186">
        <v>4436.18994140625</v>
      </c>
      <c r="E186">
        <v>4442.1201171875</v>
      </c>
      <c r="F186">
        <v>4058650000</v>
      </c>
    </row>
    <row r="187" spans="1:6" x14ac:dyDescent="0.2">
      <c r="A187" s="1">
        <v>44467</v>
      </c>
      <c r="B187">
        <v>4352.6298828125</v>
      </c>
      <c r="C187">
        <v>4419.5400390625</v>
      </c>
      <c r="D187">
        <v>4346.330078125</v>
      </c>
      <c r="E187">
        <v>4419.5400390625</v>
      </c>
      <c r="F187">
        <v>4416550000</v>
      </c>
    </row>
    <row r="188" spans="1:6" x14ac:dyDescent="0.2">
      <c r="A188" s="1">
        <v>44468</v>
      </c>
      <c r="B188">
        <v>4359.4599609375</v>
      </c>
      <c r="C188">
        <v>4385.56982421875</v>
      </c>
      <c r="D188">
        <v>4355.080078125</v>
      </c>
      <c r="E188">
        <v>4362.41015625</v>
      </c>
      <c r="F188">
        <v>3712660000</v>
      </c>
    </row>
    <row r="189" spans="1:6" x14ac:dyDescent="0.2">
      <c r="A189" s="1">
        <v>44469</v>
      </c>
      <c r="B189">
        <v>4307.5400390625</v>
      </c>
      <c r="C189">
        <v>4382.5498046875</v>
      </c>
      <c r="D189">
        <v>4306.240234375</v>
      </c>
      <c r="E189">
        <v>4370.669921875</v>
      </c>
      <c r="F189">
        <v>4448140000</v>
      </c>
    </row>
    <row r="190" spans="1:6" x14ac:dyDescent="0.2">
      <c r="A190" s="1">
        <v>44470</v>
      </c>
      <c r="B190">
        <v>4357.0400390625</v>
      </c>
      <c r="C190">
        <v>4375.18994140625</v>
      </c>
      <c r="D190">
        <v>4288.52001953125</v>
      </c>
      <c r="E190">
        <v>4317.16015625</v>
      </c>
      <c r="F190">
        <v>4010370000</v>
      </c>
    </row>
    <row r="191" spans="1:6" x14ac:dyDescent="0.2">
      <c r="A191" s="1">
        <v>44473</v>
      </c>
      <c r="B191">
        <v>4300.4599609375</v>
      </c>
      <c r="C191">
        <v>4355.509765625</v>
      </c>
      <c r="D191">
        <v>4278.93994140625</v>
      </c>
      <c r="E191">
        <v>4348.83984375</v>
      </c>
      <c r="F191">
        <v>4307870000</v>
      </c>
    </row>
    <row r="192" spans="1:6" x14ac:dyDescent="0.2">
      <c r="A192" s="1">
        <v>44474</v>
      </c>
      <c r="B192">
        <v>4345.72021484375</v>
      </c>
      <c r="C192">
        <v>4369.22998046875</v>
      </c>
      <c r="D192">
        <v>4309.8701171875</v>
      </c>
      <c r="E192">
        <v>4309.8701171875</v>
      </c>
      <c r="F192">
        <v>3902890000</v>
      </c>
    </row>
    <row r="193" spans="1:6" x14ac:dyDescent="0.2">
      <c r="A193" s="1">
        <v>44475</v>
      </c>
      <c r="B193">
        <v>4363.5498046875</v>
      </c>
      <c r="C193">
        <v>4365.56982421875</v>
      </c>
      <c r="D193">
        <v>4290.490234375</v>
      </c>
      <c r="E193">
        <v>4319.56982421875</v>
      </c>
      <c r="F193">
        <v>4009630000</v>
      </c>
    </row>
    <row r="194" spans="1:6" x14ac:dyDescent="0.2">
      <c r="A194" s="1">
        <v>44476</v>
      </c>
      <c r="B194">
        <v>4399.759765625</v>
      </c>
      <c r="C194">
        <v>4429.97021484375</v>
      </c>
      <c r="D194">
        <v>4383.72998046875</v>
      </c>
      <c r="E194">
        <v>4383.72998046875</v>
      </c>
      <c r="F194">
        <v>3843740000</v>
      </c>
    </row>
    <row r="195" spans="1:6" x14ac:dyDescent="0.2">
      <c r="A195" s="1">
        <v>44477</v>
      </c>
      <c r="B195">
        <v>4391.33984375</v>
      </c>
      <c r="C195">
        <v>4412.02001953125</v>
      </c>
      <c r="D195">
        <v>4386.22021484375</v>
      </c>
      <c r="E195">
        <v>4406.509765625</v>
      </c>
      <c r="F195">
        <v>3280160000</v>
      </c>
    </row>
    <row r="196" spans="1:6" x14ac:dyDescent="0.2">
      <c r="A196" s="1">
        <v>44480</v>
      </c>
      <c r="B196">
        <v>4361.18994140625</v>
      </c>
      <c r="C196">
        <v>4415.8798828125</v>
      </c>
      <c r="D196">
        <v>4360.58984375</v>
      </c>
      <c r="E196">
        <v>4385.43994140625</v>
      </c>
      <c r="F196">
        <v>3281970000</v>
      </c>
    </row>
    <row r="197" spans="1:6" x14ac:dyDescent="0.2">
      <c r="A197" s="1">
        <v>44481</v>
      </c>
      <c r="B197">
        <v>4350.64990234375</v>
      </c>
      <c r="C197">
        <v>4374.89013671875</v>
      </c>
      <c r="D197">
        <v>4342.08984375</v>
      </c>
      <c r="E197">
        <v>4368.31005859375</v>
      </c>
      <c r="F197">
        <v>3558450000</v>
      </c>
    </row>
    <row r="198" spans="1:6" x14ac:dyDescent="0.2">
      <c r="A198" s="1">
        <v>44482</v>
      </c>
      <c r="B198">
        <v>4363.7998046875</v>
      </c>
      <c r="C198">
        <v>4372.8701171875</v>
      </c>
      <c r="D198">
        <v>4329.919921875</v>
      </c>
      <c r="E198">
        <v>4358.009765625</v>
      </c>
      <c r="F198">
        <v>3620070000</v>
      </c>
    </row>
    <row r="199" spans="1:6" x14ac:dyDescent="0.2">
      <c r="A199" s="1">
        <v>44483</v>
      </c>
      <c r="B199">
        <v>4438.259765625</v>
      </c>
      <c r="C199">
        <v>4439.72998046875</v>
      </c>
      <c r="D199">
        <v>4386.75</v>
      </c>
      <c r="E199">
        <v>4386.75</v>
      </c>
      <c r="F199">
        <v>3598280000</v>
      </c>
    </row>
    <row r="200" spans="1:6" x14ac:dyDescent="0.2">
      <c r="A200" s="1">
        <v>44484</v>
      </c>
      <c r="B200">
        <v>4471.3701171875</v>
      </c>
      <c r="C200">
        <v>4475.81982421875</v>
      </c>
      <c r="D200">
        <v>4447.68994140625</v>
      </c>
      <c r="E200">
        <v>4447.68994140625</v>
      </c>
      <c r="F200">
        <v>3819380000</v>
      </c>
    </row>
    <row r="201" spans="1:6" x14ac:dyDescent="0.2">
      <c r="A201" s="1">
        <v>44487</v>
      </c>
      <c r="B201">
        <v>4486.4599609375</v>
      </c>
      <c r="C201">
        <v>4488.75</v>
      </c>
      <c r="D201">
        <v>4447.47021484375</v>
      </c>
      <c r="E201">
        <v>4463.72021484375</v>
      </c>
      <c r="F201">
        <v>3662010000</v>
      </c>
    </row>
    <row r="202" spans="1:6" x14ac:dyDescent="0.2">
      <c r="A202" s="1">
        <v>44488</v>
      </c>
      <c r="B202">
        <v>4519.6298828125</v>
      </c>
      <c r="C202">
        <v>4520.39990234375</v>
      </c>
      <c r="D202">
        <v>4496.41015625</v>
      </c>
      <c r="E202">
        <v>4497.33984375</v>
      </c>
      <c r="F202">
        <v>3459130000</v>
      </c>
    </row>
    <row r="203" spans="1:6" x14ac:dyDescent="0.2">
      <c r="A203" s="1">
        <v>44489</v>
      </c>
      <c r="B203">
        <v>4536.18994140625</v>
      </c>
      <c r="C203">
        <v>4540.8701171875</v>
      </c>
      <c r="D203">
        <v>4524.39990234375</v>
      </c>
      <c r="E203">
        <v>4524.419921875</v>
      </c>
      <c r="F203">
        <v>3670760000</v>
      </c>
    </row>
    <row r="204" spans="1:6" x14ac:dyDescent="0.2">
      <c r="A204" s="1">
        <v>44490</v>
      </c>
      <c r="B204">
        <v>4549.77978515625</v>
      </c>
      <c r="C204">
        <v>4551.43994140625</v>
      </c>
      <c r="D204">
        <v>4526.89013671875</v>
      </c>
      <c r="E204">
        <v>4532.240234375</v>
      </c>
      <c r="F204">
        <v>3822330000</v>
      </c>
    </row>
    <row r="205" spans="1:6" x14ac:dyDescent="0.2">
      <c r="A205" s="1">
        <v>44491</v>
      </c>
      <c r="B205">
        <v>4544.89990234375</v>
      </c>
      <c r="C205">
        <v>4559.669921875</v>
      </c>
      <c r="D205">
        <v>4524</v>
      </c>
      <c r="E205">
        <v>4546.1201171875</v>
      </c>
      <c r="F205">
        <v>3758220000</v>
      </c>
    </row>
    <row r="206" spans="1:6" x14ac:dyDescent="0.2">
      <c r="A206" s="1">
        <v>44494</v>
      </c>
      <c r="B206">
        <v>4566.47998046875</v>
      </c>
      <c r="C206">
        <v>4572.6201171875</v>
      </c>
      <c r="D206">
        <v>4537.35986328125</v>
      </c>
      <c r="E206">
        <v>4553.68994140625</v>
      </c>
      <c r="F206">
        <v>3899400000</v>
      </c>
    </row>
    <row r="207" spans="1:6" x14ac:dyDescent="0.2">
      <c r="A207" s="1">
        <v>44495</v>
      </c>
      <c r="B207">
        <v>4574.7900390625</v>
      </c>
      <c r="C207">
        <v>4598.52978515625</v>
      </c>
      <c r="D207">
        <v>4569.169921875</v>
      </c>
      <c r="E207">
        <v>4578.68994140625</v>
      </c>
      <c r="F207">
        <v>3879740000</v>
      </c>
    </row>
    <row r="208" spans="1:6" x14ac:dyDescent="0.2">
      <c r="A208" s="1">
        <v>44496</v>
      </c>
      <c r="B208">
        <v>4551.68017578125</v>
      </c>
      <c r="C208">
        <v>4584.56982421875</v>
      </c>
      <c r="D208">
        <v>4551.66015625</v>
      </c>
      <c r="E208">
        <v>4580.22021484375</v>
      </c>
      <c r="F208">
        <v>4226050000</v>
      </c>
    </row>
    <row r="209" spans="1:6" x14ac:dyDescent="0.2">
      <c r="A209" s="1">
        <v>44497</v>
      </c>
      <c r="B209">
        <v>4596.419921875</v>
      </c>
      <c r="C209">
        <v>4597.5498046875</v>
      </c>
      <c r="D209">
        <v>4562.83984375</v>
      </c>
      <c r="E209">
        <v>4562.83984375</v>
      </c>
      <c r="F209">
        <v>4132950000</v>
      </c>
    </row>
    <row r="210" spans="1:6" x14ac:dyDescent="0.2">
      <c r="A210" s="1">
        <v>44498</v>
      </c>
      <c r="B210">
        <v>4605.3798828125</v>
      </c>
      <c r="C210">
        <v>4608.080078125</v>
      </c>
      <c r="D210">
        <v>4567.58984375</v>
      </c>
      <c r="E210">
        <v>4572.8701171875</v>
      </c>
      <c r="F210">
        <v>4510200000</v>
      </c>
    </row>
    <row r="211" spans="1:6" x14ac:dyDescent="0.2">
      <c r="A211" s="1">
        <v>44501</v>
      </c>
      <c r="B211">
        <v>4613.669921875</v>
      </c>
      <c r="C211">
        <v>4620.33984375</v>
      </c>
      <c r="D211">
        <v>4595.06005859375</v>
      </c>
      <c r="E211">
        <v>4610.6201171875</v>
      </c>
      <c r="F211">
        <v>3971540000</v>
      </c>
    </row>
    <row r="212" spans="1:6" x14ac:dyDescent="0.2">
      <c r="A212" s="1">
        <v>44502</v>
      </c>
      <c r="B212">
        <v>4630.64990234375</v>
      </c>
      <c r="C212">
        <v>4635.14990234375</v>
      </c>
      <c r="D212">
        <v>4613.33984375</v>
      </c>
      <c r="E212">
        <v>4613.33984375</v>
      </c>
      <c r="F212">
        <v>3975250000</v>
      </c>
    </row>
    <row r="213" spans="1:6" x14ac:dyDescent="0.2">
      <c r="A213" s="1">
        <v>44503</v>
      </c>
      <c r="B213">
        <v>4660.56982421875</v>
      </c>
      <c r="C213">
        <v>4663.4599609375</v>
      </c>
      <c r="D213">
        <v>4621.18994140625</v>
      </c>
      <c r="E213">
        <v>4630.64990234375</v>
      </c>
      <c r="F213">
        <v>4319660000</v>
      </c>
    </row>
    <row r="214" spans="1:6" x14ac:dyDescent="0.2">
      <c r="A214" s="1">
        <v>44504</v>
      </c>
      <c r="B214">
        <v>4680.06005859375</v>
      </c>
      <c r="C214">
        <v>4683</v>
      </c>
      <c r="D214">
        <v>4662.58984375</v>
      </c>
      <c r="E214">
        <v>4662.93017578125</v>
      </c>
      <c r="F214">
        <v>4462300000</v>
      </c>
    </row>
    <row r="215" spans="1:6" x14ac:dyDescent="0.2">
      <c r="A215" s="1">
        <v>44505</v>
      </c>
      <c r="B215">
        <v>4697.52978515625</v>
      </c>
      <c r="C215">
        <v>4718.5</v>
      </c>
      <c r="D215">
        <v>4681.31982421875</v>
      </c>
      <c r="E215">
        <v>4699.259765625</v>
      </c>
      <c r="F215">
        <v>4467180000</v>
      </c>
    </row>
    <row r="216" spans="1:6" x14ac:dyDescent="0.2">
      <c r="A216" s="1">
        <v>44508</v>
      </c>
      <c r="B216">
        <v>4701.7001953125</v>
      </c>
      <c r="C216">
        <v>4714.919921875</v>
      </c>
      <c r="D216">
        <v>4694.39013671875</v>
      </c>
      <c r="E216">
        <v>4701.47998046875</v>
      </c>
      <c r="F216">
        <v>4269710000</v>
      </c>
    </row>
    <row r="217" spans="1:6" x14ac:dyDescent="0.2">
      <c r="A217" s="1">
        <v>44509</v>
      </c>
      <c r="B217">
        <v>4685.25</v>
      </c>
      <c r="C217">
        <v>4708.52978515625</v>
      </c>
      <c r="D217">
        <v>4670.8701171875</v>
      </c>
      <c r="E217">
        <v>4707.25</v>
      </c>
      <c r="F217">
        <v>4117080000</v>
      </c>
    </row>
    <row r="218" spans="1:6" x14ac:dyDescent="0.2">
      <c r="A218" s="1">
        <v>44510</v>
      </c>
      <c r="B218">
        <v>4646.7099609375</v>
      </c>
      <c r="C218">
        <v>4684.85009765625</v>
      </c>
      <c r="D218">
        <v>4630.85986328125</v>
      </c>
      <c r="E218">
        <v>4670.259765625</v>
      </c>
      <c r="F218">
        <v>4503720000</v>
      </c>
    </row>
    <row r="219" spans="1:6" x14ac:dyDescent="0.2">
      <c r="A219" s="1">
        <v>44511</v>
      </c>
      <c r="B219">
        <v>4649.27001953125</v>
      </c>
      <c r="C219">
        <v>4664.5498046875</v>
      </c>
      <c r="D219">
        <v>4648.31005859375</v>
      </c>
      <c r="E219">
        <v>4659.39013671875</v>
      </c>
      <c r="F219">
        <v>3926870000</v>
      </c>
    </row>
    <row r="220" spans="1:6" x14ac:dyDescent="0.2">
      <c r="A220" s="1">
        <v>44512</v>
      </c>
      <c r="B220">
        <v>4682.85009765625</v>
      </c>
      <c r="C220">
        <v>4688.47021484375</v>
      </c>
      <c r="D220">
        <v>4650.77001953125</v>
      </c>
      <c r="E220">
        <v>4655.240234375</v>
      </c>
      <c r="F220">
        <v>3728600000</v>
      </c>
    </row>
    <row r="221" spans="1:6" x14ac:dyDescent="0.2">
      <c r="A221" s="1">
        <v>44515</v>
      </c>
      <c r="B221">
        <v>4682.7998046875</v>
      </c>
      <c r="C221">
        <v>4697.419921875</v>
      </c>
      <c r="D221">
        <v>4672.85986328125</v>
      </c>
      <c r="E221">
        <v>4689.2998046875</v>
      </c>
      <c r="F221">
        <v>3488410000</v>
      </c>
    </row>
    <row r="222" spans="1:6" x14ac:dyDescent="0.2">
      <c r="A222" s="1">
        <v>44516</v>
      </c>
      <c r="B222">
        <v>4700.89990234375</v>
      </c>
      <c r="C222">
        <v>4714.9501953125</v>
      </c>
      <c r="D222">
        <v>4679.419921875</v>
      </c>
      <c r="E222">
        <v>4679.419921875</v>
      </c>
      <c r="F222">
        <v>3972640000</v>
      </c>
    </row>
    <row r="223" spans="1:6" x14ac:dyDescent="0.2">
      <c r="A223" s="1">
        <v>44517</v>
      </c>
      <c r="B223">
        <v>4688.669921875</v>
      </c>
      <c r="C223">
        <v>4701.5</v>
      </c>
      <c r="D223">
        <v>4684.41015625</v>
      </c>
      <c r="E223">
        <v>4701.5</v>
      </c>
      <c r="F223">
        <v>3969070000</v>
      </c>
    </row>
    <row r="224" spans="1:6" x14ac:dyDescent="0.2">
      <c r="A224" s="1">
        <v>44518</v>
      </c>
      <c r="B224">
        <v>4704.5400390625</v>
      </c>
      <c r="C224">
        <v>4708.7998046875</v>
      </c>
      <c r="D224">
        <v>4672.77978515625</v>
      </c>
      <c r="E224">
        <v>4700.72021484375</v>
      </c>
      <c r="F224">
        <v>4226410000</v>
      </c>
    </row>
    <row r="225" spans="1:6" x14ac:dyDescent="0.2">
      <c r="A225" s="1">
        <v>44519</v>
      </c>
      <c r="B225">
        <v>4697.9599609375</v>
      </c>
      <c r="C225">
        <v>4717.75</v>
      </c>
      <c r="D225">
        <v>4694.22021484375</v>
      </c>
      <c r="E225">
        <v>4708.43994140625</v>
      </c>
      <c r="F225">
        <v>4253180000</v>
      </c>
    </row>
    <row r="226" spans="1:6" x14ac:dyDescent="0.2">
      <c r="A226" s="1">
        <v>44522</v>
      </c>
      <c r="B226">
        <v>4682.93994140625</v>
      </c>
      <c r="C226">
        <v>4743.830078125</v>
      </c>
      <c r="D226">
        <v>4682.169921875</v>
      </c>
      <c r="E226">
        <v>4712</v>
      </c>
      <c r="F226">
        <v>4441100000</v>
      </c>
    </row>
    <row r="227" spans="1:6" x14ac:dyDescent="0.2">
      <c r="A227" s="1">
        <v>44523</v>
      </c>
      <c r="B227">
        <v>4690.7001953125</v>
      </c>
      <c r="C227">
        <v>4699.39013671875</v>
      </c>
      <c r="D227">
        <v>4652.66015625</v>
      </c>
      <c r="E227">
        <v>4678.47998046875</v>
      </c>
      <c r="F227">
        <v>4277590000</v>
      </c>
    </row>
    <row r="228" spans="1:6" x14ac:dyDescent="0.2">
      <c r="A228" s="1">
        <v>44524</v>
      </c>
      <c r="B228">
        <v>4701.4599609375</v>
      </c>
      <c r="C228">
        <v>4702.8701171875</v>
      </c>
      <c r="D228">
        <v>4659.89013671875</v>
      </c>
      <c r="E228">
        <v>4675.77978515625</v>
      </c>
      <c r="F228">
        <v>3418430000</v>
      </c>
    </row>
    <row r="229" spans="1:6" x14ac:dyDescent="0.2">
      <c r="A229" s="1">
        <v>44526</v>
      </c>
      <c r="B229">
        <v>4594.6201171875</v>
      </c>
      <c r="C229">
        <v>4664.6298828125</v>
      </c>
      <c r="D229">
        <v>4585.43017578125</v>
      </c>
      <c r="E229">
        <v>4664.6298828125</v>
      </c>
      <c r="F229">
        <v>3517700000</v>
      </c>
    </row>
    <row r="230" spans="1:6" x14ac:dyDescent="0.2">
      <c r="A230" s="1">
        <v>44529</v>
      </c>
      <c r="B230">
        <v>4655.27001953125</v>
      </c>
      <c r="C230">
        <v>4672.9501953125</v>
      </c>
      <c r="D230">
        <v>4625.259765625</v>
      </c>
      <c r="E230">
        <v>4628.75</v>
      </c>
      <c r="F230">
        <v>4336410000</v>
      </c>
    </row>
    <row r="231" spans="1:6" x14ac:dyDescent="0.2">
      <c r="A231" s="1">
        <v>44530</v>
      </c>
      <c r="B231">
        <v>4567</v>
      </c>
      <c r="C231">
        <v>4646.02001953125</v>
      </c>
      <c r="D231">
        <v>4560</v>
      </c>
      <c r="E231">
        <v>4640.25</v>
      </c>
      <c r="F231">
        <v>6625990000</v>
      </c>
    </row>
    <row r="232" spans="1:6" x14ac:dyDescent="0.2">
      <c r="A232" s="1">
        <v>44531</v>
      </c>
      <c r="B232">
        <v>4513.0400390625</v>
      </c>
      <c r="C232">
        <v>4652.93994140625</v>
      </c>
      <c r="D232">
        <v>4510.27001953125</v>
      </c>
      <c r="E232">
        <v>4602.81982421875</v>
      </c>
      <c r="F232">
        <v>5366730000</v>
      </c>
    </row>
    <row r="233" spans="1:6" x14ac:dyDescent="0.2">
      <c r="A233" s="1">
        <v>44532</v>
      </c>
      <c r="B233">
        <v>4577.10009765625</v>
      </c>
      <c r="C233">
        <v>4595.4599609375</v>
      </c>
      <c r="D233">
        <v>4504.72998046875</v>
      </c>
      <c r="E233">
        <v>4504.72998046875</v>
      </c>
      <c r="F233">
        <v>5077180000</v>
      </c>
    </row>
    <row r="234" spans="1:6" x14ac:dyDescent="0.2">
      <c r="A234" s="1">
        <v>44533</v>
      </c>
      <c r="B234">
        <v>4538.43017578125</v>
      </c>
      <c r="C234">
        <v>4608.02978515625</v>
      </c>
      <c r="D234">
        <v>4495.1201171875</v>
      </c>
      <c r="E234">
        <v>4589.490234375</v>
      </c>
      <c r="F234">
        <v>5240070000</v>
      </c>
    </row>
    <row r="235" spans="1:6" x14ac:dyDescent="0.2">
      <c r="A235" s="1">
        <v>44536</v>
      </c>
      <c r="B235">
        <v>4591.669921875</v>
      </c>
      <c r="C235">
        <v>4612.60009765625</v>
      </c>
      <c r="D235">
        <v>4540.509765625</v>
      </c>
      <c r="E235">
        <v>4548.3701171875</v>
      </c>
      <c r="F235">
        <v>4770800000</v>
      </c>
    </row>
    <row r="236" spans="1:6" x14ac:dyDescent="0.2">
      <c r="A236" s="1">
        <v>44537</v>
      </c>
      <c r="B236">
        <v>4686.75</v>
      </c>
      <c r="C236">
        <v>4694.0400390625</v>
      </c>
      <c r="D236">
        <v>4631.97021484375</v>
      </c>
      <c r="E236">
        <v>4631.97021484375</v>
      </c>
      <c r="F236">
        <v>4492400000</v>
      </c>
    </row>
    <row r="237" spans="1:6" x14ac:dyDescent="0.2">
      <c r="A237" s="1">
        <v>44538</v>
      </c>
      <c r="B237">
        <v>4701.2099609375</v>
      </c>
      <c r="C237">
        <v>4705.06005859375</v>
      </c>
      <c r="D237">
        <v>4674.52001953125</v>
      </c>
      <c r="E237">
        <v>4690.85986328125</v>
      </c>
      <c r="F237">
        <v>4234600000</v>
      </c>
    </row>
    <row r="238" spans="1:6" x14ac:dyDescent="0.2">
      <c r="A238" s="1">
        <v>44539</v>
      </c>
      <c r="B238">
        <v>4667.4501953125</v>
      </c>
      <c r="C238">
        <v>4695.259765625</v>
      </c>
      <c r="D238">
        <v>4665.97998046875</v>
      </c>
      <c r="E238">
        <v>4691</v>
      </c>
      <c r="F238">
        <v>3903840000</v>
      </c>
    </row>
    <row r="239" spans="1:6" x14ac:dyDescent="0.2">
      <c r="A239" s="1">
        <v>44540</v>
      </c>
      <c r="B239">
        <v>4712.02001953125</v>
      </c>
      <c r="C239">
        <v>4713.56982421875</v>
      </c>
      <c r="D239">
        <v>4670.240234375</v>
      </c>
      <c r="E239">
        <v>4687.64013671875</v>
      </c>
      <c r="F239">
        <v>3870110000</v>
      </c>
    </row>
    <row r="240" spans="1:6" x14ac:dyDescent="0.2">
      <c r="A240" s="1">
        <v>44543</v>
      </c>
      <c r="B240">
        <v>4668.97021484375</v>
      </c>
      <c r="C240">
        <v>4710.2998046875</v>
      </c>
      <c r="D240">
        <v>4667.60009765625</v>
      </c>
      <c r="E240">
        <v>4710.2998046875</v>
      </c>
      <c r="F240">
        <v>4397230000</v>
      </c>
    </row>
    <row r="241" spans="1:6" x14ac:dyDescent="0.2">
      <c r="A241" s="1">
        <v>44544</v>
      </c>
      <c r="B241">
        <v>4634.08984375</v>
      </c>
      <c r="C241">
        <v>4660.47021484375</v>
      </c>
      <c r="D241">
        <v>4606.52001953125</v>
      </c>
      <c r="E241">
        <v>4642.990234375</v>
      </c>
      <c r="F241">
        <v>4485430000</v>
      </c>
    </row>
    <row r="242" spans="1:6" x14ac:dyDescent="0.2">
      <c r="A242" s="1">
        <v>44545</v>
      </c>
      <c r="B242">
        <v>4709.85009765625</v>
      </c>
      <c r="C242">
        <v>4712.60009765625</v>
      </c>
      <c r="D242">
        <v>4611.22021484375</v>
      </c>
      <c r="E242">
        <v>4636.4599609375</v>
      </c>
      <c r="F242">
        <v>4910130000</v>
      </c>
    </row>
    <row r="243" spans="1:6" x14ac:dyDescent="0.2">
      <c r="A243" s="1">
        <v>44546</v>
      </c>
      <c r="B243">
        <v>4668.669921875</v>
      </c>
      <c r="C243">
        <v>4731.990234375</v>
      </c>
      <c r="D243">
        <v>4651.89013671875</v>
      </c>
      <c r="E243">
        <v>4719.1298828125</v>
      </c>
      <c r="F243">
        <v>4829500000</v>
      </c>
    </row>
    <row r="244" spans="1:6" x14ac:dyDescent="0.2">
      <c r="A244" s="1">
        <v>44547</v>
      </c>
      <c r="B244">
        <v>4620.64013671875</v>
      </c>
      <c r="C244">
        <v>4666.7001953125</v>
      </c>
      <c r="D244">
        <v>4600.22021484375</v>
      </c>
      <c r="E244">
        <v>4652.5</v>
      </c>
      <c r="F244">
        <v>7987090000</v>
      </c>
    </row>
    <row r="245" spans="1:6" x14ac:dyDescent="0.2">
      <c r="A245" s="1">
        <v>44550</v>
      </c>
      <c r="B245">
        <v>4568.02001953125</v>
      </c>
      <c r="C245">
        <v>4587.89990234375</v>
      </c>
      <c r="D245">
        <v>4531.10009765625</v>
      </c>
      <c r="E245">
        <v>4587.89990234375</v>
      </c>
      <c r="F245">
        <v>4635700000</v>
      </c>
    </row>
    <row r="246" spans="1:6" x14ac:dyDescent="0.2">
      <c r="A246" s="1">
        <v>44551</v>
      </c>
      <c r="B246">
        <v>4649.22998046875</v>
      </c>
      <c r="C246">
        <v>4651.14013671875</v>
      </c>
      <c r="D246">
        <v>4583.16015625</v>
      </c>
      <c r="E246">
        <v>4594.9599609375</v>
      </c>
      <c r="F246">
        <v>4072430000</v>
      </c>
    </row>
    <row r="247" spans="1:6" x14ac:dyDescent="0.2">
      <c r="A247" s="1">
        <v>44552</v>
      </c>
      <c r="B247">
        <v>4696.56005859375</v>
      </c>
      <c r="C247">
        <v>4697.669921875</v>
      </c>
      <c r="D247">
        <v>4645.52978515625</v>
      </c>
      <c r="E247">
        <v>4650.35986328125</v>
      </c>
      <c r="F247">
        <v>3319610000</v>
      </c>
    </row>
    <row r="248" spans="1:6" x14ac:dyDescent="0.2">
      <c r="A248" s="1">
        <v>44553</v>
      </c>
      <c r="B248">
        <v>4725.7900390625</v>
      </c>
      <c r="C248">
        <v>4740.740234375</v>
      </c>
      <c r="D248">
        <v>4703.9599609375</v>
      </c>
      <c r="E248">
        <v>4703.9599609375</v>
      </c>
      <c r="F248">
        <v>2913040000</v>
      </c>
    </row>
    <row r="249" spans="1:6" x14ac:dyDescent="0.2">
      <c r="A249" s="1">
        <v>44557</v>
      </c>
      <c r="B249">
        <v>4791.18994140625</v>
      </c>
      <c r="C249">
        <v>4791.490234375</v>
      </c>
      <c r="D249">
        <v>4733.990234375</v>
      </c>
      <c r="E249">
        <v>4733.990234375</v>
      </c>
      <c r="F249">
        <v>2770290000</v>
      </c>
    </row>
    <row r="250" spans="1:6" x14ac:dyDescent="0.2">
      <c r="A250" s="1">
        <v>44558</v>
      </c>
      <c r="B250">
        <v>4786.35009765625</v>
      </c>
      <c r="C250">
        <v>4807.02001953125</v>
      </c>
      <c r="D250">
        <v>4780.0400390625</v>
      </c>
      <c r="E250">
        <v>4795.490234375</v>
      </c>
      <c r="F250">
        <v>2707920000</v>
      </c>
    </row>
    <row r="251" spans="1:6" x14ac:dyDescent="0.2">
      <c r="A251" s="1">
        <v>44559</v>
      </c>
      <c r="B251">
        <v>4793.06005859375</v>
      </c>
      <c r="C251">
        <v>4804.06005859375</v>
      </c>
      <c r="D251">
        <v>4778.080078125</v>
      </c>
      <c r="E251">
        <v>4788.64013671875</v>
      </c>
      <c r="F251">
        <v>2963310000</v>
      </c>
    </row>
    <row r="252" spans="1:6" x14ac:dyDescent="0.2">
      <c r="A252" s="1">
        <v>44560</v>
      </c>
      <c r="B252">
        <v>4778.72998046875</v>
      </c>
      <c r="C252">
        <v>4808.93017578125</v>
      </c>
      <c r="D252">
        <v>4775.330078125</v>
      </c>
      <c r="E252">
        <v>4794.22998046875</v>
      </c>
      <c r="F252">
        <v>3124950000</v>
      </c>
    </row>
    <row r="253" spans="1:6" x14ac:dyDescent="0.2">
      <c r="A253" s="1">
        <v>44561</v>
      </c>
      <c r="B253">
        <v>4766.18017578125</v>
      </c>
      <c r="C253">
        <v>4786.830078125</v>
      </c>
      <c r="D253">
        <v>4765.75</v>
      </c>
      <c r="E253">
        <v>4775.2099609375</v>
      </c>
      <c r="F253">
        <v>2677820000</v>
      </c>
    </row>
    <row r="254" spans="1:6" x14ac:dyDescent="0.2">
      <c r="A254" s="1">
        <v>44564</v>
      </c>
      <c r="B254">
        <v>4796.56005859375</v>
      </c>
      <c r="C254">
        <v>4796.64013671875</v>
      </c>
      <c r="D254">
        <v>4758.169921875</v>
      </c>
      <c r="E254">
        <v>4778.14013671875</v>
      </c>
      <c r="F254">
        <v>3831020000</v>
      </c>
    </row>
    <row r="255" spans="1:6" x14ac:dyDescent="0.2">
      <c r="A255" s="1">
        <v>44565</v>
      </c>
      <c r="B255">
        <v>4793.5400390625</v>
      </c>
      <c r="C255">
        <v>4818.6201171875</v>
      </c>
      <c r="D255">
        <v>4774.27001953125</v>
      </c>
      <c r="E255">
        <v>4804.509765625</v>
      </c>
      <c r="F255">
        <v>4683170000</v>
      </c>
    </row>
    <row r="256" spans="1:6" x14ac:dyDescent="0.2">
      <c r="A256" s="1">
        <v>44566</v>
      </c>
      <c r="B256">
        <v>4700.580078125</v>
      </c>
      <c r="C256">
        <v>4797.7001953125</v>
      </c>
      <c r="D256">
        <v>4699.43994140625</v>
      </c>
      <c r="E256">
        <v>4787.990234375</v>
      </c>
      <c r="F256">
        <v>4887960000</v>
      </c>
    </row>
    <row r="257" spans="1:6" x14ac:dyDescent="0.2">
      <c r="A257" s="1">
        <v>44567</v>
      </c>
      <c r="B257">
        <v>4696.0498046875</v>
      </c>
      <c r="C257">
        <v>4725.009765625</v>
      </c>
      <c r="D257">
        <v>4671.259765625</v>
      </c>
      <c r="E257">
        <v>4693.39013671875</v>
      </c>
      <c r="F257">
        <v>4295280000</v>
      </c>
    </row>
    <row r="258" spans="1:6" x14ac:dyDescent="0.2">
      <c r="A258" s="1">
        <v>44568</v>
      </c>
      <c r="B258">
        <v>4677.02978515625</v>
      </c>
      <c r="C258">
        <v>4707.9501953125</v>
      </c>
      <c r="D258">
        <v>4662.740234375</v>
      </c>
      <c r="E258">
        <v>4697.66015625</v>
      </c>
      <c r="F258">
        <v>4181510000</v>
      </c>
    </row>
    <row r="259" spans="1:6" x14ac:dyDescent="0.2">
      <c r="A259" s="1">
        <v>44571</v>
      </c>
      <c r="B259">
        <v>4670.2900390625</v>
      </c>
      <c r="C259">
        <v>4673.02001953125</v>
      </c>
      <c r="D259">
        <v>4582.240234375</v>
      </c>
      <c r="E259">
        <v>4655.33984375</v>
      </c>
      <c r="F259">
        <v>4511810000</v>
      </c>
    </row>
    <row r="260" spans="1:6" x14ac:dyDescent="0.2">
      <c r="A260" s="1">
        <v>44572</v>
      </c>
      <c r="B260">
        <v>4713.06982421875</v>
      </c>
      <c r="C260">
        <v>4714.1298828125</v>
      </c>
      <c r="D260">
        <v>4638.27001953125</v>
      </c>
      <c r="E260">
        <v>4669.14013671875</v>
      </c>
      <c r="F260">
        <v>4101590000</v>
      </c>
    </row>
    <row r="261" spans="1:6" x14ac:dyDescent="0.2">
      <c r="A261" s="1">
        <v>44573</v>
      </c>
      <c r="B261">
        <v>4726.35009765625</v>
      </c>
      <c r="C261">
        <v>4748.830078125</v>
      </c>
      <c r="D261">
        <v>4706.7099609375</v>
      </c>
      <c r="E261">
        <v>4728.58984375</v>
      </c>
      <c r="F261">
        <v>4048220000</v>
      </c>
    </row>
    <row r="262" spans="1:6" x14ac:dyDescent="0.2">
      <c r="A262" s="1">
        <v>44574</v>
      </c>
      <c r="B262">
        <v>4659.02978515625</v>
      </c>
      <c r="C262">
        <v>4744.1298828125</v>
      </c>
      <c r="D262">
        <v>4650.2900390625</v>
      </c>
      <c r="E262">
        <v>4733.56005859375</v>
      </c>
      <c r="F262">
        <v>4251730000</v>
      </c>
    </row>
    <row r="263" spans="1:6" x14ac:dyDescent="0.2">
      <c r="A263" s="1">
        <v>44575</v>
      </c>
      <c r="B263">
        <v>4662.85009765625</v>
      </c>
      <c r="C263">
        <v>4665.1298828125</v>
      </c>
      <c r="D263">
        <v>4614.75</v>
      </c>
      <c r="E263">
        <v>4637.990234375</v>
      </c>
      <c r="F263">
        <v>4338490000</v>
      </c>
    </row>
    <row r="264" spans="1:6" x14ac:dyDescent="0.2">
      <c r="A264" s="1">
        <v>44579</v>
      </c>
      <c r="B264">
        <v>4577.10986328125</v>
      </c>
      <c r="C264">
        <v>4632.240234375</v>
      </c>
      <c r="D264">
        <v>4568.7001953125</v>
      </c>
      <c r="E264">
        <v>4632.240234375</v>
      </c>
      <c r="F264">
        <v>4748700000</v>
      </c>
    </row>
    <row r="265" spans="1:6" x14ac:dyDescent="0.2">
      <c r="A265" s="1">
        <v>44580</v>
      </c>
      <c r="B265">
        <v>4532.759765625</v>
      </c>
      <c r="C265">
        <v>4611.5498046875</v>
      </c>
      <c r="D265">
        <v>4530.2001953125</v>
      </c>
      <c r="E265">
        <v>4588.02978515625</v>
      </c>
      <c r="F265">
        <v>4465740000</v>
      </c>
    </row>
    <row r="266" spans="1:6" x14ac:dyDescent="0.2">
      <c r="A266" s="1">
        <v>44581</v>
      </c>
      <c r="B266">
        <v>4482.72998046875</v>
      </c>
      <c r="C266">
        <v>4602.10986328125</v>
      </c>
      <c r="D266">
        <v>4477.9501953125</v>
      </c>
      <c r="E266">
        <v>4547.35009765625</v>
      </c>
      <c r="F266">
        <v>4640870000</v>
      </c>
    </row>
    <row r="267" spans="1:6" x14ac:dyDescent="0.2">
      <c r="A267" s="1">
        <v>44582</v>
      </c>
      <c r="B267">
        <v>4397.93994140625</v>
      </c>
      <c r="C267">
        <v>4494.52001953125</v>
      </c>
      <c r="D267">
        <v>4395.33984375</v>
      </c>
      <c r="E267">
        <v>4471.3798828125</v>
      </c>
      <c r="F267">
        <v>5589100000</v>
      </c>
    </row>
    <row r="268" spans="1:6" x14ac:dyDescent="0.2">
      <c r="A268" s="1">
        <v>44585</v>
      </c>
      <c r="B268">
        <v>4410.1298828125</v>
      </c>
      <c r="C268">
        <v>4417.35009765625</v>
      </c>
      <c r="D268">
        <v>4222.6201171875</v>
      </c>
      <c r="E268">
        <v>4356.31982421875</v>
      </c>
      <c r="F268">
        <v>6928110000</v>
      </c>
    </row>
    <row r="269" spans="1:6" x14ac:dyDescent="0.2">
      <c r="A269" s="1">
        <v>44586</v>
      </c>
      <c r="B269">
        <v>4356.4501953125</v>
      </c>
      <c r="C269">
        <v>4411.009765625</v>
      </c>
      <c r="D269">
        <v>4287.10986328125</v>
      </c>
      <c r="E269">
        <v>4366.64013671875</v>
      </c>
      <c r="F269">
        <v>5145050000</v>
      </c>
    </row>
    <row r="270" spans="1:6" x14ac:dyDescent="0.2">
      <c r="A270" s="1">
        <v>44587</v>
      </c>
      <c r="B270">
        <v>4349.93017578125</v>
      </c>
      <c r="C270">
        <v>4453.22998046875</v>
      </c>
      <c r="D270">
        <v>4304.7998046875</v>
      </c>
      <c r="E270">
        <v>4408.43017578125</v>
      </c>
      <c r="F270">
        <v>5570640000</v>
      </c>
    </row>
    <row r="271" spans="1:6" x14ac:dyDescent="0.2">
      <c r="A271" s="1">
        <v>44588</v>
      </c>
      <c r="B271">
        <v>4326.509765625</v>
      </c>
      <c r="C271">
        <v>4428.740234375</v>
      </c>
      <c r="D271">
        <v>4309.5</v>
      </c>
      <c r="E271">
        <v>4380.580078125</v>
      </c>
      <c r="F271">
        <v>5214200000</v>
      </c>
    </row>
    <row r="272" spans="1:6" x14ac:dyDescent="0.2">
      <c r="A272" s="1">
        <v>44589</v>
      </c>
      <c r="B272">
        <v>4431.85009765625</v>
      </c>
      <c r="C272">
        <v>4432.72021484375</v>
      </c>
      <c r="D272">
        <v>4292.4599609375</v>
      </c>
      <c r="E272">
        <v>4336.18994140625</v>
      </c>
      <c r="F272">
        <v>5031090000</v>
      </c>
    </row>
    <row r="273" spans="1:6" x14ac:dyDescent="0.2">
      <c r="A273" s="1">
        <v>44592</v>
      </c>
      <c r="B273">
        <v>4515.5498046875</v>
      </c>
      <c r="C273">
        <v>4516.89013671875</v>
      </c>
      <c r="D273">
        <v>4414.02001953125</v>
      </c>
      <c r="E273">
        <v>4431.7900390625</v>
      </c>
      <c r="F273">
        <v>5098610000</v>
      </c>
    </row>
    <row r="274" spans="1:6" x14ac:dyDescent="0.2">
      <c r="A274" s="1">
        <v>44593</v>
      </c>
      <c r="B274">
        <v>4546.5400390625</v>
      </c>
      <c r="C274">
        <v>4550.490234375</v>
      </c>
      <c r="D274">
        <v>4483.52978515625</v>
      </c>
      <c r="E274">
        <v>4519.56982421875</v>
      </c>
      <c r="F274">
        <v>4816830000</v>
      </c>
    </row>
    <row r="275" spans="1:6" x14ac:dyDescent="0.2">
      <c r="A275" s="1">
        <v>44594</v>
      </c>
      <c r="B275">
        <v>4589.3798828125</v>
      </c>
      <c r="C275">
        <v>4595.31005859375</v>
      </c>
      <c r="D275">
        <v>4544.31982421875</v>
      </c>
      <c r="E275">
        <v>4566.39013671875</v>
      </c>
      <c r="F275">
        <v>4481580000</v>
      </c>
    </row>
    <row r="276" spans="1:6" x14ac:dyDescent="0.2">
      <c r="A276" s="1">
        <v>44595</v>
      </c>
      <c r="B276">
        <v>4477.43994140625</v>
      </c>
      <c r="C276">
        <v>4542.8798828125</v>
      </c>
      <c r="D276">
        <v>4470.39013671875</v>
      </c>
      <c r="E276">
        <v>4535.41015625</v>
      </c>
      <c r="F276">
        <v>4401970000</v>
      </c>
    </row>
    <row r="277" spans="1:6" x14ac:dyDescent="0.2">
      <c r="A277" s="1">
        <v>44596</v>
      </c>
      <c r="B277">
        <v>4500.52978515625</v>
      </c>
      <c r="C277">
        <v>4539.66015625</v>
      </c>
      <c r="D277">
        <v>4451.5</v>
      </c>
      <c r="E277">
        <v>4482.7900390625</v>
      </c>
      <c r="F277">
        <v>4706290000</v>
      </c>
    </row>
    <row r="278" spans="1:6" x14ac:dyDescent="0.2">
      <c r="A278" s="1">
        <v>44599</v>
      </c>
      <c r="B278">
        <v>4483.8701171875</v>
      </c>
      <c r="C278">
        <v>4521.85986328125</v>
      </c>
      <c r="D278">
        <v>4471.47021484375</v>
      </c>
      <c r="E278">
        <v>4505.75</v>
      </c>
      <c r="F278">
        <v>4228480000</v>
      </c>
    </row>
    <row r="279" spans="1:6" x14ac:dyDescent="0.2">
      <c r="A279" s="1">
        <v>44600</v>
      </c>
      <c r="B279">
        <v>4521.5400390625</v>
      </c>
      <c r="C279">
        <v>4531.31982421875</v>
      </c>
      <c r="D279">
        <v>4465.39990234375</v>
      </c>
      <c r="E279">
        <v>4480.02001953125</v>
      </c>
      <c r="F279">
        <v>4459620000</v>
      </c>
    </row>
    <row r="280" spans="1:6" x14ac:dyDescent="0.2">
      <c r="A280" s="1">
        <v>44601</v>
      </c>
      <c r="B280">
        <v>4587.18017578125</v>
      </c>
      <c r="C280">
        <v>4590.02978515625</v>
      </c>
      <c r="D280">
        <v>4547</v>
      </c>
      <c r="E280">
        <v>4547</v>
      </c>
      <c r="F280">
        <v>4524350000</v>
      </c>
    </row>
    <row r="281" spans="1:6" x14ac:dyDescent="0.2">
      <c r="A281" s="1">
        <v>44602</v>
      </c>
      <c r="B281">
        <v>4504.080078125</v>
      </c>
      <c r="C281">
        <v>4588.919921875</v>
      </c>
      <c r="D281">
        <v>4484.31005859375</v>
      </c>
      <c r="E281">
        <v>4553.240234375</v>
      </c>
      <c r="F281">
        <v>5314860000</v>
      </c>
    </row>
    <row r="282" spans="1:6" x14ac:dyDescent="0.2">
      <c r="A282" s="1">
        <v>44603</v>
      </c>
      <c r="B282">
        <v>4418.64013671875</v>
      </c>
      <c r="C282">
        <v>4526.330078125</v>
      </c>
      <c r="D282">
        <v>4401.41015625</v>
      </c>
      <c r="E282">
        <v>4506.27001953125</v>
      </c>
      <c r="F282">
        <v>5251500000</v>
      </c>
    </row>
    <row r="283" spans="1:6" x14ac:dyDescent="0.2">
      <c r="A283" s="1">
        <v>44606</v>
      </c>
      <c r="B283">
        <v>4401.669921875</v>
      </c>
      <c r="C283">
        <v>4426.22021484375</v>
      </c>
      <c r="D283">
        <v>4364.83984375</v>
      </c>
      <c r="E283">
        <v>4412.60986328125</v>
      </c>
      <c r="F283">
        <v>4600390000</v>
      </c>
    </row>
    <row r="284" spans="1:6" x14ac:dyDescent="0.2">
      <c r="A284" s="1">
        <v>44607</v>
      </c>
      <c r="B284">
        <v>4471.06982421875</v>
      </c>
      <c r="C284">
        <v>4472.77001953125</v>
      </c>
      <c r="D284">
        <v>4429.27978515625</v>
      </c>
      <c r="E284">
        <v>4429.27978515625</v>
      </c>
      <c r="F284">
        <v>4430830000</v>
      </c>
    </row>
    <row r="285" spans="1:6" x14ac:dyDescent="0.2">
      <c r="A285" s="1">
        <v>44608</v>
      </c>
      <c r="B285">
        <v>4475.009765625</v>
      </c>
      <c r="C285">
        <v>4489.5498046875</v>
      </c>
      <c r="D285">
        <v>4429.68017578125</v>
      </c>
      <c r="E285">
        <v>4455.75</v>
      </c>
      <c r="F285">
        <v>4283640000</v>
      </c>
    </row>
    <row r="286" spans="1:6" x14ac:dyDescent="0.2">
      <c r="A286" s="1">
        <v>44609</v>
      </c>
      <c r="B286">
        <v>4380.259765625</v>
      </c>
      <c r="C286">
        <v>4456.06005859375</v>
      </c>
      <c r="D286">
        <v>4373.81005859375</v>
      </c>
      <c r="E286">
        <v>4456.06005859375</v>
      </c>
      <c r="F286">
        <v>4539420000</v>
      </c>
    </row>
    <row r="287" spans="1:6" x14ac:dyDescent="0.2">
      <c r="A287" s="1">
        <v>44610</v>
      </c>
      <c r="B287">
        <v>4348.8701171875</v>
      </c>
      <c r="C287">
        <v>4394.60009765625</v>
      </c>
      <c r="D287">
        <v>4327.22021484375</v>
      </c>
      <c r="E287">
        <v>4384.56982421875</v>
      </c>
      <c r="F287">
        <v>4708060000</v>
      </c>
    </row>
    <row r="288" spans="1:6" x14ac:dyDescent="0.2">
      <c r="A288" s="1">
        <v>44614</v>
      </c>
      <c r="B288">
        <v>4304.759765625</v>
      </c>
      <c r="C288">
        <v>4362.1201171875</v>
      </c>
      <c r="D288">
        <v>4267.10986328125</v>
      </c>
      <c r="E288">
        <v>4332.740234375</v>
      </c>
      <c r="F288">
        <v>5121900000</v>
      </c>
    </row>
    <row r="289" spans="1:6" x14ac:dyDescent="0.2">
      <c r="A289" s="1">
        <v>44615</v>
      </c>
      <c r="B289">
        <v>4225.5</v>
      </c>
      <c r="C289">
        <v>4341.509765625</v>
      </c>
      <c r="D289">
        <v>4221.509765625</v>
      </c>
      <c r="E289">
        <v>4324.93017578125</v>
      </c>
      <c r="F289">
        <v>4797430000</v>
      </c>
    </row>
    <row r="290" spans="1:6" x14ac:dyDescent="0.2">
      <c r="A290" s="1">
        <v>44616</v>
      </c>
      <c r="B290">
        <v>4288.7001953125</v>
      </c>
      <c r="C290">
        <v>4294.72998046875</v>
      </c>
      <c r="D290">
        <v>4114.64990234375</v>
      </c>
      <c r="E290">
        <v>4155.77001953125</v>
      </c>
      <c r="F290">
        <v>6752130000</v>
      </c>
    </row>
    <row r="291" spans="1:6" x14ac:dyDescent="0.2">
      <c r="A291" s="1">
        <v>44617</v>
      </c>
      <c r="B291">
        <v>4384.64990234375</v>
      </c>
      <c r="C291">
        <v>4385.33984375</v>
      </c>
      <c r="D291">
        <v>4286.830078125</v>
      </c>
      <c r="E291">
        <v>4298.3798828125</v>
      </c>
      <c r="F291">
        <v>5177060000</v>
      </c>
    </row>
    <row r="292" spans="1:6" x14ac:dyDescent="0.2">
      <c r="A292" s="1">
        <v>44620</v>
      </c>
      <c r="B292">
        <v>4373.93994140625</v>
      </c>
      <c r="C292">
        <v>4388.83984375</v>
      </c>
      <c r="D292">
        <v>4315.1201171875</v>
      </c>
      <c r="E292">
        <v>4354.169921875</v>
      </c>
      <c r="F292">
        <v>6071370000</v>
      </c>
    </row>
    <row r="293" spans="1:6" x14ac:dyDescent="0.2">
      <c r="A293" s="1">
        <v>44621</v>
      </c>
      <c r="B293">
        <v>4306.259765625</v>
      </c>
      <c r="C293">
        <v>4378.4501953125</v>
      </c>
      <c r="D293">
        <v>4279.5400390625</v>
      </c>
      <c r="E293">
        <v>4363.14013671875</v>
      </c>
      <c r="F293">
        <v>5846230000</v>
      </c>
    </row>
    <row r="294" spans="1:6" x14ac:dyDescent="0.2">
      <c r="A294" s="1">
        <v>44622</v>
      </c>
      <c r="B294">
        <v>4386.5400390625</v>
      </c>
      <c r="C294">
        <v>4401.47998046875</v>
      </c>
      <c r="D294">
        <v>4322.56005859375</v>
      </c>
      <c r="E294">
        <v>4322.56005859375</v>
      </c>
      <c r="F294">
        <v>5337870000</v>
      </c>
    </row>
    <row r="295" spans="1:6" x14ac:dyDescent="0.2">
      <c r="A295" s="1">
        <v>44623</v>
      </c>
      <c r="B295">
        <v>4363.490234375</v>
      </c>
      <c r="C295">
        <v>4416.77978515625</v>
      </c>
      <c r="D295">
        <v>4345.56005859375</v>
      </c>
      <c r="E295">
        <v>4401.31005859375</v>
      </c>
      <c r="F295">
        <v>5039890000</v>
      </c>
    </row>
    <row r="296" spans="1:6" x14ac:dyDescent="0.2">
      <c r="A296" s="1">
        <v>44624</v>
      </c>
      <c r="B296">
        <v>4328.8701171875</v>
      </c>
      <c r="C296">
        <v>4342.1201171875</v>
      </c>
      <c r="D296">
        <v>4284.97998046875</v>
      </c>
      <c r="E296">
        <v>4342.1201171875</v>
      </c>
      <c r="F296">
        <v>5797380000</v>
      </c>
    </row>
    <row r="297" spans="1:6" x14ac:dyDescent="0.2">
      <c r="A297" s="1">
        <v>44627</v>
      </c>
      <c r="B297">
        <v>4201.08984375</v>
      </c>
      <c r="C297">
        <v>4327.009765625</v>
      </c>
      <c r="D297">
        <v>4199.85009765625</v>
      </c>
      <c r="E297">
        <v>4327.009765625</v>
      </c>
      <c r="F297">
        <v>6940470000</v>
      </c>
    </row>
    <row r="298" spans="1:6" x14ac:dyDescent="0.2">
      <c r="A298" s="1">
        <v>44628</v>
      </c>
      <c r="B298">
        <v>4170.7001953125</v>
      </c>
      <c r="C298">
        <v>4276.93994140625</v>
      </c>
      <c r="D298">
        <v>4157.8701171875</v>
      </c>
      <c r="E298">
        <v>4202.66015625</v>
      </c>
      <c r="F298">
        <v>7243120000</v>
      </c>
    </row>
    <row r="299" spans="1:6" x14ac:dyDescent="0.2">
      <c r="A299" s="1">
        <v>44629</v>
      </c>
      <c r="B299">
        <v>4277.8798828125</v>
      </c>
      <c r="C299">
        <v>4299.39990234375</v>
      </c>
      <c r="D299">
        <v>4223.10009765625</v>
      </c>
      <c r="E299">
        <v>4223.10009765625</v>
      </c>
      <c r="F299">
        <v>5662670000</v>
      </c>
    </row>
    <row r="300" spans="1:6" x14ac:dyDescent="0.2">
      <c r="A300" s="1">
        <v>44630</v>
      </c>
      <c r="B300">
        <v>4259.52001953125</v>
      </c>
      <c r="C300">
        <v>4268.27978515625</v>
      </c>
      <c r="D300">
        <v>4209.7998046875</v>
      </c>
      <c r="E300">
        <v>4252.5498046875</v>
      </c>
      <c r="F300">
        <v>4980830000</v>
      </c>
    </row>
    <row r="301" spans="1:6" x14ac:dyDescent="0.2">
      <c r="A301" s="1">
        <v>44631</v>
      </c>
      <c r="B301">
        <v>4204.31005859375</v>
      </c>
      <c r="C301">
        <v>4291.009765625</v>
      </c>
      <c r="D301">
        <v>4200.490234375</v>
      </c>
      <c r="E301">
        <v>4279.5</v>
      </c>
      <c r="F301">
        <v>4938640000</v>
      </c>
    </row>
    <row r="302" spans="1:6" x14ac:dyDescent="0.2">
      <c r="A302" s="1">
        <v>44634</v>
      </c>
      <c r="B302">
        <v>4173.10986328125</v>
      </c>
      <c r="C302">
        <v>4247.56982421875</v>
      </c>
      <c r="D302">
        <v>4161.72021484375</v>
      </c>
      <c r="E302">
        <v>4202.75</v>
      </c>
      <c r="F302">
        <v>5574920000</v>
      </c>
    </row>
    <row r="303" spans="1:6" x14ac:dyDescent="0.2">
      <c r="A303" s="1">
        <v>44635</v>
      </c>
      <c r="B303">
        <v>4262.4501953125</v>
      </c>
      <c r="C303">
        <v>4271.0498046875</v>
      </c>
      <c r="D303">
        <v>4187.89990234375</v>
      </c>
      <c r="E303">
        <v>4188.81982421875</v>
      </c>
      <c r="F303">
        <v>5392470000</v>
      </c>
    </row>
    <row r="304" spans="1:6" x14ac:dyDescent="0.2">
      <c r="A304" s="1">
        <v>44636</v>
      </c>
      <c r="B304">
        <v>4357.85986328125</v>
      </c>
      <c r="C304">
        <v>4358.89990234375</v>
      </c>
      <c r="D304">
        <v>4251.990234375</v>
      </c>
      <c r="E304">
        <v>4288.14013671875</v>
      </c>
      <c r="F304">
        <v>6309750000</v>
      </c>
    </row>
    <row r="305" spans="1:6" x14ac:dyDescent="0.2">
      <c r="A305" s="1">
        <v>44637</v>
      </c>
      <c r="B305">
        <v>4411.669921875</v>
      </c>
      <c r="C305">
        <v>4412.669921875</v>
      </c>
      <c r="D305">
        <v>4335.64990234375</v>
      </c>
      <c r="E305">
        <v>4345.10986328125</v>
      </c>
      <c r="F305">
        <v>4985090000</v>
      </c>
    </row>
    <row r="306" spans="1:6" x14ac:dyDescent="0.2">
      <c r="A306" s="1">
        <v>44638</v>
      </c>
      <c r="B306">
        <v>4463.1201171875</v>
      </c>
      <c r="C306">
        <v>4465.39990234375</v>
      </c>
      <c r="D306">
        <v>4390.56982421875</v>
      </c>
      <c r="E306">
        <v>4407.33984375</v>
      </c>
      <c r="F306">
        <v>8278430000</v>
      </c>
    </row>
    <row r="307" spans="1:6" x14ac:dyDescent="0.2">
      <c r="A307" s="1">
        <v>44641</v>
      </c>
      <c r="B307">
        <v>4461.18017578125</v>
      </c>
      <c r="C307">
        <v>4481.75</v>
      </c>
      <c r="D307">
        <v>4424.2998046875</v>
      </c>
      <c r="E307">
        <v>4462.39990234375</v>
      </c>
      <c r="F307">
        <v>4869820000</v>
      </c>
    </row>
    <row r="308" spans="1:6" x14ac:dyDescent="0.2">
      <c r="A308" s="1">
        <v>44642</v>
      </c>
      <c r="B308">
        <v>4511.60986328125</v>
      </c>
      <c r="C308">
        <v>4522</v>
      </c>
      <c r="D308">
        <v>4469.10009765625</v>
      </c>
      <c r="E308">
        <v>4469.10009765625</v>
      </c>
      <c r="F308">
        <v>4754840000</v>
      </c>
    </row>
    <row r="309" spans="1:6" x14ac:dyDescent="0.2">
      <c r="A309" s="1">
        <v>44643</v>
      </c>
      <c r="B309">
        <v>4456.240234375</v>
      </c>
      <c r="C309">
        <v>4501.06982421875</v>
      </c>
      <c r="D309">
        <v>4455.81005859375</v>
      </c>
      <c r="E309">
        <v>4493.10009765625</v>
      </c>
      <c r="F309">
        <v>4550670000</v>
      </c>
    </row>
    <row r="310" spans="1:6" x14ac:dyDescent="0.2">
      <c r="A310" s="1">
        <v>44644</v>
      </c>
      <c r="B310">
        <v>4520.16015625</v>
      </c>
      <c r="C310">
        <v>4520.580078125</v>
      </c>
      <c r="D310">
        <v>4465.169921875</v>
      </c>
      <c r="E310">
        <v>4469.97998046875</v>
      </c>
      <c r="F310">
        <v>4131390000</v>
      </c>
    </row>
    <row r="311" spans="1:6" x14ac:dyDescent="0.2">
      <c r="A311" s="1">
        <v>44645</v>
      </c>
      <c r="B311">
        <v>4543.06005859375</v>
      </c>
      <c r="C311">
        <v>4546.02978515625</v>
      </c>
      <c r="D311">
        <v>4501.06982421875</v>
      </c>
      <c r="E311">
        <v>4522.91015625</v>
      </c>
      <c r="F311">
        <v>4305020000</v>
      </c>
    </row>
    <row r="312" spans="1:6" x14ac:dyDescent="0.2">
      <c r="A312" s="1">
        <v>44648</v>
      </c>
      <c r="B312">
        <v>4575.52001953125</v>
      </c>
      <c r="C312">
        <v>4575.64990234375</v>
      </c>
      <c r="D312">
        <v>4517.68994140625</v>
      </c>
      <c r="E312">
        <v>4541.08984375</v>
      </c>
      <c r="F312">
        <v>4312260000</v>
      </c>
    </row>
    <row r="313" spans="1:6" x14ac:dyDescent="0.2">
      <c r="A313" s="1">
        <v>44649</v>
      </c>
      <c r="B313">
        <v>4631.60009765625</v>
      </c>
      <c r="C313">
        <v>4637.2998046875</v>
      </c>
      <c r="D313">
        <v>4589.66015625</v>
      </c>
      <c r="E313">
        <v>4602.85986328125</v>
      </c>
      <c r="F313">
        <v>5085910000</v>
      </c>
    </row>
    <row r="314" spans="1:6" x14ac:dyDescent="0.2">
      <c r="A314" s="1">
        <v>44650</v>
      </c>
      <c r="B314">
        <v>4602.4501953125</v>
      </c>
      <c r="C314">
        <v>4627.77001953125</v>
      </c>
      <c r="D314">
        <v>4581.31982421875</v>
      </c>
      <c r="E314">
        <v>4624.2001953125</v>
      </c>
      <c r="F314">
        <v>4385570000</v>
      </c>
    </row>
    <row r="315" spans="1:6" x14ac:dyDescent="0.2">
      <c r="A315" s="1">
        <v>44651</v>
      </c>
      <c r="B315">
        <v>4530.41015625</v>
      </c>
      <c r="C315">
        <v>4603.06982421875</v>
      </c>
      <c r="D315">
        <v>4530.41015625</v>
      </c>
      <c r="E315">
        <v>4599.02001953125</v>
      </c>
      <c r="F315">
        <v>4823020000</v>
      </c>
    </row>
    <row r="316" spans="1:6" x14ac:dyDescent="0.2">
      <c r="A316" s="1">
        <v>44652</v>
      </c>
      <c r="B316">
        <v>4545.85986328125</v>
      </c>
      <c r="C316">
        <v>4548.7001953125</v>
      </c>
      <c r="D316">
        <v>4507.56982421875</v>
      </c>
      <c r="E316">
        <v>4540.31982421875</v>
      </c>
      <c r="F316">
        <v>4562940000</v>
      </c>
    </row>
    <row r="317" spans="1:6" x14ac:dyDescent="0.2">
      <c r="A317" s="1">
        <v>44655</v>
      </c>
      <c r="B317">
        <v>4582.64013671875</v>
      </c>
      <c r="C317">
        <v>4583.5</v>
      </c>
      <c r="D317">
        <v>4539.2099609375</v>
      </c>
      <c r="E317">
        <v>4547.97021484375</v>
      </c>
      <c r="F317">
        <v>4547350000</v>
      </c>
    </row>
    <row r="318" spans="1:6" x14ac:dyDescent="0.2">
      <c r="A318" s="1">
        <v>44656</v>
      </c>
      <c r="B318">
        <v>4525.1201171875</v>
      </c>
      <c r="C318">
        <v>4593.4501953125</v>
      </c>
      <c r="D318">
        <v>4514.169921875</v>
      </c>
      <c r="E318">
        <v>4572.4501953125</v>
      </c>
      <c r="F318">
        <v>4800620000</v>
      </c>
    </row>
    <row r="319" spans="1:6" x14ac:dyDescent="0.2">
      <c r="A319" s="1">
        <v>44657</v>
      </c>
      <c r="B319">
        <v>4481.14990234375</v>
      </c>
      <c r="C319">
        <v>4503.93994140625</v>
      </c>
      <c r="D319">
        <v>4450.0400390625</v>
      </c>
      <c r="E319">
        <v>4494.169921875</v>
      </c>
      <c r="F319">
        <v>4986830000</v>
      </c>
    </row>
    <row r="320" spans="1:6" x14ac:dyDescent="0.2">
      <c r="A320" s="1">
        <v>44658</v>
      </c>
      <c r="B320">
        <v>4500.2099609375</v>
      </c>
      <c r="C320">
        <v>4521.16015625</v>
      </c>
      <c r="D320">
        <v>4450.2998046875</v>
      </c>
      <c r="E320">
        <v>4474.64990234375</v>
      </c>
      <c r="F320">
        <v>4821490000</v>
      </c>
    </row>
    <row r="321" spans="1:6" x14ac:dyDescent="0.2">
      <c r="A321" s="1">
        <v>44659</v>
      </c>
      <c r="B321">
        <v>4488.27978515625</v>
      </c>
      <c r="C321">
        <v>4520.41015625</v>
      </c>
      <c r="D321">
        <v>4474.60009765625</v>
      </c>
      <c r="E321">
        <v>4494.14990234375</v>
      </c>
      <c r="F321">
        <v>4083200000</v>
      </c>
    </row>
    <row r="322" spans="1:6" x14ac:dyDescent="0.2">
      <c r="A322" s="1">
        <v>44662</v>
      </c>
      <c r="B322">
        <v>4412.52978515625</v>
      </c>
      <c r="C322">
        <v>4464.35009765625</v>
      </c>
      <c r="D322">
        <v>4408.3798828125</v>
      </c>
      <c r="E322">
        <v>4462.64013671875</v>
      </c>
      <c r="F322">
        <v>4266290000</v>
      </c>
    </row>
    <row r="323" spans="1:6" x14ac:dyDescent="0.2">
      <c r="A323" s="1">
        <v>44663</v>
      </c>
      <c r="B323">
        <v>4397.4501953125</v>
      </c>
      <c r="C323">
        <v>4471</v>
      </c>
      <c r="D323">
        <v>4381.33984375</v>
      </c>
      <c r="E323">
        <v>4437.58984375</v>
      </c>
      <c r="F323">
        <v>4152090000</v>
      </c>
    </row>
    <row r="324" spans="1:6" x14ac:dyDescent="0.2">
      <c r="A324" s="1">
        <v>44664</v>
      </c>
      <c r="B324">
        <v>4446.58984375</v>
      </c>
      <c r="C324">
        <v>4453.919921875</v>
      </c>
      <c r="D324">
        <v>4392.7001953125</v>
      </c>
      <c r="E324">
        <v>4394.2998046875</v>
      </c>
      <c r="F324">
        <v>3828150000</v>
      </c>
    </row>
    <row r="325" spans="1:6" x14ac:dyDescent="0.2">
      <c r="A325" s="1">
        <v>44665</v>
      </c>
      <c r="B325">
        <v>4392.58984375</v>
      </c>
      <c r="C325">
        <v>4460.4599609375</v>
      </c>
      <c r="D325">
        <v>4390.77001953125</v>
      </c>
      <c r="E325">
        <v>4449.1201171875</v>
      </c>
      <c r="F325">
        <v>4083090000</v>
      </c>
    </row>
    <row r="326" spans="1:6" x14ac:dyDescent="0.2">
      <c r="A326" s="1">
        <v>44669</v>
      </c>
      <c r="B326">
        <v>4391.68994140625</v>
      </c>
      <c r="C326">
        <v>4410.31005859375</v>
      </c>
      <c r="D326">
        <v>4370.2998046875</v>
      </c>
      <c r="E326">
        <v>4385.6298828125</v>
      </c>
      <c r="F326">
        <v>3910490000</v>
      </c>
    </row>
    <row r="327" spans="1:6" x14ac:dyDescent="0.2">
      <c r="A327" s="1">
        <v>44670</v>
      </c>
      <c r="B327">
        <v>4462.2099609375</v>
      </c>
      <c r="C327">
        <v>4471.02978515625</v>
      </c>
      <c r="D327">
        <v>4390.6298828125</v>
      </c>
      <c r="E327">
        <v>4390.6298828125</v>
      </c>
      <c r="F327">
        <v>4108120000</v>
      </c>
    </row>
    <row r="328" spans="1:6" x14ac:dyDescent="0.2">
      <c r="A328" s="1">
        <v>44671</v>
      </c>
      <c r="B328">
        <v>4459.4501953125</v>
      </c>
      <c r="C328">
        <v>4488.2900390625</v>
      </c>
      <c r="D328">
        <v>4448.759765625</v>
      </c>
      <c r="E328">
        <v>4472.259765625</v>
      </c>
      <c r="F328">
        <v>4290450000</v>
      </c>
    </row>
    <row r="329" spans="1:6" x14ac:dyDescent="0.2">
      <c r="A329" s="1">
        <v>44672</v>
      </c>
      <c r="B329">
        <v>4393.66015625</v>
      </c>
      <c r="C329">
        <v>4512.93994140625</v>
      </c>
      <c r="D329">
        <v>4384.47021484375</v>
      </c>
      <c r="E329">
        <v>4489.169921875</v>
      </c>
      <c r="F329">
        <v>4636890000</v>
      </c>
    </row>
    <row r="330" spans="1:6" x14ac:dyDescent="0.2">
      <c r="A330" s="1">
        <v>44673</v>
      </c>
      <c r="B330">
        <v>4271.77978515625</v>
      </c>
      <c r="C330">
        <v>4385.830078125</v>
      </c>
      <c r="D330">
        <v>4267.6201171875</v>
      </c>
      <c r="E330">
        <v>4385.830078125</v>
      </c>
      <c r="F330">
        <v>4651940000</v>
      </c>
    </row>
    <row r="331" spans="1:6" x14ac:dyDescent="0.2">
      <c r="A331" s="1">
        <v>44676</v>
      </c>
      <c r="B331">
        <v>4296.1201171875</v>
      </c>
      <c r="C331">
        <v>4299.02001953125</v>
      </c>
      <c r="D331">
        <v>4200.81982421875</v>
      </c>
      <c r="E331">
        <v>4255.33984375</v>
      </c>
      <c r="F331">
        <v>5240040000</v>
      </c>
    </row>
    <row r="332" spans="1:6" x14ac:dyDescent="0.2">
      <c r="A332" s="1">
        <v>44677</v>
      </c>
      <c r="B332">
        <v>4175.2001953125</v>
      </c>
      <c r="C332">
        <v>4278.14013671875</v>
      </c>
      <c r="D332">
        <v>4175.0400390625</v>
      </c>
      <c r="E332">
        <v>4278.14013671875</v>
      </c>
      <c r="F332">
        <v>4689970000</v>
      </c>
    </row>
    <row r="333" spans="1:6" x14ac:dyDescent="0.2">
      <c r="A333" s="1">
        <v>44678</v>
      </c>
      <c r="B333">
        <v>4183.9599609375</v>
      </c>
      <c r="C333">
        <v>4240.7099609375</v>
      </c>
      <c r="D333">
        <v>4162.89990234375</v>
      </c>
      <c r="E333">
        <v>4186.52001953125</v>
      </c>
      <c r="F333">
        <v>4769680000</v>
      </c>
    </row>
    <row r="334" spans="1:6" x14ac:dyDescent="0.2">
      <c r="A334" s="1">
        <v>44679</v>
      </c>
      <c r="B334">
        <v>4287.5</v>
      </c>
      <c r="C334">
        <v>4308.4501953125</v>
      </c>
      <c r="D334">
        <v>4188.6298828125</v>
      </c>
      <c r="E334">
        <v>4222.580078125</v>
      </c>
      <c r="F334">
        <v>4854180000</v>
      </c>
    </row>
    <row r="335" spans="1:6" x14ac:dyDescent="0.2">
      <c r="A335" s="1">
        <v>44680</v>
      </c>
      <c r="B335">
        <v>4131.93017578125</v>
      </c>
      <c r="C335">
        <v>4269.68017578125</v>
      </c>
      <c r="D335">
        <v>4124.27978515625</v>
      </c>
      <c r="E335">
        <v>4253.75</v>
      </c>
      <c r="F335">
        <v>5084030000</v>
      </c>
    </row>
    <row r="336" spans="1:6" x14ac:dyDescent="0.2">
      <c r="A336" s="1">
        <v>44683</v>
      </c>
      <c r="B336">
        <v>4155.3798828125</v>
      </c>
      <c r="C336">
        <v>4169.81005859375</v>
      </c>
      <c r="D336">
        <v>4062.510009765625</v>
      </c>
      <c r="E336">
        <v>4130.60986328125</v>
      </c>
      <c r="F336">
        <v>5163790000</v>
      </c>
    </row>
    <row r="337" spans="1:6" x14ac:dyDescent="0.2">
      <c r="A337" s="1">
        <v>44684</v>
      </c>
      <c r="B337">
        <v>4175.47998046875</v>
      </c>
      <c r="C337">
        <v>4200.10009765625</v>
      </c>
      <c r="D337">
        <v>4147.080078125</v>
      </c>
      <c r="E337">
        <v>4159.77978515625</v>
      </c>
      <c r="F337">
        <v>4582050000</v>
      </c>
    </row>
    <row r="338" spans="1:6" x14ac:dyDescent="0.2">
      <c r="A338" s="1">
        <v>44685</v>
      </c>
      <c r="B338">
        <v>4300.169921875</v>
      </c>
      <c r="C338">
        <v>4307.66015625</v>
      </c>
      <c r="D338">
        <v>4148.91015625</v>
      </c>
      <c r="E338">
        <v>4181.18017578125</v>
      </c>
      <c r="F338">
        <v>5136360000</v>
      </c>
    </row>
    <row r="339" spans="1:6" x14ac:dyDescent="0.2">
      <c r="A339" s="1">
        <v>44686</v>
      </c>
      <c r="B339">
        <v>4146.8701171875</v>
      </c>
      <c r="C339">
        <v>4270.43017578125</v>
      </c>
      <c r="D339">
        <v>4106.009765625</v>
      </c>
      <c r="E339">
        <v>4270.43017578125</v>
      </c>
      <c r="F339">
        <v>5077030000</v>
      </c>
    </row>
    <row r="340" spans="1:6" x14ac:dyDescent="0.2">
      <c r="A340" s="1">
        <v>44687</v>
      </c>
      <c r="B340">
        <v>4123.33984375</v>
      </c>
      <c r="C340">
        <v>4157.68994140625</v>
      </c>
      <c r="D340">
        <v>4067.909912109375</v>
      </c>
      <c r="E340">
        <v>4128.169921875</v>
      </c>
      <c r="F340">
        <v>5116940000</v>
      </c>
    </row>
    <row r="341" spans="1:6" x14ac:dyDescent="0.2">
      <c r="A341" s="1">
        <v>44690</v>
      </c>
      <c r="B341">
        <v>3991.239990234375</v>
      </c>
      <c r="C341">
        <v>4081.27001953125</v>
      </c>
      <c r="D341">
        <v>3975.47998046875</v>
      </c>
      <c r="E341">
        <v>4081.27001953125</v>
      </c>
      <c r="F341">
        <v>5954520000</v>
      </c>
    </row>
    <row r="342" spans="1:6" x14ac:dyDescent="0.2">
      <c r="A342" s="1">
        <v>44691</v>
      </c>
      <c r="B342">
        <v>4001.050048828125</v>
      </c>
      <c r="C342">
        <v>4068.820068359375</v>
      </c>
      <c r="D342">
        <v>3958.169921875</v>
      </c>
      <c r="E342">
        <v>4035.179931640625</v>
      </c>
      <c r="F342">
        <v>5885820000</v>
      </c>
    </row>
    <row r="343" spans="1:6" x14ac:dyDescent="0.2">
      <c r="A343" s="1">
        <v>44692</v>
      </c>
      <c r="B343">
        <v>3935.179931640625</v>
      </c>
      <c r="C343">
        <v>4049.090087890625</v>
      </c>
      <c r="D343">
        <v>3928.820068359375</v>
      </c>
      <c r="E343">
        <v>3990.080078125</v>
      </c>
      <c r="F343">
        <v>5816140000</v>
      </c>
    </row>
    <row r="344" spans="1:6" x14ac:dyDescent="0.2">
      <c r="A344" s="1">
        <v>44693</v>
      </c>
      <c r="B344">
        <v>3930.080078125</v>
      </c>
      <c r="C344">
        <v>3964.800048828125</v>
      </c>
      <c r="D344">
        <v>3858.8701171875</v>
      </c>
      <c r="E344">
        <v>3903.949951171875</v>
      </c>
      <c r="F344">
        <v>6286450000</v>
      </c>
    </row>
    <row r="345" spans="1:6" x14ac:dyDescent="0.2">
      <c r="A345" s="1">
        <v>44694</v>
      </c>
      <c r="B345">
        <v>4023.889892578125</v>
      </c>
      <c r="C345">
        <v>4038.8798828125</v>
      </c>
      <c r="D345">
        <v>3963.89990234375</v>
      </c>
      <c r="E345">
        <v>3963.89990234375</v>
      </c>
      <c r="F345">
        <v>5183340000</v>
      </c>
    </row>
    <row r="346" spans="1:6" x14ac:dyDescent="0.2">
      <c r="A346" s="1">
        <v>44697</v>
      </c>
      <c r="B346">
        <v>4008.010009765625</v>
      </c>
      <c r="C346">
        <v>4046.4599609375</v>
      </c>
      <c r="D346">
        <v>3983.989990234375</v>
      </c>
      <c r="E346">
        <v>4013.02001953125</v>
      </c>
      <c r="F346">
        <v>4415030000</v>
      </c>
    </row>
    <row r="347" spans="1:6" x14ac:dyDescent="0.2">
      <c r="A347" s="1">
        <v>44698</v>
      </c>
      <c r="B347">
        <v>4088.85009765625</v>
      </c>
      <c r="C347">
        <v>4090.719970703125</v>
      </c>
      <c r="D347">
        <v>4033.929931640625</v>
      </c>
      <c r="E347">
        <v>4052</v>
      </c>
      <c r="F347">
        <v>4841410000</v>
      </c>
    </row>
    <row r="348" spans="1:6" x14ac:dyDescent="0.2">
      <c r="A348" s="1">
        <v>44699</v>
      </c>
      <c r="B348">
        <v>3923.679931640625</v>
      </c>
      <c r="C348">
        <v>4051.97998046875</v>
      </c>
      <c r="D348">
        <v>3911.909912109375</v>
      </c>
      <c r="E348">
        <v>4051.97998046875</v>
      </c>
      <c r="F348">
        <v>5103220000</v>
      </c>
    </row>
    <row r="349" spans="1:6" x14ac:dyDescent="0.2">
      <c r="A349" s="1">
        <v>44700</v>
      </c>
      <c r="B349">
        <v>3900.7900390625</v>
      </c>
      <c r="C349">
        <v>3945.9599609375</v>
      </c>
      <c r="D349">
        <v>3876.580078125</v>
      </c>
      <c r="E349">
        <v>3899</v>
      </c>
      <c r="F349">
        <v>5113550000</v>
      </c>
    </row>
    <row r="350" spans="1:6" x14ac:dyDescent="0.2">
      <c r="A350" s="1">
        <v>44701</v>
      </c>
      <c r="B350">
        <v>3901.360107421875</v>
      </c>
      <c r="C350">
        <v>3943.419921875</v>
      </c>
      <c r="D350">
        <v>3810.320068359375</v>
      </c>
      <c r="E350">
        <v>3927.760009765625</v>
      </c>
      <c r="F350">
        <v>5130730000</v>
      </c>
    </row>
    <row r="351" spans="1:6" x14ac:dyDescent="0.2">
      <c r="A351" s="1">
        <v>44704</v>
      </c>
      <c r="B351">
        <v>3973.75</v>
      </c>
      <c r="C351">
        <v>3981.8798828125</v>
      </c>
      <c r="D351">
        <v>3909.0400390625</v>
      </c>
      <c r="E351">
        <v>3919.419921875</v>
      </c>
      <c r="F351">
        <v>4420030000</v>
      </c>
    </row>
    <row r="352" spans="1:6" x14ac:dyDescent="0.2">
      <c r="A352" s="1">
        <v>44705</v>
      </c>
      <c r="B352">
        <v>3941.47998046875</v>
      </c>
      <c r="C352">
        <v>3955.679931640625</v>
      </c>
      <c r="D352">
        <v>3875.1298828125</v>
      </c>
      <c r="E352">
        <v>3942.93994140625</v>
      </c>
      <c r="F352">
        <v>4923190000</v>
      </c>
    </row>
    <row r="353" spans="1:6" x14ac:dyDescent="0.2">
      <c r="A353" s="1">
        <v>44706</v>
      </c>
      <c r="B353">
        <v>3978.72998046875</v>
      </c>
      <c r="C353">
        <v>3999.330078125</v>
      </c>
      <c r="D353">
        <v>3925.030029296875</v>
      </c>
      <c r="E353">
        <v>3929.590087890625</v>
      </c>
      <c r="F353">
        <v>4802560000</v>
      </c>
    </row>
    <row r="354" spans="1:6" x14ac:dyDescent="0.2">
      <c r="A354" s="1">
        <v>44707</v>
      </c>
      <c r="B354">
        <v>4057.840087890625</v>
      </c>
      <c r="C354">
        <v>4075.139892578125</v>
      </c>
      <c r="D354">
        <v>3984.60009765625</v>
      </c>
      <c r="E354">
        <v>3984.60009765625</v>
      </c>
      <c r="F354">
        <v>4709970000</v>
      </c>
    </row>
    <row r="355" spans="1:6" x14ac:dyDescent="0.2">
      <c r="A355" s="1">
        <v>44708</v>
      </c>
      <c r="B355">
        <v>4158.240234375</v>
      </c>
      <c r="C355">
        <v>4158.490234375</v>
      </c>
      <c r="D355">
        <v>4077.429931640625</v>
      </c>
      <c r="E355">
        <v>4077.429931640625</v>
      </c>
      <c r="F355">
        <v>4375620000</v>
      </c>
    </row>
    <row r="356" spans="1:6" x14ac:dyDescent="0.2">
      <c r="A356" s="1">
        <v>44712</v>
      </c>
      <c r="B356">
        <v>4132.14990234375</v>
      </c>
      <c r="C356">
        <v>4168.33984375</v>
      </c>
      <c r="D356">
        <v>4104.8798828125</v>
      </c>
      <c r="E356">
        <v>4151.08984375</v>
      </c>
      <c r="F356">
        <v>6822640000</v>
      </c>
    </row>
    <row r="357" spans="1:6" x14ac:dyDescent="0.2">
      <c r="A357" s="1">
        <v>44713</v>
      </c>
      <c r="B357">
        <v>4101.22998046875</v>
      </c>
      <c r="C357">
        <v>4166.5400390625</v>
      </c>
      <c r="D357">
        <v>4073.85009765625</v>
      </c>
      <c r="E357">
        <v>4149.77978515625</v>
      </c>
      <c r="F357">
        <v>4531800000</v>
      </c>
    </row>
    <row r="358" spans="1:6" x14ac:dyDescent="0.2">
      <c r="A358" s="1">
        <v>44714</v>
      </c>
      <c r="B358">
        <v>4176.81982421875</v>
      </c>
      <c r="C358">
        <v>4177.509765625</v>
      </c>
      <c r="D358">
        <v>4074.3701171875</v>
      </c>
      <c r="E358">
        <v>4095.409912109375</v>
      </c>
      <c r="F358">
        <v>4405790000</v>
      </c>
    </row>
    <row r="359" spans="1:6" x14ac:dyDescent="0.2">
      <c r="A359" s="1">
        <v>44715</v>
      </c>
      <c r="B359">
        <v>4108.5400390625</v>
      </c>
      <c r="C359">
        <v>4142.669921875</v>
      </c>
      <c r="D359">
        <v>4098.669921875</v>
      </c>
      <c r="E359">
        <v>4137.56982421875</v>
      </c>
      <c r="F359">
        <v>3711110000</v>
      </c>
    </row>
    <row r="360" spans="1:6" x14ac:dyDescent="0.2">
      <c r="A360" s="1">
        <v>44718</v>
      </c>
      <c r="B360">
        <v>4121.43017578125</v>
      </c>
      <c r="C360">
        <v>4168.77978515625</v>
      </c>
      <c r="D360">
        <v>4109.18017578125</v>
      </c>
      <c r="E360">
        <v>4134.72021484375</v>
      </c>
      <c r="F360">
        <v>4332700000</v>
      </c>
    </row>
    <row r="361" spans="1:6" x14ac:dyDescent="0.2">
      <c r="A361" s="1">
        <v>44719</v>
      </c>
      <c r="B361">
        <v>4160.68017578125</v>
      </c>
      <c r="C361">
        <v>4164.85986328125</v>
      </c>
      <c r="D361">
        <v>4080.18994140625</v>
      </c>
      <c r="E361">
        <v>4096.47021484375</v>
      </c>
      <c r="F361">
        <v>4248210000</v>
      </c>
    </row>
    <row r="362" spans="1:6" x14ac:dyDescent="0.2">
      <c r="A362" s="1">
        <v>44720</v>
      </c>
      <c r="B362">
        <v>4115.77001953125</v>
      </c>
      <c r="C362">
        <v>4160.14013671875</v>
      </c>
      <c r="D362">
        <v>4107.2001953125</v>
      </c>
      <c r="E362">
        <v>4147.1201171875</v>
      </c>
      <c r="F362">
        <v>4159470000</v>
      </c>
    </row>
    <row r="363" spans="1:6" x14ac:dyDescent="0.2">
      <c r="A363" s="1">
        <v>44721</v>
      </c>
      <c r="B363">
        <v>4017.820068359375</v>
      </c>
      <c r="C363">
        <v>4119.10009765625</v>
      </c>
      <c r="D363">
        <v>4017.169921875</v>
      </c>
      <c r="E363">
        <v>4101.64990234375</v>
      </c>
      <c r="F363">
        <v>4134170000</v>
      </c>
    </row>
    <row r="364" spans="1:6" x14ac:dyDescent="0.2">
      <c r="A364" s="1">
        <v>44722</v>
      </c>
      <c r="B364">
        <v>3900.860107421875</v>
      </c>
      <c r="C364">
        <v>3974.389892578125</v>
      </c>
      <c r="D364">
        <v>3900.159912109375</v>
      </c>
      <c r="E364">
        <v>3974.389892578125</v>
      </c>
      <c r="F364">
        <v>4889640000</v>
      </c>
    </row>
    <row r="365" spans="1:6" x14ac:dyDescent="0.2">
      <c r="A365" s="1">
        <v>44725</v>
      </c>
      <c r="B365">
        <v>3749.6298828125</v>
      </c>
      <c r="C365">
        <v>3838.14990234375</v>
      </c>
      <c r="D365">
        <v>3734.300048828125</v>
      </c>
      <c r="E365">
        <v>3838.14990234375</v>
      </c>
      <c r="F365">
        <v>5636890000</v>
      </c>
    </row>
    <row r="366" spans="1:6" x14ac:dyDescent="0.2">
      <c r="A366" s="1">
        <v>44726</v>
      </c>
      <c r="B366">
        <v>3735.47998046875</v>
      </c>
      <c r="C366">
        <v>3778.179931640625</v>
      </c>
      <c r="D366">
        <v>3705.679931640625</v>
      </c>
      <c r="E366">
        <v>3763.52001953125</v>
      </c>
      <c r="F366">
        <v>5153890000</v>
      </c>
    </row>
    <row r="367" spans="1:6" x14ac:dyDescent="0.2">
      <c r="A367" s="1">
        <v>44727</v>
      </c>
      <c r="B367">
        <v>3789.989990234375</v>
      </c>
      <c r="C367">
        <v>3837.56005859375</v>
      </c>
      <c r="D367">
        <v>3722.300048828125</v>
      </c>
      <c r="E367">
        <v>3764.050048828125</v>
      </c>
      <c r="F367">
        <v>5530480000</v>
      </c>
    </row>
    <row r="368" spans="1:6" x14ac:dyDescent="0.2">
      <c r="A368" s="1">
        <v>44728</v>
      </c>
      <c r="B368">
        <v>3666.77001953125</v>
      </c>
      <c r="C368">
        <v>3728.179931640625</v>
      </c>
      <c r="D368">
        <v>3639.77001953125</v>
      </c>
      <c r="E368">
        <v>3728.179931640625</v>
      </c>
      <c r="F368">
        <v>5644930000</v>
      </c>
    </row>
    <row r="369" spans="1:6" x14ac:dyDescent="0.2">
      <c r="A369" s="1">
        <v>44729</v>
      </c>
      <c r="B369">
        <v>3674.840087890625</v>
      </c>
      <c r="C369">
        <v>3707.7099609375</v>
      </c>
      <c r="D369">
        <v>3636.8701171875</v>
      </c>
      <c r="E369">
        <v>3665.89990234375</v>
      </c>
      <c r="F369">
        <v>8520740000</v>
      </c>
    </row>
    <row r="370" spans="1:6" x14ac:dyDescent="0.2">
      <c r="A370" s="1">
        <v>44733</v>
      </c>
      <c r="B370">
        <v>3764.7900390625</v>
      </c>
      <c r="C370">
        <v>3779.64990234375</v>
      </c>
      <c r="D370">
        <v>3715.31005859375</v>
      </c>
      <c r="E370">
        <v>3715.31005859375</v>
      </c>
      <c r="F370">
        <v>5292260000</v>
      </c>
    </row>
    <row r="371" spans="1:6" x14ac:dyDescent="0.2">
      <c r="A371" s="1">
        <v>44734</v>
      </c>
      <c r="B371">
        <v>3759.889892578125</v>
      </c>
      <c r="C371">
        <v>3801.7900390625</v>
      </c>
      <c r="D371">
        <v>3717.68994140625</v>
      </c>
      <c r="E371">
        <v>3733.889892578125</v>
      </c>
      <c r="F371">
        <v>5058990000</v>
      </c>
    </row>
    <row r="372" spans="1:6" x14ac:dyDescent="0.2">
      <c r="A372" s="1">
        <v>44735</v>
      </c>
      <c r="B372">
        <v>3795.72998046875</v>
      </c>
      <c r="C372">
        <v>3802.580078125</v>
      </c>
      <c r="D372">
        <v>3743.52001953125</v>
      </c>
      <c r="E372">
        <v>3774.7099609375</v>
      </c>
      <c r="F372">
        <v>5098640000</v>
      </c>
    </row>
    <row r="373" spans="1:6" x14ac:dyDescent="0.2">
      <c r="A373" s="1">
        <v>44736</v>
      </c>
      <c r="B373">
        <v>3911.739990234375</v>
      </c>
      <c r="C373">
        <v>3913.64990234375</v>
      </c>
      <c r="D373">
        <v>3821.75</v>
      </c>
      <c r="E373">
        <v>3821.75</v>
      </c>
      <c r="F373">
        <v>8120260000</v>
      </c>
    </row>
    <row r="374" spans="1:6" x14ac:dyDescent="0.2">
      <c r="A374" s="1">
        <v>44739</v>
      </c>
      <c r="B374">
        <v>3900.110107421875</v>
      </c>
      <c r="C374">
        <v>3927.719970703125</v>
      </c>
      <c r="D374">
        <v>3889.659912109375</v>
      </c>
      <c r="E374">
        <v>3920.760009765625</v>
      </c>
      <c r="F374">
        <v>4325310000</v>
      </c>
    </row>
    <row r="375" spans="1:6" x14ac:dyDescent="0.2">
      <c r="A375" s="1">
        <v>44740</v>
      </c>
      <c r="B375">
        <v>3821.550048828125</v>
      </c>
      <c r="C375">
        <v>3945.860107421875</v>
      </c>
      <c r="D375">
        <v>3820.139892578125</v>
      </c>
      <c r="E375">
        <v>3913</v>
      </c>
      <c r="F375">
        <v>4270120000</v>
      </c>
    </row>
    <row r="376" spans="1:6" x14ac:dyDescent="0.2">
      <c r="A376" s="1">
        <v>44741</v>
      </c>
      <c r="B376">
        <v>3818.830078125</v>
      </c>
      <c r="C376">
        <v>3836.5</v>
      </c>
      <c r="D376">
        <v>3799.02001953125</v>
      </c>
      <c r="E376">
        <v>3825.090087890625</v>
      </c>
      <c r="F376">
        <v>4211240000</v>
      </c>
    </row>
    <row r="377" spans="1:6" x14ac:dyDescent="0.2">
      <c r="A377" s="1">
        <v>44742</v>
      </c>
      <c r="B377">
        <v>3785.3798828125</v>
      </c>
      <c r="C377">
        <v>3818.989990234375</v>
      </c>
      <c r="D377">
        <v>3738.669921875</v>
      </c>
      <c r="E377">
        <v>3785.989990234375</v>
      </c>
      <c r="F377">
        <v>4840070000</v>
      </c>
    </row>
    <row r="378" spans="1:6" x14ac:dyDescent="0.2">
      <c r="A378" s="1">
        <v>44743</v>
      </c>
      <c r="B378">
        <v>3825.330078125</v>
      </c>
      <c r="C378">
        <v>3829.820068359375</v>
      </c>
      <c r="D378">
        <v>3752.10009765625</v>
      </c>
      <c r="E378">
        <v>3781</v>
      </c>
      <c r="F378">
        <v>4046950000</v>
      </c>
    </row>
    <row r="379" spans="1:6" x14ac:dyDescent="0.2">
      <c r="A379" s="1">
        <v>44747</v>
      </c>
      <c r="B379">
        <v>3831.389892578125</v>
      </c>
      <c r="C379">
        <v>3832.18994140625</v>
      </c>
      <c r="D379">
        <v>3742.06005859375</v>
      </c>
      <c r="E379">
        <v>3792.610107421875</v>
      </c>
      <c r="F379">
        <v>5076590000</v>
      </c>
    </row>
    <row r="380" spans="1:6" x14ac:dyDescent="0.2">
      <c r="A380" s="1">
        <v>44748</v>
      </c>
      <c r="B380">
        <v>3845.080078125</v>
      </c>
      <c r="C380">
        <v>3870.909912109375</v>
      </c>
      <c r="D380">
        <v>3809.3701171875</v>
      </c>
      <c r="E380">
        <v>3831.97998046875</v>
      </c>
      <c r="F380">
        <v>4417720000</v>
      </c>
    </row>
    <row r="381" spans="1:6" x14ac:dyDescent="0.2">
      <c r="A381" s="1">
        <v>44749</v>
      </c>
      <c r="B381">
        <v>3902.6201171875</v>
      </c>
      <c r="C381">
        <v>3910.6298828125</v>
      </c>
      <c r="D381">
        <v>3858.85009765625</v>
      </c>
      <c r="E381">
        <v>3858.85009765625</v>
      </c>
      <c r="F381">
        <v>4057770000</v>
      </c>
    </row>
    <row r="382" spans="1:6" x14ac:dyDescent="0.2">
      <c r="A382" s="1">
        <v>44750</v>
      </c>
      <c r="B382">
        <v>3899.3798828125</v>
      </c>
      <c r="C382">
        <v>3918.5</v>
      </c>
      <c r="D382">
        <v>3869.340087890625</v>
      </c>
      <c r="E382">
        <v>3888.260009765625</v>
      </c>
      <c r="F382">
        <v>3521620000</v>
      </c>
    </row>
    <row r="383" spans="1:6" x14ac:dyDescent="0.2">
      <c r="A383" s="1">
        <v>44753</v>
      </c>
      <c r="B383">
        <v>3854.429931640625</v>
      </c>
      <c r="C383">
        <v>3880.93994140625</v>
      </c>
      <c r="D383">
        <v>3847.219970703125</v>
      </c>
      <c r="E383">
        <v>3880.93994140625</v>
      </c>
      <c r="F383">
        <v>3423480000</v>
      </c>
    </row>
    <row r="384" spans="1:6" x14ac:dyDescent="0.2">
      <c r="A384" s="1">
        <v>44754</v>
      </c>
      <c r="B384">
        <v>3818.800048828125</v>
      </c>
      <c r="C384">
        <v>3873.409912109375</v>
      </c>
      <c r="D384">
        <v>3802.360107421875</v>
      </c>
      <c r="E384">
        <v>3851.949951171875</v>
      </c>
      <c r="F384">
        <v>3817210000</v>
      </c>
    </row>
    <row r="385" spans="1:6" x14ac:dyDescent="0.2">
      <c r="A385" s="1">
        <v>44755</v>
      </c>
      <c r="B385">
        <v>3801.780029296875</v>
      </c>
      <c r="C385">
        <v>3829.43994140625</v>
      </c>
      <c r="D385">
        <v>3759.070068359375</v>
      </c>
      <c r="E385">
        <v>3779.669921875</v>
      </c>
      <c r="F385">
        <v>4109390000</v>
      </c>
    </row>
    <row r="386" spans="1:6" x14ac:dyDescent="0.2">
      <c r="A386" s="1">
        <v>44756</v>
      </c>
      <c r="B386">
        <v>3790.3798828125</v>
      </c>
      <c r="C386">
        <v>3796.409912109375</v>
      </c>
      <c r="D386">
        <v>3721.56005859375</v>
      </c>
      <c r="E386">
        <v>3763.989990234375</v>
      </c>
      <c r="F386">
        <v>4199690000</v>
      </c>
    </row>
    <row r="387" spans="1:6" x14ac:dyDescent="0.2">
      <c r="A387" s="1">
        <v>44757</v>
      </c>
      <c r="B387">
        <v>3863.159912109375</v>
      </c>
      <c r="C387">
        <v>3863.6201171875</v>
      </c>
      <c r="D387">
        <v>3817.179931640625</v>
      </c>
      <c r="E387">
        <v>3818</v>
      </c>
      <c r="F387">
        <v>4143800000</v>
      </c>
    </row>
    <row r="388" spans="1:6" x14ac:dyDescent="0.2">
      <c r="A388" s="1">
        <v>44760</v>
      </c>
      <c r="B388">
        <v>3830.85009765625</v>
      </c>
      <c r="C388">
        <v>3902.43994140625</v>
      </c>
      <c r="D388">
        <v>3818.6298828125</v>
      </c>
      <c r="E388">
        <v>3883.7900390625</v>
      </c>
      <c r="F388">
        <v>4046870000</v>
      </c>
    </row>
    <row r="389" spans="1:6" x14ac:dyDescent="0.2">
      <c r="A389" s="1">
        <v>44761</v>
      </c>
      <c r="B389">
        <v>3936.68994140625</v>
      </c>
      <c r="C389">
        <v>3939.81005859375</v>
      </c>
      <c r="D389">
        <v>3860.72998046875</v>
      </c>
      <c r="E389">
        <v>3860.72998046875</v>
      </c>
      <c r="F389">
        <v>4041070000</v>
      </c>
    </row>
    <row r="390" spans="1:6" x14ac:dyDescent="0.2">
      <c r="A390" s="1">
        <v>44762</v>
      </c>
      <c r="B390">
        <v>3959.89990234375</v>
      </c>
      <c r="C390">
        <v>3974.1298828125</v>
      </c>
      <c r="D390">
        <v>3922.030029296875</v>
      </c>
      <c r="E390">
        <v>3935.320068359375</v>
      </c>
      <c r="F390">
        <v>4185300000</v>
      </c>
    </row>
    <row r="391" spans="1:6" x14ac:dyDescent="0.2">
      <c r="A391" s="1">
        <v>44763</v>
      </c>
      <c r="B391">
        <v>3998.949951171875</v>
      </c>
      <c r="C391">
        <v>3999.2900390625</v>
      </c>
      <c r="D391">
        <v>3927.639892578125</v>
      </c>
      <c r="E391">
        <v>3955.469970703125</v>
      </c>
      <c r="F391">
        <v>4132790000</v>
      </c>
    </row>
    <row r="392" spans="1:6" x14ac:dyDescent="0.2">
      <c r="A392" s="1">
        <v>44764</v>
      </c>
      <c r="B392">
        <v>3961.6298828125</v>
      </c>
      <c r="C392">
        <v>4012.43994140625</v>
      </c>
      <c r="D392">
        <v>3938.860107421875</v>
      </c>
      <c r="E392">
        <v>3998.429931640625</v>
      </c>
      <c r="F392">
        <v>3979240000</v>
      </c>
    </row>
    <row r="393" spans="1:6" x14ac:dyDescent="0.2">
      <c r="A393" s="1">
        <v>44767</v>
      </c>
      <c r="B393">
        <v>3966.840087890625</v>
      </c>
      <c r="C393">
        <v>3975.300048828125</v>
      </c>
      <c r="D393">
        <v>3943.4599609375</v>
      </c>
      <c r="E393">
        <v>3965.719970703125</v>
      </c>
      <c r="F393">
        <v>3568340000</v>
      </c>
    </row>
    <row r="394" spans="1:6" x14ac:dyDescent="0.2">
      <c r="A394" s="1">
        <v>44768</v>
      </c>
      <c r="B394">
        <v>3921.050048828125</v>
      </c>
      <c r="C394">
        <v>3953.219970703125</v>
      </c>
      <c r="D394">
        <v>3910.739990234375</v>
      </c>
      <c r="E394">
        <v>3953.219970703125</v>
      </c>
      <c r="F394">
        <v>3778950000</v>
      </c>
    </row>
    <row r="395" spans="1:6" x14ac:dyDescent="0.2">
      <c r="A395" s="1">
        <v>44769</v>
      </c>
      <c r="B395">
        <v>4023.610107421875</v>
      </c>
      <c r="C395">
        <v>4039.56005859375</v>
      </c>
      <c r="D395">
        <v>3951.429931640625</v>
      </c>
      <c r="E395">
        <v>3951.429931640625</v>
      </c>
      <c r="F395">
        <v>4112180000</v>
      </c>
    </row>
    <row r="396" spans="1:6" x14ac:dyDescent="0.2">
      <c r="A396" s="1">
        <v>44770</v>
      </c>
      <c r="B396">
        <v>4072.429931640625</v>
      </c>
      <c r="C396">
        <v>4078.949951171875</v>
      </c>
      <c r="D396">
        <v>3992.969970703125</v>
      </c>
      <c r="E396">
        <v>4026.1298828125</v>
      </c>
      <c r="F396">
        <v>4413000000</v>
      </c>
    </row>
    <row r="397" spans="1:6" x14ac:dyDescent="0.2">
      <c r="A397" s="1">
        <v>44771</v>
      </c>
      <c r="B397">
        <v>4130.2900390625</v>
      </c>
      <c r="C397">
        <v>4140.14990234375</v>
      </c>
      <c r="D397">
        <v>4079.219970703125</v>
      </c>
      <c r="E397">
        <v>4087.330078125</v>
      </c>
      <c r="F397">
        <v>4616360000</v>
      </c>
    </row>
    <row r="398" spans="1:6" x14ac:dyDescent="0.2">
      <c r="A398" s="1">
        <v>44774</v>
      </c>
      <c r="B398">
        <v>4118.6298828125</v>
      </c>
      <c r="C398">
        <v>4144.9501953125</v>
      </c>
      <c r="D398">
        <v>4096.02001953125</v>
      </c>
      <c r="E398">
        <v>4112.3798828125</v>
      </c>
      <c r="F398">
        <v>4202810000</v>
      </c>
    </row>
    <row r="399" spans="1:6" x14ac:dyDescent="0.2">
      <c r="A399" s="1">
        <v>44775</v>
      </c>
      <c r="B399">
        <v>4091.18994140625</v>
      </c>
      <c r="C399">
        <v>4140.47021484375</v>
      </c>
      <c r="D399">
        <v>4079.81005859375</v>
      </c>
      <c r="E399">
        <v>4104.2099609375</v>
      </c>
      <c r="F399">
        <v>4727710000</v>
      </c>
    </row>
    <row r="400" spans="1:6" x14ac:dyDescent="0.2">
      <c r="A400" s="1">
        <v>44776</v>
      </c>
      <c r="B400">
        <v>4155.169921875</v>
      </c>
      <c r="C400">
        <v>4167.66015625</v>
      </c>
      <c r="D400">
        <v>4107.9599609375</v>
      </c>
      <c r="E400">
        <v>4107.9599609375</v>
      </c>
      <c r="F400">
        <v>4351760000</v>
      </c>
    </row>
    <row r="401" spans="1:6" x14ac:dyDescent="0.2">
      <c r="A401" s="1">
        <v>44777</v>
      </c>
      <c r="B401">
        <v>4151.93994140625</v>
      </c>
      <c r="C401">
        <v>4161.2900390625</v>
      </c>
      <c r="D401">
        <v>4135.419921875</v>
      </c>
      <c r="E401">
        <v>4154.85009765625</v>
      </c>
      <c r="F401">
        <v>4283320000</v>
      </c>
    </row>
    <row r="402" spans="1:6" x14ac:dyDescent="0.2">
      <c r="A402" s="1">
        <v>44778</v>
      </c>
      <c r="B402">
        <v>4145.18994140625</v>
      </c>
      <c r="C402">
        <v>4151.580078125</v>
      </c>
      <c r="D402">
        <v>4107.31005859375</v>
      </c>
      <c r="E402">
        <v>4115.8701171875</v>
      </c>
      <c r="F402">
        <v>4085940000</v>
      </c>
    </row>
    <row r="403" spans="1:6" x14ac:dyDescent="0.2">
      <c r="A403" s="1">
        <v>44781</v>
      </c>
      <c r="B403">
        <v>4140.06005859375</v>
      </c>
      <c r="C403">
        <v>4186.6201171875</v>
      </c>
      <c r="D403">
        <v>4128.97021484375</v>
      </c>
      <c r="E403">
        <v>4155.93017578125</v>
      </c>
      <c r="F403">
        <v>4221090000</v>
      </c>
    </row>
    <row r="404" spans="1:6" x14ac:dyDescent="0.2">
      <c r="A404" s="1">
        <v>44782</v>
      </c>
      <c r="B404">
        <v>4122.47021484375</v>
      </c>
      <c r="C404">
        <v>4137.2998046875</v>
      </c>
      <c r="D404">
        <v>4112.08984375</v>
      </c>
      <c r="E404">
        <v>4133.10986328125</v>
      </c>
      <c r="F404">
        <v>3913090000</v>
      </c>
    </row>
    <row r="405" spans="1:6" x14ac:dyDescent="0.2">
      <c r="A405" s="1">
        <v>44783</v>
      </c>
      <c r="B405">
        <v>4210.240234375</v>
      </c>
      <c r="C405">
        <v>4211.02978515625</v>
      </c>
      <c r="D405">
        <v>4177.259765625</v>
      </c>
      <c r="E405">
        <v>4181.02001953125</v>
      </c>
      <c r="F405">
        <v>4546010000</v>
      </c>
    </row>
    <row r="406" spans="1:6" x14ac:dyDescent="0.2">
      <c r="A406" s="1">
        <v>44784</v>
      </c>
      <c r="B406">
        <v>4207.27001953125</v>
      </c>
      <c r="C406">
        <v>4257.91015625</v>
      </c>
      <c r="D406">
        <v>4201.41015625</v>
      </c>
      <c r="E406">
        <v>4227.39990234375</v>
      </c>
      <c r="F406">
        <v>4630200000</v>
      </c>
    </row>
    <row r="407" spans="1:6" x14ac:dyDescent="0.2">
      <c r="A407" s="1">
        <v>44785</v>
      </c>
      <c r="B407">
        <v>4280.14990234375</v>
      </c>
      <c r="C407">
        <v>4280.47021484375</v>
      </c>
      <c r="D407">
        <v>4219.77978515625</v>
      </c>
      <c r="E407">
        <v>4225.02001953125</v>
      </c>
      <c r="F407">
        <v>3788010000</v>
      </c>
    </row>
    <row r="408" spans="1:6" x14ac:dyDescent="0.2">
      <c r="A408" s="1">
        <v>44788</v>
      </c>
      <c r="B408">
        <v>4297.14013671875</v>
      </c>
      <c r="C408">
        <v>4301.7900390625</v>
      </c>
      <c r="D408">
        <v>4256.89990234375</v>
      </c>
      <c r="E408">
        <v>4269.3701171875</v>
      </c>
      <c r="F408">
        <v>3696830000</v>
      </c>
    </row>
    <row r="409" spans="1:6" x14ac:dyDescent="0.2">
      <c r="A409" s="1">
        <v>44789</v>
      </c>
      <c r="B409">
        <v>4305.2001953125</v>
      </c>
      <c r="C409">
        <v>4325.27978515625</v>
      </c>
      <c r="D409">
        <v>4277.77001953125</v>
      </c>
      <c r="E409">
        <v>4290.4599609375</v>
      </c>
      <c r="F409">
        <v>4329820000</v>
      </c>
    </row>
    <row r="410" spans="1:6" x14ac:dyDescent="0.2">
      <c r="A410" s="1">
        <v>44790</v>
      </c>
      <c r="B410">
        <v>4274.0400390625</v>
      </c>
      <c r="C410">
        <v>4302.18017578125</v>
      </c>
      <c r="D410">
        <v>4253.080078125</v>
      </c>
      <c r="E410">
        <v>4280.39990234375</v>
      </c>
      <c r="F410">
        <v>3885030000</v>
      </c>
    </row>
    <row r="411" spans="1:6" x14ac:dyDescent="0.2">
      <c r="A411" s="1">
        <v>44791</v>
      </c>
      <c r="B411">
        <v>4283.740234375</v>
      </c>
      <c r="C411">
        <v>4292.52978515625</v>
      </c>
      <c r="D411">
        <v>4261.97998046875</v>
      </c>
      <c r="E411">
        <v>4273.1298828125</v>
      </c>
      <c r="F411">
        <v>3340330000</v>
      </c>
    </row>
    <row r="412" spans="1:6" x14ac:dyDescent="0.2">
      <c r="A412" s="1">
        <v>44792</v>
      </c>
      <c r="B412">
        <v>4228.47998046875</v>
      </c>
      <c r="C412">
        <v>4266.31005859375</v>
      </c>
      <c r="D412">
        <v>4218.7001953125</v>
      </c>
      <c r="E412">
        <v>4266.31005859375</v>
      </c>
      <c r="F412">
        <v>3761340000</v>
      </c>
    </row>
    <row r="413" spans="1:6" x14ac:dyDescent="0.2">
      <c r="A413" s="1">
        <v>44795</v>
      </c>
      <c r="B413">
        <v>4137.990234375</v>
      </c>
      <c r="C413">
        <v>4195.080078125</v>
      </c>
      <c r="D413">
        <v>4129.85986328125</v>
      </c>
      <c r="E413">
        <v>4195.080078125</v>
      </c>
      <c r="F413">
        <v>3907430000</v>
      </c>
    </row>
    <row r="414" spans="1:6" x14ac:dyDescent="0.2">
      <c r="A414" s="1">
        <v>44796</v>
      </c>
      <c r="B414">
        <v>4128.72998046875</v>
      </c>
      <c r="C414">
        <v>4159.77001953125</v>
      </c>
      <c r="D414">
        <v>4124.02978515625</v>
      </c>
      <c r="E414">
        <v>4133.08984375</v>
      </c>
      <c r="F414">
        <v>3823520000</v>
      </c>
    </row>
    <row r="415" spans="1:6" x14ac:dyDescent="0.2">
      <c r="A415" s="1">
        <v>44797</v>
      </c>
      <c r="B415">
        <v>4140.77001953125</v>
      </c>
      <c r="C415">
        <v>4156.56005859375</v>
      </c>
      <c r="D415">
        <v>4119.97021484375</v>
      </c>
      <c r="E415">
        <v>4126.5498046875</v>
      </c>
      <c r="F415">
        <v>3583630000</v>
      </c>
    </row>
    <row r="416" spans="1:6" x14ac:dyDescent="0.2">
      <c r="A416" s="1">
        <v>44798</v>
      </c>
      <c r="B416">
        <v>4199.1201171875</v>
      </c>
      <c r="C416">
        <v>4200.5400390625</v>
      </c>
      <c r="D416">
        <v>4147.58984375</v>
      </c>
      <c r="E416">
        <v>4153.259765625</v>
      </c>
      <c r="F416">
        <v>3566870000</v>
      </c>
    </row>
    <row r="417" spans="1:6" x14ac:dyDescent="0.2">
      <c r="A417" s="1">
        <v>44799</v>
      </c>
      <c r="B417">
        <v>4057.659912109375</v>
      </c>
      <c r="C417">
        <v>4203.0400390625</v>
      </c>
      <c r="D417">
        <v>4057.659912109375</v>
      </c>
      <c r="E417">
        <v>4198.740234375</v>
      </c>
      <c r="F417">
        <v>3832750000</v>
      </c>
    </row>
    <row r="418" spans="1:6" x14ac:dyDescent="0.2">
      <c r="A418" s="1">
        <v>44802</v>
      </c>
      <c r="B418">
        <v>4030.610107421875</v>
      </c>
      <c r="C418">
        <v>4062.989990234375</v>
      </c>
      <c r="D418">
        <v>4017.419921875</v>
      </c>
      <c r="E418">
        <v>4034.580078125</v>
      </c>
      <c r="F418">
        <v>3396510000</v>
      </c>
    </row>
    <row r="419" spans="1:6" x14ac:dyDescent="0.2">
      <c r="A419" s="1">
        <v>44803</v>
      </c>
      <c r="B419">
        <v>3986.159912109375</v>
      </c>
      <c r="C419">
        <v>4044.97998046875</v>
      </c>
      <c r="D419">
        <v>3965.2099609375</v>
      </c>
      <c r="E419">
        <v>4041.25</v>
      </c>
      <c r="F419">
        <v>3835860000</v>
      </c>
    </row>
    <row r="420" spans="1:6" x14ac:dyDescent="0.2">
      <c r="A420" s="1">
        <v>44804</v>
      </c>
      <c r="B420">
        <v>3955</v>
      </c>
      <c r="C420">
        <v>4015.3701171875</v>
      </c>
      <c r="D420">
        <v>3954.530029296875</v>
      </c>
      <c r="E420">
        <v>4000.669921875</v>
      </c>
      <c r="F420">
        <v>4542490000</v>
      </c>
    </row>
    <row r="421" spans="1:6" x14ac:dyDescent="0.2">
      <c r="A421" s="1">
        <v>44805</v>
      </c>
      <c r="B421">
        <v>3966.85009765625</v>
      </c>
      <c r="C421">
        <v>3970.22998046875</v>
      </c>
      <c r="D421">
        <v>3903.64990234375</v>
      </c>
      <c r="E421">
        <v>3936.72998046875</v>
      </c>
      <c r="F421">
        <v>4152250000</v>
      </c>
    </row>
    <row r="422" spans="1:6" x14ac:dyDescent="0.2">
      <c r="A422" s="1">
        <v>44806</v>
      </c>
      <c r="B422">
        <v>3924.260009765625</v>
      </c>
      <c r="C422">
        <v>4018.429931640625</v>
      </c>
      <c r="D422">
        <v>3906.2099609375</v>
      </c>
      <c r="E422">
        <v>3994.659912109375</v>
      </c>
      <c r="F422">
        <v>3665850000</v>
      </c>
    </row>
    <row r="423" spans="1:6" x14ac:dyDescent="0.2">
      <c r="A423" s="1">
        <v>44810</v>
      </c>
      <c r="B423">
        <v>3908.18994140625</v>
      </c>
      <c r="C423">
        <v>3942.550048828125</v>
      </c>
      <c r="D423">
        <v>3886.75</v>
      </c>
      <c r="E423">
        <v>3930.889892578125</v>
      </c>
      <c r="F423">
        <v>4127340000</v>
      </c>
    </row>
    <row r="424" spans="1:6" x14ac:dyDescent="0.2">
      <c r="A424" s="1">
        <v>44811</v>
      </c>
      <c r="B424">
        <v>3979.8701171875</v>
      </c>
      <c r="C424">
        <v>3987.889892578125</v>
      </c>
      <c r="D424">
        <v>3906.030029296875</v>
      </c>
      <c r="E424">
        <v>3909.429931640625</v>
      </c>
      <c r="F424">
        <v>3890320000</v>
      </c>
    </row>
    <row r="425" spans="1:6" x14ac:dyDescent="0.2">
      <c r="A425" s="1">
        <v>44812</v>
      </c>
      <c r="B425">
        <v>4006.179931640625</v>
      </c>
      <c r="C425">
        <v>4010.5</v>
      </c>
      <c r="D425">
        <v>3944.81005859375</v>
      </c>
      <c r="E425">
        <v>3959.93994140625</v>
      </c>
      <c r="F425">
        <v>3966850000</v>
      </c>
    </row>
    <row r="426" spans="1:6" x14ac:dyDescent="0.2">
      <c r="A426" s="1">
        <v>44813</v>
      </c>
      <c r="B426">
        <v>4067.360107421875</v>
      </c>
      <c r="C426">
        <v>4076.81005859375</v>
      </c>
      <c r="D426">
        <v>4022.93994140625</v>
      </c>
      <c r="E426">
        <v>4022.93994140625</v>
      </c>
      <c r="F426">
        <v>3901940000</v>
      </c>
    </row>
    <row r="427" spans="1:6" x14ac:dyDescent="0.2">
      <c r="A427" s="1">
        <v>44816</v>
      </c>
      <c r="B427">
        <v>4110.41015625</v>
      </c>
      <c r="C427">
        <v>4119.27978515625</v>
      </c>
      <c r="D427">
        <v>4083.669921875</v>
      </c>
      <c r="E427">
        <v>4083.669921875</v>
      </c>
      <c r="F427">
        <v>3814200000</v>
      </c>
    </row>
    <row r="428" spans="1:6" x14ac:dyDescent="0.2">
      <c r="A428" s="1">
        <v>44817</v>
      </c>
      <c r="B428">
        <v>3932.68994140625</v>
      </c>
      <c r="C428">
        <v>4037.1201171875</v>
      </c>
      <c r="D428">
        <v>3921.280029296875</v>
      </c>
      <c r="E428">
        <v>4037.1201171875</v>
      </c>
      <c r="F428">
        <v>4224550000</v>
      </c>
    </row>
    <row r="429" spans="1:6" x14ac:dyDescent="0.2">
      <c r="A429" s="1">
        <v>44818</v>
      </c>
      <c r="B429">
        <v>3946.010009765625</v>
      </c>
      <c r="C429">
        <v>3961.93994140625</v>
      </c>
      <c r="D429">
        <v>3912.179931640625</v>
      </c>
      <c r="E429">
        <v>3940.72998046875</v>
      </c>
      <c r="F429">
        <v>4293240000</v>
      </c>
    </row>
    <row r="430" spans="1:6" x14ac:dyDescent="0.2">
      <c r="A430" s="1">
        <v>44819</v>
      </c>
      <c r="B430">
        <v>3901.35009765625</v>
      </c>
      <c r="C430">
        <v>3959.139892578125</v>
      </c>
      <c r="D430">
        <v>3888.280029296875</v>
      </c>
      <c r="E430">
        <v>3932.409912109375</v>
      </c>
      <c r="F430">
        <v>4441830000</v>
      </c>
    </row>
    <row r="431" spans="1:6" x14ac:dyDescent="0.2">
      <c r="A431" s="1">
        <v>44820</v>
      </c>
      <c r="B431">
        <v>3873.330078125</v>
      </c>
      <c r="C431">
        <v>3880.949951171875</v>
      </c>
      <c r="D431">
        <v>3837.080078125</v>
      </c>
      <c r="E431">
        <v>3880.949951171875</v>
      </c>
      <c r="F431">
        <v>7954650000</v>
      </c>
    </row>
    <row r="432" spans="1:6" x14ac:dyDescent="0.2">
      <c r="A432" s="1">
        <v>44823</v>
      </c>
      <c r="B432">
        <v>3899.889892578125</v>
      </c>
      <c r="C432">
        <v>3900.449951171875</v>
      </c>
      <c r="D432">
        <v>3838.5</v>
      </c>
      <c r="E432">
        <v>3849.909912109375</v>
      </c>
      <c r="F432">
        <v>3766850000</v>
      </c>
    </row>
    <row r="433" spans="1:6" x14ac:dyDescent="0.2">
      <c r="A433" s="1">
        <v>44824</v>
      </c>
      <c r="B433">
        <v>3855.929931640625</v>
      </c>
      <c r="C433">
        <v>3876.010009765625</v>
      </c>
      <c r="D433">
        <v>3827.5400390625</v>
      </c>
      <c r="E433">
        <v>3875.22998046875</v>
      </c>
      <c r="F433">
        <v>4058050000</v>
      </c>
    </row>
    <row r="434" spans="1:6" x14ac:dyDescent="0.2">
      <c r="A434" s="1">
        <v>44825</v>
      </c>
      <c r="B434">
        <v>3789.929931640625</v>
      </c>
      <c r="C434">
        <v>3907.070068359375</v>
      </c>
      <c r="D434">
        <v>3789.489990234375</v>
      </c>
      <c r="E434">
        <v>3871.39990234375</v>
      </c>
      <c r="F434">
        <v>4078330000</v>
      </c>
    </row>
    <row r="435" spans="1:6" x14ac:dyDescent="0.2">
      <c r="A435" s="1">
        <v>44826</v>
      </c>
      <c r="B435">
        <v>3757.989990234375</v>
      </c>
      <c r="C435">
        <v>3790.89990234375</v>
      </c>
      <c r="D435">
        <v>3749.449951171875</v>
      </c>
      <c r="E435">
        <v>3782.360107421875</v>
      </c>
      <c r="F435">
        <v>4284600000</v>
      </c>
    </row>
    <row r="436" spans="1:6" x14ac:dyDescent="0.2">
      <c r="A436" s="1">
        <v>44827</v>
      </c>
      <c r="B436">
        <v>3693.22998046875</v>
      </c>
      <c r="C436">
        <v>3727.139892578125</v>
      </c>
      <c r="D436">
        <v>3647.469970703125</v>
      </c>
      <c r="E436">
        <v>3727.139892578125</v>
      </c>
      <c r="F436">
        <v>5144270000</v>
      </c>
    </row>
    <row r="437" spans="1:6" x14ac:dyDescent="0.2">
      <c r="A437" s="1">
        <v>44830</v>
      </c>
      <c r="B437">
        <v>3655.0400390625</v>
      </c>
      <c r="C437">
        <v>3715.669921875</v>
      </c>
      <c r="D437">
        <v>3644.760009765625</v>
      </c>
      <c r="E437">
        <v>3682.719970703125</v>
      </c>
      <c r="F437">
        <v>4886140000</v>
      </c>
    </row>
    <row r="438" spans="1:6" x14ac:dyDescent="0.2">
      <c r="A438" s="1">
        <v>44831</v>
      </c>
      <c r="B438">
        <v>3647.2900390625</v>
      </c>
      <c r="C438">
        <v>3717.530029296875</v>
      </c>
      <c r="D438">
        <v>3623.2900390625</v>
      </c>
      <c r="E438">
        <v>3686.43994140625</v>
      </c>
      <c r="F438">
        <v>4577740000</v>
      </c>
    </row>
    <row r="439" spans="1:6" x14ac:dyDescent="0.2">
      <c r="A439" s="1">
        <v>44832</v>
      </c>
      <c r="B439">
        <v>3719.0400390625</v>
      </c>
      <c r="C439">
        <v>3736.739990234375</v>
      </c>
      <c r="D439">
        <v>3640.610107421875</v>
      </c>
      <c r="E439">
        <v>3651.93994140625</v>
      </c>
      <c r="F439">
        <v>4684850000</v>
      </c>
    </row>
    <row r="440" spans="1:6" x14ac:dyDescent="0.2">
      <c r="A440" s="1">
        <v>44833</v>
      </c>
      <c r="B440">
        <v>3640.469970703125</v>
      </c>
      <c r="C440">
        <v>3687.010009765625</v>
      </c>
      <c r="D440">
        <v>3610.39990234375</v>
      </c>
      <c r="E440">
        <v>3687.010009765625</v>
      </c>
      <c r="F440">
        <v>4681810000</v>
      </c>
    </row>
    <row r="441" spans="1:6" x14ac:dyDescent="0.2">
      <c r="A441" s="1">
        <v>44834</v>
      </c>
      <c r="B441">
        <v>3585.6201171875</v>
      </c>
      <c r="C441">
        <v>3671.43994140625</v>
      </c>
      <c r="D441">
        <v>3584.1298828125</v>
      </c>
      <c r="E441">
        <v>3633.47998046875</v>
      </c>
      <c r="F441">
        <v>5645360000</v>
      </c>
    </row>
    <row r="442" spans="1:6" x14ac:dyDescent="0.2">
      <c r="A442" s="1">
        <v>44837</v>
      </c>
      <c r="B442">
        <v>3678.429931640625</v>
      </c>
      <c r="C442">
        <v>3698.35009765625</v>
      </c>
      <c r="D442">
        <v>3604.929931640625</v>
      </c>
      <c r="E442">
        <v>3609.780029296875</v>
      </c>
      <c r="F442">
        <v>4806680000</v>
      </c>
    </row>
    <row r="443" spans="1:6" x14ac:dyDescent="0.2">
      <c r="A443" s="1">
        <v>44838</v>
      </c>
      <c r="B443">
        <v>3790.929931640625</v>
      </c>
      <c r="C443">
        <v>3791.919921875</v>
      </c>
      <c r="D443">
        <v>3726.4599609375</v>
      </c>
      <c r="E443">
        <v>3726.4599609375</v>
      </c>
      <c r="F443">
        <v>5146580000</v>
      </c>
    </row>
    <row r="444" spans="1:6" x14ac:dyDescent="0.2">
      <c r="A444" s="1">
        <v>44839</v>
      </c>
      <c r="B444">
        <v>3783.280029296875</v>
      </c>
      <c r="C444">
        <v>3806.909912109375</v>
      </c>
      <c r="D444">
        <v>3722.659912109375</v>
      </c>
      <c r="E444">
        <v>3753.25</v>
      </c>
      <c r="F444">
        <v>4293180000</v>
      </c>
    </row>
    <row r="445" spans="1:6" x14ac:dyDescent="0.2">
      <c r="A445" s="1">
        <v>44840</v>
      </c>
      <c r="B445">
        <v>3744.52001953125</v>
      </c>
      <c r="C445">
        <v>3797.929931640625</v>
      </c>
      <c r="D445">
        <v>3739.219970703125</v>
      </c>
      <c r="E445">
        <v>3771.969970703125</v>
      </c>
      <c r="F445">
        <v>4252100000</v>
      </c>
    </row>
    <row r="446" spans="1:6" x14ac:dyDescent="0.2">
      <c r="A446" s="1">
        <v>44841</v>
      </c>
      <c r="B446">
        <v>3639.659912109375</v>
      </c>
      <c r="C446">
        <v>3706.739990234375</v>
      </c>
      <c r="D446">
        <v>3620.72998046875</v>
      </c>
      <c r="E446">
        <v>3706.739990234375</v>
      </c>
      <c r="F446">
        <v>4449660000</v>
      </c>
    </row>
    <row r="447" spans="1:6" x14ac:dyDescent="0.2">
      <c r="A447" s="1">
        <v>44844</v>
      </c>
      <c r="B447">
        <v>3612.389892578125</v>
      </c>
      <c r="C447">
        <v>3652.169921875</v>
      </c>
      <c r="D447">
        <v>3588.10009765625</v>
      </c>
      <c r="E447">
        <v>3647.510009765625</v>
      </c>
      <c r="F447">
        <v>3834320000</v>
      </c>
    </row>
    <row r="448" spans="1:6" x14ac:dyDescent="0.2">
      <c r="A448" s="1">
        <v>44845</v>
      </c>
      <c r="B448">
        <v>3588.840087890625</v>
      </c>
      <c r="C448">
        <v>3640.659912109375</v>
      </c>
      <c r="D448">
        <v>3568.449951171875</v>
      </c>
      <c r="E448">
        <v>3595.860107421875</v>
      </c>
      <c r="F448">
        <v>4759030000</v>
      </c>
    </row>
    <row r="449" spans="1:6" x14ac:dyDescent="0.2">
      <c r="A449" s="1">
        <v>44846</v>
      </c>
      <c r="B449">
        <v>3577.030029296875</v>
      </c>
      <c r="C449">
        <v>3608.340087890625</v>
      </c>
      <c r="D449">
        <v>3573.860107421875</v>
      </c>
      <c r="E449">
        <v>3590.830078125</v>
      </c>
      <c r="F449">
        <v>4006830000</v>
      </c>
    </row>
    <row r="450" spans="1:6" x14ac:dyDescent="0.2">
      <c r="A450" s="1">
        <v>44847</v>
      </c>
      <c r="B450">
        <v>3669.909912109375</v>
      </c>
      <c r="C450">
        <v>3685.409912109375</v>
      </c>
      <c r="D450">
        <v>3491.580078125</v>
      </c>
      <c r="E450">
        <v>3520.3701171875</v>
      </c>
      <c r="F450">
        <v>5021680000</v>
      </c>
    </row>
    <row r="451" spans="1:6" x14ac:dyDescent="0.2">
      <c r="A451" s="1">
        <v>44848</v>
      </c>
      <c r="B451">
        <v>3583.070068359375</v>
      </c>
      <c r="C451">
        <v>3712</v>
      </c>
      <c r="D451">
        <v>3579.679931640625</v>
      </c>
      <c r="E451">
        <v>3690.409912109375</v>
      </c>
      <c r="F451">
        <v>4243030000</v>
      </c>
    </row>
    <row r="452" spans="1:6" x14ac:dyDescent="0.2">
      <c r="A452" s="1">
        <v>44851</v>
      </c>
      <c r="B452">
        <v>3677.949951171875</v>
      </c>
      <c r="C452">
        <v>3689.72998046875</v>
      </c>
      <c r="D452">
        <v>3638.64990234375</v>
      </c>
      <c r="E452">
        <v>3638.64990234375</v>
      </c>
      <c r="F452">
        <v>4352780000</v>
      </c>
    </row>
    <row r="453" spans="1:6" x14ac:dyDescent="0.2">
      <c r="A453" s="1">
        <v>44852</v>
      </c>
      <c r="B453">
        <v>3719.97998046875</v>
      </c>
      <c r="C453">
        <v>3762.7900390625</v>
      </c>
      <c r="D453">
        <v>3686.530029296875</v>
      </c>
      <c r="E453">
        <v>3746.260009765625</v>
      </c>
      <c r="F453">
        <v>4483740000</v>
      </c>
    </row>
    <row r="454" spans="1:6" x14ac:dyDescent="0.2">
      <c r="A454" s="1">
        <v>44853</v>
      </c>
      <c r="B454">
        <v>3695.159912109375</v>
      </c>
      <c r="C454">
        <v>3728.580078125</v>
      </c>
      <c r="D454">
        <v>3666.510009765625</v>
      </c>
      <c r="E454">
        <v>3703.110107421875</v>
      </c>
      <c r="F454">
        <v>4223800000</v>
      </c>
    </row>
    <row r="455" spans="1:6" x14ac:dyDescent="0.2">
      <c r="A455" s="1">
        <v>44854</v>
      </c>
      <c r="B455">
        <v>3665.780029296875</v>
      </c>
      <c r="C455">
        <v>3736</v>
      </c>
      <c r="D455">
        <v>3656.43994140625</v>
      </c>
      <c r="E455">
        <v>3689.050048828125</v>
      </c>
      <c r="F455">
        <v>4496620000</v>
      </c>
    </row>
    <row r="456" spans="1:6" x14ac:dyDescent="0.2">
      <c r="A456" s="1">
        <v>44855</v>
      </c>
      <c r="B456">
        <v>3752.75</v>
      </c>
      <c r="C456">
        <v>3757.889892578125</v>
      </c>
      <c r="D456">
        <v>3647.419921875</v>
      </c>
      <c r="E456">
        <v>3657.10009765625</v>
      </c>
      <c r="F456">
        <v>5078020000</v>
      </c>
    </row>
    <row r="457" spans="1:6" x14ac:dyDescent="0.2">
      <c r="A457" s="1">
        <v>44858</v>
      </c>
      <c r="B457">
        <v>3797.340087890625</v>
      </c>
      <c r="C457">
        <v>3810.739990234375</v>
      </c>
      <c r="D457">
        <v>3741.64990234375</v>
      </c>
      <c r="E457">
        <v>3762.010009765625</v>
      </c>
      <c r="F457">
        <v>4747930000</v>
      </c>
    </row>
    <row r="458" spans="1:6" x14ac:dyDescent="0.2">
      <c r="A458" s="1">
        <v>44859</v>
      </c>
      <c r="B458">
        <v>3859.110107421875</v>
      </c>
      <c r="C458">
        <v>3862.85009765625</v>
      </c>
      <c r="D458">
        <v>3799.43994140625</v>
      </c>
      <c r="E458">
        <v>3799.43994140625</v>
      </c>
      <c r="F458">
        <v>4843120000</v>
      </c>
    </row>
    <row r="459" spans="1:6" x14ac:dyDescent="0.2">
      <c r="A459" s="1">
        <v>44860</v>
      </c>
      <c r="B459">
        <v>3830.60009765625</v>
      </c>
      <c r="C459">
        <v>3886.14990234375</v>
      </c>
      <c r="D459">
        <v>3824.070068359375</v>
      </c>
      <c r="E459">
        <v>3825.969970703125</v>
      </c>
      <c r="F459">
        <v>4817310000</v>
      </c>
    </row>
    <row r="460" spans="1:6" x14ac:dyDescent="0.2">
      <c r="A460" s="1">
        <v>44861</v>
      </c>
      <c r="B460">
        <v>3807.300048828125</v>
      </c>
      <c r="C460">
        <v>3859.949951171875</v>
      </c>
      <c r="D460">
        <v>3803.7900390625</v>
      </c>
      <c r="E460">
        <v>3834.68994140625</v>
      </c>
      <c r="F460">
        <v>4687320000</v>
      </c>
    </row>
    <row r="461" spans="1:6" x14ac:dyDescent="0.2">
      <c r="A461" s="1">
        <v>44862</v>
      </c>
      <c r="B461">
        <v>3901.06005859375</v>
      </c>
      <c r="C461">
        <v>3905.419921875</v>
      </c>
      <c r="D461">
        <v>3808.260009765625</v>
      </c>
      <c r="E461">
        <v>3808.260009765625</v>
      </c>
      <c r="F461">
        <v>4459410000</v>
      </c>
    </row>
    <row r="462" spans="1:6" x14ac:dyDescent="0.2">
      <c r="A462" s="1">
        <v>44865</v>
      </c>
      <c r="B462">
        <v>3871.97998046875</v>
      </c>
      <c r="C462">
        <v>3893.72998046875</v>
      </c>
      <c r="D462">
        <v>3863.179931640625</v>
      </c>
      <c r="E462">
        <v>3881.85009765625</v>
      </c>
      <c r="F462">
        <v>4820620000</v>
      </c>
    </row>
    <row r="463" spans="1:6" x14ac:dyDescent="0.2">
      <c r="A463" s="1">
        <v>44866</v>
      </c>
      <c r="B463">
        <v>3856.10009765625</v>
      </c>
      <c r="C463">
        <v>3911.7900390625</v>
      </c>
      <c r="D463">
        <v>3843.800048828125</v>
      </c>
      <c r="E463">
        <v>3901.7900390625</v>
      </c>
      <c r="F463">
        <v>4481210000</v>
      </c>
    </row>
    <row r="464" spans="1:6" x14ac:dyDescent="0.2">
      <c r="A464" s="1">
        <v>44867</v>
      </c>
      <c r="B464">
        <v>3759.68994140625</v>
      </c>
      <c r="C464">
        <v>3894.43994140625</v>
      </c>
      <c r="D464">
        <v>3758.679931640625</v>
      </c>
      <c r="E464">
        <v>3852.89990234375</v>
      </c>
      <c r="F464">
        <v>4899000000</v>
      </c>
    </row>
    <row r="465" spans="1:6" x14ac:dyDescent="0.2">
      <c r="A465" s="1">
        <v>44868</v>
      </c>
      <c r="B465">
        <v>3719.889892578125</v>
      </c>
      <c r="C465">
        <v>3750.590087890625</v>
      </c>
      <c r="D465">
        <v>3698.14990234375</v>
      </c>
      <c r="E465">
        <v>3733.25</v>
      </c>
      <c r="F465">
        <v>4625290000</v>
      </c>
    </row>
    <row r="466" spans="1:6" x14ac:dyDescent="0.2">
      <c r="A466" s="1">
        <v>44869</v>
      </c>
      <c r="B466">
        <v>3770.550048828125</v>
      </c>
      <c r="C466">
        <v>3796.340087890625</v>
      </c>
      <c r="D466">
        <v>3708.840087890625</v>
      </c>
      <c r="E466">
        <v>3766.97998046875</v>
      </c>
      <c r="F466">
        <v>5400180000</v>
      </c>
    </row>
    <row r="467" spans="1:6" x14ac:dyDescent="0.2">
      <c r="A467" s="1">
        <v>44872</v>
      </c>
      <c r="B467">
        <v>3806.800048828125</v>
      </c>
      <c r="C467">
        <v>3813.949951171875</v>
      </c>
      <c r="D467">
        <v>3764.699951171875</v>
      </c>
      <c r="E467">
        <v>3780.7099609375</v>
      </c>
      <c r="F467">
        <v>4341620000</v>
      </c>
    </row>
    <row r="468" spans="1:6" x14ac:dyDescent="0.2">
      <c r="A468" s="1">
        <v>44873</v>
      </c>
      <c r="B468">
        <v>3828.110107421875</v>
      </c>
      <c r="C468">
        <v>3859.39990234375</v>
      </c>
      <c r="D468">
        <v>3786.280029296875</v>
      </c>
      <c r="E468">
        <v>3817.02001953125</v>
      </c>
      <c r="F468">
        <v>4607640000</v>
      </c>
    </row>
    <row r="469" spans="1:6" x14ac:dyDescent="0.2">
      <c r="A469" s="1">
        <v>44874</v>
      </c>
      <c r="B469">
        <v>3748.570068359375</v>
      </c>
      <c r="C469">
        <v>3818.199951171875</v>
      </c>
      <c r="D469">
        <v>3744.219970703125</v>
      </c>
      <c r="E469">
        <v>3810.93994140625</v>
      </c>
      <c r="F469">
        <v>4645010000</v>
      </c>
    </row>
    <row r="470" spans="1:6" x14ac:dyDescent="0.2">
      <c r="A470" s="1">
        <v>44875</v>
      </c>
      <c r="B470">
        <v>3956.3701171875</v>
      </c>
      <c r="C470">
        <v>3958.330078125</v>
      </c>
      <c r="D470">
        <v>3859.889892578125</v>
      </c>
      <c r="E470">
        <v>3859.889892578125</v>
      </c>
      <c r="F470">
        <v>5781260000</v>
      </c>
    </row>
    <row r="471" spans="1:6" x14ac:dyDescent="0.2">
      <c r="A471" s="1">
        <v>44876</v>
      </c>
      <c r="B471">
        <v>3992.929931640625</v>
      </c>
      <c r="C471">
        <v>4001.47998046875</v>
      </c>
      <c r="D471">
        <v>3944.820068359375</v>
      </c>
      <c r="E471">
        <v>3963.719970703125</v>
      </c>
      <c r="F471">
        <v>5593310000</v>
      </c>
    </row>
    <row r="472" spans="1:6" x14ac:dyDescent="0.2">
      <c r="A472" s="1">
        <v>44879</v>
      </c>
      <c r="B472">
        <v>3957.25</v>
      </c>
      <c r="C472">
        <v>4008.969970703125</v>
      </c>
      <c r="D472">
        <v>3956.39990234375</v>
      </c>
      <c r="E472">
        <v>3977.969970703125</v>
      </c>
      <c r="F472">
        <v>4561930000</v>
      </c>
    </row>
    <row r="473" spans="1:6" x14ac:dyDescent="0.2">
      <c r="A473" s="1">
        <v>44880</v>
      </c>
      <c r="B473">
        <v>3991.72998046875</v>
      </c>
      <c r="C473">
        <v>4028.840087890625</v>
      </c>
      <c r="D473">
        <v>3953.169921875</v>
      </c>
      <c r="E473">
        <v>4006.409912109375</v>
      </c>
      <c r="F473">
        <v>5015310000</v>
      </c>
    </row>
    <row r="474" spans="1:6" x14ac:dyDescent="0.2">
      <c r="A474" s="1">
        <v>44881</v>
      </c>
      <c r="B474">
        <v>3958.7900390625</v>
      </c>
      <c r="C474">
        <v>3983.090087890625</v>
      </c>
      <c r="D474">
        <v>3954.340087890625</v>
      </c>
      <c r="E474">
        <v>3976.820068359375</v>
      </c>
      <c r="F474">
        <v>4165320000</v>
      </c>
    </row>
    <row r="475" spans="1:6" x14ac:dyDescent="0.2">
      <c r="A475" s="1">
        <v>44882</v>
      </c>
      <c r="B475">
        <v>3946.56005859375</v>
      </c>
      <c r="C475">
        <v>3954.330078125</v>
      </c>
      <c r="D475">
        <v>3906.5400390625</v>
      </c>
      <c r="E475">
        <v>3919.260009765625</v>
      </c>
      <c r="F475">
        <v>4051780000</v>
      </c>
    </row>
    <row r="476" spans="1:6" x14ac:dyDescent="0.2">
      <c r="A476" s="1">
        <v>44883</v>
      </c>
      <c r="B476">
        <v>3965.340087890625</v>
      </c>
      <c r="C476">
        <v>3979.889892578125</v>
      </c>
      <c r="D476">
        <v>3935.97998046875</v>
      </c>
      <c r="E476">
        <v>3966.389892578125</v>
      </c>
      <c r="F476">
        <v>4037360000</v>
      </c>
    </row>
    <row r="477" spans="1:6" x14ac:dyDescent="0.2">
      <c r="A477" s="1">
        <v>44886</v>
      </c>
      <c r="B477">
        <v>3949.93994140625</v>
      </c>
      <c r="C477">
        <v>3962</v>
      </c>
      <c r="D477">
        <v>3933.340087890625</v>
      </c>
      <c r="E477">
        <v>3956.22998046875</v>
      </c>
      <c r="F477">
        <v>3850690000</v>
      </c>
    </row>
    <row r="478" spans="1:6" x14ac:dyDescent="0.2">
      <c r="A478" s="1">
        <v>44887</v>
      </c>
      <c r="B478">
        <v>4003.580078125</v>
      </c>
      <c r="C478">
        <v>4005.8798828125</v>
      </c>
      <c r="D478">
        <v>3956.8798828125</v>
      </c>
      <c r="E478">
        <v>3965.510009765625</v>
      </c>
      <c r="F478">
        <v>3887990000</v>
      </c>
    </row>
    <row r="479" spans="1:6" x14ac:dyDescent="0.2">
      <c r="A479" s="1">
        <v>44888</v>
      </c>
      <c r="B479">
        <v>4027.260009765625</v>
      </c>
      <c r="C479">
        <v>4033.780029296875</v>
      </c>
      <c r="D479">
        <v>3998.659912109375</v>
      </c>
      <c r="E479">
        <v>4000.300048828125</v>
      </c>
      <c r="F479">
        <v>3279720000</v>
      </c>
    </row>
    <row r="480" spans="1:6" x14ac:dyDescent="0.2">
      <c r="A480" s="1">
        <v>44890</v>
      </c>
      <c r="B480">
        <v>4026.1201171875</v>
      </c>
      <c r="C480">
        <v>4034.02001953125</v>
      </c>
      <c r="D480">
        <v>4020.760009765625</v>
      </c>
      <c r="E480">
        <v>4023.340087890625</v>
      </c>
      <c r="F480">
        <v>1706460000</v>
      </c>
    </row>
    <row r="481" spans="1:6" x14ac:dyDescent="0.2">
      <c r="A481" s="1">
        <v>44893</v>
      </c>
      <c r="B481">
        <v>3963.93994140625</v>
      </c>
      <c r="C481">
        <v>4012.27001953125</v>
      </c>
      <c r="D481">
        <v>3955.77001953125</v>
      </c>
      <c r="E481">
        <v>4005.360107421875</v>
      </c>
      <c r="F481">
        <v>3615430000</v>
      </c>
    </row>
    <row r="482" spans="1:6" x14ac:dyDescent="0.2">
      <c r="A482" s="1">
        <v>44894</v>
      </c>
      <c r="B482">
        <v>3957.6298828125</v>
      </c>
      <c r="C482">
        <v>3976.77001953125</v>
      </c>
      <c r="D482">
        <v>3937.64990234375</v>
      </c>
      <c r="E482">
        <v>3964.18994140625</v>
      </c>
      <c r="F482">
        <v>3546040000</v>
      </c>
    </row>
    <row r="483" spans="1:6" x14ac:dyDescent="0.2">
      <c r="A483" s="1">
        <v>44895</v>
      </c>
      <c r="B483">
        <v>4080.110107421875</v>
      </c>
      <c r="C483">
        <v>4080.110107421875</v>
      </c>
      <c r="D483">
        <v>3938.580078125</v>
      </c>
      <c r="E483">
        <v>3957.179931640625</v>
      </c>
      <c r="F483">
        <v>6579360000</v>
      </c>
    </row>
    <row r="484" spans="1:6" x14ac:dyDescent="0.2">
      <c r="A484" s="1">
        <v>44896</v>
      </c>
      <c r="B484">
        <v>4076.570068359375</v>
      </c>
      <c r="C484">
        <v>4100.509765625</v>
      </c>
      <c r="D484">
        <v>4050.8701171875</v>
      </c>
      <c r="E484">
        <v>4087.139892578125</v>
      </c>
      <c r="F484">
        <v>4527130000</v>
      </c>
    </row>
    <row r="485" spans="1:6" x14ac:dyDescent="0.2">
      <c r="A485" s="1">
        <v>44897</v>
      </c>
      <c r="B485">
        <v>4071.699951171875</v>
      </c>
      <c r="C485">
        <v>4080.47998046875</v>
      </c>
      <c r="D485">
        <v>4026.6298828125</v>
      </c>
      <c r="E485">
        <v>4040.169921875</v>
      </c>
      <c r="F485">
        <v>4012620000</v>
      </c>
    </row>
    <row r="486" spans="1:6" x14ac:dyDescent="0.2">
      <c r="A486" s="1">
        <v>44900</v>
      </c>
      <c r="B486">
        <v>3998.840087890625</v>
      </c>
      <c r="C486">
        <v>4052.449951171875</v>
      </c>
      <c r="D486">
        <v>3984.489990234375</v>
      </c>
      <c r="E486">
        <v>4052.02001953125</v>
      </c>
      <c r="F486">
        <v>4280820000</v>
      </c>
    </row>
    <row r="487" spans="1:6" x14ac:dyDescent="0.2">
      <c r="A487" s="1">
        <v>44901</v>
      </c>
      <c r="B487">
        <v>3941.260009765625</v>
      </c>
      <c r="C487">
        <v>4001.510009765625</v>
      </c>
      <c r="D487">
        <v>3918.389892578125</v>
      </c>
      <c r="E487">
        <v>3996.6298828125</v>
      </c>
      <c r="F487">
        <v>4368380000</v>
      </c>
    </row>
    <row r="488" spans="1:6" x14ac:dyDescent="0.2">
      <c r="A488" s="1">
        <v>44902</v>
      </c>
      <c r="B488">
        <v>3933.919921875</v>
      </c>
      <c r="C488">
        <v>3957.570068359375</v>
      </c>
      <c r="D488">
        <v>3922.679931640625</v>
      </c>
      <c r="E488">
        <v>3933.280029296875</v>
      </c>
      <c r="F488">
        <v>4118050000</v>
      </c>
    </row>
    <row r="489" spans="1:6" x14ac:dyDescent="0.2">
      <c r="A489" s="1">
        <v>44903</v>
      </c>
      <c r="B489">
        <v>3963.510009765625</v>
      </c>
      <c r="C489">
        <v>3974.18994140625</v>
      </c>
      <c r="D489">
        <v>3935.830078125</v>
      </c>
      <c r="E489">
        <v>3947.7900390625</v>
      </c>
      <c r="F489">
        <v>4006900000</v>
      </c>
    </row>
    <row r="490" spans="1:6" x14ac:dyDescent="0.2">
      <c r="A490" s="1">
        <v>44904</v>
      </c>
      <c r="B490">
        <v>3934.3798828125</v>
      </c>
      <c r="C490">
        <v>3977.02001953125</v>
      </c>
      <c r="D490">
        <v>3933.0400390625</v>
      </c>
      <c r="E490">
        <v>3954.169921875</v>
      </c>
      <c r="F490">
        <v>3888260000</v>
      </c>
    </row>
    <row r="491" spans="1:6" x14ac:dyDescent="0.2">
      <c r="A491" s="1">
        <v>44907</v>
      </c>
      <c r="B491">
        <v>3990.56005859375</v>
      </c>
      <c r="C491">
        <v>3990.7099609375</v>
      </c>
      <c r="D491">
        <v>3935.300048828125</v>
      </c>
      <c r="E491">
        <v>3939.2900390625</v>
      </c>
      <c r="F491">
        <v>3904130000</v>
      </c>
    </row>
    <row r="492" spans="1:6" x14ac:dyDescent="0.2">
      <c r="A492" s="1">
        <v>44908</v>
      </c>
      <c r="B492">
        <v>4019.64990234375</v>
      </c>
      <c r="C492">
        <v>4100.9599609375</v>
      </c>
      <c r="D492">
        <v>3993.030029296875</v>
      </c>
      <c r="E492">
        <v>4069.3798828125</v>
      </c>
      <c r="F492">
        <v>5079360000</v>
      </c>
    </row>
    <row r="493" spans="1:6" x14ac:dyDescent="0.2">
      <c r="A493" s="1">
        <v>44909</v>
      </c>
      <c r="B493">
        <v>3995.320068359375</v>
      </c>
      <c r="C493">
        <v>4053.760009765625</v>
      </c>
      <c r="D493">
        <v>3965.64990234375</v>
      </c>
      <c r="E493">
        <v>4015.5400390625</v>
      </c>
      <c r="F493">
        <v>4472340000</v>
      </c>
    </row>
    <row r="494" spans="1:6" x14ac:dyDescent="0.2">
      <c r="A494" s="1">
        <v>44910</v>
      </c>
      <c r="B494">
        <v>3895.75</v>
      </c>
      <c r="C494">
        <v>3958.3701171875</v>
      </c>
      <c r="D494">
        <v>3879.449951171875</v>
      </c>
      <c r="E494">
        <v>3958.3701171875</v>
      </c>
      <c r="F494">
        <v>4493900000</v>
      </c>
    </row>
    <row r="495" spans="1:6" x14ac:dyDescent="0.2">
      <c r="A495" s="1">
        <v>44911</v>
      </c>
      <c r="B495">
        <v>3852.360107421875</v>
      </c>
      <c r="C495">
        <v>3890.909912109375</v>
      </c>
      <c r="D495">
        <v>3827.909912109375</v>
      </c>
      <c r="E495">
        <v>3890.909912109375</v>
      </c>
      <c r="F495">
        <v>7493660000</v>
      </c>
    </row>
    <row r="496" spans="1:6" x14ac:dyDescent="0.2">
      <c r="A496" s="1">
        <v>44914</v>
      </c>
      <c r="B496">
        <v>3817.659912109375</v>
      </c>
      <c r="C496">
        <v>3854.860107421875</v>
      </c>
      <c r="D496">
        <v>3800.0400390625</v>
      </c>
      <c r="E496">
        <v>3853.7900390625</v>
      </c>
      <c r="F496">
        <v>3969610000</v>
      </c>
    </row>
    <row r="497" spans="1:6" x14ac:dyDescent="0.2">
      <c r="A497" s="1">
        <v>44915</v>
      </c>
      <c r="B497">
        <v>3821.6201171875</v>
      </c>
      <c r="C497">
        <v>3838.239990234375</v>
      </c>
      <c r="D497">
        <v>3795.6201171875</v>
      </c>
      <c r="E497">
        <v>3810.469970703125</v>
      </c>
      <c r="F497">
        <v>3985370000</v>
      </c>
    </row>
    <row r="498" spans="1:6" x14ac:dyDescent="0.2">
      <c r="A498" s="1">
        <v>44916</v>
      </c>
      <c r="B498">
        <v>3878.43994140625</v>
      </c>
      <c r="C498">
        <v>3889.820068359375</v>
      </c>
      <c r="D498">
        <v>3839.489990234375</v>
      </c>
      <c r="E498">
        <v>3839.489990234375</v>
      </c>
      <c r="F498">
        <v>3775200000</v>
      </c>
    </row>
    <row r="499" spans="1:6" x14ac:dyDescent="0.2">
      <c r="A499" s="1">
        <v>44917</v>
      </c>
      <c r="B499">
        <v>3822.389892578125</v>
      </c>
      <c r="C499">
        <v>3853.260009765625</v>
      </c>
      <c r="D499">
        <v>3764.489990234375</v>
      </c>
      <c r="E499">
        <v>3853.260009765625</v>
      </c>
      <c r="F499">
        <v>3956950000</v>
      </c>
    </row>
    <row r="500" spans="1:6" x14ac:dyDescent="0.2">
      <c r="A500" s="1">
        <v>44918</v>
      </c>
      <c r="B500">
        <v>3844.820068359375</v>
      </c>
      <c r="C500">
        <v>3845.800048828125</v>
      </c>
      <c r="D500">
        <v>3797.010009765625</v>
      </c>
      <c r="E500">
        <v>3815.110107421875</v>
      </c>
      <c r="F500">
        <v>2819280000</v>
      </c>
    </row>
    <row r="501" spans="1:6" x14ac:dyDescent="0.2">
      <c r="A501" s="1">
        <v>44922</v>
      </c>
      <c r="B501">
        <v>3829.25</v>
      </c>
      <c r="C501">
        <v>3846.64990234375</v>
      </c>
      <c r="D501">
        <v>3813.219970703125</v>
      </c>
      <c r="E501">
        <v>3843.340087890625</v>
      </c>
      <c r="F501">
        <v>3030300000</v>
      </c>
    </row>
    <row r="502" spans="1:6" x14ac:dyDescent="0.2">
      <c r="A502" s="1">
        <v>44923</v>
      </c>
      <c r="B502">
        <v>3783.219970703125</v>
      </c>
      <c r="C502">
        <v>3848.320068359375</v>
      </c>
      <c r="D502">
        <v>3780.780029296875</v>
      </c>
      <c r="E502">
        <v>3829.56005859375</v>
      </c>
      <c r="F502">
        <v>3083520000</v>
      </c>
    </row>
    <row r="503" spans="1:6" x14ac:dyDescent="0.2">
      <c r="A503" s="1">
        <v>44924</v>
      </c>
      <c r="B503">
        <v>3849.280029296875</v>
      </c>
      <c r="C503">
        <v>3858.18994140625</v>
      </c>
      <c r="D503">
        <v>3805.449951171875</v>
      </c>
      <c r="E503">
        <v>3805.449951171875</v>
      </c>
      <c r="F503">
        <v>3003680000</v>
      </c>
    </row>
    <row r="504" spans="1:6" x14ac:dyDescent="0.2">
      <c r="A504" s="1">
        <v>44925</v>
      </c>
      <c r="B504">
        <v>3839.5</v>
      </c>
      <c r="C504">
        <v>3839.85009765625</v>
      </c>
      <c r="D504">
        <v>3800.340087890625</v>
      </c>
      <c r="E504">
        <v>3829.06005859375</v>
      </c>
      <c r="F504">
        <v>2979870000</v>
      </c>
    </row>
    <row r="505" spans="1:6" x14ac:dyDescent="0.2">
      <c r="A505" s="1">
        <v>44929</v>
      </c>
      <c r="B505">
        <v>3824.139892578125</v>
      </c>
      <c r="C505">
        <v>3878.4599609375</v>
      </c>
      <c r="D505">
        <v>3794.330078125</v>
      </c>
      <c r="E505">
        <v>3853.2900390625</v>
      </c>
      <c r="F505">
        <v>3959140000</v>
      </c>
    </row>
    <row r="506" spans="1:6" x14ac:dyDescent="0.2">
      <c r="A506" s="1">
        <v>44930</v>
      </c>
      <c r="B506">
        <v>3852.969970703125</v>
      </c>
      <c r="C506">
        <v>3873.159912109375</v>
      </c>
      <c r="D506">
        <v>3815.77001953125</v>
      </c>
      <c r="E506">
        <v>3840.360107421875</v>
      </c>
      <c r="F506">
        <v>4414080000</v>
      </c>
    </row>
    <row r="507" spans="1:6" x14ac:dyDescent="0.2">
      <c r="A507" s="1">
        <v>44931</v>
      </c>
      <c r="B507">
        <v>3808.10009765625</v>
      </c>
      <c r="C507">
        <v>3839.739990234375</v>
      </c>
      <c r="D507">
        <v>3802.419921875</v>
      </c>
      <c r="E507">
        <v>3839.739990234375</v>
      </c>
      <c r="F507">
        <v>3893450000</v>
      </c>
    </row>
    <row r="508" spans="1:6" x14ac:dyDescent="0.2">
      <c r="A508" s="1">
        <v>44932</v>
      </c>
      <c r="B508">
        <v>3895.080078125</v>
      </c>
      <c r="C508">
        <v>3906.18994140625</v>
      </c>
      <c r="D508">
        <v>3809.56005859375</v>
      </c>
      <c r="E508">
        <v>3823.3701171875</v>
      </c>
      <c r="F508">
        <v>3923560000</v>
      </c>
    </row>
    <row r="509" spans="1:6" x14ac:dyDescent="0.2">
      <c r="A509" s="1">
        <v>44935</v>
      </c>
      <c r="B509">
        <v>3892.090087890625</v>
      </c>
      <c r="C509">
        <v>3950.570068359375</v>
      </c>
      <c r="D509">
        <v>3890.419921875</v>
      </c>
      <c r="E509">
        <v>3910.820068359375</v>
      </c>
      <c r="F509">
        <v>4311770000</v>
      </c>
    </row>
    <row r="510" spans="1:6" x14ac:dyDescent="0.2">
      <c r="A510" s="1">
        <v>44936</v>
      </c>
      <c r="B510">
        <v>3919.25</v>
      </c>
      <c r="C510">
        <v>3919.830078125</v>
      </c>
      <c r="D510">
        <v>3877.2900390625</v>
      </c>
      <c r="E510">
        <v>3888.570068359375</v>
      </c>
      <c r="F510">
        <v>3851030000</v>
      </c>
    </row>
    <row r="511" spans="1:6" x14ac:dyDescent="0.2">
      <c r="A511" s="1">
        <v>44937</v>
      </c>
      <c r="B511">
        <v>3969.610107421875</v>
      </c>
      <c r="C511">
        <v>3970.070068359375</v>
      </c>
      <c r="D511">
        <v>3928.5400390625</v>
      </c>
      <c r="E511">
        <v>3932.35009765625</v>
      </c>
      <c r="F511">
        <v>4303360000</v>
      </c>
    </row>
    <row r="512" spans="1:6" x14ac:dyDescent="0.2">
      <c r="A512" s="1">
        <v>44938</v>
      </c>
      <c r="B512">
        <v>3983.169921875</v>
      </c>
      <c r="C512">
        <v>3997.760009765625</v>
      </c>
      <c r="D512">
        <v>3937.56005859375</v>
      </c>
      <c r="E512">
        <v>3977.570068359375</v>
      </c>
      <c r="F512">
        <v>4440260000</v>
      </c>
    </row>
    <row r="513" spans="1:6" x14ac:dyDescent="0.2">
      <c r="A513" s="1">
        <v>44939</v>
      </c>
      <c r="B513">
        <v>3999.090087890625</v>
      </c>
      <c r="C513">
        <v>4003.949951171875</v>
      </c>
      <c r="D513">
        <v>3947.669921875</v>
      </c>
      <c r="E513">
        <v>3960.60009765625</v>
      </c>
      <c r="F513">
        <v>3939700000</v>
      </c>
    </row>
    <row r="514" spans="1:6" x14ac:dyDescent="0.2">
      <c r="A514" s="1">
        <v>44943</v>
      </c>
      <c r="B514">
        <v>3990.969970703125</v>
      </c>
      <c r="C514">
        <v>4015.389892578125</v>
      </c>
      <c r="D514">
        <v>3984.570068359375</v>
      </c>
      <c r="E514">
        <v>3999.280029296875</v>
      </c>
      <c r="F514">
        <v>4235560000</v>
      </c>
    </row>
    <row r="515" spans="1:6" x14ac:dyDescent="0.2">
      <c r="A515" s="1">
        <v>44944</v>
      </c>
      <c r="B515">
        <v>3928.860107421875</v>
      </c>
      <c r="C515">
        <v>4014.159912109375</v>
      </c>
      <c r="D515">
        <v>3926.590087890625</v>
      </c>
      <c r="E515">
        <v>4002.25</v>
      </c>
      <c r="F515">
        <v>4298710000</v>
      </c>
    </row>
    <row r="516" spans="1:6" x14ac:dyDescent="0.2">
      <c r="A516" s="1">
        <v>44945</v>
      </c>
      <c r="B516">
        <v>3898.85009765625</v>
      </c>
      <c r="C516">
        <v>3922.93994140625</v>
      </c>
      <c r="D516">
        <v>3885.5400390625</v>
      </c>
      <c r="E516">
        <v>3911.840087890625</v>
      </c>
      <c r="F516">
        <v>3991500000</v>
      </c>
    </row>
    <row r="517" spans="1:6" x14ac:dyDescent="0.2">
      <c r="A517" s="1">
        <v>44946</v>
      </c>
      <c r="B517">
        <v>3972.610107421875</v>
      </c>
      <c r="C517">
        <v>3972.9599609375</v>
      </c>
      <c r="D517">
        <v>3897.860107421875</v>
      </c>
      <c r="E517">
        <v>3909.0400390625</v>
      </c>
      <c r="F517">
        <v>4013360000</v>
      </c>
    </row>
    <row r="518" spans="1:6" x14ac:dyDescent="0.2">
      <c r="A518" s="1">
        <v>44949</v>
      </c>
      <c r="B518">
        <v>4019.81005859375</v>
      </c>
      <c r="C518">
        <v>4039.31005859375</v>
      </c>
      <c r="D518">
        <v>3971.639892578125</v>
      </c>
      <c r="E518">
        <v>3978.139892578125</v>
      </c>
      <c r="F518">
        <v>3945210000</v>
      </c>
    </row>
    <row r="519" spans="1:6" x14ac:dyDescent="0.2">
      <c r="A519" s="1">
        <v>44950</v>
      </c>
      <c r="B519">
        <v>4016.949951171875</v>
      </c>
      <c r="C519">
        <v>4023.919921875</v>
      </c>
      <c r="D519">
        <v>3989.7900390625</v>
      </c>
      <c r="E519">
        <v>4001.739990234375</v>
      </c>
      <c r="F519">
        <v>3320430000</v>
      </c>
    </row>
    <row r="520" spans="1:6" x14ac:dyDescent="0.2">
      <c r="A520" s="1">
        <v>44951</v>
      </c>
      <c r="B520">
        <v>4016.219970703125</v>
      </c>
      <c r="C520">
        <v>4019.550048828125</v>
      </c>
      <c r="D520">
        <v>3949.06005859375</v>
      </c>
      <c r="E520">
        <v>3982.7099609375</v>
      </c>
      <c r="F520">
        <v>3724020000</v>
      </c>
    </row>
    <row r="521" spans="1:6" x14ac:dyDescent="0.2">
      <c r="A521" s="1">
        <v>44952</v>
      </c>
      <c r="B521">
        <v>4060.429931640625</v>
      </c>
      <c r="C521">
        <v>4061.570068359375</v>
      </c>
      <c r="D521">
        <v>4013.2900390625</v>
      </c>
      <c r="E521">
        <v>4036.080078125</v>
      </c>
      <c r="F521">
        <v>3809590000</v>
      </c>
    </row>
    <row r="522" spans="1:6" x14ac:dyDescent="0.2">
      <c r="A522" s="1">
        <v>44953</v>
      </c>
      <c r="B522">
        <v>4070.56005859375</v>
      </c>
      <c r="C522">
        <v>4094.2099609375</v>
      </c>
      <c r="D522">
        <v>4048.699951171875</v>
      </c>
      <c r="E522">
        <v>4053.719970703125</v>
      </c>
      <c r="F522">
        <v>3907760000</v>
      </c>
    </row>
    <row r="523" spans="1:6" x14ac:dyDescent="0.2">
      <c r="A523" s="1">
        <v>44956</v>
      </c>
      <c r="B523">
        <v>4017.77001953125</v>
      </c>
      <c r="C523">
        <v>4063.85009765625</v>
      </c>
      <c r="D523">
        <v>4015.550048828125</v>
      </c>
      <c r="E523">
        <v>4049.27001953125</v>
      </c>
      <c r="F523">
        <v>3802000000</v>
      </c>
    </row>
    <row r="524" spans="1:6" x14ac:dyDescent="0.2">
      <c r="A524" s="1">
        <v>44957</v>
      </c>
      <c r="B524">
        <v>4076.60009765625</v>
      </c>
      <c r="C524">
        <v>4077.159912109375</v>
      </c>
      <c r="D524">
        <v>4020.43994140625</v>
      </c>
      <c r="E524">
        <v>4020.85009765625</v>
      </c>
      <c r="F524">
        <v>4679320000</v>
      </c>
    </row>
    <row r="525" spans="1:6" x14ac:dyDescent="0.2">
      <c r="A525" s="1">
        <v>44958</v>
      </c>
      <c r="B525">
        <v>4119.2099609375</v>
      </c>
      <c r="C525">
        <v>4148.9501953125</v>
      </c>
      <c r="D525">
        <v>4037.199951171875</v>
      </c>
      <c r="E525">
        <v>4070.070068359375</v>
      </c>
      <c r="F525">
        <v>4856930000</v>
      </c>
    </row>
    <row r="526" spans="1:6" x14ac:dyDescent="0.2">
      <c r="A526" s="1">
        <v>44959</v>
      </c>
      <c r="B526">
        <v>4179.759765625</v>
      </c>
      <c r="C526">
        <v>4195.43994140625</v>
      </c>
      <c r="D526">
        <v>4141.8798828125</v>
      </c>
      <c r="E526">
        <v>4158.68017578125</v>
      </c>
      <c r="F526">
        <v>5624360000</v>
      </c>
    </row>
    <row r="527" spans="1:6" x14ac:dyDescent="0.2">
      <c r="A527" s="1">
        <v>44960</v>
      </c>
      <c r="B527">
        <v>4136.47998046875</v>
      </c>
      <c r="C527">
        <v>4182.35986328125</v>
      </c>
      <c r="D527">
        <v>4123.35986328125</v>
      </c>
      <c r="E527">
        <v>4136.68994140625</v>
      </c>
      <c r="F527">
        <v>4694510000</v>
      </c>
    </row>
    <row r="528" spans="1:6" x14ac:dyDescent="0.2">
      <c r="A528" s="1">
        <v>44963</v>
      </c>
      <c r="B528">
        <v>4111.080078125</v>
      </c>
      <c r="C528">
        <v>4124.6298828125</v>
      </c>
      <c r="D528">
        <v>4093.3798828125</v>
      </c>
      <c r="E528">
        <v>4119.56982421875</v>
      </c>
      <c r="F528">
        <v>4114240000</v>
      </c>
    </row>
    <row r="529" spans="1:6" x14ac:dyDescent="0.2">
      <c r="A529" s="1">
        <v>44964</v>
      </c>
      <c r="B529">
        <v>4164</v>
      </c>
      <c r="C529">
        <v>4176.5400390625</v>
      </c>
      <c r="D529">
        <v>4088.389892578125</v>
      </c>
      <c r="E529">
        <v>4105.35009765625</v>
      </c>
      <c r="F529">
        <v>4355860000</v>
      </c>
    </row>
    <row r="530" spans="1:6" x14ac:dyDescent="0.2">
      <c r="A530" s="1">
        <v>44965</v>
      </c>
      <c r="B530">
        <v>4117.85986328125</v>
      </c>
      <c r="C530">
        <v>4156.85009765625</v>
      </c>
      <c r="D530">
        <v>4111.669921875</v>
      </c>
      <c r="E530">
        <v>4153.47021484375</v>
      </c>
      <c r="F530">
        <v>4029820000</v>
      </c>
    </row>
    <row r="531" spans="1:6" x14ac:dyDescent="0.2">
      <c r="A531" s="1">
        <v>44966</v>
      </c>
      <c r="B531">
        <v>4081.5</v>
      </c>
      <c r="C531">
        <v>4156.22998046875</v>
      </c>
      <c r="D531">
        <v>4069.669921875</v>
      </c>
      <c r="E531">
        <v>4144.25</v>
      </c>
      <c r="F531">
        <v>4270200000</v>
      </c>
    </row>
    <row r="532" spans="1:6" x14ac:dyDescent="0.2">
      <c r="A532" s="1">
        <v>44967</v>
      </c>
      <c r="B532">
        <v>4090.4599609375</v>
      </c>
      <c r="C532">
        <v>4094.360107421875</v>
      </c>
      <c r="D532">
        <v>4060.7900390625</v>
      </c>
      <c r="E532">
        <v>4068.919921875</v>
      </c>
      <c r="F532">
        <v>3891520000</v>
      </c>
    </row>
    <row r="533" spans="1:6" x14ac:dyDescent="0.2">
      <c r="A533" s="1">
        <v>44970</v>
      </c>
      <c r="B533">
        <v>4137.2900390625</v>
      </c>
      <c r="C533">
        <v>4138.89990234375</v>
      </c>
      <c r="D533">
        <v>4092.669921875</v>
      </c>
      <c r="E533">
        <v>4096.6201171875</v>
      </c>
      <c r="F533">
        <v>3448620000</v>
      </c>
    </row>
    <row r="534" spans="1:6" x14ac:dyDescent="0.2">
      <c r="A534" s="1">
        <v>44971</v>
      </c>
      <c r="B534">
        <v>4136.1298828125</v>
      </c>
      <c r="C534">
        <v>4159.77001953125</v>
      </c>
      <c r="D534">
        <v>4095.010009765625</v>
      </c>
      <c r="E534">
        <v>4126.7001953125</v>
      </c>
      <c r="F534">
        <v>3929200000</v>
      </c>
    </row>
    <row r="535" spans="1:6" x14ac:dyDescent="0.2">
      <c r="A535" s="1">
        <v>44972</v>
      </c>
      <c r="B535">
        <v>4147.60009765625</v>
      </c>
      <c r="C535">
        <v>4148.10986328125</v>
      </c>
      <c r="D535">
        <v>4103.97998046875</v>
      </c>
      <c r="E535">
        <v>4119.5</v>
      </c>
      <c r="F535">
        <v>4075980000</v>
      </c>
    </row>
    <row r="536" spans="1:6" x14ac:dyDescent="0.2">
      <c r="A536" s="1">
        <v>44973</v>
      </c>
      <c r="B536">
        <v>4090.409912109375</v>
      </c>
      <c r="C536">
        <v>4136.5400390625</v>
      </c>
      <c r="D536">
        <v>4089.489990234375</v>
      </c>
      <c r="E536">
        <v>4114.75</v>
      </c>
      <c r="F536">
        <v>4143660000</v>
      </c>
    </row>
    <row r="537" spans="1:6" x14ac:dyDescent="0.2">
      <c r="A537" s="1">
        <v>44974</v>
      </c>
      <c r="B537">
        <v>4079.090087890625</v>
      </c>
      <c r="C537">
        <v>4081.510009765625</v>
      </c>
      <c r="D537">
        <v>4047.949951171875</v>
      </c>
      <c r="E537">
        <v>4077.389892578125</v>
      </c>
      <c r="F537">
        <v>4045480000</v>
      </c>
    </row>
    <row r="538" spans="1:6" x14ac:dyDescent="0.2">
      <c r="A538" s="1">
        <v>44978</v>
      </c>
      <c r="B538">
        <v>3997.340087890625</v>
      </c>
      <c r="C538">
        <v>4052.35009765625</v>
      </c>
      <c r="D538">
        <v>3995.18994140625</v>
      </c>
      <c r="E538">
        <v>4052.35009765625</v>
      </c>
      <c r="F538">
        <v>4121590000</v>
      </c>
    </row>
    <row r="539" spans="1:6" x14ac:dyDescent="0.2">
      <c r="A539" s="1">
        <v>44979</v>
      </c>
      <c r="B539">
        <v>3991.050048828125</v>
      </c>
      <c r="C539">
        <v>4017.3701171875</v>
      </c>
      <c r="D539">
        <v>3976.89990234375</v>
      </c>
      <c r="E539">
        <v>4001.830078125</v>
      </c>
      <c r="F539">
        <v>4079320000</v>
      </c>
    </row>
    <row r="540" spans="1:6" x14ac:dyDescent="0.2">
      <c r="A540" s="1">
        <v>44980</v>
      </c>
      <c r="B540">
        <v>4012.320068359375</v>
      </c>
      <c r="C540">
        <v>4028.300048828125</v>
      </c>
      <c r="D540">
        <v>3969.18994140625</v>
      </c>
      <c r="E540">
        <v>4018.60009765625</v>
      </c>
      <c r="F540">
        <v>3952940000</v>
      </c>
    </row>
    <row r="541" spans="1:6" x14ac:dyDescent="0.2">
      <c r="A541" s="1">
        <v>44981</v>
      </c>
      <c r="B541">
        <v>3970.0400390625</v>
      </c>
      <c r="C541">
        <v>3978.25</v>
      </c>
      <c r="D541">
        <v>3943.080078125</v>
      </c>
      <c r="E541">
        <v>3973.239990234375</v>
      </c>
      <c r="F541">
        <v>3877700000</v>
      </c>
    </row>
    <row r="542" spans="1:6" x14ac:dyDescent="0.2">
      <c r="A542" s="1">
        <v>44984</v>
      </c>
      <c r="B542">
        <v>3982.239990234375</v>
      </c>
      <c r="C542">
        <v>4018.050048828125</v>
      </c>
      <c r="D542">
        <v>3973.550048828125</v>
      </c>
      <c r="E542">
        <v>3992.360107421875</v>
      </c>
      <c r="F542">
        <v>3836950000</v>
      </c>
    </row>
    <row r="543" spans="1:6" x14ac:dyDescent="0.2">
      <c r="A543" s="1">
        <v>44985</v>
      </c>
      <c r="B543">
        <v>3970.14990234375</v>
      </c>
      <c r="C543">
        <v>3997.5</v>
      </c>
      <c r="D543">
        <v>3968.97998046875</v>
      </c>
      <c r="E543">
        <v>3977.18994140625</v>
      </c>
      <c r="F543">
        <v>5043400000</v>
      </c>
    </row>
    <row r="544" spans="1:6" x14ac:dyDescent="0.2">
      <c r="A544" s="1">
        <v>44986</v>
      </c>
      <c r="B544">
        <v>3951.389892578125</v>
      </c>
      <c r="C544">
        <v>3971.72998046875</v>
      </c>
      <c r="D544">
        <v>3939.050048828125</v>
      </c>
      <c r="E544">
        <v>3963.340087890625</v>
      </c>
      <c r="F544">
        <v>4249480000</v>
      </c>
    </row>
    <row r="545" spans="1:6" x14ac:dyDescent="0.2">
      <c r="A545" s="1">
        <v>44987</v>
      </c>
      <c r="B545">
        <v>3981.35009765625</v>
      </c>
      <c r="C545">
        <v>3990.840087890625</v>
      </c>
      <c r="D545">
        <v>3928.159912109375</v>
      </c>
      <c r="E545">
        <v>3938.679931640625</v>
      </c>
      <c r="F545">
        <v>4244900000</v>
      </c>
    </row>
    <row r="546" spans="1:6" x14ac:dyDescent="0.2">
      <c r="A546" s="1">
        <v>44988</v>
      </c>
      <c r="B546">
        <v>4045.639892578125</v>
      </c>
      <c r="C546">
        <v>4048.2900390625</v>
      </c>
      <c r="D546">
        <v>3995.169921875</v>
      </c>
      <c r="E546">
        <v>3998.02001953125</v>
      </c>
      <c r="F546">
        <v>4084730000</v>
      </c>
    </row>
    <row r="547" spans="1:6" x14ac:dyDescent="0.2">
      <c r="A547" s="1">
        <v>44991</v>
      </c>
      <c r="B547">
        <v>4048.419921875</v>
      </c>
      <c r="C547">
        <v>4078.489990234375</v>
      </c>
      <c r="D547">
        <v>4044.610107421875</v>
      </c>
      <c r="E547">
        <v>4055.14990234375</v>
      </c>
      <c r="F547">
        <v>4000870000</v>
      </c>
    </row>
    <row r="548" spans="1:6" x14ac:dyDescent="0.2">
      <c r="A548" s="1">
        <v>44992</v>
      </c>
      <c r="B548">
        <v>3986.3701171875</v>
      </c>
      <c r="C548">
        <v>4050</v>
      </c>
      <c r="D548">
        <v>3980.31005859375</v>
      </c>
      <c r="E548">
        <v>4048.260009765625</v>
      </c>
      <c r="F548">
        <v>3922500000</v>
      </c>
    </row>
    <row r="549" spans="1:6" x14ac:dyDescent="0.2">
      <c r="A549" s="1">
        <v>44993</v>
      </c>
      <c r="B549">
        <v>3992.010009765625</v>
      </c>
      <c r="C549">
        <v>4000.409912109375</v>
      </c>
      <c r="D549">
        <v>3969.760009765625</v>
      </c>
      <c r="E549">
        <v>3987.550048828125</v>
      </c>
      <c r="F549">
        <v>3535570000</v>
      </c>
    </row>
    <row r="550" spans="1:6" x14ac:dyDescent="0.2">
      <c r="A550" s="1">
        <v>44994</v>
      </c>
      <c r="B550">
        <v>3918.320068359375</v>
      </c>
      <c r="C550">
        <v>4017.81005859375</v>
      </c>
      <c r="D550">
        <v>3908.699951171875</v>
      </c>
      <c r="E550">
        <v>3998.659912109375</v>
      </c>
      <c r="F550">
        <v>4445260000</v>
      </c>
    </row>
    <row r="551" spans="1:6" x14ac:dyDescent="0.2">
      <c r="A551" s="1">
        <v>44995</v>
      </c>
      <c r="B551">
        <v>3861.590087890625</v>
      </c>
      <c r="C551">
        <v>3934.050048828125</v>
      </c>
      <c r="D551">
        <v>3846.320068359375</v>
      </c>
      <c r="E551">
        <v>3912.77001953125</v>
      </c>
      <c r="F551">
        <v>5518190000</v>
      </c>
    </row>
    <row r="552" spans="1:6" x14ac:dyDescent="0.2">
      <c r="A552" s="1">
        <v>44998</v>
      </c>
      <c r="B552">
        <v>3855.760009765625</v>
      </c>
      <c r="C552">
        <v>3905.050048828125</v>
      </c>
      <c r="D552">
        <v>3808.860107421875</v>
      </c>
      <c r="E552">
        <v>3835.1201171875</v>
      </c>
      <c r="F552">
        <v>6558020000</v>
      </c>
    </row>
    <row r="553" spans="1:6" x14ac:dyDescent="0.2">
      <c r="A553" s="1">
        <v>44999</v>
      </c>
      <c r="B553">
        <v>3919.2900390625</v>
      </c>
      <c r="C553">
        <v>3937.2900390625</v>
      </c>
      <c r="D553">
        <v>3873.6298828125</v>
      </c>
      <c r="E553">
        <v>3894.010009765625</v>
      </c>
      <c r="F553">
        <v>5665870000</v>
      </c>
    </row>
    <row r="554" spans="1:6" x14ac:dyDescent="0.2">
      <c r="A554" s="1">
        <v>45000</v>
      </c>
      <c r="B554">
        <v>3891.929931640625</v>
      </c>
      <c r="C554">
        <v>3894.260009765625</v>
      </c>
      <c r="D554">
        <v>3838.239990234375</v>
      </c>
      <c r="E554">
        <v>3876.739990234375</v>
      </c>
      <c r="F554">
        <v>6594010000</v>
      </c>
    </row>
    <row r="555" spans="1:6" x14ac:dyDescent="0.2">
      <c r="A555" s="1">
        <v>45001</v>
      </c>
      <c r="B555">
        <v>3960.280029296875</v>
      </c>
      <c r="C555">
        <v>3964.4599609375</v>
      </c>
      <c r="D555">
        <v>3864.110107421875</v>
      </c>
      <c r="E555">
        <v>3878.929931640625</v>
      </c>
      <c r="F555">
        <v>5695790000</v>
      </c>
    </row>
    <row r="556" spans="1:6" x14ac:dyDescent="0.2">
      <c r="A556" s="1">
        <v>45002</v>
      </c>
      <c r="B556">
        <v>3916.639892578125</v>
      </c>
      <c r="C556">
        <v>3958.909912109375</v>
      </c>
      <c r="D556">
        <v>3901.27001953125</v>
      </c>
      <c r="E556">
        <v>3958.68994140625</v>
      </c>
      <c r="F556">
        <v>9354280000</v>
      </c>
    </row>
    <row r="557" spans="1:6" x14ac:dyDescent="0.2">
      <c r="A557" s="1">
        <v>45005</v>
      </c>
      <c r="B557">
        <v>3951.570068359375</v>
      </c>
      <c r="C557">
        <v>3956.6201171875</v>
      </c>
      <c r="D557">
        <v>3916.889892578125</v>
      </c>
      <c r="E557">
        <v>3917.469970703125</v>
      </c>
      <c r="F557">
        <v>5347140000</v>
      </c>
    </row>
    <row r="558" spans="1:6" x14ac:dyDescent="0.2">
      <c r="A558" s="1">
        <v>45006</v>
      </c>
      <c r="B558">
        <v>4002.8701171875</v>
      </c>
      <c r="C558">
        <v>4009.080078125</v>
      </c>
      <c r="D558">
        <v>3971.18994140625</v>
      </c>
      <c r="E558">
        <v>3975.889892578125</v>
      </c>
      <c r="F558">
        <v>4920240000</v>
      </c>
    </row>
    <row r="559" spans="1:6" x14ac:dyDescent="0.2">
      <c r="A559" s="1">
        <v>45007</v>
      </c>
      <c r="B559">
        <v>3936.969970703125</v>
      </c>
      <c r="C559">
        <v>4039.489990234375</v>
      </c>
      <c r="D559">
        <v>3936.169921875</v>
      </c>
      <c r="E559">
        <v>4002.0400390625</v>
      </c>
      <c r="F559">
        <v>4533010000</v>
      </c>
    </row>
    <row r="560" spans="1:6" x14ac:dyDescent="0.2">
      <c r="A560" s="1">
        <v>45008</v>
      </c>
      <c r="B560">
        <v>3948.719970703125</v>
      </c>
      <c r="C560">
        <v>4007.659912109375</v>
      </c>
      <c r="D560">
        <v>3919.050048828125</v>
      </c>
      <c r="E560">
        <v>3959.2099609375</v>
      </c>
      <c r="F560">
        <v>4991600000</v>
      </c>
    </row>
    <row r="561" spans="1:6" x14ac:dyDescent="0.2">
      <c r="A561" s="1">
        <v>45009</v>
      </c>
      <c r="B561">
        <v>3970.989990234375</v>
      </c>
      <c r="C561">
        <v>3972.739990234375</v>
      </c>
      <c r="D561">
        <v>3909.159912109375</v>
      </c>
      <c r="E561">
        <v>3939.2099609375</v>
      </c>
      <c r="F561">
        <v>4583970000</v>
      </c>
    </row>
    <row r="562" spans="1:6" x14ac:dyDescent="0.2">
      <c r="A562" s="1">
        <v>45012</v>
      </c>
      <c r="B562">
        <v>3977.530029296875</v>
      </c>
      <c r="C562">
        <v>4003.830078125</v>
      </c>
      <c r="D562">
        <v>3970.489990234375</v>
      </c>
      <c r="E562">
        <v>3982.929931640625</v>
      </c>
      <c r="F562">
        <v>4233540000</v>
      </c>
    </row>
    <row r="563" spans="1:6" x14ac:dyDescent="0.2">
      <c r="A563" s="1">
        <v>45013</v>
      </c>
      <c r="B563">
        <v>3971.27001953125</v>
      </c>
      <c r="C563">
        <v>3979.199951171875</v>
      </c>
      <c r="D563">
        <v>3951.530029296875</v>
      </c>
      <c r="E563">
        <v>3974.1298828125</v>
      </c>
      <c r="F563">
        <v>4014600000</v>
      </c>
    </row>
    <row r="564" spans="1:6" x14ac:dyDescent="0.2">
      <c r="A564" s="1">
        <v>45014</v>
      </c>
      <c r="B564">
        <v>4027.81005859375</v>
      </c>
      <c r="C564">
        <v>4030.590087890625</v>
      </c>
      <c r="D564">
        <v>3999.530029296875</v>
      </c>
      <c r="E564">
        <v>3999.530029296875</v>
      </c>
      <c r="F564">
        <v>4145250000</v>
      </c>
    </row>
    <row r="565" spans="1:6" x14ac:dyDescent="0.2">
      <c r="A565" s="1">
        <v>45015</v>
      </c>
      <c r="B565">
        <v>4050.830078125</v>
      </c>
      <c r="C565">
        <v>4057.85009765625</v>
      </c>
      <c r="D565">
        <v>4032.10009765625</v>
      </c>
      <c r="E565">
        <v>4046.739990234375</v>
      </c>
      <c r="F565">
        <v>3930860000</v>
      </c>
    </row>
    <row r="566" spans="1:6" x14ac:dyDescent="0.2">
      <c r="A566" s="1">
        <v>45016</v>
      </c>
      <c r="B566">
        <v>4109.31005859375</v>
      </c>
      <c r="C566">
        <v>4110.75</v>
      </c>
      <c r="D566">
        <v>4056.179931640625</v>
      </c>
      <c r="E566">
        <v>4056.179931640625</v>
      </c>
      <c r="F566">
        <v>4525120000</v>
      </c>
    </row>
    <row r="567" spans="1:6" x14ac:dyDescent="0.2">
      <c r="A567" s="1">
        <v>45019</v>
      </c>
      <c r="B567">
        <v>4124.509765625</v>
      </c>
      <c r="C567">
        <v>4127.66015625</v>
      </c>
      <c r="D567">
        <v>4098.7900390625</v>
      </c>
      <c r="E567">
        <v>4102.2001953125</v>
      </c>
      <c r="F567">
        <v>4234700000</v>
      </c>
    </row>
    <row r="568" spans="1:6" x14ac:dyDescent="0.2">
      <c r="A568" s="1">
        <v>45020</v>
      </c>
      <c r="B568">
        <v>4100.60009765625</v>
      </c>
      <c r="C568">
        <v>4133.1298828125</v>
      </c>
      <c r="D568">
        <v>4086.8701171875</v>
      </c>
      <c r="E568">
        <v>4128.02978515625</v>
      </c>
      <c r="F568">
        <v>4227800000</v>
      </c>
    </row>
    <row r="569" spans="1:6" x14ac:dyDescent="0.2">
      <c r="A569" s="1">
        <v>45021</v>
      </c>
      <c r="B569">
        <v>4090.3798828125</v>
      </c>
      <c r="C569">
        <v>4099.68994140625</v>
      </c>
      <c r="D569">
        <v>4072.56005859375</v>
      </c>
      <c r="E569">
        <v>4094.5</v>
      </c>
      <c r="F569">
        <v>3968020000</v>
      </c>
    </row>
    <row r="570" spans="1:6" x14ac:dyDescent="0.2">
      <c r="A570" s="1">
        <v>45022</v>
      </c>
      <c r="B570">
        <v>4105.02001953125</v>
      </c>
      <c r="C570">
        <v>4107.31982421875</v>
      </c>
      <c r="D570">
        <v>4069.840087890625</v>
      </c>
      <c r="E570">
        <v>4081.14990234375</v>
      </c>
      <c r="F570">
        <v>3486690000</v>
      </c>
    </row>
    <row r="571" spans="1:6" x14ac:dyDescent="0.2">
      <c r="A571" s="1">
        <v>45026</v>
      </c>
      <c r="B571">
        <v>4109.10986328125</v>
      </c>
      <c r="C571">
        <v>4109.5</v>
      </c>
      <c r="D571">
        <v>4072.550048828125</v>
      </c>
      <c r="E571">
        <v>4085.199951171875</v>
      </c>
      <c r="F571">
        <v>3423650000</v>
      </c>
    </row>
    <row r="572" spans="1:6" x14ac:dyDescent="0.2">
      <c r="A572" s="1">
        <v>45027</v>
      </c>
      <c r="B572">
        <v>4108.93994140625</v>
      </c>
      <c r="C572">
        <v>4124.259765625</v>
      </c>
      <c r="D572">
        <v>4102.60986328125</v>
      </c>
      <c r="E572">
        <v>4110.2900390625</v>
      </c>
      <c r="F572">
        <v>3665830000</v>
      </c>
    </row>
    <row r="573" spans="1:6" x14ac:dyDescent="0.2">
      <c r="A573" s="1">
        <v>45028</v>
      </c>
      <c r="B573">
        <v>4091.949951171875</v>
      </c>
      <c r="C573">
        <v>4134.3701171875</v>
      </c>
      <c r="D573">
        <v>4086.93994140625</v>
      </c>
      <c r="E573">
        <v>4121.72021484375</v>
      </c>
      <c r="F573">
        <v>3633120000</v>
      </c>
    </row>
    <row r="574" spans="1:6" x14ac:dyDescent="0.2">
      <c r="A574" s="1">
        <v>45029</v>
      </c>
      <c r="B574">
        <v>4146.22021484375</v>
      </c>
      <c r="C574">
        <v>4150.259765625</v>
      </c>
      <c r="D574">
        <v>4099.39990234375</v>
      </c>
      <c r="E574">
        <v>4100.0400390625</v>
      </c>
      <c r="F574">
        <v>3596590000</v>
      </c>
    </row>
    <row r="575" spans="1:6" x14ac:dyDescent="0.2">
      <c r="A575" s="1">
        <v>45030</v>
      </c>
      <c r="B575">
        <v>4137.64013671875</v>
      </c>
      <c r="C575">
        <v>4163.18994140625</v>
      </c>
      <c r="D575">
        <v>4113.2001953125</v>
      </c>
      <c r="E575">
        <v>4140.10986328125</v>
      </c>
      <c r="F575">
        <v>3575690000</v>
      </c>
    </row>
    <row r="576" spans="1:6" x14ac:dyDescent="0.2">
      <c r="A576" s="1">
        <v>45033</v>
      </c>
      <c r="B576">
        <v>4151.31982421875</v>
      </c>
      <c r="C576">
        <v>4151.72021484375</v>
      </c>
      <c r="D576">
        <v>4123.18017578125</v>
      </c>
      <c r="E576">
        <v>4137.169921875</v>
      </c>
      <c r="F576">
        <v>3611180000</v>
      </c>
    </row>
    <row r="577" spans="1:6" x14ac:dyDescent="0.2">
      <c r="A577" s="1">
        <v>45034</v>
      </c>
      <c r="B577">
        <v>4154.8701171875</v>
      </c>
      <c r="C577">
        <v>4169.47998046875</v>
      </c>
      <c r="D577">
        <v>4140.35986328125</v>
      </c>
      <c r="E577">
        <v>4164.259765625</v>
      </c>
      <c r="F577">
        <v>3536640000</v>
      </c>
    </row>
    <row r="578" spans="1:6" x14ac:dyDescent="0.2">
      <c r="A578" s="1">
        <v>45035</v>
      </c>
      <c r="B578">
        <v>4154.52001953125</v>
      </c>
      <c r="C578">
        <v>4162.56982421875</v>
      </c>
      <c r="D578">
        <v>4134.490234375</v>
      </c>
      <c r="E578">
        <v>4139.330078125</v>
      </c>
      <c r="F578">
        <v>3572560000</v>
      </c>
    </row>
    <row r="579" spans="1:6" x14ac:dyDescent="0.2">
      <c r="A579" s="1">
        <v>45036</v>
      </c>
      <c r="B579">
        <v>4129.7900390625</v>
      </c>
      <c r="C579">
        <v>4148.56982421875</v>
      </c>
      <c r="D579">
        <v>4114.56982421875</v>
      </c>
      <c r="E579">
        <v>4130.47998046875</v>
      </c>
      <c r="F579">
        <v>3772080000</v>
      </c>
    </row>
    <row r="580" spans="1:6" x14ac:dyDescent="0.2">
      <c r="A580" s="1">
        <v>45037</v>
      </c>
      <c r="B580">
        <v>4133.52001953125</v>
      </c>
      <c r="C580">
        <v>4138.02001953125</v>
      </c>
      <c r="D580">
        <v>4113.85986328125</v>
      </c>
      <c r="E580">
        <v>4132.14013671875</v>
      </c>
      <c r="F580">
        <v>3611750000</v>
      </c>
    </row>
    <row r="581" spans="1:6" x14ac:dyDescent="0.2">
      <c r="A581" s="1">
        <v>45040</v>
      </c>
      <c r="B581">
        <v>4137.0400390625</v>
      </c>
      <c r="C581">
        <v>4142.41015625</v>
      </c>
      <c r="D581">
        <v>4117.77001953125</v>
      </c>
      <c r="E581">
        <v>4132.06982421875</v>
      </c>
      <c r="F581">
        <v>3290940000</v>
      </c>
    </row>
    <row r="582" spans="1:6" x14ac:dyDescent="0.2">
      <c r="A582" s="1">
        <v>45041</v>
      </c>
      <c r="B582">
        <v>4071.6298828125</v>
      </c>
      <c r="C582">
        <v>4126.43017578125</v>
      </c>
      <c r="D582">
        <v>4071.3798828125</v>
      </c>
      <c r="E582">
        <v>4126.43017578125</v>
      </c>
      <c r="F582">
        <v>3978640000</v>
      </c>
    </row>
    <row r="583" spans="1:6" x14ac:dyDescent="0.2">
      <c r="A583" s="1">
        <v>45042</v>
      </c>
      <c r="B583">
        <v>4055.989990234375</v>
      </c>
      <c r="C583">
        <v>4089.669921875</v>
      </c>
      <c r="D583">
        <v>4049.35009765625</v>
      </c>
      <c r="E583">
        <v>4087.780029296875</v>
      </c>
      <c r="F583">
        <v>3837030000</v>
      </c>
    </row>
    <row r="584" spans="1:6" x14ac:dyDescent="0.2">
      <c r="A584" s="1">
        <v>45043</v>
      </c>
      <c r="B584">
        <v>4135.35009765625</v>
      </c>
      <c r="C584">
        <v>4138.240234375</v>
      </c>
      <c r="D584">
        <v>4075.2900390625</v>
      </c>
      <c r="E584">
        <v>4075.2900390625</v>
      </c>
      <c r="F584">
        <v>3750550000</v>
      </c>
    </row>
    <row r="585" spans="1:6" x14ac:dyDescent="0.2">
      <c r="A585" s="1">
        <v>45044</v>
      </c>
      <c r="B585">
        <v>4169.47998046875</v>
      </c>
      <c r="C585">
        <v>4170.06005859375</v>
      </c>
      <c r="D585">
        <v>4127.18017578125</v>
      </c>
      <c r="E585">
        <v>4129.6298828125</v>
      </c>
      <c r="F585">
        <v>4087800000</v>
      </c>
    </row>
    <row r="586" spans="1:6" x14ac:dyDescent="0.2">
      <c r="A586" s="1">
        <v>45047</v>
      </c>
      <c r="B586">
        <v>4167.8701171875</v>
      </c>
      <c r="C586">
        <v>4186.919921875</v>
      </c>
      <c r="D586">
        <v>4164.1201171875</v>
      </c>
      <c r="E586">
        <v>4166.7900390625</v>
      </c>
      <c r="F586">
        <v>3321370000</v>
      </c>
    </row>
    <row r="587" spans="1:6" x14ac:dyDescent="0.2">
      <c r="A587" s="1">
        <v>45048</v>
      </c>
      <c r="B587">
        <v>4119.580078125</v>
      </c>
      <c r="C587">
        <v>4164.10009765625</v>
      </c>
      <c r="D587">
        <v>4089.719970703125</v>
      </c>
      <c r="E587">
        <v>4164.10009765625</v>
      </c>
      <c r="F587">
        <v>4486130000</v>
      </c>
    </row>
    <row r="588" spans="1:6" x14ac:dyDescent="0.2">
      <c r="A588" s="1">
        <v>45049</v>
      </c>
      <c r="B588">
        <v>4090.75</v>
      </c>
      <c r="C588">
        <v>4148.2998046875</v>
      </c>
      <c r="D588">
        <v>4088.860107421875</v>
      </c>
      <c r="E588">
        <v>4122.25</v>
      </c>
      <c r="F588">
        <v>4246510000</v>
      </c>
    </row>
    <row r="589" spans="1:6" x14ac:dyDescent="0.2">
      <c r="A589" s="1">
        <v>45050</v>
      </c>
      <c r="B589">
        <v>4061.219970703125</v>
      </c>
      <c r="C589">
        <v>4082.610107421875</v>
      </c>
      <c r="D589">
        <v>4048.280029296875</v>
      </c>
      <c r="E589">
        <v>4082.550048828125</v>
      </c>
      <c r="F589">
        <v>4920090000</v>
      </c>
    </row>
    <row r="590" spans="1:6" x14ac:dyDescent="0.2">
      <c r="A590" s="1">
        <v>45051</v>
      </c>
      <c r="B590">
        <v>4136.25</v>
      </c>
      <c r="C590">
        <v>4147.02001953125</v>
      </c>
      <c r="D590">
        <v>4084.72998046875</v>
      </c>
      <c r="E590">
        <v>4084.72998046875</v>
      </c>
      <c r="F590">
        <v>4186270000</v>
      </c>
    </row>
    <row r="591" spans="1:6" x14ac:dyDescent="0.2">
      <c r="A591" s="1">
        <v>45054</v>
      </c>
      <c r="B591">
        <v>4138.1201171875</v>
      </c>
      <c r="C591">
        <v>4142.2998046875</v>
      </c>
      <c r="D591">
        <v>4123.81005859375</v>
      </c>
      <c r="E591">
        <v>4136.97998046875</v>
      </c>
      <c r="F591">
        <v>3641640000</v>
      </c>
    </row>
    <row r="592" spans="1:6" x14ac:dyDescent="0.2">
      <c r="A592" s="1">
        <v>45055</v>
      </c>
      <c r="B592">
        <v>4119.169921875</v>
      </c>
      <c r="C592">
        <v>4130.35009765625</v>
      </c>
      <c r="D592">
        <v>4116.64990234375</v>
      </c>
      <c r="E592">
        <v>4124.25</v>
      </c>
      <c r="F592">
        <v>3810140000</v>
      </c>
    </row>
    <row r="593" spans="1:6" x14ac:dyDescent="0.2">
      <c r="A593" s="1">
        <v>45056</v>
      </c>
      <c r="B593">
        <v>4137.64013671875</v>
      </c>
      <c r="C593">
        <v>4154.27978515625</v>
      </c>
      <c r="D593">
        <v>4098.919921875</v>
      </c>
      <c r="E593">
        <v>4143.740234375</v>
      </c>
      <c r="F593">
        <v>4057160000</v>
      </c>
    </row>
    <row r="594" spans="1:6" x14ac:dyDescent="0.2">
      <c r="A594" s="1">
        <v>45057</v>
      </c>
      <c r="B594">
        <v>4130.6201171875</v>
      </c>
      <c r="C594">
        <v>4132.7998046875</v>
      </c>
      <c r="D594">
        <v>4109.2900390625</v>
      </c>
      <c r="E594">
        <v>4132.240234375</v>
      </c>
      <c r="F594">
        <v>3752900000</v>
      </c>
    </row>
    <row r="595" spans="1:6" x14ac:dyDescent="0.2">
      <c r="A595" s="1">
        <v>45058</v>
      </c>
      <c r="B595">
        <v>4124.080078125</v>
      </c>
      <c r="C595">
        <v>4143.740234375</v>
      </c>
      <c r="D595">
        <v>4099.1201171875</v>
      </c>
      <c r="E595">
        <v>4138.5400390625</v>
      </c>
      <c r="F595">
        <v>3533740000</v>
      </c>
    </row>
    <row r="596" spans="1:6" x14ac:dyDescent="0.2">
      <c r="A596" s="1">
        <v>45061</v>
      </c>
      <c r="B596">
        <v>4136.27978515625</v>
      </c>
      <c r="C596">
        <v>4141.25</v>
      </c>
      <c r="D596">
        <v>4110.27001953125</v>
      </c>
      <c r="E596">
        <v>4126.64990234375</v>
      </c>
      <c r="F596">
        <v>3562170000</v>
      </c>
    </row>
    <row r="597" spans="1:6" x14ac:dyDescent="0.2">
      <c r="A597" s="1">
        <v>45062</v>
      </c>
      <c r="B597">
        <v>4109.89990234375</v>
      </c>
      <c r="C597">
        <v>4135.5400390625</v>
      </c>
      <c r="D597">
        <v>4109.85986328125</v>
      </c>
      <c r="E597">
        <v>4127.9501953125</v>
      </c>
      <c r="F597">
        <v>3654200000</v>
      </c>
    </row>
    <row r="598" spans="1:6" x14ac:dyDescent="0.2">
      <c r="A598" s="1">
        <v>45063</v>
      </c>
      <c r="B598">
        <v>4158.77001953125</v>
      </c>
      <c r="C598">
        <v>4164.669921875</v>
      </c>
      <c r="D598">
        <v>4113.6201171875</v>
      </c>
      <c r="E598">
        <v>4122.85009765625</v>
      </c>
      <c r="F598">
        <v>4039080000</v>
      </c>
    </row>
    <row r="599" spans="1:6" x14ac:dyDescent="0.2">
      <c r="A599" s="1">
        <v>45064</v>
      </c>
      <c r="B599">
        <v>4198.0498046875</v>
      </c>
      <c r="C599">
        <v>4202.2001953125</v>
      </c>
      <c r="D599">
        <v>4153.5</v>
      </c>
      <c r="E599">
        <v>4157.68017578125</v>
      </c>
      <c r="F599">
        <v>3980500000</v>
      </c>
    </row>
    <row r="600" spans="1:6" x14ac:dyDescent="0.2">
      <c r="A600" s="1">
        <v>45065</v>
      </c>
      <c r="B600">
        <v>4191.97998046875</v>
      </c>
      <c r="C600">
        <v>4212.91015625</v>
      </c>
      <c r="D600">
        <v>4180.2001953125</v>
      </c>
      <c r="E600">
        <v>4204.14990234375</v>
      </c>
      <c r="F600">
        <v>4041900000</v>
      </c>
    </row>
    <row r="601" spans="1:6" x14ac:dyDescent="0.2">
      <c r="A601" s="1">
        <v>45068</v>
      </c>
      <c r="B601">
        <v>4192.6298828125</v>
      </c>
      <c r="C601">
        <v>4209.22021484375</v>
      </c>
      <c r="D601">
        <v>4179.68017578125</v>
      </c>
      <c r="E601">
        <v>4190.77978515625</v>
      </c>
      <c r="F601">
        <v>3728520000</v>
      </c>
    </row>
    <row r="602" spans="1:6" x14ac:dyDescent="0.2">
      <c r="A602" s="1">
        <v>45069</v>
      </c>
      <c r="B602">
        <v>4145.580078125</v>
      </c>
      <c r="C602">
        <v>4185.68017578125</v>
      </c>
      <c r="D602">
        <v>4142.5400390625</v>
      </c>
      <c r="E602">
        <v>4176.7998046875</v>
      </c>
      <c r="F602">
        <v>4155320000</v>
      </c>
    </row>
    <row r="603" spans="1:6" x14ac:dyDescent="0.2">
      <c r="A603" s="1">
        <v>45070</v>
      </c>
      <c r="B603">
        <v>4115.240234375</v>
      </c>
      <c r="C603">
        <v>4132.9599609375</v>
      </c>
      <c r="D603">
        <v>4103.97998046875</v>
      </c>
      <c r="E603">
        <v>4132.9599609375</v>
      </c>
      <c r="F603">
        <v>0</v>
      </c>
    </row>
    <row r="604" spans="1:6" x14ac:dyDescent="0.2">
      <c r="A604" s="1">
        <v>45071</v>
      </c>
      <c r="B604">
        <v>4151.27978515625</v>
      </c>
      <c r="C604">
        <v>4165.740234375</v>
      </c>
      <c r="D604">
        <v>4129.72998046875</v>
      </c>
      <c r="E604">
        <v>4155.7099609375</v>
      </c>
      <c r="F604">
        <v>4147760000</v>
      </c>
    </row>
    <row r="605" spans="1:6" x14ac:dyDescent="0.2">
      <c r="A605" s="1">
        <v>45072</v>
      </c>
      <c r="B605">
        <v>4205.4501953125</v>
      </c>
      <c r="C605">
        <v>4212.8701171875</v>
      </c>
      <c r="D605">
        <v>4156.16015625</v>
      </c>
      <c r="E605">
        <v>4156.16015625</v>
      </c>
      <c r="F605">
        <v>3715460000</v>
      </c>
    </row>
    <row r="606" spans="1:6" x14ac:dyDescent="0.2">
      <c r="A606" s="1">
        <v>45076</v>
      </c>
      <c r="B606">
        <v>4205.52001953125</v>
      </c>
      <c r="C606">
        <v>4231.10009765625</v>
      </c>
      <c r="D606">
        <v>4192.18017578125</v>
      </c>
      <c r="E606">
        <v>4226.7099609375</v>
      </c>
      <c r="F606">
        <v>4228510000</v>
      </c>
    </row>
    <row r="607" spans="1:6" x14ac:dyDescent="0.2">
      <c r="A607" s="1">
        <v>45077</v>
      </c>
      <c r="B607">
        <v>4179.830078125</v>
      </c>
      <c r="C607">
        <v>4195.43994140625</v>
      </c>
      <c r="D607">
        <v>4166.14990234375</v>
      </c>
      <c r="E607">
        <v>4190.740234375</v>
      </c>
      <c r="F607">
        <v>5980670000</v>
      </c>
    </row>
    <row r="608" spans="1:6" x14ac:dyDescent="0.2">
      <c r="A608" s="1">
        <v>45078</v>
      </c>
      <c r="B608">
        <v>4221.02001953125</v>
      </c>
      <c r="C608">
        <v>4232.43017578125</v>
      </c>
      <c r="D608">
        <v>4171.64013671875</v>
      </c>
      <c r="E608">
        <v>4183.02978515625</v>
      </c>
      <c r="F608">
        <v>4391860000</v>
      </c>
    </row>
    <row r="609" spans="1:6" x14ac:dyDescent="0.2">
      <c r="A609" s="1">
        <v>45079</v>
      </c>
      <c r="B609">
        <v>4282.3701171875</v>
      </c>
      <c r="C609">
        <v>4290.669921875</v>
      </c>
      <c r="D609">
        <v>4241.009765625</v>
      </c>
      <c r="E609">
        <v>4241.009765625</v>
      </c>
      <c r="F609">
        <v>4454200000</v>
      </c>
    </row>
    <row r="610" spans="1:6" x14ac:dyDescent="0.2">
      <c r="A610" s="1">
        <v>45082</v>
      </c>
      <c r="B610">
        <v>4273.7900390625</v>
      </c>
      <c r="C610">
        <v>4299.27978515625</v>
      </c>
      <c r="D610">
        <v>4266.81982421875</v>
      </c>
      <c r="E610">
        <v>4282.990234375</v>
      </c>
      <c r="F610">
        <v>3813290000</v>
      </c>
    </row>
    <row r="611" spans="1:6" x14ac:dyDescent="0.2">
      <c r="A611" s="1">
        <v>45083</v>
      </c>
      <c r="B611">
        <v>4283.85009765625</v>
      </c>
      <c r="C611">
        <v>4288.330078125</v>
      </c>
      <c r="D611">
        <v>4263.08984375</v>
      </c>
      <c r="E611">
        <v>4271.33984375</v>
      </c>
      <c r="F611">
        <v>3996560000</v>
      </c>
    </row>
    <row r="612" spans="1:6" x14ac:dyDescent="0.2">
      <c r="A612" s="1">
        <v>45084</v>
      </c>
      <c r="B612">
        <v>4267.52001953125</v>
      </c>
      <c r="C612">
        <v>4299.18994140625</v>
      </c>
      <c r="D612">
        <v>4263.9599609375</v>
      </c>
      <c r="E612">
        <v>4285.47021484375</v>
      </c>
      <c r="F612">
        <v>4537800000</v>
      </c>
    </row>
    <row r="613" spans="1:6" x14ac:dyDescent="0.2">
      <c r="A613" s="1">
        <v>45085</v>
      </c>
      <c r="B613">
        <v>4293.93017578125</v>
      </c>
      <c r="C613">
        <v>4298.009765625</v>
      </c>
      <c r="D613">
        <v>4261.06982421875</v>
      </c>
      <c r="E613">
        <v>4268.68994140625</v>
      </c>
      <c r="F613">
        <v>3826740000</v>
      </c>
    </row>
    <row r="614" spans="1:6" x14ac:dyDescent="0.2">
      <c r="A614" s="1">
        <v>45086</v>
      </c>
      <c r="B614">
        <v>4298.85986328125</v>
      </c>
      <c r="C614">
        <v>4322.6201171875</v>
      </c>
      <c r="D614">
        <v>4291.7001953125</v>
      </c>
      <c r="E614">
        <v>4304.8798828125</v>
      </c>
      <c r="F614">
        <v>3786510000</v>
      </c>
    </row>
    <row r="615" spans="1:6" x14ac:dyDescent="0.2">
      <c r="A615" s="1">
        <v>45089</v>
      </c>
      <c r="B615">
        <v>4338.93017578125</v>
      </c>
      <c r="C615">
        <v>4340.1298828125</v>
      </c>
      <c r="D615">
        <v>4304.3701171875</v>
      </c>
      <c r="E615">
        <v>4308.31982421875</v>
      </c>
      <c r="F615">
        <v>3945670000</v>
      </c>
    </row>
    <row r="616" spans="1:6" x14ac:dyDescent="0.2">
      <c r="A616" s="1">
        <v>45090</v>
      </c>
      <c r="B616">
        <v>4369.009765625</v>
      </c>
      <c r="C616">
        <v>4375.3701171875</v>
      </c>
      <c r="D616">
        <v>4349.31005859375</v>
      </c>
      <c r="E616">
        <v>4352.60986328125</v>
      </c>
      <c r="F616">
        <v>4275400000</v>
      </c>
    </row>
    <row r="617" spans="1:6" x14ac:dyDescent="0.2">
      <c r="A617" s="1">
        <v>45091</v>
      </c>
      <c r="B617">
        <v>4372.58984375</v>
      </c>
      <c r="C617">
        <v>4391.81982421875</v>
      </c>
      <c r="D617">
        <v>4337.85009765625</v>
      </c>
      <c r="E617">
        <v>4366.2900390625</v>
      </c>
      <c r="F617">
        <v>4252110000</v>
      </c>
    </row>
    <row r="618" spans="1:6" x14ac:dyDescent="0.2">
      <c r="A618" s="1">
        <v>45092</v>
      </c>
      <c r="B618">
        <v>4425.83984375</v>
      </c>
      <c r="C618">
        <v>4439.2001953125</v>
      </c>
      <c r="D618">
        <v>4362.60009765625</v>
      </c>
      <c r="E618">
        <v>4365.330078125</v>
      </c>
      <c r="F618">
        <v>4176690000</v>
      </c>
    </row>
    <row r="619" spans="1:6" x14ac:dyDescent="0.2">
      <c r="A619" s="1">
        <v>45093</v>
      </c>
      <c r="B619">
        <v>4409.58984375</v>
      </c>
      <c r="C619">
        <v>4448.47021484375</v>
      </c>
      <c r="D619">
        <v>4407.43994140625</v>
      </c>
      <c r="E619">
        <v>4440.9501953125</v>
      </c>
      <c r="F619">
        <v>6848600000</v>
      </c>
    </row>
    <row r="620" spans="1:6" x14ac:dyDescent="0.2">
      <c r="A620" s="1">
        <v>45097</v>
      </c>
      <c r="B620">
        <v>4388.7099609375</v>
      </c>
      <c r="C620">
        <v>4400.14990234375</v>
      </c>
      <c r="D620">
        <v>4367.18994140625</v>
      </c>
      <c r="E620">
        <v>4396.10986328125</v>
      </c>
      <c r="F620">
        <v>4055790000</v>
      </c>
    </row>
    <row r="621" spans="1:6" x14ac:dyDescent="0.2">
      <c r="A621" s="1">
        <v>45098</v>
      </c>
      <c r="B621">
        <v>4365.68994140625</v>
      </c>
      <c r="C621">
        <v>4386.22021484375</v>
      </c>
      <c r="D621">
        <v>4360.14013671875</v>
      </c>
      <c r="E621">
        <v>4380.009765625</v>
      </c>
      <c r="F621">
        <v>3709330000</v>
      </c>
    </row>
    <row r="622" spans="1:6" x14ac:dyDescent="0.2">
      <c r="A622" s="1">
        <v>45099</v>
      </c>
      <c r="B622">
        <v>4381.89013671875</v>
      </c>
      <c r="C622">
        <v>4382.25</v>
      </c>
      <c r="D622">
        <v>4351.81982421875</v>
      </c>
      <c r="E622">
        <v>4355.39990234375</v>
      </c>
      <c r="F622">
        <v>3511000000</v>
      </c>
    </row>
    <row r="623" spans="1:6" x14ac:dyDescent="0.2">
      <c r="A623" s="1">
        <v>45100</v>
      </c>
      <c r="B623">
        <v>4348.330078125</v>
      </c>
      <c r="C623">
        <v>4366.5498046875</v>
      </c>
      <c r="D623">
        <v>4341.33984375</v>
      </c>
      <c r="E623">
        <v>4354.169921875</v>
      </c>
      <c r="F623">
        <v>6053620000</v>
      </c>
    </row>
    <row r="624" spans="1:6" x14ac:dyDescent="0.2">
      <c r="A624" s="1">
        <v>45103</v>
      </c>
      <c r="B624">
        <v>4328.81982421875</v>
      </c>
      <c r="C624">
        <v>4362.06005859375</v>
      </c>
      <c r="D624">
        <v>4328.080078125</v>
      </c>
      <c r="E624">
        <v>4344.83984375</v>
      </c>
      <c r="F624">
        <v>3415030000</v>
      </c>
    </row>
    <row r="625" spans="1:6" x14ac:dyDescent="0.2">
      <c r="A625" s="1">
        <v>45104</v>
      </c>
      <c r="B625">
        <v>4378.41015625</v>
      </c>
      <c r="C625">
        <v>4384.419921875</v>
      </c>
      <c r="D625">
        <v>4335</v>
      </c>
      <c r="E625">
        <v>4337.35986328125</v>
      </c>
      <c r="F625">
        <v>3573500000</v>
      </c>
    </row>
    <row r="626" spans="1:6" x14ac:dyDescent="0.2">
      <c r="A626" s="1">
        <v>45105</v>
      </c>
      <c r="B626">
        <v>4376.85986328125</v>
      </c>
      <c r="C626">
        <v>4390.35009765625</v>
      </c>
      <c r="D626">
        <v>4360.22021484375</v>
      </c>
      <c r="E626">
        <v>4367.47998046875</v>
      </c>
      <c r="F626">
        <v>3739330000</v>
      </c>
    </row>
    <row r="627" spans="1:6" x14ac:dyDescent="0.2">
      <c r="A627" s="1">
        <v>45106</v>
      </c>
      <c r="B627">
        <v>4396.43994140625</v>
      </c>
      <c r="C627">
        <v>4398.39013671875</v>
      </c>
      <c r="D627">
        <v>4371.97021484375</v>
      </c>
      <c r="E627">
        <v>4374.93994140625</v>
      </c>
      <c r="F627">
        <v>3696660000</v>
      </c>
    </row>
    <row r="628" spans="1:6" x14ac:dyDescent="0.2">
      <c r="A628" s="1">
        <v>45107</v>
      </c>
      <c r="B628">
        <v>4450.3798828125</v>
      </c>
      <c r="C628">
        <v>4458.47998046875</v>
      </c>
      <c r="D628">
        <v>4422.43994140625</v>
      </c>
      <c r="E628">
        <v>4422.43994140625</v>
      </c>
      <c r="F628">
        <v>3923450000</v>
      </c>
    </row>
    <row r="629" spans="1:6" x14ac:dyDescent="0.2">
      <c r="A629" s="1">
        <v>45110</v>
      </c>
      <c r="B629">
        <v>4455.58984375</v>
      </c>
      <c r="C629">
        <v>4456.4599609375</v>
      </c>
      <c r="D629">
        <v>4442.2900390625</v>
      </c>
      <c r="E629">
        <v>4450.47998046875</v>
      </c>
      <c r="F629">
        <v>2034280000</v>
      </c>
    </row>
    <row r="630" spans="1:6" x14ac:dyDescent="0.2">
      <c r="A630" s="1">
        <v>45112</v>
      </c>
      <c r="B630">
        <v>4446.81982421875</v>
      </c>
      <c r="C630">
        <v>4454.06005859375</v>
      </c>
      <c r="D630">
        <v>4436.60986328125</v>
      </c>
      <c r="E630">
        <v>4442.0400390625</v>
      </c>
      <c r="F630">
        <v>3482620000</v>
      </c>
    </row>
    <row r="631" spans="1:6" x14ac:dyDescent="0.2">
      <c r="A631" s="1">
        <v>45113</v>
      </c>
      <c r="B631">
        <v>4411.58984375</v>
      </c>
      <c r="C631">
        <v>4422.6201171875</v>
      </c>
      <c r="D631">
        <v>4385.0498046875</v>
      </c>
      <c r="E631">
        <v>4422.6201171875</v>
      </c>
      <c r="F631">
        <v>3682020000</v>
      </c>
    </row>
    <row r="632" spans="1:6" x14ac:dyDescent="0.2">
      <c r="A632" s="1">
        <v>45114</v>
      </c>
      <c r="B632">
        <v>4398.9501953125</v>
      </c>
      <c r="C632">
        <v>4440.39013671875</v>
      </c>
      <c r="D632">
        <v>4397.39990234375</v>
      </c>
      <c r="E632">
        <v>4404.5400390625</v>
      </c>
      <c r="F632">
        <v>3630480000</v>
      </c>
    </row>
    <row r="633" spans="1:6" x14ac:dyDescent="0.2">
      <c r="A633" s="1">
        <v>45117</v>
      </c>
      <c r="B633">
        <v>4409.52978515625</v>
      </c>
      <c r="C633">
        <v>4412.60009765625</v>
      </c>
      <c r="D633">
        <v>4389.919921875</v>
      </c>
      <c r="E633">
        <v>4394.22998046875</v>
      </c>
      <c r="F633">
        <v>3429600000</v>
      </c>
    </row>
    <row r="634" spans="1:6" x14ac:dyDescent="0.2">
      <c r="A634" s="1">
        <v>45118</v>
      </c>
      <c r="B634">
        <v>4439.259765625</v>
      </c>
      <c r="C634">
        <v>4443.64013671875</v>
      </c>
      <c r="D634">
        <v>4408.4599609375</v>
      </c>
      <c r="E634">
        <v>4415.5498046875</v>
      </c>
      <c r="F634">
        <v>3624220000</v>
      </c>
    </row>
    <row r="635" spans="1:6" x14ac:dyDescent="0.2">
      <c r="A635" s="1">
        <v>45119</v>
      </c>
      <c r="B635">
        <v>4472.16015625</v>
      </c>
      <c r="C635">
        <v>4488.33984375</v>
      </c>
      <c r="D635">
        <v>4463.22998046875</v>
      </c>
      <c r="E635">
        <v>4467.68994140625</v>
      </c>
      <c r="F635">
        <v>3920290000</v>
      </c>
    </row>
    <row r="636" spans="1:6" x14ac:dyDescent="0.2">
      <c r="A636" s="1">
        <v>45120</v>
      </c>
      <c r="B636">
        <v>4510.0400390625</v>
      </c>
      <c r="C636">
        <v>4517.3798828125</v>
      </c>
      <c r="D636">
        <v>4489.35986328125</v>
      </c>
      <c r="E636">
        <v>4491.5</v>
      </c>
      <c r="F636">
        <v>3839530000</v>
      </c>
    </row>
    <row r="637" spans="1:6" x14ac:dyDescent="0.2">
      <c r="A637" s="1">
        <v>45121</v>
      </c>
      <c r="B637">
        <v>4505.419921875</v>
      </c>
      <c r="C637">
        <v>4527.759765625</v>
      </c>
      <c r="D637">
        <v>4499.56005859375</v>
      </c>
      <c r="E637">
        <v>4514.60986328125</v>
      </c>
      <c r="F637">
        <v>3647450000</v>
      </c>
    </row>
    <row r="638" spans="1:6" x14ac:dyDescent="0.2">
      <c r="A638" s="1">
        <v>45124</v>
      </c>
      <c r="B638">
        <v>4522.7900390625</v>
      </c>
      <c r="C638">
        <v>4532.85009765625</v>
      </c>
      <c r="D638">
        <v>4504.89990234375</v>
      </c>
      <c r="E638">
        <v>4508.85986328125</v>
      </c>
      <c r="F638">
        <v>3538240000</v>
      </c>
    </row>
    <row r="639" spans="1:6" x14ac:dyDescent="0.2">
      <c r="A639" s="1">
        <v>45125</v>
      </c>
      <c r="B639">
        <v>4554.97998046875</v>
      </c>
      <c r="C639">
        <v>4562.2998046875</v>
      </c>
      <c r="D639">
        <v>4514.58984375</v>
      </c>
      <c r="E639">
        <v>4521.77978515625</v>
      </c>
      <c r="F639">
        <v>4090010000</v>
      </c>
    </row>
    <row r="640" spans="1:6" x14ac:dyDescent="0.2">
      <c r="A640" s="1">
        <v>45126</v>
      </c>
      <c r="B640">
        <v>4565.72021484375</v>
      </c>
      <c r="C640">
        <v>4578.43017578125</v>
      </c>
      <c r="D640">
        <v>4557.47998046875</v>
      </c>
      <c r="E640">
        <v>4563.8701171875</v>
      </c>
      <c r="F640">
        <v>4115670000</v>
      </c>
    </row>
    <row r="641" spans="1:6" x14ac:dyDescent="0.2">
      <c r="A641" s="1">
        <v>45127</v>
      </c>
      <c r="B641">
        <v>4534.8701171875</v>
      </c>
      <c r="C641">
        <v>4564.740234375</v>
      </c>
      <c r="D641">
        <v>4527.56005859375</v>
      </c>
      <c r="E641">
        <v>4554.3798828125</v>
      </c>
      <c r="F641">
        <v>3761770000</v>
      </c>
    </row>
    <row r="642" spans="1:6" x14ac:dyDescent="0.2">
      <c r="A642" s="1">
        <v>45128</v>
      </c>
      <c r="B642">
        <v>4536.33984375</v>
      </c>
      <c r="C642">
        <v>4555</v>
      </c>
      <c r="D642">
        <v>4535.7900390625</v>
      </c>
      <c r="E642">
        <v>4550.16015625</v>
      </c>
      <c r="F642">
        <v>3570190000</v>
      </c>
    </row>
    <row r="643" spans="1:6" x14ac:dyDescent="0.2">
      <c r="A643" s="1">
        <v>45131</v>
      </c>
      <c r="B643">
        <v>4554.64013671875</v>
      </c>
      <c r="C643">
        <v>4563.41015625</v>
      </c>
      <c r="D643">
        <v>4541.2900390625</v>
      </c>
      <c r="E643">
        <v>4543.39013671875</v>
      </c>
      <c r="F643">
        <v>3856250000</v>
      </c>
    </row>
    <row r="644" spans="1:6" x14ac:dyDescent="0.2">
      <c r="A644" s="1">
        <v>45132</v>
      </c>
      <c r="B644">
        <v>4567.4599609375</v>
      </c>
      <c r="C644">
        <v>4580.6201171875</v>
      </c>
      <c r="D644">
        <v>4552.419921875</v>
      </c>
      <c r="E644">
        <v>4555.18994140625</v>
      </c>
      <c r="F644">
        <v>3812470000</v>
      </c>
    </row>
    <row r="645" spans="1:6" x14ac:dyDescent="0.2">
      <c r="A645" s="1">
        <v>45133</v>
      </c>
      <c r="B645">
        <v>4566.75</v>
      </c>
      <c r="C645">
        <v>4582.47021484375</v>
      </c>
      <c r="D645">
        <v>4547.580078125</v>
      </c>
      <c r="E645">
        <v>4558.9599609375</v>
      </c>
      <c r="F645">
        <v>3990290000</v>
      </c>
    </row>
    <row r="646" spans="1:6" x14ac:dyDescent="0.2">
      <c r="A646" s="1">
        <v>45134</v>
      </c>
      <c r="B646">
        <v>4537.41015625</v>
      </c>
      <c r="C646">
        <v>4607.06982421875</v>
      </c>
      <c r="D646">
        <v>4528.56005859375</v>
      </c>
      <c r="E646">
        <v>4598.259765625</v>
      </c>
      <c r="F646">
        <v>4553210000</v>
      </c>
    </row>
    <row r="647" spans="1:6" x14ac:dyDescent="0.2">
      <c r="A647" s="1">
        <v>45135</v>
      </c>
      <c r="B647">
        <v>4582.22998046875</v>
      </c>
      <c r="C647">
        <v>4590.16015625</v>
      </c>
      <c r="D647">
        <v>4564.009765625</v>
      </c>
      <c r="E647">
        <v>4565.75</v>
      </c>
      <c r="F647">
        <v>3981010000</v>
      </c>
    </row>
    <row r="648" spans="1:6" x14ac:dyDescent="0.2">
      <c r="A648" s="1">
        <v>45138</v>
      </c>
      <c r="B648">
        <v>4588.9599609375</v>
      </c>
      <c r="C648">
        <v>4594.22021484375</v>
      </c>
      <c r="D648">
        <v>4573.14013671875</v>
      </c>
      <c r="E648">
        <v>4584.81982421875</v>
      </c>
      <c r="F648">
        <v>4503600000</v>
      </c>
    </row>
    <row r="649" spans="1:6" x14ac:dyDescent="0.2">
      <c r="A649" s="1">
        <v>45139</v>
      </c>
      <c r="B649">
        <v>4576.72998046875</v>
      </c>
      <c r="C649">
        <v>4584.6201171875</v>
      </c>
      <c r="D649">
        <v>4567.52978515625</v>
      </c>
      <c r="E649">
        <v>4578.830078125</v>
      </c>
      <c r="F649">
        <v>4042370000</v>
      </c>
    </row>
    <row r="650" spans="1:6" x14ac:dyDescent="0.2">
      <c r="A650" s="1">
        <v>45140</v>
      </c>
      <c r="B650">
        <v>4513.39013671875</v>
      </c>
      <c r="C650">
        <v>4550.93017578125</v>
      </c>
      <c r="D650">
        <v>4505.75</v>
      </c>
      <c r="E650">
        <v>4550.93017578125</v>
      </c>
      <c r="F650">
        <v>4270710000</v>
      </c>
    </row>
    <row r="651" spans="1:6" x14ac:dyDescent="0.2">
      <c r="A651" s="1">
        <v>45141</v>
      </c>
      <c r="B651">
        <v>4501.89013671875</v>
      </c>
      <c r="C651">
        <v>4519.490234375</v>
      </c>
      <c r="D651">
        <v>4485.5400390625</v>
      </c>
      <c r="E651">
        <v>4494.27001953125</v>
      </c>
      <c r="F651">
        <v>4149120000</v>
      </c>
    </row>
    <row r="652" spans="1:6" x14ac:dyDescent="0.2">
      <c r="A652" s="1">
        <v>45142</v>
      </c>
      <c r="B652">
        <v>4478.02978515625</v>
      </c>
      <c r="C652">
        <v>4540.33984375</v>
      </c>
      <c r="D652">
        <v>4474.5498046875</v>
      </c>
      <c r="E652">
        <v>4513.9599609375</v>
      </c>
      <c r="F652">
        <v>4143310000</v>
      </c>
    </row>
    <row r="653" spans="1:6" x14ac:dyDescent="0.2">
      <c r="A653" s="1">
        <v>45145</v>
      </c>
      <c r="B653">
        <v>4518.43994140625</v>
      </c>
      <c r="C653">
        <v>4519.83984375</v>
      </c>
      <c r="D653">
        <v>4491.14990234375</v>
      </c>
      <c r="E653">
        <v>4491.580078125</v>
      </c>
      <c r="F653">
        <v>3493920000</v>
      </c>
    </row>
    <row r="654" spans="1:6" x14ac:dyDescent="0.2">
      <c r="A654" s="1">
        <v>45146</v>
      </c>
      <c r="B654">
        <v>4499.3798828125</v>
      </c>
      <c r="C654">
        <v>4503.31005859375</v>
      </c>
      <c r="D654">
        <v>4464.39013671875</v>
      </c>
      <c r="E654">
        <v>4498.02978515625</v>
      </c>
      <c r="F654">
        <v>3884910000</v>
      </c>
    </row>
    <row r="655" spans="1:6" x14ac:dyDescent="0.2">
      <c r="A655" s="1">
        <v>45147</v>
      </c>
      <c r="B655">
        <v>4467.7099609375</v>
      </c>
      <c r="C655">
        <v>4502.43994140625</v>
      </c>
      <c r="D655">
        <v>4461.330078125</v>
      </c>
      <c r="E655">
        <v>4501.56982421875</v>
      </c>
      <c r="F655">
        <v>3803100000</v>
      </c>
    </row>
    <row r="656" spans="1:6" x14ac:dyDescent="0.2">
      <c r="A656" s="1">
        <v>45148</v>
      </c>
      <c r="B656">
        <v>4468.830078125</v>
      </c>
      <c r="C656">
        <v>4527.3701171875</v>
      </c>
      <c r="D656">
        <v>4457.919921875</v>
      </c>
      <c r="E656">
        <v>4487.16015625</v>
      </c>
      <c r="F656">
        <v>4504370000</v>
      </c>
    </row>
    <row r="657" spans="1:6" x14ac:dyDescent="0.2">
      <c r="A657" s="1">
        <v>45149</v>
      </c>
      <c r="B657">
        <v>4464.0498046875</v>
      </c>
      <c r="C657">
        <v>4476.22998046875</v>
      </c>
      <c r="D657">
        <v>4443.97998046875</v>
      </c>
      <c r="E657">
        <v>4450.68994140625</v>
      </c>
      <c r="F657">
        <v>3753290000</v>
      </c>
    </row>
    <row r="658" spans="1:6" x14ac:dyDescent="0.2">
      <c r="A658" s="1">
        <v>45152</v>
      </c>
      <c r="B658">
        <v>4489.72021484375</v>
      </c>
      <c r="C658">
        <v>4490.330078125</v>
      </c>
      <c r="D658">
        <v>4453.43994140625</v>
      </c>
      <c r="E658">
        <v>4458.1298828125</v>
      </c>
      <c r="F658">
        <v>3896410000</v>
      </c>
    </row>
    <row r="659" spans="1:6" x14ac:dyDescent="0.2">
      <c r="A659" s="1">
        <v>45153</v>
      </c>
      <c r="B659">
        <v>4437.85986328125</v>
      </c>
      <c r="C659">
        <v>4478.8701171875</v>
      </c>
      <c r="D659">
        <v>4432.18994140625</v>
      </c>
      <c r="E659">
        <v>4478.8701171875</v>
      </c>
      <c r="F659">
        <v>3832250000</v>
      </c>
    </row>
    <row r="660" spans="1:6" x14ac:dyDescent="0.2">
      <c r="A660" s="1">
        <v>45154</v>
      </c>
      <c r="B660">
        <v>4404.330078125</v>
      </c>
      <c r="C660">
        <v>4449.9501953125</v>
      </c>
      <c r="D660">
        <v>4403.5498046875</v>
      </c>
      <c r="E660">
        <v>4433.7900390625</v>
      </c>
      <c r="F660">
        <v>3753910000</v>
      </c>
    </row>
    <row r="661" spans="1:6" x14ac:dyDescent="0.2">
      <c r="A661" s="1">
        <v>45155</v>
      </c>
      <c r="B661">
        <v>4370.35986328125</v>
      </c>
      <c r="C661">
        <v>4421.169921875</v>
      </c>
      <c r="D661">
        <v>4364.830078125</v>
      </c>
      <c r="E661">
        <v>4416.31982421875</v>
      </c>
      <c r="F661">
        <v>3943700000</v>
      </c>
    </row>
    <row r="662" spans="1:6" x14ac:dyDescent="0.2">
      <c r="A662" s="1">
        <v>45156</v>
      </c>
      <c r="B662">
        <v>4369.7099609375</v>
      </c>
      <c r="C662">
        <v>4381.81982421875</v>
      </c>
      <c r="D662">
        <v>4335.31005859375</v>
      </c>
      <c r="E662">
        <v>4344.8798828125</v>
      </c>
      <c r="F662">
        <v>3940400000</v>
      </c>
    </row>
    <row r="663" spans="1:6" x14ac:dyDescent="0.2">
      <c r="A663" s="1">
        <v>45159</v>
      </c>
      <c r="B663">
        <v>4399.77001953125</v>
      </c>
      <c r="C663">
        <v>4407.5498046875</v>
      </c>
      <c r="D663">
        <v>4360.2998046875</v>
      </c>
      <c r="E663">
        <v>4380.27978515625</v>
      </c>
      <c r="F663">
        <v>3726850000</v>
      </c>
    </row>
    <row r="664" spans="1:6" x14ac:dyDescent="0.2">
      <c r="A664" s="1">
        <v>45160</v>
      </c>
      <c r="B664">
        <v>4387.5498046875</v>
      </c>
      <c r="C664">
        <v>4418.58984375</v>
      </c>
      <c r="D664">
        <v>4382.77001953125</v>
      </c>
      <c r="E664">
        <v>4415.330078125</v>
      </c>
      <c r="F664">
        <v>3522760000</v>
      </c>
    </row>
    <row r="665" spans="1:6" x14ac:dyDescent="0.2">
      <c r="A665" s="1">
        <v>45161</v>
      </c>
      <c r="B665">
        <v>4436.009765625</v>
      </c>
      <c r="C665">
        <v>4443.18017578125</v>
      </c>
      <c r="D665">
        <v>4396.43994140625</v>
      </c>
      <c r="E665">
        <v>4396.43994140625</v>
      </c>
      <c r="F665">
        <v>3837270000</v>
      </c>
    </row>
    <row r="666" spans="1:6" x14ac:dyDescent="0.2">
      <c r="A666" s="1">
        <v>45162</v>
      </c>
      <c r="B666">
        <v>4376.31005859375</v>
      </c>
      <c r="C666">
        <v>4458.2998046875</v>
      </c>
      <c r="D666">
        <v>4375.5498046875</v>
      </c>
      <c r="E666">
        <v>4455.16015625</v>
      </c>
      <c r="F666">
        <v>3723470000</v>
      </c>
    </row>
    <row r="667" spans="1:6" x14ac:dyDescent="0.2">
      <c r="A667" s="1">
        <v>45163</v>
      </c>
      <c r="B667">
        <v>4405.7099609375</v>
      </c>
      <c r="C667">
        <v>4418.4599609375</v>
      </c>
      <c r="D667">
        <v>4356.2900390625</v>
      </c>
      <c r="E667">
        <v>4389.3798828125</v>
      </c>
      <c r="F667">
        <v>3296180000</v>
      </c>
    </row>
    <row r="668" spans="1:6" x14ac:dyDescent="0.2">
      <c r="A668" s="1">
        <v>45166</v>
      </c>
      <c r="B668">
        <v>4433.31005859375</v>
      </c>
      <c r="C668">
        <v>4439.56005859375</v>
      </c>
      <c r="D668">
        <v>4414.97998046875</v>
      </c>
      <c r="E668">
        <v>4426.02978515625</v>
      </c>
      <c r="F668">
        <v>2957230000</v>
      </c>
    </row>
    <row r="669" spans="1:6" x14ac:dyDescent="0.2">
      <c r="A669" s="1">
        <v>45167</v>
      </c>
      <c r="B669">
        <v>4497.6298828125</v>
      </c>
      <c r="C669">
        <v>4500.14013671875</v>
      </c>
      <c r="D669">
        <v>4431.68017578125</v>
      </c>
      <c r="E669">
        <v>4432.75</v>
      </c>
      <c r="F669">
        <v>3354820000</v>
      </c>
    </row>
    <row r="670" spans="1:6" x14ac:dyDescent="0.2">
      <c r="A670" s="1">
        <v>45168</v>
      </c>
      <c r="B670">
        <v>4514.8701171875</v>
      </c>
      <c r="C670">
        <v>4521.64990234375</v>
      </c>
      <c r="D670">
        <v>4493.58984375</v>
      </c>
      <c r="E670">
        <v>4500.33984375</v>
      </c>
      <c r="F670">
        <v>3064110000</v>
      </c>
    </row>
    <row r="671" spans="1:6" x14ac:dyDescent="0.2">
      <c r="A671" s="1">
        <v>45169</v>
      </c>
      <c r="B671">
        <v>4507.66015625</v>
      </c>
      <c r="C671">
        <v>4532.259765625</v>
      </c>
      <c r="D671">
        <v>4507.39013671875</v>
      </c>
      <c r="E671">
        <v>4517.009765625</v>
      </c>
      <c r="F671">
        <v>3946360000</v>
      </c>
    </row>
    <row r="672" spans="1:6" x14ac:dyDescent="0.2">
      <c r="A672" s="1">
        <v>45170</v>
      </c>
      <c r="B672">
        <v>4515.77001953125</v>
      </c>
      <c r="C672">
        <v>4541.25</v>
      </c>
      <c r="D672">
        <v>4501.35009765625</v>
      </c>
      <c r="E672">
        <v>4530.60009765625</v>
      </c>
      <c r="F672">
        <v>3246260000</v>
      </c>
    </row>
    <row r="673" spans="1:6" x14ac:dyDescent="0.2">
      <c r="A673" s="1">
        <v>45174</v>
      </c>
      <c r="B673">
        <v>4496.830078125</v>
      </c>
      <c r="C673">
        <v>4514.2900390625</v>
      </c>
      <c r="D673">
        <v>4496.009765625</v>
      </c>
      <c r="E673">
        <v>4510.06005859375</v>
      </c>
      <c r="F673">
        <v>3526250000</v>
      </c>
    </row>
    <row r="674" spans="1:6" x14ac:dyDescent="0.2">
      <c r="A674" s="1">
        <v>45175</v>
      </c>
      <c r="B674">
        <v>4465.47998046875</v>
      </c>
      <c r="C674">
        <v>4490.35009765625</v>
      </c>
      <c r="D674">
        <v>4442.3798828125</v>
      </c>
      <c r="E674">
        <v>4490.35009765625</v>
      </c>
      <c r="F674">
        <v>3418850000</v>
      </c>
    </row>
    <row r="675" spans="1:6" x14ac:dyDescent="0.2">
      <c r="A675" s="1">
        <v>45176</v>
      </c>
      <c r="B675">
        <v>4451.14013671875</v>
      </c>
      <c r="C675">
        <v>4457.81005859375</v>
      </c>
      <c r="D675">
        <v>4430.4599609375</v>
      </c>
      <c r="E675">
        <v>4434.5498046875</v>
      </c>
      <c r="F675">
        <v>3763760000</v>
      </c>
    </row>
    <row r="676" spans="1:6" x14ac:dyDescent="0.2">
      <c r="A676" s="1">
        <v>45177</v>
      </c>
      <c r="B676">
        <v>4457.490234375</v>
      </c>
      <c r="C676">
        <v>4473.52978515625</v>
      </c>
      <c r="D676">
        <v>4448.3798828125</v>
      </c>
      <c r="E676">
        <v>4451.2998046875</v>
      </c>
      <c r="F676">
        <v>3259290000</v>
      </c>
    </row>
    <row r="677" spans="1:6" x14ac:dyDescent="0.2">
      <c r="A677" s="1">
        <v>45180</v>
      </c>
      <c r="B677">
        <v>4487.4599609375</v>
      </c>
      <c r="C677">
        <v>4490.77001953125</v>
      </c>
      <c r="D677">
        <v>4467.89013671875</v>
      </c>
      <c r="E677">
        <v>4480.97998046875</v>
      </c>
      <c r="F677">
        <v>3369920000</v>
      </c>
    </row>
    <row r="678" spans="1:6" x14ac:dyDescent="0.2">
      <c r="A678" s="1">
        <v>45181</v>
      </c>
      <c r="B678">
        <v>4461.89990234375</v>
      </c>
      <c r="C678">
        <v>4487.10986328125</v>
      </c>
      <c r="D678">
        <v>4456.830078125</v>
      </c>
      <c r="E678">
        <v>4473.27001953125</v>
      </c>
      <c r="F678">
        <v>3435740000</v>
      </c>
    </row>
    <row r="679" spans="1:6" x14ac:dyDescent="0.2">
      <c r="A679" s="1">
        <v>45182</v>
      </c>
      <c r="B679">
        <v>4467.43994140625</v>
      </c>
      <c r="C679">
        <v>4479.39013671875</v>
      </c>
      <c r="D679">
        <v>4453.52001953125</v>
      </c>
      <c r="E679">
        <v>4462.64990234375</v>
      </c>
      <c r="F679">
        <v>3529430000</v>
      </c>
    </row>
    <row r="680" spans="1:6" x14ac:dyDescent="0.2">
      <c r="A680" s="1">
        <v>45183</v>
      </c>
      <c r="B680">
        <v>4505.10009765625</v>
      </c>
      <c r="C680">
        <v>4511.990234375</v>
      </c>
      <c r="D680">
        <v>4478.68994140625</v>
      </c>
      <c r="E680">
        <v>4487.77978515625</v>
      </c>
      <c r="F680">
        <v>3648720000</v>
      </c>
    </row>
    <row r="681" spans="1:6" x14ac:dyDescent="0.2">
      <c r="A681" s="1">
        <v>45184</v>
      </c>
      <c r="B681">
        <v>4450.31982421875</v>
      </c>
      <c r="C681">
        <v>4497.97998046875</v>
      </c>
      <c r="D681">
        <v>4447.2099609375</v>
      </c>
      <c r="E681">
        <v>4497.97998046875</v>
      </c>
      <c r="F681">
        <v>6932230000</v>
      </c>
    </row>
    <row r="682" spans="1:6" x14ac:dyDescent="0.2">
      <c r="A682" s="1">
        <v>45187</v>
      </c>
      <c r="B682">
        <v>4453.52978515625</v>
      </c>
      <c r="C682">
        <v>4466.35986328125</v>
      </c>
      <c r="D682">
        <v>4442.10986328125</v>
      </c>
      <c r="E682">
        <v>4445.1298828125</v>
      </c>
      <c r="F682">
        <v>3161230000</v>
      </c>
    </row>
    <row r="683" spans="1:6" x14ac:dyDescent="0.2">
      <c r="A683" s="1">
        <v>45188</v>
      </c>
      <c r="B683">
        <v>4443.9501953125</v>
      </c>
      <c r="C683">
        <v>4449.85009765625</v>
      </c>
      <c r="D683">
        <v>4416.60986328125</v>
      </c>
      <c r="E683">
        <v>4445.41015625</v>
      </c>
      <c r="F683">
        <v>3614880000</v>
      </c>
    </row>
    <row r="684" spans="1:6" x14ac:dyDescent="0.2">
      <c r="A684" s="1">
        <v>45189</v>
      </c>
      <c r="B684">
        <v>4402.2001953125</v>
      </c>
      <c r="C684">
        <v>4461.02978515625</v>
      </c>
      <c r="D684">
        <v>4401.3798828125</v>
      </c>
      <c r="E684">
        <v>4452.81005859375</v>
      </c>
      <c r="F684">
        <v>3308450000</v>
      </c>
    </row>
    <row r="685" spans="1:6" x14ac:dyDescent="0.2">
      <c r="A685" s="1">
        <v>45190</v>
      </c>
      <c r="B685">
        <v>4330</v>
      </c>
      <c r="C685">
        <v>4375.7001953125</v>
      </c>
      <c r="D685">
        <v>4329.169921875</v>
      </c>
      <c r="E685">
        <v>4374.35986328125</v>
      </c>
      <c r="F685">
        <v>3662340000</v>
      </c>
    </row>
    <row r="686" spans="1:6" x14ac:dyDescent="0.2">
      <c r="A686" s="1">
        <v>45191</v>
      </c>
      <c r="B686">
        <v>4320.06005859375</v>
      </c>
      <c r="C686">
        <v>4357.39990234375</v>
      </c>
      <c r="D686">
        <v>4316.490234375</v>
      </c>
      <c r="E686">
        <v>4341.740234375</v>
      </c>
      <c r="F686">
        <v>3349570000</v>
      </c>
    </row>
    <row r="687" spans="1:6" x14ac:dyDescent="0.2">
      <c r="A687" s="1">
        <v>45194</v>
      </c>
      <c r="B687">
        <v>4337.43994140625</v>
      </c>
      <c r="C687">
        <v>4338.509765625</v>
      </c>
      <c r="D687">
        <v>4302.7001953125</v>
      </c>
      <c r="E687">
        <v>4310.6201171875</v>
      </c>
      <c r="F687">
        <v>3195650000</v>
      </c>
    </row>
    <row r="688" spans="1:6" x14ac:dyDescent="0.2">
      <c r="A688" s="1">
        <v>45195</v>
      </c>
      <c r="B688">
        <v>4273.52978515625</v>
      </c>
      <c r="C688">
        <v>4313.009765625</v>
      </c>
      <c r="D688">
        <v>4265.97998046875</v>
      </c>
      <c r="E688">
        <v>4312.8798828125</v>
      </c>
      <c r="F688">
        <v>3472340000</v>
      </c>
    </row>
    <row r="689" spans="1:6" x14ac:dyDescent="0.2">
      <c r="A689" s="1">
        <v>45196</v>
      </c>
      <c r="B689">
        <v>4274.509765625</v>
      </c>
      <c r="C689">
        <v>4292.06982421875</v>
      </c>
      <c r="D689">
        <v>4238.6298828125</v>
      </c>
      <c r="E689">
        <v>4282.6298828125</v>
      </c>
      <c r="F689">
        <v>3875880000</v>
      </c>
    </row>
    <row r="690" spans="1:6" x14ac:dyDescent="0.2">
      <c r="A690" s="1">
        <v>45197</v>
      </c>
      <c r="B690">
        <v>4299.7001953125</v>
      </c>
      <c r="C690">
        <v>4317.27001953125</v>
      </c>
      <c r="D690">
        <v>4264.3798828125</v>
      </c>
      <c r="E690">
        <v>4269.64990234375</v>
      </c>
      <c r="F690">
        <v>3846230000</v>
      </c>
    </row>
    <row r="691" spans="1:6" x14ac:dyDescent="0.2">
      <c r="A691" s="1">
        <v>45198</v>
      </c>
      <c r="B691">
        <v>4288.0498046875</v>
      </c>
      <c r="C691">
        <v>4333.14990234375</v>
      </c>
      <c r="D691">
        <v>4274.85986328125</v>
      </c>
      <c r="E691">
        <v>4328.18017578125</v>
      </c>
      <c r="F691">
        <v>3865960000</v>
      </c>
    </row>
    <row r="692" spans="1:6" x14ac:dyDescent="0.2">
      <c r="A692" s="1">
        <v>45201</v>
      </c>
      <c r="B692">
        <v>4288.39013671875</v>
      </c>
      <c r="C692">
        <v>4300.580078125</v>
      </c>
      <c r="D692">
        <v>4260.2099609375</v>
      </c>
      <c r="E692">
        <v>4284.52001953125</v>
      </c>
      <c r="F692">
        <v>3938660000</v>
      </c>
    </row>
    <row r="693" spans="1:6" x14ac:dyDescent="0.2">
      <c r="A693" s="1">
        <v>45202</v>
      </c>
      <c r="B693">
        <v>4229.4501953125</v>
      </c>
      <c r="C693">
        <v>4281.14990234375</v>
      </c>
      <c r="D693">
        <v>4216.4501953125</v>
      </c>
      <c r="E693">
        <v>4269.75</v>
      </c>
      <c r="F693">
        <v>3953830000</v>
      </c>
    </row>
    <row r="694" spans="1:6" x14ac:dyDescent="0.2">
      <c r="A694" s="1">
        <v>45203</v>
      </c>
      <c r="B694">
        <v>4263.75</v>
      </c>
      <c r="C694">
        <v>4268.5</v>
      </c>
      <c r="D694">
        <v>4220.47998046875</v>
      </c>
      <c r="E694">
        <v>4233.830078125</v>
      </c>
      <c r="F694">
        <v>3777600000</v>
      </c>
    </row>
    <row r="695" spans="1:6" x14ac:dyDescent="0.2">
      <c r="A695" s="1">
        <v>45204</v>
      </c>
      <c r="B695">
        <v>4258.18994140625</v>
      </c>
      <c r="C695">
        <v>4267.1298828125</v>
      </c>
      <c r="D695">
        <v>4225.91015625</v>
      </c>
      <c r="E695">
        <v>4259.31005859375</v>
      </c>
      <c r="F695">
        <v>3581470000</v>
      </c>
    </row>
    <row r="696" spans="1:6" x14ac:dyDescent="0.2">
      <c r="A696" s="1">
        <v>45205</v>
      </c>
      <c r="B696">
        <v>4308.5</v>
      </c>
      <c r="C696">
        <v>4324.10009765625</v>
      </c>
      <c r="D696">
        <v>4219.5498046875</v>
      </c>
      <c r="E696">
        <v>4234.7900390625</v>
      </c>
      <c r="F696">
        <v>3902030000</v>
      </c>
    </row>
    <row r="697" spans="1:6" x14ac:dyDescent="0.2">
      <c r="A697" s="1">
        <v>45208</v>
      </c>
      <c r="B697">
        <v>4335.66015625</v>
      </c>
      <c r="C697">
        <v>4341.72998046875</v>
      </c>
      <c r="D697">
        <v>4283.7900390625</v>
      </c>
      <c r="E697">
        <v>4289.02001953125</v>
      </c>
      <c r="F697">
        <v>3174630000</v>
      </c>
    </row>
    <row r="698" spans="1:6" x14ac:dyDescent="0.2">
      <c r="A698" s="1">
        <v>45209</v>
      </c>
      <c r="B698">
        <v>4358.240234375</v>
      </c>
      <c r="C698">
        <v>4385.4599609375</v>
      </c>
      <c r="D698">
        <v>4339.64013671875</v>
      </c>
      <c r="E698">
        <v>4339.75</v>
      </c>
      <c r="F698">
        <v>3520240000</v>
      </c>
    </row>
    <row r="699" spans="1:6" x14ac:dyDescent="0.2">
      <c r="A699" s="1">
        <v>45210</v>
      </c>
      <c r="B699">
        <v>4376.9501953125</v>
      </c>
      <c r="C699">
        <v>4378.64013671875</v>
      </c>
      <c r="D699">
        <v>4345.33984375</v>
      </c>
      <c r="E699">
        <v>4366.58984375</v>
      </c>
      <c r="F699">
        <v>3601660000</v>
      </c>
    </row>
    <row r="700" spans="1:6" x14ac:dyDescent="0.2">
      <c r="A700" s="1">
        <v>45211</v>
      </c>
      <c r="B700">
        <v>4349.60986328125</v>
      </c>
      <c r="C700">
        <v>4385.85009765625</v>
      </c>
      <c r="D700">
        <v>4325.43017578125</v>
      </c>
      <c r="E700">
        <v>4380.93994140625</v>
      </c>
      <c r="F700">
        <v>3713140000</v>
      </c>
    </row>
    <row r="701" spans="1:6" x14ac:dyDescent="0.2">
      <c r="A701" s="1">
        <v>45212</v>
      </c>
      <c r="B701">
        <v>4327.77978515625</v>
      </c>
      <c r="C701">
        <v>4377.10009765625</v>
      </c>
      <c r="D701">
        <v>4311.97021484375</v>
      </c>
      <c r="E701">
        <v>4360.490234375</v>
      </c>
      <c r="F701">
        <v>3566560000</v>
      </c>
    </row>
    <row r="702" spans="1:6" x14ac:dyDescent="0.2">
      <c r="A702" s="1">
        <v>45215</v>
      </c>
      <c r="B702">
        <v>4373.6298828125</v>
      </c>
      <c r="C702">
        <v>4383.330078125</v>
      </c>
      <c r="D702">
        <v>4342.3701171875</v>
      </c>
      <c r="E702">
        <v>4342.3701171875</v>
      </c>
      <c r="F702">
        <v>3409960000</v>
      </c>
    </row>
    <row r="703" spans="1:6" x14ac:dyDescent="0.2">
      <c r="A703" s="1">
        <v>45216</v>
      </c>
      <c r="B703">
        <v>4373.2001953125</v>
      </c>
      <c r="C703">
        <v>4393.56982421875</v>
      </c>
      <c r="D703">
        <v>4337.5400390625</v>
      </c>
      <c r="E703">
        <v>4345.22998046875</v>
      </c>
      <c r="F703">
        <v>3794850000</v>
      </c>
    </row>
    <row r="704" spans="1:6" x14ac:dyDescent="0.2">
      <c r="A704" s="1">
        <v>45217</v>
      </c>
      <c r="B704">
        <v>4314.60009765625</v>
      </c>
      <c r="C704">
        <v>4364.2001953125</v>
      </c>
      <c r="D704">
        <v>4303.83984375</v>
      </c>
      <c r="E704">
        <v>4357.35009765625</v>
      </c>
      <c r="F704">
        <v>3686030000</v>
      </c>
    </row>
    <row r="705" spans="1:6" x14ac:dyDescent="0.2">
      <c r="A705" s="1">
        <v>45218</v>
      </c>
      <c r="B705">
        <v>4278</v>
      </c>
      <c r="C705">
        <v>4339.5400390625</v>
      </c>
      <c r="D705">
        <v>4269.68994140625</v>
      </c>
      <c r="E705">
        <v>4321.35986328125</v>
      </c>
      <c r="F705">
        <v>3969730000</v>
      </c>
    </row>
    <row r="706" spans="1:6" x14ac:dyDescent="0.2">
      <c r="A706" s="1">
        <v>45219</v>
      </c>
      <c r="B706">
        <v>4224.16015625</v>
      </c>
      <c r="C706">
        <v>4276.56005859375</v>
      </c>
      <c r="D706">
        <v>4223.02978515625</v>
      </c>
      <c r="E706">
        <v>4273.85009765625</v>
      </c>
      <c r="F706">
        <v>4004030000</v>
      </c>
    </row>
    <row r="707" spans="1:6" x14ac:dyDescent="0.2">
      <c r="A707" s="1">
        <v>45222</v>
      </c>
      <c r="B707">
        <v>4217.0400390625</v>
      </c>
      <c r="C707">
        <v>4255.83984375</v>
      </c>
      <c r="D707">
        <v>4189.22021484375</v>
      </c>
      <c r="E707">
        <v>4210.39990234375</v>
      </c>
      <c r="F707">
        <v>3776100000</v>
      </c>
    </row>
    <row r="708" spans="1:6" x14ac:dyDescent="0.2">
      <c r="A708" s="1">
        <v>45223</v>
      </c>
      <c r="B708">
        <v>4247.68017578125</v>
      </c>
      <c r="C708">
        <v>4259.3798828125</v>
      </c>
      <c r="D708">
        <v>4219.43017578125</v>
      </c>
      <c r="E708">
        <v>4235.7900390625</v>
      </c>
      <c r="F708">
        <v>3821820000</v>
      </c>
    </row>
    <row r="709" spans="1:6" x14ac:dyDescent="0.2">
      <c r="A709" s="1">
        <v>45224</v>
      </c>
      <c r="B709">
        <v>4186.77001953125</v>
      </c>
      <c r="C709">
        <v>4232.419921875</v>
      </c>
      <c r="D709">
        <v>4181.419921875</v>
      </c>
      <c r="E709">
        <v>4232.419921875</v>
      </c>
      <c r="F709">
        <v>3869370000</v>
      </c>
    </row>
    <row r="710" spans="1:6" x14ac:dyDescent="0.2">
      <c r="A710" s="1">
        <v>45225</v>
      </c>
      <c r="B710">
        <v>4137.22998046875</v>
      </c>
      <c r="C710">
        <v>4183.60009765625</v>
      </c>
      <c r="D710">
        <v>4127.89990234375</v>
      </c>
      <c r="E710">
        <v>4175.990234375</v>
      </c>
      <c r="F710">
        <v>4277640000</v>
      </c>
    </row>
    <row r="711" spans="1:6" x14ac:dyDescent="0.2">
      <c r="A711" s="1">
        <v>45226</v>
      </c>
      <c r="B711">
        <v>4117.3701171875</v>
      </c>
      <c r="C711">
        <v>4156.7001953125</v>
      </c>
      <c r="D711">
        <v>4103.77978515625</v>
      </c>
      <c r="E711">
        <v>4152.93017578125</v>
      </c>
      <c r="F711">
        <v>4019500000</v>
      </c>
    </row>
    <row r="712" spans="1:6" x14ac:dyDescent="0.2">
      <c r="A712" s="1">
        <v>45229</v>
      </c>
      <c r="B712">
        <v>4166.81982421875</v>
      </c>
      <c r="C712">
        <v>4177.47021484375</v>
      </c>
      <c r="D712">
        <v>4132.93994140625</v>
      </c>
      <c r="E712">
        <v>4139.39013671875</v>
      </c>
      <c r="F712">
        <v>3911140000</v>
      </c>
    </row>
    <row r="713" spans="1:6" x14ac:dyDescent="0.2">
      <c r="A713" s="1">
        <v>45230</v>
      </c>
      <c r="B713">
        <v>4193.7998046875</v>
      </c>
      <c r="C713">
        <v>4195.5498046875</v>
      </c>
      <c r="D713">
        <v>4153.1201171875</v>
      </c>
      <c r="E713">
        <v>4171.330078125</v>
      </c>
      <c r="F713">
        <v>4249470000</v>
      </c>
    </row>
    <row r="714" spans="1:6" x14ac:dyDescent="0.2">
      <c r="A714" s="1">
        <v>45231</v>
      </c>
      <c r="B714">
        <v>4237.85986328125</v>
      </c>
      <c r="C714">
        <v>4245.64013671875</v>
      </c>
      <c r="D714">
        <v>4197.740234375</v>
      </c>
      <c r="E714">
        <v>4201.27001953125</v>
      </c>
      <c r="F714">
        <v>4224900000</v>
      </c>
    </row>
    <row r="715" spans="1:6" x14ac:dyDescent="0.2">
      <c r="A715" s="1">
        <v>45232</v>
      </c>
      <c r="B715">
        <v>4317.77978515625</v>
      </c>
      <c r="C715">
        <v>4319.72021484375</v>
      </c>
      <c r="D715">
        <v>4268.259765625</v>
      </c>
      <c r="E715">
        <v>4268.259765625</v>
      </c>
      <c r="F715">
        <v>4669780000</v>
      </c>
    </row>
    <row r="716" spans="1:6" x14ac:dyDescent="0.2">
      <c r="A716" s="1">
        <v>45233</v>
      </c>
      <c r="B716">
        <v>4358.33984375</v>
      </c>
      <c r="C716">
        <v>4373.6201171875</v>
      </c>
      <c r="D716">
        <v>4334.22998046875</v>
      </c>
      <c r="E716">
        <v>4334.22998046875</v>
      </c>
      <c r="F716">
        <v>4570960000</v>
      </c>
    </row>
    <row r="717" spans="1:6" x14ac:dyDescent="0.2">
      <c r="A717" s="1">
        <v>45236</v>
      </c>
      <c r="B717">
        <v>4365.97998046875</v>
      </c>
      <c r="C717">
        <v>4372.2099609375</v>
      </c>
      <c r="D717">
        <v>4347.52978515625</v>
      </c>
      <c r="E717">
        <v>4364.27001953125</v>
      </c>
      <c r="F717">
        <v>3656340000</v>
      </c>
    </row>
    <row r="718" spans="1:6" x14ac:dyDescent="0.2">
      <c r="A718" s="1">
        <v>45237</v>
      </c>
      <c r="B718">
        <v>4378.3798828125</v>
      </c>
      <c r="C718">
        <v>4386.259765625</v>
      </c>
      <c r="D718">
        <v>4355.41015625</v>
      </c>
      <c r="E718">
        <v>4366.2099609375</v>
      </c>
      <c r="F718">
        <v>3791230000</v>
      </c>
    </row>
    <row r="719" spans="1:6" x14ac:dyDescent="0.2">
      <c r="A719" s="1">
        <v>45238</v>
      </c>
      <c r="B719">
        <v>4382.77978515625</v>
      </c>
      <c r="C719">
        <v>4391.2001953125</v>
      </c>
      <c r="D719">
        <v>4359.759765625</v>
      </c>
      <c r="E719">
        <v>4384.3701171875</v>
      </c>
      <c r="F719">
        <v>3729510000</v>
      </c>
    </row>
    <row r="720" spans="1:6" x14ac:dyDescent="0.2">
      <c r="A720" s="1">
        <v>45239</v>
      </c>
      <c r="B720">
        <v>4347.35009765625</v>
      </c>
      <c r="C720">
        <v>4393.39990234375</v>
      </c>
      <c r="D720">
        <v>4343.93994140625</v>
      </c>
      <c r="E720">
        <v>4391.41015625</v>
      </c>
      <c r="F720">
        <v>3900780000</v>
      </c>
    </row>
    <row r="721" spans="1:6" x14ac:dyDescent="0.2">
      <c r="A721" s="1">
        <v>45240</v>
      </c>
      <c r="B721">
        <v>4415.240234375</v>
      </c>
      <c r="C721">
        <v>4418.02978515625</v>
      </c>
      <c r="D721">
        <v>4353.33984375</v>
      </c>
      <c r="E721">
        <v>4364.14990234375</v>
      </c>
      <c r="F721">
        <v>3665080000</v>
      </c>
    </row>
    <row r="722" spans="1:6" x14ac:dyDescent="0.2">
      <c r="A722" s="1">
        <v>45243</v>
      </c>
      <c r="B722">
        <v>4411.5498046875</v>
      </c>
      <c r="C722">
        <v>4421.759765625</v>
      </c>
      <c r="D722">
        <v>4393.81982421875</v>
      </c>
      <c r="E722">
        <v>4406.66015625</v>
      </c>
      <c r="F722">
        <v>3326240000</v>
      </c>
    </row>
    <row r="723" spans="1:6" x14ac:dyDescent="0.2">
      <c r="A723" s="1">
        <v>45244</v>
      </c>
      <c r="B723">
        <v>4495.7001953125</v>
      </c>
      <c r="C723">
        <v>4508.669921875</v>
      </c>
      <c r="D723">
        <v>4458.97021484375</v>
      </c>
      <c r="E723">
        <v>4458.97021484375</v>
      </c>
      <c r="F723">
        <v>4700350000</v>
      </c>
    </row>
    <row r="724" spans="1:6" x14ac:dyDescent="0.2">
      <c r="A724" s="1">
        <v>45245</v>
      </c>
      <c r="B724">
        <v>4502.8798828125</v>
      </c>
      <c r="C724">
        <v>4521.169921875</v>
      </c>
      <c r="D724">
        <v>4495.31005859375</v>
      </c>
      <c r="E724">
        <v>4505.2998046875</v>
      </c>
      <c r="F724">
        <v>4347170000</v>
      </c>
    </row>
    <row r="725" spans="1:6" x14ac:dyDescent="0.2">
      <c r="A725" s="1">
        <v>45246</v>
      </c>
      <c r="B725">
        <v>4508.240234375</v>
      </c>
      <c r="C725">
        <v>4511.990234375</v>
      </c>
      <c r="D725">
        <v>4487.830078125</v>
      </c>
      <c r="E725">
        <v>4497.080078125</v>
      </c>
      <c r="F725">
        <v>3964520000</v>
      </c>
    </row>
    <row r="726" spans="1:6" x14ac:dyDescent="0.2">
      <c r="A726" s="1">
        <v>45247</v>
      </c>
      <c r="B726">
        <v>4514.02001953125</v>
      </c>
      <c r="C726">
        <v>4520.1201171875</v>
      </c>
      <c r="D726">
        <v>4499.66015625</v>
      </c>
      <c r="E726">
        <v>4509.5498046875</v>
      </c>
      <c r="F726">
        <v>3777240000</v>
      </c>
    </row>
    <row r="727" spans="1:6" x14ac:dyDescent="0.2">
      <c r="A727" s="1">
        <v>45250</v>
      </c>
      <c r="B727">
        <v>4547.3798828125</v>
      </c>
      <c r="C727">
        <v>4557.10986328125</v>
      </c>
      <c r="D727">
        <v>4510.35986328125</v>
      </c>
      <c r="E727">
        <v>4511.7001953125</v>
      </c>
      <c r="F727">
        <v>3644790000</v>
      </c>
    </row>
    <row r="728" spans="1:6" x14ac:dyDescent="0.2">
      <c r="A728" s="1">
        <v>45251</v>
      </c>
      <c r="B728">
        <v>4538.18994140625</v>
      </c>
      <c r="C728">
        <v>4542.14013671875</v>
      </c>
      <c r="D728">
        <v>4525.509765625</v>
      </c>
      <c r="E728">
        <v>4538.77001953125</v>
      </c>
      <c r="F728">
        <v>3511080000</v>
      </c>
    </row>
    <row r="729" spans="1:6" x14ac:dyDescent="0.2">
      <c r="A729" s="1">
        <v>45252</v>
      </c>
      <c r="B729">
        <v>4556.6201171875</v>
      </c>
      <c r="C729">
        <v>4568.43017578125</v>
      </c>
      <c r="D729">
        <v>4545.0498046875</v>
      </c>
      <c r="E729">
        <v>4553.0400390625</v>
      </c>
      <c r="F729">
        <v>3042810000</v>
      </c>
    </row>
    <row r="730" spans="1:6" x14ac:dyDescent="0.2">
      <c r="A730" s="1">
        <v>45254</v>
      </c>
      <c r="B730">
        <v>4559.33984375</v>
      </c>
      <c r="C730">
        <v>4560.31005859375</v>
      </c>
      <c r="D730">
        <v>4552.7998046875</v>
      </c>
      <c r="E730">
        <v>4555.83984375</v>
      </c>
      <c r="F730">
        <v>1639500000</v>
      </c>
    </row>
    <row r="731" spans="1:6" x14ac:dyDescent="0.2">
      <c r="A731" s="1">
        <v>45257</v>
      </c>
      <c r="B731">
        <v>4550.43017578125</v>
      </c>
      <c r="C731">
        <v>4560.52001953125</v>
      </c>
      <c r="D731">
        <v>4546.31982421875</v>
      </c>
      <c r="E731">
        <v>4554.85986328125</v>
      </c>
      <c r="F731">
        <v>3403990000</v>
      </c>
    </row>
    <row r="732" spans="1:6" x14ac:dyDescent="0.2">
      <c r="A732" s="1">
        <v>45258</v>
      </c>
      <c r="B732">
        <v>4554.89013671875</v>
      </c>
      <c r="C732">
        <v>4568.14013671875</v>
      </c>
      <c r="D732">
        <v>4540.509765625</v>
      </c>
      <c r="E732">
        <v>4545.5498046875</v>
      </c>
      <c r="F732">
        <v>3586240000</v>
      </c>
    </row>
    <row r="733" spans="1:6" x14ac:dyDescent="0.2">
      <c r="A733" s="1">
        <v>45259</v>
      </c>
      <c r="B733">
        <v>4550.580078125</v>
      </c>
      <c r="C733">
        <v>4587.64013671875</v>
      </c>
      <c r="D733">
        <v>4547.14990234375</v>
      </c>
      <c r="E733">
        <v>4571.83984375</v>
      </c>
      <c r="F733">
        <v>4418760000</v>
      </c>
    </row>
    <row r="734" spans="1:6" x14ac:dyDescent="0.2">
      <c r="A734" s="1">
        <v>45260</v>
      </c>
      <c r="B734">
        <v>4567.7998046875</v>
      </c>
      <c r="C734">
        <v>4569.89013671875</v>
      </c>
      <c r="D734">
        <v>4537.240234375</v>
      </c>
      <c r="E734">
        <v>4554.8701171875</v>
      </c>
      <c r="F734">
        <v>5399300000</v>
      </c>
    </row>
    <row r="735" spans="1:6" x14ac:dyDescent="0.2">
      <c r="A735" s="1">
        <v>45261</v>
      </c>
      <c r="B735">
        <v>4594.6298828125</v>
      </c>
      <c r="C735">
        <v>4599.39013671875</v>
      </c>
      <c r="D735">
        <v>4554.7099609375</v>
      </c>
      <c r="E735">
        <v>4559.43017578125</v>
      </c>
      <c r="F735">
        <v>4397120000</v>
      </c>
    </row>
    <row r="736" spans="1:6" x14ac:dyDescent="0.2">
      <c r="A736" s="1">
        <v>45264</v>
      </c>
      <c r="B736">
        <v>4569.77978515625</v>
      </c>
      <c r="C736">
        <v>4572.3701171875</v>
      </c>
      <c r="D736">
        <v>4546.72021484375</v>
      </c>
      <c r="E736">
        <v>4564.3701171875</v>
      </c>
      <c r="F736">
        <v>4369910000</v>
      </c>
    </row>
    <row r="737" spans="1:6" x14ac:dyDescent="0.2">
      <c r="A737" s="1">
        <v>45265</v>
      </c>
      <c r="B737">
        <v>4567.18017578125</v>
      </c>
      <c r="C737">
        <v>4578.56005859375</v>
      </c>
      <c r="D737">
        <v>4551.68017578125</v>
      </c>
      <c r="E737">
        <v>4557.25</v>
      </c>
      <c r="F737">
        <v>3909950000</v>
      </c>
    </row>
    <row r="738" spans="1:6" x14ac:dyDescent="0.2">
      <c r="A738" s="1">
        <v>45266</v>
      </c>
      <c r="B738">
        <v>4549.33984375</v>
      </c>
      <c r="C738">
        <v>4590.740234375</v>
      </c>
      <c r="D738">
        <v>4546.5</v>
      </c>
      <c r="E738">
        <v>4586.22998046875</v>
      </c>
      <c r="F738">
        <v>4245680000</v>
      </c>
    </row>
    <row r="739" spans="1:6" x14ac:dyDescent="0.2">
      <c r="A739" s="1">
        <v>45267</v>
      </c>
      <c r="B739">
        <v>4585.58984375</v>
      </c>
      <c r="C739">
        <v>4590.919921875</v>
      </c>
      <c r="D739">
        <v>4565.22021484375</v>
      </c>
      <c r="E739">
        <v>4568.83984375</v>
      </c>
      <c r="F739">
        <v>3818880000</v>
      </c>
    </row>
    <row r="740" spans="1:6" x14ac:dyDescent="0.2">
      <c r="A740" s="1">
        <v>45268</v>
      </c>
      <c r="B740">
        <v>4604.3701171875</v>
      </c>
      <c r="C740">
        <v>4609.22998046875</v>
      </c>
      <c r="D740">
        <v>4574.06005859375</v>
      </c>
      <c r="E740">
        <v>4576.2001953125</v>
      </c>
      <c r="F740">
        <v>3707010000</v>
      </c>
    </row>
    <row r="741" spans="1:6" x14ac:dyDescent="0.2">
      <c r="A741" s="1">
        <v>45271</v>
      </c>
      <c r="B741">
        <v>4622.43994140625</v>
      </c>
      <c r="C741">
        <v>4623.7099609375</v>
      </c>
      <c r="D741">
        <v>4593.39013671875</v>
      </c>
      <c r="E741">
        <v>4593.39013671875</v>
      </c>
      <c r="F741">
        <v>3823210000</v>
      </c>
    </row>
    <row r="742" spans="1:6" x14ac:dyDescent="0.2">
      <c r="A742" s="1">
        <v>45272</v>
      </c>
      <c r="B742">
        <v>4643.7001953125</v>
      </c>
      <c r="C742">
        <v>4643.93017578125</v>
      </c>
      <c r="D742">
        <v>4608.08984375</v>
      </c>
      <c r="E742">
        <v>4618.2998046875</v>
      </c>
      <c r="F742">
        <v>3808380000</v>
      </c>
    </row>
    <row r="743" spans="1:6" x14ac:dyDescent="0.2">
      <c r="A743" s="1">
        <v>45273</v>
      </c>
      <c r="B743">
        <v>4707.08984375</v>
      </c>
      <c r="C743">
        <v>4709.68994140625</v>
      </c>
      <c r="D743">
        <v>4643.22998046875</v>
      </c>
      <c r="E743">
        <v>4646.2001953125</v>
      </c>
      <c r="F743">
        <v>5063650000</v>
      </c>
    </row>
    <row r="744" spans="1:6" x14ac:dyDescent="0.2">
      <c r="A744" s="1">
        <v>45274</v>
      </c>
      <c r="B744">
        <v>4719.5498046875</v>
      </c>
      <c r="C744">
        <v>4738.56982421875</v>
      </c>
      <c r="D744">
        <v>4694.33984375</v>
      </c>
      <c r="E744">
        <v>4721.0400390625</v>
      </c>
      <c r="F744">
        <v>6314040000</v>
      </c>
    </row>
    <row r="745" spans="1:6" x14ac:dyDescent="0.2">
      <c r="A745" s="1">
        <v>45275</v>
      </c>
      <c r="B745">
        <v>4719.18994140625</v>
      </c>
      <c r="C745">
        <v>4725.52978515625</v>
      </c>
      <c r="D745">
        <v>4704.68994140625</v>
      </c>
      <c r="E745">
        <v>4714.22998046875</v>
      </c>
      <c r="F745">
        <v>8218980000</v>
      </c>
    </row>
    <row r="746" spans="1:6" x14ac:dyDescent="0.2">
      <c r="A746" s="1">
        <v>45278</v>
      </c>
      <c r="B746">
        <v>4740.56005859375</v>
      </c>
      <c r="C746">
        <v>4749.52001953125</v>
      </c>
      <c r="D746">
        <v>4725.580078125</v>
      </c>
      <c r="E746">
        <v>4725.580078125</v>
      </c>
      <c r="F746">
        <v>4060340000</v>
      </c>
    </row>
    <row r="747" spans="1:6" x14ac:dyDescent="0.2">
      <c r="A747" s="1">
        <v>45279</v>
      </c>
      <c r="B747">
        <v>4768.3701171875</v>
      </c>
      <c r="C747">
        <v>4768.68994140625</v>
      </c>
      <c r="D747">
        <v>4743.72021484375</v>
      </c>
      <c r="E747">
        <v>4743.72021484375</v>
      </c>
      <c r="F747">
        <v>4026970000</v>
      </c>
    </row>
    <row r="748" spans="1:6" x14ac:dyDescent="0.2">
      <c r="A748" s="1">
        <v>45280</v>
      </c>
      <c r="B748">
        <v>4698.35009765625</v>
      </c>
      <c r="C748">
        <v>4778.009765625</v>
      </c>
      <c r="D748">
        <v>4697.81982421875</v>
      </c>
      <c r="E748">
        <v>4764.72998046875</v>
      </c>
      <c r="F748">
        <v>4201320000</v>
      </c>
    </row>
    <row r="749" spans="1:6" x14ac:dyDescent="0.2">
      <c r="A749" s="1">
        <v>45281</v>
      </c>
      <c r="B749">
        <v>4746.75</v>
      </c>
      <c r="C749">
        <v>4748.7099609375</v>
      </c>
      <c r="D749">
        <v>4708.35009765625</v>
      </c>
      <c r="E749">
        <v>4724.2900390625</v>
      </c>
      <c r="F749">
        <v>3431180000</v>
      </c>
    </row>
    <row r="750" spans="1:6" x14ac:dyDescent="0.2">
      <c r="A750" s="1">
        <v>45282</v>
      </c>
      <c r="B750">
        <v>4754.6298828125</v>
      </c>
      <c r="C750">
        <v>4772.93994140625</v>
      </c>
      <c r="D750">
        <v>4736.77001953125</v>
      </c>
      <c r="E750">
        <v>4753.919921875</v>
      </c>
      <c r="F750">
        <v>3046770000</v>
      </c>
    </row>
    <row r="751" spans="1:6" x14ac:dyDescent="0.2">
      <c r="A751" s="1">
        <v>45286</v>
      </c>
      <c r="B751">
        <v>4774.75</v>
      </c>
      <c r="C751">
        <v>4784.72021484375</v>
      </c>
      <c r="D751">
        <v>4758.4501953125</v>
      </c>
      <c r="E751">
        <v>4758.85986328125</v>
      </c>
      <c r="F751">
        <v>2513910000</v>
      </c>
    </row>
    <row r="752" spans="1:6" x14ac:dyDescent="0.2">
      <c r="A752" s="1">
        <v>45287</v>
      </c>
      <c r="B752">
        <v>4781.580078125</v>
      </c>
      <c r="C752">
        <v>4785.39013671875</v>
      </c>
      <c r="D752">
        <v>4768.89990234375</v>
      </c>
      <c r="E752">
        <v>4773.4501953125</v>
      </c>
      <c r="F752">
        <v>2748450000</v>
      </c>
    </row>
    <row r="753" spans="1:6" x14ac:dyDescent="0.2">
      <c r="A753" s="1">
        <v>45288</v>
      </c>
      <c r="B753">
        <v>4783.35009765625</v>
      </c>
      <c r="C753">
        <v>4793.2998046875</v>
      </c>
      <c r="D753">
        <v>4780.97998046875</v>
      </c>
      <c r="E753">
        <v>4786.43994140625</v>
      </c>
      <c r="F753">
        <v>2698860000</v>
      </c>
    </row>
    <row r="754" spans="1:6" x14ac:dyDescent="0.2">
      <c r="A754" s="1">
        <v>45289</v>
      </c>
      <c r="B754">
        <v>4769.830078125</v>
      </c>
      <c r="C754">
        <v>4788.43017578125</v>
      </c>
      <c r="D754">
        <v>4751.990234375</v>
      </c>
      <c r="E754">
        <v>4782.8798828125</v>
      </c>
      <c r="F754">
        <v>3126060000</v>
      </c>
    </row>
    <row r="755" spans="1:6" x14ac:dyDescent="0.2">
      <c r="A755" s="1">
        <v>45293</v>
      </c>
      <c r="B755">
        <v>4742.830078125</v>
      </c>
      <c r="C755">
        <v>4754.330078125</v>
      </c>
      <c r="D755">
        <v>4722.669921875</v>
      </c>
      <c r="E755">
        <v>4745.2001953125</v>
      </c>
      <c r="F755">
        <v>3743050000</v>
      </c>
    </row>
    <row r="756" spans="1:6" x14ac:dyDescent="0.2">
      <c r="A756" s="1">
        <v>45294</v>
      </c>
      <c r="B756">
        <v>4704.81005859375</v>
      </c>
      <c r="C756">
        <v>4729.2900390625</v>
      </c>
      <c r="D756">
        <v>4699.7099609375</v>
      </c>
      <c r="E756">
        <v>4725.06982421875</v>
      </c>
      <c r="F756">
        <v>3950760000</v>
      </c>
    </row>
    <row r="757" spans="1:6" x14ac:dyDescent="0.2">
      <c r="A757" s="1">
        <v>45295</v>
      </c>
      <c r="B757">
        <v>4688.68017578125</v>
      </c>
      <c r="C757">
        <v>4726.77978515625</v>
      </c>
      <c r="D757">
        <v>4687.52978515625</v>
      </c>
      <c r="E757">
        <v>4697.419921875</v>
      </c>
      <c r="F757">
        <v>3715480000</v>
      </c>
    </row>
    <row r="758" spans="1:6" x14ac:dyDescent="0.2">
      <c r="A758" s="1">
        <v>45296</v>
      </c>
      <c r="B758">
        <v>4697.240234375</v>
      </c>
      <c r="C758">
        <v>4721.490234375</v>
      </c>
      <c r="D758">
        <v>4682.10986328125</v>
      </c>
      <c r="E758">
        <v>4690.56982421875</v>
      </c>
      <c r="F758">
        <v>3844370000</v>
      </c>
    </row>
    <row r="759" spans="1:6" x14ac:dyDescent="0.2">
      <c r="A759" s="1">
        <v>45299</v>
      </c>
      <c r="B759">
        <v>4763.5400390625</v>
      </c>
      <c r="C759">
        <v>4764.5400390625</v>
      </c>
      <c r="D759">
        <v>4699.81982421875</v>
      </c>
      <c r="E759">
        <v>4703.7001953125</v>
      </c>
      <c r="F759">
        <v>3742320000</v>
      </c>
    </row>
    <row r="760" spans="1:6" x14ac:dyDescent="0.2">
      <c r="A760" s="1">
        <v>45300</v>
      </c>
      <c r="B760">
        <v>4756.5</v>
      </c>
      <c r="C760">
        <v>4765.47021484375</v>
      </c>
      <c r="D760">
        <v>4730.35009765625</v>
      </c>
      <c r="E760">
        <v>4741.93017578125</v>
      </c>
      <c r="F760">
        <v>3529960000</v>
      </c>
    </row>
    <row r="761" spans="1:6" x14ac:dyDescent="0.2">
      <c r="A761" s="1">
        <v>45301</v>
      </c>
      <c r="B761">
        <v>4783.4501953125</v>
      </c>
      <c r="C761">
        <v>4790.7998046875</v>
      </c>
      <c r="D761">
        <v>4756.2001953125</v>
      </c>
      <c r="E761">
        <v>4759.93994140625</v>
      </c>
      <c r="F761">
        <v>3498680000</v>
      </c>
    </row>
    <row r="762" spans="1:6" x14ac:dyDescent="0.2">
      <c r="A762" s="1">
        <v>45302</v>
      </c>
      <c r="B762">
        <v>4780.240234375</v>
      </c>
      <c r="C762">
        <v>4798.5</v>
      </c>
      <c r="D762">
        <v>4739.580078125</v>
      </c>
      <c r="E762">
        <v>4792.1298828125</v>
      </c>
      <c r="F762">
        <v>3759890000</v>
      </c>
    </row>
    <row r="763" spans="1:6" x14ac:dyDescent="0.2">
      <c r="A763" s="1">
        <v>45303</v>
      </c>
      <c r="B763">
        <v>4783.830078125</v>
      </c>
      <c r="C763">
        <v>4802.39990234375</v>
      </c>
      <c r="D763">
        <v>4768.97998046875</v>
      </c>
      <c r="E763">
        <v>4791.18017578125</v>
      </c>
      <c r="F763">
        <v>3486340000</v>
      </c>
    </row>
    <row r="764" spans="1:6" x14ac:dyDescent="0.2">
      <c r="A764" s="1">
        <v>45307</v>
      </c>
      <c r="B764">
        <v>4765.97998046875</v>
      </c>
      <c r="C764">
        <v>4782.33984375</v>
      </c>
      <c r="D764">
        <v>4747.1201171875</v>
      </c>
      <c r="E764">
        <v>4772.35009765625</v>
      </c>
      <c r="F764">
        <v>4260550000</v>
      </c>
    </row>
    <row r="765" spans="1:6" x14ac:dyDescent="0.2">
      <c r="A765" s="1">
        <v>45308</v>
      </c>
      <c r="B765">
        <v>4739.2099609375</v>
      </c>
      <c r="C765">
        <v>4744.22998046875</v>
      </c>
      <c r="D765">
        <v>4714.81982421875</v>
      </c>
      <c r="E765">
        <v>4739.1298828125</v>
      </c>
      <c r="F765">
        <v>3928600000</v>
      </c>
    </row>
    <row r="766" spans="1:6" x14ac:dyDescent="0.2">
      <c r="A766" s="1">
        <v>45309</v>
      </c>
      <c r="B766">
        <v>4780.93994140625</v>
      </c>
      <c r="C766">
        <v>4785.7900390625</v>
      </c>
      <c r="D766">
        <v>4740.56982421875</v>
      </c>
      <c r="E766">
        <v>4760.10009765625</v>
      </c>
      <c r="F766">
        <v>4019000000</v>
      </c>
    </row>
    <row r="767" spans="1:6" x14ac:dyDescent="0.2">
      <c r="A767" s="1">
        <v>45310</v>
      </c>
      <c r="B767">
        <v>4839.81005859375</v>
      </c>
      <c r="C767">
        <v>4842.06982421875</v>
      </c>
      <c r="D767">
        <v>4785.8701171875</v>
      </c>
      <c r="E767">
        <v>4796.27978515625</v>
      </c>
      <c r="F767">
        <v>4287200000</v>
      </c>
    </row>
    <row r="768" spans="1:6" x14ac:dyDescent="0.2">
      <c r="A768" s="1">
        <v>45313</v>
      </c>
      <c r="B768">
        <v>4850.43017578125</v>
      </c>
      <c r="C768">
        <v>4868.41015625</v>
      </c>
      <c r="D768">
        <v>4844.0498046875</v>
      </c>
      <c r="E768">
        <v>4853.419921875</v>
      </c>
      <c r="F768">
        <v>4297610000</v>
      </c>
    </row>
    <row r="769" spans="1:6" x14ac:dyDescent="0.2">
      <c r="A769" s="1">
        <v>45314</v>
      </c>
      <c r="B769">
        <v>4864.60009765625</v>
      </c>
      <c r="C769">
        <v>4866.47998046875</v>
      </c>
      <c r="D769">
        <v>4844.3701171875</v>
      </c>
      <c r="E769">
        <v>4856.7998046875</v>
      </c>
      <c r="F769">
        <v>3912800000</v>
      </c>
    </row>
    <row r="770" spans="1:6" x14ac:dyDescent="0.2">
      <c r="A770" s="1">
        <v>45315</v>
      </c>
      <c r="B770">
        <v>4868.5498046875</v>
      </c>
      <c r="C770">
        <v>4903.68017578125</v>
      </c>
      <c r="D770">
        <v>4865.93994140625</v>
      </c>
      <c r="E770">
        <v>4888.56005859375</v>
      </c>
      <c r="F770">
        <v>4330030000</v>
      </c>
    </row>
    <row r="771" spans="1:6" x14ac:dyDescent="0.2">
      <c r="A771" s="1">
        <v>45316</v>
      </c>
      <c r="B771">
        <v>4894.16015625</v>
      </c>
      <c r="C771">
        <v>4898.14990234375</v>
      </c>
      <c r="D771">
        <v>4869.33984375</v>
      </c>
      <c r="E771">
        <v>4886.66015625</v>
      </c>
      <c r="F771">
        <v>4020430000</v>
      </c>
    </row>
    <row r="772" spans="1:6" x14ac:dyDescent="0.2">
      <c r="A772" s="1">
        <v>45317</v>
      </c>
      <c r="B772">
        <v>4890.97021484375</v>
      </c>
      <c r="C772">
        <v>4906.68994140625</v>
      </c>
      <c r="D772">
        <v>4881.47021484375</v>
      </c>
      <c r="E772">
        <v>4888.91015625</v>
      </c>
      <c r="F772">
        <v>3353400000</v>
      </c>
    </row>
    <row r="773" spans="1:6" x14ac:dyDescent="0.2">
      <c r="A773" s="1">
        <v>45320</v>
      </c>
      <c r="B773">
        <v>4927.93017578125</v>
      </c>
      <c r="C773">
        <v>4929.31005859375</v>
      </c>
      <c r="D773">
        <v>4887.39990234375</v>
      </c>
      <c r="E773">
        <v>4892.9501953125</v>
      </c>
      <c r="F773">
        <v>3525160000</v>
      </c>
    </row>
    <row r="774" spans="1:6" x14ac:dyDescent="0.2">
      <c r="A774" s="1">
        <v>45321</v>
      </c>
      <c r="B774">
        <v>4924.97021484375</v>
      </c>
      <c r="C774">
        <v>4931.08984375</v>
      </c>
      <c r="D774">
        <v>4916.27001953125</v>
      </c>
      <c r="E774">
        <v>4925.89013671875</v>
      </c>
      <c r="F774">
        <v>3836130000</v>
      </c>
    </row>
    <row r="775" spans="1:6" x14ac:dyDescent="0.2">
      <c r="A775" s="1">
        <v>45322</v>
      </c>
      <c r="B775">
        <v>4845.64990234375</v>
      </c>
      <c r="C775">
        <v>4906.75</v>
      </c>
      <c r="D775">
        <v>4845.14990234375</v>
      </c>
      <c r="E775">
        <v>4899.18994140625</v>
      </c>
      <c r="F775">
        <v>4696120000</v>
      </c>
    </row>
    <row r="776" spans="1:6" x14ac:dyDescent="0.2">
      <c r="A776" s="1">
        <v>45323</v>
      </c>
      <c r="B776">
        <v>4906.18994140625</v>
      </c>
      <c r="C776">
        <v>4906.97021484375</v>
      </c>
      <c r="D776">
        <v>4853.52001953125</v>
      </c>
      <c r="E776">
        <v>4861.10986328125</v>
      </c>
      <c r="F776">
        <v>4386090000</v>
      </c>
    </row>
    <row r="777" spans="1:6" x14ac:dyDescent="0.2">
      <c r="A777" s="1">
        <v>45324</v>
      </c>
      <c r="B777">
        <v>4958.60986328125</v>
      </c>
      <c r="C777">
        <v>4975.2900390625</v>
      </c>
      <c r="D777">
        <v>4907.990234375</v>
      </c>
      <c r="E777">
        <v>4916.06005859375</v>
      </c>
      <c r="F777">
        <v>3974350000</v>
      </c>
    </row>
    <row r="778" spans="1:6" x14ac:dyDescent="0.2">
      <c r="A778" s="1">
        <v>45327</v>
      </c>
      <c r="B778">
        <v>4942.81005859375</v>
      </c>
      <c r="C778">
        <v>4957.18994140625</v>
      </c>
      <c r="D778">
        <v>4918.08984375</v>
      </c>
      <c r="E778">
        <v>4957.18994140625</v>
      </c>
      <c r="F778">
        <v>4023640000</v>
      </c>
    </row>
    <row r="779" spans="1:6" x14ac:dyDescent="0.2">
      <c r="A779" s="1">
        <v>45328</v>
      </c>
      <c r="B779">
        <v>4954.22998046875</v>
      </c>
      <c r="C779">
        <v>4957.77001953125</v>
      </c>
      <c r="D779">
        <v>4934.8798828125</v>
      </c>
      <c r="E779">
        <v>4950.16015625</v>
      </c>
      <c r="F779">
        <v>4440880000</v>
      </c>
    </row>
    <row r="780" spans="1:6" x14ac:dyDescent="0.2">
      <c r="A780" s="1">
        <v>45329</v>
      </c>
      <c r="B780">
        <v>4995.06005859375</v>
      </c>
      <c r="C780">
        <v>4999.89013671875</v>
      </c>
      <c r="D780">
        <v>4969.0498046875</v>
      </c>
      <c r="E780">
        <v>4973.0498046875</v>
      </c>
      <c r="F780">
        <v>4895590000</v>
      </c>
    </row>
    <row r="781" spans="1:6" x14ac:dyDescent="0.2">
      <c r="A781" s="1">
        <v>45330</v>
      </c>
      <c r="B781">
        <v>4997.91015625</v>
      </c>
      <c r="C781">
        <v>5000.39990234375</v>
      </c>
      <c r="D781">
        <v>4987.08984375</v>
      </c>
      <c r="E781">
        <v>4995.16015625</v>
      </c>
      <c r="F781">
        <v>4341860000</v>
      </c>
    </row>
    <row r="782" spans="1:6" x14ac:dyDescent="0.2">
      <c r="A782" s="1">
        <v>45331</v>
      </c>
      <c r="B782">
        <v>5026.60986328125</v>
      </c>
      <c r="C782">
        <v>5030.06005859375</v>
      </c>
      <c r="D782">
        <v>5000.33984375</v>
      </c>
      <c r="E782">
        <v>5004.169921875</v>
      </c>
      <c r="F782">
        <v>3912990000</v>
      </c>
    </row>
    <row r="783" spans="1:6" x14ac:dyDescent="0.2">
      <c r="A783" s="1">
        <v>45334</v>
      </c>
      <c r="B783">
        <v>5021.83984375</v>
      </c>
      <c r="C783">
        <v>5048.39013671875</v>
      </c>
      <c r="D783">
        <v>5016.830078125</v>
      </c>
      <c r="E783">
        <v>5026.830078125</v>
      </c>
      <c r="F783">
        <v>3805740000</v>
      </c>
    </row>
    <row r="784" spans="1:6" x14ac:dyDescent="0.2">
      <c r="A784" s="1">
        <v>45335</v>
      </c>
      <c r="B784">
        <v>4953.169921875</v>
      </c>
      <c r="C784">
        <v>4971.2998046875</v>
      </c>
      <c r="D784">
        <v>4920.31005859375</v>
      </c>
      <c r="E784">
        <v>4967.93994140625</v>
      </c>
      <c r="F784">
        <v>4302190000</v>
      </c>
    </row>
    <row r="785" spans="1:6" x14ac:dyDescent="0.2">
      <c r="A785" s="1">
        <v>45336</v>
      </c>
      <c r="B785">
        <v>5000.6201171875</v>
      </c>
      <c r="C785">
        <v>5002.52001953125</v>
      </c>
      <c r="D785">
        <v>4956.4501953125</v>
      </c>
      <c r="E785">
        <v>4976.43994140625</v>
      </c>
      <c r="F785">
        <v>3845600000</v>
      </c>
    </row>
    <row r="786" spans="1:6" x14ac:dyDescent="0.2">
      <c r="A786" s="1">
        <v>45337</v>
      </c>
      <c r="B786">
        <v>5029.72998046875</v>
      </c>
      <c r="C786">
        <v>5032.72021484375</v>
      </c>
      <c r="D786">
        <v>4999.43994140625</v>
      </c>
      <c r="E786">
        <v>5003.14013671875</v>
      </c>
      <c r="F786">
        <v>4137970000</v>
      </c>
    </row>
    <row r="787" spans="1:6" x14ac:dyDescent="0.2">
      <c r="A787" s="1">
        <v>45338</v>
      </c>
      <c r="B787">
        <v>5005.56982421875</v>
      </c>
      <c r="C787">
        <v>5038.7001953125</v>
      </c>
      <c r="D787">
        <v>4999.52001953125</v>
      </c>
      <c r="E787">
        <v>5031.1298828125</v>
      </c>
      <c r="F787">
        <v>3833270000</v>
      </c>
    </row>
    <row r="788" spans="1:6" x14ac:dyDescent="0.2">
      <c r="A788" s="1">
        <v>45342</v>
      </c>
      <c r="B788">
        <v>4975.509765625</v>
      </c>
      <c r="C788">
        <v>4993.7099609375</v>
      </c>
      <c r="D788">
        <v>4955.02001953125</v>
      </c>
      <c r="E788">
        <v>4989.31982421875</v>
      </c>
      <c r="F788">
        <v>4034880000</v>
      </c>
    </row>
    <row r="789" spans="1:6" x14ac:dyDescent="0.2">
      <c r="A789" s="1">
        <v>45343</v>
      </c>
      <c r="B789">
        <v>4981.7998046875</v>
      </c>
      <c r="C789">
        <v>4983.2099609375</v>
      </c>
      <c r="D789">
        <v>4946</v>
      </c>
      <c r="E789">
        <v>4963.02978515625</v>
      </c>
      <c r="F789">
        <v>3788390000</v>
      </c>
    </row>
    <row r="790" spans="1:6" x14ac:dyDescent="0.2">
      <c r="A790" s="1">
        <v>45344</v>
      </c>
      <c r="B790">
        <v>5087.02978515625</v>
      </c>
      <c r="C790">
        <v>5094.39013671875</v>
      </c>
      <c r="D790">
        <v>5038.830078125</v>
      </c>
      <c r="E790">
        <v>5038.830078125</v>
      </c>
      <c r="F790">
        <v>4051710000</v>
      </c>
    </row>
    <row r="791" spans="1:6" x14ac:dyDescent="0.2">
      <c r="A791" s="1">
        <v>45345</v>
      </c>
      <c r="B791">
        <v>5088.7998046875</v>
      </c>
      <c r="C791">
        <v>5111.06005859375</v>
      </c>
      <c r="D791">
        <v>5081.4599609375</v>
      </c>
      <c r="E791">
        <v>5100.919921875</v>
      </c>
      <c r="F791">
        <v>3672790000</v>
      </c>
    </row>
    <row r="792" spans="1:6" x14ac:dyDescent="0.2">
      <c r="A792" s="1">
        <v>45348</v>
      </c>
      <c r="B792">
        <v>5069.52978515625</v>
      </c>
      <c r="C792">
        <v>5097.66015625</v>
      </c>
      <c r="D792">
        <v>5068.91015625</v>
      </c>
      <c r="E792">
        <v>5093</v>
      </c>
      <c r="F792">
        <v>3683930000</v>
      </c>
    </row>
    <row r="793" spans="1:6" x14ac:dyDescent="0.2">
      <c r="A793" s="1">
        <v>45349</v>
      </c>
      <c r="B793">
        <v>5078.18017578125</v>
      </c>
      <c r="C793">
        <v>5080.68994140625</v>
      </c>
      <c r="D793">
        <v>5057.2900390625</v>
      </c>
      <c r="E793">
        <v>5074.60009765625</v>
      </c>
      <c r="F793">
        <v>3925950000</v>
      </c>
    </row>
    <row r="794" spans="1:6" x14ac:dyDescent="0.2">
      <c r="A794" s="1">
        <v>45350</v>
      </c>
      <c r="B794">
        <v>5069.759765625</v>
      </c>
      <c r="C794">
        <v>5077.3701171875</v>
      </c>
      <c r="D794">
        <v>5058.35009765625</v>
      </c>
      <c r="E794">
        <v>5067.2001953125</v>
      </c>
      <c r="F794">
        <v>3789370000</v>
      </c>
    </row>
    <row r="795" spans="1:6" x14ac:dyDescent="0.2">
      <c r="A795" s="1">
        <v>45351</v>
      </c>
      <c r="B795">
        <v>5096.27001953125</v>
      </c>
      <c r="C795">
        <v>5104.990234375</v>
      </c>
      <c r="D795">
        <v>5061.89013671875</v>
      </c>
      <c r="E795">
        <v>5085.35986328125</v>
      </c>
      <c r="F795">
        <v>5219740000</v>
      </c>
    </row>
    <row r="796" spans="1:6" x14ac:dyDescent="0.2">
      <c r="A796" s="1">
        <v>45352</v>
      </c>
      <c r="B796">
        <v>5137.080078125</v>
      </c>
      <c r="C796">
        <v>5140.330078125</v>
      </c>
      <c r="D796">
        <v>5094.16015625</v>
      </c>
      <c r="E796">
        <v>5098.509765625</v>
      </c>
      <c r="F796">
        <v>4748110000</v>
      </c>
    </row>
    <row r="797" spans="1:6" x14ac:dyDescent="0.2">
      <c r="A797" s="1">
        <v>45355</v>
      </c>
      <c r="B797">
        <v>5130.9501953125</v>
      </c>
      <c r="C797">
        <v>5149.669921875</v>
      </c>
      <c r="D797">
        <v>5127.18017578125</v>
      </c>
      <c r="E797">
        <v>5130.990234375</v>
      </c>
      <c r="F797">
        <v>4758440000</v>
      </c>
    </row>
    <row r="798" spans="1:6" x14ac:dyDescent="0.2">
      <c r="A798" s="1">
        <v>45356</v>
      </c>
      <c r="B798">
        <v>5078.64990234375</v>
      </c>
      <c r="C798">
        <v>5114.5400390625</v>
      </c>
      <c r="D798">
        <v>5056.81982421875</v>
      </c>
      <c r="E798">
        <v>5110.52001953125</v>
      </c>
      <c r="F798">
        <v>4418410000</v>
      </c>
    </row>
    <row r="799" spans="1:6" x14ac:dyDescent="0.2">
      <c r="A799" s="1">
        <v>45357</v>
      </c>
      <c r="B799">
        <v>5104.759765625</v>
      </c>
      <c r="C799">
        <v>5127.97021484375</v>
      </c>
      <c r="D799">
        <v>5092.22021484375</v>
      </c>
      <c r="E799">
        <v>5108.02978515625</v>
      </c>
      <c r="F799">
        <v>4559050000</v>
      </c>
    </row>
    <row r="800" spans="1:6" x14ac:dyDescent="0.2">
      <c r="A800" s="1">
        <v>45358</v>
      </c>
      <c r="B800">
        <v>5157.35986328125</v>
      </c>
      <c r="C800">
        <v>5165.6201171875</v>
      </c>
      <c r="D800">
        <v>5128.2099609375</v>
      </c>
      <c r="E800">
        <v>5132.3798828125</v>
      </c>
      <c r="F800">
        <v>4137980000</v>
      </c>
    </row>
    <row r="801" spans="1:6" x14ac:dyDescent="0.2">
      <c r="A801" s="1">
        <v>45359</v>
      </c>
      <c r="B801">
        <v>5123.68994140625</v>
      </c>
      <c r="C801">
        <v>5189.259765625</v>
      </c>
      <c r="D801">
        <v>5117.5</v>
      </c>
      <c r="E801">
        <v>5164.4599609375</v>
      </c>
      <c r="F801">
        <v>4208870000</v>
      </c>
    </row>
    <row r="802" spans="1:6" x14ac:dyDescent="0.2">
      <c r="A802" s="1">
        <v>45362</v>
      </c>
      <c r="B802">
        <v>5117.93994140625</v>
      </c>
      <c r="C802">
        <v>5124.66015625</v>
      </c>
      <c r="D802">
        <v>5091.14013671875</v>
      </c>
      <c r="E802">
        <v>5111.9599609375</v>
      </c>
      <c r="F802">
        <v>3896430000</v>
      </c>
    </row>
    <row r="803" spans="1:6" x14ac:dyDescent="0.2">
      <c r="A803" s="1">
        <v>45363</v>
      </c>
      <c r="B803">
        <v>5175.27001953125</v>
      </c>
      <c r="C803">
        <v>5179.8701171875</v>
      </c>
      <c r="D803">
        <v>5114.47998046875</v>
      </c>
      <c r="E803">
        <v>5134.2998046875</v>
      </c>
      <c r="F803">
        <v>4080510000</v>
      </c>
    </row>
    <row r="804" spans="1:6" x14ac:dyDescent="0.2">
      <c r="A804" s="1">
        <v>45364</v>
      </c>
      <c r="B804">
        <v>5165.31005859375</v>
      </c>
      <c r="C804">
        <v>5179.14013671875</v>
      </c>
      <c r="D804">
        <v>5151.8798828125</v>
      </c>
      <c r="E804">
        <v>5173.490234375</v>
      </c>
      <c r="F804">
        <v>4282890000</v>
      </c>
    </row>
    <row r="805" spans="1:6" x14ac:dyDescent="0.2">
      <c r="A805" s="1">
        <v>45365</v>
      </c>
      <c r="B805">
        <v>5150.47998046875</v>
      </c>
      <c r="C805">
        <v>5176.85009765625</v>
      </c>
      <c r="D805">
        <v>5123.2998046875</v>
      </c>
      <c r="E805">
        <v>5175.14013671875</v>
      </c>
      <c r="F805">
        <v>4687970000</v>
      </c>
    </row>
    <row r="806" spans="1:6" x14ac:dyDescent="0.2">
      <c r="A806" s="1">
        <v>45366</v>
      </c>
      <c r="B806">
        <v>5117.08984375</v>
      </c>
      <c r="C806">
        <v>5136.85986328125</v>
      </c>
      <c r="D806">
        <v>5104.35009765625</v>
      </c>
      <c r="E806">
        <v>5123.31005859375</v>
      </c>
      <c r="F806">
        <v>7753670000</v>
      </c>
    </row>
    <row r="807" spans="1:6" x14ac:dyDescent="0.2">
      <c r="A807" s="1">
        <v>45369</v>
      </c>
      <c r="B807">
        <v>5149.419921875</v>
      </c>
      <c r="C807">
        <v>5175.60009765625</v>
      </c>
      <c r="D807">
        <v>5145.47021484375</v>
      </c>
      <c r="E807">
        <v>5154.77001953125</v>
      </c>
      <c r="F807">
        <v>4036220000</v>
      </c>
    </row>
    <row r="808" spans="1:6" x14ac:dyDescent="0.2">
      <c r="A808" s="1">
        <v>45370</v>
      </c>
      <c r="B808">
        <v>5178.509765625</v>
      </c>
      <c r="C808">
        <v>5180.31005859375</v>
      </c>
      <c r="D808">
        <v>5131.58984375</v>
      </c>
      <c r="E808">
        <v>5139.08984375</v>
      </c>
      <c r="F808">
        <v>4031760000</v>
      </c>
    </row>
    <row r="809" spans="1:6" x14ac:dyDescent="0.2">
      <c r="A809" s="1">
        <v>45371</v>
      </c>
      <c r="B809">
        <v>5224.6201171875</v>
      </c>
      <c r="C809">
        <v>5226.18994140625</v>
      </c>
      <c r="D809">
        <v>5171.5498046875</v>
      </c>
      <c r="E809">
        <v>5181.68994140625</v>
      </c>
      <c r="F809">
        <v>4064850000</v>
      </c>
    </row>
    <row r="810" spans="1:6" x14ac:dyDescent="0.2">
      <c r="A810" s="1">
        <v>45372</v>
      </c>
      <c r="B810">
        <v>5241.52978515625</v>
      </c>
      <c r="C810">
        <v>5261.10009765625</v>
      </c>
      <c r="D810">
        <v>5240.66015625</v>
      </c>
      <c r="E810">
        <v>5253.43017578125</v>
      </c>
      <c r="F810">
        <v>4207730000</v>
      </c>
    </row>
    <row r="811" spans="1:6" x14ac:dyDescent="0.2">
      <c r="A811" s="1">
        <v>45373</v>
      </c>
      <c r="B811">
        <v>5234.18017578125</v>
      </c>
      <c r="C811">
        <v>5246.08984375</v>
      </c>
      <c r="D811">
        <v>5229.8701171875</v>
      </c>
      <c r="E811">
        <v>5242.47998046875</v>
      </c>
      <c r="F811">
        <v>3374700000</v>
      </c>
    </row>
    <row r="812" spans="1:6" x14ac:dyDescent="0.2">
      <c r="A812" s="1">
        <v>45376</v>
      </c>
      <c r="B812">
        <v>5218.18994140625</v>
      </c>
      <c r="C812">
        <v>5229.08984375</v>
      </c>
      <c r="D812">
        <v>5216.08984375</v>
      </c>
      <c r="E812">
        <v>5219.52001953125</v>
      </c>
      <c r="F812">
        <v>3331360000</v>
      </c>
    </row>
    <row r="813" spans="1:6" x14ac:dyDescent="0.2">
      <c r="A813" s="1">
        <v>45377</v>
      </c>
      <c r="B813">
        <v>5203.580078125</v>
      </c>
      <c r="C813">
        <v>5235.16015625</v>
      </c>
      <c r="D813">
        <v>5203.419921875</v>
      </c>
      <c r="E813">
        <v>5228.85009765625</v>
      </c>
      <c r="F813">
        <v>3871790000</v>
      </c>
    </row>
    <row r="814" spans="1:6" x14ac:dyDescent="0.2">
      <c r="A814" s="1">
        <v>45378</v>
      </c>
      <c r="B814">
        <v>5248.490234375</v>
      </c>
      <c r="C814">
        <v>5249.259765625</v>
      </c>
      <c r="D814">
        <v>5213.919921875</v>
      </c>
      <c r="E814">
        <v>5226.31005859375</v>
      </c>
      <c r="F814">
        <v>3850500000</v>
      </c>
    </row>
    <row r="815" spans="1:6" x14ac:dyDescent="0.2">
      <c r="A815" s="1">
        <v>45379</v>
      </c>
      <c r="B815">
        <v>5254.35009765625</v>
      </c>
      <c r="C815">
        <v>5264.85009765625</v>
      </c>
      <c r="D815">
        <v>5245.81982421875</v>
      </c>
      <c r="E815">
        <v>5248.02978515625</v>
      </c>
      <c r="F815">
        <v>3998270000</v>
      </c>
    </row>
    <row r="816" spans="1:6" x14ac:dyDescent="0.2">
      <c r="A816" s="1">
        <v>45383</v>
      </c>
      <c r="B816">
        <v>5243.77001953125</v>
      </c>
      <c r="C816">
        <v>5263.9501953125</v>
      </c>
      <c r="D816">
        <v>5229.2001953125</v>
      </c>
      <c r="E816">
        <v>5257.97021484375</v>
      </c>
      <c r="F816">
        <v>3325930000</v>
      </c>
    </row>
    <row r="817" spans="1:6" x14ac:dyDescent="0.2">
      <c r="A817" s="1">
        <v>45384</v>
      </c>
      <c r="B817">
        <v>5205.81005859375</v>
      </c>
      <c r="C817">
        <v>5208.33984375</v>
      </c>
      <c r="D817">
        <v>5184.0498046875</v>
      </c>
      <c r="E817">
        <v>5204.2900390625</v>
      </c>
      <c r="F817">
        <v>3886590000</v>
      </c>
    </row>
    <row r="818" spans="1:6" x14ac:dyDescent="0.2">
      <c r="A818" s="1">
        <v>45385</v>
      </c>
      <c r="B818">
        <v>5211.490234375</v>
      </c>
      <c r="C818">
        <v>5228.75</v>
      </c>
      <c r="D818">
        <v>5194.3701171875</v>
      </c>
      <c r="E818">
        <v>5194.3701171875</v>
      </c>
      <c r="F818">
        <v>3703250000</v>
      </c>
    </row>
    <row r="819" spans="1:6" x14ac:dyDescent="0.2">
      <c r="A819" s="1">
        <v>45386</v>
      </c>
      <c r="B819">
        <v>5147.2099609375</v>
      </c>
      <c r="C819">
        <v>5256.58984375</v>
      </c>
      <c r="D819">
        <v>5146.06005859375</v>
      </c>
      <c r="E819">
        <v>5244.0498046875</v>
      </c>
      <c r="F819">
        <v>4075680000</v>
      </c>
    </row>
    <row r="820" spans="1:6" x14ac:dyDescent="0.2">
      <c r="A820" s="1">
        <v>45387</v>
      </c>
      <c r="B820">
        <v>5204.33984375</v>
      </c>
      <c r="C820">
        <v>5222.18017578125</v>
      </c>
      <c r="D820">
        <v>5157.2099609375</v>
      </c>
      <c r="E820">
        <v>5158.9501953125</v>
      </c>
      <c r="F820">
        <v>3386780000</v>
      </c>
    </row>
    <row r="821" spans="1:6" x14ac:dyDescent="0.2">
      <c r="A821" s="1">
        <v>45390</v>
      </c>
      <c r="B821">
        <v>5202.39013671875</v>
      </c>
      <c r="C821">
        <v>5219.56982421875</v>
      </c>
      <c r="D821">
        <v>5197.35009765625</v>
      </c>
      <c r="E821">
        <v>5211.3701171875</v>
      </c>
      <c r="F821">
        <v>3278180000</v>
      </c>
    </row>
    <row r="822" spans="1:6" x14ac:dyDescent="0.2">
      <c r="A822" s="1">
        <v>45391</v>
      </c>
      <c r="B822">
        <v>5209.91015625</v>
      </c>
      <c r="C822">
        <v>5224.81005859375</v>
      </c>
      <c r="D822">
        <v>5160.77978515625</v>
      </c>
      <c r="E822">
        <v>5217.02978515625</v>
      </c>
      <c r="F822">
        <v>3400680000</v>
      </c>
    </row>
    <row r="823" spans="1:6" x14ac:dyDescent="0.2">
      <c r="A823" s="1">
        <v>45392</v>
      </c>
      <c r="B823">
        <v>5160.64013671875</v>
      </c>
      <c r="C823">
        <v>5178.43017578125</v>
      </c>
      <c r="D823">
        <v>5138.7001953125</v>
      </c>
      <c r="E823">
        <v>5167.8798828125</v>
      </c>
      <c r="F823">
        <v>3845930000</v>
      </c>
    </row>
    <row r="824" spans="1:6" x14ac:dyDescent="0.2">
      <c r="A824" s="1">
        <v>45393</v>
      </c>
      <c r="B824">
        <v>5199.06005859375</v>
      </c>
      <c r="C824">
        <v>5211.77978515625</v>
      </c>
      <c r="D824">
        <v>5138.77001953125</v>
      </c>
      <c r="E824">
        <v>5172.9501953125</v>
      </c>
      <c r="F824">
        <v>3509380000</v>
      </c>
    </row>
    <row r="825" spans="1:6" x14ac:dyDescent="0.2">
      <c r="A825" s="1">
        <v>45394</v>
      </c>
      <c r="B825">
        <v>5123.41015625</v>
      </c>
      <c r="C825">
        <v>5175.02978515625</v>
      </c>
      <c r="D825">
        <v>5107.93994140625</v>
      </c>
      <c r="E825">
        <v>5171.509765625</v>
      </c>
      <c r="F825">
        <v>3963220000</v>
      </c>
    </row>
    <row r="826" spans="1:6" x14ac:dyDescent="0.2">
      <c r="A826" s="1">
        <v>45397</v>
      </c>
      <c r="B826">
        <v>5061.81982421875</v>
      </c>
      <c r="C826">
        <v>5168.43017578125</v>
      </c>
      <c r="D826">
        <v>5052.47021484375</v>
      </c>
      <c r="E826">
        <v>5149.669921875</v>
      </c>
      <c r="F826">
        <v>3950210000</v>
      </c>
    </row>
    <row r="827" spans="1:6" x14ac:dyDescent="0.2">
      <c r="A827" s="1">
        <v>45398</v>
      </c>
      <c r="B827">
        <v>5051.41015625</v>
      </c>
      <c r="C827">
        <v>5079.83984375</v>
      </c>
      <c r="D827">
        <v>5039.830078125</v>
      </c>
      <c r="E827">
        <v>5064.58984375</v>
      </c>
      <c r="F827">
        <v>4006200000</v>
      </c>
    </row>
    <row r="828" spans="1:6" x14ac:dyDescent="0.2">
      <c r="A828" s="1">
        <v>45399</v>
      </c>
      <c r="B828">
        <v>5022.2099609375</v>
      </c>
      <c r="C828">
        <v>5077.9599609375</v>
      </c>
      <c r="D828">
        <v>5007.25</v>
      </c>
      <c r="E828">
        <v>5068.97021484375</v>
      </c>
      <c r="F828">
        <v>3596130000</v>
      </c>
    </row>
    <row r="829" spans="1:6" x14ac:dyDescent="0.2">
      <c r="A829" s="1">
        <v>45400</v>
      </c>
      <c r="B829">
        <v>5011.1201171875</v>
      </c>
      <c r="C829">
        <v>5056.66015625</v>
      </c>
      <c r="D829">
        <v>5001.89013671875</v>
      </c>
      <c r="E829">
        <v>5031.52001953125</v>
      </c>
      <c r="F829">
        <v>3619760000</v>
      </c>
    </row>
    <row r="830" spans="1:6" x14ac:dyDescent="0.2">
      <c r="A830" s="1">
        <v>45401</v>
      </c>
      <c r="B830">
        <v>4967.22998046875</v>
      </c>
      <c r="C830">
        <v>5019.02001953125</v>
      </c>
      <c r="D830">
        <v>4953.56005859375</v>
      </c>
      <c r="E830">
        <v>5005.43994140625</v>
      </c>
      <c r="F830">
        <v>3878750000</v>
      </c>
    </row>
    <row r="831" spans="1:6" x14ac:dyDescent="0.2">
      <c r="A831" s="1">
        <v>45404</v>
      </c>
      <c r="B831">
        <v>5010.60009765625</v>
      </c>
      <c r="C831">
        <v>5038.83984375</v>
      </c>
      <c r="D831">
        <v>4969.39990234375</v>
      </c>
      <c r="E831">
        <v>4987.330078125</v>
      </c>
      <c r="F831">
        <v>3820250000</v>
      </c>
    </row>
    <row r="832" spans="1:6" x14ac:dyDescent="0.2">
      <c r="A832" s="1">
        <v>45405</v>
      </c>
      <c r="B832">
        <v>5070.5498046875</v>
      </c>
      <c r="C832">
        <v>5076.1201171875</v>
      </c>
      <c r="D832">
        <v>5027.9599609375</v>
      </c>
      <c r="E832">
        <v>5028.85009765625</v>
      </c>
      <c r="F832">
        <v>3751400000</v>
      </c>
    </row>
    <row r="833" spans="1:6" x14ac:dyDescent="0.2">
      <c r="A833" s="1">
        <v>45406</v>
      </c>
      <c r="B833">
        <v>5071.6298828125</v>
      </c>
      <c r="C833">
        <v>5089.47998046875</v>
      </c>
      <c r="D833">
        <v>5047.02001953125</v>
      </c>
      <c r="E833">
        <v>5084.85986328125</v>
      </c>
      <c r="F833">
        <v>3656740000</v>
      </c>
    </row>
    <row r="834" spans="1:6" x14ac:dyDescent="0.2">
      <c r="A834" s="1">
        <v>45407</v>
      </c>
      <c r="B834">
        <v>5048.419921875</v>
      </c>
      <c r="C834">
        <v>5057.75</v>
      </c>
      <c r="D834">
        <v>4990.580078125</v>
      </c>
      <c r="E834">
        <v>5019.8798828125</v>
      </c>
      <c r="F834">
        <v>3958050000</v>
      </c>
    </row>
    <row r="835" spans="1:6" x14ac:dyDescent="0.2">
      <c r="A835" s="1">
        <v>45408</v>
      </c>
      <c r="B835">
        <v>5099.9599609375</v>
      </c>
      <c r="C835">
        <v>5114.6201171875</v>
      </c>
      <c r="D835">
        <v>5073.14013671875</v>
      </c>
      <c r="E835">
        <v>5084.64990234375</v>
      </c>
      <c r="F835">
        <v>3604140000</v>
      </c>
    </row>
    <row r="836" spans="1:6" x14ac:dyDescent="0.2">
      <c r="A836" s="1">
        <v>45411</v>
      </c>
      <c r="B836">
        <v>5116.169921875</v>
      </c>
      <c r="C836">
        <v>5123.490234375</v>
      </c>
      <c r="D836">
        <v>5088.64990234375</v>
      </c>
      <c r="E836">
        <v>5114.1298828125</v>
      </c>
      <c r="F836">
        <v>3447450000</v>
      </c>
    </row>
    <row r="837" spans="1:6" x14ac:dyDescent="0.2">
      <c r="A837" s="1">
        <v>45412</v>
      </c>
      <c r="B837">
        <v>5035.68994140625</v>
      </c>
      <c r="C837">
        <v>5110.830078125</v>
      </c>
      <c r="D837">
        <v>5035.31005859375</v>
      </c>
      <c r="E837">
        <v>5103.77978515625</v>
      </c>
      <c r="F837">
        <v>4082470000</v>
      </c>
    </row>
    <row r="838" spans="1:6" x14ac:dyDescent="0.2">
      <c r="A838" s="1">
        <v>45413</v>
      </c>
      <c r="B838">
        <v>5018.39013671875</v>
      </c>
      <c r="C838">
        <v>5096.1201171875</v>
      </c>
      <c r="D838">
        <v>5013.4501953125</v>
      </c>
      <c r="E838">
        <v>5029.02978515625</v>
      </c>
      <c r="F838">
        <v>4544170000</v>
      </c>
    </row>
    <row r="839" spans="1:6" x14ac:dyDescent="0.2">
      <c r="A839" s="1">
        <v>45414</v>
      </c>
      <c r="B839">
        <v>5064.2001953125</v>
      </c>
      <c r="C839">
        <v>5073.2099609375</v>
      </c>
      <c r="D839">
        <v>5011.0498046875</v>
      </c>
      <c r="E839">
        <v>5049.31982421875</v>
      </c>
      <c r="F839">
        <v>4381660000</v>
      </c>
    </row>
    <row r="840" spans="1:6" x14ac:dyDescent="0.2">
      <c r="A840" s="1">
        <v>45415</v>
      </c>
      <c r="B840">
        <v>5127.7900390625</v>
      </c>
      <c r="C840">
        <v>5139.1201171875</v>
      </c>
      <c r="D840">
        <v>5101.22021484375</v>
      </c>
      <c r="E840">
        <v>5122.77978515625</v>
      </c>
      <c r="F840">
        <v>3924990000</v>
      </c>
    </row>
    <row r="841" spans="1:6" x14ac:dyDescent="0.2">
      <c r="A841" s="1">
        <v>45418</v>
      </c>
      <c r="B841">
        <v>5180.740234375</v>
      </c>
      <c r="C841">
        <v>5181</v>
      </c>
      <c r="D841">
        <v>5142.419921875</v>
      </c>
      <c r="E841">
        <v>5142.419921875</v>
      </c>
      <c r="F841">
        <v>3683250000</v>
      </c>
    </row>
    <row r="842" spans="1:6" x14ac:dyDescent="0.2">
      <c r="A842" s="1">
        <v>45419</v>
      </c>
      <c r="B842">
        <v>5187.7001953125</v>
      </c>
      <c r="C842">
        <v>5200.22998046875</v>
      </c>
      <c r="D842">
        <v>5178.9599609375</v>
      </c>
      <c r="E842">
        <v>5187.2001953125</v>
      </c>
      <c r="F842">
        <v>3987890000</v>
      </c>
    </row>
    <row r="843" spans="1:6" x14ac:dyDescent="0.2">
      <c r="A843" s="1">
        <v>45420</v>
      </c>
      <c r="B843">
        <v>5187.669921875</v>
      </c>
      <c r="C843">
        <v>5191.9501953125</v>
      </c>
      <c r="D843">
        <v>5165.85986328125</v>
      </c>
      <c r="E843">
        <v>5168.97998046875</v>
      </c>
      <c r="F843">
        <v>3842100000</v>
      </c>
    </row>
    <row r="844" spans="1:6" x14ac:dyDescent="0.2">
      <c r="A844" s="1">
        <v>45421</v>
      </c>
      <c r="B844">
        <v>5214.080078125</v>
      </c>
      <c r="C844">
        <v>5215.2998046875</v>
      </c>
      <c r="D844">
        <v>5180.41015625</v>
      </c>
      <c r="E844">
        <v>5189.02978515625</v>
      </c>
      <c r="F844">
        <v>3727370000</v>
      </c>
    </row>
    <row r="845" spans="1:6" x14ac:dyDescent="0.2">
      <c r="A845" s="1">
        <v>45422</v>
      </c>
      <c r="B845">
        <v>5222.68017578125</v>
      </c>
      <c r="C845">
        <v>5239.66015625</v>
      </c>
      <c r="D845">
        <v>5209.68017578125</v>
      </c>
      <c r="E845">
        <v>5225.490234375</v>
      </c>
      <c r="F845">
        <v>3617900000</v>
      </c>
    </row>
    <row r="846" spans="1:6" x14ac:dyDescent="0.2">
      <c r="A846" s="1">
        <v>45425</v>
      </c>
      <c r="B846">
        <v>5221.419921875</v>
      </c>
      <c r="C846">
        <v>5237.259765625</v>
      </c>
      <c r="D846">
        <v>5211.16015625</v>
      </c>
      <c r="E846">
        <v>5233.080078125</v>
      </c>
      <c r="F846">
        <v>4255710000</v>
      </c>
    </row>
    <row r="847" spans="1:6" x14ac:dyDescent="0.2">
      <c r="A847" s="1">
        <v>45426</v>
      </c>
      <c r="B847">
        <v>5246.68017578125</v>
      </c>
      <c r="C847">
        <v>5250.3701171875</v>
      </c>
      <c r="D847">
        <v>5217.97998046875</v>
      </c>
      <c r="E847">
        <v>5221.10009765625</v>
      </c>
      <c r="F847">
        <v>4763580000</v>
      </c>
    </row>
    <row r="848" spans="1:6" x14ac:dyDescent="0.2">
      <c r="A848" s="1">
        <v>45427</v>
      </c>
      <c r="B848">
        <v>5308.14990234375</v>
      </c>
      <c r="C848">
        <v>5311.759765625</v>
      </c>
      <c r="D848">
        <v>5263.259765625</v>
      </c>
      <c r="E848">
        <v>5263.259765625</v>
      </c>
      <c r="F848">
        <v>4360810000</v>
      </c>
    </row>
    <row r="849" spans="1:6" x14ac:dyDescent="0.2">
      <c r="A849" s="1">
        <v>45428</v>
      </c>
      <c r="B849">
        <v>5297.10009765625</v>
      </c>
      <c r="C849">
        <v>5325.490234375</v>
      </c>
      <c r="D849">
        <v>5296.18994140625</v>
      </c>
      <c r="E849">
        <v>5310.06982421875</v>
      </c>
      <c r="F849">
        <v>3817470000</v>
      </c>
    </row>
    <row r="850" spans="1:6" x14ac:dyDescent="0.2">
      <c r="A850" s="1">
        <v>45429</v>
      </c>
      <c r="B850">
        <v>5303.27001953125</v>
      </c>
      <c r="C850">
        <v>5305.4501953125</v>
      </c>
      <c r="D850">
        <v>5283.58984375</v>
      </c>
      <c r="E850">
        <v>5303.10009765625</v>
      </c>
      <c r="F850">
        <v>3578120000</v>
      </c>
    </row>
    <row r="851" spans="1:6" x14ac:dyDescent="0.2">
      <c r="A851" s="1">
        <v>45432</v>
      </c>
      <c r="B851">
        <v>5308.1298828125</v>
      </c>
      <c r="C851">
        <v>5325.31982421875</v>
      </c>
      <c r="D851">
        <v>5302.39990234375</v>
      </c>
      <c r="E851">
        <v>5305.35009765625</v>
      </c>
      <c r="F851">
        <v>3420100000</v>
      </c>
    </row>
    <row r="852" spans="1:6" x14ac:dyDescent="0.2">
      <c r="A852" s="1">
        <v>45433</v>
      </c>
      <c r="B852">
        <v>5321.41015625</v>
      </c>
      <c r="C852">
        <v>5324.31982421875</v>
      </c>
      <c r="D852">
        <v>5297.8701171875</v>
      </c>
      <c r="E852">
        <v>5298.68994140625</v>
      </c>
      <c r="F852">
        <v>3662240000</v>
      </c>
    </row>
    <row r="853" spans="1:6" x14ac:dyDescent="0.2">
      <c r="A853" s="1">
        <v>45434</v>
      </c>
      <c r="B853">
        <v>5307.009765625</v>
      </c>
      <c r="C853">
        <v>5323.18017578125</v>
      </c>
      <c r="D853">
        <v>5286.009765625</v>
      </c>
      <c r="E853">
        <v>5319.27978515625</v>
      </c>
      <c r="F853">
        <v>3847130000</v>
      </c>
    </row>
    <row r="854" spans="1:6" x14ac:dyDescent="0.2">
      <c r="A854" s="1">
        <v>45435</v>
      </c>
      <c r="B854">
        <v>5267.83984375</v>
      </c>
      <c r="C854">
        <v>5341.8798828125</v>
      </c>
      <c r="D854">
        <v>5256.93017578125</v>
      </c>
      <c r="E854">
        <v>5340.259765625</v>
      </c>
      <c r="F854">
        <v>3869520000</v>
      </c>
    </row>
    <row r="855" spans="1:6" x14ac:dyDescent="0.2">
      <c r="A855" s="1">
        <v>45436</v>
      </c>
      <c r="B855">
        <v>5304.72021484375</v>
      </c>
      <c r="C855">
        <v>5311.64990234375</v>
      </c>
      <c r="D855">
        <v>5278.39013671875</v>
      </c>
      <c r="E855">
        <v>5281.4501953125</v>
      </c>
      <c r="F855">
        <v>3005510000</v>
      </c>
    </row>
    <row r="856" spans="1:6" x14ac:dyDescent="0.2">
      <c r="A856" s="1">
        <v>45440</v>
      </c>
      <c r="B856">
        <v>5306.0400390625</v>
      </c>
      <c r="C856">
        <v>5315.91015625</v>
      </c>
      <c r="D856">
        <v>5280.89013671875</v>
      </c>
      <c r="E856">
        <v>5315.91015625</v>
      </c>
      <c r="F856">
        <v>3751540000</v>
      </c>
    </row>
    <row r="857" spans="1:6" x14ac:dyDescent="0.2">
      <c r="A857" s="1">
        <v>45441</v>
      </c>
      <c r="B857">
        <v>5266.9501953125</v>
      </c>
      <c r="C857">
        <v>5282.27001953125</v>
      </c>
      <c r="D857">
        <v>5262.7001953125</v>
      </c>
      <c r="E857">
        <v>5278.72998046875</v>
      </c>
      <c r="F857">
        <v>3552750000</v>
      </c>
    </row>
    <row r="858" spans="1:6" x14ac:dyDescent="0.2">
      <c r="A858" s="1">
        <v>45442</v>
      </c>
      <c r="B858">
        <v>5235.47998046875</v>
      </c>
      <c r="C858">
        <v>5260.2099609375</v>
      </c>
      <c r="D858">
        <v>5222.10009765625</v>
      </c>
      <c r="E858">
        <v>5259.77001953125</v>
      </c>
      <c r="F858">
        <v>3818750000</v>
      </c>
    </row>
    <row r="859" spans="1:6" x14ac:dyDescent="0.2">
      <c r="A859" s="1">
        <v>45443</v>
      </c>
      <c r="B859">
        <v>5277.509765625</v>
      </c>
      <c r="C859">
        <v>5280.330078125</v>
      </c>
      <c r="D859">
        <v>5191.68017578125</v>
      </c>
      <c r="E859">
        <v>5243.2099609375</v>
      </c>
      <c r="F859">
        <v>5437160000</v>
      </c>
    </row>
    <row r="860" spans="1:6" x14ac:dyDescent="0.2">
      <c r="A860" s="1">
        <v>45446</v>
      </c>
      <c r="B860">
        <v>5283.39990234375</v>
      </c>
      <c r="C860">
        <v>5302.10986328125</v>
      </c>
      <c r="D860">
        <v>5234.31982421875</v>
      </c>
      <c r="E860">
        <v>5297.14990234375</v>
      </c>
      <c r="F860">
        <v>4046920000</v>
      </c>
    </row>
    <row r="861" spans="1:6" x14ac:dyDescent="0.2">
      <c r="A861" s="1">
        <v>45447</v>
      </c>
      <c r="B861">
        <v>5291.33984375</v>
      </c>
      <c r="C861">
        <v>5298.7998046875</v>
      </c>
      <c r="D861">
        <v>5257.6298828125</v>
      </c>
      <c r="E861">
        <v>5278.240234375</v>
      </c>
      <c r="F861">
        <v>3707900000</v>
      </c>
    </row>
    <row r="862" spans="1:6" x14ac:dyDescent="0.2">
      <c r="A862" s="1">
        <v>45448</v>
      </c>
      <c r="B862">
        <v>5354.02978515625</v>
      </c>
      <c r="C862">
        <v>5354.16015625</v>
      </c>
      <c r="D862">
        <v>5297.64013671875</v>
      </c>
      <c r="E862">
        <v>5314.47998046875</v>
      </c>
      <c r="F862">
        <v>3591460000</v>
      </c>
    </row>
    <row r="863" spans="1:6" x14ac:dyDescent="0.2">
      <c r="A863" s="1">
        <v>45449</v>
      </c>
      <c r="B863">
        <v>5352.9599609375</v>
      </c>
      <c r="C863">
        <v>5362.35009765625</v>
      </c>
      <c r="D863">
        <v>5335.35986328125</v>
      </c>
      <c r="E863">
        <v>5357.7998046875</v>
      </c>
      <c r="F863">
        <v>3609990000</v>
      </c>
    </row>
    <row r="864" spans="1:6" x14ac:dyDescent="0.2">
      <c r="A864" s="1">
        <v>45450</v>
      </c>
      <c r="B864">
        <v>5346.990234375</v>
      </c>
      <c r="C864">
        <v>5375.080078125</v>
      </c>
      <c r="D864">
        <v>5331.330078125</v>
      </c>
      <c r="E864">
        <v>5343.81005859375</v>
      </c>
      <c r="F864">
        <v>3692760000</v>
      </c>
    </row>
    <row r="865" spans="1:6" x14ac:dyDescent="0.2">
      <c r="A865" s="1">
        <v>45453</v>
      </c>
      <c r="B865">
        <v>5360.7900390625</v>
      </c>
      <c r="C865">
        <v>5365.7900390625</v>
      </c>
      <c r="D865">
        <v>5331.52001953125</v>
      </c>
      <c r="E865">
        <v>5341.22021484375</v>
      </c>
      <c r="F865">
        <v>3622280000</v>
      </c>
    </row>
    <row r="866" spans="1:6" x14ac:dyDescent="0.2">
      <c r="A866" s="1">
        <v>45454</v>
      </c>
      <c r="B866">
        <v>5375.31982421875</v>
      </c>
      <c r="C866">
        <v>5375.9501953125</v>
      </c>
      <c r="D866">
        <v>5327.25</v>
      </c>
      <c r="E866">
        <v>5353</v>
      </c>
      <c r="F866">
        <v>3568030000</v>
      </c>
    </row>
    <row r="867" spans="1:6" x14ac:dyDescent="0.2">
      <c r="A867" s="1">
        <v>45455</v>
      </c>
      <c r="B867">
        <v>5421.02978515625</v>
      </c>
      <c r="C867">
        <v>5447.25</v>
      </c>
      <c r="D867">
        <v>5409.1298828125</v>
      </c>
      <c r="E867">
        <v>5409.1298828125</v>
      </c>
      <c r="F867">
        <v>3962840000</v>
      </c>
    </row>
    <row r="868" spans="1:6" x14ac:dyDescent="0.2">
      <c r="A868" s="1">
        <v>45456</v>
      </c>
      <c r="B868">
        <v>5433.740234375</v>
      </c>
      <c r="C868">
        <v>5441.93017578125</v>
      </c>
      <c r="D868">
        <v>5402.509765625</v>
      </c>
      <c r="E868">
        <v>5441.93017578125</v>
      </c>
      <c r="F868">
        <v>3530380000</v>
      </c>
    </row>
    <row r="869" spans="1:6" x14ac:dyDescent="0.2">
      <c r="A869" s="1">
        <v>45457</v>
      </c>
      <c r="B869">
        <v>5431.60009765625</v>
      </c>
      <c r="C869">
        <v>5432.39013671875</v>
      </c>
      <c r="D869">
        <v>5403.75</v>
      </c>
      <c r="E869">
        <v>5424.080078125</v>
      </c>
      <c r="F869">
        <v>3438650000</v>
      </c>
    </row>
    <row r="870" spans="1:6" x14ac:dyDescent="0.2">
      <c r="A870" s="1">
        <v>45460</v>
      </c>
      <c r="B870">
        <v>5473.22998046875</v>
      </c>
      <c r="C870">
        <v>5488.5</v>
      </c>
      <c r="D870">
        <v>5420.39990234375</v>
      </c>
      <c r="E870">
        <v>5431.10986328125</v>
      </c>
      <c r="F870">
        <v>3447840000</v>
      </c>
    </row>
    <row r="871" spans="1:6" x14ac:dyDescent="0.2">
      <c r="A871" s="1">
        <v>45461</v>
      </c>
      <c r="B871">
        <v>5487.02978515625</v>
      </c>
      <c r="C871">
        <v>5490.3798828125</v>
      </c>
      <c r="D871">
        <v>5471.31982421875</v>
      </c>
      <c r="E871">
        <v>5476.14990234375</v>
      </c>
      <c r="F871">
        <v>3544330000</v>
      </c>
    </row>
    <row r="872" spans="1:6" x14ac:dyDescent="0.2">
      <c r="A872" s="1">
        <v>45463</v>
      </c>
      <c r="B872">
        <v>5473.169921875</v>
      </c>
      <c r="C872">
        <v>5505.52978515625</v>
      </c>
      <c r="D872">
        <v>5455.56005859375</v>
      </c>
      <c r="E872">
        <v>5499.990234375</v>
      </c>
      <c r="F872">
        <v>3847060000</v>
      </c>
    </row>
    <row r="873" spans="1:6" x14ac:dyDescent="0.2">
      <c r="A873" s="1">
        <v>45464</v>
      </c>
      <c r="B873">
        <v>5464.6201171875</v>
      </c>
      <c r="C873">
        <v>5478.31005859375</v>
      </c>
      <c r="D873">
        <v>5452.02978515625</v>
      </c>
      <c r="E873">
        <v>5466.77001953125</v>
      </c>
      <c r="F873">
        <v>6773800000</v>
      </c>
    </row>
    <row r="874" spans="1:6" x14ac:dyDescent="0.2">
      <c r="A874" s="1">
        <v>45467</v>
      </c>
      <c r="B874">
        <v>5447.8701171875</v>
      </c>
      <c r="C874">
        <v>5490.66015625</v>
      </c>
      <c r="D874">
        <v>5447.58984375</v>
      </c>
      <c r="E874">
        <v>5459.580078125</v>
      </c>
      <c r="F874">
        <v>3696750000</v>
      </c>
    </row>
    <row r="875" spans="1:6" x14ac:dyDescent="0.2">
      <c r="A875" s="1">
        <v>45468</v>
      </c>
      <c r="B875">
        <v>5469.2998046875</v>
      </c>
      <c r="C875">
        <v>5472.8798828125</v>
      </c>
      <c r="D875">
        <v>5446.56005859375</v>
      </c>
      <c r="E875">
        <v>5460.72998046875</v>
      </c>
      <c r="F875">
        <v>3591960000</v>
      </c>
    </row>
    <row r="876" spans="1:6" x14ac:dyDescent="0.2">
      <c r="A876" s="1">
        <v>45469</v>
      </c>
      <c r="B876">
        <v>5477.89990234375</v>
      </c>
      <c r="C876">
        <v>5483.14013671875</v>
      </c>
      <c r="D876">
        <v>5451.8701171875</v>
      </c>
      <c r="E876">
        <v>5460.7099609375</v>
      </c>
      <c r="F876">
        <v>3563920000</v>
      </c>
    </row>
    <row r="877" spans="1:6" x14ac:dyDescent="0.2">
      <c r="A877" s="1">
        <v>45470</v>
      </c>
      <c r="B877">
        <v>5482.8701171875</v>
      </c>
      <c r="C877">
        <v>5490.81005859375</v>
      </c>
      <c r="D877">
        <v>5467.5400390625</v>
      </c>
      <c r="E877">
        <v>5473.58984375</v>
      </c>
      <c r="F877">
        <v>3589530000</v>
      </c>
    </row>
    <row r="878" spans="1:6" x14ac:dyDescent="0.2">
      <c r="A878" s="1">
        <v>45471</v>
      </c>
      <c r="B878">
        <v>5460.47998046875</v>
      </c>
      <c r="C878">
        <v>5523.64013671875</v>
      </c>
      <c r="D878">
        <v>5451.1201171875</v>
      </c>
      <c r="E878">
        <v>5488.47998046875</v>
      </c>
      <c r="F878">
        <v>7199220000</v>
      </c>
    </row>
    <row r="879" spans="1:6" x14ac:dyDescent="0.2">
      <c r="A879" s="1">
        <v>45474</v>
      </c>
      <c r="B879">
        <v>5475.08984375</v>
      </c>
      <c r="C879">
        <v>5479.5498046875</v>
      </c>
      <c r="D879">
        <v>5446.52978515625</v>
      </c>
      <c r="E879">
        <v>5471.080078125</v>
      </c>
      <c r="F879">
        <v>3488760000</v>
      </c>
    </row>
    <row r="880" spans="1:6" x14ac:dyDescent="0.2">
      <c r="A880" s="1">
        <v>45475</v>
      </c>
      <c r="B880">
        <v>5509.009765625</v>
      </c>
      <c r="C880">
        <v>5509.68994140625</v>
      </c>
      <c r="D880">
        <v>5458.43017578125</v>
      </c>
      <c r="E880">
        <v>5461.83984375</v>
      </c>
      <c r="F880">
        <v>3329950000</v>
      </c>
    </row>
    <row r="881" spans="1:6" x14ac:dyDescent="0.2">
      <c r="A881" s="1">
        <v>45476</v>
      </c>
      <c r="B881">
        <v>5537.02001953125</v>
      </c>
      <c r="C881">
        <v>5539.27001953125</v>
      </c>
      <c r="D881">
        <v>5507.419921875</v>
      </c>
      <c r="E881">
        <v>5507.43994140625</v>
      </c>
      <c r="F881">
        <v>2179470000</v>
      </c>
    </row>
    <row r="882" spans="1:6" x14ac:dyDescent="0.2">
      <c r="A882" s="1">
        <v>45478</v>
      </c>
      <c r="B882">
        <v>5567.18994140625</v>
      </c>
      <c r="C882">
        <v>5570.330078125</v>
      </c>
      <c r="D882">
        <v>5531.6298828125</v>
      </c>
      <c r="E882">
        <v>5537.91015625</v>
      </c>
      <c r="F882">
        <v>3253080000</v>
      </c>
    </row>
    <row r="883" spans="1:6" x14ac:dyDescent="0.2">
      <c r="A883" s="1">
        <v>45481</v>
      </c>
      <c r="B883">
        <v>5572.85009765625</v>
      </c>
      <c r="C883">
        <v>5583.10986328125</v>
      </c>
      <c r="D883">
        <v>5562.509765625</v>
      </c>
      <c r="E883">
        <v>5572.75</v>
      </c>
      <c r="F883">
        <v>3185670000</v>
      </c>
    </row>
    <row r="884" spans="1:6" x14ac:dyDescent="0.2">
      <c r="A884" s="1">
        <v>45482</v>
      </c>
      <c r="B884">
        <v>5576.97998046875</v>
      </c>
      <c r="C884">
        <v>5590.75</v>
      </c>
      <c r="D884">
        <v>5574.56982421875</v>
      </c>
      <c r="E884">
        <v>5584.240234375</v>
      </c>
      <c r="F884">
        <v>3232920000</v>
      </c>
    </row>
    <row r="885" spans="1:6" x14ac:dyDescent="0.2">
      <c r="A885" s="1">
        <v>45483</v>
      </c>
      <c r="B885">
        <v>5633.91015625</v>
      </c>
      <c r="C885">
        <v>5635.39013671875</v>
      </c>
      <c r="D885">
        <v>5586.43994140625</v>
      </c>
      <c r="E885">
        <v>5591.259765625</v>
      </c>
      <c r="F885">
        <v>3336100000</v>
      </c>
    </row>
    <row r="886" spans="1:6" x14ac:dyDescent="0.2">
      <c r="A886" s="1">
        <v>45484</v>
      </c>
      <c r="B886">
        <v>5584.5400390625</v>
      </c>
      <c r="C886">
        <v>5642.4501953125</v>
      </c>
      <c r="D886">
        <v>5576.52978515625</v>
      </c>
      <c r="E886">
        <v>5635.2099609375</v>
      </c>
      <c r="F886">
        <v>4020950000</v>
      </c>
    </row>
    <row r="887" spans="1:6" x14ac:dyDescent="0.2">
      <c r="A887" s="1">
        <v>45485</v>
      </c>
      <c r="B887">
        <v>5615.35009765625</v>
      </c>
      <c r="C887">
        <v>5655.56005859375</v>
      </c>
      <c r="D887">
        <v>5590.43994140625</v>
      </c>
      <c r="E887">
        <v>5590.759765625</v>
      </c>
      <c r="F887">
        <v>3700280000</v>
      </c>
    </row>
    <row r="888" spans="1:6" x14ac:dyDescent="0.2">
      <c r="A888" s="1">
        <v>45488</v>
      </c>
      <c r="B888">
        <v>5631.22021484375</v>
      </c>
      <c r="C888">
        <v>5666.93994140625</v>
      </c>
      <c r="D888">
        <v>5614.75</v>
      </c>
      <c r="E888">
        <v>5638.16015625</v>
      </c>
      <c r="F888">
        <v>3620470000</v>
      </c>
    </row>
    <row r="889" spans="1:6" x14ac:dyDescent="0.2">
      <c r="A889" s="1">
        <v>45489</v>
      </c>
      <c r="B889">
        <v>5667.2001953125</v>
      </c>
      <c r="C889">
        <v>5669.669921875</v>
      </c>
      <c r="D889">
        <v>5639.02001953125</v>
      </c>
      <c r="E889">
        <v>5644.08984375</v>
      </c>
      <c r="F889">
        <v>4041760000</v>
      </c>
    </row>
    <row r="890" spans="1:6" x14ac:dyDescent="0.2">
      <c r="A890" s="1">
        <v>45490</v>
      </c>
      <c r="B890">
        <v>5588.27001953125</v>
      </c>
      <c r="C890">
        <v>5622.490234375</v>
      </c>
      <c r="D890">
        <v>5584.81005859375</v>
      </c>
      <c r="E890">
        <v>5610.06982421875</v>
      </c>
      <c r="F890">
        <v>4246450000</v>
      </c>
    </row>
    <row r="891" spans="1:6" x14ac:dyDescent="0.2">
      <c r="A891" s="1">
        <v>45491</v>
      </c>
      <c r="B891">
        <v>5544.58984375</v>
      </c>
      <c r="C891">
        <v>5614.0498046875</v>
      </c>
      <c r="D891">
        <v>5522.81005859375</v>
      </c>
      <c r="E891">
        <v>5608.56005859375</v>
      </c>
      <c r="F891">
        <v>4007510000</v>
      </c>
    </row>
    <row r="892" spans="1:6" x14ac:dyDescent="0.2">
      <c r="A892" s="1">
        <v>45492</v>
      </c>
      <c r="B892">
        <v>5505</v>
      </c>
      <c r="C892">
        <v>5557.5</v>
      </c>
      <c r="D892">
        <v>5497.0400390625</v>
      </c>
      <c r="E892">
        <v>5543.3701171875</v>
      </c>
      <c r="F892">
        <v>3760570000</v>
      </c>
    </row>
    <row r="893" spans="1:6" x14ac:dyDescent="0.2">
      <c r="A893" s="1">
        <v>45495</v>
      </c>
      <c r="B893">
        <v>5564.41015625</v>
      </c>
      <c r="C893">
        <v>5570.35986328125</v>
      </c>
      <c r="D893">
        <v>5529.0400390625</v>
      </c>
      <c r="E893">
        <v>5544.5400390625</v>
      </c>
      <c r="F893">
        <v>3375180000</v>
      </c>
    </row>
    <row r="894" spans="1:6" x14ac:dyDescent="0.2">
      <c r="A894" s="1">
        <v>45496</v>
      </c>
      <c r="B894">
        <v>5555.740234375</v>
      </c>
      <c r="C894">
        <v>5585.33984375</v>
      </c>
      <c r="D894">
        <v>5550.89990234375</v>
      </c>
      <c r="E894">
        <v>5565.2998046875</v>
      </c>
      <c r="F894">
        <v>3500210000</v>
      </c>
    </row>
    <row r="895" spans="1:6" x14ac:dyDescent="0.2">
      <c r="A895" s="1">
        <v>45497</v>
      </c>
      <c r="B895">
        <v>5427.1298828125</v>
      </c>
      <c r="C895">
        <v>5508.0400390625</v>
      </c>
      <c r="D895">
        <v>5419.97998046875</v>
      </c>
      <c r="E895">
        <v>5505.83984375</v>
      </c>
      <c r="F895">
        <v>3945550000</v>
      </c>
    </row>
    <row r="896" spans="1:6" x14ac:dyDescent="0.2">
      <c r="A896" s="1">
        <v>45498</v>
      </c>
      <c r="B896">
        <v>5399.22021484375</v>
      </c>
      <c r="C896">
        <v>5491.58984375</v>
      </c>
      <c r="D896">
        <v>5390.9501953125</v>
      </c>
      <c r="E896">
        <v>5428.7001953125</v>
      </c>
      <c r="F896">
        <v>4592120000</v>
      </c>
    </row>
    <row r="897" spans="1:6" x14ac:dyDescent="0.2">
      <c r="A897" s="1">
        <v>45499</v>
      </c>
      <c r="B897">
        <v>5459.10009765625</v>
      </c>
      <c r="C897">
        <v>5488.31982421875</v>
      </c>
      <c r="D897">
        <v>5430.7001953125</v>
      </c>
      <c r="E897">
        <v>5433.669921875</v>
      </c>
      <c r="F897">
        <v>3638770000</v>
      </c>
    </row>
    <row r="898" spans="1:6" x14ac:dyDescent="0.2">
      <c r="A898" s="1">
        <v>45502</v>
      </c>
      <c r="B898">
        <v>5463.5400390625</v>
      </c>
      <c r="C898">
        <v>5487.740234375</v>
      </c>
      <c r="D898">
        <v>5444.43994140625</v>
      </c>
      <c r="E898">
        <v>5476.5498046875</v>
      </c>
      <c r="F898">
        <v>3379970000</v>
      </c>
    </row>
    <row r="899" spans="1:6" x14ac:dyDescent="0.2">
      <c r="A899" s="1">
        <v>45503</v>
      </c>
      <c r="B899">
        <v>5436.43994140625</v>
      </c>
      <c r="C899">
        <v>5489.4599609375</v>
      </c>
      <c r="D899">
        <v>5401.7001953125</v>
      </c>
      <c r="E899">
        <v>5478.72998046875</v>
      </c>
      <c r="F899">
        <v>3777740000</v>
      </c>
    </row>
    <row r="900" spans="1:6" x14ac:dyDescent="0.2">
      <c r="A900" s="1">
        <v>45504</v>
      </c>
      <c r="B900">
        <v>5522.2998046875</v>
      </c>
      <c r="C900">
        <v>5551.509765625</v>
      </c>
      <c r="D900">
        <v>5493.75</v>
      </c>
      <c r="E900">
        <v>5505.58984375</v>
      </c>
      <c r="F900">
        <v>4546910000</v>
      </c>
    </row>
    <row r="901" spans="1:6" x14ac:dyDescent="0.2">
      <c r="A901" s="1">
        <v>45505</v>
      </c>
      <c r="B901">
        <v>5446.68017578125</v>
      </c>
      <c r="C901">
        <v>5566.16015625</v>
      </c>
      <c r="D901">
        <v>5410.419921875</v>
      </c>
      <c r="E901">
        <v>5537.83984375</v>
      </c>
      <c r="F901">
        <v>4703620000</v>
      </c>
    </row>
    <row r="902" spans="1:6" x14ac:dyDescent="0.2">
      <c r="A902" s="1">
        <v>45506</v>
      </c>
      <c r="B902">
        <v>5346.56005859375</v>
      </c>
      <c r="C902">
        <v>5383.89013671875</v>
      </c>
      <c r="D902">
        <v>5302.02978515625</v>
      </c>
      <c r="E902">
        <v>5376.6298828125</v>
      </c>
      <c r="F902">
        <v>5156450000</v>
      </c>
    </row>
    <row r="903" spans="1:6" x14ac:dyDescent="0.2">
      <c r="A903" s="1">
        <v>45509</v>
      </c>
      <c r="B903">
        <v>5186.330078125</v>
      </c>
      <c r="C903">
        <v>5250.89013671875</v>
      </c>
      <c r="D903">
        <v>5119.259765625</v>
      </c>
      <c r="E903">
        <v>5151.14013671875</v>
      </c>
      <c r="F903">
        <v>5333250000</v>
      </c>
    </row>
    <row r="904" spans="1:6" x14ac:dyDescent="0.2">
      <c r="A904" s="1">
        <v>45510</v>
      </c>
      <c r="B904">
        <v>5240.02978515625</v>
      </c>
      <c r="C904">
        <v>5312.33984375</v>
      </c>
      <c r="D904">
        <v>5193.56005859375</v>
      </c>
      <c r="E904">
        <v>5206.419921875</v>
      </c>
      <c r="F904">
        <v>4690190000</v>
      </c>
    </row>
    <row r="905" spans="1:6" x14ac:dyDescent="0.2">
      <c r="A905" s="1">
        <v>45511</v>
      </c>
      <c r="B905">
        <v>5199.5</v>
      </c>
      <c r="C905">
        <v>5330.64013671875</v>
      </c>
      <c r="D905">
        <v>5195.5400390625</v>
      </c>
      <c r="E905">
        <v>5293.1298828125</v>
      </c>
      <c r="F905">
        <v>4558260000</v>
      </c>
    </row>
    <row r="906" spans="1:6" x14ac:dyDescent="0.2">
      <c r="A906" s="1">
        <v>45512</v>
      </c>
      <c r="B906">
        <v>5319.31005859375</v>
      </c>
      <c r="C906">
        <v>5328.02978515625</v>
      </c>
      <c r="D906">
        <v>5233.85009765625</v>
      </c>
      <c r="E906">
        <v>5252.56982421875</v>
      </c>
      <c r="F906">
        <v>4016830000</v>
      </c>
    </row>
    <row r="907" spans="1:6" x14ac:dyDescent="0.2">
      <c r="A907" s="1">
        <v>45513</v>
      </c>
      <c r="B907">
        <v>5344.16015625</v>
      </c>
      <c r="C907">
        <v>5358.669921875</v>
      </c>
      <c r="D907">
        <v>5300.83984375</v>
      </c>
      <c r="E907">
        <v>5314.66015625</v>
      </c>
      <c r="F907">
        <v>3516400000</v>
      </c>
    </row>
    <row r="908" spans="1:6" x14ac:dyDescent="0.2">
      <c r="A908" s="1">
        <v>45516</v>
      </c>
      <c r="B908">
        <v>5344.39013671875</v>
      </c>
      <c r="C908">
        <v>5371.2001953125</v>
      </c>
      <c r="D908">
        <v>5324.3701171875</v>
      </c>
      <c r="E908">
        <v>5351.8798828125</v>
      </c>
      <c r="F908">
        <v>3360160000</v>
      </c>
    </row>
    <row r="909" spans="1:6" x14ac:dyDescent="0.2">
      <c r="A909" s="1">
        <v>45517</v>
      </c>
      <c r="B909">
        <v>5434.43017578125</v>
      </c>
      <c r="C909">
        <v>5436.5</v>
      </c>
      <c r="D909">
        <v>5376.97998046875</v>
      </c>
      <c r="E909">
        <v>5376.97998046875</v>
      </c>
      <c r="F909">
        <v>3648980000</v>
      </c>
    </row>
    <row r="910" spans="1:6" x14ac:dyDescent="0.2">
      <c r="A910" s="1">
        <v>45518</v>
      </c>
      <c r="B910">
        <v>5455.2099609375</v>
      </c>
      <c r="C910">
        <v>5463.22021484375</v>
      </c>
      <c r="D910">
        <v>5415.91015625</v>
      </c>
      <c r="E910">
        <v>5442.35986328125</v>
      </c>
      <c r="F910">
        <v>3380050000</v>
      </c>
    </row>
    <row r="911" spans="1:6" x14ac:dyDescent="0.2">
      <c r="A911" s="1">
        <v>45519</v>
      </c>
      <c r="B911">
        <v>5543.22021484375</v>
      </c>
      <c r="C911">
        <v>5546.22998046875</v>
      </c>
      <c r="D911">
        <v>5501.1298828125</v>
      </c>
      <c r="E911">
        <v>5501.1298828125</v>
      </c>
      <c r="F911">
        <v>3723310000</v>
      </c>
    </row>
    <row r="912" spans="1:6" x14ac:dyDescent="0.2">
      <c r="A912" s="1">
        <v>45520</v>
      </c>
      <c r="B912">
        <v>5554.25</v>
      </c>
      <c r="C912">
        <v>5561.97998046875</v>
      </c>
      <c r="D912">
        <v>5525.169921875</v>
      </c>
      <c r="E912">
        <v>5530.5</v>
      </c>
      <c r="F912">
        <v>3357690000</v>
      </c>
    </row>
    <row r="913" spans="1:6" x14ac:dyDescent="0.2">
      <c r="A913" s="1">
        <v>45523</v>
      </c>
      <c r="B913">
        <v>5608.25</v>
      </c>
      <c r="C913">
        <v>5608.2998046875</v>
      </c>
      <c r="D913">
        <v>5550.740234375</v>
      </c>
      <c r="E913">
        <v>5557.22998046875</v>
      </c>
      <c r="F913">
        <v>3222050000</v>
      </c>
    </row>
    <row r="914" spans="1:6" x14ac:dyDescent="0.2">
      <c r="A914" s="1">
        <v>45524</v>
      </c>
      <c r="B914">
        <v>5597.1201171875</v>
      </c>
      <c r="C914">
        <v>5620.509765625</v>
      </c>
      <c r="D914">
        <v>5585.5</v>
      </c>
      <c r="E914">
        <v>5602.8798828125</v>
      </c>
      <c r="F914">
        <v>2994420000</v>
      </c>
    </row>
    <row r="915" spans="1:6" x14ac:dyDescent="0.2">
      <c r="A915" s="1">
        <v>45525</v>
      </c>
      <c r="B915">
        <v>5620.85009765625</v>
      </c>
      <c r="C915">
        <v>5632.68017578125</v>
      </c>
      <c r="D915">
        <v>5591.56982421875</v>
      </c>
      <c r="E915">
        <v>5603.08984375</v>
      </c>
      <c r="F915">
        <v>3119670000</v>
      </c>
    </row>
    <row r="916" spans="1:6" x14ac:dyDescent="0.2">
      <c r="A916" s="1">
        <v>45526</v>
      </c>
      <c r="B916">
        <v>5570.64013671875</v>
      </c>
      <c r="C916">
        <v>5643.22021484375</v>
      </c>
      <c r="D916">
        <v>5560.9501953125</v>
      </c>
      <c r="E916">
        <v>5637.77001953125</v>
      </c>
      <c r="F916">
        <v>2981530000</v>
      </c>
    </row>
    <row r="917" spans="1:6" x14ac:dyDescent="0.2">
      <c r="A917" s="1">
        <v>45527</v>
      </c>
      <c r="B917">
        <v>5634.60986328125</v>
      </c>
      <c r="C917">
        <v>5641.81982421875</v>
      </c>
      <c r="D917">
        <v>5585.16015625</v>
      </c>
      <c r="E917">
        <v>5602.490234375</v>
      </c>
      <c r="F917">
        <v>3291940000</v>
      </c>
    </row>
    <row r="918" spans="1:6" x14ac:dyDescent="0.2">
      <c r="A918" s="1">
        <v>45530</v>
      </c>
      <c r="B918">
        <v>5616.83984375</v>
      </c>
      <c r="C918">
        <v>5651.6201171875</v>
      </c>
      <c r="D918">
        <v>5602.33984375</v>
      </c>
      <c r="E918">
        <v>5639.66015625</v>
      </c>
      <c r="F918">
        <v>2938570000</v>
      </c>
    </row>
    <row r="919" spans="1:6" x14ac:dyDescent="0.2">
      <c r="A919" s="1">
        <v>45531</v>
      </c>
      <c r="B919">
        <v>5625.7998046875</v>
      </c>
      <c r="C919">
        <v>5631.18017578125</v>
      </c>
      <c r="D919">
        <v>5593.47998046875</v>
      </c>
      <c r="E919">
        <v>5602.89013671875</v>
      </c>
      <c r="F919">
        <v>2798990000</v>
      </c>
    </row>
    <row r="920" spans="1:6" x14ac:dyDescent="0.2">
      <c r="A920" s="1">
        <v>45532</v>
      </c>
      <c r="B920">
        <v>5592.18017578125</v>
      </c>
      <c r="C920">
        <v>5627.02978515625</v>
      </c>
      <c r="D920">
        <v>5560.9501953125</v>
      </c>
      <c r="E920">
        <v>5624.509765625</v>
      </c>
      <c r="F920">
        <v>3053450000</v>
      </c>
    </row>
    <row r="921" spans="1:6" x14ac:dyDescent="0.2">
      <c r="A921" s="1">
        <v>45533</v>
      </c>
      <c r="B921">
        <v>5591.9599609375</v>
      </c>
      <c r="C921">
        <v>5646.9501953125</v>
      </c>
      <c r="D921">
        <v>5583.7099609375</v>
      </c>
      <c r="E921">
        <v>5607.2998046875</v>
      </c>
      <c r="F921">
        <v>3065640000</v>
      </c>
    </row>
    <row r="922" spans="1:6" x14ac:dyDescent="0.2">
      <c r="A922" s="1">
        <v>45534</v>
      </c>
      <c r="B922">
        <v>5648.39990234375</v>
      </c>
      <c r="C922">
        <v>5651.3701171875</v>
      </c>
      <c r="D922">
        <v>5581.7900390625</v>
      </c>
      <c r="E922">
        <v>5612.740234375</v>
      </c>
      <c r="F922">
        <v>4185850000</v>
      </c>
    </row>
    <row r="923" spans="1:6" x14ac:dyDescent="0.2">
      <c r="A923" s="1">
        <v>45538</v>
      </c>
      <c r="B923">
        <v>5528.93017578125</v>
      </c>
      <c r="C923">
        <v>5623.89013671875</v>
      </c>
      <c r="D923">
        <v>5504.330078125</v>
      </c>
      <c r="E923">
        <v>5623.89013671875</v>
      </c>
      <c r="F923">
        <v>3866350000</v>
      </c>
    </row>
    <row r="924" spans="1:6" x14ac:dyDescent="0.2">
      <c r="A924" s="1">
        <v>45539</v>
      </c>
      <c r="B924">
        <v>5520.06982421875</v>
      </c>
      <c r="C924">
        <v>5552.990234375</v>
      </c>
      <c r="D924">
        <v>5503.66015625</v>
      </c>
      <c r="E924">
        <v>5506.68017578125</v>
      </c>
      <c r="F924">
        <v>3478140000</v>
      </c>
    </row>
    <row r="925" spans="1:6" x14ac:dyDescent="0.2">
      <c r="A925" s="1">
        <v>45540</v>
      </c>
      <c r="B925">
        <v>5503.41015625</v>
      </c>
      <c r="C925">
        <v>5546.2998046875</v>
      </c>
      <c r="D925">
        <v>5480.5400390625</v>
      </c>
      <c r="E925">
        <v>5520.080078125</v>
      </c>
      <c r="F925">
        <v>3521650000</v>
      </c>
    </row>
    <row r="926" spans="1:6" x14ac:dyDescent="0.2">
      <c r="A926" s="1">
        <v>45541</v>
      </c>
      <c r="B926">
        <v>5408.419921875</v>
      </c>
      <c r="C926">
        <v>5522.47021484375</v>
      </c>
      <c r="D926">
        <v>5402.6201171875</v>
      </c>
      <c r="E926">
        <v>5507.330078125</v>
      </c>
      <c r="F926">
        <v>3822800000</v>
      </c>
    </row>
    <row r="927" spans="1:6" x14ac:dyDescent="0.2">
      <c r="A927" s="1">
        <v>45544</v>
      </c>
      <c r="B927">
        <v>5471.0498046875</v>
      </c>
      <c r="C927">
        <v>5484.2001953125</v>
      </c>
      <c r="D927">
        <v>5434.490234375</v>
      </c>
      <c r="E927">
        <v>5442.06982421875</v>
      </c>
      <c r="F927">
        <v>3825940000</v>
      </c>
    </row>
    <row r="928" spans="1:6" x14ac:dyDescent="0.2">
      <c r="A928" s="1">
        <v>45545</v>
      </c>
      <c r="B928">
        <v>5495.52001953125</v>
      </c>
      <c r="C928">
        <v>5497.91015625</v>
      </c>
      <c r="D928">
        <v>5441.72021484375</v>
      </c>
      <c r="E928">
        <v>5490.509765625</v>
      </c>
      <c r="F928">
        <v>3848180000</v>
      </c>
    </row>
    <row r="929" spans="1:6" x14ac:dyDescent="0.2">
      <c r="A929" s="1">
        <v>45546</v>
      </c>
      <c r="B929">
        <v>5554.1298828125</v>
      </c>
      <c r="C929">
        <v>5560.41015625</v>
      </c>
      <c r="D929">
        <v>5406.9599609375</v>
      </c>
      <c r="E929">
        <v>5496.419921875</v>
      </c>
      <c r="F929">
        <v>3839450000</v>
      </c>
    </row>
    <row r="930" spans="1:6" x14ac:dyDescent="0.2">
      <c r="A930" s="1">
        <v>45547</v>
      </c>
      <c r="B930">
        <v>5595.759765625</v>
      </c>
      <c r="C930">
        <v>5600.7099609375</v>
      </c>
      <c r="D930">
        <v>5535.5</v>
      </c>
      <c r="E930">
        <v>5557.47998046875</v>
      </c>
      <c r="F930">
        <v>3655070000</v>
      </c>
    </row>
    <row r="931" spans="1:6" x14ac:dyDescent="0.2">
      <c r="A931" s="1">
        <v>45548</v>
      </c>
      <c r="B931">
        <v>5626.02001953125</v>
      </c>
      <c r="C931">
        <v>5636.27001953125</v>
      </c>
      <c r="D931">
        <v>5601.64990234375</v>
      </c>
      <c r="E931">
        <v>5603.33984375</v>
      </c>
      <c r="F931">
        <v>3500790000</v>
      </c>
    </row>
    <row r="932" spans="1:6" x14ac:dyDescent="0.2">
      <c r="A932" s="1">
        <v>45551</v>
      </c>
      <c r="B932">
        <v>5633.08984375</v>
      </c>
      <c r="C932">
        <v>5636.0498046875</v>
      </c>
      <c r="D932">
        <v>5604.52978515625</v>
      </c>
      <c r="E932">
        <v>5615.2099609375</v>
      </c>
      <c r="F932">
        <v>3437070000</v>
      </c>
    </row>
    <row r="933" spans="1:6" x14ac:dyDescent="0.2">
      <c r="A933" s="1">
        <v>45552</v>
      </c>
      <c r="B933">
        <v>5634.580078125</v>
      </c>
      <c r="C933">
        <v>5670.81005859375</v>
      </c>
      <c r="D933">
        <v>5614.0498046875</v>
      </c>
      <c r="E933">
        <v>5655.509765625</v>
      </c>
      <c r="F933">
        <v>3443600000</v>
      </c>
    </row>
    <row r="934" spans="1:6" x14ac:dyDescent="0.2">
      <c r="A934" s="1">
        <v>45553</v>
      </c>
      <c r="B934">
        <v>5618.259765625</v>
      </c>
      <c r="C934">
        <v>5689.75</v>
      </c>
      <c r="D934">
        <v>5615.080078125</v>
      </c>
      <c r="E934">
        <v>5641.68017578125</v>
      </c>
      <c r="F934">
        <v>3691390000</v>
      </c>
    </row>
    <row r="935" spans="1:6" x14ac:dyDescent="0.2">
      <c r="A935" s="1">
        <v>45554</v>
      </c>
      <c r="B935">
        <v>5713.64013671875</v>
      </c>
      <c r="C935">
        <v>5733.56982421875</v>
      </c>
      <c r="D935">
        <v>5686.419921875</v>
      </c>
      <c r="E935">
        <v>5702.6298828125</v>
      </c>
      <c r="F935">
        <v>4024530000</v>
      </c>
    </row>
    <row r="936" spans="1:6" x14ac:dyDescent="0.2">
      <c r="A936" s="1">
        <v>45555</v>
      </c>
      <c r="B936">
        <v>5702.5498046875</v>
      </c>
      <c r="C936">
        <v>5715.14013671875</v>
      </c>
      <c r="D936">
        <v>5674.490234375</v>
      </c>
      <c r="E936">
        <v>5709.64013671875</v>
      </c>
      <c r="F936">
        <v>7867260000</v>
      </c>
    </row>
    <row r="937" spans="1:6" x14ac:dyDescent="0.2">
      <c r="A937" s="1">
        <v>45558</v>
      </c>
      <c r="B937">
        <v>5718.56982421875</v>
      </c>
      <c r="C937">
        <v>5725.35986328125</v>
      </c>
      <c r="D937">
        <v>5704.22021484375</v>
      </c>
      <c r="E937">
        <v>5711.89990234375</v>
      </c>
      <c r="F937">
        <v>3529550000</v>
      </c>
    </row>
    <row r="938" spans="1:6" x14ac:dyDescent="0.2">
      <c r="A938" s="1">
        <v>45559</v>
      </c>
      <c r="B938">
        <v>5732.93017578125</v>
      </c>
      <c r="C938">
        <v>5735.31982421875</v>
      </c>
      <c r="D938">
        <v>5698.990234375</v>
      </c>
      <c r="E938">
        <v>5727.66015625</v>
      </c>
      <c r="F938">
        <v>3872710000</v>
      </c>
    </row>
    <row r="939" spans="1:6" x14ac:dyDescent="0.2">
      <c r="A939" s="1">
        <v>45560</v>
      </c>
      <c r="B939">
        <v>5722.259765625</v>
      </c>
      <c r="C939">
        <v>5741.02978515625</v>
      </c>
      <c r="D939">
        <v>5712.06005859375</v>
      </c>
      <c r="E939">
        <v>5733.64990234375</v>
      </c>
      <c r="F939">
        <v>3624910000</v>
      </c>
    </row>
    <row r="940" spans="1:6" x14ac:dyDescent="0.2">
      <c r="A940" s="1">
        <v>45561</v>
      </c>
      <c r="B940">
        <v>5745.3701171875</v>
      </c>
      <c r="C940">
        <v>5767.3701171875</v>
      </c>
      <c r="D940">
        <v>5721.009765625</v>
      </c>
      <c r="E940">
        <v>5762.22021484375</v>
      </c>
      <c r="F940">
        <v>4391180000</v>
      </c>
    </row>
    <row r="941" spans="1:6" x14ac:dyDescent="0.2">
      <c r="A941" s="1">
        <v>45562</v>
      </c>
      <c r="B941">
        <v>5738.169921875</v>
      </c>
      <c r="C941">
        <v>5763.77978515625</v>
      </c>
      <c r="D941">
        <v>5727.33984375</v>
      </c>
      <c r="E941">
        <v>5755.35986328125</v>
      </c>
      <c r="F941">
        <v>3898530000</v>
      </c>
    </row>
    <row r="942" spans="1:6" x14ac:dyDescent="0.2">
      <c r="A942" s="1">
        <v>45565</v>
      </c>
      <c r="B942">
        <v>5762.47998046875</v>
      </c>
      <c r="C942">
        <v>5765.14013671875</v>
      </c>
      <c r="D942">
        <v>5703.52978515625</v>
      </c>
      <c r="E942">
        <v>5726.52001953125</v>
      </c>
      <c r="F942">
        <v>4425730000</v>
      </c>
    </row>
    <row r="943" spans="1:6" x14ac:dyDescent="0.2">
      <c r="A943" s="1">
        <v>45566</v>
      </c>
      <c r="B943">
        <v>5708.75</v>
      </c>
      <c r="C943">
        <v>5757.72998046875</v>
      </c>
      <c r="D943">
        <v>5681.27978515625</v>
      </c>
      <c r="E943">
        <v>5757.72998046875</v>
      </c>
      <c r="F943">
        <v>4025180000</v>
      </c>
    </row>
    <row r="944" spans="1:6" x14ac:dyDescent="0.2">
      <c r="A944" s="1">
        <v>45567</v>
      </c>
      <c r="B944">
        <v>5709.5400390625</v>
      </c>
      <c r="C944">
        <v>5719.6298828125</v>
      </c>
      <c r="D944">
        <v>5674</v>
      </c>
      <c r="E944">
        <v>5698.14013671875</v>
      </c>
      <c r="F944">
        <v>3829050000</v>
      </c>
    </row>
    <row r="945" spans="1:6" x14ac:dyDescent="0.2">
      <c r="A945" s="1">
        <v>45568</v>
      </c>
      <c r="B945">
        <v>5699.93994140625</v>
      </c>
      <c r="C945">
        <v>5718.77978515625</v>
      </c>
      <c r="D945">
        <v>5677.3701171875</v>
      </c>
      <c r="E945">
        <v>5698.18994140625</v>
      </c>
      <c r="F945">
        <v>3597450000</v>
      </c>
    </row>
    <row r="946" spans="1:6" x14ac:dyDescent="0.2">
      <c r="A946" s="1">
        <v>45569</v>
      </c>
      <c r="B946">
        <v>5751.06982421875</v>
      </c>
      <c r="C946">
        <v>5753.2099609375</v>
      </c>
      <c r="D946">
        <v>5702.830078125</v>
      </c>
      <c r="E946">
        <v>5737.47998046875</v>
      </c>
      <c r="F946">
        <v>3479400000</v>
      </c>
    </row>
    <row r="947" spans="1:6" x14ac:dyDescent="0.2">
      <c r="A947" s="1">
        <v>45572</v>
      </c>
      <c r="B947">
        <v>5695.93994140625</v>
      </c>
      <c r="C947">
        <v>5739.33984375</v>
      </c>
      <c r="D947">
        <v>5686.85009765625</v>
      </c>
      <c r="E947">
        <v>5737.7998046875</v>
      </c>
      <c r="F947">
        <v>3637790000</v>
      </c>
    </row>
    <row r="948" spans="1:6" x14ac:dyDescent="0.2">
      <c r="A948" s="1">
        <v>45573</v>
      </c>
      <c r="B948">
        <v>5751.1298828125</v>
      </c>
      <c r="C948">
        <v>5757.60009765625</v>
      </c>
      <c r="D948">
        <v>5714.56005859375</v>
      </c>
      <c r="E948">
        <v>5719.14013671875</v>
      </c>
      <c r="F948">
        <v>3393400000</v>
      </c>
    </row>
    <row r="949" spans="1:6" x14ac:dyDescent="0.2">
      <c r="A949" s="1">
        <v>45574</v>
      </c>
      <c r="B949">
        <v>5792.0400390625</v>
      </c>
      <c r="C949">
        <v>5796.7998046875</v>
      </c>
      <c r="D949">
        <v>5745.02001953125</v>
      </c>
      <c r="E949">
        <v>5751.7998046875</v>
      </c>
      <c r="F949">
        <v>3650340000</v>
      </c>
    </row>
    <row r="950" spans="1:6" x14ac:dyDescent="0.2">
      <c r="A950" s="1">
        <v>45575</v>
      </c>
      <c r="B950">
        <v>5780.0498046875</v>
      </c>
      <c r="C950">
        <v>5795.02978515625</v>
      </c>
      <c r="D950">
        <v>5764.759765625</v>
      </c>
      <c r="E950">
        <v>5778.35986328125</v>
      </c>
      <c r="F950">
        <v>3208790000</v>
      </c>
    </row>
    <row r="951" spans="1:6" x14ac:dyDescent="0.2">
      <c r="A951" s="1">
        <v>45576</v>
      </c>
      <c r="B951">
        <v>5815.02978515625</v>
      </c>
      <c r="C951">
        <v>5822.1298828125</v>
      </c>
      <c r="D951">
        <v>5775.08984375</v>
      </c>
      <c r="E951">
        <v>5775.08984375</v>
      </c>
      <c r="F951">
        <v>3208720000</v>
      </c>
    </row>
    <row r="952" spans="1:6" x14ac:dyDescent="0.2">
      <c r="A952" s="1">
        <v>45579</v>
      </c>
      <c r="B952">
        <v>5859.85009765625</v>
      </c>
      <c r="C952">
        <v>5871.41015625</v>
      </c>
      <c r="D952">
        <v>5829.56982421875</v>
      </c>
      <c r="E952">
        <v>5829.81005859375</v>
      </c>
      <c r="F952">
        <v>3005250000</v>
      </c>
    </row>
    <row r="953" spans="1:6" x14ac:dyDescent="0.2">
      <c r="A953" s="1">
        <v>45580</v>
      </c>
      <c r="B953">
        <v>5815.259765625</v>
      </c>
      <c r="C953">
        <v>5870.35986328125</v>
      </c>
      <c r="D953">
        <v>5804.47998046875</v>
      </c>
      <c r="E953">
        <v>5866.740234375</v>
      </c>
      <c r="F953">
        <v>3882120000</v>
      </c>
    </row>
    <row r="954" spans="1:6" x14ac:dyDescent="0.2">
      <c r="A954" s="1">
        <v>45581</v>
      </c>
      <c r="B954">
        <v>5842.47021484375</v>
      </c>
      <c r="C954">
        <v>5846.52001953125</v>
      </c>
      <c r="D954">
        <v>5808.33984375</v>
      </c>
      <c r="E954">
        <v>5816.580078125</v>
      </c>
      <c r="F954">
        <v>3467230000</v>
      </c>
    </row>
    <row r="955" spans="1:6" x14ac:dyDescent="0.2">
      <c r="A955" s="1">
        <v>45582</v>
      </c>
      <c r="B955">
        <v>5841.47021484375</v>
      </c>
      <c r="C955">
        <v>5878.4599609375</v>
      </c>
      <c r="D955">
        <v>5840.25</v>
      </c>
      <c r="E955">
        <v>5875.6201171875</v>
      </c>
      <c r="F955">
        <v>3480010000</v>
      </c>
    </row>
    <row r="956" spans="1:6" x14ac:dyDescent="0.2">
      <c r="A956" s="1">
        <v>45583</v>
      </c>
      <c r="B956">
        <v>5864.669921875</v>
      </c>
      <c r="C956">
        <v>5872.169921875</v>
      </c>
      <c r="D956">
        <v>5846.10986328125</v>
      </c>
      <c r="E956">
        <v>5859.43017578125</v>
      </c>
      <c r="F956">
        <v>3374490000</v>
      </c>
    </row>
    <row r="957" spans="1:6" x14ac:dyDescent="0.2">
      <c r="A957" s="1">
        <v>45586</v>
      </c>
      <c r="B957">
        <v>5853.97998046875</v>
      </c>
      <c r="C957">
        <v>5866.919921875</v>
      </c>
      <c r="D957">
        <v>5824.7900390625</v>
      </c>
      <c r="E957">
        <v>5857.81982421875</v>
      </c>
      <c r="F957">
        <v>3407010000</v>
      </c>
    </row>
    <row r="958" spans="1:6" x14ac:dyDescent="0.2">
      <c r="A958" s="1">
        <v>45587</v>
      </c>
      <c r="B958">
        <v>5851.2001953125</v>
      </c>
      <c r="C958">
        <v>5863.0400390625</v>
      </c>
      <c r="D958">
        <v>5821.169921875</v>
      </c>
      <c r="E958">
        <v>5832.7001953125</v>
      </c>
      <c r="F958">
        <v>3342080000</v>
      </c>
    </row>
    <row r="959" spans="1:6" x14ac:dyDescent="0.2">
      <c r="A959" s="1">
        <v>45588</v>
      </c>
      <c r="B959">
        <v>5797.419921875</v>
      </c>
      <c r="C959">
        <v>5834.85009765625</v>
      </c>
      <c r="D959">
        <v>5762.41015625</v>
      </c>
      <c r="E959">
        <v>5834.5</v>
      </c>
      <c r="F959">
        <v>3532650000</v>
      </c>
    </row>
    <row r="960" spans="1:6" x14ac:dyDescent="0.2">
      <c r="A960" s="1">
        <v>45589</v>
      </c>
      <c r="B960">
        <v>5809.85986328125</v>
      </c>
      <c r="C960">
        <v>5817.7998046875</v>
      </c>
      <c r="D960">
        <v>5784.919921875</v>
      </c>
      <c r="E960">
        <v>5817.7998046875</v>
      </c>
      <c r="F960">
        <v>3543030000</v>
      </c>
    </row>
    <row r="961" spans="1:6" x14ac:dyDescent="0.2">
      <c r="A961" s="1">
        <v>45590</v>
      </c>
      <c r="B961">
        <v>5808.1201171875</v>
      </c>
      <c r="C961">
        <v>5862.81982421875</v>
      </c>
      <c r="D961">
        <v>5799.97998046875</v>
      </c>
      <c r="E961">
        <v>5826.75</v>
      </c>
      <c r="F961">
        <v>3501280000</v>
      </c>
    </row>
    <row r="962" spans="1:6" x14ac:dyDescent="0.2">
      <c r="A962" s="1">
        <v>45593</v>
      </c>
      <c r="B962">
        <v>5823.52001953125</v>
      </c>
      <c r="C962">
        <v>5842.919921875</v>
      </c>
      <c r="D962">
        <v>5823.080078125</v>
      </c>
      <c r="E962">
        <v>5833.93017578125</v>
      </c>
      <c r="F962">
        <v>3691280000</v>
      </c>
    </row>
    <row r="963" spans="1:6" x14ac:dyDescent="0.2">
      <c r="A963" s="1">
        <v>45594</v>
      </c>
      <c r="B963">
        <v>5832.919921875</v>
      </c>
      <c r="C963">
        <v>5847.18994140625</v>
      </c>
      <c r="D963">
        <v>5802.169921875</v>
      </c>
      <c r="E963">
        <v>5819.68017578125</v>
      </c>
      <c r="F963">
        <v>3879100000</v>
      </c>
    </row>
    <row r="964" spans="1:6" x14ac:dyDescent="0.2">
      <c r="A964" s="1">
        <v>45595</v>
      </c>
      <c r="B964">
        <v>5813.669921875</v>
      </c>
      <c r="C964">
        <v>5850.93994140625</v>
      </c>
      <c r="D964">
        <v>5811.27978515625</v>
      </c>
      <c r="E964">
        <v>5832.64990234375</v>
      </c>
      <c r="F964">
        <v>3851120000</v>
      </c>
    </row>
    <row r="965" spans="1:6" x14ac:dyDescent="0.2">
      <c r="A965" s="1">
        <v>45596</v>
      </c>
      <c r="B965">
        <v>5705.4501953125</v>
      </c>
      <c r="C965">
        <v>5775.33984375</v>
      </c>
      <c r="D965">
        <v>5702.85986328125</v>
      </c>
      <c r="E965">
        <v>5775.33984375</v>
      </c>
      <c r="F965">
        <v>4425660000</v>
      </c>
    </row>
    <row r="966" spans="1:6" x14ac:dyDescent="0.2">
      <c r="A966" s="1">
        <v>45597</v>
      </c>
      <c r="B966">
        <v>5728.7998046875</v>
      </c>
      <c r="C966">
        <v>5772.52001953125</v>
      </c>
      <c r="D966">
        <v>5723.22021484375</v>
      </c>
      <c r="E966">
        <v>5723.22021484375</v>
      </c>
      <c r="F966">
        <v>3796450000</v>
      </c>
    </row>
    <row r="967" spans="1:6" x14ac:dyDescent="0.2">
      <c r="A967" s="1">
        <v>45600</v>
      </c>
      <c r="B967">
        <v>5712.68994140625</v>
      </c>
      <c r="C967">
        <v>5741.43017578125</v>
      </c>
      <c r="D967">
        <v>5696.509765625</v>
      </c>
      <c r="E967">
        <v>5725.14990234375</v>
      </c>
      <c r="F967">
        <v>3602060000</v>
      </c>
    </row>
    <row r="968" spans="1:6" x14ac:dyDescent="0.2">
      <c r="A968" s="1">
        <v>45601</v>
      </c>
      <c r="B968">
        <v>5782.759765625</v>
      </c>
      <c r="C968">
        <v>5783.43994140625</v>
      </c>
      <c r="D968">
        <v>5722.10009765625</v>
      </c>
      <c r="E968">
        <v>5722.43017578125</v>
      </c>
      <c r="F968">
        <v>3768310000</v>
      </c>
    </row>
    <row r="969" spans="1:6" x14ac:dyDescent="0.2">
      <c r="A969" s="1">
        <v>45602</v>
      </c>
      <c r="B969">
        <v>5929.0400390625</v>
      </c>
      <c r="C969">
        <v>5936.14013671875</v>
      </c>
      <c r="D969">
        <v>5864.89013671875</v>
      </c>
      <c r="E969">
        <v>5864.89013671875</v>
      </c>
      <c r="F969">
        <v>6329530000</v>
      </c>
    </row>
    <row r="970" spans="1:6" x14ac:dyDescent="0.2">
      <c r="A970" s="1">
        <v>45603</v>
      </c>
      <c r="B970">
        <v>5973.10009765625</v>
      </c>
      <c r="C970">
        <v>5983.83984375</v>
      </c>
      <c r="D970">
        <v>5947.2099609375</v>
      </c>
      <c r="E970">
        <v>5947.2099609375</v>
      </c>
      <c r="F970">
        <v>4925740000</v>
      </c>
    </row>
    <row r="971" spans="1:6" x14ac:dyDescent="0.2">
      <c r="A971" s="1">
        <v>45604</v>
      </c>
      <c r="B971">
        <v>5995.5400390625</v>
      </c>
      <c r="C971">
        <v>6012.4501953125</v>
      </c>
      <c r="D971">
        <v>5976.759765625</v>
      </c>
      <c r="E971">
        <v>5976.759765625</v>
      </c>
      <c r="F971">
        <v>4666740000</v>
      </c>
    </row>
    <row r="972" spans="1:6" x14ac:dyDescent="0.2">
      <c r="A972" s="1">
        <v>45607</v>
      </c>
      <c r="B972">
        <v>6001.35009765625</v>
      </c>
      <c r="C972">
        <v>6017.31005859375</v>
      </c>
      <c r="D972">
        <v>5986.68994140625</v>
      </c>
      <c r="E972">
        <v>6008.85986328125</v>
      </c>
      <c r="F972">
        <v>4333000000</v>
      </c>
    </row>
    <row r="973" spans="1:6" x14ac:dyDescent="0.2">
      <c r="A973" s="1">
        <v>45608</v>
      </c>
      <c r="B973">
        <v>5983.990234375</v>
      </c>
      <c r="C973">
        <v>6009.919921875</v>
      </c>
      <c r="D973">
        <v>5960.080078125</v>
      </c>
      <c r="E973">
        <v>6003.60009765625</v>
      </c>
      <c r="F973">
        <v>4243400000</v>
      </c>
    </row>
    <row r="974" spans="1:6" x14ac:dyDescent="0.2">
      <c r="A974" s="1">
        <v>45609</v>
      </c>
      <c r="B974">
        <v>5985.3798828125</v>
      </c>
      <c r="C974">
        <v>6008.18994140625</v>
      </c>
      <c r="D974">
        <v>5965.91015625</v>
      </c>
      <c r="E974">
        <v>5985.75</v>
      </c>
      <c r="F974">
        <v>4220180000</v>
      </c>
    </row>
    <row r="975" spans="1:6" x14ac:dyDescent="0.2">
      <c r="A975" s="1">
        <v>45610</v>
      </c>
      <c r="B975">
        <v>5949.169921875</v>
      </c>
      <c r="C975">
        <v>5993.8798828125</v>
      </c>
      <c r="D975">
        <v>5942.27978515625</v>
      </c>
      <c r="E975">
        <v>5989.68017578125</v>
      </c>
      <c r="F975">
        <v>4184570000</v>
      </c>
    </row>
    <row r="976" spans="1:6" x14ac:dyDescent="0.2">
      <c r="A976" s="1">
        <v>45611</v>
      </c>
      <c r="B976">
        <v>5870.6201171875</v>
      </c>
      <c r="C976">
        <v>5915.31982421875</v>
      </c>
      <c r="D976">
        <v>5853.009765625</v>
      </c>
      <c r="E976">
        <v>5912.7900390625</v>
      </c>
      <c r="F976">
        <v>4590960000</v>
      </c>
    </row>
    <row r="977" spans="1:6" x14ac:dyDescent="0.2">
      <c r="A977" s="1">
        <v>45614</v>
      </c>
      <c r="B977">
        <v>5893.6201171875</v>
      </c>
      <c r="C977">
        <v>5908.1201171875</v>
      </c>
      <c r="D977">
        <v>5865.9501953125</v>
      </c>
      <c r="E977">
        <v>5874.169921875</v>
      </c>
      <c r="F977">
        <v>3983860000</v>
      </c>
    </row>
    <row r="978" spans="1:6" x14ac:dyDescent="0.2">
      <c r="A978" s="1">
        <v>45615</v>
      </c>
      <c r="B978">
        <v>5916.97998046875</v>
      </c>
      <c r="C978">
        <v>5923.509765625</v>
      </c>
      <c r="D978">
        <v>5855.2900390625</v>
      </c>
      <c r="E978">
        <v>5870.0498046875</v>
      </c>
      <c r="F978">
        <v>4036940000</v>
      </c>
    </row>
    <row r="979" spans="1:6" x14ac:dyDescent="0.2">
      <c r="A979" s="1">
        <v>45616</v>
      </c>
      <c r="B979">
        <v>5917.10986328125</v>
      </c>
      <c r="C979">
        <v>5920.669921875</v>
      </c>
      <c r="D979">
        <v>5860.56005859375</v>
      </c>
      <c r="E979">
        <v>5914.33984375</v>
      </c>
      <c r="F979">
        <v>3772620000</v>
      </c>
    </row>
    <row r="980" spans="1:6" x14ac:dyDescent="0.2">
      <c r="A980" s="1">
        <v>45617</v>
      </c>
      <c r="B980">
        <v>5948.7099609375</v>
      </c>
      <c r="C980">
        <v>5963.31982421875</v>
      </c>
      <c r="D980">
        <v>5887.259765625</v>
      </c>
      <c r="E980">
        <v>5940.580078125</v>
      </c>
      <c r="F980">
        <v>4230120000</v>
      </c>
    </row>
    <row r="981" spans="1:6" x14ac:dyDescent="0.2">
      <c r="A981" s="1">
        <v>45618</v>
      </c>
      <c r="B981">
        <v>5969.33984375</v>
      </c>
      <c r="C981">
        <v>5972.89990234375</v>
      </c>
      <c r="D981">
        <v>5944.35986328125</v>
      </c>
      <c r="E981">
        <v>5944.35986328125</v>
      </c>
      <c r="F981">
        <v>4141420000</v>
      </c>
    </row>
    <row r="982" spans="1:6" x14ac:dyDescent="0.2">
      <c r="A982" s="1">
        <v>45621</v>
      </c>
      <c r="B982">
        <v>5987.3701171875</v>
      </c>
      <c r="C982">
        <v>6020.75</v>
      </c>
      <c r="D982">
        <v>5963.91015625</v>
      </c>
      <c r="E982">
        <v>5992.27978515625</v>
      </c>
      <c r="F982">
        <v>5633150000</v>
      </c>
    </row>
    <row r="983" spans="1:6" x14ac:dyDescent="0.2">
      <c r="A983" s="1">
        <v>45622</v>
      </c>
      <c r="B983">
        <v>6021.6298828125</v>
      </c>
      <c r="C983">
        <v>6025.419921875</v>
      </c>
      <c r="D983">
        <v>5992.27001953125</v>
      </c>
      <c r="E983">
        <v>6000.02978515625</v>
      </c>
      <c r="F983">
        <v>3835170000</v>
      </c>
    </row>
    <row r="984" spans="1:6" x14ac:dyDescent="0.2">
      <c r="A984" s="1">
        <v>45623</v>
      </c>
      <c r="B984">
        <v>5998.740234375</v>
      </c>
      <c r="C984">
        <v>6020.16015625</v>
      </c>
      <c r="D984">
        <v>5984.8701171875</v>
      </c>
      <c r="E984">
        <v>6014.10986328125</v>
      </c>
      <c r="F984">
        <v>3363340000</v>
      </c>
    </row>
    <row r="985" spans="1:6" x14ac:dyDescent="0.2">
      <c r="A985" s="1">
        <v>45625</v>
      </c>
      <c r="B985">
        <v>6032.3798828125</v>
      </c>
      <c r="C985">
        <v>6044.169921875</v>
      </c>
      <c r="D985">
        <v>6003.97998046875</v>
      </c>
      <c r="E985">
        <v>6003.97998046875</v>
      </c>
      <c r="F985">
        <v>2444420000</v>
      </c>
    </row>
    <row r="986" spans="1:6" x14ac:dyDescent="0.2">
      <c r="A986" s="1">
        <v>45628</v>
      </c>
      <c r="B986">
        <v>6047.14990234375</v>
      </c>
      <c r="C986">
        <v>6053.580078125</v>
      </c>
      <c r="D986">
        <v>6035.330078125</v>
      </c>
      <c r="E986">
        <v>6040.10986328125</v>
      </c>
      <c r="F986">
        <v>4412470000</v>
      </c>
    </row>
    <row r="987" spans="1:6" x14ac:dyDescent="0.2">
      <c r="A987" s="1">
        <v>45629</v>
      </c>
      <c r="B987">
        <v>6049.8798828125</v>
      </c>
      <c r="C987">
        <v>6052.06982421875</v>
      </c>
      <c r="D987">
        <v>6033.39013671875</v>
      </c>
      <c r="E987">
        <v>6042.97021484375</v>
      </c>
      <c r="F987">
        <v>4095000000</v>
      </c>
    </row>
    <row r="988" spans="1:6" x14ac:dyDescent="0.2">
      <c r="A988" s="1">
        <v>45630</v>
      </c>
      <c r="B988">
        <v>6086.490234375</v>
      </c>
      <c r="C988">
        <v>6089.83984375</v>
      </c>
      <c r="D988">
        <v>6061.06005859375</v>
      </c>
      <c r="E988">
        <v>6069.39013671875</v>
      </c>
      <c r="F988">
        <v>4003390000</v>
      </c>
    </row>
    <row r="989" spans="1:6" x14ac:dyDescent="0.2">
      <c r="A989" s="1">
        <v>45631</v>
      </c>
      <c r="B989">
        <v>6075.10986328125</v>
      </c>
      <c r="C989">
        <v>6094.5498046875</v>
      </c>
      <c r="D989">
        <v>6072.89990234375</v>
      </c>
      <c r="E989">
        <v>6089.02978515625</v>
      </c>
      <c r="F989">
        <v>4212020000</v>
      </c>
    </row>
    <row r="990" spans="1:6" x14ac:dyDescent="0.2">
      <c r="A990" s="1">
        <v>45632</v>
      </c>
      <c r="B990">
        <v>6090.27001953125</v>
      </c>
      <c r="C990">
        <v>6099.97021484375</v>
      </c>
      <c r="D990">
        <v>6079.97998046875</v>
      </c>
      <c r="E990">
        <v>6081.3798828125</v>
      </c>
      <c r="F990">
        <v>3924830000</v>
      </c>
    </row>
    <row r="991" spans="1:6" x14ac:dyDescent="0.2">
      <c r="A991" s="1">
        <v>45635</v>
      </c>
      <c r="B991">
        <v>6052.85009765625</v>
      </c>
      <c r="C991">
        <v>6088.509765625</v>
      </c>
      <c r="D991">
        <v>6048.6298828125</v>
      </c>
      <c r="E991">
        <v>6083.009765625</v>
      </c>
      <c r="F991">
        <v>4556460000</v>
      </c>
    </row>
    <row r="992" spans="1:6" x14ac:dyDescent="0.2">
      <c r="A992" s="1">
        <v>45636</v>
      </c>
      <c r="B992">
        <v>6034.91015625</v>
      </c>
      <c r="C992">
        <v>6065.39990234375</v>
      </c>
      <c r="D992">
        <v>6029.89013671875</v>
      </c>
      <c r="E992">
        <v>6057.58984375</v>
      </c>
      <c r="F992">
        <v>4048410000</v>
      </c>
    </row>
    <row r="993" spans="1:6" x14ac:dyDescent="0.2">
      <c r="A993" s="1">
        <v>45637</v>
      </c>
      <c r="B993">
        <v>6084.18994140625</v>
      </c>
      <c r="C993">
        <v>6092.58984375</v>
      </c>
      <c r="D993">
        <v>6060.14990234375</v>
      </c>
      <c r="E993">
        <v>6060.14990234375</v>
      </c>
      <c r="F993">
        <v>4269950000</v>
      </c>
    </row>
    <row r="994" spans="1:6" x14ac:dyDescent="0.2">
      <c r="A994" s="1">
        <v>45638</v>
      </c>
      <c r="B994">
        <v>6051.25</v>
      </c>
      <c r="C994">
        <v>6079.68017578125</v>
      </c>
      <c r="D994">
        <v>6051.25</v>
      </c>
      <c r="E994">
        <v>6074.2900390625</v>
      </c>
      <c r="F994">
        <v>3678010000</v>
      </c>
    </row>
    <row r="995" spans="1:6" x14ac:dyDescent="0.2">
      <c r="A995" s="1">
        <v>45639</v>
      </c>
      <c r="B995">
        <v>6051.08984375</v>
      </c>
      <c r="C995">
        <v>6078.580078125</v>
      </c>
      <c r="D995">
        <v>6035.77001953125</v>
      </c>
      <c r="E995">
        <v>6068.169921875</v>
      </c>
      <c r="F995">
        <v>3584960000</v>
      </c>
    </row>
    <row r="996" spans="1:6" x14ac:dyDescent="0.2">
      <c r="A996" s="1">
        <v>45642</v>
      </c>
      <c r="B996">
        <v>6074.080078125</v>
      </c>
      <c r="C996">
        <v>6085.18994140625</v>
      </c>
      <c r="D996">
        <v>6059.14013671875</v>
      </c>
      <c r="E996">
        <v>6063.7900390625</v>
      </c>
      <c r="F996">
        <v>4391100000</v>
      </c>
    </row>
    <row r="997" spans="1:6" x14ac:dyDescent="0.2">
      <c r="A997" s="1">
        <v>45643</v>
      </c>
      <c r="B997">
        <v>6050.60986328125</v>
      </c>
      <c r="C997">
        <v>6057.68017578125</v>
      </c>
      <c r="D997">
        <v>6035.18994140625</v>
      </c>
      <c r="E997">
        <v>6052.5498046875</v>
      </c>
      <c r="F997">
        <v>4544500000</v>
      </c>
    </row>
    <row r="998" spans="1:6" x14ac:dyDescent="0.2">
      <c r="A998" s="1">
        <v>45644</v>
      </c>
      <c r="B998">
        <v>5872.16015625</v>
      </c>
      <c r="C998">
        <v>6070.669921875</v>
      </c>
      <c r="D998">
        <v>5867.7900390625</v>
      </c>
      <c r="E998">
        <v>6047.64990234375</v>
      </c>
      <c r="F998">
        <v>5246960000</v>
      </c>
    </row>
    <row r="999" spans="1:6" x14ac:dyDescent="0.2">
      <c r="A999" s="1">
        <v>45645</v>
      </c>
      <c r="B999">
        <v>5867.080078125</v>
      </c>
      <c r="C999">
        <v>5935.52001953125</v>
      </c>
      <c r="D999">
        <v>5866.06982421875</v>
      </c>
      <c r="E999">
        <v>5912.7099609375</v>
      </c>
      <c r="F999">
        <v>4896880000</v>
      </c>
    </row>
    <row r="1000" spans="1:6" x14ac:dyDescent="0.2">
      <c r="A1000" s="1">
        <v>45646</v>
      </c>
      <c r="B1000">
        <v>5930.85009765625</v>
      </c>
      <c r="C1000">
        <v>5982.06005859375</v>
      </c>
      <c r="D1000">
        <v>5832.2998046875</v>
      </c>
      <c r="E1000">
        <v>5842</v>
      </c>
      <c r="F1000">
        <v>8223220000</v>
      </c>
    </row>
    <row r="1001" spans="1:6" x14ac:dyDescent="0.2">
      <c r="A1001" s="1">
        <v>45649</v>
      </c>
      <c r="B1001">
        <v>5974.06982421875</v>
      </c>
      <c r="C1001">
        <v>5978.25</v>
      </c>
      <c r="D1001">
        <v>5902.56982421875</v>
      </c>
      <c r="E1001">
        <v>5940.25</v>
      </c>
      <c r="F1001">
        <v>3593280000</v>
      </c>
    </row>
    <row r="1002" spans="1:6" x14ac:dyDescent="0.2">
      <c r="A1002" s="1">
        <v>45650</v>
      </c>
      <c r="B1002">
        <v>6040.0400390625</v>
      </c>
      <c r="C1002">
        <v>6040.10009765625</v>
      </c>
      <c r="D1002">
        <v>5981.43994140625</v>
      </c>
      <c r="E1002">
        <v>5984.6298828125</v>
      </c>
      <c r="F1002">
        <v>1757720000</v>
      </c>
    </row>
    <row r="1003" spans="1:6" x14ac:dyDescent="0.2">
      <c r="A1003" s="1">
        <v>45652</v>
      </c>
      <c r="B1003">
        <v>6037.58984375</v>
      </c>
      <c r="C1003">
        <v>6049.75</v>
      </c>
      <c r="D1003">
        <v>6007.3701171875</v>
      </c>
      <c r="E1003">
        <v>6024.97021484375</v>
      </c>
      <c r="F1003">
        <v>2904530000</v>
      </c>
    </row>
    <row r="1004" spans="1:6" x14ac:dyDescent="0.2">
      <c r="A1004" s="1">
        <v>45653</v>
      </c>
      <c r="B1004">
        <v>5970.83984375</v>
      </c>
      <c r="C1004">
        <v>6006.169921875</v>
      </c>
      <c r="D1004">
        <v>5932.9501953125</v>
      </c>
      <c r="E1004">
        <v>6006.169921875</v>
      </c>
      <c r="F1004">
        <v>3159610000</v>
      </c>
    </row>
    <row r="1005" spans="1:6" x14ac:dyDescent="0.2">
      <c r="A1005" s="1">
        <v>45656</v>
      </c>
      <c r="B1005">
        <v>5906.93994140625</v>
      </c>
      <c r="C1005">
        <v>5940.7900390625</v>
      </c>
      <c r="D1005">
        <v>5869.16015625</v>
      </c>
      <c r="E1005">
        <v>5920.669921875</v>
      </c>
      <c r="F1005">
        <v>3433250000</v>
      </c>
    </row>
    <row r="1006" spans="1:6" x14ac:dyDescent="0.2">
      <c r="A1006" s="1">
        <v>45657</v>
      </c>
      <c r="B1006">
        <v>5881.6298828125</v>
      </c>
      <c r="C1006">
        <v>5929.740234375</v>
      </c>
      <c r="D1006">
        <v>5868.85986328125</v>
      </c>
      <c r="E1006">
        <v>5919.740234375</v>
      </c>
      <c r="F1006">
        <v>3128350000</v>
      </c>
    </row>
    <row r="1007" spans="1:6" x14ac:dyDescent="0.2">
      <c r="A1007" s="1">
        <v>45659</v>
      </c>
      <c r="B1007">
        <v>5868.5498046875</v>
      </c>
      <c r="C1007">
        <v>5935.08984375</v>
      </c>
      <c r="D1007">
        <v>5829.52978515625</v>
      </c>
      <c r="E1007">
        <v>5903.259765625</v>
      </c>
      <c r="F1007">
        <v>3621680000</v>
      </c>
    </row>
    <row r="1008" spans="1:6" x14ac:dyDescent="0.2">
      <c r="A1008" s="1">
        <v>45660</v>
      </c>
      <c r="B1008">
        <v>5942.47021484375</v>
      </c>
      <c r="C1008">
        <v>5949.33984375</v>
      </c>
      <c r="D1008">
        <v>5888.66015625</v>
      </c>
      <c r="E1008">
        <v>5891.06982421875</v>
      </c>
      <c r="F1008">
        <v>3667340000</v>
      </c>
    </row>
    <row r="1009" spans="1:6" x14ac:dyDescent="0.2">
      <c r="A1009" s="1">
        <v>45663</v>
      </c>
      <c r="B1009">
        <v>5975.3798828125</v>
      </c>
      <c r="C1009">
        <v>6021.0400390625</v>
      </c>
      <c r="D1009">
        <v>5960.009765625</v>
      </c>
      <c r="E1009">
        <v>5982.81005859375</v>
      </c>
      <c r="F1009">
        <v>4940120000</v>
      </c>
    </row>
    <row r="1010" spans="1:6" x14ac:dyDescent="0.2">
      <c r="A1010" s="1">
        <v>45664</v>
      </c>
      <c r="B1010">
        <v>5909.02978515625</v>
      </c>
      <c r="C1010">
        <v>6000.68017578125</v>
      </c>
      <c r="D1010">
        <v>5890.68017578125</v>
      </c>
      <c r="E1010">
        <v>5993.259765625</v>
      </c>
      <c r="F1010">
        <v>4517330000</v>
      </c>
    </row>
    <row r="1011" spans="1:6" x14ac:dyDescent="0.2">
      <c r="A1011" s="1">
        <v>45665</v>
      </c>
      <c r="B1011">
        <v>5918.25</v>
      </c>
      <c r="C1011">
        <v>5927.89013671875</v>
      </c>
      <c r="D1011">
        <v>5874.77978515625</v>
      </c>
      <c r="E1011">
        <v>5910.66015625</v>
      </c>
      <c r="F1011">
        <v>4441740000</v>
      </c>
    </row>
    <row r="1012" spans="1:6" x14ac:dyDescent="0.2">
      <c r="A1012" s="1">
        <v>45667</v>
      </c>
      <c r="B1012">
        <v>5827.0400390625</v>
      </c>
      <c r="C1012">
        <v>5890.35009765625</v>
      </c>
      <c r="D1012">
        <v>5807.77978515625</v>
      </c>
      <c r="E1012">
        <v>5890.35009765625</v>
      </c>
      <c r="F1012">
        <v>4751930000</v>
      </c>
    </row>
    <row r="1013" spans="1:6" x14ac:dyDescent="0.2">
      <c r="A1013" s="1">
        <v>45670</v>
      </c>
      <c r="B1013">
        <v>5836.22021484375</v>
      </c>
      <c r="C1013">
        <v>5838.60986328125</v>
      </c>
      <c r="D1013">
        <v>5773.31005859375</v>
      </c>
      <c r="E1013">
        <v>5782.02001953125</v>
      </c>
      <c r="F1013">
        <v>4421200000</v>
      </c>
    </row>
    <row r="1014" spans="1:6" x14ac:dyDescent="0.2">
      <c r="A1014" s="1">
        <v>45671</v>
      </c>
      <c r="B1014">
        <v>5842.91015625</v>
      </c>
      <c r="C1014">
        <v>5871.919921875</v>
      </c>
      <c r="D1014">
        <v>5805.419921875</v>
      </c>
      <c r="E1014">
        <v>5859.27001953125</v>
      </c>
      <c r="F1014">
        <v>4142280000</v>
      </c>
    </row>
    <row r="1015" spans="1:6" x14ac:dyDescent="0.2">
      <c r="A1015" s="1">
        <v>45672</v>
      </c>
      <c r="B1015">
        <v>5949.91015625</v>
      </c>
      <c r="C1015">
        <v>5960.60986328125</v>
      </c>
      <c r="D1015">
        <v>5905.2099609375</v>
      </c>
      <c r="E1015">
        <v>5905.2099609375</v>
      </c>
      <c r="F1015">
        <v>4544570000</v>
      </c>
    </row>
    <row r="1016" spans="1:6" x14ac:dyDescent="0.2">
      <c r="A1016" s="1">
        <v>45673</v>
      </c>
      <c r="B1016">
        <v>5937.33984375</v>
      </c>
      <c r="C1016">
        <v>5964.68994140625</v>
      </c>
      <c r="D1016">
        <v>5930.72021484375</v>
      </c>
      <c r="E1016">
        <v>5963.60986328125</v>
      </c>
      <c r="F1016">
        <v>4285810000</v>
      </c>
    </row>
    <row r="1017" spans="1:6" x14ac:dyDescent="0.2">
      <c r="A1017" s="1">
        <v>45674</v>
      </c>
      <c r="B1017">
        <v>5996.66015625</v>
      </c>
      <c r="C1017">
        <v>6014.9599609375</v>
      </c>
      <c r="D1017">
        <v>5978.43994140625</v>
      </c>
      <c r="E1017">
        <v>5995.39990234375</v>
      </c>
      <c r="F1017">
        <v>4366830000</v>
      </c>
    </row>
    <row r="1018" spans="1:6" x14ac:dyDescent="0.2">
      <c r="A1018" s="1">
        <v>45678</v>
      </c>
      <c r="B1018">
        <v>6049.240234375</v>
      </c>
      <c r="C1018">
        <v>6051.509765625</v>
      </c>
      <c r="D1018">
        <v>6006.8798828125</v>
      </c>
      <c r="E1018">
        <v>6014.1201171875</v>
      </c>
      <c r="F1018">
        <v>4702920000</v>
      </c>
    </row>
    <row r="1019" spans="1:6" x14ac:dyDescent="0.2">
      <c r="A1019" s="1">
        <v>45679</v>
      </c>
      <c r="B1019">
        <v>6086.3701171875</v>
      </c>
      <c r="C1019">
        <v>6100.81005859375</v>
      </c>
      <c r="D1019">
        <v>6076.1298828125</v>
      </c>
      <c r="E1019">
        <v>6081.39013671875</v>
      </c>
      <c r="F1019">
        <v>4323040000</v>
      </c>
    </row>
    <row r="1020" spans="1:6" x14ac:dyDescent="0.2">
      <c r="A1020" s="1">
        <v>45680</v>
      </c>
      <c r="B1020">
        <v>6118.7099609375</v>
      </c>
      <c r="C1020">
        <v>6118.72998046875</v>
      </c>
      <c r="D1020">
        <v>6074.669921875</v>
      </c>
      <c r="E1020">
        <v>6076.31982421875</v>
      </c>
      <c r="F1020">
        <v>4432250000</v>
      </c>
    </row>
    <row r="1021" spans="1:6" x14ac:dyDescent="0.2">
      <c r="A1021" s="1">
        <v>45681</v>
      </c>
      <c r="B1021">
        <v>6101.240234375</v>
      </c>
      <c r="C1021">
        <v>6128.18017578125</v>
      </c>
      <c r="D1021">
        <v>6088.740234375</v>
      </c>
      <c r="E1021">
        <v>6121.43017578125</v>
      </c>
      <c r="F1021">
        <v>4214250000</v>
      </c>
    </row>
    <row r="1022" spans="1:6" x14ac:dyDescent="0.2">
      <c r="A1022" s="1">
        <v>45684</v>
      </c>
      <c r="B1022">
        <v>6012.27978515625</v>
      </c>
      <c r="C1022">
        <v>6017.169921875</v>
      </c>
      <c r="D1022">
        <v>5962.919921875</v>
      </c>
      <c r="E1022">
        <v>5969.0400390625</v>
      </c>
      <c r="F1022">
        <v>5198750000</v>
      </c>
    </row>
    <row r="1023" spans="1:6" x14ac:dyDescent="0.2">
      <c r="A1023" s="1">
        <v>45685</v>
      </c>
      <c r="B1023">
        <v>6067.7001953125</v>
      </c>
      <c r="C1023">
        <v>6074.5400390625</v>
      </c>
      <c r="D1023">
        <v>5994.6298828125</v>
      </c>
      <c r="E1023">
        <v>6026.97021484375</v>
      </c>
      <c r="F1023">
        <v>4473640000</v>
      </c>
    </row>
    <row r="1024" spans="1:6" x14ac:dyDescent="0.2">
      <c r="A1024" s="1">
        <v>45686</v>
      </c>
      <c r="B1024">
        <v>6039.31005859375</v>
      </c>
      <c r="C1024">
        <v>6062.830078125</v>
      </c>
      <c r="D1024">
        <v>6012.9599609375</v>
      </c>
      <c r="E1024">
        <v>6057.7001953125</v>
      </c>
      <c r="F1024">
        <v>4115310000</v>
      </c>
    </row>
    <row r="1025" spans="1:6" x14ac:dyDescent="0.2">
      <c r="A1025" s="1">
        <v>45687</v>
      </c>
      <c r="B1025">
        <v>6071.169921875</v>
      </c>
      <c r="C1025">
        <v>6086.64013671875</v>
      </c>
      <c r="D1025">
        <v>6027.4599609375</v>
      </c>
      <c r="E1025">
        <v>6050.75</v>
      </c>
      <c r="F1025">
        <v>4634620000</v>
      </c>
    </row>
    <row r="1026" spans="1:6" x14ac:dyDescent="0.2">
      <c r="A1026" s="1">
        <v>45688</v>
      </c>
      <c r="B1026">
        <v>6040.52978515625</v>
      </c>
      <c r="C1026">
        <v>6120.91015625</v>
      </c>
      <c r="D1026">
        <v>6030.93017578125</v>
      </c>
      <c r="E1026">
        <v>6096.7900390625</v>
      </c>
      <c r="F1026">
        <v>4843770000</v>
      </c>
    </row>
    <row r="1027" spans="1:6" x14ac:dyDescent="0.2">
      <c r="A1027" s="1">
        <v>45691</v>
      </c>
      <c r="B1027">
        <v>5994.56982421875</v>
      </c>
      <c r="C1027">
        <v>6022.1298828125</v>
      </c>
      <c r="D1027">
        <v>5923.93017578125</v>
      </c>
      <c r="E1027">
        <v>5969.64990234375</v>
      </c>
      <c r="F1027">
        <v>4797210000</v>
      </c>
    </row>
    <row r="1028" spans="1:6" x14ac:dyDescent="0.2">
      <c r="A1028" s="1">
        <v>45692</v>
      </c>
      <c r="B1028">
        <v>6037.8798828125</v>
      </c>
      <c r="C1028">
        <v>6042.47998046875</v>
      </c>
      <c r="D1028">
        <v>5990.8701171875</v>
      </c>
      <c r="E1028">
        <v>5998.14013671875</v>
      </c>
      <c r="F1028">
        <v>4410160000</v>
      </c>
    </row>
    <row r="1029" spans="1:6" x14ac:dyDescent="0.2">
      <c r="A1029" s="1">
        <v>45693</v>
      </c>
      <c r="B1029">
        <v>6061.47998046875</v>
      </c>
      <c r="C1029">
        <v>6062.85986328125</v>
      </c>
      <c r="D1029">
        <v>6007.06005859375</v>
      </c>
      <c r="E1029">
        <v>6020.4501953125</v>
      </c>
      <c r="F1029">
        <v>4756250000</v>
      </c>
    </row>
    <row r="1030" spans="1:6" x14ac:dyDescent="0.2">
      <c r="A1030" s="1">
        <v>45694</v>
      </c>
      <c r="B1030">
        <v>6083.56982421875</v>
      </c>
      <c r="C1030">
        <v>6084.02978515625</v>
      </c>
      <c r="D1030">
        <v>6046.830078125</v>
      </c>
      <c r="E1030">
        <v>6072.22021484375</v>
      </c>
      <c r="F1030">
        <v>4847120000</v>
      </c>
    </row>
    <row r="1031" spans="1:6" x14ac:dyDescent="0.2">
      <c r="A1031" s="1">
        <v>45695</v>
      </c>
      <c r="B1031">
        <v>6025.990234375</v>
      </c>
      <c r="C1031">
        <v>6101.27978515625</v>
      </c>
      <c r="D1031">
        <v>6019.9599609375</v>
      </c>
      <c r="E1031">
        <v>6083.1298828125</v>
      </c>
      <c r="F1031">
        <v>4766900000</v>
      </c>
    </row>
    <row r="1032" spans="1:6" x14ac:dyDescent="0.2">
      <c r="A1032" s="1">
        <v>45698</v>
      </c>
      <c r="B1032">
        <v>6066.43994140625</v>
      </c>
      <c r="C1032">
        <v>6073.3798828125</v>
      </c>
      <c r="D1032">
        <v>6044.83984375</v>
      </c>
      <c r="E1032">
        <v>6046.39990234375</v>
      </c>
      <c r="F1032">
        <v>4458760000</v>
      </c>
    </row>
    <row r="1033" spans="1:6" x14ac:dyDescent="0.2">
      <c r="A1033" s="1">
        <v>45699</v>
      </c>
      <c r="B1033">
        <v>6068.5</v>
      </c>
      <c r="C1033">
        <v>6076.27978515625</v>
      </c>
      <c r="D1033">
        <v>6042.33984375</v>
      </c>
      <c r="E1033">
        <v>6049.31982421875</v>
      </c>
      <c r="F1033">
        <v>4324880000</v>
      </c>
    </row>
    <row r="1034" spans="1:6" x14ac:dyDescent="0.2">
      <c r="A1034" s="1">
        <v>45700</v>
      </c>
      <c r="B1034">
        <v>6051.97021484375</v>
      </c>
      <c r="C1034">
        <v>6063</v>
      </c>
      <c r="D1034">
        <v>6003</v>
      </c>
      <c r="E1034">
        <v>6025.080078125</v>
      </c>
      <c r="F1034">
        <v>4627960000</v>
      </c>
    </row>
    <row r="1035" spans="1:6" x14ac:dyDescent="0.2">
      <c r="A1035" s="1">
        <v>45701</v>
      </c>
      <c r="B1035">
        <v>6115.06982421875</v>
      </c>
      <c r="C1035">
        <v>6116.91015625</v>
      </c>
      <c r="D1035">
        <v>6050.9501953125</v>
      </c>
      <c r="E1035">
        <v>6060.58984375</v>
      </c>
      <c r="F1035">
        <v>4763800000</v>
      </c>
    </row>
    <row r="1036" spans="1:6" x14ac:dyDescent="0.2">
      <c r="A1036" s="1">
        <v>45702</v>
      </c>
      <c r="B1036">
        <v>6114.6298828125</v>
      </c>
      <c r="C1036">
        <v>6127.47021484375</v>
      </c>
      <c r="D1036">
        <v>6107.6201171875</v>
      </c>
      <c r="E1036">
        <v>6115.52001953125</v>
      </c>
      <c r="F1036">
        <v>4335190000</v>
      </c>
    </row>
    <row r="1037" spans="1:6" x14ac:dyDescent="0.2">
      <c r="A1037" s="1">
        <v>45706</v>
      </c>
      <c r="B1037">
        <v>6129.580078125</v>
      </c>
      <c r="C1037">
        <v>6129.6298828125</v>
      </c>
      <c r="D1037">
        <v>6099.509765625</v>
      </c>
      <c r="E1037">
        <v>6121.60009765625</v>
      </c>
      <c r="F1037">
        <v>4684980000</v>
      </c>
    </row>
    <row r="1038" spans="1:6" x14ac:dyDescent="0.2">
      <c r="A1038" s="1">
        <v>45707</v>
      </c>
      <c r="B1038">
        <v>6144.14990234375</v>
      </c>
      <c r="C1038">
        <v>6147.43017578125</v>
      </c>
      <c r="D1038">
        <v>6111.14990234375</v>
      </c>
      <c r="E1038">
        <v>6117.759765625</v>
      </c>
      <c r="F1038">
        <v>4562330000</v>
      </c>
    </row>
    <row r="1039" spans="1:6" x14ac:dyDescent="0.2">
      <c r="A1039" s="1">
        <v>45708</v>
      </c>
      <c r="B1039">
        <v>6117.52001953125</v>
      </c>
      <c r="C1039">
        <v>6134.5</v>
      </c>
      <c r="D1039">
        <v>6084.58984375</v>
      </c>
      <c r="E1039">
        <v>6134.5</v>
      </c>
      <c r="F1039">
        <v>4813690000</v>
      </c>
    </row>
    <row r="1040" spans="1:6" x14ac:dyDescent="0.2">
      <c r="A1040" s="1">
        <v>45709</v>
      </c>
      <c r="B1040">
        <v>6013.1298828125</v>
      </c>
      <c r="C1040">
        <v>6114.81982421875</v>
      </c>
      <c r="D1040">
        <v>6008.56005859375</v>
      </c>
      <c r="E1040">
        <v>6114.10009765625</v>
      </c>
      <c r="F1040">
        <v>5434560000</v>
      </c>
    </row>
    <row r="1041" spans="1:6" x14ac:dyDescent="0.2">
      <c r="A1041" s="1">
        <v>45712</v>
      </c>
      <c r="B1041">
        <v>5983.25</v>
      </c>
      <c r="C1041">
        <v>6043.64990234375</v>
      </c>
      <c r="D1041">
        <v>5977.830078125</v>
      </c>
      <c r="E1041">
        <v>6026.68994140625</v>
      </c>
      <c r="F1041">
        <v>4990120000</v>
      </c>
    </row>
    <row r="1042" spans="1:6" x14ac:dyDescent="0.2">
      <c r="A1042" s="1">
        <v>45713</v>
      </c>
      <c r="B1042">
        <v>5955.25</v>
      </c>
      <c r="C1042">
        <v>5992.64990234375</v>
      </c>
      <c r="D1042">
        <v>5908.490234375</v>
      </c>
      <c r="E1042">
        <v>5982.72998046875</v>
      </c>
      <c r="F1042">
        <v>5374690000</v>
      </c>
    </row>
    <row r="1043" spans="1:6" x14ac:dyDescent="0.2">
      <c r="A1043" s="1">
        <v>45714</v>
      </c>
      <c r="B1043">
        <v>5956.06005859375</v>
      </c>
      <c r="C1043">
        <v>6009.81982421875</v>
      </c>
      <c r="D1043">
        <v>5932.68994140625</v>
      </c>
      <c r="E1043">
        <v>5970.8701171875</v>
      </c>
      <c r="F1043">
        <v>4869580000</v>
      </c>
    </row>
    <row r="1044" spans="1:6" x14ac:dyDescent="0.2">
      <c r="A1044" s="1">
        <v>45715</v>
      </c>
      <c r="B1044">
        <v>5861.56982421875</v>
      </c>
      <c r="C1044">
        <v>5993.68994140625</v>
      </c>
      <c r="D1044">
        <v>5858.77978515625</v>
      </c>
      <c r="E1044">
        <v>5981.8798828125</v>
      </c>
      <c r="F1044">
        <v>5057680000</v>
      </c>
    </row>
    <row r="1045" spans="1:6" x14ac:dyDescent="0.2">
      <c r="A1045" s="1">
        <v>45716</v>
      </c>
      <c r="B1045">
        <v>5954.5</v>
      </c>
      <c r="C1045">
        <v>5959.39990234375</v>
      </c>
      <c r="D1045">
        <v>5837.66015625</v>
      </c>
      <c r="E1045">
        <v>5856.740234375</v>
      </c>
      <c r="F1045">
        <v>6441140000</v>
      </c>
    </row>
    <row r="1046" spans="1:6" x14ac:dyDescent="0.2">
      <c r="A1046" s="1">
        <v>45719</v>
      </c>
      <c r="B1046">
        <v>5849.72021484375</v>
      </c>
      <c r="C1046">
        <v>5986.08984375</v>
      </c>
      <c r="D1046">
        <v>5810.91015625</v>
      </c>
      <c r="E1046">
        <v>5968.330078125</v>
      </c>
      <c r="F1046">
        <v>5613850000</v>
      </c>
    </row>
    <row r="1047" spans="1:6" x14ac:dyDescent="0.2">
      <c r="A1047" s="1">
        <v>45720</v>
      </c>
      <c r="B1047">
        <v>5778.14990234375</v>
      </c>
      <c r="C1047">
        <v>5865.080078125</v>
      </c>
      <c r="D1047">
        <v>5732.58984375</v>
      </c>
      <c r="E1047">
        <v>5811.97998046875</v>
      </c>
      <c r="F1047">
        <v>6138110000</v>
      </c>
    </row>
    <row r="1048" spans="1:6" x14ac:dyDescent="0.2">
      <c r="A1048" s="1">
        <v>45721</v>
      </c>
      <c r="B1048">
        <v>5842.6298828125</v>
      </c>
      <c r="C1048">
        <v>5860.58984375</v>
      </c>
      <c r="D1048">
        <v>5742.35009765625</v>
      </c>
      <c r="E1048">
        <v>5781.35986328125</v>
      </c>
      <c r="F1048">
        <v>5285970000</v>
      </c>
    </row>
    <row r="1049" spans="1:6" x14ac:dyDescent="0.2">
      <c r="A1049" s="1">
        <v>45722</v>
      </c>
      <c r="B1049">
        <v>5738.52001953125</v>
      </c>
      <c r="C1049">
        <v>5812.080078125</v>
      </c>
      <c r="D1049">
        <v>5711.64013671875</v>
      </c>
      <c r="E1049">
        <v>5785.8701171875</v>
      </c>
      <c r="F1049">
        <v>5165080000</v>
      </c>
    </row>
    <row r="1050" spans="1:6" x14ac:dyDescent="0.2">
      <c r="A1050" s="1">
        <v>45723</v>
      </c>
      <c r="B1050">
        <v>5770.2001953125</v>
      </c>
      <c r="C1050">
        <v>5783.009765625</v>
      </c>
      <c r="D1050">
        <v>5666.2900390625</v>
      </c>
      <c r="E1050">
        <v>5726.009765625</v>
      </c>
      <c r="F1050">
        <v>5705140000</v>
      </c>
    </row>
    <row r="1051" spans="1:6" x14ac:dyDescent="0.2">
      <c r="A1051" s="1">
        <v>45726</v>
      </c>
      <c r="B1051">
        <v>5614.56005859375</v>
      </c>
      <c r="C1051">
        <v>5705.3701171875</v>
      </c>
      <c r="D1051">
        <v>5564.02001953125</v>
      </c>
      <c r="E1051">
        <v>5705.3701171875</v>
      </c>
      <c r="F1051">
        <v>6409370000</v>
      </c>
    </row>
    <row r="1052" spans="1:6" x14ac:dyDescent="0.2">
      <c r="A1052" s="1">
        <v>45727</v>
      </c>
      <c r="B1052">
        <v>5572.06982421875</v>
      </c>
      <c r="C1052">
        <v>5636.2998046875</v>
      </c>
      <c r="D1052">
        <v>5528.41015625</v>
      </c>
      <c r="E1052">
        <v>5603.64990234375</v>
      </c>
      <c r="F1052">
        <v>6221240000</v>
      </c>
    </row>
    <row r="1053" spans="1:6" x14ac:dyDescent="0.2">
      <c r="A1053" s="1">
        <v>45728</v>
      </c>
      <c r="B1053">
        <v>5599.2998046875</v>
      </c>
      <c r="C1053">
        <v>5642.18994140625</v>
      </c>
      <c r="D1053">
        <v>5546.08984375</v>
      </c>
      <c r="E1053">
        <v>5624.83984375</v>
      </c>
      <c r="F1053">
        <v>5219830000</v>
      </c>
    </row>
    <row r="1054" spans="1:6" x14ac:dyDescent="0.2">
      <c r="A1054" s="1">
        <v>45729</v>
      </c>
      <c r="B1054">
        <v>5521.52001953125</v>
      </c>
      <c r="C1054">
        <v>5597.77978515625</v>
      </c>
      <c r="D1054">
        <v>5504.64990234375</v>
      </c>
      <c r="E1054">
        <v>5594.4501953125</v>
      </c>
      <c r="F1054">
        <v>5018980000</v>
      </c>
    </row>
    <row r="1055" spans="1:6" x14ac:dyDescent="0.2">
      <c r="A1055" s="1">
        <v>45730</v>
      </c>
      <c r="B1055">
        <v>5638.93994140625</v>
      </c>
      <c r="C1055">
        <v>5645.27001953125</v>
      </c>
      <c r="D1055">
        <v>5563.85009765625</v>
      </c>
      <c r="E1055">
        <v>5563.85009765625</v>
      </c>
      <c r="F1055">
        <v>4863180000</v>
      </c>
    </row>
    <row r="1056" spans="1:6" x14ac:dyDescent="0.2">
      <c r="A1056" s="1">
        <v>45733</v>
      </c>
      <c r="B1056">
        <v>5675.1201171875</v>
      </c>
      <c r="C1056">
        <v>5703.52001953125</v>
      </c>
      <c r="D1056">
        <v>5631.1201171875</v>
      </c>
      <c r="E1056">
        <v>5635.60009765625</v>
      </c>
      <c r="F1056">
        <v>5031770000</v>
      </c>
    </row>
    <row r="1057" spans="1:6" x14ac:dyDescent="0.2">
      <c r="A1057" s="1">
        <v>45734</v>
      </c>
      <c r="B1057">
        <v>5614.66015625</v>
      </c>
      <c r="C1057">
        <v>5654.52978515625</v>
      </c>
      <c r="D1057">
        <v>5597.759765625</v>
      </c>
      <c r="E1057">
        <v>5654.52978515625</v>
      </c>
      <c r="F1057">
        <v>4666270000</v>
      </c>
    </row>
    <row r="1058" spans="1:6" x14ac:dyDescent="0.2">
      <c r="A1058" s="1">
        <v>45735</v>
      </c>
      <c r="B1058">
        <v>5675.2900390625</v>
      </c>
      <c r="C1058">
        <v>5715.330078125</v>
      </c>
      <c r="D1058">
        <v>5622.2001953125</v>
      </c>
      <c r="E1058">
        <v>5632.3701171875</v>
      </c>
      <c r="F1058">
        <v>4660090000</v>
      </c>
    </row>
    <row r="1059" spans="1:6" x14ac:dyDescent="0.2">
      <c r="A1059" s="1">
        <v>45736</v>
      </c>
      <c r="B1059">
        <v>5662.89013671875</v>
      </c>
      <c r="C1059">
        <v>5711.14990234375</v>
      </c>
      <c r="D1059">
        <v>5632.330078125</v>
      </c>
      <c r="E1059">
        <v>5646.919921875</v>
      </c>
      <c r="F1059">
        <v>4678420000</v>
      </c>
    </row>
    <row r="1060" spans="1:6" x14ac:dyDescent="0.2">
      <c r="A1060" s="1">
        <v>45737</v>
      </c>
      <c r="B1060">
        <v>5667.56005859375</v>
      </c>
      <c r="C1060">
        <v>5670.83984375</v>
      </c>
      <c r="D1060">
        <v>5603.10009765625</v>
      </c>
      <c r="E1060">
        <v>5630.72998046875</v>
      </c>
      <c r="F1060">
        <v>9367460000</v>
      </c>
    </row>
    <row r="1061" spans="1:6" x14ac:dyDescent="0.2">
      <c r="A1061" s="1">
        <v>45740</v>
      </c>
      <c r="B1061">
        <v>5767.56982421875</v>
      </c>
      <c r="C1061">
        <v>5775.14013671875</v>
      </c>
      <c r="D1061">
        <v>5718.080078125</v>
      </c>
      <c r="E1061">
        <v>5718.080078125</v>
      </c>
      <c r="F1061">
        <v>4517990000</v>
      </c>
    </row>
    <row r="1062" spans="1:6" x14ac:dyDescent="0.2">
      <c r="A1062" s="1">
        <v>45741</v>
      </c>
      <c r="B1062">
        <v>5776.64990234375</v>
      </c>
      <c r="C1062">
        <v>5786.9501953125</v>
      </c>
      <c r="D1062">
        <v>5760.419921875</v>
      </c>
      <c r="E1062">
        <v>5775.9599609375</v>
      </c>
      <c r="F1062">
        <v>4467340000</v>
      </c>
    </row>
    <row r="1063" spans="1:6" x14ac:dyDescent="0.2">
      <c r="A1063" s="1">
        <v>45742</v>
      </c>
      <c r="B1063">
        <v>5712.2001953125</v>
      </c>
      <c r="C1063">
        <v>5783.6201171875</v>
      </c>
      <c r="D1063">
        <v>5694.41015625</v>
      </c>
      <c r="E1063">
        <v>5771.66015625</v>
      </c>
      <c r="F1063">
        <v>4183140000</v>
      </c>
    </row>
    <row r="1064" spans="1:6" x14ac:dyDescent="0.2">
      <c r="A1064" s="1">
        <v>45743</v>
      </c>
      <c r="B1064">
        <v>5693.31005859375</v>
      </c>
      <c r="C1064">
        <v>5732.27978515625</v>
      </c>
      <c r="D1064">
        <v>5670.93994140625</v>
      </c>
      <c r="E1064">
        <v>5695.64013671875</v>
      </c>
      <c r="F1064">
        <v>4403460000</v>
      </c>
    </row>
    <row r="1065" spans="1:6" x14ac:dyDescent="0.2">
      <c r="A1065" s="1">
        <v>45744</v>
      </c>
      <c r="B1065">
        <v>5580.93994140625</v>
      </c>
      <c r="C1065">
        <v>5685.89013671875</v>
      </c>
      <c r="D1065">
        <v>5572.419921875</v>
      </c>
      <c r="E1065">
        <v>5679.2001953125</v>
      </c>
      <c r="F1065">
        <v>4513330000</v>
      </c>
    </row>
    <row r="1066" spans="1:6" x14ac:dyDescent="0.2">
      <c r="A1066" s="1">
        <v>45747</v>
      </c>
      <c r="B1066">
        <v>5611.85009765625</v>
      </c>
      <c r="C1066">
        <v>5627.56005859375</v>
      </c>
      <c r="D1066">
        <v>5488.72998046875</v>
      </c>
      <c r="E1066">
        <v>5527.91015625</v>
      </c>
      <c r="F1066">
        <v>5257250000</v>
      </c>
    </row>
    <row r="1067" spans="1:6" x14ac:dyDescent="0.2">
      <c r="A1067" s="1">
        <v>45748</v>
      </c>
      <c r="B1067">
        <v>5633.06982421875</v>
      </c>
      <c r="C1067">
        <v>5650.56982421875</v>
      </c>
      <c r="D1067">
        <v>5558.52001953125</v>
      </c>
      <c r="E1067">
        <v>5597.52978515625</v>
      </c>
      <c r="F1067">
        <v>4434500000</v>
      </c>
    </row>
    <row r="1068" spans="1:6" x14ac:dyDescent="0.2">
      <c r="A1068" s="1">
        <v>45749</v>
      </c>
      <c r="B1068">
        <v>5670.97021484375</v>
      </c>
      <c r="C1068">
        <v>5695.31005859375</v>
      </c>
      <c r="D1068">
        <v>5571.47998046875</v>
      </c>
      <c r="E1068">
        <v>5580.759765625</v>
      </c>
      <c r="F1068">
        <v>4243830000</v>
      </c>
    </row>
    <row r="1069" spans="1:6" x14ac:dyDescent="0.2">
      <c r="A1069" s="1">
        <v>45750</v>
      </c>
      <c r="B1069">
        <v>5396.52001953125</v>
      </c>
      <c r="C1069">
        <v>5499.52978515625</v>
      </c>
      <c r="D1069">
        <v>5390.830078125</v>
      </c>
      <c r="E1069">
        <v>5492.740234375</v>
      </c>
      <c r="F1069">
        <v>7210470000</v>
      </c>
    </row>
    <row r="1070" spans="1:6" x14ac:dyDescent="0.2">
      <c r="A1070" s="1">
        <v>45751</v>
      </c>
      <c r="B1070">
        <v>5074.080078125</v>
      </c>
      <c r="C1070">
        <v>5292.14013671875</v>
      </c>
      <c r="D1070">
        <v>5069.89990234375</v>
      </c>
      <c r="E1070">
        <v>5292.14013671875</v>
      </c>
      <c r="F1070">
        <v>8853500000</v>
      </c>
    </row>
    <row r="1071" spans="1:6" x14ac:dyDescent="0.2">
      <c r="A1071" s="1">
        <v>45754</v>
      </c>
      <c r="B1071">
        <v>5062.25</v>
      </c>
      <c r="C1071">
        <v>5246.56982421875</v>
      </c>
      <c r="D1071">
        <v>4835.0400390625</v>
      </c>
      <c r="E1071">
        <v>4953.7900390625</v>
      </c>
      <c r="F1071">
        <v>8691980000</v>
      </c>
    </row>
    <row r="1072" spans="1:6" x14ac:dyDescent="0.2">
      <c r="A1072" s="1">
        <v>45755</v>
      </c>
      <c r="B1072">
        <v>4982.77001953125</v>
      </c>
      <c r="C1072">
        <v>5267.47021484375</v>
      </c>
      <c r="D1072">
        <v>4910.419921875</v>
      </c>
      <c r="E1072">
        <v>5193.56982421875</v>
      </c>
      <c r="F1072">
        <v>7408140000</v>
      </c>
    </row>
    <row r="1073" spans="1:6" x14ac:dyDescent="0.2">
      <c r="A1073" s="1">
        <v>45756</v>
      </c>
      <c r="B1073">
        <v>5456.89990234375</v>
      </c>
      <c r="C1073">
        <v>5481.33984375</v>
      </c>
      <c r="D1073">
        <v>4948.43017578125</v>
      </c>
      <c r="E1073">
        <v>4965.27978515625</v>
      </c>
      <c r="F1073">
        <v>9489600000</v>
      </c>
    </row>
    <row r="1074" spans="1:6" x14ac:dyDescent="0.2">
      <c r="A1074" s="1">
        <v>45757</v>
      </c>
      <c r="B1074">
        <v>5268.0498046875</v>
      </c>
      <c r="C1074">
        <v>5353.14990234375</v>
      </c>
      <c r="D1074">
        <v>5115.27001953125</v>
      </c>
      <c r="E1074">
        <v>5353.14990234375</v>
      </c>
      <c r="F1074">
        <v>6677140000</v>
      </c>
    </row>
    <row r="1075" spans="1:6" x14ac:dyDescent="0.2">
      <c r="A1075" s="1">
        <v>45758</v>
      </c>
      <c r="B1075">
        <v>5363.35986328125</v>
      </c>
      <c r="C1075">
        <v>5381.4599609375</v>
      </c>
      <c r="D1075">
        <v>5220.77001953125</v>
      </c>
      <c r="E1075">
        <v>5255.56005859375</v>
      </c>
      <c r="F1075">
        <v>5602550000</v>
      </c>
    </row>
    <row r="1076" spans="1:6" x14ac:dyDescent="0.2">
      <c r="A1076" s="1">
        <v>45761</v>
      </c>
      <c r="B1076">
        <v>5405.97021484375</v>
      </c>
      <c r="C1076">
        <v>5459.4599609375</v>
      </c>
      <c r="D1076">
        <v>5358.02001953125</v>
      </c>
      <c r="E1076">
        <v>5441.9599609375</v>
      </c>
      <c r="F1076">
        <v>5031440000</v>
      </c>
    </row>
    <row r="1077" spans="1:6" x14ac:dyDescent="0.2">
      <c r="A1077" s="1">
        <v>45762</v>
      </c>
      <c r="B1077">
        <v>5396.6298828125</v>
      </c>
      <c r="C1077">
        <v>5450.41015625</v>
      </c>
      <c r="D1077">
        <v>5386.43994140625</v>
      </c>
      <c r="E1077">
        <v>5411.990234375</v>
      </c>
      <c r="F1077">
        <v>4317110000</v>
      </c>
    </row>
    <row r="1078" spans="1:6" x14ac:dyDescent="0.2">
      <c r="A1078" s="1">
        <v>45763</v>
      </c>
      <c r="B1078">
        <v>5275.7001953125</v>
      </c>
      <c r="C1078">
        <v>5367.240234375</v>
      </c>
      <c r="D1078">
        <v>5220.7900390625</v>
      </c>
      <c r="E1078">
        <v>5335.75</v>
      </c>
      <c r="F1078">
        <v>4607750000</v>
      </c>
    </row>
    <row r="1079" spans="1:6" x14ac:dyDescent="0.2">
      <c r="A1079" s="1">
        <v>45764</v>
      </c>
      <c r="B1079">
        <v>5282.7001953125</v>
      </c>
      <c r="C1079">
        <v>5328.31005859375</v>
      </c>
      <c r="D1079">
        <v>5255.580078125</v>
      </c>
      <c r="E1079">
        <v>5305.4501953125</v>
      </c>
      <c r="F1079">
        <v>4714880000</v>
      </c>
    </row>
    <row r="1080" spans="1:6" x14ac:dyDescent="0.2">
      <c r="A1080" s="1">
        <v>45768</v>
      </c>
      <c r="B1080">
        <v>5158.2001953125</v>
      </c>
      <c r="C1080">
        <v>5232.93994140625</v>
      </c>
      <c r="D1080">
        <v>5101.6298828125</v>
      </c>
      <c r="E1080">
        <v>5232.93994140625</v>
      </c>
      <c r="F1080">
        <v>4226340000</v>
      </c>
    </row>
    <row r="1081" spans="1:6" x14ac:dyDescent="0.2">
      <c r="A1081" s="1">
        <v>45769</v>
      </c>
      <c r="B1081">
        <v>5287.759765625</v>
      </c>
      <c r="C1081">
        <v>5309.60986328125</v>
      </c>
      <c r="D1081">
        <v>5207.669921875</v>
      </c>
      <c r="E1081">
        <v>5207.669921875</v>
      </c>
      <c r="F1081">
        <v>4666950000</v>
      </c>
    </row>
    <row r="1082" spans="1:6" x14ac:dyDescent="0.2">
      <c r="A1082" s="1">
        <v>45770</v>
      </c>
      <c r="B1082">
        <v>5375.85986328125</v>
      </c>
      <c r="C1082">
        <v>5469.68994140625</v>
      </c>
      <c r="D1082">
        <v>5356.169921875</v>
      </c>
      <c r="E1082">
        <v>5395.919921875</v>
      </c>
      <c r="F1082">
        <v>5371390000</v>
      </c>
    </row>
    <row r="1083" spans="1:6" x14ac:dyDescent="0.2">
      <c r="A1083" s="1">
        <v>45771</v>
      </c>
      <c r="B1083">
        <v>5484.77001953125</v>
      </c>
      <c r="C1083">
        <v>5489.39990234375</v>
      </c>
      <c r="D1083">
        <v>5371.9599609375</v>
      </c>
      <c r="E1083">
        <v>5381.3798828125</v>
      </c>
      <c r="F1083">
        <v>4697710000</v>
      </c>
    </row>
    <row r="1084" spans="1:6" x14ac:dyDescent="0.2">
      <c r="A1084" s="1">
        <v>45772</v>
      </c>
      <c r="B1084">
        <v>5525.2099609375</v>
      </c>
      <c r="C1084">
        <v>5528.10986328125</v>
      </c>
      <c r="D1084">
        <v>5455.85986328125</v>
      </c>
      <c r="E1084">
        <v>5489.72998046875</v>
      </c>
      <c r="F1084">
        <v>4236580000</v>
      </c>
    </row>
    <row r="1085" spans="1:6" x14ac:dyDescent="0.2">
      <c r="A1085" s="1">
        <v>45775</v>
      </c>
      <c r="B1085">
        <v>5528.75</v>
      </c>
      <c r="C1085">
        <v>5553.66015625</v>
      </c>
      <c r="D1085">
        <v>5468.64013671875</v>
      </c>
      <c r="E1085">
        <v>5529.22021484375</v>
      </c>
      <c r="F1085">
        <v>4257880000</v>
      </c>
    </row>
    <row r="1086" spans="1:6" x14ac:dyDescent="0.2">
      <c r="A1086" s="1">
        <v>45776</v>
      </c>
      <c r="B1086">
        <v>5560.830078125</v>
      </c>
      <c r="C1086">
        <v>5571.9501953125</v>
      </c>
      <c r="D1086">
        <v>5505.7001953125</v>
      </c>
      <c r="E1086">
        <v>5508.8701171875</v>
      </c>
      <c r="F1086">
        <v>4747150000</v>
      </c>
    </row>
    <row r="1087" spans="1:6" x14ac:dyDescent="0.2">
      <c r="A1087" s="1">
        <v>45777</v>
      </c>
      <c r="B1087">
        <v>5569.06005859375</v>
      </c>
      <c r="C1087">
        <v>5581.83984375</v>
      </c>
      <c r="D1087">
        <v>5433.240234375</v>
      </c>
      <c r="E1087">
        <v>5499.43994140625</v>
      </c>
      <c r="F1087">
        <v>5449490000</v>
      </c>
    </row>
    <row r="1088" spans="1:6" x14ac:dyDescent="0.2">
      <c r="A1088" s="1">
        <v>45778</v>
      </c>
      <c r="B1088">
        <v>5604.14013671875</v>
      </c>
      <c r="C1088">
        <v>5658.91015625</v>
      </c>
      <c r="D1088">
        <v>5597.35009765625</v>
      </c>
      <c r="E1088">
        <v>5625.14013671875</v>
      </c>
      <c r="F1088">
        <v>4935270000</v>
      </c>
    </row>
    <row r="1089" spans="1:6" x14ac:dyDescent="0.2">
      <c r="A1089" s="1">
        <v>45779</v>
      </c>
      <c r="B1089">
        <v>5686.669921875</v>
      </c>
      <c r="C1089">
        <v>5700.7001953125</v>
      </c>
      <c r="D1089">
        <v>5642.27978515625</v>
      </c>
      <c r="E1089">
        <v>5645.8798828125</v>
      </c>
      <c r="F1089">
        <v>4854380000</v>
      </c>
    </row>
    <row r="1090" spans="1:6" x14ac:dyDescent="0.2">
      <c r="A1090" s="1">
        <v>45782</v>
      </c>
      <c r="B1090">
        <v>5650.3798828125</v>
      </c>
      <c r="C1090">
        <v>5683.3798828125</v>
      </c>
      <c r="D1090">
        <v>5634.47998046875</v>
      </c>
      <c r="E1090">
        <v>5655.31982421875</v>
      </c>
      <c r="F1090">
        <v>4358260000</v>
      </c>
    </row>
    <row r="1091" spans="1:6" x14ac:dyDescent="0.2">
      <c r="A1091" s="1">
        <v>45783</v>
      </c>
      <c r="B1091">
        <v>5606.91015625</v>
      </c>
      <c r="C1091">
        <v>5649.580078125</v>
      </c>
      <c r="D1091">
        <v>5586.0400390625</v>
      </c>
      <c r="E1091">
        <v>5605.8701171875</v>
      </c>
      <c r="F1091">
        <v>4717260000</v>
      </c>
    </row>
    <row r="1092" spans="1:6" x14ac:dyDescent="0.2">
      <c r="A1092" s="1">
        <v>45784</v>
      </c>
      <c r="B1092">
        <v>5631.27978515625</v>
      </c>
      <c r="C1092">
        <v>5654.72998046875</v>
      </c>
      <c r="D1092">
        <v>5578.64013671875</v>
      </c>
      <c r="E1092">
        <v>5614.18017578125</v>
      </c>
      <c r="F1092">
        <v>4987440000</v>
      </c>
    </row>
    <row r="1093" spans="1:6" x14ac:dyDescent="0.2">
      <c r="A1093" s="1">
        <v>45785</v>
      </c>
      <c r="B1093">
        <v>5663.93994140625</v>
      </c>
      <c r="C1093">
        <v>5720.10009765625</v>
      </c>
      <c r="D1093">
        <v>5635.3798828125</v>
      </c>
      <c r="E1093">
        <v>5663.60009765625</v>
      </c>
      <c r="F1093">
        <v>5627400000</v>
      </c>
    </row>
    <row r="1094" spans="1:6" x14ac:dyDescent="0.2">
      <c r="A1094" s="1">
        <v>45786</v>
      </c>
      <c r="B1094">
        <v>5659.91015625</v>
      </c>
      <c r="C1094">
        <v>5691.68994140625</v>
      </c>
      <c r="D1094">
        <v>5644.14990234375</v>
      </c>
      <c r="E1094">
        <v>5679.64990234375</v>
      </c>
      <c r="F1094">
        <v>4645090000</v>
      </c>
    </row>
    <row r="1095" spans="1:6" x14ac:dyDescent="0.2">
      <c r="A1095" s="1">
        <v>45789</v>
      </c>
      <c r="B1095">
        <v>5844.18994140625</v>
      </c>
      <c r="C1095">
        <v>5845.3701171875</v>
      </c>
      <c r="D1095">
        <v>5786.080078125</v>
      </c>
      <c r="E1095">
        <v>5807.2001953125</v>
      </c>
      <c r="F1095">
        <v>6014580000</v>
      </c>
    </row>
    <row r="1096" spans="1:6" x14ac:dyDescent="0.2">
      <c r="A1096" s="1">
        <v>45790</v>
      </c>
      <c r="B1096">
        <v>5886.5498046875</v>
      </c>
      <c r="C1096">
        <v>5906.64013671875</v>
      </c>
      <c r="D1096">
        <v>5845.02001953125</v>
      </c>
      <c r="E1096">
        <v>5854.14990234375</v>
      </c>
      <c r="F1096">
        <v>5516290000</v>
      </c>
    </row>
    <row r="1097" spans="1:6" x14ac:dyDescent="0.2">
      <c r="A1097" s="1">
        <v>45791</v>
      </c>
      <c r="B1097">
        <v>5892.580078125</v>
      </c>
      <c r="C1097">
        <v>5906.5498046875</v>
      </c>
      <c r="D1097">
        <v>5872.10986328125</v>
      </c>
      <c r="E1097">
        <v>5896.740234375</v>
      </c>
      <c r="F1097">
        <v>5233450000</v>
      </c>
    </row>
    <row r="1098" spans="1:6" x14ac:dyDescent="0.2">
      <c r="A1098" s="1">
        <v>45792</v>
      </c>
      <c r="B1098">
        <v>5916.93017578125</v>
      </c>
      <c r="C1098">
        <v>5924.2099609375</v>
      </c>
      <c r="D1098">
        <v>5865.16015625</v>
      </c>
      <c r="E1098">
        <v>5869.81982421875</v>
      </c>
      <c r="F1098">
        <v>4991290000</v>
      </c>
    </row>
    <row r="1099" spans="1:6" x14ac:dyDescent="0.2">
      <c r="A1099" s="1">
        <v>45793</v>
      </c>
      <c r="B1099">
        <v>5958.3798828125</v>
      </c>
      <c r="C1099">
        <v>5958.6201171875</v>
      </c>
      <c r="D1099">
        <v>5907.35986328125</v>
      </c>
      <c r="E1099">
        <v>5929.08984375</v>
      </c>
      <c r="F1099">
        <v>4850850000</v>
      </c>
    </row>
    <row r="1100" spans="1:6" x14ac:dyDescent="0.2">
      <c r="A1100" s="1">
        <v>45796</v>
      </c>
      <c r="B1100">
        <v>5963.60009765625</v>
      </c>
      <c r="C1100">
        <v>5968.60986328125</v>
      </c>
      <c r="D1100">
        <v>5895.68994140625</v>
      </c>
      <c r="E1100">
        <v>5902.8798828125</v>
      </c>
      <c r="F1100">
        <v>4144010000</v>
      </c>
    </row>
    <row r="1101" spans="1:6" x14ac:dyDescent="0.2">
      <c r="A1101" s="1">
        <v>45797</v>
      </c>
      <c r="B1101">
        <v>5940.4599609375</v>
      </c>
      <c r="C1101">
        <v>5953.06005859375</v>
      </c>
      <c r="D1101">
        <v>5909.259765625</v>
      </c>
      <c r="E1101">
        <v>5944.66015625</v>
      </c>
      <c r="F1101">
        <v>4416850000</v>
      </c>
    </row>
    <row r="1102" spans="1:6" x14ac:dyDescent="0.2">
      <c r="A1102" s="1">
        <v>45798</v>
      </c>
      <c r="B1102">
        <v>5844.60986328125</v>
      </c>
      <c r="C1102">
        <v>5938.3701171875</v>
      </c>
      <c r="D1102">
        <v>5830.91015625</v>
      </c>
      <c r="E1102">
        <v>5910.18017578125</v>
      </c>
      <c r="F1102">
        <v>5254250000</v>
      </c>
    </row>
    <row r="1103" spans="1:6" x14ac:dyDescent="0.2">
      <c r="A1103" s="1">
        <v>45799</v>
      </c>
      <c r="B1103">
        <v>5842.009765625</v>
      </c>
      <c r="C1103">
        <v>5878.080078125</v>
      </c>
      <c r="D1103">
        <v>5825.81982421875</v>
      </c>
      <c r="E1103">
        <v>5841.259765625</v>
      </c>
      <c r="F1103">
        <v>5157050000</v>
      </c>
    </row>
    <row r="1104" spans="1:6" x14ac:dyDescent="0.2">
      <c r="A1104" s="1">
        <v>45800</v>
      </c>
      <c r="B1104">
        <v>5802.81982421875</v>
      </c>
      <c r="C1104">
        <v>5829.509765625</v>
      </c>
      <c r="D1104">
        <v>5767.41015625</v>
      </c>
      <c r="E1104">
        <v>5781.89013671875</v>
      </c>
      <c r="F1104">
        <v>4662820000</v>
      </c>
    </row>
    <row r="1105" spans="1:6" x14ac:dyDescent="0.2">
      <c r="A1105" s="1">
        <v>45804</v>
      </c>
      <c r="B1105">
        <v>5921.5400390625</v>
      </c>
      <c r="C1105">
        <v>5924.330078125</v>
      </c>
      <c r="D1105">
        <v>5854.06982421875</v>
      </c>
      <c r="E1105">
        <v>5854.06982421875</v>
      </c>
      <c r="F1105">
        <v>5366380000</v>
      </c>
    </row>
    <row r="1106" spans="1:6" x14ac:dyDescent="0.2">
      <c r="A1106" s="1">
        <v>45805</v>
      </c>
      <c r="B1106">
        <v>5888.5498046875</v>
      </c>
      <c r="C1106">
        <v>5939.919921875</v>
      </c>
      <c r="D1106">
        <v>5881.8798828125</v>
      </c>
      <c r="E1106">
        <v>5925.5400390625</v>
      </c>
      <c r="F1106">
        <v>4665050000</v>
      </c>
    </row>
    <row r="1107" spans="1:6" x14ac:dyDescent="0.2">
      <c r="A1107" s="1">
        <v>45806</v>
      </c>
      <c r="B1107">
        <v>5912.169921875</v>
      </c>
      <c r="C1107">
        <v>5943.1298828125</v>
      </c>
      <c r="D1107">
        <v>5873.7998046875</v>
      </c>
      <c r="E1107">
        <v>5939.9599609375</v>
      </c>
      <c r="F1107">
        <v>4569750000</v>
      </c>
    </row>
    <row r="1108" spans="1:6" x14ac:dyDescent="0.2">
      <c r="A1108" s="1">
        <v>45807</v>
      </c>
      <c r="B1108">
        <v>5911.68994140625</v>
      </c>
      <c r="C1108">
        <v>5922.14013671875</v>
      </c>
      <c r="D1108">
        <v>5843.66015625</v>
      </c>
      <c r="E1108">
        <v>5903.669921875</v>
      </c>
      <c r="F1108">
        <v>6378540000</v>
      </c>
    </row>
    <row r="1109" spans="1:6" x14ac:dyDescent="0.2">
      <c r="A1109" s="1">
        <v>45810</v>
      </c>
      <c r="B1109">
        <v>5935.93994140625</v>
      </c>
      <c r="C1109">
        <v>5937.39990234375</v>
      </c>
      <c r="D1109">
        <v>5861.43017578125</v>
      </c>
      <c r="E1109">
        <v>5896.68017578125</v>
      </c>
      <c r="F1109">
        <v>4832240000</v>
      </c>
    </row>
    <row r="1110" spans="1:6" x14ac:dyDescent="0.2">
      <c r="A1110" s="1">
        <v>45811</v>
      </c>
      <c r="B1110">
        <v>5970.3701171875</v>
      </c>
      <c r="C1110">
        <v>5981.35009765625</v>
      </c>
      <c r="D1110">
        <v>5929</v>
      </c>
      <c r="E1110">
        <v>5938.56005859375</v>
      </c>
      <c r="F1110">
        <v>5026680000</v>
      </c>
    </row>
    <row r="1111" spans="1:6" x14ac:dyDescent="0.2">
      <c r="A1111" s="1">
        <v>45812</v>
      </c>
      <c r="B1111">
        <v>5970.81005859375</v>
      </c>
      <c r="C1111">
        <v>5990.47998046875</v>
      </c>
      <c r="D1111">
        <v>5966.10986328125</v>
      </c>
      <c r="E1111">
        <v>5978.93994140625</v>
      </c>
      <c r="F1111">
        <v>4767050000</v>
      </c>
    </row>
    <row r="1112" spans="1:6" x14ac:dyDescent="0.2">
      <c r="A1112" s="1">
        <v>45813</v>
      </c>
      <c r="B1112">
        <v>5939.2998046875</v>
      </c>
      <c r="C1112">
        <v>5999.7001953125</v>
      </c>
      <c r="D1112">
        <v>5921.2001953125</v>
      </c>
      <c r="E1112">
        <v>5985.669921875</v>
      </c>
      <c r="F1112">
        <v>5091850000</v>
      </c>
    </row>
    <row r="1113" spans="1:6" x14ac:dyDescent="0.2">
      <c r="A1113" s="1">
        <v>45814</v>
      </c>
      <c r="B1113">
        <v>6000.35986328125</v>
      </c>
      <c r="C1113">
        <v>6016.8701171875</v>
      </c>
      <c r="D1113">
        <v>5978.6298828125</v>
      </c>
      <c r="E1113">
        <v>5987.06005859375</v>
      </c>
      <c r="F1113">
        <v>4355710000</v>
      </c>
    </row>
    <row r="1114" spans="1:6" x14ac:dyDescent="0.2">
      <c r="A1114" s="1">
        <v>45817</v>
      </c>
      <c r="B1114">
        <v>6005.8798828125</v>
      </c>
      <c r="C1114">
        <v>6021.31005859375</v>
      </c>
      <c r="D1114">
        <v>5994.18017578125</v>
      </c>
      <c r="E1114">
        <v>6004.6298828125</v>
      </c>
      <c r="F1114">
        <v>4642360000</v>
      </c>
    </row>
    <row r="1115" spans="1:6" x14ac:dyDescent="0.2">
      <c r="A1115" s="1">
        <v>45818</v>
      </c>
      <c r="B1115">
        <v>6038.81005859375</v>
      </c>
      <c r="C1115">
        <v>6043.009765625</v>
      </c>
      <c r="D1115">
        <v>6000.27978515625</v>
      </c>
      <c r="E1115">
        <v>6009.91015625</v>
      </c>
      <c r="F1115">
        <v>4882880000</v>
      </c>
    </row>
    <row r="1116" spans="1:6" x14ac:dyDescent="0.2">
      <c r="A1116" s="1">
        <v>45819</v>
      </c>
      <c r="B1116">
        <v>6022.240234375</v>
      </c>
      <c r="C1116">
        <v>6059.39990234375</v>
      </c>
      <c r="D1116">
        <v>6002.31982421875</v>
      </c>
      <c r="E1116">
        <v>6049.3798828125</v>
      </c>
      <c r="F1116">
        <v>5111550000</v>
      </c>
    </row>
    <row r="1117" spans="1:6" x14ac:dyDescent="0.2">
      <c r="A1117" s="1">
        <v>45820</v>
      </c>
      <c r="B1117">
        <v>6045.259765625</v>
      </c>
      <c r="C1117">
        <v>6045.43017578125</v>
      </c>
      <c r="D1117">
        <v>6003.8798828125</v>
      </c>
      <c r="E1117">
        <v>6009.89990234375</v>
      </c>
      <c r="F1117">
        <v>4669500000</v>
      </c>
    </row>
    <row r="1118" spans="1:6" x14ac:dyDescent="0.2">
      <c r="A1118" s="1">
        <v>45821</v>
      </c>
      <c r="B1118">
        <v>5976.97021484375</v>
      </c>
      <c r="C1118">
        <v>6026.16015625</v>
      </c>
      <c r="D1118">
        <v>5963.2099609375</v>
      </c>
      <c r="E1118">
        <v>6000.56005859375</v>
      </c>
      <c r="F1118">
        <v>5258910000</v>
      </c>
    </row>
    <row r="1119" spans="1:6" x14ac:dyDescent="0.2">
      <c r="A1119" s="1">
        <v>45824</v>
      </c>
      <c r="B1119">
        <v>6033.10986328125</v>
      </c>
      <c r="C1119">
        <v>6050.830078125</v>
      </c>
      <c r="D1119">
        <v>6004</v>
      </c>
      <c r="E1119">
        <v>6004</v>
      </c>
      <c r="F1119">
        <v>5111710000</v>
      </c>
    </row>
    <row r="1120" spans="1:6" x14ac:dyDescent="0.2">
      <c r="A1120" s="1">
        <v>45825</v>
      </c>
      <c r="B1120">
        <v>5982.72021484375</v>
      </c>
      <c r="C1120">
        <v>6023.25</v>
      </c>
      <c r="D1120">
        <v>5974.7998046875</v>
      </c>
      <c r="E1120">
        <v>6012.14990234375</v>
      </c>
      <c r="F1120">
        <v>4955700000</v>
      </c>
    </row>
    <row r="1121" spans="1:6" x14ac:dyDescent="0.2">
      <c r="A1121" s="1">
        <v>45826</v>
      </c>
      <c r="B1121">
        <v>5980.8701171875</v>
      </c>
      <c r="C1121">
        <v>6018.25</v>
      </c>
      <c r="D1121">
        <v>5971.89013671875</v>
      </c>
      <c r="E1121">
        <v>5987.93017578125</v>
      </c>
      <c r="F1121">
        <v>5106470000</v>
      </c>
    </row>
    <row r="1122" spans="1:6" x14ac:dyDescent="0.2">
      <c r="A1122" s="1">
        <v>45828</v>
      </c>
      <c r="B1122">
        <v>5967.83984375</v>
      </c>
      <c r="C1122">
        <v>6018.2001953125</v>
      </c>
      <c r="D1122">
        <v>5952.56005859375</v>
      </c>
      <c r="E1122">
        <v>5999.669921875</v>
      </c>
      <c r="F1122">
        <v>7451500000</v>
      </c>
    </row>
    <row r="1123" spans="1:6" x14ac:dyDescent="0.2">
      <c r="A1123" s="1">
        <v>45831</v>
      </c>
      <c r="B1123">
        <v>6025.169921875</v>
      </c>
      <c r="C1123">
        <v>6028.77001953125</v>
      </c>
      <c r="D1123">
        <v>5943.22998046875</v>
      </c>
      <c r="E1123">
        <v>5969.669921875</v>
      </c>
      <c r="F1123">
        <v>5597000000</v>
      </c>
    </row>
    <row r="1124" spans="1:6" x14ac:dyDescent="0.2">
      <c r="A1124" s="1">
        <v>45832</v>
      </c>
      <c r="B1124">
        <v>6092.18017578125</v>
      </c>
      <c r="C1124">
        <v>6101.759765625</v>
      </c>
      <c r="D1124">
        <v>6059.25</v>
      </c>
      <c r="E1124">
        <v>6061.2099609375</v>
      </c>
      <c r="F1124">
        <v>5443690000</v>
      </c>
    </row>
    <row r="1125" spans="1:6" x14ac:dyDescent="0.2">
      <c r="A1125" s="1">
        <v>45833</v>
      </c>
      <c r="B1125">
        <v>6092.16015625</v>
      </c>
      <c r="C1125">
        <v>6108.509765625</v>
      </c>
      <c r="D1125">
        <v>6080.08984375</v>
      </c>
      <c r="E1125">
        <v>6104.22998046875</v>
      </c>
      <c r="F1125">
        <v>5171110000</v>
      </c>
    </row>
    <row r="1126" spans="1:6" x14ac:dyDescent="0.2">
      <c r="A1126" s="1">
        <v>45834</v>
      </c>
      <c r="B1126">
        <v>6141.02001953125</v>
      </c>
      <c r="C1126">
        <v>6146.52001953125</v>
      </c>
      <c r="D1126">
        <v>6107.27001953125</v>
      </c>
      <c r="E1126">
        <v>6112.08984375</v>
      </c>
      <c r="F1126">
        <v>5308140000</v>
      </c>
    </row>
    <row r="1127" spans="1:6" x14ac:dyDescent="0.2">
      <c r="A1127" s="1">
        <v>45835</v>
      </c>
      <c r="B1127">
        <v>6173.06982421875</v>
      </c>
      <c r="C1127">
        <v>6187.68017578125</v>
      </c>
      <c r="D1127">
        <v>6132.35009765625</v>
      </c>
      <c r="E1127">
        <v>6150.7001953125</v>
      </c>
      <c r="F1127">
        <v>7889350000</v>
      </c>
    </row>
    <row r="1128" spans="1:6" x14ac:dyDescent="0.2">
      <c r="A1128" s="1">
        <v>45838</v>
      </c>
      <c r="B1128">
        <v>6204.9501953125</v>
      </c>
      <c r="C1128">
        <v>6215.080078125</v>
      </c>
      <c r="D1128">
        <v>6174.97021484375</v>
      </c>
      <c r="E1128">
        <v>6193.35986328125</v>
      </c>
      <c r="F1128">
        <v>5782900000</v>
      </c>
    </row>
    <row r="1129" spans="1:6" x14ac:dyDescent="0.2">
      <c r="A1129" s="1">
        <v>45839</v>
      </c>
      <c r="B1129">
        <v>6198.009765625</v>
      </c>
      <c r="C1129">
        <v>6210.77978515625</v>
      </c>
      <c r="D1129">
        <v>6177.97021484375</v>
      </c>
      <c r="E1129">
        <v>6187.25</v>
      </c>
      <c r="F1129">
        <v>6275310000</v>
      </c>
    </row>
    <row r="1130" spans="1:6" x14ac:dyDescent="0.2">
      <c r="A1130" s="1">
        <v>45840</v>
      </c>
      <c r="B1130">
        <v>6227.419921875</v>
      </c>
      <c r="C1130">
        <v>6227.60009765625</v>
      </c>
      <c r="D1130">
        <v>6188.2900390625</v>
      </c>
      <c r="E1130">
        <v>6193.8798828125</v>
      </c>
      <c r="F1130">
        <v>5645710000</v>
      </c>
    </row>
    <row r="1131" spans="1:6" x14ac:dyDescent="0.2">
      <c r="A1131" s="1">
        <v>45841</v>
      </c>
      <c r="B1131">
        <v>6279.35009765625</v>
      </c>
      <c r="C1131">
        <v>6284.64990234375</v>
      </c>
      <c r="D1131">
        <v>6246.4599609375</v>
      </c>
      <c r="E1131">
        <v>6246.4599609375</v>
      </c>
      <c r="F1131">
        <v>3378110000</v>
      </c>
    </row>
    <row r="1132" spans="1:6" x14ac:dyDescent="0.2">
      <c r="A1132" s="1">
        <v>45845</v>
      </c>
      <c r="B1132">
        <v>6229.97998046875</v>
      </c>
      <c r="C1132">
        <v>6262.06982421875</v>
      </c>
      <c r="D1132">
        <v>6201</v>
      </c>
      <c r="E1132">
        <v>6259.0400390625</v>
      </c>
      <c r="F1132">
        <v>5236740000</v>
      </c>
    </row>
    <row r="1133" spans="1:6" x14ac:dyDescent="0.2">
      <c r="A1133" s="1">
        <v>45846</v>
      </c>
      <c r="B1133">
        <v>6225.52001953125</v>
      </c>
      <c r="C1133">
        <v>6242.7001953125</v>
      </c>
      <c r="D1133">
        <v>6217.75</v>
      </c>
      <c r="E1133">
        <v>6234.02978515625</v>
      </c>
      <c r="F1133">
        <v>5739030000</v>
      </c>
    </row>
    <row r="1134" spans="1:6" x14ac:dyDescent="0.2">
      <c r="A1134" s="1">
        <v>45847</v>
      </c>
      <c r="B1134">
        <v>6263.259765625</v>
      </c>
      <c r="C1134">
        <v>6269.16015625</v>
      </c>
      <c r="D1134">
        <v>6231.43017578125</v>
      </c>
      <c r="E1134">
        <v>6243.330078125</v>
      </c>
      <c r="F1134">
        <v>4813340000</v>
      </c>
    </row>
    <row r="1135" spans="1:6" x14ac:dyDescent="0.2">
      <c r="A1135" s="1">
        <v>45848</v>
      </c>
      <c r="B1135">
        <v>6280.4599609375</v>
      </c>
      <c r="C1135">
        <v>6290.22021484375</v>
      </c>
      <c r="D1135">
        <v>6251.43994140625</v>
      </c>
      <c r="E1135">
        <v>6266.7998046875</v>
      </c>
      <c r="F1135">
        <v>5367350000</v>
      </c>
    </row>
    <row r="1136" spans="1:6" x14ac:dyDescent="0.2">
      <c r="A1136" s="1">
        <v>45849</v>
      </c>
      <c r="B1136">
        <v>6259.75</v>
      </c>
      <c r="C1136">
        <v>6269.43994140625</v>
      </c>
      <c r="D1136">
        <v>6237.60009765625</v>
      </c>
      <c r="E1136">
        <v>6255.68017578125</v>
      </c>
      <c r="F1136">
        <v>4656210000</v>
      </c>
    </row>
    <row r="1137" spans="1:6" x14ac:dyDescent="0.2">
      <c r="A1137" s="1">
        <v>45852</v>
      </c>
      <c r="B1137">
        <v>6268.56005859375</v>
      </c>
      <c r="C1137">
        <v>6273.31005859375</v>
      </c>
      <c r="D1137">
        <v>6239.22021484375</v>
      </c>
      <c r="E1137">
        <v>6255.14990234375</v>
      </c>
      <c r="F1137">
        <v>4722250000</v>
      </c>
    </row>
    <row r="1138" spans="1:6" x14ac:dyDescent="0.2">
      <c r="A1138" s="1">
        <v>45853</v>
      </c>
      <c r="B1138">
        <v>6243.759765625</v>
      </c>
      <c r="C1138">
        <v>6302.0400390625</v>
      </c>
      <c r="D1138">
        <v>6241.68017578125</v>
      </c>
      <c r="E1138">
        <v>6295.2900390625</v>
      </c>
      <c r="F1138">
        <v>5133670000</v>
      </c>
    </row>
    <row r="1139" spans="1:6" x14ac:dyDescent="0.2">
      <c r="A1139" s="1">
        <v>45854</v>
      </c>
      <c r="B1139">
        <v>6263.7001953125</v>
      </c>
      <c r="C1139">
        <v>6268.1201171875</v>
      </c>
      <c r="D1139">
        <v>6201.58984375</v>
      </c>
      <c r="E1139">
        <v>6254.5</v>
      </c>
      <c r="F1139">
        <v>5177460000</v>
      </c>
    </row>
    <row r="1140" spans="1:6" x14ac:dyDescent="0.2">
      <c r="A1140" s="1">
        <v>45855</v>
      </c>
      <c r="B1140">
        <v>6297.35986328125</v>
      </c>
      <c r="C1140">
        <v>6304.68994140625</v>
      </c>
      <c r="D1140">
        <v>6262.27001953125</v>
      </c>
      <c r="E1140">
        <v>6263.39990234375</v>
      </c>
      <c r="F1140">
        <v>5512290000</v>
      </c>
    </row>
    <row r="1141" spans="1:6" x14ac:dyDescent="0.2">
      <c r="A1141" s="1">
        <v>45856</v>
      </c>
      <c r="B1141">
        <v>6296.7900390625</v>
      </c>
      <c r="C1141">
        <v>6315.60986328125</v>
      </c>
      <c r="D1141">
        <v>6285.27001953125</v>
      </c>
      <c r="E1141">
        <v>6312.9501953125</v>
      </c>
      <c r="F1141">
        <v>5184700000</v>
      </c>
    </row>
    <row r="1142" spans="1:6" x14ac:dyDescent="0.2">
      <c r="A1142" s="1">
        <v>45859</v>
      </c>
      <c r="B1142">
        <v>6305.60009765625</v>
      </c>
      <c r="C1142">
        <v>6336.080078125</v>
      </c>
      <c r="D1142">
        <v>6303.7900390625</v>
      </c>
      <c r="E1142">
        <v>6304.740234375</v>
      </c>
      <c r="F1142">
        <v>5010840000</v>
      </c>
    </row>
    <row r="1143" spans="1:6" x14ac:dyDescent="0.2">
      <c r="A1143" s="1">
        <v>45860</v>
      </c>
      <c r="B1143">
        <v>6309.6201171875</v>
      </c>
      <c r="C1143">
        <v>6316.1201171875</v>
      </c>
      <c r="D1143">
        <v>6281.7099609375</v>
      </c>
      <c r="E1143">
        <v>6306.60009765625</v>
      </c>
      <c r="F1143">
        <v>5662040000</v>
      </c>
    </row>
    <row r="1144" spans="1:6" x14ac:dyDescent="0.2">
      <c r="A1144" s="1">
        <v>45861</v>
      </c>
      <c r="B1144">
        <v>6358.91015625</v>
      </c>
      <c r="C1144">
        <v>6360.64013671875</v>
      </c>
      <c r="D1144">
        <v>6317.490234375</v>
      </c>
      <c r="E1144">
        <v>6326.89990234375</v>
      </c>
      <c r="F1144">
        <v>5642510000</v>
      </c>
    </row>
    <row r="1145" spans="1:6" x14ac:dyDescent="0.2">
      <c r="A1145" s="1">
        <v>45862</v>
      </c>
      <c r="B1145">
        <v>6363.35009765625</v>
      </c>
      <c r="C1145">
        <v>6381.31005859375</v>
      </c>
      <c r="D1145">
        <v>6360.56982421875</v>
      </c>
      <c r="E1145">
        <v>6368.60009765625</v>
      </c>
      <c r="F1145">
        <v>5282720000</v>
      </c>
    </row>
    <row r="1146" spans="1:6" x14ac:dyDescent="0.2">
      <c r="A1146" s="1">
        <v>45863</v>
      </c>
      <c r="B1146">
        <v>6388.64013671875</v>
      </c>
      <c r="C1146">
        <v>6395.81982421875</v>
      </c>
      <c r="D1146">
        <v>6368.52978515625</v>
      </c>
      <c r="E1146">
        <v>6370.009765625</v>
      </c>
      <c r="F1146">
        <v>4470720000</v>
      </c>
    </row>
    <row r="1147" spans="1:6" x14ac:dyDescent="0.2">
      <c r="A1147" s="1">
        <v>45866</v>
      </c>
      <c r="B1147">
        <v>6389.77001953125</v>
      </c>
      <c r="C1147">
        <v>6401.06982421875</v>
      </c>
      <c r="D1147">
        <v>6375.7900390625</v>
      </c>
      <c r="E1147">
        <v>6397.68994140625</v>
      </c>
      <c r="F1147">
        <v>4565620000</v>
      </c>
    </row>
    <row r="1148" spans="1:6" x14ac:dyDescent="0.2">
      <c r="A1148" s="1">
        <v>45867</v>
      </c>
      <c r="B1148">
        <v>6370.85986328125</v>
      </c>
      <c r="C1148">
        <v>6409.259765625</v>
      </c>
      <c r="D1148">
        <v>6363.919921875</v>
      </c>
      <c r="E1148">
        <v>6405.6201171875</v>
      </c>
      <c r="F1148">
        <v>5076120000</v>
      </c>
    </row>
    <row r="1149" spans="1:6" x14ac:dyDescent="0.2">
      <c r="A1149" s="1">
        <v>45868</v>
      </c>
      <c r="B1149">
        <v>6362.89990234375</v>
      </c>
      <c r="C1149">
        <v>6396.5400390625</v>
      </c>
      <c r="D1149">
        <v>6336.3798828125</v>
      </c>
      <c r="E1149">
        <v>6381.22998046875</v>
      </c>
      <c r="F1149">
        <v>5375070000</v>
      </c>
    </row>
    <row r="1150" spans="1:6" x14ac:dyDescent="0.2">
      <c r="A1150" s="1">
        <v>45869</v>
      </c>
      <c r="B1150">
        <v>6339.39013671875</v>
      </c>
      <c r="C1150">
        <v>6427.02001953125</v>
      </c>
      <c r="D1150">
        <v>6327.64013671875</v>
      </c>
      <c r="E1150">
        <v>6427.02001953125</v>
      </c>
      <c r="F1150">
        <v>6077080000</v>
      </c>
    </row>
    <row r="1151" spans="1:6" x14ac:dyDescent="0.2">
      <c r="A1151" s="1">
        <v>45870</v>
      </c>
      <c r="B1151">
        <v>6238.009765625</v>
      </c>
      <c r="C1151">
        <v>6287.27978515625</v>
      </c>
      <c r="D1151">
        <v>6212.68994140625</v>
      </c>
      <c r="E1151">
        <v>6287.27978515625</v>
      </c>
      <c r="F1151">
        <v>5827150000</v>
      </c>
    </row>
    <row r="1152" spans="1:6" x14ac:dyDescent="0.2">
      <c r="A1152" s="1">
        <v>45873</v>
      </c>
      <c r="B1152">
        <v>6329.93994140625</v>
      </c>
      <c r="C1152">
        <v>6330.68994140625</v>
      </c>
      <c r="D1152">
        <v>6271.7099609375</v>
      </c>
      <c r="E1152">
        <v>6271.7099609375</v>
      </c>
      <c r="F1152">
        <v>4842580000</v>
      </c>
    </row>
    <row r="1153" spans="1:6" x14ac:dyDescent="0.2">
      <c r="A1153" s="1">
        <v>45874</v>
      </c>
      <c r="B1153">
        <v>6299.18994140625</v>
      </c>
      <c r="C1153">
        <v>6346</v>
      </c>
      <c r="D1153">
        <v>6289.3701171875</v>
      </c>
      <c r="E1153">
        <v>6336.6298828125</v>
      </c>
      <c r="F1153">
        <v>5517410000</v>
      </c>
    </row>
    <row r="1154" spans="1:6" x14ac:dyDescent="0.2">
      <c r="A1154" s="1">
        <v>45875</v>
      </c>
      <c r="B1154">
        <v>6345.06005859375</v>
      </c>
      <c r="C1154">
        <v>6352.830078125</v>
      </c>
      <c r="D1154">
        <v>6301.10986328125</v>
      </c>
      <c r="E1154">
        <v>6309.2998046875</v>
      </c>
      <c r="F1154">
        <v>5408560000</v>
      </c>
    </row>
    <row r="1155" spans="1:6" x14ac:dyDescent="0.2">
      <c r="A1155" s="1">
        <v>45876</v>
      </c>
      <c r="B1155">
        <v>6340</v>
      </c>
      <c r="C1155">
        <v>6389.7099609375</v>
      </c>
      <c r="D1155">
        <v>6310.31982421875</v>
      </c>
      <c r="E1155">
        <v>6374.31982421875</v>
      </c>
      <c r="F1155">
        <v>5306090000</v>
      </c>
    </row>
    <row r="1156" spans="1:6" x14ac:dyDescent="0.2">
      <c r="A1156" s="1">
        <v>45877</v>
      </c>
      <c r="B1156">
        <v>6389.4501953125</v>
      </c>
      <c r="C1156">
        <v>6395.16015625</v>
      </c>
      <c r="D1156">
        <v>6355.22021484375</v>
      </c>
      <c r="E1156">
        <v>6355.22021484375</v>
      </c>
      <c r="F1156">
        <v>4769910000</v>
      </c>
    </row>
    <row r="1157" spans="1:6" x14ac:dyDescent="0.2">
      <c r="A1157" s="1">
        <v>45880</v>
      </c>
      <c r="B1157">
        <v>6373.4501953125</v>
      </c>
      <c r="C1157">
        <v>6407.25</v>
      </c>
      <c r="D1157">
        <v>6364.06005859375</v>
      </c>
      <c r="E1157">
        <v>6389.669921875</v>
      </c>
      <c r="F1157">
        <v>4652400000</v>
      </c>
    </row>
    <row r="1158" spans="1:6" x14ac:dyDescent="0.2">
      <c r="A1158" s="1">
        <v>45881</v>
      </c>
      <c r="B1158">
        <v>6445.759765625</v>
      </c>
      <c r="C1158">
        <v>6446.5498046875</v>
      </c>
      <c r="D1158">
        <v>6385.759765625</v>
      </c>
      <c r="E1158">
        <v>6395.169921875</v>
      </c>
      <c r="F1158">
        <v>5135300000</v>
      </c>
    </row>
    <row r="1159" spans="1:6" x14ac:dyDescent="0.2">
      <c r="A1159" s="1">
        <v>45882</v>
      </c>
      <c r="B1159">
        <v>6466.580078125</v>
      </c>
      <c r="C1159">
        <v>6480.27978515625</v>
      </c>
      <c r="D1159">
        <v>6445.02001953125</v>
      </c>
      <c r="E1159">
        <v>6462.669921875</v>
      </c>
      <c r="F1159">
        <v>5195950000</v>
      </c>
    </row>
    <row r="1160" spans="1:6" x14ac:dyDescent="0.2">
      <c r="A1160" s="1">
        <v>45883</v>
      </c>
      <c r="B1160">
        <v>6468.5400390625</v>
      </c>
      <c r="C1160">
        <v>6473.919921875</v>
      </c>
      <c r="D1160">
        <v>6441.06982421875</v>
      </c>
      <c r="E1160">
        <v>6453.4599609375</v>
      </c>
      <c r="F1160">
        <v>4462050000</v>
      </c>
    </row>
    <row r="1161" spans="1:6" x14ac:dyDescent="0.2">
      <c r="A1161" s="1">
        <v>45884</v>
      </c>
      <c r="B1161">
        <v>6449.7998046875</v>
      </c>
      <c r="C1161">
        <v>6481.33984375</v>
      </c>
      <c r="D1161">
        <v>6441.85009765625</v>
      </c>
      <c r="E1161">
        <v>6477.3798828125</v>
      </c>
      <c r="F1161">
        <v>4575060000</v>
      </c>
    </row>
    <row r="1162" spans="1:6" x14ac:dyDescent="0.2">
      <c r="A1162" s="1">
        <v>45887</v>
      </c>
      <c r="B1162">
        <v>6449.14990234375</v>
      </c>
      <c r="C1162">
        <v>6455.35009765625</v>
      </c>
      <c r="D1162">
        <v>6437.7001953125</v>
      </c>
      <c r="E1162">
        <v>6445.02001953125</v>
      </c>
      <c r="F1162">
        <v>4162290000</v>
      </c>
    </row>
    <row r="1163" spans="1:6" x14ac:dyDescent="0.2">
      <c r="A1163" s="1">
        <v>45888</v>
      </c>
      <c r="B1163">
        <v>6411.3701171875</v>
      </c>
      <c r="C1163">
        <v>6456.47998046875</v>
      </c>
      <c r="D1163">
        <v>6400.22021484375</v>
      </c>
      <c r="E1163">
        <v>6446.240234375</v>
      </c>
      <c r="F1163">
        <v>4377440000</v>
      </c>
    </row>
    <row r="1164" spans="1:6" x14ac:dyDescent="0.2">
      <c r="A1164" s="1">
        <v>45889</v>
      </c>
      <c r="B1164">
        <v>6395.77978515625</v>
      </c>
      <c r="C1164">
        <v>6408.39990234375</v>
      </c>
      <c r="D1164">
        <v>6343.85986328125</v>
      </c>
      <c r="E1164">
        <v>6406.6201171875</v>
      </c>
      <c r="F1164">
        <v>4470390000</v>
      </c>
    </row>
    <row r="1165" spans="1:6" x14ac:dyDescent="0.2">
      <c r="A1165" s="1">
        <v>45890</v>
      </c>
      <c r="B1165">
        <v>6370.169921875</v>
      </c>
      <c r="C1165">
        <v>6393.64990234375</v>
      </c>
      <c r="D1165">
        <v>6352.7099609375</v>
      </c>
      <c r="E1165">
        <v>6380.830078125</v>
      </c>
      <c r="F1165">
        <v>4013560000</v>
      </c>
    </row>
    <row r="1166" spans="1:6" x14ac:dyDescent="0.2">
      <c r="A1166" s="1">
        <v>45891</v>
      </c>
      <c r="B1166">
        <v>6466.91015625</v>
      </c>
      <c r="C1166">
        <v>6478.89013671875</v>
      </c>
      <c r="D1166">
        <v>6384.58984375</v>
      </c>
      <c r="E1166">
        <v>6384.58984375</v>
      </c>
      <c r="F1166">
        <v>5046860000</v>
      </c>
    </row>
    <row r="1167" spans="1:6" x14ac:dyDescent="0.2">
      <c r="A1167" s="1">
        <v>45894</v>
      </c>
      <c r="B1167">
        <v>6439.31982421875</v>
      </c>
      <c r="C1167">
        <v>6466.89013671875</v>
      </c>
      <c r="D1167">
        <v>6438.06005859375</v>
      </c>
      <c r="E1167">
        <v>6457.669921875</v>
      </c>
      <c r="F1167">
        <v>4059070000</v>
      </c>
    </row>
    <row r="1168" spans="1:6" x14ac:dyDescent="0.2">
      <c r="A1168" s="1">
        <v>45895</v>
      </c>
      <c r="B1168">
        <v>6465.93994140625</v>
      </c>
      <c r="C1168">
        <v>6468.3701171875</v>
      </c>
      <c r="D1168">
        <v>6429.2099609375</v>
      </c>
      <c r="E1168">
        <v>6435.490234375</v>
      </c>
      <c r="F1168">
        <v>4867680000</v>
      </c>
    </row>
    <row r="1169" spans="1:6" x14ac:dyDescent="0.2">
      <c r="A1169" s="1">
        <v>45896</v>
      </c>
      <c r="B1169">
        <v>6481.39990234375</v>
      </c>
      <c r="C1169">
        <v>6487.06005859375</v>
      </c>
      <c r="D1169">
        <v>6457.83984375</v>
      </c>
      <c r="E1169">
        <v>6462.259765625</v>
      </c>
      <c r="F1169">
        <v>4143680000</v>
      </c>
    </row>
    <row r="1170" spans="1:6" x14ac:dyDescent="0.2">
      <c r="A1170" s="1">
        <v>45897</v>
      </c>
      <c r="B1170">
        <v>6501.85986328125</v>
      </c>
      <c r="C1170">
        <v>6508.22998046875</v>
      </c>
      <c r="D1170">
        <v>6466.9599609375</v>
      </c>
      <c r="E1170">
        <v>6483.83984375</v>
      </c>
      <c r="F1170">
        <v>4283760000</v>
      </c>
    </row>
    <row r="1171" spans="1:6" x14ac:dyDescent="0.2">
      <c r="A1171" s="1">
        <v>45898</v>
      </c>
      <c r="B1171">
        <v>6460.259765625</v>
      </c>
      <c r="C1171">
        <v>6491.759765625</v>
      </c>
      <c r="D1171">
        <v>6444.56982421875</v>
      </c>
      <c r="E1171">
        <v>6489.27978515625</v>
      </c>
      <c r="F1171">
        <v>4234840000</v>
      </c>
    </row>
    <row r="1172" spans="1:6" x14ac:dyDescent="0.2">
      <c r="A1172" s="1">
        <v>45902</v>
      </c>
      <c r="B1172">
        <v>6415.5400390625</v>
      </c>
      <c r="C1172">
        <v>6416.5400390625</v>
      </c>
      <c r="D1172">
        <v>6360.580078125</v>
      </c>
      <c r="E1172">
        <v>6401.509765625</v>
      </c>
      <c r="F1172">
        <v>4784000000</v>
      </c>
    </row>
    <row r="1173" spans="1:6" x14ac:dyDescent="0.2">
      <c r="A1173" s="1">
        <v>45903</v>
      </c>
      <c r="B1173">
        <v>6448.259765625</v>
      </c>
      <c r="C1173">
        <v>6453.669921875</v>
      </c>
      <c r="D1173">
        <v>6416.169921875</v>
      </c>
      <c r="E1173">
        <v>6445.81982421875</v>
      </c>
      <c r="F1173">
        <v>4465360000</v>
      </c>
    </row>
    <row r="1174" spans="1:6" x14ac:dyDescent="0.2">
      <c r="A1174" s="1">
        <v>45904</v>
      </c>
      <c r="B1174">
        <v>6502.080078125</v>
      </c>
      <c r="C1174">
        <v>6502.5400390625</v>
      </c>
      <c r="D1174">
        <v>6445.97998046875</v>
      </c>
      <c r="E1174">
        <v>6456.60009765625</v>
      </c>
      <c r="F1174">
        <v>4670770000</v>
      </c>
    </row>
    <row r="1175" spans="1:6" x14ac:dyDescent="0.2">
      <c r="A1175" s="1">
        <v>45905</v>
      </c>
      <c r="B1175">
        <v>6481.5</v>
      </c>
      <c r="C1175">
        <v>6532.64990234375</v>
      </c>
      <c r="D1175">
        <v>6443.97998046875</v>
      </c>
      <c r="E1175">
        <v>6529.080078125</v>
      </c>
      <c r="F1175">
        <v>5066120000</v>
      </c>
    </row>
    <row r="1176" spans="1:6" x14ac:dyDescent="0.2">
      <c r="A1176" s="1">
        <v>45908</v>
      </c>
      <c r="B1176">
        <v>6495.14990234375</v>
      </c>
      <c r="C1176">
        <v>6508.669921875</v>
      </c>
      <c r="D1176">
        <v>6483.2900390625</v>
      </c>
      <c r="E1176">
        <v>6498.08984375</v>
      </c>
      <c r="F1176">
        <v>5211500000</v>
      </c>
    </row>
    <row r="1177" spans="1:6" x14ac:dyDescent="0.2">
      <c r="A1177" s="1">
        <v>45909</v>
      </c>
      <c r="B1177">
        <v>6512.60986328125</v>
      </c>
      <c r="C1177">
        <v>6518.22998046875</v>
      </c>
      <c r="D1177">
        <v>6483.080078125</v>
      </c>
      <c r="E1177">
        <v>6503.330078125</v>
      </c>
      <c r="F1177">
        <v>4798350000</v>
      </c>
    </row>
    <row r="1178" spans="1:6" x14ac:dyDescent="0.2">
      <c r="A1178" s="1">
        <v>45910</v>
      </c>
      <c r="B1178">
        <v>6532.0400390625</v>
      </c>
      <c r="C1178">
        <v>6555.97021484375</v>
      </c>
      <c r="D1178">
        <v>6516.33984375</v>
      </c>
      <c r="E1178">
        <v>6550.2900390625</v>
      </c>
      <c r="F1178">
        <v>5253010000</v>
      </c>
    </row>
    <row r="1179" spans="1:6" x14ac:dyDescent="0.2">
      <c r="A1179" s="1">
        <v>45911</v>
      </c>
      <c r="B1179">
        <v>6587.47021484375</v>
      </c>
      <c r="C1179">
        <v>6592.89013671875</v>
      </c>
      <c r="D1179">
        <v>6545.7998046875</v>
      </c>
      <c r="E1179">
        <v>6554.41015625</v>
      </c>
      <c r="F1179">
        <v>5426460000</v>
      </c>
    </row>
    <row r="1180" spans="1:6" x14ac:dyDescent="0.2">
      <c r="A1180" s="1">
        <v>45912</v>
      </c>
      <c r="B1180">
        <v>6584.2900390625</v>
      </c>
      <c r="C1180">
        <v>6600.2099609375</v>
      </c>
      <c r="D1180">
        <v>6579.490234375</v>
      </c>
      <c r="E1180">
        <v>6590.66015625</v>
      </c>
      <c r="F1180">
        <v>4641640000</v>
      </c>
    </row>
    <row r="1181" spans="1:6" x14ac:dyDescent="0.2">
      <c r="A1181" s="1">
        <v>45915</v>
      </c>
      <c r="B1181">
        <v>6615.27978515625</v>
      </c>
      <c r="C1181">
        <v>6619.6201171875</v>
      </c>
      <c r="D1181">
        <v>6602.06982421875</v>
      </c>
      <c r="E1181">
        <v>6603.490234375</v>
      </c>
      <c r="F1181">
        <v>5045020000</v>
      </c>
    </row>
    <row r="1182" spans="1:6" x14ac:dyDescent="0.2">
      <c r="A1182" s="1">
        <v>45916</v>
      </c>
      <c r="B1182">
        <v>6606.759765625</v>
      </c>
      <c r="C1182">
        <v>6626.990234375</v>
      </c>
      <c r="D1182">
        <v>6600.10986328125</v>
      </c>
      <c r="E1182">
        <v>6624.1298828125</v>
      </c>
      <c r="F1182">
        <v>5359510000</v>
      </c>
    </row>
    <row r="1183" spans="1:6" x14ac:dyDescent="0.2">
      <c r="A1183" s="1">
        <v>45917</v>
      </c>
      <c r="B1183">
        <v>6600.35009765625</v>
      </c>
      <c r="C1183">
        <v>6624.39013671875</v>
      </c>
      <c r="D1183">
        <v>6551.14990234375</v>
      </c>
      <c r="E1183">
        <v>6604.8701171875</v>
      </c>
      <c r="F1183">
        <v>5805340000</v>
      </c>
    </row>
    <row r="1184" spans="1:6" x14ac:dyDescent="0.2">
      <c r="A1184" s="1">
        <v>45918</v>
      </c>
      <c r="B1184">
        <v>6631.9599609375</v>
      </c>
      <c r="C1184">
        <v>6656.7998046875</v>
      </c>
      <c r="D1184">
        <v>6611.89013671875</v>
      </c>
      <c r="E1184">
        <v>6626.85009765625</v>
      </c>
      <c r="F1184">
        <v>5292400000</v>
      </c>
    </row>
    <row r="1185" spans="1:6" x14ac:dyDescent="0.2">
      <c r="A1185" s="1">
        <v>45919</v>
      </c>
      <c r="B1185">
        <v>6664.35986328125</v>
      </c>
      <c r="C1185">
        <v>6671.81982421875</v>
      </c>
      <c r="D1185">
        <v>6630.31005859375</v>
      </c>
      <c r="E1185">
        <v>6647.10986328125</v>
      </c>
      <c r="F1185">
        <v>9125960000</v>
      </c>
    </row>
    <row r="1186" spans="1:6" x14ac:dyDescent="0.2">
      <c r="A1186" s="1">
        <v>45922</v>
      </c>
      <c r="B1186">
        <v>6693.75</v>
      </c>
      <c r="C1186">
        <v>6698.8798828125</v>
      </c>
      <c r="D1186">
        <v>6648.06982421875</v>
      </c>
      <c r="E1186">
        <v>6654.27978515625</v>
      </c>
      <c r="F1186">
        <v>5642620000</v>
      </c>
    </row>
    <row r="1187" spans="1:6" x14ac:dyDescent="0.2">
      <c r="A1187" s="1">
        <v>45923</v>
      </c>
      <c r="B1187">
        <v>6656.919921875</v>
      </c>
      <c r="C1187">
        <v>6699.52001953125</v>
      </c>
      <c r="D1187">
        <v>6645.580078125</v>
      </c>
      <c r="E1187">
        <v>6692.43994140625</v>
      </c>
      <c r="F1187">
        <v>5633620000</v>
      </c>
    </row>
    <row r="1188" spans="1:6" x14ac:dyDescent="0.2">
      <c r="A1188" s="1">
        <v>45924</v>
      </c>
      <c r="B1188">
        <v>6637.97021484375</v>
      </c>
      <c r="C1188">
        <v>6672.66015625</v>
      </c>
      <c r="D1188">
        <v>6621.759765625</v>
      </c>
      <c r="E1188">
        <v>6669.7900390625</v>
      </c>
      <c r="F1188">
        <v>5459180000</v>
      </c>
    </row>
    <row r="1189" spans="1:6" x14ac:dyDescent="0.2">
      <c r="A1189" s="1">
        <v>45925</v>
      </c>
      <c r="B1189">
        <v>6604.72021484375</v>
      </c>
      <c r="C1189">
        <v>6619</v>
      </c>
      <c r="D1189">
        <v>6569.22021484375</v>
      </c>
      <c r="E1189">
        <v>6608.18994140625</v>
      </c>
      <c r="F1189">
        <v>5874670000</v>
      </c>
    </row>
    <row r="1190" spans="1:6" x14ac:dyDescent="0.2">
      <c r="A1190" s="1">
        <v>45926</v>
      </c>
      <c r="B1190">
        <v>6643.7001953125</v>
      </c>
      <c r="C1190">
        <v>6648.97021484375</v>
      </c>
      <c r="D1190">
        <v>6604.43017578125</v>
      </c>
      <c r="E1190">
        <v>6615.3798828125</v>
      </c>
      <c r="F1190">
        <v>5103110000</v>
      </c>
    </row>
    <row r="1191" spans="1:6" x14ac:dyDescent="0.2">
      <c r="A1191" s="1">
        <v>45929</v>
      </c>
      <c r="B1191">
        <v>6661.2099609375</v>
      </c>
      <c r="C1191">
        <v>6677.31005859375</v>
      </c>
      <c r="D1191">
        <v>6644.490234375</v>
      </c>
      <c r="E1191">
        <v>6661.580078125</v>
      </c>
      <c r="F1191">
        <v>5358760000</v>
      </c>
    </row>
    <row r="1192" spans="1:6" x14ac:dyDescent="0.2">
      <c r="A1192" s="1">
        <v>45930</v>
      </c>
      <c r="B1192">
        <v>6688.4599609375</v>
      </c>
      <c r="C1192">
        <v>6691.25</v>
      </c>
      <c r="D1192">
        <v>6641</v>
      </c>
      <c r="E1192">
        <v>6656.18994140625</v>
      </c>
      <c r="F1192">
        <v>6057210000</v>
      </c>
    </row>
    <row r="1193" spans="1:6" x14ac:dyDescent="0.2">
      <c r="A1193" s="1">
        <v>45931</v>
      </c>
      <c r="B1193">
        <v>6711.2001953125</v>
      </c>
      <c r="C1193">
        <v>6718.47998046875</v>
      </c>
      <c r="D1193">
        <v>6656.2001953125</v>
      </c>
      <c r="E1193">
        <v>6664.919921875</v>
      </c>
      <c r="F1193">
        <v>6037950000</v>
      </c>
    </row>
    <row r="1194" spans="1:6" x14ac:dyDescent="0.2">
      <c r="A1194" s="1">
        <v>45932</v>
      </c>
      <c r="B1194">
        <v>6715.35009765625</v>
      </c>
      <c r="C1194">
        <v>6731.93994140625</v>
      </c>
      <c r="D1194">
        <v>6693.22998046875</v>
      </c>
      <c r="E1194">
        <v>6731.31005859375</v>
      </c>
      <c r="F1194">
        <v>5416130000</v>
      </c>
    </row>
    <row r="1195" spans="1:6" x14ac:dyDescent="0.2">
      <c r="A1195" s="1">
        <v>45933</v>
      </c>
      <c r="B1195">
        <v>6715.7900390625</v>
      </c>
      <c r="C1195">
        <v>6750.8701171875</v>
      </c>
      <c r="D1195">
        <v>6705.669921875</v>
      </c>
      <c r="E1195">
        <v>6722.14013671875</v>
      </c>
      <c r="F1195">
        <v>5713110000</v>
      </c>
    </row>
    <row r="1196" spans="1:6" x14ac:dyDescent="0.2">
      <c r="A1196" s="1">
        <v>45936</v>
      </c>
      <c r="B1196">
        <v>6740.27978515625</v>
      </c>
      <c r="C1196">
        <v>6749.52001953125</v>
      </c>
      <c r="D1196">
        <v>6717.77978515625</v>
      </c>
      <c r="E1196">
        <v>6733.85986328125</v>
      </c>
      <c r="F1196">
        <v>5604460000</v>
      </c>
    </row>
    <row r="1197" spans="1:6" x14ac:dyDescent="0.2">
      <c r="A1197" s="1">
        <v>45937</v>
      </c>
      <c r="B1197">
        <v>6714.58984375</v>
      </c>
      <c r="C1197">
        <v>6754.490234375</v>
      </c>
      <c r="D1197">
        <v>6699.9599609375</v>
      </c>
      <c r="E1197">
        <v>6746.14013671875</v>
      </c>
      <c r="F1197">
        <v>5546150000</v>
      </c>
    </row>
    <row r="1198" spans="1:6" x14ac:dyDescent="0.2">
      <c r="A1198" s="1">
        <v>45938</v>
      </c>
      <c r="B1198">
        <v>6753.72021484375</v>
      </c>
      <c r="C1198">
        <v>6755.64013671875</v>
      </c>
      <c r="D1198">
        <v>6718.08984375</v>
      </c>
      <c r="E1198">
        <v>6723.8701171875</v>
      </c>
      <c r="F1198">
        <v>5383130000</v>
      </c>
    </row>
    <row r="1199" spans="1:6" x14ac:dyDescent="0.2">
      <c r="A1199" s="1">
        <v>45939</v>
      </c>
      <c r="B1199">
        <v>6735.10986328125</v>
      </c>
      <c r="C1199">
        <v>6764.580078125</v>
      </c>
      <c r="D1199">
        <v>6716.169921875</v>
      </c>
      <c r="E1199">
        <v>6760.5</v>
      </c>
      <c r="F1199">
        <v>5385020000</v>
      </c>
    </row>
    <row r="1200" spans="1:6" x14ac:dyDescent="0.2">
      <c r="A1200" s="1">
        <v>45940</v>
      </c>
      <c r="B1200">
        <v>6552.509765625</v>
      </c>
      <c r="C1200">
        <v>6762.39990234375</v>
      </c>
      <c r="D1200">
        <v>6550.77978515625</v>
      </c>
      <c r="E1200">
        <v>6740.490234375</v>
      </c>
      <c r="F1200">
        <v>6596610000</v>
      </c>
    </row>
    <row r="1201" spans="1:6" x14ac:dyDescent="0.2">
      <c r="A1201" s="1">
        <v>45943</v>
      </c>
      <c r="B1201">
        <v>6654.72021484375</v>
      </c>
      <c r="C1201">
        <v>6668.68017578125</v>
      </c>
      <c r="D1201">
        <v>6620.7099609375</v>
      </c>
      <c r="E1201">
        <v>6622.52978515625</v>
      </c>
      <c r="F1201">
        <v>5303960000</v>
      </c>
    </row>
    <row r="1202" spans="1:6" x14ac:dyDescent="0.2">
      <c r="A1202" s="1">
        <v>45944</v>
      </c>
      <c r="B1202">
        <v>6644.31005859375</v>
      </c>
      <c r="C1202">
        <v>6680.7001953125</v>
      </c>
      <c r="D1202">
        <v>6555.06982421875</v>
      </c>
      <c r="E1202">
        <v>6602.490234375</v>
      </c>
      <c r="F1202">
        <v>5666920000</v>
      </c>
    </row>
    <row r="1203" spans="1:6" x14ac:dyDescent="0.2">
      <c r="A1203" s="1">
        <v>45945</v>
      </c>
      <c r="B1203">
        <v>6671.06005859375</v>
      </c>
      <c r="C1203">
        <v>6724.1201171875</v>
      </c>
      <c r="D1203">
        <v>6612.10986328125</v>
      </c>
      <c r="E1203">
        <v>6688.27001953125</v>
      </c>
      <c r="F1203">
        <v>5633060000</v>
      </c>
    </row>
    <row r="1204" spans="1:6" x14ac:dyDescent="0.2">
      <c r="A1204" s="1">
        <v>45946</v>
      </c>
      <c r="B1204">
        <v>6629.06982421875</v>
      </c>
      <c r="C1204">
        <v>6709.33984375</v>
      </c>
      <c r="D1204">
        <v>6593.990234375</v>
      </c>
      <c r="E1204">
        <v>6689.02001953125</v>
      </c>
      <c r="F1204">
        <v>6048180000</v>
      </c>
    </row>
    <row r="1205" spans="1:6" x14ac:dyDescent="0.2">
      <c r="A1205" s="1">
        <v>45947</v>
      </c>
      <c r="B1205">
        <v>6664.009765625</v>
      </c>
      <c r="C1205">
        <v>6678.8798828125</v>
      </c>
      <c r="D1205">
        <v>6603.759765625</v>
      </c>
      <c r="E1205">
        <v>6613.27001953125</v>
      </c>
      <c r="F1205">
        <v>5358120000</v>
      </c>
    </row>
    <row r="1206" spans="1:6" x14ac:dyDescent="0.2">
      <c r="A1206" s="1">
        <v>45950</v>
      </c>
      <c r="B1206">
        <v>6735.1298828125</v>
      </c>
      <c r="C1206">
        <v>6744.35009765625</v>
      </c>
      <c r="D1206">
        <v>6690.0498046875</v>
      </c>
      <c r="E1206">
        <v>6690.0498046875</v>
      </c>
      <c r="F1206">
        <v>4672170000</v>
      </c>
    </row>
    <row r="1207" spans="1:6" x14ac:dyDescent="0.2">
      <c r="A1207" s="1">
        <v>45951</v>
      </c>
      <c r="B1207">
        <v>6735.35009765625</v>
      </c>
      <c r="C1207">
        <v>6752.16015625</v>
      </c>
      <c r="D1207">
        <v>6722.02978515625</v>
      </c>
      <c r="E1207">
        <v>6736.75</v>
      </c>
      <c r="F1207">
        <v>5245020000</v>
      </c>
    </row>
    <row r="1208" spans="1:6" x14ac:dyDescent="0.2">
      <c r="A1208" s="1">
        <v>45952</v>
      </c>
      <c r="B1208">
        <v>6699.39990234375</v>
      </c>
      <c r="C1208">
        <v>6741.75</v>
      </c>
      <c r="D1208">
        <v>6655.68994140625</v>
      </c>
      <c r="E1208">
        <v>6741.33984375</v>
      </c>
      <c r="F1208">
        <v>5710010000</v>
      </c>
    </row>
    <row r="1209" spans="1:6" x14ac:dyDescent="0.2">
      <c r="A1209" s="1">
        <v>45953</v>
      </c>
      <c r="B1209">
        <v>6738.43994140625</v>
      </c>
      <c r="C1209">
        <v>6749.52978515625</v>
      </c>
      <c r="D1209">
        <v>6700.14013671875</v>
      </c>
      <c r="E1209">
        <v>6703.64990234375</v>
      </c>
      <c r="F1209">
        <v>5565750000</v>
      </c>
    </row>
    <row r="1210" spans="1:6" x14ac:dyDescent="0.2">
      <c r="A1210" s="1">
        <v>45954</v>
      </c>
      <c r="B1210">
        <v>6791.68994140625</v>
      </c>
      <c r="C1210">
        <v>6807.10986328125</v>
      </c>
      <c r="D1210">
        <v>6772.06982421875</v>
      </c>
      <c r="E1210">
        <v>6772.06982421875</v>
      </c>
      <c r="F1210">
        <v>5058220000</v>
      </c>
    </row>
    <row r="1211" spans="1:6" x14ac:dyDescent="0.2">
      <c r="A1211" s="1">
        <v>45957</v>
      </c>
      <c r="B1211">
        <v>6875.16015625</v>
      </c>
      <c r="C1211">
        <v>6877.27978515625</v>
      </c>
      <c r="D1211">
        <v>6843.93994140625</v>
      </c>
      <c r="E1211">
        <v>6845.4599609375</v>
      </c>
      <c r="F1211">
        <v>5290650000</v>
      </c>
    </row>
    <row r="1212" spans="1:6" x14ac:dyDescent="0.2">
      <c r="A1212" s="1">
        <v>45958</v>
      </c>
      <c r="B1212">
        <v>6890.89013671875</v>
      </c>
      <c r="C1212">
        <v>6911.2998046875</v>
      </c>
      <c r="D1212">
        <v>6870.72998046875</v>
      </c>
      <c r="E1212">
        <v>6897.740234375</v>
      </c>
      <c r="F1212">
        <v>5695930000</v>
      </c>
    </row>
    <row r="1213" spans="1:6" x14ac:dyDescent="0.2">
      <c r="A1213" s="1">
        <v>45959</v>
      </c>
      <c r="B1213">
        <v>6890.58984375</v>
      </c>
      <c r="C1213">
        <v>6920.33984375</v>
      </c>
      <c r="D1213">
        <v>6851.91015625</v>
      </c>
      <c r="E1213">
        <v>6910.9501953125</v>
      </c>
      <c r="F1213">
        <v>6280130000</v>
      </c>
    </row>
    <row r="1214" spans="1:6" x14ac:dyDescent="0.2">
      <c r="A1214" s="1">
        <v>45960</v>
      </c>
      <c r="B1214">
        <v>6822.33984375</v>
      </c>
      <c r="C1214">
        <v>6880.75</v>
      </c>
      <c r="D1214">
        <v>6820.68994140625</v>
      </c>
      <c r="E1214">
        <v>6860.5</v>
      </c>
      <c r="F1214">
        <v>6052700000</v>
      </c>
    </row>
    <row r="1215" spans="1:6" x14ac:dyDescent="0.2">
      <c r="A1215" s="1">
        <v>45961</v>
      </c>
      <c r="B1215">
        <v>6840.2001953125</v>
      </c>
      <c r="C1215">
        <v>6879.169921875</v>
      </c>
      <c r="D1215">
        <v>6814.259765625</v>
      </c>
      <c r="E1215">
        <v>6879.169921875</v>
      </c>
      <c r="F1215">
        <v>6398280000</v>
      </c>
    </row>
    <row r="1216" spans="1:6" x14ac:dyDescent="0.2">
      <c r="A1216" s="1">
        <v>45964</v>
      </c>
      <c r="B1216">
        <v>6851.97021484375</v>
      </c>
      <c r="C1216">
        <v>6882.31982421875</v>
      </c>
      <c r="D1216">
        <v>6820.6201171875</v>
      </c>
      <c r="E1216">
        <v>6882.31982421875</v>
      </c>
      <c r="F1216">
        <v>6065720000</v>
      </c>
    </row>
    <row r="1217" spans="1:6" x14ac:dyDescent="0.2">
      <c r="A1217" s="1">
        <v>45965</v>
      </c>
      <c r="B1217">
        <v>6771.5498046875</v>
      </c>
      <c r="C1217">
        <v>6820.2099609375</v>
      </c>
      <c r="D1217">
        <v>6766.7099609375</v>
      </c>
      <c r="E1217">
        <v>6788.52001953125</v>
      </c>
      <c r="F1217">
        <v>5739510000</v>
      </c>
    </row>
    <row r="1218" spans="1:6" x14ac:dyDescent="0.2">
      <c r="A1218" s="1">
        <v>45966</v>
      </c>
      <c r="B1218">
        <v>6796.2900390625</v>
      </c>
      <c r="C1218">
        <v>6829.77978515625</v>
      </c>
      <c r="D1218">
        <v>6763.10986328125</v>
      </c>
      <c r="E1218">
        <v>6769.77001953125</v>
      </c>
      <c r="F1218">
        <v>5939600000</v>
      </c>
    </row>
    <row r="1219" spans="1:6" x14ac:dyDescent="0.2">
      <c r="A1219" s="1">
        <v>45967</v>
      </c>
      <c r="B1219">
        <v>6720.31982421875</v>
      </c>
      <c r="C1219">
        <v>6796.68017578125</v>
      </c>
      <c r="D1219">
        <v>6707.509765625</v>
      </c>
      <c r="E1219">
        <v>6787.58984375</v>
      </c>
      <c r="F1219">
        <v>6051900000</v>
      </c>
    </row>
    <row r="1220" spans="1:6" x14ac:dyDescent="0.2">
      <c r="A1220" s="1">
        <v>45968</v>
      </c>
      <c r="B1220">
        <v>6728.7998046875</v>
      </c>
      <c r="C1220">
        <v>6730.10986328125</v>
      </c>
      <c r="D1220">
        <v>6631.43994140625</v>
      </c>
      <c r="E1220">
        <v>6696.18017578125</v>
      </c>
      <c r="F1220">
        <v>5926070000</v>
      </c>
    </row>
    <row r="1221" spans="1:6" x14ac:dyDescent="0.2">
      <c r="A1221" s="1">
        <v>45971</v>
      </c>
      <c r="B1221">
        <v>6832.43017578125</v>
      </c>
      <c r="C1221">
        <v>6841.31982421875</v>
      </c>
      <c r="D1221">
        <v>6770.56005859375</v>
      </c>
      <c r="E1221">
        <v>6785.35986328125</v>
      </c>
      <c r="F1221">
        <v>5366050000</v>
      </c>
    </row>
    <row r="1222" spans="1:6" x14ac:dyDescent="0.2">
      <c r="A1222" s="1">
        <v>45972</v>
      </c>
      <c r="B1222">
        <v>6846.60986328125</v>
      </c>
      <c r="C1222">
        <v>6855.1298828125</v>
      </c>
      <c r="D1222">
        <v>6806.8701171875</v>
      </c>
      <c r="E1222">
        <v>6815.64013671875</v>
      </c>
      <c r="F1222">
        <v>4983490000</v>
      </c>
    </row>
    <row r="1223" spans="1:6" x14ac:dyDescent="0.2">
      <c r="A1223" s="1">
        <v>45973</v>
      </c>
      <c r="B1223">
        <v>6850.919921875</v>
      </c>
      <c r="C1223">
        <v>6869.91015625</v>
      </c>
      <c r="D1223">
        <v>6829.6201171875</v>
      </c>
      <c r="E1223">
        <v>6867.77001953125</v>
      </c>
      <c r="F1223">
        <v>5293610000</v>
      </c>
    </row>
    <row r="1224" spans="1:6" x14ac:dyDescent="0.2">
      <c r="A1224" s="1">
        <v>45974</v>
      </c>
      <c r="B1224">
        <v>6737.490234375</v>
      </c>
      <c r="C1224">
        <v>6828.0498046875</v>
      </c>
      <c r="D1224">
        <v>6724.72021484375</v>
      </c>
      <c r="E1224">
        <v>6826.47021484375</v>
      </c>
      <c r="F1224">
        <v>5473720000</v>
      </c>
    </row>
    <row r="1225" spans="1:6" x14ac:dyDescent="0.2">
      <c r="A1225" s="1">
        <v>45975</v>
      </c>
      <c r="B1225">
        <v>6734.10986328125</v>
      </c>
      <c r="C1225">
        <v>6774.31005859375</v>
      </c>
      <c r="D1225">
        <v>6646.8701171875</v>
      </c>
      <c r="E1225">
        <v>6672.14013671875</v>
      </c>
      <c r="F1225">
        <v>5042660000</v>
      </c>
    </row>
    <row r="1226" spans="1:6" x14ac:dyDescent="0.2">
      <c r="A1226" s="1">
        <v>45978</v>
      </c>
      <c r="B1226">
        <v>6672.41015625</v>
      </c>
      <c r="C1226">
        <v>6754.5</v>
      </c>
      <c r="D1226">
        <v>6638.89990234375</v>
      </c>
      <c r="E1226">
        <v>6713.60986328125</v>
      </c>
      <c r="F1226">
        <v>5204220000</v>
      </c>
    </row>
    <row r="1227" spans="1:6" x14ac:dyDescent="0.2">
      <c r="A1227" s="1">
        <v>45979</v>
      </c>
      <c r="B1227">
        <v>6617.31982421875</v>
      </c>
      <c r="C1227">
        <v>6666.6298828125</v>
      </c>
      <c r="D1227">
        <v>6574.31982421875</v>
      </c>
      <c r="E1227">
        <v>6641.18994140625</v>
      </c>
      <c r="F1227">
        <v>5159390000</v>
      </c>
    </row>
    <row r="1228" spans="1:6" x14ac:dyDescent="0.2">
      <c r="A1228" s="1">
        <v>45980</v>
      </c>
      <c r="B1228">
        <v>6642.16015625</v>
      </c>
      <c r="C1228">
        <v>6689.75</v>
      </c>
      <c r="D1228">
        <v>6603.5</v>
      </c>
      <c r="E1228">
        <v>6625.83984375</v>
      </c>
      <c r="F1228">
        <v>5021610000</v>
      </c>
    </row>
    <row r="1229" spans="1:6" x14ac:dyDescent="0.2">
      <c r="A1229" s="1">
        <v>45981</v>
      </c>
      <c r="B1229">
        <v>6538.759765625</v>
      </c>
      <c r="C1229">
        <v>6770.35009765625</v>
      </c>
      <c r="D1229">
        <v>6534.0498046875</v>
      </c>
      <c r="E1229">
        <v>6737.93017578125</v>
      </c>
      <c r="F1229">
        <v>5596080000</v>
      </c>
    </row>
    <row r="1230" spans="1:6" x14ac:dyDescent="0.2">
      <c r="A1230" s="1">
        <v>45982</v>
      </c>
      <c r="B1230">
        <v>6602.990234375</v>
      </c>
      <c r="C1230">
        <v>6660.0498046875</v>
      </c>
      <c r="D1230">
        <v>6521.919921875</v>
      </c>
      <c r="E1230">
        <v>6555.77001953125</v>
      </c>
      <c r="F1230">
        <v>5929930000</v>
      </c>
    </row>
    <row r="1231" spans="1:6" x14ac:dyDescent="0.2">
      <c r="A1231" s="1">
        <v>45985</v>
      </c>
      <c r="B1231">
        <v>6705.1201171875</v>
      </c>
      <c r="C1231">
        <v>6715.75</v>
      </c>
      <c r="D1231">
        <v>6630.7001953125</v>
      </c>
      <c r="E1231">
        <v>6636.5400390625</v>
      </c>
      <c r="F1231">
        <v>6039740000</v>
      </c>
    </row>
    <row r="1232" spans="1:6" x14ac:dyDescent="0.2">
      <c r="A1232" s="1">
        <v>45986</v>
      </c>
      <c r="B1232">
        <v>6765.8798828125</v>
      </c>
      <c r="C1232">
        <v>6776.39990234375</v>
      </c>
      <c r="D1232">
        <v>6659.97998046875</v>
      </c>
      <c r="E1232">
        <v>6697.02978515625</v>
      </c>
      <c r="F1232">
        <v>5003330000</v>
      </c>
    </row>
    <row r="1233" spans="1:6" x14ac:dyDescent="0.2">
      <c r="A1233" s="1">
        <v>45987</v>
      </c>
      <c r="B1233">
        <v>6812.60986328125</v>
      </c>
      <c r="C1233">
        <v>6831.43994140625</v>
      </c>
      <c r="D1233">
        <v>6783.8701171875</v>
      </c>
      <c r="E1233">
        <v>6793.5498046875</v>
      </c>
      <c r="F1233">
        <v>4485000000</v>
      </c>
    </row>
    <row r="1234" spans="1:6" x14ac:dyDescent="0.2">
      <c r="A1234" s="1">
        <v>45989</v>
      </c>
      <c r="B1234">
        <v>6849.08984375</v>
      </c>
      <c r="C1234">
        <v>6850.85986328125</v>
      </c>
      <c r="D1234">
        <v>6819.75</v>
      </c>
      <c r="E1234">
        <v>6822.52001953125</v>
      </c>
      <c r="F1234">
        <v>2558540000</v>
      </c>
    </row>
    <row r="1235" spans="1:6" x14ac:dyDescent="0.2">
      <c r="A1235" s="1">
        <v>45992</v>
      </c>
      <c r="B1235">
        <v>6812.6298828125</v>
      </c>
      <c r="C1235">
        <v>6843.64990234375</v>
      </c>
      <c r="D1235">
        <v>6799.93994140625</v>
      </c>
      <c r="E1235">
        <v>6812.2998046875</v>
      </c>
      <c r="F1235">
        <v>4549370000</v>
      </c>
    </row>
    <row r="1236" spans="1:6" x14ac:dyDescent="0.2">
      <c r="A1236" s="1">
        <v>45993</v>
      </c>
      <c r="B1236">
        <v>6829.3701171875</v>
      </c>
      <c r="C1236">
        <v>6851.5498046875</v>
      </c>
      <c r="D1236">
        <v>6806.7099609375</v>
      </c>
      <c r="E1236">
        <v>6830.9599609375</v>
      </c>
      <c r="F1236">
        <v>4582290000</v>
      </c>
    </row>
    <row r="1237" spans="1:6" x14ac:dyDescent="0.2">
      <c r="A1237" s="1">
        <v>45994</v>
      </c>
      <c r="B1237">
        <v>6849.72021484375</v>
      </c>
      <c r="C1237">
        <v>6862.419921875</v>
      </c>
      <c r="D1237">
        <v>6810.43017578125</v>
      </c>
      <c r="E1237">
        <v>6815.2900390625</v>
      </c>
      <c r="F1237">
        <v>4736780000</v>
      </c>
    </row>
    <row r="1238" spans="1:6" x14ac:dyDescent="0.2">
      <c r="A1238" s="1">
        <v>45995</v>
      </c>
      <c r="B1238">
        <v>6857.1201171875</v>
      </c>
      <c r="C1238">
        <v>6866.47021484375</v>
      </c>
      <c r="D1238">
        <v>6827.1201171875</v>
      </c>
      <c r="E1238">
        <v>6866.47021484375</v>
      </c>
      <c r="F1238">
        <v>4872440000</v>
      </c>
    </row>
    <row r="1239" spans="1:6" x14ac:dyDescent="0.2">
      <c r="A1239" s="1">
        <v>45996</v>
      </c>
      <c r="B1239">
        <v>6870.39990234375</v>
      </c>
      <c r="C1239">
        <v>6895.77978515625</v>
      </c>
      <c r="D1239">
        <v>6858.2900390625</v>
      </c>
      <c r="E1239">
        <v>6866.31982421875</v>
      </c>
      <c r="F1239">
        <v>4944560000</v>
      </c>
    </row>
    <row r="1240" spans="1:6" x14ac:dyDescent="0.2">
      <c r="A1240" s="1">
        <v>45999</v>
      </c>
      <c r="B1240">
        <v>6846.509765625</v>
      </c>
      <c r="C1240">
        <v>6878.27001953125</v>
      </c>
      <c r="D1240">
        <v>6827.18994140625</v>
      </c>
      <c r="E1240">
        <v>6875.2001953125</v>
      </c>
      <c r="F1240">
        <v>4757130000</v>
      </c>
    </row>
    <row r="1241" spans="1:6" x14ac:dyDescent="0.2">
      <c r="A1241" s="1">
        <v>46000</v>
      </c>
      <c r="B1241">
        <v>6840.509765625</v>
      </c>
      <c r="C1241">
        <v>6864.919921875</v>
      </c>
      <c r="D1241">
        <v>6837.43017578125</v>
      </c>
      <c r="E1241">
        <v>6840.60986328125</v>
      </c>
      <c r="F1241">
        <v>4508050000</v>
      </c>
    </row>
    <row r="1242" spans="1:6" x14ac:dyDescent="0.2">
      <c r="A1242" s="1">
        <v>46001</v>
      </c>
      <c r="B1242">
        <v>6886.68017578125</v>
      </c>
      <c r="C1242">
        <v>6900.669921875</v>
      </c>
      <c r="D1242">
        <v>6824.68994140625</v>
      </c>
      <c r="E1242">
        <v>6833.490234375</v>
      </c>
      <c r="F1242">
        <v>5526570000</v>
      </c>
    </row>
    <row r="1243" spans="1:6" x14ac:dyDescent="0.2">
      <c r="A1243" s="1">
        <v>46002</v>
      </c>
      <c r="B1243">
        <v>6901</v>
      </c>
      <c r="C1243">
        <v>6903.4599609375</v>
      </c>
      <c r="D1243">
        <v>6833.4501953125</v>
      </c>
      <c r="E1243">
        <v>6861.2998046875</v>
      </c>
      <c r="F1243">
        <v>5021060000</v>
      </c>
    </row>
    <row r="1244" spans="1:6" x14ac:dyDescent="0.2">
      <c r="A1244" s="1">
        <v>46003</v>
      </c>
      <c r="B1244">
        <v>6827.41015625</v>
      </c>
      <c r="C1244">
        <v>6899.85009765625</v>
      </c>
      <c r="D1244">
        <v>6801.7900390625</v>
      </c>
      <c r="E1244">
        <v>6886.85009765625</v>
      </c>
      <c r="F1244">
        <v>4910160000</v>
      </c>
    </row>
    <row r="1245" spans="1:6" x14ac:dyDescent="0.2">
      <c r="A1245" s="1">
        <v>46006</v>
      </c>
      <c r="B1245">
        <v>6816.509765625</v>
      </c>
      <c r="C1245">
        <v>6861.58984375</v>
      </c>
      <c r="D1245">
        <v>6801.490234375</v>
      </c>
      <c r="E1245">
        <v>6860.18994140625</v>
      </c>
      <c r="F1245">
        <v>4975600000</v>
      </c>
    </row>
    <row r="1246" spans="1:6" x14ac:dyDescent="0.2">
      <c r="A1246" s="1">
        <v>46007</v>
      </c>
      <c r="B1246">
        <v>6800.259765625</v>
      </c>
      <c r="C1246">
        <v>6819.27001953125</v>
      </c>
      <c r="D1246">
        <v>6759.740234375</v>
      </c>
      <c r="E1246">
        <v>6800.1201171875</v>
      </c>
      <c r="F1246">
        <v>4983180000</v>
      </c>
    </row>
    <row r="1247" spans="1:6" x14ac:dyDescent="0.2">
      <c r="A1247" s="1">
        <v>46008</v>
      </c>
      <c r="B1247">
        <v>6721.43017578125</v>
      </c>
      <c r="C1247">
        <v>6812.259765625</v>
      </c>
      <c r="D1247">
        <v>6720.43017578125</v>
      </c>
      <c r="E1247">
        <v>6802.8798828125</v>
      </c>
      <c r="F1247">
        <v>5122120000</v>
      </c>
    </row>
    <row r="1248" spans="1:6" x14ac:dyDescent="0.2">
      <c r="A1248" s="1">
        <v>46009</v>
      </c>
      <c r="B1248">
        <v>6774.759765625</v>
      </c>
      <c r="C1248">
        <v>6816.1298828125</v>
      </c>
      <c r="D1248">
        <v>6758.5</v>
      </c>
      <c r="E1248">
        <v>6778.06005859375</v>
      </c>
      <c r="F1248">
        <v>5101190000</v>
      </c>
    </row>
    <row r="1249" spans="1:6" x14ac:dyDescent="0.2">
      <c r="A1249" s="1">
        <v>46010</v>
      </c>
      <c r="B1249">
        <v>6834.5</v>
      </c>
      <c r="C1249">
        <v>6840.02001953125</v>
      </c>
      <c r="D1249">
        <v>6792.6201171875</v>
      </c>
      <c r="E1249">
        <v>6792.6201171875</v>
      </c>
      <c r="F1249">
        <v>8554470000</v>
      </c>
    </row>
    <row r="1250" spans="1:6" x14ac:dyDescent="0.2">
      <c r="A1250" s="1">
        <v>46013</v>
      </c>
      <c r="B1250">
        <v>6878.490234375</v>
      </c>
      <c r="C1250">
        <v>6882.02978515625</v>
      </c>
      <c r="D1250">
        <v>6855.740234375</v>
      </c>
      <c r="E1250">
        <v>6865.2099609375</v>
      </c>
      <c r="F1250">
        <v>4465030000</v>
      </c>
    </row>
    <row r="1251" spans="1:6" x14ac:dyDescent="0.2">
      <c r="A1251" s="1">
        <v>46014</v>
      </c>
      <c r="B1251">
        <v>6909.7900390625</v>
      </c>
      <c r="C1251">
        <v>6910.8798828125</v>
      </c>
      <c r="D1251">
        <v>6868.81005859375</v>
      </c>
      <c r="E1251">
        <v>6872.41015625</v>
      </c>
      <c r="F1251">
        <v>3820560000</v>
      </c>
    </row>
    <row r="1252" spans="1:6" x14ac:dyDescent="0.2">
      <c r="A1252" s="1">
        <v>46015</v>
      </c>
      <c r="B1252">
        <v>6932.0498046875</v>
      </c>
      <c r="C1252">
        <v>6937.31982421875</v>
      </c>
      <c r="D1252">
        <v>6904.91015625</v>
      </c>
      <c r="E1252">
        <v>6904.91015625</v>
      </c>
      <c r="F1252">
        <v>1798270000</v>
      </c>
    </row>
    <row r="1253" spans="1:6" x14ac:dyDescent="0.2">
      <c r="A1253" s="1">
        <v>46017</v>
      </c>
      <c r="B1253">
        <v>6929.93994140625</v>
      </c>
      <c r="C1253">
        <v>6945.77001953125</v>
      </c>
      <c r="D1253">
        <v>6921.60009765625</v>
      </c>
      <c r="E1253">
        <v>6936.02001953125</v>
      </c>
      <c r="F1253">
        <v>2586550000</v>
      </c>
    </row>
    <row r="1254" spans="1:6" x14ac:dyDescent="0.2">
      <c r="A1254" s="1">
        <v>46020</v>
      </c>
      <c r="B1254">
        <v>6905.740234375</v>
      </c>
      <c r="C1254">
        <v>6920.2099609375</v>
      </c>
      <c r="D1254">
        <v>6888.759765625</v>
      </c>
      <c r="E1254">
        <v>6903.60009765625</v>
      </c>
      <c r="F1254">
        <v>3541750000</v>
      </c>
    </row>
    <row r="1255" spans="1:6" x14ac:dyDescent="0.2">
      <c r="A1255" s="1">
        <v>46021</v>
      </c>
      <c r="B1255">
        <v>6896.240234375</v>
      </c>
      <c r="C1255">
        <v>6913.25</v>
      </c>
      <c r="D1255">
        <v>6893.47021484375</v>
      </c>
      <c r="E1255">
        <v>6900.43994140625</v>
      </c>
      <c r="F1255">
        <v>3309930000</v>
      </c>
    </row>
    <row r="1256" spans="1:6" x14ac:dyDescent="0.2">
      <c r="A1256" s="1">
        <v>46022</v>
      </c>
      <c r="B1256">
        <v>6845.5</v>
      </c>
      <c r="C1256">
        <v>6901.419921875</v>
      </c>
      <c r="D1256">
        <v>6844.5498046875</v>
      </c>
      <c r="E1256">
        <v>6898.81982421875</v>
      </c>
      <c r="F1256">
        <v>3261830000</v>
      </c>
    </row>
    <row r="1257" spans="1:6" x14ac:dyDescent="0.2">
      <c r="A1257" s="1">
        <v>46024</v>
      </c>
      <c r="B1257">
        <v>6858.47021484375</v>
      </c>
      <c r="C1257">
        <v>6894.8701171875</v>
      </c>
      <c r="D1257">
        <v>6824.31005859375</v>
      </c>
      <c r="E1257">
        <v>6878.10986328125</v>
      </c>
      <c r="F1257">
        <v>4184120000</v>
      </c>
    </row>
    <row r="1258" spans="1:6" x14ac:dyDescent="0.2">
      <c r="A1258" s="1">
        <v>46027</v>
      </c>
      <c r="B1258">
        <v>6902.0498046875</v>
      </c>
      <c r="C1258">
        <v>6920.3798828125</v>
      </c>
      <c r="D1258">
        <v>6891.56005859375</v>
      </c>
      <c r="E1258">
        <v>6892.18994140625</v>
      </c>
      <c r="F1258">
        <v>5771930000</v>
      </c>
    </row>
    <row r="1259" spans="1:6" x14ac:dyDescent="0.2">
      <c r="A1259" s="1">
        <v>46028</v>
      </c>
      <c r="B1259">
        <v>6944.81982421875</v>
      </c>
      <c r="C1259">
        <v>6948.68994140625</v>
      </c>
      <c r="D1259">
        <v>6904.02001953125</v>
      </c>
      <c r="E1259">
        <v>6908.02978515625</v>
      </c>
      <c r="F1259">
        <v>5509680000</v>
      </c>
    </row>
    <row r="1260" spans="1:6" x14ac:dyDescent="0.2">
      <c r="A1260" s="1">
        <v>46029</v>
      </c>
      <c r="B1260">
        <v>6920.93017578125</v>
      </c>
      <c r="C1260">
        <v>6965.68994140625</v>
      </c>
      <c r="D1260">
        <v>6919.18994140625</v>
      </c>
      <c r="E1260">
        <v>6945.06982421875</v>
      </c>
      <c r="F1260">
        <v>5214480000</v>
      </c>
    </row>
    <row r="1261" spans="1:6" x14ac:dyDescent="0.2">
      <c r="A1261" s="1">
        <v>46030</v>
      </c>
      <c r="B1261">
        <v>6921.4599609375</v>
      </c>
      <c r="C1261">
        <v>6931.27978515625</v>
      </c>
      <c r="D1261">
        <v>6899.330078125</v>
      </c>
      <c r="E1261">
        <v>6914.10986328125</v>
      </c>
      <c r="F1261">
        <v>5333200000</v>
      </c>
    </row>
    <row r="1262" spans="1:6" x14ac:dyDescent="0.2">
      <c r="A1262" s="1">
        <v>46031</v>
      </c>
      <c r="B1262">
        <v>6966.27978515625</v>
      </c>
      <c r="C1262">
        <v>6978.35986328125</v>
      </c>
      <c r="D1262">
        <v>6917.64013671875</v>
      </c>
      <c r="E1262">
        <v>6927.830078125</v>
      </c>
      <c r="F1262">
        <v>5163900000</v>
      </c>
    </row>
    <row r="1263" spans="1:6" x14ac:dyDescent="0.2">
      <c r="A1263" s="1">
        <v>46034</v>
      </c>
      <c r="B1263">
        <v>6977.27001953125</v>
      </c>
      <c r="C1263">
        <v>6986.330078125</v>
      </c>
      <c r="D1263">
        <v>6934.06982421875</v>
      </c>
      <c r="E1263">
        <v>6944.1201171875</v>
      </c>
      <c r="F1263">
        <v>5019040000</v>
      </c>
    </row>
    <row r="1264" spans="1:6" x14ac:dyDescent="0.2">
      <c r="A1264" s="1">
        <v>46035</v>
      </c>
      <c r="B1264">
        <v>6963.740234375</v>
      </c>
      <c r="C1264">
        <v>6985.830078125</v>
      </c>
      <c r="D1264">
        <v>6938.77001953125</v>
      </c>
      <c r="E1264">
        <v>6977.41015625</v>
      </c>
      <c r="F1264">
        <v>5091730000</v>
      </c>
    </row>
    <row r="1265" spans="1:6" x14ac:dyDescent="0.2">
      <c r="A1265" s="1">
        <v>46036</v>
      </c>
      <c r="B1265">
        <v>6926.60009765625</v>
      </c>
      <c r="C1265">
        <v>6941.2998046875</v>
      </c>
      <c r="D1265">
        <v>6885.740234375</v>
      </c>
      <c r="E1265">
        <v>6937.41015625</v>
      </c>
      <c r="F1265">
        <v>5530830000</v>
      </c>
    </row>
    <row r="1266" spans="1:6" x14ac:dyDescent="0.2">
      <c r="A1266" s="1">
        <v>46037</v>
      </c>
      <c r="B1266">
        <v>6944.47021484375</v>
      </c>
      <c r="C1266">
        <v>6979.33984375</v>
      </c>
      <c r="D1266">
        <v>6937.93017578125</v>
      </c>
      <c r="E1266">
        <v>6969.4599609375</v>
      </c>
      <c r="F1266">
        <v>5114050000</v>
      </c>
    </row>
    <row r="1267" spans="1:6" x14ac:dyDescent="0.2">
      <c r="A1267" s="1">
        <v>46038</v>
      </c>
      <c r="B1267">
        <v>6940.009765625</v>
      </c>
      <c r="C1267">
        <v>6967.2998046875</v>
      </c>
      <c r="D1267">
        <v>6925.08984375</v>
      </c>
      <c r="E1267">
        <v>6960.5400390625</v>
      </c>
      <c r="F1267">
        <v>5356550000</v>
      </c>
    </row>
    <row r="1268" spans="1:6" x14ac:dyDescent="0.2">
      <c r="A1268" s="1">
        <v>46042</v>
      </c>
      <c r="B1268">
        <v>6796.85986328125</v>
      </c>
      <c r="C1268">
        <v>6871.169921875</v>
      </c>
      <c r="D1268">
        <v>6789.0498046875</v>
      </c>
      <c r="E1268">
        <v>6865.240234375</v>
      </c>
      <c r="F1268">
        <v>5769500000</v>
      </c>
    </row>
    <row r="1269" spans="1:6" x14ac:dyDescent="0.2">
      <c r="A1269" s="1">
        <v>46043</v>
      </c>
      <c r="B1269">
        <v>6875.6201171875</v>
      </c>
      <c r="C1269">
        <v>6910.39013671875</v>
      </c>
      <c r="D1269">
        <v>6804.9599609375</v>
      </c>
      <c r="E1269">
        <v>6810.7099609375</v>
      </c>
      <c r="F1269">
        <v>5835520000</v>
      </c>
    </row>
    <row r="1270" spans="1:6" x14ac:dyDescent="0.2">
      <c r="A1270" s="1">
        <v>46044</v>
      </c>
      <c r="B1270">
        <v>6913.35009765625</v>
      </c>
      <c r="C1270">
        <v>6934.75</v>
      </c>
      <c r="D1270">
        <v>6893.6201171875</v>
      </c>
      <c r="E1270">
        <v>6914.43994140625</v>
      </c>
      <c r="F1270">
        <v>5307580000</v>
      </c>
    </row>
    <row r="1271" spans="1:6" x14ac:dyDescent="0.2">
      <c r="A1271" s="1">
        <v>46045</v>
      </c>
      <c r="B1271">
        <v>6915.60986328125</v>
      </c>
      <c r="C1271">
        <v>6932.9599609375</v>
      </c>
      <c r="D1271">
        <v>6895.5</v>
      </c>
      <c r="E1271">
        <v>6907.85009765625</v>
      </c>
      <c r="F1271">
        <v>4871930000</v>
      </c>
    </row>
    <row r="1272" spans="1:6" x14ac:dyDescent="0.2">
      <c r="A1272" s="1">
        <v>46048</v>
      </c>
      <c r="B1272">
        <v>6950.22998046875</v>
      </c>
      <c r="C1272">
        <v>6964.66015625</v>
      </c>
      <c r="D1272">
        <v>6921.60009765625</v>
      </c>
      <c r="E1272">
        <v>6923.22998046875</v>
      </c>
      <c r="F1272">
        <v>4968050000</v>
      </c>
    </row>
    <row r="1273" spans="1:6" x14ac:dyDescent="0.2">
      <c r="A1273" s="1">
        <v>46049</v>
      </c>
      <c r="B1273">
        <v>6978.60009765625</v>
      </c>
      <c r="C1273">
        <v>6988.81982421875</v>
      </c>
      <c r="D1273">
        <v>6958.830078125</v>
      </c>
      <c r="E1273">
        <v>6965.9599609375</v>
      </c>
      <c r="F1273">
        <v>5331720000</v>
      </c>
    </row>
    <row r="1274" spans="1:6" x14ac:dyDescent="0.2">
      <c r="A1274" s="1">
        <v>46050</v>
      </c>
      <c r="B1274">
        <v>6978.02978515625</v>
      </c>
      <c r="C1274">
        <v>7002.27978515625</v>
      </c>
      <c r="D1274">
        <v>6963.4599609375</v>
      </c>
      <c r="E1274">
        <v>7002</v>
      </c>
      <c r="F1274">
        <v>5507670000</v>
      </c>
    </row>
    <row r="1275" spans="1:6" x14ac:dyDescent="0.2">
      <c r="A1275" s="1">
        <v>46051</v>
      </c>
      <c r="B1275">
        <v>6969.009765625</v>
      </c>
      <c r="C1275">
        <v>6992.83984375</v>
      </c>
      <c r="D1275">
        <v>6870.7998046875</v>
      </c>
      <c r="E1275">
        <v>6977.740234375</v>
      </c>
      <c r="F1275">
        <v>6877780000</v>
      </c>
    </row>
    <row r="1276" spans="1:6" x14ac:dyDescent="0.2">
      <c r="A1276" s="1">
        <v>46052</v>
      </c>
      <c r="B1276">
        <v>6939.02978515625</v>
      </c>
      <c r="C1276">
        <v>6964.08984375</v>
      </c>
      <c r="D1276">
        <v>6893.47998046875</v>
      </c>
      <c r="E1276">
        <v>6947.27001953125</v>
      </c>
      <c r="F1276">
        <v>6697340000</v>
      </c>
    </row>
    <row r="1277" spans="1:6" x14ac:dyDescent="0.2">
      <c r="A1277" s="1">
        <v>46055</v>
      </c>
      <c r="B1277">
        <v>6976.43994140625</v>
      </c>
      <c r="C1277">
        <v>6991.919921875</v>
      </c>
      <c r="D1277">
        <v>6914.33984375</v>
      </c>
      <c r="E1277">
        <v>6916.64013671875</v>
      </c>
      <c r="F1277">
        <v>5772050000</v>
      </c>
    </row>
    <row r="1278" spans="1:6" x14ac:dyDescent="0.2">
      <c r="A1278" s="1">
        <v>46056</v>
      </c>
      <c r="B1278">
        <v>6917.81005859375</v>
      </c>
      <c r="C1278">
        <v>6993.080078125</v>
      </c>
      <c r="D1278">
        <v>6862.0498046875</v>
      </c>
      <c r="E1278">
        <v>6985.4501953125</v>
      </c>
      <c r="F1278">
        <v>7017660000</v>
      </c>
    </row>
    <row r="1279" spans="1:6" x14ac:dyDescent="0.2">
      <c r="A1279" s="1">
        <v>46057</v>
      </c>
      <c r="B1279">
        <v>6882.72021484375</v>
      </c>
      <c r="C1279">
        <v>6936.08984375</v>
      </c>
      <c r="D1279">
        <v>6838.7998046875</v>
      </c>
      <c r="E1279">
        <v>6924.5</v>
      </c>
      <c r="F1279">
        <v>7475750000</v>
      </c>
    </row>
    <row r="1280" spans="1:6" x14ac:dyDescent="0.2">
      <c r="A1280" s="1">
        <v>46058</v>
      </c>
      <c r="B1280">
        <v>6798.39990234375</v>
      </c>
      <c r="C1280">
        <v>6857.85009765625</v>
      </c>
      <c r="D1280">
        <v>6780.1298828125</v>
      </c>
      <c r="E1280">
        <v>6837.39013671875</v>
      </c>
      <c r="F1280">
        <v>6989120000</v>
      </c>
    </row>
    <row r="1281" spans="1:6" x14ac:dyDescent="0.2">
      <c r="A1281" s="1">
        <v>46059</v>
      </c>
      <c r="B1281">
        <v>6932.2998046875</v>
      </c>
      <c r="C1281">
        <v>6944.89013671875</v>
      </c>
      <c r="D1281">
        <v>6816.740234375</v>
      </c>
      <c r="E1281">
        <v>6816.740234375</v>
      </c>
      <c r="F1281">
        <v>6283680000</v>
      </c>
    </row>
    <row r="1282" spans="1:6" x14ac:dyDescent="0.2">
      <c r="A1282" s="1">
        <v>46062</v>
      </c>
      <c r="B1282">
        <v>6964.81982421875</v>
      </c>
      <c r="C1282">
        <v>6980.10009765625</v>
      </c>
      <c r="D1282">
        <v>6905.8701171875</v>
      </c>
      <c r="E1282">
        <v>6917.259765625</v>
      </c>
      <c r="F1282">
        <v>5650260000</v>
      </c>
    </row>
    <row r="1283" spans="1:6" x14ac:dyDescent="0.2">
      <c r="A1283" s="1">
        <v>46063</v>
      </c>
      <c r="B1283">
        <v>6941.81005859375</v>
      </c>
      <c r="C1283">
        <v>6986.830078125</v>
      </c>
      <c r="D1283">
        <v>6937.52978515625</v>
      </c>
      <c r="E1283">
        <v>6974.490234375</v>
      </c>
      <c r="F1283">
        <v>5595950000</v>
      </c>
    </row>
    <row r="1284" spans="1:6" x14ac:dyDescent="0.2">
      <c r="A1284" s="1">
        <v>46064</v>
      </c>
      <c r="B1284">
        <v>6941.47021484375</v>
      </c>
      <c r="C1284">
        <v>6993.47998046875</v>
      </c>
      <c r="D1284">
        <v>6911.97021484375</v>
      </c>
      <c r="E1284">
        <v>6976.47998046875</v>
      </c>
      <c r="F1284">
        <v>6175510000</v>
      </c>
    </row>
    <row r="1285" spans="1:6" x14ac:dyDescent="0.2">
      <c r="A1285" s="1">
        <v>46065</v>
      </c>
      <c r="B1285">
        <v>6832.759765625</v>
      </c>
      <c r="C1285">
        <v>6973.22021484375</v>
      </c>
      <c r="D1285">
        <v>6824.0400390625</v>
      </c>
      <c r="E1285">
        <v>6957.5400390625</v>
      </c>
      <c r="F1285">
        <v>7118700000</v>
      </c>
    </row>
    <row r="1286" spans="1:6" x14ac:dyDescent="0.2">
      <c r="A1286" s="1">
        <v>46066</v>
      </c>
      <c r="B1286">
        <v>6836.169921875</v>
      </c>
      <c r="C1286">
        <v>6881.9599609375</v>
      </c>
      <c r="D1286">
        <v>6794.5498046875</v>
      </c>
      <c r="E1286">
        <v>6834.27001953125</v>
      </c>
      <c r="F1286">
        <v>5718360000</v>
      </c>
    </row>
    <row r="1287" spans="1:6" x14ac:dyDescent="0.2">
      <c r="A1287" s="1">
        <v>46070</v>
      </c>
      <c r="B1287">
        <v>6843.22021484375</v>
      </c>
      <c r="C1287">
        <v>6866.990234375</v>
      </c>
      <c r="D1287">
        <v>6775.5</v>
      </c>
      <c r="E1287">
        <v>6819.85986328125</v>
      </c>
      <c r="F1287">
        <v>5418480000</v>
      </c>
    </row>
    <row r="1288" spans="1:6" x14ac:dyDescent="0.2">
      <c r="A1288" s="1">
        <v>46071</v>
      </c>
      <c r="B1288">
        <v>6881.31005859375</v>
      </c>
      <c r="C1288">
        <v>6909.1201171875</v>
      </c>
      <c r="D1288">
        <v>6849.66015625</v>
      </c>
      <c r="E1288">
        <v>6855.47998046875</v>
      </c>
      <c r="F1288">
        <v>5098160000</v>
      </c>
    </row>
    <row r="1289" spans="1:6" x14ac:dyDescent="0.2">
      <c r="A1289" s="1">
        <v>46072</v>
      </c>
      <c r="B1289">
        <v>6861.89013671875</v>
      </c>
      <c r="C1289">
        <v>6879.1201171875</v>
      </c>
      <c r="D1289">
        <v>6833.06005859375</v>
      </c>
      <c r="E1289">
        <v>6861.33984375</v>
      </c>
      <c r="F1289">
        <v>5151690000</v>
      </c>
    </row>
    <row r="1290" spans="1:6" x14ac:dyDescent="0.2">
      <c r="A1290" s="1">
        <v>46073</v>
      </c>
      <c r="B1290">
        <v>6909.509765625</v>
      </c>
      <c r="C1290">
        <v>6915.85986328125</v>
      </c>
      <c r="D1290">
        <v>6836.330078125</v>
      </c>
      <c r="E1290">
        <v>6843.259765625</v>
      </c>
      <c r="F1290">
        <v>5432480000</v>
      </c>
    </row>
    <row r="1291" spans="1:6" x14ac:dyDescent="0.2">
      <c r="A1291" s="1">
        <v>46076</v>
      </c>
      <c r="B1291">
        <v>6837.75</v>
      </c>
      <c r="C1291">
        <v>6916.9599609375</v>
      </c>
      <c r="D1291">
        <v>6819.81982421875</v>
      </c>
      <c r="E1291">
        <v>6901.25</v>
      </c>
      <c r="F1291">
        <v>5638350000</v>
      </c>
    </row>
    <row r="1292" spans="1:6" x14ac:dyDescent="0.2">
      <c r="A1292" s="1">
        <v>46077</v>
      </c>
      <c r="B1292">
        <v>6890.06982421875</v>
      </c>
      <c r="C1292">
        <v>6899.169921875</v>
      </c>
      <c r="D1292">
        <v>6815.43017578125</v>
      </c>
      <c r="E1292">
        <v>6837.3701171875</v>
      </c>
      <c r="F1292">
        <v>5266090000</v>
      </c>
    </row>
    <row r="1293" spans="1:6" x14ac:dyDescent="0.2">
      <c r="A1293" s="1">
        <v>46078</v>
      </c>
      <c r="B1293">
        <v>6946.1298828125</v>
      </c>
      <c r="C1293">
        <v>6952.509765625</v>
      </c>
      <c r="D1293">
        <v>6915.14990234375</v>
      </c>
      <c r="E1293">
        <v>6915.14990234375</v>
      </c>
      <c r="F1293">
        <v>5328060000</v>
      </c>
    </row>
    <row r="1294" spans="1:6" x14ac:dyDescent="0.2">
      <c r="A1294" s="1">
        <v>46079</v>
      </c>
      <c r="B1294">
        <v>6908.85986328125</v>
      </c>
      <c r="C1294">
        <v>6947.25</v>
      </c>
      <c r="D1294">
        <v>6859.72998046875</v>
      </c>
      <c r="E1294">
        <v>6944.740234375</v>
      </c>
      <c r="F1294">
        <v>5889550000</v>
      </c>
    </row>
    <row r="1295" spans="1:6" x14ac:dyDescent="0.2">
      <c r="A1295" s="1">
        <v>46080</v>
      </c>
      <c r="B1295">
        <v>6878.8798828125</v>
      </c>
      <c r="C1295">
        <v>6882.9599609375</v>
      </c>
      <c r="D1295">
        <v>6831.740234375</v>
      </c>
      <c r="E1295">
        <v>6856.5400390625</v>
      </c>
      <c r="F1295">
        <v>6665660000</v>
      </c>
    </row>
    <row r="1296" spans="1:6" x14ac:dyDescent="0.2">
      <c r="A1296" s="1">
        <v>46083</v>
      </c>
      <c r="B1296">
        <v>6881.6201171875</v>
      </c>
      <c r="C1296">
        <v>6901.009765625</v>
      </c>
      <c r="D1296">
        <v>6796.85009765625</v>
      </c>
      <c r="E1296">
        <v>6824.35986328125</v>
      </c>
      <c r="F1296">
        <v>6079080000</v>
      </c>
    </row>
    <row r="1297" spans="1:6" x14ac:dyDescent="0.2">
      <c r="A1297" s="1">
        <v>46084</v>
      </c>
      <c r="B1297">
        <v>6816.6298828125</v>
      </c>
      <c r="C1297">
        <v>6840.0498046875</v>
      </c>
      <c r="D1297">
        <v>6710.419921875</v>
      </c>
      <c r="E1297">
        <v>6800.259765625</v>
      </c>
      <c r="F1297">
        <v>6442080000</v>
      </c>
    </row>
    <row r="1298" spans="1:6" x14ac:dyDescent="0.2">
      <c r="A1298" s="1">
        <v>46085</v>
      </c>
      <c r="B1298">
        <v>6869.5</v>
      </c>
      <c r="C1298">
        <v>6885.93994140625</v>
      </c>
      <c r="D1298">
        <v>6811.64013671875</v>
      </c>
      <c r="E1298">
        <v>6831.68994140625</v>
      </c>
      <c r="F1298">
        <v>5252170000</v>
      </c>
    </row>
    <row r="1299" spans="1:6" x14ac:dyDescent="0.2">
      <c r="A1299" s="1">
        <v>46086</v>
      </c>
      <c r="B1299">
        <v>6830.7099609375</v>
      </c>
      <c r="C1299">
        <v>6870.43017578125</v>
      </c>
      <c r="D1299">
        <v>6770.77978515625</v>
      </c>
      <c r="E1299">
        <v>6851.080078125</v>
      </c>
      <c r="F1299">
        <v>5989300000</v>
      </c>
    </row>
    <row r="1300" spans="1:6" x14ac:dyDescent="0.2">
      <c r="A1300" s="1">
        <v>46087</v>
      </c>
      <c r="B1300">
        <v>6740.02001953125</v>
      </c>
      <c r="C1300">
        <v>6773.419921875</v>
      </c>
      <c r="D1300">
        <v>6711.56005859375</v>
      </c>
      <c r="E1300">
        <v>6769.02978515625</v>
      </c>
      <c r="F1300">
        <v>5793120000</v>
      </c>
    </row>
    <row r="1301" spans="1:6" x14ac:dyDescent="0.2">
      <c r="A1301" s="1">
        <v>46090</v>
      </c>
      <c r="B1301">
        <v>6795.990234375</v>
      </c>
      <c r="C1301">
        <v>6810.43994140625</v>
      </c>
      <c r="D1301">
        <v>6636.0400390625</v>
      </c>
      <c r="E1301">
        <v>6699.7998046875</v>
      </c>
      <c r="F1301">
        <v>6709410000</v>
      </c>
    </row>
    <row r="1302" spans="1:6" x14ac:dyDescent="0.2">
      <c r="A1302" s="1">
        <v>46091</v>
      </c>
      <c r="B1302">
        <v>6781.47998046875</v>
      </c>
      <c r="C1302">
        <v>6845.080078125</v>
      </c>
      <c r="D1302">
        <v>6759.740234375</v>
      </c>
      <c r="E1302">
        <v>6796.56005859375</v>
      </c>
      <c r="F1302">
        <v>5944950000</v>
      </c>
    </row>
    <row r="1303" spans="1:6" x14ac:dyDescent="0.2">
      <c r="A1303" s="1">
        <v>46092</v>
      </c>
      <c r="B1303">
        <v>6775.7998046875</v>
      </c>
      <c r="C1303">
        <v>6811.14990234375</v>
      </c>
      <c r="D1303">
        <v>6745.58984375</v>
      </c>
      <c r="E1303">
        <v>6790.08984375</v>
      </c>
      <c r="F1303">
        <v>5511090000</v>
      </c>
    </row>
    <row r="1304" spans="1:6" x14ac:dyDescent="0.2">
      <c r="A1304" s="1">
        <v>46093</v>
      </c>
      <c r="B1304">
        <v>6672.6201171875</v>
      </c>
      <c r="C1304">
        <v>6740.8798828125</v>
      </c>
      <c r="D1304">
        <v>6670.39990234375</v>
      </c>
      <c r="E1304">
        <v>6740.8798828125</v>
      </c>
      <c r="F1304">
        <v>6292170000</v>
      </c>
    </row>
    <row r="1305" spans="1:6" x14ac:dyDescent="0.2">
      <c r="A1305" s="1">
        <v>46094</v>
      </c>
      <c r="B1305">
        <v>6632.18994140625</v>
      </c>
      <c r="C1305">
        <v>6733.2998046875</v>
      </c>
      <c r="D1305">
        <v>6623.919921875</v>
      </c>
      <c r="E1305">
        <v>6673.490234375</v>
      </c>
      <c r="F1305">
        <v>5337120000</v>
      </c>
    </row>
    <row r="1306" spans="1:6" x14ac:dyDescent="0.2">
      <c r="A1306" s="1">
        <v>46097</v>
      </c>
      <c r="B1306">
        <v>6699.3798828125</v>
      </c>
      <c r="C1306">
        <v>6729.7900390625</v>
      </c>
      <c r="D1306">
        <v>6674.3701171875</v>
      </c>
      <c r="E1306">
        <v>6674.3701171875</v>
      </c>
      <c r="F1306">
        <v>5176290000</v>
      </c>
    </row>
    <row r="1307" spans="1:6" x14ac:dyDescent="0.2">
      <c r="A1307" s="1">
        <v>46098</v>
      </c>
      <c r="B1307">
        <v>6716.08984375</v>
      </c>
      <c r="C1307">
        <v>6754.2998046875</v>
      </c>
      <c r="D1307">
        <v>6710.7998046875</v>
      </c>
      <c r="E1307">
        <v>6722.35009765625</v>
      </c>
      <c r="F1307">
        <v>5063390000</v>
      </c>
    </row>
    <row r="1308" spans="1:6" x14ac:dyDescent="0.2">
      <c r="A1308" s="1">
        <v>46099</v>
      </c>
      <c r="B1308">
        <v>6624.7001953125</v>
      </c>
      <c r="C1308">
        <v>6705.18017578125</v>
      </c>
      <c r="D1308">
        <v>6621.66015625</v>
      </c>
      <c r="E1308">
        <v>6697.16015625</v>
      </c>
      <c r="F1308">
        <v>5275480000</v>
      </c>
    </row>
    <row r="1309" spans="1:6" x14ac:dyDescent="0.2">
      <c r="A1309" s="1">
        <v>46100</v>
      </c>
      <c r="B1309">
        <v>6606.490234375</v>
      </c>
      <c r="C1309">
        <v>6636.740234375</v>
      </c>
      <c r="D1309">
        <v>6557.81982421875</v>
      </c>
      <c r="E1309">
        <v>6583.1201171875</v>
      </c>
      <c r="F1309">
        <v>5973390000</v>
      </c>
    </row>
    <row r="1310" spans="1:6" x14ac:dyDescent="0.2">
      <c r="A1310" s="1">
        <v>46101</v>
      </c>
      <c r="B1310">
        <v>6506.47998046875</v>
      </c>
      <c r="C1310">
        <v>6594.66015625</v>
      </c>
      <c r="D1310">
        <v>6473.52001953125</v>
      </c>
      <c r="E1310">
        <v>6594.66015625</v>
      </c>
      <c r="F1310">
        <v>10025820000</v>
      </c>
    </row>
    <row r="1311" spans="1:6" x14ac:dyDescent="0.2">
      <c r="A1311" s="1">
        <v>46104</v>
      </c>
      <c r="B1311">
        <v>6581</v>
      </c>
      <c r="C1311">
        <v>6651.6201171875</v>
      </c>
      <c r="D1311">
        <v>6565.5498046875</v>
      </c>
      <c r="E1311">
        <v>6574.9599609375</v>
      </c>
      <c r="F1311">
        <v>6020650000</v>
      </c>
    </row>
    <row r="1312" spans="1:6" x14ac:dyDescent="0.2">
      <c r="A1312" s="1">
        <v>46105</v>
      </c>
      <c r="B1312">
        <v>6556.3701171875</v>
      </c>
      <c r="C1312">
        <v>6595.75</v>
      </c>
      <c r="D1312">
        <v>6525.10986328125</v>
      </c>
      <c r="E1312">
        <v>6552.08984375</v>
      </c>
      <c r="F1312">
        <v>5278580000</v>
      </c>
    </row>
    <row r="1313" spans="1:6" x14ac:dyDescent="0.2">
      <c r="A1313" s="1">
        <v>46106</v>
      </c>
      <c r="B1313">
        <v>6591.89990234375</v>
      </c>
      <c r="C1313">
        <v>6633.93994140625</v>
      </c>
      <c r="D1313">
        <v>6568.41015625</v>
      </c>
      <c r="E1313">
        <v>6598.35009765625</v>
      </c>
      <c r="F1313">
        <v>4936720000</v>
      </c>
    </row>
    <row r="1314" spans="1:6" x14ac:dyDescent="0.2">
      <c r="A1314" s="1">
        <v>46107</v>
      </c>
      <c r="B1314">
        <v>6477.16015625</v>
      </c>
      <c r="C1314">
        <v>6573.22021484375</v>
      </c>
      <c r="D1314">
        <v>6473.7900390625</v>
      </c>
      <c r="E1314">
        <v>6555.85986328125</v>
      </c>
      <c r="F1314">
        <v>4845560000</v>
      </c>
    </row>
    <row r="1315" spans="1:6" x14ac:dyDescent="0.2">
      <c r="A1315" s="1">
        <v>46108</v>
      </c>
      <c r="B1315">
        <v>6368.85009765625</v>
      </c>
      <c r="C1315">
        <v>6453.89013671875</v>
      </c>
      <c r="D1315">
        <v>6356.080078125</v>
      </c>
      <c r="E1315">
        <v>6453.89013671875</v>
      </c>
      <c r="F1315">
        <v>5303490000</v>
      </c>
    </row>
    <row r="1316" spans="1:6" x14ac:dyDescent="0.2">
      <c r="A1316" s="1">
        <v>46111</v>
      </c>
      <c r="B1316">
        <v>6343.72021484375</v>
      </c>
      <c r="C1316">
        <v>6427.31005859375</v>
      </c>
      <c r="D1316">
        <v>6316.91015625</v>
      </c>
      <c r="E1316">
        <v>6403.3701171875</v>
      </c>
      <c r="F1316">
        <v>5458640000</v>
      </c>
    </row>
    <row r="1317" spans="1:6" x14ac:dyDescent="0.2">
      <c r="A1317" s="1">
        <v>46112</v>
      </c>
      <c r="B1317">
        <v>6528.52001953125</v>
      </c>
      <c r="C1317">
        <v>6539.0498046875</v>
      </c>
      <c r="D1317">
        <v>6395.8798828125</v>
      </c>
      <c r="E1317">
        <v>6395.8798828125</v>
      </c>
      <c r="F1317">
        <v>6396100000</v>
      </c>
    </row>
    <row r="1318" spans="1:6" x14ac:dyDescent="0.2">
      <c r="A1318" s="1">
        <v>46113</v>
      </c>
      <c r="B1318">
        <v>6575.31982421875</v>
      </c>
      <c r="C1318">
        <v>6609.669921875</v>
      </c>
      <c r="D1318">
        <v>6554.2900390625</v>
      </c>
      <c r="E1318">
        <v>6556.56005859375</v>
      </c>
      <c r="F1318">
        <v>5637260000</v>
      </c>
    </row>
    <row r="1319" spans="1:6" x14ac:dyDescent="0.2">
      <c r="A1319" s="1">
        <v>46114</v>
      </c>
      <c r="B1319">
        <v>6582.68994140625</v>
      </c>
      <c r="C1319">
        <v>6601.91015625</v>
      </c>
      <c r="D1319">
        <v>6474.93994140625</v>
      </c>
      <c r="E1319">
        <v>6512.60986328125</v>
      </c>
      <c r="F1319">
        <v>4740740000</v>
      </c>
    </row>
    <row r="1320" spans="1:6" x14ac:dyDescent="0.2">
      <c r="A1320" s="1">
        <v>46118</v>
      </c>
      <c r="B1320">
        <v>6611.830078125</v>
      </c>
      <c r="C1320">
        <v>6618.1298828125</v>
      </c>
      <c r="D1320">
        <v>6579.72021484375</v>
      </c>
      <c r="E1320">
        <v>6587.66015625</v>
      </c>
      <c r="F1320">
        <v>3906440000</v>
      </c>
    </row>
    <row r="1321" spans="1:6" x14ac:dyDescent="0.2">
      <c r="A1321" s="1">
        <v>46119</v>
      </c>
      <c r="B1321">
        <v>6616.85009765625</v>
      </c>
      <c r="C1321">
        <v>6618.259765625</v>
      </c>
      <c r="D1321">
        <v>6534.5498046875</v>
      </c>
      <c r="E1321">
        <v>6601.93017578125</v>
      </c>
      <c r="F1321">
        <v>4555680000</v>
      </c>
    </row>
    <row r="1322" spans="1:6" x14ac:dyDescent="0.2">
      <c r="A1322" s="1">
        <v>46120</v>
      </c>
      <c r="B1322">
        <v>6782.81005859375</v>
      </c>
      <c r="C1322">
        <v>6793.5</v>
      </c>
      <c r="D1322">
        <v>6740.27978515625</v>
      </c>
      <c r="E1322">
        <v>6754.35986328125</v>
      </c>
      <c r="F1322">
        <v>5904880000</v>
      </c>
    </row>
    <row r="1323" spans="1:6" x14ac:dyDescent="0.2">
      <c r="A1323" s="1">
        <v>46121</v>
      </c>
      <c r="B1323">
        <v>6824.66015625</v>
      </c>
      <c r="C1323">
        <v>6835.31005859375</v>
      </c>
      <c r="D1323">
        <v>6761.5498046875</v>
      </c>
      <c r="E1323">
        <v>6783.68994140625</v>
      </c>
      <c r="F1323">
        <v>4912410000</v>
      </c>
    </row>
    <row r="1324" spans="1:6" x14ac:dyDescent="0.2">
      <c r="A1324" s="1">
        <v>46122</v>
      </c>
      <c r="B1324">
        <v>6816.89013671875</v>
      </c>
      <c r="C1324">
        <v>6845.77001953125</v>
      </c>
      <c r="D1324">
        <v>6808.4599609375</v>
      </c>
      <c r="E1324">
        <v>6839.240234375</v>
      </c>
      <c r="F1324">
        <v>4393220000</v>
      </c>
    </row>
    <row r="1325" spans="1:6" x14ac:dyDescent="0.2">
      <c r="A1325" s="1">
        <v>46125</v>
      </c>
      <c r="B1325">
        <v>6886.240234375</v>
      </c>
      <c r="C1325">
        <v>6887</v>
      </c>
      <c r="D1325">
        <v>6790.02001953125</v>
      </c>
      <c r="E1325">
        <v>6806.47021484375</v>
      </c>
      <c r="F1325">
        <v>4785840000</v>
      </c>
    </row>
    <row r="1326" spans="1:6" x14ac:dyDescent="0.2">
      <c r="A1326" s="1">
        <v>46126</v>
      </c>
      <c r="B1326">
        <v>6967.3798828125</v>
      </c>
      <c r="C1326">
        <v>6969.419921875</v>
      </c>
      <c r="D1326">
        <v>6905.169921875</v>
      </c>
      <c r="E1326">
        <v>6910.2001953125</v>
      </c>
      <c r="F1326">
        <v>5032380000</v>
      </c>
    </row>
    <row r="1327" spans="1:6" x14ac:dyDescent="0.2">
      <c r="A1327" s="1">
        <v>46127</v>
      </c>
      <c r="B1327">
        <v>7022.9501953125</v>
      </c>
      <c r="C1327">
        <v>7026.240234375</v>
      </c>
      <c r="D1327">
        <v>6967.1298828125</v>
      </c>
      <c r="E1327">
        <v>6978.169921875</v>
      </c>
      <c r="F1327">
        <v>5278610000</v>
      </c>
    </row>
    <row r="1328" spans="1:6" x14ac:dyDescent="0.2">
      <c r="A1328" s="1">
        <v>46128</v>
      </c>
      <c r="B1328">
        <v>7041.27978515625</v>
      </c>
      <c r="C1328">
        <v>7051.22998046875</v>
      </c>
      <c r="D1328">
        <v>7008.52001953125</v>
      </c>
      <c r="E1328">
        <v>7037.77978515625</v>
      </c>
      <c r="F1328">
        <v>5173650000</v>
      </c>
    </row>
    <row r="1329" spans="1:6" x14ac:dyDescent="0.2">
      <c r="A1329" s="1">
        <v>46129</v>
      </c>
      <c r="B1329">
        <v>7126.06005859375</v>
      </c>
      <c r="C1329">
        <v>7147.52001953125</v>
      </c>
      <c r="D1329">
        <v>7074.5498046875</v>
      </c>
      <c r="E1329">
        <v>7074.5498046875</v>
      </c>
      <c r="F1329">
        <v>6145300000</v>
      </c>
    </row>
    <row r="1330" spans="1:6" x14ac:dyDescent="0.2">
      <c r="A1330" s="1">
        <v>46132</v>
      </c>
      <c r="B1330">
        <v>7109.14013671875</v>
      </c>
      <c r="C1330">
        <v>7122.64990234375</v>
      </c>
      <c r="D1330">
        <v>7084.41015625</v>
      </c>
      <c r="E1330">
        <v>7117.0498046875</v>
      </c>
      <c r="F1330">
        <v>4661130000</v>
      </c>
    </row>
    <row r="1331" spans="1:6" x14ac:dyDescent="0.2">
      <c r="A1331" s="1">
        <v>46133</v>
      </c>
      <c r="B1331">
        <v>7064.009765625</v>
      </c>
      <c r="C1331">
        <v>7137.27001953125</v>
      </c>
      <c r="D1331">
        <v>7050.2001953125</v>
      </c>
      <c r="E1331">
        <v>7122.64013671875</v>
      </c>
      <c r="F1331">
        <v>5160270000</v>
      </c>
    </row>
    <row r="1332" spans="1:6" x14ac:dyDescent="0.2">
      <c r="A1332" s="1">
        <v>46134</v>
      </c>
      <c r="B1332">
        <v>7137.89990234375</v>
      </c>
      <c r="C1332">
        <v>7138.64013671875</v>
      </c>
      <c r="D1332">
        <v>7102.91015625</v>
      </c>
      <c r="E1332">
        <v>7102.91015625</v>
      </c>
      <c r="F1332">
        <v>4919460000</v>
      </c>
    </row>
    <row r="1333" spans="1:6" x14ac:dyDescent="0.2">
      <c r="A1333" s="1">
        <v>46135</v>
      </c>
      <c r="B1333">
        <v>7108.39990234375</v>
      </c>
      <c r="C1333">
        <v>7147.77978515625</v>
      </c>
      <c r="D1333">
        <v>7046.5498046875</v>
      </c>
      <c r="E1333">
        <v>7118.7998046875</v>
      </c>
      <c r="F1333">
        <v>5307260000</v>
      </c>
    </row>
    <row r="1334" spans="1:6" x14ac:dyDescent="0.2">
      <c r="A1334" s="1">
        <v>46136</v>
      </c>
      <c r="B1334">
        <v>7165.080078125</v>
      </c>
      <c r="C1334">
        <v>7168.58984375</v>
      </c>
      <c r="D1334">
        <v>7112.81982421875</v>
      </c>
      <c r="E1334">
        <v>7136.47998046875</v>
      </c>
      <c r="F1334">
        <v>4608830000</v>
      </c>
    </row>
    <row r="1335" spans="1:6" x14ac:dyDescent="0.2">
      <c r="A1335" s="1">
        <v>46139</v>
      </c>
      <c r="B1335">
        <v>7173.91015625</v>
      </c>
      <c r="C1335">
        <v>7178.740234375</v>
      </c>
      <c r="D1335">
        <v>7146.72021484375</v>
      </c>
      <c r="E1335">
        <v>7152.72021484375</v>
      </c>
      <c r="F1335">
        <v>4783750000</v>
      </c>
    </row>
    <row r="1336" spans="1:6" x14ac:dyDescent="0.2">
      <c r="A1336" s="1">
        <v>46140</v>
      </c>
      <c r="B1336">
        <v>7138.7998046875</v>
      </c>
      <c r="C1336">
        <v>7152.52001953125</v>
      </c>
      <c r="D1336">
        <v>7115.169921875</v>
      </c>
      <c r="E1336">
        <v>7133.740234375</v>
      </c>
      <c r="F1336">
        <v>4900650000</v>
      </c>
    </row>
    <row r="1337" spans="1:6" x14ac:dyDescent="0.2">
      <c r="A1337" s="1">
        <v>46141</v>
      </c>
      <c r="B1337">
        <v>7135.9501953125</v>
      </c>
      <c r="C1337">
        <v>7145.6298828125</v>
      </c>
      <c r="D1337">
        <v>7107.85986328125</v>
      </c>
      <c r="E1337">
        <v>7131.60986328125</v>
      </c>
      <c r="F1337">
        <v>5123100000</v>
      </c>
    </row>
    <row r="1338" spans="1:6" x14ac:dyDescent="0.2">
      <c r="A1338" s="1">
        <v>46142</v>
      </c>
      <c r="B1338">
        <v>7209.009765625</v>
      </c>
      <c r="C1338">
        <v>7219.830078125</v>
      </c>
      <c r="D1338">
        <v>7126.14990234375</v>
      </c>
      <c r="E1338">
        <v>7161.75</v>
      </c>
      <c r="F1338">
        <v>5723790000</v>
      </c>
    </row>
    <row r="1339" spans="1:6" x14ac:dyDescent="0.2">
      <c r="A1339" s="1">
        <v>46143</v>
      </c>
      <c r="B1339">
        <v>7230.1201171875</v>
      </c>
      <c r="C1339">
        <v>7272.52001953125</v>
      </c>
      <c r="D1339">
        <v>7229.31982421875</v>
      </c>
      <c r="E1339">
        <v>7234.5400390625</v>
      </c>
      <c r="F1339">
        <v>4847390000</v>
      </c>
    </row>
    <row r="1340" spans="1:6" x14ac:dyDescent="0.2">
      <c r="A1340" s="1">
        <v>46146</v>
      </c>
      <c r="B1340">
        <v>7200.75</v>
      </c>
      <c r="C1340">
        <v>7244.5400390625</v>
      </c>
      <c r="D1340">
        <v>7174.1201171875</v>
      </c>
      <c r="E1340">
        <v>7228.3798828125</v>
      </c>
      <c r="F1340">
        <v>5215480000</v>
      </c>
    </row>
    <row r="1341" spans="1:6" x14ac:dyDescent="0.2">
      <c r="A1341" s="1">
        <v>46147</v>
      </c>
      <c r="B1341">
        <v>7259.22021484375</v>
      </c>
      <c r="C1341">
        <v>7273.259765625</v>
      </c>
      <c r="D1341">
        <v>7233.6201171875</v>
      </c>
      <c r="E1341">
        <v>7233.6201171875</v>
      </c>
      <c r="F1341">
        <v>5279760000</v>
      </c>
    </row>
    <row r="1342" spans="1:6" x14ac:dyDescent="0.2">
      <c r="A1342" s="1">
        <v>46148</v>
      </c>
      <c r="B1342">
        <v>7365.1201171875</v>
      </c>
      <c r="C1342">
        <v>7369.22021484375</v>
      </c>
      <c r="D1342">
        <v>7294.14013671875</v>
      </c>
      <c r="E1342">
        <v>7294.14013671875</v>
      </c>
      <c r="F1342">
        <v>6579640000</v>
      </c>
    </row>
    <row r="1343" spans="1:6" x14ac:dyDescent="0.2">
      <c r="A1343" s="1">
        <v>46149</v>
      </c>
      <c r="B1343">
        <v>7337.10986328125</v>
      </c>
      <c r="C1343">
        <v>7385.02001953125</v>
      </c>
      <c r="D1343">
        <v>7321.25</v>
      </c>
      <c r="E1343">
        <v>7376.77978515625</v>
      </c>
      <c r="F1343">
        <v>6237040000</v>
      </c>
    </row>
    <row r="1344" spans="1:6" x14ac:dyDescent="0.2">
      <c r="A1344" s="1">
        <v>46150</v>
      </c>
      <c r="B1344">
        <v>7398.93017578125</v>
      </c>
      <c r="C1344">
        <v>7401.5</v>
      </c>
      <c r="D1344">
        <v>7362.97021484375</v>
      </c>
      <c r="E1344">
        <v>7362.97021484375</v>
      </c>
      <c r="F1344">
        <v>5302740000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F2D3-DF68-A646-90B6-F65D1CE49406}">
  <dimension ref="A1:O1344"/>
  <sheetViews>
    <sheetView topLeftCell="A5" workbookViewId="0">
      <selection activeCell="E12" sqref="E12"/>
    </sheetView>
  </sheetViews>
  <sheetFormatPr baseColWidth="10" defaultRowHeight="19" x14ac:dyDescent="0.25"/>
  <cols>
    <col min="1" max="1" width="9.5" style="2" bestFit="1" customWidth="1"/>
    <col min="2" max="2" width="10" style="2" bestFit="1" customWidth="1"/>
    <col min="3" max="3" width="12.5" style="2" bestFit="1" customWidth="1"/>
    <col min="4" max="4" width="12.1640625" style="2" bestFit="1" customWidth="1"/>
    <col min="5" max="5" width="45.6640625" style="2" customWidth="1"/>
    <col min="6" max="12" width="12.1640625" style="2" bestFit="1" customWidth="1"/>
    <col min="13" max="16384" width="10.83203125" style="2"/>
  </cols>
  <sheetData>
    <row r="1" spans="1:15" ht="20" thickBot="1" x14ac:dyDescent="0.3">
      <c r="A1" s="2" t="s">
        <v>10120</v>
      </c>
      <c r="B1" s="2" t="s">
        <v>36174</v>
      </c>
      <c r="C1" s="2" t="s">
        <v>36175</v>
      </c>
    </row>
    <row r="2" spans="1:15" x14ac:dyDescent="0.25">
      <c r="A2" s="3">
        <v>44200</v>
      </c>
      <c r="B2" s="3">
        <v>44200</v>
      </c>
      <c r="C2" s="2">
        <v>0</v>
      </c>
      <c r="E2" s="16" t="s">
        <v>36181</v>
      </c>
      <c r="F2" s="33">
        <f>COUNTA(Merge[Diff. date])</f>
        <v>1343</v>
      </c>
    </row>
    <row r="3" spans="1:15" x14ac:dyDescent="0.25">
      <c r="A3" s="3">
        <v>44201</v>
      </c>
      <c r="B3" s="3">
        <v>44201</v>
      </c>
      <c r="C3" s="2">
        <v>0</v>
      </c>
      <c r="E3" s="37" t="s">
        <v>36182</v>
      </c>
      <c r="F3" s="34">
        <f>COUNTIF(Merge[Diff. date],0)</f>
        <v>1343</v>
      </c>
    </row>
    <row r="4" spans="1:15" ht="20" thickBot="1" x14ac:dyDescent="0.3">
      <c r="A4" s="3">
        <v>44202</v>
      </c>
      <c r="B4" s="3">
        <v>44202</v>
      </c>
      <c r="C4" s="2">
        <v>0</v>
      </c>
      <c r="E4" s="38" t="s">
        <v>36176</v>
      </c>
      <c r="F4" s="36">
        <f>F2-F3</f>
        <v>0</v>
      </c>
    </row>
    <row r="5" spans="1:15" ht="20" thickBot="1" x14ac:dyDescent="0.3">
      <c r="A5" s="3">
        <v>44203</v>
      </c>
      <c r="B5" s="3">
        <v>44203</v>
      </c>
      <c r="C5" s="2">
        <v>0</v>
      </c>
    </row>
    <row r="6" spans="1:15" x14ac:dyDescent="0.25">
      <c r="A6" s="3">
        <v>44204</v>
      </c>
      <c r="B6" s="3">
        <v>44204</v>
      </c>
      <c r="C6" s="2">
        <v>0</v>
      </c>
      <c r="E6" s="16" t="s">
        <v>36183</v>
      </c>
      <c r="F6" s="33">
        <v>365</v>
      </c>
    </row>
    <row r="7" spans="1:15" x14ac:dyDescent="0.25">
      <c r="A7" s="3">
        <v>44207</v>
      </c>
      <c r="B7" s="3">
        <v>44207</v>
      </c>
      <c r="C7" s="2">
        <v>0</v>
      </c>
      <c r="E7" s="37" t="s">
        <v>36177</v>
      </c>
      <c r="F7" s="34">
        <f>52*2</f>
        <v>104</v>
      </c>
    </row>
    <row r="8" spans="1:15" x14ac:dyDescent="0.25">
      <c r="A8" s="3">
        <v>44208</v>
      </c>
      <c r="B8" s="3">
        <v>44208</v>
      </c>
      <c r="C8" s="2">
        <v>0</v>
      </c>
      <c r="E8" s="37" t="s">
        <v>36184</v>
      </c>
      <c r="F8" s="34">
        <f>F6-F7</f>
        <v>261</v>
      </c>
    </row>
    <row r="9" spans="1:15" ht="20" thickBot="1" x14ac:dyDescent="0.3">
      <c r="A9" s="3">
        <v>44209</v>
      </c>
      <c r="B9" s="3">
        <v>44209</v>
      </c>
      <c r="C9" s="2">
        <v>0</v>
      </c>
      <c r="E9" s="38" t="s">
        <v>36185</v>
      </c>
      <c r="F9" s="35">
        <f>COUNTA(Merge[Date])/5</f>
        <v>268.60000000000002</v>
      </c>
    </row>
    <row r="10" spans="1:15" ht="20" thickBot="1" x14ac:dyDescent="0.3">
      <c r="A10" s="3">
        <v>44210</v>
      </c>
      <c r="B10" s="3">
        <v>44210</v>
      </c>
      <c r="C10" s="2">
        <v>0</v>
      </c>
    </row>
    <row r="11" spans="1:15" x14ac:dyDescent="0.25">
      <c r="A11" s="3">
        <v>44211</v>
      </c>
      <c r="B11" s="3">
        <v>44211</v>
      </c>
      <c r="C11" s="2">
        <v>0</v>
      </c>
      <c r="E11" s="120" t="s">
        <v>36178</v>
      </c>
      <c r="F11" s="121"/>
      <c r="G11" s="121"/>
      <c r="H11" s="121"/>
      <c r="I11" s="121"/>
      <c r="J11" s="121"/>
      <c r="K11" s="121"/>
      <c r="L11" s="121"/>
      <c r="M11" s="121"/>
      <c r="N11" s="121"/>
      <c r="O11" s="122"/>
    </row>
    <row r="12" spans="1:15" x14ac:dyDescent="0.25">
      <c r="A12" s="3">
        <v>44215</v>
      </c>
      <c r="B12" s="3">
        <v>44215</v>
      </c>
      <c r="C12" s="2">
        <v>0</v>
      </c>
      <c r="E12" s="4" t="s">
        <v>36179</v>
      </c>
      <c r="O12" s="5"/>
    </row>
    <row r="13" spans="1:15" x14ac:dyDescent="0.25">
      <c r="A13" s="3">
        <v>44216</v>
      </c>
      <c r="B13" s="3">
        <v>44216</v>
      </c>
      <c r="C13" s="2">
        <v>0</v>
      </c>
      <c r="E13" s="4" t="s">
        <v>36180</v>
      </c>
      <c r="O13" s="5"/>
    </row>
    <row r="14" spans="1:15" x14ac:dyDescent="0.25">
      <c r="A14" s="3">
        <v>44217</v>
      </c>
      <c r="B14" s="3">
        <v>44217</v>
      </c>
      <c r="C14" s="2">
        <v>0</v>
      </c>
      <c r="E14" s="4" t="s">
        <v>36186</v>
      </c>
      <c r="O14" s="5"/>
    </row>
    <row r="15" spans="1:15" x14ac:dyDescent="0.25">
      <c r="A15" s="3">
        <v>44218</v>
      </c>
      <c r="B15" s="3">
        <v>44218</v>
      </c>
      <c r="C15" s="2">
        <v>0</v>
      </c>
      <c r="E15" s="4"/>
      <c r="O15" s="5"/>
    </row>
    <row r="16" spans="1:15" x14ac:dyDescent="0.25">
      <c r="A16" s="3">
        <v>44221</v>
      </c>
      <c r="B16" s="3">
        <v>44221</v>
      </c>
      <c r="C16" s="2">
        <v>0</v>
      </c>
      <c r="E16" s="4" t="s">
        <v>36187</v>
      </c>
      <c r="O16" s="5"/>
    </row>
    <row r="17" spans="1:15" x14ac:dyDescent="0.25">
      <c r="A17" s="3">
        <v>44222</v>
      </c>
      <c r="B17" s="3">
        <v>44222</v>
      </c>
      <c r="C17" s="2">
        <v>0</v>
      </c>
      <c r="E17" s="4" t="s">
        <v>36188</v>
      </c>
      <c r="O17" s="5"/>
    </row>
    <row r="18" spans="1:15" ht="20" thickBot="1" x14ac:dyDescent="0.3">
      <c r="A18" s="3">
        <v>44223</v>
      </c>
      <c r="B18" s="3">
        <v>44223</v>
      </c>
      <c r="C18" s="2">
        <v>0</v>
      </c>
      <c r="E18" s="6" t="s">
        <v>36189</v>
      </c>
      <c r="F18" s="7"/>
      <c r="G18" s="7"/>
      <c r="H18" s="7"/>
      <c r="I18" s="7"/>
      <c r="J18" s="7"/>
      <c r="K18" s="7"/>
      <c r="L18" s="7"/>
      <c r="M18" s="7"/>
      <c r="N18" s="7"/>
      <c r="O18" s="8"/>
    </row>
    <row r="19" spans="1:15" x14ac:dyDescent="0.25">
      <c r="A19" s="3">
        <v>44224</v>
      </c>
      <c r="B19" s="3">
        <v>44224</v>
      </c>
      <c r="C19" s="2">
        <v>0</v>
      </c>
    </row>
    <row r="20" spans="1:15" x14ac:dyDescent="0.25">
      <c r="A20" s="3">
        <v>44225</v>
      </c>
      <c r="B20" s="3">
        <v>44225</v>
      </c>
      <c r="C20" s="2">
        <v>0</v>
      </c>
    </row>
    <row r="21" spans="1:15" x14ac:dyDescent="0.25">
      <c r="A21" s="3">
        <v>44228</v>
      </c>
      <c r="B21" s="3">
        <v>44228</v>
      </c>
      <c r="C21" s="2">
        <v>0</v>
      </c>
    </row>
    <row r="22" spans="1:15" x14ac:dyDescent="0.25">
      <c r="A22" s="3">
        <v>44229</v>
      </c>
      <c r="B22" s="3">
        <v>44229</v>
      </c>
      <c r="C22" s="2">
        <v>0</v>
      </c>
    </row>
    <row r="23" spans="1:15" x14ac:dyDescent="0.25">
      <c r="A23" s="3">
        <v>44230</v>
      </c>
      <c r="B23" s="3">
        <v>44230</v>
      </c>
      <c r="C23" s="2">
        <v>0</v>
      </c>
    </row>
    <row r="24" spans="1:15" x14ac:dyDescent="0.25">
      <c r="A24" s="3">
        <v>44231</v>
      </c>
      <c r="B24" s="3">
        <v>44231</v>
      </c>
      <c r="C24" s="2">
        <v>0</v>
      </c>
    </row>
    <row r="25" spans="1:15" x14ac:dyDescent="0.25">
      <c r="A25" s="3">
        <v>44232</v>
      </c>
      <c r="B25" s="3">
        <v>44232</v>
      </c>
      <c r="C25" s="2">
        <v>0</v>
      </c>
    </row>
    <row r="26" spans="1:15" x14ac:dyDescent="0.25">
      <c r="A26" s="3">
        <v>44235</v>
      </c>
      <c r="B26" s="3">
        <v>44235</v>
      </c>
      <c r="C26" s="2">
        <v>0</v>
      </c>
    </row>
    <row r="27" spans="1:15" x14ac:dyDescent="0.25">
      <c r="A27" s="3">
        <v>44236</v>
      </c>
      <c r="B27" s="3">
        <v>44236</v>
      </c>
      <c r="C27" s="2">
        <v>0</v>
      </c>
    </row>
    <row r="28" spans="1:15" x14ac:dyDescent="0.25">
      <c r="A28" s="3">
        <v>44237</v>
      </c>
      <c r="B28" s="3">
        <v>44237</v>
      </c>
      <c r="C28" s="2">
        <v>0</v>
      </c>
    </row>
    <row r="29" spans="1:15" x14ac:dyDescent="0.25">
      <c r="A29" s="3">
        <v>44238</v>
      </c>
      <c r="B29" s="3">
        <v>44238</v>
      </c>
      <c r="C29" s="2">
        <v>0</v>
      </c>
    </row>
    <row r="30" spans="1:15" x14ac:dyDescent="0.25">
      <c r="A30" s="3">
        <v>44239</v>
      </c>
      <c r="B30" s="3">
        <v>44239</v>
      </c>
      <c r="C30" s="2">
        <v>0</v>
      </c>
    </row>
    <row r="31" spans="1:15" x14ac:dyDescent="0.25">
      <c r="A31" s="3">
        <v>44243</v>
      </c>
      <c r="B31" s="3">
        <v>44243</v>
      </c>
      <c r="C31" s="2">
        <v>0</v>
      </c>
    </row>
    <row r="32" spans="1:15" x14ac:dyDescent="0.25">
      <c r="A32" s="3">
        <v>44244</v>
      </c>
      <c r="B32" s="3">
        <v>44244</v>
      </c>
      <c r="C32" s="2">
        <v>0</v>
      </c>
    </row>
    <row r="33" spans="1:3" x14ac:dyDescent="0.25">
      <c r="A33" s="3">
        <v>44245</v>
      </c>
      <c r="B33" s="3">
        <v>44245</v>
      </c>
      <c r="C33" s="2">
        <v>0</v>
      </c>
    </row>
    <row r="34" spans="1:3" x14ac:dyDescent="0.25">
      <c r="A34" s="3">
        <v>44246</v>
      </c>
      <c r="B34" s="3">
        <v>44246</v>
      </c>
      <c r="C34" s="2">
        <v>0</v>
      </c>
    </row>
    <row r="35" spans="1:3" x14ac:dyDescent="0.25">
      <c r="A35" s="3">
        <v>44249</v>
      </c>
      <c r="B35" s="3">
        <v>44249</v>
      </c>
      <c r="C35" s="2">
        <v>0</v>
      </c>
    </row>
    <row r="36" spans="1:3" x14ac:dyDescent="0.25">
      <c r="A36" s="3">
        <v>44250</v>
      </c>
      <c r="B36" s="3">
        <v>44250</v>
      </c>
      <c r="C36" s="2">
        <v>0</v>
      </c>
    </row>
    <row r="37" spans="1:3" x14ac:dyDescent="0.25">
      <c r="A37" s="3">
        <v>44251</v>
      </c>
      <c r="B37" s="3">
        <v>44251</v>
      </c>
      <c r="C37" s="2">
        <v>0</v>
      </c>
    </row>
    <row r="38" spans="1:3" x14ac:dyDescent="0.25">
      <c r="A38" s="3">
        <v>44252</v>
      </c>
      <c r="B38" s="3">
        <v>44252</v>
      </c>
      <c r="C38" s="2">
        <v>0</v>
      </c>
    </row>
    <row r="39" spans="1:3" x14ac:dyDescent="0.25">
      <c r="A39" s="3">
        <v>44253</v>
      </c>
      <c r="B39" s="3">
        <v>44253</v>
      </c>
      <c r="C39" s="2">
        <v>0</v>
      </c>
    </row>
    <row r="40" spans="1:3" x14ac:dyDescent="0.25">
      <c r="A40" s="3">
        <v>44256</v>
      </c>
      <c r="B40" s="3">
        <v>44256</v>
      </c>
      <c r="C40" s="2">
        <v>0</v>
      </c>
    </row>
    <row r="41" spans="1:3" x14ac:dyDescent="0.25">
      <c r="A41" s="3">
        <v>44257</v>
      </c>
      <c r="B41" s="3">
        <v>44257</v>
      </c>
      <c r="C41" s="2">
        <v>0</v>
      </c>
    </row>
    <row r="42" spans="1:3" x14ac:dyDescent="0.25">
      <c r="A42" s="3">
        <v>44258</v>
      </c>
      <c r="B42" s="3">
        <v>44258</v>
      </c>
      <c r="C42" s="2">
        <v>0</v>
      </c>
    </row>
    <row r="43" spans="1:3" x14ac:dyDescent="0.25">
      <c r="A43" s="3">
        <v>44259</v>
      </c>
      <c r="B43" s="3">
        <v>44259</v>
      </c>
      <c r="C43" s="2">
        <v>0</v>
      </c>
    </row>
    <row r="44" spans="1:3" x14ac:dyDescent="0.25">
      <c r="A44" s="3">
        <v>44260</v>
      </c>
      <c r="B44" s="3">
        <v>44260</v>
      </c>
      <c r="C44" s="2">
        <v>0</v>
      </c>
    </row>
    <row r="45" spans="1:3" x14ac:dyDescent="0.25">
      <c r="A45" s="3">
        <v>44263</v>
      </c>
      <c r="B45" s="3">
        <v>44263</v>
      </c>
      <c r="C45" s="2">
        <v>0</v>
      </c>
    </row>
    <row r="46" spans="1:3" x14ac:dyDescent="0.25">
      <c r="A46" s="3">
        <v>44264</v>
      </c>
      <c r="B46" s="3">
        <v>44264</v>
      </c>
      <c r="C46" s="2">
        <v>0</v>
      </c>
    </row>
    <row r="47" spans="1:3" x14ac:dyDescent="0.25">
      <c r="A47" s="3">
        <v>44265</v>
      </c>
      <c r="B47" s="3">
        <v>44265</v>
      </c>
      <c r="C47" s="2">
        <v>0</v>
      </c>
    </row>
    <row r="48" spans="1:3" x14ac:dyDescent="0.25">
      <c r="A48" s="3">
        <v>44266</v>
      </c>
      <c r="B48" s="3">
        <v>44266</v>
      </c>
      <c r="C48" s="2">
        <v>0</v>
      </c>
    </row>
    <row r="49" spans="1:3" x14ac:dyDescent="0.25">
      <c r="A49" s="3">
        <v>44267</v>
      </c>
      <c r="B49" s="3">
        <v>44267</v>
      </c>
      <c r="C49" s="2">
        <v>0</v>
      </c>
    </row>
    <row r="50" spans="1:3" x14ac:dyDescent="0.25">
      <c r="A50" s="3">
        <v>44270</v>
      </c>
      <c r="B50" s="3">
        <v>44270</v>
      </c>
      <c r="C50" s="2">
        <v>0</v>
      </c>
    </row>
    <row r="51" spans="1:3" x14ac:dyDescent="0.25">
      <c r="A51" s="3">
        <v>44271</v>
      </c>
      <c r="B51" s="3">
        <v>44271</v>
      </c>
      <c r="C51" s="2">
        <v>0</v>
      </c>
    </row>
    <row r="52" spans="1:3" x14ac:dyDescent="0.25">
      <c r="A52" s="3">
        <v>44272</v>
      </c>
      <c r="B52" s="3">
        <v>44272</v>
      </c>
      <c r="C52" s="2">
        <v>0</v>
      </c>
    </row>
    <row r="53" spans="1:3" x14ac:dyDescent="0.25">
      <c r="A53" s="3">
        <v>44273</v>
      </c>
      <c r="B53" s="3">
        <v>44273</v>
      </c>
      <c r="C53" s="2">
        <v>0</v>
      </c>
    </row>
    <row r="54" spans="1:3" x14ac:dyDescent="0.25">
      <c r="A54" s="3">
        <v>44274</v>
      </c>
      <c r="B54" s="3">
        <v>44274</v>
      </c>
      <c r="C54" s="2">
        <v>0</v>
      </c>
    </row>
    <row r="55" spans="1:3" x14ac:dyDescent="0.25">
      <c r="A55" s="3">
        <v>44277</v>
      </c>
      <c r="B55" s="3">
        <v>44277</v>
      </c>
      <c r="C55" s="2">
        <v>0</v>
      </c>
    </row>
    <row r="56" spans="1:3" x14ac:dyDescent="0.25">
      <c r="A56" s="3">
        <v>44278</v>
      </c>
      <c r="B56" s="3">
        <v>44278</v>
      </c>
      <c r="C56" s="2">
        <v>0</v>
      </c>
    </row>
    <row r="57" spans="1:3" x14ac:dyDescent="0.25">
      <c r="A57" s="3">
        <v>44279</v>
      </c>
      <c r="B57" s="3">
        <v>44279</v>
      </c>
      <c r="C57" s="2">
        <v>0</v>
      </c>
    </row>
    <row r="58" spans="1:3" x14ac:dyDescent="0.25">
      <c r="A58" s="3">
        <v>44280</v>
      </c>
      <c r="B58" s="3">
        <v>44280</v>
      </c>
      <c r="C58" s="2">
        <v>0</v>
      </c>
    </row>
    <row r="59" spans="1:3" x14ac:dyDescent="0.25">
      <c r="A59" s="3">
        <v>44281</v>
      </c>
      <c r="B59" s="3">
        <v>44281</v>
      </c>
      <c r="C59" s="2">
        <v>0</v>
      </c>
    </row>
    <row r="60" spans="1:3" x14ac:dyDescent="0.25">
      <c r="A60" s="3">
        <v>44284</v>
      </c>
      <c r="B60" s="3">
        <v>44284</v>
      </c>
      <c r="C60" s="2">
        <v>0</v>
      </c>
    </row>
    <row r="61" spans="1:3" x14ac:dyDescent="0.25">
      <c r="A61" s="3">
        <v>44285</v>
      </c>
      <c r="B61" s="3">
        <v>44285</v>
      </c>
      <c r="C61" s="2">
        <v>0</v>
      </c>
    </row>
    <row r="62" spans="1:3" x14ac:dyDescent="0.25">
      <c r="A62" s="3">
        <v>44286</v>
      </c>
      <c r="B62" s="3">
        <v>44286</v>
      </c>
      <c r="C62" s="2">
        <v>0</v>
      </c>
    </row>
    <row r="63" spans="1:3" x14ac:dyDescent="0.25">
      <c r="A63" s="3">
        <v>44287</v>
      </c>
      <c r="B63" s="3">
        <v>44287</v>
      </c>
      <c r="C63" s="2">
        <v>0</v>
      </c>
    </row>
    <row r="64" spans="1:3" x14ac:dyDescent="0.25">
      <c r="A64" s="3">
        <v>44291</v>
      </c>
      <c r="B64" s="3">
        <v>44291</v>
      </c>
      <c r="C64" s="2">
        <v>0</v>
      </c>
    </row>
    <row r="65" spans="1:3" x14ac:dyDescent="0.25">
      <c r="A65" s="3">
        <v>44292</v>
      </c>
      <c r="B65" s="3">
        <v>44292</v>
      </c>
      <c r="C65" s="2">
        <v>0</v>
      </c>
    </row>
    <row r="66" spans="1:3" x14ac:dyDescent="0.25">
      <c r="A66" s="3">
        <v>44293</v>
      </c>
      <c r="B66" s="3">
        <v>44293</v>
      </c>
      <c r="C66" s="2">
        <v>0</v>
      </c>
    </row>
    <row r="67" spans="1:3" x14ac:dyDescent="0.25">
      <c r="A67" s="3">
        <v>44294</v>
      </c>
      <c r="B67" s="3">
        <v>44294</v>
      </c>
      <c r="C67" s="2">
        <v>0</v>
      </c>
    </row>
    <row r="68" spans="1:3" x14ac:dyDescent="0.25">
      <c r="A68" s="3">
        <v>44295</v>
      </c>
      <c r="B68" s="3">
        <v>44295</v>
      </c>
      <c r="C68" s="2">
        <v>0</v>
      </c>
    </row>
    <row r="69" spans="1:3" x14ac:dyDescent="0.25">
      <c r="A69" s="3">
        <v>44298</v>
      </c>
      <c r="B69" s="3">
        <v>44298</v>
      </c>
      <c r="C69" s="2">
        <v>0</v>
      </c>
    </row>
    <row r="70" spans="1:3" x14ac:dyDescent="0.25">
      <c r="A70" s="3">
        <v>44299</v>
      </c>
      <c r="B70" s="3">
        <v>44299</v>
      </c>
      <c r="C70" s="2">
        <v>0</v>
      </c>
    </row>
    <row r="71" spans="1:3" x14ac:dyDescent="0.25">
      <c r="A71" s="3">
        <v>44300</v>
      </c>
      <c r="B71" s="3">
        <v>44300</v>
      </c>
      <c r="C71" s="2">
        <v>0</v>
      </c>
    </row>
    <row r="72" spans="1:3" x14ac:dyDescent="0.25">
      <c r="A72" s="3">
        <v>44301</v>
      </c>
      <c r="B72" s="3">
        <v>44301</v>
      </c>
      <c r="C72" s="2">
        <v>0</v>
      </c>
    </row>
    <row r="73" spans="1:3" x14ac:dyDescent="0.25">
      <c r="A73" s="3">
        <v>44302</v>
      </c>
      <c r="B73" s="3">
        <v>44302</v>
      </c>
      <c r="C73" s="2">
        <v>0</v>
      </c>
    </row>
    <row r="74" spans="1:3" x14ac:dyDescent="0.25">
      <c r="A74" s="3">
        <v>44305</v>
      </c>
      <c r="B74" s="3">
        <v>44305</v>
      </c>
      <c r="C74" s="2">
        <v>0</v>
      </c>
    </row>
    <row r="75" spans="1:3" x14ac:dyDescent="0.25">
      <c r="A75" s="3">
        <v>44306</v>
      </c>
      <c r="B75" s="3">
        <v>44306</v>
      </c>
      <c r="C75" s="2">
        <v>0</v>
      </c>
    </row>
    <row r="76" spans="1:3" x14ac:dyDescent="0.25">
      <c r="A76" s="3">
        <v>44307</v>
      </c>
      <c r="B76" s="3">
        <v>44307</v>
      </c>
      <c r="C76" s="2">
        <v>0</v>
      </c>
    </row>
    <row r="77" spans="1:3" x14ac:dyDescent="0.25">
      <c r="A77" s="3">
        <v>44308</v>
      </c>
      <c r="B77" s="3">
        <v>44308</v>
      </c>
      <c r="C77" s="2">
        <v>0</v>
      </c>
    </row>
    <row r="78" spans="1:3" x14ac:dyDescent="0.25">
      <c r="A78" s="3">
        <v>44309</v>
      </c>
      <c r="B78" s="3">
        <v>44309</v>
      </c>
      <c r="C78" s="2">
        <v>0</v>
      </c>
    </row>
    <row r="79" spans="1:3" x14ac:dyDescent="0.25">
      <c r="A79" s="3">
        <v>44312</v>
      </c>
      <c r="B79" s="3">
        <v>44312</v>
      </c>
      <c r="C79" s="2">
        <v>0</v>
      </c>
    </row>
    <row r="80" spans="1:3" x14ac:dyDescent="0.25">
      <c r="A80" s="3">
        <v>44313</v>
      </c>
      <c r="B80" s="3">
        <v>44313</v>
      </c>
      <c r="C80" s="2">
        <v>0</v>
      </c>
    </row>
    <row r="81" spans="1:3" x14ac:dyDescent="0.25">
      <c r="A81" s="3">
        <v>44314</v>
      </c>
      <c r="B81" s="3">
        <v>44314</v>
      </c>
      <c r="C81" s="2">
        <v>0</v>
      </c>
    </row>
    <row r="82" spans="1:3" x14ac:dyDescent="0.25">
      <c r="A82" s="3">
        <v>44315</v>
      </c>
      <c r="B82" s="3">
        <v>44315</v>
      </c>
      <c r="C82" s="2">
        <v>0</v>
      </c>
    </row>
    <row r="83" spans="1:3" x14ac:dyDescent="0.25">
      <c r="A83" s="3">
        <v>44316</v>
      </c>
      <c r="B83" s="3">
        <v>44316</v>
      </c>
      <c r="C83" s="2">
        <v>0</v>
      </c>
    </row>
    <row r="84" spans="1:3" x14ac:dyDescent="0.25">
      <c r="A84" s="3">
        <v>44319</v>
      </c>
      <c r="B84" s="3">
        <v>44319</v>
      </c>
      <c r="C84" s="2">
        <v>0</v>
      </c>
    </row>
    <row r="85" spans="1:3" x14ac:dyDescent="0.25">
      <c r="A85" s="3">
        <v>44320</v>
      </c>
      <c r="B85" s="3">
        <v>44320</v>
      </c>
      <c r="C85" s="2">
        <v>0</v>
      </c>
    </row>
    <row r="86" spans="1:3" x14ac:dyDescent="0.25">
      <c r="A86" s="3">
        <v>44321</v>
      </c>
      <c r="B86" s="3">
        <v>44321</v>
      </c>
      <c r="C86" s="2">
        <v>0</v>
      </c>
    </row>
    <row r="87" spans="1:3" x14ac:dyDescent="0.25">
      <c r="A87" s="3">
        <v>44322</v>
      </c>
      <c r="B87" s="3">
        <v>44322</v>
      </c>
      <c r="C87" s="2">
        <v>0</v>
      </c>
    </row>
    <row r="88" spans="1:3" x14ac:dyDescent="0.25">
      <c r="A88" s="3">
        <v>44323</v>
      </c>
      <c r="B88" s="3">
        <v>44323</v>
      </c>
      <c r="C88" s="2">
        <v>0</v>
      </c>
    </row>
    <row r="89" spans="1:3" x14ac:dyDescent="0.25">
      <c r="A89" s="3">
        <v>44326</v>
      </c>
      <c r="B89" s="3">
        <v>44326</v>
      </c>
      <c r="C89" s="2">
        <v>0</v>
      </c>
    </row>
    <row r="90" spans="1:3" x14ac:dyDescent="0.25">
      <c r="A90" s="3">
        <v>44327</v>
      </c>
      <c r="B90" s="3">
        <v>44327</v>
      </c>
      <c r="C90" s="2">
        <v>0</v>
      </c>
    </row>
    <row r="91" spans="1:3" x14ac:dyDescent="0.25">
      <c r="A91" s="3">
        <v>44328</v>
      </c>
      <c r="B91" s="3">
        <v>44328</v>
      </c>
      <c r="C91" s="2">
        <v>0</v>
      </c>
    </row>
    <row r="92" spans="1:3" x14ac:dyDescent="0.25">
      <c r="A92" s="3">
        <v>44329</v>
      </c>
      <c r="B92" s="3">
        <v>44329</v>
      </c>
      <c r="C92" s="2">
        <v>0</v>
      </c>
    </row>
    <row r="93" spans="1:3" x14ac:dyDescent="0.25">
      <c r="A93" s="3">
        <v>44330</v>
      </c>
      <c r="B93" s="3">
        <v>44330</v>
      </c>
      <c r="C93" s="2">
        <v>0</v>
      </c>
    </row>
    <row r="94" spans="1:3" x14ac:dyDescent="0.25">
      <c r="A94" s="3">
        <v>44333</v>
      </c>
      <c r="B94" s="3">
        <v>44333</v>
      </c>
      <c r="C94" s="2">
        <v>0</v>
      </c>
    </row>
    <row r="95" spans="1:3" x14ac:dyDescent="0.25">
      <c r="A95" s="3">
        <v>44334</v>
      </c>
      <c r="B95" s="3">
        <v>44334</v>
      </c>
      <c r="C95" s="2">
        <v>0</v>
      </c>
    </row>
    <row r="96" spans="1:3" x14ac:dyDescent="0.25">
      <c r="A96" s="3">
        <v>44335</v>
      </c>
      <c r="B96" s="3">
        <v>44335</v>
      </c>
      <c r="C96" s="2">
        <v>0</v>
      </c>
    </row>
    <row r="97" spans="1:3" x14ac:dyDescent="0.25">
      <c r="A97" s="3">
        <v>44336</v>
      </c>
      <c r="B97" s="3">
        <v>44336</v>
      </c>
      <c r="C97" s="2">
        <v>0</v>
      </c>
    </row>
    <row r="98" spans="1:3" x14ac:dyDescent="0.25">
      <c r="A98" s="3">
        <v>44337</v>
      </c>
      <c r="B98" s="3">
        <v>44337</v>
      </c>
      <c r="C98" s="2">
        <v>0</v>
      </c>
    </row>
    <row r="99" spans="1:3" x14ac:dyDescent="0.25">
      <c r="A99" s="3">
        <v>44340</v>
      </c>
      <c r="B99" s="3">
        <v>44340</v>
      </c>
      <c r="C99" s="2">
        <v>0</v>
      </c>
    </row>
    <row r="100" spans="1:3" x14ac:dyDescent="0.25">
      <c r="A100" s="3">
        <v>44341</v>
      </c>
      <c r="B100" s="3">
        <v>44341</v>
      </c>
      <c r="C100" s="2">
        <v>0</v>
      </c>
    </row>
    <row r="101" spans="1:3" x14ac:dyDescent="0.25">
      <c r="A101" s="3">
        <v>44342</v>
      </c>
      <c r="B101" s="3">
        <v>44342</v>
      </c>
      <c r="C101" s="2">
        <v>0</v>
      </c>
    </row>
    <row r="102" spans="1:3" x14ac:dyDescent="0.25">
      <c r="A102" s="3">
        <v>44343</v>
      </c>
      <c r="B102" s="3">
        <v>44343</v>
      </c>
      <c r="C102" s="2">
        <v>0</v>
      </c>
    </row>
    <row r="103" spans="1:3" x14ac:dyDescent="0.25">
      <c r="A103" s="3">
        <v>44344</v>
      </c>
      <c r="B103" s="3">
        <v>44344</v>
      </c>
      <c r="C103" s="2">
        <v>0</v>
      </c>
    </row>
    <row r="104" spans="1:3" x14ac:dyDescent="0.25">
      <c r="A104" s="3">
        <v>44348</v>
      </c>
      <c r="B104" s="3">
        <v>44348</v>
      </c>
      <c r="C104" s="2">
        <v>0</v>
      </c>
    </row>
    <row r="105" spans="1:3" x14ac:dyDescent="0.25">
      <c r="A105" s="3">
        <v>44349</v>
      </c>
      <c r="B105" s="3">
        <v>44349</v>
      </c>
      <c r="C105" s="2">
        <v>0</v>
      </c>
    </row>
    <row r="106" spans="1:3" x14ac:dyDescent="0.25">
      <c r="A106" s="3">
        <v>44350</v>
      </c>
      <c r="B106" s="3">
        <v>44350</v>
      </c>
      <c r="C106" s="2">
        <v>0</v>
      </c>
    </row>
    <row r="107" spans="1:3" x14ac:dyDescent="0.25">
      <c r="A107" s="3">
        <v>44351</v>
      </c>
      <c r="B107" s="3">
        <v>44351</v>
      </c>
      <c r="C107" s="2">
        <v>0</v>
      </c>
    </row>
    <row r="108" spans="1:3" x14ac:dyDescent="0.25">
      <c r="A108" s="3">
        <v>44354</v>
      </c>
      <c r="B108" s="3">
        <v>44354</v>
      </c>
      <c r="C108" s="2">
        <v>0</v>
      </c>
    </row>
    <row r="109" spans="1:3" x14ac:dyDescent="0.25">
      <c r="A109" s="3">
        <v>44355</v>
      </c>
      <c r="B109" s="3">
        <v>44355</v>
      </c>
      <c r="C109" s="2">
        <v>0</v>
      </c>
    </row>
    <row r="110" spans="1:3" x14ac:dyDescent="0.25">
      <c r="A110" s="3">
        <v>44356</v>
      </c>
      <c r="B110" s="3">
        <v>44356</v>
      </c>
      <c r="C110" s="2">
        <v>0</v>
      </c>
    </row>
    <row r="111" spans="1:3" x14ac:dyDescent="0.25">
      <c r="A111" s="3">
        <v>44357</v>
      </c>
      <c r="B111" s="3">
        <v>44357</v>
      </c>
      <c r="C111" s="2">
        <v>0</v>
      </c>
    </row>
    <row r="112" spans="1:3" x14ac:dyDescent="0.25">
      <c r="A112" s="3">
        <v>44358</v>
      </c>
      <c r="B112" s="3">
        <v>44358</v>
      </c>
      <c r="C112" s="2">
        <v>0</v>
      </c>
    </row>
    <row r="113" spans="1:3" x14ac:dyDescent="0.25">
      <c r="A113" s="3">
        <v>44361</v>
      </c>
      <c r="B113" s="3">
        <v>44361</v>
      </c>
      <c r="C113" s="2">
        <v>0</v>
      </c>
    </row>
    <row r="114" spans="1:3" x14ac:dyDescent="0.25">
      <c r="A114" s="3">
        <v>44362</v>
      </c>
      <c r="B114" s="3">
        <v>44362</v>
      </c>
      <c r="C114" s="2">
        <v>0</v>
      </c>
    </row>
    <row r="115" spans="1:3" x14ac:dyDescent="0.25">
      <c r="A115" s="3">
        <v>44363</v>
      </c>
      <c r="B115" s="3">
        <v>44363</v>
      </c>
      <c r="C115" s="2">
        <v>0</v>
      </c>
    </row>
    <row r="116" spans="1:3" x14ac:dyDescent="0.25">
      <c r="A116" s="3">
        <v>44364</v>
      </c>
      <c r="B116" s="3">
        <v>44364</v>
      </c>
      <c r="C116" s="2">
        <v>0</v>
      </c>
    </row>
    <row r="117" spans="1:3" x14ac:dyDescent="0.25">
      <c r="A117" s="3">
        <v>44365</v>
      </c>
      <c r="B117" s="3">
        <v>44365</v>
      </c>
      <c r="C117" s="2">
        <v>0</v>
      </c>
    </row>
    <row r="118" spans="1:3" x14ac:dyDescent="0.25">
      <c r="A118" s="3">
        <v>44368</v>
      </c>
      <c r="B118" s="3">
        <v>44368</v>
      </c>
      <c r="C118" s="2">
        <v>0</v>
      </c>
    </row>
    <row r="119" spans="1:3" x14ac:dyDescent="0.25">
      <c r="A119" s="3">
        <v>44369</v>
      </c>
      <c r="B119" s="3">
        <v>44369</v>
      </c>
      <c r="C119" s="2">
        <v>0</v>
      </c>
    </row>
    <row r="120" spans="1:3" x14ac:dyDescent="0.25">
      <c r="A120" s="3">
        <v>44370</v>
      </c>
      <c r="B120" s="3">
        <v>44370</v>
      </c>
      <c r="C120" s="2">
        <v>0</v>
      </c>
    </row>
    <row r="121" spans="1:3" x14ac:dyDescent="0.25">
      <c r="A121" s="3">
        <v>44371</v>
      </c>
      <c r="B121" s="3">
        <v>44371</v>
      </c>
      <c r="C121" s="2">
        <v>0</v>
      </c>
    </row>
    <row r="122" spans="1:3" x14ac:dyDescent="0.25">
      <c r="A122" s="3">
        <v>44372</v>
      </c>
      <c r="B122" s="3">
        <v>44372</v>
      </c>
      <c r="C122" s="2">
        <v>0</v>
      </c>
    </row>
    <row r="123" spans="1:3" x14ac:dyDescent="0.25">
      <c r="A123" s="3">
        <v>44375</v>
      </c>
      <c r="B123" s="3">
        <v>44375</v>
      </c>
      <c r="C123" s="2">
        <v>0</v>
      </c>
    </row>
    <row r="124" spans="1:3" x14ac:dyDescent="0.25">
      <c r="A124" s="3">
        <v>44376</v>
      </c>
      <c r="B124" s="3">
        <v>44376</v>
      </c>
      <c r="C124" s="2">
        <v>0</v>
      </c>
    </row>
    <row r="125" spans="1:3" x14ac:dyDescent="0.25">
      <c r="A125" s="3">
        <v>44377</v>
      </c>
      <c r="B125" s="3">
        <v>44377</v>
      </c>
      <c r="C125" s="2">
        <v>0</v>
      </c>
    </row>
    <row r="126" spans="1:3" x14ac:dyDescent="0.25">
      <c r="A126" s="3">
        <v>44378</v>
      </c>
      <c r="B126" s="3">
        <v>44378</v>
      </c>
      <c r="C126" s="2">
        <v>0</v>
      </c>
    </row>
    <row r="127" spans="1:3" x14ac:dyDescent="0.25">
      <c r="A127" s="3">
        <v>44379</v>
      </c>
      <c r="B127" s="3">
        <v>44379</v>
      </c>
      <c r="C127" s="2">
        <v>0</v>
      </c>
    </row>
    <row r="128" spans="1:3" x14ac:dyDescent="0.25">
      <c r="A128" s="3">
        <v>44383</v>
      </c>
      <c r="B128" s="3">
        <v>44383</v>
      </c>
      <c r="C128" s="2">
        <v>0</v>
      </c>
    </row>
    <row r="129" spans="1:3" x14ac:dyDescent="0.25">
      <c r="A129" s="3">
        <v>44384</v>
      </c>
      <c r="B129" s="3">
        <v>44384</v>
      </c>
      <c r="C129" s="2">
        <v>0</v>
      </c>
    </row>
    <row r="130" spans="1:3" x14ac:dyDescent="0.25">
      <c r="A130" s="3">
        <v>44385</v>
      </c>
      <c r="B130" s="3">
        <v>44385</v>
      </c>
      <c r="C130" s="2">
        <v>0</v>
      </c>
    </row>
    <row r="131" spans="1:3" x14ac:dyDescent="0.25">
      <c r="A131" s="3">
        <v>44386</v>
      </c>
      <c r="B131" s="3">
        <v>44386</v>
      </c>
      <c r="C131" s="2">
        <v>0</v>
      </c>
    </row>
    <row r="132" spans="1:3" x14ac:dyDescent="0.25">
      <c r="A132" s="3">
        <v>44389</v>
      </c>
      <c r="B132" s="3">
        <v>44389</v>
      </c>
      <c r="C132" s="2">
        <v>0</v>
      </c>
    </row>
    <row r="133" spans="1:3" x14ac:dyDescent="0.25">
      <c r="A133" s="3">
        <v>44390</v>
      </c>
      <c r="B133" s="3">
        <v>44390</v>
      </c>
      <c r="C133" s="2">
        <v>0</v>
      </c>
    </row>
    <row r="134" spans="1:3" x14ac:dyDescent="0.25">
      <c r="A134" s="3">
        <v>44391</v>
      </c>
      <c r="B134" s="3">
        <v>44391</v>
      </c>
      <c r="C134" s="2">
        <v>0</v>
      </c>
    </row>
    <row r="135" spans="1:3" x14ac:dyDescent="0.25">
      <c r="A135" s="3">
        <v>44392</v>
      </c>
      <c r="B135" s="3">
        <v>44392</v>
      </c>
      <c r="C135" s="2">
        <v>0</v>
      </c>
    </row>
    <row r="136" spans="1:3" x14ac:dyDescent="0.25">
      <c r="A136" s="3">
        <v>44393</v>
      </c>
      <c r="B136" s="3">
        <v>44393</v>
      </c>
      <c r="C136" s="2">
        <v>0</v>
      </c>
    </row>
    <row r="137" spans="1:3" x14ac:dyDescent="0.25">
      <c r="A137" s="3">
        <v>44396</v>
      </c>
      <c r="B137" s="3">
        <v>44396</v>
      </c>
      <c r="C137" s="2">
        <v>0</v>
      </c>
    </row>
    <row r="138" spans="1:3" x14ac:dyDescent="0.25">
      <c r="A138" s="3">
        <v>44397</v>
      </c>
      <c r="B138" s="3">
        <v>44397</v>
      </c>
      <c r="C138" s="2">
        <v>0</v>
      </c>
    </row>
    <row r="139" spans="1:3" x14ac:dyDescent="0.25">
      <c r="A139" s="3">
        <v>44398</v>
      </c>
      <c r="B139" s="3">
        <v>44398</v>
      </c>
      <c r="C139" s="2">
        <v>0</v>
      </c>
    </row>
    <row r="140" spans="1:3" x14ac:dyDescent="0.25">
      <c r="A140" s="3">
        <v>44399</v>
      </c>
      <c r="B140" s="3">
        <v>44399</v>
      </c>
      <c r="C140" s="2">
        <v>0</v>
      </c>
    </row>
    <row r="141" spans="1:3" x14ac:dyDescent="0.25">
      <c r="A141" s="3">
        <v>44400</v>
      </c>
      <c r="B141" s="3">
        <v>44400</v>
      </c>
      <c r="C141" s="2">
        <v>0</v>
      </c>
    </row>
    <row r="142" spans="1:3" x14ac:dyDescent="0.25">
      <c r="A142" s="3">
        <v>44403</v>
      </c>
      <c r="B142" s="3">
        <v>44403</v>
      </c>
      <c r="C142" s="2">
        <v>0</v>
      </c>
    </row>
    <row r="143" spans="1:3" x14ac:dyDescent="0.25">
      <c r="A143" s="3">
        <v>44404</v>
      </c>
      <c r="B143" s="3">
        <v>44404</v>
      </c>
      <c r="C143" s="2">
        <v>0</v>
      </c>
    </row>
    <row r="144" spans="1:3" x14ac:dyDescent="0.25">
      <c r="A144" s="3">
        <v>44405</v>
      </c>
      <c r="B144" s="3">
        <v>44405</v>
      </c>
      <c r="C144" s="2">
        <v>0</v>
      </c>
    </row>
    <row r="145" spans="1:3" x14ac:dyDescent="0.25">
      <c r="A145" s="3">
        <v>44406</v>
      </c>
      <c r="B145" s="3">
        <v>44406</v>
      </c>
      <c r="C145" s="2">
        <v>0</v>
      </c>
    </row>
    <row r="146" spans="1:3" x14ac:dyDescent="0.25">
      <c r="A146" s="3">
        <v>44407</v>
      </c>
      <c r="B146" s="3">
        <v>44407</v>
      </c>
      <c r="C146" s="2">
        <v>0</v>
      </c>
    </row>
    <row r="147" spans="1:3" x14ac:dyDescent="0.25">
      <c r="A147" s="3">
        <v>44410</v>
      </c>
      <c r="B147" s="3">
        <v>44410</v>
      </c>
      <c r="C147" s="2">
        <v>0</v>
      </c>
    </row>
    <row r="148" spans="1:3" x14ac:dyDescent="0.25">
      <c r="A148" s="3">
        <v>44411</v>
      </c>
      <c r="B148" s="3">
        <v>44411</v>
      </c>
      <c r="C148" s="2">
        <v>0</v>
      </c>
    </row>
    <row r="149" spans="1:3" x14ac:dyDescent="0.25">
      <c r="A149" s="3">
        <v>44412</v>
      </c>
      <c r="B149" s="3">
        <v>44412</v>
      </c>
      <c r="C149" s="2">
        <v>0</v>
      </c>
    </row>
    <row r="150" spans="1:3" x14ac:dyDescent="0.25">
      <c r="A150" s="3">
        <v>44413</v>
      </c>
      <c r="B150" s="3">
        <v>44413</v>
      </c>
      <c r="C150" s="2">
        <v>0</v>
      </c>
    </row>
    <row r="151" spans="1:3" x14ac:dyDescent="0.25">
      <c r="A151" s="3">
        <v>44414</v>
      </c>
      <c r="B151" s="3">
        <v>44414</v>
      </c>
      <c r="C151" s="2">
        <v>0</v>
      </c>
    </row>
    <row r="152" spans="1:3" x14ac:dyDescent="0.25">
      <c r="A152" s="3">
        <v>44417</v>
      </c>
      <c r="B152" s="3">
        <v>44417</v>
      </c>
      <c r="C152" s="2">
        <v>0</v>
      </c>
    </row>
    <row r="153" spans="1:3" x14ac:dyDescent="0.25">
      <c r="A153" s="3">
        <v>44418</v>
      </c>
      <c r="B153" s="3">
        <v>44418</v>
      </c>
      <c r="C153" s="2">
        <v>0</v>
      </c>
    </row>
    <row r="154" spans="1:3" x14ac:dyDescent="0.25">
      <c r="A154" s="3">
        <v>44419</v>
      </c>
      <c r="B154" s="3">
        <v>44419</v>
      </c>
      <c r="C154" s="2">
        <v>0</v>
      </c>
    </row>
    <row r="155" spans="1:3" x14ac:dyDescent="0.25">
      <c r="A155" s="3">
        <v>44420</v>
      </c>
      <c r="B155" s="3">
        <v>44420</v>
      </c>
      <c r="C155" s="2">
        <v>0</v>
      </c>
    </row>
    <row r="156" spans="1:3" x14ac:dyDescent="0.25">
      <c r="A156" s="3">
        <v>44421</v>
      </c>
      <c r="B156" s="3">
        <v>44421</v>
      </c>
      <c r="C156" s="2">
        <v>0</v>
      </c>
    </row>
    <row r="157" spans="1:3" x14ac:dyDescent="0.25">
      <c r="A157" s="3">
        <v>44424</v>
      </c>
      <c r="B157" s="3">
        <v>44424</v>
      </c>
      <c r="C157" s="2">
        <v>0</v>
      </c>
    </row>
    <row r="158" spans="1:3" x14ac:dyDescent="0.25">
      <c r="A158" s="3">
        <v>44425</v>
      </c>
      <c r="B158" s="3">
        <v>44425</v>
      </c>
      <c r="C158" s="2">
        <v>0</v>
      </c>
    </row>
    <row r="159" spans="1:3" x14ac:dyDescent="0.25">
      <c r="A159" s="3">
        <v>44426</v>
      </c>
      <c r="B159" s="3">
        <v>44426</v>
      </c>
      <c r="C159" s="2">
        <v>0</v>
      </c>
    </row>
    <row r="160" spans="1:3" x14ac:dyDescent="0.25">
      <c r="A160" s="3">
        <v>44427</v>
      </c>
      <c r="B160" s="3">
        <v>44427</v>
      </c>
      <c r="C160" s="2">
        <v>0</v>
      </c>
    </row>
    <row r="161" spans="1:3" x14ac:dyDescent="0.25">
      <c r="A161" s="3">
        <v>44428</v>
      </c>
      <c r="B161" s="3">
        <v>44428</v>
      </c>
      <c r="C161" s="2">
        <v>0</v>
      </c>
    </row>
    <row r="162" spans="1:3" x14ac:dyDescent="0.25">
      <c r="A162" s="3">
        <v>44431</v>
      </c>
      <c r="B162" s="3">
        <v>44431</v>
      </c>
      <c r="C162" s="2">
        <v>0</v>
      </c>
    </row>
    <row r="163" spans="1:3" x14ac:dyDescent="0.25">
      <c r="A163" s="3">
        <v>44432</v>
      </c>
      <c r="B163" s="3">
        <v>44432</v>
      </c>
      <c r="C163" s="2">
        <v>0</v>
      </c>
    </row>
    <row r="164" spans="1:3" x14ac:dyDescent="0.25">
      <c r="A164" s="3">
        <v>44433</v>
      </c>
      <c r="B164" s="3">
        <v>44433</v>
      </c>
      <c r="C164" s="2">
        <v>0</v>
      </c>
    </row>
    <row r="165" spans="1:3" x14ac:dyDescent="0.25">
      <c r="A165" s="3">
        <v>44434</v>
      </c>
      <c r="B165" s="3">
        <v>44434</v>
      </c>
      <c r="C165" s="2">
        <v>0</v>
      </c>
    </row>
    <row r="166" spans="1:3" x14ac:dyDescent="0.25">
      <c r="A166" s="3">
        <v>44435</v>
      </c>
      <c r="B166" s="3">
        <v>44435</v>
      </c>
      <c r="C166" s="2">
        <v>0</v>
      </c>
    </row>
    <row r="167" spans="1:3" x14ac:dyDescent="0.25">
      <c r="A167" s="3">
        <v>44438</v>
      </c>
      <c r="B167" s="3">
        <v>44438</v>
      </c>
      <c r="C167" s="2">
        <v>0</v>
      </c>
    </row>
    <row r="168" spans="1:3" x14ac:dyDescent="0.25">
      <c r="A168" s="3">
        <v>44439</v>
      </c>
      <c r="B168" s="3">
        <v>44439</v>
      </c>
      <c r="C168" s="2">
        <v>0</v>
      </c>
    </row>
    <row r="169" spans="1:3" x14ac:dyDescent="0.25">
      <c r="A169" s="3">
        <v>44440</v>
      </c>
      <c r="B169" s="3">
        <v>44440</v>
      </c>
      <c r="C169" s="2">
        <v>0</v>
      </c>
    </row>
    <row r="170" spans="1:3" x14ac:dyDescent="0.25">
      <c r="A170" s="3">
        <v>44441</v>
      </c>
      <c r="B170" s="3">
        <v>44441</v>
      </c>
      <c r="C170" s="2">
        <v>0</v>
      </c>
    </row>
    <row r="171" spans="1:3" x14ac:dyDescent="0.25">
      <c r="A171" s="3">
        <v>44442</v>
      </c>
      <c r="B171" s="3">
        <v>44442</v>
      </c>
      <c r="C171" s="2">
        <v>0</v>
      </c>
    </row>
    <row r="172" spans="1:3" x14ac:dyDescent="0.25">
      <c r="A172" s="3">
        <v>44446</v>
      </c>
      <c r="B172" s="3">
        <v>44446</v>
      </c>
      <c r="C172" s="2">
        <v>0</v>
      </c>
    </row>
    <row r="173" spans="1:3" x14ac:dyDescent="0.25">
      <c r="A173" s="3">
        <v>44447</v>
      </c>
      <c r="B173" s="3">
        <v>44447</v>
      </c>
      <c r="C173" s="2">
        <v>0</v>
      </c>
    </row>
    <row r="174" spans="1:3" x14ac:dyDescent="0.25">
      <c r="A174" s="3">
        <v>44448</v>
      </c>
      <c r="B174" s="3">
        <v>44448</v>
      </c>
      <c r="C174" s="2">
        <v>0</v>
      </c>
    </row>
    <row r="175" spans="1:3" x14ac:dyDescent="0.25">
      <c r="A175" s="3">
        <v>44449</v>
      </c>
      <c r="B175" s="3">
        <v>44449</v>
      </c>
      <c r="C175" s="2">
        <v>0</v>
      </c>
    </row>
    <row r="176" spans="1:3" x14ac:dyDescent="0.25">
      <c r="A176" s="3">
        <v>44452</v>
      </c>
      <c r="B176" s="3">
        <v>44452</v>
      </c>
      <c r="C176" s="2">
        <v>0</v>
      </c>
    </row>
    <row r="177" spans="1:3" x14ac:dyDescent="0.25">
      <c r="A177" s="3">
        <v>44453</v>
      </c>
      <c r="B177" s="3">
        <v>44453</v>
      </c>
      <c r="C177" s="2">
        <v>0</v>
      </c>
    </row>
    <row r="178" spans="1:3" x14ac:dyDescent="0.25">
      <c r="A178" s="3">
        <v>44454</v>
      </c>
      <c r="B178" s="3">
        <v>44454</v>
      </c>
      <c r="C178" s="2">
        <v>0</v>
      </c>
    </row>
    <row r="179" spans="1:3" x14ac:dyDescent="0.25">
      <c r="A179" s="3">
        <v>44455</v>
      </c>
      <c r="B179" s="3">
        <v>44455</v>
      </c>
      <c r="C179" s="2">
        <v>0</v>
      </c>
    </row>
    <row r="180" spans="1:3" x14ac:dyDescent="0.25">
      <c r="A180" s="3">
        <v>44456</v>
      </c>
      <c r="B180" s="3">
        <v>44456</v>
      </c>
      <c r="C180" s="2">
        <v>0</v>
      </c>
    </row>
    <row r="181" spans="1:3" x14ac:dyDescent="0.25">
      <c r="A181" s="3">
        <v>44459</v>
      </c>
      <c r="B181" s="3">
        <v>44459</v>
      </c>
      <c r="C181" s="2">
        <v>0</v>
      </c>
    </row>
    <row r="182" spans="1:3" x14ac:dyDescent="0.25">
      <c r="A182" s="3">
        <v>44460</v>
      </c>
      <c r="B182" s="3">
        <v>44460</v>
      </c>
      <c r="C182" s="2">
        <v>0</v>
      </c>
    </row>
    <row r="183" spans="1:3" x14ac:dyDescent="0.25">
      <c r="A183" s="3">
        <v>44461</v>
      </c>
      <c r="B183" s="3">
        <v>44461</v>
      </c>
      <c r="C183" s="2">
        <v>0</v>
      </c>
    </row>
    <row r="184" spans="1:3" x14ac:dyDescent="0.25">
      <c r="A184" s="3">
        <v>44462</v>
      </c>
      <c r="B184" s="3">
        <v>44462</v>
      </c>
      <c r="C184" s="2">
        <v>0</v>
      </c>
    </row>
    <row r="185" spans="1:3" x14ac:dyDescent="0.25">
      <c r="A185" s="3">
        <v>44463</v>
      </c>
      <c r="B185" s="3">
        <v>44463</v>
      </c>
      <c r="C185" s="2">
        <v>0</v>
      </c>
    </row>
    <row r="186" spans="1:3" x14ac:dyDescent="0.25">
      <c r="A186" s="3">
        <v>44466</v>
      </c>
      <c r="B186" s="3">
        <v>44466</v>
      </c>
      <c r="C186" s="2">
        <v>0</v>
      </c>
    </row>
    <row r="187" spans="1:3" x14ac:dyDescent="0.25">
      <c r="A187" s="3">
        <v>44467</v>
      </c>
      <c r="B187" s="3">
        <v>44467</v>
      </c>
      <c r="C187" s="2">
        <v>0</v>
      </c>
    </row>
    <row r="188" spans="1:3" x14ac:dyDescent="0.25">
      <c r="A188" s="3">
        <v>44468</v>
      </c>
      <c r="B188" s="3">
        <v>44468</v>
      </c>
      <c r="C188" s="2">
        <v>0</v>
      </c>
    </row>
    <row r="189" spans="1:3" x14ac:dyDescent="0.25">
      <c r="A189" s="3">
        <v>44469</v>
      </c>
      <c r="B189" s="3">
        <v>44469</v>
      </c>
      <c r="C189" s="2">
        <v>0</v>
      </c>
    </row>
    <row r="190" spans="1:3" x14ac:dyDescent="0.25">
      <c r="A190" s="3">
        <v>44470</v>
      </c>
      <c r="B190" s="3">
        <v>44470</v>
      </c>
      <c r="C190" s="2">
        <v>0</v>
      </c>
    </row>
    <row r="191" spans="1:3" x14ac:dyDescent="0.25">
      <c r="A191" s="3">
        <v>44473</v>
      </c>
      <c r="B191" s="3">
        <v>44473</v>
      </c>
      <c r="C191" s="2">
        <v>0</v>
      </c>
    </row>
    <row r="192" spans="1:3" x14ac:dyDescent="0.25">
      <c r="A192" s="3">
        <v>44474</v>
      </c>
      <c r="B192" s="3">
        <v>44474</v>
      </c>
      <c r="C192" s="2">
        <v>0</v>
      </c>
    </row>
    <row r="193" spans="1:3" x14ac:dyDescent="0.25">
      <c r="A193" s="3">
        <v>44475</v>
      </c>
      <c r="B193" s="3">
        <v>44475</v>
      </c>
      <c r="C193" s="2">
        <v>0</v>
      </c>
    </row>
    <row r="194" spans="1:3" x14ac:dyDescent="0.25">
      <c r="A194" s="3">
        <v>44476</v>
      </c>
      <c r="B194" s="3">
        <v>44476</v>
      </c>
      <c r="C194" s="2">
        <v>0</v>
      </c>
    </row>
    <row r="195" spans="1:3" x14ac:dyDescent="0.25">
      <c r="A195" s="3">
        <v>44477</v>
      </c>
      <c r="B195" s="3">
        <v>44477</v>
      </c>
      <c r="C195" s="2">
        <v>0</v>
      </c>
    </row>
    <row r="196" spans="1:3" x14ac:dyDescent="0.25">
      <c r="A196" s="3">
        <v>44480</v>
      </c>
      <c r="B196" s="3">
        <v>44480</v>
      </c>
      <c r="C196" s="2">
        <v>0</v>
      </c>
    </row>
    <row r="197" spans="1:3" x14ac:dyDescent="0.25">
      <c r="A197" s="3">
        <v>44481</v>
      </c>
      <c r="B197" s="3">
        <v>44481</v>
      </c>
      <c r="C197" s="2">
        <v>0</v>
      </c>
    </row>
    <row r="198" spans="1:3" x14ac:dyDescent="0.25">
      <c r="A198" s="3">
        <v>44482</v>
      </c>
      <c r="B198" s="3">
        <v>44482</v>
      </c>
      <c r="C198" s="2">
        <v>0</v>
      </c>
    </row>
    <row r="199" spans="1:3" x14ac:dyDescent="0.25">
      <c r="A199" s="3">
        <v>44483</v>
      </c>
      <c r="B199" s="3">
        <v>44483</v>
      </c>
      <c r="C199" s="2">
        <v>0</v>
      </c>
    </row>
    <row r="200" spans="1:3" x14ac:dyDescent="0.25">
      <c r="A200" s="3">
        <v>44484</v>
      </c>
      <c r="B200" s="3">
        <v>44484</v>
      </c>
      <c r="C200" s="2">
        <v>0</v>
      </c>
    </row>
    <row r="201" spans="1:3" x14ac:dyDescent="0.25">
      <c r="A201" s="3">
        <v>44487</v>
      </c>
      <c r="B201" s="3">
        <v>44487</v>
      </c>
      <c r="C201" s="2">
        <v>0</v>
      </c>
    </row>
    <row r="202" spans="1:3" x14ac:dyDescent="0.25">
      <c r="A202" s="3">
        <v>44488</v>
      </c>
      <c r="B202" s="3">
        <v>44488</v>
      </c>
      <c r="C202" s="2">
        <v>0</v>
      </c>
    </row>
    <row r="203" spans="1:3" x14ac:dyDescent="0.25">
      <c r="A203" s="3">
        <v>44489</v>
      </c>
      <c r="B203" s="3">
        <v>44489</v>
      </c>
      <c r="C203" s="2">
        <v>0</v>
      </c>
    </row>
    <row r="204" spans="1:3" x14ac:dyDescent="0.25">
      <c r="A204" s="3">
        <v>44490</v>
      </c>
      <c r="B204" s="3">
        <v>44490</v>
      </c>
      <c r="C204" s="2">
        <v>0</v>
      </c>
    </row>
    <row r="205" spans="1:3" x14ac:dyDescent="0.25">
      <c r="A205" s="3">
        <v>44491</v>
      </c>
      <c r="B205" s="3">
        <v>44491</v>
      </c>
      <c r="C205" s="2">
        <v>0</v>
      </c>
    </row>
    <row r="206" spans="1:3" x14ac:dyDescent="0.25">
      <c r="A206" s="3">
        <v>44494</v>
      </c>
      <c r="B206" s="3">
        <v>44494</v>
      </c>
      <c r="C206" s="2">
        <v>0</v>
      </c>
    </row>
    <row r="207" spans="1:3" x14ac:dyDescent="0.25">
      <c r="A207" s="3">
        <v>44495</v>
      </c>
      <c r="B207" s="3">
        <v>44495</v>
      </c>
      <c r="C207" s="2">
        <v>0</v>
      </c>
    </row>
    <row r="208" spans="1:3" x14ac:dyDescent="0.25">
      <c r="A208" s="3">
        <v>44496</v>
      </c>
      <c r="B208" s="3">
        <v>44496</v>
      </c>
      <c r="C208" s="2">
        <v>0</v>
      </c>
    </row>
    <row r="209" spans="1:3" x14ac:dyDescent="0.25">
      <c r="A209" s="3">
        <v>44497</v>
      </c>
      <c r="B209" s="3">
        <v>44497</v>
      </c>
      <c r="C209" s="2">
        <v>0</v>
      </c>
    </row>
    <row r="210" spans="1:3" x14ac:dyDescent="0.25">
      <c r="A210" s="3">
        <v>44498</v>
      </c>
      <c r="B210" s="3">
        <v>44498</v>
      </c>
      <c r="C210" s="2">
        <v>0</v>
      </c>
    </row>
    <row r="211" spans="1:3" x14ac:dyDescent="0.25">
      <c r="A211" s="3">
        <v>44501</v>
      </c>
      <c r="B211" s="3">
        <v>44501</v>
      </c>
      <c r="C211" s="2">
        <v>0</v>
      </c>
    </row>
    <row r="212" spans="1:3" x14ac:dyDescent="0.25">
      <c r="A212" s="3">
        <v>44502</v>
      </c>
      <c r="B212" s="3">
        <v>44502</v>
      </c>
      <c r="C212" s="2">
        <v>0</v>
      </c>
    </row>
    <row r="213" spans="1:3" x14ac:dyDescent="0.25">
      <c r="A213" s="3">
        <v>44503</v>
      </c>
      <c r="B213" s="3">
        <v>44503</v>
      </c>
      <c r="C213" s="2">
        <v>0</v>
      </c>
    </row>
    <row r="214" spans="1:3" x14ac:dyDescent="0.25">
      <c r="A214" s="3">
        <v>44504</v>
      </c>
      <c r="B214" s="3">
        <v>44504</v>
      </c>
      <c r="C214" s="2">
        <v>0</v>
      </c>
    </row>
    <row r="215" spans="1:3" x14ac:dyDescent="0.25">
      <c r="A215" s="3">
        <v>44505</v>
      </c>
      <c r="B215" s="3">
        <v>44505</v>
      </c>
      <c r="C215" s="2">
        <v>0</v>
      </c>
    </row>
    <row r="216" spans="1:3" x14ac:dyDescent="0.25">
      <c r="A216" s="3">
        <v>44508</v>
      </c>
      <c r="B216" s="3">
        <v>44508</v>
      </c>
      <c r="C216" s="2">
        <v>0</v>
      </c>
    </row>
    <row r="217" spans="1:3" x14ac:dyDescent="0.25">
      <c r="A217" s="3">
        <v>44509</v>
      </c>
      <c r="B217" s="3">
        <v>44509</v>
      </c>
      <c r="C217" s="2">
        <v>0</v>
      </c>
    </row>
    <row r="218" spans="1:3" x14ac:dyDescent="0.25">
      <c r="A218" s="3">
        <v>44510</v>
      </c>
      <c r="B218" s="3">
        <v>44510</v>
      </c>
      <c r="C218" s="2">
        <v>0</v>
      </c>
    </row>
    <row r="219" spans="1:3" x14ac:dyDescent="0.25">
      <c r="A219" s="3">
        <v>44511</v>
      </c>
      <c r="B219" s="3">
        <v>44511</v>
      </c>
      <c r="C219" s="2">
        <v>0</v>
      </c>
    </row>
    <row r="220" spans="1:3" x14ac:dyDescent="0.25">
      <c r="A220" s="3">
        <v>44512</v>
      </c>
      <c r="B220" s="3">
        <v>44512</v>
      </c>
      <c r="C220" s="2">
        <v>0</v>
      </c>
    </row>
    <row r="221" spans="1:3" x14ac:dyDescent="0.25">
      <c r="A221" s="3">
        <v>44515</v>
      </c>
      <c r="B221" s="3">
        <v>44515</v>
      </c>
      <c r="C221" s="2">
        <v>0</v>
      </c>
    </row>
    <row r="222" spans="1:3" x14ac:dyDescent="0.25">
      <c r="A222" s="3">
        <v>44516</v>
      </c>
      <c r="B222" s="3">
        <v>44516</v>
      </c>
      <c r="C222" s="2">
        <v>0</v>
      </c>
    </row>
    <row r="223" spans="1:3" x14ac:dyDescent="0.25">
      <c r="A223" s="3">
        <v>44517</v>
      </c>
      <c r="B223" s="3">
        <v>44517</v>
      </c>
      <c r="C223" s="2">
        <v>0</v>
      </c>
    </row>
    <row r="224" spans="1:3" x14ac:dyDescent="0.25">
      <c r="A224" s="3">
        <v>44518</v>
      </c>
      <c r="B224" s="3">
        <v>44518</v>
      </c>
      <c r="C224" s="2">
        <v>0</v>
      </c>
    </row>
    <row r="225" spans="1:3" x14ac:dyDescent="0.25">
      <c r="A225" s="3">
        <v>44519</v>
      </c>
      <c r="B225" s="3">
        <v>44519</v>
      </c>
      <c r="C225" s="2">
        <v>0</v>
      </c>
    </row>
    <row r="226" spans="1:3" x14ac:dyDescent="0.25">
      <c r="A226" s="3">
        <v>44522</v>
      </c>
      <c r="B226" s="3">
        <v>44522</v>
      </c>
      <c r="C226" s="2">
        <v>0</v>
      </c>
    </row>
    <row r="227" spans="1:3" x14ac:dyDescent="0.25">
      <c r="A227" s="3">
        <v>44523</v>
      </c>
      <c r="B227" s="3">
        <v>44523</v>
      </c>
      <c r="C227" s="2">
        <v>0</v>
      </c>
    </row>
    <row r="228" spans="1:3" x14ac:dyDescent="0.25">
      <c r="A228" s="3">
        <v>44524</v>
      </c>
      <c r="B228" s="3">
        <v>44524</v>
      </c>
      <c r="C228" s="2">
        <v>0</v>
      </c>
    </row>
    <row r="229" spans="1:3" x14ac:dyDescent="0.25">
      <c r="A229" s="3">
        <v>44526</v>
      </c>
      <c r="B229" s="3">
        <v>44526</v>
      </c>
      <c r="C229" s="2">
        <v>0</v>
      </c>
    </row>
    <row r="230" spans="1:3" x14ac:dyDescent="0.25">
      <c r="A230" s="3">
        <v>44529</v>
      </c>
      <c r="B230" s="3">
        <v>44529</v>
      </c>
      <c r="C230" s="2">
        <v>0</v>
      </c>
    </row>
    <row r="231" spans="1:3" x14ac:dyDescent="0.25">
      <c r="A231" s="3">
        <v>44530</v>
      </c>
      <c r="B231" s="3">
        <v>44530</v>
      </c>
      <c r="C231" s="2">
        <v>0</v>
      </c>
    </row>
    <row r="232" spans="1:3" x14ac:dyDescent="0.25">
      <c r="A232" s="3">
        <v>44531</v>
      </c>
      <c r="B232" s="3">
        <v>44531</v>
      </c>
      <c r="C232" s="2">
        <v>0</v>
      </c>
    </row>
    <row r="233" spans="1:3" x14ac:dyDescent="0.25">
      <c r="A233" s="3">
        <v>44532</v>
      </c>
      <c r="B233" s="3">
        <v>44532</v>
      </c>
      <c r="C233" s="2">
        <v>0</v>
      </c>
    </row>
    <row r="234" spans="1:3" x14ac:dyDescent="0.25">
      <c r="A234" s="3">
        <v>44533</v>
      </c>
      <c r="B234" s="3">
        <v>44533</v>
      </c>
      <c r="C234" s="2">
        <v>0</v>
      </c>
    </row>
    <row r="235" spans="1:3" x14ac:dyDescent="0.25">
      <c r="A235" s="3">
        <v>44536</v>
      </c>
      <c r="B235" s="3">
        <v>44536</v>
      </c>
      <c r="C235" s="2">
        <v>0</v>
      </c>
    </row>
    <row r="236" spans="1:3" x14ac:dyDescent="0.25">
      <c r="A236" s="3">
        <v>44537</v>
      </c>
      <c r="B236" s="3">
        <v>44537</v>
      </c>
      <c r="C236" s="2">
        <v>0</v>
      </c>
    </row>
    <row r="237" spans="1:3" x14ac:dyDescent="0.25">
      <c r="A237" s="3">
        <v>44538</v>
      </c>
      <c r="B237" s="3">
        <v>44538</v>
      </c>
      <c r="C237" s="2">
        <v>0</v>
      </c>
    </row>
    <row r="238" spans="1:3" x14ac:dyDescent="0.25">
      <c r="A238" s="3">
        <v>44539</v>
      </c>
      <c r="B238" s="3">
        <v>44539</v>
      </c>
      <c r="C238" s="2">
        <v>0</v>
      </c>
    </row>
    <row r="239" spans="1:3" x14ac:dyDescent="0.25">
      <c r="A239" s="3">
        <v>44540</v>
      </c>
      <c r="B239" s="3">
        <v>44540</v>
      </c>
      <c r="C239" s="2">
        <v>0</v>
      </c>
    </row>
    <row r="240" spans="1:3" x14ac:dyDescent="0.25">
      <c r="A240" s="3">
        <v>44543</v>
      </c>
      <c r="B240" s="3">
        <v>44543</v>
      </c>
      <c r="C240" s="2">
        <v>0</v>
      </c>
    </row>
    <row r="241" spans="1:3" x14ac:dyDescent="0.25">
      <c r="A241" s="3">
        <v>44544</v>
      </c>
      <c r="B241" s="3">
        <v>44544</v>
      </c>
      <c r="C241" s="2">
        <v>0</v>
      </c>
    </row>
    <row r="242" spans="1:3" x14ac:dyDescent="0.25">
      <c r="A242" s="3">
        <v>44545</v>
      </c>
      <c r="B242" s="3">
        <v>44545</v>
      </c>
      <c r="C242" s="2">
        <v>0</v>
      </c>
    </row>
    <row r="243" spans="1:3" x14ac:dyDescent="0.25">
      <c r="A243" s="3">
        <v>44546</v>
      </c>
      <c r="B243" s="3">
        <v>44546</v>
      </c>
      <c r="C243" s="2">
        <v>0</v>
      </c>
    </row>
    <row r="244" spans="1:3" x14ac:dyDescent="0.25">
      <c r="A244" s="3">
        <v>44547</v>
      </c>
      <c r="B244" s="3">
        <v>44547</v>
      </c>
      <c r="C244" s="2">
        <v>0</v>
      </c>
    </row>
    <row r="245" spans="1:3" x14ac:dyDescent="0.25">
      <c r="A245" s="3">
        <v>44550</v>
      </c>
      <c r="B245" s="3">
        <v>44550</v>
      </c>
      <c r="C245" s="2">
        <v>0</v>
      </c>
    </row>
    <row r="246" spans="1:3" x14ac:dyDescent="0.25">
      <c r="A246" s="3">
        <v>44551</v>
      </c>
      <c r="B246" s="3">
        <v>44551</v>
      </c>
      <c r="C246" s="2">
        <v>0</v>
      </c>
    </row>
    <row r="247" spans="1:3" x14ac:dyDescent="0.25">
      <c r="A247" s="3">
        <v>44552</v>
      </c>
      <c r="B247" s="3">
        <v>44552</v>
      </c>
      <c r="C247" s="2">
        <v>0</v>
      </c>
    </row>
    <row r="248" spans="1:3" x14ac:dyDescent="0.25">
      <c r="A248" s="3">
        <v>44553</v>
      </c>
      <c r="B248" s="3">
        <v>44553</v>
      </c>
      <c r="C248" s="2">
        <v>0</v>
      </c>
    </row>
    <row r="249" spans="1:3" x14ac:dyDescent="0.25">
      <c r="A249" s="3">
        <v>44557</v>
      </c>
      <c r="B249" s="3">
        <v>44557</v>
      </c>
      <c r="C249" s="2">
        <v>0</v>
      </c>
    </row>
    <row r="250" spans="1:3" x14ac:dyDescent="0.25">
      <c r="A250" s="3">
        <v>44558</v>
      </c>
      <c r="B250" s="3">
        <v>44558</v>
      </c>
      <c r="C250" s="2">
        <v>0</v>
      </c>
    </row>
    <row r="251" spans="1:3" x14ac:dyDescent="0.25">
      <c r="A251" s="3">
        <v>44559</v>
      </c>
      <c r="B251" s="3">
        <v>44559</v>
      </c>
      <c r="C251" s="2">
        <v>0</v>
      </c>
    </row>
    <row r="252" spans="1:3" x14ac:dyDescent="0.25">
      <c r="A252" s="3">
        <v>44560</v>
      </c>
      <c r="B252" s="3">
        <v>44560</v>
      </c>
      <c r="C252" s="2">
        <v>0</v>
      </c>
    </row>
    <row r="253" spans="1:3" x14ac:dyDescent="0.25">
      <c r="A253" s="3">
        <v>44561</v>
      </c>
      <c r="B253" s="3">
        <v>44561</v>
      </c>
      <c r="C253" s="2">
        <v>0</v>
      </c>
    </row>
    <row r="254" spans="1:3" x14ac:dyDescent="0.25">
      <c r="A254" s="3">
        <v>44564</v>
      </c>
      <c r="B254" s="3">
        <v>44564</v>
      </c>
      <c r="C254" s="2">
        <v>0</v>
      </c>
    </row>
    <row r="255" spans="1:3" x14ac:dyDescent="0.25">
      <c r="A255" s="3">
        <v>44565</v>
      </c>
      <c r="B255" s="3">
        <v>44565</v>
      </c>
      <c r="C255" s="2">
        <v>0</v>
      </c>
    </row>
    <row r="256" spans="1:3" x14ac:dyDescent="0.25">
      <c r="A256" s="3">
        <v>44566</v>
      </c>
      <c r="B256" s="3">
        <v>44566</v>
      </c>
      <c r="C256" s="2">
        <v>0</v>
      </c>
    </row>
    <row r="257" spans="1:3" x14ac:dyDescent="0.25">
      <c r="A257" s="3">
        <v>44567</v>
      </c>
      <c r="B257" s="3">
        <v>44567</v>
      </c>
      <c r="C257" s="2">
        <v>0</v>
      </c>
    </row>
    <row r="258" spans="1:3" x14ac:dyDescent="0.25">
      <c r="A258" s="3">
        <v>44568</v>
      </c>
      <c r="B258" s="3">
        <v>44568</v>
      </c>
      <c r="C258" s="2">
        <v>0</v>
      </c>
    </row>
    <row r="259" spans="1:3" x14ac:dyDescent="0.25">
      <c r="A259" s="3">
        <v>44571</v>
      </c>
      <c r="B259" s="3">
        <v>44571</v>
      </c>
      <c r="C259" s="2">
        <v>0</v>
      </c>
    </row>
    <row r="260" spans="1:3" x14ac:dyDescent="0.25">
      <c r="A260" s="3">
        <v>44572</v>
      </c>
      <c r="B260" s="3">
        <v>44572</v>
      </c>
      <c r="C260" s="2">
        <v>0</v>
      </c>
    </row>
    <row r="261" spans="1:3" x14ac:dyDescent="0.25">
      <c r="A261" s="3">
        <v>44573</v>
      </c>
      <c r="B261" s="3">
        <v>44573</v>
      </c>
      <c r="C261" s="2">
        <v>0</v>
      </c>
    </row>
    <row r="262" spans="1:3" x14ac:dyDescent="0.25">
      <c r="A262" s="3">
        <v>44574</v>
      </c>
      <c r="B262" s="3">
        <v>44574</v>
      </c>
      <c r="C262" s="2">
        <v>0</v>
      </c>
    </row>
    <row r="263" spans="1:3" x14ac:dyDescent="0.25">
      <c r="A263" s="3">
        <v>44575</v>
      </c>
      <c r="B263" s="3">
        <v>44575</v>
      </c>
      <c r="C263" s="2">
        <v>0</v>
      </c>
    </row>
    <row r="264" spans="1:3" x14ac:dyDescent="0.25">
      <c r="A264" s="3">
        <v>44579</v>
      </c>
      <c r="B264" s="3">
        <v>44579</v>
      </c>
      <c r="C264" s="2">
        <v>0</v>
      </c>
    </row>
    <row r="265" spans="1:3" x14ac:dyDescent="0.25">
      <c r="A265" s="3">
        <v>44580</v>
      </c>
      <c r="B265" s="3">
        <v>44580</v>
      </c>
      <c r="C265" s="2">
        <v>0</v>
      </c>
    </row>
    <row r="266" spans="1:3" x14ac:dyDescent="0.25">
      <c r="A266" s="3">
        <v>44581</v>
      </c>
      <c r="B266" s="3">
        <v>44581</v>
      </c>
      <c r="C266" s="2">
        <v>0</v>
      </c>
    </row>
    <row r="267" spans="1:3" x14ac:dyDescent="0.25">
      <c r="A267" s="3">
        <v>44582</v>
      </c>
      <c r="B267" s="3">
        <v>44582</v>
      </c>
      <c r="C267" s="2">
        <v>0</v>
      </c>
    </row>
    <row r="268" spans="1:3" x14ac:dyDescent="0.25">
      <c r="A268" s="3">
        <v>44585</v>
      </c>
      <c r="B268" s="3">
        <v>44585</v>
      </c>
      <c r="C268" s="2">
        <v>0</v>
      </c>
    </row>
    <row r="269" spans="1:3" x14ac:dyDescent="0.25">
      <c r="A269" s="3">
        <v>44586</v>
      </c>
      <c r="B269" s="3">
        <v>44586</v>
      </c>
      <c r="C269" s="2">
        <v>0</v>
      </c>
    </row>
    <row r="270" spans="1:3" x14ac:dyDescent="0.25">
      <c r="A270" s="3">
        <v>44587</v>
      </c>
      <c r="B270" s="3">
        <v>44587</v>
      </c>
      <c r="C270" s="2">
        <v>0</v>
      </c>
    </row>
    <row r="271" spans="1:3" x14ac:dyDescent="0.25">
      <c r="A271" s="3">
        <v>44588</v>
      </c>
      <c r="B271" s="3">
        <v>44588</v>
      </c>
      <c r="C271" s="2">
        <v>0</v>
      </c>
    </row>
    <row r="272" spans="1:3" x14ac:dyDescent="0.25">
      <c r="A272" s="3">
        <v>44589</v>
      </c>
      <c r="B272" s="3">
        <v>44589</v>
      </c>
      <c r="C272" s="2">
        <v>0</v>
      </c>
    </row>
    <row r="273" spans="1:3" x14ac:dyDescent="0.25">
      <c r="A273" s="3">
        <v>44592</v>
      </c>
      <c r="B273" s="3">
        <v>44592</v>
      </c>
      <c r="C273" s="2">
        <v>0</v>
      </c>
    </row>
    <row r="274" spans="1:3" x14ac:dyDescent="0.25">
      <c r="A274" s="3">
        <v>44593</v>
      </c>
      <c r="B274" s="3">
        <v>44593</v>
      </c>
      <c r="C274" s="2">
        <v>0</v>
      </c>
    </row>
    <row r="275" spans="1:3" x14ac:dyDescent="0.25">
      <c r="A275" s="3">
        <v>44594</v>
      </c>
      <c r="B275" s="3">
        <v>44594</v>
      </c>
      <c r="C275" s="2">
        <v>0</v>
      </c>
    </row>
    <row r="276" spans="1:3" x14ac:dyDescent="0.25">
      <c r="A276" s="3">
        <v>44595</v>
      </c>
      <c r="B276" s="3">
        <v>44595</v>
      </c>
      <c r="C276" s="2">
        <v>0</v>
      </c>
    </row>
    <row r="277" spans="1:3" x14ac:dyDescent="0.25">
      <c r="A277" s="3">
        <v>44596</v>
      </c>
      <c r="B277" s="3">
        <v>44596</v>
      </c>
      <c r="C277" s="2">
        <v>0</v>
      </c>
    </row>
    <row r="278" spans="1:3" x14ac:dyDescent="0.25">
      <c r="A278" s="3">
        <v>44599</v>
      </c>
      <c r="B278" s="3">
        <v>44599</v>
      </c>
      <c r="C278" s="2">
        <v>0</v>
      </c>
    </row>
    <row r="279" spans="1:3" x14ac:dyDescent="0.25">
      <c r="A279" s="3">
        <v>44600</v>
      </c>
      <c r="B279" s="3">
        <v>44600</v>
      </c>
      <c r="C279" s="2">
        <v>0</v>
      </c>
    </row>
    <row r="280" spans="1:3" x14ac:dyDescent="0.25">
      <c r="A280" s="3">
        <v>44601</v>
      </c>
      <c r="B280" s="3">
        <v>44601</v>
      </c>
      <c r="C280" s="2">
        <v>0</v>
      </c>
    </row>
    <row r="281" spans="1:3" x14ac:dyDescent="0.25">
      <c r="A281" s="3">
        <v>44602</v>
      </c>
      <c r="B281" s="3">
        <v>44602</v>
      </c>
      <c r="C281" s="2">
        <v>0</v>
      </c>
    </row>
    <row r="282" spans="1:3" x14ac:dyDescent="0.25">
      <c r="A282" s="3">
        <v>44603</v>
      </c>
      <c r="B282" s="3">
        <v>44603</v>
      </c>
      <c r="C282" s="2">
        <v>0</v>
      </c>
    </row>
    <row r="283" spans="1:3" x14ac:dyDescent="0.25">
      <c r="A283" s="3">
        <v>44606</v>
      </c>
      <c r="B283" s="3">
        <v>44606</v>
      </c>
      <c r="C283" s="2">
        <v>0</v>
      </c>
    </row>
    <row r="284" spans="1:3" x14ac:dyDescent="0.25">
      <c r="A284" s="3">
        <v>44607</v>
      </c>
      <c r="B284" s="3">
        <v>44607</v>
      </c>
      <c r="C284" s="2">
        <v>0</v>
      </c>
    </row>
    <row r="285" spans="1:3" x14ac:dyDescent="0.25">
      <c r="A285" s="3">
        <v>44608</v>
      </c>
      <c r="B285" s="3">
        <v>44608</v>
      </c>
      <c r="C285" s="2">
        <v>0</v>
      </c>
    </row>
    <row r="286" spans="1:3" x14ac:dyDescent="0.25">
      <c r="A286" s="3">
        <v>44609</v>
      </c>
      <c r="B286" s="3">
        <v>44609</v>
      </c>
      <c r="C286" s="2">
        <v>0</v>
      </c>
    </row>
    <row r="287" spans="1:3" x14ac:dyDescent="0.25">
      <c r="A287" s="3">
        <v>44610</v>
      </c>
      <c r="B287" s="3">
        <v>44610</v>
      </c>
      <c r="C287" s="2">
        <v>0</v>
      </c>
    </row>
    <row r="288" spans="1:3" x14ac:dyDescent="0.25">
      <c r="A288" s="3">
        <v>44614</v>
      </c>
      <c r="B288" s="3">
        <v>44614</v>
      </c>
      <c r="C288" s="2">
        <v>0</v>
      </c>
    </row>
    <row r="289" spans="1:3" x14ac:dyDescent="0.25">
      <c r="A289" s="3">
        <v>44615</v>
      </c>
      <c r="B289" s="3">
        <v>44615</v>
      </c>
      <c r="C289" s="2">
        <v>0</v>
      </c>
    </row>
    <row r="290" spans="1:3" x14ac:dyDescent="0.25">
      <c r="A290" s="3">
        <v>44616</v>
      </c>
      <c r="B290" s="3">
        <v>44616</v>
      </c>
      <c r="C290" s="2">
        <v>0</v>
      </c>
    </row>
    <row r="291" spans="1:3" x14ac:dyDescent="0.25">
      <c r="A291" s="3">
        <v>44617</v>
      </c>
      <c r="B291" s="3">
        <v>44617</v>
      </c>
      <c r="C291" s="2">
        <v>0</v>
      </c>
    </row>
    <row r="292" spans="1:3" x14ac:dyDescent="0.25">
      <c r="A292" s="3">
        <v>44620</v>
      </c>
      <c r="B292" s="3">
        <v>44620</v>
      </c>
      <c r="C292" s="2">
        <v>0</v>
      </c>
    </row>
    <row r="293" spans="1:3" x14ac:dyDescent="0.25">
      <c r="A293" s="3">
        <v>44621</v>
      </c>
      <c r="B293" s="3">
        <v>44621</v>
      </c>
      <c r="C293" s="2">
        <v>0</v>
      </c>
    </row>
    <row r="294" spans="1:3" x14ac:dyDescent="0.25">
      <c r="A294" s="3">
        <v>44622</v>
      </c>
      <c r="B294" s="3">
        <v>44622</v>
      </c>
      <c r="C294" s="2">
        <v>0</v>
      </c>
    </row>
    <row r="295" spans="1:3" x14ac:dyDescent="0.25">
      <c r="A295" s="3">
        <v>44623</v>
      </c>
      <c r="B295" s="3">
        <v>44623</v>
      </c>
      <c r="C295" s="2">
        <v>0</v>
      </c>
    </row>
    <row r="296" spans="1:3" x14ac:dyDescent="0.25">
      <c r="A296" s="3">
        <v>44624</v>
      </c>
      <c r="B296" s="3">
        <v>44624</v>
      </c>
      <c r="C296" s="2">
        <v>0</v>
      </c>
    </row>
    <row r="297" spans="1:3" x14ac:dyDescent="0.25">
      <c r="A297" s="3">
        <v>44627</v>
      </c>
      <c r="B297" s="3">
        <v>44627</v>
      </c>
      <c r="C297" s="2">
        <v>0</v>
      </c>
    </row>
    <row r="298" spans="1:3" x14ac:dyDescent="0.25">
      <c r="A298" s="3">
        <v>44628</v>
      </c>
      <c r="B298" s="3">
        <v>44628</v>
      </c>
      <c r="C298" s="2">
        <v>0</v>
      </c>
    </row>
    <row r="299" spans="1:3" x14ac:dyDescent="0.25">
      <c r="A299" s="3">
        <v>44629</v>
      </c>
      <c r="B299" s="3">
        <v>44629</v>
      </c>
      <c r="C299" s="2">
        <v>0</v>
      </c>
    </row>
    <row r="300" spans="1:3" x14ac:dyDescent="0.25">
      <c r="A300" s="3">
        <v>44630</v>
      </c>
      <c r="B300" s="3">
        <v>44630</v>
      </c>
      <c r="C300" s="2">
        <v>0</v>
      </c>
    </row>
    <row r="301" spans="1:3" x14ac:dyDescent="0.25">
      <c r="A301" s="3">
        <v>44631</v>
      </c>
      <c r="B301" s="3">
        <v>44631</v>
      </c>
      <c r="C301" s="2">
        <v>0</v>
      </c>
    </row>
    <row r="302" spans="1:3" x14ac:dyDescent="0.25">
      <c r="A302" s="3">
        <v>44634</v>
      </c>
      <c r="B302" s="3">
        <v>44634</v>
      </c>
      <c r="C302" s="2">
        <v>0</v>
      </c>
    </row>
    <row r="303" spans="1:3" x14ac:dyDescent="0.25">
      <c r="A303" s="3">
        <v>44635</v>
      </c>
      <c r="B303" s="3">
        <v>44635</v>
      </c>
      <c r="C303" s="2">
        <v>0</v>
      </c>
    </row>
    <row r="304" spans="1:3" x14ac:dyDescent="0.25">
      <c r="A304" s="3">
        <v>44636</v>
      </c>
      <c r="B304" s="3">
        <v>44636</v>
      </c>
      <c r="C304" s="2">
        <v>0</v>
      </c>
    </row>
    <row r="305" spans="1:3" x14ac:dyDescent="0.25">
      <c r="A305" s="3">
        <v>44637</v>
      </c>
      <c r="B305" s="3">
        <v>44637</v>
      </c>
      <c r="C305" s="2">
        <v>0</v>
      </c>
    </row>
    <row r="306" spans="1:3" x14ac:dyDescent="0.25">
      <c r="A306" s="3">
        <v>44638</v>
      </c>
      <c r="B306" s="3">
        <v>44638</v>
      </c>
      <c r="C306" s="2">
        <v>0</v>
      </c>
    </row>
    <row r="307" spans="1:3" x14ac:dyDescent="0.25">
      <c r="A307" s="3">
        <v>44641</v>
      </c>
      <c r="B307" s="3">
        <v>44641</v>
      </c>
      <c r="C307" s="2">
        <v>0</v>
      </c>
    </row>
    <row r="308" spans="1:3" x14ac:dyDescent="0.25">
      <c r="A308" s="3">
        <v>44642</v>
      </c>
      <c r="B308" s="3">
        <v>44642</v>
      </c>
      <c r="C308" s="2">
        <v>0</v>
      </c>
    </row>
    <row r="309" spans="1:3" x14ac:dyDescent="0.25">
      <c r="A309" s="3">
        <v>44643</v>
      </c>
      <c r="B309" s="3">
        <v>44643</v>
      </c>
      <c r="C309" s="2">
        <v>0</v>
      </c>
    </row>
    <row r="310" spans="1:3" x14ac:dyDescent="0.25">
      <c r="A310" s="3">
        <v>44644</v>
      </c>
      <c r="B310" s="3">
        <v>44644</v>
      </c>
      <c r="C310" s="2">
        <v>0</v>
      </c>
    </row>
    <row r="311" spans="1:3" x14ac:dyDescent="0.25">
      <c r="A311" s="3">
        <v>44645</v>
      </c>
      <c r="B311" s="3">
        <v>44645</v>
      </c>
      <c r="C311" s="2">
        <v>0</v>
      </c>
    </row>
    <row r="312" spans="1:3" x14ac:dyDescent="0.25">
      <c r="A312" s="3">
        <v>44648</v>
      </c>
      <c r="B312" s="3">
        <v>44648</v>
      </c>
      <c r="C312" s="2">
        <v>0</v>
      </c>
    </row>
    <row r="313" spans="1:3" x14ac:dyDescent="0.25">
      <c r="A313" s="3">
        <v>44649</v>
      </c>
      <c r="B313" s="3">
        <v>44649</v>
      </c>
      <c r="C313" s="2">
        <v>0</v>
      </c>
    </row>
    <row r="314" spans="1:3" x14ac:dyDescent="0.25">
      <c r="A314" s="3">
        <v>44650</v>
      </c>
      <c r="B314" s="3">
        <v>44650</v>
      </c>
      <c r="C314" s="2">
        <v>0</v>
      </c>
    </row>
    <row r="315" spans="1:3" x14ac:dyDescent="0.25">
      <c r="A315" s="3">
        <v>44651</v>
      </c>
      <c r="B315" s="3">
        <v>44651</v>
      </c>
      <c r="C315" s="2">
        <v>0</v>
      </c>
    </row>
    <row r="316" spans="1:3" x14ac:dyDescent="0.25">
      <c r="A316" s="3">
        <v>44652</v>
      </c>
      <c r="B316" s="3">
        <v>44652</v>
      </c>
      <c r="C316" s="2">
        <v>0</v>
      </c>
    </row>
    <row r="317" spans="1:3" x14ac:dyDescent="0.25">
      <c r="A317" s="3">
        <v>44655</v>
      </c>
      <c r="B317" s="3">
        <v>44655</v>
      </c>
      <c r="C317" s="2">
        <v>0</v>
      </c>
    </row>
    <row r="318" spans="1:3" x14ac:dyDescent="0.25">
      <c r="A318" s="3">
        <v>44656</v>
      </c>
      <c r="B318" s="3">
        <v>44656</v>
      </c>
      <c r="C318" s="2">
        <v>0</v>
      </c>
    </row>
    <row r="319" spans="1:3" x14ac:dyDescent="0.25">
      <c r="A319" s="3">
        <v>44657</v>
      </c>
      <c r="B319" s="3">
        <v>44657</v>
      </c>
      <c r="C319" s="2">
        <v>0</v>
      </c>
    </row>
    <row r="320" spans="1:3" x14ac:dyDescent="0.25">
      <c r="A320" s="3">
        <v>44658</v>
      </c>
      <c r="B320" s="3">
        <v>44658</v>
      </c>
      <c r="C320" s="2">
        <v>0</v>
      </c>
    </row>
    <row r="321" spans="1:3" x14ac:dyDescent="0.25">
      <c r="A321" s="3">
        <v>44659</v>
      </c>
      <c r="B321" s="3">
        <v>44659</v>
      </c>
      <c r="C321" s="2">
        <v>0</v>
      </c>
    </row>
    <row r="322" spans="1:3" x14ac:dyDescent="0.25">
      <c r="A322" s="3">
        <v>44662</v>
      </c>
      <c r="B322" s="3">
        <v>44662</v>
      </c>
      <c r="C322" s="2">
        <v>0</v>
      </c>
    </row>
    <row r="323" spans="1:3" x14ac:dyDescent="0.25">
      <c r="A323" s="3">
        <v>44663</v>
      </c>
      <c r="B323" s="3">
        <v>44663</v>
      </c>
      <c r="C323" s="2">
        <v>0</v>
      </c>
    </row>
    <row r="324" spans="1:3" x14ac:dyDescent="0.25">
      <c r="A324" s="3">
        <v>44664</v>
      </c>
      <c r="B324" s="3">
        <v>44664</v>
      </c>
      <c r="C324" s="2">
        <v>0</v>
      </c>
    </row>
    <row r="325" spans="1:3" x14ac:dyDescent="0.25">
      <c r="A325" s="3">
        <v>44665</v>
      </c>
      <c r="B325" s="3">
        <v>44665</v>
      </c>
      <c r="C325" s="2">
        <v>0</v>
      </c>
    </row>
    <row r="326" spans="1:3" x14ac:dyDescent="0.25">
      <c r="A326" s="3">
        <v>44669</v>
      </c>
      <c r="B326" s="3">
        <v>44669</v>
      </c>
      <c r="C326" s="2">
        <v>0</v>
      </c>
    </row>
    <row r="327" spans="1:3" x14ac:dyDescent="0.25">
      <c r="A327" s="3">
        <v>44670</v>
      </c>
      <c r="B327" s="3">
        <v>44670</v>
      </c>
      <c r="C327" s="2">
        <v>0</v>
      </c>
    </row>
    <row r="328" spans="1:3" x14ac:dyDescent="0.25">
      <c r="A328" s="3">
        <v>44671</v>
      </c>
      <c r="B328" s="3">
        <v>44671</v>
      </c>
      <c r="C328" s="2">
        <v>0</v>
      </c>
    </row>
    <row r="329" spans="1:3" x14ac:dyDescent="0.25">
      <c r="A329" s="3">
        <v>44672</v>
      </c>
      <c r="B329" s="3">
        <v>44672</v>
      </c>
      <c r="C329" s="2">
        <v>0</v>
      </c>
    </row>
    <row r="330" spans="1:3" x14ac:dyDescent="0.25">
      <c r="A330" s="3">
        <v>44673</v>
      </c>
      <c r="B330" s="3">
        <v>44673</v>
      </c>
      <c r="C330" s="2">
        <v>0</v>
      </c>
    </row>
    <row r="331" spans="1:3" x14ac:dyDescent="0.25">
      <c r="A331" s="3">
        <v>44676</v>
      </c>
      <c r="B331" s="3">
        <v>44676</v>
      </c>
      <c r="C331" s="2">
        <v>0</v>
      </c>
    </row>
    <row r="332" spans="1:3" x14ac:dyDescent="0.25">
      <c r="A332" s="3">
        <v>44677</v>
      </c>
      <c r="B332" s="3">
        <v>44677</v>
      </c>
      <c r="C332" s="2">
        <v>0</v>
      </c>
    </row>
    <row r="333" spans="1:3" x14ac:dyDescent="0.25">
      <c r="A333" s="3">
        <v>44678</v>
      </c>
      <c r="B333" s="3">
        <v>44678</v>
      </c>
      <c r="C333" s="2">
        <v>0</v>
      </c>
    </row>
    <row r="334" spans="1:3" x14ac:dyDescent="0.25">
      <c r="A334" s="3">
        <v>44679</v>
      </c>
      <c r="B334" s="3">
        <v>44679</v>
      </c>
      <c r="C334" s="2">
        <v>0</v>
      </c>
    </row>
    <row r="335" spans="1:3" x14ac:dyDescent="0.25">
      <c r="A335" s="3">
        <v>44680</v>
      </c>
      <c r="B335" s="3">
        <v>44680</v>
      </c>
      <c r="C335" s="2">
        <v>0</v>
      </c>
    </row>
    <row r="336" spans="1:3" x14ac:dyDescent="0.25">
      <c r="A336" s="3">
        <v>44683</v>
      </c>
      <c r="B336" s="3">
        <v>44683</v>
      </c>
      <c r="C336" s="2">
        <v>0</v>
      </c>
    </row>
    <row r="337" spans="1:3" x14ac:dyDescent="0.25">
      <c r="A337" s="3">
        <v>44684</v>
      </c>
      <c r="B337" s="3">
        <v>44684</v>
      </c>
      <c r="C337" s="2">
        <v>0</v>
      </c>
    </row>
    <row r="338" spans="1:3" x14ac:dyDescent="0.25">
      <c r="A338" s="3">
        <v>44685</v>
      </c>
      <c r="B338" s="3">
        <v>44685</v>
      </c>
      <c r="C338" s="2">
        <v>0</v>
      </c>
    </row>
    <row r="339" spans="1:3" x14ac:dyDescent="0.25">
      <c r="A339" s="3">
        <v>44686</v>
      </c>
      <c r="B339" s="3">
        <v>44686</v>
      </c>
      <c r="C339" s="2">
        <v>0</v>
      </c>
    </row>
    <row r="340" spans="1:3" x14ac:dyDescent="0.25">
      <c r="A340" s="3">
        <v>44687</v>
      </c>
      <c r="B340" s="3">
        <v>44687</v>
      </c>
      <c r="C340" s="2">
        <v>0</v>
      </c>
    </row>
    <row r="341" spans="1:3" x14ac:dyDescent="0.25">
      <c r="A341" s="3">
        <v>44690</v>
      </c>
      <c r="B341" s="3">
        <v>44690</v>
      </c>
      <c r="C341" s="2">
        <v>0</v>
      </c>
    </row>
    <row r="342" spans="1:3" x14ac:dyDescent="0.25">
      <c r="A342" s="3">
        <v>44691</v>
      </c>
      <c r="B342" s="3">
        <v>44691</v>
      </c>
      <c r="C342" s="2">
        <v>0</v>
      </c>
    </row>
    <row r="343" spans="1:3" x14ac:dyDescent="0.25">
      <c r="A343" s="3">
        <v>44692</v>
      </c>
      <c r="B343" s="3">
        <v>44692</v>
      </c>
      <c r="C343" s="2">
        <v>0</v>
      </c>
    </row>
    <row r="344" spans="1:3" x14ac:dyDescent="0.25">
      <c r="A344" s="3">
        <v>44693</v>
      </c>
      <c r="B344" s="3">
        <v>44693</v>
      </c>
      <c r="C344" s="2">
        <v>0</v>
      </c>
    </row>
    <row r="345" spans="1:3" x14ac:dyDescent="0.25">
      <c r="A345" s="3">
        <v>44694</v>
      </c>
      <c r="B345" s="3">
        <v>44694</v>
      </c>
      <c r="C345" s="2">
        <v>0</v>
      </c>
    </row>
    <row r="346" spans="1:3" x14ac:dyDescent="0.25">
      <c r="A346" s="3">
        <v>44697</v>
      </c>
      <c r="B346" s="3">
        <v>44697</v>
      </c>
      <c r="C346" s="2">
        <v>0</v>
      </c>
    </row>
    <row r="347" spans="1:3" x14ac:dyDescent="0.25">
      <c r="A347" s="3">
        <v>44698</v>
      </c>
      <c r="B347" s="3">
        <v>44698</v>
      </c>
      <c r="C347" s="2">
        <v>0</v>
      </c>
    </row>
    <row r="348" spans="1:3" x14ac:dyDescent="0.25">
      <c r="A348" s="3">
        <v>44699</v>
      </c>
      <c r="B348" s="3">
        <v>44699</v>
      </c>
      <c r="C348" s="2">
        <v>0</v>
      </c>
    </row>
    <row r="349" spans="1:3" x14ac:dyDescent="0.25">
      <c r="A349" s="3">
        <v>44700</v>
      </c>
      <c r="B349" s="3">
        <v>44700</v>
      </c>
      <c r="C349" s="2">
        <v>0</v>
      </c>
    </row>
    <row r="350" spans="1:3" x14ac:dyDescent="0.25">
      <c r="A350" s="3">
        <v>44701</v>
      </c>
      <c r="B350" s="3">
        <v>44701</v>
      </c>
      <c r="C350" s="2">
        <v>0</v>
      </c>
    </row>
    <row r="351" spans="1:3" x14ac:dyDescent="0.25">
      <c r="A351" s="3">
        <v>44704</v>
      </c>
      <c r="B351" s="3">
        <v>44704</v>
      </c>
      <c r="C351" s="2">
        <v>0</v>
      </c>
    </row>
    <row r="352" spans="1:3" x14ac:dyDescent="0.25">
      <c r="A352" s="3">
        <v>44705</v>
      </c>
      <c r="B352" s="3">
        <v>44705</v>
      </c>
      <c r="C352" s="2">
        <v>0</v>
      </c>
    </row>
    <row r="353" spans="1:3" x14ac:dyDescent="0.25">
      <c r="A353" s="3">
        <v>44706</v>
      </c>
      <c r="B353" s="3">
        <v>44706</v>
      </c>
      <c r="C353" s="2">
        <v>0</v>
      </c>
    </row>
    <row r="354" spans="1:3" x14ac:dyDescent="0.25">
      <c r="A354" s="3">
        <v>44707</v>
      </c>
      <c r="B354" s="3">
        <v>44707</v>
      </c>
      <c r="C354" s="2">
        <v>0</v>
      </c>
    </row>
    <row r="355" spans="1:3" x14ac:dyDescent="0.25">
      <c r="A355" s="3">
        <v>44708</v>
      </c>
      <c r="B355" s="3">
        <v>44708</v>
      </c>
      <c r="C355" s="2">
        <v>0</v>
      </c>
    </row>
    <row r="356" spans="1:3" x14ac:dyDescent="0.25">
      <c r="A356" s="3">
        <v>44712</v>
      </c>
      <c r="B356" s="3">
        <v>44712</v>
      </c>
      <c r="C356" s="2">
        <v>0</v>
      </c>
    </row>
    <row r="357" spans="1:3" x14ac:dyDescent="0.25">
      <c r="A357" s="3">
        <v>44713</v>
      </c>
      <c r="B357" s="3">
        <v>44713</v>
      </c>
      <c r="C357" s="2">
        <v>0</v>
      </c>
    </row>
    <row r="358" spans="1:3" x14ac:dyDescent="0.25">
      <c r="A358" s="3">
        <v>44714</v>
      </c>
      <c r="B358" s="3">
        <v>44714</v>
      </c>
      <c r="C358" s="2">
        <v>0</v>
      </c>
    </row>
    <row r="359" spans="1:3" x14ac:dyDescent="0.25">
      <c r="A359" s="3">
        <v>44715</v>
      </c>
      <c r="B359" s="3">
        <v>44715</v>
      </c>
      <c r="C359" s="2">
        <v>0</v>
      </c>
    </row>
    <row r="360" spans="1:3" x14ac:dyDescent="0.25">
      <c r="A360" s="3">
        <v>44718</v>
      </c>
      <c r="B360" s="3">
        <v>44718</v>
      </c>
      <c r="C360" s="2">
        <v>0</v>
      </c>
    </row>
    <row r="361" spans="1:3" x14ac:dyDescent="0.25">
      <c r="A361" s="3">
        <v>44719</v>
      </c>
      <c r="B361" s="3">
        <v>44719</v>
      </c>
      <c r="C361" s="2">
        <v>0</v>
      </c>
    </row>
    <row r="362" spans="1:3" x14ac:dyDescent="0.25">
      <c r="A362" s="3">
        <v>44720</v>
      </c>
      <c r="B362" s="3">
        <v>44720</v>
      </c>
      <c r="C362" s="2">
        <v>0</v>
      </c>
    </row>
    <row r="363" spans="1:3" x14ac:dyDescent="0.25">
      <c r="A363" s="3">
        <v>44721</v>
      </c>
      <c r="B363" s="3">
        <v>44721</v>
      </c>
      <c r="C363" s="2">
        <v>0</v>
      </c>
    </row>
    <row r="364" spans="1:3" x14ac:dyDescent="0.25">
      <c r="A364" s="3">
        <v>44722</v>
      </c>
      <c r="B364" s="3">
        <v>44722</v>
      </c>
      <c r="C364" s="2">
        <v>0</v>
      </c>
    </row>
    <row r="365" spans="1:3" x14ac:dyDescent="0.25">
      <c r="A365" s="3">
        <v>44725</v>
      </c>
      <c r="B365" s="3">
        <v>44725</v>
      </c>
      <c r="C365" s="2">
        <v>0</v>
      </c>
    </row>
    <row r="366" spans="1:3" x14ac:dyDescent="0.25">
      <c r="A366" s="3">
        <v>44726</v>
      </c>
      <c r="B366" s="3">
        <v>44726</v>
      </c>
      <c r="C366" s="2">
        <v>0</v>
      </c>
    </row>
    <row r="367" spans="1:3" x14ac:dyDescent="0.25">
      <c r="A367" s="3">
        <v>44727</v>
      </c>
      <c r="B367" s="3">
        <v>44727</v>
      </c>
      <c r="C367" s="2">
        <v>0</v>
      </c>
    </row>
    <row r="368" spans="1:3" x14ac:dyDescent="0.25">
      <c r="A368" s="3">
        <v>44728</v>
      </c>
      <c r="B368" s="3">
        <v>44728</v>
      </c>
      <c r="C368" s="2">
        <v>0</v>
      </c>
    </row>
    <row r="369" spans="1:3" x14ac:dyDescent="0.25">
      <c r="A369" s="3">
        <v>44729</v>
      </c>
      <c r="B369" s="3">
        <v>44729</v>
      </c>
      <c r="C369" s="2">
        <v>0</v>
      </c>
    </row>
    <row r="370" spans="1:3" x14ac:dyDescent="0.25">
      <c r="A370" s="3">
        <v>44733</v>
      </c>
      <c r="B370" s="3">
        <v>44733</v>
      </c>
      <c r="C370" s="2">
        <v>0</v>
      </c>
    </row>
    <row r="371" spans="1:3" x14ac:dyDescent="0.25">
      <c r="A371" s="3">
        <v>44734</v>
      </c>
      <c r="B371" s="3">
        <v>44734</v>
      </c>
      <c r="C371" s="2">
        <v>0</v>
      </c>
    </row>
    <row r="372" spans="1:3" x14ac:dyDescent="0.25">
      <c r="A372" s="3">
        <v>44735</v>
      </c>
      <c r="B372" s="3">
        <v>44735</v>
      </c>
      <c r="C372" s="2">
        <v>0</v>
      </c>
    </row>
    <row r="373" spans="1:3" x14ac:dyDescent="0.25">
      <c r="A373" s="3">
        <v>44736</v>
      </c>
      <c r="B373" s="3">
        <v>44736</v>
      </c>
      <c r="C373" s="2">
        <v>0</v>
      </c>
    </row>
    <row r="374" spans="1:3" x14ac:dyDescent="0.25">
      <c r="A374" s="3">
        <v>44739</v>
      </c>
      <c r="B374" s="3">
        <v>44739</v>
      </c>
      <c r="C374" s="2">
        <v>0</v>
      </c>
    </row>
    <row r="375" spans="1:3" x14ac:dyDescent="0.25">
      <c r="A375" s="3">
        <v>44740</v>
      </c>
      <c r="B375" s="3">
        <v>44740</v>
      </c>
      <c r="C375" s="2">
        <v>0</v>
      </c>
    </row>
    <row r="376" spans="1:3" x14ac:dyDescent="0.25">
      <c r="A376" s="3">
        <v>44741</v>
      </c>
      <c r="B376" s="3">
        <v>44741</v>
      </c>
      <c r="C376" s="2">
        <v>0</v>
      </c>
    </row>
    <row r="377" spans="1:3" x14ac:dyDescent="0.25">
      <c r="A377" s="3">
        <v>44742</v>
      </c>
      <c r="B377" s="3">
        <v>44742</v>
      </c>
      <c r="C377" s="2">
        <v>0</v>
      </c>
    </row>
    <row r="378" spans="1:3" x14ac:dyDescent="0.25">
      <c r="A378" s="3">
        <v>44743</v>
      </c>
      <c r="B378" s="3">
        <v>44743</v>
      </c>
      <c r="C378" s="2">
        <v>0</v>
      </c>
    </row>
    <row r="379" spans="1:3" x14ac:dyDescent="0.25">
      <c r="A379" s="3">
        <v>44747</v>
      </c>
      <c r="B379" s="3">
        <v>44747</v>
      </c>
      <c r="C379" s="2">
        <v>0</v>
      </c>
    </row>
    <row r="380" spans="1:3" x14ac:dyDescent="0.25">
      <c r="A380" s="3">
        <v>44748</v>
      </c>
      <c r="B380" s="3">
        <v>44748</v>
      </c>
      <c r="C380" s="2">
        <v>0</v>
      </c>
    </row>
    <row r="381" spans="1:3" x14ac:dyDescent="0.25">
      <c r="A381" s="3">
        <v>44749</v>
      </c>
      <c r="B381" s="3">
        <v>44749</v>
      </c>
      <c r="C381" s="2">
        <v>0</v>
      </c>
    </row>
    <row r="382" spans="1:3" x14ac:dyDescent="0.25">
      <c r="A382" s="3">
        <v>44750</v>
      </c>
      <c r="B382" s="3">
        <v>44750</v>
      </c>
      <c r="C382" s="2">
        <v>0</v>
      </c>
    </row>
    <row r="383" spans="1:3" x14ac:dyDescent="0.25">
      <c r="A383" s="3">
        <v>44753</v>
      </c>
      <c r="B383" s="3">
        <v>44753</v>
      </c>
      <c r="C383" s="2">
        <v>0</v>
      </c>
    </row>
    <row r="384" spans="1:3" x14ac:dyDescent="0.25">
      <c r="A384" s="3">
        <v>44754</v>
      </c>
      <c r="B384" s="3">
        <v>44754</v>
      </c>
      <c r="C384" s="2">
        <v>0</v>
      </c>
    </row>
    <row r="385" spans="1:3" x14ac:dyDescent="0.25">
      <c r="A385" s="3">
        <v>44755</v>
      </c>
      <c r="B385" s="3">
        <v>44755</v>
      </c>
      <c r="C385" s="2">
        <v>0</v>
      </c>
    </row>
    <row r="386" spans="1:3" x14ac:dyDescent="0.25">
      <c r="A386" s="3">
        <v>44756</v>
      </c>
      <c r="B386" s="3">
        <v>44756</v>
      </c>
      <c r="C386" s="2">
        <v>0</v>
      </c>
    </row>
    <row r="387" spans="1:3" x14ac:dyDescent="0.25">
      <c r="A387" s="3">
        <v>44757</v>
      </c>
      <c r="B387" s="3">
        <v>44757</v>
      </c>
      <c r="C387" s="2">
        <v>0</v>
      </c>
    </row>
    <row r="388" spans="1:3" x14ac:dyDescent="0.25">
      <c r="A388" s="3">
        <v>44760</v>
      </c>
      <c r="B388" s="3">
        <v>44760</v>
      </c>
      <c r="C388" s="2">
        <v>0</v>
      </c>
    </row>
    <row r="389" spans="1:3" x14ac:dyDescent="0.25">
      <c r="A389" s="3">
        <v>44761</v>
      </c>
      <c r="B389" s="3">
        <v>44761</v>
      </c>
      <c r="C389" s="2">
        <v>0</v>
      </c>
    </row>
    <row r="390" spans="1:3" x14ac:dyDescent="0.25">
      <c r="A390" s="3">
        <v>44762</v>
      </c>
      <c r="B390" s="3">
        <v>44762</v>
      </c>
      <c r="C390" s="2">
        <v>0</v>
      </c>
    </row>
    <row r="391" spans="1:3" x14ac:dyDescent="0.25">
      <c r="A391" s="3">
        <v>44763</v>
      </c>
      <c r="B391" s="3">
        <v>44763</v>
      </c>
      <c r="C391" s="2">
        <v>0</v>
      </c>
    </row>
    <row r="392" spans="1:3" x14ac:dyDescent="0.25">
      <c r="A392" s="3">
        <v>44764</v>
      </c>
      <c r="B392" s="3">
        <v>44764</v>
      </c>
      <c r="C392" s="2">
        <v>0</v>
      </c>
    </row>
    <row r="393" spans="1:3" x14ac:dyDescent="0.25">
      <c r="A393" s="3">
        <v>44767</v>
      </c>
      <c r="B393" s="3">
        <v>44767</v>
      </c>
      <c r="C393" s="2">
        <v>0</v>
      </c>
    </row>
    <row r="394" spans="1:3" x14ac:dyDescent="0.25">
      <c r="A394" s="3">
        <v>44768</v>
      </c>
      <c r="B394" s="3">
        <v>44768</v>
      </c>
      <c r="C394" s="2">
        <v>0</v>
      </c>
    </row>
    <row r="395" spans="1:3" x14ac:dyDescent="0.25">
      <c r="A395" s="3">
        <v>44769</v>
      </c>
      <c r="B395" s="3">
        <v>44769</v>
      </c>
      <c r="C395" s="2">
        <v>0</v>
      </c>
    </row>
    <row r="396" spans="1:3" x14ac:dyDescent="0.25">
      <c r="A396" s="3">
        <v>44770</v>
      </c>
      <c r="B396" s="3">
        <v>44770</v>
      </c>
      <c r="C396" s="2">
        <v>0</v>
      </c>
    </row>
    <row r="397" spans="1:3" x14ac:dyDescent="0.25">
      <c r="A397" s="3">
        <v>44771</v>
      </c>
      <c r="B397" s="3">
        <v>44771</v>
      </c>
      <c r="C397" s="2">
        <v>0</v>
      </c>
    </row>
    <row r="398" spans="1:3" x14ac:dyDescent="0.25">
      <c r="A398" s="3">
        <v>44774</v>
      </c>
      <c r="B398" s="3">
        <v>44774</v>
      </c>
      <c r="C398" s="2">
        <v>0</v>
      </c>
    </row>
    <row r="399" spans="1:3" x14ac:dyDescent="0.25">
      <c r="A399" s="3">
        <v>44775</v>
      </c>
      <c r="B399" s="3">
        <v>44775</v>
      </c>
      <c r="C399" s="2">
        <v>0</v>
      </c>
    </row>
    <row r="400" spans="1:3" x14ac:dyDescent="0.25">
      <c r="A400" s="3">
        <v>44776</v>
      </c>
      <c r="B400" s="3">
        <v>44776</v>
      </c>
      <c r="C400" s="2">
        <v>0</v>
      </c>
    </row>
    <row r="401" spans="1:3" x14ac:dyDescent="0.25">
      <c r="A401" s="3">
        <v>44777</v>
      </c>
      <c r="B401" s="3">
        <v>44777</v>
      </c>
      <c r="C401" s="2">
        <v>0</v>
      </c>
    </row>
    <row r="402" spans="1:3" x14ac:dyDescent="0.25">
      <c r="A402" s="3">
        <v>44778</v>
      </c>
      <c r="B402" s="3">
        <v>44778</v>
      </c>
      <c r="C402" s="2">
        <v>0</v>
      </c>
    </row>
    <row r="403" spans="1:3" x14ac:dyDescent="0.25">
      <c r="A403" s="3">
        <v>44781</v>
      </c>
      <c r="B403" s="3">
        <v>44781</v>
      </c>
      <c r="C403" s="2">
        <v>0</v>
      </c>
    </row>
    <row r="404" spans="1:3" x14ac:dyDescent="0.25">
      <c r="A404" s="3">
        <v>44782</v>
      </c>
      <c r="B404" s="3">
        <v>44782</v>
      </c>
      <c r="C404" s="2">
        <v>0</v>
      </c>
    </row>
    <row r="405" spans="1:3" x14ac:dyDescent="0.25">
      <c r="A405" s="3">
        <v>44783</v>
      </c>
      <c r="B405" s="3">
        <v>44783</v>
      </c>
      <c r="C405" s="2">
        <v>0</v>
      </c>
    </row>
    <row r="406" spans="1:3" x14ac:dyDescent="0.25">
      <c r="A406" s="3">
        <v>44784</v>
      </c>
      <c r="B406" s="3">
        <v>44784</v>
      </c>
      <c r="C406" s="2">
        <v>0</v>
      </c>
    </row>
    <row r="407" spans="1:3" x14ac:dyDescent="0.25">
      <c r="A407" s="3">
        <v>44785</v>
      </c>
      <c r="B407" s="3">
        <v>44785</v>
      </c>
      <c r="C407" s="2">
        <v>0</v>
      </c>
    </row>
    <row r="408" spans="1:3" x14ac:dyDescent="0.25">
      <c r="A408" s="3">
        <v>44788</v>
      </c>
      <c r="B408" s="3">
        <v>44788</v>
      </c>
      <c r="C408" s="2">
        <v>0</v>
      </c>
    </row>
    <row r="409" spans="1:3" x14ac:dyDescent="0.25">
      <c r="A409" s="3">
        <v>44789</v>
      </c>
      <c r="B409" s="3">
        <v>44789</v>
      </c>
      <c r="C409" s="2">
        <v>0</v>
      </c>
    </row>
    <row r="410" spans="1:3" x14ac:dyDescent="0.25">
      <c r="A410" s="3">
        <v>44790</v>
      </c>
      <c r="B410" s="3">
        <v>44790</v>
      </c>
      <c r="C410" s="2">
        <v>0</v>
      </c>
    </row>
    <row r="411" spans="1:3" x14ac:dyDescent="0.25">
      <c r="A411" s="3">
        <v>44791</v>
      </c>
      <c r="B411" s="3">
        <v>44791</v>
      </c>
      <c r="C411" s="2">
        <v>0</v>
      </c>
    </row>
    <row r="412" spans="1:3" x14ac:dyDescent="0.25">
      <c r="A412" s="3">
        <v>44792</v>
      </c>
      <c r="B412" s="3">
        <v>44792</v>
      </c>
      <c r="C412" s="2">
        <v>0</v>
      </c>
    </row>
    <row r="413" spans="1:3" x14ac:dyDescent="0.25">
      <c r="A413" s="3">
        <v>44795</v>
      </c>
      <c r="B413" s="3">
        <v>44795</v>
      </c>
      <c r="C413" s="2">
        <v>0</v>
      </c>
    </row>
    <row r="414" spans="1:3" x14ac:dyDescent="0.25">
      <c r="A414" s="3">
        <v>44796</v>
      </c>
      <c r="B414" s="3">
        <v>44796</v>
      </c>
      <c r="C414" s="2">
        <v>0</v>
      </c>
    </row>
    <row r="415" spans="1:3" x14ac:dyDescent="0.25">
      <c r="A415" s="3">
        <v>44797</v>
      </c>
      <c r="B415" s="3">
        <v>44797</v>
      </c>
      <c r="C415" s="2">
        <v>0</v>
      </c>
    </row>
    <row r="416" spans="1:3" x14ac:dyDescent="0.25">
      <c r="A416" s="3">
        <v>44798</v>
      </c>
      <c r="B416" s="3">
        <v>44798</v>
      </c>
      <c r="C416" s="2">
        <v>0</v>
      </c>
    </row>
    <row r="417" spans="1:3" x14ac:dyDescent="0.25">
      <c r="A417" s="3">
        <v>44799</v>
      </c>
      <c r="B417" s="3">
        <v>44799</v>
      </c>
      <c r="C417" s="2">
        <v>0</v>
      </c>
    </row>
    <row r="418" spans="1:3" x14ac:dyDescent="0.25">
      <c r="A418" s="3">
        <v>44802</v>
      </c>
      <c r="B418" s="3">
        <v>44802</v>
      </c>
      <c r="C418" s="2">
        <v>0</v>
      </c>
    </row>
    <row r="419" spans="1:3" x14ac:dyDescent="0.25">
      <c r="A419" s="3">
        <v>44803</v>
      </c>
      <c r="B419" s="3">
        <v>44803</v>
      </c>
      <c r="C419" s="2">
        <v>0</v>
      </c>
    </row>
    <row r="420" spans="1:3" x14ac:dyDescent="0.25">
      <c r="A420" s="3">
        <v>44804</v>
      </c>
      <c r="B420" s="3">
        <v>44804</v>
      </c>
      <c r="C420" s="2">
        <v>0</v>
      </c>
    </row>
    <row r="421" spans="1:3" x14ac:dyDescent="0.25">
      <c r="A421" s="3">
        <v>44805</v>
      </c>
      <c r="B421" s="3">
        <v>44805</v>
      </c>
      <c r="C421" s="2">
        <v>0</v>
      </c>
    </row>
    <row r="422" spans="1:3" x14ac:dyDescent="0.25">
      <c r="A422" s="3">
        <v>44806</v>
      </c>
      <c r="B422" s="3">
        <v>44806</v>
      </c>
      <c r="C422" s="2">
        <v>0</v>
      </c>
    </row>
    <row r="423" spans="1:3" x14ac:dyDescent="0.25">
      <c r="A423" s="3">
        <v>44810</v>
      </c>
      <c r="B423" s="3">
        <v>44810</v>
      </c>
      <c r="C423" s="2">
        <v>0</v>
      </c>
    </row>
    <row r="424" spans="1:3" x14ac:dyDescent="0.25">
      <c r="A424" s="3">
        <v>44811</v>
      </c>
      <c r="B424" s="3">
        <v>44811</v>
      </c>
      <c r="C424" s="2">
        <v>0</v>
      </c>
    </row>
    <row r="425" spans="1:3" x14ac:dyDescent="0.25">
      <c r="A425" s="3">
        <v>44812</v>
      </c>
      <c r="B425" s="3">
        <v>44812</v>
      </c>
      <c r="C425" s="2">
        <v>0</v>
      </c>
    </row>
    <row r="426" spans="1:3" x14ac:dyDescent="0.25">
      <c r="A426" s="3">
        <v>44813</v>
      </c>
      <c r="B426" s="3">
        <v>44813</v>
      </c>
      <c r="C426" s="2">
        <v>0</v>
      </c>
    </row>
    <row r="427" spans="1:3" x14ac:dyDescent="0.25">
      <c r="A427" s="3">
        <v>44816</v>
      </c>
      <c r="B427" s="3">
        <v>44816</v>
      </c>
      <c r="C427" s="2">
        <v>0</v>
      </c>
    </row>
    <row r="428" spans="1:3" x14ac:dyDescent="0.25">
      <c r="A428" s="3">
        <v>44817</v>
      </c>
      <c r="B428" s="3">
        <v>44817</v>
      </c>
      <c r="C428" s="2">
        <v>0</v>
      </c>
    </row>
    <row r="429" spans="1:3" x14ac:dyDescent="0.25">
      <c r="A429" s="3">
        <v>44818</v>
      </c>
      <c r="B429" s="3">
        <v>44818</v>
      </c>
      <c r="C429" s="2">
        <v>0</v>
      </c>
    </row>
    <row r="430" spans="1:3" x14ac:dyDescent="0.25">
      <c r="A430" s="3">
        <v>44819</v>
      </c>
      <c r="B430" s="3">
        <v>44819</v>
      </c>
      <c r="C430" s="2">
        <v>0</v>
      </c>
    </row>
    <row r="431" spans="1:3" x14ac:dyDescent="0.25">
      <c r="A431" s="3">
        <v>44820</v>
      </c>
      <c r="B431" s="3">
        <v>44820</v>
      </c>
      <c r="C431" s="2">
        <v>0</v>
      </c>
    </row>
    <row r="432" spans="1:3" x14ac:dyDescent="0.25">
      <c r="A432" s="3">
        <v>44823</v>
      </c>
      <c r="B432" s="3">
        <v>44823</v>
      </c>
      <c r="C432" s="2">
        <v>0</v>
      </c>
    </row>
    <row r="433" spans="1:3" x14ac:dyDescent="0.25">
      <c r="A433" s="3">
        <v>44824</v>
      </c>
      <c r="B433" s="3">
        <v>44824</v>
      </c>
      <c r="C433" s="2">
        <v>0</v>
      </c>
    </row>
    <row r="434" spans="1:3" x14ac:dyDescent="0.25">
      <c r="A434" s="3">
        <v>44825</v>
      </c>
      <c r="B434" s="3">
        <v>44825</v>
      </c>
      <c r="C434" s="2">
        <v>0</v>
      </c>
    </row>
    <row r="435" spans="1:3" x14ac:dyDescent="0.25">
      <c r="A435" s="3">
        <v>44826</v>
      </c>
      <c r="B435" s="3">
        <v>44826</v>
      </c>
      <c r="C435" s="2">
        <v>0</v>
      </c>
    </row>
    <row r="436" spans="1:3" x14ac:dyDescent="0.25">
      <c r="A436" s="3">
        <v>44827</v>
      </c>
      <c r="B436" s="3">
        <v>44827</v>
      </c>
      <c r="C436" s="2">
        <v>0</v>
      </c>
    </row>
    <row r="437" spans="1:3" x14ac:dyDescent="0.25">
      <c r="A437" s="3">
        <v>44830</v>
      </c>
      <c r="B437" s="3">
        <v>44830</v>
      </c>
      <c r="C437" s="2">
        <v>0</v>
      </c>
    </row>
    <row r="438" spans="1:3" x14ac:dyDescent="0.25">
      <c r="A438" s="3">
        <v>44831</v>
      </c>
      <c r="B438" s="3">
        <v>44831</v>
      </c>
      <c r="C438" s="2">
        <v>0</v>
      </c>
    </row>
    <row r="439" spans="1:3" x14ac:dyDescent="0.25">
      <c r="A439" s="3">
        <v>44832</v>
      </c>
      <c r="B439" s="3">
        <v>44832</v>
      </c>
      <c r="C439" s="2">
        <v>0</v>
      </c>
    </row>
    <row r="440" spans="1:3" x14ac:dyDescent="0.25">
      <c r="A440" s="3">
        <v>44833</v>
      </c>
      <c r="B440" s="3">
        <v>44833</v>
      </c>
      <c r="C440" s="2">
        <v>0</v>
      </c>
    </row>
    <row r="441" spans="1:3" x14ac:dyDescent="0.25">
      <c r="A441" s="3">
        <v>44834</v>
      </c>
      <c r="B441" s="3">
        <v>44834</v>
      </c>
      <c r="C441" s="2">
        <v>0</v>
      </c>
    </row>
    <row r="442" spans="1:3" x14ac:dyDescent="0.25">
      <c r="A442" s="3">
        <v>44837</v>
      </c>
      <c r="B442" s="3">
        <v>44837</v>
      </c>
      <c r="C442" s="2">
        <v>0</v>
      </c>
    </row>
    <row r="443" spans="1:3" x14ac:dyDescent="0.25">
      <c r="A443" s="3">
        <v>44838</v>
      </c>
      <c r="B443" s="3">
        <v>44838</v>
      </c>
      <c r="C443" s="2">
        <v>0</v>
      </c>
    </row>
    <row r="444" spans="1:3" x14ac:dyDescent="0.25">
      <c r="A444" s="3">
        <v>44839</v>
      </c>
      <c r="B444" s="3">
        <v>44839</v>
      </c>
      <c r="C444" s="2">
        <v>0</v>
      </c>
    </row>
    <row r="445" spans="1:3" x14ac:dyDescent="0.25">
      <c r="A445" s="3">
        <v>44840</v>
      </c>
      <c r="B445" s="3">
        <v>44840</v>
      </c>
      <c r="C445" s="2">
        <v>0</v>
      </c>
    </row>
    <row r="446" spans="1:3" x14ac:dyDescent="0.25">
      <c r="A446" s="3">
        <v>44841</v>
      </c>
      <c r="B446" s="3">
        <v>44841</v>
      </c>
      <c r="C446" s="2">
        <v>0</v>
      </c>
    </row>
    <row r="447" spans="1:3" x14ac:dyDescent="0.25">
      <c r="A447" s="3">
        <v>44844</v>
      </c>
      <c r="B447" s="3">
        <v>44844</v>
      </c>
      <c r="C447" s="2">
        <v>0</v>
      </c>
    </row>
    <row r="448" spans="1:3" x14ac:dyDescent="0.25">
      <c r="A448" s="3">
        <v>44845</v>
      </c>
      <c r="B448" s="3">
        <v>44845</v>
      </c>
      <c r="C448" s="2">
        <v>0</v>
      </c>
    </row>
    <row r="449" spans="1:3" x14ac:dyDescent="0.25">
      <c r="A449" s="3">
        <v>44846</v>
      </c>
      <c r="B449" s="3">
        <v>44846</v>
      </c>
      <c r="C449" s="2">
        <v>0</v>
      </c>
    </row>
    <row r="450" spans="1:3" x14ac:dyDescent="0.25">
      <c r="A450" s="3">
        <v>44847</v>
      </c>
      <c r="B450" s="3">
        <v>44847</v>
      </c>
      <c r="C450" s="2">
        <v>0</v>
      </c>
    </row>
    <row r="451" spans="1:3" x14ac:dyDescent="0.25">
      <c r="A451" s="3">
        <v>44848</v>
      </c>
      <c r="B451" s="3">
        <v>44848</v>
      </c>
      <c r="C451" s="2">
        <v>0</v>
      </c>
    </row>
    <row r="452" spans="1:3" x14ac:dyDescent="0.25">
      <c r="A452" s="3">
        <v>44851</v>
      </c>
      <c r="B452" s="3">
        <v>44851</v>
      </c>
      <c r="C452" s="2">
        <v>0</v>
      </c>
    </row>
    <row r="453" spans="1:3" x14ac:dyDescent="0.25">
      <c r="A453" s="3">
        <v>44852</v>
      </c>
      <c r="B453" s="3">
        <v>44852</v>
      </c>
      <c r="C453" s="2">
        <v>0</v>
      </c>
    </row>
    <row r="454" spans="1:3" x14ac:dyDescent="0.25">
      <c r="A454" s="3">
        <v>44853</v>
      </c>
      <c r="B454" s="3">
        <v>44853</v>
      </c>
      <c r="C454" s="2">
        <v>0</v>
      </c>
    </row>
    <row r="455" spans="1:3" x14ac:dyDescent="0.25">
      <c r="A455" s="3">
        <v>44854</v>
      </c>
      <c r="B455" s="3">
        <v>44854</v>
      </c>
      <c r="C455" s="2">
        <v>0</v>
      </c>
    </row>
    <row r="456" spans="1:3" x14ac:dyDescent="0.25">
      <c r="A456" s="3">
        <v>44855</v>
      </c>
      <c r="B456" s="3">
        <v>44855</v>
      </c>
      <c r="C456" s="2">
        <v>0</v>
      </c>
    </row>
    <row r="457" spans="1:3" x14ac:dyDescent="0.25">
      <c r="A457" s="3">
        <v>44858</v>
      </c>
      <c r="B457" s="3">
        <v>44858</v>
      </c>
      <c r="C457" s="2">
        <v>0</v>
      </c>
    </row>
    <row r="458" spans="1:3" x14ac:dyDescent="0.25">
      <c r="A458" s="3">
        <v>44859</v>
      </c>
      <c r="B458" s="3">
        <v>44859</v>
      </c>
      <c r="C458" s="2">
        <v>0</v>
      </c>
    </row>
    <row r="459" spans="1:3" x14ac:dyDescent="0.25">
      <c r="A459" s="3">
        <v>44860</v>
      </c>
      <c r="B459" s="3">
        <v>44860</v>
      </c>
      <c r="C459" s="2">
        <v>0</v>
      </c>
    </row>
    <row r="460" spans="1:3" x14ac:dyDescent="0.25">
      <c r="A460" s="3">
        <v>44861</v>
      </c>
      <c r="B460" s="3">
        <v>44861</v>
      </c>
      <c r="C460" s="2">
        <v>0</v>
      </c>
    </row>
    <row r="461" spans="1:3" x14ac:dyDescent="0.25">
      <c r="A461" s="3">
        <v>44862</v>
      </c>
      <c r="B461" s="3">
        <v>44862</v>
      </c>
      <c r="C461" s="2">
        <v>0</v>
      </c>
    </row>
    <row r="462" spans="1:3" x14ac:dyDescent="0.25">
      <c r="A462" s="3">
        <v>44865</v>
      </c>
      <c r="B462" s="3">
        <v>44865</v>
      </c>
      <c r="C462" s="2">
        <v>0</v>
      </c>
    </row>
    <row r="463" spans="1:3" x14ac:dyDescent="0.25">
      <c r="A463" s="3">
        <v>44866</v>
      </c>
      <c r="B463" s="3">
        <v>44866</v>
      </c>
      <c r="C463" s="2">
        <v>0</v>
      </c>
    </row>
    <row r="464" spans="1:3" x14ac:dyDescent="0.25">
      <c r="A464" s="3">
        <v>44867</v>
      </c>
      <c r="B464" s="3">
        <v>44867</v>
      </c>
      <c r="C464" s="2">
        <v>0</v>
      </c>
    </row>
    <row r="465" spans="1:3" x14ac:dyDescent="0.25">
      <c r="A465" s="3">
        <v>44868</v>
      </c>
      <c r="B465" s="3">
        <v>44868</v>
      </c>
      <c r="C465" s="2">
        <v>0</v>
      </c>
    </row>
    <row r="466" spans="1:3" x14ac:dyDescent="0.25">
      <c r="A466" s="3">
        <v>44869</v>
      </c>
      <c r="B466" s="3">
        <v>44869</v>
      </c>
      <c r="C466" s="2">
        <v>0</v>
      </c>
    </row>
    <row r="467" spans="1:3" x14ac:dyDescent="0.25">
      <c r="A467" s="3">
        <v>44872</v>
      </c>
      <c r="B467" s="3">
        <v>44872</v>
      </c>
      <c r="C467" s="2">
        <v>0</v>
      </c>
    </row>
    <row r="468" spans="1:3" x14ac:dyDescent="0.25">
      <c r="A468" s="3">
        <v>44873</v>
      </c>
      <c r="B468" s="3">
        <v>44873</v>
      </c>
      <c r="C468" s="2">
        <v>0</v>
      </c>
    </row>
    <row r="469" spans="1:3" x14ac:dyDescent="0.25">
      <c r="A469" s="3">
        <v>44874</v>
      </c>
      <c r="B469" s="3">
        <v>44874</v>
      </c>
      <c r="C469" s="2">
        <v>0</v>
      </c>
    </row>
    <row r="470" spans="1:3" x14ac:dyDescent="0.25">
      <c r="A470" s="3">
        <v>44875</v>
      </c>
      <c r="B470" s="3">
        <v>44875</v>
      </c>
      <c r="C470" s="2">
        <v>0</v>
      </c>
    </row>
    <row r="471" spans="1:3" x14ac:dyDescent="0.25">
      <c r="A471" s="3">
        <v>44876</v>
      </c>
      <c r="B471" s="3">
        <v>44876</v>
      </c>
      <c r="C471" s="2">
        <v>0</v>
      </c>
    </row>
    <row r="472" spans="1:3" x14ac:dyDescent="0.25">
      <c r="A472" s="3">
        <v>44879</v>
      </c>
      <c r="B472" s="3">
        <v>44879</v>
      </c>
      <c r="C472" s="2">
        <v>0</v>
      </c>
    </row>
    <row r="473" spans="1:3" x14ac:dyDescent="0.25">
      <c r="A473" s="3">
        <v>44880</v>
      </c>
      <c r="B473" s="3">
        <v>44880</v>
      </c>
      <c r="C473" s="2">
        <v>0</v>
      </c>
    </row>
    <row r="474" spans="1:3" x14ac:dyDescent="0.25">
      <c r="A474" s="3">
        <v>44881</v>
      </c>
      <c r="B474" s="3">
        <v>44881</v>
      </c>
      <c r="C474" s="2">
        <v>0</v>
      </c>
    </row>
    <row r="475" spans="1:3" x14ac:dyDescent="0.25">
      <c r="A475" s="3">
        <v>44882</v>
      </c>
      <c r="B475" s="3">
        <v>44882</v>
      </c>
      <c r="C475" s="2">
        <v>0</v>
      </c>
    </row>
    <row r="476" spans="1:3" x14ac:dyDescent="0.25">
      <c r="A476" s="3">
        <v>44883</v>
      </c>
      <c r="B476" s="3">
        <v>44883</v>
      </c>
      <c r="C476" s="2">
        <v>0</v>
      </c>
    </row>
    <row r="477" spans="1:3" x14ac:dyDescent="0.25">
      <c r="A477" s="3">
        <v>44886</v>
      </c>
      <c r="B477" s="3">
        <v>44886</v>
      </c>
      <c r="C477" s="2">
        <v>0</v>
      </c>
    </row>
    <row r="478" spans="1:3" x14ac:dyDescent="0.25">
      <c r="A478" s="3">
        <v>44887</v>
      </c>
      <c r="B478" s="3">
        <v>44887</v>
      </c>
      <c r="C478" s="2">
        <v>0</v>
      </c>
    </row>
    <row r="479" spans="1:3" x14ac:dyDescent="0.25">
      <c r="A479" s="3">
        <v>44888</v>
      </c>
      <c r="B479" s="3">
        <v>44888</v>
      </c>
      <c r="C479" s="2">
        <v>0</v>
      </c>
    </row>
    <row r="480" spans="1:3" x14ac:dyDescent="0.25">
      <c r="A480" s="3">
        <v>44890</v>
      </c>
      <c r="B480" s="3">
        <v>44890</v>
      </c>
      <c r="C480" s="2">
        <v>0</v>
      </c>
    </row>
    <row r="481" spans="1:3" x14ac:dyDescent="0.25">
      <c r="A481" s="3">
        <v>44893</v>
      </c>
      <c r="B481" s="3">
        <v>44893</v>
      </c>
      <c r="C481" s="2">
        <v>0</v>
      </c>
    </row>
    <row r="482" spans="1:3" x14ac:dyDescent="0.25">
      <c r="A482" s="3">
        <v>44894</v>
      </c>
      <c r="B482" s="3">
        <v>44894</v>
      </c>
      <c r="C482" s="2">
        <v>0</v>
      </c>
    </row>
    <row r="483" spans="1:3" x14ac:dyDescent="0.25">
      <c r="A483" s="3">
        <v>44895</v>
      </c>
      <c r="B483" s="3">
        <v>44895</v>
      </c>
      <c r="C483" s="2">
        <v>0</v>
      </c>
    </row>
    <row r="484" spans="1:3" x14ac:dyDescent="0.25">
      <c r="A484" s="3">
        <v>44896</v>
      </c>
      <c r="B484" s="3">
        <v>44896</v>
      </c>
      <c r="C484" s="2">
        <v>0</v>
      </c>
    </row>
    <row r="485" spans="1:3" x14ac:dyDescent="0.25">
      <c r="A485" s="3">
        <v>44897</v>
      </c>
      <c r="B485" s="3">
        <v>44897</v>
      </c>
      <c r="C485" s="2">
        <v>0</v>
      </c>
    </row>
    <row r="486" spans="1:3" x14ac:dyDescent="0.25">
      <c r="A486" s="3">
        <v>44900</v>
      </c>
      <c r="B486" s="3">
        <v>44900</v>
      </c>
      <c r="C486" s="2">
        <v>0</v>
      </c>
    </row>
    <row r="487" spans="1:3" x14ac:dyDescent="0.25">
      <c r="A487" s="3">
        <v>44901</v>
      </c>
      <c r="B487" s="3">
        <v>44901</v>
      </c>
      <c r="C487" s="2">
        <v>0</v>
      </c>
    </row>
    <row r="488" spans="1:3" x14ac:dyDescent="0.25">
      <c r="A488" s="3">
        <v>44902</v>
      </c>
      <c r="B488" s="3">
        <v>44902</v>
      </c>
      <c r="C488" s="2">
        <v>0</v>
      </c>
    </row>
    <row r="489" spans="1:3" x14ac:dyDescent="0.25">
      <c r="A489" s="3">
        <v>44903</v>
      </c>
      <c r="B489" s="3">
        <v>44903</v>
      </c>
      <c r="C489" s="2">
        <v>0</v>
      </c>
    </row>
    <row r="490" spans="1:3" x14ac:dyDescent="0.25">
      <c r="A490" s="3">
        <v>44904</v>
      </c>
      <c r="B490" s="3">
        <v>44904</v>
      </c>
      <c r="C490" s="2">
        <v>0</v>
      </c>
    </row>
    <row r="491" spans="1:3" x14ac:dyDescent="0.25">
      <c r="A491" s="3">
        <v>44907</v>
      </c>
      <c r="B491" s="3">
        <v>44907</v>
      </c>
      <c r="C491" s="2">
        <v>0</v>
      </c>
    </row>
    <row r="492" spans="1:3" x14ac:dyDescent="0.25">
      <c r="A492" s="3">
        <v>44908</v>
      </c>
      <c r="B492" s="3">
        <v>44908</v>
      </c>
      <c r="C492" s="2">
        <v>0</v>
      </c>
    </row>
    <row r="493" spans="1:3" x14ac:dyDescent="0.25">
      <c r="A493" s="3">
        <v>44909</v>
      </c>
      <c r="B493" s="3">
        <v>44909</v>
      </c>
      <c r="C493" s="2">
        <v>0</v>
      </c>
    </row>
    <row r="494" spans="1:3" x14ac:dyDescent="0.25">
      <c r="A494" s="3">
        <v>44910</v>
      </c>
      <c r="B494" s="3">
        <v>44910</v>
      </c>
      <c r="C494" s="2">
        <v>0</v>
      </c>
    </row>
    <row r="495" spans="1:3" x14ac:dyDescent="0.25">
      <c r="A495" s="3">
        <v>44911</v>
      </c>
      <c r="B495" s="3">
        <v>44911</v>
      </c>
      <c r="C495" s="2">
        <v>0</v>
      </c>
    </row>
    <row r="496" spans="1:3" x14ac:dyDescent="0.25">
      <c r="A496" s="3">
        <v>44914</v>
      </c>
      <c r="B496" s="3">
        <v>44914</v>
      </c>
      <c r="C496" s="2">
        <v>0</v>
      </c>
    </row>
    <row r="497" spans="1:3" x14ac:dyDescent="0.25">
      <c r="A497" s="3">
        <v>44915</v>
      </c>
      <c r="B497" s="3">
        <v>44915</v>
      </c>
      <c r="C497" s="2">
        <v>0</v>
      </c>
    </row>
    <row r="498" spans="1:3" x14ac:dyDescent="0.25">
      <c r="A498" s="3">
        <v>44916</v>
      </c>
      <c r="B498" s="3">
        <v>44916</v>
      </c>
      <c r="C498" s="2">
        <v>0</v>
      </c>
    </row>
    <row r="499" spans="1:3" x14ac:dyDescent="0.25">
      <c r="A499" s="3">
        <v>44917</v>
      </c>
      <c r="B499" s="3">
        <v>44917</v>
      </c>
      <c r="C499" s="2">
        <v>0</v>
      </c>
    </row>
    <row r="500" spans="1:3" x14ac:dyDescent="0.25">
      <c r="A500" s="3">
        <v>44918</v>
      </c>
      <c r="B500" s="3">
        <v>44918</v>
      </c>
      <c r="C500" s="2">
        <v>0</v>
      </c>
    </row>
    <row r="501" spans="1:3" x14ac:dyDescent="0.25">
      <c r="A501" s="3">
        <v>44922</v>
      </c>
      <c r="B501" s="3">
        <v>44922</v>
      </c>
      <c r="C501" s="2">
        <v>0</v>
      </c>
    </row>
    <row r="502" spans="1:3" x14ac:dyDescent="0.25">
      <c r="A502" s="3">
        <v>44923</v>
      </c>
      <c r="B502" s="3">
        <v>44923</v>
      </c>
      <c r="C502" s="2">
        <v>0</v>
      </c>
    </row>
    <row r="503" spans="1:3" x14ac:dyDescent="0.25">
      <c r="A503" s="3">
        <v>44924</v>
      </c>
      <c r="B503" s="3">
        <v>44924</v>
      </c>
      <c r="C503" s="2">
        <v>0</v>
      </c>
    </row>
    <row r="504" spans="1:3" x14ac:dyDescent="0.25">
      <c r="A504" s="3">
        <v>44925</v>
      </c>
      <c r="B504" s="3">
        <v>44925</v>
      </c>
      <c r="C504" s="2">
        <v>0</v>
      </c>
    </row>
    <row r="505" spans="1:3" x14ac:dyDescent="0.25">
      <c r="A505" s="3">
        <v>44929</v>
      </c>
      <c r="B505" s="3">
        <v>44929</v>
      </c>
      <c r="C505" s="2">
        <v>0</v>
      </c>
    </row>
    <row r="506" spans="1:3" x14ac:dyDescent="0.25">
      <c r="A506" s="3">
        <v>44930</v>
      </c>
      <c r="B506" s="3">
        <v>44930</v>
      </c>
      <c r="C506" s="2">
        <v>0</v>
      </c>
    </row>
    <row r="507" spans="1:3" x14ac:dyDescent="0.25">
      <c r="A507" s="3">
        <v>44931</v>
      </c>
      <c r="B507" s="3">
        <v>44931</v>
      </c>
      <c r="C507" s="2">
        <v>0</v>
      </c>
    </row>
    <row r="508" spans="1:3" x14ac:dyDescent="0.25">
      <c r="A508" s="3">
        <v>44932</v>
      </c>
      <c r="B508" s="3">
        <v>44932</v>
      </c>
      <c r="C508" s="2">
        <v>0</v>
      </c>
    </row>
    <row r="509" spans="1:3" x14ac:dyDescent="0.25">
      <c r="A509" s="3">
        <v>44935</v>
      </c>
      <c r="B509" s="3">
        <v>44935</v>
      </c>
      <c r="C509" s="2">
        <v>0</v>
      </c>
    </row>
    <row r="510" spans="1:3" x14ac:dyDescent="0.25">
      <c r="A510" s="3">
        <v>44936</v>
      </c>
      <c r="B510" s="3">
        <v>44936</v>
      </c>
      <c r="C510" s="2">
        <v>0</v>
      </c>
    </row>
    <row r="511" spans="1:3" x14ac:dyDescent="0.25">
      <c r="A511" s="3">
        <v>44937</v>
      </c>
      <c r="B511" s="3">
        <v>44937</v>
      </c>
      <c r="C511" s="2">
        <v>0</v>
      </c>
    </row>
    <row r="512" spans="1:3" x14ac:dyDescent="0.25">
      <c r="A512" s="3">
        <v>44938</v>
      </c>
      <c r="B512" s="3">
        <v>44938</v>
      </c>
      <c r="C512" s="2">
        <v>0</v>
      </c>
    </row>
    <row r="513" spans="1:3" x14ac:dyDescent="0.25">
      <c r="A513" s="3">
        <v>44939</v>
      </c>
      <c r="B513" s="3">
        <v>44939</v>
      </c>
      <c r="C513" s="2">
        <v>0</v>
      </c>
    </row>
    <row r="514" spans="1:3" x14ac:dyDescent="0.25">
      <c r="A514" s="3">
        <v>44943</v>
      </c>
      <c r="B514" s="3">
        <v>44943</v>
      </c>
      <c r="C514" s="2">
        <v>0</v>
      </c>
    </row>
    <row r="515" spans="1:3" x14ac:dyDescent="0.25">
      <c r="A515" s="3">
        <v>44944</v>
      </c>
      <c r="B515" s="3">
        <v>44944</v>
      </c>
      <c r="C515" s="2">
        <v>0</v>
      </c>
    </row>
    <row r="516" spans="1:3" x14ac:dyDescent="0.25">
      <c r="A516" s="3">
        <v>44945</v>
      </c>
      <c r="B516" s="3">
        <v>44945</v>
      </c>
      <c r="C516" s="2">
        <v>0</v>
      </c>
    </row>
    <row r="517" spans="1:3" x14ac:dyDescent="0.25">
      <c r="A517" s="3">
        <v>44946</v>
      </c>
      <c r="B517" s="3">
        <v>44946</v>
      </c>
      <c r="C517" s="2">
        <v>0</v>
      </c>
    </row>
    <row r="518" spans="1:3" x14ac:dyDescent="0.25">
      <c r="A518" s="3">
        <v>44949</v>
      </c>
      <c r="B518" s="3">
        <v>44949</v>
      </c>
      <c r="C518" s="2">
        <v>0</v>
      </c>
    </row>
    <row r="519" spans="1:3" x14ac:dyDescent="0.25">
      <c r="A519" s="3">
        <v>44950</v>
      </c>
      <c r="B519" s="3">
        <v>44950</v>
      </c>
      <c r="C519" s="2">
        <v>0</v>
      </c>
    </row>
    <row r="520" spans="1:3" x14ac:dyDescent="0.25">
      <c r="A520" s="3">
        <v>44951</v>
      </c>
      <c r="B520" s="3">
        <v>44951</v>
      </c>
      <c r="C520" s="2">
        <v>0</v>
      </c>
    </row>
    <row r="521" spans="1:3" x14ac:dyDescent="0.25">
      <c r="A521" s="3">
        <v>44952</v>
      </c>
      <c r="B521" s="3">
        <v>44952</v>
      </c>
      <c r="C521" s="2">
        <v>0</v>
      </c>
    </row>
    <row r="522" spans="1:3" x14ac:dyDescent="0.25">
      <c r="A522" s="3">
        <v>44953</v>
      </c>
      <c r="B522" s="3">
        <v>44953</v>
      </c>
      <c r="C522" s="2">
        <v>0</v>
      </c>
    </row>
    <row r="523" spans="1:3" x14ac:dyDescent="0.25">
      <c r="A523" s="3">
        <v>44956</v>
      </c>
      <c r="B523" s="3">
        <v>44956</v>
      </c>
      <c r="C523" s="2">
        <v>0</v>
      </c>
    </row>
    <row r="524" spans="1:3" x14ac:dyDescent="0.25">
      <c r="A524" s="3">
        <v>44957</v>
      </c>
      <c r="B524" s="3">
        <v>44957</v>
      </c>
      <c r="C524" s="2">
        <v>0</v>
      </c>
    </row>
    <row r="525" spans="1:3" x14ac:dyDescent="0.25">
      <c r="A525" s="3">
        <v>44958</v>
      </c>
      <c r="B525" s="3">
        <v>44958</v>
      </c>
      <c r="C525" s="2">
        <v>0</v>
      </c>
    </row>
    <row r="526" spans="1:3" x14ac:dyDescent="0.25">
      <c r="A526" s="3">
        <v>44959</v>
      </c>
      <c r="B526" s="3">
        <v>44959</v>
      </c>
      <c r="C526" s="2">
        <v>0</v>
      </c>
    </row>
    <row r="527" spans="1:3" x14ac:dyDescent="0.25">
      <c r="A527" s="3">
        <v>44960</v>
      </c>
      <c r="B527" s="3">
        <v>44960</v>
      </c>
      <c r="C527" s="2">
        <v>0</v>
      </c>
    </row>
    <row r="528" spans="1:3" x14ac:dyDescent="0.25">
      <c r="A528" s="3">
        <v>44963</v>
      </c>
      <c r="B528" s="3">
        <v>44963</v>
      </c>
      <c r="C528" s="2">
        <v>0</v>
      </c>
    </row>
    <row r="529" spans="1:3" x14ac:dyDescent="0.25">
      <c r="A529" s="3">
        <v>44964</v>
      </c>
      <c r="B529" s="3">
        <v>44964</v>
      </c>
      <c r="C529" s="2">
        <v>0</v>
      </c>
    </row>
    <row r="530" spans="1:3" x14ac:dyDescent="0.25">
      <c r="A530" s="3">
        <v>44965</v>
      </c>
      <c r="B530" s="3">
        <v>44965</v>
      </c>
      <c r="C530" s="2">
        <v>0</v>
      </c>
    </row>
    <row r="531" spans="1:3" x14ac:dyDescent="0.25">
      <c r="A531" s="3">
        <v>44966</v>
      </c>
      <c r="B531" s="3">
        <v>44966</v>
      </c>
      <c r="C531" s="2">
        <v>0</v>
      </c>
    </row>
    <row r="532" spans="1:3" x14ac:dyDescent="0.25">
      <c r="A532" s="3">
        <v>44967</v>
      </c>
      <c r="B532" s="3">
        <v>44967</v>
      </c>
      <c r="C532" s="2">
        <v>0</v>
      </c>
    </row>
    <row r="533" spans="1:3" x14ac:dyDescent="0.25">
      <c r="A533" s="3">
        <v>44970</v>
      </c>
      <c r="B533" s="3">
        <v>44970</v>
      </c>
      <c r="C533" s="2">
        <v>0</v>
      </c>
    </row>
    <row r="534" spans="1:3" x14ac:dyDescent="0.25">
      <c r="A534" s="3">
        <v>44971</v>
      </c>
      <c r="B534" s="3">
        <v>44971</v>
      </c>
      <c r="C534" s="2">
        <v>0</v>
      </c>
    </row>
    <row r="535" spans="1:3" x14ac:dyDescent="0.25">
      <c r="A535" s="3">
        <v>44972</v>
      </c>
      <c r="B535" s="3">
        <v>44972</v>
      </c>
      <c r="C535" s="2">
        <v>0</v>
      </c>
    </row>
    <row r="536" spans="1:3" x14ac:dyDescent="0.25">
      <c r="A536" s="3">
        <v>44973</v>
      </c>
      <c r="B536" s="3">
        <v>44973</v>
      </c>
      <c r="C536" s="2">
        <v>0</v>
      </c>
    </row>
    <row r="537" spans="1:3" x14ac:dyDescent="0.25">
      <c r="A537" s="3">
        <v>44974</v>
      </c>
      <c r="B537" s="3">
        <v>44974</v>
      </c>
      <c r="C537" s="2">
        <v>0</v>
      </c>
    </row>
    <row r="538" spans="1:3" x14ac:dyDescent="0.25">
      <c r="A538" s="3">
        <v>44978</v>
      </c>
      <c r="B538" s="3">
        <v>44978</v>
      </c>
      <c r="C538" s="2">
        <v>0</v>
      </c>
    </row>
    <row r="539" spans="1:3" x14ac:dyDescent="0.25">
      <c r="A539" s="3">
        <v>44979</v>
      </c>
      <c r="B539" s="3">
        <v>44979</v>
      </c>
      <c r="C539" s="2">
        <v>0</v>
      </c>
    </row>
    <row r="540" spans="1:3" x14ac:dyDescent="0.25">
      <c r="A540" s="3">
        <v>44980</v>
      </c>
      <c r="B540" s="3">
        <v>44980</v>
      </c>
      <c r="C540" s="2">
        <v>0</v>
      </c>
    </row>
    <row r="541" spans="1:3" x14ac:dyDescent="0.25">
      <c r="A541" s="3">
        <v>44981</v>
      </c>
      <c r="B541" s="3">
        <v>44981</v>
      </c>
      <c r="C541" s="2">
        <v>0</v>
      </c>
    </row>
    <row r="542" spans="1:3" x14ac:dyDescent="0.25">
      <c r="A542" s="3">
        <v>44984</v>
      </c>
      <c r="B542" s="3">
        <v>44984</v>
      </c>
      <c r="C542" s="2">
        <v>0</v>
      </c>
    </row>
    <row r="543" spans="1:3" x14ac:dyDescent="0.25">
      <c r="A543" s="3">
        <v>44985</v>
      </c>
      <c r="B543" s="3">
        <v>44985</v>
      </c>
      <c r="C543" s="2">
        <v>0</v>
      </c>
    </row>
    <row r="544" spans="1:3" x14ac:dyDescent="0.25">
      <c r="A544" s="3">
        <v>44986</v>
      </c>
      <c r="B544" s="3">
        <v>44986</v>
      </c>
      <c r="C544" s="2">
        <v>0</v>
      </c>
    </row>
    <row r="545" spans="1:3" x14ac:dyDescent="0.25">
      <c r="A545" s="3">
        <v>44987</v>
      </c>
      <c r="B545" s="3">
        <v>44987</v>
      </c>
      <c r="C545" s="2">
        <v>0</v>
      </c>
    </row>
    <row r="546" spans="1:3" x14ac:dyDescent="0.25">
      <c r="A546" s="3">
        <v>44988</v>
      </c>
      <c r="B546" s="3">
        <v>44988</v>
      </c>
      <c r="C546" s="2">
        <v>0</v>
      </c>
    </row>
    <row r="547" spans="1:3" x14ac:dyDescent="0.25">
      <c r="A547" s="3">
        <v>44991</v>
      </c>
      <c r="B547" s="3">
        <v>44991</v>
      </c>
      <c r="C547" s="2">
        <v>0</v>
      </c>
    </row>
    <row r="548" spans="1:3" x14ac:dyDescent="0.25">
      <c r="A548" s="3">
        <v>44992</v>
      </c>
      <c r="B548" s="3">
        <v>44992</v>
      </c>
      <c r="C548" s="2">
        <v>0</v>
      </c>
    </row>
    <row r="549" spans="1:3" x14ac:dyDescent="0.25">
      <c r="A549" s="3">
        <v>44993</v>
      </c>
      <c r="B549" s="3">
        <v>44993</v>
      </c>
      <c r="C549" s="2">
        <v>0</v>
      </c>
    </row>
    <row r="550" spans="1:3" x14ac:dyDescent="0.25">
      <c r="A550" s="3">
        <v>44994</v>
      </c>
      <c r="B550" s="3">
        <v>44994</v>
      </c>
      <c r="C550" s="2">
        <v>0</v>
      </c>
    </row>
    <row r="551" spans="1:3" x14ac:dyDescent="0.25">
      <c r="A551" s="3">
        <v>44995</v>
      </c>
      <c r="B551" s="3">
        <v>44995</v>
      </c>
      <c r="C551" s="2">
        <v>0</v>
      </c>
    </row>
    <row r="552" spans="1:3" x14ac:dyDescent="0.25">
      <c r="A552" s="3">
        <v>44998</v>
      </c>
      <c r="B552" s="3">
        <v>44998</v>
      </c>
      <c r="C552" s="2">
        <v>0</v>
      </c>
    </row>
    <row r="553" spans="1:3" x14ac:dyDescent="0.25">
      <c r="A553" s="3">
        <v>44999</v>
      </c>
      <c r="B553" s="3">
        <v>44999</v>
      </c>
      <c r="C553" s="2">
        <v>0</v>
      </c>
    </row>
    <row r="554" spans="1:3" x14ac:dyDescent="0.25">
      <c r="A554" s="3">
        <v>45000</v>
      </c>
      <c r="B554" s="3">
        <v>45000</v>
      </c>
      <c r="C554" s="2">
        <v>0</v>
      </c>
    </row>
    <row r="555" spans="1:3" x14ac:dyDescent="0.25">
      <c r="A555" s="3">
        <v>45001</v>
      </c>
      <c r="B555" s="3">
        <v>45001</v>
      </c>
      <c r="C555" s="2">
        <v>0</v>
      </c>
    </row>
    <row r="556" spans="1:3" x14ac:dyDescent="0.25">
      <c r="A556" s="3">
        <v>45002</v>
      </c>
      <c r="B556" s="3">
        <v>45002</v>
      </c>
      <c r="C556" s="2">
        <v>0</v>
      </c>
    </row>
    <row r="557" spans="1:3" x14ac:dyDescent="0.25">
      <c r="A557" s="3">
        <v>45005</v>
      </c>
      <c r="B557" s="3">
        <v>45005</v>
      </c>
      <c r="C557" s="2">
        <v>0</v>
      </c>
    </row>
    <row r="558" spans="1:3" x14ac:dyDescent="0.25">
      <c r="A558" s="3">
        <v>45006</v>
      </c>
      <c r="B558" s="3">
        <v>45006</v>
      </c>
      <c r="C558" s="2">
        <v>0</v>
      </c>
    </row>
    <row r="559" spans="1:3" x14ac:dyDescent="0.25">
      <c r="A559" s="3">
        <v>45007</v>
      </c>
      <c r="B559" s="3">
        <v>45007</v>
      </c>
      <c r="C559" s="2">
        <v>0</v>
      </c>
    </row>
    <row r="560" spans="1:3" x14ac:dyDescent="0.25">
      <c r="A560" s="3">
        <v>45008</v>
      </c>
      <c r="B560" s="3">
        <v>45008</v>
      </c>
      <c r="C560" s="2">
        <v>0</v>
      </c>
    </row>
    <row r="561" spans="1:3" x14ac:dyDescent="0.25">
      <c r="A561" s="3">
        <v>45009</v>
      </c>
      <c r="B561" s="3">
        <v>45009</v>
      </c>
      <c r="C561" s="2">
        <v>0</v>
      </c>
    </row>
    <row r="562" spans="1:3" x14ac:dyDescent="0.25">
      <c r="A562" s="3">
        <v>45012</v>
      </c>
      <c r="B562" s="3">
        <v>45012</v>
      </c>
      <c r="C562" s="2">
        <v>0</v>
      </c>
    </row>
    <row r="563" spans="1:3" x14ac:dyDescent="0.25">
      <c r="A563" s="3">
        <v>45013</v>
      </c>
      <c r="B563" s="3">
        <v>45013</v>
      </c>
      <c r="C563" s="2">
        <v>0</v>
      </c>
    </row>
    <row r="564" spans="1:3" x14ac:dyDescent="0.25">
      <c r="A564" s="3">
        <v>45014</v>
      </c>
      <c r="B564" s="3">
        <v>45014</v>
      </c>
      <c r="C564" s="2">
        <v>0</v>
      </c>
    </row>
    <row r="565" spans="1:3" x14ac:dyDescent="0.25">
      <c r="A565" s="3">
        <v>45015</v>
      </c>
      <c r="B565" s="3">
        <v>45015</v>
      </c>
      <c r="C565" s="2">
        <v>0</v>
      </c>
    </row>
    <row r="566" spans="1:3" x14ac:dyDescent="0.25">
      <c r="A566" s="3">
        <v>45016</v>
      </c>
      <c r="B566" s="3">
        <v>45016</v>
      </c>
      <c r="C566" s="2">
        <v>0</v>
      </c>
    </row>
    <row r="567" spans="1:3" x14ac:dyDescent="0.25">
      <c r="A567" s="3">
        <v>45019</v>
      </c>
      <c r="B567" s="3">
        <v>45019</v>
      </c>
      <c r="C567" s="2">
        <v>0</v>
      </c>
    </row>
    <row r="568" spans="1:3" x14ac:dyDescent="0.25">
      <c r="A568" s="3">
        <v>45020</v>
      </c>
      <c r="B568" s="3">
        <v>45020</v>
      </c>
      <c r="C568" s="2">
        <v>0</v>
      </c>
    </row>
    <row r="569" spans="1:3" x14ac:dyDescent="0.25">
      <c r="A569" s="3">
        <v>45021</v>
      </c>
      <c r="B569" s="3">
        <v>45021</v>
      </c>
      <c r="C569" s="2">
        <v>0</v>
      </c>
    </row>
    <row r="570" spans="1:3" x14ac:dyDescent="0.25">
      <c r="A570" s="3">
        <v>45022</v>
      </c>
      <c r="B570" s="3">
        <v>45022</v>
      </c>
      <c r="C570" s="2">
        <v>0</v>
      </c>
    </row>
    <row r="571" spans="1:3" x14ac:dyDescent="0.25">
      <c r="A571" s="3">
        <v>45026</v>
      </c>
      <c r="B571" s="3">
        <v>45026</v>
      </c>
      <c r="C571" s="2">
        <v>0</v>
      </c>
    </row>
    <row r="572" spans="1:3" x14ac:dyDescent="0.25">
      <c r="A572" s="3">
        <v>45027</v>
      </c>
      <c r="B572" s="3">
        <v>45027</v>
      </c>
      <c r="C572" s="2">
        <v>0</v>
      </c>
    </row>
    <row r="573" spans="1:3" x14ac:dyDescent="0.25">
      <c r="A573" s="3">
        <v>45028</v>
      </c>
      <c r="B573" s="3">
        <v>45028</v>
      </c>
      <c r="C573" s="2">
        <v>0</v>
      </c>
    </row>
    <row r="574" spans="1:3" x14ac:dyDescent="0.25">
      <c r="A574" s="3">
        <v>45029</v>
      </c>
      <c r="B574" s="3">
        <v>45029</v>
      </c>
      <c r="C574" s="2">
        <v>0</v>
      </c>
    </row>
    <row r="575" spans="1:3" x14ac:dyDescent="0.25">
      <c r="A575" s="3">
        <v>45030</v>
      </c>
      <c r="B575" s="3">
        <v>45030</v>
      </c>
      <c r="C575" s="2">
        <v>0</v>
      </c>
    </row>
    <row r="576" spans="1:3" x14ac:dyDescent="0.25">
      <c r="A576" s="3">
        <v>45033</v>
      </c>
      <c r="B576" s="3">
        <v>45033</v>
      </c>
      <c r="C576" s="2">
        <v>0</v>
      </c>
    </row>
    <row r="577" spans="1:3" x14ac:dyDescent="0.25">
      <c r="A577" s="3">
        <v>45034</v>
      </c>
      <c r="B577" s="3">
        <v>45034</v>
      </c>
      <c r="C577" s="2">
        <v>0</v>
      </c>
    </row>
    <row r="578" spans="1:3" x14ac:dyDescent="0.25">
      <c r="A578" s="3">
        <v>45035</v>
      </c>
      <c r="B578" s="3">
        <v>45035</v>
      </c>
      <c r="C578" s="2">
        <v>0</v>
      </c>
    </row>
    <row r="579" spans="1:3" x14ac:dyDescent="0.25">
      <c r="A579" s="3">
        <v>45036</v>
      </c>
      <c r="B579" s="3">
        <v>45036</v>
      </c>
      <c r="C579" s="2">
        <v>0</v>
      </c>
    </row>
    <row r="580" spans="1:3" x14ac:dyDescent="0.25">
      <c r="A580" s="3">
        <v>45037</v>
      </c>
      <c r="B580" s="3">
        <v>45037</v>
      </c>
      <c r="C580" s="2">
        <v>0</v>
      </c>
    </row>
    <row r="581" spans="1:3" x14ac:dyDescent="0.25">
      <c r="A581" s="3">
        <v>45040</v>
      </c>
      <c r="B581" s="3">
        <v>45040</v>
      </c>
      <c r="C581" s="2">
        <v>0</v>
      </c>
    </row>
    <row r="582" spans="1:3" x14ac:dyDescent="0.25">
      <c r="A582" s="3">
        <v>45041</v>
      </c>
      <c r="B582" s="3">
        <v>45041</v>
      </c>
      <c r="C582" s="2">
        <v>0</v>
      </c>
    </row>
    <row r="583" spans="1:3" x14ac:dyDescent="0.25">
      <c r="A583" s="3">
        <v>45042</v>
      </c>
      <c r="B583" s="3">
        <v>45042</v>
      </c>
      <c r="C583" s="2">
        <v>0</v>
      </c>
    </row>
    <row r="584" spans="1:3" x14ac:dyDescent="0.25">
      <c r="A584" s="3">
        <v>45043</v>
      </c>
      <c r="B584" s="3">
        <v>45043</v>
      </c>
      <c r="C584" s="2">
        <v>0</v>
      </c>
    </row>
    <row r="585" spans="1:3" x14ac:dyDescent="0.25">
      <c r="A585" s="3">
        <v>45044</v>
      </c>
      <c r="B585" s="3">
        <v>45044</v>
      </c>
      <c r="C585" s="2">
        <v>0</v>
      </c>
    </row>
    <row r="586" spans="1:3" x14ac:dyDescent="0.25">
      <c r="A586" s="3">
        <v>45047</v>
      </c>
      <c r="B586" s="3">
        <v>45047</v>
      </c>
      <c r="C586" s="2">
        <v>0</v>
      </c>
    </row>
    <row r="587" spans="1:3" x14ac:dyDescent="0.25">
      <c r="A587" s="3">
        <v>45048</v>
      </c>
      <c r="B587" s="3">
        <v>45048</v>
      </c>
      <c r="C587" s="2">
        <v>0</v>
      </c>
    </row>
    <row r="588" spans="1:3" x14ac:dyDescent="0.25">
      <c r="A588" s="3">
        <v>45049</v>
      </c>
      <c r="B588" s="3">
        <v>45049</v>
      </c>
      <c r="C588" s="2">
        <v>0</v>
      </c>
    </row>
    <row r="589" spans="1:3" x14ac:dyDescent="0.25">
      <c r="A589" s="3">
        <v>45050</v>
      </c>
      <c r="B589" s="3">
        <v>45050</v>
      </c>
      <c r="C589" s="2">
        <v>0</v>
      </c>
    </row>
    <row r="590" spans="1:3" x14ac:dyDescent="0.25">
      <c r="A590" s="3">
        <v>45051</v>
      </c>
      <c r="B590" s="3">
        <v>45051</v>
      </c>
      <c r="C590" s="2">
        <v>0</v>
      </c>
    </row>
    <row r="591" spans="1:3" x14ac:dyDescent="0.25">
      <c r="A591" s="3">
        <v>45054</v>
      </c>
      <c r="B591" s="3">
        <v>45054</v>
      </c>
      <c r="C591" s="2">
        <v>0</v>
      </c>
    </row>
    <row r="592" spans="1:3" x14ac:dyDescent="0.25">
      <c r="A592" s="3">
        <v>45055</v>
      </c>
      <c r="B592" s="3">
        <v>45055</v>
      </c>
      <c r="C592" s="2">
        <v>0</v>
      </c>
    </row>
    <row r="593" spans="1:3" x14ac:dyDescent="0.25">
      <c r="A593" s="3">
        <v>45056</v>
      </c>
      <c r="B593" s="3">
        <v>45056</v>
      </c>
      <c r="C593" s="2">
        <v>0</v>
      </c>
    </row>
    <row r="594" spans="1:3" x14ac:dyDescent="0.25">
      <c r="A594" s="3">
        <v>45057</v>
      </c>
      <c r="B594" s="3">
        <v>45057</v>
      </c>
      <c r="C594" s="2">
        <v>0</v>
      </c>
    </row>
    <row r="595" spans="1:3" x14ac:dyDescent="0.25">
      <c r="A595" s="3">
        <v>45058</v>
      </c>
      <c r="B595" s="3">
        <v>45058</v>
      </c>
      <c r="C595" s="2">
        <v>0</v>
      </c>
    </row>
    <row r="596" spans="1:3" x14ac:dyDescent="0.25">
      <c r="A596" s="3">
        <v>45061</v>
      </c>
      <c r="B596" s="3">
        <v>45061</v>
      </c>
      <c r="C596" s="2">
        <v>0</v>
      </c>
    </row>
    <row r="597" spans="1:3" x14ac:dyDescent="0.25">
      <c r="A597" s="3">
        <v>45062</v>
      </c>
      <c r="B597" s="3">
        <v>45062</v>
      </c>
      <c r="C597" s="2">
        <v>0</v>
      </c>
    </row>
    <row r="598" spans="1:3" x14ac:dyDescent="0.25">
      <c r="A598" s="3">
        <v>45063</v>
      </c>
      <c r="B598" s="3">
        <v>45063</v>
      </c>
      <c r="C598" s="2">
        <v>0</v>
      </c>
    </row>
    <row r="599" spans="1:3" x14ac:dyDescent="0.25">
      <c r="A599" s="3">
        <v>45064</v>
      </c>
      <c r="B599" s="3">
        <v>45064</v>
      </c>
      <c r="C599" s="2">
        <v>0</v>
      </c>
    </row>
    <row r="600" spans="1:3" x14ac:dyDescent="0.25">
      <c r="A600" s="3">
        <v>45065</v>
      </c>
      <c r="B600" s="3">
        <v>45065</v>
      </c>
      <c r="C600" s="2">
        <v>0</v>
      </c>
    </row>
    <row r="601" spans="1:3" x14ac:dyDescent="0.25">
      <c r="A601" s="3">
        <v>45068</v>
      </c>
      <c r="B601" s="3">
        <v>45068</v>
      </c>
      <c r="C601" s="2">
        <v>0</v>
      </c>
    </row>
    <row r="602" spans="1:3" x14ac:dyDescent="0.25">
      <c r="A602" s="3">
        <v>45069</v>
      </c>
      <c r="B602" s="3">
        <v>45069</v>
      </c>
      <c r="C602" s="2">
        <v>0</v>
      </c>
    </row>
    <row r="603" spans="1:3" x14ac:dyDescent="0.25">
      <c r="A603" s="3">
        <v>45070</v>
      </c>
      <c r="B603" s="3">
        <v>45070</v>
      </c>
      <c r="C603" s="2">
        <v>0</v>
      </c>
    </row>
    <row r="604" spans="1:3" x14ac:dyDescent="0.25">
      <c r="A604" s="3">
        <v>45071</v>
      </c>
      <c r="B604" s="3">
        <v>45071</v>
      </c>
      <c r="C604" s="2">
        <v>0</v>
      </c>
    </row>
    <row r="605" spans="1:3" x14ac:dyDescent="0.25">
      <c r="A605" s="3">
        <v>45072</v>
      </c>
      <c r="B605" s="3">
        <v>45072</v>
      </c>
      <c r="C605" s="2">
        <v>0</v>
      </c>
    </row>
    <row r="606" spans="1:3" x14ac:dyDescent="0.25">
      <c r="A606" s="3">
        <v>45076</v>
      </c>
      <c r="B606" s="3">
        <v>45076</v>
      </c>
      <c r="C606" s="2">
        <v>0</v>
      </c>
    </row>
    <row r="607" spans="1:3" x14ac:dyDescent="0.25">
      <c r="A607" s="3">
        <v>45077</v>
      </c>
      <c r="B607" s="3">
        <v>45077</v>
      </c>
      <c r="C607" s="2">
        <v>0</v>
      </c>
    </row>
    <row r="608" spans="1:3" x14ac:dyDescent="0.25">
      <c r="A608" s="3">
        <v>45078</v>
      </c>
      <c r="B608" s="3">
        <v>45078</v>
      </c>
      <c r="C608" s="2">
        <v>0</v>
      </c>
    </row>
    <row r="609" spans="1:3" x14ac:dyDescent="0.25">
      <c r="A609" s="3">
        <v>45079</v>
      </c>
      <c r="B609" s="3">
        <v>45079</v>
      </c>
      <c r="C609" s="2">
        <v>0</v>
      </c>
    </row>
    <row r="610" spans="1:3" x14ac:dyDescent="0.25">
      <c r="A610" s="3">
        <v>45082</v>
      </c>
      <c r="B610" s="3">
        <v>45082</v>
      </c>
      <c r="C610" s="2">
        <v>0</v>
      </c>
    </row>
    <row r="611" spans="1:3" x14ac:dyDescent="0.25">
      <c r="A611" s="3">
        <v>45083</v>
      </c>
      <c r="B611" s="3">
        <v>45083</v>
      </c>
      <c r="C611" s="2">
        <v>0</v>
      </c>
    </row>
    <row r="612" spans="1:3" x14ac:dyDescent="0.25">
      <c r="A612" s="3">
        <v>45084</v>
      </c>
      <c r="B612" s="3">
        <v>45084</v>
      </c>
      <c r="C612" s="2">
        <v>0</v>
      </c>
    </row>
    <row r="613" spans="1:3" x14ac:dyDescent="0.25">
      <c r="A613" s="3">
        <v>45085</v>
      </c>
      <c r="B613" s="3">
        <v>45085</v>
      </c>
      <c r="C613" s="2">
        <v>0</v>
      </c>
    </row>
    <row r="614" spans="1:3" x14ac:dyDescent="0.25">
      <c r="A614" s="3">
        <v>45086</v>
      </c>
      <c r="B614" s="3">
        <v>45086</v>
      </c>
      <c r="C614" s="2">
        <v>0</v>
      </c>
    </row>
    <row r="615" spans="1:3" x14ac:dyDescent="0.25">
      <c r="A615" s="3">
        <v>45089</v>
      </c>
      <c r="B615" s="3">
        <v>45089</v>
      </c>
      <c r="C615" s="2">
        <v>0</v>
      </c>
    </row>
    <row r="616" spans="1:3" x14ac:dyDescent="0.25">
      <c r="A616" s="3">
        <v>45090</v>
      </c>
      <c r="B616" s="3">
        <v>45090</v>
      </c>
      <c r="C616" s="2">
        <v>0</v>
      </c>
    </row>
    <row r="617" spans="1:3" x14ac:dyDescent="0.25">
      <c r="A617" s="3">
        <v>45091</v>
      </c>
      <c r="B617" s="3">
        <v>45091</v>
      </c>
      <c r="C617" s="2">
        <v>0</v>
      </c>
    </row>
    <row r="618" spans="1:3" x14ac:dyDescent="0.25">
      <c r="A618" s="3">
        <v>45092</v>
      </c>
      <c r="B618" s="3">
        <v>45092</v>
      </c>
      <c r="C618" s="2">
        <v>0</v>
      </c>
    </row>
    <row r="619" spans="1:3" x14ac:dyDescent="0.25">
      <c r="A619" s="3">
        <v>45093</v>
      </c>
      <c r="B619" s="3">
        <v>45093</v>
      </c>
      <c r="C619" s="2">
        <v>0</v>
      </c>
    </row>
    <row r="620" spans="1:3" x14ac:dyDescent="0.25">
      <c r="A620" s="3">
        <v>45097</v>
      </c>
      <c r="B620" s="3">
        <v>45097</v>
      </c>
      <c r="C620" s="2">
        <v>0</v>
      </c>
    </row>
    <row r="621" spans="1:3" x14ac:dyDescent="0.25">
      <c r="A621" s="3">
        <v>45098</v>
      </c>
      <c r="B621" s="3">
        <v>45098</v>
      </c>
      <c r="C621" s="2">
        <v>0</v>
      </c>
    </row>
    <row r="622" spans="1:3" x14ac:dyDescent="0.25">
      <c r="A622" s="3">
        <v>45099</v>
      </c>
      <c r="B622" s="3">
        <v>45099</v>
      </c>
      <c r="C622" s="2">
        <v>0</v>
      </c>
    </row>
    <row r="623" spans="1:3" x14ac:dyDescent="0.25">
      <c r="A623" s="3">
        <v>45100</v>
      </c>
      <c r="B623" s="3">
        <v>45100</v>
      </c>
      <c r="C623" s="2">
        <v>0</v>
      </c>
    </row>
    <row r="624" spans="1:3" x14ac:dyDescent="0.25">
      <c r="A624" s="3">
        <v>45103</v>
      </c>
      <c r="B624" s="3">
        <v>45103</v>
      </c>
      <c r="C624" s="2">
        <v>0</v>
      </c>
    </row>
    <row r="625" spans="1:3" x14ac:dyDescent="0.25">
      <c r="A625" s="3">
        <v>45104</v>
      </c>
      <c r="B625" s="3">
        <v>45104</v>
      </c>
      <c r="C625" s="2">
        <v>0</v>
      </c>
    </row>
    <row r="626" spans="1:3" x14ac:dyDescent="0.25">
      <c r="A626" s="3">
        <v>45105</v>
      </c>
      <c r="B626" s="3">
        <v>45105</v>
      </c>
      <c r="C626" s="2">
        <v>0</v>
      </c>
    </row>
    <row r="627" spans="1:3" x14ac:dyDescent="0.25">
      <c r="A627" s="3">
        <v>45106</v>
      </c>
      <c r="B627" s="3">
        <v>45106</v>
      </c>
      <c r="C627" s="2">
        <v>0</v>
      </c>
    </row>
    <row r="628" spans="1:3" x14ac:dyDescent="0.25">
      <c r="A628" s="3">
        <v>45107</v>
      </c>
      <c r="B628" s="3">
        <v>45107</v>
      </c>
      <c r="C628" s="2">
        <v>0</v>
      </c>
    </row>
    <row r="629" spans="1:3" x14ac:dyDescent="0.25">
      <c r="A629" s="3">
        <v>45110</v>
      </c>
      <c r="B629" s="3">
        <v>45110</v>
      </c>
      <c r="C629" s="2">
        <v>0</v>
      </c>
    </row>
    <row r="630" spans="1:3" x14ac:dyDescent="0.25">
      <c r="A630" s="3">
        <v>45112</v>
      </c>
      <c r="B630" s="3">
        <v>45112</v>
      </c>
      <c r="C630" s="2">
        <v>0</v>
      </c>
    </row>
    <row r="631" spans="1:3" x14ac:dyDescent="0.25">
      <c r="A631" s="3">
        <v>45113</v>
      </c>
      <c r="B631" s="3">
        <v>45113</v>
      </c>
      <c r="C631" s="2">
        <v>0</v>
      </c>
    </row>
    <row r="632" spans="1:3" x14ac:dyDescent="0.25">
      <c r="A632" s="3">
        <v>45114</v>
      </c>
      <c r="B632" s="3">
        <v>45114</v>
      </c>
      <c r="C632" s="2">
        <v>0</v>
      </c>
    </row>
    <row r="633" spans="1:3" x14ac:dyDescent="0.25">
      <c r="A633" s="3">
        <v>45117</v>
      </c>
      <c r="B633" s="3">
        <v>45117</v>
      </c>
      <c r="C633" s="2">
        <v>0</v>
      </c>
    </row>
    <row r="634" spans="1:3" x14ac:dyDescent="0.25">
      <c r="A634" s="3">
        <v>45118</v>
      </c>
      <c r="B634" s="3">
        <v>45118</v>
      </c>
      <c r="C634" s="2">
        <v>0</v>
      </c>
    </row>
    <row r="635" spans="1:3" x14ac:dyDescent="0.25">
      <c r="A635" s="3">
        <v>45119</v>
      </c>
      <c r="B635" s="3">
        <v>45119</v>
      </c>
      <c r="C635" s="2">
        <v>0</v>
      </c>
    </row>
    <row r="636" spans="1:3" x14ac:dyDescent="0.25">
      <c r="A636" s="3">
        <v>45120</v>
      </c>
      <c r="B636" s="3">
        <v>45120</v>
      </c>
      <c r="C636" s="2">
        <v>0</v>
      </c>
    </row>
    <row r="637" spans="1:3" x14ac:dyDescent="0.25">
      <c r="A637" s="3">
        <v>45121</v>
      </c>
      <c r="B637" s="3">
        <v>45121</v>
      </c>
      <c r="C637" s="2">
        <v>0</v>
      </c>
    </row>
    <row r="638" spans="1:3" x14ac:dyDescent="0.25">
      <c r="A638" s="3">
        <v>45124</v>
      </c>
      <c r="B638" s="3">
        <v>45124</v>
      </c>
      <c r="C638" s="2">
        <v>0</v>
      </c>
    </row>
    <row r="639" spans="1:3" x14ac:dyDescent="0.25">
      <c r="A639" s="3">
        <v>45125</v>
      </c>
      <c r="B639" s="3">
        <v>45125</v>
      </c>
      <c r="C639" s="2">
        <v>0</v>
      </c>
    </row>
    <row r="640" spans="1:3" x14ac:dyDescent="0.25">
      <c r="A640" s="3">
        <v>45126</v>
      </c>
      <c r="B640" s="3">
        <v>45126</v>
      </c>
      <c r="C640" s="2">
        <v>0</v>
      </c>
    </row>
    <row r="641" spans="1:3" x14ac:dyDescent="0.25">
      <c r="A641" s="3">
        <v>45127</v>
      </c>
      <c r="B641" s="3">
        <v>45127</v>
      </c>
      <c r="C641" s="2">
        <v>0</v>
      </c>
    </row>
    <row r="642" spans="1:3" x14ac:dyDescent="0.25">
      <c r="A642" s="3">
        <v>45128</v>
      </c>
      <c r="B642" s="3">
        <v>45128</v>
      </c>
      <c r="C642" s="2">
        <v>0</v>
      </c>
    </row>
    <row r="643" spans="1:3" x14ac:dyDescent="0.25">
      <c r="A643" s="3">
        <v>45131</v>
      </c>
      <c r="B643" s="3">
        <v>45131</v>
      </c>
      <c r="C643" s="2">
        <v>0</v>
      </c>
    </row>
    <row r="644" spans="1:3" x14ac:dyDescent="0.25">
      <c r="A644" s="3">
        <v>45132</v>
      </c>
      <c r="B644" s="3">
        <v>45132</v>
      </c>
      <c r="C644" s="2">
        <v>0</v>
      </c>
    </row>
    <row r="645" spans="1:3" x14ac:dyDescent="0.25">
      <c r="A645" s="3">
        <v>45133</v>
      </c>
      <c r="B645" s="3">
        <v>45133</v>
      </c>
      <c r="C645" s="2">
        <v>0</v>
      </c>
    </row>
    <row r="646" spans="1:3" x14ac:dyDescent="0.25">
      <c r="A646" s="3">
        <v>45134</v>
      </c>
      <c r="B646" s="3">
        <v>45134</v>
      </c>
      <c r="C646" s="2">
        <v>0</v>
      </c>
    </row>
    <row r="647" spans="1:3" x14ac:dyDescent="0.25">
      <c r="A647" s="3">
        <v>45135</v>
      </c>
      <c r="B647" s="3">
        <v>45135</v>
      </c>
      <c r="C647" s="2">
        <v>0</v>
      </c>
    </row>
    <row r="648" spans="1:3" x14ac:dyDescent="0.25">
      <c r="A648" s="3">
        <v>45138</v>
      </c>
      <c r="B648" s="3">
        <v>45138</v>
      </c>
      <c r="C648" s="2">
        <v>0</v>
      </c>
    </row>
    <row r="649" spans="1:3" x14ac:dyDescent="0.25">
      <c r="A649" s="3">
        <v>45139</v>
      </c>
      <c r="B649" s="3">
        <v>45139</v>
      </c>
      <c r="C649" s="2">
        <v>0</v>
      </c>
    </row>
    <row r="650" spans="1:3" x14ac:dyDescent="0.25">
      <c r="A650" s="3">
        <v>45140</v>
      </c>
      <c r="B650" s="3">
        <v>45140</v>
      </c>
      <c r="C650" s="2">
        <v>0</v>
      </c>
    </row>
    <row r="651" spans="1:3" x14ac:dyDescent="0.25">
      <c r="A651" s="3">
        <v>45141</v>
      </c>
      <c r="B651" s="3">
        <v>45141</v>
      </c>
      <c r="C651" s="2">
        <v>0</v>
      </c>
    </row>
    <row r="652" spans="1:3" x14ac:dyDescent="0.25">
      <c r="A652" s="3">
        <v>45142</v>
      </c>
      <c r="B652" s="3">
        <v>45142</v>
      </c>
      <c r="C652" s="2">
        <v>0</v>
      </c>
    </row>
    <row r="653" spans="1:3" x14ac:dyDescent="0.25">
      <c r="A653" s="3">
        <v>45145</v>
      </c>
      <c r="B653" s="3">
        <v>45145</v>
      </c>
      <c r="C653" s="2">
        <v>0</v>
      </c>
    </row>
    <row r="654" spans="1:3" x14ac:dyDescent="0.25">
      <c r="A654" s="3">
        <v>45146</v>
      </c>
      <c r="B654" s="3">
        <v>45146</v>
      </c>
      <c r="C654" s="2">
        <v>0</v>
      </c>
    </row>
    <row r="655" spans="1:3" x14ac:dyDescent="0.25">
      <c r="A655" s="3">
        <v>45147</v>
      </c>
      <c r="B655" s="3">
        <v>45147</v>
      </c>
      <c r="C655" s="2">
        <v>0</v>
      </c>
    </row>
    <row r="656" spans="1:3" x14ac:dyDescent="0.25">
      <c r="A656" s="3">
        <v>45148</v>
      </c>
      <c r="B656" s="3">
        <v>45148</v>
      </c>
      <c r="C656" s="2">
        <v>0</v>
      </c>
    </row>
    <row r="657" spans="1:3" x14ac:dyDescent="0.25">
      <c r="A657" s="3">
        <v>45149</v>
      </c>
      <c r="B657" s="3">
        <v>45149</v>
      </c>
      <c r="C657" s="2">
        <v>0</v>
      </c>
    </row>
    <row r="658" spans="1:3" x14ac:dyDescent="0.25">
      <c r="A658" s="3">
        <v>45152</v>
      </c>
      <c r="B658" s="3">
        <v>45152</v>
      </c>
      <c r="C658" s="2">
        <v>0</v>
      </c>
    </row>
    <row r="659" spans="1:3" x14ac:dyDescent="0.25">
      <c r="A659" s="3">
        <v>45153</v>
      </c>
      <c r="B659" s="3">
        <v>45153</v>
      </c>
      <c r="C659" s="2">
        <v>0</v>
      </c>
    </row>
    <row r="660" spans="1:3" x14ac:dyDescent="0.25">
      <c r="A660" s="3">
        <v>45154</v>
      </c>
      <c r="B660" s="3">
        <v>45154</v>
      </c>
      <c r="C660" s="2">
        <v>0</v>
      </c>
    </row>
    <row r="661" spans="1:3" x14ac:dyDescent="0.25">
      <c r="A661" s="3">
        <v>45155</v>
      </c>
      <c r="B661" s="3">
        <v>45155</v>
      </c>
      <c r="C661" s="2">
        <v>0</v>
      </c>
    </row>
    <row r="662" spans="1:3" x14ac:dyDescent="0.25">
      <c r="A662" s="3">
        <v>45156</v>
      </c>
      <c r="B662" s="3">
        <v>45156</v>
      </c>
      <c r="C662" s="2">
        <v>0</v>
      </c>
    </row>
    <row r="663" spans="1:3" x14ac:dyDescent="0.25">
      <c r="A663" s="3">
        <v>45159</v>
      </c>
      <c r="B663" s="3">
        <v>45159</v>
      </c>
      <c r="C663" s="2">
        <v>0</v>
      </c>
    </row>
    <row r="664" spans="1:3" x14ac:dyDescent="0.25">
      <c r="A664" s="3">
        <v>45160</v>
      </c>
      <c r="B664" s="3">
        <v>45160</v>
      </c>
      <c r="C664" s="2">
        <v>0</v>
      </c>
    </row>
    <row r="665" spans="1:3" x14ac:dyDescent="0.25">
      <c r="A665" s="3">
        <v>45161</v>
      </c>
      <c r="B665" s="3">
        <v>45161</v>
      </c>
      <c r="C665" s="2">
        <v>0</v>
      </c>
    </row>
    <row r="666" spans="1:3" x14ac:dyDescent="0.25">
      <c r="A666" s="3">
        <v>45162</v>
      </c>
      <c r="B666" s="3">
        <v>45162</v>
      </c>
      <c r="C666" s="2">
        <v>0</v>
      </c>
    </row>
    <row r="667" spans="1:3" x14ac:dyDescent="0.25">
      <c r="A667" s="3">
        <v>45163</v>
      </c>
      <c r="B667" s="3">
        <v>45163</v>
      </c>
      <c r="C667" s="2">
        <v>0</v>
      </c>
    </row>
    <row r="668" spans="1:3" x14ac:dyDescent="0.25">
      <c r="A668" s="3">
        <v>45166</v>
      </c>
      <c r="B668" s="3">
        <v>45166</v>
      </c>
      <c r="C668" s="2">
        <v>0</v>
      </c>
    </row>
    <row r="669" spans="1:3" x14ac:dyDescent="0.25">
      <c r="A669" s="3">
        <v>45167</v>
      </c>
      <c r="B669" s="3">
        <v>45167</v>
      </c>
      <c r="C669" s="2">
        <v>0</v>
      </c>
    </row>
    <row r="670" spans="1:3" x14ac:dyDescent="0.25">
      <c r="A670" s="3">
        <v>45168</v>
      </c>
      <c r="B670" s="3">
        <v>45168</v>
      </c>
      <c r="C670" s="2">
        <v>0</v>
      </c>
    </row>
    <row r="671" spans="1:3" x14ac:dyDescent="0.25">
      <c r="A671" s="3">
        <v>45169</v>
      </c>
      <c r="B671" s="3">
        <v>45169</v>
      </c>
      <c r="C671" s="2">
        <v>0</v>
      </c>
    </row>
    <row r="672" spans="1:3" x14ac:dyDescent="0.25">
      <c r="A672" s="3">
        <v>45170</v>
      </c>
      <c r="B672" s="3">
        <v>45170</v>
      </c>
      <c r="C672" s="2">
        <v>0</v>
      </c>
    </row>
    <row r="673" spans="1:3" x14ac:dyDescent="0.25">
      <c r="A673" s="3">
        <v>45174</v>
      </c>
      <c r="B673" s="3">
        <v>45174</v>
      </c>
      <c r="C673" s="2">
        <v>0</v>
      </c>
    </row>
    <row r="674" spans="1:3" x14ac:dyDescent="0.25">
      <c r="A674" s="3">
        <v>45175</v>
      </c>
      <c r="B674" s="3">
        <v>45175</v>
      </c>
      <c r="C674" s="2">
        <v>0</v>
      </c>
    </row>
    <row r="675" spans="1:3" x14ac:dyDescent="0.25">
      <c r="A675" s="3">
        <v>45176</v>
      </c>
      <c r="B675" s="3">
        <v>45176</v>
      </c>
      <c r="C675" s="2">
        <v>0</v>
      </c>
    </row>
    <row r="676" spans="1:3" x14ac:dyDescent="0.25">
      <c r="A676" s="3">
        <v>45177</v>
      </c>
      <c r="B676" s="3">
        <v>45177</v>
      </c>
      <c r="C676" s="2">
        <v>0</v>
      </c>
    </row>
    <row r="677" spans="1:3" x14ac:dyDescent="0.25">
      <c r="A677" s="3">
        <v>45180</v>
      </c>
      <c r="B677" s="3">
        <v>45180</v>
      </c>
      <c r="C677" s="2">
        <v>0</v>
      </c>
    </row>
    <row r="678" spans="1:3" x14ac:dyDescent="0.25">
      <c r="A678" s="3">
        <v>45181</v>
      </c>
      <c r="B678" s="3">
        <v>45181</v>
      </c>
      <c r="C678" s="2">
        <v>0</v>
      </c>
    </row>
    <row r="679" spans="1:3" x14ac:dyDescent="0.25">
      <c r="A679" s="3">
        <v>45182</v>
      </c>
      <c r="B679" s="3">
        <v>45182</v>
      </c>
      <c r="C679" s="2">
        <v>0</v>
      </c>
    </row>
    <row r="680" spans="1:3" x14ac:dyDescent="0.25">
      <c r="A680" s="3">
        <v>45183</v>
      </c>
      <c r="B680" s="3">
        <v>45183</v>
      </c>
      <c r="C680" s="2">
        <v>0</v>
      </c>
    </row>
    <row r="681" spans="1:3" x14ac:dyDescent="0.25">
      <c r="A681" s="3">
        <v>45184</v>
      </c>
      <c r="B681" s="3">
        <v>45184</v>
      </c>
      <c r="C681" s="2">
        <v>0</v>
      </c>
    </row>
    <row r="682" spans="1:3" x14ac:dyDescent="0.25">
      <c r="A682" s="3">
        <v>45187</v>
      </c>
      <c r="B682" s="3">
        <v>45187</v>
      </c>
      <c r="C682" s="2">
        <v>0</v>
      </c>
    </row>
    <row r="683" spans="1:3" x14ac:dyDescent="0.25">
      <c r="A683" s="3">
        <v>45188</v>
      </c>
      <c r="B683" s="3">
        <v>45188</v>
      </c>
      <c r="C683" s="2">
        <v>0</v>
      </c>
    </row>
    <row r="684" spans="1:3" x14ac:dyDescent="0.25">
      <c r="A684" s="3">
        <v>45189</v>
      </c>
      <c r="B684" s="3">
        <v>45189</v>
      </c>
      <c r="C684" s="2">
        <v>0</v>
      </c>
    </row>
    <row r="685" spans="1:3" x14ac:dyDescent="0.25">
      <c r="A685" s="3">
        <v>45190</v>
      </c>
      <c r="B685" s="3">
        <v>45190</v>
      </c>
      <c r="C685" s="2">
        <v>0</v>
      </c>
    </row>
    <row r="686" spans="1:3" x14ac:dyDescent="0.25">
      <c r="A686" s="3">
        <v>45191</v>
      </c>
      <c r="B686" s="3">
        <v>45191</v>
      </c>
      <c r="C686" s="2">
        <v>0</v>
      </c>
    </row>
    <row r="687" spans="1:3" x14ac:dyDescent="0.25">
      <c r="A687" s="3">
        <v>45194</v>
      </c>
      <c r="B687" s="3">
        <v>45194</v>
      </c>
      <c r="C687" s="2">
        <v>0</v>
      </c>
    </row>
    <row r="688" spans="1:3" x14ac:dyDescent="0.25">
      <c r="A688" s="3">
        <v>45195</v>
      </c>
      <c r="B688" s="3">
        <v>45195</v>
      </c>
      <c r="C688" s="2">
        <v>0</v>
      </c>
    </row>
    <row r="689" spans="1:3" x14ac:dyDescent="0.25">
      <c r="A689" s="3">
        <v>45196</v>
      </c>
      <c r="B689" s="3">
        <v>45196</v>
      </c>
      <c r="C689" s="2">
        <v>0</v>
      </c>
    </row>
    <row r="690" spans="1:3" x14ac:dyDescent="0.25">
      <c r="A690" s="3">
        <v>45197</v>
      </c>
      <c r="B690" s="3">
        <v>45197</v>
      </c>
      <c r="C690" s="2">
        <v>0</v>
      </c>
    </row>
    <row r="691" spans="1:3" x14ac:dyDescent="0.25">
      <c r="A691" s="3">
        <v>45198</v>
      </c>
      <c r="B691" s="3">
        <v>45198</v>
      </c>
      <c r="C691" s="2">
        <v>0</v>
      </c>
    </row>
    <row r="692" spans="1:3" x14ac:dyDescent="0.25">
      <c r="A692" s="3">
        <v>45201</v>
      </c>
      <c r="B692" s="3">
        <v>45201</v>
      </c>
      <c r="C692" s="2">
        <v>0</v>
      </c>
    </row>
    <row r="693" spans="1:3" x14ac:dyDescent="0.25">
      <c r="A693" s="3">
        <v>45202</v>
      </c>
      <c r="B693" s="3">
        <v>45202</v>
      </c>
      <c r="C693" s="2">
        <v>0</v>
      </c>
    </row>
    <row r="694" spans="1:3" x14ac:dyDescent="0.25">
      <c r="A694" s="3">
        <v>45203</v>
      </c>
      <c r="B694" s="3">
        <v>45203</v>
      </c>
      <c r="C694" s="2">
        <v>0</v>
      </c>
    </row>
    <row r="695" spans="1:3" x14ac:dyDescent="0.25">
      <c r="A695" s="3">
        <v>45204</v>
      </c>
      <c r="B695" s="3">
        <v>45204</v>
      </c>
      <c r="C695" s="2">
        <v>0</v>
      </c>
    </row>
    <row r="696" spans="1:3" x14ac:dyDescent="0.25">
      <c r="A696" s="3">
        <v>45205</v>
      </c>
      <c r="B696" s="3">
        <v>45205</v>
      </c>
      <c r="C696" s="2">
        <v>0</v>
      </c>
    </row>
    <row r="697" spans="1:3" x14ac:dyDescent="0.25">
      <c r="A697" s="3">
        <v>45208</v>
      </c>
      <c r="B697" s="3">
        <v>45208</v>
      </c>
      <c r="C697" s="2">
        <v>0</v>
      </c>
    </row>
    <row r="698" spans="1:3" x14ac:dyDescent="0.25">
      <c r="A698" s="3">
        <v>45209</v>
      </c>
      <c r="B698" s="3">
        <v>45209</v>
      </c>
      <c r="C698" s="2">
        <v>0</v>
      </c>
    </row>
    <row r="699" spans="1:3" x14ac:dyDescent="0.25">
      <c r="A699" s="3">
        <v>45210</v>
      </c>
      <c r="B699" s="3">
        <v>45210</v>
      </c>
      <c r="C699" s="2">
        <v>0</v>
      </c>
    </row>
    <row r="700" spans="1:3" x14ac:dyDescent="0.25">
      <c r="A700" s="3">
        <v>45211</v>
      </c>
      <c r="B700" s="3">
        <v>45211</v>
      </c>
      <c r="C700" s="2">
        <v>0</v>
      </c>
    </row>
    <row r="701" spans="1:3" x14ac:dyDescent="0.25">
      <c r="A701" s="3">
        <v>45212</v>
      </c>
      <c r="B701" s="3">
        <v>45212</v>
      </c>
      <c r="C701" s="2">
        <v>0</v>
      </c>
    </row>
    <row r="702" spans="1:3" x14ac:dyDescent="0.25">
      <c r="A702" s="3">
        <v>45215</v>
      </c>
      <c r="B702" s="3">
        <v>45215</v>
      </c>
      <c r="C702" s="2">
        <v>0</v>
      </c>
    </row>
    <row r="703" spans="1:3" x14ac:dyDescent="0.25">
      <c r="A703" s="3">
        <v>45216</v>
      </c>
      <c r="B703" s="3">
        <v>45216</v>
      </c>
      <c r="C703" s="2">
        <v>0</v>
      </c>
    </row>
    <row r="704" spans="1:3" x14ac:dyDescent="0.25">
      <c r="A704" s="3">
        <v>45217</v>
      </c>
      <c r="B704" s="3">
        <v>45217</v>
      </c>
      <c r="C704" s="2">
        <v>0</v>
      </c>
    </row>
    <row r="705" spans="1:3" x14ac:dyDescent="0.25">
      <c r="A705" s="3">
        <v>45218</v>
      </c>
      <c r="B705" s="3">
        <v>45218</v>
      </c>
      <c r="C705" s="2">
        <v>0</v>
      </c>
    </row>
    <row r="706" spans="1:3" x14ac:dyDescent="0.25">
      <c r="A706" s="3">
        <v>45219</v>
      </c>
      <c r="B706" s="3">
        <v>45219</v>
      </c>
      <c r="C706" s="2">
        <v>0</v>
      </c>
    </row>
    <row r="707" spans="1:3" x14ac:dyDescent="0.25">
      <c r="A707" s="3">
        <v>45222</v>
      </c>
      <c r="B707" s="3">
        <v>45222</v>
      </c>
      <c r="C707" s="2">
        <v>0</v>
      </c>
    </row>
    <row r="708" spans="1:3" x14ac:dyDescent="0.25">
      <c r="A708" s="3">
        <v>45223</v>
      </c>
      <c r="B708" s="3">
        <v>45223</v>
      </c>
      <c r="C708" s="2">
        <v>0</v>
      </c>
    </row>
    <row r="709" spans="1:3" x14ac:dyDescent="0.25">
      <c r="A709" s="3">
        <v>45224</v>
      </c>
      <c r="B709" s="3">
        <v>45224</v>
      </c>
      <c r="C709" s="2">
        <v>0</v>
      </c>
    </row>
    <row r="710" spans="1:3" x14ac:dyDescent="0.25">
      <c r="A710" s="3">
        <v>45225</v>
      </c>
      <c r="B710" s="3">
        <v>45225</v>
      </c>
      <c r="C710" s="2">
        <v>0</v>
      </c>
    </row>
    <row r="711" spans="1:3" x14ac:dyDescent="0.25">
      <c r="A711" s="3">
        <v>45226</v>
      </c>
      <c r="B711" s="3">
        <v>45226</v>
      </c>
      <c r="C711" s="2">
        <v>0</v>
      </c>
    </row>
    <row r="712" spans="1:3" x14ac:dyDescent="0.25">
      <c r="A712" s="3">
        <v>45229</v>
      </c>
      <c r="B712" s="3">
        <v>45229</v>
      </c>
      <c r="C712" s="2">
        <v>0</v>
      </c>
    </row>
    <row r="713" spans="1:3" x14ac:dyDescent="0.25">
      <c r="A713" s="3">
        <v>45230</v>
      </c>
      <c r="B713" s="3">
        <v>45230</v>
      </c>
      <c r="C713" s="2">
        <v>0</v>
      </c>
    </row>
    <row r="714" spans="1:3" x14ac:dyDescent="0.25">
      <c r="A714" s="3">
        <v>45231</v>
      </c>
      <c r="B714" s="3">
        <v>45231</v>
      </c>
      <c r="C714" s="2">
        <v>0</v>
      </c>
    </row>
    <row r="715" spans="1:3" x14ac:dyDescent="0.25">
      <c r="A715" s="3">
        <v>45232</v>
      </c>
      <c r="B715" s="3">
        <v>45232</v>
      </c>
      <c r="C715" s="2">
        <v>0</v>
      </c>
    </row>
    <row r="716" spans="1:3" x14ac:dyDescent="0.25">
      <c r="A716" s="3">
        <v>45233</v>
      </c>
      <c r="B716" s="3">
        <v>45233</v>
      </c>
      <c r="C716" s="2">
        <v>0</v>
      </c>
    </row>
    <row r="717" spans="1:3" x14ac:dyDescent="0.25">
      <c r="A717" s="3">
        <v>45236</v>
      </c>
      <c r="B717" s="3">
        <v>45236</v>
      </c>
      <c r="C717" s="2">
        <v>0</v>
      </c>
    </row>
    <row r="718" spans="1:3" x14ac:dyDescent="0.25">
      <c r="A718" s="3">
        <v>45237</v>
      </c>
      <c r="B718" s="3">
        <v>45237</v>
      </c>
      <c r="C718" s="2">
        <v>0</v>
      </c>
    </row>
    <row r="719" spans="1:3" x14ac:dyDescent="0.25">
      <c r="A719" s="3">
        <v>45238</v>
      </c>
      <c r="B719" s="3">
        <v>45238</v>
      </c>
      <c r="C719" s="2">
        <v>0</v>
      </c>
    </row>
    <row r="720" spans="1:3" x14ac:dyDescent="0.25">
      <c r="A720" s="3">
        <v>45239</v>
      </c>
      <c r="B720" s="3">
        <v>45239</v>
      </c>
      <c r="C720" s="2">
        <v>0</v>
      </c>
    </row>
    <row r="721" spans="1:3" x14ac:dyDescent="0.25">
      <c r="A721" s="3">
        <v>45240</v>
      </c>
      <c r="B721" s="3">
        <v>45240</v>
      </c>
      <c r="C721" s="2">
        <v>0</v>
      </c>
    </row>
    <row r="722" spans="1:3" x14ac:dyDescent="0.25">
      <c r="A722" s="3">
        <v>45243</v>
      </c>
      <c r="B722" s="3">
        <v>45243</v>
      </c>
      <c r="C722" s="2">
        <v>0</v>
      </c>
    </row>
    <row r="723" spans="1:3" x14ac:dyDescent="0.25">
      <c r="A723" s="3">
        <v>45244</v>
      </c>
      <c r="B723" s="3">
        <v>45244</v>
      </c>
      <c r="C723" s="2">
        <v>0</v>
      </c>
    </row>
    <row r="724" spans="1:3" x14ac:dyDescent="0.25">
      <c r="A724" s="3">
        <v>45245</v>
      </c>
      <c r="B724" s="3">
        <v>45245</v>
      </c>
      <c r="C724" s="2">
        <v>0</v>
      </c>
    </row>
    <row r="725" spans="1:3" x14ac:dyDescent="0.25">
      <c r="A725" s="3">
        <v>45246</v>
      </c>
      <c r="B725" s="3">
        <v>45246</v>
      </c>
      <c r="C725" s="2">
        <v>0</v>
      </c>
    </row>
    <row r="726" spans="1:3" x14ac:dyDescent="0.25">
      <c r="A726" s="3">
        <v>45247</v>
      </c>
      <c r="B726" s="3">
        <v>45247</v>
      </c>
      <c r="C726" s="2">
        <v>0</v>
      </c>
    </row>
    <row r="727" spans="1:3" x14ac:dyDescent="0.25">
      <c r="A727" s="3">
        <v>45250</v>
      </c>
      <c r="B727" s="3">
        <v>45250</v>
      </c>
      <c r="C727" s="2">
        <v>0</v>
      </c>
    </row>
    <row r="728" spans="1:3" x14ac:dyDescent="0.25">
      <c r="A728" s="3">
        <v>45251</v>
      </c>
      <c r="B728" s="3">
        <v>45251</v>
      </c>
      <c r="C728" s="2">
        <v>0</v>
      </c>
    </row>
    <row r="729" spans="1:3" x14ac:dyDescent="0.25">
      <c r="A729" s="3">
        <v>45252</v>
      </c>
      <c r="B729" s="3">
        <v>45252</v>
      </c>
      <c r="C729" s="2">
        <v>0</v>
      </c>
    </row>
    <row r="730" spans="1:3" x14ac:dyDescent="0.25">
      <c r="A730" s="3">
        <v>45254</v>
      </c>
      <c r="B730" s="3">
        <v>45254</v>
      </c>
      <c r="C730" s="2">
        <v>0</v>
      </c>
    </row>
    <row r="731" spans="1:3" x14ac:dyDescent="0.25">
      <c r="A731" s="3">
        <v>45257</v>
      </c>
      <c r="B731" s="3">
        <v>45257</v>
      </c>
      <c r="C731" s="2">
        <v>0</v>
      </c>
    </row>
    <row r="732" spans="1:3" x14ac:dyDescent="0.25">
      <c r="A732" s="3">
        <v>45258</v>
      </c>
      <c r="B732" s="3">
        <v>45258</v>
      </c>
      <c r="C732" s="2">
        <v>0</v>
      </c>
    </row>
    <row r="733" spans="1:3" x14ac:dyDescent="0.25">
      <c r="A733" s="3">
        <v>45259</v>
      </c>
      <c r="B733" s="3">
        <v>45259</v>
      </c>
      <c r="C733" s="2">
        <v>0</v>
      </c>
    </row>
    <row r="734" spans="1:3" x14ac:dyDescent="0.25">
      <c r="A734" s="3">
        <v>45260</v>
      </c>
      <c r="B734" s="3">
        <v>45260</v>
      </c>
      <c r="C734" s="2">
        <v>0</v>
      </c>
    </row>
    <row r="735" spans="1:3" x14ac:dyDescent="0.25">
      <c r="A735" s="3">
        <v>45261</v>
      </c>
      <c r="B735" s="3">
        <v>45261</v>
      </c>
      <c r="C735" s="2">
        <v>0</v>
      </c>
    </row>
    <row r="736" spans="1:3" x14ac:dyDescent="0.25">
      <c r="A736" s="3">
        <v>45264</v>
      </c>
      <c r="B736" s="3">
        <v>45264</v>
      </c>
      <c r="C736" s="2">
        <v>0</v>
      </c>
    </row>
    <row r="737" spans="1:3" x14ac:dyDescent="0.25">
      <c r="A737" s="3">
        <v>45265</v>
      </c>
      <c r="B737" s="3">
        <v>45265</v>
      </c>
      <c r="C737" s="2">
        <v>0</v>
      </c>
    </row>
    <row r="738" spans="1:3" x14ac:dyDescent="0.25">
      <c r="A738" s="3">
        <v>45266</v>
      </c>
      <c r="B738" s="3">
        <v>45266</v>
      </c>
      <c r="C738" s="2">
        <v>0</v>
      </c>
    </row>
    <row r="739" spans="1:3" x14ac:dyDescent="0.25">
      <c r="A739" s="3">
        <v>45267</v>
      </c>
      <c r="B739" s="3">
        <v>45267</v>
      </c>
      <c r="C739" s="2">
        <v>0</v>
      </c>
    </row>
    <row r="740" spans="1:3" x14ac:dyDescent="0.25">
      <c r="A740" s="3">
        <v>45268</v>
      </c>
      <c r="B740" s="3">
        <v>45268</v>
      </c>
      <c r="C740" s="2">
        <v>0</v>
      </c>
    </row>
    <row r="741" spans="1:3" x14ac:dyDescent="0.25">
      <c r="A741" s="3">
        <v>45271</v>
      </c>
      <c r="B741" s="3">
        <v>45271</v>
      </c>
      <c r="C741" s="2">
        <v>0</v>
      </c>
    </row>
    <row r="742" spans="1:3" x14ac:dyDescent="0.25">
      <c r="A742" s="3">
        <v>45272</v>
      </c>
      <c r="B742" s="3">
        <v>45272</v>
      </c>
      <c r="C742" s="2">
        <v>0</v>
      </c>
    </row>
    <row r="743" spans="1:3" x14ac:dyDescent="0.25">
      <c r="A743" s="3">
        <v>45273</v>
      </c>
      <c r="B743" s="3">
        <v>45273</v>
      </c>
      <c r="C743" s="2">
        <v>0</v>
      </c>
    </row>
    <row r="744" spans="1:3" x14ac:dyDescent="0.25">
      <c r="A744" s="3">
        <v>45274</v>
      </c>
      <c r="B744" s="3">
        <v>45274</v>
      </c>
      <c r="C744" s="2">
        <v>0</v>
      </c>
    </row>
    <row r="745" spans="1:3" x14ac:dyDescent="0.25">
      <c r="A745" s="3">
        <v>45275</v>
      </c>
      <c r="B745" s="3">
        <v>45275</v>
      </c>
      <c r="C745" s="2">
        <v>0</v>
      </c>
    </row>
    <row r="746" spans="1:3" x14ac:dyDescent="0.25">
      <c r="A746" s="3">
        <v>45278</v>
      </c>
      <c r="B746" s="3">
        <v>45278</v>
      </c>
      <c r="C746" s="2">
        <v>0</v>
      </c>
    </row>
    <row r="747" spans="1:3" x14ac:dyDescent="0.25">
      <c r="A747" s="3">
        <v>45279</v>
      </c>
      <c r="B747" s="3">
        <v>45279</v>
      </c>
      <c r="C747" s="2">
        <v>0</v>
      </c>
    </row>
    <row r="748" spans="1:3" x14ac:dyDescent="0.25">
      <c r="A748" s="3">
        <v>45280</v>
      </c>
      <c r="B748" s="3">
        <v>45280</v>
      </c>
      <c r="C748" s="2">
        <v>0</v>
      </c>
    </row>
    <row r="749" spans="1:3" x14ac:dyDescent="0.25">
      <c r="A749" s="3">
        <v>45281</v>
      </c>
      <c r="B749" s="3">
        <v>45281</v>
      </c>
      <c r="C749" s="2">
        <v>0</v>
      </c>
    </row>
    <row r="750" spans="1:3" x14ac:dyDescent="0.25">
      <c r="A750" s="3">
        <v>45282</v>
      </c>
      <c r="B750" s="3">
        <v>45282</v>
      </c>
      <c r="C750" s="2">
        <v>0</v>
      </c>
    </row>
    <row r="751" spans="1:3" x14ac:dyDescent="0.25">
      <c r="A751" s="3">
        <v>45286</v>
      </c>
      <c r="B751" s="3">
        <v>45286</v>
      </c>
      <c r="C751" s="2">
        <v>0</v>
      </c>
    </row>
    <row r="752" spans="1:3" x14ac:dyDescent="0.25">
      <c r="A752" s="3">
        <v>45287</v>
      </c>
      <c r="B752" s="3">
        <v>45287</v>
      </c>
      <c r="C752" s="2">
        <v>0</v>
      </c>
    </row>
    <row r="753" spans="1:3" x14ac:dyDescent="0.25">
      <c r="A753" s="3">
        <v>45288</v>
      </c>
      <c r="B753" s="3">
        <v>45288</v>
      </c>
      <c r="C753" s="2">
        <v>0</v>
      </c>
    </row>
    <row r="754" spans="1:3" x14ac:dyDescent="0.25">
      <c r="A754" s="3">
        <v>45289</v>
      </c>
      <c r="B754" s="3">
        <v>45289</v>
      </c>
      <c r="C754" s="2">
        <v>0</v>
      </c>
    </row>
    <row r="755" spans="1:3" x14ac:dyDescent="0.25">
      <c r="A755" s="3">
        <v>45293</v>
      </c>
      <c r="B755" s="3">
        <v>45293</v>
      </c>
      <c r="C755" s="2">
        <v>0</v>
      </c>
    </row>
    <row r="756" spans="1:3" x14ac:dyDescent="0.25">
      <c r="A756" s="3">
        <v>45294</v>
      </c>
      <c r="B756" s="3">
        <v>45294</v>
      </c>
      <c r="C756" s="2">
        <v>0</v>
      </c>
    </row>
    <row r="757" spans="1:3" x14ac:dyDescent="0.25">
      <c r="A757" s="3">
        <v>45295</v>
      </c>
      <c r="B757" s="3">
        <v>45295</v>
      </c>
      <c r="C757" s="2">
        <v>0</v>
      </c>
    </row>
    <row r="758" spans="1:3" x14ac:dyDescent="0.25">
      <c r="A758" s="3">
        <v>45296</v>
      </c>
      <c r="B758" s="3">
        <v>45296</v>
      </c>
      <c r="C758" s="2">
        <v>0</v>
      </c>
    </row>
    <row r="759" spans="1:3" x14ac:dyDescent="0.25">
      <c r="A759" s="3">
        <v>45299</v>
      </c>
      <c r="B759" s="3">
        <v>45299</v>
      </c>
      <c r="C759" s="2">
        <v>0</v>
      </c>
    </row>
    <row r="760" spans="1:3" x14ac:dyDescent="0.25">
      <c r="A760" s="3">
        <v>45300</v>
      </c>
      <c r="B760" s="3">
        <v>45300</v>
      </c>
      <c r="C760" s="2">
        <v>0</v>
      </c>
    </row>
    <row r="761" spans="1:3" x14ac:dyDescent="0.25">
      <c r="A761" s="3">
        <v>45301</v>
      </c>
      <c r="B761" s="3">
        <v>45301</v>
      </c>
      <c r="C761" s="2">
        <v>0</v>
      </c>
    </row>
    <row r="762" spans="1:3" x14ac:dyDescent="0.25">
      <c r="A762" s="3">
        <v>45302</v>
      </c>
      <c r="B762" s="3">
        <v>45302</v>
      </c>
      <c r="C762" s="2">
        <v>0</v>
      </c>
    </row>
    <row r="763" spans="1:3" x14ac:dyDescent="0.25">
      <c r="A763" s="3">
        <v>45303</v>
      </c>
      <c r="B763" s="3">
        <v>45303</v>
      </c>
      <c r="C763" s="2">
        <v>0</v>
      </c>
    </row>
    <row r="764" spans="1:3" x14ac:dyDescent="0.25">
      <c r="A764" s="3">
        <v>45307</v>
      </c>
      <c r="B764" s="3">
        <v>45307</v>
      </c>
      <c r="C764" s="2">
        <v>0</v>
      </c>
    </row>
    <row r="765" spans="1:3" x14ac:dyDescent="0.25">
      <c r="A765" s="3">
        <v>45308</v>
      </c>
      <c r="B765" s="3">
        <v>45308</v>
      </c>
      <c r="C765" s="2">
        <v>0</v>
      </c>
    </row>
    <row r="766" spans="1:3" x14ac:dyDescent="0.25">
      <c r="A766" s="3">
        <v>45309</v>
      </c>
      <c r="B766" s="3">
        <v>45309</v>
      </c>
      <c r="C766" s="2">
        <v>0</v>
      </c>
    </row>
    <row r="767" spans="1:3" x14ac:dyDescent="0.25">
      <c r="A767" s="3">
        <v>45310</v>
      </c>
      <c r="B767" s="3">
        <v>45310</v>
      </c>
      <c r="C767" s="2">
        <v>0</v>
      </c>
    </row>
    <row r="768" spans="1:3" x14ac:dyDescent="0.25">
      <c r="A768" s="3">
        <v>45313</v>
      </c>
      <c r="B768" s="3">
        <v>45313</v>
      </c>
      <c r="C768" s="2">
        <v>0</v>
      </c>
    </row>
    <row r="769" spans="1:3" x14ac:dyDescent="0.25">
      <c r="A769" s="3">
        <v>45314</v>
      </c>
      <c r="B769" s="3">
        <v>45314</v>
      </c>
      <c r="C769" s="2">
        <v>0</v>
      </c>
    </row>
    <row r="770" spans="1:3" x14ac:dyDescent="0.25">
      <c r="A770" s="3">
        <v>45315</v>
      </c>
      <c r="B770" s="3">
        <v>45315</v>
      </c>
      <c r="C770" s="2">
        <v>0</v>
      </c>
    </row>
    <row r="771" spans="1:3" x14ac:dyDescent="0.25">
      <c r="A771" s="3">
        <v>45316</v>
      </c>
      <c r="B771" s="3">
        <v>45316</v>
      </c>
      <c r="C771" s="2">
        <v>0</v>
      </c>
    </row>
    <row r="772" spans="1:3" x14ac:dyDescent="0.25">
      <c r="A772" s="3">
        <v>45317</v>
      </c>
      <c r="B772" s="3">
        <v>45317</v>
      </c>
      <c r="C772" s="2">
        <v>0</v>
      </c>
    </row>
    <row r="773" spans="1:3" x14ac:dyDescent="0.25">
      <c r="A773" s="3">
        <v>45320</v>
      </c>
      <c r="B773" s="3">
        <v>45320</v>
      </c>
      <c r="C773" s="2">
        <v>0</v>
      </c>
    </row>
    <row r="774" spans="1:3" x14ac:dyDescent="0.25">
      <c r="A774" s="3">
        <v>45321</v>
      </c>
      <c r="B774" s="3">
        <v>45321</v>
      </c>
      <c r="C774" s="2">
        <v>0</v>
      </c>
    </row>
    <row r="775" spans="1:3" x14ac:dyDescent="0.25">
      <c r="A775" s="3">
        <v>45322</v>
      </c>
      <c r="B775" s="3">
        <v>45322</v>
      </c>
      <c r="C775" s="2">
        <v>0</v>
      </c>
    </row>
    <row r="776" spans="1:3" x14ac:dyDescent="0.25">
      <c r="A776" s="3">
        <v>45323</v>
      </c>
      <c r="B776" s="3">
        <v>45323</v>
      </c>
      <c r="C776" s="2">
        <v>0</v>
      </c>
    </row>
    <row r="777" spans="1:3" x14ac:dyDescent="0.25">
      <c r="A777" s="3">
        <v>45324</v>
      </c>
      <c r="B777" s="3">
        <v>45324</v>
      </c>
      <c r="C777" s="2">
        <v>0</v>
      </c>
    </row>
    <row r="778" spans="1:3" x14ac:dyDescent="0.25">
      <c r="A778" s="3">
        <v>45327</v>
      </c>
      <c r="B778" s="3">
        <v>45327</v>
      </c>
      <c r="C778" s="2">
        <v>0</v>
      </c>
    </row>
    <row r="779" spans="1:3" x14ac:dyDescent="0.25">
      <c r="A779" s="3">
        <v>45328</v>
      </c>
      <c r="B779" s="3">
        <v>45328</v>
      </c>
      <c r="C779" s="2">
        <v>0</v>
      </c>
    </row>
    <row r="780" spans="1:3" x14ac:dyDescent="0.25">
      <c r="A780" s="3">
        <v>45329</v>
      </c>
      <c r="B780" s="3">
        <v>45329</v>
      </c>
      <c r="C780" s="2">
        <v>0</v>
      </c>
    </row>
    <row r="781" spans="1:3" x14ac:dyDescent="0.25">
      <c r="A781" s="3">
        <v>45330</v>
      </c>
      <c r="B781" s="3">
        <v>45330</v>
      </c>
      <c r="C781" s="2">
        <v>0</v>
      </c>
    </row>
    <row r="782" spans="1:3" x14ac:dyDescent="0.25">
      <c r="A782" s="3">
        <v>45331</v>
      </c>
      <c r="B782" s="3">
        <v>45331</v>
      </c>
      <c r="C782" s="2">
        <v>0</v>
      </c>
    </row>
    <row r="783" spans="1:3" x14ac:dyDescent="0.25">
      <c r="A783" s="3">
        <v>45334</v>
      </c>
      <c r="B783" s="3">
        <v>45334</v>
      </c>
      <c r="C783" s="2">
        <v>0</v>
      </c>
    </row>
    <row r="784" spans="1:3" x14ac:dyDescent="0.25">
      <c r="A784" s="3">
        <v>45335</v>
      </c>
      <c r="B784" s="3">
        <v>45335</v>
      </c>
      <c r="C784" s="2">
        <v>0</v>
      </c>
    </row>
    <row r="785" spans="1:3" x14ac:dyDescent="0.25">
      <c r="A785" s="3">
        <v>45336</v>
      </c>
      <c r="B785" s="3">
        <v>45336</v>
      </c>
      <c r="C785" s="2">
        <v>0</v>
      </c>
    </row>
    <row r="786" spans="1:3" x14ac:dyDescent="0.25">
      <c r="A786" s="3">
        <v>45337</v>
      </c>
      <c r="B786" s="3">
        <v>45337</v>
      </c>
      <c r="C786" s="2">
        <v>0</v>
      </c>
    </row>
    <row r="787" spans="1:3" x14ac:dyDescent="0.25">
      <c r="A787" s="3">
        <v>45338</v>
      </c>
      <c r="B787" s="3">
        <v>45338</v>
      </c>
      <c r="C787" s="2">
        <v>0</v>
      </c>
    </row>
    <row r="788" spans="1:3" x14ac:dyDescent="0.25">
      <c r="A788" s="3">
        <v>45342</v>
      </c>
      <c r="B788" s="3">
        <v>45342</v>
      </c>
      <c r="C788" s="2">
        <v>0</v>
      </c>
    </row>
    <row r="789" spans="1:3" x14ac:dyDescent="0.25">
      <c r="A789" s="3">
        <v>45343</v>
      </c>
      <c r="B789" s="3">
        <v>45343</v>
      </c>
      <c r="C789" s="2">
        <v>0</v>
      </c>
    </row>
    <row r="790" spans="1:3" x14ac:dyDescent="0.25">
      <c r="A790" s="3">
        <v>45344</v>
      </c>
      <c r="B790" s="3">
        <v>45344</v>
      </c>
      <c r="C790" s="2">
        <v>0</v>
      </c>
    </row>
    <row r="791" spans="1:3" x14ac:dyDescent="0.25">
      <c r="A791" s="3">
        <v>45345</v>
      </c>
      <c r="B791" s="3">
        <v>45345</v>
      </c>
      <c r="C791" s="2">
        <v>0</v>
      </c>
    </row>
    <row r="792" spans="1:3" x14ac:dyDescent="0.25">
      <c r="A792" s="3">
        <v>45348</v>
      </c>
      <c r="B792" s="3">
        <v>45348</v>
      </c>
      <c r="C792" s="2">
        <v>0</v>
      </c>
    </row>
    <row r="793" spans="1:3" x14ac:dyDescent="0.25">
      <c r="A793" s="3">
        <v>45349</v>
      </c>
      <c r="B793" s="3">
        <v>45349</v>
      </c>
      <c r="C793" s="2">
        <v>0</v>
      </c>
    </row>
    <row r="794" spans="1:3" x14ac:dyDescent="0.25">
      <c r="A794" s="3">
        <v>45350</v>
      </c>
      <c r="B794" s="3">
        <v>45350</v>
      </c>
      <c r="C794" s="2">
        <v>0</v>
      </c>
    </row>
    <row r="795" spans="1:3" x14ac:dyDescent="0.25">
      <c r="A795" s="3">
        <v>45351</v>
      </c>
      <c r="B795" s="3">
        <v>45351</v>
      </c>
      <c r="C795" s="2">
        <v>0</v>
      </c>
    </row>
    <row r="796" spans="1:3" x14ac:dyDescent="0.25">
      <c r="A796" s="3">
        <v>45352</v>
      </c>
      <c r="B796" s="3">
        <v>45352</v>
      </c>
      <c r="C796" s="2">
        <v>0</v>
      </c>
    </row>
    <row r="797" spans="1:3" x14ac:dyDescent="0.25">
      <c r="A797" s="3">
        <v>45355</v>
      </c>
      <c r="B797" s="3">
        <v>45355</v>
      </c>
      <c r="C797" s="2">
        <v>0</v>
      </c>
    </row>
    <row r="798" spans="1:3" x14ac:dyDescent="0.25">
      <c r="A798" s="3">
        <v>45356</v>
      </c>
      <c r="B798" s="3">
        <v>45356</v>
      </c>
      <c r="C798" s="2">
        <v>0</v>
      </c>
    </row>
    <row r="799" spans="1:3" x14ac:dyDescent="0.25">
      <c r="A799" s="3">
        <v>45357</v>
      </c>
      <c r="B799" s="3">
        <v>45357</v>
      </c>
      <c r="C799" s="2">
        <v>0</v>
      </c>
    </row>
    <row r="800" spans="1:3" x14ac:dyDescent="0.25">
      <c r="A800" s="3">
        <v>45358</v>
      </c>
      <c r="B800" s="3">
        <v>45358</v>
      </c>
      <c r="C800" s="2">
        <v>0</v>
      </c>
    </row>
    <row r="801" spans="1:3" x14ac:dyDescent="0.25">
      <c r="A801" s="3">
        <v>45359</v>
      </c>
      <c r="B801" s="3">
        <v>45359</v>
      </c>
      <c r="C801" s="2">
        <v>0</v>
      </c>
    </row>
    <row r="802" spans="1:3" x14ac:dyDescent="0.25">
      <c r="A802" s="3">
        <v>45362</v>
      </c>
      <c r="B802" s="3">
        <v>45362</v>
      </c>
      <c r="C802" s="2">
        <v>0</v>
      </c>
    </row>
    <row r="803" spans="1:3" x14ac:dyDescent="0.25">
      <c r="A803" s="3">
        <v>45363</v>
      </c>
      <c r="B803" s="3">
        <v>45363</v>
      </c>
      <c r="C803" s="2">
        <v>0</v>
      </c>
    </row>
    <row r="804" spans="1:3" x14ac:dyDescent="0.25">
      <c r="A804" s="3">
        <v>45364</v>
      </c>
      <c r="B804" s="3">
        <v>45364</v>
      </c>
      <c r="C804" s="2">
        <v>0</v>
      </c>
    </row>
    <row r="805" spans="1:3" x14ac:dyDescent="0.25">
      <c r="A805" s="3">
        <v>45365</v>
      </c>
      <c r="B805" s="3">
        <v>45365</v>
      </c>
      <c r="C805" s="2">
        <v>0</v>
      </c>
    </row>
    <row r="806" spans="1:3" x14ac:dyDescent="0.25">
      <c r="A806" s="3">
        <v>45366</v>
      </c>
      <c r="B806" s="3">
        <v>45366</v>
      </c>
      <c r="C806" s="2">
        <v>0</v>
      </c>
    </row>
    <row r="807" spans="1:3" x14ac:dyDescent="0.25">
      <c r="A807" s="3">
        <v>45369</v>
      </c>
      <c r="B807" s="3">
        <v>45369</v>
      </c>
      <c r="C807" s="2">
        <v>0</v>
      </c>
    </row>
    <row r="808" spans="1:3" x14ac:dyDescent="0.25">
      <c r="A808" s="3">
        <v>45370</v>
      </c>
      <c r="B808" s="3">
        <v>45370</v>
      </c>
      <c r="C808" s="2">
        <v>0</v>
      </c>
    </row>
    <row r="809" spans="1:3" x14ac:dyDescent="0.25">
      <c r="A809" s="3">
        <v>45371</v>
      </c>
      <c r="B809" s="3">
        <v>45371</v>
      </c>
      <c r="C809" s="2">
        <v>0</v>
      </c>
    </row>
    <row r="810" spans="1:3" x14ac:dyDescent="0.25">
      <c r="A810" s="3">
        <v>45372</v>
      </c>
      <c r="B810" s="3">
        <v>45372</v>
      </c>
      <c r="C810" s="2">
        <v>0</v>
      </c>
    </row>
    <row r="811" spans="1:3" x14ac:dyDescent="0.25">
      <c r="A811" s="3">
        <v>45373</v>
      </c>
      <c r="B811" s="3">
        <v>45373</v>
      </c>
      <c r="C811" s="2">
        <v>0</v>
      </c>
    </row>
    <row r="812" spans="1:3" x14ac:dyDescent="0.25">
      <c r="A812" s="3">
        <v>45376</v>
      </c>
      <c r="B812" s="3">
        <v>45376</v>
      </c>
      <c r="C812" s="2">
        <v>0</v>
      </c>
    </row>
    <row r="813" spans="1:3" x14ac:dyDescent="0.25">
      <c r="A813" s="3">
        <v>45377</v>
      </c>
      <c r="B813" s="3">
        <v>45377</v>
      </c>
      <c r="C813" s="2">
        <v>0</v>
      </c>
    </row>
    <row r="814" spans="1:3" x14ac:dyDescent="0.25">
      <c r="A814" s="3">
        <v>45378</v>
      </c>
      <c r="B814" s="3">
        <v>45378</v>
      </c>
      <c r="C814" s="2">
        <v>0</v>
      </c>
    </row>
    <row r="815" spans="1:3" x14ac:dyDescent="0.25">
      <c r="A815" s="3">
        <v>45379</v>
      </c>
      <c r="B815" s="3">
        <v>45379</v>
      </c>
      <c r="C815" s="2">
        <v>0</v>
      </c>
    </row>
    <row r="816" spans="1:3" x14ac:dyDescent="0.25">
      <c r="A816" s="3">
        <v>45383</v>
      </c>
      <c r="B816" s="3">
        <v>45383</v>
      </c>
      <c r="C816" s="2">
        <v>0</v>
      </c>
    </row>
    <row r="817" spans="1:3" x14ac:dyDescent="0.25">
      <c r="A817" s="3">
        <v>45384</v>
      </c>
      <c r="B817" s="3">
        <v>45384</v>
      </c>
      <c r="C817" s="2">
        <v>0</v>
      </c>
    </row>
    <row r="818" spans="1:3" x14ac:dyDescent="0.25">
      <c r="A818" s="3">
        <v>45385</v>
      </c>
      <c r="B818" s="3">
        <v>45385</v>
      </c>
      <c r="C818" s="2">
        <v>0</v>
      </c>
    </row>
    <row r="819" spans="1:3" x14ac:dyDescent="0.25">
      <c r="A819" s="3">
        <v>45386</v>
      </c>
      <c r="B819" s="3">
        <v>45386</v>
      </c>
      <c r="C819" s="2">
        <v>0</v>
      </c>
    </row>
    <row r="820" spans="1:3" x14ac:dyDescent="0.25">
      <c r="A820" s="3">
        <v>45387</v>
      </c>
      <c r="B820" s="3">
        <v>45387</v>
      </c>
      <c r="C820" s="2">
        <v>0</v>
      </c>
    </row>
    <row r="821" spans="1:3" x14ac:dyDescent="0.25">
      <c r="A821" s="3">
        <v>45390</v>
      </c>
      <c r="B821" s="3">
        <v>45390</v>
      </c>
      <c r="C821" s="2">
        <v>0</v>
      </c>
    </row>
    <row r="822" spans="1:3" x14ac:dyDescent="0.25">
      <c r="A822" s="3">
        <v>45391</v>
      </c>
      <c r="B822" s="3">
        <v>45391</v>
      </c>
      <c r="C822" s="2">
        <v>0</v>
      </c>
    </row>
    <row r="823" spans="1:3" x14ac:dyDescent="0.25">
      <c r="A823" s="3">
        <v>45392</v>
      </c>
      <c r="B823" s="3">
        <v>45392</v>
      </c>
      <c r="C823" s="2">
        <v>0</v>
      </c>
    </row>
    <row r="824" spans="1:3" x14ac:dyDescent="0.25">
      <c r="A824" s="3">
        <v>45393</v>
      </c>
      <c r="B824" s="3">
        <v>45393</v>
      </c>
      <c r="C824" s="2">
        <v>0</v>
      </c>
    </row>
    <row r="825" spans="1:3" x14ac:dyDescent="0.25">
      <c r="A825" s="3">
        <v>45394</v>
      </c>
      <c r="B825" s="3">
        <v>45394</v>
      </c>
      <c r="C825" s="2">
        <v>0</v>
      </c>
    </row>
    <row r="826" spans="1:3" x14ac:dyDescent="0.25">
      <c r="A826" s="3">
        <v>45397</v>
      </c>
      <c r="B826" s="3">
        <v>45397</v>
      </c>
      <c r="C826" s="2">
        <v>0</v>
      </c>
    </row>
    <row r="827" spans="1:3" x14ac:dyDescent="0.25">
      <c r="A827" s="3">
        <v>45398</v>
      </c>
      <c r="B827" s="3">
        <v>45398</v>
      </c>
      <c r="C827" s="2">
        <v>0</v>
      </c>
    </row>
    <row r="828" spans="1:3" x14ac:dyDescent="0.25">
      <c r="A828" s="3">
        <v>45399</v>
      </c>
      <c r="B828" s="3">
        <v>45399</v>
      </c>
      <c r="C828" s="2">
        <v>0</v>
      </c>
    </row>
    <row r="829" spans="1:3" x14ac:dyDescent="0.25">
      <c r="A829" s="3">
        <v>45400</v>
      </c>
      <c r="B829" s="3">
        <v>45400</v>
      </c>
      <c r="C829" s="2">
        <v>0</v>
      </c>
    </row>
    <row r="830" spans="1:3" x14ac:dyDescent="0.25">
      <c r="A830" s="3">
        <v>45401</v>
      </c>
      <c r="B830" s="3">
        <v>45401</v>
      </c>
      <c r="C830" s="2">
        <v>0</v>
      </c>
    </row>
    <row r="831" spans="1:3" x14ac:dyDescent="0.25">
      <c r="A831" s="3">
        <v>45404</v>
      </c>
      <c r="B831" s="3">
        <v>45404</v>
      </c>
      <c r="C831" s="2">
        <v>0</v>
      </c>
    </row>
    <row r="832" spans="1:3" x14ac:dyDescent="0.25">
      <c r="A832" s="3">
        <v>45405</v>
      </c>
      <c r="B832" s="3">
        <v>45405</v>
      </c>
      <c r="C832" s="2">
        <v>0</v>
      </c>
    </row>
    <row r="833" spans="1:3" x14ac:dyDescent="0.25">
      <c r="A833" s="3">
        <v>45406</v>
      </c>
      <c r="B833" s="3">
        <v>45406</v>
      </c>
      <c r="C833" s="2">
        <v>0</v>
      </c>
    </row>
    <row r="834" spans="1:3" x14ac:dyDescent="0.25">
      <c r="A834" s="3">
        <v>45407</v>
      </c>
      <c r="B834" s="3">
        <v>45407</v>
      </c>
      <c r="C834" s="2">
        <v>0</v>
      </c>
    </row>
    <row r="835" spans="1:3" x14ac:dyDescent="0.25">
      <c r="A835" s="3">
        <v>45408</v>
      </c>
      <c r="B835" s="3">
        <v>45408</v>
      </c>
      <c r="C835" s="2">
        <v>0</v>
      </c>
    </row>
    <row r="836" spans="1:3" x14ac:dyDescent="0.25">
      <c r="A836" s="3">
        <v>45411</v>
      </c>
      <c r="B836" s="3">
        <v>45411</v>
      </c>
      <c r="C836" s="2">
        <v>0</v>
      </c>
    </row>
    <row r="837" spans="1:3" x14ac:dyDescent="0.25">
      <c r="A837" s="3">
        <v>45412</v>
      </c>
      <c r="B837" s="3">
        <v>45412</v>
      </c>
      <c r="C837" s="2">
        <v>0</v>
      </c>
    </row>
    <row r="838" spans="1:3" x14ac:dyDescent="0.25">
      <c r="A838" s="3">
        <v>45413</v>
      </c>
      <c r="B838" s="3">
        <v>45413</v>
      </c>
      <c r="C838" s="2">
        <v>0</v>
      </c>
    </row>
    <row r="839" spans="1:3" x14ac:dyDescent="0.25">
      <c r="A839" s="3">
        <v>45414</v>
      </c>
      <c r="B839" s="3">
        <v>45414</v>
      </c>
      <c r="C839" s="2">
        <v>0</v>
      </c>
    </row>
    <row r="840" spans="1:3" x14ac:dyDescent="0.25">
      <c r="A840" s="3">
        <v>45415</v>
      </c>
      <c r="B840" s="3">
        <v>45415</v>
      </c>
      <c r="C840" s="2">
        <v>0</v>
      </c>
    </row>
    <row r="841" spans="1:3" x14ac:dyDescent="0.25">
      <c r="A841" s="3">
        <v>45418</v>
      </c>
      <c r="B841" s="3">
        <v>45418</v>
      </c>
      <c r="C841" s="2">
        <v>0</v>
      </c>
    </row>
    <row r="842" spans="1:3" x14ac:dyDescent="0.25">
      <c r="A842" s="3">
        <v>45419</v>
      </c>
      <c r="B842" s="3">
        <v>45419</v>
      </c>
      <c r="C842" s="2">
        <v>0</v>
      </c>
    </row>
    <row r="843" spans="1:3" x14ac:dyDescent="0.25">
      <c r="A843" s="3">
        <v>45420</v>
      </c>
      <c r="B843" s="3">
        <v>45420</v>
      </c>
      <c r="C843" s="2">
        <v>0</v>
      </c>
    </row>
    <row r="844" spans="1:3" x14ac:dyDescent="0.25">
      <c r="A844" s="3">
        <v>45421</v>
      </c>
      <c r="B844" s="3">
        <v>45421</v>
      </c>
      <c r="C844" s="2">
        <v>0</v>
      </c>
    </row>
    <row r="845" spans="1:3" x14ac:dyDescent="0.25">
      <c r="A845" s="3">
        <v>45422</v>
      </c>
      <c r="B845" s="3">
        <v>45422</v>
      </c>
      <c r="C845" s="2">
        <v>0</v>
      </c>
    </row>
    <row r="846" spans="1:3" x14ac:dyDescent="0.25">
      <c r="A846" s="3">
        <v>45425</v>
      </c>
      <c r="B846" s="3">
        <v>45425</v>
      </c>
      <c r="C846" s="2">
        <v>0</v>
      </c>
    </row>
    <row r="847" spans="1:3" x14ac:dyDescent="0.25">
      <c r="A847" s="3">
        <v>45426</v>
      </c>
      <c r="B847" s="3">
        <v>45426</v>
      </c>
      <c r="C847" s="2">
        <v>0</v>
      </c>
    </row>
    <row r="848" spans="1:3" x14ac:dyDescent="0.25">
      <c r="A848" s="3">
        <v>45427</v>
      </c>
      <c r="B848" s="3">
        <v>45427</v>
      </c>
      <c r="C848" s="2">
        <v>0</v>
      </c>
    </row>
    <row r="849" spans="1:3" x14ac:dyDescent="0.25">
      <c r="A849" s="3">
        <v>45428</v>
      </c>
      <c r="B849" s="3">
        <v>45428</v>
      </c>
      <c r="C849" s="2">
        <v>0</v>
      </c>
    </row>
    <row r="850" spans="1:3" x14ac:dyDescent="0.25">
      <c r="A850" s="3">
        <v>45429</v>
      </c>
      <c r="B850" s="3">
        <v>45429</v>
      </c>
      <c r="C850" s="2">
        <v>0</v>
      </c>
    </row>
    <row r="851" spans="1:3" x14ac:dyDescent="0.25">
      <c r="A851" s="3">
        <v>45432</v>
      </c>
      <c r="B851" s="3">
        <v>45432</v>
      </c>
      <c r="C851" s="2">
        <v>0</v>
      </c>
    </row>
    <row r="852" spans="1:3" x14ac:dyDescent="0.25">
      <c r="A852" s="3">
        <v>45433</v>
      </c>
      <c r="B852" s="3">
        <v>45433</v>
      </c>
      <c r="C852" s="2">
        <v>0</v>
      </c>
    </row>
    <row r="853" spans="1:3" x14ac:dyDescent="0.25">
      <c r="A853" s="3">
        <v>45434</v>
      </c>
      <c r="B853" s="3">
        <v>45434</v>
      </c>
      <c r="C853" s="2">
        <v>0</v>
      </c>
    </row>
    <row r="854" spans="1:3" x14ac:dyDescent="0.25">
      <c r="A854" s="3">
        <v>45435</v>
      </c>
      <c r="B854" s="3">
        <v>45435</v>
      </c>
      <c r="C854" s="2">
        <v>0</v>
      </c>
    </row>
    <row r="855" spans="1:3" x14ac:dyDescent="0.25">
      <c r="A855" s="3">
        <v>45436</v>
      </c>
      <c r="B855" s="3">
        <v>45436</v>
      </c>
      <c r="C855" s="2">
        <v>0</v>
      </c>
    </row>
    <row r="856" spans="1:3" x14ac:dyDescent="0.25">
      <c r="A856" s="3">
        <v>45440</v>
      </c>
      <c r="B856" s="3">
        <v>45440</v>
      </c>
      <c r="C856" s="2">
        <v>0</v>
      </c>
    </row>
    <row r="857" spans="1:3" x14ac:dyDescent="0.25">
      <c r="A857" s="3">
        <v>45441</v>
      </c>
      <c r="B857" s="3">
        <v>45441</v>
      </c>
      <c r="C857" s="2">
        <v>0</v>
      </c>
    </row>
    <row r="858" spans="1:3" x14ac:dyDescent="0.25">
      <c r="A858" s="3">
        <v>45442</v>
      </c>
      <c r="B858" s="3">
        <v>45442</v>
      </c>
      <c r="C858" s="2">
        <v>0</v>
      </c>
    </row>
    <row r="859" spans="1:3" x14ac:dyDescent="0.25">
      <c r="A859" s="3">
        <v>45443</v>
      </c>
      <c r="B859" s="3">
        <v>45443</v>
      </c>
      <c r="C859" s="2">
        <v>0</v>
      </c>
    </row>
    <row r="860" spans="1:3" x14ac:dyDescent="0.25">
      <c r="A860" s="3">
        <v>45446</v>
      </c>
      <c r="B860" s="3">
        <v>45446</v>
      </c>
      <c r="C860" s="2">
        <v>0</v>
      </c>
    </row>
    <row r="861" spans="1:3" x14ac:dyDescent="0.25">
      <c r="A861" s="3">
        <v>45447</v>
      </c>
      <c r="B861" s="3">
        <v>45447</v>
      </c>
      <c r="C861" s="2">
        <v>0</v>
      </c>
    </row>
    <row r="862" spans="1:3" x14ac:dyDescent="0.25">
      <c r="A862" s="3">
        <v>45448</v>
      </c>
      <c r="B862" s="3">
        <v>45448</v>
      </c>
      <c r="C862" s="2">
        <v>0</v>
      </c>
    </row>
    <row r="863" spans="1:3" x14ac:dyDescent="0.25">
      <c r="A863" s="3">
        <v>45449</v>
      </c>
      <c r="B863" s="3">
        <v>45449</v>
      </c>
      <c r="C863" s="2">
        <v>0</v>
      </c>
    </row>
    <row r="864" spans="1:3" x14ac:dyDescent="0.25">
      <c r="A864" s="3">
        <v>45450</v>
      </c>
      <c r="B864" s="3">
        <v>45450</v>
      </c>
      <c r="C864" s="2">
        <v>0</v>
      </c>
    </row>
    <row r="865" spans="1:3" x14ac:dyDescent="0.25">
      <c r="A865" s="3">
        <v>45453</v>
      </c>
      <c r="B865" s="3">
        <v>45453</v>
      </c>
      <c r="C865" s="2">
        <v>0</v>
      </c>
    </row>
    <row r="866" spans="1:3" x14ac:dyDescent="0.25">
      <c r="A866" s="3">
        <v>45454</v>
      </c>
      <c r="B866" s="3">
        <v>45454</v>
      </c>
      <c r="C866" s="2">
        <v>0</v>
      </c>
    </row>
    <row r="867" spans="1:3" x14ac:dyDescent="0.25">
      <c r="A867" s="3">
        <v>45455</v>
      </c>
      <c r="B867" s="3">
        <v>45455</v>
      </c>
      <c r="C867" s="2">
        <v>0</v>
      </c>
    </row>
    <row r="868" spans="1:3" x14ac:dyDescent="0.25">
      <c r="A868" s="3">
        <v>45456</v>
      </c>
      <c r="B868" s="3">
        <v>45456</v>
      </c>
      <c r="C868" s="2">
        <v>0</v>
      </c>
    </row>
    <row r="869" spans="1:3" x14ac:dyDescent="0.25">
      <c r="A869" s="3">
        <v>45457</v>
      </c>
      <c r="B869" s="3">
        <v>45457</v>
      </c>
      <c r="C869" s="2">
        <v>0</v>
      </c>
    </row>
    <row r="870" spans="1:3" x14ac:dyDescent="0.25">
      <c r="A870" s="3">
        <v>45460</v>
      </c>
      <c r="B870" s="3">
        <v>45460</v>
      </c>
      <c r="C870" s="2">
        <v>0</v>
      </c>
    </row>
    <row r="871" spans="1:3" x14ac:dyDescent="0.25">
      <c r="A871" s="3">
        <v>45461</v>
      </c>
      <c r="B871" s="3">
        <v>45461</v>
      </c>
      <c r="C871" s="2">
        <v>0</v>
      </c>
    </row>
    <row r="872" spans="1:3" x14ac:dyDescent="0.25">
      <c r="A872" s="3">
        <v>45463</v>
      </c>
      <c r="B872" s="3">
        <v>45463</v>
      </c>
      <c r="C872" s="2">
        <v>0</v>
      </c>
    </row>
    <row r="873" spans="1:3" x14ac:dyDescent="0.25">
      <c r="A873" s="3">
        <v>45464</v>
      </c>
      <c r="B873" s="3">
        <v>45464</v>
      </c>
      <c r="C873" s="2">
        <v>0</v>
      </c>
    </row>
    <row r="874" spans="1:3" x14ac:dyDescent="0.25">
      <c r="A874" s="3">
        <v>45467</v>
      </c>
      <c r="B874" s="3">
        <v>45467</v>
      </c>
      <c r="C874" s="2">
        <v>0</v>
      </c>
    </row>
    <row r="875" spans="1:3" x14ac:dyDescent="0.25">
      <c r="A875" s="3">
        <v>45468</v>
      </c>
      <c r="B875" s="3">
        <v>45468</v>
      </c>
      <c r="C875" s="2">
        <v>0</v>
      </c>
    </row>
    <row r="876" spans="1:3" x14ac:dyDescent="0.25">
      <c r="A876" s="3">
        <v>45469</v>
      </c>
      <c r="B876" s="3">
        <v>45469</v>
      </c>
      <c r="C876" s="2">
        <v>0</v>
      </c>
    </row>
    <row r="877" spans="1:3" x14ac:dyDescent="0.25">
      <c r="A877" s="3">
        <v>45470</v>
      </c>
      <c r="B877" s="3">
        <v>45470</v>
      </c>
      <c r="C877" s="2">
        <v>0</v>
      </c>
    </row>
    <row r="878" spans="1:3" x14ac:dyDescent="0.25">
      <c r="A878" s="3">
        <v>45471</v>
      </c>
      <c r="B878" s="3">
        <v>45471</v>
      </c>
      <c r="C878" s="2">
        <v>0</v>
      </c>
    </row>
    <row r="879" spans="1:3" x14ac:dyDescent="0.25">
      <c r="A879" s="3">
        <v>45474</v>
      </c>
      <c r="B879" s="3">
        <v>45474</v>
      </c>
      <c r="C879" s="2">
        <v>0</v>
      </c>
    </row>
    <row r="880" spans="1:3" x14ac:dyDescent="0.25">
      <c r="A880" s="3">
        <v>45475</v>
      </c>
      <c r="B880" s="3">
        <v>45475</v>
      </c>
      <c r="C880" s="2">
        <v>0</v>
      </c>
    </row>
    <row r="881" spans="1:3" x14ac:dyDescent="0.25">
      <c r="A881" s="3">
        <v>45476</v>
      </c>
      <c r="B881" s="3">
        <v>45476</v>
      </c>
      <c r="C881" s="2">
        <v>0</v>
      </c>
    </row>
    <row r="882" spans="1:3" x14ac:dyDescent="0.25">
      <c r="A882" s="3">
        <v>45478</v>
      </c>
      <c r="B882" s="3">
        <v>45478</v>
      </c>
      <c r="C882" s="2">
        <v>0</v>
      </c>
    </row>
    <row r="883" spans="1:3" x14ac:dyDescent="0.25">
      <c r="A883" s="3">
        <v>45481</v>
      </c>
      <c r="B883" s="3">
        <v>45481</v>
      </c>
      <c r="C883" s="2">
        <v>0</v>
      </c>
    </row>
    <row r="884" spans="1:3" x14ac:dyDescent="0.25">
      <c r="A884" s="3">
        <v>45482</v>
      </c>
      <c r="B884" s="3">
        <v>45482</v>
      </c>
      <c r="C884" s="2">
        <v>0</v>
      </c>
    </row>
    <row r="885" spans="1:3" x14ac:dyDescent="0.25">
      <c r="A885" s="3">
        <v>45483</v>
      </c>
      <c r="B885" s="3">
        <v>45483</v>
      </c>
      <c r="C885" s="2">
        <v>0</v>
      </c>
    </row>
    <row r="886" spans="1:3" x14ac:dyDescent="0.25">
      <c r="A886" s="3">
        <v>45484</v>
      </c>
      <c r="B886" s="3">
        <v>45484</v>
      </c>
      <c r="C886" s="2">
        <v>0</v>
      </c>
    </row>
    <row r="887" spans="1:3" x14ac:dyDescent="0.25">
      <c r="A887" s="3">
        <v>45485</v>
      </c>
      <c r="B887" s="3">
        <v>45485</v>
      </c>
      <c r="C887" s="2">
        <v>0</v>
      </c>
    </row>
    <row r="888" spans="1:3" x14ac:dyDescent="0.25">
      <c r="A888" s="3">
        <v>45488</v>
      </c>
      <c r="B888" s="3">
        <v>45488</v>
      </c>
      <c r="C888" s="2">
        <v>0</v>
      </c>
    </row>
    <row r="889" spans="1:3" x14ac:dyDescent="0.25">
      <c r="A889" s="3">
        <v>45489</v>
      </c>
      <c r="B889" s="3">
        <v>45489</v>
      </c>
      <c r="C889" s="2">
        <v>0</v>
      </c>
    </row>
    <row r="890" spans="1:3" x14ac:dyDescent="0.25">
      <c r="A890" s="3">
        <v>45490</v>
      </c>
      <c r="B890" s="3">
        <v>45490</v>
      </c>
      <c r="C890" s="2">
        <v>0</v>
      </c>
    </row>
    <row r="891" spans="1:3" x14ac:dyDescent="0.25">
      <c r="A891" s="3">
        <v>45491</v>
      </c>
      <c r="B891" s="3">
        <v>45491</v>
      </c>
      <c r="C891" s="2">
        <v>0</v>
      </c>
    </row>
    <row r="892" spans="1:3" x14ac:dyDescent="0.25">
      <c r="A892" s="3">
        <v>45492</v>
      </c>
      <c r="B892" s="3">
        <v>45492</v>
      </c>
      <c r="C892" s="2">
        <v>0</v>
      </c>
    </row>
    <row r="893" spans="1:3" x14ac:dyDescent="0.25">
      <c r="A893" s="3">
        <v>45495</v>
      </c>
      <c r="B893" s="3">
        <v>45495</v>
      </c>
      <c r="C893" s="2">
        <v>0</v>
      </c>
    </row>
    <row r="894" spans="1:3" x14ac:dyDescent="0.25">
      <c r="A894" s="3">
        <v>45496</v>
      </c>
      <c r="B894" s="3">
        <v>45496</v>
      </c>
      <c r="C894" s="2">
        <v>0</v>
      </c>
    </row>
    <row r="895" spans="1:3" x14ac:dyDescent="0.25">
      <c r="A895" s="3">
        <v>45497</v>
      </c>
      <c r="B895" s="3">
        <v>45497</v>
      </c>
      <c r="C895" s="2">
        <v>0</v>
      </c>
    </row>
    <row r="896" spans="1:3" x14ac:dyDescent="0.25">
      <c r="A896" s="3">
        <v>45498</v>
      </c>
      <c r="B896" s="3">
        <v>45498</v>
      </c>
      <c r="C896" s="2">
        <v>0</v>
      </c>
    </row>
    <row r="897" spans="1:3" x14ac:dyDescent="0.25">
      <c r="A897" s="3">
        <v>45499</v>
      </c>
      <c r="B897" s="3">
        <v>45499</v>
      </c>
      <c r="C897" s="2">
        <v>0</v>
      </c>
    </row>
    <row r="898" spans="1:3" x14ac:dyDescent="0.25">
      <c r="A898" s="3">
        <v>45502</v>
      </c>
      <c r="B898" s="3">
        <v>45502</v>
      </c>
      <c r="C898" s="2">
        <v>0</v>
      </c>
    </row>
    <row r="899" spans="1:3" x14ac:dyDescent="0.25">
      <c r="A899" s="3">
        <v>45503</v>
      </c>
      <c r="B899" s="3">
        <v>45503</v>
      </c>
      <c r="C899" s="2">
        <v>0</v>
      </c>
    </row>
    <row r="900" spans="1:3" x14ac:dyDescent="0.25">
      <c r="A900" s="3">
        <v>45504</v>
      </c>
      <c r="B900" s="3">
        <v>45504</v>
      </c>
      <c r="C900" s="2">
        <v>0</v>
      </c>
    </row>
    <row r="901" spans="1:3" x14ac:dyDescent="0.25">
      <c r="A901" s="3">
        <v>45505</v>
      </c>
      <c r="B901" s="3">
        <v>45505</v>
      </c>
      <c r="C901" s="2">
        <v>0</v>
      </c>
    </row>
    <row r="902" spans="1:3" x14ac:dyDescent="0.25">
      <c r="A902" s="3">
        <v>45506</v>
      </c>
      <c r="B902" s="3">
        <v>45506</v>
      </c>
      <c r="C902" s="2">
        <v>0</v>
      </c>
    </row>
    <row r="903" spans="1:3" x14ac:dyDescent="0.25">
      <c r="A903" s="3">
        <v>45509</v>
      </c>
      <c r="B903" s="3">
        <v>45509</v>
      </c>
      <c r="C903" s="2">
        <v>0</v>
      </c>
    </row>
    <row r="904" spans="1:3" x14ac:dyDescent="0.25">
      <c r="A904" s="3">
        <v>45510</v>
      </c>
      <c r="B904" s="3">
        <v>45510</v>
      </c>
      <c r="C904" s="2">
        <v>0</v>
      </c>
    </row>
    <row r="905" spans="1:3" x14ac:dyDescent="0.25">
      <c r="A905" s="3">
        <v>45511</v>
      </c>
      <c r="B905" s="3">
        <v>45511</v>
      </c>
      <c r="C905" s="2">
        <v>0</v>
      </c>
    </row>
    <row r="906" spans="1:3" x14ac:dyDescent="0.25">
      <c r="A906" s="3">
        <v>45512</v>
      </c>
      <c r="B906" s="3">
        <v>45512</v>
      </c>
      <c r="C906" s="2">
        <v>0</v>
      </c>
    </row>
    <row r="907" spans="1:3" x14ac:dyDescent="0.25">
      <c r="A907" s="3">
        <v>45513</v>
      </c>
      <c r="B907" s="3">
        <v>45513</v>
      </c>
      <c r="C907" s="2">
        <v>0</v>
      </c>
    </row>
    <row r="908" spans="1:3" x14ac:dyDescent="0.25">
      <c r="A908" s="3">
        <v>45516</v>
      </c>
      <c r="B908" s="3">
        <v>45516</v>
      </c>
      <c r="C908" s="2">
        <v>0</v>
      </c>
    </row>
    <row r="909" spans="1:3" x14ac:dyDescent="0.25">
      <c r="A909" s="3">
        <v>45517</v>
      </c>
      <c r="B909" s="3">
        <v>45517</v>
      </c>
      <c r="C909" s="2">
        <v>0</v>
      </c>
    </row>
    <row r="910" spans="1:3" x14ac:dyDescent="0.25">
      <c r="A910" s="3">
        <v>45518</v>
      </c>
      <c r="B910" s="3">
        <v>45518</v>
      </c>
      <c r="C910" s="2">
        <v>0</v>
      </c>
    </row>
    <row r="911" spans="1:3" x14ac:dyDescent="0.25">
      <c r="A911" s="3">
        <v>45519</v>
      </c>
      <c r="B911" s="3">
        <v>45519</v>
      </c>
      <c r="C911" s="2">
        <v>0</v>
      </c>
    </row>
    <row r="912" spans="1:3" x14ac:dyDescent="0.25">
      <c r="A912" s="3">
        <v>45520</v>
      </c>
      <c r="B912" s="3">
        <v>45520</v>
      </c>
      <c r="C912" s="2">
        <v>0</v>
      </c>
    </row>
    <row r="913" spans="1:3" x14ac:dyDescent="0.25">
      <c r="A913" s="3">
        <v>45523</v>
      </c>
      <c r="B913" s="3">
        <v>45523</v>
      </c>
      <c r="C913" s="2">
        <v>0</v>
      </c>
    </row>
    <row r="914" spans="1:3" x14ac:dyDescent="0.25">
      <c r="A914" s="3">
        <v>45524</v>
      </c>
      <c r="B914" s="3">
        <v>45524</v>
      </c>
      <c r="C914" s="2">
        <v>0</v>
      </c>
    </row>
    <row r="915" spans="1:3" x14ac:dyDescent="0.25">
      <c r="A915" s="3">
        <v>45525</v>
      </c>
      <c r="B915" s="3">
        <v>45525</v>
      </c>
      <c r="C915" s="2">
        <v>0</v>
      </c>
    </row>
    <row r="916" spans="1:3" x14ac:dyDescent="0.25">
      <c r="A916" s="3">
        <v>45526</v>
      </c>
      <c r="B916" s="3">
        <v>45526</v>
      </c>
      <c r="C916" s="2">
        <v>0</v>
      </c>
    </row>
    <row r="917" spans="1:3" x14ac:dyDescent="0.25">
      <c r="A917" s="3">
        <v>45527</v>
      </c>
      <c r="B917" s="3">
        <v>45527</v>
      </c>
      <c r="C917" s="2">
        <v>0</v>
      </c>
    </row>
    <row r="918" spans="1:3" x14ac:dyDescent="0.25">
      <c r="A918" s="3">
        <v>45530</v>
      </c>
      <c r="B918" s="3">
        <v>45530</v>
      </c>
      <c r="C918" s="2">
        <v>0</v>
      </c>
    </row>
    <row r="919" spans="1:3" x14ac:dyDescent="0.25">
      <c r="A919" s="3">
        <v>45531</v>
      </c>
      <c r="B919" s="3">
        <v>45531</v>
      </c>
      <c r="C919" s="2">
        <v>0</v>
      </c>
    </row>
    <row r="920" spans="1:3" x14ac:dyDescent="0.25">
      <c r="A920" s="3">
        <v>45532</v>
      </c>
      <c r="B920" s="3">
        <v>45532</v>
      </c>
      <c r="C920" s="2">
        <v>0</v>
      </c>
    </row>
    <row r="921" spans="1:3" x14ac:dyDescent="0.25">
      <c r="A921" s="3">
        <v>45533</v>
      </c>
      <c r="B921" s="3">
        <v>45533</v>
      </c>
      <c r="C921" s="2">
        <v>0</v>
      </c>
    </row>
    <row r="922" spans="1:3" x14ac:dyDescent="0.25">
      <c r="A922" s="3">
        <v>45534</v>
      </c>
      <c r="B922" s="3">
        <v>45534</v>
      </c>
      <c r="C922" s="2">
        <v>0</v>
      </c>
    </row>
    <row r="923" spans="1:3" x14ac:dyDescent="0.25">
      <c r="A923" s="3">
        <v>45538</v>
      </c>
      <c r="B923" s="3">
        <v>45538</v>
      </c>
      <c r="C923" s="2">
        <v>0</v>
      </c>
    </row>
    <row r="924" spans="1:3" x14ac:dyDescent="0.25">
      <c r="A924" s="3">
        <v>45539</v>
      </c>
      <c r="B924" s="3">
        <v>45539</v>
      </c>
      <c r="C924" s="2">
        <v>0</v>
      </c>
    </row>
    <row r="925" spans="1:3" x14ac:dyDescent="0.25">
      <c r="A925" s="3">
        <v>45540</v>
      </c>
      <c r="B925" s="3">
        <v>45540</v>
      </c>
      <c r="C925" s="2">
        <v>0</v>
      </c>
    </row>
    <row r="926" spans="1:3" x14ac:dyDescent="0.25">
      <c r="A926" s="3">
        <v>45541</v>
      </c>
      <c r="B926" s="3">
        <v>45541</v>
      </c>
      <c r="C926" s="2">
        <v>0</v>
      </c>
    </row>
    <row r="927" spans="1:3" x14ac:dyDescent="0.25">
      <c r="A927" s="3">
        <v>45544</v>
      </c>
      <c r="B927" s="3">
        <v>45544</v>
      </c>
      <c r="C927" s="2">
        <v>0</v>
      </c>
    </row>
    <row r="928" spans="1:3" x14ac:dyDescent="0.25">
      <c r="A928" s="3">
        <v>45545</v>
      </c>
      <c r="B928" s="3">
        <v>45545</v>
      </c>
      <c r="C928" s="2">
        <v>0</v>
      </c>
    </row>
    <row r="929" spans="1:3" x14ac:dyDescent="0.25">
      <c r="A929" s="3">
        <v>45546</v>
      </c>
      <c r="B929" s="3">
        <v>45546</v>
      </c>
      <c r="C929" s="2">
        <v>0</v>
      </c>
    </row>
    <row r="930" spans="1:3" x14ac:dyDescent="0.25">
      <c r="A930" s="3">
        <v>45547</v>
      </c>
      <c r="B930" s="3">
        <v>45547</v>
      </c>
      <c r="C930" s="2">
        <v>0</v>
      </c>
    </row>
    <row r="931" spans="1:3" x14ac:dyDescent="0.25">
      <c r="A931" s="3">
        <v>45548</v>
      </c>
      <c r="B931" s="3">
        <v>45548</v>
      </c>
      <c r="C931" s="2">
        <v>0</v>
      </c>
    </row>
    <row r="932" spans="1:3" x14ac:dyDescent="0.25">
      <c r="A932" s="3">
        <v>45551</v>
      </c>
      <c r="B932" s="3">
        <v>45551</v>
      </c>
      <c r="C932" s="2">
        <v>0</v>
      </c>
    </row>
    <row r="933" spans="1:3" x14ac:dyDescent="0.25">
      <c r="A933" s="3">
        <v>45552</v>
      </c>
      <c r="B933" s="3">
        <v>45552</v>
      </c>
      <c r="C933" s="2">
        <v>0</v>
      </c>
    </row>
    <row r="934" spans="1:3" x14ac:dyDescent="0.25">
      <c r="A934" s="3">
        <v>45553</v>
      </c>
      <c r="B934" s="3">
        <v>45553</v>
      </c>
      <c r="C934" s="2">
        <v>0</v>
      </c>
    </row>
    <row r="935" spans="1:3" x14ac:dyDescent="0.25">
      <c r="A935" s="3">
        <v>45554</v>
      </c>
      <c r="B935" s="3">
        <v>45554</v>
      </c>
      <c r="C935" s="2">
        <v>0</v>
      </c>
    </row>
    <row r="936" spans="1:3" x14ac:dyDescent="0.25">
      <c r="A936" s="3">
        <v>45555</v>
      </c>
      <c r="B936" s="3">
        <v>45555</v>
      </c>
      <c r="C936" s="2">
        <v>0</v>
      </c>
    </row>
    <row r="937" spans="1:3" x14ac:dyDescent="0.25">
      <c r="A937" s="3">
        <v>45558</v>
      </c>
      <c r="B937" s="3">
        <v>45558</v>
      </c>
      <c r="C937" s="2">
        <v>0</v>
      </c>
    </row>
    <row r="938" spans="1:3" x14ac:dyDescent="0.25">
      <c r="A938" s="3">
        <v>45559</v>
      </c>
      <c r="B938" s="3">
        <v>45559</v>
      </c>
      <c r="C938" s="2">
        <v>0</v>
      </c>
    </row>
    <row r="939" spans="1:3" x14ac:dyDescent="0.25">
      <c r="A939" s="3">
        <v>45560</v>
      </c>
      <c r="B939" s="3">
        <v>45560</v>
      </c>
      <c r="C939" s="2">
        <v>0</v>
      </c>
    </row>
    <row r="940" spans="1:3" x14ac:dyDescent="0.25">
      <c r="A940" s="3">
        <v>45561</v>
      </c>
      <c r="B940" s="3">
        <v>45561</v>
      </c>
      <c r="C940" s="2">
        <v>0</v>
      </c>
    </row>
    <row r="941" spans="1:3" x14ac:dyDescent="0.25">
      <c r="A941" s="3">
        <v>45562</v>
      </c>
      <c r="B941" s="3">
        <v>45562</v>
      </c>
      <c r="C941" s="2">
        <v>0</v>
      </c>
    </row>
    <row r="942" spans="1:3" x14ac:dyDescent="0.25">
      <c r="A942" s="3">
        <v>45565</v>
      </c>
      <c r="B942" s="3">
        <v>45565</v>
      </c>
      <c r="C942" s="2">
        <v>0</v>
      </c>
    </row>
    <row r="943" spans="1:3" x14ac:dyDescent="0.25">
      <c r="A943" s="3">
        <v>45566</v>
      </c>
      <c r="B943" s="3">
        <v>45566</v>
      </c>
      <c r="C943" s="2">
        <v>0</v>
      </c>
    </row>
    <row r="944" spans="1:3" x14ac:dyDescent="0.25">
      <c r="A944" s="3">
        <v>45567</v>
      </c>
      <c r="B944" s="3">
        <v>45567</v>
      </c>
      <c r="C944" s="2">
        <v>0</v>
      </c>
    </row>
    <row r="945" spans="1:3" x14ac:dyDescent="0.25">
      <c r="A945" s="3">
        <v>45568</v>
      </c>
      <c r="B945" s="3">
        <v>45568</v>
      </c>
      <c r="C945" s="2">
        <v>0</v>
      </c>
    </row>
    <row r="946" spans="1:3" x14ac:dyDescent="0.25">
      <c r="A946" s="3">
        <v>45569</v>
      </c>
      <c r="B946" s="3">
        <v>45569</v>
      </c>
      <c r="C946" s="2">
        <v>0</v>
      </c>
    </row>
    <row r="947" spans="1:3" x14ac:dyDescent="0.25">
      <c r="A947" s="3">
        <v>45572</v>
      </c>
      <c r="B947" s="3">
        <v>45572</v>
      </c>
      <c r="C947" s="2">
        <v>0</v>
      </c>
    </row>
    <row r="948" spans="1:3" x14ac:dyDescent="0.25">
      <c r="A948" s="3">
        <v>45573</v>
      </c>
      <c r="B948" s="3">
        <v>45573</v>
      </c>
      <c r="C948" s="2">
        <v>0</v>
      </c>
    </row>
    <row r="949" spans="1:3" x14ac:dyDescent="0.25">
      <c r="A949" s="3">
        <v>45574</v>
      </c>
      <c r="B949" s="3">
        <v>45574</v>
      </c>
      <c r="C949" s="2">
        <v>0</v>
      </c>
    </row>
    <row r="950" spans="1:3" x14ac:dyDescent="0.25">
      <c r="A950" s="3">
        <v>45575</v>
      </c>
      <c r="B950" s="3">
        <v>45575</v>
      </c>
      <c r="C950" s="2">
        <v>0</v>
      </c>
    </row>
    <row r="951" spans="1:3" x14ac:dyDescent="0.25">
      <c r="A951" s="3">
        <v>45576</v>
      </c>
      <c r="B951" s="3">
        <v>45576</v>
      </c>
      <c r="C951" s="2">
        <v>0</v>
      </c>
    </row>
    <row r="952" spans="1:3" x14ac:dyDescent="0.25">
      <c r="A952" s="3">
        <v>45579</v>
      </c>
      <c r="B952" s="3">
        <v>45579</v>
      </c>
      <c r="C952" s="2">
        <v>0</v>
      </c>
    </row>
    <row r="953" spans="1:3" x14ac:dyDescent="0.25">
      <c r="A953" s="3">
        <v>45580</v>
      </c>
      <c r="B953" s="3">
        <v>45580</v>
      </c>
      <c r="C953" s="2">
        <v>0</v>
      </c>
    </row>
    <row r="954" spans="1:3" x14ac:dyDescent="0.25">
      <c r="A954" s="3">
        <v>45581</v>
      </c>
      <c r="B954" s="3">
        <v>45581</v>
      </c>
      <c r="C954" s="2">
        <v>0</v>
      </c>
    </row>
    <row r="955" spans="1:3" x14ac:dyDescent="0.25">
      <c r="A955" s="3">
        <v>45582</v>
      </c>
      <c r="B955" s="3">
        <v>45582</v>
      </c>
      <c r="C955" s="2">
        <v>0</v>
      </c>
    </row>
    <row r="956" spans="1:3" x14ac:dyDescent="0.25">
      <c r="A956" s="3">
        <v>45583</v>
      </c>
      <c r="B956" s="3">
        <v>45583</v>
      </c>
      <c r="C956" s="2">
        <v>0</v>
      </c>
    </row>
    <row r="957" spans="1:3" x14ac:dyDescent="0.25">
      <c r="A957" s="3">
        <v>45586</v>
      </c>
      <c r="B957" s="3">
        <v>45586</v>
      </c>
      <c r="C957" s="2">
        <v>0</v>
      </c>
    </row>
    <row r="958" spans="1:3" x14ac:dyDescent="0.25">
      <c r="A958" s="3">
        <v>45587</v>
      </c>
      <c r="B958" s="3">
        <v>45587</v>
      </c>
      <c r="C958" s="2">
        <v>0</v>
      </c>
    </row>
    <row r="959" spans="1:3" x14ac:dyDescent="0.25">
      <c r="A959" s="3">
        <v>45588</v>
      </c>
      <c r="B959" s="3">
        <v>45588</v>
      </c>
      <c r="C959" s="2">
        <v>0</v>
      </c>
    </row>
    <row r="960" spans="1:3" x14ac:dyDescent="0.25">
      <c r="A960" s="3">
        <v>45589</v>
      </c>
      <c r="B960" s="3">
        <v>45589</v>
      </c>
      <c r="C960" s="2">
        <v>0</v>
      </c>
    </row>
    <row r="961" spans="1:3" x14ac:dyDescent="0.25">
      <c r="A961" s="3">
        <v>45590</v>
      </c>
      <c r="B961" s="3">
        <v>45590</v>
      </c>
      <c r="C961" s="2">
        <v>0</v>
      </c>
    </row>
    <row r="962" spans="1:3" x14ac:dyDescent="0.25">
      <c r="A962" s="3">
        <v>45593</v>
      </c>
      <c r="B962" s="3">
        <v>45593</v>
      </c>
      <c r="C962" s="2">
        <v>0</v>
      </c>
    </row>
    <row r="963" spans="1:3" x14ac:dyDescent="0.25">
      <c r="A963" s="3">
        <v>45594</v>
      </c>
      <c r="B963" s="3">
        <v>45594</v>
      </c>
      <c r="C963" s="2">
        <v>0</v>
      </c>
    </row>
    <row r="964" spans="1:3" x14ac:dyDescent="0.25">
      <c r="A964" s="3">
        <v>45595</v>
      </c>
      <c r="B964" s="3">
        <v>45595</v>
      </c>
      <c r="C964" s="2">
        <v>0</v>
      </c>
    </row>
    <row r="965" spans="1:3" x14ac:dyDescent="0.25">
      <c r="A965" s="3">
        <v>45596</v>
      </c>
      <c r="B965" s="3">
        <v>45596</v>
      </c>
      <c r="C965" s="2">
        <v>0</v>
      </c>
    </row>
    <row r="966" spans="1:3" x14ac:dyDescent="0.25">
      <c r="A966" s="3">
        <v>45597</v>
      </c>
      <c r="B966" s="3">
        <v>45597</v>
      </c>
      <c r="C966" s="2">
        <v>0</v>
      </c>
    </row>
    <row r="967" spans="1:3" x14ac:dyDescent="0.25">
      <c r="A967" s="3">
        <v>45600</v>
      </c>
      <c r="B967" s="3">
        <v>45600</v>
      </c>
      <c r="C967" s="2">
        <v>0</v>
      </c>
    </row>
    <row r="968" spans="1:3" x14ac:dyDescent="0.25">
      <c r="A968" s="3">
        <v>45601</v>
      </c>
      <c r="B968" s="3">
        <v>45601</v>
      </c>
      <c r="C968" s="2">
        <v>0</v>
      </c>
    </row>
    <row r="969" spans="1:3" x14ac:dyDescent="0.25">
      <c r="A969" s="3">
        <v>45602</v>
      </c>
      <c r="B969" s="3">
        <v>45602</v>
      </c>
      <c r="C969" s="2">
        <v>0</v>
      </c>
    </row>
    <row r="970" spans="1:3" x14ac:dyDescent="0.25">
      <c r="A970" s="3">
        <v>45603</v>
      </c>
      <c r="B970" s="3">
        <v>45603</v>
      </c>
      <c r="C970" s="2">
        <v>0</v>
      </c>
    </row>
    <row r="971" spans="1:3" x14ac:dyDescent="0.25">
      <c r="A971" s="3">
        <v>45604</v>
      </c>
      <c r="B971" s="3">
        <v>45604</v>
      </c>
      <c r="C971" s="2">
        <v>0</v>
      </c>
    </row>
    <row r="972" spans="1:3" x14ac:dyDescent="0.25">
      <c r="A972" s="3">
        <v>45607</v>
      </c>
      <c r="B972" s="3">
        <v>45607</v>
      </c>
      <c r="C972" s="2">
        <v>0</v>
      </c>
    </row>
    <row r="973" spans="1:3" x14ac:dyDescent="0.25">
      <c r="A973" s="3">
        <v>45608</v>
      </c>
      <c r="B973" s="3">
        <v>45608</v>
      </c>
      <c r="C973" s="2">
        <v>0</v>
      </c>
    </row>
    <row r="974" spans="1:3" x14ac:dyDescent="0.25">
      <c r="A974" s="3">
        <v>45609</v>
      </c>
      <c r="B974" s="3">
        <v>45609</v>
      </c>
      <c r="C974" s="2">
        <v>0</v>
      </c>
    </row>
    <row r="975" spans="1:3" x14ac:dyDescent="0.25">
      <c r="A975" s="3">
        <v>45610</v>
      </c>
      <c r="B975" s="3">
        <v>45610</v>
      </c>
      <c r="C975" s="2">
        <v>0</v>
      </c>
    </row>
    <row r="976" spans="1:3" x14ac:dyDescent="0.25">
      <c r="A976" s="3">
        <v>45611</v>
      </c>
      <c r="B976" s="3">
        <v>45611</v>
      </c>
      <c r="C976" s="2">
        <v>0</v>
      </c>
    </row>
    <row r="977" spans="1:3" x14ac:dyDescent="0.25">
      <c r="A977" s="3">
        <v>45614</v>
      </c>
      <c r="B977" s="3">
        <v>45614</v>
      </c>
      <c r="C977" s="2">
        <v>0</v>
      </c>
    </row>
    <row r="978" spans="1:3" x14ac:dyDescent="0.25">
      <c r="A978" s="3">
        <v>45615</v>
      </c>
      <c r="B978" s="3">
        <v>45615</v>
      </c>
      <c r="C978" s="2">
        <v>0</v>
      </c>
    </row>
    <row r="979" spans="1:3" x14ac:dyDescent="0.25">
      <c r="A979" s="3">
        <v>45616</v>
      </c>
      <c r="B979" s="3">
        <v>45616</v>
      </c>
      <c r="C979" s="2">
        <v>0</v>
      </c>
    </row>
    <row r="980" spans="1:3" x14ac:dyDescent="0.25">
      <c r="A980" s="3">
        <v>45617</v>
      </c>
      <c r="B980" s="3">
        <v>45617</v>
      </c>
      <c r="C980" s="2">
        <v>0</v>
      </c>
    </row>
    <row r="981" spans="1:3" x14ac:dyDescent="0.25">
      <c r="A981" s="3">
        <v>45618</v>
      </c>
      <c r="B981" s="3">
        <v>45618</v>
      </c>
      <c r="C981" s="2">
        <v>0</v>
      </c>
    </row>
    <row r="982" spans="1:3" x14ac:dyDescent="0.25">
      <c r="A982" s="3">
        <v>45621</v>
      </c>
      <c r="B982" s="3">
        <v>45621</v>
      </c>
      <c r="C982" s="2">
        <v>0</v>
      </c>
    </row>
    <row r="983" spans="1:3" x14ac:dyDescent="0.25">
      <c r="A983" s="3">
        <v>45622</v>
      </c>
      <c r="B983" s="3">
        <v>45622</v>
      </c>
      <c r="C983" s="2">
        <v>0</v>
      </c>
    </row>
    <row r="984" spans="1:3" x14ac:dyDescent="0.25">
      <c r="A984" s="3">
        <v>45623</v>
      </c>
      <c r="B984" s="3">
        <v>45623</v>
      </c>
      <c r="C984" s="2">
        <v>0</v>
      </c>
    </row>
    <row r="985" spans="1:3" x14ac:dyDescent="0.25">
      <c r="A985" s="3">
        <v>45625</v>
      </c>
      <c r="B985" s="3">
        <v>45625</v>
      </c>
      <c r="C985" s="2">
        <v>0</v>
      </c>
    </row>
    <row r="986" spans="1:3" x14ac:dyDescent="0.25">
      <c r="A986" s="3">
        <v>45628</v>
      </c>
      <c r="B986" s="3">
        <v>45628</v>
      </c>
      <c r="C986" s="2">
        <v>0</v>
      </c>
    </row>
    <row r="987" spans="1:3" x14ac:dyDescent="0.25">
      <c r="A987" s="3">
        <v>45629</v>
      </c>
      <c r="B987" s="3">
        <v>45629</v>
      </c>
      <c r="C987" s="2">
        <v>0</v>
      </c>
    </row>
    <row r="988" spans="1:3" x14ac:dyDescent="0.25">
      <c r="A988" s="3">
        <v>45630</v>
      </c>
      <c r="B988" s="3">
        <v>45630</v>
      </c>
      <c r="C988" s="2">
        <v>0</v>
      </c>
    </row>
    <row r="989" spans="1:3" x14ac:dyDescent="0.25">
      <c r="A989" s="3">
        <v>45631</v>
      </c>
      <c r="B989" s="3">
        <v>45631</v>
      </c>
      <c r="C989" s="2">
        <v>0</v>
      </c>
    </row>
    <row r="990" spans="1:3" x14ac:dyDescent="0.25">
      <c r="A990" s="3">
        <v>45632</v>
      </c>
      <c r="B990" s="3">
        <v>45632</v>
      </c>
      <c r="C990" s="2">
        <v>0</v>
      </c>
    </row>
    <row r="991" spans="1:3" x14ac:dyDescent="0.25">
      <c r="A991" s="3">
        <v>45635</v>
      </c>
      <c r="B991" s="3">
        <v>45635</v>
      </c>
      <c r="C991" s="2">
        <v>0</v>
      </c>
    </row>
    <row r="992" spans="1:3" x14ac:dyDescent="0.25">
      <c r="A992" s="3">
        <v>45636</v>
      </c>
      <c r="B992" s="3">
        <v>45636</v>
      </c>
      <c r="C992" s="2">
        <v>0</v>
      </c>
    </row>
    <row r="993" spans="1:3" x14ac:dyDescent="0.25">
      <c r="A993" s="3">
        <v>45637</v>
      </c>
      <c r="B993" s="3">
        <v>45637</v>
      </c>
      <c r="C993" s="2">
        <v>0</v>
      </c>
    </row>
    <row r="994" spans="1:3" x14ac:dyDescent="0.25">
      <c r="A994" s="3">
        <v>45638</v>
      </c>
      <c r="B994" s="3">
        <v>45638</v>
      </c>
      <c r="C994" s="2">
        <v>0</v>
      </c>
    </row>
    <row r="995" spans="1:3" x14ac:dyDescent="0.25">
      <c r="A995" s="3">
        <v>45639</v>
      </c>
      <c r="B995" s="3">
        <v>45639</v>
      </c>
      <c r="C995" s="2">
        <v>0</v>
      </c>
    </row>
    <row r="996" spans="1:3" x14ac:dyDescent="0.25">
      <c r="A996" s="3">
        <v>45642</v>
      </c>
      <c r="B996" s="3">
        <v>45642</v>
      </c>
      <c r="C996" s="2">
        <v>0</v>
      </c>
    </row>
    <row r="997" spans="1:3" x14ac:dyDescent="0.25">
      <c r="A997" s="3">
        <v>45643</v>
      </c>
      <c r="B997" s="3">
        <v>45643</v>
      </c>
      <c r="C997" s="2">
        <v>0</v>
      </c>
    </row>
    <row r="998" spans="1:3" x14ac:dyDescent="0.25">
      <c r="A998" s="3">
        <v>45644</v>
      </c>
      <c r="B998" s="3">
        <v>45644</v>
      </c>
      <c r="C998" s="2">
        <v>0</v>
      </c>
    </row>
    <row r="999" spans="1:3" x14ac:dyDescent="0.25">
      <c r="A999" s="3">
        <v>45645</v>
      </c>
      <c r="B999" s="3">
        <v>45645</v>
      </c>
      <c r="C999" s="2">
        <v>0</v>
      </c>
    </row>
    <row r="1000" spans="1:3" x14ac:dyDescent="0.25">
      <c r="A1000" s="3">
        <v>45646</v>
      </c>
      <c r="B1000" s="3">
        <v>45646</v>
      </c>
      <c r="C1000" s="2">
        <v>0</v>
      </c>
    </row>
    <row r="1001" spans="1:3" x14ac:dyDescent="0.25">
      <c r="A1001" s="3">
        <v>45649</v>
      </c>
      <c r="B1001" s="3">
        <v>45649</v>
      </c>
      <c r="C1001" s="2">
        <v>0</v>
      </c>
    </row>
    <row r="1002" spans="1:3" x14ac:dyDescent="0.25">
      <c r="A1002" s="3">
        <v>45650</v>
      </c>
      <c r="B1002" s="3">
        <v>45650</v>
      </c>
      <c r="C1002" s="2">
        <v>0</v>
      </c>
    </row>
    <row r="1003" spans="1:3" x14ac:dyDescent="0.25">
      <c r="A1003" s="3">
        <v>45652</v>
      </c>
      <c r="B1003" s="3">
        <v>45652</v>
      </c>
      <c r="C1003" s="2">
        <v>0</v>
      </c>
    </row>
    <row r="1004" spans="1:3" x14ac:dyDescent="0.25">
      <c r="A1004" s="3">
        <v>45653</v>
      </c>
      <c r="B1004" s="3">
        <v>45653</v>
      </c>
      <c r="C1004" s="2">
        <v>0</v>
      </c>
    </row>
    <row r="1005" spans="1:3" x14ac:dyDescent="0.25">
      <c r="A1005" s="3">
        <v>45656</v>
      </c>
      <c r="B1005" s="3">
        <v>45656</v>
      </c>
      <c r="C1005" s="2">
        <v>0</v>
      </c>
    </row>
    <row r="1006" spans="1:3" x14ac:dyDescent="0.25">
      <c r="A1006" s="3">
        <v>45657</v>
      </c>
      <c r="B1006" s="3">
        <v>45657</v>
      </c>
      <c r="C1006" s="2">
        <v>0</v>
      </c>
    </row>
    <row r="1007" spans="1:3" x14ac:dyDescent="0.25">
      <c r="A1007" s="3">
        <v>45659</v>
      </c>
      <c r="B1007" s="3">
        <v>45659</v>
      </c>
      <c r="C1007" s="2">
        <v>0</v>
      </c>
    </row>
    <row r="1008" spans="1:3" x14ac:dyDescent="0.25">
      <c r="A1008" s="3">
        <v>45660</v>
      </c>
      <c r="B1008" s="3">
        <v>45660</v>
      </c>
      <c r="C1008" s="2">
        <v>0</v>
      </c>
    </row>
    <row r="1009" spans="1:3" x14ac:dyDescent="0.25">
      <c r="A1009" s="3">
        <v>45663</v>
      </c>
      <c r="B1009" s="3">
        <v>45663</v>
      </c>
      <c r="C1009" s="2">
        <v>0</v>
      </c>
    </row>
    <row r="1010" spans="1:3" x14ac:dyDescent="0.25">
      <c r="A1010" s="3">
        <v>45664</v>
      </c>
      <c r="B1010" s="3">
        <v>45664</v>
      </c>
      <c r="C1010" s="2">
        <v>0</v>
      </c>
    </row>
    <row r="1011" spans="1:3" x14ac:dyDescent="0.25">
      <c r="A1011" s="3">
        <v>45665</v>
      </c>
      <c r="B1011" s="3">
        <v>45665</v>
      </c>
      <c r="C1011" s="2">
        <v>0</v>
      </c>
    </row>
    <row r="1012" spans="1:3" x14ac:dyDescent="0.25">
      <c r="A1012" s="3">
        <v>45667</v>
      </c>
      <c r="B1012" s="3">
        <v>45667</v>
      </c>
      <c r="C1012" s="2">
        <v>0</v>
      </c>
    </row>
    <row r="1013" spans="1:3" x14ac:dyDescent="0.25">
      <c r="A1013" s="3">
        <v>45670</v>
      </c>
      <c r="B1013" s="3">
        <v>45670</v>
      </c>
      <c r="C1013" s="2">
        <v>0</v>
      </c>
    </row>
    <row r="1014" spans="1:3" x14ac:dyDescent="0.25">
      <c r="A1014" s="3">
        <v>45671</v>
      </c>
      <c r="B1014" s="3">
        <v>45671</v>
      </c>
      <c r="C1014" s="2">
        <v>0</v>
      </c>
    </row>
    <row r="1015" spans="1:3" x14ac:dyDescent="0.25">
      <c r="A1015" s="3">
        <v>45672</v>
      </c>
      <c r="B1015" s="3">
        <v>45672</v>
      </c>
      <c r="C1015" s="2">
        <v>0</v>
      </c>
    </row>
    <row r="1016" spans="1:3" x14ac:dyDescent="0.25">
      <c r="A1016" s="3">
        <v>45673</v>
      </c>
      <c r="B1016" s="3">
        <v>45673</v>
      </c>
      <c r="C1016" s="2">
        <v>0</v>
      </c>
    </row>
    <row r="1017" spans="1:3" x14ac:dyDescent="0.25">
      <c r="A1017" s="3">
        <v>45674</v>
      </c>
      <c r="B1017" s="3">
        <v>45674</v>
      </c>
      <c r="C1017" s="2">
        <v>0</v>
      </c>
    </row>
    <row r="1018" spans="1:3" x14ac:dyDescent="0.25">
      <c r="A1018" s="3">
        <v>45678</v>
      </c>
      <c r="B1018" s="3">
        <v>45678</v>
      </c>
      <c r="C1018" s="2">
        <v>0</v>
      </c>
    </row>
    <row r="1019" spans="1:3" x14ac:dyDescent="0.25">
      <c r="A1019" s="3">
        <v>45679</v>
      </c>
      <c r="B1019" s="3">
        <v>45679</v>
      </c>
      <c r="C1019" s="2">
        <v>0</v>
      </c>
    </row>
    <row r="1020" spans="1:3" x14ac:dyDescent="0.25">
      <c r="A1020" s="3">
        <v>45680</v>
      </c>
      <c r="B1020" s="3">
        <v>45680</v>
      </c>
      <c r="C1020" s="2">
        <v>0</v>
      </c>
    </row>
    <row r="1021" spans="1:3" x14ac:dyDescent="0.25">
      <c r="A1021" s="3">
        <v>45681</v>
      </c>
      <c r="B1021" s="3">
        <v>45681</v>
      </c>
      <c r="C1021" s="2">
        <v>0</v>
      </c>
    </row>
    <row r="1022" spans="1:3" x14ac:dyDescent="0.25">
      <c r="A1022" s="3">
        <v>45684</v>
      </c>
      <c r="B1022" s="3">
        <v>45684</v>
      </c>
      <c r="C1022" s="2">
        <v>0</v>
      </c>
    </row>
    <row r="1023" spans="1:3" x14ac:dyDescent="0.25">
      <c r="A1023" s="3">
        <v>45685</v>
      </c>
      <c r="B1023" s="3">
        <v>45685</v>
      </c>
      <c r="C1023" s="2">
        <v>0</v>
      </c>
    </row>
    <row r="1024" spans="1:3" x14ac:dyDescent="0.25">
      <c r="A1024" s="3">
        <v>45686</v>
      </c>
      <c r="B1024" s="3">
        <v>45686</v>
      </c>
      <c r="C1024" s="2">
        <v>0</v>
      </c>
    </row>
    <row r="1025" spans="1:3" x14ac:dyDescent="0.25">
      <c r="A1025" s="3">
        <v>45687</v>
      </c>
      <c r="B1025" s="3">
        <v>45687</v>
      </c>
      <c r="C1025" s="2">
        <v>0</v>
      </c>
    </row>
    <row r="1026" spans="1:3" x14ac:dyDescent="0.25">
      <c r="A1026" s="3">
        <v>45688</v>
      </c>
      <c r="B1026" s="3">
        <v>45688</v>
      </c>
      <c r="C1026" s="2">
        <v>0</v>
      </c>
    </row>
    <row r="1027" spans="1:3" x14ac:dyDescent="0.25">
      <c r="A1027" s="3">
        <v>45691</v>
      </c>
      <c r="B1027" s="3">
        <v>45691</v>
      </c>
      <c r="C1027" s="2">
        <v>0</v>
      </c>
    </row>
    <row r="1028" spans="1:3" x14ac:dyDescent="0.25">
      <c r="A1028" s="3">
        <v>45692</v>
      </c>
      <c r="B1028" s="3">
        <v>45692</v>
      </c>
      <c r="C1028" s="2">
        <v>0</v>
      </c>
    </row>
    <row r="1029" spans="1:3" x14ac:dyDescent="0.25">
      <c r="A1029" s="3">
        <v>45693</v>
      </c>
      <c r="B1029" s="3">
        <v>45693</v>
      </c>
      <c r="C1029" s="2">
        <v>0</v>
      </c>
    </row>
    <row r="1030" spans="1:3" x14ac:dyDescent="0.25">
      <c r="A1030" s="3">
        <v>45694</v>
      </c>
      <c r="B1030" s="3">
        <v>45694</v>
      </c>
      <c r="C1030" s="2">
        <v>0</v>
      </c>
    </row>
    <row r="1031" spans="1:3" x14ac:dyDescent="0.25">
      <c r="A1031" s="3">
        <v>45695</v>
      </c>
      <c r="B1031" s="3">
        <v>45695</v>
      </c>
      <c r="C1031" s="2">
        <v>0</v>
      </c>
    </row>
    <row r="1032" spans="1:3" x14ac:dyDescent="0.25">
      <c r="A1032" s="3">
        <v>45698</v>
      </c>
      <c r="B1032" s="3">
        <v>45698</v>
      </c>
      <c r="C1032" s="2">
        <v>0</v>
      </c>
    </row>
    <row r="1033" spans="1:3" x14ac:dyDescent="0.25">
      <c r="A1033" s="3">
        <v>45699</v>
      </c>
      <c r="B1033" s="3">
        <v>45699</v>
      </c>
      <c r="C1033" s="2">
        <v>0</v>
      </c>
    </row>
    <row r="1034" spans="1:3" x14ac:dyDescent="0.25">
      <c r="A1034" s="3">
        <v>45700</v>
      </c>
      <c r="B1034" s="3">
        <v>45700</v>
      </c>
      <c r="C1034" s="2">
        <v>0</v>
      </c>
    </row>
    <row r="1035" spans="1:3" x14ac:dyDescent="0.25">
      <c r="A1035" s="3">
        <v>45701</v>
      </c>
      <c r="B1035" s="3">
        <v>45701</v>
      </c>
      <c r="C1035" s="2">
        <v>0</v>
      </c>
    </row>
    <row r="1036" spans="1:3" x14ac:dyDescent="0.25">
      <c r="A1036" s="3">
        <v>45702</v>
      </c>
      <c r="B1036" s="3">
        <v>45702</v>
      </c>
      <c r="C1036" s="2">
        <v>0</v>
      </c>
    </row>
    <row r="1037" spans="1:3" x14ac:dyDescent="0.25">
      <c r="A1037" s="3">
        <v>45706</v>
      </c>
      <c r="B1037" s="3">
        <v>45706</v>
      </c>
      <c r="C1037" s="2">
        <v>0</v>
      </c>
    </row>
    <row r="1038" spans="1:3" x14ac:dyDescent="0.25">
      <c r="A1038" s="3">
        <v>45707</v>
      </c>
      <c r="B1038" s="3">
        <v>45707</v>
      </c>
      <c r="C1038" s="2">
        <v>0</v>
      </c>
    </row>
    <row r="1039" spans="1:3" x14ac:dyDescent="0.25">
      <c r="A1039" s="3">
        <v>45708</v>
      </c>
      <c r="B1039" s="3">
        <v>45708</v>
      </c>
      <c r="C1039" s="2">
        <v>0</v>
      </c>
    </row>
    <row r="1040" spans="1:3" x14ac:dyDescent="0.25">
      <c r="A1040" s="3">
        <v>45709</v>
      </c>
      <c r="B1040" s="3">
        <v>45709</v>
      </c>
      <c r="C1040" s="2">
        <v>0</v>
      </c>
    </row>
    <row r="1041" spans="1:3" x14ac:dyDescent="0.25">
      <c r="A1041" s="3">
        <v>45712</v>
      </c>
      <c r="B1041" s="3">
        <v>45712</v>
      </c>
      <c r="C1041" s="2">
        <v>0</v>
      </c>
    </row>
    <row r="1042" spans="1:3" x14ac:dyDescent="0.25">
      <c r="A1042" s="3">
        <v>45713</v>
      </c>
      <c r="B1042" s="3">
        <v>45713</v>
      </c>
      <c r="C1042" s="2">
        <v>0</v>
      </c>
    </row>
    <row r="1043" spans="1:3" x14ac:dyDescent="0.25">
      <c r="A1043" s="3">
        <v>45714</v>
      </c>
      <c r="B1043" s="3">
        <v>45714</v>
      </c>
      <c r="C1043" s="2">
        <v>0</v>
      </c>
    </row>
    <row r="1044" spans="1:3" x14ac:dyDescent="0.25">
      <c r="A1044" s="3">
        <v>45715</v>
      </c>
      <c r="B1044" s="3">
        <v>45715</v>
      </c>
      <c r="C1044" s="2">
        <v>0</v>
      </c>
    </row>
    <row r="1045" spans="1:3" x14ac:dyDescent="0.25">
      <c r="A1045" s="3">
        <v>45716</v>
      </c>
      <c r="B1045" s="3">
        <v>45716</v>
      </c>
      <c r="C1045" s="2">
        <v>0</v>
      </c>
    </row>
    <row r="1046" spans="1:3" x14ac:dyDescent="0.25">
      <c r="A1046" s="3">
        <v>45719</v>
      </c>
      <c r="B1046" s="3">
        <v>45719</v>
      </c>
      <c r="C1046" s="2">
        <v>0</v>
      </c>
    </row>
    <row r="1047" spans="1:3" x14ac:dyDescent="0.25">
      <c r="A1047" s="3">
        <v>45720</v>
      </c>
      <c r="B1047" s="3">
        <v>45720</v>
      </c>
      <c r="C1047" s="2">
        <v>0</v>
      </c>
    </row>
    <row r="1048" spans="1:3" x14ac:dyDescent="0.25">
      <c r="A1048" s="3">
        <v>45721</v>
      </c>
      <c r="B1048" s="3">
        <v>45721</v>
      </c>
      <c r="C1048" s="2">
        <v>0</v>
      </c>
    </row>
    <row r="1049" spans="1:3" x14ac:dyDescent="0.25">
      <c r="A1049" s="3">
        <v>45722</v>
      </c>
      <c r="B1049" s="3">
        <v>45722</v>
      </c>
      <c r="C1049" s="2">
        <v>0</v>
      </c>
    </row>
    <row r="1050" spans="1:3" x14ac:dyDescent="0.25">
      <c r="A1050" s="3">
        <v>45723</v>
      </c>
      <c r="B1050" s="3">
        <v>45723</v>
      </c>
      <c r="C1050" s="2">
        <v>0</v>
      </c>
    </row>
    <row r="1051" spans="1:3" x14ac:dyDescent="0.25">
      <c r="A1051" s="3">
        <v>45726</v>
      </c>
      <c r="B1051" s="3">
        <v>45726</v>
      </c>
      <c r="C1051" s="2">
        <v>0</v>
      </c>
    </row>
    <row r="1052" spans="1:3" x14ac:dyDescent="0.25">
      <c r="A1052" s="3">
        <v>45727</v>
      </c>
      <c r="B1052" s="3">
        <v>45727</v>
      </c>
      <c r="C1052" s="2">
        <v>0</v>
      </c>
    </row>
    <row r="1053" spans="1:3" x14ac:dyDescent="0.25">
      <c r="A1053" s="3">
        <v>45728</v>
      </c>
      <c r="B1053" s="3">
        <v>45728</v>
      </c>
      <c r="C1053" s="2">
        <v>0</v>
      </c>
    </row>
    <row r="1054" spans="1:3" x14ac:dyDescent="0.25">
      <c r="A1054" s="3">
        <v>45729</v>
      </c>
      <c r="B1054" s="3">
        <v>45729</v>
      </c>
      <c r="C1054" s="2">
        <v>0</v>
      </c>
    </row>
    <row r="1055" spans="1:3" x14ac:dyDescent="0.25">
      <c r="A1055" s="3">
        <v>45730</v>
      </c>
      <c r="B1055" s="3">
        <v>45730</v>
      </c>
      <c r="C1055" s="2">
        <v>0</v>
      </c>
    </row>
    <row r="1056" spans="1:3" x14ac:dyDescent="0.25">
      <c r="A1056" s="3">
        <v>45733</v>
      </c>
      <c r="B1056" s="3">
        <v>45733</v>
      </c>
      <c r="C1056" s="2">
        <v>0</v>
      </c>
    </row>
    <row r="1057" spans="1:3" x14ac:dyDescent="0.25">
      <c r="A1057" s="3">
        <v>45734</v>
      </c>
      <c r="B1057" s="3">
        <v>45734</v>
      </c>
      <c r="C1057" s="2">
        <v>0</v>
      </c>
    </row>
    <row r="1058" spans="1:3" x14ac:dyDescent="0.25">
      <c r="A1058" s="3">
        <v>45735</v>
      </c>
      <c r="B1058" s="3">
        <v>45735</v>
      </c>
      <c r="C1058" s="2">
        <v>0</v>
      </c>
    </row>
    <row r="1059" spans="1:3" x14ac:dyDescent="0.25">
      <c r="A1059" s="3">
        <v>45736</v>
      </c>
      <c r="B1059" s="3">
        <v>45736</v>
      </c>
      <c r="C1059" s="2">
        <v>0</v>
      </c>
    </row>
    <row r="1060" spans="1:3" x14ac:dyDescent="0.25">
      <c r="A1060" s="3">
        <v>45737</v>
      </c>
      <c r="B1060" s="3">
        <v>45737</v>
      </c>
      <c r="C1060" s="2">
        <v>0</v>
      </c>
    </row>
    <row r="1061" spans="1:3" x14ac:dyDescent="0.25">
      <c r="A1061" s="3">
        <v>45740</v>
      </c>
      <c r="B1061" s="3">
        <v>45740</v>
      </c>
      <c r="C1061" s="2">
        <v>0</v>
      </c>
    </row>
    <row r="1062" spans="1:3" x14ac:dyDescent="0.25">
      <c r="A1062" s="3">
        <v>45741</v>
      </c>
      <c r="B1062" s="3">
        <v>45741</v>
      </c>
      <c r="C1062" s="2">
        <v>0</v>
      </c>
    </row>
    <row r="1063" spans="1:3" x14ac:dyDescent="0.25">
      <c r="A1063" s="3">
        <v>45742</v>
      </c>
      <c r="B1063" s="3">
        <v>45742</v>
      </c>
      <c r="C1063" s="2">
        <v>0</v>
      </c>
    </row>
    <row r="1064" spans="1:3" x14ac:dyDescent="0.25">
      <c r="A1064" s="3">
        <v>45743</v>
      </c>
      <c r="B1064" s="3">
        <v>45743</v>
      </c>
      <c r="C1064" s="2">
        <v>0</v>
      </c>
    </row>
    <row r="1065" spans="1:3" x14ac:dyDescent="0.25">
      <c r="A1065" s="3">
        <v>45744</v>
      </c>
      <c r="B1065" s="3">
        <v>45744</v>
      </c>
      <c r="C1065" s="2">
        <v>0</v>
      </c>
    </row>
    <row r="1066" spans="1:3" x14ac:dyDescent="0.25">
      <c r="A1066" s="3">
        <v>45747</v>
      </c>
      <c r="B1066" s="3">
        <v>45747</v>
      </c>
      <c r="C1066" s="2">
        <v>0</v>
      </c>
    </row>
    <row r="1067" spans="1:3" x14ac:dyDescent="0.25">
      <c r="A1067" s="3">
        <v>45748</v>
      </c>
      <c r="B1067" s="3">
        <v>45748</v>
      </c>
      <c r="C1067" s="2">
        <v>0</v>
      </c>
    </row>
    <row r="1068" spans="1:3" x14ac:dyDescent="0.25">
      <c r="A1068" s="3">
        <v>45749</v>
      </c>
      <c r="B1068" s="3">
        <v>45749</v>
      </c>
      <c r="C1068" s="2">
        <v>0</v>
      </c>
    </row>
    <row r="1069" spans="1:3" x14ac:dyDescent="0.25">
      <c r="A1069" s="3">
        <v>45750</v>
      </c>
      <c r="B1069" s="3">
        <v>45750</v>
      </c>
      <c r="C1069" s="2">
        <v>0</v>
      </c>
    </row>
    <row r="1070" spans="1:3" x14ac:dyDescent="0.25">
      <c r="A1070" s="3">
        <v>45751</v>
      </c>
      <c r="B1070" s="3">
        <v>45751</v>
      </c>
      <c r="C1070" s="2">
        <v>0</v>
      </c>
    </row>
    <row r="1071" spans="1:3" x14ac:dyDescent="0.25">
      <c r="A1071" s="3">
        <v>45754</v>
      </c>
      <c r="B1071" s="3">
        <v>45754</v>
      </c>
      <c r="C1071" s="2">
        <v>0</v>
      </c>
    </row>
    <row r="1072" spans="1:3" x14ac:dyDescent="0.25">
      <c r="A1072" s="3">
        <v>45755</v>
      </c>
      <c r="B1072" s="3">
        <v>45755</v>
      </c>
      <c r="C1072" s="2">
        <v>0</v>
      </c>
    </row>
    <row r="1073" spans="1:3" x14ac:dyDescent="0.25">
      <c r="A1073" s="3">
        <v>45756</v>
      </c>
      <c r="B1073" s="3">
        <v>45756</v>
      </c>
      <c r="C1073" s="2">
        <v>0</v>
      </c>
    </row>
    <row r="1074" spans="1:3" x14ac:dyDescent="0.25">
      <c r="A1074" s="3">
        <v>45757</v>
      </c>
      <c r="B1074" s="3">
        <v>45757</v>
      </c>
      <c r="C1074" s="2">
        <v>0</v>
      </c>
    </row>
    <row r="1075" spans="1:3" x14ac:dyDescent="0.25">
      <c r="A1075" s="3">
        <v>45758</v>
      </c>
      <c r="B1075" s="3">
        <v>45758</v>
      </c>
      <c r="C1075" s="2">
        <v>0</v>
      </c>
    </row>
    <row r="1076" spans="1:3" x14ac:dyDescent="0.25">
      <c r="A1076" s="3">
        <v>45761</v>
      </c>
      <c r="B1076" s="3">
        <v>45761</v>
      </c>
      <c r="C1076" s="2">
        <v>0</v>
      </c>
    </row>
    <row r="1077" spans="1:3" x14ac:dyDescent="0.25">
      <c r="A1077" s="3">
        <v>45762</v>
      </c>
      <c r="B1077" s="3">
        <v>45762</v>
      </c>
      <c r="C1077" s="2">
        <v>0</v>
      </c>
    </row>
    <row r="1078" spans="1:3" x14ac:dyDescent="0.25">
      <c r="A1078" s="3">
        <v>45763</v>
      </c>
      <c r="B1078" s="3">
        <v>45763</v>
      </c>
      <c r="C1078" s="2">
        <v>0</v>
      </c>
    </row>
    <row r="1079" spans="1:3" x14ac:dyDescent="0.25">
      <c r="A1079" s="3">
        <v>45764</v>
      </c>
      <c r="B1079" s="3">
        <v>45764</v>
      </c>
      <c r="C1079" s="2">
        <v>0</v>
      </c>
    </row>
    <row r="1080" spans="1:3" x14ac:dyDescent="0.25">
      <c r="A1080" s="3">
        <v>45768</v>
      </c>
      <c r="B1080" s="3">
        <v>45768</v>
      </c>
      <c r="C1080" s="2">
        <v>0</v>
      </c>
    </row>
    <row r="1081" spans="1:3" x14ac:dyDescent="0.25">
      <c r="A1081" s="3">
        <v>45769</v>
      </c>
      <c r="B1081" s="3">
        <v>45769</v>
      </c>
      <c r="C1081" s="2">
        <v>0</v>
      </c>
    </row>
    <row r="1082" spans="1:3" x14ac:dyDescent="0.25">
      <c r="A1082" s="3">
        <v>45770</v>
      </c>
      <c r="B1082" s="3">
        <v>45770</v>
      </c>
      <c r="C1082" s="2">
        <v>0</v>
      </c>
    </row>
    <row r="1083" spans="1:3" x14ac:dyDescent="0.25">
      <c r="A1083" s="3">
        <v>45771</v>
      </c>
      <c r="B1083" s="3">
        <v>45771</v>
      </c>
      <c r="C1083" s="2">
        <v>0</v>
      </c>
    </row>
    <row r="1084" spans="1:3" x14ac:dyDescent="0.25">
      <c r="A1084" s="3">
        <v>45772</v>
      </c>
      <c r="B1084" s="3">
        <v>45772</v>
      </c>
      <c r="C1084" s="2">
        <v>0</v>
      </c>
    </row>
    <row r="1085" spans="1:3" x14ac:dyDescent="0.25">
      <c r="A1085" s="3">
        <v>45775</v>
      </c>
      <c r="B1085" s="3">
        <v>45775</v>
      </c>
      <c r="C1085" s="2">
        <v>0</v>
      </c>
    </row>
    <row r="1086" spans="1:3" x14ac:dyDescent="0.25">
      <c r="A1086" s="3">
        <v>45776</v>
      </c>
      <c r="B1086" s="3">
        <v>45776</v>
      </c>
      <c r="C1086" s="2">
        <v>0</v>
      </c>
    </row>
    <row r="1087" spans="1:3" x14ac:dyDescent="0.25">
      <c r="A1087" s="3">
        <v>45777</v>
      </c>
      <c r="B1087" s="3">
        <v>45777</v>
      </c>
      <c r="C1087" s="2">
        <v>0</v>
      </c>
    </row>
    <row r="1088" spans="1:3" x14ac:dyDescent="0.25">
      <c r="A1088" s="3">
        <v>45778</v>
      </c>
      <c r="B1088" s="3">
        <v>45778</v>
      </c>
      <c r="C1088" s="2">
        <v>0</v>
      </c>
    </row>
    <row r="1089" spans="1:3" x14ac:dyDescent="0.25">
      <c r="A1089" s="3">
        <v>45779</v>
      </c>
      <c r="B1089" s="3">
        <v>45779</v>
      </c>
      <c r="C1089" s="2">
        <v>0</v>
      </c>
    </row>
    <row r="1090" spans="1:3" x14ac:dyDescent="0.25">
      <c r="A1090" s="3">
        <v>45782</v>
      </c>
      <c r="B1090" s="3">
        <v>45782</v>
      </c>
      <c r="C1090" s="2">
        <v>0</v>
      </c>
    </row>
    <row r="1091" spans="1:3" x14ac:dyDescent="0.25">
      <c r="A1091" s="3">
        <v>45783</v>
      </c>
      <c r="B1091" s="3">
        <v>45783</v>
      </c>
      <c r="C1091" s="2">
        <v>0</v>
      </c>
    </row>
    <row r="1092" spans="1:3" x14ac:dyDescent="0.25">
      <c r="A1092" s="3">
        <v>45784</v>
      </c>
      <c r="B1092" s="3">
        <v>45784</v>
      </c>
      <c r="C1092" s="2">
        <v>0</v>
      </c>
    </row>
    <row r="1093" spans="1:3" x14ac:dyDescent="0.25">
      <c r="A1093" s="3">
        <v>45785</v>
      </c>
      <c r="B1093" s="3">
        <v>45785</v>
      </c>
      <c r="C1093" s="2">
        <v>0</v>
      </c>
    </row>
    <row r="1094" spans="1:3" x14ac:dyDescent="0.25">
      <c r="A1094" s="3">
        <v>45786</v>
      </c>
      <c r="B1094" s="3">
        <v>45786</v>
      </c>
      <c r="C1094" s="2">
        <v>0</v>
      </c>
    </row>
    <row r="1095" spans="1:3" x14ac:dyDescent="0.25">
      <c r="A1095" s="3">
        <v>45789</v>
      </c>
      <c r="B1095" s="3">
        <v>45789</v>
      </c>
      <c r="C1095" s="2">
        <v>0</v>
      </c>
    </row>
    <row r="1096" spans="1:3" x14ac:dyDescent="0.25">
      <c r="A1096" s="3">
        <v>45790</v>
      </c>
      <c r="B1096" s="3">
        <v>45790</v>
      </c>
      <c r="C1096" s="2">
        <v>0</v>
      </c>
    </row>
    <row r="1097" spans="1:3" x14ac:dyDescent="0.25">
      <c r="A1097" s="3">
        <v>45791</v>
      </c>
      <c r="B1097" s="3">
        <v>45791</v>
      </c>
      <c r="C1097" s="2">
        <v>0</v>
      </c>
    </row>
    <row r="1098" spans="1:3" x14ac:dyDescent="0.25">
      <c r="A1098" s="3">
        <v>45792</v>
      </c>
      <c r="B1098" s="3">
        <v>45792</v>
      </c>
      <c r="C1098" s="2">
        <v>0</v>
      </c>
    </row>
    <row r="1099" spans="1:3" x14ac:dyDescent="0.25">
      <c r="A1099" s="3">
        <v>45793</v>
      </c>
      <c r="B1099" s="3">
        <v>45793</v>
      </c>
      <c r="C1099" s="2">
        <v>0</v>
      </c>
    </row>
    <row r="1100" spans="1:3" x14ac:dyDescent="0.25">
      <c r="A1100" s="3">
        <v>45796</v>
      </c>
      <c r="B1100" s="3">
        <v>45796</v>
      </c>
      <c r="C1100" s="2">
        <v>0</v>
      </c>
    </row>
    <row r="1101" spans="1:3" x14ac:dyDescent="0.25">
      <c r="A1101" s="3">
        <v>45797</v>
      </c>
      <c r="B1101" s="3">
        <v>45797</v>
      </c>
      <c r="C1101" s="2">
        <v>0</v>
      </c>
    </row>
    <row r="1102" spans="1:3" x14ac:dyDescent="0.25">
      <c r="A1102" s="3">
        <v>45798</v>
      </c>
      <c r="B1102" s="3">
        <v>45798</v>
      </c>
      <c r="C1102" s="2">
        <v>0</v>
      </c>
    </row>
    <row r="1103" spans="1:3" x14ac:dyDescent="0.25">
      <c r="A1103" s="3">
        <v>45799</v>
      </c>
      <c r="B1103" s="3">
        <v>45799</v>
      </c>
      <c r="C1103" s="2">
        <v>0</v>
      </c>
    </row>
    <row r="1104" spans="1:3" x14ac:dyDescent="0.25">
      <c r="A1104" s="3">
        <v>45800</v>
      </c>
      <c r="B1104" s="3">
        <v>45800</v>
      </c>
      <c r="C1104" s="2">
        <v>0</v>
      </c>
    </row>
    <row r="1105" spans="1:3" x14ac:dyDescent="0.25">
      <c r="A1105" s="3">
        <v>45804</v>
      </c>
      <c r="B1105" s="3">
        <v>45804</v>
      </c>
      <c r="C1105" s="2">
        <v>0</v>
      </c>
    </row>
    <row r="1106" spans="1:3" x14ac:dyDescent="0.25">
      <c r="A1106" s="3">
        <v>45805</v>
      </c>
      <c r="B1106" s="3">
        <v>45805</v>
      </c>
      <c r="C1106" s="2">
        <v>0</v>
      </c>
    </row>
    <row r="1107" spans="1:3" x14ac:dyDescent="0.25">
      <c r="A1107" s="3">
        <v>45806</v>
      </c>
      <c r="B1107" s="3">
        <v>45806</v>
      </c>
      <c r="C1107" s="2">
        <v>0</v>
      </c>
    </row>
    <row r="1108" spans="1:3" x14ac:dyDescent="0.25">
      <c r="A1108" s="3">
        <v>45807</v>
      </c>
      <c r="B1108" s="3">
        <v>45807</v>
      </c>
      <c r="C1108" s="2">
        <v>0</v>
      </c>
    </row>
    <row r="1109" spans="1:3" x14ac:dyDescent="0.25">
      <c r="A1109" s="3">
        <v>45810</v>
      </c>
      <c r="B1109" s="3">
        <v>45810</v>
      </c>
      <c r="C1109" s="2">
        <v>0</v>
      </c>
    </row>
    <row r="1110" spans="1:3" x14ac:dyDescent="0.25">
      <c r="A1110" s="3">
        <v>45811</v>
      </c>
      <c r="B1110" s="3">
        <v>45811</v>
      </c>
      <c r="C1110" s="2">
        <v>0</v>
      </c>
    </row>
    <row r="1111" spans="1:3" x14ac:dyDescent="0.25">
      <c r="A1111" s="3">
        <v>45812</v>
      </c>
      <c r="B1111" s="3">
        <v>45812</v>
      </c>
      <c r="C1111" s="2">
        <v>0</v>
      </c>
    </row>
    <row r="1112" spans="1:3" x14ac:dyDescent="0.25">
      <c r="A1112" s="3">
        <v>45813</v>
      </c>
      <c r="B1112" s="3">
        <v>45813</v>
      </c>
      <c r="C1112" s="2">
        <v>0</v>
      </c>
    </row>
    <row r="1113" spans="1:3" x14ac:dyDescent="0.25">
      <c r="A1113" s="3">
        <v>45814</v>
      </c>
      <c r="B1113" s="3">
        <v>45814</v>
      </c>
      <c r="C1113" s="2">
        <v>0</v>
      </c>
    </row>
    <row r="1114" spans="1:3" x14ac:dyDescent="0.25">
      <c r="A1114" s="3">
        <v>45817</v>
      </c>
      <c r="B1114" s="3">
        <v>45817</v>
      </c>
      <c r="C1114" s="2">
        <v>0</v>
      </c>
    </row>
    <row r="1115" spans="1:3" x14ac:dyDescent="0.25">
      <c r="A1115" s="3">
        <v>45818</v>
      </c>
      <c r="B1115" s="3">
        <v>45818</v>
      </c>
      <c r="C1115" s="2">
        <v>0</v>
      </c>
    </row>
    <row r="1116" spans="1:3" x14ac:dyDescent="0.25">
      <c r="A1116" s="3">
        <v>45819</v>
      </c>
      <c r="B1116" s="3">
        <v>45819</v>
      </c>
      <c r="C1116" s="2">
        <v>0</v>
      </c>
    </row>
    <row r="1117" spans="1:3" x14ac:dyDescent="0.25">
      <c r="A1117" s="3">
        <v>45820</v>
      </c>
      <c r="B1117" s="3">
        <v>45820</v>
      </c>
      <c r="C1117" s="2">
        <v>0</v>
      </c>
    </row>
    <row r="1118" spans="1:3" x14ac:dyDescent="0.25">
      <c r="A1118" s="3">
        <v>45821</v>
      </c>
      <c r="B1118" s="3">
        <v>45821</v>
      </c>
      <c r="C1118" s="2">
        <v>0</v>
      </c>
    </row>
    <row r="1119" spans="1:3" x14ac:dyDescent="0.25">
      <c r="A1119" s="3">
        <v>45824</v>
      </c>
      <c r="B1119" s="3">
        <v>45824</v>
      </c>
      <c r="C1119" s="2">
        <v>0</v>
      </c>
    </row>
    <row r="1120" spans="1:3" x14ac:dyDescent="0.25">
      <c r="A1120" s="3">
        <v>45825</v>
      </c>
      <c r="B1120" s="3">
        <v>45825</v>
      </c>
      <c r="C1120" s="2">
        <v>0</v>
      </c>
    </row>
    <row r="1121" spans="1:3" x14ac:dyDescent="0.25">
      <c r="A1121" s="3">
        <v>45826</v>
      </c>
      <c r="B1121" s="3">
        <v>45826</v>
      </c>
      <c r="C1121" s="2">
        <v>0</v>
      </c>
    </row>
    <row r="1122" spans="1:3" x14ac:dyDescent="0.25">
      <c r="A1122" s="3">
        <v>45828</v>
      </c>
      <c r="B1122" s="3">
        <v>45828</v>
      </c>
      <c r="C1122" s="2">
        <v>0</v>
      </c>
    </row>
    <row r="1123" spans="1:3" x14ac:dyDescent="0.25">
      <c r="A1123" s="3">
        <v>45831</v>
      </c>
      <c r="B1123" s="3">
        <v>45831</v>
      </c>
      <c r="C1123" s="2">
        <v>0</v>
      </c>
    </row>
    <row r="1124" spans="1:3" x14ac:dyDescent="0.25">
      <c r="A1124" s="3">
        <v>45832</v>
      </c>
      <c r="B1124" s="3">
        <v>45832</v>
      </c>
      <c r="C1124" s="2">
        <v>0</v>
      </c>
    </row>
    <row r="1125" spans="1:3" x14ac:dyDescent="0.25">
      <c r="A1125" s="3">
        <v>45833</v>
      </c>
      <c r="B1125" s="3">
        <v>45833</v>
      </c>
      <c r="C1125" s="2">
        <v>0</v>
      </c>
    </row>
    <row r="1126" spans="1:3" x14ac:dyDescent="0.25">
      <c r="A1126" s="3">
        <v>45834</v>
      </c>
      <c r="B1126" s="3">
        <v>45834</v>
      </c>
      <c r="C1126" s="2">
        <v>0</v>
      </c>
    </row>
    <row r="1127" spans="1:3" x14ac:dyDescent="0.25">
      <c r="A1127" s="3">
        <v>45835</v>
      </c>
      <c r="B1127" s="3">
        <v>45835</v>
      </c>
      <c r="C1127" s="2">
        <v>0</v>
      </c>
    </row>
    <row r="1128" spans="1:3" x14ac:dyDescent="0.25">
      <c r="A1128" s="3">
        <v>45838</v>
      </c>
      <c r="B1128" s="3">
        <v>45838</v>
      </c>
      <c r="C1128" s="2">
        <v>0</v>
      </c>
    </row>
    <row r="1129" spans="1:3" x14ac:dyDescent="0.25">
      <c r="A1129" s="3">
        <v>45839</v>
      </c>
      <c r="B1129" s="3">
        <v>45839</v>
      </c>
      <c r="C1129" s="2">
        <v>0</v>
      </c>
    </row>
    <row r="1130" spans="1:3" x14ac:dyDescent="0.25">
      <c r="A1130" s="3">
        <v>45840</v>
      </c>
      <c r="B1130" s="3">
        <v>45840</v>
      </c>
      <c r="C1130" s="2">
        <v>0</v>
      </c>
    </row>
    <row r="1131" spans="1:3" x14ac:dyDescent="0.25">
      <c r="A1131" s="3">
        <v>45841</v>
      </c>
      <c r="B1131" s="3">
        <v>45841</v>
      </c>
      <c r="C1131" s="2">
        <v>0</v>
      </c>
    </row>
    <row r="1132" spans="1:3" x14ac:dyDescent="0.25">
      <c r="A1132" s="3">
        <v>45845</v>
      </c>
      <c r="B1132" s="3">
        <v>45845</v>
      </c>
      <c r="C1132" s="2">
        <v>0</v>
      </c>
    </row>
    <row r="1133" spans="1:3" x14ac:dyDescent="0.25">
      <c r="A1133" s="3">
        <v>45846</v>
      </c>
      <c r="B1133" s="3">
        <v>45846</v>
      </c>
      <c r="C1133" s="2">
        <v>0</v>
      </c>
    </row>
    <row r="1134" spans="1:3" x14ac:dyDescent="0.25">
      <c r="A1134" s="3">
        <v>45847</v>
      </c>
      <c r="B1134" s="3">
        <v>45847</v>
      </c>
      <c r="C1134" s="2">
        <v>0</v>
      </c>
    </row>
    <row r="1135" spans="1:3" x14ac:dyDescent="0.25">
      <c r="A1135" s="3">
        <v>45848</v>
      </c>
      <c r="B1135" s="3">
        <v>45848</v>
      </c>
      <c r="C1135" s="2">
        <v>0</v>
      </c>
    </row>
    <row r="1136" spans="1:3" x14ac:dyDescent="0.25">
      <c r="A1136" s="3">
        <v>45849</v>
      </c>
      <c r="B1136" s="3">
        <v>45849</v>
      </c>
      <c r="C1136" s="2">
        <v>0</v>
      </c>
    </row>
    <row r="1137" spans="1:3" x14ac:dyDescent="0.25">
      <c r="A1137" s="3">
        <v>45852</v>
      </c>
      <c r="B1137" s="3">
        <v>45852</v>
      </c>
      <c r="C1137" s="2">
        <v>0</v>
      </c>
    </row>
    <row r="1138" spans="1:3" x14ac:dyDescent="0.25">
      <c r="A1138" s="3">
        <v>45853</v>
      </c>
      <c r="B1138" s="3">
        <v>45853</v>
      </c>
      <c r="C1138" s="2">
        <v>0</v>
      </c>
    </row>
    <row r="1139" spans="1:3" x14ac:dyDescent="0.25">
      <c r="A1139" s="3">
        <v>45854</v>
      </c>
      <c r="B1139" s="3">
        <v>45854</v>
      </c>
      <c r="C1139" s="2">
        <v>0</v>
      </c>
    </row>
    <row r="1140" spans="1:3" x14ac:dyDescent="0.25">
      <c r="A1140" s="3">
        <v>45855</v>
      </c>
      <c r="B1140" s="3">
        <v>45855</v>
      </c>
      <c r="C1140" s="2">
        <v>0</v>
      </c>
    </row>
    <row r="1141" spans="1:3" x14ac:dyDescent="0.25">
      <c r="A1141" s="3">
        <v>45856</v>
      </c>
      <c r="B1141" s="3">
        <v>45856</v>
      </c>
      <c r="C1141" s="2">
        <v>0</v>
      </c>
    </row>
    <row r="1142" spans="1:3" x14ac:dyDescent="0.25">
      <c r="A1142" s="3">
        <v>45859</v>
      </c>
      <c r="B1142" s="3">
        <v>45859</v>
      </c>
      <c r="C1142" s="2">
        <v>0</v>
      </c>
    </row>
    <row r="1143" spans="1:3" x14ac:dyDescent="0.25">
      <c r="A1143" s="3">
        <v>45860</v>
      </c>
      <c r="B1143" s="3">
        <v>45860</v>
      </c>
      <c r="C1143" s="2">
        <v>0</v>
      </c>
    </row>
    <row r="1144" spans="1:3" x14ac:dyDescent="0.25">
      <c r="A1144" s="3">
        <v>45861</v>
      </c>
      <c r="B1144" s="3">
        <v>45861</v>
      </c>
      <c r="C1144" s="2">
        <v>0</v>
      </c>
    </row>
    <row r="1145" spans="1:3" x14ac:dyDescent="0.25">
      <c r="A1145" s="3">
        <v>45862</v>
      </c>
      <c r="B1145" s="3">
        <v>45862</v>
      </c>
      <c r="C1145" s="2">
        <v>0</v>
      </c>
    </row>
    <row r="1146" spans="1:3" x14ac:dyDescent="0.25">
      <c r="A1146" s="3">
        <v>45863</v>
      </c>
      <c r="B1146" s="3">
        <v>45863</v>
      </c>
      <c r="C1146" s="2">
        <v>0</v>
      </c>
    </row>
    <row r="1147" spans="1:3" x14ac:dyDescent="0.25">
      <c r="A1147" s="3">
        <v>45866</v>
      </c>
      <c r="B1147" s="3">
        <v>45866</v>
      </c>
      <c r="C1147" s="2">
        <v>0</v>
      </c>
    </row>
    <row r="1148" spans="1:3" x14ac:dyDescent="0.25">
      <c r="A1148" s="3">
        <v>45867</v>
      </c>
      <c r="B1148" s="3">
        <v>45867</v>
      </c>
      <c r="C1148" s="2">
        <v>0</v>
      </c>
    </row>
    <row r="1149" spans="1:3" x14ac:dyDescent="0.25">
      <c r="A1149" s="3">
        <v>45868</v>
      </c>
      <c r="B1149" s="3">
        <v>45868</v>
      </c>
      <c r="C1149" s="2">
        <v>0</v>
      </c>
    </row>
    <row r="1150" spans="1:3" x14ac:dyDescent="0.25">
      <c r="A1150" s="3">
        <v>45869</v>
      </c>
      <c r="B1150" s="3">
        <v>45869</v>
      </c>
      <c r="C1150" s="2">
        <v>0</v>
      </c>
    </row>
    <row r="1151" spans="1:3" x14ac:dyDescent="0.25">
      <c r="A1151" s="3">
        <v>45870</v>
      </c>
      <c r="B1151" s="3">
        <v>45870</v>
      </c>
      <c r="C1151" s="2">
        <v>0</v>
      </c>
    </row>
    <row r="1152" spans="1:3" x14ac:dyDescent="0.25">
      <c r="A1152" s="3">
        <v>45873</v>
      </c>
      <c r="B1152" s="3">
        <v>45873</v>
      </c>
      <c r="C1152" s="2">
        <v>0</v>
      </c>
    </row>
    <row r="1153" spans="1:3" x14ac:dyDescent="0.25">
      <c r="A1153" s="3">
        <v>45874</v>
      </c>
      <c r="B1153" s="3">
        <v>45874</v>
      </c>
      <c r="C1153" s="2">
        <v>0</v>
      </c>
    </row>
    <row r="1154" spans="1:3" x14ac:dyDescent="0.25">
      <c r="A1154" s="3">
        <v>45875</v>
      </c>
      <c r="B1154" s="3">
        <v>45875</v>
      </c>
      <c r="C1154" s="2">
        <v>0</v>
      </c>
    </row>
    <row r="1155" spans="1:3" x14ac:dyDescent="0.25">
      <c r="A1155" s="3">
        <v>45876</v>
      </c>
      <c r="B1155" s="3">
        <v>45876</v>
      </c>
      <c r="C1155" s="2">
        <v>0</v>
      </c>
    </row>
    <row r="1156" spans="1:3" x14ac:dyDescent="0.25">
      <c r="A1156" s="3">
        <v>45877</v>
      </c>
      <c r="B1156" s="3">
        <v>45877</v>
      </c>
      <c r="C1156" s="2">
        <v>0</v>
      </c>
    </row>
    <row r="1157" spans="1:3" x14ac:dyDescent="0.25">
      <c r="A1157" s="3">
        <v>45880</v>
      </c>
      <c r="B1157" s="3">
        <v>45880</v>
      </c>
      <c r="C1157" s="2">
        <v>0</v>
      </c>
    </row>
    <row r="1158" spans="1:3" x14ac:dyDescent="0.25">
      <c r="A1158" s="3">
        <v>45881</v>
      </c>
      <c r="B1158" s="3">
        <v>45881</v>
      </c>
      <c r="C1158" s="2">
        <v>0</v>
      </c>
    </row>
    <row r="1159" spans="1:3" x14ac:dyDescent="0.25">
      <c r="A1159" s="3">
        <v>45882</v>
      </c>
      <c r="B1159" s="3">
        <v>45882</v>
      </c>
      <c r="C1159" s="2">
        <v>0</v>
      </c>
    </row>
    <row r="1160" spans="1:3" x14ac:dyDescent="0.25">
      <c r="A1160" s="3">
        <v>45883</v>
      </c>
      <c r="B1160" s="3">
        <v>45883</v>
      </c>
      <c r="C1160" s="2">
        <v>0</v>
      </c>
    </row>
    <row r="1161" spans="1:3" x14ac:dyDescent="0.25">
      <c r="A1161" s="3">
        <v>45884</v>
      </c>
      <c r="B1161" s="3">
        <v>45884</v>
      </c>
      <c r="C1161" s="2">
        <v>0</v>
      </c>
    </row>
    <row r="1162" spans="1:3" x14ac:dyDescent="0.25">
      <c r="A1162" s="3">
        <v>45887</v>
      </c>
      <c r="B1162" s="3">
        <v>45887</v>
      </c>
      <c r="C1162" s="2">
        <v>0</v>
      </c>
    </row>
    <row r="1163" spans="1:3" x14ac:dyDescent="0.25">
      <c r="A1163" s="3">
        <v>45888</v>
      </c>
      <c r="B1163" s="3">
        <v>45888</v>
      </c>
      <c r="C1163" s="2">
        <v>0</v>
      </c>
    </row>
    <row r="1164" spans="1:3" x14ac:dyDescent="0.25">
      <c r="A1164" s="3">
        <v>45889</v>
      </c>
      <c r="B1164" s="3">
        <v>45889</v>
      </c>
      <c r="C1164" s="2">
        <v>0</v>
      </c>
    </row>
    <row r="1165" spans="1:3" x14ac:dyDescent="0.25">
      <c r="A1165" s="3">
        <v>45890</v>
      </c>
      <c r="B1165" s="3">
        <v>45890</v>
      </c>
      <c r="C1165" s="2">
        <v>0</v>
      </c>
    </row>
    <row r="1166" spans="1:3" x14ac:dyDescent="0.25">
      <c r="A1166" s="3">
        <v>45891</v>
      </c>
      <c r="B1166" s="3">
        <v>45891</v>
      </c>
      <c r="C1166" s="2">
        <v>0</v>
      </c>
    </row>
    <row r="1167" spans="1:3" x14ac:dyDescent="0.25">
      <c r="A1167" s="3">
        <v>45894</v>
      </c>
      <c r="B1167" s="3">
        <v>45894</v>
      </c>
      <c r="C1167" s="2">
        <v>0</v>
      </c>
    </row>
    <row r="1168" spans="1:3" x14ac:dyDescent="0.25">
      <c r="A1168" s="3">
        <v>45895</v>
      </c>
      <c r="B1168" s="3">
        <v>45895</v>
      </c>
      <c r="C1168" s="2">
        <v>0</v>
      </c>
    </row>
    <row r="1169" spans="1:3" x14ac:dyDescent="0.25">
      <c r="A1169" s="3">
        <v>45896</v>
      </c>
      <c r="B1169" s="3">
        <v>45896</v>
      </c>
      <c r="C1169" s="2">
        <v>0</v>
      </c>
    </row>
    <row r="1170" spans="1:3" x14ac:dyDescent="0.25">
      <c r="A1170" s="3">
        <v>45897</v>
      </c>
      <c r="B1170" s="3">
        <v>45897</v>
      </c>
      <c r="C1170" s="2">
        <v>0</v>
      </c>
    </row>
    <row r="1171" spans="1:3" x14ac:dyDescent="0.25">
      <c r="A1171" s="3">
        <v>45898</v>
      </c>
      <c r="B1171" s="3">
        <v>45898</v>
      </c>
      <c r="C1171" s="2">
        <v>0</v>
      </c>
    </row>
    <row r="1172" spans="1:3" x14ac:dyDescent="0.25">
      <c r="A1172" s="3">
        <v>45902</v>
      </c>
      <c r="B1172" s="3">
        <v>45902</v>
      </c>
      <c r="C1172" s="2">
        <v>0</v>
      </c>
    </row>
    <row r="1173" spans="1:3" x14ac:dyDescent="0.25">
      <c r="A1173" s="3">
        <v>45903</v>
      </c>
      <c r="B1173" s="3">
        <v>45903</v>
      </c>
      <c r="C1173" s="2">
        <v>0</v>
      </c>
    </row>
    <row r="1174" spans="1:3" x14ac:dyDescent="0.25">
      <c r="A1174" s="3">
        <v>45904</v>
      </c>
      <c r="B1174" s="3">
        <v>45904</v>
      </c>
      <c r="C1174" s="2">
        <v>0</v>
      </c>
    </row>
    <row r="1175" spans="1:3" x14ac:dyDescent="0.25">
      <c r="A1175" s="3">
        <v>45905</v>
      </c>
      <c r="B1175" s="3">
        <v>45905</v>
      </c>
      <c r="C1175" s="2">
        <v>0</v>
      </c>
    </row>
    <row r="1176" spans="1:3" x14ac:dyDescent="0.25">
      <c r="A1176" s="3">
        <v>45908</v>
      </c>
      <c r="B1176" s="3">
        <v>45908</v>
      </c>
      <c r="C1176" s="2">
        <v>0</v>
      </c>
    </row>
    <row r="1177" spans="1:3" x14ac:dyDescent="0.25">
      <c r="A1177" s="3">
        <v>45909</v>
      </c>
      <c r="B1177" s="3">
        <v>45909</v>
      </c>
      <c r="C1177" s="2">
        <v>0</v>
      </c>
    </row>
    <row r="1178" spans="1:3" x14ac:dyDescent="0.25">
      <c r="A1178" s="3">
        <v>45910</v>
      </c>
      <c r="B1178" s="3">
        <v>45910</v>
      </c>
      <c r="C1178" s="2">
        <v>0</v>
      </c>
    </row>
    <row r="1179" spans="1:3" x14ac:dyDescent="0.25">
      <c r="A1179" s="3">
        <v>45911</v>
      </c>
      <c r="B1179" s="3">
        <v>45911</v>
      </c>
      <c r="C1179" s="2">
        <v>0</v>
      </c>
    </row>
    <row r="1180" spans="1:3" x14ac:dyDescent="0.25">
      <c r="A1180" s="3">
        <v>45912</v>
      </c>
      <c r="B1180" s="3">
        <v>45912</v>
      </c>
      <c r="C1180" s="2">
        <v>0</v>
      </c>
    </row>
    <row r="1181" spans="1:3" x14ac:dyDescent="0.25">
      <c r="A1181" s="3">
        <v>45915</v>
      </c>
      <c r="B1181" s="3">
        <v>45915</v>
      </c>
      <c r="C1181" s="2">
        <v>0</v>
      </c>
    </row>
    <row r="1182" spans="1:3" x14ac:dyDescent="0.25">
      <c r="A1182" s="3">
        <v>45916</v>
      </c>
      <c r="B1182" s="3">
        <v>45916</v>
      </c>
      <c r="C1182" s="2">
        <v>0</v>
      </c>
    </row>
    <row r="1183" spans="1:3" x14ac:dyDescent="0.25">
      <c r="A1183" s="3">
        <v>45917</v>
      </c>
      <c r="B1183" s="3">
        <v>45917</v>
      </c>
      <c r="C1183" s="2">
        <v>0</v>
      </c>
    </row>
    <row r="1184" spans="1:3" x14ac:dyDescent="0.25">
      <c r="A1184" s="3">
        <v>45918</v>
      </c>
      <c r="B1184" s="3">
        <v>45918</v>
      </c>
      <c r="C1184" s="2">
        <v>0</v>
      </c>
    </row>
    <row r="1185" spans="1:3" x14ac:dyDescent="0.25">
      <c r="A1185" s="3">
        <v>45919</v>
      </c>
      <c r="B1185" s="3">
        <v>45919</v>
      </c>
      <c r="C1185" s="2">
        <v>0</v>
      </c>
    </row>
    <row r="1186" spans="1:3" x14ac:dyDescent="0.25">
      <c r="A1186" s="3">
        <v>45922</v>
      </c>
      <c r="B1186" s="3">
        <v>45922</v>
      </c>
      <c r="C1186" s="2">
        <v>0</v>
      </c>
    </row>
    <row r="1187" spans="1:3" x14ac:dyDescent="0.25">
      <c r="A1187" s="3">
        <v>45923</v>
      </c>
      <c r="B1187" s="3">
        <v>45923</v>
      </c>
      <c r="C1187" s="2">
        <v>0</v>
      </c>
    </row>
    <row r="1188" spans="1:3" x14ac:dyDescent="0.25">
      <c r="A1188" s="3">
        <v>45924</v>
      </c>
      <c r="B1188" s="3">
        <v>45924</v>
      </c>
      <c r="C1188" s="2">
        <v>0</v>
      </c>
    </row>
    <row r="1189" spans="1:3" x14ac:dyDescent="0.25">
      <c r="A1189" s="3">
        <v>45925</v>
      </c>
      <c r="B1189" s="3">
        <v>45925</v>
      </c>
      <c r="C1189" s="2">
        <v>0</v>
      </c>
    </row>
    <row r="1190" spans="1:3" x14ac:dyDescent="0.25">
      <c r="A1190" s="3">
        <v>45926</v>
      </c>
      <c r="B1190" s="3">
        <v>45926</v>
      </c>
      <c r="C1190" s="2">
        <v>0</v>
      </c>
    </row>
    <row r="1191" spans="1:3" x14ac:dyDescent="0.25">
      <c r="A1191" s="3">
        <v>45929</v>
      </c>
      <c r="B1191" s="3">
        <v>45929</v>
      </c>
      <c r="C1191" s="2">
        <v>0</v>
      </c>
    </row>
    <row r="1192" spans="1:3" x14ac:dyDescent="0.25">
      <c r="A1192" s="3">
        <v>45930</v>
      </c>
      <c r="B1192" s="3">
        <v>45930</v>
      </c>
      <c r="C1192" s="2">
        <v>0</v>
      </c>
    </row>
    <row r="1193" spans="1:3" x14ac:dyDescent="0.25">
      <c r="A1193" s="3">
        <v>45931</v>
      </c>
      <c r="B1193" s="3">
        <v>45931</v>
      </c>
      <c r="C1193" s="2">
        <v>0</v>
      </c>
    </row>
    <row r="1194" spans="1:3" x14ac:dyDescent="0.25">
      <c r="A1194" s="3">
        <v>45932</v>
      </c>
      <c r="B1194" s="3">
        <v>45932</v>
      </c>
      <c r="C1194" s="2">
        <v>0</v>
      </c>
    </row>
    <row r="1195" spans="1:3" x14ac:dyDescent="0.25">
      <c r="A1195" s="3">
        <v>45933</v>
      </c>
      <c r="B1195" s="3">
        <v>45933</v>
      </c>
      <c r="C1195" s="2">
        <v>0</v>
      </c>
    </row>
    <row r="1196" spans="1:3" x14ac:dyDescent="0.25">
      <c r="A1196" s="3">
        <v>45936</v>
      </c>
      <c r="B1196" s="3">
        <v>45936</v>
      </c>
      <c r="C1196" s="2">
        <v>0</v>
      </c>
    </row>
    <row r="1197" spans="1:3" x14ac:dyDescent="0.25">
      <c r="A1197" s="3">
        <v>45937</v>
      </c>
      <c r="B1197" s="3">
        <v>45937</v>
      </c>
      <c r="C1197" s="2">
        <v>0</v>
      </c>
    </row>
    <row r="1198" spans="1:3" x14ac:dyDescent="0.25">
      <c r="A1198" s="3">
        <v>45938</v>
      </c>
      <c r="B1198" s="3">
        <v>45938</v>
      </c>
      <c r="C1198" s="2">
        <v>0</v>
      </c>
    </row>
    <row r="1199" spans="1:3" x14ac:dyDescent="0.25">
      <c r="A1199" s="3">
        <v>45939</v>
      </c>
      <c r="B1199" s="3">
        <v>45939</v>
      </c>
      <c r="C1199" s="2">
        <v>0</v>
      </c>
    </row>
    <row r="1200" spans="1:3" x14ac:dyDescent="0.25">
      <c r="A1200" s="3">
        <v>45940</v>
      </c>
      <c r="B1200" s="3">
        <v>45940</v>
      </c>
      <c r="C1200" s="2">
        <v>0</v>
      </c>
    </row>
    <row r="1201" spans="1:3" x14ac:dyDescent="0.25">
      <c r="A1201" s="3">
        <v>45943</v>
      </c>
      <c r="B1201" s="3">
        <v>45943</v>
      </c>
      <c r="C1201" s="2">
        <v>0</v>
      </c>
    </row>
    <row r="1202" spans="1:3" x14ac:dyDescent="0.25">
      <c r="A1202" s="3">
        <v>45944</v>
      </c>
      <c r="B1202" s="3">
        <v>45944</v>
      </c>
      <c r="C1202" s="2">
        <v>0</v>
      </c>
    </row>
    <row r="1203" spans="1:3" x14ac:dyDescent="0.25">
      <c r="A1203" s="3">
        <v>45945</v>
      </c>
      <c r="B1203" s="3">
        <v>45945</v>
      </c>
      <c r="C1203" s="2">
        <v>0</v>
      </c>
    </row>
    <row r="1204" spans="1:3" x14ac:dyDescent="0.25">
      <c r="A1204" s="3">
        <v>45946</v>
      </c>
      <c r="B1204" s="3">
        <v>45946</v>
      </c>
      <c r="C1204" s="2">
        <v>0</v>
      </c>
    </row>
    <row r="1205" spans="1:3" x14ac:dyDescent="0.25">
      <c r="A1205" s="3">
        <v>45947</v>
      </c>
      <c r="B1205" s="3">
        <v>45947</v>
      </c>
      <c r="C1205" s="2">
        <v>0</v>
      </c>
    </row>
    <row r="1206" spans="1:3" x14ac:dyDescent="0.25">
      <c r="A1206" s="3">
        <v>45950</v>
      </c>
      <c r="B1206" s="3">
        <v>45950</v>
      </c>
      <c r="C1206" s="2">
        <v>0</v>
      </c>
    </row>
    <row r="1207" spans="1:3" x14ac:dyDescent="0.25">
      <c r="A1207" s="3">
        <v>45951</v>
      </c>
      <c r="B1207" s="3">
        <v>45951</v>
      </c>
      <c r="C1207" s="2">
        <v>0</v>
      </c>
    </row>
    <row r="1208" spans="1:3" x14ac:dyDescent="0.25">
      <c r="A1208" s="3">
        <v>45952</v>
      </c>
      <c r="B1208" s="3">
        <v>45952</v>
      </c>
      <c r="C1208" s="2">
        <v>0</v>
      </c>
    </row>
    <row r="1209" spans="1:3" x14ac:dyDescent="0.25">
      <c r="A1209" s="3">
        <v>45953</v>
      </c>
      <c r="B1209" s="3">
        <v>45953</v>
      </c>
      <c r="C1209" s="2">
        <v>0</v>
      </c>
    </row>
    <row r="1210" spans="1:3" x14ac:dyDescent="0.25">
      <c r="A1210" s="3">
        <v>45954</v>
      </c>
      <c r="B1210" s="3">
        <v>45954</v>
      </c>
      <c r="C1210" s="2">
        <v>0</v>
      </c>
    </row>
    <row r="1211" spans="1:3" x14ac:dyDescent="0.25">
      <c r="A1211" s="3">
        <v>45957</v>
      </c>
      <c r="B1211" s="3">
        <v>45957</v>
      </c>
      <c r="C1211" s="2">
        <v>0</v>
      </c>
    </row>
    <row r="1212" spans="1:3" x14ac:dyDescent="0.25">
      <c r="A1212" s="3">
        <v>45958</v>
      </c>
      <c r="B1212" s="3">
        <v>45958</v>
      </c>
      <c r="C1212" s="2">
        <v>0</v>
      </c>
    </row>
    <row r="1213" spans="1:3" x14ac:dyDescent="0.25">
      <c r="A1213" s="3">
        <v>45959</v>
      </c>
      <c r="B1213" s="3">
        <v>45959</v>
      </c>
      <c r="C1213" s="2">
        <v>0</v>
      </c>
    </row>
    <row r="1214" spans="1:3" x14ac:dyDescent="0.25">
      <c r="A1214" s="3">
        <v>45960</v>
      </c>
      <c r="B1214" s="3">
        <v>45960</v>
      </c>
      <c r="C1214" s="2">
        <v>0</v>
      </c>
    </row>
    <row r="1215" spans="1:3" x14ac:dyDescent="0.25">
      <c r="A1215" s="3">
        <v>45961</v>
      </c>
      <c r="B1215" s="3">
        <v>45961</v>
      </c>
      <c r="C1215" s="2">
        <v>0</v>
      </c>
    </row>
    <row r="1216" spans="1:3" x14ac:dyDescent="0.25">
      <c r="A1216" s="3">
        <v>45964</v>
      </c>
      <c r="B1216" s="3">
        <v>45964</v>
      </c>
      <c r="C1216" s="2">
        <v>0</v>
      </c>
    </row>
    <row r="1217" spans="1:3" x14ac:dyDescent="0.25">
      <c r="A1217" s="3">
        <v>45965</v>
      </c>
      <c r="B1217" s="3">
        <v>45965</v>
      </c>
      <c r="C1217" s="2">
        <v>0</v>
      </c>
    </row>
    <row r="1218" spans="1:3" x14ac:dyDescent="0.25">
      <c r="A1218" s="3">
        <v>45966</v>
      </c>
      <c r="B1218" s="3">
        <v>45966</v>
      </c>
      <c r="C1218" s="2">
        <v>0</v>
      </c>
    </row>
    <row r="1219" spans="1:3" x14ac:dyDescent="0.25">
      <c r="A1219" s="3">
        <v>45967</v>
      </c>
      <c r="B1219" s="3">
        <v>45967</v>
      </c>
      <c r="C1219" s="2">
        <v>0</v>
      </c>
    </row>
    <row r="1220" spans="1:3" x14ac:dyDescent="0.25">
      <c r="A1220" s="3">
        <v>45968</v>
      </c>
      <c r="B1220" s="3">
        <v>45968</v>
      </c>
      <c r="C1220" s="2">
        <v>0</v>
      </c>
    </row>
    <row r="1221" spans="1:3" x14ac:dyDescent="0.25">
      <c r="A1221" s="3">
        <v>45971</v>
      </c>
      <c r="B1221" s="3">
        <v>45971</v>
      </c>
      <c r="C1221" s="2">
        <v>0</v>
      </c>
    </row>
    <row r="1222" spans="1:3" x14ac:dyDescent="0.25">
      <c r="A1222" s="3">
        <v>45972</v>
      </c>
      <c r="B1222" s="3">
        <v>45972</v>
      </c>
      <c r="C1222" s="2">
        <v>0</v>
      </c>
    </row>
    <row r="1223" spans="1:3" x14ac:dyDescent="0.25">
      <c r="A1223" s="3">
        <v>45973</v>
      </c>
      <c r="B1223" s="3">
        <v>45973</v>
      </c>
      <c r="C1223" s="2">
        <v>0</v>
      </c>
    </row>
    <row r="1224" spans="1:3" x14ac:dyDescent="0.25">
      <c r="A1224" s="3">
        <v>45974</v>
      </c>
      <c r="B1224" s="3">
        <v>45974</v>
      </c>
      <c r="C1224" s="2">
        <v>0</v>
      </c>
    </row>
    <row r="1225" spans="1:3" x14ac:dyDescent="0.25">
      <c r="A1225" s="3">
        <v>45975</v>
      </c>
      <c r="B1225" s="3">
        <v>45975</v>
      </c>
      <c r="C1225" s="2">
        <v>0</v>
      </c>
    </row>
    <row r="1226" spans="1:3" x14ac:dyDescent="0.25">
      <c r="A1226" s="3">
        <v>45978</v>
      </c>
      <c r="B1226" s="3">
        <v>45978</v>
      </c>
      <c r="C1226" s="2">
        <v>0</v>
      </c>
    </row>
    <row r="1227" spans="1:3" x14ac:dyDescent="0.25">
      <c r="A1227" s="3">
        <v>45979</v>
      </c>
      <c r="B1227" s="3">
        <v>45979</v>
      </c>
      <c r="C1227" s="2">
        <v>0</v>
      </c>
    </row>
    <row r="1228" spans="1:3" x14ac:dyDescent="0.25">
      <c r="A1228" s="3">
        <v>45980</v>
      </c>
      <c r="B1228" s="3">
        <v>45980</v>
      </c>
      <c r="C1228" s="2">
        <v>0</v>
      </c>
    </row>
    <row r="1229" spans="1:3" x14ac:dyDescent="0.25">
      <c r="A1229" s="3">
        <v>45981</v>
      </c>
      <c r="B1229" s="3">
        <v>45981</v>
      </c>
      <c r="C1229" s="2">
        <v>0</v>
      </c>
    </row>
    <row r="1230" spans="1:3" x14ac:dyDescent="0.25">
      <c r="A1230" s="3">
        <v>45982</v>
      </c>
      <c r="B1230" s="3">
        <v>45982</v>
      </c>
      <c r="C1230" s="2">
        <v>0</v>
      </c>
    </row>
    <row r="1231" spans="1:3" x14ac:dyDescent="0.25">
      <c r="A1231" s="3">
        <v>45985</v>
      </c>
      <c r="B1231" s="3">
        <v>45985</v>
      </c>
      <c r="C1231" s="2">
        <v>0</v>
      </c>
    </row>
    <row r="1232" spans="1:3" x14ac:dyDescent="0.25">
      <c r="A1232" s="3">
        <v>45986</v>
      </c>
      <c r="B1232" s="3">
        <v>45986</v>
      </c>
      <c r="C1232" s="2">
        <v>0</v>
      </c>
    </row>
    <row r="1233" spans="1:3" x14ac:dyDescent="0.25">
      <c r="A1233" s="3">
        <v>45987</v>
      </c>
      <c r="B1233" s="3">
        <v>45987</v>
      </c>
      <c r="C1233" s="2">
        <v>0</v>
      </c>
    </row>
    <row r="1234" spans="1:3" x14ac:dyDescent="0.25">
      <c r="A1234" s="3">
        <v>45989</v>
      </c>
      <c r="B1234" s="3">
        <v>45989</v>
      </c>
      <c r="C1234" s="2">
        <v>0</v>
      </c>
    </row>
    <row r="1235" spans="1:3" x14ac:dyDescent="0.25">
      <c r="A1235" s="3">
        <v>45992</v>
      </c>
      <c r="B1235" s="3">
        <v>45992</v>
      </c>
      <c r="C1235" s="2">
        <v>0</v>
      </c>
    </row>
    <row r="1236" spans="1:3" x14ac:dyDescent="0.25">
      <c r="A1236" s="3">
        <v>45993</v>
      </c>
      <c r="B1236" s="3">
        <v>45993</v>
      </c>
      <c r="C1236" s="2">
        <v>0</v>
      </c>
    </row>
    <row r="1237" spans="1:3" x14ac:dyDescent="0.25">
      <c r="A1237" s="3">
        <v>45994</v>
      </c>
      <c r="B1237" s="3">
        <v>45994</v>
      </c>
      <c r="C1237" s="2">
        <v>0</v>
      </c>
    </row>
    <row r="1238" spans="1:3" x14ac:dyDescent="0.25">
      <c r="A1238" s="3">
        <v>45995</v>
      </c>
      <c r="B1238" s="3">
        <v>45995</v>
      </c>
      <c r="C1238" s="2">
        <v>0</v>
      </c>
    </row>
    <row r="1239" spans="1:3" x14ac:dyDescent="0.25">
      <c r="A1239" s="3">
        <v>45996</v>
      </c>
      <c r="B1239" s="3">
        <v>45996</v>
      </c>
      <c r="C1239" s="2">
        <v>0</v>
      </c>
    </row>
    <row r="1240" spans="1:3" x14ac:dyDescent="0.25">
      <c r="A1240" s="3">
        <v>45999</v>
      </c>
      <c r="B1240" s="3">
        <v>45999</v>
      </c>
      <c r="C1240" s="2">
        <v>0</v>
      </c>
    </row>
    <row r="1241" spans="1:3" x14ac:dyDescent="0.25">
      <c r="A1241" s="3">
        <v>46000</v>
      </c>
      <c r="B1241" s="3">
        <v>46000</v>
      </c>
      <c r="C1241" s="2">
        <v>0</v>
      </c>
    </row>
    <row r="1242" spans="1:3" x14ac:dyDescent="0.25">
      <c r="A1242" s="3">
        <v>46001</v>
      </c>
      <c r="B1242" s="3">
        <v>46001</v>
      </c>
      <c r="C1242" s="2">
        <v>0</v>
      </c>
    </row>
    <row r="1243" spans="1:3" x14ac:dyDescent="0.25">
      <c r="A1243" s="3">
        <v>46002</v>
      </c>
      <c r="B1243" s="3">
        <v>46002</v>
      </c>
      <c r="C1243" s="2">
        <v>0</v>
      </c>
    </row>
    <row r="1244" spans="1:3" x14ac:dyDescent="0.25">
      <c r="A1244" s="3">
        <v>46003</v>
      </c>
      <c r="B1244" s="3">
        <v>46003</v>
      </c>
      <c r="C1244" s="2">
        <v>0</v>
      </c>
    </row>
    <row r="1245" spans="1:3" x14ac:dyDescent="0.25">
      <c r="A1245" s="3">
        <v>46006</v>
      </c>
      <c r="B1245" s="3">
        <v>46006</v>
      </c>
      <c r="C1245" s="2">
        <v>0</v>
      </c>
    </row>
    <row r="1246" spans="1:3" x14ac:dyDescent="0.25">
      <c r="A1246" s="3">
        <v>46007</v>
      </c>
      <c r="B1246" s="3">
        <v>46007</v>
      </c>
      <c r="C1246" s="2">
        <v>0</v>
      </c>
    </row>
    <row r="1247" spans="1:3" x14ac:dyDescent="0.25">
      <c r="A1247" s="3">
        <v>46008</v>
      </c>
      <c r="B1247" s="3">
        <v>46008</v>
      </c>
      <c r="C1247" s="2">
        <v>0</v>
      </c>
    </row>
    <row r="1248" spans="1:3" x14ac:dyDescent="0.25">
      <c r="A1248" s="3">
        <v>46009</v>
      </c>
      <c r="B1248" s="3">
        <v>46009</v>
      </c>
      <c r="C1248" s="2">
        <v>0</v>
      </c>
    </row>
    <row r="1249" spans="1:3" x14ac:dyDescent="0.25">
      <c r="A1249" s="3">
        <v>46010</v>
      </c>
      <c r="B1249" s="3">
        <v>46010</v>
      </c>
      <c r="C1249" s="2">
        <v>0</v>
      </c>
    </row>
    <row r="1250" spans="1:3" x14ac:dyDescent="0.25">
      <c r="A1250" s="3">
        <v>46013</v>
      </c>
      <c r="B1250" s="3">
        <v>46013</v>
      </c>
      <c r="C1250" s="2">
        <v>0</v>
      </c>
    </row>
    <row r="1251" spans="1:3" x14ac:dyDescent="0.25">
      <c r="A1251" s="3">
        <v>46014</v>
      </c>
      <c r="B1251" s="3">
        <v>46014</v>
      </c>
      <c r="C1251" s="2">
        <v>0</v>
      </c>
    </row>
    <row r="1252" spans="1:3" x14ac:dyDescent="0.25">
      <c r="A1252" s="3">
        <v>46015</v>
      </c>
      <c r="B1252" s="3">
        <v>46015</v>
      </c>
      <c r="C1252" s="2">
        <v>0</v>
      </c>
    </row>
    <row r="1253" spans="1:3" x14ac:dyDescent="0.25">
      <c r="A1253" s="3">
        <v>46017</v>
      </c>
      <c r="B1253" s="3">
        <v>46017</v>
      </c>
      <c r="C1253" s="2">
        <v>0</v>
      </c>
    </row>
    <row r="1254" spans="1:3" x14ac:dyDescent="0.25">
      <c r="A1254" s="3">
        <v>46020</v>
      </c>
      <c r="B1254" s="3">
        <v>46020</v>
      </c>
      <c r="C1254" s="2">
        <v>0</v>
      </c>
    </row>
    <row r="1255" spans="1:3" x14ac:dyDescent="0.25">
      <c r="A1255" s="3">
        <v>46021</v>
      </c>
      <c r="B1255" s="3">
        <v>46021</v>
      </c>
      <c r="C1255" s="2">
        <v>0</v>
      </c>
    </row>
    <row r="1256" spans="1:3" x14ac:dyDescent="0.25">
      <c r="A1256" s="3">
        <v>46022</v>
      </c>
      <c r="B1256" s="3">
        <v>46022</v>
      </c>
      <c r="C1256" s="2">
        <v>0</v>
      </c>
    </row>
    <row r="1257" spans="1:3" x14ac:dyDescent="0.25">
      <c r="A1257" s="3">
        <v>46024</v>
      </c>
      <c r="B1257" s="3">
        <v>46024</v>
      </c>
      <c r="C1257" s="2">
        <v>0</v>
      </c>
    </row>
    <row r="1258" spans="1:3" x14ac:dyDescent="0.25">
      <c r="A1258" s="3">
        <v>46027</v>
      </c>
      <c r="B1258" s="3">
        <v>46027</v>
      </c>
      <c r="C1258" s="2">
        <v>0</v>
      </c>
    </row>
    <row r="1259" spans="1:3" x14ac:dyDescent="0.25">
      <c r="A1259" s="3">
        <v>46028</v>
      </c>
      <c r="B1259" s="3">
        <v>46028</v>
      </c>
      <c r="C1259" s="2">
        <v>0</v>
      </c>
    </row>
    <row r="1260" spans="1:3" x14ac:dyDescent="0.25">
      <c r="A1260" s="3">
        <v>46029</v>
      </c>
      <c r="B1260" s="3">
        <v>46029</v>
      </c>
      <c r="C1260" s="2">
        <v>0</v>
      </c>
    </row>
    <row r="1261" spans="1:3" x14ac:dyDescent="0.25">
      <c r="A1261" s="3">
        <v>46030</v>
      </c>
      <c r="B1261" s="3">
        <v>46030</v>
      </c>
      <c r="C1261" s="2">
        <v>0</v>
      </c>
    </row>
    <row r="1262" spans="1:3" x14ac:dyDescent="0.25">
      <c r="A1262" s="3">
        <v>46031</v>
      </c>
      <c r="B1262" s="3">
        <v>46031</v>
      </c>
      <c r="C1262" s="2">
        <v>0</v>
      </c>
    </row>
    <row r="1263" spans="1:3" x14ac:dyDescent="0.25">
      <c r="A1263" s="3">
        <v>46034</v>
      </c>
      <c r="B1263" s="3">
        <v>46034</v>
      </c>
      <c r="C1263" s="2">
        <v>0</v>
      </c>
    </row>
    <row r="1264" spans="1:3" x14ac:dyDescent="0.25">
      <c r="A1264" s="3">
        <v>46035</v>
      </c>
      <c r="B1264" s="3">
        <v>46035</v>
      </c>
      <c r="C1264" s="2">
        <v>0</v>
      </c>
    </row>
    <row r="1265" spans="1:3" x14ac:dyDescent="0.25">
      <c r="A1265" s="3">
        <v>46036</v>
      </c>
      <c r="B1265" s="3">
        <v>46036</v>
      </c>
      <c r="C1265" s="2">
        <v>0</v>
      </c>
    </row>
    <row r="1266" spans="1:3" x14ac:dyDescent="0.25">
      <c r="A1266" s="3">
        <v>46037</v>
      </c>
      <c r="B1266" s="3">
        <v>46037</v>
      </c>
      <c r="C1266" s="2">
        <v>0</v>
      </c>
    </row>
    <row r="1267" spans="1:3" x14ac:dyDescent="0.25">
      <c r="A1267" s="3">
        <v>46038</v>
      </c>
      <c r="B1267" s="3">
        <v>46038</v>
      </c>
      <c r="C1267" s="2">
        <v>0</v>
      </c>
    </row>
    <row r="1268" spans="1:3" x14ac:dyDescent="0.25">
      <c r="A1268" s="3">
        <v>46042</v>
      </c>
      <c r="B1268" s="3">
        <v>46042</v>
      </c>
      <c r="C1268" s="2">
        <v>0</v>
      </c>
    </row>
    <row r="1269" spans="1:3" x14ac:dyDescent="0.25">
      <c r="A1269" s="3">
        <v>46043</v>
      </c>
      <c r="B1269" s="3">
        <v>46043</v>
      </c>
      <c r="C1269" s="2">
        <v>0</v>
      </c>
    </row>
    <row r="1270" spans="1:3" x14ac:dyDescent="0.25">
      <c r="A1270" s="3">
        <v>46044</v>
      </c>
      <c r="B1270" s="3">
        <v>46044</v>
      </c>
      <c r="C1270" s="2">
        <v>0</v>
      </c>
    </row>
    <row r="1271" spans="1:3" x14ac:dyDescent="0.25">
      <c r="A1271" s="3">
        <v>46045</v>
      </c>
      <c r="B1271" s="3">
        <v>46045</v>
      </c>
      <c r="C1271" s="2">
        <v>0</v>
      </c>
    </row>
    <row r="1272" spans="1:3" x14ac:dyDescent="0.25">
      <c r="A1272" s="3">
        <v>46048</v>
      </c>
      <c r="B1272" s="3">
        <v>46048</v>
      </c>
      <c r="C1272" s="2">
        <v>0</v>
      </c>
    </row>
    <row r="1273" spans="1:3" x14ac:dyDescent="0.25">
      <c r="A1273" s="3">
        <v>46049</v>
      </c>
      <c r="B1273" s="3">
        <v>46049</v>
      </c>
      <c r="C1273" s="2">
        <v>0</v>
      </c>
    </row>
    <row r="1274" spans="1:3" x14ac:dyDescent="0.25">
      <c r="A1274" s="3">
        <v>46050</v>
      </c>
      <c r="B1274" s="3">
        <v>46050</v>
      </c>
      <c r="C1274" s="2">
        <v>0</v>
      </c>
    </row>
    <row r="1275" spans="1:3" x14ac:dyDescent="0.25">
      <c r="A1275" s="3">
        <v>46051</v>
      </c>
      <c r="B1275" s="3">
        <v>46051</v>
      </c>
      <c r="C1275" s="2">
        <v>0</v>
      </c>
    </row>
    <row r="1276" spans="1:3" x14ac:dyDescent="0.25">
      <c r="A1276" s="3">
        <v>46052</v>
      </c>
      <c r="B1276" s="3">
        <v>46052</v>
      </c>
      <c r="C1276" s="2">
        <v>0</v>
      </c>
    </row>
    <row r="1277" spans="1:3" x14ac:dyDescent="0.25">
      <c r="A1277" s="3">
        <v>46055</v>
      </c>
      <c r="B1277" s="3">
        <v>46055</v>
      </c>
      <c r="C1277" s="2">
        <v>0</v>
      </c>
    </row>
    <row r="1278" spans="1:3" x14ac:dyDescent="0.25">
      <c r="A1278" s="3">
        <v>46056</v>
      </c>
      <c r="B1278" s="3">
        <v>46056</v>
      </c>
      <c r="C1278" s="2">
        <v>0</v>
      </c>
    </row>
    <row r="1279" spans="1:3" x14ac:dyDescent="0.25">
      <c r="A1279" s="3">
        <v>46057</v>
      </c>
      <c r="B1279" s="3">
        <v>46057</v>
      </c>
      <c r="C1279" s="2">
        <v>0</v>
      </c>
    </row>
    <row r="1280" spans="1:3" x14ac:dyDescent="0.25">
      <c r="A1280" s="3">
        <v>46058</v>
      </c>
      <c r="B1280" s="3">
        <v>46058</v>
      </c>
      <c r="C1280" s="2">
        <v>0</v>
      </c>
    </row>
    <row r="1281" spans="1:3" x14ac:dyDescent="0.25">
      <c r="A1281" s="3">
        <v>46059</v>
      </c>
      <c r="B1281" s="3">
        <v>46059</v>
      </c>
      <c r="C1281" s="2">
        <v>0</v>
      </c>
    </row>
    <row r="1282" spans="1:3" x14ac:dyDescent="0.25">
      <c r="A1282" s="3">
        <v>46062</v>
      </c>
      <c r="B1282" s="3">
        <v>46062</v>
      </c>
      <c r="C1282" s="2">
        <v>0</v>
      </c>
    </row>
    <row r="1283" spans="1:3" x14ac:dyDescent="0.25">
      <c r="A1283" s="3">
        <v>46063</v>
      </c>
      <c r="B1283" s="3">
        <v>46063</v>
      </c>
      <c r="C1283" s="2">
        <v>0</v>
      </c>
    </row>
    <row r="1284" spans="1:3" x14ac:dyDescent="0.25">
      <c r="A1284" s="3">
        <v>46064</v>
      </c>
      <c r="B1284" s="3">
        <v>46064</v>
      </c>
      <c r="C1284" s="2">
        <v>0</v>
      </c>
    </row>
    <row r="1285" spans="1:3" x14ac:dyDescent="0.25">
      <c r="A1285" s="3">
        <v>46065</v>
      </c>
      <c r="B1285" s="3">
        <v>46065</v>
      </c>
      <c r="C1285" s="2">
        <v>0</v>
      </c>
    </row>
    <row r="1286" spans="1:3" x14ac:dyDescent="0.25">
      <c r="A1286" s="3">
        <v>46066</v>
      </c>
      <c r="B1286" s="3">
        <v>46066</v>
      </c>
      <c r="C1286" s="2">
        <v>0</v>
      </c>
    </row>
    <row r="1287" spans="1:3" x14ac:dyDescent="0.25">
      <c r="A1287" s="3">
        <v>46070</v>
      </c>
      <c r="B1287" s="3">
        <v>46070</v>
      </c>
      <c r="C1287" s="2">
        <v>0</v>
      </c>
    </row>
    <row r="1288" spans="1:3" x14ac:dyDescent="0.25">
      <c r="A1288" s="3">
        <v>46071</v>
      </c>
      <c r="B1288" s="3">
        <v>46071</v>
      </c>
      <c r="C1288" s="2">
        <v>0</v>
      </c>
    </row>
    <row r="1289" spans="1:3" x14ac:dyDescent="0.25">
      <c r="A1289" s="3">
        <v>46072</v>
      </c>
      <c r="B1289" s="3">
        <v>46072</v>
      </c>
      <c r="C1289" s="2">
        <v>0</v>
      </c>
    </row>
    <row r="1290" spans="1:3" x14ac:dyDescent="0.25">
      <c r="A1290" s="3">
        <v>46073</v>
      </c>
      <c r="B1290" s="3">
        <v>46073</v>
      </c>
      <c r="C1290" s="2">
        <v>0</v>
      </c>
    </row>
    <row r="1291" spans="1:3" x14ac:dyDescent="0.25">
      <c r="A1291" s="3">
        <v>46076</v>
      </c>
      <c r="B1291" s="3">
        <v>46076</v>
      </c>
      <c r="C1291" s="2">
        <v>0</v>
      </c>
    </row>
    <row r="1292" spans="1:3" x14ac:dyDescent="0.25">
      <c r="A1292" s="3">
        <v>46077</v>
      </c>
      <c r="B1292" s="3">
        <v>46077</v>
      </c>
      <c r="C1292" s="2">
        <v>0</v>
      </c>
    </row>
    <row r="1293" spans="1:3" x14ac:dyDescent="0.25">
      <c r="A1293" s="3">
        <v>46078</v>
      </c>
      <c r="B1293" s="3">
        <v>46078</v>
      </c>
      <c r="C1293" s="2">
        <v>0</v>
      </c>
    </row>
    <row r="1294" spans="1:3" x14ac:dyDescent="0.25">
      <c r="A1294" s="3">
        <v>46079</v>
      </c>
      <c r="B1294" s="3">
        <v>46079</v>
      </c>
      <c r="C1294" s="2">
        <v>0</v>
      </c>
    </row>
    <row r="1295" spans="1:3" x14ac:dyDescent="0.25">
      <c r="A1295" s="3">
        <v>46080</v>
      </c>
      <c r="B1295" s="3">
        <v>46080</v>
      </c>
      <c r="C1295" s="2">
        <v>0</v>
      </c>
    </row>
    <row r="1296" spans="1:3" x14ac:dyDescent="0.25">
      <c r="A1296" s="3">
        <v>46083</v>
      </c>
      <c r="B1296" s="3">
        <v>46083</v>
      </c>
      <c r="C1296" s="2">
        <v>0</v>
      </c>
    </row>
    <row r="1297" spans="1:3" x14ac:dyDescent="0.25">
      <c r="A1297" s="3">
        <v>46084</v>
      </c>
      <c r="B1297" s="3">
        <v>46084</v>
      </c>
      <c r="C1297" s="2">
        <v>0</v>
      </c>
    </row>
    <row r="1298" spans="1:3" x14ac:dyDescent="0.25">
      <c r="A1298" s="3">
        <v>46085</v>
      </c>
      <c r="B1298" s="3">
        <v>46085</v>
      </c>
      <c r="C1298" s="2">
        <v>0</v>
      </c>
    </row>
    <row r="1299" spans="1:3" x14ac:dyDescent="0.25">
      <c r="A1299" s="3">
        <v>46086</v>
      </c>
      <c r="B1299" s="3">
        <v>46086</v>
      </c>
      <c r="C1299" s="2">
        <v>0</v>
      </c>
    </row>
    <row r="1300" spans="1:3" x14ac:dyDescent="0.25">
      <c r="A1300" s="3">
        <v>46087</v>
      </c>
      <c r="B1300" s="3">
        <v>46087</v>
      </c>
      <c r="C1300" s="2">
        <v>0</v>
      </c>
    </row>
    <row r="1301" spans="1:3" x14ac:dyDescent="0.25">
      <c r="A1301" s="3">
        <v>46090</v>
      </c>
      <c r="B1301" s="3">
        <v>46090</v>
      </c>
      <c r="C1301" s="2">
        <v>0</v>
      </c>
    </row>
    <row r="1302" spans="1:3" x14ac:dyDescent="0.25">
      <c r="A1302" s="3">
        <v>46091</v>
      </c>
      <c r="B1302" s="3">
        <v>46091</v>
      </c>
      <c r="C1302" s="2">
        <v>0</v>
      </c>
    </row>
    <row r="1303" spans="1:3" x14ac:dyDescent="0.25">
      <c r="A1303" s="3">
        <v>46092</v>
      </c>
      <c r="B1303" s="3">
        <v>46092</v>
      </c>
      <c r="C1303" s="2">
        <v>0</v>
      </c>
    </row>
    <row r="1304" spans="1:3" x14ac:dyDescent="0.25">
      <c r="A1304" s="3">
        <v>46093</v>
      </c>
      <c r="B1304" s="3">
        <v>46093</v>
      </c>
      <c r="C1304" s="2">
        <v>0</v>
      </c>
    </row>
    <row r="1305" spans="1:3" x14ac:dyDescent="0.25">
      <c r="A1305" s="3">
        <v>46094</v>
      </c>
      <c r="B1305" s="3">
        <v>46094</v>
      </c>
      <c r="C1305" s="2">
        <v>0</v>
      </c>
    </row>
    <row r="1306" spans="1:3" x14ac:dyDescent="0.25">
      <c r="A1306" s="3">
        <v>46097</v>
      </c>
      <c r="B1306" s="3">
        <v>46097</v>
      </c>
      <c r="C1306" s="2">
        <v>0</v>
      </c>
    </row>
    <row r="1307" spans="1:3" x14ac:dyDescent="0.25">
      <c r="A1307" s="3">
        <v>46098</v>
      </c>
      <c r="B1307" s="3">
        <v>46098</v>
      </c>
      <c r="C1307" s="2">
        <v>0</v>
      </c>
    </row>
    <row r="1308" spans="1:3" x14ac:dyDescent="0.25">
      <c r="A1308" s="3">
        <v>46099</v>
      </c>
      <c r="B1308" s="3">
        <v>46099</v>
      </c>
      <c r="C1308" s="2">
        <v>0</v>
      </c>
    </row>
    <row r="1309" spans="1:3" x14ac:dyDescent="0.25">
      <c r="A1309" s="3">
        <v>46100</v>
      </c>
      <c r="B1309" s="3">
        <v>46100</v>
      </c>
      <c r="C1309" s="2">
        <v>0</v>
      </c>
    </row>
    <row r="1310" spans="1:3" x14ac:dyDescent="0.25">
      <c r="A1310" s="3">
        <v>46101</v>
      </c>
      <c r="B1310" s="3">
        <v>46101</v>
      </c>
      <c r="C1310" s="2">
        <v>0</v>
      </c>
    </row>
    <row r="1311" spans="1:3" x14ac:dyDescent="0.25">
      <c r="A1311" s="3">
        <v>46104</v>
      </c>
      <c r="B1311" s="3">
        <v>46104</v>
      </c>
      <c r="C1311" s="2">
        <v>0</v>
      </c>
    </row>
    <row r="1312" spans="1:3" x14ac:dyDescent="0.25">
      <c r="A1312" s="3">
        <v>46105</v>
      </c>
      <c r="B1312" s="3">
        <v>46105</v>
      </c>
      <c r="C1312" s="2">
        <v>0</v>
      </c>
    </row>
    <row r="1313" spans="1:3" x14ac:dyDescent="0.25">
      <c r="A1313" s="3">
        <v>46106</v>
      </c>
      <c r="B1313" s="3">
        <v>46106</v>
      </c>
      <c r="C1313" s="2">
        <v>0</v>
      </c>
    </row>
    <row r="1314" spans="1:3" x14ac:dyDescent="0.25">
      <c r="A1314" s="3">
        <v>46107</v>
      </c>
      <c r="B1314" s="3">
        <v>46107</v>
      </c>
      <c r="C1314" s="2">
        <v>0</v>
      </c>
    </row>
    <row r="1315" spans="1:3" x14ac:dyDescent="0.25">
      <c r="A1315" s="3">
        <v>46108</v>
      </c>
      <c r="B1315" s="3">
        <v>46108</v>
      </c>
      <c r="C1315" s="2">
        <v>0</v>
      </c>
    </row>
    <row r="1316" spans="1:3" x14ac:dyDescent="0.25">
      <c r="A1316" s="3">
        <v>46111</v>
      </c>
      <c r="B1316" s="3">
        <v>46111</v>
      </c>
      <c r="C1316" s="2">
        <v>0</v>
      </c>
    </row>
    <row r="1317" spans="1:3" x14ac:dyDescent="0.25">
      <c r="A1317" s="3">
        <v>46112</v>
      </c>
      <c r="B1317" s="3">
        <v>46112</v>
      </c>
      <c r="C1317" s="2">
        <v>0</v>
      </c>
    </row>
    <row r="1318" spans="1:3" x14ac:dyDescent="0.25">
      <c r="A1318" s="3">
        <v>46113</v>
      </c>
      <c r="B1318" s="3">
        <v>46113</v>
      </c>
      <c r="C1318" s="2">
        <v>0</v>
      </c>
    </row>
    <row r="1319" spans="1:3" x14ac:dyDescent="0.25">
      <c r="A1319" s="3">
        <v>46114</v>
      </c>
      <c r="B1319" s="3">
        <v>46114</v>
      </c>
      <c r="C1319" s="2">
        <v>0</v>
      </c>
    </row>
    <row r="1320" spans="1:3" x14ac:dyDescent="0.25">
      <c r="A1320" s="3">
        <v>46118</v>
      </c>
      <c r="B1320" s="3">
        <v>46118</v>
      </c>
      <c r="C1320" s="2">
        <v>0</v>
      </c>
    </row>
    <row r="1321" spans="1:3" x14ac:dyDescent="0.25">
      <c r="A1321" s="3">
        <v>46119</v>
      </c>
      <c r="B1321" s="3">
        <v>46119</v>
      </c>
      <c r="C1321" s="2">
        <v>0</v>
      </c>
    </row>
    <row r="1322" spans="1:3" x14ac:dyDescent="0.25">
      <c r="A1322" s="3">
        <v>46120</v>
      </c>
      <c r="B1322" s="3">
        <v>46120</v>
      </c>
      <c r="C1322" s="2">
        <v>0</v>
      </c>
    </row>
    <row r="1323" spans="1:3" x14ac:dyDescent="0.25">
      <c r="A1323" s="3">
        <v>46121</v>
      </c>
      <c r="B1323" s="3">
        <v>46121</v>
      </c>
      <c r="C1323" s="2">
        <v>0</v>
      </c>
    </row>
    <row r="1324" spans="1:3" x14ac:dyDescent="0.25">
      <c r="A1324" s="3">
        <v>46122</v>
      </c>
      <c r="B1324" s="3">
        <v>46122</v>
      </c>
      <c r="C1324" s="2">
        <v>0</v>
      </c>
    </row>
    <row r="1325" spans="1:3" x14ac:dyDescent="0.25">
      <c r="A1325" s="3">
        <v>46125</v>
      </c>
      <c r="B1325" s="3">
        <v>46125</v>
      </c>
      <c r="C1325" s="2">
        <v>0</v>
      </c>
    </row>
    <row r="1326" spans="1:3" x14ac:dyDescent="0.25">
      <c r="A1326" s="3">
        <v>46126</v>
      </c>
      <c r="B1326" s="3">
        <v>46126</v>
      </c>
      <c r="C1326" s="2">
        <v>0</v>
      </c>
    </row>
    <row r="1327" spans="1:3" x14ac:dyDescent="0.25">
      <c r="A1327" s="3">
        <v>46127</v>
      </c>
      <c r="B1327" s="3">
        <v>46127</v>
      </c>
      <c r="C1327" s="2">
        <v>0</v>
      </c>
    </row>
    <row r="1328" spans="1:3" x14ac:dyDescent="0.25">
      <c r="A1328" s="3">
        <v>46128</v>
      </c>
      <c r="B1328" s="3">
        <v>46128</v>
      </c>
      <c r="C1328" s="2">
        <v>0</v>
      </c>
    </row>
    <row r="1329" spans="1:3" x14ac:dyDescent="0.25">
      <c r="A1329" s="3">
        <v>46129</v>
      </c>
      <c r="B1329" s="3">
        <v>46129</v>
      </c>
      <c r="C1329" s="2">
        <v>0</v>
      </c>
    </row>
    <row r="1330" spans="1:3" x14ac:dyDescent="0.25">
      <c r="A1330" s="3">
        <v>46132</v>
      </c>
      <c r="B1330" s="3">
        <v>46132</v>
      </c>
      <c r="C1330" s="2">
        <v>0</v>
      </c>
    </row>
    <row r="1331" spans="1:3" x14ac:dyDescent="0.25">
      <c r="A1331" s="3">
        <v>46133</v>
      </c>
      <c r="B1331" s="3">
        <v>46133</v>
      </c>
      <c r="C1331" s="2">
        <v>0</v>
      </c>
    </row>
    <row r="1332" spans="1:3" x14ac:dyDescent="0.25">
      <c r="A1332" s="3">
        <v>46134</v>
      </c>
      <c r="B1332" s="3">
        <v>46134</v>
      </c>
      <c r="C1332" s="2">
        <v>0</v>
      </c>
    </row>
    <row r="1333" spans="1:3" x14ac:dyDescent="0.25">
      <c r="A1333" s="3">
        <v>46135</v>
      </c>
      <c r="B1333" s="3">
        <v>46135</v>
      </c>
      <c r="C1333" s="2">
        <v>0</v>
      </c>
    </row>
    <row r="1334" spans="1:3" x14ac:dyDescent="0.25">
      <c r="A1334" s="3">
        <v>46136</v>
      </c>
      <c r="B1334" s="3">
        <v>46136</v>
      </c>
      <c r="C1334" s="2">
        <v>0</v>
      </c>
    </row>
    <row r="1335" spans="1:3" x14ac:dyDescent="0.25">
      <c r="A1335" s="3">
        <v>46139</v>
      </c>
      <c r="B1335" s="3">
        <v>46139</v>
      </c>
      <c r="C1335" s="2">
        <v>0</v>
      </c>
    </row>
    <row r="1336" spans="1:3" x14ac:dyDescent="0.25">
      <c r="A1336" s="3">
        <v>46140</v>
      </c>
      <c r="B1336" s="3">
        <v>46140</v>
      </c>
      <c r="C1336" s="2">
        <v>0</v>
      </c>
    </row>
    <row r="1337" spans="1:3" x14ac:dyDescent="0.25">
      <c r="A1337" s="3">
        <v>46141</v>
      </c>
      <c r="B1337" s="3">
        <v>46141</v>
      </c>
      <c r="C1337" s="2">
        <v>0</v>
      </c>
    </row>
    <row r="1338" spans="1:3" x14ac:dyDescent="0.25">
      <c r="A1338" s="3">
        <v>46142</v>
      </c>
      <c r="B1338" s="3">
        <v>46142</v>
      </c>
      <c r="C1338" s="2">
        <v>0</v>
      </c>
    </row>
    <row r="1339" spans="1:3" x14ac:dyDescent="0.25">
      <c r="A1339" s="3">
        <v>46143</v>
      </c>
      <c r="B1339" s="3">
        <v>46143</v>
      </c>
      <c r="C1339" s="2">
        <v>0</v>
      </c>
    </row>
    <row r="1340" spans="1:3" x14ac:dyDescent="0.25">
      <c r="A1340" s="3">
        <v>46146</v>
      </c>
      <c r="B1340" s="3">
        <v>46146</v>
      </c>
      <c r="C1340" s="2">
        <v>0</v>
      </c>
    </row>
    <row r="1341" spans="1:3" x14ac:dyDescent="0.25">
      <c r="A1341" s="3">
        <v>46147</v>
      </c>
      <c r="B1341" s="3">
        <v>46147</v>
      </c>
      <c r="C1341" s="2">
        <v>0</v>
      </c>
    </row>
    <row r="1342" spans="1:3" x14ac:dyDescent="0.25">
      <c r="A1342" s="3">
        <v>46148</v>
      </c>
      <c r="B1342" s="3">
        <v>46148</v>
      </c>
      <c r="C1342" s="2">
        <v>0</v>
      </c>
    </row>
    <row r="1343" spans="1:3" x14ac:dyDescent="0.25">
      <c r="A1343" s="3">
        <v>46149</v>
      </c>
      <c r="B1343" s="3">
        <v>46149</v>
      </c>
      <c r="C1343" s="2">
        <v>0</v>
      </c>
    </row>
    <row r="1344" spans="1:3" x14ac:dyDescent="0.25">
      <c r="A1344" s="3">
        <v>46150</v>
      </c>
      <c r="B1344" s="3">
        <v>46150</v>
      </c>
      <c r="C1344" s="2">
        <v>0</v>
      </c>
    </row>
  </sheetData>
  <mergeCells count="1">
    <mergeCell ref="E11:O1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FD6F-0308-4747-9705-616654A50CF0}">
  <dimension ref="A1:R1347"/>
  <sheetViews>
    <sheetView workbookViewId="0">
      <selection activeCell="F26" sqref="F26"/>
    </sheetView>
  </sheetViews>
  <sheetFormatPr baseColWidth="10" defaultRowHeight="19" x14ac:dyDescent="0.25"/>
  <cols>
    <col min="1" max="1" width="10.83203125" style="9" bestFit="1" customWidth="1"/>
    <col min="2" max="2" width="14.1640625" style="9" bestFit="1" customWidth="1"/>
    <col min="3" max="3" width="29" style="9" bestFit="1" customWidth="1"/>
    <col min="4" max="4" width="10.83203125" style="9"/>
    <col min="6" max="6" width="27.83203125" style="9" bestFit="1" customWidth="1"/>
    <col min="7" max="7" width="14.6640625" style="9" bestFit="1" customWidth="1"/>
    <col min="8" max="16" width="10.83203125" style="9"/>
    <col min="19" max="16384" width="10.83203125" style="9"/>
  </cols>
  <sheetData>
    <row r="1" spans="1:18" ht="25" thickBot="1" x14ac:dyDescent="0.35">
      <c r="A1" s="123" t="s">
        <v>36313</v>
      </c>
      <c r="B1" s="123"/>
      <c r="C1" s="123"/>
      <c r="D1" s="123"/>
      <c r="E1" s="123"/>
      <c r="F1" s="123"/>
      <c r="G1" s="123"/>
      <c r="H1" s="123"/>
      <c r="Q1" s="9"/>
      <c r="R1" s="9"/>
    </row>
    <row r="2" spans="1:18" ht="21" thickTop="1" thickBot="1" x14ac:dyDescent="0.3">
      <c r="E2" s="9"/>
    </row>
    <row r="3" spans="1:18" x14ac:dyDescent="0.25">
      <c r="A3" s="16" t="s">
        <v>10120</v>
      </c>
      <c r="B3" s="17" t="s">
        <v>10121</v>
      </c>
      <c r="C3" s="43" t="s">
        <v>36190</v>
      </c>
      <c r="E3" s="9"/>
      <c r="F3" s="41" t="s">
        <v>36215</v>
      </c>
      <c r="G3" s="39"/>
    </row>
    <row r="4" spans="1:18" x14ac:dyDescent="0.25">
      <c r="A4" s="10">
        <v>44200</v>
      </c>
      <c r="B4" s="14">
        <v>208.40652465820312</v>
      </c>
      <c r="C4" s="11">
        <v>0</v>
      </c>
      <c r="E4" s="9"/>
    </row>
    <row r="5" spans="1:18" x14ac:dyDescent="0.25">
      <c r="A5" s="10">
        <v>44201</v>
      </c>
      <c r="B5" s="14">
        <v>208.60757446289062</v>
      </c>
      <c r="C5" s="11">
        <f>(B5-B4)/B4</f>
        <v>9.6470014562754927E-4</v>
      </c>
      <c r="E5" s="9"/>
      <c r="F5" s="9" t="s">
        <v>36202</v>
      </c>
      <c r="G5" s="9">
        <v>6.4997511789153693E-4</v>
      </c>
    </row>
    <row r="6" spans="1:18" x14ac:dyDescent="0.25">
      <c r="A6" s="10">
        <v>44202</v>
      </c>
      <c r="B6" s="14">
        <v>203.19854736328125</v>
      </c>
      <c r="C6" s="11">
        <f t="shared" ref="C6:C69" si="0">(B6-B5)/B5</f>
        <v>-2.5929197985912977E-2</v>
      </c>
      <c r="E6" s="9"/>
      <c r="F6" s="9" t="s">
        <v>36203</v>
      </c>
      <c r="G6" s="9">
        <v>4.509850920510018E-4</v>
      </c>
    </row>
    <row r="7" spans="1:18" x14ac:dyDescent="0.25">
      <c r="A7" s="10">
        <v>44203</v>
      </c>
      <c r="B7" s="14">
        <v>208.98089599609375</v>
      </c>
      <c r="C7" s="11">
        <f t="shared" si="0"/>
        <v>2.845664355304044E-2</v>
      </c>
      <c r="E7" s="9"/>
      <c r="F7" s="9" t="s">
        <v>36204</v>
      </c>
      <c r="G7" s="9">
        <v>6.6179347763044326E-4</v>
      </c>
    </row>
    <row r="8" spans="1:18" x14ac:dyDescent="0.25">
      <c r="A8" s="10">
        <v>44204</v>
      </c>
      <c r="B8" s="14">
        <v>210.25422668457031</v>
      </c>
      <c r="C8" s="11">
        <f t="shared" si="0"/>
        <v>6.0930482779649074E-3</v>
      </c>
      <c r="E8" s="9"/>
      <c r="F8" s="9" t="s">
        <v>36205</v>
      </c>
      <c r="G8" s="9" t="e">
        <v>#N/A</v>
      </c>
    </row>
    <row r="9" spans="1:18" x14ac:dyDescent="0.25">
      <c r="A9" s="10">
        <v>44207</v>
      </c>
      <c r="B9" s="14">
        <v>208.21504211425781</v>
      </c>
      <c r="C9" s="11">
        <f t="shared" si="0"/>
        <v>-9.6986614845643304E-3</v>
      </c>
      <c r="E9" s="9"/>
      <c r="F9" s="9" t="s">
        <v>36206</v>
      </c>
      <c r="G9" s="9">
        <v>1.6521080366141926E-2</v>
      </c>
    </row>
    <row r="10" spans="1:18" x14ac:dyDescent="0.25">
      <c r="A10" s="10">
        <v>44208</v>
      </c>
      <c r="B10" s="14">
        <v>205.76423645019531</v>
      </c>
      <c r="C10" s="11">
        <f t="shared" si="0"/>
        <v>-1.1770550480774692E-2</v>
      </c>
      <c r="E10" s="9"/>
      <c r="F10" s="9" t="s">
        <v>36207</v>
      </c>
      <c r="G10" s="9">
        <v>2.7294609646452028E-4</v>
      </c>
    </row>
    <row r="11" spans="1:18" x14ac:dyDescent="0.25">
      <c r="A11" s="10">
        <v>44209</v>
      </c>
      <c r="B11" s="14">
        <v>207.11410522460938</v>
      </c>
      <c r="C11" s="11">
        <f t="shared" si="0"/>
        <v>6.5602691590226593E-3</v>
      </c>
      <c r="E11" s="9"/>
      <c r="F11" s="9" t="s">
        <v>36208</v>
      </c>
      <c r="G11" s="9">
        <v>3.701278315791388</v>
      </c>
    </row>
    <row r="12" spans="1:18" x14ac:dyDescent="0.25">
      <c r="A12" s="10">
        <v>44210</v>
      </c>
      <c r="B12" s="14">
        <v>203.93569946289062</v>
      </c>
      <c r="C12" s="11">
        <f t="shared" si="0"/>
        <v>-1.5346157898187857E-2</v>
      </c>
      <c r="E12" s="9"/>
      <c r="F12" s="9" t="s">
        <v>36209</v>
      </c>
      <c r="G12" s="9">
        <v>1.6242246235826714E-2</v>
      </c>
    </row>
    <row r="13" spans="1:18" x14ac:dyDescent="0.25">
      <c r="A13" s="10">
        <v>44211</v>
      </c>
      <c r="B13" s="14">
        <v>203.58146667480469</v>
      </c>
      <c r="C13" s="11">
        <f t="shared" si="0"/>
        <v>-1.7369827304335986E-3</v>
      </c>
      <c r="E13" s="9"/>
      <c r="F13" s="9" t="s">
        <v>36210</v>
      </c>
      <c r="G13" s="9">
        <v>0.20126838897129384</v>
      </c>
    </row>
    <row r="14" spans="1:18" x14ac:dyDescent="0.25">
      <c r="A14" s="10">
        <v>44215</v>
      </c>
      <c r="B14" s="14">
        <v>207.20986938476562</v>
      </c>
      <c r="C14" s="11">
        <f t="shared" si="0"/>
        <v>1.7822853765745023E-2</v>
      </c>
      <c r="E14" s="9"/>
      <c r="F14" s="9" t="s">
        <v>36211</v>
      </c>
      <c r="G14" s="9">
        <v>-9.9931462446094632E-2</v>
      </c>
    </row>
    <row r="15" spans="1:18" x14ac:dyDescent="0.25">
      <c r="A15" s="10">
        <v>44216</v>
      </c>
      <c r="B15" s="14">
        <v>214.77293395996094</v>
      </c>
      <c r="C15" s="11">
        <f t="shared" si="0"/>
        <v>3.6499538355248634E-2</v>
      </c>
      <c r="E15" s="9"/>
      <c r="F15" s="9" t="s">
        <v>36212</v>
      </c>
      <c r="G15" s="9">
        <v>0.1013369265251992</v>
      </c>
    </row>
    <row r="16" spans="1:18" x14ac:dyDescent="0.25">
      <c r="A16" s="10">
        <v>44217</v>
      </c>
      <c r="B16" s="14">
        <v>215.37611389160156</v>
      </c>
      <c r="C16" s="11">
        <f t="shared" si="0"/>
        <v>2.808454121845134E-3</v>
      </c>
      <c r="E16" s="9"/>
      <c r="F16" s="9" t="s">
        <v>36213</v>
      </c>
      <c r="G16" s="9">
        <v>0.87226660821044255</v>
      </c>
    </row>
    <row r="17" spans="1:7" x14ac:dyDescent="0.25">
      <c r="A17" s="10">
        <v>44218</v>
      </c>
      <c r="B17" s="14">
        <v>216.31425476074219</v>
      </c>
      <c r="C17" s="11">
        <f t="shared" si="0"/>
        <v>4.3558259650500969E-3</v>
      </c>
      <c r="E17" s="9"/>
      <c r="F17" s="9" t="s">
        <v>36214</v>
      </c>
      <c r="G17" s="9">
        <v>1342</v>
      </c>
    </row>
    <row r="18" spans="1:7" ht="20" thickBot="1" x14ac:dyDescent="0.3">
      <c r="A18" s="10">
        <v>44221</v>
      </c>
      <c r="B18" s="14">
        <v>219.74160766601562</v>
      </c>
      <c r="C18" s="11">
        <f t="shared" si="0"/>
        <v>1.5844322922982195E-2</v>
      </c>
      <c r="E18" s="9"/>
      <c r="F18" s="40" t="s">
        <v>36216</v>
      </c>
      <c r="G18" s="40">
        <v>8.8471305313805545E-4</v>
      </c>
    </row>
    <row r="19" spans="1:7" x14ac:dyDescent="0.25">
      <c r="A19" s="10">
        <v>44222</v>
      </c>
      <c r="B19" s="14">
        <v>222.42221069335938</v>
      </c>
      <c r="C19" s="11">
        <f t="shared" si="0"/>
        <v>1.2198886937324986E-2</v>
      </c>
      <c r="E19" s="9"/>
    </row>
    <row r="20" spans="1:7" x14ac:dyDescent="0.25">
      <c r="A20" s="10">
        <v>44223</v>
      </c>
      <c r="B20" s="14">
        <v>222.96788024902344</v>
      </c>
      <c r="C20" s="11">
        <f t="shared" si="0"/>
        <v>2.4533051531276501E-3</v>
      </c>
      <c r="E20" s="9"/>
    </row>
    <row r="21" spans="1:7" x14ac:dyDescent="0.25">
      <c r="A21" s="10">
        <v>44224</v>
      </c>
      <c r="B21" s="14">
        <v>228.74073791503906</v>
      </c>
      <c r="C21" s="11">
        <f t="shared" si="0"/>
        <v>2.5890983309202038E-2</v>
      </c>
      <c r="E21" s="9"/>
    </row>
    <row r="22" spans="1:7" x14ac:dyDescent="0.25">
      <c r="A22" s="10">
        <v>44225</v>
      </c>
      <c r="B22" s="14">
        <v>222.0679931640625</v>
      </c>
      <c r="C22" s="11">
        <f t="shared" si="0"/>
        <v>-2.9171650016513513E-2</v>
      </c>
      <c r="E22" s="9"/>
    </row>
    <row r="23" spans="1:7" x14ac:dyDescent="0.25">
      <c r="A23" s="10">
        <v>44228</v>
      </c>
      <c r="B23" s="14">
        <v>229.4300537109375</v>
      </c>
      <c r="C23" s="11">
        <f t="shared" si="0"/>
        <v>3.3152281163886389E-2</v>
      </c>
      <c r="E23" s="9"/>
    </row>
    <row r="24" spans="1:7" x14ac:dyDescent="0.25">
      <c r="A24" s="10">
        <v>44229</v>
      </c>
      <c r="B24" s="14">
        <v>229.29598999023438</v>
      </c>
      <c r="C24" s="11">
        <f t="shared" si="0"/>
        <v>-5.8433373716607312E-4</v>
      </c>
      <c r="E24" s="9"/>
    </row>
    <row r="25" spans="1:7" x14ac:dyDescent="0.25">
      <c r="A25" s="10">
        <v>44230</v>
      </c>
      <c r="B25" s="14">
        <v>232.63716125488281</v>
      </c>
      <c r="C25" s="11">
        <f t="shared" si="0"/>
        <v>1.4571433476838111E-2</v>
      </c>
      <c r="E25" s="9"/>
    </row>
    <row r="26" spans="1:7" x14ac:dyDescent="0.25">
      <c r="A26" s="10">
        <v>44231</v>
      </c>
      <c r="B26" s="14">
        <v>231.68939208984375</v>
      </c>
      <c r="C26" s="11">
        <f t="shared" si="0"/>
        <v>-4.0740230835290495E-3</v>
      </c>
      <c r="E26" s="9"/>
    </row>
    <row r="27" spans="1:7" x14ac:dyDescent="0.25">
      <c r="A27" s="10">
        <v>44232</v>
      </c>
      <c r="B27" s="14">
        <v>231.87132263183594</v>
      </c>
      <c r="C27" s="11">
        <f t="shared" si="0"/>
        <v>7.8523466418194523E-4</v>
      </c>
      <c r="E27" s="9"/>
    </row>
    <row r="28" spans="1:7" x14ac:dyDescent="0.25">
      <c r="A28" s="10">
        <v>44235</v>
      </c>
      <c r="B28" s="14">
        <v>232.12979125976562</v>
      </c>
      <c r="C28" s="11">
        <f t="shared" si="0"/>
        <v>1.1147071789471897E-3</v>
      </c>
      <c r="E28" s="9"/>
    </row>
    <row r="29" spans="1:7" x14ac:dyDescent="0.25">
      <c r="A29" s="10">
        <v>44236</v>
      </c>
      <c r="B29" s="14">
        <v>233.37435913085938</v>
      </c>
      <c r="C29" s="11">
        <f t="shared" si="0"/>
        <v>5.3615172112958659E-3</v>
      </c>
      <c r="E29" s="9"/>
    </row>
    <row r="30" spans="1:7" x14ac:dyDescent="0.25">
      <c r="A30" s="10">
        <v>44237</v>
      </c>
      <c r="B30" s="14">
        <v>232.46487426757812</v>
      </c>
      <c r="C30" s="11">
        <f t="shared" si="0"/>
        <v>-3.8971070629540625E-3</v>
      </c>
      <c r="E30" s="9"/>
    </row>
    <row r="31" spans="1:7" x14ac:dyDescent="0.25">
      <c r="A31" s="10">
        <v>44238</v>
      </c>
      <c r="B31" s="14">
        <v>234.06361389160156</v>
      </c>
      <c r="C31" s="11">
        <f t="shared" si="0"/>
        <v>6.8773384755892722E-3</v>
      </c>
      <c r="E31" s="9"/>
    </row>
    <row r="32" spans="1:7" x14ac:dyDescent="0.25">
      <c r="A32" s="10">
        <v>44239</v>
      </c>
      <c r="B32" s="14">
        <v>234.54229736328125</v>
      </c>
      <c r="C32" s="11">
        <f t="shared" si="0"/>
        <v>2.0450998928068041E-3</v>
      </c>
      <c r="E32" s="9"/>
    </row>
    <row r="33" spans="1:5" x14ac:dyDescent="0.25">
      <c r="A33" s="10">
        <v>44243</v>
      </c>
      <c r="B33" s="14">
        <v>233.30728149414062</v>
      </c>
      <c r="C33" s="11">
        <f t="shared" si="0"/>
        <v>-5.2656424151406511E-3</v>
      </c>
      <c r="E33" s="9"/>
    </row>
    <row r="34" spans="1:5" x14ac:dyDescent="0.25">
      <c r="A34" s="10">
        <v>44244</v>
      </c>
      <c r="B34" s="14">
        <v>234.32444763183594</v>
      </c>
      <c r="C34" s="11">
        <f t="shared" si="0"/>
        <v>4.3597702188341607E-3</v>
      </c>
      <c r="E34" s="9"/>
    </row>
    <row r="35" spans="1:5" x14ac:dyDescent="0.25">
      <c r="A35" s="10">
        <v>44245</v>
      </c>
      <c r="B35" s="14">
        <v>233.93101501464844</v>
      </c>
      <c r="C35" s="11">
        <f t="shared" si="0"/>
        <v>-1.6790079787391643E-3</v>
      </c>
      <c r="E35" s="9"/>
    </row>
    <row r="36" spans="1:5" x14ac:dyDescent="0.25">
      <c r="A36" s="10">
        <v>44246</v>
      </c>
      <c r="B36" s="14">
        <v>231.22508239746094</v>
      </c>
      <c r="C36" s="11">
        <f t="shared" si="0"/>
        <v>-1.1567224709464276E-2</v>
      </c>
      <c r="E36" s="9"/>
    </row>
    <row r="37" spans="1:5" x14ac:dyDescent="0.25">
      <c r="A37" s="10">
        <v>44249</v>
      </c>
      <c r="B37" s="14">
        <v>225.02629089355469</v>
      </c>
      <c r="C37" s="11">
        <f t="shared" si="0"/>
        <v>-2.6808473542895873E-2</v>
      </c>
      <c r="E37" s="9"/>
    </row>
    <row r="38" spans="1:5" x14ac:dyDescent="0.25">
      <c r="A38" s="10">
        <v>44250</v>
      </c>
      <c r="B38" s="14">
        <v>223.83645629882812</v>
      </c>
      <c r="C38" s="11">
        <f t="shared" si="0"/>
        <v>-5.2875359141452321E-3</v>
      </c>
      <c r="E38" s="9"/>
    </row>
    <row r="39" spans="1:5" x14ac:dyDescent="0.25">
      <c r="A39" s="10">
        <v>44251</v>
      </c>
      <c r="B39" s="14">
        <v>225.06471252441406</v>
      </c>
      <c r="C39" s="11">
        <f t="shared" si="0"/>
        <v>5.4872930258785908E-3</v>
      </c>
      <c r="E39" s="9"/>
    </row>
    <row r="40" spans="1:5" x14ac:dyDescent="0.25">
      <c r="A40" s="10">
        <v>44252</v>
      </c>
      <c r="B40" s="14">
        <v>219.72955322265625</v>
      </c>
      <c r="C40" s="11">
        <f t="shared" si="0"/>
        <v>-2.3705001294590227E-2</v>
      </c>
      <c r="E40" s="9"/>
    </row>
    <row r="41" spans="1:5" x14ac:dyDescent="0.25">
      <c r="A41" s="10">
        <v>44253</v>
      </c>
      <c r="B41" s="14">
        <v>222.98248291015625</v>
      </c>
      <c r="C41" s="11">
        <f t="shared" si="0"/>
        <v>1.4804242942248842E-2</v>
      </c>
      <c r="E41" s="9"/>
    </row>
    <row r="42" spans="1:5" x14ac:dyDescent="0.25">
      <c r="A42" s="10">
        <v>44256</v>
      </c>
      <c r="B42" s="14">
        <v>227.35806274414062</v>
      </c>
      <c r="C42" s="11">
        <f t="shared" si="0"/>
        <v>1.9622975656555842E-2</v>
      </c>
      <c r="E42" s="9"/>
    </row>
    <row r="43" spans="1:5" x14ac:dyDescent="0.25">
      <c r="A43" s="10">
        <v>44257</v>
      </c>
      <c r="B43" s="14">
        <v>224.4122314453125</v>
      </c>
      <c r="C43" s="11">
        <f t="shared" si="0"/>
        <v>-1.2956792749167827E-2</v>
      </c>
      <c r="E43" s="9"/>
    </row>
    <row r="44" spans="1:5" x14ac:dyDescent="0.25">
      <c r="A44" s="10">
        <v>44258</v>
      </c>
      <c r="B44" s="14">
        <v>218.35739135742188</v>
      </c>
      <c r="C44" s="11">
        <f t="shared" si="0"/>
        <v>-2.6980882676914793E-2</v>
      </c>
      <c r="E44" s="9"/>
    </row>
    <row r="45" spans="1:5" x14ac:dyDescent="0.25">
      <c r="A45" s="10">
        <v>44259</v>
      </c>
      <c r="B45" s="14">
        <v>217.56095886230469</v>
      </c>
      <c r="C45" s="11">
        <f t="shared" si="0"/>
        <v>-3.6473805176282488E-3</v>
      </c>
      <c r="E45" s="9"/>
    </row>
    <row r="46" spans="1:5" x14ac:dyDescent="0.25">
      <c r="A46" s="10">
        <v>44260</v>
      </c>
      <c r="B46" s="14">
        <v>222.2340087890625</v>
      </c>
      <c r="C46" s="11">
        <f t="shared" si="0"/>
        <v>2.147926701185118E-2</v>
      </c>
      <c r="E46" s="9"/>
    </row>
    <row r="47" spans="1:5" x14ac:dyDescent="0.25">
      <c r="A47" s="10">
        <v>44263</v>
      </c>
      <c r="B47" s="14">
        <v>218.19429016113281</v>
      </c>
      <c r="C47" s="11">
        <f t="shared" si="0"/>
        <v>-1.8177769684945298E-2</v>
      </c>
      <c r="E47" s="9"/>
    </row>
    <row r="48" spans="1:5" x14ac:dyDescent="0.25">
      <c r="A48" s="10">
        <v>44264</v>
      </c>
      <c r="B48" s="14">
        <v>224.32585144042969</v>
      </c>
      <c r="C48" s="11">
        <f t="shared" si="0"/>
        <v>2.8101382830727696E-2</v>
      </c>
      <c r="E48" s="9"/>
    </row>
    <row r="49" spans="1:5" x14ac:dyDescent="0.25">
      <c r="A49" s="10">
        <v>44265</v>
      </c>
      <c r="B49" s="14">
        <v>223.02082824707031</v>
      </c>
      <c r="C49" s="11">
        <f t="shared" si="0"/>
        <v>-5.8175336680085102E-3</v>
      </c>
      <c r="E49" s="9"/>
    </row>
    <row r="50" spans="1:5" x14ac:dyDescent="0.25">
      <c r="A50" s="10">
        <v>44266</v>
      </c>
      <c r="B50" s="14">
        <v>227.54039001464844</v>
      </c>
      <c r="C50" s="11">
        <f t="shared" si="0"/>
        <v>2.0265200354162419E-2</v>
      </c>
      <c r="E50" s="9"/>
    </row>
    <row r="51" spans="1:5" x14ac:dyDescent="0.25">
      <c r="A51" s="10">
        <v>44267</v>
      </c>
      <c r="B51" s="14">
        <v>226.21617126464844</v>
      </c>
      <c r="C51" s="11">
        <f t="shared" si="0"/>
        <v>-5.8197085357669922E-3</v>
      </c>
      <c r="E51" s="9"/>
    </row>
    <row r="52" spans="1:5" x14ac:dyDescent="0.25">
      <c r="A52" s="10">
        <v>44270</v>
      </c>
      <c r="B52" s="14">
        <v>225.31416320800781</v>
      </c>
      <c r="C52" s="11">
        <f t="shared" si="0"/>
        <v>-3.9873721299321842E-3</v>
      </c>
      <c r="E52" s="9"/>
    </row>
    <row r="53" spans="1:5" x14ac:dyDescent="0.25">
      <c r="A53" s="10">
        <v>44271</v>
      </c>
      <c r="B53" s="14">
        <v>228.09695434570312</v>
      </c>
      <c r="C53" s="11">
        <f t="shared" si="0"/>
        <v>1.2350715543462162E-2</v>
      </c>
      <c r="E53" s="9"/>
    </row>
    <row r="54" spans="1:5" x14ac:dyDescent="0.25">
      <c r="A54" s="10">
        <v>44272</v>
      </c>
      <c r="B54" s="14">
        <v>227.45399475097656</v>
      </c>
      <c r="C54" s="11">
        <f t="shared" si="0"/>
        <v>-2.8187995607871848E-3</v>
      </c>
      <c r="E54" s="9"/>
    </row>
    <row r="55" spans="1:5" x14ac:dyDescent="0.25">
      <c r="A55" s="10">
        <v>44273</v>
      </c>
      <c r="B55" s="14">
        <v>221.38960266113281</v>
      </c>
      <c r="C55" s="11">
        <f t="shared" si="0"/>
        <v>-2.6662060151914357E-2</v>
      </c>
      <c r="E55" s="9"/>
    </row>
    <row r="56" spans="1:5" x14ac:dyDescent="0.25">
      <c r="A56" s="10">
        <v>44274</v>
      </c>
      <c r="B56" s="14">
        <v>221.0345458984375</v>
      </c>
      <c r="C56" s="11">
        <f t="shared" si="0"/>
        <v>-1.6037643973677283E-3</v>
      </c>
      <c r="E56" s="9"/>
    </row>
    <row r="57" spans="1:5" x14ac:dyDescent="0.25">
      <c r="A57" s="10">
        <v>44277</v>
      </c>
      <c r="B57" s="14">
        <v>226.44645690917969</v>
      </c>
      <c r="C57" s="11">
        <f t="shared" si="0"/>
        <v>2.4484457797058067E-2</v>
      </c>
      <c r="E57" s="9"/>
    </row>
    <row r="58" spans="1:5" x14ac:dyDescent="0.25">
      <c r="A58" s="10">
        <v>44278</v>
      </c>
      <c r="B58" s="14">
        <v>227.97212219238281</v>
      </c>
      <c r="C58" s="11">
        <f t="shared" si="0"/>
        <v>6.7374217465235933E-3</v>
      </c>
      <c r="E58" s="9"/>
    </row>
    <row r="59" spans="1:5" x14ac:dyDescent="0.25">
      <c r="A59" s="10">
        <v>44279</v>
      </c>
      <c r="B59" s="14">
        <v>225.9378662109375</v>
      </c>
      <c r="C59" s="11">
        <f t="shared" si="0"/>
        <v>-8.9232664146918338E-3</v>
      </c>
      <c r="E59" s="9"/>
    </row>
    <row r="60" spans="1:5" x14ac:dyDescent="0.25">
      <c r="A60" s="10">
        <v>44280</v>
      </c>
      <c r="B60" s="14">
        <v>222.94406127929688</v>
      </c>
      <c r="C60" s="11">
        <f t="shared" si="0"/>
        <v>-1.3250567431869005E-2</v>
      </c>
      <c r="E60" s="9"/>
    </row>
    <row r="61" spans="1:5" x14ac:dyDescent="0.25">
      <c r="A61" s="10">
        <v>44281</v>
      </c>
      <c r="B61" s="14">
        <v>226.9166259765625</v>
      </c>
      <c r="C61" s="11">
        <f t="shared" si="0"/>
        <v>1.7818661212459608E-2</v>
      </c>
      <c r="E61" s="9"/>
    </row>
    <row r="62" spans="1:5" x14ac:dyDescent="0.25">
      <c r="A62" s="10">
        <v>44284</v>
      </c>
      <c r="B62" s="14">
        <v>225.726806640625</v>
      </c>
      <c r="C62" s="11">
        <f t="shared" si="0"/>
        <v>-5.2434207093330952E-3</v>
      </c>
      <c r="E62" s="9"/>
    </row>
    <row r="63" spans="1:5" x14ac:dyDescent="0.25">
      <c r="A63" s="10">
        <v>44285</v>
      </c>
      <c r="B63" s="14">
        <v>222.47386169433594</v>
      </c>
      <c r="C63" s="11">
        <f t="shared" si="0"/>
        <v>-1.4410981995009609E-2</v>
      </c>
      <c r="E63" s="9"/>
    </row>
    <row r="64" spans="1:5" x14ac:dyDescent="0.25">
      <c r="A64" s="10">
        <v>44286</v>
      </c>
      <c r="B64" s="14">
        <v>226.23538208007812</v>
      </c>
      <c r="C64" s="11">
        <f t="shared" si="0"/>
        <v>1.690769583938927E-2</v>
      </c>
      <c r="E64" s="9"/>
    </row>
    <row r="65" spans="1:5" x14ac:dyDescent="0.25">
      <c r="A65" s="10">
        <v>44287</v>
      </c>
      <c r="B65" s="14">
        <v>232.54925537109375</v>
      </c>
      <c r="C65" s="11">
        <f t="shared" si="0"/>
        <v>2.7908425432679539E-2</v>
      </c>
      <c r="E65" s="9"/>
    </row>
    <row r="66" spans="1:5" x14ac:dyDescent="0.25">
      <c r="A66" s="10">
        <v>44291</v>
      </c>
      <c r="B66" s="14">
        <v>238.99749755859375</v>
      </c>
      <c r="C66" s="11">
        <f t="shared" si="0"/>
        <v>2.7728500687779569E-2</v>
      </c>
      <c r="E66" s="9"/>
    </row>
    <row r="67" spans="1:5" x14ac:dyDescent="0.25">
      <c r="A67" s="10">
        <v>44292</v>
      </c>
      <c r="B67" s="14">
        <v>237.83647155761719</v>
      </c>
      <c r="C67" s="11">
        <f t="shared" si="0"/>
        <v>-4.8579002409509329E-3</v>
      </c>
      <c r="E67" s="9"/>
    </row>
    <row r="68" spans="1:5" x14ac:dyDescent="0.25">
      <c r="A68" s="10">
        <v>44293</v>
      </c>
      <c r="B68" s="14">
        <v>239.79397583007812</v>
      </c>
      <c r="C68" s="11">
        <f t="shared" si="0"/>
        <v>8.230462971641931E-3</v>
      </c>
      <c r="E68" s="9"/>
    </row>
    <row r="69" spans="1:5" x14ac:dyDescent="0.25">
      <c r="A69" s="10">
        <v>44294</v>
      </c>
      <c r="B69" s="14">
        <v>243.00846862792969</v>
      </c>
      <c r="C69" s="11">
        <f t="shared" si="0"/>
        <v>1.3405227494661517E-2</v>
      </c>
      <c r="E69" s="9"/>
    </row>
    <row r="70" spans="1:5" x14ac:dyDescent="0.25">
      <c r="A70" s="10">
        <v>44295</v>
      </c>
      <c r="B70" s="14">
        <v>245.50334167480469</v>
      </c>
      <c r="C70" s="11">
        <f t="shared" ref="C70:C133" si="1">(B70-B69)/B69</f>
        <v>1.0266609476457796E-2</v>
      </c>
      <c r="E70" s="9"/>
    </row>
    <row r="71" spans="1:5" x14ac:dyDescent="0.25">
      <c r="A71" s="10">
        <v>44298</v>
      </c>
      <c r="B71" s="14">
        <v>245.56089782714844</v>
      </c>
      <c r="C71" s="11">
        <f t="shared" si="1"/>
        <v>2.3444142124952926E-4</v>
      </c>
      <c r="E71" s="9"/>
    </row>
    <row r="72" spans="1:5" x14ac:dyDescent="0.25">
      <c r="A72" s="10">
        <v>44299</v>
      </c>
      <c r="B72" s="14">
        <v>248.03654479980469</v>
      </c>
      <c r="C72" s="11">
        <f t="shared" si="1"/>
        <v>1.0081600916766766E-2</v>
      </c>
      <c r="E72" s="9"/>
    </row>
    <row r="73" spans="1:5" x14ac:dyDescent="0.25">
      <c r="A73" s="10">
        <v>44300</v>
      </c>
      <c r="B73" s="14">
        <v>245.25381469726562</v>
      </c>
      <c r="C73" s="11">
        <f t="shared" si="1"/>
        <v>-1.1219032682401943E-2</v>
      </c>
      <c r="E73" s="9"/>
    </row>
    <row r="74" spans="1:5" x14ac:dyDescent="0.25">
      <c r="A74" s="10">
        <v>44301</v>
      </c>
      <c r="B74" s="14">
        <v>249.00570678710938</v>
      </c>
      <c r="C74" s="11">
        <f t="shared" si="1"/>
        <v>1.5297996871016989E-2</v>
      </c>
      <c r="E74" s="9"/>
    </row>
    <row r="75" spans="1:5" x14ac:dyDescent="0.25">
      <c r="A75" s="10">
        <v>44302</v>
      </c>
      <c r="B75" s="14">
        <v>250.19552612304688</v>
      </c>
      <c r="C75" s="11">
        <f t="shared" si="1"/>
        <v>4.7782813947904873E-3</v>
      </c>
      <c r="E75" s="9"/>
    </row>
    <row r="76" spans="1:5" x14ac:dyDescent="0.25">
      <c r="A76" s="10">
        <v>44305</v>
      </c>
      <c r="B76" s="14">
        <v>248.27642822265625</v>
      </c>
      <c r="C76" s="11">
        <f t="shared" si="1"/>
        <v>-7.6703925530898871E-3</v>
      </c>
      <c r="E76" s="9"/>
    </row>
    <row r="77" spans="1:5" x14ac:dyDescent="0.25">
      <c r="A77" s="10">
        <v>44306</v>
      </c>
      <c r="B77" s="14">
        <v>247.81582641601562</v>
      </c>
      <c r="C77" s="11">
        <f t="shared" si="1"/>
        <v>-1.8551974907080333E-3</v>
      </c>
      <c r="E77" s="9"/>
    </row>
    <row r="78" spans="1:5" x14ac:dyDescent="0.25">
      <c r="A78" s="10">
        <v>44307</v>
      </c>
      <c r="B78" s="14">
        <v>250.04209899902344</v>
      </c>
      <c r="C78" s="11">
        <f t="shared" si="1"/>
        <v>8.9835770991902025E-3</v>
      </c>
      <c r="E78" s="9"/>
    </row>
    <row r="79" spans="1:5" x14ac:dyDescent="0.25">
      <c r="A79" s="10">
        <v>44308</v>
      </c>
      <c r="B79" s="14">
        <v>246.76995849609375</v>
      </c>
      <c r="C79" s="11">
        <f t="shared" si="1"/>
        <v>-1.3086358321373982E-2</v>
      </c>
      <c r="E79" s="9"/>
    </row>
    <row r="80" spans="1:5" x14ac:dyDescent="0.25">
      <c r="A80" s="10">
        <v>44309</v>
      </c>
      <c r="B80" s="14">
        <v>250.58900451660156</v>
      </c>
      <c r="C80" s="11">
        <f t="shared" si="1"/>
        <v>1.5476138358909139E-2</v>
      </c>
      <c r="E80" s="9"/>
    </row>
    <row r="81" spans="1:5" x14ac:dyDescent="0.25">
      <c r="A81" s="10">
        <v>44312</v>
      </c>
      <c r="B81" s="14">
        <v>250.9727783203125</v>
      </c>
      <c r="C81" s="11">
        <f t="shared" si="1"/>
        <v>1.5314870037943442E-3</v>
      </c>
      <c r="E81" s="9"/>
    </row>
    <row r="82" spans="1:5" x14ac:dyDescent="0.25">
      <c r="A82" s="10">
        <v>44313</v>
      </c>
      <c r="B82" s="14">
        <v>251.37583923339844</v>
      </c>
      <c r="C82" s="11">
        <f t="shared" si="1"/>
        <v>1.6059945456376045E-3</v>
      </c>
      <c r="E82" s="9"/>
    </row>
    <row r="83" spans="1:5" x14ac:dyDescent="0.25">
      <c r="A83" s="10">
        <v>44314</v>
      </c>
      <c r="B83" s="14">
        <v>244.26548767089844</v>
      </c>
      <c r="C83" s="11">
        <f t="shared" si="1"/>
        <v>-2.8285739728145284E-2</v>
      </c>
      <c r="E83" s="9"/>
    </row>
    <row r="84" spans="1:5" x14ac:dyDescent="0.25">
      <c r="A84" s="10">
        <v>44315</v>
      </c>
      <c r="B84" s="14">
        <v>242.29838562011719</v>
      </c>
      <c r="C84" s="11">
        <f t="shared" si="1"/>
        <v>-8.0531313266471276E-3</v>
      </c>
      <c r="E84" s="9"/>
    </row>
    <row r="85" spans="1:5" x14ac:dyDescent="0.25">
      <c r="A85" s="10">
        <v>44316</v>
      </c>
      <c r="B85" s="14">
        <v>241.98173522949219</v>
      </c>
      <c r="C85" s="11">
        <f t="shared" si="1"/>
        <v>-1.3068613305639359E-3</v>
      </c>
      <c r="E85" s="9"/>
    </row>
    <row r="86" spans="1:5" x14ac:dyDescent="0.25">
      <c r="A86" s="10">
        <v>44319</v>
      </c>
      <c r="B86" s="14">
        <v>241.67466735839844</v>
      </c>
      <c r="C86" s="11">
        <f t="shared" si="1"/>
        <v>-1.2689712750531812E-3</v>
      </c>
      <c r="E86" s="9"/>
    </row>
    <row r="87" spans="1:5" x14ac:dyDescent="0.25">
      <c r="A87" s="10">
        <v>44320</v>
      </c>
      <c r="B87" s="14">
        <v>237.76927185058594</v>
      </c>
      <c r="C87" s="11">
        <f t="shared" si="1"/>
        <v>-1.6159722284921494E-2</v>
      </c>
      <c r="E87" s="9"/>
    </row>
    <row r="88" spans="1:5" x14ac:dyDescent="0.25">
      <c r="A88" s="10">
        <v>44321</v>
      </c>
      <c r="B88" s="14">
        <v>236.50265502929688</v>
      </c>
      <c r="C88" s="11">
        <f t="shared" si="1"/>
        <v>-5.3270837372333115E-3</v>
      </c>
      <c r="E88" s="9"/>
    </row>
    <row r="89" spans="1:5" x14ac:dyDescent="0.25">
      <c r="A89" s="10">
        <v>44322</v>
      </c>
      <c r="B89" s="14">
        <v>239.63078308105469</v>
      </c>
      <c r="C89" s="11">
        <f t="shared" si="1"/>
        <v>1.3226608603486139E-2</v>
      </c>
      <c r="E89" s="9"/>
    </row>
    <row r="90" spans="1:5" x14ac:dyDescent="0.25">
      <c r="A90" s="10">
        <v>44323</v>
      </c>
      <c r="B90" s="14">
        <v>242.25041198730469</v>
      </c>
      <c r="C90" s="11">
        <f t="shared" si="1"/>
        <v>1.0931938178259489E-2</v>
      </c>
      <c r="E90" s="9"/>
    </row>
    <row r="91" spans="1:5" x14ac:dyDescent="0.25">
      <c r="A91" s="10">
        <v>44326</v>
      </c>
      <c r="B91" s="14">
        <v>237.18392944335938</v>
      </c>
      <c r="C91" s="11">
        <f t="shared" si="1"/>
        <v>-2.0914237059009935E-2</v>
      </c>
      <c r="E91" s="9"/>
    </row>
    <row r="92" spans="1:5" x14ac:dyDescent="0.25">
      <c r="A92" s="10">
        <v>44327</v>
      </c>
      <c r="B92" s="14">
        <v>236.27238464355469</v>
      </c>
      <c r="C92" s="11">
        <f t="shared" si="1"/>
        <v>-3.8431979853945737E-3</v>
      </c>
      <c r="E92" s="9"/>
    </row>
    <row r="93" spans="1:5" x14ac:dyDescent="0.25">
      <c r="A93" s="10">
        <v>44328</v>
      </c>
      <c r="B93" s="14">
        <v>229.33474731445312</v>
      </c>
      <c r="C93" s="11">
        <f t="shared" si="1"/>
        <v>-2.9362878525003348E-2</v>
      </c>
      <c r="E93" s="9"/>
    </row>
    <row r="94" spans="1:5" x14ac:dyDescent="0.25">
      <c r="A94" s="10">
        <v>44329</v>
      </c>
      <c r="B94" s="14">
        <v>233.20179748535156</v>
      </c>
      <c r="C94" s="11">
        <f t="shared" si="1"/>
        <v>1.6862033408291673E-2</v>
      </c>
      <c r="E94" s="9"/>
    </row>
    <row r="95" spans="1:5" x14ac:dyDescent="0.25">
      <c r="A95" s="10">
        <v>44330</v>
      </c>
      <c r="B95" s="14">
        <v>238.11471557617188</v>
      </c>
      <c r="C95" s="11">
        <f t="shared" si="1"/>
        <v>2.1067239377213269E-2</v>
      </c>
      <c r="E95" s="9"/>
    </row>
    <row r="96" spans="1:5" x14ac:dyDescent="0.25">
      <c r="A96" s="10">
        <v>44333</v>
      </c>
      <c r="B96" s="14">
        <v>235.26483154296875</v>
      </c>
      <c r="C96" s="11">
        <f t="shared" si="1"/>
        <v>-1.1968533848515798E-2</v>
      </c>
      <c r="E96" s="9"/>
    </row>
    <row r="97" spans="1:5" x14ac:dyDescent="0.25">
      <c r="A97" s="10">
        <v>44334</v>
      </c>
      <c r="B97" s="14">
        <v>233.249755859375</v>
      </c>
      <c r="C97" s="11">
        <f t="shared" si="1"/>
        <v>-8.5651377232117964E-3</v>
      </c>
      <c r="E97" s="9"/>
    </row>
    <row r="98" spans="1:5" x14ac:dyDescent="0.25">
      <c r="A98" s="10">
        <v>44335</v>
      </c>
      <c r="B98" s="14">
        <v>233.82681274414062</v>
      </c>
      <c r="C98" s="11">
        <f t="shared" si="1"/>
        <v>2.4739870901023769E-3</v>
      </c>
      <c r="E98" s="9"/>
    </row>
    <row r="99" spans="1:5" x14ac:dyDescent="0.25">
      <c r="A99" s="10">
        <v>44336</v>
      </c>
      <c r="B99" s="14">
        <v>237.05836486816406</v>
      </c>
      <c r="C99" s="11">
        <f t="shared" si="1"/>
        <v>1.3820280429342746E-2</v>
      </c>
      <c r="E99" s="9"/>
    </row>
    <row r="100" spans="1:5" x14ac:dyDescent="0.25">
      <c r="A100" s="10">
        <v>44337</v>
      </c>
      <c r="B100" s="14">
        <v>235.79844665527344</v>
      </c>
      <c r="C100" s="11">
        <f t="shared" si="1"/>
        <v>-5.3148017518441374E-3</v>
      </c>
      <c r="E100" s="9"/>
    </row>
    <row r="101" spans="1:5" x14ac:dyDescent="0.25">
      <c r="A101" s="10">
        <v>44340</v>
      </c>
      <c r="B101" s="14">
        <v>241.19400024414062</v>
      </c>
      <c r="C101" s="11">
        <f t="shared" si="1"/>
        <v>2.2882057390120301E-2</v>
      </c>
      <c r="E101" s="9"/>
    </row>
    <row r="102" spans="1:5" x14ac:dyDescent="0.25">
      <c r="A102" s="10">
        <v>44341</v>
      </c>
      <c r="B102" s="14">
        <v>242.09808349609375</v>
      </c>
      <c r="C102" s="11">
        <f t="shared" si="1"/>
        <v>3.7483654279874155E-3</v>
      </c>
      <c r="E102" s="9"/>
    </row>
    <row r="103" spans="1:5" x14ac:dyDescent="0.25">
      <c r="A103" s="10">
        <v>44342</v>
      </c>
      <c r="B103" s="14">
        <v>241.87686157226562</v>
      </c>
      <c r="C103" s="11">
        <f t="shared" si="1"/>
        <v>-9.1376982681357912E-4</v>
      </c>
      <c r="E103" s="9"/>
    </row>
    <row r="104" spans="1:5" x14ac:dyDescent="0.25">
      <c r="A104" s="10">
        <v>44343</v>
      </c>
      <c r="B104" s="14">
        <v>239.78018188476562</v>
      </c>
      <c r="C104" s="11">
        <f t="shared" si="1"/>
        <v>-8.6683764369647007E-3</v>
      </c>
      <c r="E104" s="9"/>
    </row>
    <row r="105" spans="1:5" x14ac:dyDescent="0.25">
      <c r="A105" s="10">
        <v>44344</v>
      </c>
      <c r="B105" s="14">
        <v>240.13604736328125</v>
      </c>
      <c r="C105" s="11">
        <f t="shared" si="1"/>
        <v>1.4841321568712798E-3</v>
      </c>
      <c r="E105" s="9"/>
    </row>
    <row r="106" spans="1:5" x14ac:dyDescent="0.25">
      <c r="A106" s="10">
        <v>44348</v>
      </c>
      <c r="B106" s="14">
        <v>237.94314575195312</v>
      </c>
      <c r="C106" s="11">
        <f t="shared" si="1"/>
        <v>-9.1319134940647702E-3</v>
      </c>
      <c r="E106" s="9"/>
    </row>
    <row r="107" spans="1:5" x14ac:dyDescent="0.25">
      <c r="A107" s="10">
        <v>44349</v>
      </c>
      <c r="B107" s="14">
        <v>237.8470458984375</v>
      </c>
      <c r="C107" s="11">
        <f t="shared" si="1"/>
        <v>-4.0387737672345275E-4</v>
      </c>
      <c r="E107" s="9"/>
    </row>
    <row r="108" spans="1:5" x14ac:dyDescent="0.25">
      <c r="A108" s="10">
        <v>44350</v>
      </c>
      <c r="B108" s="14">
        <v>236.31781005859375</v>
      </c>
      <c r="C108" s="11">
        <f t="shared" si="1"/>
        <v>-6.4294926769733578E-3</v>
      </c>
      <c r="E108" s="9"/>
    </row>
    <row r="109" spans="1:5" x14ac:dyDescent="0.25">
      <c r="A109" s="10">
        <v>44351</v>
      </c>
      <c r="B109" s="14">
        <v>241.20362854003906</v>
      </c>
      <c r="C109" s="11">
        <f t="shared" si="1"/>
        <v>2.0674778935340928E-2</v>
      </c>
      <c r="E109" s="9"/>
    </row>
    <row r="110" spans="1:5" x14ac:dyDescent="0.25">
      <c r="A110" s="10">
        <v>44354</v>
      </c>
      <c r="B110" s="14">
        <v>244.10820007324219</v>
      </c>
      <c r="C110" s="11">
        <f t="shared" si="1"/>
        <v>1.2041989379612402E-2</v>
      </c>
      <c r="E110" s="9"/>
    </row>
    <row r="111" spans="1:5" x14ac:dyDescent="0.25">
      <c r="A111" s="10">
        <v>44355</v>
      </c>
      <c r="B111" s="14">
        <v>242.91555786132812</v>
      </c>
      <c r="C111" s="11">
        <f t="shared" si="1"/>
        <v>-4.885711383543127E-3</v>
      </c>
      <c r="E111" s="9"/>
    </row>
    <row r="112" spans="1:5" x14ac:dyDescent="0.25">
      <c r="A112" s="10">
        <v>44356</v>
      </c>
      <c r="B112" s="14">
        <v>243.8966064453125</v>
      </c>
      <c r="C112" s="11">
        <f t="shared" si="1"/>
        <v>4.0386403926603205E-3</v>
      </c>
      <c r="E112" s="9"/>
    </row>
    <row r="113" spans="1:5" x14ac:dyDescent="0.25">
      <c r="A113" s="10">
        <v>44357</v>
      </c>
      <c r="B113" s="14">
        <v>247.40708923339844</v>
      </c>
      <c r="C113" s="11">
        <f t="shared" si="1"/>
        <v>1.4393323626965151E-2</v>
      </c>
      <c r="E113" s="9"/>
    </row>
    <row r="114" spans="1:5" x14ac:dyDescent="0.25">
      <c r="A114" s="10">
        <v>44358</v>
      </c>
      <c r="B114" s="14">
        <v>248.03224182128906</v>
      </c>
      <c r="C114" s="11">
        <f t="shared" si="1"/>
        <v>2.5268176018225156E-3</v>
      </c>
      <c r="E114" s="9"/>
    </row>
    <row r="115" spans="1:5" x14ac:dyDescent="0.25">
      <c r="A115" s="10">
        <v>44361</v>
      </c>
      <c r="B115" s="14">
        <v>249.95578002929688</v>
      </c>
      <c r="C115" s="11">
        <f t="shared" si="1"/>
        <v>7.7551942194424486E-3</v>
      </c>
      <c r="E115" s="9"/>
    </row>
    <row r="116" spans="1:5" x14ac:dyDescent="0.25">
      <c r="A116" s="10">
        <v>44362</v>
      </c>
      <c r="B116" s="14">
        <v>248.48422241210938</v>
      </c>
      <c r="C116" s="11">
        <f t="shared" si="1"/>
        <v>-5.8872718086976075E-3</v>
      </c>
      <c r="E116" s="9"/>
    </row>
    <row r="117" spans="1:5" x14ac:dyDescent="0.25">
      <c r="A117" s="10">
        <v>44363</v>
      </c>
      <c r="B117" s="14">
        <v>247.54168701171875</v>
      </c>
      <c r="C117" s="11">
        <f t="shared" si="1"/>
        <v>-3.7931398269119738E-3</v>
      </c>
      <c r="E117" s="9"/>
    </row>
    <row r="118" spans="1:5" x14ac:dyDescent="0.25">
      <c r="A118" s="10">
        <v>44364</v>
      </c>
      <c r="B118" s="14">
        <v>250.92716979980469</v>
      </c>
      <c r="C118" s="11">
        <f t="shared" si="1"/>
        <v>1.3676414784737518E-2</v>
      </c>
      <c r="E118" s="9"/>
    </row>
    <row r="119" spans="1:5" x14ac:dyDescent="0.25">
      <c r="A119" s="10">
        <v>44365</v>
      </c>
      <c r="B119" s="14">
        <v>249.51336669921875</v>
      </c>
      <c r="C119" s="11">
        <f t="shared" si="1"/>
        <v>-5.6343165298277636E-3</v>
      </c>
      <c r="E119" s="9"/>
    </row>
    <row r="120" spans="1:5" x14ac:dyDescent="0.25">
      <c r="A120" s="10">
        <v>44368</v>
      </c>
      <c r="B120" s="14">
        <v>252.59100341796875</v>
      </c>
      <c r="C120" s="11">
        <f t="shared" si="1"/>
        <v>1.2334556498770678E-2</v>
      </c>
      <c r="E120" s="9"/>
    </row>
    <row r="121" spans="1:5" x14ac:dyDescent="0.25">
      <c r="A121" s="10">
        <v>44369</v>
      </c>
      <c r="B121" s="14">
        <v>255.36094665527344</v>
      </c>
      <c r="C121" s="11">
        <f t="shared" si="1"/>
        <v>1.096611993231284E-2</v>
      </c>
      <c r="E121" s="9"/>
    </row>
    <row r="122" spans="1:5" x14ac:dyDescent="0.25">
      <c r="A122" s="10">
        <v>44370</v>
      </c>
      <c r="B122" s="14">
        <v>255.13011169433594</v>
      </c>
      <c r="C122" s="11">
        <f t="shared" si="1"/>
        <v>-9.0395561248101698E-4</v>
      </c>
      <c r="E122" s="9"/>
    </row>
    <row r="123" spans="1:5" x14ac:dyDescent="0.25">
      <c r="A123" s="10">
        <v>44371</v>
      </c>
      <c r="B123" s="14">
        <v>256.49581909179688</v>
      </c>
      <c r="C123" s="11">
        <f t="shared" si="1"/>
        <v>5.3529839672439459E-3</v>
      </c>
      <c r="E123" s="9"/>
    </row>
    <row r="124" spans="1:5" x14ac:dyDescent="0.25">
      <c r="A124" s="10">
        <v>44372</v>
      </c>
      <c r="B124" s="14">
        <v>254.88970947265625</v>
      </c>
      <c r="C124" s="11">
        <f t="shared" si="1"/>
        <v>-6.2617380073778789E-3</v>
      </c>
      <c r="E124" s="9"/>
    </row>
    <row r="125" spans="1:5" x14ac:dyDescent="0.25">
      <c r="A125" s="10">
        <v>44375</v>
      </c>
      <c r="B125" s="14">
        <v>258.44827270507812</v>
      </c>
      <c r="C125" s="11">
        <f t="shared" si="1"/>
        <v>1.3961188310756916E-2</v>
      </c>
      <c r="E125" s="9"/>
    </row>
    <row r="126" spans="1:5" x14ac:dyDescent="0.25">
      <c r="A126" s="10">
        <v>44376</v>
      </c>
      <c r="B126" s="14">
        <v>261.02584838867188</v>
      </c>
      <c r="C126" s="11">
        <f t="shared" si="1"/>
        <v>9.9732749482720935E-3</v>
      </c>
      <c r="E126" s="9"/>
    </row>
    <row r="127" spans="1:5" x14ac:dyDescent="0.25">
      <c r="A127" s="10">
        <v>44377</v>
      </c>
      <c r="B127" s="14">
        <v>260.54498291015625</v>
      </c>
      <c r="C127" s="11">
        <f t="shared" si="1"/>
        <v>-1.8422140239521727E-3</v>
      </c>
      <c r="E127" s="9"/>
    </row>
    <row r="128" spans="1:5" x14ac:dyDescent="0.25">
      <c r="A128" s="10">
        <v>44378</v>
      </c>
      <c r="B128" s="14">
        <v>261.21817016601562</v>
      </c>
      <c r="C128" s="11">
        <f t="shared" si="1"/>
        <v>2.5837659521983974E-3</v>
      </c>
      <c r="E128" s="9"/>
    </row>
    <row r="129" spans="1:5" x14ac:dyDescent="0.25">
      <c r="A129" s="10">
        <v>44379</v>
      </c>
      <c r="B129" s="14">
        <v>267.036865234375</v>
      </c>
      <c r="C129" s="11">
        <f t="shared" si="1"/>
        <v>2.2275230948372918E-2</v>
      </c>
      <c r="E129" s="9"/>
    </row>
    <row r="130" spans="1:5" x14ac:dyDescent="0.25">
      <c r="A130" s="10">
        <v>44383</v>
      </c>
      <c r="B130" s="14">
        <v>267.04656982421875</v>
      </c>
      <c r="C130" s="11">
        <f t="shared" si="1"/>
        <v>3.6341760660021227E-5</v>
      </c>
      <c r="E130" s="9"/>
    </row>
    <row r="131" spans="1:5" x14ac:dyDescent="0.25">
      <c r="A131" s="10">
        <v>44384</v>
      </c>
      <c r="B131" s="14">
        <v>269.229736328125</v>
      </c>
      <c r="C131" s="11">
        <f t="shared" si="1"/>
        <v>8.1752276591431292E-3</v>
      </c>
      <c r="E131" s="9"/>
    </row>
    <row r="132" spans="1:5" x14ac:dyDescent="0.25">
      <c r="A132" s="10">
        <v>44385</v>
      </c>
      <c r="B132" s="14">
        <v>266.81576538085938</v>
      </c>
      <c r="C132" s="11">
        <f t="shared" si="1"/>
        <v>-8.9662122029625525E-3</v>
      </c>
      <c r="E132" s="9"/>
    </row>
    <row r="133" spans="1:5" x14ac:dyDescent="0.25">
      <c r="A133" s="10">
        <v>44386</v>
      </c>
      <c r="B133" s="14">
        <v>267.31582641601562</v>
      </c>
      <c r="C133" s="11">
        <f t="shared" si="1"/>
        <v>1.8741809894271075E-3</v>
      </c>
      <c r="E133" s="9"/>
    </row>
    <row r="134" spans="1:5" x14ac:dyDescent="0.25">
      <c r="A134" s="10">
        <v>44389</v>
      </c>
      <c r="B134" s="14">
        <v>266.719482421875</v>
      </c>
      <c r="C134" s="11">
        <f t="shared" ref="C134:C197" si="2">(B134-B133)/B133</f>
        <v>-2.2308592878169235E-3</v>
      </c>
      <c r="E134" s="9"/>
    </row>
    <row r="135" spans="1:5" x14ac:dyDescent="0.25">
      <c r="A135" s="10">
        <v>44390</v>
      </c>
      <c r="B135" s="14">
        <v>270.23971557617188</v>
      </c>
      <c r="C135" s="11">
        <f t="shared" si="2"/>
        <v>1.3198260293295181E-2</v>
      </c>
      <c r="E135" s="9"/>
    </row>
    <row r="136" spans="1:5" x14ac:dyDescent="0.25">
      <c r="A136" s="10">
        <v>44391</v>
      </c>
      <c r="B136" s="14">
        <v>271.71121215820312</v>
      </c>
      <c r="C136" s="11">
        <f t="shared" si="2"/>
        <v>5.4451529409506151E-3</v>
      </c>
      <c r="E136" s="9"/>
    </row>
    <row r="137" spans="1:5" x14ac:dyDescent="0.25">
      <c r="A137" s="10">
        <v>44392</v>
      </c>
      <c r="B137" s="14">
        <v>270.2877197265625</v>
      </c>
      <c r="C137" s="11">
        <f t="shared" si="2"/>
        <v>-5.2389903984227208E-3</v>
      </c>
      <c r="E137" s="9"/>
    </row>
    <row r="138" spans="1:5" x14ac:dyDescent="0.25">
      <c r="A138" s="10">
        <v>44393</v>
      </c>
      <c r="B138" s="14">
        <v>270.01840209960938</v>
      </c>
      <c r="C138" s="11">
        <f t="shared" si="2"/>
        <v>-9.9641088846204751E-4</v>
      </c>
      <c r="E138" s="9"/>
    </row>
    <row r="139" spans="1:5" x14ac:dyDescent="0.25">
      <c r="A139" s="10">
        <v>44396</v>
      </c>
      <c r="B139" s="14">
        <v>266.42132568359375</v>
      </c>
      <c r="C139" s="11">
        <f t="shared" si="2"/>
        <v>-1.3321597298722881E-2</v>
      </c>
      <c r="E139" s="9"/>
    </row>
    <row r="140" spans="1:5" x14ac:dyDescent="0.25">
      <c r="A140" s="10">
        <v>44397</v>
      </c>
      <c r="B140" s="14">
        <v>268.64312744140625</v>
      </c>
      <c r="C140" s="11">
        <f t="shared" si="2"/>
        <v>8.339429105803443E-3</v>
      </c>
      <c r="E140" s="9"/>
    </row>
    <row r="141" spans="1:5" x14ac:dyDescent="0.25">
      <c r="A141" s="10">
        <v>44398</v>
      </c>
      <c r="B141" s="14">
        <v>270.64358520507812</v>
      </c>
      <c r="C141" s="11">
        <f t="shared" si="2"/>
        <v>7.446524996654511E-3</v>
      </c>
      <c r="E141" s="9"/>
    </row>
    <row r="142" spans="1:5" x14ac:dyDescent="0.25">
      <c r="A142" s="10">
        <v>44399</v>
      </c>
      <c r="B142" s="14">
        <v>275.20245361328125</v>
      </c>
      <c r="C142" s="11">
        <f t="shared" si="2"/>
        <v>1.6844546323714554E-2</v>
      </c>
      <c r="E142" s="9"/>
    </row>
    <row r="143" spans="1:5" x14ac:dyDescent="0.25">
      <c r="A143" s="10">
        <v>44400</v>
      </c>
      <c r="B143" s="14">
        <v>278.59744262695312</v>
      </c>
      <c r="C143" s="11">
        <f t="shared" si="2"/>
        <v>1.2336332649281414E-2</v>
      </c>
      <c r="E143" s="9"/>
    </row>
    <row r="144" spans="1:5" x14ac:dyDescent="0.25">
      <c r="A144" s="10">
        <v>44403</v>
      </c>
      <c r="B144" s="14">
        <v>278.00112915039062</v>
      </c>
      <c r="C144" s="11">
        <f t="shared" si="2"/>
        <v>-2.1404126001291915E-3</v>
      </c>
      <c r="E144" s="9"/>
    </row>
    <row r="145" spans="1:5" x14ac:dyDescent="0.25">
      <c r="A145" s="10">
        <v>44404</v>
      </c>
      <c r="B145" s="14">
        <v>275.58709716796875</v>
      </c>
      <c r="C145" s="11">
        <f t="shared" si="2"/>
        <v>-8.6835330122560506E-3</v>
      </c>
      <c r="E145" s="9"/>
    </row>
    <row r="146" spans="1:5" x14ac:dyDescent="0.25">
      <c r="A146" s="10">
        <v>44405</v>
      </c>
      <c r="B146" s="14">
        <v>275.27932739257812</v>
      </c>
      <c r="C146" s="11">
        <f t="shared" si="2"/>
        <v>-1.116778610295536E-3</v>
      </c>
      <c r="E146" s="9"/>
    </row>
    <row r="147" spans="1:5" x14ac:dyDescent="0.25">
      <c r="A147" s="10">
        <v>44406</v>
      </c>
      <c r="B147" s="14">
        <v>275.54861450195312</v>
      </c>
      <c r="C147" s="11">
        <f t="shared" si="2"/>
        <v>9.7823222661020033E-4</v>
      </c>
      <c r="E147" s="9"/>
    </row>
    <row r="148" spans="1:5" x14ac:dyDescent="0.25">
      <c r="A148" s="10">
        <v>44407</v>
      </c>
      <c r="B148" s="14">
        <v>274.01934814453125</v>
      </c>
      <c r="C148" s="11">
        <f t="shared" si="2"/>
        <v>-5.5498967403119909E-3</v>
      </c>
      <c r="E148" s="9"/>
    </row>
    <row r="149" spans="1:5" x14ac:dyDescent="0.25">
      <c r="A149" s="10">
        <v>44410</v>
      </c>
      <c r="B149" s="14">
        <v>273.93292236328125</v>
      </c>
      <c r="C149" s="11">
        <f t="shared" si="2"/>
        <v>-3.1540028773594046E-4</v>
      </c>
      <c r="E149" s="9"/>
    </row>
    <row r="150" spans="1:5" x14ac:dyDescent="0.25">
      <c r="A150" s="10">
        <v>44411</v>
      </c>
      <c r="B150" s="14">
        <v>276.14495849609375</v>
      </c>
      <c r="C150" s="11">
        <f t="shared" si="2"/>
        <v>8.0751014289511622E-3</v>
      </c>
      <c r="E150" s="9"/>
    </row>
    <row r="151" spans="1:5" x14ac:dyDescent="0.25">
      <c r="A151" s="10">
        <v>44412</v>
      </c>
      <c r="B151" s="14">
        <v>275.55828857421875</v>
      </c>
      <c r="C151" s="11">
        <f t="shared" si="2"/>
        <v>-2.1244998462765664E-3</v>
      </c>
      <c r="E151" s="9"/>
    </row>
    <row r="152" spans="1:5" x14ac:dyDescent="0.25">
      <c r="A152" s="10">
        <v>44413</v>
      </c>
      <c r="B152" s="14">
        <v>278.45315551757812</v>
      </c>
      <c r="C152" s="11">
        <f t="shared" si="2"/>
        <v>1.0505461324853861E-2</v>
      </c>
      <c r="E152" s="9"/>
    </row>
    <row r="153" spans="1:5" x14ac:dyDescent="0.25">
      <c r="A153" s="10">
        <v>44414</v>
      </c>
      <c r="B153" s="14">
        <v>278.39556884765625</v>
      </c>
      <c r="C153" s="11">
        <f t="shared" si="2"/>
        <v>-2.0680918416900355E-4</v>
      </c>
      <c r="E153" s="9"/>
    </row>
    <row r="154" spans="1:5" x14ac:dyDescent="0.25">
      <c r="A154" s="10">
        <v>44417</v>
      </c>
      <c r="B154" s="14">
        <v>277.30868530273438</v>
      </c>
      <c r="C154" s="11">
        <f t="shared" si="2"/>
        <v>-3.9040978612581291E-3</v>
      </c>
      <c r="E154" s="9"/>
    </row>
    <row r="155" spans="1:5" x14ac:dyDescent="0.25">
      <c r="A155" s="10">
        <v>44418</v>
      </c>
      <c r="B155" s="14">
        <v>275.490966796875</v>
      </c>
      <c r="C155" s="11">
        <f t="shared" si="2"/>
        <v>-6.5548560221797411E-3</v>
      </c>
      <c r="E155" s="9"/>
    </row>
    <row r="156" spans="1:5" x14ac:dyDescent="0.25">
      <c r="A156" s="10">
        <v>44419</v>
      </c>
      <c r="B156" s="14">
        <v>275.98147583007812</v>
      </c>
      <c r="C156" s="11">
        <f t="shared" si="2"/>
        <v>1.7804904418691416E-3</v>
      </c>
      <c r="E156" s="9"/>
    </row>
    <row r="157" spans="1:5" x14ac:dyDescent="0.25">
      <c r="A157" s="10">
        <v>44420</v>
      </c>
      <c r="B157" s="14">
        <v>278.73214721679688</v>
      </c>
      <c r="C157" s="11">
        <f t="shared" si="2"/>
        <v>9.9668696184969287E-3</v>
      </c>
      <c r="E157" s="9"/>
    </row>
    <row r="158" spans="1:5" x14ac:dyDescent="0.25">
      <c r="A158" s="10">
        <v>44421</v>
      </c>
      <c r="B158" s="14">
        <v>281.65597534179688</v>
      </c>
      <c r="C158" s="11">
        <f t="shared" si="2"/>
        <v>1.0489741331220962E-2</v>
      </c>
      <c r="E158" s="9"/>
    </row>
    <row r="159" spans="1:5" x14ac:dyDescent="0.25">
      <c r="A159" s="10">
        <v>44424</v>
      </c>
      <c r="B159" s="14">
        <v>283.3389892578125</v>
      </c>
      <c r="C159" s="11">
        <f t="shared" si="2"/>
        <v>5.9754241463304434E-3</v>
      </c>
      <c r="E159" s="9"/>
    </row>
    <row r="160" spans="1:5" x14ac:dyDescent="0.25">
      <c r="A160" s="10">
        <v>44425</v>
      </c>
      <c r="B160" s="14">
        <v>281.87704467773438</v>
      </c>
      <c r="C160" s="11">
        <f t="shared" si="2"/>
        <v>-5.1597014018705681E-3</v>
      </c>
      <c r="E160" s="9"/>
    </row>
    <row r="161" spans="1:5" x14ac:dyDescent="0.25">
      <c r="A161" s="10">
        <v>44426</v>
      </c>
      <c r="B161" s="14">
        <v>280.15225219726562</v>
      </c>
      <c r="C161" s="11">
        <f t="shared" si="2"/>
        <v>-6.1189533274718351E-3</v>
      </c>
      <c r="E161" s="9"/>
    </row>
    <row r="162" spans="1:5" x14ac:dyDescent="0.25">
      <c r="A162" s="10">
        <v>44427</v>
      </c>
      <c r="B162" s="14">
        <v>285.9725341796875</v>
      </c>
      <c r="C162" s="11">
        <f t="shared" si="2"/>
        <v>2.0775424565652244E-2</v>
      </c>
      <c r="E162" s="9"/>
    </row>
    <row r="163" spans="1:5" x14ac:dyDescent="0.25">
      <c r="A163" s="10">
        <v>44428</v>
      </c>
      <c r="B163" s="14">
        <v>293.28631591796875</v>
      </c>
      <c r="C163" s="11">
        <f t="shared" si="2"/>
        <v>2.5575119510203453E-2</v>
      </c>
      <c r="E163" s="9"/>
    </row>
    <row r="164" spans="1:5" x14ac:dyDescent="0.25">
      <c r="A164" s="10">
        <v>44431</v>
      </c>
      <c r="B164" s="14">
        <v>293.56573486328125</v>
      </c>
      <c r="C164" s="11">
        <f t="shared" si="2"/>
        <v>9.5271729414969566E-4</v>
      </c>
      <c r="E164" s="9"/>
    </row>
    <row r="165" spans="1:5" x14ac:dyDescent="0.25">
      <c r="A165" s="10">
        <v>44432</v>
      </c>
      <c r="B165" s="14">
        <v>291.60964965820312</v>
      </c>
      <c r="C165" s="11">
        <f t="shared" si="2"/>
        <v>-6.6631931890454056E-3</v>
      </c>
      <c r="E165" s="9"/>
    </row>
    <row r="166" spans="1:5" x14ac:dyDescent="0.25">
      <c r="A166" s="10">
        <v>44433</v>
      </c>
      <c r="B166" s="14">
        <v>291.02182006835938</v>
      </c>
      <c r="C166" s="11">
        <f t="shared" si="2"/>
        <v>-2.0158098009882301E-3</v>
      </c>
      <c r="E166" s="9"/>
    </row>
    <row r="167" spans="1:5" x14ac:dyDescent="0.25">
      <c r="A167" s="10">
        <v>44434</v>
      </c>
      <c r="B167" s="14">
        <v>288.20803833007812</v>
      </c>
      <c r="C167" s="11">
        <f t="shared" si="2"/>
        <v>-9.6686280692640462E-3</v>
      </c>
      <c r="E167" s="9"/>
    </row>
    <row r="168" spans="1:5" x14ac:dyDescent="0.25">
      <c r="A168" s="10">
        <v>44435</v>
      </c>
      <c r="B168" s="14">
        <v>288.815185546875</v>
      </c>
      <c r="C168" s="11">
        <f t="shared" si="2"/>
        <v>2.1066283241604907E-3</v>
      </c>
      <c r="E168" s="9"/>
    </row>
    <row r="169" spans="1:5" x14ac:dyDescent="0.25">
      <c r="A169" s="10">
        <v>44438</v>
      </c>
      <c r="B169" s="14">
        <v>292.54434204101562</v>
      </c>
      <c r="C169" s="11">
        <f t="shared" si="2"/>
        <v>1.291191281053807E-2</v>
      </c>
      <c r="E169" s="9"/>
    </row>
    <row r="170" spans="1:5" x14ac:dyDescent="0.25">
      <c r="A170" s="10">
        <v>44439</v>
      </c>
      <c r="B170" s="14">
        <v>290.89663696289062</v>
      </c>
      <c r="C170" s="11">
        <f t="shared" si="2"/>
        <v>-5.6323259121312513E-3</v>
      </c>
      <c r="E170" s="9"/>
    </row>
    <row r="171" spans="1:5" x14ac:dyDescent="0.25">
      <c r="A171" s="10">
        <v>44440</v>
      </c>
      <c r="B171" s="14">
        <v>290.84829711914062</v>
      </c>
      <c r="C171" s="11">
        <f t="shared" si="2"/>
        <v>-1.6617532692949854E-4</v>
      </c>
      <c r="E171" s="9"/>
    </row>
    <row r="172" spans="1:5" x14ac:dyDescent="0.25">
      <c r="A172" s="10">
        <v>44441</v>
      </c>
      <c r="B172" s="14">
        <v>290.19314575195312</v>
      </c>
      <c r="C172" s="11">
        <f t="shared" si="2"/>
        <v>-2.252553560315773E-3</v>
      </c>
      <c r="E172" s="9"/>
    </row>
    <row r="173" spans="1:5" x14ac:dyDescent="0.25">
      <c r="A173" s="10">
        <v>44442</v>
      </c>
      <c r="B173" s="14">
        <v>290.1834716796875</v>
      </c>
      <c r="C173" s="11">
        <f t="shared" si="2"/>
        <v>-3.3336667000033338E-5</v>
      </c>
      <c r="E173" s="9"/>
    </row>
    <row r="174" spans="1:5" x14ac:dyDescent="0.25">
      <c r="A174" s="10">
        <v>44446</v>
      </c>
      <c r="B174" s="14">
        <v>289.25845336914062</v>
      </c>
      <c r="C174" s="11">
        <f t="shared" si="2"/>
        <v>-3.1877015778759986E-3</v>
      </c>
      <c r="E174" s="9"/>
    </row>
    <row r="175" spans="1:5" x14ac:dyDescent="0.25">
      <c r="A175" s="10">
        <v>44447</v>
      </c>
      <c r="B175" s="14">
        <v>289.28732299804688</v>
      </c>
      <c r="C175" s="11">
        <f t="shared" si="2"/>
        <v>9.9805653283389716E-5</v>
      </c>
      <c r="E175" s="9"/>
    </row>
    <row r="176" spans="1:5" x14ac:dyDescent="0.25">
      <c r="A176" s="10">
        <v>44448</v>
      </c>
      <c r="B176" s="14">
        <v>286.43505859375</v>
      </c>
      <c r="C176" s="11">
        <f t="shared" si="2"/>
        <v>-9.8596245930767309E-3</v>
      </c>
      <c r="E176" s="9"/>
    </row>
    <row r="177" spans="1:5" x14ac:dyDescent="0.25">
      <c r="A177" s="10">
        <v>44449</v>
      </c>
      <c r="B177" s="14">
        <v>284.9510498046875</v>
      </c>
      <c r="C177" s="11">
        <f t="shared" si="2"/>
        <v>-5.1809607257862428E-3</v>
      </c>
      <c r="E177" s="9"/>
    </row>
    <row r="178" spans="1:5" x14ac:dyDescent="0.25">
      <c r="A178" s="10">
        <v>44452</v>
      </c>
      <c r="B178" s="14">
        <v>286.18447875976562</v>
      </c>
      <c r="C178" s="11">
        <f t="shared" si="2"/>
        <v>4.3285643478890414E-3</v>
      </c>
      <c r="E178" s="9"/>
    </row>
    <row r="179" spans="1:5" x14ac:dyDescent="0.25">
      <c r="A179" s="10">
        <v>44453</v>
      </c>
      <c r="B179" s="14">
        <v>288.88262939453125</v>
      </c>
      <c r="C179" s="11">
        <f t="shared" si="2"/>
        <v>9.4280117721917325E-3</v>
      </c>
      <c r="E179" s="9"/>
    </row>
    <row r="180" spans="1:5" x14ac:dyDescent="0.25">
      <c r="A180" s="10">
        <v>44454</v>
      </c>
      <c r="B180" s="14">
        <v>293.7296142578125</v>
      </c>
      <c r="C180" s="11">
        <f t="shared" si="2"/>
        <v>1.6778388072138637E-2</v>
      </c>
      <c r="E180" s="9"/>
    </row>
    <row r="181" spans="1:5" x14ac:dyDescent="0.25">
      <c r="A181" s="10">
        <v>44455</v>
      </c>
      <c r="B181" s="14">
        <v>294.11505126953125</v>
      </c>
      <c r="C181" s="11">
        <f t="shared" si="2"/>
        <v>1.3122170629361329E-3</v>
      </c>
      <c r="E181" s="9"/>
    </row>
    <row r="182" spans="1:5" x14ac:dyDescent="0.25">
      <c r="A182" s="10">
        <v>44456</v>
      </c>
      <c r="B182" s="14">
        <v>288.95962524414062</v>
      </c>
      <c r="C182" s="11">
        <f t="shared" si="2"/>
        <v>-1.7528603188233703E-2</v>
      </c>
      <c r="E182" s="9"/>
    </row>
    <row r="183" spans="1:5" x14ac:dyDescent="0.25">
      <c r="A183" s="10">
        <v>44459</v>
      </c>
      <c r="B183" s="14">
        <v>283.59231567382812</v>
      </c>
      <c r="C183" s="11">
        <f t="shared" si="2"/>
        <v>-1.8574600398853943E-2</v>
      </c>
      <c r="E183" s="9"/>
    </row>
    <row r="184" spans="1:5" x14ac:dyDescent="0.25">
      <c r="A184" s="10">
        <v>44460</v>
      </c>
      <c r="B184" s="14">
        <v>284.0740966796875</v>
      </c>
      <c r="C184" s="11">
        <f t="shared" si="2"/>
        <v>1.6988507065667192E-3</v>
      </c>
      <c r="E184" s="9"/>
    </row>
    <row r="185" spans="1:5" x14ac:dyDescent="0.25">
      <c r="A185" s="10">
        <v>44461</v>
      </c>
      <c r="B185" s="14">
        <v>287.7166748046875</v>
      </c>
      <c r="C185" s="11">
        <f t="shared" si="2"/>
        <v>1.2822633839463547E-2</v>
      </c>
      <c r="E185" s="9"/>
    </row>
    <row r="186" spans="1:5" x14ac:dyDescent="0.25">
      <c r="A186" s="10">
        <v>44462</v>
      </c>
      <c r="B186" s="14">
        <v>288.66098022460938</v>
      </c>
      <c r="C186" s="11">
        <f t="shared" si="2"/>
        <v>3.2820670562903722E-3</v>
      </c>
      <c r="E186" s="9"/>
    </row>
    <row r="187" spans="1:5" x14ac:dyDescent="0.25">
      <c r="A187" s="10">
        <v>44463</v>
      </c>
      <c r="B187" s="14">
        <v>288.45864868164062</v>
      </c>
      <c r="C187" s="11">
        <f t="shared" si="2"/>
        <v>-7.0093139298326443E-4</v>
      </c>
      <c r="E187" s="9"/>
    </row>
    <row r="188" spans="1:5" x14ac:dyDescent="0.25">
      <c r="A188" s="10">
        <v>44466</v>
      </c>
      <c r="B188" s="14">
        <v>283.46707153320312</v>
      </c>
      <c r="C188" s="11">
        <f t="shared" si="2"/>
        <v>-1.7304307467468201E-2</v>
      </c>
      <c r="E188" s="9"/>
    </row>
    <row r="189" spans="1:5" x14ac:dyDescent="0.25">
      <c r="A189" s="10">
        <v>44467</v>
      </c>
      <c r="B189" s="14">
        <v>273.20452880859375</v>
      </c>
      <c r="C189" s="11">
        <f t="shared" si="2"/>
        <v>-3.6203650283265089E-2</v>
      </c>
      <c r="E189" s="9"/>
    </row>
    <row r="190" spans="1:5" x14ac:dyDescent="0.25">
      <c r="A190" s="10">
        <v>44468</v>
      </c>
      <c r="B190" s="14">
        <v>273.6671142578125</v>
      </c>
      <c r="C190" s="11">
        <f t="shared" si="2"/>
        <v>1.6931836790408255E-3</v>
      </c>
      <c r="E190" s="9"/>
    </row>
    <row r="191" spans="1:5" x14ac:dyDescent="0.25">
      <c r="A191" s="10">
        <v>44469</v>
      </c>
      <c r="B191" s="14">
        <v>271.66281127929688</v>
      </c>
      <c r="C191" s="11">
        <f t="shared" si="2"/>
        <v>-7.3238722305064364E-3</v>
      </c>
      <c r="E191" s="9"/>
    </row>
    <row r="192" spans="1:5" x14ac:dyDescent="0.25">
      <c r="A192" s="10">
        <v>44470</v>
      </c>
      <c r="B192" s="14">
        <v>278.58154296875</v>
      </c>
      <c r="C192" s="11">
        <f t="shared" si="2"/>
        <v>2.5468085443391693E-2</v>
      </c>
      <c r="E192" s="9"/>
    </row>
    <row r="193" spans="1:5" x14ac:dyDescent="0.25">
      <c r="A193" s="10">
        <v>44473</v>
      </c>
      <c r="B193" s="14">
        <v>272.80947875976562</v>
      </c>
      <c r="C193" s="11">
        <f t="shared" si="2"/>
        <v>-2.0719478209049402E-2</v>
      </c>
      <c r="E193" s="9"/>
    </row>
    <row r="194" spans="1:5" x14ac:dyDescent="0.25">
      <c r="A194" s="10">
        <v>44474</v>
      </c>
      <c r="B194" s="14">
        <v>278.25390625</v>
      </c>
      <c r="C194" s="11">
        <f t="shared" si="2"/>
        <v>1.995688535085214E-2</v>
      </c>
      <c r="E194" s="9"/>
    </row>
    <row r="195" spans="1:5" x14ac:dyDescent="0.25">
      <c r="A195" s="10">
        <v>44475</v>
      </c>
      <c r="B195" s="14">
        <v>282.44561767578125</v>
      </c>
      <c r="C195" s="11">
        <f t="shared" si="2"/>
        <v>1.506433991268092E-2</v>
      </c>
      <c r="E195" s="9"/>
    </row>
    <row r="196" spans="1:5" x14ac:dyDescent="0.25">
      <c r="A196" s="10">
        <v>44476</v>
      </c>
      <c r="B196" s="14">
        <v>284.12234497070312</v>
      </c>
      <c r="C196" s="11">
        <f t="shared" si="2"/>
        <v>5.9364606493791904E-3</v>
      </c>
      <c r="E196" s="9"/>
    </row>
    <row r="197" spans="1:5" x14ac:dyDescent="0.25">
      <c r="A197" s="10">
        <v>44477</v>
      </c>
      <c r="B197" s="14">
        <v>284.12234497070312</v>
      </c>
      <c r="C197" s="11">
        <f t="shared" si="2"/>
        <v>0</v>
      </c>
      <c r="E197" s="9"/>
    </row>
    <row r="198" spans="1:5" x14ac:dyDescent="0.25">
      <c r="A198" s="10">
        <v>44480</v>
      </c>
      <c r="B198" s="14">
        <v>283.52493286132812</v>
      </c>
      <c r="C198" s="11">
        <f t="shared" ref="C198:C261" si="3">(B198-B197)/B197</f>
        <v>-2.1026579568622149E-3</v>
      </c>
      <c r="E198" s="9"/>
    </row>
    <row r="199" spans="1:5" x14ac:dyDescent="0.25">
      <c r="A199" s="10">
        <v>44481</v>
      </c>
      <c r="B199" s="14">
        <v>282.22402954101562</v>
      </c>
      <c r="C199" s="11">
        <f t="shared" si="3"/>
        <v>-4.5883207066969699E-3</v>
      </c>
      <c r="E199" s="9"/>
    </row>
    <row r="200" spans="1:5" x14ac:dyDescent="0.25">
      <c r="A200" s="10">
        <v>44482</v>
      </c>
      <c r="B200" s="14">
        <v>285.52920532226562</v>
      </c>
      <c r="C200" s="11">
        <f t="shared" si="3"/>
        <v>1.1711177771167281E-2</v>
      </c>
      <c r="E200" s="9"/>
    </row>
    <row r="201" spans="1:5" x14ac:dyDescent="0.25">
      <c r="A201" s="10">
        <v>44483</v>
      </c>
      <c r="B201" s="14">
        <v>291.73489379882812</v>
      </c>
      <c r="C201" s="11">
        <f t="shared" si="3"/>
        <v>2.1733988540886325E-2</v>
      </c>
      <c r="E201" s="9"/>
    </row>
    <row r="202" spans="1:5" x14ac:dyDescent="0.25">
      <c r="A202" s="10">
        <v>44484</v>
      </c>
      <c r="B202" s="14">
        <v>293.14178466796875</v>
      </c>
      <c r="C202" s="11">
        <f t="shared" si="3"/>
        <v>4.8224977506831114E-3</v>
      </c>
      <c r="E202" s="9"/>
    </row>
    <row r="203" spans="1:5" x14ac:dyDescent="0.25">
      <c r="A203" s="10">
        <v>44487</v>
      </c>
      <c r="B203" s="14">
        <v>296.1097412109375</v>
      </c>
      <c r="C203" s="11">
        <f t="shared" si="3"/>
        <v>1.0124645131469226E-2</v>
      </c>
      <c r="E203" s="9"/>
    </row>
    <row r="204" spans="1:5" x14ac:dyDescent="0.25">
      <c r="A204" s="10">
        <v>44488</v>
      </c>
      <c r="B204" s="14">
        <v>297.01556396484375</v>
      </c>
      <c r="C204" s="11">
        <f t="shared" si="3"/>
        <v>3.059077861477633E-3</v>
      </c>
      <c r="E204" s="9"/>
    </row>
    <row r="205" spans="1:5" x14ac:dyDescent="0.25">
      <c r="A205" s="10">
        <v>44489</v>
      </c>
      <c r="B205" s="14">
        <v>296.225341796875</v>
      </c>
      <c r="C205" s="11">
        <f t="shared" si="3"/>
        <v>-2.6605412774338135E-3</v>
      </c>
      <c r="E205" s="9"/>
    </row>
    <row r="206" spans="1:5" x14ac:dyDescent="0.25">
      <c r="A206" s="10">
        <v>44490</v>
      </c>
      <c r="B206" s="14">
        <v>299.45343017578125</v>
      </c>
      <c r="C206" s="11">
        <f t="shared" si="3"/>
        <v>1.0897407896721362E-2</v>
      </c>
      <c r="E206" s="9"/>
    </row>
    <row r="207" spans="1:5" x14ac:dyDescent="0.25">
      <c r="A207" s="10">
        <v>44491</v>
      </c>
      <c r="B207" s="14">
        <v>297.91168212890625</v>
      </c>
      <c r="C207" s="11">
        <f t="shared" si="3"/>
        <v>-5.1485402787671631E-3</v>
      </c>
      <c r="E207" s="9"/>
    </row>
    <row r="208" spans="1:5" x14ac:dyDescent="0.25">
      <c r="A208" s="10">
        <v>44494</v>
      </c>
      <c r="B208" s="14">
        <v>296.91915893554688</v>
      </c>
      <c r="C208" s="11">
        <f t="shared" si="3"/>
        <v>-3.3316021253906743E-3</v>
      </c>
      <c r="E208" s="9"/>
    </row>
    <row r="209" spans="1:5" x14ac:dyDescent="0.25">
      <c r="A209" s="10">
        <v>44495</v>
      </c>
      <c r="B209" s="14">
        <v>298.82711791992188</v>
      </c>
      <c r="C209" s="11">
        <f t="shared" si="3"/>
        <v>6.4258533912564609E-3</v>
      </c>
      <c r="E209" s="9"/>
    </row>
    <row r="210" spans="1:5" x14ac:dyDescent="0.25">
      <c r="A210" s="10">
        <v>44496</v>
      </c>
      <c r="B210" s="14">
        <v>311.4119873046875</v>
      </c>
      <c r="C210" s="11">
        <f t="shared" si="3"/>
        <v>4.2114214641450487E-2</v>
      </c>
      <c r="E210" s="9"/>
    </row>
    <row r="211" spans="1:5" x14ac:dyDescent="0.25">
      <c r="A211" s="10">
        <v>44497</v>
      </c>
      <c r="B211" s="14">
        <v>312.54901123046875</v>
      </c>
      <c r="C211" s="11">
        <f t="shared" si="3"/>
        <v>3.6511886893704527E-3</v>
      </c>
      <c r="E211" s="9"/>
    </row>
    <row r="212" spans="1:5" x14ac:dyDescent="0.25">
      <c r="A212" s="10">
        <v>44498</v>
      </c>
      <c r="B212" s="14">
        <v>319.55453491210938</v>
      </c>
      <c r="C212" s="11">
        <f t="shared" si="3"/>
        <v>2.2414160435384842E-2</v>
      </c>
      <c r="E212" s="9"/>
    </row>
    <row r="213" spans="1:5" x14ac:dyDescent="0.25">
      <c r="A213" s="10">
        <v>44501</v>
      </c>
      <c r="B213" s="14">
        <v>317.38638305664062</v>
      </c>
      <c r="C213" s="11">
        <f t="shared" si="3"/>
        <v>-6.784919688481595E-3</v>
      </c>
      <c r="E213" s="9"/>
    </row>
    <row r="214" spans="1:5" x14ac:dyDescent="0.25">
      <c r="A214" s="10">
        <v>44502</v>
      </c>
      <c r="B214" s="14">
        <v>321.00961303710938</v>
      </c>
      <c r="C214" s="11">
        <f t="shared" si="3"/>
        <v>1.1415833110339047E-2</v>
      </c>
      <c r="E214" s="9"/>
    </row>
    <row r="215" spans="1:5" x14ac:dyDescent="0.25">
      <c r="A215" s="10">
        <v>44503</v>
      </c>
      <c r="B215" s="14">
        <v>321.84793090820312</v>
      </c>
      <c r="C215" s="11">
        <f t="shared" si="3"/>
        <v>2.6115039458236996E-3</v>
      </c>
      <c r="E215" s="9"/>
    </row>
    <row r="216" spans="1:5" x14ac:dyDescent="0.25">
      <c r="A216" s="10">
        <v>44504</v>
      </c>
      <c r="B216" s="14">
        <v>324.19912719726562</v>
      </c>
      <c r="C216" s="11">
        <f t="shared" si="3"/>
        <v>7.3053018623664969E-3</v>
      </c>
      <c r="E216" s="9"/>
    </row>
    <row r="217" spans="1:5" x14ac:dyDescent="0.25">
      <c r="A217" s="10">
        <v>44505</v>
      </c>
      <c r="B217" s="14">
        <v>323.83294677734375</v>
      </c>
      <c r="C217" s="11">
        <f t="shared" si="3"/>
        <v>-1.1294923064338325E-3</v>
      </c>
      <c r="E217" s="9"/>
    </row>
    <row r="218" spans="1:5" x14ac:dyDescent="0.25">
      <c r="A218" s="10">
        <v>44508</v>
      </c>
      <c r="B218" s="14">
        <v>324.7291259765625</v>
      </c>
      <c r="C218" s="11">
        <f t="shared" si="3"/>
        <v>2.7674120503709326E-3</v>
      </c>
      <c r="E218" s="9"/>
    </row>
    <row r="219" spans="1:5" x14ac:dyDescent="0.25">
      <c r="A219" s="10">
        <v>44509</v>
      </c>
      <c r="B219" s="14">
        <v>323.72702026367188</v>
      </c>
      <c r="C219" s="11">
        <f t="shared" si="3"/>
        <v>-3.0859742250621291E-3</v>
      </c>
      <c r="E219" s="9"/>
    </row>
    <row r="220" spans="1:5" x14ac:dyDescent="0.25">
      <c r="A220" s="10">
        <v>44510</v>
      </c>
      <c r="B220" s="14">
        <v>318.764404296875</v>
      </c>
      <c r="C220" s="11">
        <f t="shared" si="3"/>
        <v>-1.5329631622207136E-2</v>
      </c>
      <c r="E220" s="9"/>
    </row>
    <row r="221" spans="1:5" x14ac:dyDescent="0.25">
      <c r="A221" s="10">
        <v>44511</v>
      </c>
      <c r="B221" s="14">
        <v>320.33511352539062</v>
      </c>
      <c r="C221" s="11">
        <f t="shared" si="3"/>
        <v>4.9274925535687346E-3</v>
      </c>
      <c r="E221" s="9"/>
    </row>
    <row r="222" spans="1:5" x14ac:dyDescent="0.25">
      <c r="A222" s="10">
        <v>44512</v>
      </c>
      <c r="B222" s="14">
        <v>324.46890258789062</v>
      </c>
      <c r="C222" s="11">
        <f t="shared" si="3"/>
        <v>1.2904576763397325E-2</v>
      </c>
      <c r="E222" s="9"/>
    </row>
    <row r="223" spans="1:5" x14ac:dyDescent="0.25">
      <c r="A223" s="10">
        <v>44515</v>
      </c>
      <c r="B223" s="14">
        <v>323.8426513671875</v>
      </c>
      <c r="C223" s="11">
        <f t="shared" si="3"/>
        <v>-1.9300808666355598E-3</v>
      </c>
      <c r="E223" s="9"/>
    </row>
    <row r="224" spans="1:5" x14ac:dyDescent="0.25">
      <c r="A224" s="10">
        <v>44516</v>
      </c>
      <c r="B224" s="14">
        <v>327.157470703125</v>
      </c>
      <c r="C224" s="11">
        <f t="shared" si="3"/>
        <v>1.023589487654919E-2</v>
      </c>
      <c r="E224" s="9"/>
    </row>
    <row r="225" spans="1:5" x14ac:dyDescent="0.25">
      <c r="A225" s="10">
        <v>44517</v>
      </c>
      <c r="B225" s="14">
        <v>327.37945556640625</v>
      </c>
      <c r="C225" s="11">
        <f t="shared" si="3"/>
        <v>6.7852604069887628E-4</v>
      </c>
      <c r="E225" s="9"/>
    </row>
    <row r="226" spans="1:5" x14ac:dyDescent="0.25">
      <c r="A226" s="10">
        <v>44518</v>
      </c>
      <c r="B226" s="14">
        <v>329.45504760742188</v>
      </c>
      <c r="C226" s="11">
        <f t="shared" si="3"/>
        <v>6.3400192215012346E-3</v>
      </c>
      <c r="E226" s="9"/>
    </row>
    <row r="227" spans="1:5" x14ac:dyDescent="0.25">
      <c r="A227" s="10">
        <v>44519</v>
      </c>
      <c r="B227" s="14">
        <v>331.23135375976562</v>
      </c>
      <c r="C227" s="11">
        <f t="shared" si="3"/>
        <v>5.3916495292565484E-3</v>
      </c>
      <c r="E227" s="9"/>
    </row>
    <row r="228" spans="1:5" x14ac:dyDescent="0.25">
      <c r="A228" s="10">
        <v>44522</v>
      </c>
      <c r="B228" s="14">
        <v>328.06488037109375</v>
      </c>
      <c r="C228" s="11">
        <f t="shared" si="3"/>
        <v>-9.5597030677489672E-3</v>
      </c>
      <c r="E228" s="9"/>
    </row>
    <row r="229" spans="1:5" x14ac:dyDescent="0.25">
      <c r="A229" s="10">
        <v>44523</v>
      </c>
      <c r="B229" s="14">
        <v>325.98934936523438</v>
      </c>
      <c r="C229" s="11">
        <f t="shared" si="3"/>
        <v>-6.3265869955711753E-3</v>
      </c>
      <c r="E229" s="9"/>
    </row>
    <row r="230" spans="1:5" x14ac:dyDescent="0.25">
      <c r="A230" s="10">
        <v>44524</v>
      </c>
      <c r="B230" s="14">
        <v>326.21136474609375</v>
      </c>
      <c r="C230" s="11">
        <f t="shared" si="3"/>
        <v>6.8105102602794467E-4</v>
      </c>
      <c r="E230" s="9"/>
    </row>
    <row r="231" spans="1:5" x14ac:dyDescent="0.25">
      <c r="A231" s="10">
        <v>44526</v>
      </c>
      <c r="B231" s="14">
        <v>318.26632690429688</v>
      </c>
      <c r="C231" s="11">
        <f t="shared" si="3"/>
        <v>-2.4355490643254832E-2</v>
      </c>
      <c r="E231" s="9"/>
    </row>
    <row r="232" spans="1:5" x14ac:dyDescent="0.25">
      <c r="A232" s="10">
        <v>44529</v>
      </c>
      <c r="B232" s="14">
        <v>324.97573852539062</v>
      </c>
      <c r="C232" s="11">
        <f t="shared" si="3"/>
        <v>2.1081123115833988E-2</v>
      </c>
      <c r="E232" s="9"/>
    </row>
    <row r="233" spans="1:5" x14ac:dyDescent="0.25">
      <c r="A233" s="10">
        <v>44530</v>
      </c>
      <c r="B233" s="14">
        <v>319.14483642578125</v>
      </c>
      <c r="C233" s="11">
        <f t="shared" si="3"/>
        <v>-1.7942576655314846E-2</v>
      </c>
      <c r="E233" s="9"/>
    </row>
    <row r="234" spans="1:5" x14ac:dyDescent="0.25">
      <c r="A234" s="10">
        <v>44531</v>
      </c>
      <c r="B234" s="14">
        <v>318.65252685546875</v>
      </c>
      <c r="C234" s="11">
        <f t="shared" si="3"/>
        <v>-1.5425898028808907E-3</v>
      </c>
      <c r="E234" s="9"/>
    </row>
    <row r="235" spans="1:5" x14ac:dyDescent="0.25">
      <c r="A235" s="10">
        <v>44532</v>
      </c>
      <c r="B235" s="14">
        <v>318.08291625976562</v>
      </c>
      <c r="C235" s="11">
        <f t="shared" si="3"/>
        <v>-1.7875602661123202E-3</v>
      </c>
      <c r="E235" s="9"/>
    </row>
    <row r="236" spans="1:5" x14ac:dyDescent="0.25">
      <c r="A236" s="10">
        <v>44533</v>
      </c>
      <c r="B236" s="14">
        <v>311.82720947265625</v>
      </c>
      <c r="C236" s="11">
        <f t="shared" si="3"/>
        <v>-1.9666905914559048E-2</v>
      </c>
      <c r="E236" s="9"/>
    </row>
    <row r="237" spans="1:5" x14ac:dyDescent="0.25">
      <c r="A237" s="10">
        <v>44536</v>
      </c>
      <c r="B237" s="14">
        <v>314.89715576171875</v>
      </c>
      <c r="C237" s="11">
        <f t="shared" si="3"/>
        <v>9.8450237689463073E-3</v>
      </c>
      <c r="E237" s="9"/>
    </row>
    <row r="238" spans="1:5" x14ac:dyDescent="0.25">
      <c r="A238" s="10">
        <v>44537</v>
      </c>
      <c r="B238" s="14">
        <v>323.32489013671875</v>
      </c>
      <c r="C238" s="11">
        <f t="shared" si="3"/>
        <v>2.6763450290980807E-2</v>
      </c>
      <c r="E238" s="9"/>
    </row>
    <row r="239" spans="1:5" x14ac:dyDescent="0.25">
      <c r="A239" s="10">
        <v>44538</v>
      </c>
      <c r="B239" s="14">
        <v>323.3731689453125</v>
      </c>
      <c r="C239" s="11">
        <f t="shared" si="3"/>
        <v>1.4931980205215621E-4</v>
      </c>
      <c r="E239" s="9"/>
    </row>
    <row r="240" spans="1:5" x14ac:dyDescent="0.25">
      <c r="A240" s="10">
        <v>44539</v>
      </c>
      <c r="B240" s="14">
        <v>321.56796264648438</v>
      </c>
      <c r="C240" s="11">
        <f t="shared" si="3"/>
        <v>-5.582424493398257E-3</v>
      </c>
      <c r="E240" s="9"/>
    </row>
    <row r="241" spans="1:5" x14ac:dyDescent="0.25">
      <c r="A241" s="10">
        <v>44540</v>
      </c>
      <c r="B241" s="14">
        <v>330.68106079101562</v>
      </c>
      <c r="C241" s="11">
        <f t="shared" si="3"/>
        <v>2.833957111128552E-2</v>
      </c>
      <c r="E241" s="9"/>
    </row>
    <row r="242" spans="1:5" x14ac:dyDescent="0.25">
      <c r="A242" s="10">
        <v>44543</v>
      </c>
      <c r="B242" s="14">
        <v>327.6497802734375</v>
      </c>
      <c r="C242" s="11">
        <f t="shared" si="3"/>
        <v>-9.166779949015099E-3</v>
      </c>
      <c r="E242" s="9"/>
    </row>
    <row r="243" spans="1:5" x14ac:dyDescent="0.25">
      <c r="A243" s="10">
        <v>44544</v>
      </c>
      <c r="B243" s="14">
        <v>316.97268676757812</v>
      </c>
      <c r="C243" s="11">
        <f t="shared" si="3"/>
        <v>-3.2586908793129338E-2</v>
      </c>
      <c r="E243" s="9"/>
    </row>
    <row r="244" spans="1:5" x14ac:dyDescent="0.25">
      <c r="A244" s="10">
        <v>44545</v>
      </c>
      <c r="B244" s="14">
        <v>323.064208984375</v>
      </c>
      <c r="C244" s="11">
        <f t="shared" si="3"/>
        <v>1.9217814250549338E-2</v>
      </c>
      <c r="E244" s="9"/>
    </row>
    <row r="245" spans="1:5" x14ac:dyDescent="0.25">
      <c r="A245" s="10">
        <v>44546</v>
      </c>
      <c r="B245" s="14">
        <v>313.65176391601562</v>
      </c>
      <c r="C245" s="11">
        <f t="shared" si="3"/>
        <v>-2.9134905095025886E-2</v>
      </c>
      <c r="E245" s="9"/>
    </row>
    <row r="246" spans="1:5" x14ac:dyDescent="0.25">
      <c r="A246" s="10">
        <v>44547</v>
      </c>
      <c r="B246" s="14">
        <v>312.58987426757812</v>
      </c>
      <c r="C246" s="11">
        <f t="shared" si="3"/>
        <v>-3.3855688716032052E-3</v>
      </c>
      <c r="E246" s="9"/>
    </row>
    <row r="247" spans="1:5" x14ac:dyDescent="0.25">
      <c r="A247" s="10">
        <v>44550</v>
      </c>
      <c r="B247" s="14">
        <v>308.83456420898438</v>
      </c>
      <c r="C247" s="11">
        <f t="shared" si="3"/>
        <v>-1.2013537122380331E-2</v>
      </c>
      <c r="E247" s="9"/>
    </row>
    <row r="248" spans="1:5" x14ac:dyDescent="0.25">
      <c r="A248" s="10">
        <v>44551</v>
      </c>
      <c r="B248" s="14">
        <v>315.95907592773438</v>
      </c>
      <c r="C248" s="11">
        <f t="shared" si="3"/>
        <v>2.306902317426146E-2</v>
      </c>
      <c r="E248" s="9"/>
    </row>
    <row r="249" spans="1:5" x14ac:dyDescent="0.25">
      <c r="A249" s="10">
        <v>44552</v>
      </c>
      <c r="B249" s="14">
        <v>321.66448974609375</v>
      </c>
      <c r="C249" s="11">
        <f t="shared" si="3"/>
        <v>1.8057445577744087E-2</v>
      </c>
      <c r="E249" s="9"/>
    </row>
    <row r="250" spans="1:5" x14ac:dyDescent="0.25">
      <c r="A250" s="10">
        <v>44553</v>
      </c>
      <c r="B250" s="14">
        <v>323.10284423828125</v>
      </c>
      <c r="C250" s="11">
        <f t="shared" si="3"/>
        <v>4.4715986316141605E-3</v>
      </c>
      <c r="E250" s="9"/>
    </row>
    <row r="251" spans="1:5" x14ac:dyDescent="0.25">
      <c r="A251" s="10">
        <v>44557</v>
      </c>
      <c r="B251" s="14">
        <v>330.59414672851562</v>
      </c>
      <c r="C251" s="11">
        <f t="shared" si="3"/>
        <v>2.3185504627466862E-2</v>
      </c>
      <c r="E251" s="9"/>
    </row>
    <row r="252" spans="1:5" x14ac:dyDescent="0.25">
      <c r="A252" s="10">
        <v>44558</v>
      </c>
      <c r="B252" s="14">
        <v>329.435791015625</v>
      </c>
      <c r="C252" s="11">
        <f t="shared" si="3"/>
        <v>-3.5038603204365511E-3</v>
      </c>
      <c r="E252" s="9"/>
    </row>
    <row r="253" spans="1:5" x14ac:dyDescent="0.25">
      <c r="A253" s="10">
        <v>44559</v>
      </c>
      <c r="B253" s="14">
        <v>330.111572265625</v>
      </c>
      <c r="C253" s="11">
        <f t="shared" si="3"/>
        <v>2.0513291768226483E-3</v>
      </c>
      <c r="E253" s="9"/>
    </row>
    <row r="254" spans="1:5" x14ac:dyDescent="0.25">
      <c r="A254" s="10">
        <v>44560</v>
      </c>
      <c r="B254" s="14">
        <v>327.57257080078125</v>
      </c>
      <c r="C254" s="11">
        <f t="shared" si="3"/>
        <v>-7.691343406770172E-3</v>
      </c>
      <c r="E254" s="9"/>
    </row>
    <row r="255" spans="1:5" x14ac:dyDescent="0.25">
      <c r="A255" s="10">
        <v>44561</v>
      </c>
      <c r="B255" s="14">
        <v>324.67642211914062</v>
      </c>
      <c r="C255" s="11">
        <f t="shared" si="3"/>
        <v>-8.8412429482747079E-3</v>
      </c>
      <c r="E255" s="9"/>
    </row>
    <row r="256" spans="1:5" x14ac:dyDescent="0.25">
      <c r="A256" s="10">
        <v>44564</v>
      </c>
      <c r="B256" s="14">
        <v>323.16073608398438</v>
      </c>
      <c r="C256" s="11">
        <f t="shared" si="3"/>
        <v>-4.6682972088440289E-3</v>
      </c>
      <c r="E256" s="9"/>
    </row>
    <row r="257" spans="1:5" x14ac:dyDescent="0.25">
      <c r="A257" s="10">
        <v>44565</v>
      </c>
      <c r="B257" s="14">
        <v>317.61944580078125</v>
      </c>
      <c r="C257" s="11">
        <f t="shared" si="3"/>
        <v>-1.7147164443155095E-2</v>
      </c>
      <c r="E257" s="9"/>
    </row>
    <row r="258" spans="1:5" x14ac:dyDescent="0.25">
      <c r="A258" s="10">
        <v>44566</v>
      </c>
      <c r="B258" s="14">
        <v>305.4267578125</v>
      </c>
      <c r="C258" s="11">
        <f t="shared" si="3"/>
        <v>-3.8387725151843521E-2</v>
      </c>
      <c r="E258" s="9"/>
    </row>
    <row r="259" spans="1:5" x14ac:dyDescent="0.25">
      <c r="A259" s="10">
        <v>44567</v>
      </c>
      <c r="B259" s="14">
        <v>303.01327514648438</v>
      </c>
      <c r="C259" s="11">
        <f t="shared" si="3"/>
        <v>-7.9020013940535299E-3</v>
      </c>
      <c r="E259" s="9"/>
    </row>
    <row r="260" spans="1:5" x14ac:dyDescent="0.25">
      <c r="A260" s="10">
        <v>44568</v>
      </c>
      <c r="B260" s="14">
        <v>303.16781616210938</v>
      </c>
      <c r="C260" s="11">
        <f t="shared" si="3"/>
        <v>5.1001401027823262E-4</v>
      </c>
      <c r="E260" s="9"/>
    </row>
    <row r="261" spans="1:5" x14ac:dyDescent="0.25">
      <c r="A261" s="10">
        <v>44571</v>
      </c>
      <c r="B261" s="14">
        <v>303.38980102539062</v>
      </c>
      <c r="C261" s="11">
        <f t="shared" si="3"/>
        <v>7.3221777328286934E-4</v>
      </c>
      <c r="E261" s="9"/>
    </row>
    <row r="262" spans="1:5" x14ac:dyDescent="0.25">
      <c r="A262" s="10">
        <v>44572</v>
      </c>
      <c r="B262" s="14">
        <v>304.07522583007812</v>
      </c>
      <c r="C262" s="11">
        <f t="shared" ref="C262:C325" si="4">(B262-B261)/B261</f>
        <v>2.2592216428202771E-3</v>
      </c>
      <c r="E262" s="9"/>
    </row>
    <row r="263" spans="1:5" x14ac:dyDescent="0.25">
      <c r="A263" s="10">
        <v>44573</v>
      </c>
      <c r="B263" s="14">
        <v>307.2513427734375</v>
      </c>
      <c r="C263" s="11">
        <f t="shared" si="4"/>
        <v>1.0445168410840013E-2</v>
      </c>
      <c r="E263" s="9"/>
    </row>
    <row r="264" spans="1:5" x14ac:dyDescent="0.25">
      <c r="A264" s="10">
        <v>44574</v>
      </c>
      <c r="B264" s="14">
        <v>294.24761962890625</v>
      </c>
      <c r="C264" s="11">
        <f t="shared" si="4"/>
        <v>-4.2322754482215556E-2</v>
      </c>
      <c r="E264" s="9"/>
    </row>
    <row r="265" spans="1:5" x14ac:dyDescent="0.25">
      <c r="A265" s="10">
        <v>44575</v>
      </c>
      <c r="B265" s="14">
        <v>299.46072387695312</v>
      </c>
      <c r="C265" s="11">
        <f t="shared" si="4"/>
        <v>1.7716725303067671E-2</v>
      </c>
      <c r="E265" s="9"/>
    </row>
    <row r="266" spans="1:5" x14ac:dyDescent="0.25">
      <c r="A266" s="10">
        <v>44579</v>
      </c>
      <c r="B266" s="14">
        <v>292.17205810546875</v>
      </c>
      <c r="C266" s="11">
        <f t="shared" si="4"/>
        <v>-2.4339304591006233E-2</v>
      </c>
      <c r="E266" s="9"/>
    </row>
    <row r="267" spans="1:5" x14ac:dyDescent="0.25">
      <c r="A267" s="10">
        <v>44580</v>
      </c>
      <c r="B267" s="14">
        <v>292.82852172851562</v>
      </c>
      <c r="C267" s="11">
        <f t="shared" si="4"/>
        <v>2.2468391649207733E-3</v>
      </c>
      <c r="E267" s="9"/>
    </row>
    <row r="268" spans="1:5" x14ac:dyDescent="0.25">
      <c r="A268" s="10">
        <v>44581</v>
      </c>
      <c r="B268" s="14">
        <v>291.15850830078125</v>
      </c>
      <c r="C268" s="11">
        <f t="shared" si="4"/>
        <v>-5.7030422374042579E-3</v>
      </c>
      <c r="E268" s="9"/>
    </row>
    <row r="269" spans="1:5" x14ac:dyDescent="0.25">
      <c r="A269" s="10">
        <v>44582</v>
      </c>
      <c r="B269" s="14">
        <v>285.78125</v>
      </c>
      <c r="C269" s="11">
        <f t="shared" si="4"/>
        <v>-1.8468491036594658E-2</v>
      </c>
      <c r="E269" s="9"/>
    </row>
    <row r="270" spans="1:5" x14ac:dyDescent="0.25">
      <c r="A270" s="10">
        <v>44585</v>
      </c>
      <c r="B270" s="14">
        <v>286.10946655273438</v>
      </c>
      <c r="C270" s="11">
        <f t="shared" si="4"/>
        <v>1.1484887575177692E-3</v>
      </c>
      <c r="E270" s="9"/>
    </row>
    <row r="271" spans="1:5" x14ac:dyDescent="0.25">
      <c r="A271" s="10">
        <v>44586</v>
      </c>
      <c r="B271" s="14">
        <v>278.50228881835938</v>
      </c>
      <c r="C271" s="11">
        <f t="shared" si="4"/>
        <v>-2.6588346852105572E-2</v>
      </c>
      <c r="E271" s="9"/>
    </row>
    <row r="272" spans="1:5" x14ac:dyDescent="0.25">
      <c r="A272" s="10">
        <v>44587</v>
      </c>
      <c r="B272" s="14">
        <v>286.43768310546875</v>
      </c>
      <c r="C272" s="11">
        <f t="shared" si="4"/>
        <v>2.8493102590926567E-2</v>
      </c>
      <c r="E272" s="9"/>
    </row>
    <row r="273" spans="1:5" x14ac:dyDescent="0.25">
      <c r="A273" s="10">
        <v>44588</v>
      </c>
      <c r="B273" s="14">
        <v>289.4593505859375</v>
      </c>
      <c r="C273" s="11">
        <f t="shared" si="4"/>
        <v>1.0549126943455086E-2</v>
      </c>
      <c r="E273" s="9"/>
    </row>
    <row r="274" spans="1:5" x14ac:dyDescent="0.25">
      <c r="A274" s="10">
        <v>44589</v>
      </c>
      <c r="B274" s="14">
        <v>297.58795166015625</v>
      </c>
      <c r="C274" s="11">
        <f t="shared" si="4"/>
        <v>2.8082012406109687E-2</v>
      </c>
      <c r="E274" s="9"/>
    </row>
    <row r="275" spans="1:5" x14ac:dyDescent="0.25">
      <c r="A275" s="10">
        <v>44592</v>
      </c>
      <c r="B275" s="14">
        <v>300.21368408203125</v>
      </c>
      <c r="C275" s="11">
        <f t="shared" si="4"/>
        <v>8.8233828259067816E-3</v>
      </c>
      <c r="E275" s="9"/>
    </row>
    <row r="276" spans="1:5" x14ac:dyDescent="0.25">
      <c r="A276" s="10">
        <v>44593</v>
      </c>
      <c r="B276" s="14">
        <v>298.07052612304688</v>
      </c>
      <c r="C276" s="11">
        <f t="shared" si="4"/>
        <v>-7.1387750546333274E-3</v>
      </c>
      <c r="E276" s="9"/>
    </row>
    <row r="277" spans="1:5" x14ac:dyDescent="0.25">
      <c r="A277" s="10">
        <v>44594</v>
      </c>
      <c r="B277" s="14">
        <v>302.60787963867188</v>
      </c>
      <c r="C277" s="11">
        <f t="shared" si="4"/>
        <v>1.5222415898148645E-2</v>
      </c>
      <c r="E277" s="9"/>
    </row>
    <row r="278" spans="1:5" x14ac:dyDescent="0.25">
      <c r="A278" s="10">
        <v>44595</v>
      </c>
      <c r="B278" s="14">
        <v>290.82061767578125</v>
      </c>
      <c r="C278" s="11">
        <f t="shared" si="4"/>
        <v>-3.8952263823946599E-2</v>
      </c>
      <c r="E278" s="9"/>
    </row>
    <row r="279" spans="1:5" x14ac:dyDescent="0.25">
      <c r="A279" s="10">
        <v>44596</v>
      </c>
      <c r="B279" s="14">
        <v>295.34823608398438</v>
      </c>
      <c r="C279" s="11">
        <f t="shared" si="4"/>
        <v>1.5568423051940216E-2</v>
      </c>
      <c r="E279" s="9"/>
    </row>
    <row r="280" spans="1:5" x14ac:dyDescent="0.25">
      <c r="A280" s="10">
        <v>44599</v>
      </c>
      <c r="B280" s="14">
        <v>290.53094482421875</v>
      </c>
      <c r="C280" s="11">
        <f t="shared" si="4"/>
        <v>-1.6310546911124244E-2</v>
      </c>
      <c r="E280" s="9"/>
    </row>
    <row r="281" spans="1:5" x14ac:dyDescent="0.25">
      <c r="A281" s="10">
        <v>44600</v>
      </c>
      <c r="B281" s="14">
        <v>294.0159912109375</v>
      </c>
      <c r="C281" s="11">
        <f t="shared" si="4"/>
        <v>1.1995439552324877E-2</v>
      </c>
      <c r="E281" s="9"/>
    </row>
    <row r="282" spans="1:5" x14ac:dyDescent="0.25">
      <c r="A282" s="10">
        <v>44601</v>
      </c>
      <c r="B282" s="14">
        <v>300.43576049804688</v>
      </c>
      <c r="C282" s="11">
        <f t="shared" si="4"/>
        <v>2.1834762322514644E-2</v>
      </c>
      <c r="E282" s="9"/>
    </row>
    <row r="283" spans="1:5" x14ac:dyDescent="0.25">
      <c r="A283" s="10">
        <v>44602</v>
      </c>
      <c r="B283" s="14">
        <v>291.9114990234375</v>
      </c>
      <c r="C283" s="11">
        <f t="shared" si="4"/>
        <v>-2.8372992151394678E-2</v>
      </c>
      <c r="E283" s="9"/>
    </row>
    <row r="284" spans="1:5" x14ac:dyDescent="0.25">
      <c r="A284" s="10">
        <v>44603</v>
      </c>
      <c r="B284" s="14">
        <v>284.82559204101562</v>
      </c>
      <c r="C284" s="11">
        <f t="shared" si="4"/>
        <v>-2.4274161881690549E-2</v>
      </c>
      <c r="E284" s="9"/>
    </row>
    <row r="285" spans="1:5" x14ac:dyDescent="0.25">
      <c r="A285" s="10">
        <v>44606</v>
      </c>
      <c r="B285" s="14">
        <v>284.78695678710938</v>
      </c>
      <c r="C285" s="11">
        <f t="shared" si="4"/>
        <v>-1.3564530360279711E-4</v>
      </c>
      <c r="E285" s="9"/>
    </row>
    <row r="286" spans="1:5" x14ac:dyDescent="0.25">
      <c r="A286" s="10">
        <v>44607</v>
      </c>
      <c r="B286" s="14">
        <v>290.06753540039062</v>
      </c>
      <c r="C286" s="11">
        <f t="shared" si="4"/>
        <v>1.8542206682691274E-2</v>
      </c>
      <c r="E286" s="9"/>
    </row>
    <row r="287" spans="1:5" x14ac:dyDescent="0.25">
      <c r="A287" s="10">
        <v>44608</v>
      </c>
      <c r="B287" s="14">
        <v>289.72903442382812</v>
      </c>
      <c r="C287" s="11">
        <f t="shared" si="4"/>
        <v>-1.1669729812929771E-3</v>
      </c>
      <c r="E287" s="9"/>
    </row>
    <row r="288" spans="1:5" x14ac:dyDescent="0.25">
      <c r="A288" s="10">
        <v>44609</v>
      </c>
      <c r="B288" s="14">
        <v>281.24517822265625</v>
      </c>
      <c r="C288" s="11">
        <f t="shared" si="4"/>
        <v>-2.9282036638279489E-2</v>
      </c>
      <c r="E288" s="9"/>
    </row>
    <row r="289" spans="1:5" x14ac:dyDescent="0.25">
      <c r="A289" s="10">
        <v>44610</v>
      </c>
      <c r="B289" s="14">
        <v>278.53646850585938</v>
      </c>
      <c r="C289" s="11">
        <f t="shared" si="4"/>
        <v>-9.6311329990249397E-3</v>
      </c>
      <c r="E289" s="9"/>
    </row>
    <row r="290" spans="1:5" x14ac:dyDescent="0.25">
      <c r="A290" s="10">
        <v>44614</v>
      </c>
      <c r="B290" s="14">
        <v>278.33331298828125</v>
      </c>
      <c r="C290" s="11">
        <f t="shared" si="4"/>
        <v>-7.2936775090135593E-4</v>
      </c>
      <c r="E290" s="9"/>
    </row>
    <row r="291" spans="1:5" x14ac:dyDescent="0.25">
      <c r="A291" s="10">
        <v>44615</v>
      </c>
      <c r="B291" s="14">
        <v>271.12628173828125</v>
      </c>
      <c r="C291" s="11">
        <f t="shared" si="4"/>
        <v>-2.5893527341814954E-2</v>
      </c>
      <c r="E291" s="9"/>
    </row>
    <row r="292" spans="1:5" x14ac:dyDescent="0.25">
      <c r="A292" s="10">
        <v>44616</v>
      </c>
      <c r="B292" s="14">
        <v>284.97918701171875</v>
      </c>
      <c r="C292" s="11">
        <f t="shared" si="4"/>
        <v>5.1093922671833554E-2</v>
      </c>
      <c r="E292" s="9"/>
    </row>
    <row r="293" spans="1:5" x14ac:dyDescent="0.25">
      <c r="A293" s="10">
        <v>44617</v>
      </c>
      <c r="B293" s="14">
        <v>287.6104736328125</v>
      </c>
      <c r="C293" s="11">
        <f t="shared" si="4"/>
        <v>9.2332589221175224E-3</v>
      </c>
      <c r="E293" s="9"/>
    </row>
    <row r="294" spans="1:5" x14ac:dyDescent="0.25">
      <c r="A294" s="10">
        <v>44620</v>
      </c>
      <c r="B294" s="14">
        <v>289.04220581054688</v>
      </c>
      <c r="C294" s="11">
        <f t="shared" si="4"/>
        <v>4.9780251729018869E-3</v>
      </c>
      <c r="E294" s="9"/>
    </row>
    <row r="295" spans="1:5" x14ac:dyDescent="0.25">
      <c r="A295" s="10">
        <v>44621</v>
      </c>
      <c r="B295" s="14">
        <v>285.32742309570312</v>
      </c>
      <c r="C295" s="11">
        <f t="shared" si="4"/>
        <v>-1.2852042505095638E-2</v>
      </c>
      <c r="E295" s="9"/>
    </row>
    <row r="296" spans="1:5" x14ac:dyDescent="0.25">
      <c r="A296" s="10">
        <v>44622</v>
      </c>
      <c r="B296" s="14">
        <v>290.39651489257812</v>
      </c>
      <c r="C296" s="11">
        <f t="shared" si="4"/>
        <v>1.7765876626498499E-2</v>
      </c>
      <c r="E296" s="9"/>
    </row>
    <row r="297" spans="1:5" x14ac:dyDescent="0.25">
      <c r="A297" s="10">
        <v>44623</v>
      </c>
      <c r="B297" s="14">
        <v>286.2657470703125</v>
      </c>
      <c r="C297" s="11">
        <f t="shared" si="4"/>
        <v>-1.4224577811457743E-2</v>
      </c>
      <c r="E297" s="9"/>
    </row>
    <row r="298" spans="1:5" x14ac:dyDescent="0.25">
      <c r="A298" s="10">
        <v>44624</v>
      </c>
      <c r="B298" s="14">
        <v>280.40353393554688</v>
      </c>
      <c r="C298" s="11">
        <f t="shared" si="4"/>
        <v>-2.0478220656017745E-2</v>
      </c>
      <c r="E298" s="9"/>
    </row>
    <row r="299" spans="1:5" x14ac:dyDescent="0.25">
      <c r="A299" s="10">
        <v>44627</v>
      </c>
      <c r="B299" s="14">
        <v>269.81076049804688</v>
      </c>
      <c r="C299" s="11">
        <f t="shared" si="4"/>
        <v>-3.7776889930120634E-2</v>
      </c>
      <c r="E299" s="9"/>
    </row>
    <row r="300" spans="1:5" x14ac:dyDescent="0.25">
      <c r="A300" s="10">
        <v>44628</v>
      </c>
      <c r="B300" s="14">
        <v>266.85052490234375</v>
      </c>
      <c r="C300" s="11">
        <f t="shared" si="4"/>
        <v>-1.0971525339607624E-2</v>
      </c>
      <c r="E300" s="9"/>
    </row>
    <row r="301" spans="1:5" x14ac:dyDescent="0.25">
      <c r="A301" s="10">
        <v>44629</v>
      </c>
      <c r="B301" s="14">
        <v>279.08792114257812</v>
      </c>
      <c r="C301" s="11">
        <f t="shared" si="4"/>
        <v>4.5858617833758268E-2</v>
      </c>
      <c r="E301" s="9"/>
    </row>
    <row r="302" spans="1:5" x14ac:dyDescent="0.25">
      <c r="A302" s="10">
        <v>44630</v>
      </c>
      <c r="B302" s="14">
        <v>276.27279663085938</v>
      </c>
      <c r="C302" s="11">
        <f t="shared" si="4"/>
        <v>-1.0086873341539501E-2</v>
      </c>
      <c r="E302" s="9"/>
    </row>
    <row r="303" spans="1:5" x14ac:dyDescent="0.25">
      <c r="A303" s="10">
        <v>44631</v>
      </c>
      <c r="B303" s="14">
        <v>270.9329833984375</v>
      </c>
      <c r="C303" s="11">
        <f t="shared" si="4"/>
        <v>-1.9328045676377765E-2</v>
      </c>
      <c r="E303" s="9"/>
    </row>
    <row r="304" spans="1:5" x14ac:dyDescent="0.25">
      <c r="A304" s="10">
        <v>44634</v>
      </c>
      <c r="B304" s="14">
        <v>267.42135620117188</v>
      </c>
      <c r="C304" s="11">
        <f t="shared" si="4"/>
        <v>-1.2961239171464706E-2</v>
      </c>
      <c r="E304" s="9"/>
    </row>
    <row r="305" spans="1:5" x14ac:dyDescent="0.25">
      <c r="A305" s="10">
        <v>44635</v>
      </c>
      <c r="B305" s="14">
        <v>277.78192138671875</v>
      </c>
      <c r="C305" s="11">
        <f t="shared" si="4"/>
        <v>3.8742474919441286E-2</v>
      </c>
      <c r="E305" s="9"/>
    </row>
    <row r="306" spans="1:5" x14ac:dyDescent="0.25">
      <c r="A306" s="10">
        <v>44636</v>
      </c>
      <c r="B306" s="14">
        <v>284.78567504882812</v>
      </c>
      <c r="C306" s="11">
        <f t="shared" si="4"/>
        <v>2.5213137079424915E-2</v>
      </c>
      <c r="E306" s="9"/>
    </row>
    <row r="307" spans="1:5" x14ac:dyDescent="0.25">
      <c r="A307" s="10">
        <v>44637</v>
      </c>
      <c r="B307" s="14">
        <v>285.58865356445312</v>
      </c>
      <c r="C307" s="11">
        <f t="shared" si="4"/>
        <v>2.8195888556800646E-3</v>
      </c>
      <c r="E307" s="9"/>
    </row>
    <row r="308" spans="1:5" x14ac:dyDescent="0.25">
      <c r="A308" s="10">
        <v>44638</v>
      </c>
      <c r="B308" s="14">
        <v>290.62860107421875</v>
      </c>
      <c r="C308" s="11">
        <f t="shared" si="4"/>
        <v>1.7647576144435947E-2</v>
      </c>
      <c r="E308" s="9"/>
    </row>
    <row r="309" spans="1:5" x14ac:dyDescent="0.25">
      <c r="A309" s="10">
        <v>44641</v>
      </c>
      <c r="B309" s="14">
        <v>289.40008544921875</v>
      </c>
      <c r="C309" s="11">
        <f t="shared" si="4"/>
        <v>-4.2270981605360657E-3</v>
      </c>
      <c r="E309" s="9"/>
    </row>
    <row r="310" spans="1:5" x14ac:dyDescent="0.25">
      <c r="A310" s="10">
        <v>44642</v>
      </c>
      <c r="B310" s="14">
        <v>294.1402587890625</v>
      </c>
      <c r="C310" s="11">
        <f t="shared" si="4"/>
        <v>1.63793087085163E-2</v>
      </c>
      <c r="E310" s="9"/>
    </row>
    <row r="311" spans="1:5" x14ac:dyDescent="0.25">
      <c r="A311" s="10">
        <v>44643</v>
      </c>
      <c r="B311" s="14">
        <v>289.71926879882812</v>
      </c>
      <c r="C311" s="11">
        <f t="shared" si="4"/>
        <v>-1.5030210445979141E-2</v>
      </c>
      <c r="E311" s="9"/>
    </row>
    <row r="312" spans="1:5" x14ac:dyDescent="0.25">
      <c r="A312" s="10">
        <v>44644</v>
      </c>
      <c r="B312" s="14">
        <v>294.178955078125</v>
      </c>
      <c r="C312" s="11">
        <f t="shared" si="4"/>
        <v>1.5393129693398266E-2</v>
      </c>
      <c r="E312" s="9"/>
    </row>
    <row r="313" spans="1:5" x14ac:dyDescent="0.25">
      <c r="A313" s="10">
        <v>44645</v>
      </c>
      <c r="B313" s="14">
        <v>293.77261352539062</v>
      </c>
      <c r="C313" s="11">
        <f t="shared" si="4"/>
        <v>-1.3812733566426021E-3</v>
      </c>
      <c r="E313" s="9"/>
    </row>
    <row r="314" spans="1:5" x14ac:dyDescent="0.25">
      <c r="A314" s="10">
        <v>44648</v>
      </c>
      <c r="B314" s="14">
        <v>300.56365966796875</v>
      </c>
      <c r="C314" s="11">
        <f t="shared" si="4"/>
        <v>2.3116675380604114E-2</v>
      </c>
      <c r="E314" s="9"/>
    </row>
    <row r="315" spans="1:5" x14ac:dyDescent="0.25">
      <c r="A315" s="10">
        <v>44649</v>
      </c>
      <c r="B315" s="14">
        <v>305.11993408203125</v>
      </c>
      <c r="C315" s="11">
        <f t="shared" si="4"/>
        <v>1.5159099470294563E-2</v>
      </c>
      <c r="E315" s="9"/>
    </row>
    <row r="316" spans="1:5" x14ac:dyDescent="0.25">
      <c r="A316" s="10">
        <v>44650</v>
      </c>
      <c r="B316" s="14">
        <v>303.62054443359375</v>
      </c>
      <c r="C316" s="11">
        <f t="shared" si="4"/>
        <v>-4.9140992801682704E-3</v>
      </c>
      <c r="E316" s="9"/>
    </row>
    <row r="317" spans="1:5" x14ac:dyDescent="0.25">
      <c r="A317" s="10">
        <v>44651</v>
      </c>
      <c r="B317" s="14">
        <v>298.2515869140625</v>
      </c>
      <c r="C317" s="11">
        <f t="shared" si="4"/>
        <v>-1.7683116699323091E-2</v>
      </c>
      <c r="E317" s="9"/>
    </row>
    <row r="318" spans="1:5" x14ac:dyDescent="0.25">
      <c r="A318" s="10">
        <v>44652</v>
      </c>
      <c r="B318" s="14">
        <v>299.32540893554688</v>
      </c>
      <c r="C318" s="11">
        <f t="shared" si="4"/>
        <v>3.6003899680633836E-3</v>
      </c>
      <c r="E318" s="9"/>
    </row>
    <row r="319" spans="1:5" x14ac:dyDescent="0.25">
      <c r="A319" s="10">
        <v>44655</v>
      </c>
      <c r="B319" s="14">
        <v>304.69424438476562</v>
      </c>
      <c r="C319" s="11">
        <f t="shared" si="4"/>
        <v>1.7936450728694438E-2</v>
      </c>
      <c r="E319" s="9"/>
    </row>
    <row r="320" spans="1:5" x14ac:dyDescent="0.25">
      <c r="A320" s="10">
        <v>44656</v>
      </c>
      <c r="B320" s="14">
        <v>300.73773193359375</v>
      </c>
      <c r="C320" s="11">
        <f t="shared" si="4"/>
        <v>-1.2985189330244193E-2</v>
      </c>
      <c r="E320" s="9"/>
    </row>
    <row r="321" spans="1:5" x14ac:dyDescent="0.25">
      <c r="A321" s="10">
        <v>44657</v>
      </c>
      <c r="B321" s="14">
        <v>289.72903442382812</v>
      </c>
      <c r="C321" s="11">
        <f t="shared" si="4"/>
        <v>-3.66056411976814E-2</v>
      </c>
      <c r="E321" s="9"/>
    </row>
    <row r="322" spans="1:5" x14ac:dyDescent="0.25">
      <c r="A322" s="10">
        <v>44658</v>
      </c>
      <c r="B322" s="14">
        <v>291.5379638671875</v>
      </c>
      <c r="C322" s="11">
        <f t="shared" si="4"/>
        <v>6.2435214577535054E-3</v>
      </c>
      <c r="E322" s="9"/>
    </row>
    <row r="323" spans="1:5" x14ac:dyDescent="0.25">
      <c r="A323" s="10">
        <v>44659</v>
      </c>
      <c r="B323" s="14">
        <v>287.28152465820312</v>
      </c>
      <c r="C323" s="11">
        <f t="shared" si="4"/>
        <v>-1.4599948330994829E-2</v>
      </c>
      <c r="E323" s="9"/>
    </row>
    <row r="324" spans="1:5" x14ac:dyDescent="0.25">
      <c r="A324" s="10">
        <v>44662</v>
      </c>
      <c r="B324" s="14">
        <v>275.95352172851562</v>
      </c>
      <c r="C324" s="11">
        <f t="shared" si="4"/>
        <v>-3.9431714041357639E-2</v>
      </c>
      <c r="E324" s="9"/>
    </row>
    <row r="325" spans="1:5" x14ac:dyDescent="0.25">
      <c r="A325" s="10">
        <v>44663</v>
      </c>
      <c r="B325" s="14">
        <v>272.85797119140625</v>
      </c>
      <c r="C325" s="11">
        <f t="shared" si="4"/>
        <v>-1.1217651862964055E-2</v>
      </c>
      <c r="E325" s="9"/>
    </row>
    <row r="326" spans="1:5" x14ac:dyDescent="0.25">
      <c r="A326" s="10">
        <v>44664</v>
      </c>
      <c r="B326" s="14">
        <v>278.23663330078125</v>
      </c>
      <c r="C326" s="11">
        <f t="shared" ref="C326:C389" si="5">(B326-B325)/B325</f>
        <v>1.9712314380590113E-2</v>
      </c>
      <c r="E326" s="9"/>
    </row>
    <row r="327" spans="1:5" x14ac:dyDescent="0.25">
      <c r="A327" s="10">
        <v>44665</v>
      </c>
      <c r="B327" s="14">
        <v>270.70071411132812</v>
      </c>
      <c r="C327" s="11">
        <f t="shared" si="5"/>
        <v>-2.7084568627980036E-2</v>
      </c>
      <c r="E327" s="9"/>
    </row>
    <row r="328" spans="1:5" x14ac:dyDescent="0.25">
      <c r="A328" s="10">
        <v>44669</v>
      </c>
      <c r="B328" s="14">
        <v>271.3681640625</v>
      </c>
      <c r="C328" s="11">
        <f t="shared" si="5"/>
        <v>2.465637940272962E-3</v>
      </c>
      <c r="E328" s="9"/>
    </row>
    <row r="329" spans="1:5" x14ac:dyDescent="0.25">
      <c r="A329" s="10">
        <v>44670</v>
      </c>
      <c r="B329" s="14">
        <v>275.99221801757812</v>
      </c>
      <c r="C329" s="11">
        <f t="shared" si="5"/>
        <v>1.7039780517559673E-2</v>
      </c>
      <c r="E329" s="9"/>
    </row>
    <row r="330" spans="1:5" x14ac:dyDescent="0.25">
      <c r="A330" s="10">
        <v>44671</v>
      </c>
      <c r="B330" s="14">
        <v>277.01760864257812</v>
      </c>
      <c r="C330" s="11">
        <f t="shared" si="5"/>
        <v>3.7152881786496322E-3</v>
      </c>
      <c r="E330" s="9"/>
    </row>
    <row r="331" spans="1:5" x14ac:dyDescent="0.25">
      <c r="A331" s="10">
        <v>44672</v>
      </c>
      <c r="B331" s="14">
        <v>271.64877319335938</v>
      </c>
      <c r="C331" s="11">
        <f t="shared" si="5"/>
        <v>-1.9380845410971285E-2</v>
      </c>
      <c r="E331" s="9"/>
    </row>
    <row r="332" spans="1:5" x14ac:dyDescent="0.25">
      <c r="A332" s="10">
        <v>44673</v>
      </c>
      <c r="B332" s="14">
        <v>265.0899658203125</v>
      </c>
      <c r="C332" s="11">
        <f t="shared" si="5"/>
        <v>-2.4144439512628763E-2</v>
      </c>
      <c r="E332" s="9"/>
    </row>
    <row r="333" spans="1:5" x14ac:dyDescent="0.25">
      <c r="A333" s="10">
        <v>44676</v>
      </c>
      <c r="B333" s="14">
        <v>271.56167602539062</v>
      </c>
      <c r="C333" s="11">
        <f t="shared" si="5"/>
        <v>2.4413259796732114E-2</v>
      </c>
      <c r="E333" s="9"/>
    </row>
    <row r="334" spans="1:5" x14ac:dyDescent="0.25">
      <c r="A334" s="10">
        <v>44677</v>
      </c>
      <c r="B334" s="14">
        <v>261.40423583984375</v>
      </c>
      <c r="C334" s="11">
        <f t="shared" si="5"/>
        <v>-3.7403805773378603E-2</v>
      </c>
      <c r="E334" s="9"/>
    </row>
    <row r="335" spans="1:5" x14ac:dyDescent="0.25">
      <c r="A335" s="10">
        <v>44678</v>
      </c>
      <c r="B335" s="14">
        <v>273.98013305664062</v>
      </c>
      <c r="C335" s="11">
        <f t="shared" si="5"/>
        <v>4.8109003193436514E-2</v>
      </c>
      <c r="E335" s="9"/>
    </row>
    <row r="336" spans="1:5" x14ac:dyDescent="0.25">
      <c r="A336" s="10">
        <v>44679</v>
      </c>
      <c r="B336" s="14">
        <v>280.18099975585938</v>
      </c>
      <c r="C336" s="11">
        <f t="shared" si="5"/>
        <v>2.2632541381884901E-2</v>
      </c>
      <c r="E336" s="9"/>
    </row>
    <row r="337" spans="1:5" x14ac:dyDescent="0.25">
      <c r="A337" s="10">
        <v>44680</v>
      </c>
      <c r="B337" s="14">
        <v>268.46612548828125</v>
      </c>
      <c r="C337" s="11">
        <f t="shared" si="5"/>
        <v>-4.1811808358832636E-2</v>
      </c>
      <c r="E337" s="9"/>
    </row>
    <row r="338" spans="1:5" x14ac:dyDescent="0.25">
      <c r="A338" s="10">
        <v>44683</v>
      </c>
      <c r="B338" s="14">
        <v>275.18939208984375</v>
      </c>
      <c r="C338" s="11">
        <f t="shared" si="5"/>
        <v>2.5043258583682938E-2</v>
      </c>
      <c r="E338" s="9"/>
    </row>
    <row r="339" spans="1:5" x14ac:dyDescent="0.25">
      <c r="A339" s="10">
        <v>44684</v>
      </c>
      <c r="B339" s="14">
        <v>272.58712768554688</v>
      </c>
      <c r="C339" s="11">
        <f t="shared" si="5"/>
        <v>-9.4562671349166273E-3</v>
      </c>
      <c r="E339" s="9"/>
    </row>
    <row r="340" spans="1:5" x14ac:dyDescent="0.25">
      <c r="A340" s="10">
        <v>44685</v>
      </c>
      <c r="B340" s="14">
        <v>280.51959228515625</v>
      </c>
      <c r="C340" s="11">
        <f t="shared" si="5"/>
        <v>2.9100657345640209E-2</v>
      </c>
      <c r="E340" s="9"/>
    </row>
    <row r="341" spans="1:5" x14ac:dyDescent="0.25">
      <c r="A341" s="10">
        <v>44686</v>
      </c>
      <c r="B341" s="14">
        <v>268.30166625976562</v>
      </c>
      <c r="C341" s="11">
        <f t="shared" si="5"/>
        <v>-4.35546263484183E-2</v>
      </c>
      <c r="E341" s="9"/>
    </row>
    <row r="342" spans="1:5" x14ac:dyDescent="0.25">
      <c r="A342" s="10">
        <v>44687</v>
      </c>
      <c r="B342" s="14">
        <v>265.76708984375</v>
      </c>
      <c r="C342" s="11">
        <f t="shared" si="5"/>
        <v>-9.4467412422317432E-3</v>
      </c>
      <c r="E342" s="9"/>
    </row>
    <row r="343" spans="1:5" x14ac:dyDescent="0.25">
      <c r="A343" s="10">
        <v>44690</v>
      </c>
      <c r="B343" s="14">
        <v>255.94821166992188</v>
      </c>
      <c r="C343" s="11">
        <f t="shared" si="5"/>
        <v>-3.6945425333139811E-2</v>
      </c>
      <c r="E343" s="9"/>
    </row>
    <row r="344" spans="1:5" x14ac:dyDescent="0.25">
      <c r="A344" s="10">
        <v>44691</v>
      </c>
      <c r="B344" s="14">
        <v>260.70770263671875</v>
      </c>
      <c r="C344" s="11">
        <f t="shared" si="5"/>
        <v>1.8595523429305497E-2</v>
      </c>
      <c r="E344" s="9"/>
    </row>
    <row r="345" spans="1:5" x14ac:dyDescent="0.25">
      <c r="A345" s="10">
        <v>44692</v>
      </c>
      <c r="B345" s="14">
        <v>252.04969787597656</v>
      </c>
      <c r="C345" s="11">
        <f t="shared" si="5"/>
        <v>-3.3209623932004113E-2</v>
      </c>
      <c r="E345" s="9"/>
    </row>
    <row r="346" spans="1:5" x14ac:dyDescent="0.25">
      <c r="A346" s="10">
        <v>44693</v>
      </c>
      <c r="B346" s="14">
        <v>247.01936340332031</v>
      </c>
      <c r="C346" s="11">
        <f t="shared" si="5"/>
        <v>-1.9957708797300258E-2</v>
      </c>
      <c r="E346" s="9"/>
    </row>
    <row r="347" spans="1:5" x14ac:dyDescent="0.25">
      <c r="A347" s="10">
        <v>44694</v>
      </c>
      <c r="B347" s="14">
        <v>252.60111999511719</v>
      </c>
      <c r="C347" s="11">
        <f t="shared" si="5"/>
        <v>2.2596433392483788E-2</v>
      </c>
      <c r="E347" s="9"/>
    </row>
    <row r="348" spans="1:5" x14ac:dyDescent="0.25">
      <c r="A348" s="10">
        <v>44697</v>
      </c>
      <c r="B348" s="14">
        <v>252.96871948242188</v>
      </c>
      <c r="C348" s="11">
        <f t="shared" si="5"/>
        <v>1.4552567593991397E-3</v>
      </c>
      <c r="E348" s="9"/>
    </row>
    <row r="349" spans="1:5" x14ac:dyDescent="0.25">
      <c r="A349" s="10">
        <v>44698</v>
      </c>
      <c r="B349" s="14">
        <v>258.11514282226562</v>
      </c>
      <c r="C349" s="11">
        <f t="shared" si="5"/>
        <v>2.0344109541975845E-2</v>
      </c>
      <c r="E349" s="9"/>
    </row>
    <row r="350" spans="1:5" x14ac:dyDescent="0.25">
      <c r="A350" s="10">
        <v>44699</v>
      </c>
      <c r="B350" s="14">
        <v>246.36323547363281</v>
      </c>
      <c r="C350" s="11">
        <f t="shared" si="5"/>
        <v>-4.552970902883062E-2</v>
      </c>
      <c r="E350" s="9"/>
    </row>
    <row r="351" spans="1:5" x14ac:dyDescent="0.25">
      <c r="A351" s="10">
        <v>44700</v>
      </c>
      <c r="B351" s="14">
        <v>245.45184326171875</v>
      </c>
      <c r="C351" s="11">
        <f t="shared" si="5"/>
        <v>-3.6993840016831766E-3</v>
      </c>
      <c r="E351" s="9"/>
    </row>
    <row r="352" spans="1:5" x14ac:dyDescent="0.25">
      <c r="A352" s="10">
        <v>44701</v>
      </c>
      <c r="B352" s="14">
        <v>244.88946533203125</v>
      </c>
      <c r="C352" s="11">
        <f t="shared" si="5"/>
        <v>-2.291194566780464E-3</v>
      </c>
      <c r="E352" s="9"/>
    </row>
    <row r="353" spans="1:5" x14ac:dyDescent="0.25">
      <c r="A353" s="10">
        <v>44704</v>
      </c>
      <c r="B353" s="14">
        <v>252.73370361328125</v>
      </c>
      <c r="C353" s="11">
        <f t="shared" si="5"/>
        <v>3.203175061293248E-2</v>
      </c>
      <c r="E353" s="9"/>
    </row>
    <row r="354" spans="1:5" x14ac:dyDescent="0.25">
      <c r="A354" s="10">
        <v>44705</v>
      </c>
      <c r="B354" s="14">
        <v>251.73495483398438</v>
      </c>
      <c r="C354" s="11">
        <f t="shared" si="5"/>
        <v>-3.9517831022058839E-3</v>
      </c>
      <c r="E354" s="9"/>
    </row>
    <row r="355" spans="1:5" x14ac:dyDescent="0.25">
      <c r="A355" s="10">
        <v>44706</v>
      </c>
      <c r="B355" s="14">
        <v>254.54696655273438</v>
      </c>
      <c r="C355" s="11">
        <f t="shared" si="5"/>
        <v>1.1170525446513702E-2</v>
      </c>
      <c r="E355" s="9"/>
    </row>
    <row r="356" spans="1:5" x14ac:dyDescent="0.25">
      <c r="A356" s="10">
        <v>44707</v>
      </c>
      <c r="B356" s="14">
        <v>257.82427978515625</v>
      </c>
      <c r="C356" s="11">
        <f t="shared" si="5"/>
        <v>1.2875082649012498E-2</v>
      </c>
      <c r="E356" s="9"/>
    </row>
    <row r="357" spans="1:5" x14ac:dyDescent="0.25">
      <c r="A357" s="10">
        <v>44708</v>
      </c>
      <c r="B357" s="14">
        <v>264.94134521484375</v>
      </c>
      <c r="C357" s="11">
        <f t="shared" si="5"/>
        <v>2.7604325844013282E-2</v>
      </c>
      <c r="E357" s="9"/>
    </row>
    <row r="358" spans="1:5" x14ac:dyDescent="0.25">
      <c r="A358" s="10">
        <v>44712</v>
      </c>
      <c r="B358" s="14">
        <v>263.61297607421875</v>
      </c>
      <c r="C358" s="11">
        <f t="shared" si="5"/>
        <v>-5.0138234919423824E-3</v>
      </c>
      <c r="E358" s="9"/>
    </row>
    <row r="359" spans="1:5" x14ac:dyDescent="0.25">
      <c r="A359" s="10">
        <v>44713</v>
      </c>
      <c r="B359" s="14">
        <v>264.14630126953125</v>
      </c>
      <c r="C359" s="11">
        <f t="shared" si="5"/>
        <v>2.0231371128041332E-3</v>
      </c>
      <c r="E359" s="9"/>
    </row>
    <row r="360" spans="1:5" x14ac:dyDescent="0.25">
      <c r="A360" s="10">
        <v>44714</v>
      </c>
      <c r="B360" s="14">
        <v>266.24063110351562</v>
      </c>
      <c r="C360" s="11">
        <f t="shared" si="5"/>
        <v>7.9286737081635285E-3</v>
      </c>
      <c r="E360" s="9"/>
    </row>
    <row r="361" spans="1:5" x14ac:dyDescent="0.25">
      <c r="A361" s="10">
        <v>44715</v>
      </c>
      <c r="B361" s="14">
        <v>261.81915283203125</v>
      </c>
      <c r="C361" s="11">
        <f t="shared" si="5"/>
        <v>-1.6607075535984901E-2</v>
      </c>
      <c r="E361" s="9"/>
    </row>
    <row r="362" spans="1:5" x14ac:dyDescent="0.25">
      <c r="A362" s="10">
        <v>44718</v>
      </c>
      <c r="B362" s="14">
        <v>260.58767700195312</v>
      </c>
      <c r="C362" s="11">
        <f t="shared" si="5"/>
        <v>-4.7035360734979234E-3</v>
      </c>
      <c r="E362" s="9"/>
    </row>
    <row r="363" spans="1:5" x14ac:dyDescent="0.25">
      <c r="A363" s="10">
        <v>44719</v>
      </c>
      <c r="B363" s="14">
        <v>264.22384643554688</v>
      </c>
      <c r="C363" s="11">
        <f t="shared" si="5"/>
        <v>1.3953727495588736E-2</v>
      </c>
      <c r="E363" s="9"/>
    </row>
    <row r="364" spans="1:5" x14ac:dyDescent="0.25">
      <c r="A364" s="10">
        <v>44720</v>
      </c>
      <c r="B364" s="14">
        <v>262.197265625</v>
      </c>
      <c r="C364" s="11">
        <f t="shared" si="5"/>
        <v>-7.6699390985560667E-3</v>
      </c>
      <c r="E364" s="9"/>
    </row>
    <row r="365" spans="1:5" x14ac:dyDescent="0.25">
      <c r="A365" s="10">
        <v>44721</v>
      </c>
      <c r="B365" s="14">
        <v>256.74801635742188</v>
      </c>
      <c r="C365" s="11">
        <f t="shared" si="5"/>
        <v>-2.0783013333829939E-2</v>
      </c>
      <c r="E365" s="9"/>
    </row>
    <row r="366" spans="1:5" x14ac:dyDescent="0.25">
      <c r="A366" s="10">
        <v>44722</v>
      </c>
      <c r="B366" s="14">
        <v>245.30638122558594</v>
      </c>
      <c r="C366" s="11">
        <f t="shared" si="5"/>
        <v>-4.4563674898690959E-2</v>
      </c>
      <c r="E366" s="9"/>
    </row>
    <row r="367" spans="1:5" x14ac:dyDescent="0.25">
      <c r="A367" s="10">
        <v>44725</v>
      </c>
      <c r="B367" s="14">
        <v>234.90225219726562</v>
      </c>
      <c r="C367" s="11">
        <f t="shared" si="5"/>
        <v>-4.2412794059167105E-2</v>
      </c>
      <c r="E367" s="9"/>
    </row>
    <row r="368" spans="1:5" x14ac:dyDescent="0.25">
      <c r="A368" s="10">
        <v>44726</v>
      </c>
      <c r="B368" s="14">
        <v>237.06452941894531</v>
      </c>
      <c r="C368" s="11">
        <f t="shared" si="5"/>
        <v>9.2050084724766956E-3</v>
      </c>
      <c r="E368" s="9"/>
    </row>
    <row r="369" spans="1:5" x14ac:dyDescent="0.25">
      <c r="A369" s="10">
        <v>44727</v>
      </c>
      <c r="B369" s="14">
        <v>244.11372375488281</v>
      </c>
      <c r="C369" s="11">
        <f t="shared" si="5"/>
        <v>2.973533979636413E-2</v>
      </c>
      <c r="E369" s="9"/>
    </row>
    <row r="370" spans="1:5" x14ac:dyDescent="0.25">
      <c r="A370" s="10">
        <v>44728</v>
      </c>
      <c r="B370" s="14">
        <v>237.52996826171875</v>
      </c>
      <c r="C370" s="11">
        <f t="shared" si="5"/>
        <v>-2.6970034260650096E-2</v>
      </c>
      <c r="E370" s="9"/>
    </row>
    <row r="371" spans="1:5" x14ac:dyDescent="0.25">
      <c r="A371" s="10">
        <v>44729</v>
      </c>
      <c r="B371" s="14">
        <v>240.12855529785156</v>
      </c>
      <c r="C371" s="11">
        <f t="shared" si="5"/>
        <v>1.0940038661856761E-2</v>
      </c>
      <c r="E371" s="9"/>
    </row>
    <row r="372" spans="1:5" x14ac:dyDescent="0.25">
      <c r="A372" s="10">
        <v>44733</v>
      </c>
      <c r="B372" s="14">
        <v>246.03359985351562</v>
      </c>
      <c r="C372" s="11">
        <f t="shared" si="5"/>
        <v>2.4591180121579216E-2</v>
      </c>
      <c r="E372" s="9"/>
    </row>
    <row r="373" spans="1:5" x14ac:dyDescent="0.25">
      <c r="A373" s="10">
        <v>44734</v>
      </c>
      <c r="B373" s="14">
        <v>245.44210815429688</v>
      </c>
      <c r="C373" s="11">
        <f t="shared" si="5"/>
        <v>-2.4041094369667984E-3</v>
      </c>
      <c r="E373" s="9"/>
    </row>
    <row r="374" spans="1:5" x14ac:dyDescent="0.25">
      <c r="A374" s="10">
        <v>44735</v>
      </c>
      <c r="B374" s="14">
        <v>250.99809265136719</v>
      </c>
      <c r="C374" s="11">
        <f t="shared" si="5"/>
        <v>2.2636639404912336E-2</v>
      </c>
      <c r="E374" s="9"/>
    </row>
    <row r="375" spans="1:5" x14ac:dyDescent="0.25">
      <c r="A375" s="10">
        <v>44736</v>
      </c>
      <c r="B375" s="14">
        <v>259.56961059570312</v>
      </c>
      <c r="C375" s="11">
        <f t="shared" si="5"/>
        <v>3.4149733385590526E-2</v>
      </c>
      <c r="E375" s="9"/>
    </row>
    <row r="376" spans="1:5" x14ac:dyDescent="0.25">
      <c r="A376" s="10">
        <v>44739</v>
      </c>
      <c r="B376" s="14">
        <v>256.844970703125</v>
      </c>
      <c r="C376" s="11">
        <f t="shared" si="5"/>
        <v>-1.0496759949383799E-2</v>
      </c>
      <c r="E376" s="9"/>
    </row>
    <row r="377" spans="1:5" x14ac:dyDescent="0.25">
      <c r="A377" s="10">
        <v>44740</v>
      </c>
      <c r="B377" s="14">
        <v>248.69038391113281</v>
      </c>
      <c r="C377" s="11">
        <f t="shared" si="5"/>
        <v>-3.1749061582434839E-2</v>
      </c>
      <c r="E377" s="9"/>
    </row>
    <row r="378" spans="1:5" x14ac:dyDescent="0.25">
      <c r="A378" s="10">
        <v>44741</v>
      </c>
      <c r="B378" s="14">
        <v>252.35565185546875</v>
      </c>
      <c r="C378" s="11">
        <f t="shared" si="5"/>
        <v>1.4738277719840131E-2</v>
      </c>
      <c r="E378" s="9"/>
    </row>
    <row r="379" spans="1:5" x14ac:dyDescent="0.25">
      <c r="A379" s="10">
        <v>44742</v>
      </c>
      <c r="B379" s="14">
        <v>249.02975463867188</v>
      </c>
      <c r="C379" s="11">
        <f t="shared" si="5"/>
        <v>-1.3179404512412944E-2</v>
      </c>
      <c r="E379" s="9"/>
    </row>
    <row r="380" spans="1:5" x14ac:dyDescent="0.25">
      <c r="A380" s="10">
        <v>44743</v>
      </c>
      <c r="B380" s="14">
        <v>251.69621276855469</v>
      </c>
      <c r="C380" s="11">
        <f t="shared" si="5"/>
        <v>1.0707387692493586E-2</v>
      </c>
      <c r="E380" s="9"/>
    </row>
    <row r="381" spans="1:5" x14ac:dyDescent="0.25">
      <c r="A381" s="10">
        <v>44747</v>
      </c>
      <c r="B381" s="14">
        <v>254.86692810058594</v>
      </c>
      <c r="C381" s="11">
        <f t="shared" si="5"/>
        <v>1.2597389913637107E-2</v>
      </c>
      <c r="E381" s="9"/>
    </row>
    <row r="382" spans="1:5" x14ac:dyDescent="0.25">
      <c r="A382" s="10">
        <v>44748</v>
      </c>
      <c r="B382" s="14">
        <v>258.12490844726562</v>
      </c>
      <c r="C382" s="11">
        <f t="shared" si="5"/>
        <v>1.2783064366020416E-2</v>
      </c>
      <c r="E382" s="9"/>
    </row>
    <row r="383" spans="1:5" x14ac:dyDescent="0.25">
      <c r="A383" s="10">
        <v>44749</v>
      </c>
      <c r="B383" s="14">
        <v>260.24835205078125</v>
      </c>
      <c r="C383" s="11">
        <f t="shared" si="5"/>
        <v>8.2264188151738946E-3</v>
      </c>
      <c r="E383" s="9"/>
    </row>
    <row r="384" spans="1:5" x14ac:dyDescent="0.25">
      <c r="A384" s="10">
        <v>44750</v>
      </c>
      <c r="B384" s="14">
        <v>259.5308837890625</v>
      </c>
      <c r="C384" s="11">
        <f t="shared" si="5"/>
        <v>-2.7568599611295644E-3</v>
      </c>
      <c r="E384" s="9"/>
    </row>
    <row r="385" spans="1:5" x14ac:dyDescent="0.25">
      <c r="A385" s="10">
        <v>44753</v>
      </c>
      <c r="B385" s="14">
        <v>256.47653198242188</v>
      </c>
      <c r="C385" s="11">
        <f t="shared" si="5"/>
        <v>-1.1768741207397475E-2</v>
      </c>
      <c r="E385" s="9"/>
    </row>
    <row r="386" spans="1:5" x14ac:dyDescent="0.25">
      <c r="A386" s="10">
        <v>44754</v>
      </c>
      <c r="B386" s="14">
        <v>245.96571350097656</v>
      </c>
      <c r="C386" s="11">
        <f t="shared" si="5"/>
        <v>-4.0981599369745422E-2</v>
      </c>
      <c r="E386" s="9"/>
    </row>
    <row r="387" spans="1:5" x14ac:dyDescent="0.25">
      <c r="A387" s="10">
        <v>44755</v>
      </c>
      <c r="B387" s="14">
        <v>245.04457092285156</v>
      </c>
      <c r="C387" s="11">
        <f t="shared" si="5"/>
        <v>-3.7450039886203195E-3</v>
      </c>
      <c r="E387" s="9"/>
    </row>
    <row r="388" spans="1:5" x14ac:dyDescent="0.25">
      <c r="A388" s="10">
        <v>44756</v>
      </c>
      <c r="B388" s="14">
        <v>246.36323547363281</v>
      </c>
      <c r="C388" s="11">
        <f t="shared" si="5"/>
        <v>5.381325306719041E-3</v>
      </c>
      <c r="E388" s="9"/>
    </row>
    <row r="389" spans="1:5" x14ac:dyDescent="0.25">
      <c r="A389" s="10">
        <v>44757</v>
      </c>
      <c r="B389" s="14">
        <v>248.923095703125</v>
      </c>
      <c r="C389" s="11">
        <f t="shared" si="5"/>
        <v>1.0390593485147495E-2</v>
      </c>
      <c r="E389" s="9"/>
    </row>
    <row r="390" spans="1:5" x14ac:dyDescent="0.25">
      <c r="A390" s="10">
        <v>44760</v>
      </c>
      <c r="B390" s="14">
        <v>246.528076171875</v>
      </c>
      <c r="C390" s="11">
        <f t="shared" ref="C390:C453" si="6">(B390-B389)/B389</f>
        <v>-9.6215239670102357E-3</v>
      </c>
      <c r="E390" s="9"/>
    </row>
    <row r="391" spans="1:5" x14ac:dyDescent="0.25">
      <c r="A391" s="10">
        <v>44761</v>
      </c>
      <c r="B391" s="14">
        <v>251.64778137207031</v>
      </c>
      <c r="C391" s="11">
        <f t="shared" si="6"/>
        <v>2.0767229760175247E-2</v>
      </c>
      <c r="E391" s="9"/>
    </row>
    <row r="392" spans="1:5" x14ac:dyDescent="0.25">
      <c r="A392" s="10">
        <v>44762</v>
      </c>
      <c r="B392" s="14">
        <v>254.30455017089844</v>
      </c>
      <c r="C392" s="11">
        <f t="shared" si="6"/>
        <v>1.0557489457457193E-2</v>
      </c>
      <c r="E392" s="9"/>
    </row>
    <row r="393" spans="1:5" x14ac:dyDescent="0.25">
      <c r="A393" s="10">
        <v>44763</v>
      </c>
      <c r="B393" s="14">
        <v>256.79641723632812</v>
      </c>
      <c r="C393" s="11">
        <f t="shared" si="6"/>
        <v>9.7987513937721378E-3</v>
      </c>
      <c r="E393" s="9"/>
    </row>
    <row r="394" spans="1:5" x14ac:dyDescent="0.25">
      <c r="A394" s="10">
        <v>44764</v>
      </c>
      <c r="B394" s="14">
        <v>252.45252990722656</v>
      </c>
      <c r="C394" s="11">
        <f t="shared" si="6"/>
        <v>-1.6915685101260233E-2</v>
      </c>
      <c r="E394" s="9"/>
    </row>
    <row r="395" spans="1:5" x14ac:dyDescent="0.25">
      <c r="A395" s="10">
        <v>44767</v>
      </c>
      <c r="B395" s="14">
        <v>250.96903991699219</v>
      </c>
      <c r="C395" s="11">
        <f t="shared" si="6"/>
        <v>-5.8763126310500463E-3</v>
      </c>
      <c r="E395" s="9"/>
    </row>
    <row r="396" spans="1:5" x14ac:dyDescent="0.25">
      <c r="A396" s="10">
        <v>44768</v>
      </c>
      <c r="B396" s="14">
        <v>244.24948120117188</v>
      </c>
      <c r="C396" s="11">
        <f t="shared" si="6"/>
        <v>-2.6774452809170412E-2</v>
      </c>
      <c r="E396" s="9"/>
    </row>
    <row r="397" spans="1:5" x14ac:dyDescent="0.25">
      <c r="A397" s="10">
        <v>44769</v>
      </c>
      <c r="B397" s="14">
        <v>260.5780029296875</v>
      </c>
      <c r="C397" s="11">
        <f t="shared" si="6"/>
        <v>6.6851817445896314E-2</v>
      </c>
      <c r="E397" s="9"/>
    </row>
    <row r="398" spans="1:5" x14ac:dyDescent="0.25">
      <c r="A398" s="10">
        <v>44770</v>
      </c>
      <c r="B398" s="14">
        <v>268.01510620117188</v>
      </c>
      <c r="C398" s="11">
        <f t="shared" si="6"/>
        <v>2.8540794648315534E-2</v>
      </c>
      <c r="E398" s="9"/>
    </row>
    <row r="399" spans="1:5" x14ac:dyDescent="0.25">
      <c r="A399" s="10">
        <v>44771</v>
      </c>
      <c r="B399" s="14">
        <v>272.21359252929688</v>
      </c>
      <c r="C399" s="11">
        <f t="shared" si="6"/>
        <v>1.566511077541137E-2</v>
      </c>
      <c r="E399" s="9"/>
    </row>
    <row r="400" spans="1:5" x14ac:dyDescent="0.25">
      <c r="A400" s="10">
        <v>44774</v>
      </c>
      <c r="B400" s="14">
        <v>269.5665283203125</v>
      </c>
      <c r="C400" s="11">
        <f t="shared" si="6"/>
        <v>-9.7242176057005161E-3</v>
      </c>
      <c r="E400" s="9"/>
    </row>
    <row r="401" spans="1:5" x14ac:dyDescent="0.25">
      <c r="A401" s="10">
        <v>44775</v>
      </c>
      <c r="B401" s="14">
        <v>266.47335815429688</v>
      </c>
      <c r="C401" s="11">
        <f t="shared" si="6"/>
        <v>-1.1474607716653028E-2</v>
      </c>
      <c r="E401" s="9"/>
    </row>
    <row r="402" spans="1:5" x14ac:dyDescent="0.25">
      <c r="A402" s="10">
        <v>44776</v>
      </c>
      <c r="B402" s="14">
        <v>273.8909912109375</v>
      </c>
      <c r="C402" s="11">
        <f t="shared" si="6"/>
        <v>2.7836302690888784E-2</v>
      </c>
      <c r="E402" s="9"/>
    </row>
    <row r="403" spans="1:5" x14ac:dyDescent="0.25">
      <c r="A403" s="10">
        <v>44777</v>
      </c>
      <c r="B403" s="14">
        <v>275.03515625</v>
      </c>
      <c r="C403" s="11">
        <f t="shared" si="6"/>
        <v>4.1774467791141036E-3</v>
      </c>
      <c r="E403" s="9"/>
    </row>
    <row r="404" spans="1:5" x14ac:dyDescent="0.25">
      <c r="A404" s="10">
        <v>44778</v>
      </c>
      <c r="B404" s="14">
        <v>274.31765747070312</v>
      </c>
      <c r="C404" s="11">
        <f t="shared" si="6"/>
        <v>-2.6087529648198384E-3</v>
      </c>
      <c r="E404" s="9"/>
    </row>
    <row r="405" spans="1:5" x14ac:dyDescent="0.25">
      <c r="A405" s="10">
        <v>44781</v>
      </c>
      <c r="B405" s="14">
        <v>271.80633544921875</v>
      </c>
      <c r="C405" s="11">
        <f t="shared" si="6"/>
        <v>-9.1547953735081084E-3</v>
      </c>
      <c r="E405" s="9"/>
    </row>
    <row r="406" spans="1:5" x14ac:dyDescent="0.25">
      <c r="A406" s="10">
        <v>44782</v>
      </c>
      <c r="B406" s="14">
        <v>273.72616577148438</v>
      </c>
      <c r="C406" s="11">
        <f t="shared" si="6"/>
        <v>7.0632287473825443E-3</v>
      </c>
      <c r="E406" s="9"/>
    </row>
    <row r="407" spans="1:5" x14ac:dyDescent="0.25">
      <c r="A407" s="10">
        <v>44783</v>
      </c>
      <c r="B407" s="14">
        <v>280.37783813476562</v>
      </c>
      <c r="C407" s="11">
        <f t="shared" si="6"/>
        <v>2.4300462268683095E-2</v>
      </c>
      <c r="E407" s="9"/>
    </row>
    <row r="408" spans="1:5" x14ac:dyDescent="0.25">
      <c r="A408" s="10">
        <v>44784</v>
      </c>
      <c r="B408" s="14">
        <v>278.3028564453125</v>
      </c>
      <c r="C408" s="11">
        <f t="shared" si="6"/>
        <v>-7.4006622750824201E-3</v>
      </c>
      <c r="E408" s="9"/>
    </row>
    <row r="409" spans="1:5" x14ac:dyDescent="0.25">
      <c r="A409" s="10">
        <v>44785</v>
      </c>
      <c r="B409" s="14">
        <v>283.04443359375</v>
      </c>
      <c r="C409" s="11">
        <f t="shared" si="6"/>
        <v>1.703747208706511E-2</v>
      </c>
      <c r="E409" s="9"/>
    </row>
    <row r="410" spans="1:5" x14ac:dyDescent="0.25">
      <c r="A410" s="10">
        <v>44788</v>
      </c>
      <c r="B410" s="14">
        <v>284.55697631835938</v>
      </c>
      <c r="C410" s="11">
        <f t="shared" si="6"/>
        <v>5.3438349074912666E-3</v>
      </c>
      <c r="E410" s="9"/>
    </row>
    <row r="411" spans="1:5" x14ac:dyDescent="0.25">
      <c r="A411" s="10">
        <v>44789</v>
      </c>
      <c r="B411" s="14">
        <v>283.81997680664062</v>
      </c>
      <c r="C411" s="11">
        <f t="shared" si="6"/>
        <v>-2.589989257174994E-3</v>
      </c>
      <c r="E411" s="9"/>
    </row>
    <row r="412" spans="1:5" x14ac:dyDescent="0.25">
      <c r="A412" s="10">
        <v>44790</v>
      </c>
      <c r="B412" s="14">
        <v>283.07180786132812</v>
      </c>
      <c r="C412" s="11">
        <f t="shared" si="6"/>
        <v>-2.6360686577823539E-3</v>
      </c>
      <c r="E412" s="9"/>
    </row>
    <row r="413" spans="1:5" x14ac:dyDescent="0.25">
      <c r="A413" s="10">
        <v>44791</v>
      </c>
      <c r="B413" s="14">
        <v>281.95440673828125</v>
      </c>
      <c r="C413" s="11">
        <f t="shared" si="6"/>
        <v>-3.9474122537637869E-3</v>
      </c>
      <c r="E413" s="9"/>
    </row>
    <row r="414" spans="1:5" x14ac:dyDescent="0.25">
      <c r="A414" s="10">
        <v>44792</v>
      </c>
      <c r="B414" s="14">
        <v>278.04818725585938</v>
      </c>
      <c r="C414" s="11">
        <f t="shared" si="6"/>
        <v>-1.3854082039752434E-2</v>
      </c>
      <c r="E414" s="9"/>
    </row>
    <row r="415" spans="1:5" x14ac:dyDescent="0.25">
      <c r="A415" s="10">
        <v>44795</v>
      </c>
      <c r="B415" s="14">
        <v>269.88601684570312</v>
      </c>
      <c r="C415" s="11">
        <f t="shared" si="6"/>
        <v>-2.9355236913109012E-2</v>
      </c>
      <c r="E415" s="9"/>
    </row>
    <row r="416" spans="1:5" x14ac:dyDescent="0.25">
      <c r="A416" s="10">
        <v>44796</v>
      </c>
      <c r="B416" s="14">
        <v>268.6131591796875</v>
      </c>
      <c r="C416" s="11">
        <f t="shared" si="6"/>
        <v>-4.7162786753169655E-3</v>
      </c>
      <c r="E416" s="9"/>
    </row>
    <row r="417" spans="1:5" x14ac:dyDescent="0.25">
      <c r="A417" s="10">
        <v>44797</v>
      </c>
      <c r="B417" s="14">
        <v>267.98150634765625</v>
      </c>
      <c r="C417" s="11">
        <f t="shared" si="6"/>
        <v>-2.3515334615781384E-3</v>
      </c>
      <c r="E417" s="9"/>
    </row>
    <row r="418" spans="1:5" x14ac:dyDescent="0.25">
      <c r="A418" s="10">
        <v>44798</v>
      </c>
      <c r="B418" s="14">
        <v>270.95486450195312</v>
      </c>
      <c r="C418" s="11">
        <f t="shared" si="6"/>
        <v>1.1095385628736241E-2</v>
      </c>
      <c r="E418" s="9"/>
    </row>
    <row r="419" spans="1:5" x14ac:dyDescent="0.25">
      <c r="A419" s="10">
        <v>44799</v>
      </c>
      <c r="B419" s="14">
        <v>260.49951171875</v>
      </c>
      <c r="C419" s="11">
        <f t="shared" si="6"/>
        <v>-3.8587064315753442E-2</v>
      </c>
      <c r="E419" s="9"/>
    </row>
    <row r="420" spans="1:5" x14ac:dyDescent="0.25">
      <c r="A420" s="10">
        <v>44802</v>
      </c>
      <c r="B420" s="14">
        <v>257.72055053710938</v>
      </c>
      <c r="C420" s="11">
        <f t="shared" si="6"/>
        <v>-1.0667817238141116E-2</v>
      </c>
      <c r="E420" s="9"/>
    </row>
    <row r="421" spans="1:5" x14ac:dyDescent="0.25">
      <c r="A421" s="10">
        <v>44803</v>
      </c>
      <c r="B421" s="14">
        <v>255.52447509765625</v>
      </c>
      <c r="C421" s="11">
        <f t="shared" si="6"/>
        <v>-8.5211498845409704E-3</v>
      </c>
      <c r="E421" s="9"/>
    </row>
    <row r="422" spans="1:5" x14ac:dyDescent="0.25">
      <c r="A422" s="10">
        <v>44804</v>
      </c>
      <c r="B422" s="14">
        <v>254.06694030761719</v>
      </c>
      <c r="C422" s="11">
        <f t="shared" si="6"/>
        <v>-5.7040907313556655E-3</v>
      </c>
      <c r="E422" s="9"/>
    </row>
    <row r="423" spans="1:5" x14ac:dyDescent="0.25">
      <c r="A423" s="10">
        <v>44805</v>
      </c>
      <c r="B423" s="14">
        <v>253.02726745605469</v>
      </c>
      <c r="C423" s="11">
        <f t="shared" si="6"/>
        <v>-4.0921217467478968E-3</v>
      </c>
      <c r="E423" s="9"/>
    </row>
    <row r="424" spans="1:5" x14ac:dyDescent="0.25">
      <c r="A424" s="10">
        <v>44806</v>
      </c>
      <c r="B424" s="14">
        <v>248.81013488769531</v>
      </c>
      <c r="C424" s="11">
        <f t="shared" si="6"/>
        <v>-1.6666711895356491E-2</v>
      </c>
      <c r="E424" s="9"/>
    </row>
    <row r="425" spans="1:5" x14ac:dyDescent="0.25">
      <c r="A425" s="10">
        <v>44810</v>
      </c>
      <c r="B425" s="14">
        <v>246.0797119140625</v>
      </c>
      <c r="C425" s="11">
        <f t="shared" si="6"/>
        <v>-1.0973921841508728E-2</v>
      </c>
      <c r="E425" s="9"/>
    </row>
    <row r="426" spans="1:5" x14ac:dyDescent="0.25">
      <c r="A426" s="10">
        <v>44811</v>
      </c>
      <c r="B426" s="14">
        <v>250.78263854980469</v>
      </c>
      <c r="C426" s="11">
        <f t="shared" si="6"/>
        <v>1.9111395243280246E-2</v>
      </c>
      <c r="E426" s="9"/>
    </row>
    <row r="427" spans="1:5" x14ac:dyDescent="0.25">
      <c r="A427" s="10">
        <v>44812</v>
      </c>
      <c r="B427" s="14">
        <v>251.20046997070312</v>
      </c>
      <c r="C427" s="11">
        <f t="shared" si="6"/>
        <v>1.6661098364488952E-3</v>
      </c>
      <c r="E427" s="9"/>
    </row>
    <row r="428" spans="1:5" x14ac:dyDescent="0.25">
      <c r="A428" s="10">
        <v>44813</v>
      </c>
      <c r="B428" s="14">
        <v>256.9722900390625</v>
      </c>
      <c r="C428" s="11">
        <f t="shared" si="6"/>
        <v>2.2976947730362636E-2</v>
      </c>
      <c r="E428" s="9"/>
    </row>
    <row r="429" spans="1:5" x14ac:dyDescent="0.25">
      <c r="A429" s="10">
        <v>44816</v>
      </c>
      <c r="B429" s="14">
        <v>259.10037231445312</v>
      </c>
      <c r="C429" s="11">
        <f t="shared" si="6"/>
        <v>8.2813686840208876E-3</v>
      </c>
      <c r="E429" s="9"/>
    </row>
    <row r="430" spans="1:5" x14ac:dyDescent="0.25">
      <c r="A430" s="10">
        <v>44817</v>
      </c>
      <c r="B430" s="14">
        <v>244.85537719726562</v>
      </c>
      <c r="C430" s="11">
        <f t="shared" si="6"/>
        <v>-5.4978674827604199E-2</v>
      </c>
      <c r="E430" s="9"/>
    </row>
    <row r="431" spans="1:5" x14ac:dyDescent="0.25">
      <c r="A431" s="10">
        <v>44818</v>
      </c>
      <c r="B431" s="14">
        <v>245.07884216308594</v>
      </c>
      <c r="C431" s="11">
        <f t="shared" si="6"/>
        <v>9.1264063047420793E-4</v>
      </c>
      <c r="E431" s="9"/>
    </row>
    <row r="432" spans="1:5" x14ac:dyDescent="0.25">
      <c r="A432" s="10">
        <v>44819</v>
      </c>
      <c r="B432" s="14">
        <v>238.43252563476562</v>
      </c>
      <c r="C432" s="11">
        <f t="shared" si="6"/>
        <v>-2.71190955108951E-2</v>
      </c>
      <c r="E432" s="9"/>
    </row>
    <row r="433" spans="1:5" x14ac:dyDescent="0.25">
      <c r="A433" s="10">
        <v>44820</v>
      </c>
      <c r="B433" s="14">
        <v>237.81063842773438</v>
      </c>
      <c r="C433" s="11">
        <f t="shared" si="6"/>
        <v>-2.6082314288943353E-3</v>
      </c>
      <c r="E433" s="9"/>
    </row>
    <row r="434" spans="1:5" x14ac:dyDescent="0.25">
      <c r="A434" s="10">
        <v>44823</v>
      </c>
      <c r="B434" s="14">
        <v>237.59687805175781</v>
      </c>
      <c r="C434" s="11">
        <f t="shared" si="6"/>
        <v>-8.9886801275931882E-4</v>
      </c>
      <c r="E434" s="9"/>
    </row>
    <row r="435" spans="1:5" x14ac:dyDescent="0.25">
      <c r="A435" s="10">
        <v>44824</v>
      </c>
      <c r="B435" s="14">
        <v>235.58547973632812</v>
      </c>
      <c r="C435" s="11">
        <f t="shared" si="6"/>
        <v>-8.465592359305019E-3</v>
      </c>
      <c r="E435" s="9"/>
    </row>
    <row r="436" spans="1:5" x14ac:dyDescent="0.25">
      <c r="A436" s="10">
        <v>44825</v>
      </c>
      <c r="B436" s="14">
        <v>232.18460083007812</v>
      </c>
      <c r="C436" s="11">
        <f t="shared" si="6"/>
        <v>-1.4435859587171205E-2</v>
      </c>
      <c r="E436" s="9"/>
    </row>
    <row r="437" spans="1:5" x14ac:dyDescent="0.25">
      <c r="A437" s="10">
        <v>44826</v>
      </c>
      <c r="B437" s="14">
        <v>234.15708923339844</v>
      </c>
      <c r="C437" s="11">
        <f t="shared" si="6"/>
        <v>8.4953454978000786E-3</v>
      </c>
      <c r="E437" s="9"/>
    </row>
    <row r="438" spans="1:5" x14ac:dyDescent="0.25">
      <c r="A438" s="10">
        <v>44827</v>
      </c>
      <c r="B438" s="14">
        <v>231.1837158203125</v>
      </c>
      <c r="C438" s="11">
        <f t="shared" si="6"/>
        <v>-1.2698199413139261E-2</v>
      </c>
      <c r="E438" s="9"/>
    </row>
    <row r="439" spans="1:5" x14ac:dyDescent="0.25">
      <c r="A439" s="10">
        <v>44830</v>
      </c>
      <c r="B439" s="14">
        <v>230.72706604003906</v>
      </c>
      <c r="C439" s="11">
        <f t="shared" si="6"/>
        <v>-1.975267932056116E-3</v>
      </c>
      <c r="E439" s="9"/>
    </row>
    <row r="440" spans="1:5" x14ac:dyDescent="0.25">
      <c r="A440" s="10">
        <v>44831</v>
      </c>
      <c r="B440" s="14">
        <v>229.71649169921875</v>
      </c>
      <c r="C440" s="11">
        <f t="shared" si="6"/>
        <v>-4.3799557553639724E-3</v>
      </c>
      <c r="E440" s="9"/>
    </row>
    <row r="441" spans="1:5" x14ac:dyDescent="0.25">
      <c r="A441" s="10">
        <v>44832</v>
      </c>
      <c r="B441" s="14">
        <v>234.24453735351562</v>
      </c>
      <c r="C441" s="11">
        <f t="shared" si="6"/>
        <v>1.9711452237507223E-2</v>
      </c>
      <c r="E441" s="9"/>
    </row>
    <row r="442" spans="1:5" x14ac:dyDescent="0.25">
      <c r="A442" s="10">
        <v>44833</v>
      </c>
      <c r="B442" s="14">
        <v>230.77565002441406</v>
      </c>
      <c r="C442" s="11">
        <f t="shared" si="6"/>
        <v>-1.4808829133404337E-2</v>
      </c>
      <c r="E442" s="9"/>
    </row>
    <row r="443" spans="1:5" x14ac:dyDescent="0.25">
      <c r="A443" s="10">
        <v>44834</v>
      </c>
      <c r="B443" s="14">
        <v>226.30586242675781</v>
      </c>
      <c r="C443" s="11">
        <f t="shared" si="6"/>
        <v>-1.9368540819550872E-2</v>
      </c>
      <c r="E443" s="9"/>
    </row>
    <row r="444" spans="1:5" x14ac:dyDescent="0.25">
      <c r="A444" s="10">
        <v>44837</v>
      </c>
      <c r="B444" s="14">
        <v>233.92388916015625</v>
      </c>
      <c r="C444" s="11">
        <f t="shared" si="6"/>
        <v>3.3662524919627103E-2</v>
      </c>
      <c r="E444" s="9"/>
    </row>
    <row r="445" spans="1:5" x14ac:dyDescent="0.25">
      <c r="A445" s="10">
        <v>44838</v>
      </c>
      <c r="B445" s="14">
        <v>241.83345031738281</v>
      </c>
      <c r="C445" s="11">
        <f t="shared" si="6"/>
        <v>3.381254127410336E-2</v>
      </c>
      <c r="E445" s="9"/>
    </row>
    <row r="446" spans="1:5" x14ac:dyDescent="0.25">
      <c r="A446" s="10">
        <v>44839</v>
      </c>
      <c r="B446" s="14">
        <v>242.14437866210938</v>
      </c>
      <c r="C446" s="11">
        <f t="shared" si="6"/>
        <v>1.285712726335002E-3</v>
      </c>
      <c r="E446" s="9"/>
    </row>
    <row r="447" spans="1:5" x14ac:dyDescent="0.25">
      <c r="A447" s="10">
        <v>44840</v>
      </c>
      <c r="B447" s="14">
        <v>239.80262756347656</v>
      </c>
      <c r="C447" s="11">
        <f t="shared" si="6"/>
        <v>-9.6708877223225347E-3</v>
      </c>
      <c r="E447" s="9"/>
    </row>
    <row r="448" spans="1:5" x14ac:dyDescent="0.25">
      <c r="A448" s="10">
        <v>44841</v>
      </c>
      <c r="B448" s="14">
        <v>227.60794067382812</v>
      </c>
      <c r="C448" s="11">
        <f t="shared" si="6"/>
        <v>-5.0853016138951448E-2</v>
      </c>
      <c r="E448" s="9"/>
    </row>
    <row r="449" spans="1:5" x14ac:dyDescent="0.25">
      <c r="A449" s="10">
        <v>44844</v>
      </c>
      <c r="B449" s="14">
        <v>222.75923156738281</v>
      </c>
      <c r="C449" s="11">
        <f t="shared" si="6"/>
        <v>-2.1302899591687442E-2</v>
      </c>
      <c r="E449" s="9"/>
    </row>
    <row r="450" spans="1:5" x14ac:dyDescent="0.25">
      <c r="A450" s="10">
        <v>44845</v>
      </c>
      <c r="B450" s="14">
        <v>219.02792358398438</v>
      </c>
      <c r="C450" s="11">
        <f t="shared" si="6"/>
        <v>-1.6750407860289945E-2</v>
      </c>
      <c r="E450" s="9"/>
    </row>
    <row r="451" spans="1:5" x14ac:dyDescent="0.25">
      <c r="A451" s="10">
        <v>44846</v>
      </c>
      <c r="B451" s="14">
        <v>219.35830688476562</v>
      </c>
      <c r="C451" s="11">
        <f t="shared" si="6"/>
        <v>1.5084072175599445E-3</v>
      </c>
      <c r="E451" s="9"/>
    </row>
    <row r="452" spans="1:5" x14ac:dyDescent="0.25">
      <c r="A452" s="10">
        <v>44847</v>
      </c>
      <c r="B452" s="14">
        <v>227.60794067382812</v>
      </c>
      <c r="C452" s="11">
        <f t="shared" si="6"/>
        <v>3.760803001363535E-2</v>
      </c>
      <c r="E452" s="9"/>
    </row>
    <row r="453" spans="1:5" x14ac:dyDescent="0.25">
      <c r="A453" s="10">
        <v>44848</v>
      </c>
      <c r="B453" s="14">
        <v>222.0887451171875</v>
      </c>
      <c r="C453" s="11">
        <f t="shared" si="6"/>
        <v>-2.4248695103963297E-2</v>
      </c>
      <c r="E453" s="9"/>
    </row>
    <row r="454" spans="1:5" x14ac:dyDescent="0.25">
      <c r="A454" s="10">
        <v>44851</v>
      </c>
      <c r="B454" s="14">
        <v>230.80476379394531</v>
      </c>
      <c r="C454" s="11">
        <f t="shared" ref="C454:C517" si="7">(B454-B453)/B453</f>
        <v>3.9245656830375231E-2</v>
      </c>
      <c r="E454" s="9"/>
    </row>
    <row r="455" spans="1:5" x14ac:dyDescent="0.25">
      <c r="A455" s="10">
        <v>44852</v>
      </c>
      <c r="B455" s="14">
        <v>231.747314453125</v>
      </c>
      <c r="C455" s="11">
        <f t="shared" si="7"/>
        <v>4.0837573873525627E-3</v>
      </c>
      <c r="E455" s="9"/>
    </row>
    <row r="456" spans="1:5" x14ac:dyDescent="0.25">
      <c r="A456" s="10">
        <v>44853</v>
      </c>
      <c r="B456" s="14">
        <v>229.78450012207031</v>
      </c>
      <c r="C456" s="11">
        <f t="shared" si="7"/>
        <v>-8.4696313986917914E-3</v>
      </c>
      <c r="E456" s="9"/>
    </row>
    <row r="457" spans="1:5" x14ac:dyDescent="0.25">
      <c r="A457" s="10">
        <v>44854</v>
      </c>
      <c r="B457" s="14">
        <v>229.46385192871094</v>
      </c>
      <c r="C457" s="11">
        <f t="shared" si="7"/>
        <v>-1.3954300363559528E-3</v>
      </c>
      <c r="E457" s="9"/>
    </row>
    <row r="458" spans="1:5" x14ac:dyDescent="0.25">
      <c r="A458" s="10">
        <v>44855</v>
      </c>
      <c r="B458" s="14">
        <v>235.26481628417969</v>
      </c>
      <c r="C458" s="11">
        <f t="shared" si="7"/>
        <v>2.5280515021036839E-2</v>
      </c>
      <c r="E458" s="9"/>
    </row>
    <row r="459" spans="1:5" x14ac:dyDescent="0.25">
      <c r="A459" s="10">
        <v>44858</v>
      </c>
      <c r="B459" s="14">
        <v>240.24957275390625</v>
      </c>
      <c r="C459" s="11">
        <f t="shared" si="7"/>
        <v>2.1187853536524581E-2</v>
      </c>
      <c r="E459" s="9"/>
    </row>
    <row r="460" spans="1:5" x14ac:dyDescent="0.25">
      <c r="A460" s="10">
        <v>44859</v>
      </c>
      <c r="B460" s="14">
        <v>243.56300354003906</v>
      </c>
      <c r="C460" s="11">
        <f t="shared" si="7"/>
        <v>1.3791619889900257E-2</v>
      </c>
      <c r="E460" s="9"/>
    </row>
    <row r="461" spans="1:5" x14ac:dyDescent="0.25">
      <c r="A461" s="10">
        <v>44860</v>
      </c>
      <c r="B461" s="14">
        <v>224.77061462402344</v>
      </c>
      <c r="C461" s="11">
        <f t="shared" si="7"/>
        <v>-7.7156171679933994E-2</v>
      </c>
      <c r="E461" s="9"/>
    </row>
    <row r="462" spans="1:5" x14ac:dyDescent="0.25">
      <c r="A462" s="10">
        <v>44861</v>
      </c>
      <c r="B462" s="14">
        <v>220.32998657226562</v>
      </c>
      <c r="C462" s="11">
        <f t="shared" si="7"/>
        <v>-1.9756266001166145E-2</v>
      </c>
      <c r="E462" s="9"/>
    </row>
    <row r="463" spans="1:5" x14ac:dyDescent="0.25">
      <c r="A463" s="10">
        <v>44862</v>
      </c>
      <c r="B463" s="14">
        <v>229.1917724609375</v>
      </c>
      <c r="C463" s="11">
        <f t="shared" si="7"/>
        <v>4.0220516628431395E-2</v>
      </c>
      <c r="E463" s="9"/>
    </row>
    <row r="464" spans="1:5" x14ac:dyDescent="0.25">
      <c r="A464" s="10">
        <v>44865</v>
      </c>
      <c r="B464" s="14">
        <v>225.55766296386719</v>
      </c>
      <c r="C464" s="11">
        <f t="shared" si="7"/>
        <v>-1.5856195264119681E-2</v>
      </c>
      <c r="E464" s="9"/>
    </row>
    <row r="465" spans="1:5" x14ac:dyDescent="0.25">
      <c r="A465" s="10">
        <v>44866</v>
      </c>
      <c r="B465" s="14">
        <v>221.70980834960938</v>
      </c>
      <c r="C465" s="11">
        <f t="shared" si="7"/>
        <v>-1.7059294566614713E-2</v>
      </c>
      <c r="E465" s="9"/>
    </row>
    <row r="466" spans="1:5" x14ac:dyDescent="0.25">
      <c r="A466" s="10">
        <v>44867</v>
      </c>
      <c r="B466" s="14">
        <v>213.8682861328125</v>
      </c>
      <c r="C466" s="11">
        <f t="shared" si="7"/>
        <v>-3.5368404650964962E-2</v>
      </c>
      <c r="E466" s="9"/>
    </row>
    <row r="467" spans="1:5" x14ac:dyDescent="0.25">
      <c r="A467" s="10">
        <v>44868</v>
      </c>
      <c r="B467" s="14">
        <v>208.18391418457031</v>
      </c>
      <c r="C467" s="11">
        <f t="shared" si="7"/>
        <v>-2.6578844629222796E-2</v>
      </c>
      <c r="E467" s="9"/>
    </row>
    <row r="468" spans="1:5" x14ac:dyDescent="0.25">
      <c r="A468" s="10">
        <v>44869</v>
      </c>
      <c r="B468" s="14">
        <v>215.12176513671875</v>
      </c>
      <c r="C468" s="11">
        <f t="shared" si="7"/>
        <v>3.3325586077690532E-2</v>
      </c>
      <c r="E468" s="9"/>
    </row>
    <row r="469" spans="1:5" x14ac:dyDescent="0.25">
      <c r="A469" s="10">
        <v>44872</v>
      </c>
      <c r="B469" s="14">
        <v>221.41828918457031</v>
      </c>
      <c r="C469" s="11">
        <f t="shared" si="7"/>
        <v>2.9269581550011279E-2</v>
      </c>
      <c r="E469" s="9"/>
    </row>
    <row r="470" spans="1:5" x14ac:dyDescent="0.25">
      <c r="A470" s="10">
        <v>44873</v>
      </c>
      <c r="B470" s="14">
        <v>222.38998413085938</v>
      </c>
      <c r="C470" s="11">
        <f t="shared" si="7"/>
        <v>4.3885035417244823E-3</v>
      </c>
      <c r="E470" s="9"/>
    </row>
    <row r="471" spans="1:5" x14ac:dyDescent="0.25">
      <c r="A471" s="10">
        <v>44874</v>
      </c>
      <c r="B471" s="14">
        <v>218.15342712402344</v>
      </c>
      <c r="C471" s="11">
        <f t="shared" si="7"/>
        <v>-1.9050125046742437E-2</v>
      </c>
      <c r="E471" s="9"/>
    </row>
    <row r="472" spans="1:5" x14ac:dyDescent="0.25">
      <c r="A472" s="10">
        <v>44875</v>
      </c>
      <c r="B472" s="14">
        <v>236.10047912597656</v>
      </c>
      <c r="C472" s="11">
        <f t="shared" si="7"/>
        <v>8.2268026858684007E-2</v>
      </c>
      <c r="E472" s="9"/>
    </row>
    <row r="473" spans="1:5" x14ac:dyDescent="0.25">
      <c r="A473" s="10">
        <v>44876</v>
      </c>
      <c r="B473" s="14">
        <v>240.113525390625</v>
      </c>
      <c r="C473" s="11">
        <f t="shared" si="7"/>
        <v>1.6997196615205466E-2</v>
      </c>
      <c r="E473" s="9"/>
    </row>
    <row r="474" spans="1:5" x14ac:dyDescent="0.25">
      <c r="A474" s="10">
        <v>44879</v>
      </c>
      <c r="B474" s="14">
        <v>234.71096801757812</v>
      </c>
      <c r="C474" s="11">
        <f t="shared" si="7"/>
        <v>-2.2500012709645606E-2</v>
      </c>
      <c r="E474" s="9"/>
    </row>
    <row r="475" spans="1:5" x14ac:dyDescent="0.25">
      <c r="A475" s="10">
        <v>44880</v>
      </c>
      <c r="B475" s="14">
        <v>235.11909484863281</v>
      </c>
      <c r="C475" s="11">
        <f t="shared" si="7"/>
        <v>1.73884856980404E-3</v>
      </c>
      <c r="E475" s="9"/>
    </row>
    <row r="476" spans="1:5" x14ac:dyDescent="0.25">
      <c r="A476" s="10">
        <v>44881</v>
      </c>
      <c r="B476" s="14">
        <v>235.54782104492188</v>
      </c>
      <c r="C476" s="11">
        <f t="shared" si="7"/>
        <v>1.8234426964133725E-3</v>
      </c>
      <c r="E476" s="9"/>
    </row>
    <row r="477" spans="1:5" x14ac:dyDescent="0.25">
      <c r="A477" s="10">
        <v>44882</v>
      </c>
      <c r="B477" s="14">
        <v>235.49909973144531</v>
      </c>
      <c r="C477" s="11">
        <f t="shared" si="7"/>
        <v>-2.0684255647294121E-4</v>
      </c>
      <c r="E477" s="9"/>
    </row>
    <row r="478" spans="1:5" x14ac:dyDescent="0.25">
      <c r="A478" s="10">
        <v>44883</v>
      </c>
      <c r="B478" s="14">
        <v>235.05084228515625</v>
      </c>
      <c r="C478" s="11">
        <f t="shared" si="7"/>
        <v>-1.9034359231107003E-3</v>
      </c>
      <c r="E478" s="9"/>
    </row>
    <row r="479" spans="1:5" x14ac:dyDescent="0.25">
      <c r="A479" s="10">
        <v>44886</v>
      </c>
      <c r="B479" s="14">
        <v>235.85963439941406</v>
      </c>
      <c r="C479" s="11">
        <f t="shared" si="7"/>
        <v>3.4409241268602282E-3</v>
      </c>
      <c r="E479" s="9"/>
    </row>
    <row r="480" spans="1:5" x14ac:dyDescent="0.25">
      <c r="A480" s="10">
        <v>44887</v>
      </c>
      <c r="B480" s="14">
        <v>238.76339721679688</v>
      </c>
      <c r="C480" s="11">
        <f t="shared" si="7"/>
        <v>1.231140218111873E-2</v>
      </c>
      <c r="E480" s="9"/>
    </row>
    <row r="481" spans="1:5" x14ac:dyDescent="0.25">
      <c r="A481" s="10">
        <v>44888</v>
      </c>
      <c r="B481" s="14">
        <v>241.24822998046875</v>
      </c>
      <c r="C481" s="11">
        <f t="shared" si="7"/>
        <v>1.040709251349632E-2</v>
      </c>
      <c r="E481" s="9"/>
    </row>
    <row r="482" spans="1:5" x14ac:dyDescent="0.25">
      <c r="A482" s="10">
        <v>44890</v>
      </c>
      <c r="B482" s="14">
        <v>241.16050720214844</v>
      </c>
      <c r="C482" s="11">
        <f t="shared" si="7"/>
        <v>-3.6362040180528771E-4</v>
      </c>
      <c r="E482" s="9"/>
    </row>
    <row r="483" spans="1:5" x14ac:dyDescent="0.25">
      <c r="A483" s="10">
        <v>44893</v>
      </c>
      <c r="B483" s="14">
        <v>235.5770263671875</v>
      </c>
      <c r="C483" s="11">
        <f t="shared" si="7"/>
        <v>-2.3152550555388764E-2</v>
      </c>
      <c r="E483" s="9"/>
    </row>
    <row r="484" spans="1:5" x14ac:dyDescent="0.25">
      <c r="A484" s="10">
        <v>44894</v>
      </c>
      <c r="B484" s="14">
        <v>234.18360900878906</v>
      </c>
      <c r="C484" s="11">
        <f t="shared" si="7"/>
        <v>-5.9149119075242755E-3</v>
      </c>
      <c r="E484" s="9"/>
    </row>
    <row r="485" spans="1:5" x14ac:dyDescent="0.25">
      <c r="A485" s="10">
        <v>44895</v>
      </c>
      <c r="B485" s="14">
        <v>248.61483764648438</v>
      </c>
      <c r="C485" s="11">
        <f t="shared" si="7"/>
        <v>6.1623564086219627E-2</v>
      </c>
      <c r="E485" s="9"/>
    </row>
    <row r="486" spans="1:5" x14ac:dyDescent="0.25">
      <c r="A486" s="10">
        <v>44896</v>
      </c>
      <c r="B486" s="14">
        <v>248.17636108398438</v>
      </c>
      <c r="C486" s="11">
        <f t="shared" si="7"/>
        <v>-1.7636781724326839E-3</v>
      </c>
      <c r="E486" s="9"/>
    </row>
    <row r="487" spans="1:5" x14ac:dyDescent="0.25">
      <c r="A487" s="10">
        <v>44897</v>
      </c>
      <c r="B487" s="14">
        <v>248.4979248046875</v>
      </c>
      <c r="C487" s="11">
        <f t="shared" si="7"/>
        <v>1.2957064858981711E-3</v>
      </c>
      <c r="E487" s="9"/>
    </row>
    <row r="488" spans="1:5" x14ac:dyDescent="0.25">
      <c r="A488" s="10">
        <v>44900</v>
      </c>
      <c r="B488" s="14">
        <v>243.80119323730469</v>
      </c>
      <c r="C488" s="11">
        <f t="shared" si="7"/>
        <v>-1.8900486074780357E-2</v>
      </c>
      <c r="E488" s="9"/>
    </row>
    <row r="489" spans="1:5" x14ac:dyDescent="0.25">
      <c r="A489" s="10">
        <v>44901</v>
      </c>
      <c r="B489" s="14">
        <v>238.85115051269531</v>
      </c>
      <c r="C489" s="11">
        <f t="shared" si="7"/>
        <v>-2.0303603353537467E-2</v>
      </c>
      <c r="E489" s="9"/>
    </row>
    <row r="490" spans="1:5" x14ac:dyDescent="0.25">
      <c r="A490" s="10">
        <v>44902</v>
      </c>
      <c r="B490" s="14">
        <v>238.12031555175781</v>
      </c>
      <c r="C490" s="11">
        <f t="shared" si="7"/>
        <v>-3.0597925082996615E-3</v>
      </c>
      <c r="E490" s="9"/>
    </row>
    <row r="491" spans="1:5" x14ac:dyDescent="0.25">
      <c r="A491" s="10">
        <v>44903</v>
      </c>
      <c r="B491" s="14">
        <v>241.07279968261719</v>
      </c>
      <c r="C491" s="11">
        <f t="shared" si="7"/>
        <v>1.2399127407579901E-2</v>
      </c>
      <c r="E491" s="9"/>
    </row>
    <row r="492" spans="1:5" x14ac:dyDescent="0.25">
      <c r="A492" s="10">
        <v>44904</v>
      </c>
      <c r="B492" s="14">
        <v>239.14344787597656</v>
      </c>
      <c r="C492" s="11">
        <f t="shared" si="7"/>
        <v>-8.0031916051114035E-3</v>
      </c>
      <c r="E492" s="9"/>
    </row>
    <row r="493" spans="1:5" x14ac:dyDescent="0.25">
      <c r="A493" s="10">
        <v>44907</v>
      </c>
      <c r="B493" s="14">
        <v>246.05210876464844</v>
      </c>
      <c r="C493" s="11">
        <f t="shared" si="7"/>
        <v>2.8889191612955299E-2</v>
      </c>
      <c r="E493" s="9"/>
    </row>
    <row r="494" spans="1:5" x14ac:dyDescent="0.25">
      <c r="A494" s="10">
        <v>44908</v>
      </c>
      <c r="B494" s="14">
        <v>250.34931945800781</v>
      </c>
      <c r="C494" s="11">
        <f t="shared" si="7"/>
        <v>1.7464636718353448E-2</v>
      </c>
      <c r="E494" s="9"/>
    </row>
    <row r="495" spans="1:5" x14ac:dyDescent="0.25">
      <c r="A495" s="10">
        <v>44909</v>
      </c>
      <c r="B495" s="14">
        <v>250.64167785644531</v>
      </c>
      <c r="C495" s="11">
        <f t="shared" si="7"/>
        <v>1.1678018501126326E-3</v>
      </c>
      <c r="E495" s="9"/>
    </row>
    <row r="496" spans="1:5" x14ac:dyDescent="0.25">
      <c r="A496" s="10">
        <v>44910</v>
      </c>
      <c r="B496" s="14">
        <v>242.64163208007812</v>
      </c>
      <c r="C496" s="11">
        <f t="shared" si="7"/>
        <v>-3.1918258147590292E-2</v>
      </c>
      <c r="E496" s="9"/>
    </row>
    <row r="497" spans="1:5" x14ac:dyDescent="0.25">
      <c r="A497" s="10">
        <v>44911</v>
      </c>
      <c r="B497" s="14">
        <v>238.43211364746094</v>
      </c>
      <c r="C497" s="11">
        <f t="shared" si="7"/>
        <v>-1.734870638863794E-2</v>
      </c>
      <c r="E497" s="9"/>
    </row>
    <row r="498" spans="1:5" x14ac:dyDescent="0.25">
      <c r="A498" s="10">
        <v>44914</v>
      </c>
      <c r="B498" s="14">
        <v>234.300537109375</v>
      </c>
      <c r="C498" s="11">
        <f t="shared" si="7"/>
        <v>-1.7328104318174067E-2</v>
      </c>
      <c r="E498" s="9"/>
    </row>
    <row r="499" spans="1:5" x14ac:dyDescent="0.25">
      <c r="A499" s="10">
        <v>44915</v>
      </c>
      <c r="B499" s="14">
        <v>235.61602783203125</v>
      </c>
      <c r="C499" s="11">
        <f t="shared" si="7"/>
        <v>5.6145442041481931E-3</v>
      </c>
      <c r="E499" s="9"/>
    </row>
    <row r="500" spans="1:5" x14ac:dyDescent="0.25">
      <c r="A500" s="10">
        <v>44916</v>
      </c>
      <c r="B500" s="14">
        <v>238.17874145507812</v>
      </c>
      <c r="C500" s="11">
        <f t="shared" si="7"/>
        <v>1.087665235097594E-2</v>
      </c>
      <c r="E500" s="9"/>
    </row>
    <row r="501" spans="1:5" x14ac:dyDescent="0.25">
      <c r="A501" s="10">
        <v>44917</v>
      </c>
      <c r="B501" s="14">
        <v>232.09837341308594</v>
      </c>
      <c r="C501" s="11">
        <f t="shared" si="7"/>
        <v>-2.5528592538721511E-2</v>
      </c>
      <c r="E501" s="9"/>
    </row>
    <row r="502" spans="1:5" x14ac:dyDescent="0.25">
      <c r="A502" s="10">
        <v>44918</v>
      </c>
      <c r="B502" s="14">
        <v>232.62454223632812</v>
      </c>
      <c r="C502" s="11">
        <f t="shared" si="7"/>
        <v>2.2670078014968183E-3</v>
      </c>
      <c r="E502" s="9"/>
    </row>
    <row r="503" spans="1:5" x14ac:dyDescent="0.25">
      <c r="A503" s="10">
        <v>44922</v>
      </c>
      <c r="B503" s="14">
        <v>230.89982604980469</v>
      </c>
      <c r="C503" s="11">
        <f t="shared" si="7"/>
        <v>-7.4141626242138388E-3</v>
      </c>
      <c r="E503" s="9"/>
    </row>
    <row r="504" spans="1:5" x14ac:dyDescent="0.25">
      <c r="A504" s="10">
        <v>44923</v>
      </c>
      <c r="B504" s="14">
        <v>228.53193664550781</v>
      </c>
      <c r="C504" s="11">
        <f t="shared" si="7"/>
        <v>-1.0255050620030027E-2</v>
      </c>
      <c r="E504" s="9"/>
    </row>
    <row r="505" spans="1:5" x14ac:dyDescent="0.25">
      <c r="A505" s="10">
        <v>44924</v>
      </c>
      <c r="B505" s="14">
        <v>234.84622192382812</v>
      </c>
      <c r="C505" s="11">
        <f t="shared" si="7"/>
        <v>2.7629771886608787E-2</v>
      </c>
      <c r="E505" s="9"/>
    </row>
    <row r="506" spans="1:5" x14ac:dyDescent="0.25">
      <c r="A506" s="10">
        <v>44925</v>
      </c>
      <c r="B506" s="14">
        <v>233.68667602539062</v>
      </c>
      <c r="C506" s="11">
        <f t="shared" si="7"/>
        <v>-4.9374688208252129E-3</v>
      </c>
      <c r="E506" s="9"/>
    </row>
    <row r="507" spans="1:5" x14ac:dyDescent="0.25">
      <c r="A507" s="10">
        <v>44929</v>
      </c>
      <c r="B507" s="14">
        <v>233.45280456542969</v>
      </c>
      <c r="C507" s="11">
        <f t="shared" si="7"/>
        <v>-1.0007907337238465E-3</v>
      </c>
      <c r="E507" s="9"/>
    </row>
    <row r="508" spans="1:5" x14ac:dyDescent="0.25">
      <c r="A508" s="10">
        <v>44930</v>
      </c>
      <c r="B508" s="14">
        <v>223.24082946777344</v>
      </c>
      <c r="C508" s="11">
        <f t="shared" si="7"/>
        <v>-4.3743210181885588E-2</v>
      </c>
      <c r="E508" s="9"/>
    </row>
    <row r="509" spans="1:5" x14ac:dyDescent="0.25">
      <c r="A509" s="10">
        <v>44931</v>
      </c>
      <c r="B509" s="14">
        <v>216.62448120117188</v>
      </c>
      <c r="C509" s="11">
        <f t="shared" si="7"/>
        <v>-2.963771583529564E-2</v>
      </c>
      <c r="E509" s="9"/>
    </row>
    <row r="510" spans="1:5" x14ac:dyDescent="0.25">
      <c r="A510" s="10">
        <v>44932</v>
      </c>
      <c r="B510" s="14">
        <v>219.17745971679688</v>
      </c>
      <c r="C510" s="11">
        <f t="shared" si="7"/>
        <v>1.1785272382275827E-2</v>
      </c>
      <c r="E510" s="9"/>
    </row>
    <row r="511" spans="1:5" x14ac:dyDescent="0.25">
      <c r="A511" s="10">
        <v>44935</v>
      </c>
      <c r="B511" s="14">
        <v>221.31143188476562</v>
      </c>
      <c r="C511" s="11">
        <f t="shared" si="7"/>
        <v>9.7362756677903551E-3</v>
      </c>
      <c r="E511" s="9"/>
    </row>
    <row r="512" spans="1:5" x14ac:dyDescent="0.25">
      <c r="A512" s="10">
        <v>44936</v>
      </c>
      <c r="B512" s="14">
        <v>222.99723815917969</v>
      </c>
      <c r="C512" s="11">
        <f t="shared" si="7"/>
        <v>7.6173483676696954E-3</v>
      </c>
      <c r="E512" s="9"/>
    </row>
    <row r="513" spans="1:5" x14ac:dyDescent="0.25">
      <c r="A513" s="10">
        <v>44937</v>
      </c>
      <c r="B513" s="14">
        <v>229.74024963378906</v>
      </c>
      <c r="C513" s="11">
        <f t="shared" si="7"/>
        <v>3.0238094113955279E-2</v>
      </c>
      <c r="E513" s="9"/>
    </row>
    <row r="514" spans="1:5" x14ac:dyDescent="0.25">
      <c r="A514" s="10">
        <v>44938</v>
      </c>
      <c r="B514" s="14">
        <v>232.41015625</v>
      </c>
      <c r="C514" s="11">
        <f t="shared" si="7"/>
        <v>1.1621414273149029E-2</v>
      </c>
      <c r="E514" s="9"/>
    </row>
    <row r="515" spans="1:5" x14ac:dyDescent="0.25">
      <c r="A515" s="10">
        <v>44939</v>
      </c>
      <c r="B515" s="14">
        <v>233.11175537109375</v>
      </c>
      <c r="C515" s="11">
        <f t="shared" si="7"/>
        <v>3.0187971662436761E-3</v>
      </c>
      <c r="E515" s="9"/>
    </row>
    <row r="516" spans="1:5" x14ac:dyDescent="0.25">
      <c r="A516" s="10">
        <v>44943</v>
      </c>
      <c r="B516" s="14">
        <v>234.20310974121094</v>
      </c>
      <c r="C516" s="11">
        <f t="shared" si="7"/>
        <v>4.6816788298807404E-3</v>
      </c>
      <c r="E516" s="9"/>
    </row>
    <row r="517" spans="1:5" x14ac:dyDescent="0.25">
      <c r="A517" s="10">
        <v>44944</v>
      </c>
      <c r="B517" s="14">
        <v>229.77922058105469</v>
      </c>
      <c r="C517" s="11">
        <f t="shared" si="7"/>
        <v>-1.8889113663112952E-2</v>
      </c>
      <c r="E517" s="9"/>
    </row>
    <row r="518" spans="1:5" x14ac:dyDescent="0.25">
      <c r="A518" s="10">
        <v>44945</v>
      </c>
      <c r="B518" s="14">
        <v>225.99847412109375</v>
      </c>
      <c r="C518" s="11">
        <f t="shared" ref="C518:C581" si="8">(B518-B517)/B517</f>
        <v>-1.6453822283844323E-2</v>
      </c>
      <c r="E518" s="9"/>
    </row>
    <row r="519" spans="1:5" x14ac:dyDescent="0.25">
      <c r="A519" s="10">
        <v>44946</v>
      </c>
      <c r="B519" s="14">
        <v>234.07644653320312</v>
      </c>
      <c r="C519" s="11">
        <f t="shared" si="8"/>
        <v>3.5743482089976693E-2</v>
      </c>
      <c r="E519" s="9"/>
    </row>
    <row r="520" spans="1:5" x14ac:dyDescent="0.25">
      <c r="A520" s="10">
        <v>44949</v>
      </c>
      <c r="B520" s="14">
        <v>236.37606811523438</v>
      </c>
      <c r="C520" s="11">
        <f t="shared" si="8"/>
        <v>9.8242331344732484E-3</v>
      </c>
      <c r="E520" s="9"/>
    </row>
    <row r="521" spans="1:5" x14ac:dyDescent="0.25">
      <c r="A521" s="10">
        <v>44950</v>
      </c>
      <c r="B521" s="14">
        <v>235.84988403320312</v>
      </c>
      <c r="C521" s="11">
        <f t="shared" si="8"/>
        <v>-2.2260463431295124E-3</v>
      </c>
      <c r="E521" s="9"/>
    </row>
    <row r="522" spans="1:5" x14ac:dyDescent="0.25">
      <c r="A522" s="10">
        <v>44951</v>
      </c>
      <c r="B522" s="14">
        <v>234.45645141601562</v>
      </c>
      <c r="C522" s="11">
        <f t="shared" si="8"/>
        <v>-5.9081335693653833E-3</v>
      </c>
      <c r="E522" s="9"/>
    </row>
    <row r="523" spans="1:5" x14ac:dyDescent="0.25">
      <c r="A523" s="10">
        <v>44952</v>
      </c>
      <c r="B523" s="14">
        <v>241.657470703125</v>
      </c>
      <c r="C523" s="11">
        <f t="shared" si="8"/>
        <v>3.0713675156381199E-2</v>
      </c>
      <c r="E523" s="9"/>
    </row>
    <row r="524" spans="1:5" x14ac:dyDescent="0.25">
      <c r="A524" s="10">
        <v>44953</v>
      </c>
      <c r="B524" s="14">
        <v>241.8133544921875</v>
      </c>
      <c r="C524" s="11">
        <f t="shared" si="8"/>
        <v>6.4506091456201025E-4</v>
      </c>
      <c r="E524" s="9"/>
    </row>
    <row r="525" spans="1:5" x14ac:dyDescent="0.25">
      <c r="A525" s="10">
        <v>44956</v>
      </c>
      <c r="B525" s="14">
        <v>236.50274658203125</v>
      </c>
      <c r="C525" s="11">
        <f t="shared" si="8"/>
        <v>-2.1961598941913792E-2</v>
      </c>
      <c r="E525" s="9"/>
    </row>
    <row r="526" spans="1:5" x14ac:dyDescent="0.25">
      <c r="A526" s="10">
        <v>44957</v>
      </c>
      <c r="B526" s="14">
        <v>241.47233581542969</v>
      </c>
      <c r="C526" s="11">
        <f t="shared" si="8"/>
        <v>2.1012818266255229E-2</v>
      </c>
      <c r="E526" s="9"/>
    </row>
    <row r="527" spans="1:5" x14ac:dyDescent="0.25">
      <c r="A527" s="10">
        <v>44958</v>
      </c>
      <c r="B527" s="14">
        <v>246.28598022460938</v>
      </c>
      <c r="C527" s="11">
        <f t="shared" si="8"/>
        <v>1.993455851961036E-2</v>
      </c>
      <c r="E527" s="9"/>
    </row>
    <row r="528" spans="1:5" x14ac:dyDescent="0.25">
      <c r="A528" s="10">
        <v>44959</v>
      </c>
      <c r="B528" s="14">
        <v>257.83294677734375</v>
      </c>
      <c r="C528" s="11">
        <f t="shared" si="8"/>
        <v>4.688438433321987E-2</v>
      </c>
      <c r="E528" s="9"/>
    </row>
    <row r="529" spans="1:5" x14ac:dyDescent="0.25">
      <c r="A529" s="10">
        <v>44960</v>
      </c>
      <c r="B529" s="14">
        <v>251.74278259277344</v>
      </c>
      <c r="C529" s="11">
        <f t="shared" si="8"/>
        <v>-2.3620581701025132E-2</v>
      </c>
      <c r="E529" s="9"/>
    </row>
    <row r="530" spans="1:5" x14ac:dyDescent="0.25">
      <c r="A530" s="10">
        <v>44963</v>
      </c>
      <c r="B530" s="14">
        <v>250.20315551757812</v>
      </c>
      <c r="C530" s="11">
        <f t="shared" si="8"/>
        <v>-6.1158737475539024E-3</v>
      </c>
      <c r="E530" s="9"/>
    </row>
    <row r="531" spans="1:5" x14ac:dyDescent="0.25">
      <c r="A531" s="10">
        <v>44964</v>
      </c>
      <c r="B531" s="14">
        <v>260.71722412109375</v>
      </c>
      <c r="C531" s="11">
        <f t="shared" si="8"/>
        <v>4.2022126306784147E-2</v>
      </c>
      <c r="E531" s="9"/>
    </row>
    <row r="532" spans="1:5" x14ac:dyDescent="0.25">
      <c r="A532" s="10">
        <v>44965</v>
      </c>
      <c r="B532" s="14">
        <v>259.90847778320312</v>
      </c>
      <c r="C532" s="11">
        <f t="shared" si="8"/>
        <v>-3.1020057866026967E-3</v>
      </c>
      <c r="E532" s="9"/>
    </row>
    <row r="533" spans="1:5" x14ac:dyDescent="0.25">
      <c r="A533" s="10">
        <v>44966</v>
      </c>
      <c r="B533" s="14">
        <v>256.87796020507812</v>
      </c>
      <c r="C533" s="11">
        <f t="shared" si="8"/>
        <v>-1.1659941237672281E-2</v>
      </c>
      <c r="E533" s="9"/>
    </row>
    <row r="534" spans="1:5" x14ac:dyDescent="0.25">
      <c r="A534" s="10">
        <v>44967</v>
      </c>
      <c r="B534" s="14">
        <v>256.37127685546875</v>
      </c>
      <c r="C534" s="11">
        <f t="shared" si="8"/>
        <v>-1.9724671949468346E-3</v>
      </c>
      <c r="E534" s="9"/>
    </row>
    <row r="535" spans="1:5" x14ac:dyDescent="0.25">
      <c r="A535" s="10">
        <v>44970</v>
      </c>
      <c r="B535" s="14">
        <v>264.38104248046875</v>
      </c>
      <c r="C535" s="11">
        <f t="shared" si="8"/>
        <v>3.124283548158777E-2</v>
      </c>
      <c r="E535" s="9"/>
    </row>
    <row r="536" spans="1:5" x14ac:dyDescent="0.25">
      <c r="A536" s="10">
        <v>44971</v>
      </c>
      <c r="B536" s="14">
        <v>265.20932006835938</v>
      </c>
      <c r="C536" s="11">
        <f t="shared" si="8"/>
        <v>3.1328932669286011E-3</v>
      </c>
      <c r="E536" s="9"/>
    </row>
    <row r="537" spans="1:5" x14ac:dyDescent="0.25">
      <c r="A537" s="10">
        <v>44972</v>
      </c>
      <c r="B537" s="14">
        <v>263.08956909179688</v>
      </c>
      <c r="C537" s="11">
        <f t="shared" si="8"/>
        <v>-7.9927469216244766E-3</v>
      </c>
      <c r="E537" s="9"/>
    </row>
    <row r="538" spans="1:5" x14ac:dyDescent="0.25">
      <c r="A538" s="10">
        <v>44973</v>
      </c>
      <c r="B538" s="14">
        <v>256.0853271484375</v>
      </c>
      <c r="C538" s="11">
        <f t="shared" si="8"/>
        <v>-2.6623031720864099E-2</v>
      </c>
      <c r="E538" s="9"/>
    </row>
    <row r="539" spans="1:5" x14ac:dyDescent="0.25">
      <c r="A539" s="10">
        <v>44974</v>
      </c>
      <c r="B539" s="14">
        <v>252.09004211425781</v>
      </c>
      <c r="C539" s="11">
        <f t="shared" si="8"/>
        <v>-1.5601382080996219E-2</v>
      </c>
      <c r="E539" s="9"/>
    </row>
    <row r="540" spans="1:5" x14ac:dyDescent="0.25">
      <c r="A540" s="10">
        <v>44978</v>
      </c>
      <c r="B540" s="14">
        <v>246.82469177246094</v>
      </c>
      <c r="C540" s="11">
        <f t="shared" si="8"/>
        <v>-2.0886784331649231E-2</v>
      </c>
      <c r="E540" s="9"/>
    </row>
    <row r="541" spans="1:5" x14ac:dyDescent="0.25">
      <c r="A541" s="10">
        <v>44979</v>
      </c>
      <c r="B541" s="14">
        <v>245.69154357910156</v>
      </c>
      <c r="C541" s="11">
        <f t="shared" si="8"/>
        <v>-4.5909029004439503E-3</v>
      </c>
      <c r="E541" s="9"/>
    </row>
    <row r="542" spans="1:5" x14ac:dyDescent="0.25">
      <c r="A542" s="10">
        <v>44980</v>
      </c>
      <c r="B542" s="14">
        <v>248.87612915039062</v>
      </c>
      <c r="C542" s="11">
        <f t="shared" si="8"/>
        <v>1.2961722348672412E-2</v>
      </c>
      <c r="E542" s="9"/>
    </row>
    <row r="543" spans="1:5" x14ac:dyDescent="0.25">
      <c r="A543" s="10">
        <v>44981</v>
      </c>
      <c r="B543" s="14">
        <v>243.45452880859375</v>
      </c>
      <c r="C543" s="11">
        <f t="shared" si="8"/>
        <v>-2.1784332472162146E-2</v>
      </c>
      <c r="E543" s="9"/>
    </row>
    <row r="544" spans="1:5" x14ac:dyDescent="0.25">
      <c r="A544" s="10">
        <v>44984</v>
      </c>
      <c r="B544" s="14">
        <v>244.372802734375</v>
      </c>
      <c r="C544" s="11">
        <f t="shared" si="8"/>
        <v>3.7718498410157144E-3</v>
      </c>
      <c r="E544" s="9"/>
    </row>
    <row r="545" spans="1:5" x14ac:dyDescent="0.25">
      <c r="A545" s="10">
        <v>44985</v>
      </c>
      <c r="B545" s="14">
        <v>243.64987182617188</v>
      </c>
      <c r="C545" s="11">
        <f t="shared" si="8"/>
        <v>-2.9583116456250104E-3</v>
      </c>
      <c r="E545" s="9"/>
    </row>
    <row r="546" spans="1:5" x14ac:dyDescent="0.25">
      <c r="A546" s="10">
        <v>44986</v>
      </c>
      <c r="B546" s="14">
        <v>240.57276916503906</v>
      </c>
      <c r="C546" s="11">
        <f t="shared" si="8"/>
        <v>-1.2629198768173875E-2</v>
      </c>
      <c r="E546" s="9"/>
    </row>
    <row r="547" spans="1:5" x14ac:dyDescent="0.25">
      <c r="A547" s="10">
        <v>44987</v>
      </c>
      <c r="B547" s="14">
        <v>245.30079650878906</v>
      </c>
      <c r="C547" s="11">
        <f t="shared" si="8"/>
        <v>1.9653210794221072E-2</v>
      </c>
      <c r="E547" s="9"/>
    </row>
    <row r="548" spans="1:5" x14ac:dyDescent="0.25">
      <c r="A548" s="10">
        <v>44988</v>
      </c>
      <c r="B548" s="14">
        <v>249.38409423828125</v>
      </c>
      <c r="C548" s="11">
        <f t="shared" si="8"/>
        <v>1.6646084267182084E-2</v>
      </c>
      <c r="E548" s="9"/>
    </row>
    <row r="549" spans="1:5" x14ac:dyDescent="0.25">
      <c r="A549" s="10">
        <v>44991</v>
      </c>
      <c r="B549" s="14">
        <v>250.92753601074219</v>
      </c>
      <c r="C549" s="11">
        <f t="shared" si="8"/>
        <v>6.1890144885752476E-3</v>
      </c>
      <c r="E549" s="9"/>
    </row>
    <row r="550" spans="1:5" x14ac:dyDescent="0.25">
      <c r="A550" s="10">
        <v>44992</v>
      </c>
      <c r="B550" s="14">
        <v>248.27044677734375</v>
      </c>
      <c r="C550" s="11">
        <f t="shared" si="8"/>
        <v>-1.0589069958765657E-2</v>
      </c>
      <c r="E550" s="9"/>
    </row>
    <row r="551" spans="1:5" x14ac:dyDescent="0.25">
      <c r="A551" s="10">
        <v>44993</v>
      </c>
      <c r="B551" s="14">
        <v>247.83088684082031</v>
      </c>
      <c r="C551" s="11">
        <f t="shared" si="8"/>
        <v>-1.7704883614989737E-3</v>
      </c>
      <c r="E551" s="9"/>
    </row>
    <row r="552" spans="1:5" x14ac:dyDescent="0.25">
      <c r="A552" s="10">
        <v>44994</v>
      </c>
      <c r="B552" s="14">
        <v>246.48281860351562</v>
      </c>
      <c r="C552" s="11">
        <f t="shared" si="8"/>
        <v>-5.4394682377525462E-3</v>
      </c>
      <c r="E552" s="9"/>
    </row>
    <row r="553" spans="1:5" x14ac:dyDescent="0.25">
      <c r="A553" s="10">
        <v>44995</v>
      </c>
      <c r="B553" s="14">
        <v>242.83906555175781</v>
      </c>
      <c r="C553" s="11">
        <f t="shared" si="8"/>
        <v>-1.4782990037204326E-2</v>
      </c>
      <c r="E553" s="9"/>
    </row>
    <row r="554" spans="1:5" x14ac:dyDescent="0.25">
      <c r="A554" s="10">
        <v>44998</v>
      </c>
      <c r="B554" s="14">
        <v>248.04579162597656</v>
      </c>
      <c r="C554" s="11">
        <f t="shared" si="8"/>
        <v>2.1441056291286904E-2</v>
      </c>
      <c r="E554" s="9"/>
    </row>
    <row r="555" spans="1:5" x14ac:dyDescent="0.25">
      <c r="A555" s="10">
        <v>44999</v>
      </c>
      <c r="B555" s="14">
        <v>254.7568359375</v>
      </c>
      <c r="C555" s="11">
        <f t="shared" si="8"/>
        <v>2.7055666889293131E-2</v>
      </c>
      <c r="E555" s="9"/>
    </row>
    <row r="556" spans="1:5" x14ac:dyDescent="0.25">
      <c r="A556" s="10">
        <v>45000</v>
      </c>
      <c r="B556" s="14">
        <v>259.29925537109375</v>
      </c>
      <c r="C556" s="11">
        <f t="shared" si="8"/>
        <v>1.7830412349398746E-2</v>
      </c>
      <c r="E556" s="9"/>
    </row>
    <row r="557" spans="1:5" x14ac:dyDescent="0.25">
      <c r="A557" s="10">
        <v>45001</v>
      </c>
      <c r="B557" s="14">
        <v>269.81036376953125</v>
      </c>
      <c r="C557" s="11">
        <f t="shared" si="8"/>
        <v>4.0536593070406718E-2</v>
      </c>
      <c r="E557" s="9"/>
    </row>
    <row r="558" spans="1:5" x14ac:dyDescent="0.25">
      <c r="A558" s="10">
        <v>45002</v>
      </c>
      <c r="B558" s="14">
        <v>272.96563720703125</v>
      </c>
      <c r="C558" s="11">
        <f t="shared" si="8"/>
        <v>1.1694411561578104E-2</v>
      </c>
      <c r="E558" s="9"/>
    </row>
    <row r="559" spans="1:5" x14ac:dyDescent="0.25">
      <c r="A559" s="10">
        <v>45005</v>
      </c>
      <c r="B559" s="14">
        <v>265.93222045898438</v>
      </c>
      <c r="C559" s="11">
        <f t="shared" si="8"/>
        <v>-2.5766674589565164E-2</v>
      </c>
      <c r="E559" s="9"/>
    </row>
    <row r="560" spans="1:5" x14ac:dyDescent="0.25">
      <c r="A560" s="10">
        <v>45006</v>
      </c>
      <c r="B560" s="14">
        <v>267.44631958007812</v>
      </c>
      <c r="C560" s="11">
        <f t="shared" si="8"/>
        <v>5.6935527349055272E-3</v>
      </c>
      <c r="E560" s="9"/>
    </row>
    <row r="561" spans="1:5" x14ac:dyDescent="0.25">
      <c r="A561" s="10">
        <v>45007</v>
      </c>
      <c r="B561" s="14">
        <v>265.99081420898438</v>
      </c>
      <c r="C561" s="11">
        <f t="shared" si="8"/>
        <v>-5.4422336915275673E-3</v>
      </c>
      <c r="E561" s="9"/>
    </row>
    <row r="562" spans="1:5" x14ac:dyDescent="0.25">
      <c r="A562" s="10">
        <v>45008</v>
      </c>
      <c r="B562" s="14">
        <v>271.236572265625</v>
      </c>
      <c r="C562" s="11">
        <f t="shared" si="8"/>
        <v>1.9721575995925649E-2</v>
      </c>
      <c r="E562" s="9"/>
    </row>
    <row r="563" spans="1:5" x14ac:dyDescent="0.25">
      <c r="A563" s="10">
        <v>45009</v>
      </c>
      <c r="B563" s="14">
        <v>274.0792236328125</v>
      </c>
      <c r="C563" s="11">
        <f t="shared" si="8"/>
        <v>1.0480339518535354E-2</v>
      </c>
      <c r="E563" s="9"/>
    </row>
    <row r="564" spans="1:5" x14ac:dyDescent="0.25">
      <c r="A564" s="10">
        <v>45012</v>
      </c>
      <c r="B564" s="14">
        <v>269.98623657226562</v>
      </c>
      <c r="C564" s="11">
        <f t="shared" si="8"/>
        <v>-1.4933591121194589E-2</v>
      </c>
      <c r="E564" s="9"/>
    </row>
    <row r="565" spans="1:5" x14ac:dyDescent="0.25">
      <c r="A565" s="10">
        <v>45013</v>
      </c>
      <c r="B565" s="14">
        <v>268.86285400390625</v>
      </c>
      <c r="C565" s="11">
        <f t="shared" si="8"/>
        <v>-4.160888283128039E-3</v>
      </c>
      <c r="E565" s="9"/>
    </row>
    <row r="566" spans="1:5" x14ac:dyDescent="0.25">
      <c r="A566" s="10">
        <v>45014</v>
      </c>
      <c r="B566" s="14">
        <v>274.0206298828125</v>
      </c>
      <c r="C566" s="11">
        <f t="shared" si="8"/>
        <v>1.9183668558510926E-2</v>
      </c>
      <c r="E566" s="9"/>
    </row>
    <row r="567" spans="1:5" x14ac:dyDescent="0.25">
      <c r="A567" s="10">
        <v>45015</v>
      </c>
      <c r="B567" s="14">
        <v>277.47872924804688</v>
      </c>
      <c r="C567" s="11">
        <f t="shared" si="8"/>
        <v>1.2619850435032076E-2</v>
      </c>
      <c r="E567" s="9"/>
    </row>
    <row r="568" spans="1:5" x14ac:dyDescent="0.25">
      <c r="A568" s="10">
        <v>45016</v>
      </c>
      <c r="B568" s="14">
        <v>281.63037109375</v>
      </c>
      <c r="C568" s="11">
        <f t="shared" si="8"/>
        <v>1.4962018375079997E-2</v>
      </c>
      <c r="E568" s="9"/>
    </row>
    <row r="569" spans="1:5" x14ac:dyDescent="0.25">
      <c r="A569" s="10">
        <v>45019</v>
      </c>
      <c r="B569" s="14">
        <v>280.58523559570312</v>
      </c>
      <c r="C569" s="11">
        <f t="shared" si="8"/>
        <v>-3.7110184316696691E-3</v>
      </c>
      <c r="E569" s="9"/>
    </row>
    <row r="570" spans="1:5" x14ac:dyDescent="0.25">
      <c r="A570" s="10">
        <v>45020</v>
      </c>
      <c r="B570" s="14">
        <v>280.53631591796875</v>
      </c>
      <c r="C570" s="11">
        <f t="shared" si="8"/>
        <v>-1.7434872376842966E-4</v>
      </c>
      <c r="E570" s="9"/>
    </row>
    <row r="571" spans="1:5" x14ac:dyDescent="0.25">
      <c r="A571" s="10">
        <v>45021</v>
      </c>
      <c r="B571" s="14">
        <v>277.76205444335938</v>
      </c>
      <c r="C571" s="11">
        <f t="shared" si="8"/>
        <v>-9.8891349076552105E-3</v>
      </c>
      <c r="E571" s="9"/>
    </row>
    <row r="572" spans="1:5" x14ac:dyDescent="0.25">
      <c r="A572" s="10">
        <v>45022</v>
      </c>
      <c r="B572" s="14">
        <v>284.85406494140625</v>
      </c>
      <c r="C572" s="11">
        <f t="shared" si="8"/>
        <v>2.5532683045059571E-2</v>
      </c>
      <c r="E572" s="9"/>
    </row>
    <row r="573" spans="1:5" x14ac:dyDescent="0.25">
      <c r="A573" s="10">
        <v>45026</v>
      </c>
      <c r="B573" s="14">
        <v>282.69525146484375</v>
      </c>
      <c r="C573" s="11">
        <f t="shared" si="8"/>
        <v>-7.5786648051048957E-3</v>
      </c>
      <c r="E573" s="9"/>
    </row>
    <row r="574" spans="1:5" x14ac:dyDescent="0.25">
      <c r="A574" s="10">
        <v>45027</v>
      </c>
      <c r="B574" s="14">
        <v>276.2869873046875</v>
      </c>
      <c r="C574" s="11">
        <f t="shared" si="8"/>
        <v>-2.2668453491703548E-2</v>
      </c>
      <c r="E574" s="9"/>
    </row>
    <row r="575" spans="1:5" x14ac:dyDescent="0.25">
      <c r="A575" s="10">
        <v>45028</v>
      </c>
      <c r="B575" s="14">
        <v>276.93167114257812</v>
      </c>
      <c r="C575" s="11">
        <f t="shared" si="8"/>
        <v>2.3333847322301567E-3</v>
      </c>
      <c r="E575" s="9"/>
    </row>
    <row r="576" spans="1:5" x14ac:dyDescent="0.25">
      <c r="A576" s="10">
        <v>45029</v>
      </c>
      <c r="B576" s="14">
        <v>283.13482666015625</v>
      </c>
      <c r="C576" s="11">
        <f t="shared" si="8"/>
        <v>2.2399588649376377E-2</v>
      </c>
      <c r="E576" s="9"/>
    </row>
    <row r="577" spans="1:5" x14ac:dyDescent="0.25">
      <c r="A577" s="10">
        <v>45030</v>
      </c>
      <c r="B577" s="14">
        <v>279.52044677734375</v>
      </c>
      <c r="C577" s="11">
        <f t="shared" si="8"/>
        <v>-1.2765578595355216E-2</v>
      </c>
      <c r="E577" s="9"/>
    </row>
    <row r="578" spans="1:5" x14ac:dyDescent="0.25">
      <c r="A578" s="10">
        <v>45033</v>
      </c>
      <c r="B578" s="14">
        <v>282.11886596679688</v>
      </c>
      <c r="C578" s="11">
        <f t="shared" si="8"/>
        <v>9.2959896830836688E-3</v>
      </c>
      <c r="E578" s="9"/>
    </row>
    <row r="579" spans="1:5" x14ac:dyDescent="0.25">
      <c r="A579" s="10">
        <v>45034</v>
      </c>
      <c r="B579" s="14">
        <v>281.69879150390625</v>
      </c>
      <c r="C579" s="11">
        <f t="shared" si="8"/>
        <v>-1.4889981265558624E-3</v>
      </c>
      <c r="E579" s="9"/>
    </row>
    <row r="580" spans="1:5" x14ac:dyDescent="0.25">
      <c r="A580" s="10">
        <v>45035</v>
      </c>
      <c r="B580" s="14">
        <v>281.7769775390625</v>
      </c>
      <c r="C580" s="11">
        <f t="shared" si="8"/>
        <v>2.7755190123052344E-4</v>
      </c>
      <c r="E580" s="9"/>
    </row>
    <row r="581" spans="1:5" x14ac:dyDescent="0.25">
      <c r="A581" s="10">
        <v>45036</v>
      </c>
      <c r="B581" s="14">
        <v>279.4910888671875</v>
      </c>
      <c r="C581" s="11">
        <f t="shared" si="8"/>
        <v>-8.1124039722447125E-3</v>
      </c>
      <c r="E581" s="9"/>
    </row>
    <row r="582" spans="1:5" x14ac:dyDescent="0.25">
      <c r="A582" s="10">
        <v>45037</v>
      </c>
      <c r="B582" s="14">
        <v>279.14920043945312</v>
      </c>
      <c r="C582" s="11">
        <f t="shared" ref="C582:C645" si="9">(B582-B581)/B581</f>
        <v>-1.2232534107620094E-3</v>
      </c>
      <c r="E582" s="9"/>
    </row>
    <row r="583" spans="1:5" x14ac:dyDescent="0.25">
      <c r="A583" s="10">
        <v>45040</v>
      </c>
      <c r="B583" s="14">
        <v>275.25149536132812</v>
      </c>
      <c r="C583" s="11">
        <f t="shared" si="9"/>
        <v>-1.3962802229019473E-2</v>
      </c>
      <c r="E583" s="9"/>
    </row>
    <row r="584" spans="1:5" x14ac:dyDescent="0.25">
      <c r="A584" s="10">
        <v>45041</v>
      </c>
      <c r="B584" s="14">
        <v>269.04837036132812</v>
      </c>
      <c r="C584" s="11">
        <f t="shared" si="9"/>
        <v>-2.2536208175207309E-2</v>
      </c>
      <c r="E584" s="9"/>
    </row>
    <row r="585" spans="1:5" x14ac:dyDescent="0.25">
      <c r="A585" s="10">
        <v>45042</v>
      </c>
      <c r="B585" s="14">
        <v>288.53689575195312</v>
      </c>
      <c r="C585" s="11">
        <f t="shared" si="9"/>
        <v>7.2435024841266238E-2</v>
      </c>
      <c r="E585" s="9"/>
    </row>
    <row r="586" spans="1:5" x14ac:dyDescent="0.25">
      <c r="A586" s="10">
        <v>45043</v>
      </c>
      <c r="B586" s="14">
        <v>297.77804565429688</v>
      </c>
      <c r="C586" s="11">
        <f t="shared" si="9"/>
        <v>3.202761947743453E-2</v>
      </c>
      <c r="E586" s="9"/>
    </row>
    <row r="587" spans="1:5" x14ac:dyDescent="0.25">
      <c r="A587" s="10">
        <v>45044</v>
      </c>
      <c r="B587" s="14">
        <v>300.15182495117188</v>
      </c>
      <c r="C587" s="11">
        <f t="shared" si="9"/>
        <v>7.9716397213205597E-3</v>
      </c>
      <c r="E587" s="9"/>
    </row>
    <row r="588" spans="1:5" x14ac:dyDescent="0.25">
      <c r="A588" s="10">
        <v>45047</v>
      </c>
      <c r="B588" s="14">
        <v>298.49114990234375</v>
      </c>
      <c r="C588" s="11">
        <f t="shared" si="9"/>
        <v>-5.5327834475045433E-3</v>
      </c>
      <c r="E588" s="9"/>
    </row>
    <row r="589" spans="1:5" x14ac:dyDescent="0.25">
      <c r="A589" s="10">
        <v>45048</v>
      </c>
      <c r="B589" s="14">
        <v>298.3446044921875</v>
      </c>
      <c r="C589" s="11">
        <f t="shared" si="9"/>
        <v>-4.9095395359023111E-4</v>
      </c>
      <c r="E589" s="9"/>
    </row>
    <row r="590" spans="1:5" x14ac:dyDescent="0.25">
      <c r="A590" s="10">
        <v>45049</v>
      </c>
      <c r="B590" s="14">
        <v>297.35800170898438</v>
      </c>
      <c r="C590" s="11">
        <f t="shared" si="9"/>
        <v>-3.3069234983566136E-3</v>
      </c>
      <c r="E590" s="9"/>
    </row>
    <row r="591" spans="1:5" x14ac:dyDescent="0.25">
      <c r="A591" s="10">
        <v>45050</v>
      </c>
      <c r="B591" s="14">
        <v>298.3446044921875</v>
      </c>
      <c r="C591" s="11">
        <f t="shared" si="9"/>
        <v>3.317895525033439E-3</v>
      </c>
      <c r="E591" s="9"/>
    </row>
    <row r="592" spans="1:5" x14ac:dyDescent="0.25">
      <c r="A592" s="10">
        <v>45051</v>
      </c>
      <c r="B592" s="14">
        <v>303.46340942382812</v>
      </c>
      <c r="C592" s="11">
        <f t="shared" si="9"/>
        <v>1.7157357145282871E-2</v>
      </c>
      <c r="E592" s="9"/>
    </row>
    <row r="593" spans="1:5" x14ac:dyDescent="0.25">
      <c r="A593" s="10">
        <v>45054</v>
      </c>
      <c r="B593" s="14">
        <v>301.5096435546875</v>
      </c>
      <c r="C593" s="11">
        <f t="shared" si="9"/>
        <v>-6.4382255272559859E-3</v>
      </c>
      <c r="E593" s="9"/>
    </row>
    <row r="594" spans="1:5" x14ac:dyDescent="0.25">
      <c r="A594" s="10">
        <v>45055</v>
      </c>
      <c r="B594" s="14">
        <v>299.89785766601562</v>
      </c>
      <c r="C594" s="11">
        <f t="shared" si="9"/>
        <v>-5.3457191938191886E-3</v>
      </c>
      <c r="E594" s="9"/>
    </row>
    <row r="595" spans="1:5" x14ac:dyDescent="0.25">
      <c r="A595" s="10">
        <v>45056</v>
      </c>
      <c r="B595" s="14">
        <v>305.08499145507812</v>
      </c>
      <c r="C595" s="11">
        <f t="shared" si="9"/>
        <v>1.7296334923603243E-2</v>
      </c>
      <c r="E595" s="9"/>
    </row>
    <row r="596" spans="1:5" x14ac:dyDescent="0.25">
      <c r="A596" s="10">
        <v>45057</v>
      </c>
      <c r="B596" s="14">
        <v>302.935791015625</v>
      </c>
      <c r="C596" s="11">
        <f t="shared" si="9"/>
        <v>-7.0445957672407543E-3</v>
      </c>
      <c r="E596" s="9"/>
    </row>
    <row r="597" spans="1:5" x14ac:dyDescent="0.25">
      <c r="A597" s="10">
        <v>45058</v>
      </c>
      <c r="B597" s="14">
        <v>301.822265625</v>
      </c>
      <c r="C597" s="11">
        <f t="shared" si="9"/>
        <v>-3.6757802268651903E-3</v>
      </c>
      <c r="E597" s="9"/>
    </row>
    <row r="598" spans="1:5" x14ac:dyDescent="0.25">
      <c r="A598" s="10">
        <v>45061</v>
      </c>
      <c r="B598" s="14">
        <v>302.30093383789062</v>
      </c>
      <c r="C598" s="11">
        <f t="shared" si="9"/>
        <v>1.5859274394465907E-3</v>
      </c>
      <c r="E598" s="9"/>
    </row>
    <row r="599" spans="1:5" x14ac:dyDescent="0.25">
      <c r="A599" s="10">
        <v>45062</v>
      </c>
      <c r="B599" s="14">
        <v>304.52816772460938</v>
      </c>
      <c r="C599" s="11">
        <f t="shared" si="9"/>
        <v>7.3676050498511121E-3</v>
      </c>
      <c r="E599" s="9"/>
    </row>
    <row r="600" spans="1:5" x14ac:dyDescent="0.25">
      <c r="A600" s="10">
        <v>45063</v>
      </c>
      <c r="B600" s="14">
        <v>307.40646362304688</v>
      </c>
      <c r="C600" s="11">
        <f t="shared" si="9"/>
        <v>9.4516573620880874E-3</v>
      </c>
      <c r="E600" s="9"/>
    </row>
    <row r="601" spans="1:5" x14ac:dyDescent="0.25">
      <c r="A601" s="10">
        <v>45064</v>
      </c>
      <c r="B601" s="14">
        <v>311.83154296875</v>
      </c>
      <c r="C601" s="11">
        <f t="shared" si="9"/>
        <v>1.4394880620107325E-2</v>
      </c>
      <c r="E601" s="9"/>
    </row>
    <row r="602" spans="1:5" x14ac:dyDescent="0.25">
      <c r="A602" s="10">
        <v>45065</v>
      </c>
      <c r="B602" s="14">
        <v>311.65530395507812</v>
      </c>
      <c r="C602" s="11">
        <f t="shared" si="9"/>
        <v>-5.6517378580119037E-4</v>
      </c>
      <c r="E602" s="9"/>
    </row>
    <row r="603" spans="1:5" x14ac:dyDescent="0.25">
      <c r="A603" s="10">
        <v>45068</v>
      </c>
      <c r="B603" s="14">
        <v>314.43560791015625</v>
      </c>
      <c r="C603" s="11">
        <f t="shared" si="9"/>
        <v>8.9210865972583504E-3</v>
      </c>
      <c r="E603" s="9"/>
    </row>
    <row r="604" spans="1:5" x14ac:dyDescent="0.25">
      <c r="A604" s="10">
        <v>45069</v>
      </c>
      <c r="B604" s="14">
        <v>308.63998413085938</v>
      </c>
      <c r="C604" s="11">
        <f t="shared" si="9"/>
        <v>-1.8431830344586356E-2</v>
      </c>
      <c r="E604" s="9"/>
    </row>
    <row r="605" spans="1:5" x14ac:dyDescent="0.25">
      <c r="A605" s="10">
        <v>45070</v>
      </c>
      <c r="B605" s="14">
        <v>307.25955200195312</v>
      </c>
      <c r="C605" s="11">
        <f t="shared" si="9"/>
        <v>-4.472628952446306E-3</v>
      </c>
      <c r="E605" s="9"/>
    </row>
    <row r="606" spans="1:5" x14ac:dyDescent="0.25">
      <c r="A606" s="10">
        <v>45071</v>
      </c>
      <c r="B606" s="14">
        <v>319.07614135742188</v>
      </c>
      <c r="C606" s="11">
        <f t="shared" si="9"/>
        <v>3.8458004896764403E-2</v>
      </c>
      <c r="E606" s="9"/>
    </row>
    <row r="607" spans="1:5" x14ac:dyDescent="0.25">
      <c r="A607" s="10">
        <v>45072</v>
      </c>
      <c r="B607" s="14">
        <v>325.8997802734375</v>
      </c>
      <c r="C607" s="11">
        <f t="shared" si="9"/>
        <v>2.1385613123520691E-2</v>
      </c>
      <c r="E607" s="9"/>
    </row>
    <row r="608" spans="1:5" x14ac:dyDescent="0.25">
      <c r="A608" s="10">
        <v>45076</v>
      </c>
      <c r="B608" s="14">
        <v>324.25506591796875</v>
      </c>
      <c r="C608" s="11">
        <f t="shared" si="9"/>
        <v>-5.0466875248850931E-3</v>
      </c>
      <c r="E608" s="9"/>
    </row>
    <row r="609" spans="1:5" x14ac:dyDescent="0.25">
      <c r="A609" s="10">
        <v>45077</v>
      </c>
      <c r="B609" s="14">
        <v>321.49423217773438</v>
      </c>
      <c r="C609" s="11">
        <f t="shared" si="9"/>
        <v>-8.5143889191628581E-3</v>
      </c>
      <c r="E609" s="9"/>
    </row>
    <row r="610" spans="1:5" x14ac:dyDescent="0.25">
      <c r="A610" s="10">
        <v>45078</v>
      </c>
      <c r="B610" s="14">
        <v>325.59628295898438</v>
      </c>
      <c r="C610" s="11">
        <f t="shared" si="9"/>
        <v>1.2759329315065996E-2</v>
      </c>
      <c r="E610" s="9"/>
    </row>
    <row r="611" spans="1:5" x14ac:dyDescent="0.25">
      <c r="A611" s="10">
        <v>45079</v>
      </c>
      <c r="B611" s="14">
        <v>328.35702514648438</v>
      </c>
      <c r="C611" s="11">
        <f t="shared" si="9"/>
        <v>8.4790347187340982E-3</v>
      </c>
      <c r="E611" s="9"/>
    </row>
    <row r="612" spans="1:5" x14ac:dyDescent="0.25">
      <c r="A612" s="10">
        <v>45082</v>
      </c>
      <c r="B612" s="14">
        <v>328.8857421875</v>
      </c>
      <c r="C612" s="11">
        <f t="shared" si="9"/>
        <v>1.6101895209330679E-3</v>
      </c>
      <c r="E612" s="9"/>
    </row>
    <row r="613" spans="1:5" x14ac:dyDescent="0.25">
      <c r="A613" s="10">
        <v>45083</v>
      </c>
      <c r="B613" s="14">
        <v>326.67318725585938</v>
      </c>
      <c r="C613" s="11">
        <f t="shared" si="9"/>
        <v>-6.7274273336520385E-3</v>
      </c>
      <c r="E613" s="9"/>
    </row>
    <row r="614" spans="1:5" x14ac:dyDescent="0.25">
      <c r="A614" s="10">
        <v>45084</v>
      </c>
      <c r="B614" s="14">
        <v>316.58944702148438</v>
      </c>
      <c r="C614" s="11">
        <f t="shared" si="9"/>
        <v>-3.0867976398923549E-2</v>
      </c>
      <c r="E614" s="9"/>
    </row>
    <row r="615" spans="1:5" x14ac:dyDescent="0.25">
      <c r="A615" s="10">
        <v>45085</v>
      </c>
      <c r="B615" s="14">
        <v>318.42999267578125</v>
      </c>
      <c r="C615" s="11">
        <f t="shared" si="9"/>
        <v>5.8136671061305841E-3</v>
      </c>
      <c r="E615" s="9"/>
    </row>
    <row r="616" spans="1:5" x14ac:dyDescent="0.25">
      <c r="A616" s="10">
        <v>45086</v>
      </c>
      <c r="B616" s="14">
        <v>319.92791748046875</v>
      </c>
      <c r="C616" s="11">
        <f t="shared" si="9"/>
        <v>4.7040945863810503E-3</v>
      </c>
      <c r="E616" s="9"/>
    </row>
    <row r="617" spans="1:5" x14ac:dyDescent="0.25">
      <c r="A617" s="10">
        <v>45089</v>
      </c>
      <c r="B617" s="14">
        <v>324.88162231445312</v>
      </c>
      <c r="C617" s="11">
        <f t="shared" si="9"/>
        <v>1.5483815457545349E-2</v>
      </c>
      <c r="E617" s="9"/>
    </row>
    <row r="618" spans="1:5" x14ac:dyDescent="0.25">
      <c r="A618" s="10">
        <v>45090</v>
      </c>
      <c r="B618" s="14">
        <v>327.2703857421875</v>
      </c>
      <c r="C618" s="11">
        <f t="shared" si="9"/>
        <v>7.3527194635290552E-3</v>
      </c>
      <c r="E618" s="9"/>
    </row>
    <row r="619" spans="1:5" x14ac:dyDescent="0.25">
      <c r="A619" s="10">
        <v>45091</v>
      </c>
      <c r="B619" s="14">
        <v>330.25628662109375</v>
      </c>
      <c r="C619" s="11">
        <f t="shared" si="9"/>
        <v>9.1236512956550889E-3</v>
      </c>
      <c r="E619" s="9"/>
    </row>
    <row r="620" spans="1:5" x14ac:dyDescent="0.25">
      <c r="A620" s="10">
        <v>45092</v>
      </c>
      <c r="B620" s="14">
        <v>340.79037475585938</v>
      </c>
      <c r="C620" s="11">
        <f t="shared" si="9"/>
        <v>3.1896707380021767E-2</v>
      </c>
      <c r="E620" s="9"/>
    </row>
    <row r="621" spans="1:5" x14ac:dyDescent="0.25">
      <c r="A621" s="10">
        <v>45093</v>
      </c>
      <c r="B621" s="14">
        <v>335.14157104492188</v>
      </c>
      <c r="C621" s="11">
        <f t="shared" si="9"/>
        <v>-1.6575596405808926E-2</v>
      </c>
      <c r="E621" s="9"/>
    </row>
    <row r="622" spans="1:5" x14ac:dyDescent="0.25">
      <c r="A622" s="10">
        <v>45097</v>
      </c>
      <c r="B622" s="14">
        <v>330.95138549804688</v>
      </c>
      <c r="C622" s="11">
        <f t="shared" si="9"/>
        <v>-1.2502732901235204E-2</v>
      </c>
      <c r="E622" s="9"/>
    </row>
    <row r="623" spans="1:5" x14ac:dyDescent="0.25">
      <c r="A623" s="10">
        <v>45098</v>
      </c>
      <c r="B623" s="14">
        <v>326.5556640625</v>
      </c>
      <c r="C623" s="11">
        <f t="shared" si="9"/>
        <v>-1.3282075942760532E-2</v>
      </c>
      <c r="E623" s="9"/>
    </row>
    <row r="624" spans="1:5" x14ac:dyDescent="0.25">
      <c r="A624" s="10">
        <v>45099</v>
      </c>
      <c r="B624" s="14">
        <v>332.57650756835938</v>
      </c>
      <c r="C624" s="11">
        <f t="shared" si="9"/>
        <v>1.8437418695965525E-2</v>
      </c>
      <c r="E624" s="9"/>
    </row>
    <row r="625" spans="1:5" x14ac:dyDescent="0.25">
      <c r="A625" s="10">
        <v>45100</v>
      </c>
      <c r="B625" s="14">
        <v>327.98501586914062</v>
      </c>
      <c r="C625" s="11">
        <f t="shared" si="9"/>
        <v>-1.3805820900548703E-2</v>
      </c>
      <c r="E625" s="9"/>
    </row>
    <row r="626" spans="1:5" x14ac:dyDescent="0.25">
      <c r="A626" s="10">
        <v>45103</v>
      </c>
      <c r="B626" s="14">
        <v>321.6998291015625</v>
      </c>
      <c r="C626" s="11">
        <f t="shared" si="9"/>
        <v>-1.9163030210153829E-2</v>
      </c>
      <c r="E626" s="9"/>
    </row>
    <row r="627" spans="1:5" x14ac:dyDescent="0.25">
      <c r="A627" s="10">
        <v>45104</v>
      </c>
      <c r="B627" s="14">
        <v>327.54446411132812</v>
      </c>
      <c r="C627" s="11">
        <f t="shared" si="9"/>
        <v>1.816797673187585E-2</v>
      </c>
      <c r="E627" s="9"/>
    </row>
    <row r="628" spans="1:5" x14ac:dyDescent="0.25">
      <c r="A628" s="10">
        <v>45105</v>
      </c>
      <c r="B628" s="14">
        <v>328.797607421875</v>
      </c>
      <c r="C628" s="11">
        <f t="shared" si="9"/>
        <v>3.8258723558244837E-3</v>
      </c>
      <c r="E628" s="9"/>
    </row>
    <row r="629" spans="1:5" x14ac:dyDescent="0.25">
      <c r="A629" s="10">
        <v>45106</v>
      </c>
      <c r="B629" s="14">
        <v>328.01437377929688</v>
      </c>
      <c r="C629" s="11">
        <f t="shared" si="9"/>
        <v>-2.3821147870251086E-3</v>
      </c>
      <c r="E629" s="9"/>
    </row>
    <row r="630" spans="1:5" x14ac:dyDescent="0.25">
      <c r="A630" s="10">
        <v>45107</v>
      </c>
      <c r="B630" s="14">
        <v>333.38912963867188</v>
      </c>
      <c r="C630" s="11">
        <f t="shared" si="9"/>
        <v>1.6385732727040133E-2</v>
      </c>
      <c r="E630" s="9"/>
    </row>
    <row r="631" spans="1:5" x14ac:dyDescent="0.25">
      <c r="A631" s="10">
        <v>45110</v>
      </c>
      <c r="B631" s="14">
        <v>330.89266967773438</v>
      </c>
      <c r="C631" s="11">
        <f t="shared" si="9"/>
        <v>-7.4881264534424705E-3</v>
      </c>
      <c r="E631" s="9"/>
    </row>
    <row r="632" spans="1:5" x14ac:dyDescent="0.25">
      <c r="A632" s="10">
        <v>45112</v>
      </c>
      <c r="B632" s="14">
        <v>331.04934692382812</v>
      </c>
      <c r="C632" s="11">
        <f t="shared" si="9"/>
        <v>4.7349869142263669E-4</v>
      </c>
      <c r="E632" s="9"/>
    </row>
    <row r="633" spans="1:5" x14ac:dyDescent="0.25">
      <c r="A633" s="10">
        <v>45113</v>
      </c>
      <c r="B633" s="14">
        <v>334.10379028320312</v>
      </c>
      <c r="C633" s="11">
        <f t="shared" si="9"/>
        <v>9.2265500227004024E-3</v>
      </c>
      <c r="E633" s="9"/>
    </row>
    <row r="634" spans="1:5" x14ac:dyDescent="0.25">
      <c r="A634" s="10">
        <v>45114</v>
      </c>
      <c r="B634" s="14">
        <v>330.13888549804688</v>
      </c>
      <c r="C634" s="11">
        <f t="shared" si="9"/>
        <v>-1.1867284659642437E-2</v>
      </c>
      <c r="E634" s="9"/>
    </row>
    <row r="635" spans="1:5" x14ac:dyDescent="0.25">
      <c r="A635" s="10">
        <v>45117</v>
      </c>
      <c r="B635" s="14">
        <v>324.86196899414062</v>
      </c>
      <c r="C635" s="11">
        <f t="shared" si="9"/>
        <v>-1.5983928993839984E-2</v>
      </c>
      <c r="E635" s="9"/>
    </row>
    <row r="636" spans="1:5" x14ac:dyDescent="0.25">
      <c r="A636" s="10">
        <v>45118</v>
      </c>
      <c r="B636" s="14">
        <v>325.48858642578125</v>
      </c>
      <c r="C636" s="11">
        <f t="shared" si="9"/>
        <v>1.9288728489234978E-3</v>
      </c>
      <c r="E636" s="9"/>
    </row>
    <row r="637" spans="1:5" x14ac:dyDescent="0.25">
      <c r="A637" s="10">
        <v>45119</v>
      </c>
      <c r="B637" s="14">
        <v>330.1192626953125</v>
      </c>
      <c r="C637" s="11">
        <f t="shared" si="9"/>
        <v>1.4226846847015782E-2</v>
      </c>
      <c r="E637" s="9"/>
    </row>
    <row r="638" spans="1:5" x14ac:dyDescent="0.25">
      <c r="A638" s="10">
        <v>45120</v>
      </c>
      <c r="B638" s="14">
        <v>335.46463012695312</v>
      </c>
      <c r="C638" s="11">
        <f t="shared" si="9"/>
        <v>1.6192231219703757E-2</v>
      </c>
      <c r="E638" s="9"/>
    </row>
    <row r="639" spans="1:5" x14ac:dyDescent="0.25">
      <c r="A639" s="10">
        <v>45121</v>
      </c>
      <c r="B639" s="14">
        <v>337.99038696289062</v>
      </c>
      <c r="C639" s="11">
        <f t="shared" si="9"/>
        <v>7.5291300754468616E-3</v>
      </c>
      <c r="E639" s="9"/>
    </row>
    <row r="640" spans="1:5" x14ac:dyDescent="0.25">
      <c r="A640" s="10">
        <v>45124</v>
      </c>
      <c r="B640" s="14">
        <v>338.47018432617188</v>
      </c>
      <c r="C640" s="11">
        <f t="shared" si="9"/>
        <v>1.4195591998713531E-3</v>
      </c>
      <c r="E640" s="9"/>
    </row>
    <row r="641" spans="1:5" x14ac:dyDescent="0.25">
      <c r="A641" s="10">
        <v>45125</v>
      </c>
      <c r="B641" s="14">
        <v>351.94119262695312</v>
      </c>
      <c r="C641" s="11">
        <f t="shared" si="9"/>
        <v>3.979968967606231E-2</v>
      </c>
      <c r="E641" s="9"/>
    </row>
    <row r="642" spans="1:5" x14ac:dyDescent="0.25">
      <c r="A642" s="10">
        <v>45126</v>
      </c>
      <c r="B642" s="14">
        <v>347.623779296875</v>
      </c>
      <c r="C642" s="11">
        <f t="shared" si="9"/>
        <v>-1.2267428253715247E-2</v>
      </c>
      <c r="E642" s="9"/>
    </row>
    <row r="643" spans="1:5" x14ac:dyDescent="0.25">
      <c r="A643" s="10">
        <v>45127</v>
      </c>
      <c r="B643" s="14">
        <v>339.58621215820312</v>
      </c>
      <c r="C643" s="11">
        <f t="shared" si="9"/>
        <v>-2.3121453759374997E-2</v>
      </c>
      <c r="E643" s="9"/>
    </row>
    <row r="644" spans="1:5" x14ac:dyDescent="0.25">
      <c r="A644" s="10">
        <v>45128</v>
      </c>
      <c r="B644" s="14">
        <v>336.55133056640625</v>
      </c>
      <c r="C644" s="11">
        <f t="shared" si="9"/>
        <v>-8.9369988625539777E-3</v>
      </c>
      <c r="E644" s="9"/>
    </row>
    <row r="645" spans="1:5" x14ac:dyDescent="0.25">
      <c r="A645" s="10">
        <v>45131</v>
      </c>
      <c r="B645" s="14">
        <v>337.8631591796875</v>
      </c>
      <c r="C645" s="11">
        <f t="shared" si="9"/>
        <v>3.8978559706582647E-3</v>
      </c>
      <c r="E645" s="9"/>
    </row>
    <row r="646" spans="1:5" x14ac:dyDescent="0.25">
      <c r="A646" s="10">
        <v>45132</v>
      </c>
      <c r="B646" s="14">
        <v>343.60992431640625</v>
      </c>
      <c r="C646" s="11">
        <f t="shared" ref="C646:C709" si="10">(B646-B645)/B645</f>
        <v>1.7009149948966226E-2</v>
      </c>
      <c r="E646" s="9"/>
    </row>
    <row r="647" spans="1:5" x14ac:dyDescent="0.25">
      <c r="A647" s="10">
        <v>45133</v>
      </c>
      <c r="B647" s="14">
        <v>330.67724609375</v>
      </c>
      <c r="C647" s="11">
        <f t="shared" si="10"/>
        <v>-3.7637673732460228E-2</v>
      </c>
      <c r="E647" s="9"/>
    </row>
    <row r="648" spans="1:5" x14ac:dyDescent="0.25">
      <c r="A648" s="10">
        <v>45134</v>
      </c>
      <c r="B648" s="14">
        <v>323.77532958984375</v>
      </c>
      <c r="C648" s="11">
        <f t="shared" si="10"/>
        <v>-2.0872063576909957E-2</v>
      </c>
      <c r="E648" s="9"/>
    </row>
    <row r="649" spans="1:5" x14ac:dyDescent="0.25">
      <c r="A649" s="10">
        <v>45135</v>
      </c>
      <c r="B649" s="14">
        <v>331.26467895507812</v>
      </c>
      <c r="C649" s="11">
        <f t="shared" si="10"/>
        <v>2.3131315701915366E-2</v>
      </c>
      <c r="E649" s="9"/>
    </row>
    <row r="650" spans="1:5" x14ac:dyDescent="0.25">
      <c r="A650" s="10">
        <v>45138</v>
      </c>
      <c r="B650" s="14">
        <v>328.86614990234375</v>
      </c>
      <c r="C650" s="11">
        <f t="shared" si="10"/>
        <v>-7.2405215681314236E-3</v>
      </c>
      <c r="E650" s="9"/>
    </row>
    <row r="651" spans="1:5" x14ac:dyDescent="0.25">
      <c r="A651" s="10">
        <v>45139</v>
      </c>
      <c r="B651" s="14">
        <v>329.27728271484375</v>
      </c>
      <c r="C651" s="11">
        <f t="shared" si="10"/>
        <v>1.2501524180037538E-3</v>
      </c>
      <c r="E651" s="9"/>
    </row>
    <row r="652" spans="1:5" x14ac:dyDescent="0.25">
      <c r="A652" s="10">
        <v>45140</v>
      </c>
      <c r="B652" s="14">
        <v>320.6229248046875</v>
      </c>
      <c r="C652" s="11">
        <f t="shared" si="10"/>
        <v>-2.6282887901656365E-2</v>
      </c>
      <c r="E652" s="9"/>
    </row>
    <row r="653" spans="1:5" x14ac:dyDescent="0.25">
      <c r="A653" s="10">
        <v>45141</v>
      </c>
      <c r="B653" s="14">
        <v>319.800537109375</v>
      </c>
      <c r="C653" s="11">
        <f t="shared" si="10"/>
        <v>-2.5649684775767997E-3</v>
      </c>
      <c r="E653" s="9"/>
    </row>
    <row r="654" spans="1:5" x14ac:dyDescent="0.25">
      <c r="A654" s="10">
        <v>45142</v>
      </c>
      <c r="B654" s="14">
        <v>320.89706420898438</v>
      </c>
      <c r="C654" s="11">
        <f t="shared" si="10"/>
        <v>3.4287844214418929E-3</v>
      </c>
      <c r="E654" s="9"/>
    </row>
    <row r="655" spans="1:5" x14ac:dyDescent="0.25">
      <c r="A655" s="10">
        <v>45145</v>
      </c>
      <c r="B655" s="14">
        <v>323.17813110351562</v>
      </c>
      <c r="C655" s="11">
        <f t="shared" si="10"/>
        <v>7.1084068660899431E-3</v>
      </c>
      <c r="E655" s="9"/>
    </row>
    <row r="656" spans="1:5" x14ac:dyDescent="0.25">
      <c r="A656" s="10">
        <v>45146</v>
      </c>
      <c r="B656" s="14">
        <v>319.20343017578125</v>
      </c>
      <c r="C656" s="11">
        <f t="shared" si="10"/>
        <v>-1.2298792972663295E-2</v>
      </c>
      <c r="E656" s="9"/>
    </row>
    <row r="657" spans="1:5" x14ac:dyDescent="0.25">
      <c r="A657" s="10">
        <v>45147</v>
      </c>
      <c r="B657" s="14">
        <v>315.46365356445312</v>
      </c>
      <c r="C657" s="11">
        <f t="shared" si="10"/>
        <v>-1.1715966239049117E-2</v>
      </c>
      <c r="E657" s="9"/>
    </row>
    <row r="658" spans="1:5" x14ac:dyDescent="0.25">
      <c r="A658" s="10">
        <v>45148</v>
      </c>
      <c r="B658" s="14">
        <v>316.14892578125</v>
      </c>
      <c r="C658" s="11">
        <f t="shared" si="10"/>
        <v>2.1722699558377663E-3</v>
      </c>
      <c r="E658" s="9"/>
    </row>
    <row r="659" spans="1:5" x14ac:dyDescent="0.25">
      <c r="A659" s="10">
        <v>45149</v>
      </c>
      <c r="B659" s="14">
        <v>314.26925659179688</v>
      </c>
      <c r="C659" s="11">
        <f t="shared" si="10"/>
        <v>-5.9455181914921549E-3</v>
      </c>
      <c r="E659" s="9"/>
    </row>
    <row r="660" spans="1:5" x14ac:dyDescent="0.25">
      <c r="A660" s="10">
        <v>45152</v>
      </c>
      <c r="B660" s="14">
        <v>317.235595703125</v>
      </c>
      <c r="C660" s="11">
        <f t="shared" si="10"/>
        <v>9.4388459867109798E-3</v>
      </c>
      <c r="E660" s="9"/>
    </row>
    <row r="661" spans="1:5" x14ac:dyDescent="0.25">
      <c r="A661" s="10">
        <v>45153</v>
      </c>
      <c r="B661" s="14">
        <v>315.10137939453125</v>
      </c>
      <c r="C661" s="11">
        <f t="shared" si="10"/>
        <v>-6.7275436221570463E-3</v>
      </c>
      <c r="E661" s="9"/>
    </row>
    <row r="662" spans="1:5" x14ac:dyDescent="0.25">
      <c r="A662" s="10">
        <v>45154</v>
      </c>
      <c r="B662" s="14">
        <v>314.33612060546875</v>
      </c>
      <c r="C662" s="11">
        <f t="shared" si="10"/>
        <v>-2.4286113584553273E-3</v>
      </c>
      <c r="E662" s="9"/>
    </row>
    <row r="663" spans="1:5" x14ac:dyDescent="0.25">
      <c r="A663" s="10">
        <v>45155</v>
      </c>
      <c r="B663" s="14">
        <v>310.88275146484375</v>
      </c>
      <c r="C663" s="11">
        <f t="shared" si="10"/>
        <v>-1.0986230707349765E-2</v>
      </c>
      <c r="E663" s="9"/>
    </row>
    <row r="664" spans="1:5" x14ac:dyDescent="0.25">
      <c r="A664" s="10">
        <v>45156</v>
      </c>
      <c r="B664" s="14">
        <v>310.49038696289062</v>
      </c>
      <c r="C664" s="11">
        <f t="shared" si="10"/>
        <v>-1.262098009955035E-3</v>
      </c>
      <c r="E664" s="9"/>
    </row>
    <row r="665" spans="1:5" x14ac:dyDescent="0.25">
      <c r="A665" s="10">
        <v>45159</v>
      </c>
      <c r="B665" s="14">
        <v>315.7882080078125</v>
      </c>
      <c r="C665" s="11">
        <f t="shared" si="10"/>
        <v>1.7062753848012251E-2</v>
      </c>
      <c r="E665" s="9"/>
    </row>
    <row r="666" spans="1:5" x14ac:dyDescent="0.25">
      <c r="A666" s="10">
        <v>45160</v>
      </c>
      <c r="B666" s="14">
        <v>316.357177734375</v>
      </c>
      <c r="C666" s="11">
        <f t="shared" si="10"/>
        <v>1.801744688796055E-3</v>
      </c>
      <c r="E666" s="9"/>
    </row>
    <row r="667" spans="1:5" x14ac:dyDescent="0.25">
      <c r="A667" s="10">
        <v>45161</v>
      </c>
      <c r="B667" s="14">
        <v>320.81124877929688</v>
      </c>
      <c r="C667" s="11">
        <f t="shared" si="10"/>
        <v>1.4079247630226601E-2</v>
      </c>
      <c r="E667" s="9"/>
    </row>
    <row r="668" spans="1:5" x14ac:dyDescent="0.25">
      <c r="A668" s="10">
        <v>45162</v>
      </c>
      <c r="B668" s="14">
        <v>313.91427612304688</v>
      </c>
      <c r="C668" s="11">
        <f t="shared" si="10"/>
        <v>-2.1498537481130515E-2</v>
      </c>
      <c r="E668" s="9"/>
    </row>
    <row r="669" spans="1:5" x14ac:dyDescent="0.25">
      <c r="A669" s="10">
        <v>45163</v>
      </c>
      <c r="B669" s="14">
        <v>316.86734008789062</v>
      </c>
      <c r="C669" s="11">
        <f t="shared" si="10"/>
        <v>9.4072305385888844E-3</v>
      </c>
      <c r="E669" s="9"/>
    </row>
    <row r="670" spans="1:5" x14ac:dyDescent="0.25">
      <c r="A670" s="10">
        <v>45166</v>
      </c>
      <c r="B670" s="14">
        <v>317.57369995117188</v>
      </c>
      <c r="C670" s="11">
        <f t="shared" si="10"/>
        <v>2.2291974398034346E-3</v>
      </c>
      <c r="E670" s="9"/>
    </row>
    <row r="671" spans="1:5" x14ac:dyDescent="0.25">
      <c r="A671" s="10">
        <v>45167</v>
      </c>
      <c r="B671" s="14">
        <v>322.19454956054688</v>
      </c>
      <c r="C671" s="11">
        <f t="shared" si="10"/>
        <v>1.4550479495265107E-2</v>
      </c>
      <c r="E671" s="9"/>
    </row>
    <row r="672" spans="1:5" x14ac:dyDescent="0.25">
      <c r="A672" s="10">
        <v>45168</v>
      </c>
      <c r="B672" s="14">
        <v>322.5673828125</v>
      </c>
      <c r="C672" s="11">
        <f t="shared" si="10"/>
        <v>1.15716809133378E-3</v>
      </c>
      <c r="E672" s="9"/>
    </row>
    <row r="673" spans="1:5" x14ac:dyDescent="0.25">
      <c r="A673" s="10">
        <v>45169</v>
      </c>
      <c r="B673" s="14">
        <v>321.556884765625</v>
      </c>
      <c r="C673" s="11">
        <f t="shared" si="10"/>
        <v>-3.1326727397679144E-3</v>
      </c>
      <c r="E673" s="9"/>
    </row>
    <row r="674" spans="1:5" x14ac:dyDescent="0.25">
      <c r="A674" s="10">
        <v>45170</v>
      </c>
      <c r="B674" s="14">
        <v>322.43984985351562</v>
      </c>
      <c r="C674" s="11">
        <f t="shared" si="10"/>
        <v>2.7459063379538487E-3</v>
      </c>
      <c r="E674" s="9"/>
    </row>
    <row r="675" spans="1:5" x14ac:dyDescent="0.25">
      <c r="A675" s="10">
        <v>45174</v>
      </c>
      <c r="B675" s="14">
        <v>327.23727416992188</v>
      </c>
      <c r="C675" s="11">
        <f t="shared" si="10"/>
        <v>1.4878509336193151E-2</v>
      </c>
      <c r="E675" s="9"/>
    </row>
    <row r="676" spans="1:5" x14ac:dyDescent="0.25">
      <c r="A676" s="10">
        <v>45175</v>
      </c>
      <c r="B676" s="14">
        <v>326.57998657226562</v>
      </c>
      <c r="C676" s="11">
        <f t="shared" si="10"/>
        <v>-2.0085963597012042E-3</v>
      </c>
      <c r="E676" s="9"/>
    </row>
    <row r="677" spans="1:5" x14ac:dyDescent="0.25">
      <c r="A677" s="10">
        <v>45176</v>
      </c>
      <c r="B677" s="14">
        <v>323.66619873046875</v>
      </c>
      <c r="C677" s="11">
        <f t="shared" si="10"/>
        <v>-8.9221261608206717E-3</v>
      </c>
      <c r="E677" s="9"/>
    </row>
    <row r="678" spans="1:5" x14ac:dyDescent="0.25">
      <c r="A678" s="10">
        <v>45177</v>
      </c>
      <c r="B678" s="14">
        <v>327.94363403320312</v>
      </c>
      <c r="C678" s="11">
        <f t="shared" si="10"/>
        <v>1.3215576169250795E-2</v>
      </c>
      <c r="E678" s="9"/>
    </row>
    <row r="679" spans="1:5" x14ac:dyDescent="0.25">
      <c r="A679" s="10">
        <v>45180</v>
      </c>
      <c r="B679" s="14">
        <v>331.54421997070312</v>
      </c>
      <c r="C679" s="11">
        <f t="shared" si="10"/>
        <v>1.0979282912793037E-2</v>
      </c>
      <c r="E679" s="9"/>
    </row>
    <row r="680" spans="1:5" x14ac:dyDescent="0.25">
      <c r="A680" s="10">
        <v>45181</v>
      </c>
      <c r="B680" s="14">
        <v>325.49093627929688</v>
      </c>
      <c r="C680" s="11">
        <f t="shared" si="10"/>
        <v>-1.8257847149140912E-2</v>
      </c>
      <c r="E680" s="9"/>
    </row>
    <row r="681" spans="1:5" x14ac:dyDescent="0.25">
      <c r="A681" s="10">
        <v>45182</v>
      </c>
      <c r="B681" s="14">
        <v>329.69976806640625</v>
      </c>
      <c r="C681" s="11">
        <f t="shared" si="10"/>
        <v>1.2930718855709905E-2</v>
      </c>
      <c r="E681" s="9"/>
    </row>
    <row r="682" spans="1:5" x14ac:dyDescent="0.25">
      <c r="A682" s="10">
        <v>45183</v>
      </c>
      <c r="B682" s="14">
        <v>332.289794921875</v>
      </c>
      <c r="C682" s="11">
        <f t="shared" si="10"/>
        <v>7.8557133074691199E-3</v>
      </c>
      <c r="E682" s="9"/>
    </row>
    <row r="683" spans="1:5" x14ac:dyDescent="0.25">
      <c r="A683" s="10">
        <v>45184</v>
      </c>
      <c r="B683" s="14">
        <v>323.97030639648438</v>
      </c>
      <c r="C683" s="11">
        <f t="shared" si="10"/>
        <v>-2.5036846308646429E-2</v>
      </c>
      <c r="E683" s="9"/>
    </row>
    <row r="684" spans="1:5" x14ac:dyDescent="0.25">
      <c r="A684" s="10">
        <v>45187</v>
      </c>
      <c r="B684" s="14">
        <v>322.83218383789062</v>
      </c>
      <c r="C684" s="11">
        <f t="shared" si="10"/>
        <v>-3.5130459061296876E-3</v>
      </c>
      <c r="E684" s="9"/>
    </row>
    <row r="685" spans="1:5" x14ac:dyDescent="0.25">
      <c r="A685" s="10">
        <v>45188</v>
      </c>
      <c r="B685" s="14">
        <v>322.43002319335938</v>
      </c>
      <c r="C685" s="11">
        <f t="shared" si="10"/>
        <v>-1.2457266179297475E-3</v>
      </c>
      <c r="E685" s="9"/>
    </row>
    <row r="686" spans="1:5" x14ac:dyDescent="0.25">
      <c r="A686" s="10">
        <v>45189</v>
      </c>
      <c r="B686" s="14">
        <v>314.69912719726562</v>
      </c>
      <c r="C686" s="11">
        <f t="shared" si="10"/>
        <v>-2.3976973110402866E-2</v>
      </c>
      <c r="E686" s="9"/>
    </row>
    <row r="687" spans="1:5" x14ac:dyDescent="0.25">
      <c r="A687" s="10">
        <v>45190</v>
      </c>
      <c r="B687" s="14">
        <v>313.48263549804688</v>
      </c>
      <c r="C687" s="11">
        <f t="shared" si="10"/>
        <v>-3.8655706167758318E-3</v>
      </c>
      <c r="E687" s="9"/>
    </row>
    <row r="688" spans="1:5" x14ac:dyDescent="0.25">
      <c r="A688" s="10">
        <v>45191</v>
      </c>
      <c r="B688" s="14">
        <v>311.01034545898438</v>
      </c>
      <c r="C688" s="11">
        <f t="shared" si="10"/>
        <v>-7.8865294568378208E-3</v>
      </c>
      <c r="E688" s="9"/>
    </row>
    <row r="689" spans="1:5" x14ac:dyDescent="0.25">
      <c r="A689" s="10">
        <v>45194</v>
      </c>
      <c r="B689" s="14">
        <v>311.53030395507812</v>
      </c>
      <c r="C689" s="11">
        <f t="shared" si="10"/>
        <v>1.671836656515085E-3</v>
      </c>
      <c r="E689" s="9"/>
    </row>
    <row r="690" spans="1:5" x14ac:dyDescent="0.25">
      <c r="A690" s="10">
        <v>45195</v>
      </c>
      <c r="B690" s="14">
        <v>306.23251342773438</v>
      </c>
      <c r="C690" s="11">
        <f t="shared" si="10"/>
        <v>-1.7005698835987647E-2</v>
      </c>
      <c r="E690" s="9"/>
    </row>
    <row r="691" spans="1:5" x14ac:dyDescent="0.25">
      <c r="A691" s="10">
        <v>45196</v>
      </c>
      <c r="B691" s="14">
        <v>306.87017822265625</v>
      </c>
      <c r="C691" s="11">
        <f t="shared" si="10"/>
        <v>2.0822896556095209E-3</v>
      </c>
      <c r="E691" s="9"/>
    </row>
    <row r="692" spans="1:5" x14ac:dyDescent="0.25">
      <c r="A692" s="10">
        <v>45197</v>
      </c>
      <c r="B692" s="14">
        <v>307.70413208007812</v>
      </c>
      <c r="C692" s="11">
        <f t="shared" si="10"/>
        <v>2.7176112786586317E-3</v>
      </c>
      <c r="E692" s="9"/>
    </row>
    <row r="693" spans="1:5" x14ac:dyDescent="0.25">
      <c r="A693" s="10">
        <v>45198</v>
      </c>
      <c r="B693" s="14">
        <v>309.77410888671875</v>
      </c>
      <c r="C693" s="11">
        <f t="shared" si="10"/>
        <v>6.7271661015651431E-3</v>
      </c>
      <c r="E693" s="9"/>
    </row>
    <row r="694" spans="1:5" x14ac:dyDescent="0.25">
      <c r="A694" s="10">
        <v>45201</v>
      </c>
      <c r="B694" s="14">
        <v>315.70965576171875</v>
      </c>
      <c r="C694" s="11">
        <f t="shared" si="10"/>
        <v>1.9160887578149953E-2</v>
      </c>
      <c r="E694" s="9"/>
    </row>
    <row r="695" spans="1:5" x14ac:dyDescent="0.25">
      <c r="A695" s="10">
        <v>45202</v>
      </c>
      <c r="B695" s="14">
        <v>307.45883178710938</v>
      </c>
      <c r="C695" s="11">
        <f t="shared" si="10"/>
        <v>-2.6134214852258648E-2</v>
      </c>
      <c r="E695" s="9"/>
    </row>
    <row r="696" spans="1:5" x14ac:dyDescent="0.25">
      <c r="A696" s="10">
        <v>45203</v>
      </c>
      <c r="B696" s="14">
        <v>312.92337036132812</v>
      </c>
      <c r="C696" s="11">
        <f t="shared" si="10"/>
        <v>1.7773236639377157E-2</v>
      </c>
      <c r="E696" s="9"/>
    </row>
    <row r="697" spans="1:5" x14ac:dyDescent="0.25">
      <c r="A697" s="10">
        <v>45204</v>
      </c>
      <c r="B697" s="14">
        <v>313.3157958984375</v>
      </c>
      <c r="C697" s="11">
        <f t="shared" si="10"/>
        <v>1.2540627331740894E-3</v>
      </c>
      <c r="E697" s="9"/>
    </row>
    <row r="698" spans="1:5" x14ac:dyDescent="0.25">
      <c r="A698" s="10">
        <v>45205</v>
      </c>
      <c r="B698" s="14">
        <v>321.06634521484375</v>
      </c>
      <c r="C698" s="11">
        <f t="shared" si="10"/>
        <v>2.4737180243917928E-2</v>
      </c>
      <c r="E698" s="9"/>
    </row>
    <row r="699" spans="1:5" x14ac:dyDescent="0.25">
      <c r="A699" s="10">
        <v>45208</v>
      </c>
      <c r="B699" s="14">
        <v>323.57791137695312</v>
      </c>
      <c r="C699" s="11">
        <f t="shared" si="10"/>
        <v>7.8225768584643876E-3</v>
      </c>
      <c r="E699" s="9"/>
    </row>
    <row r="700" spans="1:5" x14ac:dyDescent="0.25">
      <c r="A700" s="10">
        <v>45209</v>
      </c>
      <c r="B700" s="14">
        <v>322.1749267578125</v>
      </c>
      <c r="C700" s="11">
        <f t="shared" si="10"/>
        <v>-4.3358479358815488E-3</v>
      </c>
      <c r="E700" s="9"/>
    </row>
    <row r="701" spans="1:5" x14ac:dyDescent="0.25">
      <c r="A701" s="10">
        <v>45210</v>
      </c>
      <c r="B701" s="14">
        <v>326.12863159179688</v>
      </c>
      <c r="C701" s="11">
        <f t="shared" si="10"/>
        <v>1.2271919710736772E-2</v>
      </c>
      <c r="E701" s="9"/>
    </row>
    <row r="702" spans="1:5" x14ac:dyDescent="0.25">
      <c r="A702" s="10">
        <v>45211</v>
      </c>
      <c r="B702" s="14">
        <v>324.89251708984375</v>
      </c>
      <c r="C702" s="11">
        <f t="shared" si="10"/>
        <v>-3.7902667297863126E-3</v>
      </c>
      <c r="E702" s="9"/>
    </row>
    <row r="703" spans="1:5" x14ac:dyDescent="0.25">
      <c r="A703" s="10">
        <v>45212</v>
      </c>
      <c r="B703" s="14">
        <v>321.52743530273438</v>
      </c>
      <c r="C703" s="11">
        <f t="shared" si="10"/>
        <v>-1.0357523211834443E-2</v>
      </c>
      <c r="E703" s="9"/>
    </row>
    <row r="704" spans="1:5" x14ac:dyDescent="0.25">
      <c r="A704" s="10">
        <v>45215</v>
      </c>
      <c r="B704" s="14">
        <v>326.34454345703125</v>
      </c>
      <c r="C704" s="11">
        <f t="shared" si="10"/>
        <v>1.4981950606365282E-2</v>
      </c>
      <c r="E704" s="9"/>
    </row>
    <row r="705" spans="1:5" x14ac:dyDescent="0.25">
      <c r="A705" s="10">
        <v>45216</v>
      </c>
      <c r="B705" s="14">
        <v>325.77545166015625</v>
      </c>
      <c r="C705" s="11">
        <f t="shared" si="10"/>
        <v>-1.7438373286297354E-3</v>
      </c>
      <c r="E705" s="9"/>
    </row>
    <row r="706" spans="1:5" x14ac:dyDescent="0.25">
      <c r="A706" s="10">
        <v>45217</v>
      </c>
      <c r="B706" s="14">
        <v>323.86236572265625</v>
      </c>
      <c r="C706" s="11">
        <f t="shared" si="10"/>
        <v>-5.8724066769024101E-3</v>
      </c>
      <c r="E706" s="9"/>
    </row>
    <row r="707" spans="1:5" x14ac:dyDescent="0.25">
      <c r="A707" s="10">
        <v>45218</v>
      </c>
      <c r="B707" s="14">
        <v>325.0494384765625</v>
      </c>
      <c r="C707" s="11">
        <f t="shared" si="10"/>
        <v>3.6653618312750026E-3</v>
      </c>
      <c r="E707" s="9"/>
    </row>
    <row r="708" spans="1:5" x14ac:dyDescent="0.25">
      <c r="A708" s="10">
        <v>45219</v>
      </c>
      <c r="B708" s="14">
        <v>320.487548828125</v>
      </c>
      <c r="C708" s="11">
        <f t="shared" si="10"/>
        <v>-1.4034448635930907E-2</v>
      </c>
      <c r="E708" s="9"/>
    </row>
    <row r="709" spans="1:5" x14ac:dyDescent="0.25">
      <c r="A709" s="10">
        <v>45222</v>
      </c>
      <c r="B709" s="14">
        <v>323.08731079101562</v>
      </c>
      <c r="C709" s="11">
        <f t="shared" si="10"/>
        <v>8.1118969282792872E-3</v>
      </c>
      <c r="E709" s="9"/>
    </row>
    <row r="710" spans="1:5" x14ac:dyDescent="0.25">
      <c r="A710" s="10">
        <v>45223</v>
      </c>
      <c r="B710" s="14">
        <v>324.2744140625</v>
      </c>
      <c r="C710" s="11">
        <f t="shared" ref="C710:C773" si="11">(B710-B709)/B709</f>
        <v>3.6742491327746252E-3</v>
      </c>
      <c r="E710" s="9"/>
    </row>
    <row r="711" spans="1:5" x14ac:dyDescent="0.25">
      <c r="A711" s="10">
        <v>45224</v>
      </c>
      <c r="B711" s="14">
        <v>334.22256469726562</v>
      </c>
      <c r="C711" s="11">
        <f t="shared" si="11"/>
        <v>3.0678185522365137E-2</v>
      </c>
      <c r="E711" s="9"/>
    </row>
    <row r="712" spans="1:5" x14ac:dyDescent="0.25">
      <c r="A712" s="10">
        <v>45225</v>
      </c>
      <c r="B712" s="14">
        <v>321.68438720703125</v>
      </c>
      <c r="C712" s="11">
        <f t="shared" si="11"/>
        <v>-3.7514455379729646E-2</v>
      </c>
      <c r="E712" s="9"/>
    </row>
    <row r="713" spans="1:5" x14ac:dyDescent="0.25">
      <c r="A713" s="10">
        <v>45226</v>
      </c>
      <c r="B713" s="14">
        <v>323.56805419921875</v>
      </c>
      <c r="C713" s="11">
        <f t="shared" si="11"/>
        <v>5.8556369755526872E-3</v>
      </c>
      <c r="E713" s="9"/>
    </row>
    <row r="714" spans="1:5" x14ac:dyDescent="0.25">
      <c r="A714" s="10">
        <v>45229</v>
      </c>
      <c r="B714" s="14">
        <v>330.92608642578125</v>
      </c>
      <c r="C714" s="11">
        <f t="shared" si="11"/>
        <v>2.2740292594003137E-2</v>
      </c>
      <c r="E714" s="9"/>
    </row>
    <row r="715" spans="1:5" x14ac:dyDescent="0.25">
      <c r="A715" s="10">
        <v>45230</v>
      </c>
      <c r="B715" s="14">
        <v>331.71096801757812</v>
      </c>
      <c r="C715" s="11">
        <f t="shared" si="11"/>
        <v>2.3717731058137811E-3</v>
      </c>
      <c r="E715" s="9"/>
    </row>
    <row r="716" spans="1:5" x14ac:dyDescent="0.25">
      <c r="A716" s="10">
        <v>45231</v>
      </c>
      <c r="B716" s="14">
        <v>339.52035522460938</v>
      </c>
      <c r="C716" s="11">
        <f t="shared" si="11"/>
        <v>2.3542746426815205E-2</v>
      </c>
      <c r="E716" s="9"/>
    </row>
    <row r="717" spans="1:5" x14ac:dyDescent="0.25">
      <c r="A717" s="10">
        <v>45232</v>
      </c>
      <c r="B717" s="14">
        <v>341.72775268554688</v>
      </c>
      <c r="C717" s="11">
        <f t="shared" si="11"/>
        <v>6.5015172933510813E-3</v>
      </c>
      <c r="E717" s="9"/>
    </row>
    <row r="718" spans="1:5" x14ac:dyDescent="0.25">
      <c r="A718" s="10">
        <v>45233</v>
      </c>
      <c r="B718" s="14">
        <v>346.12295532226562</v>
      </c>
      <c r="C718" s="11">
        <f t="shared" si="11"/>
        <v>1.2861708193665951E-2</v>
      </c>
      <c r="E718" s="9"/>
    </row>
    <row r="719" spans="1:5" x14ac:dyDescent="0.25">
      <c r="A719" s="10">
        <v>45236</v>
      </c>
      <c r="B719" s="14">
        <v>349.7823486328125</v>
      </c>
      <c r="C719" s="11">
        <f t="shared" si="11"/>
        <v>1.0572524168874364E-2</v>
      </c>
      <c r="E719" s="9"/>
    </row>
    <row r="720" spans="1:5" x14ac:dyDescent="0.25">
      <c r="A720" s="10">
        <v>45237</v>
      </c>
      <c r="B720" s="14">
        <v>353.70669555664062</v>
      </c>
      <c r="C720" s="11">
        <f t="shared" si="11"/>
        <v>1.121939668816092E-2</v>
      </c>
      <c r="E720" s="9"/>
    </row>
    <row r="721" spans="1:5" x14ac:dyDescent="0.25">
      <c r="A721" s="10">
        <v>45238</v>
      </c>
      <c r="B721" s="14">
        <v>356.32614135742188</v>
      </c>
      <c r="C721" s="11">
        <f t="shared" si="11"/>
        <v>7.4057003548065048E-3</v>
      </c>
      <c r="E721" s="9"/>
    </row>
    <row r="722" spans="1:5" x14ac:dyDescent="0.25">
      <c r="A722" s="10">
        <v>45239</v>
      </c>
      <c r="B722" s="14">
        <v>353.86358642578125</v>
      </c>
      <c r="C722" s="11">
        <f t="shared" si="11"/>
        <v>-6.9109578159478836E-3</v>
      </c>
      <c r="E722" s="9"/>
    </row>
    <row r="723" spans="1:5" x14ac:dyDescent="0.25">
      <c r="A723" s="10">
        <v>45240</v>
      </c>
      <c r="B723" s="14">
        <v>362.67367553710938</v>
      </c>
      <c r="C723" s="11">
        <f t="shared" si="11"/>
        <v>2.4896851355390697E-2</v>
      </c>
      <c r="E723" s="9"/>
    </row>
    <row r="724" spans="1:5" x14ac:dyDescent="0.25">
      <c r="A724" s="10">
        <v>45243</v>
      </c>
      <c r="B724" s="14">
        <v>359.74029541015625</v>
      </c>
      <c r="C724" s="11">
        <f t="shared" si="11"/>
        <v>-8.0882080085048162E-3</v>
      </c>
      <c r="E724" s="9"/>
    </row>
    <row r="725" spans="1:5" x14ac:dyDescent="0.25">
      <c r="A725" s="10">
        <v>45244</v>
      </c>
      <c r="B725" s="14">
        <v>363.26229858398438</v>
      </c>
      <c r="C725" s="11">
        <f t="shared" si="11"/>
        <v>9.7904049637045232E-3</v>
      </c>
      <c r="E725" s="9"/>
    </row>
    <row r="726" spans="1:5" x14ac:dyDescent="0.25">
      <c r="A726" s="10">
        <v>45245</v>
      </c>
      <c r="B726" s="14">
        <v>363.4097900390625</v>
      </c>
      <c r="C726" s="11">
        <f t="shared" si="11"/>
        <v>4.0601916481026101E-4</v>
      </c>
      <c r="E726" s="9"/>
    </row>
    <row r="727" spans="1:5" x14ac:dyDescent="0.25">
      <c r="A727" s="10">
        <v>45246</v>
      </c>
      <c r="B727" s="14">
        <v>369.79971313476562</v>
      </c>
      <c r="C727" s="11">
        <f t="shared" si="11"/>
        <v>1.7583244235154699E-2</v>
      </c>
      <c r="E727" s="9"/>
    </row>
    <row r="728" spans="1:5" x14ac:dyDescent="0.25">
      <c r="A728" s="10">
        <v>45247</v>
      </c>
      <c r="B728" s="14">
        <v>363.58673095703125</v>
      </c>
      <c r="C728" s="11">
        <f t="shared" si="11"/>
        <v>-1.6800938337856921E-2</v>
      </c>
      <c r="E728" s="9"/>
    </row>
    <row r="729" spans="1:5" x14ac:dyDescent="0.25">
      <c r="A729" s="10">
        <v>45250</v>
      </c>
      <c r="B729" s="14">
        <v>371.04824829101562</v>
      </c>
      <c r="C729" s="11">
        <f t="shared" si="11"/>
        <v>2.0521973709943169E-2</v>
      </c>
      <c r="E729" s="9"/>
    </row>
    <row r="730" spans="1:5" x14ac:dyDescent="0.25">
      <c r="A730" s="10">
        <v>45251</v>
      </c>
      <c r="B730" s="14">
        <v>366.75222778320312</v>
      </c>
      <c r="C730" s="11">
        <f t="shared" si="11"/>
        <v>-1.1578064382729823E-2</v>
      </c>
      <c r="E730" s="9"/>
    </row>
    <row r="731" spans="1:5" x14ac:dyDescent="0.25">
      <c r="A731" s="10">
        <v>45252</v>
      </c>
      <c r="B731" s="14">
        <v>371.4512939453125</v>
      </c>
      <c r="C731" s="11">
        <f t="shared" si="11"/>
        <v>1.2812645176042711E-2</v>
      </c>
      <c r="E731" s="9"/>
    </row>
    <row r="732" spans="1:5" x14ac:dyDescent="0.25">
      <c r="A732" s="10">
        <v>45254</v>
      </c>
      <c r="B732" s="14">
        <v>371.038330078125</v>
      </c>
      <c r="C732" s="11">
        <f t="shared" si="11"/>
        <v>-1.1117577833725334E-3</v>
      </c>
      <c r="E732" s="9"/>
    </row>
    <row r="733" spans="1:5" x14ac:dyDescent="0.25">
      <c r="A733" s="10">
        <v>45257</v>
      </c>
      <c r="B733" s="14">
        <v>372.19839477539062</v>
      </c>
      <c r="C733" s="11">
        <f t="shared" si="11"/>
        <v>3.1265360024161503E-3</v>
      </c>
      <c r="E733" s="9"/>
    </row>
    <row r="734" spans="1:5" x14ac:dyDescent="0.25">
      <c r="A734" s="10">
        <v>45258</v>
      </c>
      <c r="B734" s="14">
        <v>376.21914672851562</v>
      </c>
      <c r="C734" s="11">
        <f t="shared" si="11"/>
        <v>1.0802711697752996E-2</v>
      </c>
      <c r="E734" s="9"/>
    </row>
    <row r="735" spans="1:5" x14ac:dyDescent="0.25">
      <c r="A735" s="10">
        <v>45259</v>
      </c>
      <c r="B735" s="14">
        <v>372.43435668945312</v>
      </c>
      <c r="C735" s="11">
        <f t="shared" si="11"/>
        <v>-1.0060067574906418E-2</v>
      </c>
      <c r="E735" s="9"/>
    </row>
    <row r="736" spans="1:5" x14ac:dyDescent="0.25">
      <c r="A736" s="10">
        <v>45260</v>
      </c>
      <c r="B736" s="14">
        <v>372.49325561523438</v>
      </c>
      <c r="C736" s="11">
        <f t="shared" si="11"/>
        <v>1.5814579058924384E-4</v>
      </c>
      <c r="E736" s="9"/>
    </row>
    <row r="737" spans="1:5" x14ac:dyDescent="0.25">
      <c r="A737" s="10">
        <v>45261</v>
      </c>
      <c r="B737" s="14">
        <v>368.1678466796875</v>
      </c>
      <c r="C737" s="11">
        <f t="shared" si="11"/>
        <v>-1.1612046313168128E-2</v>
      </c>
      <c r="E737" s="9"/>
    </row>
    <row r="738" spans="1:5" x14ac:dyDescent="0.25">
      <c r="A738" s="10">
        <v>45264</v>
      </c>
      <c r="B738" s="14">
        <v>362.8887939453125</v>
      </c>
      <c r="C738" s="11">
        <f t="shared" si="11"/>
        <v>-1.4338712035784778E-2</v>
      </c>
      <c r="E738" s="9"/>
    </row>
    <row r="739" spans="1:5" x14ac:dyDescent="0.25">
      <c r="A739" s="10">
        <v>45265</v>
      </c>
      <c r="B739" s="14">
        <v>366.21151733398438</v>
      </c>
      <c r="C739" s="11">
        <f t="shared" si="11"/>
        <v>9.156313019609558E-3</v>
      </c>
      <c r="E739" s="9"/>
    </row>
    <row r="740" spans="1:5" x14ac:dyDescent="0.25">
      <c r="A740" s="10">
        <v>45266</v>
      </c>
      <c r="B740" s="14">
        <v>362.554443359375</v>
      </c>
      <c r="C740" s="11">
        <f t="shared" si="11"/>
        <v>-9.9862341884625356E-3</v>
      </c>
      <c r="E740" s="9"/>
    </row>
    <row r="741" spans="1:5" x14ac:dyDescent="0.25">
      <c r="A741" s="10">
        <v>45267</v>
      </c>
      <c r="B741" s="14">
        <v>364.66815185546875</v>
      </c>
      <c r="C741" s="11">
        <f t="shared" si="11"/>
        <v>5.8300443831509679E-3</v>
      </c>
      <c r="E741" s="9"/>
    </row>
    <row r="742" spans="1:5" x14ac:dyDescent="0.25">
      <c r="A742" s="10">
        <v>45268</v>
      </c>
      <c r="B742" s="14">
        <v>367.89254760742188</v>
      </c>
      <c r="C742" s="11">
        <f t="shared" si="11"/>
        <v>8.8419998717932189E-3</v>
      </c>
      <c r="E742" s="9"/>
    </row>
    <row r="743" spans="1:5" x14ac:dyDescent="0.25">
      <c r="A743" s="10">
        <v>45271</v>
      </c>
      <c r="B743" s="14">
        <v>365.01220703125</v>
      </c>
      <c r="C743" s="11">
        <f t="shared" si="11"/>
        <v>-7.8292985136667846E-3</v>
      </c>
      <c r="E743" s="9"/>
    </row>
    <row r="744" spans="1:5" x14ac:dyDescent="0.25">
      <c r="A744" s="10">
        <v>45272</v>
      </c>
      <c r="B744" s="14">
        <v>368.0400390625</v>
      </c>
      <c r="C744" s="11">
        <f t="shared" si="11"/>
        <v>8.2951528001658763E-3</v>
      </c>
      <c r="E744" s="9"/>
    </row>
    <row r="745" spans="1:5" x14ac:dyDescent="0.25">
      <c r="A745" s="10">
        <v>45273</v>
      </c>
      <c r="B745" s="14">
        <v>368.03018188476562</v>
      </c>
      <c r="C745" s="11">
        <f t="shared" si="11"/>
        <v>-2.6782895033605484E-5</v>
      </c>
      <c r="E745" s="9"/>
    </row>
    <row r="746" spans="1:5" x14ac:dyDescent="0.25">
      <c r="A746" s="10">
        <v>45274</v>
      </c>
      <c r="B746" s="14">
        <v>359.73312377929688</v>
      </c>
      <c r="C746" s="11">
        <f t="shared" si="11"/>
        <v>-2.2544504537583419E-2</v>
      </c>
      <c r="E746" s="9"/>
    </row>
    <row r="747" spans="1:5" x14ac:dyDescent="0.25">
      <c r="A747" s="10">
        <v>45275</v>
      </c>
      <c r="B747" s="14">
        <v>364.45181274414062</v>
      </c>
      <c r="C747" s="11">
        <f t="shared" si="11"/>
        <v>1.311719342180665E-2</v>
      </c>
      <c r="E747" s="9"/>
    </row>
    <row r="748" spans="1:5" x14ac:dyDescent="0.25">
      <c r="A748" s="10">
        <v>45278</v>
      </c>
      <c r="B748" s="14">
        <v>366.33932495117188</v>
      </c>
      <c r="C748" s="11">
        <f t="shared" si="11"/>
        <v>5.1790446391780116E-3</v>
      </c>
      <c r="E748" s="9"/>
    </row>
    <row r="749" spans="1:5" x14ac:dyDescent="0.25">
      <c r="A749" s="10">
        <v>45279</v>
      </c>
      <c r="B749" s="14">
        <v>366.93899536132812</v>
      </c>
      <c r="C749" s="11">
        <f t="shared" si="11"/>
        <v>1.6369261209840851E-3</v>
      </c>
      <c r="E749" s="9"/>
    </row>
    <row r="750" spans="1:5" x14ac:dyDescent="0.25">
      <c r="A750" s="10">
        <v>45280</v>
      </c>
      <c r="B750" s="14">
        <v>364.34365844726562</v>
      </c>
      <c r="C750" s="11">
        <f t="shared" si="11"/>
        <v>-7.0729384090313114E-3</v>
      </c>
      <c r="E750" s="9"/>
    </row>
    <row r="751" spans="1:5" x14ac:dyDescent="0.25">
      <c r="A751" s="10">
        <v>45281</v>
      </c>
      <c r="B751" s="14">
        <v>367.21426391601562</v>
      </c>
      <c r="C751" s="11">
        <f t="shared" si="11"/>
        <v>7.8788402163598673E-3</v>
      </c>
      <c r="E751" s="9"/>
    </row>
    <row r="752" spans="1:5" x14ac:dyDescent="0.25">
      <c r="A752" s="10">
        <v>45282</v>
      </c>
      <c r="B752" s="14">
        <v>368.23660278320312</v>
      </c>
      <c r="C752" s="11">
        <f t="shared" si="11"/>
        <v>2.7840390955546209E-3</v>
      </c>
      <c r="E752" s="9"/>
    </row>
    <row r="753" spans="1:5" x14ac:dyDescent="0.25">
      <c r="A753" s="10">
        <v>45286</v>
      </c>
      <c r="B753" s="14">
        <v>368.31527709960938</v>
      </c>
      <c r="C753" s="11">
        <f t="shared" si="11"/>
        <v>2.1365153765707802E-4</v>
      </c>
      <c r="E753" s="9"/>
    </row>
    <row r="754" spans="1:5" x14ac:dyDescent="0.25">
      <c r="A754" s="10">
        <v>45287</v>
      </c>
      <c r="B754" s="14">
        <v>367.73526000976562</v>
      </c>
      <c r="C754" s="11">
        <f t="shared" si="11"/>
        <v>-1.5747842294548285E-3</v>
      </c>
      <c r="E754" s="9"/>
    </row>
    <row r="755" spans="1:5" x14ac:dyDescent="0.25">
      <c r="A755" s="10">
        <v>45288</v>
      </c>
      <c r="B755" s="14">
        <v>368.9248046875</v>
      </c>
      <c r="C755" s="11">
        <f t="shared" si="11"/>
        <v>3.234785475025662E-3</v>
      </c>
      <c r="E755" s="9"/>
    </row>
    <row r="756" spans="1:5" x14ac:dyDescent="0.25">
      <c r="A756" s="10">
        <v>45289</v>
      </c>
      <c r="B756" s="14">
        <v>369.67193603515625</v>
      </c>
      <c r="C756" s="11">
        <f t="shared" si="11"/>
        <v>2.0251588891918291E-3</v>
      </c>
      <c r="E756" s="9"/>
    </row>
    <row r="757" spans="1:5" x14ac:dyDescent="0.25">
      <c r="A757" s="10">
        <v>45293</v>
      </c>
      <c r="B757" s="14">
        <v>364.5894775390625</v>
      </c>
      <c r="C757" s="11">
        <f t="shared" si="11"/>
        <v>-1.374856460732362E-2</v>
      </c>
      <c r="E757" s="9"/>
    </row>
    <row r="758" spans="1:5" x14ac:dyDescent="0.25">
      <c r="A758" s="10">
        <v>45294</v>
      </c>
      <c r="B758" s="14">
        <v>364.32403564453125</v>
      </c>
      <c r="C758" s="11">
        <f t="shared" si="11"/>
        <v>-7.2805692671920369E-4</v>
      </c>
      <c r="E758" s="9"/>
    </row>
    <row r="759" spans="1:5" x14ac:dyDescent="0.25">
      <c r="A759" s="10">
        <v>45295</v>
      </c>
      <c r="B759" s="14">
        <v>361.70904541015625</v>
      </c>
      <c r="C759" s="11">
        <f t="shared" si="11"/>
        <v>-7.1776495057450183E-3</v>
      </c>
      <c r="E759" s="9"/>
    </row>
    <row r="760" spans="1:5" x14ac:dyDescent="0.25">
      <c r="A760" s="10">
        <v>45296</v>
      </c>
      <c r="B760" s="14">
        <v>361.52230834960938</v>
      </c>
      <c r="C760" s="11">
        <f t="shared" si="11"/>
        <v>-5.1626317593226462E-4</v>
      </c>
      <c r="E760" s="9"/>
    </row>
    <row r="761" spans="1:5" x14ac:dyDescent="0.25">
      <c r="A761" s="10">
        <v>45299</v>
      </c>
      <c r="B761" s="14">
        <v>368.34475708007812</v>
      </c>
      <c r="C761" s="11">
        <f t="shared" si="11"/>
        <v>1.8871446029469129E-2</v>
      </c>
      <c r="E761" s="9"/>
    </row>
    <row r="762" spans="1:5" x14ac:dyDescent="0.25">
      <c r="A762" s="10">
        <v>45300</v>
      </c>
      <c r="B762" s="14">
        <v>369.4261474609375</v>
      </c>
      <c r="C762" s="11">
        <f t="shared" si="11"/>
        <v>2.9358104332248736E-3</v>
      </c>
      <c r="E762" s="9"/>
    </row>
    <row r="763" spans="1:5" x14ac:dyDescent="0.25">
      <c r="A763" s="10">
        <v>45301</v>
      </c>
      <c r="B763" s="14">
        <v>376.2879638671875</v>
      </c>
      <c r="C763" s="11">
        <f t="shared" si="11"/>
        <v>1.8574257543520406E-2</v>
      </c>
      <c r="E763" s="9"/>
    </row>
    <row r="764" spans="1:5" x14ac:dyDescent="0.25">
      <c r="A764" s="10">
        <v>45302</v>
      </c>
      <c r="B764" s="14">
        <v>378.11648559570312</v>
      </c>
      <c r="C764" s="11">
        <f t="shared" si="11"/>
        <v>4.8593681012901327E-3</v>
      </c>
      <c r="E764" s="9"/>
    </row>
    <row r="765" spans="1:5" x14ac:dyDescent="0.25">
      <c r="A765" s="10">
        <v>45303</v>
      </c>
      <c r="B765" s="14">
        <v>381.89138793945312</v>
      </c>
      <c r="C765" s="11">
        <f t="shared" si="11"/>
        <v>9.9834376113033928E-3</v>
      </c>
      <c r="E765" s="9"/>
    </row>
    <row r="766" spans="1:5" x14ac:dyDescent="0.25">
      <c r="A766" s="10">
        <v>45307</v>
      </c>
      <c r="B766" s="14">
        <v>383.66094970703125</v>
      </c>
      <c r="C766" s="11">
        <f t="shared" si="11"/>
        <v>4.6336781175559784E-3</v>
      </c>
      <c r="E766" s="9"/>
    </row>
    <row r="767" spans="1:5" x14ac:dyDescent="0.25">
      <c r="A767" s="10">
        <v>45308</v>
      </c>
      <c r="B767" s="14">
        <v>382.87451171875</v>
      </c>
      <c r="C767" s="11">
        <f t="shared" si="11"/>
        <v>-2.0498254745023826E-3</v>
      </c>
      <c r="E767" s="9"/>
    </row>
    <row r="768" spans="1:5" x14ac:dyDescent="0.25">
      <c r="A768" s="10">
        <v>45309</v>
      </c>
      <c r="B768" s="14">
        <v>387.19998168945312</v>
      </c>
      <c r="C768" s="11">
        <f t="shared" si="11"/>
        <v>1.1297356805721522E-2</v>
      </c>
      <c r="E768" s="9"/>
    </row>
    <row r="769" spans="1:5" x14ac:dyDescent="0.25">
      <c r="A769" s="10">
        <v>45310</v>
      </c>
      <c r="B769" s="14">
        <v>391.918701171875</v>
      </c>
      <c r="C769" s="11">
        <f t="shared" si="11"/>
        <v>1.2186776099091969E-2</v>
      </c>
      <c r="E769" s="9"/>
    </row>
    <row r="770" spans="1:5" x14ac:dyDescent="0.25">
      <c r="A770" s="10">
        <v>45313</v>
      </c>
      <c r="B770" s="14">
        <v>389.79525756835938</v>
      </c>
      <c r="C770" s="11">
        <f t="shared" si="11"/>
        <v>-5.4180716489576081E-3</v>
      </c>
      <c r="E770" s="9"/>
    </row>
    <row r="771" spans="1:5" x14ac:dyDescent="0.25">
      <c r="A771" s="10">
        <v>45314</v>
      </c>
      <c r="B771" s="14">
        <v>392.144775390625</v>
      </c>
      <c r="C771" s="11">
        <f t="shared" si="11"/>
        <v>6.0275690292450109E-3</v>
      </c>
      <c r="E771" s="9"/>
    </row>
    <row r="772" spans="1:5" x14ac:dyDescent="0.25">
      <c r="A772" s="10">
        <v>45315</v>
      </c>
      <c r="B772" s="14">
        <v>395.7427978515625</v>
      </c>
      <c r="C772" s="11">
        <f t="shared" si="11"/>
        <v>9.1752400815576889E-3</v>
      </c>
      <c r="E772" s="9"/>
    </row>
    <row r="773" spans="1:5" x14ac:dyDescent="0.25">
      <c r="A773" s="10">
        <v>45316</v>
      </c>
      <c r="B773" s="14">
        <v>398.01370239257812</v>
      </c>
      <c r="C773" s="11">
        <f t="shared" si="11"/>
        <v>5.7383344772010455E-3</v>
      </c>
      <c r="E773" s="9"/>
    </row>
    <row r="774" spans="1:5" x14ac:dyDescent="0.25">
      <c r="A774" s="10">
        <v>45317</v>
      </c>
      <c r="B774" s="14">
        <v>397.089599609375</v>
      </c>
      <c r="C774" s="11">
        <f t="shared" ref="C774:C837" si="12">(B774-B773)/B773</f>
        <v>-2.321786354711081E-3</v>
      </c>
      <c r="E774" s="9"/>
    </row>
    <row r="775" spans="1:5" x14ac:dyDescent="0.25">
      <c r="A775" s="10">
        <v>45320</v>
      </c>
      <c r="B775" s="14">
        <v>402.78155517578125</v>
      </c>
      <c r="C775" s="11">
        <f t="shared" si="12"/>
        <v>1.4334184456116556E-2</v>
      </c>
      <c r="E775" s="9"/>
    </row>
    <row r="776" spans="1:5" x14ac:dyDescent="0.25">
      <c r="A776" s="10">
        <v>45321</v>
      </c>
      <c r="B776" s="14">
        <v>401.67068481445312</v>
      </c>
      <c r="C776" s="11">
        <f t="shared" si="12"/>
        <v>-2.7579971005457803E-3</v>
      </c>
      <c r="E776" s="9"/>
    </row>
    <row r="777" spans="1:5" x14ac:dyDescent="0.25">
      <c r="A777" s="10">
        <v>45322</v>
      </c>
      <c r="B777" s="14">
        <v>390.84710693359375</v>
      </c>
      <c r="C777" s="11">
        <f t="shared" si="12"/>
        <v>-2.6946397359964656E-2</v>
      </c>
      <c r="E777" s="9"/>
    </row>
    <row r="778" spans="1:5" x14ac:dyDescent="0.25">
      <c r="A778" s="10">
        <v>45323</v>
      </c>
      <c r="B778" s="14">
        <v>396.942138671875</v>
      </c>
      <c r="C778" s="11">
        <f t="shared" si="12"/>
        <v>1.5594414363458027E-2</v>
      </c>
      <c r="E778" s="9"/>
    </row>
    <row r="779" spans="1:5" x14ac:dyDescent="0.25">
      <c r="A779" s="10">
        <v>45324</v>
      </c>
      <c r="B779" s="14">
        <v>404.25616455078125</v>
      </c>
      <c r="C779" s="11">
        <f t="shared" si="12"/>
        <v>1.8425924502191129E-2</v>
      </c>
      <c r="E779" s="9"/>
    </row>
    <row r="780" spans="1:5" x14ac:dyDescent="0.25">
      <c r="A780" s="10">
        <v>45327</v>
      </c>
      <c r="B780" s="14">
        <v>398.78042602539062</v>
      </c>
      <c r="C780" s="11">
        <f t="shared" si="12"/>
        <v>-1.3545219604691475E-2</v>
      </c>
      <c r="E780" s="9"/>
    </row>
    <row r="781" spans="1:5" x14ac:dyDescent="0.25">
      <c r="A781" s="10">
        <v>45328</v>
      </c>
      <c r="B781" s="14">
        <v>398.6231689453125</v>
      </c>
      <c r="C781" s="11">
        <f t="shared" si="12"/>
        <v>-3.943450325420745E-4</v>
      </c>
      <c r="E781" s="9"/>
    </row>
    <row r="782" spans="1:5" x14ac:dyDescent="0.25">
      <c r="A782" s="10">
        <v>45329</v>
      </c>
      <c r="B782" s="14">
        <v>407.03817749023438</v>
      </c>
      <c r="C782" s="11">
        <f t="shared" si="12"/>
        <v>2.1110184255437342E-2</v>
      </c>
      <c r="E782" s="9"/>
    </row>
    <row r="783" spans="1:5" x14ac:dyDescent="0.25">
      <c r="A783" s="10">
        <v>45330</v>
      </c>
      <c r="B783" s="14">
        <v>407.09716796875</v>
      </c>
      <c r="C783" s="11">
        <f t="shared" si="12"/>
        <v>1.4492615626218573E-4</v>
      </c>
      <c r="E783" s="9"/>
    </row>
    <row r="784" spans="1:5" x14ac:dyDescent="0.25">
      <c r="A784" s="10">
        <v>45331</v>
      </c>
      <c r="B784" s="14">
        <v>413.42816162109375</v>
      </c>
      <c r="C784" s="11">
        <f t="shared" si="12"/>
        <v>1.5551554150899266E-2</v>
      </c>
      <c r="E784" s="9"/>
    </row>
    <row r="785" spans="1:5" x14ac:dyDescent="0.25">
      <c r="A785" s="10">
        <v>45334</v>
      </c>
      <c r="B785" s="14">
        <v>408.22775268554688</v>
      </c>
      <c r="C785" s="11">
        <f t="shared" si="12"/>
        <v>-1.2578748663747395E-2</v>
      </c>
      <c r="E785" s="9"/>
    </row>
    <row r="786" spans="1:5" x14ac:dyDescent="0.25">
      <c r="A786" s="10">
        <v>45335</v>
      </c>
      <c r="B786" s="14">
        <v>399.4390869140625</v>
      </c>
      <c r="C786" s="11">
        <f t="shared" si="12"/>
        <v>-2.1528829712501647E-2</v>
      </c>
      <c r="E786" s="9"/>
    </row>
    <row r="787" spans="1:5" x14ac:dyDescent="0.25">
      <c r="A787" s="10">
        <v>45336</v>
      </c>
      <c r="B787" s="14">
        <v>403.29983520507812</v>
      </c>
      <c r="C787" s="11">
        <f t="shared" si="12"/>
        <v>9.6654243850858978E-3</v>
      </c>
      <c r="E787" s="9"/>
    </row>
    <row r="788" spans="1:5" x14ac:dyDescent="0.25">
      <c r="A788" s="10">
        <v>45337</v>
      </c>
      <c r="B788" s="14">
        <v>400.41412353515625</v>
      </c>
      <c r="C788" s="11">
        <f t="shared" si="12"/>
        <v>-7.1552512994568652E-3</v>
      </c>
      <c r="E788" s="9"/>
    </row>
    <row r="789" spans="1:5" x14ac:dyDescent="0.25">
      <c r="A789" s="10">
        <v>45338</v>
      </c>
      <c r="B789" s="14">
        <v>397.95196533203125</v>
      </c>
      <c r="C789" s="11">
        <f t="shared" si="12"/>
        <v>-6.1490293633681562E-3</v>
      </c>
      <c r="E789" s="9"/>
    </row>
    <row r="790" spans="1:5" x14ac:dyDescent="0.25">
      <c r="A790" s="10">
        <v>45342</v>
      </c>
      <c r="B790" s="14">
        <v>396.70114135742188</v>
      </c>
      <c r="C790" s="11">
        <f t="shared" si="12"/>
        <v>-3.1431531530840663E-3</v>
      </c>
      <c r="E790" s="9"/>
    </row>
    <row r="791" spans="1:5" x14ac:dyDescent="0.25">
      <c r="A791" s="10">
        <v>45343</v>
      </c>
      <c r="B791" s="14">
        <v>396.10037231445312</v>
      </c>
      <c r="C791" s="11">
        <f t="shared" si="12"/>
        <v>-1.5144121867485779E-3</v>
      </c>
      <c r="E791" s="9"/>
    </row>
    <row r="792" spans="1:5" x14ac:dyDescent="0.25">
      <c r="A792" s="10">
        <v>45344</v>
      </c>
      <c r="B792" s="14">
        <v>405.42724609375</v>
      </c>
      <c r="C792" s="11">
        <f t="shared" si="12"/>
        <v>2.3546743278222742E-2</v>
      </c>
      <c r="E792" s="9"/>
    </row>
    <row r="793" spans="1:5" x14ac:dyDescent="0.25">
      <c r="A793" s="10">
        <v>45345</v>
      </c>
      <c r="B793" s="14">
        <v>404.13702392578125</v>
      </c>
      <c r="C793" s="11">
        <f t="shared" si="12"/>
        <v>-3.1823765679290391E-3</v>
      </c>
      <c r="E793" s="9"/>
    </row>
    <row r="794" spans="1:5" x14ac:dyDescent="0.25">
      <c r="A794" s="10">
        <v>45348</v>
      </c>
      <c r="B794" s="14">
        <v>401.37936401367188</v>
      </c>
      <c r="C794" s="11">
        <f t="shared" si="12"/>
        <v>-6.823576531844339E-3</v>
      </c>
      <c r="E794" s="9"/>
    </row>
    <row r="795" spans="1:5" x14ac:dyDescent="0.25">
      <c r="A795" s="10">
        <v>45349</v>
      </c>
      <c r="B795" s="14">
        <v>401.32028198242188</v>
      </c>
      <c r="C795" s="11">
        <f t="shared" si="12"/>
        <v>-1.4719748085501361E-4</v>
      </c>
      <c r="E795" s="9"/>
    </row>
    <row r="796" spans="1:5" x14ac:dyDescent="0.25">
      <c r="A796" s="10">
        <v>45350</v>
      </c>
      <c r="B796" s="14">
        <v>401.55667114257812</v>
      </c>
      <c r="C796" s="11">
        <f t="shared" si="12"/>
        <v>5.8902869047272328E-4</v>
      </c>
      <c r="E796" s="9"/>
    </row>
    <row r="797" spans="1:5" x14ac:dyDescent="0.25">
      <c r="A797" s="10">
        <v>45351</v>
      </c>
      <c r="B797" s="14">
        <v>407.38717651367188</v>
      </c>
      <c r="C797" s="11">
        <f t="shared" si="12"/>
        <v>1.4519757210118793E-2</v>
      </c>
      <c r="E797" s="9"/>
    </row>
    <row r="798" spans="1:5" x14ac:dyDescent="0.25">
      <c r="A798" s="10">
        <v>45352</v>
      </c>
      <c r="B798" s="14">
        <v>409.218994140625</v>
      </c>
      <c r="C798" s="11">
        <f t="shared" si="12"/>
        <v>4.4965029155542144E-3</v>
      </c>
      <c r="E798" s="9"/>
    </row>
    <row r="799" spans="1:5" x14ac:dyDescent="0.25">
      <c r="A799" s="10">
        <v>45355</v>
      </c>
      <c r="B799" s="14">
        <v>408.64779663085938</v>
      </c>
      <c r="C799" s="11">
        <f t="shared" si="12"/>
        <v>-1.3958235515562048E-3</v>
      </c>
      <c r="E799" s="9"/>
    </row>
    <row r="800" spans="1:5" x14ac:dyDescent="0.25">
      <c r="A800" s="10">
        <v>45356</v>
      </c>
      <c r="B800" s="14">
        <v>396.56326293945312</v>
      </c>
      <c r="C800" s="11">
        <f t="shared" si="12"/>
        <v>-2.9572002568075701E-2</v>
      </c>
      <c r="E800" s="9"/>
    </row>
    <row r="801" spans="1:5" x14ac:dyDescent="0.25">
      <c r="A801" s="10">
        <v>45357</v>
      </c>
      <c r="B801" s="14">
        <v>396.01174926757812</v>
      </c>
      <c r="C801" s="11">
        <f t="shared" si="12"/>
        <v>-1.3907331399963909E-3</v>
      </c>
      <c r="E801" s="9"/>
    </row>
    <row r="802" spans="1:5" x14ac:dyDescent="0.25">
      <c r="A802" s="10">
        <v>45358</v>
      </c>
      <c r="B802" s="14">
        <v>402.9552001953125</v>
      </c>
      <c r="C802" s="11">
        <f t="shared" si="12"/>
        <v>1.7533446774183479E-2</v>
      </c>
      <c r="E802" s="9"/>
    </row>
    <row r="803" spans="1:5" x14ac:dyDescent="0.25">
      <c r="A803" s="10">
        <v>45359</v>
      </c>
      <c r="B803" s="14">
        <v>400.07931518554688</v>
      </c>
      <c r="C803" s="11">
        <f t="shared" si="12"/>
        <v>-7.1369844795939668E-3</v>
      </c>
      <c r="E803" s="9"/>
    </row>
    <row r="804" spans="1:5" x14ac:dyDescent="0.25">
      <c r="A804" s="10">
        <v>45362</v>
      </c>
      <c r="B804" s="14">
        <v>398.40496826171875</v>
      </c>
      <c r="C804" s="11">
        <f t="shared" si="12"/>
        <v>-4.1850374670122708E-3</v>
      </c>
      <c r="E804" s="9"/>
    </row>
    <row r="805" spans="1:5" x14ac:dyDescent="0.25">
      <c r="A805" s="10">
        <v>45363</v>
      </c>
      <c r="B805" s="14">
        <v>409.00234985351562</v>
      </c>
      <c r="C805" s="11">
        <f t="shared" si="12"/>
        <v>2.6599521682759943E-2</v>
      </c>
      <c r="E805" s="9"/>
    </row>
    <row r="806" spans="1:5" x14ac:dyDescent="0.25">
      <c r="A806" s="10">
        <v>45364</v>
      </c>
      <c r="B806" s="14">
        <v>408.82504272460938</v>
      </c>
      <c r="C806" s="11">
        <f t="shared" si="12"/>
        <v>-4.3351127192729484E-4</v>
      </c>
      <c r="E806" s="9"/>
    </row>
    <row r="807" spans="1:5" x14ac:dyDescent="0.25">
      <c r="A807" s="10">
        <v>45365</v>
      </c>
      <c r="B807" s="14">
        <v>418.79205322265625</v>
      </c>
      <c r="C807" s="11">
        <f t="shared" si="12"/>
        <v>2.4379647664492025E-2</v>
      </c>
      <c r="E807" s="9"/>
    </row>
    <row r="808" spans="1:5" x14ac:dyDescent="0.25">
      <c r="A808" s="10">
        <v>45366</v>
      </c>
      <c r="B808" s="14">
        <v>410.12509155273438</v>
      </c>
      <c r="C808" s="11">
        <f t="shared" si="12"/>
        <v>-2.0695143575978917E-2</v>
      </c>
      <c r="E808" s="9"/>
    </row>
    <row r="809" spans="1:5" x14ac:dyDescent="0.25">
      <c r="A809" s="10">
        <v>45369</v>
      </c>
      <c r="B809" s="14">
        <v>411.011474609375</v>
      </c>
      <c r="C809" s="11">
        <f t="shared" si="12"/>
        <v>2.1612504938061145E-3</v>
      </c>
      <c r="E809" s="9"/>
    </row>
    <row r="810" spans="1:5" x14ac:dyDescent="0.25">
      <c r="A810" s="10">
        <v>45370</v>
      </c>
      <c r="B810" s="14">
        <v>415.0396728515625</v>
      </c>
      <c r="C810" s="11">
        <f t="shared" si="12"/>
        <v>9.8006953358562472E-3</v>
      </c>
      <c r="E810" s="9"/>
    </row>
    <row r="811" spans="1:5" x14ac:dyDescent="0.25">
      <c r="A811" s="10">
        <v>45371</v>
      </c>
      <c r="B811" s="14">
        <v>418.80197143554688</v>
      </c>
      <c r="C811" s="11">
        <f t="shared" si="12"/>
        <v>9.0649131398336177E-3</v>
      </c>
      <c r="E811" s="9"/>
    </row>
    <row r="812" spans="1:5" x14ac:dyDescent="0.25">
      <c r="A812" s="10">
        <v>45372</v>
      </c>
      <c r="B812" s="14">
        <v>422.87933349609375</v>
      </c>
      <c r="C812" s="11">
        <f t="shared" si="12"/>
        <v>9.7357757093900783E-3</v>
      </c>
      <c r="E812" s="9"/>
    </row>
    <row r="813" spans="1:5" x14ac:dyDescent="0.25">
      <c r="A813" s="10">
        <v>45373</v>
      </c>
      <c r="B813" s="14">
        <v>422.25888061523438</v>
      </c>
      <c r="C813" s="11">
        <f t="shared" si="12"/>
        <v>-1.4672102221923936E-3</v>
      </c>
      <c r="E813" s="9"/>
    </row>
    <row r="814" spans="1:5" x14ac:dyDescent="0.25">
      <c r="A814" s="10">
        <v>45376</v>
      </c>
      <c r="B814" s="14">
        <v>416.46774291992188</v>
      </c>
      <c r="C814" s="11">
        <f t="shared" si="12"/>
        <v>-1.3714661694917508E-2</v>
      </c>
      <c r="E814" s="9"/>
    </row>
    <row r="815" spans="1:5" x14ac:dyDescent="0.25">
      <c r="A815" s="10">
        <v>45377</v>
      </c>
      <c r="B815" s="14">
        <v>415.27606201171875</v>
      </c>
      <c r="C815" s="11">
        <f t="shared" si="12"/>
        <v>-2.8614002607934524E-3</v>
      </c>
      <c r="E815" s="9"/>
    </row>
    <row r="816" spans="1:5" x14ac:dyDescent="0.25">
      <c r="A816" s="10">
        <v>45378</v>
      </c>
      <c r="B816" s="14">
        <v>415.05935668945312</v>
      </c>
      <c r="C816" s="11">
        <f t="shared" si="12"/>
        <v>-5.2183437016774096E-4</v>
      </c>
      <c r="E816" s="9"/>
    </row>
    <row r="817" spans="1:5" x14ac:dyDescent="0.25">
      <c r="A817" s="10">
        <v>45379</v>
      </c>
      <c r="B817" s="14">
        <v>414.36007690429688</v>
      </c>
      <c r="C817" s="11">
        <f t="shared" si="12"/>
        <v>-1.6847705608512525E-3</v>
      </c>
      <c r="E817" s="9"/>
    </row>
    <row r="818" spans="1:5" x14ac:dyDescent="0.25">
      <c r="A818" s="10">
        <v>45383</v>
      </c>
      <c r="B818" s="14">
        <v>418.15191650390625</v>
      </c>
      <c r="C818" s="11">
        <f t="shared" si="12"/>
        <v>9.1510736940160417E-3</v>
      </c>
      <c r="E818" s="9"/>
    </row>
    <row r="819" spans="1:5" x14ac:dyDescent="0.25">
      <c r="A819" s="10">
        <v>45384</v>
      </c>
      <c r="B819" s="14">
        <v>415.0692138671875</v>
      </c>
      <c r="C819" s="11">
        <f t="shared" si="12"/>
        <v>-7.3722073606470066E-3</v>
      </c>
      <c r="E819" s="9"/>
    </row>
    <row r="820" spans="1:5" x14ac:dyDescent="0.25">
      <c r="A820" s="10">
        <v>45385</v>
      </c>
      <c r="B820" s="14">
        <v>414.09417724609375</v>
      </c>
      <c r="C820" s="11">
        <f t="shared" si="12"/>
        <v>-2.3490940511086402E-3</v>
      </c>
      <c r="E820" s="9"/>
    </row>
    <row r="821" spans="1:5" x14ac:dyDescent="0.25">
      <c r="A821" s="10">
        <v>45386</v>
      </c>
      <c r="B821" s="14">
        <v>411.56304931640625</v>
      </c>
      <c r="C821" s="11">
        <f t="shared" si="12"/>
        <v>-6.1124451121737592E-3</v>
      </c>
      <c r="E821" s="9"/>
    </row>
    <row r="822" spans="1:5" x14ac:dyDescent="0.25">
      <c r="A822" s="10">
        <v>45387</v>
      </c>
      <c r="B822" s="14">
        <v>419.08755493164062</v>
      </c>
      <c r="C822" s="11">
        <f t="shared" si="12"/>
        <v>1.828275309878365E-2</v>
      </c>
      <c r="E822" s="9"/>
    </row>
    <row r="823" spans="1:5" x14ac:dyDescent="0.25">
      <c r="A823" s="10">
        <v>45390</v>
      </c>
      <c r="B823" s="14">
        <v>418.17156982421875</v>
      </c>
      <c r="C823" s="11">
        <f t="shared" si="12"/>
        <v>-2.1856652545344272E-3</v>
      </c>
      <c r="E823" s="9"/>
    </row>
    <row r="824" spans="1:5" x14ac:dyDescent="0.25">
      <c r="A824" s="10">
        <v>45391</v>
      </c>
      <c r="B824" s="14">
        <v>419.83602905273438</v>
      </c>
      <c r="C824" s="11">
        <f t="shared" si="12"/>
        <v>3.980326135550754E-3</v>
      </c>
      <c r="E824" s="9"/>
    </row>
    <row r="825" spans="1:5" x14ac:dyDescent="0.25">
      <c r="A825" s="10">
        <v>45392</v>
      </c>
      <c r="B825" s="14">
        <v>416.86172485351562</v>
      </c>
      <c r="C825" s="11">
        <f t="shared" si="12"/>
        <v>-7.0844424808647289E-3</v>
      </c>
      <c r="E825" s="9"/>
    </row>
    <row r="826" spans="1:5" x14ac:dyDescent="0.25">
      <c r="A826" s="10">
        <v>45393</v>
      </c>
      <c r="B826" s="14">
        <v>421.46109008789062</v>
      </c>
      <c r="C826" s="11">
        <f t="shared" si="12"/>
        <v>1.1033311431965138E-2</v>
      </c>
      <c r="E826" s="9"/>
    </row>
    <row r="827" spans="1:5" x14ac:dyDescent="0.25">
      <c r="A827" s="10">
        <v>45394</v>
      </c>
      <c r="B827" s="14">
        <v>415.52227783203125</v>
      </c>
      <c r="C827" s="11">
        <f t="shared" si="12"/>
        <v>-1.4091009574859941E-2</v>
      </c>
      <c r="E827" s="9"/>
    </row>
    <row r="828" spans="1:5" x14ac:dyDescent="0.25">
      <c r="A828" s="10">
        <v>45397</v>
      </c>
      <c r="B828" s="14">
        <v>407.38717651367188</v>
      </c>
      <c r="C828" s="11">
        <f t="shared" si="12"/>
        <v>-1.9578014831849448E-2</v>
      </c>
      <c r="E828" s="9"/>
    </row>
    <row r="829" spans="1:5" x14ac:dyDescent="0.25">
      <c r="A829" s="10">
        <v>45398</v>
      </c>
      <c r="B829" s="14">
        <v>408.31292724609375</v>
      </c>
      <c r="C829" s="11">
        <f t="shared" si="12"/>
        <v>2.2724100948494311E-3</v>
      </c>
      <c r="E829" s="9"/>
    </row>
    <row r="830" spans="1:5" x14ac:dyDescent="0.25">
      <c r="A830" s="10">
        <v>45399</v>
      </c>
      <c r="B830" s="14">
        <v>405.61434936523438</v>
      </c>
      <c r="C830" s="11">
        <f t="shared" si="12"/>
        <v>-6.609092440595001E-3</v>
      </c>
      <c r="E830" s="9"/>
    </row>
    <row r="831" spans="1:5" x14ac:dyDescent="0.25">
      <c r="A831" s="10">
        <v>45400</v>
      </c>
      <c r="B831" s="14">
        <v>398.15875244140625</v>
      </c>
      <c r="C831" s="11">
        <f t="shared" si="12"/>
        <v>-1.8380998935308257E-2</v>
      </c>
      <c r="E831" s="9"/>
    </row>
    <row r="832" spans="1:5" x14ac:dyDescent="0.25">
      <c r="A832" s="10">
        <v>45401</v>
      </c>
      <c r="B832" s="14">
        <v>393.08660888671875</v>
      </c>
      <c r="C832" s="11">
        <f t="shared" si="12"/>
        <v>-1.273899800917707E-2</v>
      </c>
      <c r="E832" s="9"/>
    </row>
    <row r="833" spans="1:5" x14ac:dyDescent="0.25">
      <c r="A833" s="10">
        <v>45404</v>
      </c>
      <c r="B833" s="14">
        <v>394.89883422851562</v>
      </c>
      <c r="C833" s="11">
        <f t="shared" si="12"/>
        <v>4.6102444113509077E-3</v>
      </c>
      <c r="E833" s="9"/>
    </row>
    <row r="834" spans="1:5" x14ac:dyDescent="0.25">
      <c r="A834" s="10">
        <v>45405</v>
      </c>
      <c r="B834" s="14">
        <v>401.40890502929688</v>
      </c>
      <c r="C834" s="11">
        <f t="shared" si="12"/>
        <v>1.648541407699896E-2</v>
      </c>
      <c r="E834" s="9"/>
    </row>
    <row r="835" spans="1:5" x14ac:dyDescent="0.25">
      <c r="A835" s="10">
        <v>45406</v>
      </c>
      <c r="B835" s="14">
        <v>402.8763427734375</v>
      </c>
      <c r="C835" s="11">
        <f t="shared" si="12"/>
        <v>3.6557179617963979E-3</v>
      </c>
      <c r="E835" s="9"/>
    </row>
    <row r="836" spans="1:5" x14ac:dyDescent="0.25">
      <c r="A836" s="10">
        <v>45407</v>
      </c>
      <c r="B836" s="14">
        <v>393.0078125</v>
      </c>
      <c r="C836" s="11">
        <f t="shared" si="12"/>
        <v>-2.4495184317603853E-2</v>
      </c>
      <c r="E836" s="9"/>
    </row>
    <row r="837" spans="1:5" x14ac:dyDescent="0.25">
      <c r="A837" s="10">
        <v>45408</v>
      </c>
      <c r="B837" s="14">
        <v>400.17776489257812</v>
      </c>
      <c r="C837" s="11">
        <f t="shared" si="12"/>
        <v>1.8243790999900606E-2</v>
      </c>
      <c r="E837" s="9"/>
    </row>
    <row r="838" spans="1:5" x14ac:dyDescent="0.25">
      <c r="A838" s="10">
        <v>45411</v>
      </c>
      <c r="B838" s="14">
        <v>396.1693115234375</v>
      </c>
      <c r="C838" s="11">
        <f t="shared" ref="C838:C901" si="13">(B838-B837)/B837</f>
        <v>-1.0016681886902527E-2</v>
      </c>
      <c r="E838" s="9"/>
    </row>
    <row r="839" spans="1:5" x14ac:dyDescent="0.25">
      <c r="A839" s="10">
        <v>45412</v>
      </c>
      <c r="B839" s="14">
        <v>383.44464111328125</v>
      </c>
      <c r="C839" s="11">
        <f t="shared" si="13"/>
        <v>-3.211927335114511E-2</v>
      </c>
      <c r="E839" s="9"/>
    </row>
    <row r="840" spans="1:5" x14ac:dyDescent="0.25">
      <c r="A840" s="10">
        <v>45413</v>
      </c>
      <c r="B840" s="14">
        <v>388.96978759765625</v>
      </c>
      <c r="C840" s="11">
        <f t="shared" si="13"/>
        <v>1.4409241626988088E-2</v>
      </c>
      <c r="E840" s="9"/>
    </row>
    <row r="841" spans="1:5" x14ac:dyDescent="0.25">
      <c r="A841" s="10">
        <v>45414</v>
      </c>
      <c r="B841" s="14">
        <v>391.82598876953125</v>
      </c>
      <c r="C841" s="11">
        <f t="shared" si="13"/>
        <v>7.3429897718159179E-3</v>
      </c>
      <c r="E841" s="9"/>
    </row>
    <row r="842" spans="1:5" x14ac:dyDescent="0.25">
      <c r="A842" s="10">
        <v>45415</v>
      </c>
      <c r="B842" s="14">
        <v>400.51263427734375</v>
      </c>
      <c r="C842" s="11">
        <f t="shared" si="13"/>
        <v>2.2169651214539298E-2</v>
      </c>
      <c r="E842" s="9"/>
    </row>
    <row r="843" spans="1:5" x14ac:dyDescent="0.25">
      <c r="A843" s="10">
        <v>45418</v>
      </c>
      <c r="B843" s="14">
        <v>407.28863525390625</v>
      </c>
      <c r="C843" s="11">
        <f t="shared" si="13"/>
        <v>1.6918320164327975E-2</v>
      </c>
      <c r="E843" s="9"/>
    </row>
    <row r="844" spans="1:5" x14ac:dyDescent="0.25">
      <c r="A844" s="10">
        <v>45419</v>
      </c>
      <c r="B844" s="14">
        <v>403.15213012695312</v>
      </c>
      <c r="C844" s="11">
        <f t="shared" si="13"/>
        <v>-1.0156200711012725E-2</v>
      </c>
      <c r="E844" s="9"/>
    </row>
    <row r="845" spans="1:5" x14ac:dyDescent="0.25">
      <c r="A845" s="10">
        <v>45420</v>
      </c>
      <c r="B845" s="14">
        <v>404.33401489257812</v>
      </c>
      <c r="C845" s="11">
        <f t="shared" si="13"/>
        <v>2.9316098745474145E-3</v>
      </c>
      <c r="E845" s="9"/>
    </row>
    <row r="846" spans="1:5" x14ac:dyDescent="0.25">
      <c r="A846" s="10">
        <v>45421</v>
      </c>
      <c r="B846" s="14">
        <v>406.08706665039062</v>
      </c>
      <c r="C846" s="11">
        <f t="shared" si="13"/>
        <v>4.3356524389328065E-3</v>
      </c>
      <c r="E846" s="9"/>
    </row>
    <row r="847" spans="1:5" x14ac:dyDescent="0.25">
      <c r="A847" s="10">
        <v>45422</v>
      </c>
      <c r="B847" s="14">
        <v>408.47055053710938</v>
      </c>
      <c r="C847" s="11">
        <f t="shared" si="13"/>
        <v>5.8693912770453839E-3</v>
      </c>
      <c r="E847" s="9"/>
    </row>
    <row r="848" spans="1:5" x14ac:dyDescent="0.25">
      <c r="A848" s="10">
        <v>45425</v>
      </c>
      <c r="B848" s="14">
        <v>407.4659423828125</v>
      </c>
      <c r="C848" s="11">
        <f t="shared" si="13"/>
        <v>-2.4594383927455422E-3</v>
      </c>
      <c r="E848" s="9"/>
    </row>
    <row r="849" spans="1:5" x14ac:dyDescent="0.25">
      <c r="A849" s="10">
        <v>45426</v>
      </c>
      <c r="B849" s="14">
        <v>410.26303100585938</v>
      </c>
      <c r="C849" s="11">
        <f t="shared" si="13"/>
        <v>6.8645948829240367E-3</v>
      </c>
      <c r="E849" s="9"/>
    </row>
    <row r="850" spans="1:5" x14ac:dyDescent="0.25">
      <c r="A850" s="10">
        <v>45427</v>
      </c>
      <c r="B850" s="14">
        <v>417.43600463867188</v>
      </c>
      <c r="C850" s="11">
        <f t="shared" si="13"/>
        <v>1.7483841074410762E-2</v>
      </c>
      <c r="E850" s="9"/>
    </row>
    <row r="851" spans="1:5" x14ac:dyDescent="0.25">
      <c r="A851" s="10">
        <v>45428</v>
      </c>
      <c r="B851" s="14">
        <v>415.3739013671875</v>
      </c>
      <c r="C851" s="11">
        <f t="shared" si="13"/>
        <v>-4.9399267158790235E-3</v>
      </c>
      <c r="E851" s="9"/>
    </row>
    <row r="852" spans="1:5" x14ac:dyDescent="0.25">
      <c r="A852" s="10">
        <v>45429</v>
      </c>
      <c r="B852" s="14">
        <v>414.60427856445312</v>
      </c>
      <c r="C852" s="11">
        <f t="shared" si="13"/>
        <v>-1.852843426612001E-3</v>
      </c>
      <c r="E852" s="9"/>
    </row>
    <row r="853" spans="1:5" x14ac:dyDescent="0.25">
      <c r="A853" s="10">
        <v>45432</v>
      </c>
      <c r="B853" s="14">
        <v>419.6658935546875</v>
      </c>
      <c r="C853" s="11">
        <f t="shared" si="13"/>
        <v>1.2208303801784118E-2</v>
      </c>
      <c r="E853" s="9"/>
    </row>
    <row r="854" spans="1:5" x14ac:dyDescent="0.25">
      <c r="A854" s="10">
        <v>45433</v>
      </c>
      <c r="B854" s="14">
        <v>423.31655883789062</v>
      </c>
      <c r="C854" s="11">
        <f t="shared" si="13"/>
        <v>8.6989801631983214E-3</v>
      </c>
      <c r="E854" s="9"/>
    </row>
    <row r="855" spans="1:5" x14ac:dyDescent="0.25">
      <c r="A855" s="10">
        <v>45434</v>
      </c>
      <c r="B855" s="14">
        <v>424.77676391601562</v>
      </c>
      <c r="C855" s="11">
        <f t="shared" si="13"/>
        <v>3.4494400174980787E-3</v>
      </c>
      <c r="E855" s="9"/>
    </row>
    <row r="856" spans="1:5" x14ac:dyDescent="0.25">
      <c r="A856" s="10">
        <v>45435</v>
      </c>
      <c r="B856" s="14">
        <v>421.3037109375</v>
      </c>
      <c r="C856" s="11">
        <f t="shared" si="13"/>
        <v>-8.1761839948531097E-3</v>
      </c>
      <c r="E856" s="9"/>
    </row>
    <row r="857" spans="1:5" x14ac:dyDescent="0.25">
      <c r="A857" s="10">
        <v>45436</v>
      </c>
      <c r="B857" s="14">
        <v>424.42156982421875</v>
      </c>
      <c r="C857" s="11">
        <f t="shared" si="13"/>
        <v>7.4005018369783159E-3</v>
      </c>
      <c r="E857" s="9"/>
    </row>
    <row r="858" spans="1:5" x14ac:dyDescent="0.25">
      <c r="A858" s="10">
        <v>45440</v>
      </c>
      <c r="B858" s="14">
        <v>424.5794677734375</v>
      </c>
      <c r="C858" s="11">
        <f t="shared" si="13"/>
        <v>3.7203092501671408E-4</v>
      </c>
      <c r="E858" s="9"/>
    </row>
    <row r="859" spans="1:5" x14ac:dyDescent="0.25">
      <c r="A859" s="10">
        <v>45441</v>
      </c>
      <c r="B859" s="14">
        <v>423.44479370117188</v>
      </c>
      <c r="C859" s="11">
        <f t="shared" si="13"/>
        <v>-2.6724657181752967E-3</v>
      </c>
      <c r="E859" s="9"/>
    </row>
    <row r="860" spans="1:5" x14ac:dyDescent="0.25">
      <c r="A860" s="10">
        <v>45442</v>
      </c>
      <c r="B860" s="14">
        <v>409.13824462890625</v>
      </c>
      <c r="C860" s="11">
        <f t="shared" si="13"/>
        <v>-3.3786102191073017E-2</v>
      </c>
      <c r="E860" s="9"/>
    </row>
    <row r="861" spans="1:5" x14ac:dyDescent="0.25">
      <c r="A861" s="10">
        <v>45443</v>
      </c>
      <c r="B861" s="14">
        <v>409.59210205078125</v>
      </c>
      <c r="C861" s="11">
        <f t="shared" si="13"/>
        <v>1.1093008972716657E-3</v>
      </c>
      <c r="E861" s="9"/>
    </row>
    <row r="862" spans="1:5" x14ac:dyDescent="0.25">
      <c r="A862" s="10">
        <v>45446</v>
      </c>
      <c r="B862" s="14">
        <v>408.00357055664062</v>
      </c>
      <c r="C862" s="11">
        <f t="shared" si="13"/>
        <v>-3.8783255003869161E-3</v>
      </c>
      <c r="E862" s="9"/>
    </row>
    <row r="863" spans="1:5" x14ac:dyDescent="0.25">
      <c r="A863" s="10">
        <v>45447</v>
      </c>
      <c r="B863" s="14">
        <v>410.51953125</v>
      </c>
      <c r="C863" s="11">
        <f t="shared" si="13"/>
        <v>6.1665163614299783E-3</v>
      </c>
      <c r="E863" s="9"/>
    </row>
    <row r="864" spans="1:5" x14ac:dyDescent="0.25">
      <c r="A864" s="10">
        <v>45448</v>
      </c>
      <c r="B864" s="14">
        <v>418.35360717773438</v>
      </c>
      <c r="C864" s="11">
        <f t="shared" si="13"/>
        <v>1.9083320844394965E-2</v>
      </c>
      <c r="E864" s="9"/>
    </row>
    <row r="865" spans="1:5" x14ac:dyDescent="0.25">
      <c r="A865" s="10">
        <v>45449</v>
      </c>
      <c r="B865" s="14">
        <v>418.8568115234375</v>
      </c>
      <c r="C865" s="11">
        <f t="shared" si="13"/>
        <v>1.2028206212868686E-3</v>
      </c>
      <c r="E865" s="9"/>
    </row>
    <row r="866" spans="1:5" x14ac:dyDescent="0.25">
      <c r="A866" s="10">
        <v>45450</v>
      </c>
      <c r="B866" s="14">
        <v>418.19580078125</v>
      </c>
      <c r="C866" s="11">
        <f t="shared" si="13"/>
        <v>-1.5781305782835825E-3</v>
      </c>
      <c r="E866" s="9"/>
    </row>
    <row r="867" spans="1:5" x14ac:dyDescent="0.25">
      <c r="A867" s="10">
        <v>45453</v>
      </c>
      <c r="B867" s="14">
        <v>422.162109375</v>
      </c>
      <c r="C867" s="11">
        <f t="shared" si="13"/>
        <v>9.4843338606948324E-3</v>
      </c>
      <c r="E867" s="9"/>
    </row>
    <row r="868" spans="1:5" x14ac:dyDescent="0.25">
      <c r="A868" s="10">
        <v>45454</v>
      </c>
      <c r="B868" s="14">
        <v>426.907958984375</v>
      </c>
      <c r="C868" s="11">
        <f t="shared" si="13"/>
        <v>1.1241770646828316E-2</v>
      </c>
      <c r="E868" s="9"/>
    </row>
    <row r="869" spans="1:5" x14ac:dyDescent="0.25">
      <c r="A869" s="10">
        <v>45455</v>
      </c>
      <c r="B869" s="14">
        <v>435.1761474609375</v>
      </c>
      <c r="C869" s="11">
        <f t="shared" si="13"/>
        <v>1.9367613797205217E-2</v>
      </c>
      <c r="E869" s="9"/>
    </row>
    <row r="870" spans="1:5" x14ac:dyDescent="0.25">
      <c r="A870" s="10">
        <v>45456</v>
      </c>
      <c r="B870" s="14">
        <v>435.689208984375</v>
      </c>
      <c r="C870" s="11">
        <f t="shared" si="13"/>
        <v>1.1789743680369193E-3</v>
      </c>
      <c r="E870" s="9"/>
    </row>
    <row r="871" spans="1:5" x14ac:dyDescent="0.25">
      <c r="A871" s="10">
        <v>45457</v>
      </c>
      <c r="B871" s="14">
        <v>436.666015625</v>
      </c>
      <c r="C871" s="11">
        <f t="shared" si="13"/>
        <v>2.241980339384607E-3</v>
      </c>
      <c r="E871" s="9"/>
    </row>
    <row r="872" spans="1:5" x14ac:dyDescent="0.25">
      <c r="A872" s="10">
        <v>45460</v>
      </c>
      <c r="B872" s="14">
        <v>442.38864135742188</v>
      </c>
      <c r="C872" s="11">
        <f t="shared" si="13"/>
        <v>1.3105269308011253E-2</v>
      </c>
      <c r="E872" s="9"/>
    </row>
    <row r="873" spans="1:5" x14ac:dyDescent="0.25">
      <c r="A873" s="10">
        <v>45461</v>
      </c>
      <c r="B873" s="14">
        <v>440.3857421875</v>
      </c>
      <c r="C873" s="11">
        <f t="shared" si="13"/>
        <v>-4.5274651803359931E-3</v>
      </c>
      <c r="E873" s="9"/>
    </row>
    <row r="874" spans="1:5" x14ac:dyDescent="0.25">
      <c r="A874" s="10">
        <v>45463</v>
      </c>
      <c r="B874" s="14">
        <v>439.7542724609375</v>
      </c>
      <c r="C874" s="11">
        <f t="shared" si="13"/>
        <v>-1.4339013870563581E-3</v>
      </c>
      <c r="E874" s="9"/>
    </row>
    <row r="875" spans="1:5" x14ac:dyDescent="0.25">
      <c r="A875" s="10">
        <v>45464</v>
      </c>
      <c r="B875" s="14">
        <v>443.77981567382812</v>
      </c>
      <c r="C875" s="11">
        <f t="shared" si="13"/>
        <v>9.1540741386388833E-3</v>
      </c>
      <c r="E875" s="9"/>
    </row>
    <row r="876" spans="1:5" x14ac:dyDescent="0.25">
      <c r="A876" s="10">
        <v>45467</v>
      </c>
      <c r="B876" s="14">
        <v>441.69802856445312</v>
      </c>
      <c r="C876" s="11">
        <f t="shared" si="13"/>
        <v>-4.6910360405059163E-3</v>
      </c>
      <c r="E876" s="9"/>
    </row>
    <row r="877" spans="1:5" x14ac:dyDescent="0.25">
      <c r="A877" s="10">
        <v>45468</v>
      </c>
      <c r="B877" s="14">
        <v>444.93426513671875</v>
      </c>
      <c r="C877" s="11">
        <f t="shared" si="13"/>
        <v>7.3268078256622541E-3</v>
      </c>
      <c r="E877" s="9"/>
    </row>
    <row r="878" spans="1:5" x14ac:dyDescent="0.25">
      <c r="A878" s="10">
        <v>45469</v>
      </c>
      <c r="B878" s="14">
        <v>446.12808227539062</v>
      </c>
      <c r="C878" s="11">
        <f t="shared" si="13"/>
        <v>2.6831314920307174E-3</v>
      </c>
      <c r="E878" s="9"/>
    </row>
    <row r="879" spans="1:5" x14ac:dyDescent="0.25">
      <c r="A879" s="10">
        <v>45470</v>
      </c>
      <c r="B879" s="14">
        <v>446.80892944335938</v>
      </c>
      <c r="C879" s="11">
        <f t="shared" si="13"/>
        <v>1.5261248843520896E-3</v>
      </c>
      <c r="E879" s="9"/>
    </row>
    <row r="880" spans="1:5" x14ac:dyDescent="0.25">
      <c r="A880" s="10">
        <v>45471</v>
      </c>
      <c r="B880" s="14">
        <v>440.98757934570312</v>
      </c>
      <c r="C880" s="11">
        <f t="shared" si="13"/>
        <v>-1.3028723720693244E-2</v>
      </c>
      <c r="E880" s="9"/>
    </row>
    <row r="881" spans="1:5" x14ac:dyDescent="0.25">
      <c r="A881" s="10">
        <v>45474</v>
      </c>
      <c r="B881" s="14">
        <v>450.6370849609375</v>
      </c>
      <c r="C881" s="11">
        <f t="shared" si="13"/>
        <v>2.1881581403157487E-2</v>
      </c>
      <c r="E881" s="9"/>
    </row>
    <row r="882" spans="1:5" x14ac:dyDescent="0.25">
      <c r="A882" s="10">
        <v>45475</v>
      </c>
      <c r="B882" s="14">
        <v>453.153076171875</v>
      </c>
      <c r="C882" s="11">
        <f t="shared" si="13"/>
        <v>5.583187214065157E-3</v>
      </c>
      <c r="E882" s="9"/>
    </row>
    <row r="883" spans="1:5" x14ac:dyDescent="0.25">
      <c r="A883" s="10">
        <v>45476</v>
      </c>
      <c r="B883" s="14">
        <v>454.62319946289062</v>
      </c>
      <c r="C883" s="11">
        <f t="shared" si="13"/>
        <v>3.2442090064462603E-3</v>
      </c>
      <c r="E883" s="9"/>
    </row>
    <row r="884" spans="1:5" x14ac:dyDescent="0.25">
      <c r="A884" s="10">
        <v>45478</v>
      </c>
      <c r="B884" s="14">
        <v>461.3226318359375</v>
      </c>
      <c r="C884" s="11">
        <f t="shared" si="13"/>
        <v>1.4736230753208025E-2</v>
      </c>
      <c r="E884" s="9"/>
    </row>
    <row r="885" spans="1:5" x14ac:dyDescent="0.25">
      <c r="A885" s="10">
        <v>45481</v>
      </c>
      <c r="B885" s="14">
        <v>460.02023315429688</v>
      </c>
      <c r="C885" s="11">
        <f t="shared" si="13"/>
        <v>-2.8231840186496715E-3</v>
      </c>
      <c r="E885" s="9"/>
    </row>
    <row r="886" spans="1:5" x14ac:dyDescent="0.25">
      <c r="A886" s="10">
        <v>45482</v>
      </c>
      <c r="B886" s="14">
        <v>453.40960693359375</v>
      </c>
      <c r="C886" s="11">
        <f t="shared" si="13"/>
        <v>-1.4370294487646663E-2</v>
      </c>
      <c r="E886" s="9"/>
    </row>
    <row r="887" spans="1:5" x14ac:dyDescent="0.25">
      <c r="A887" s="10">
        <v>45483</v>
      </c>
      <c r="B887" s="14">
        <v>460.03012084960938</v>
      </c>
      <c r="C887" s="11">
        <f t="shared" si="13"/>
        <v>1.4601618083900158E-2</v>
      </c>
      <c r="E887" s="9"/>
    </row>
    <row r="888" spans="1:5" x14ac:dyDescent="0.25">
      <c r="A888" s="10">
        <v>45484</v>
      </c>
      <c r="B888" s="14">
        <v>448.63427734375</v>
      </c>
      <c r="C888" s="11">
        <f t="shared" si="13"/>
        <v>-2.477195076881682E-2</v>
      </c>
      <c r="E888" s="9"/>
    </row>
    <row r="889" spans="1:5" x14ac:dyDescent="0.25">
      <c r="A889" s="10">
        <v>45485</v>
      </c>
      <c r="B889" s="14">
        <v>447.49954223632812</v>
      </c>
      <c r="C889" s="11">
        <f t="shared" si="13"/>
        <v>-2.5293098738249659E-3</v>
      </c>
      <c r="E889" s="9"/>
    </row>
    <row r="890" spans="1:5" x14ac:dyDescent="0.25">
      <c r="A890" s="10">
        <v>45488</v>
      </c>
      <c r="B890" s="14">
        <v>447.90408325195312</v>
      </c>
      <c r="C890" s="11">
        <f t="shared" si="13"/>
        <v>9.040031942901042E-4</v>
      </c>
      <c r="E890" s="9"/>
    </row>
    <row r="891" spans="1:5" x14ac:dyDescent="0.25">
      <c r="A891" s="10">
        <v>45489</v>
      </c>
      <c r="B891" s="14">
        <v>443.52328491210938</v>
      </c>
      <c r="C891" s="11">
        <f t="shared" si="13"/>
        <v>-9.7806617614143998E-3</v>
      </c>
      <c r="E891" s="9"/>
    </row>
    <row r="892" spans="1:5" x14ac:dyDescent="0.25">
      <c r="A892" s="10">
        <v>45490</v>
      </c>
      <c r="B892" s="14">
        <v>437.60333251953125</v>
      </c>
      <c r="C892" s="11">
        <f t="shared" si="13"/>
        <v>-1.3347557149679865E-2</v>
      </c>
      <c r="E892" s="9"/>
    </row>
    <row r="893" spans="1:5" x14ac:dyDescent="0.25">
      <c r="A893" s="10">
        <v>45491</v>
      </c>
      <c r="B893" s="14">
        <v>434.49533081054688</v>
      </c>
      <c r="C893" s="11">
        <f t="shared" si="13"/>
        <v>-7.1023264176025393E-3</v>
      </c>
      <c r="E893" s="9"/>
    </row>
    <row r="894" spans="1:5" x14ac:dyDescent="0.25">
      <c r="A894" s="10">
        <v>45492</v>
      </c>
      <c r="B894" s="14">
        <v>431.27883911132812</v>
      </c>
      <c r="C894" s="11">
        <f t="shared" si="13"/>
        <v>-7.4028222425737361E-3</v>
      </c>
      <c r="E894" s="9"/>
    </row>
    <row r="895" spans="1:5" x14ac:dyDescent="0.25">
      <c r="A895" s="10">
        <v>45495</v>
      </c>
      <c r="B895" s="14">
        <v>437.03109741210938</v>
      </c>
      <c r="C895" s="11">
        <f t="shared" si="13"/>
        <v>1.3337678038259585E-2</v>
      </c>
      <c r="E895" s="9"/>
    </row>
    <row r="896" spans="1:5" x14ac:dyDescent="0.25">
      <c r="A896" s="10">
        <v>45496</v>
      </c>
      <c r="B896" s="14">
        <v>438.91558837890625</v>
      </c>
      <c r="C896" s="11">
        <f t="shared" si="13"/>
        <v>4.3120294595875115E-3</v>
      </c>
      <c r="E896" s="9"/>
    </row>
    <row r="897" spans="1:5" x14ac:dyDescent="0.25">
      <c r="A897" s="10">
        <v>45497</v>
      </c>
      <c r="B897" s="14">
        <v>423.17837524414062</v>
      </c>
      <c r="C897" s="11">
        <f t="shared" si="13"/>
        <v>-3.5854760121164876E-2</v>
      </c>
      <c r="E897" s="9"/>
    </row>
    <row r="898" spans="1:5" x14ac:dyDescent="0.25">
      <c r="A898" s="10">
        <v>45498</v>
      </c>
      <c r="B898" s="14">
        <v>412.8184814453125</v>
      </c>
      <c r="C898" s="11">
        <f t="shared" si="13"/>
        <v>-2.4481151223408524E-2</v>
      </c>
      <c r="E898" s="9"/>
    </row>
    <row r="899" spans="1:5" x14ac:dyDescent="0.25">
      <c r="A899" s="10">
        <v>45499</v>
      </c>
      <c r="B899" s="14">
        <v>419.59677124023438</v>
      </c>
      <c r="C899" s="11">
        <f t="shared" si="13"/>
        <v>1.6419540547677292E-2</v>
      </c>
      <c r="E899" s="9"/>
    </row>
    <row r="900" spans="1:5" x14ac:dyDescent="0.25">
      <c r="A900" s="10">
        <v>45502</v>
      </c>
      <c r="B900" s="14">
        <v>421.03732299804688</v>
      </c>
      <c r="C900" s="11">
        <f t="shared" si="13"/>
        <v>3.4331812267157126E-3</v>
      </c>
      <c r="E900" s="9"/>
    </row>
    <row r="901" spans="1:5" x14ac:dyDescent="0.25">
      <c r="A901" s="10">
        <v>45503</v>
      </c>
      <c r="B901" s="14">
        <v>417.27816772460938</v>
      </c>
      <c r="C901" s="11">
        <f t="shared" si="13"/>
        <v>-8.9283183891394301E-3</v>
      </c>
      <c r="E901" s="9"/>
    </row>
    <row r="902" spans="1:5" x14ac:dyDescent="0.25">
      <c r="A902" s="10">
        <v>45504</v>
      </c>
      <c r="B902" s="14">
        <v>412.76913452148438</v>
      </c>
      <c r="C902" s="11">
        <f t="shared" ref="C902:C965" si="14">(B902-B901)/B901</f>
        <v>-1.0805821037109283E-2</v>
      </c>
      <c r="E902" s="9"/>
    </row>
    <row r="903" spans="1:5" x14ac:dyDescent="0.25">
      <c r="A903" s="10">
        <v>45505</v>
      </c>
      <c r="B903" s="14">
        <v>411.54562377929688</v>
      </c>
      <c r="C903" s="11">
        <f t="shared" si="14"/>
        <v>-2.9641526942315913E-3</v>
      </c>
      <c r="E903" s="9"/>
    </row>
    <row r="904" spans="1:5" x14ac:dyDescent="0.25">
      <c r="A904" s="10">
        <v>45506</v>
      </c>
      <c r="B904" s="14">
        <v>403.04067993164062</v>
      </c>
      <c r="C904" s="11">
        <f t="shared" si="14"/>
        <v>-2.0665859035394019E-2</v>
      </c>
      <c r="E904" s="9"/>
    </row>
    <row r="905" spans="1:5" x14ac:dyDescent="0.25">
      <c r="A905" s="10">
        <v>45509</v>
      </c>
      <c r="B905" s="14">
        <v>389.87860107421875</v>
      </c>
      <c r="C905" s="11">
        <f t="shared" si="14"/>
        <v>-3.2656948821280979E-2</v>
      </c>
      <c r="E905" s="9"/>
    </row>
    <row r="906" spans="1:5" x14ac:dyDescent="0.25">
      <c r="A906" s="10">
        <v>45510</v>
      </c>
      <c r="B906" s="14">
        <v>394.27908325195312</v>
      </c>
      <c r="C906" s="11">
        <f t="shared" si="14"/>
        <v>1.1286800982690207E-2</v>
      </c>
      <c r="E906" s="9"/>
    </row>
    <row r="907" spans="1:5" x14ac:dyDescent="0.25">
      <c r="A907" s="10">
        <v>45511</v>
      </c>
      <c r="B907" s="14">
        <v>393.11483764648438</v>
      </c>
      <c r="C907" s="11">
        <f t="shared" si="14"/>
        <v>-2.9528464859617499E-3</v>
      </c>
      <c r="E907" s="9"/>
    </row>
    <row r="908" spans="1:5" x14ac:dyDescent="0.25">
      <c r="A908" s="10">
        <v>45512</v>
      </c>
      <c r="B908" s="14">
        <v>397.31805419921875</v>
      </c>
      <c r="C908" s="11">
        <f t="shared" si="14"/>
        <v>1.0692083203723267E-2</v>
      </c>
      <c r="E908" s="9"/>
    </row>
    <row r="909" spans="1:5" x14ac:dyDescent="0.25">
      <c r="A909" s="10">
        <v>45513</v>
      </c>
      <c r="B909" s="14">
        <v>400.60357666015625</v>
      </c>
      <c r="C909" s="11">
        <f t="shared" si="14"/>
        <v>8.2692503555101739E-3</v>
      </c>
      <c r="E909" s="9"/>
    </row>
    <row r="910" spans="1:5" x14ac:dyDescent="0.25">
      <c r="A910" s="10">
        <v>45516</v>
      </c>
      <c r="B910" s="14">
        <v>401.383056640625</v>
      </c>
      <c r="C910" s="11">
        <f t="shared" si="14"/>
        <v>1.9457639069708199E-3</v>
      </c>
      <c r="E910" s="9"/>
    </row>
    <row r="911" spans="1:5" x14ac:dyDescent="0.25">
      <c r="A911" s="10">
        <v>45517</v>
      </c>
      <c r="B911" s="14">
        <v>408.48703002929688</v>
      </c>
      <c r="C911" s="11">
        <f t="shared" si="14"/>
        <v>1.7698737580326813E-2</v>
      </c>
      <c r="E911" s="9"/>
    </row>
    <row r="912" spans="1:5" x14ac:dyDescent="0.25">
      <c r="A912" s="10">
        <v>45518</v>
      </c>
      <c r="B912" s="14">
        <v>411.29901123046875</v>
      </c>
      <c r="C912" s="11">
        <f t="shared" si="14"/>
        <v>6.8838934763000882E-3</v>
      </c>
      <c r="E912" s="9"/>
    </row>
    <row r="913" spans="1:5" x14ac:dyDescent="0.25">
      <c r="A913" s="10">
        <v>45519</v>
      </c>
      <c r="B913" s="14">
        <v>416.16207885742188</v>
      </c>
      <c r="C913" s="11">
        <f t="shared" si="14"/>
        <v>1.1823679352898167E-2</v>
      </c>
      <c r="E913" s="9"/>
    </row>
    <row r="914" spans="1:5" x14ac:dyDescent="0.25">
      <c r="A914" s="10">
        <v>45520</v>
      </c>
      <c r="B914" s="14">
        <v>413.6317138671875</v>
      </c>
      <c r="C914" s="11">
        <f t="shared" si="14"/>
        <v>-6.0802392115627719E-3</v>
      </c>
      <c r="E914" s="9"/>
    </row>
    <row r="915" spans="1:5" x14ac:dyDescent="0.25">
      <c r="A915" s="10">
        <v>45523</v>
      </c>
      <c r="B915" s="14">
        <v>416.65631103515625</v>
      </c>
      <c r="C915" s="11">
        <f t="shared" si="14"/>
        <v>7.3122951325243742E-3</v>
      </c>
      <c r="E915" s="9"/>
    </row>
    <row r="916" spans="1:5" x14ac:dyDescent="0.25">
      <c r="A916" s="10">
        <v>45524</v>
      </c>
      <c r="B916" s="14">
        <v>419.8885498046875</v>
      </c>
      <c r="C916" s="11">
        <f t="shared" si="14"/>
        <v>7.7575658496590568E-3</v>
      </c>
      <c r="E916" s="9"/>
    </row>
    <row r="917" spans="1:5" x14ac:dyDescent="0.25">
      <c r="A917" s="10">
        <v>45525</v>
      </c>
      <c r="B917" s="14">
        <v>419.23617553710938</v>
      </c>
      <c r="C917" s="11">
        <f t="shared" si="14"/>
        <v>-1.5536843476240993E-3</v>
      </c>
      <c r="E917" s="9"/>
    </row>
    <row r="918" spans="1:5" x14ac:dyDescent="0.25">
      <c r="A918" s="10">
        <v>45526</v>
      </c>
      <c r="B918" s="14">
        <v>410.74545288085938</v>
      </c>
      <c r="C918" s="11">
        <f t="shared" si="14"/>
        <v>-2.0252838737907123E-2</v>
      </c>
      <c r="E918" s="9"/>
    </row>
    <row r="919" spans="1:5" x14ac:dyDescent="0.25">
      <c r="A919" s="10">
        <v>45527</v>
      </c>
      <c r="B919" s="14">
        <v>411.97113037109375</v>
      </c>
      <c r="C919" s="11">
        <f t="shared" si="14"/>
        <v>2.9840317930187638E-3</v>
      </c>
      <c r="E919" s="9"/>
    </row>
    <row r="920" spans="1:5" x14ac:dyDescent="0.25">
      <c r="A920" s="10">
        <v>45530</v>
      </c>
      <c r="B920" s="14">
        <v>408.70928955078125</v>
      </c>
      <c r="C920" s="11">
        <f t="shared" si="14"/>
        <v>-7.9176441741786903E-3</v>
      </c>
      <c r="E920" s="9"/>
    </row>
    <row r="921" spans="1:5" x14ac:dyDescent="0.25">
      <c r="A921" s="10">
        <v>45531</v>
      </c>
      <c r="B921" s="14">
        <v>409.05523681640625</v>
      </c>
      <c r="C921" s="11">
        <f t="shared" si="14"/>
        <v>8.4643846976229984E-4</v>
      </c>
      <c r="E921" s="9"/>
    </row>
    <row r="922" spans="1:5" x14ac:dyDescent="0.25">
      <c r="A922" s="10">
        <v>45532</v>
      </c>
      <c r="B922" s="14">
        <v>405.85269165039062</v>
      </c>
      <c r="C922" s="11">
        <f t="shared" si="14"/>
        <v>-7.8291264303089799E-3</v>
      </c>
      <c r="E922" s="9"/>
    </row>
    <row r="923" spans="1:5" x14ac:dyDescent="0.25">
      <c r="A923" s="10">
        <v>45533</v>
      </c>
      <c r="B923" s="14">
        <v>408.34356689453125</v>
      </c>
      <c r="C923" s="11">
        <f t="shared" si="14"/>
        <v>6.1373875186377059E-3</v>
      </c>
      <c r="E923" s="9"/>
    </row>
    <row r="924" spans="1:5" x14ac:dyDescent="0.25">
      <c r="A924" s="10">
        <v>45534</v>
      </c>
      <c r="B924" s="14">
        <v>412.31707763671875</v>
      </c>
      <c r="C924" s="11">
        <f t="shared" si="14"/>
        <v>9.7308028442965426E-3</v>
      </c>
      <c r="E924" s="9"/>
    </row>
    <row r="925" spans="1:5" x14ac:dyDescent="0.25">
      <c r="A925" s="10">
        <v>45538</v>
      </c>
      <c r="B925" s="14">
        <v>404.70611572265625</v>
      </c>
      <c r="C925" s="11">
        <f t="shared" si="14"/>
        <v>-1.8459002371879221E-2</v>
      </c>
      <c r="E925" s="9"/>
    </row>
    <row r="926" spans="1:5" x14ac:dyDescent="0.25">
      <c r="A926" s="10">
        <v>45539</v>
      </c>
      <c r="B926" s="14">
        <v>404.17236328125</v>
      </c>
      <c r="C926" s="11">
        <f t="shared" si="14"/>
        <v>-1.3188642836621444E-3</v>
      </c>
      <c r="E926" s="9"/>
    </row>
    <row r="927" spans="1:5" x14ac:dyDescent="0.25">
      <c r="A927" s="10">
        <v>45540</v>
      </c>
      <c r="B927" s="14">
        <v>403.66827392578125</v>
      </c>
      <c r="C927" s="11">
        <f t="shared" si="14"/>
        <v>-1.2472138158490839E-3</v>
      </c>
      <c r="E927" s="9"/>
    </row>
    <row r="928" spans="1:5" x14ac:dyDescent="0.25">
      <c r="A928" s="10">
        <v>45541</v>
      </c>
      <c r="B928" s="14">
        <v>397.05560302734375</v>
      </c>
      <c r="C928" s="11">
        <f t="shared" si="14"/>
        <v>-1.6381448148321189E-2</v>
      </c>
      <c r="E928" s="9"/>
    </row>
    <row r="929" spans="1:5" x14ac:dyDescent="0.25">
      <c r="A929" s="10">
        <v>45544</v>
      </c>
      <c r="B929" s="14">
        <v>401.02914428710938</v>
      </c>
      <c r="C929" s="11">
        <f t="shared" si="14"/>
        <v>1.0007518416739183E-2</v>
      </c>
      <c r="E929" s="9"/>
    </row>
    <row r="930" spans="1:5" x14ac:dyDescent="0.25">
      <c r="A930" s="10">
        <v>45545</v>
      </c>
      <c r="B930" s="14">
        <v>409.41110229492188</v>
      </c>
      <c r="C930" s="11">
        <f t="shared" si="14"/>
        <v>2.0901119350596607E-2</v>
      </c>
      <c r="E930" s="9"/>
    </row>
    <row r="931" spans="1:5" x14ac:dyDescent="0.25">
      <c r="A931" s="10">
        <v>45546</v>
      </c>
      <c r="B931" s="14">
        <v>418.14886474609375</v>
      </c>
      <c r="C931" s="11">
        <f t="shared" si="14"/>
        <v>2.1342270403008203E-2</v>
      </c>
      <c r="E931" s="9"/>
    </row>
    <row r="932" spans="1:5" x14ac:dyDescent="0.25">
      <c r="A932" s="10">
        <v>45547</v>
      </c>
      <c r="B932" s="14">
        <v>422.06307983398438</v>
      </c>
      <c r="C932" s="11">
        <f t="shared" si="14"/>
        <v>9.3608172062535546E-3</v>
      </c>
      <c r="E932" s="9"/>
    </row>
    <row r="933" spans="1:5" x14ac:dyDescent="0.25">
      <c r="A933" s="10">
        <v>45548</v>
      </c>
      <c r="B933" s="14">
        <v>425.61154174804688</v>
      </c>
      <c r="C933" s="11">
        <f t="shared" si="14"/>
        <v>8.4074207946789933E-3</v>
      </c>
      <c r="E933" s="9"/>
    </row>
    <row r="934" spans="1:5" x14ac:dyDescent="0.25">
      <c r="A934" s="10">
        <v>45551</v>
      </c>
      <c r="B934" s="14">
        <v>426.3529052734375</v>
      </c>
      <c r="C934" s="11">
        <f t="shared" si="14"/>
        <v>1.7418783389795776E-3</v>
      </c>
      <c r="E934" s="9"/>
    </row>
    <row r="935" spans="1:5" x14ac:dyDescent="0.25">
      <c r="A935" s="10">
        <v>45552</v>
      </c>
      <c r="B935" s="14">
        <v>430.11886596679688</v>
      </c>
      <c r="C935" s="11">
        <f t="shared" si="14"/>
        <v>8.8329659462367469E-3</v>
      </c>
      <c r="E935" s="9"/>
    </row>
    <row r="936" spans="1:5" x14ac:dyDescent="0.25">
      <c r="A936" s="10">
        <v>45553</v>
      </c>
      <c r="B936" s="14">
        <v>425.82904052734375</v>
      </c>
      <c r="C936" s="11">
        <f t="shared" si="14"/>
        <v>-9.9735812094889111E-3</v>
      </c>
      <c r="E936" s="9"/>
    </row>
    <row r="937" spans="1:5" x14ac:dyDescent="0.25">
      <c r="A937" s="10">
        <v>45554</v>
      </c>
      <c r="B937" s="14">
        <v>433.61795043945312</v>
      </c>
      <c r="C937" s="11">
        <f t="shared" si="14"/>
        <v>1.8291166573476628E-2</v>
      </c>
      <c r="E937" s="9"/>
    </row>
    <row r="938" spans="1:5" x14ac:dyDescent="0.25">
      <c r="A938" s="10">
        <v>45555</v>
      </c>
      <c r="B938" s="14">
        <v>430.2374267578125</v>
      </c>
      <c r="C938" s="11">
        <f t="shared" si="14"/>
        <v>-7.7960879576470712E-3</v>
      </c>
      <c r="E938" s="9"/>
    </row>
    <row r="939" spans="1:5" x14ac:dyDescent="0.25">
      <c r="A939" s="10">
        <v>45558</v>
      </c>
      <c r="B939" s="14">
        <v>428.49783325195312</v>
      </c>
      <c r="C939" s="11">
        <f t="shared" si="14"/>
        <v>-4.0433337447386229E-3</v>
      </c>
      <c r="E939" s="9"/>
    </row>
    <row r="940" spans="1:5" x14ac:dyDescent="0.25">
      <c r="A940" s="10">
        <v>45559</v>
      </c>
      <c r="B940" s="14">
        <v>424.2080078125</v>
      </c>
      <c r="C940" s="11">
        <f t="shared" si="14"/>
        <v>-1.0011311858678044E-2</v>
      </c>
      <c r="E940" s="9"/>
    </row>
    <row r="941" spans="1:5" x14ac:dyDescent="0.25">
      <c r="A941" s="10">
        <v>45560</v>
      </c>
      <c r="B941" s="14">
        <v>427.11398315429688</v>
      </c>
      <c r="C941" s="11">
        <f t="shared" si="14"/>
        <v>6.8503547511562218E-3</v>
      </c>
      <c r="E941" s="9"/>
    </row>
    <row r="942" spans="1:5" x14ac:dyDescent="0.25">
      <c r="A942" s="10">
        <v>45561</v>
      </c>
      <c r="B942" s="14">
        <v>426.3232421875</v>
      </c>
      <c r="C942" s="11">
        <f t="shared" si="14"/>
        <v>-1.8513581806831555E-3</v>
      </c>
      <c r="E942" s="9"/>
    </row>
    <row r="943" spans="1:5" x14ac:dyDescent="0.25">
      <c r="A943" s="10">
        <v>45562</v>
      </c>
      <c r="B943" s="14">
        <v>423.07125854492188</v>
      </c>
      <c r="C943" s="11">
        <f t="shared" si="14"/>
        <v>-7.6279764290868276E-3</v>
      </c>
      <c r="E943" s="9"/>
    </row>
    <row r="944" spans="1:5" x14ac:dyDescent="0.25">
      <c r="A944" s="10">
        <v>45565</v>
      </c>
      <c r="B944" s="14">
        <v>425.32492065429688</v>
      </c>
      <c r="C944" s="11">
        <f t="shared" si="14"/>
        <v>5.3269090344876388E-3</v>
      </c>
      <c r="E944" s="9"/>
    </row>
    <row r="945" spans="1:5" x14ac:dyDescent="0.25">
      <c r="A945" s="10">
        <v>45566</v>
      </c>
      <c r="B945" s="14">
        <v>415.8260498046875</v>
      </c>
      <c r="C945" s="11">
        <f t="shared" si="14"/>
        <v>-2.233321018433819E-2</v>
      </c>
      <c r="E945" s="9"/>
    </row>
    <row r="946" spans="1:5" x14ac:dyDescent="0.25">
      <c r="A946" s="10">
        <v>45567</v>
      </c>
      <c r="B946" s="14">
        <v>412.30722045898438</v>
      </c>
      <c r="C946" s="11">
        <f t="shared" si="14"/>
        <v>-8.4622628797688618E-3</v>
      </c>
      <c r="E946" s="9"/>
    </row>
    <row r="947" spans="1:5" x14ac:dyDescent="0.25">
      <c r="A947" s="10">
        <v>45568</v>
      </c>
      <c r="B947" s="14">
        <v>411.72402954101562</v>
      </c>
      <c r="C947" s="11">
        <f t="shared" si="14"/>
        <v>-1.4144572033435074E-3</v>
      </c>
      <c r="E947" s="9"/>
    </row>
    <row r="948" spans="1:5" x14ac:dyDescent="0.25">
      <c r="A948" s="10">
        <v>45569</v>
      </c>
      <c r="B948" s="14">
        <v>411.24960327148438</v>
      </c>
      <c r="C948" s="11">
        <f t="shared" si="14"/>
        <v>-1.1522919127652908E-3</v>
      </c>
      <c r="E948" s="9"/>
    </row>
    <row r="949" spans="1:5" x14ac:dyDescent="0.25">
      <c r="A949" s="10">
        <v>45572</v>
      </c>
      <c r="B949" s="14">
        <v>404.80496215820312</v>
      </c>
      <c r="C949" s="11">
        <f t="shared" si="14"/>
        <v>-1.5670874967450978E-2</v>
      </c>
      <c r="E949" s="9"/>
    </row>
    <row r="950" spans="1:5" x14ac:dyDescent="0.25">
      <c r="A950" s="10">
        <v>45573</v>
      </c>
      <c r="B950" s="14">
        <v>409.9151611328125</v>
      </c>
      <c r="C950" s="11">
        <f t="shared" si="14"/>
        <v>1.262385457768238E-2</v>
      </c>
      <c r="E950" s="9"/>
    </row>
    <row r="951" spans="1:5" x14ac:dyDescent="0.25">
      <c r="A951" s="10">
        <v>45574</v>
      </c>
      <c r="B951" s="14">
        <v>412.63339233398438</v>
      </c>
      <c r="C951" s="11">
        <f t="shared" si="14"/>
        <v>6.6312043537495998E-3</v>
      </c>
      <c r="E951" s="9"/>
    </row>
    <row r="952" spans="1:5" x14ac:dyDescent="0.25">
      <c r="A952" s="10">
        <v>45575</v>
      </c>
      <c r="B952" s="14">
        <v>411.03207397460938</v>
      </c>
      <c r="C952" s="11">
        <f t="shared" si="14"/>
        <v>-3.8807289694065697E-3</v>
      </c>
      <c r="E952" s="9"/>
    </row>
    <row r="953" spans="1:5" x14ac:dyDescent="0.25">
      <c r="A953" s="10">
        <v>45576</v>
      </c>
      <c r="B953" s="14">
        <v>411.506591796875</v>
      </c>
      <c r="C953" s="11">
        <f t="shared" si="14"/>
        <v>1.1544544874007505E-3</v>
      </c>
      <c r="E953" s="9"/>
    </row>
    <row r="954" spans="1:5" x14ac:dyDescent="0.25">
      <c r="A954" s="10">
        <v>45579</v>
      </c>
      <c r="B954" s="14">
        <v>414.29397583007812</v>
      </c>
      <c r="C954" s="11">
        <f t="shared" si="14"/>
        <v>6.7736072489915644E-3</v>
      </c>
      <c r="E954" s="9"/>
    </row>
    <row r="955" spans="1:5" x14ac:dyDescent="0.25">
      <c r="A955" s="10">
        <v>45580</v>
      </c>
      <c r="B955" s="14">
        <v>413.8985595703125</v>
      </c>
      <c r="C955" s="11">
        <f t="shared" si="14"/>
        <v>-9.5443400781623777E-4</v>
      </c>
      <c r="E955" s="9"/>
    </row>
    <row r="956" spans="1:5" x14ac:dyDescent="0.25">
      <c r="A956" s="10">
        <v>45581</v>
      </c>
      <c r="B956" s="14">
        <v>411.30886840820312</v>
      </c>
      <c r="C956" s="11">
        <f t="shared" si="14"/>
        <v>-6.2568257420317066E-3</v>
      </c>
      <c r="E956" s="9"/>
    </row>
    <row r="957" spans="1:5" x14ac:dyDescent="0.25">
      <c r="A957" s="10">
        <v>45582</v>
      </c>
      <c r="B957" s="14">
        <v>411.90194702148438</v>
      </c>
      <c r="C957" s="11">
        <f t="shared" si="14"/>
        <v>1.4419300404985424E-3</v>
      </c>
      <c r="E957" s="9"/>
    </row>
    <row r="958" spans="1:5" x14ac:dyDescent="0.25">
      <c r="A958" s="10">
        <v>45583</v>
      </c>
      <c r="B958" s="14">
        <v>413.3253173828125</v>
      </c>
      <c r="C958" s="11">
        <f t="shared" si="14"/>
        <v>3.4556048390173874E-3</v>
      </c>
      <c r="E958" s="9"/>
    </row>
    <row r="959" spans="1:5" x14ac:dyDescent="0.25">
      <c r="A959" s="10">
        <v>45586</v>
      </c>
      <c r="B959" s="14">
        <v>413.9381103515625</v>
      </c>
      <c r="C959" s="11">
        <f t="shared" si="14"/>
        <v>1.4825923866222913E-3</v>
      </c>
      <c r="E959" s="9"/>
    </row>
    <row r="960" spans="1:5" x14ac:dyDescent="0.25">
      <c r="A960" s="10">
        <v>45587</v>
      </c>
      <c r="B960" s="14">
        <v>422.56723022460938</v>
      </c>
      <c r="C960" s="11">
        <f t="shared" si="14"/>
        <v>2.0846401085703518E-2</v>
      </c>
      <c r="E960" s="9"/>
    </row>
    <row r="961" spans="1:5" x14ac:dyDescent="0.25">
      <c r="A961" s="10">
        <v>45588</v>
      </c>
      <c r="B961" s="14">
        <v>419.69085693359375</v>
      </c>
      <c r="C961" s="11">
        <f t="shared" si="14"/>
        <v>-6.8069009740455528E-3</v>
      </c>
      <c r="E961" s="9"/>
    </row>
    <row r="962" spans="1:5" x14ac:dyDescent="0.25">
      <c r="A962" s="10">
        <v>45589</v>
      </c>
      <c r="B962" s="14">
        <v>419.81930541992188</v>
      </c>
      <c r="C962" s="11">
        <f t="shared" si="14"/>
        <v>3.0605500264316922E-4</v>
      </c>
      <c r="E962" s="9"/>
    </row>
    <row r="963" spans="1:5" x14ac:dyDescent="0.25">
      <c r="A963" s="10">
        <v>45590</v>
      </c>
      <c r="B963" s="14">
        <v>423.19976806640625</v>
      </c>
      <c r="C963" s="11">
        <f t="shared" si="14"/>
        <v>8.0521848396254338E-3</v>
      </c>
      <c r="E963" s="9"/>
    </row>
    <row r="964" spans="1:5" x14ac:dyDescent="0.25">
      <c r="A964" s="10">
        <v>45593</v>
      </c>
      <c r="B964" s="14">
        <v>421.6578369140625</v>
      </c>
      <c r="C964" s="11">
        <f t="shared" si="14"/>
        <v>-3.6435066101023913E-3</v>
      </c>
      <c r="E964" s="9"/>
    </row>
    <row r="965" spans="1:5" x14ac:dyDescent="0.25">
      <c r="A965" s="10">
        <v>45594</v>
      </c>
      <c r="B965" s="14">
        <v>426.95584106445312</v>
      </c>
      <c r="C965" s="11">
        <f t="shared" si="14"/>
        <v>1.2564699826675827E-2</v>
      </c>
      <c r="E965" s="9"/>
    </row>
    <row r="966" spans="1:5" x14ac:dyDescent="0.25">
      <c r="A966" s="10">
        <v>45595</v>
      </c>
      <c r="B966" s="14">
        <v>427.52911376953125</v>
      </c>
      <c r="C966" s="11">
        <f t="shared" ref="C966:C1029" si="15">(B966-B965)/B965</f>
        <v>1.3426978856850536E-3</v>
      </c>
      <c r="E966" s="9"/>
    </row>
    <row r="967" spans="1:5" x14ac:dyDescent="0.25">
      <c r="A967" s="10">
        <v>45596</v>
      </c>
      <c r="B967" s="14">
        <v>401.65185546875</v>
      </c>
      <c r="C967" s="11">
        <f t="shared" si="15"/>
        <v>-6.0527476298914563E-2</v>
      </c>
      <c r="E967" s="9"/>
    </row>
    <row r="968" spans="1:5" x14ac:dyDescent="0.25">
      <c r="A968" s="10">
        <v>45597</v>
      </c>
      <c r="B968" s="14">
        <v>405.6253662109375</v>
      </c>
      <c r="C968" s="11">
        <f t="shared" si="15"/>
        <v>9.8929226594763088E-3</v>
      </c>
      <c r="E968" s="9"/>
    </row>
    <row r="969" spans="1:5" x14ac:dyDescent="0.25">
      <c r="A969" s="10">
        <v>45600</v>
      </c>
      <c r="B969" s="14">
        <v>403.7374267578125</v>
      </c>
      <c r="C969" s="11">
        <f t="shared" si="15"/>
        <v>-4.6543919843100101E-3</v>
      </c>
      <c r="E969" s="9"/>
    </row>
    <row r="970" spans="1:5" x14ac:dyDescent="0.25">
      <c r="A970" s="10">
        <v>45601</v>
      </c>
      <c r="B970" s="14">
        <v>406.70272827148438</v>
      </c>
      <c r="C970" s="11">
        <f t="shared" si="15"/>
        <v>7.3446287541002542E-3</v>
      </c>
      <c r="E970" s="9"/>
    </row>
    <row r="971" spans="1:5" x14ac:dyDescent="0.25">
      <c r="A971" s="10">
        <v>45602</v>
      </c>
      <c r="B971" s="14">
        <v>415.32192993164062</v>
      </c>
      <c r="C971" s="11">
        <f t="shared" si="15"/>
        <v>2.1192878879343822E-2</v>
      </c>
      <c r="E971" s="9"/>
    </row>
    <row r="972" spans="1:5" x14ac:dyDescent="0.25">
      <c r="A972" s="10">
        <v>45603</v>
      </c>
      <c r="B972" s="14">
        <v>420.51123046875</v>
      </c>
      <c r="C972" s="11">
        <f t="shared" si="15"/>
        <v>1.2494646112146068E-2</v>
      </c>
      <c r="E972" s="9"/>
    </row>
    <row r="973" spans="1:5" x14ac:dyDescent="0.25">
      <c r="A973" s="10">
        <v>45604</v>
      </c>
      <c r="B973" s="14">
        <v>417.6546630859375</v>
      </c>
      <c r="C973" s="11">
        <f t="shared" si="15"/>
        <v>-6.7930822670972252E-3</v>
      </c>
      <c r="E973" s="9"/>
    </row>
    <row r="974" spans="1:5" x14ac:dyDescent="0.25">
      <c r="A974" s="10">
        <v>45607</v>
      </c>
      <c r="B974" s="14">
        <v>413.17703247070312</v>
      </c>
      <c r="C974" s="11">
        <f t="shared" si="15"/>
        <v>-1.0720892189136287E-2</v>
      </c>
      <c r="E974" s="9"/>
    </row>
    <row r="975" spans="1:5" x14ac:dyDescent="0.25">
      <c r="A975" s="10">
        <v>45608</v>
      </c>
      <c r="B975" s="14">
        <v>418.13900756835938</v>
      </c>
      <c r="C975" s="11">
        <f t="shared" si="15"/>
        <v>1.2009319753290221E-2</v>
      </c>
      <c r="E975" s="9"/>
    </row>
    <row r="976" spans="1:5" x14ac:dyDescent="0.25">
      <c r="A976" s="10">
        <v>45609</v>
      </c>
      <c r="B976" s="14">
        <v>420.283935546875</v>
      </c>
      <c r="C976" s="11">
        <f t="shared" si="15"/>
        <v>5.1297007447097887E-3</v>
      </c>
      <c r="E976" s="9"/>
    </row>
    <row r="977" spans="1:5" x14ac:dyDescent="0.25">
      <c r="A977" s="10">
        <v>45610</v>
      </c>
      <c r="B977" s="14">
        <v>421.95437622070312</v>
      </c>
      <c r="C977" s="11">
        <f t="shared" si="15"/>
        <v>3.9745527548050138E-3</v>
      </c>
      <c r="E977" s="9"/>
    </row>
    <row r="978" spans="1:5" x14ac:dyDescent="0.25">
      <c r="A978" s="10">
        <v>45611</v>
      </c>
      <c r="B978" s="14">
        <v>410.20184326171875</v>
      </c>
      <c r="C978" s="11">
        <f t="shared" si="15"/>
        <v>-2.7852615404176342E-2</v>
      </c>
      <c r="E978" s="9"/>
    </row>
    <row r="979" spans="1:5" x14ac:dyDescent="0.25">
      <c r="A979" s="10">
        <v>45614</v>
      </c>
      <c r="B979" s="14">
        <v>410.95303344726562</v>
      </c>
      <c r="C979" s="11">
        <f t="shared" si="15"/>
        <v>1.8312696490434769E-3</v>
      </c>
      <c r="E979" s="9"/>
    </row>
    <row r="980" spans="1:5" x14ac:dyDescent="0.25">
      <c r="A980" s="10">
        <v>45615</v>
      </c>
      <c r="B980" s="14">
        <v>412.9595947265625</v>
      </c>
      <c r="C980" s="11">
        <f t="shared" si="15"/>
        <v>4.8827021970489024E-3</v>
      </c>
      <c r="E980" s="9"/>
    </row>
    <row r="981" spans="1:5" x14ac:dyDescent="0.25">
      <c r="A981" s="10">
        <v>45616</v>
      </c>
      <c r="B981" s="14">
        <v>410.6861572265625</v>
      </c>
      <c r="C981" s="11">
        <f t="shared" si="15"/>
        <v>-5.5052298797061156E-3</v>
      </c>
      <c r="E981" s="9"/>
    </row>
    <row r="982" spans="1:5" x14ac:dyDescent="0.25">
      <c r="A982" s="10">
        <v>45617</v>
      </c>
      <c r="B982" s="14">
        <v>408.913330078125</v>
      </c>
      <c r="C982" s="11">
        <f t="shared" si="15"/>
        <v>-4.3167443490419073E-3</v>
      </c>
      <c r="E982" s="9"/>
    </row>
    <row r="983" spans="1:5" x14ac:dyDescent="0.25">
      <c r="A983" s="10">
        <v>45618</v>
      </c>
      <c r="B983" s="14">
        <v>413.00375366210938</v>
      </c>
      <c r="C983" s="11">
        <f t="shared" si="15"/>
        <v>1.0003155395308043E-2</v>
      </c>
      <c r="E983" s="9"/>
    </row>
    <row r="984" spans="1:5" x14ac:dyDescent="0.25">
      <c r="A984" s="10">
        <v>45621</v>
      </c>
      <c r="B984" s="14">
        <v>414.77658081054688</v>
      </c>
      <c r="C984" s="11">
        <f t="shared" si="15"/>
        <v>4.2925206677126293E-3</v>
      </c>
      <c r="E984" s="9"/>
    </row>
    <row r="985" spans="1:5" x14ac:dyDescent="0.25">
      <c r="A985" s="10">
        <v>45622</v>
      </c>
      <c r="B985" s="14">
        <v>423.888427734375</v>
      </c>
      <c r="C985" s="11">
        <f t="shared" si="15"/>
        <v>2.1968084374537161E-2</v>
      </c>
      <c r="E985" s="9"/>
    </row>
    <row r="986" spans="1:5" x14ac:dyDescent="0.25">
      <c r="A986" s="10">
        <v>45623</v>
      </c>
      <c r="B986" s="14">
        <v>418.93630981445312</v>
      </c>
      <c r="C986" s="11">
        <f t="shared" si="15"/>
        <v>-1.168259757972224E-2</v>
      </c>
      <c r="E986" s="9"/>
    </row>
    <row r="987" spans="1:5" x14ac:dyDescent="0.25">
      <c r="A987" s="10">
        <v>45625</v>
      </c>
      <c r="B987" s="14">
        <v>419.40182495117188</v>
      </c>
      <c r="C987" s="11">
        <f t="shared" si="15"/>
        <v>1.1111835518027231E-3</v>
      </c>
      <c r="E987" s="9"/>
    </row>
    <row r="988" spans="1:5" x14ac:dyDescent="0.25">
      <c r="A988" s="10">
        <v>45628</v>
      </c>
      <c r="B988" s="14">
        <v>426.8497314453125</v>
      </c>
      <c r="C988" s="11">
        <f t="shared" si="15"/>
        <v>1.7758402684603804E-2</v>
      </c>
      <c r="E988" s="9"/>
    </row>
    <row r="989" spans="1:5" x14ac:dyDescent="0.25">
      <c r="A989" s="10">
        <v>45629</v>
      </c>
      <c r="B989" s="14">
        <v>427.06765747070312</v>
      </c>
      <c r="C989" s="11">
        <f t="shared" si="15"/>
        <v>5.1054506852500018E-4</v>
      </c>
      <c r="E989" s="9"/>
    </row>
    <row r="990" spans="1:5" x14ac:dyDescent="0.25">
      <c r="A990" s="10">
        <v>45630</v>
      </c>
      <c r="B990" s="14">
        <v>433.22802734375</v>
      </c>
      <c r="C990" s="11">
        <f t="shared" si="15"/>
        <v>1.4424810133203488E-2</v>
      </c>
      <c r="E990" s="9"/>
    </row>
    <row r="991" spans="1:5" x14ac:dyDescent="0.25">
      <c r="A991" s="10">
        <v>45631</v>
      </c>
      <c r="B991" s="14">
        <v>438.37820434570312</v>
      </c>
      <c r="C991" s="11">
        <f t="shared" si="15"/>
        <v>1.188791277778216E-2</v>
      </c>
      <c r="E991" s="9"/>
    </row>
    <row r="992" spans="1:5" x14ac:dyDescent="0.25">
      <c r="A992" s="10">
        <v>45632</v>
      </c>
      <c r="B992" s="14">
        <v>439.31912231445312</v>
      </c>
      <c r="C992" s="11">
        <f t="shared" si="15"/>
        <v>2.1463612000381209E-3</v>
      </c>
      <c r="E992" s="9"/>
    </row>
    <row r="993" spans="1:5" x14ac:dyDescent="0.25">
      <c r="A993" s="10">
        <v>45635</v>
      </c>
      <c r="B993" s="14">
        <v>441.74560546875</v>
      </c>
      <c r="C993" s="11">
        <f t="shared" si="15"/>
        <v>5.5232814395000584E-3</v>
      </c>
      <c r="E993" s="9"/>
    </row>
    <row r="994" spans="1:5" x14ac:dyDescent="0.25">
      <c r="A994" s="10">
        <v>45636</v>
      </c>
      <c r="B994" s="14">
        <v>439.08139038085938</v>
      </c>
      <c r="C994" s="11">
        <f t="shared" si="15"/>
        <v>-6.0311071687143185E-3</v>
      </c>
      <c r="E994" s="9"/>
    </row>
    <row r="995" spans="1:5" x14ac:dyDescent="0.25">
      <c r="A995" s="10">
        <v>45637</v>
      </c>
      <c r="B995" s="14">
        <v>444.68719482421875</v>
      </c>
      <c r="C995" s="11">
        <f t="shared" si="15"/>
        <v>1.2767119186028126E-2</v>
      </c>
      <c r="E995" s="9"/>
    </row>
    <row r="996" spans="1:5" x14ac:dyDescent="0.25">
      <c r="A996" s="10">
        <v>45638</v>
      </c>
      <c r="B996" s="14">
        <v>445.25173950195312</v>
      </c>
      <c r="C996" s="11">
        <f t="shared" si="15"/>
        <v>1.2695321212420675E-3</v>
      </c>
      <c r="E996" s="9"/>
    </row>
    <row r="997" spans="1:5" x14ac:dyDescent="0.25">
      <c r="A997" s="10">
        <v>45639</v>
      </c>
      <c r="B997" s="14">
        <v>442.983642578125</v>
      </c>
      <c r="C997" s="11">
        <f t="shared" si="15"/>
        <v>-5.0939653292880081E-3</v>
      </c>
      <c r="E997" s="9"/>
    </row>
    <row r="998" spans="1:5" x14ac:dyDescent="0.25">
      <c r="A998" s="10">
        <v>45642</v>
      </c>
      <c r="B998" s="14">
        <v>447.26226806640625</v>
      </c>
      <c r="C998" s="11">
        <f t="shared" si="15"/>
        <v>9.6586534513555273E-3</v>
      </c>
      <c r="E998" s="9"/>
    </row>
    <row r="999" spans="1:5" x14ac:dyDescent="0.25">
      <c r="A999" s="10">
        <v>45643</v>
      </c>
      <c r="B999" s="14">
        <v>450.104736328125</v>
      </c>
      <c r="C999" s="11">
        <f t="shared" si="15"/>
        <v>6.3552605812407159E-3</v>
      </c>
      <c r="E999" s="9"/>
    </row>
    <row r="1000" spans="1:5" x14ac:dyDescent="0.25">
      <c r="A1000" s="10">
        <v>45644</v>
      </c>
      <c r="B1000" s="14">
        <v>433.19830322265625</v>
      </c>
      <c r="C1000" s="11">
        <f t="shared" si="15"/>
        <v>-3.7561109095159598E-2</v>
      </c>
      <c r="E1000" s="9"/>
    </row>
    <row r="1001" spans="1:5" x14ac:dyDescent="0.25">
      <c r="A1001" s="10">
        <v>45645</v>
      </c>
      <c r="B1001" s="14">
        <v>432.841796875</v>
      </c>
      <c r="C1001" s="11">
        <f t="shared" si="15"/>
        <v>-8.2296339806532453E-4</v>
      </c>
      <c r="E1001" s="9"/>
    </row>
    <row r="1002" spans="1:5" x14ac:dyDescent="0.25">
      <c r="A1002" s="10">
        <v>45646</v>
      </c>
      <c r="B1002" s="14">
        <v>432.41592407226562</v>
      </c>
      <c r="C1002" s="11">
        <f t="shared" si="15"/>
        <v>-9.8389944272725231E-4</v>
      </c>
      <c r="E1002" s="9"/>
    </row>
    <row r="1003" spans="1:5" x14ac:dyDescent="0.25">
      <c r="A1003" s="10">
        <v>45649</v>
      </c>
      <c r="B1003" s="14">
        <v>431.078857421875</v>
      </c>
      <c r="C1003" s="11">
        <f t="shared" si="15"/>
        <v>-3.0920846711629739E-3</v>
      </c>
      <c r="E1003" s="9"/>
    </row>
    <row r="1004" spans="1:5" x14ac:dyDescent="0.25">
      <c r="A1004" s="10">
        <v>45650</v>
      </c>
      <c r="B1004" s="14">
        <v>435.1197509765625</v>
      </c>
      <c r="C1004" s="11">
        <f t="shared" si="15"/>
        <v>9.3739080103686975E-3</v>
      </c>
      <c r="E1004" s="9"/>
    </row>
    <row r="1005" spans="1:5" x14ac:dyDescent="0.25">
      <c r="A1005" s="10">
        <v>45652</v>
      </c>
      <c r="B1005" s="14">
        <v>433.91140747070312</v>
      </c>
      <c r="C1005" s="11">
        <f t="shared" si="15"/>
        <v>-2.7770366735764699E-3</v>
      </c>
      <c r="E1005" s="9"/>
    </row>
    <row r="1006" spans="1:5" x14ac:dyDescent="0.25">
      <c r="A1006" s="10">
        <v>45653</v>
      </c>
      <c r="B1006" s="14">
        <v>426.40408325195312</v>
      </c>
      <c r="C1006" s="11">
        <f t="shared" si="15"/>
        <v>-1.7301513833228456E-2</v>
      </c>
      <c r="E1006" s="9"/>
    </row>
    <row r="1007" spans="1:5" x14ac:dyDescent="0.25">
      <c r="A1007" s="10">
        <v>45656</v>
      </c>
      <c r="B1007" s="14">
        <v>420.7586669921875</v>
      </c>
      <c r="C1007" s="11">
        <f t="shared" si="15"/>
        <v>-1.3239592399564026E-2</v>
      </c>
      <c r="E1007" s="9"/>
    </row>
    <row r="1008" spans="1:5" x14ac:dyDescent="0.25">
      <c r="A1008" s="10">
        <v>45657</v>
      </c>
      <c r="B1008" s="14">
        <v>417.46063232421875</v>
      </c>
      <c r="C1008" s="11">
        <f t="shared" si="15"/>
        <v>-7.838304773481913E-3</v>
      </c>
      <c r="E1008" s="9"/>
    </row>
    <row r="1009" spans="1:5" x14ac:dyDescent="0.25">
      <c r="A1009" s="10">
        <v>45659</v>
      </c>
      <c r="B1009" s="14">
        <v>414.568603515625</v>
      </c>
      <c r="C1009" s="11">
        <f t="shared" si="15"/>
        <v>-6.9276683468147242E-3</v>
      </c>
      <c r="E1009" s="9"/>
    </row>
    <row r="1010" spans="1:5" x14ac:dyDescent="0.25">
      <c r="A1010" s="10">
        <v>45660</v>
      </c>
      <c r="B1010" s="14">
        <v>419.29290771484375</v>
      </c>
      <c r="C1010" s="11">
        <f t="shared" si="15"/>
        <v>1.1395711491790989E-2</v>
      </c>
      <c r="E1010" s="9"/>
    </row>
    <row r="1011" spans="1:5" x14ac:dyDescent="0.25">
      <c r="A1011" s="10">
        <v>45663</v>
      </c>
      <c r="B1011" s="14">
        <v>423.74978637695312</v>
      </c>
      <c r="C1011" s="11">
        <f t="shared" si="15"/>
        <v>1.0629511208285085E-2</v>
      </c>
      <c r="E1011" s="9"/>
    </row>
    <row r="1012" spans="1:5" x14ac:dyDescent="0.25">
      <c r="A1012" s="10">
        <v>45664</v>
      </c>
      <c r="B1012" s="14">
        <v>418.322265625</v>
      </c>
      <c r="C1012" s="11">
        <f t="shared" si="15"/>
        <v>-1.2808315016175584E-2</v>
      </c>
      <c r="E1012" s="9"/>
    </row>
    <row r="1013" spans="1:5" x14ac:dyDescent="0.25">
      <c r="A1013" s="10">
        <v>45665</v>
      </c>
      <c r="B1013" s="14">
        <v>420.49127197265625</v>
      </c>
      <c r="C1013" s="11">
        <f t="shared" si="15"/>
        <v>5.1850129096418446E-3</v>
      </c>
      <c r="E1013" s="9"/>
    </row>
    <row r="1014" spans="1:5" x14ac:dyDescent="0.25">
      <c r="A1014" s="10">
        <v>45667</v>
      </c>
      <c r="B1014" s="14">
        <v>414.93505859375</v>
      </c>
      <c r="C1014" s="11">
        <f t="shared" si="15"/>
        <v>-1.3213623561888248E-2</v>
      </c>
      <c r="E1014" s="9"/>
    </row>
    <row r="1015" spans="1:5" x14ac:dyDescent="0.25">
      <c r="A1015" s="10">
        <v>45670</v>
      </c>
      <c r="B1015" s="14">
        <v>413.19192504882812</v>
      </c>
      <c r="C1015" s="11">
        <f t="shared" si="15"/>
        <v>-4.2009791865490996E-3</v>
      </c>
      <c r="E1015" s="9"/>
    </row>
    <row r="1016" spans="1:5" x14ac:dyDescent="0.25">
      <c r="A1016" s="10">
        <v>45671</v>
      </c>
      <c r="B1016" s="14">
        <v>411.68649291992188</v>
      </c>
      <c r="C1016" s="11">
        <f t="shared" si="15"/>
        <v>-3.6434209810086403E-3</v>
      </c>
      <c r="E1016" s="9"/>
    </row>
    <row r="1017" spans="1:5" x14ac:dyDescent="0.25">
      <c r="A1017" s="10">
        <v>45672</v>
      </c>
      <c r="B1017" s="14">
        <v>422.2244873046875</v>
      </c>
      <c r="C1017" s="11">
        <f t="shared" si="15"/>
        <v>2.5597134144537979E-2</v>
      </c>
      <c r="E1017" s="9"/>
    </row>
    <row r="1018" spans="1:5" x14ac:dyDescent="0.25">
      <c r="A1018" s="10">
        <v>45673</v>
      </c>
      <c r="B1018" s="14">
        <v>420.51107788085938</v>
      </c>
      <c r="C1018" s="11">
        <f t="shared" si="15"/>
        <v>-4.0580531810597877E-3</v>
      </c>
      <c r="E1018" s="9"/>
    </row>
    <row r="1019" spans="1:5" x14ac:dyDescent="0.25">
      <c r="A1019" s="10">
        <v>45674</v>
      </c>
      <c r="B1019" s="14">
        <v>424.91845703125</v>
      </c>
      <c r="C1019" s="11">
        <f t="shared" si="15"/>
        <v>1.0481006047691659E-2</v>
      </c>
      <c r="E1019" s="9"/>
    </row>
    <row r="1020" spans="1:5" x14ac:dyDescent="0.25">
      <c r="A1020" s="10">
        <v>45678</v>
      </c>
      <c r="B1020" s="14">
        <v>424.39352416992188</v>
      </c>
      <c r="C1020" s="11">
        <f t="shared" si="15"/>
        <v>-1.2353731701739649E-3</v>
      </c>
      <c r="E1020" s="9"/>
    </row>
    <row r="1021" spans="1:5" x14ac:dyDescent="0.25">
      <c r="A1021" s="10">
        <v>45679</v>
      </c>
      <c r="B1021" s="14">
        <v>441.9239501953125</v>
      </c>
      <c r="C1021" s="11">
        <f t="shared" si="15"/>
        <v>4.1307006415045248E-2</v>
      </c>
      <c r="E1021" s="9"/>
    </row>
    <row r="1022" spans="1:5" x14ac:dyDescent="0.25">
      <c r="A1022" s="10">
        <v>45680</v>
      </c>
      <c r="B1022" s="14">
        <v>442.42898559570312</v>
      </c>
      <c r="C1022" s="11">
        <f t="shared" si="15"/>
        <v>1.1428106581854633E-3</v>
      </c>
      <c r="E1022" s="9"/>
    </row>
    <row r="1023" spans="1:5" x14ac:dyDescent="0.25">
      <c r="A1023" s="10">
        <v>45681</v>
      </c>
      <c r="B1023" s="14">
        <v>439.80438232421875</v>
      </c>
      <c r="C1023" s="11">
        <f t="shared" si="15"/>
        <v>-5.932258863985844E-3</v>
      </c>
      <c r="E1023" s="9"/>
    </row>
    <row r="1024" spans="1:5" x14ac:dyDescent="0.25">
      <c r="A1024" s="10">
        <v>45684</v>
      </c>
      <c r="B1024" s="14">
        <v>430.39547729492188</v>
      </c>
      <c r="C1024" s="11">
        <f t="shared" si="15"/>
        <v>-2.1393386258622447E-2</v>
      </c>
      <c r="E1024" s="9"/>
    </row>
    <row r="1025" spans="1:5" x14ac:dyDescent="0.25">
      <c r="A1025" s="10">
        <v>45685</v>
      </c>
      <c r="B1025" s="14">
        <v>442.91433715820312</v>
      </c>
      <c r="C1025" s="11">
        <f t="shared" si="15"/>
        <v>2.9086875963389582E-2</v>
      </c>
      <c r="E1025" s="9"/>
    </row>
    <row r="1026" spans="1:5" x14ac:dyDescent="0.25">
      <c r="A1026" s="10">
        <v>45686</v>
      </c>
      <c r="B1026" s="14">
        <v>438.09100341796875</v>
      </c>
      <c r="C1026" s="11">
        <f t="shared" si="15"/>
        <v>-1.0889992342947219E-2</v>
      </c>
      <c r="E1026" s="9"/>
    </row>
    <row r="1027" spans="1:5" x14ac:dyDescent="0.25">
      <c r="A1027" s="10">
        <v>45687</v>
      </c>
      <c r="B1027" s="14">
        <v>411.01300048828125</v>
      </c>
      <c r="C1027" s="11">
        <f t="shared" si="15"/>
        <v>-6.1809082401660817E-2</v>
      </c>
      <c r="E1027" s="9"/>
    </row>
    <row r="1028" spans="1:5" x14ac:dyDescent="0.25">
      <c r="A1028" s="10">
        <v>45688</v>
      </c>
      <c r="B1028" s="14">
        <v>411.08233642578125</v>
      </c>
      <c r="C1028" s="11">
        <f t="shared" si="15"/>
        <v>1.6869524179923573E-4</v>
      </c>
      <c r="E1028" s="9"/>
    </row>
    <row r="1029" spans="1:5" x14ac:dyDescent="0.25">
      <c r="A1029" s="10">
        <v>45691</v>
      </c>
      <c r="B1029" s="14">
        <v>406.98202514648438</v>
      </c>
      <c r="C1029" s="11">
        <f t="shared" si="15"/>
        <v>-9.9744282737800494E-3</v>
      </c>
      <c r="E1029" s="9"/>
    </row>
    <row r="1030" spans="1:5" x14ac:dyDescent="0.25">
      <c r="A1030" s="10">
        <v>45692</v>
      </c>
      <c r="B1030" s="14">
        <v>408.4180908203125</v>
      </c>
      <c r="C1030" s="11">
        <f t="shared" ref="C1030:C1093" si="16">(B1030-B1029)/B1029</f>
        <v>3.5285727258132452E-3</v>
      </c>
      <c r="E1030" s="9"/>
    </row>
    <row r="1031" spans="1:5" x14ac:dyDescent="0.25">
      <c r="A1031" s="10">
        <v>45693</v>
      </c>
      <c r="B1031" s="14">
        <v>409.32931518554688</v>
      </c>
      <c r="C1031" s="11">
        <f t="shared" si="16"/>
        <v>2.2311067646493578E-3</v>
      </c>
      <c r="E1031" s="9"/>
    </row>
    <row r="1032" spans="1:5" x14ac:dyDescent="0.25">
      <c r="A1032" s="10">
        <v>45694</v>
      </c>
      <c r="B1032" s="14">
        <v>411.83502197265625</v>
      </c>
      <c r="C1032" s="11">
        <f t="shared" si="16"/>
        <v>6.1214936095489543E-3</v>
      </c>
      <c r="E1032" s="9"/>
    </row>
    <row r="1033" spans="1:5" x14ac:dyDescent="0.25">
      <c r="A1033" s="10">
        <v>45695</v>
      </c>
      <c r="B1033" s="14">
        <v>405.82321166992188</v>
      </c>
      <c r="C1033" s="11">
        <f t="shared" si="16"/>
        <v>-1.4597617934332764E-2</v>
      </c>
      <c r="E1033" s="9"/>
    </row>
    <row r="1034" spans="1:5" x14ac:dyDescent="0.25">
      <c r="A1034" s="10">
        <v>45698</v>
      </c>
      <c r="B1034" s="14">
        <v>408.26956176757812</v>
      </c>
      <c r="C1034" s="11">
        <f t="shared" si="16"/>
        <v>6.0281177303529885E-3</v>
      </c>
      <c r="E1034" s="9"/>
    </row>
    <row r="1035" spans="1:5" x14ac:dyDescent="0.25">
      <c r="A1035" s="10">
        <v>45699</v>
      </c>
      <c r="B1035" s="14">
        <v>407.49703979492188</v>
      </c>
      <c r="C1035" s="11">
        <f t="shared" si="16"/>
        <v>-1.8921860579359953E-3</v>
      </c>
      <c r="E1035" s="9"/>
    </row>
    <row r="1036" spans="1:5" x14ac:dyDescent="0.25">
      <c r="A1036" s="10">
        <v>45700</v>
      </c>
      <c r="B1036" s="14">
        <v>405.12002563476562</v>
      </c>
      <c r="C1036" s="11">
        <f t="shared" si="16"/>
        <v>-5.8332059574040416E-3</v>
      </c>
      <c r="E1036" s="9"/>
    </row>
    <row r="1037" spans="1:5" x14ac:dyDescent="0.25">
      <c r="A1037" s="10">
        <v>45701</v>
      </c>
      <c r="B1037" s="14">
        <v>406.60565185546875</v>
      </c>
      <c r="C1037" s="11">
        <f t="shared" si="16"/>
        <v>3.6671261026293613E-3</v>
      </c>
      <c r="E1037" s="9"/>
    </row>
    <row r="1038" spans="1:5" x14ac:dyDescent="0.25">
      <c r="A1038" s="10">
        <v>45702</v>
      </c>
      <c r="B1038" s="14">
        <v>404.515869140625</v>
      </c>
      <c r="C1038" s="11">
        <f t="shared" si="16"/>
        <v>-5.1395810788842158E-3</v>
      </c>
      <c r="E1038" s="9"/>
    </row>
    <row r="1039" spans="1:5" x14ac:dyDescent="0.25">
      <c r="A1039" s="10">
        <v>45706</v>
      </c>
      <c r="B1039" s="14">
        <v>405.71429443359375</v>
      </c>
      <c r="C1039" s="11">
        <f t="shared" si="16"/>
        <v>2.9626162640164115E-3</v>
      </c>
      <c r="E1039" s="9"/>
    </row>
    <row r="1040" spans="1:5" x14ac:dyDescent="0.25">
      <c r="A1040" s="10">
        <v>45707</v>
      </c>
      <c r="B1040" s="14">
        <v>410.79510498046875</v>
      </c>
      <c r="C1040" s="11">
        <f t="shared" si="16"/>
        <v>1.2523124318230335E-2</v>
      </c>
      <c r="E1040" s="9"/>
    </row>
    <row r="1041" spans="1:5" x14ac:dyDescent="0.25">
      <c r="A1041" s="10">
        <v>45708</v>
      </c>
      <c r="B1041" s="14">
        <v>412.968505859375</v>
      </c>
      <c r="C1041" s="11">
        <f t="shared" si="16"/>
        <v>5.2907175683351544E-3</v>
      </c>
      <c r="E1041" s="9"/>
    </row>
    <row r="1042" spans="1:5" x14ac:dyDescent="0.25">
      <c r="A1042" s="10">
        <v>45709</v>
      </c>
      <c r="B1042" s="14">
        <v>405.10861206054688</v>
      </c>
      <c r="C1042" s="11">
        <f t="shared" si="16"/>
        <v>-1.9032671226276502E-2</v>
      </c>
      <c r="E1042" s="9"/>
    </row>
    <row r="1043" spans="1:5" x14ac:dyDescent="0.25">
      <c r="A1043" s="10">
        <v>45712</v>
      </c>
      <c r="B1043" s="14">
        <v>400.93063354492188</v>
      </c>
      <c r="C1043" s="11">
        <f t="shared" si="16"/>
        <v>-1.0313230554083027E-2</v>
      </c>
      <c r="E1043" s="9"/>
    </row>
    <row r="1044" spans="1:5" x14ac:dyDescent="0.25">
      <c r="A1044" s="10">
        <v>45713</v>
      </c>
      <c r="B1044" s="14">
        <v>394.87698364257812</v>
      </c>
      <c r="C1044" s="11">
        <f t="shared" si="16"/>
        <v>-1.5098995676182161E-2</v>
      </c>
      <c r="E1044" s="9"/>
    </row>
    <row r="1045" spans="1:5" x14ac:dyDescent="0.25">
      <c r="A1045" s="10">
        <v>45714</v>
      </c>
      <c r="B1045" s="14">
        <v>396.693115234375</v>
      </c>
      <c r="C1045" s="11">
        <f t="shared" si="16"/>
        <v>4.5992338551713152E-3</v>
      </c>
      <c r="E1045" s="9"/>
    </row>
    <row r="1046" spans="1:5" x14ac:dyDescent="0.25">
      <c r="A1046" s="10">
        <v>45715</v>
      </c>
      <c r="B1046" s="14">
        <v>389.54776000976562</v>
      </c>
      <c r="C1046" s="11">
        <f t="shared" si="16"/>
        <v>-1.8012299559037576E-2</v>
      </c>
      <c r="E1046" s="9"/>
    </row>
    <row r="1047" spans="1:5" x14ac:dyDescent="0.25">
      <c r="A1047" s="10">
        <v>45716</v>
      </c>
      <c r="B1047" s="14">
        <v>393.973876953125</v>
      </c>
      <c r="C1047" s="11">
        <f t="shared" si="16"/>
        <v>1.1362193286000197E-2</v>
      </c>
      <c r="E1047" s="9"/>
    </row>
    <row r="1048" spans="1:5" x14ac:dyDescent="0.25">
      <c r="A1048" s="10">
        <v>45719</v>
      </c>
      <c r="B1048" s="14">
        <v>385.5384521484375</v>
      </c>
      <c r="C1048" s="11">
        <f t="shared" si="16"/>
        <v>-2.1411127229867443E-2</v>
      </c>
      <c r="E1048" s="9"/>
    </row>
    <row r="1049" spans="1:5" x14ac:dyDescent="0.25">
      <c r="A1049" s="10">
        <v>45720</v>
      </c>
      <c r="B1049" s="14">
        <v>385.65753173828125</v>
      </c>
      <c r="C1049" s="11">
        <f t="shared" si="16"/>
        <v>3.0886566354191501E-4</v>
      </c>
      <c r="E1049" s="9"/>
    </row>
    <row r="1050" spans="1:5" x14ac:dyDescent="0.25">
      <c r="A1050" s="10">
        <v>45721</v>
      </c>
      <c r="B1050" s="14">
        <v>397.9732666015625</v>
      </c>
      <c r="C1050" s="11">
        <f t="shared" si="16"/>
        <v>3.1934381801828976E-2</v>
      </c>
      <c r="E1050" s="9"/>
    </row>
    <row r="1051" spans="1:5" x14ac:dyDescent="0.25">
      <c r="A1051" s="10">
        <v>45722</v>
      </c>
      <c r="B1051" s="14">
        <v>393.87469482421875</v>
      </c>
      <c r="C1051" s="11">
        <f t="shared" si="16"/>
        <v>-1.0298610789470697E-2</v>
      </c>
      <c r="E1051" s="9"/>
    </row>
    <row r="1052" spans="1:5" x14ac:dyDescent="0.25">
      <c r="A1052" s="10">
        <v>45723</v>
      </c>
      <c r="B1052" s="14">
        <v>390.32183837890625</v>
      </c>
      <c r="C1052" s="11">
        <f t="shared" si="16"/>
        <v>-9.0202708932547553E-3</v>
      </c>
      <c r="E1052" s="9"/>
    </row>
    <row r="1053" spans="1:5" x14ac:dyDescent="0.25">
      <c r="A1053" s="10">
        <v>45726</v>
      </c>
      <c r="B1053" s="14">
        <v>377.271728515625</v>
      </c>
      <c r="C1053" s="11">
        <f t="shared" si="16"/>
        <v>-3.343422934643183E-2</v>
      </c>
      <c r="E1053" s="9"/>
    </row>
    <row r="1054" spans="1:5" x14ac:dyDescent="0.25">
      <c r="A1054" s="10">
        <v>45727</v>
      </c>
      <c r="B1054" s="14">
        <v>377.55960083007812</v>
      </c>
      <c r="C1054" s="11">
        <f t="shared" si="16"/>
        <v>7.6303707035180754E-4</v>
      </c>
      <c r="E1054" s="9"/>
    </row>
    <row r="1055" spans="1:5" x14ac:dyDescent="0.25">
      <c r="A1055" s="10">
        <v>45728</v>
      </c>
      <c r="B1055" s="14">
        <v>380.35812377929688</v>
      </c>
      <c r="C1055" s="11">
        <f t="shared" si="16"/>
        <v>7.4121355755915053E-3</v>
      </c>
      <c r="E1055" s="9"/>
    </row>
    <row r="1056" spans="1:5" x14ac:dyDescent="0.25">
      <c r="A1056" s="10">
        <v>45729</v>
      </c>
      <c r="B1056" s="14">
        <v>375.89227294921875</v>
      </c>
      <c r="C1056" s="11">
        <f t="shared" si="16"/>
        <v>-1.1741173780396075E-2</v>
      </c>
      <c r="E1056" s="9"/>
    </row>
    <row r="1057" spans="1:5" x14ac:dyDescent="0.25">
      <c r="A1057" s="10">
        <v>45730</v>
      </c>
      <c r="B1057" s="14">
        <v>385.60794067382812</v>
      </c>
      <c r="C1057" s="11">
        <f t="shared" si="16"/>
        <v>2.5846947180853369E-2</v>
      </c>
      <c r="E1057" s="9"/>
    </row>
    <row r="1058" spans="1:5" x14ac:dyDescent="0.25">
      <c r="A1058" s="10">
        <v>45733</v>
      </c>
      <c r="B1058" s="14">
        <v>385.74685668945312</v>
      </c>
      <c r="C1058" s="11">
        <f t="shared" si="16"/>
        <v>3.6025195794010904E-4</v>
      </c>
      <c r="E1058" s="9"/>
    </row>
    <row r="1059" spans="1:5" x14ac:dyDescent="0.25">
      <c r="A1059" s="10">
        <v>45734</v>
      </c>
      <c r="B1059" s="14">
        <v>380.60623168945312</v>
      </c>
      <c r="C1059" s="11">
        <f t="shared" si="16"/>
        <v>-1.3326420969746173E-2</v>
      </c>
      <c r="E1059" s="9"/>
    </row>
    <row r="1060" spans="1:5" x14ac:dyDescent="0.25">
      <c r="A1060" s="10">
        <v>45735</v>
      </c>
      <c r="B1060" s="14">
        <v>384.87356567382812</v>
      </c>
      <c r="C1060" s="11">
        <f t="shared" si="16"/>
        <v>1.1211939345903386E-2</v>
      </c>
      <c r="E1060" s="9"/>
    </row>
    <row r="1061" spans="1:5" x14ac:dyDescent="0.25">
      <c r="A1061" s="10">
        <v>45736</v>
      </c>
      <c r="B1061" s="14">
        <v>383.90103149414062</v>
      </c>
      <c r="C1061" s="11">
        <f t="shared" si="16"/>
        <v>-2.5268926380662407E-3</v>
      </c>
      <c r="E1061" s="9"/>
    </row>
    <row r="1062" spans="1:5" x14ac:dyDescent="0.25">
      <c r="A1062" s="10">
        <v>45737</v>
      </c>
      <c r="B1062" s="14">
        <v>388.28741455078125</v>
      </c>
      <c r="C1062" s="11">
        <f t="shared" si="16"/>
        <v>1.1425817324764269E-2</v>
      </c>
      <c r="E1062" s="9"/>
    </row>
    <row r="1063" spans="1:5" x14ac:dyDescent="0.25">
      <c r="A1063" s="10">
        <v>45740</v>
      </c>
      <c r="B1063" s="14">
        <v>390.09356689453125</v>
      </c>
      <c r="C1063" s="11">
        <f t="shared" si="16"/>
        <v>4.6515861088095778E-3</v>
      </c>
      <c r="E1063" s="9"/>
    </row>
    <row r="1064" spans="1:5" x14ac:dyDescent="0.25">
      <c r="A1064" s="10">
        <v>45741</v>
      </c>
      <c r="B1064" s="14">
        <v>392.15780639648438</v>
      </c>
      <c r="C1064" s="11">
        <f t="shared" si="16"/>
        <v>5.2916522525254276E-3</v>
      </c>
      <c r="E1064" s="9"/>
    </row>
    <row r="1065" spans="1:5" x14ac:dyDescent="0.25">
      <c r="A1065" s="10">
        <v>45742</v>
      </c>
      <c r="B1065" s="14">
        <v>387.00723266601562</v>
      </c>
      <c r="C1065" s="11">
        <f t="shared" si="16"/>
        <v>-1.3133931408371229E-2</v>
      </c>
      <c r="E1065" s="9"/>
    </row>
    <row r="1066" spans="1:5" x14ac:dyDescent="0.25">
      <c r="A1066" s="10">
        <v>45743</v>
      </c>
      <c r="B1066" s="14">
        <v>387.61257934570312</v>
      </c>
      <c r="C1066" s="11">
        <f t="shared" si="16"/>
        <v>1.5641740737437578E-3</v>
      </c>
      <c r="E1066" s="9"/>
    </row>
    <row r="1067" spans="1:5" x14ac:dyDescent="0.25">
      <c r="A1067" s="10">
        <v>45744</v>
      </c>
      <c r="B1067" s="14">
        <v>375.92205810546875</v>
      </c>
      <c r="C1067" s="11">
        <f t="shared" si="16"/>
        <v>-3.0160324672558823E-2</v>
      </c>
      <c r="E1067" s="9"/>
    </row>
    <row r="1068" spans="1:5" x14ac:dyDescent="0.25">
      <c r="A1068" s="10">
        <v>45747</v>
      </c>
      <c r="B1068" s="14">
        <v>372.53799438476562</v>
      </c>
      <c r="C1068" s="11">
        <f t="shared" si="16"/>
        <v>-9.0020355223573816E-3</v>
      </c>
      <c r="E1068" s="9"/>
    </row>
    <row r="1069" spans="1:5" x14ac:dyDescent="0.25">
      <c r="A1069" s="10">
        <v>45748</v>
      </c>
      <c r="B1069" s="14">
        <v>379.28631591796875</v>
      </c>
      <c r="C1069" s="11">
        <f t="shared" si="16"/>
        <v>1.8114451773832516E-2</v>
      </c>
      <c r="E1069" s="9"/>
    </row>
    <row r="1070" spans="1:5" x14ac:dyDescent="0.25">
      <c r="A1070" s="10">
        <v>45749</v>
      </c>
      <c r="B1070" s="14">
        <v>379.23672485351562</v>
      </c>
      <c r="C1070" s="11">
        <f t="shared" si="16"/>
        <v>-1.3074836178337225E-4</v>
      </c>
      <c r="E1070" s="9"/>
    </row>
    <row r="1071" spans="1:5" x14ac:dyDescent="0.25">
      <c r="A1071" s="10">
        <v>45750</v>
      </c>
      <c r="B1071" s="14">
        <v>370.27529907226562</v>
      </c>
      <c r="C1071" s="11">
        <f t="shared" si="16"/>
        <v>-2.3630163414978995E-2</v>
      </c>
      <c r="E1071" s="9"/>
    </row>
    <row r="1072" spans="1:5" x14ac:dyDescent="0.25">
      <c r="A1072" s="10">
        <v>45751</v>
      </c>
      <c r="B1072" s="14">
        <v>357.10614013671875</v>
      </c>
      <c r="C1072" s="11">
        <f t="shared" si="16"/>
        <v>-3.5565858615312834E-2</v>
      </c>
      <c r="E1072" s="9"/>
    </row>
    <row r="1073" spans="1:5" x14ac:dyDescent="0.25">
      <c r="A1073" s="10">
        <v>45754</v>
      </c>
      <c r="B1073" s="14">
        <v>355.14117431640625</v>
      </c>
      <c r="C1073" s="11">
        <f t="shared" si="16"/>
        <v>-5.5024699927035958E-3</v>
      </c>
      <c r="E1073" s="9"/>
    </row>
    <row r="1074" spans="1:5" x14ac:dyDescent="0.25">
      <c r="A1074" s="10">
        <v>45755</v>
      </c>
      <c r="B1074" s="14">
        <v>351.86624145507812</v>
      </c>
      <c r="C1074" s="11">
        <f t="shared" si="16"/>
        <v>-9.2214958393148361E-3</v>
      </c>
      <c r="E1074" s="9"/>
    </row>
    <row r="1075" spans="1:5" x14ac:dyDescent="0.25">
      <c r="A1075" s="10">
        <v>45756</v>
      </c>
      <c r="B1075" s="14">
        <v>387.52328491210938</v>
      </c>
      <c r="C1075" s="11">
        <f t="shared" si="16"/>
        <v>0.1013369265251992</v>
      </c>
      <c r="E1075" s="9"/>
    </row>
    <row r="1076" spans="1:5" x14ac:dyDescent="0.25">
      <c r="A1076" s="10">
        <v>45757</v>
      </c>
      <c r="B1076" s="14">
        <v>378.45272827148438</v>
      </c>
      <c r="C1076" s="11">
        <f t="shared" si="16"/>
        <v>-2.3406481607117391E-2</v>
      </c>
      <c r="E1076" s="9"/>
    </row>
    <row r="1077" spans="1:5" x14ac:dyDescent="0.25">
      <c r="A1077" s="10">
        <v>45758</v>
      </c>
      <c r="B1077" s="14">
        <v>385.498779296875</v>
      </c>
      <c r="C1077" s="11">
        <f t="shared" si="16"/>
        <v>1.8618047906728566E-2</v>
      </c>
      <c r="E1077" s="9"/>
    </row>
    <row r="1078" spans="1:5" x14ac:dyDescent="0.25">
      <c r="A1078" s="10">
        <v>45761</v>
      </c>
      <c r="B1078" s="14">
        <v>384.8636474609375</v>
      </c>
      <c r="C1078" s="11">
        <f t="shared" si="16"/>
        <v>-1.6475586176847037E-3</v>
      </c>
      <c r="E1078" s="9"/>
    </row>
    <row r="1079" spans="1:5" x14ac:dyDescent="0.25">
      <c r="A1079" s="10">
        <v>45762</v>
      </c>
      <c r="B1079" s="14">
        <v>382.79946899414062</v>
      </c>
      <c r="C1079" s="11">
        <f t="shared" si="16"/>
        <v>-5.3634020267044908E-3</v>
      </c>
      <c r="E1079" s="9"/>
    </row>
    <row r="1080" spans="1:5" x14ac:dyDescent="0.25">
      <c r="A1080" s="10">
        <v>45763</v>
      </c>
      <c r="B1080" s="14">
        <v>368.78671264648438</v>
      </c>
      <c r="C1080" s="11">
        <f t="shared" si="16"/>
        <v>-3.6605997350196789E-2</v>
      </c>
      <c r="E1080" s="9"/>
    </row>
    <row r="1081" spans="1:5" x14ac:dyDescent="0.25">
      <c r="A1081" s="10">
        <v>45764</v>
      </c>
      <c r="B1081" s="14">
        <v>364.98580932617188</v>
      </c>
      <c r="C1081" s="11">
        <f t="shared" si="16"/>
        <v>-1.0306508314891518E-2</v>
      </c>
      <c r="E1081" s="9"/>
    </row>
    <row r="1082" spans="1:5" x14ac:dyDescent="0.25">
      <c r="A1082" s="10">
        <v>45768</v>
      </c>
      <c r="B1082" s="14">
        <v>356.3916015625</v>
      </c>
      <c r="C1082" s="11">
        <f t="shared" si="16"/>
        <v>-2.354669015636059E-2</v>
      </c>
      <c r="E1082" s="9"/>
    </row>
    <row r="1083" spans="1:5" x14ac:dyDescent="0.25">
      <c r="A1083" s="10">
        <v>45769</v>
      </c>
      <c r="B1083" s="14">
        <v>364.03311157226562</v>
      </c>
      <c r="C1083" s="11">
        <f t="shared" si="16"/>
        <v>2.1441330200441162E-2</v>
      </c>
      <c r="E1083" s="9"/>
    </row>
    <row r="1084" spans="1:5" x14ac:dyDescent="0.25">
      <c r="A1084" s="10">
        <v>45770</v>
      </c>
      <c r="B1084" s="14">
        <v>371.54562377929688</v>
      </c>
      <c r="C1084" s="11">
        <f t="shared" si="16"/>
        <v>2.0636892546902048E-2</v>
      </c>
      <c r="E1084" s="9"/>
    </row>
    <row r="1085" spans="1:5" x14ac:dyDescent="0.25">
      <c r="A1085" s="10">
        <v>45771</v>
      </c>
      <c r="B1085" s="14">
        <v>384.35748291015625</v>
      </c>
      <c r="C1085" s="11">
        <f t="shared" si="16"/>
        <v>3.4482600011647005E-2</v>
      </c>
      <c r="E1085" s="9"/>
    </row>
    <row r="1086" spans="1:5" x14ac:dyDescent="0.25">
      <c r="A1086" s="10">
        <v>45772</v>
      </c>
      <c r="B1086" s="14">
        <v>388.87295532226562</v>
      </c>
      <c r="C1086" s="11">
        <f t="shared" si="16"/>
        <v>1.1748105898499884E-2</v>
      </c>
      <c r="E1086" s="9"/>
    </row>
    <row r="1087" spans="1:5" x14ac:dyDescent="0.25">
      <c r="A1087" s="10">
        <v>45775</v>
      </c>
      <c r="B1087" s="14">
        <v>388.18820190429688</v>
      </c>
      <c r="C1087" s="11">
        <f t="shared" si="16"/>
        <v>-1.7608666496266967E-3</v>
      </c>
      <c r="E1087" s="9"/>
    </row>
    <row r="1088" spans="1:5" x14ac:dyDescent="0.25">
      <c r="A1088" s="10">
        <v>45776</v>
      </c>
      <c r="B1088" s="14">
        <v>391.04632568359375</v>
      </c>
      <c r="C1088" s="11">
        <f t="shared" si="16"/>
        <v>7.3627270619664818E-3</v>
      </c>
      <c r="E1088" s="9"/>
    </row>
    <row r="1089" spans="1:5" x14ac:dyDescent="0.25">
      <c r="A1089" s="10">
        <v>45777</v>
      </c>
      <c r="B1089" s="14">
        <v>392.25704956054688</v>
      </c>
      <c r="C1089" s="11">
        <f t="shared" si="16"/>
        <v>3.0961136761396262E-3</v>
      </c>
      <c r="E1089" s="9"/>
    </row>
    <row r="1090" spans="1:5" x14ac:dyDescent="0.25">
      <c r="A1090" s="10">
        <v>45778</v>
      </c>
      <c r="B1090" s="14">
        <v>422.16802978515625</v>
      </c>
      <c r="C1090" s="11">
        <f t="shared" si="16"/>
        <v>7.6253518599905909E-2</v>
      </c>
      <c r="E1090" s="9"/>
    </row>
    <row r="1091" spans="1:5" x14ac:dyDescent="0.25">
      <c r="A1091" s="10">
        <v>45779</v>
      </c>
      <c r="B1091" s="14">
        <v>431.97299194335938</v>
      </c>
      <c r="C1091" s="11">
        <f t="shared" si="16"/>
        <v>2.3225259769653631E-2</v>
      </c>
      <c r="E1091" s="9"/>
    </row>
    <row r="1092" spans="1:5" x14ac:dyDescent="0.25">
      <c r="A1092" s="10">
        <v>45782</v>
      </c>
      <c r="B1092" s="14">
        <v>432.85623168945312</v>
      </c>
      <c r="C1092" s="11">
        <f t="shared" si="16"/>
        <v>2.0446642789407562E-3</v>
      </c>
      <c r="E1092" s="9"/>
    </row>
    <row r="1093" spans="1:5" x14ac:dyDescent="0.25">
      <c r="A1093" s="10">
        <v>45783</v>
      </c>
      <c r="B1093" s="14">
        <v>430.0179443359375</v>
      </c>
      <c r="C1093" s="11">
        <f t="shared" si="16"/>
        <v>-6.5571132993458119E-3</v>
      </c>
      <c r="E1093" s="9"/>
    </row>
    <row r="1094" spans="1:5" x14ac:dyDescent="0.25">
      <c r="A1094" s="10">
        <v>45784</v>
      </c>
      <c r="B1094" s="14">
        <v>430.05764770507812</v>
      </c>
      <c r="C1094" s="11">
        <f t="shared" ref="C1094:C1157" si="17">(B1094-B1093)/B1093</f>
        <v>9.2329563599811165E-5</v>
      </c>
      <c r="E1094" s="9"/>
    </row>
    <row r="1095" spans="1:5" x14ac:dyDescent="0.25">
      <c r="A1095" s="10">
        <v>45785</v>
      </c>
      <c r="B1095" s="14">
        <v>434.841064453125</v>
      </c>
      <c r="C1095" s="11">
        <f t="shared" si="17"/>
        <v>1.1122733832481947E-2</v>
      </c>
      <c r="E1095" s="9"/>
    </row>
    <row r="1096" spans="1:5" x14ac:dyDescent="0.25">
      <c r="A1096" s="10">
        <v>45786</v>
      </c>
      <c r="B1096" s="14">
        <v>435.39675903320312</v>
      </c>
      <c r="C1096" s="11">
        <f t="shared" si="17"/>
        <v>1.2779257193130797E-3</v>
      </c>
      <c r="E1096" s="9"/>
    </row>
    <row r="1097" spans="1:5" x14ac:dyDescent="0.25">
      <c r="A1097" s="10">
        <v>45789</v>
      </c>
      <c r="B1097" s="14">
        <v>445.84677124023438</v>
      </c>
      <c r="C1097" s="11">
        <f t="shared" si="17"/>
        <v>2.400112538787717E-2</v>
      </c>
      <c r="E1097" s="9"/>
    </row>
    <row r="1098" spans="1:5" x14ac:dyDescent="0.25">
      <c r="A1098" s="10">
        <v>45790</v>
      </c>
      <c r="B1098" s="14">
        <v>445.72769165039062</v>
      </c>
      <c r="C1098" s="11">
        <f t="shared" si="17"/>
        <v>-2.6708635684968699E-4</v>
      </c>
      <c r="E1098" s="9"/>
    </row>
    <row r="1099" spans="1:5" x14ac:dyDescent="0.25">
      <c r="A1099" s="10">
        <v>45791</v>
      </c>
      <c r="B1099" s="14">
        <v>449.49880981445312</v>
      </c>
      <c r="C1099" s="11">
        <f t="shared" si="17"/>
        <v>8.4605875621037267E-3</v>
      </c>
      <c r="E1099" s="9"/>
    </row>
    <row r="1100" spans="1:5" x14ac:dyDescent="0.25">
      <c r="A1100" s="10">
        <v>45792</v>
      </c>
      <c r="B1100" s="14">
        <v>450.512939453125</v>
      </c>
      <c r="C1100" s="11">
        <f t="shared" si="17"/>
        <v>2.2561342022028794E-3</v>
      </c>
      <c r="E1100" s="9"/>
    </row>
    <row r="1101" spans="1:5" x14ac:dyDescent="0.25">
      <c r="A1101" s="10">
        <v>45793</v>
      </c>
      <c r="B1101" s="14">
        <v>451.6463623046875</v>
      </c>
      <c r="C1101" s="11">
        <f t="shared" si="17"/>
        <v>2.5158497177425253E-3</v>
      </c>
      <c r="E1101" s="9"/>
    </row>
    <row r="1102" spans="1:5" x14ac:dyDescent="0.25">
      <c r="A1102" s="10">
        <v>45796</v>
      </c>
      <c r="B1102" s="14">
        <v>456.21975708007812</v>
      </c>
      <c r="C1102" s="11">
        <f t="shared" si="17"/>
        <v>1.0126052498360086E-2</v>
      </c>
      <c r="E1102" s="9"/>
    </row>
    <row r="1103" spans="1:5" x14ac:dyDescent="0.25">
      <c r="A1103" s="10">
        <v>45797</v>
      </c>
      <c r="B1103" s="14">
        <v>455.52383422851562</v>
      </c>
      <c r="C1103" s="11">
        <f t="shared" si="17"/>
        <v>-1.5254114727879878E-3</v>
      </c>
      <c r="E1103" s="9"/>
    </row>
    <row r="1104" spans="1:5" x14ac:dyDescent="0.25">
      <c r="A1104" s="10">
        <v>45798</v>
      </c>
      <c r="B1104" s="14">
        <v>449.95614624023438</v>
      </c>
      <c r="C1104" s="11">
        <f t="shared" si="17"/>
        <v>-1.2222605207279217E-2</v>
      </c>
      <c r="E1104" s="9"/>
    </row>
    <row r="1105" spans="1:5" x14ac:dyDescent="0.25">
      <c r="A1105" s="10">
        <v>45799</v>
      </c>
      <c r="B1105" s="14">
        <v>452.23294067382812</v>
      </c>
      <c r="C1105" s="11">
        <f t="shared" si="17"/>
        <v>5.0600363004668358E-3</v>
      </c>
      <c r="E1105" s="9"/>
    </row>
    <row r="1106" spans="1:5" x14ac:dyDescent="0.25">
      <c r="A1106" s="10">
        <v>45800</v>
      </c>
      <c r="B1106" s="14">
        <v>447.57998657226562</v>
      </c>
      <c r="C1106" s="11">
        <f t="shared" si="17"/>
        <v>-1.0288843830415333E-2</v>
      </c>
      <c r="E1106" s="9"/>
    </row>
    <row r="1107" spans="1:5" x14ac:dyDescent="0.25">
      <c r="A1107" s="10">
        <v>45804</v>
      </c>
      <c r="B1107" s="14">
        <v>458.02923583984375</v>
      </c>
      <c r="C1107" s="11">
        <f t="shared" si="17"/>
        <v>2.3346104788112557E-2</v>
      </c>
      <c r="E1107" s="9"/>
    </row>
    <row r="1108" spans="1:5" x14ac:dyDescent="0.25">
      <c r="A1108" s="10">
        <v>45805</v>
      </c>
      <c r="B1108" s="14">
        <v>454.718505859375</v>
      </c>
      <c r="C1108" s="11">
        <f t="shared" si="17"/>
        <v>-7.2282066763668168E-3</v>
      </c>
      <c r="E1108" s="9"/>
    </row>
    <row r="1109" spans="1:5" x14ac:dyDescent="0.25">
      <c r="A1109" s="10">
        <v>45806</v>
      </c>
      <c r="B1109" s="14">
        <v>456.0308837890625</v>
      </c>
      <c r="C1109" s="11">
        <f t="shared" si="17"/>
        <v>2.8861326574057718E-3</v>
      </c>
      <c r="E1109" s="9"/>
    </row>
    <row r="1110" spans="1:5" x14ac:dyDescent="0.25">
      <c r="A1110" s="10">
        <v>45807</v>
      </c>
      <c r="B1110" s="14">
        <v>457.70114135742188</v>
      </c>
      <c r="C1110" s="11">
        <f t="shared" si="17"/>
        <v>3.66259748568247E-3</v>
      </c>
      <c r="E1110" s="9"/>
    </row>
    <row r="1111" spans="1:5" x14ac:dyDescent="0.25">
      <c r="A1111" s="10">
        <v>45810</v>
      </c>
      <c r="B1111" s="14">
        <v>459.3018798828125</v>
      </c>
      <c r="C1111" s="11">
        <f t="shared" si="17"/>
        <v>3.4973444039122412E-3</v>
      </c>
      <c r="E1111" s="9"/>
    </row>
    <row r="1112" spans="1:5" x14ac:dyDescent="0.25">
      <c r="A1112" s="10">
        <v>45811</v>
      </c>
      <c r="B1112" s="14">
        <v>460.29611206054688</v>
      </c>
      <c r="C1112" s="11">
        <f t="shared" si="17"/>
        <v>2.1646595001702279E-3</v>
      </c>
      <c r="E1112" s="9"/>
    </row>
    <row r="1113" spans="1:5" x14ac:dyDescent="0.25">
      <c r="A1113" s="10">
        <v>45812</v>
      </c>
      <c r="B1113" s="14">
        <v>461.19088745117188</v>
      </c>
      <c r="C1113" s="11">
        <f t="shared" si="17"/>
        <v>1.9439125536374338E-3</v>
      </c>
      <c r="E1113" s="9"/>
    </row>
    <row r="1114" spans="1:5" x14ac:dyDescent="0.25">
      <c r="A1114" s="10">
        <v>45813</v>
      </c>
      <c r="B1114" s="14">
        <v>464.9788818359375</v>
      </c>
      <c r="C1114" s="11">
        <f t="shared" si="17"/>
        <v>8.2135065714338835E-3</v>
      </c>
      <c r="E1114" s="9"/>
    </row>
    <row r="1115" spans="1:5" x14ac:dyDescent="0.25">
      <c r="A1115" s="10">
        <v>45814</v>
      </c>
      <c r="B1115" s="14">
        <v>467.66329956054688</v>
      </c>
      <c r="C1115" s="11">
        <f t="shared" si="17"/>
        <v>5.773203535631842E-3</v>
      </c>
      <c r="E1115" s="9"/>
    </row>
    <row r="1116" spans="1:5" x14ac:dyDescent="0.25">
      <c r="A1116" s="10">
        <v>45817</v>
      </c>
      <c r="B1116" s="14">
        <v>470.01962280273438</v>
      </c>
      <c r="C1116" s="11">
        <f t="shared" si="17"/>
        <v>5.0385036508139216E-3</v>
      </c>
      <c r="E1116" s="9"/>
    </row>
    <row r="1117" spans="1:5" x14ac:dyDescent="0.25">
      <c r="A1117" s="10">
        <v>45818</v>
      </c>
      <c r="B1117" s="14">
        <v>468.2001953125</v>
      </c>
      <c r="C1117" s="11">
        <f t="shared" si="17"/>
        <v>-3.8709607045448453E-3</v>
      </c>
      <c r="E1117" s="9"/>
    </row>
    <row r="1118" spans="1:5" x14ac:dyDescent="0.25">
      <c r="A1118" s="10">
        <v>45819</v>
      </c>
      <c r="B1118" s="14">
        <v>469.89035034179688</v>
      </c>
      <c r="C1118" s="11">
        <f t="shared" si="17"/>
        <v>3.6098981722311797E-3</v>
      </c>
      <c r="E1118" s="9"/>
    </row>
    <row r="1119" spans="1:5" x14ac:dyDescent="0.25">
      <c r="A1119" s="10">
        <v>45820</v>
      </c>
      <c r="B1119" s="14">
        <v>476.104248046875</v>
      </c>
      <c r="C1119" s="11">
        <f t="shared" si="17"/>
        <v>1.3224144102040303E-2</v>
      </c>
      <c r="E1119" s="9"/>
    </row>
    <row r="1120" spans="1:5" x14ac:dyDescent="0.25">
      <c r="A1120" s="10">
        <v>45821</v>
      </c>
      <c r="B1120" s="14">
        <v>472.21682739257812</v>
      </c>
      <c r="C1120" s="11">
        <f t="shared" si="17"/>
        <v>-8.1650618960957839E-3</v>
      </c>
      <c r="E1120" s="9"/>
    </row>
    <row r="1121" spans="1:5" x14ac:dyDescent="0.25">
      <c r="A1121" s="10">
        <v>45824</v>
      </c>
      <c r="B1121" s="14">
        <v>476.37271118164062</v>
      </c>
      <c r="C1121" s="11">
        <f t="shared" si="17"/>
        <v>8.8007956260472264E-3</v>
      </c>
      <c r="E1121" s="9"/>
    </row>
    <row r="1122" spans="1:5" x14ac:dyDescent="0.25">
      <c r="A1122" s="10">
        <v>45825</v>
      </c>
      <c r="B1122" s="14">
        <v>475.279052734375</v>
      </c>
      <c r="C1122" s="11">
        <f t="shared" si="17"/>
        <v>-2.295804149974942E-3</v>
      </c>
      <c r="E1122" s="9"/>
    </row>
    <row r="1123" spans="1:5" x14ac:dyDescent="0.25">
      <c r="A1123" s="10">
        <v>45826</v>
      </c>
      <c r="B1123" s="14">
        <v>477.46633911132812</v>
      </c>
      <c r="C1123" s="11">
        <f t="shared" si="17"/>
        <v>4.6021097802843008E-3</v>
      </c>
      <c r="E1123" s="9"/>
    </row>
    <row r="1124" spans="1:5" x14ac:dyDescent="0.25">
      <c r="A1124" s="10">
        <v>45828</v>
      </c>
      <c r="B1124" s="14">
        <v>474.64276123046875</v>
      </c>
      <c r="C1124" s="11">
        <f t="shared" si="17"/>
        <v>-5.9136689847386651E-3</v>
      </c>
      <c r="E1124" s="9"/>
    </row>
    <row r="1125" spans="1:5" x14ac:dyDescent="0.25">
      <c r="A1125" s="10">
        <v>45831</v>
      </c>
      <c r="B1125" s="14">
        <v>483.19305419921875</v>
      </c>
      <c r="C1125" s="11">
        <f t="shared" si="17"/>
        <v>1.801416489863689E-2</v>
      </c>
      <c r="E1125" s="9"/>
    </row>
    <row r="1126" spans="1:5" x14ac:dyDescent="0.25">
      <c r="A1126" s="10">
        <v>45832</v>
      </c>
      <c r="B1126" s="14">
        <v>487.27932739257812</v>
      </c>
      <c r="C1126" s="11">
        <f t="shared" si="17"/>
        <v>8.4568127746195189E-3</v>
      </c>
      <c r="E1126" s="9"/>
    </row>
    <row r="1127" spans="1:5" x14ac:dyDescent="0.25">
      <c r="A1127" s="10">
        <v>45833</v>
      </c>
      <c r="B1127" s="14">
        <v>489.42684936523438</v>
      </c>
      <c r="C1127" s="11">
        <f t="shared" si="17"/>
        <v>4.4071682337676766E-3</v>
      </c>
      <c r="E1127" s="9"/>
    </row>
    <row r="1128" spans="1:5" x14ac:dyDescent="0.25">
      <c r="A1128" s="10">
        <v>45834</v>
      </c>
      <c r="B1128" s="14">
        <v>494.57696533203125</v>
      </c>
      <c r="C1128" s="11">
        <f t="shared" si="17"/>
        <v>1.0522749157461129E-2</v>
      </c>
      <c r="E1128" s="9"/>
    </row>
    <row r="1129" spans="1:5" x14ac:dyDescent="0.25">
      <c r="A1129" s="10">
        <v>45835</v>
      </c>
      <c r="B1129" s="14">
        <v>493.07568359375</v>
      </c>
      <c r="C1129" s="11">
        <f t="shared" si="17"/>
        <v>-3.0354865744169333E-3</v>
      </c>
      <c r="E1129" s="9"/>
    </row>
    <row r="1130" spans="1:5" x14ac:dyDescent="0.25">
      <c r="A1130" s="10">
        <v>45838</v>
      </c>
      <c r="B1130" s="14">
        <v>494.53720092773438</v>
      </c>
      <c r="C1130" s="11">
        <f t="shared" si="17"/>
        <v>2.9640831673795006E-3</v>
      </c>
      <c r="E1130" s="9"/>
    </row>
    <row r="1131" spans="1:5" x14ac:dyDescent="0.25">
      <c r="A1131" s="10">
        <v>45839</v>
      </c>
      <c r="B1131" s="14">
        <v>489.2081298828125</v>
      </c>
      <c r="C1131" s="11">
        <f t="shared" si="17"/>
        <v>-1.0775874969415294E-2</v>
      </c>
      <c r="E1131" s="9"/>
    </row>
    <row r="1132" spans="1:5" x14ac:dyDescent="0.25">
      <c r="A1132" s="10">
        <v>45840</v>
      </c>
      <c r="B1132" s="14">
        <v>488.25369262695312</v>
      </c>
      <c r="C1132" s="11">
        <f t="shared" si="17"/>
        <v>-1.9509840445374568E-3</v>
      </c>
      <c r="E1132" s="9"/>
    </row>
    <row r="1133" spans="1:5" x14ac:dyDescent="0.25">
      <c r="A1133" s="10">
        <v>45841</v>
      </c>
      <c r="B1133" s="14">
        <v>495.95895385742188</v>
      </c>
      <c r="C1133" s="11">
        <f t="shared" si="17"/>
        <v>1.5781265655180413E-2</v>
      </c>
      <c r="E1133" s="9"/>
    </row>
    <row r="1134" spans="1:5" x14ac:dyDescent="0.25">
      <c r="A1134" s="10">
        <v>45845</v>
      </c>
      <c r="B1134" s="14">
        <v>494.84539794921875</v>
      </c>
      <c r="C1134" s="11">
        <f t="shared" si="17"/>
        <v>-2.2452582003857718E-3</v>
      </c>
      <c r="E1134" s="9"/>
    </row>
    <row r="1135" spans="1:5" x14ac:dyDescent="0.25">
      <c r="A1135" s="10">
        <v>45846</v>
      </c>
      <c r="B1135" s="14">
        <v>493.75173950195312</v>
      </c>
      <c r="C1135" s="11">
        <f t="shared" si="17"/>
        <v>-2.2101012797088935E-3</v>
      </c>
      <c r="E1135" s="9"/>
    </row>
    <row r="1136" spans="1:5" x14ac:dyDescent="0.25">
      <c r="A1136" s="10">
        <v>45847</v>
      </c>
      <c r="B1136" s="14">
        <v>500.60195922851562</v>
      </c>
      <c r="C1136" s="11">
        <f t="shared" si="17"/>
        <v>1.3873813859313812E-2</v>
      </c>
      <c r="E1136" s="9"/>
    </row>
    <row r="1137" spans="1:5" x14ac:dyDescent="0.25">
      <c r="A1137" s="10">
        <v>45848</v>
      </c>
      <c r="B1137" s="14">
        <v>498.58367919921875</v>
      </c>
      <c r="C1137" s="11">
        <f t="shared" si="17"/>
        <v>-4.0317062130705069E-3</v>
      </c>
      <c r="E1137" s="9"/>
    </row>
    <row r="1138" spans="1:5" x14ac:dyDescent="0.25">
      <c r="A1138" s="10">
        <v>45849</v>
      </c>
      <c r="B1138" s="14">
        <v>500.41305541992188</v>
      </c>
      <c r="C1138" s="11">
        <f t="shared" si="17"/>
        <v>3.6691458164882338E-3</v>
      </c>
      <c r="E1138" s="9"/>
    </row>
    <row r="1139" spans="1:5" x14ac:dyDescent="0.25">
      <c r="A1139" s="10">
        <v>45852</v>
      </c>
      <c r="B1139" s="14">
        <v>500.11477661132812</v>
      </c>
      <c r="C1139" s="11">
        <f t="shared" si="17"/>
        <v>-5.9606520126348256E-4</v>
      </c>
      <c r="E1139" s="9"/>
    </row>
    <row r="1140" spans="1:5" x14ac:dyDescent="0.25">
      <c r="A1140" s="10">
        <v>45853</v>
      </c>
      <c r="B1140" s="14">
        <v>502.89862060546875</v>
      </c>
      <c r="C1140" s="11">
        <f t="shared" si="17"/>
        <v>5.5664102008810114E-3</v>
      </c>
      <c r="E1140" s="9"/>
    </row>
    <row r="1141" spans="1:5" x14ac:dyDescent="0.25">
      <c r="A1141" s="10">
        <v>45854</v>
      </c>
      <c r="B1141" s="14">
        <v>502.69973754882812</v>
      </c>
      <c r="C1141" s="11">
        <f t="shared" si="17"/>
        <v>-3.9547345825124394E-4</v>
      </c>
      <c r="E1141" s="9"/>
    </row>
    <row r="1142" spans="1:5" x14ac:dyDescent="0.25">
      <c r="A1142" s="10">
        <v>45855</v>
      </c>
      <c r="B1142" s="14">
        <v>508.74465942382812</v>
      </c>
      <c r="C1142" s="11">
        <f t="shared" si="17"/>
        <v>1.2024915518108553E-2</v>
      </c>
      <c r="E1142" s="9"/>
    </row>
    <row r="1143" spans="1:5" x14ac:dyDescent="0.25">
      <c r="A1143" s="10">
        <v>45856</v>
      </c>
      <c r="B1143" s="14">
        <v>507.10418701171875</v>
      </c>
      <c r="C1143" s="11">
        <f t="shared" si="17"/>
        <v>-3.2245496472970742E-3</v>
      </c>
      <c r="E1143" s="9"/>
    </row>
    <row r="1144" spans="1:5" x14ac:dyDescent="0.25">
      <c r="A1144" s="10">
        <v>45859</v>
      </c>
      <c r="B1144" s="14">
        <v>507.11410522460938</v>
      </c>
      <c r="C1144" s="11">
        <f t="shared" si="17"/>
        <v>1.9558530859449991E-5</v>
      </c>
      <c r="E1144" s="9"/>
    </row>
    <row r="1145" spans="1:5" x14ac:dyDescent="0.25">
      <c r="A1145" s="10">
        <v>45860</v>
      </c>
      <c r="B1145" s="14">
        <v>502.35177612304688</v>
      </c>
      <c r="C1145" s="11">
        <f t="shared" si="17"/>
        <v>-9.3910405025180357E-3</v>
      </c>
      <c r="E1145" s="9"/>
    </row>
    <row r="1146" spans="1:5" x14ac:dyDescent="0.25">
      <c r="A1146" s="10">
        <v>45861</v>
      </c>
      <c r="B1146" s="14">
        <v>502.94833374023438</v>
      </c>
      <c r="C1146" s="11">
        <f t="shared" si="17"/>
        <v>1.1875296267318824E-3</v>
      </c>
      <c r="E1146" s="9"/>
    </row>
    <row r="1147" spans="1:5" x14ac:dyDescent="0.25">
      <c r="A1147" s="10">
        <v>45862</v>
      </c>
      <c r="B1147" s="14">
        <v>507.92938232421875</v>
      </c>
      <c r="C1147" s="11">
        <f t="shared" si="17"/>
        <v>9.903698351960373E-3</v>
      </c>
      <c r="E1147" s="9"/>
    </row>
    <row r="1148" spans="1:5" x14ac:dyDescent="0.25">
      <c r="A1148" s="10">
        <v>45863</v>
      </c>
      <c r="B1148" s="14">
        <v>510.74310302734375</v>
      </c>
      <c r="C1148" s="11">
        <f t="shared" si="17"/>
        <v>5.5395903466930385E-3</v>
      </c>
      <c r="E1148" s="9"/>
    </row>
    <row r="1149" spans="1:5" x14ac:dyDescent="0.25">
      <c r="A1149" s="10">
        <v>45866</v>
      </c>
      <c r="B1149" s="14">
        <v>509.5400390625</v>
      </c>
      <c r="C1149" s="11">
        <f t="shared" si="17"/>
        <v>-2.3555168101395611E-3</v>
      </c>
      <c r="E1149" s="9"/>
    </row>
    <row r="1150" spans="1:5" x14ac:dyDescent="0.25">
      <c r="A1150" s="10">
        <v>45867</v>
      </c>
      <c r="B1150" s="14">
        <v>509.60964965820312</v>
      </c>
      <c r="C1150" s="11">
        <f t="shared" si="17"/>
        <v>1.3661457464893468E-4</v>
      </c>
      <c r="E1150" s="9"/>
    </row>
    <row r="1151" spans="1:5" x14ac:dyDescent="0.25">
      <c r="A1151" s="10">
        <v>45868</v>
      </c>
      <c r="B1151" s="14">
        <v>510.2757568359375</v>
      </c>
      <c r="C1151" s="11">
        <f t="shared" si="17"/>
        <v>1.3070929449258571E-3</v>
      </c>
      <c r="E1151" s="9"/>
    </row>
    <row r="1152" spans="1:5" x14ac:dyDescent="0.25">
      <c r="A1152" s="10">
        <v>45869</v>
      </c>
      <c r="B1152" s="14">
        <v>530.41876220703125</v>
      </c>
      <c r="C1152" s="11">
        <f t="shared" si="17"/>
        <v>3.9474744981016364E-2</v>
      </c>
      <c r="E1152" s="9"/>
    </row>
    <row r="1153" spans="1:5" x14ac:dyDescent="0.25">
      <c r="A1153" s="10">
        <v>45870</v>
      </c>
      <c r="B1153" s="14">
        <v>521.0830078125</v>
      </c>
      <c r="C1153" s="11">
        <f t="shared" si="17"/>
        <v>-1.76007242950568E-2</v>
      </c>
      <c r="E1153" s="9"/>
    </row>
    <row r="1154" spans="1:5" x14ac:dyDescent="0.25">
      <c r="A1154" s="10">
        <v>45873</v>
      </c>
      <c r="B1154" s="14">
        <v>532.54638671875</v>
      </c>
      <c r="C1154" s="11">
        <f t="shared" si="17"/>
        <v>2.1999141661466035E-2</v>
      </c>
      <c r="E1154" s="9"/>
    </row>
    <row r="1155" spans="1:5" x14ac:dyDescent="0.25">
      <c r="A1155" s="10">
        <v>45874</v>
      </c>
      <c r="B1155" s="14">
        <v>524.701904296875</v>
      </c>
      <c r="C1155" s="11">
        <f t="shared" si="17"/>
        <v>-1.4730139228261916E-2</v>
      </c>
      <c r="E1155" s="9"/>
    </row>
    <row r="1156" spans="1:5" x14ac:dyDescent="0.25">
      <c r="A1156" s="10">
        <v>45875</v>
      </c>
      <c r="B1156" s="14">
        <v>521.908203125</v>
      </c>
      <c r="C1156" s="11">
        <f t="shared" si="17"/>
        <v>-5.3243587435015879E-3</v>
      </c>
      <c r="E1156" s="9"/>
    </row>
    <row r="1157" spans="1:5" x14ac:dyDescent="0.25">
      <c r="A1157" s="10">
        <v>45876</v>
      </c>
      <c r="B1157" s="14">
        <v>517.8319091796875</v>
      </c>
      <c r="C1157" s="11">
        <f t="shared" si="17"/>
        <v>-7.8103657327191012E-3</v>
      </c>
      <c r="E1157" s="9"/>
    </row>
    <row r="1158" spans="1:5" x14ac:dyDescent="0.25">
      <c r="A1158" s="10">
        <v>45877</v>
      </c>
      <c r="B1158" s="14">
        <v>519.02496337890625</v>
      </c>
      <c r="C1158" s="11">
        <f t="shared" ref="C1158:C1221" si="18">(B1158-B1157)/B1157</f>
        <v>2.3039410628609225E-3</v>
      </c>
      <c r="E1158" s="9"/>
    </row>
    <row r="1159" spans="1:5" x14ac:dyDescent="0.25">
      <c r="A1159" s="10">
        <v>45880</v>
      </c>
      <c r="B1159" s="14">
        <v>518.75653076171875</v>
      </c>
      <c r="C1159" s="11">
        <f t="shared" si="18"/>
        <v>-5.1718633231044586E-4</v>
      </c>
      <c r="E1159" s="9"/>
    </row>
    <row r="1160" spans="1:5" x14ac:dyDescent="0.25">
      <c r="A1160" s="10">
        <v>45881</v>
      </c>
      <c r="B1160" s="14">
        <v>526.183349609375</v>
      </c>
      <c r="C1160" s="11">
        <f t="shared" si="18"/>
        <v>1.4316578986969173E-2</v>
      </c>
      <c r="E1160" s="9"/>
    </row>
    <row r="1161" spans="1:5" x14ac:dyDescent="0.25">
      <c r="A1161" s="10">
        <v>45882</v>
      </c>
      <c r="B1161" s="14">
        <v>517.57342529296875</v>
      </c>
      <c r="C1161" s="11">
        <f t="shared" si="18"/>
        <v>-1.6362973710205838E-2</v>
      </c>
      <c r="E1161" s="9"/>
    </row>
    <row r="1162" spans="1:5" x14ac:dyDescent="0.25">
      <c r="A1162" s="10">
        <v>45883</v>
      </c>
      <c r="B1162" s="14">
        <v>519.46234130859375</v>
      </c>
      <c r="C1162" s="11">
        <f t="shared" si="18"/>
        <v>3.6495614405932697E-3</v>
      </c>
      <c r="E1162" s="9"/>
    </row>
    <row r="1163" spans="1:5" x14ac:dyDescent="0.25">
      <c r="A1163" s="10">
        <v>45884</v>
      </c>
      <c r="B1163" s="14">
        <v>517.16571044921875</v>
      </c>
      <c r="C1163" s="11">
        <f t="shared" si="18"/>
        <v>-4.4211691141834951E-3</v>
      </c>
      <c r="E1163" s="9"/>
    </row>
    <row r="1164" spans="1:5" x14ac:dyDescent="0.25">
      <c r="A1164" s="10">
        <v>45887</v>
      </c>
      <c r="B1164" s="14">
        <v>514.1134033203125</v>
      </c>
      <c r="C1164" s="11">
        <f t="shared" si="18"/>
        <v>-5.9019905365631552E-3</v>
      </c>
      <c r="E1164" s="9"/>
    </row>
    <row r="1165" spans="1:5" x14ac:dyDescent="0.25">
      <c r="A1165" s="10">
        <v>45888</v>
      </c>
      <c r="B1165" s="14">
        <v>506.8258056640625</v>
      </c>
      <c r="C1165" s="11">
        <f t="shared" si="18"/>
        <v>-1.4175078123200662E-2</v>
      </c>
      <c r="E1165" s="9"/>
    </row>
    <row r="1166" spans="1:5" x14ac:dyDescent="0.25">
      <c r="A1166" s="10">
        <v>45889</v>
      </c>
      <c r="B1166" s="14">
        <v>502.7991943359375</v>
      </c>
      <c r="C1166" s="11">
        <f t="shared" si="18"/>
        <v>-7.9447638283713286E-3</v>
      </c>
      <c r="E1166" s="9"/>
    </row>
    <row r="1167" spans="1:5" x14ac:dyDescent="0.25">
      <c r="A1167" s="10">
        <v>45890</v>
      </c>
      <c r="B1167" s="14">
        <v>502.15185546875</v>
      </c>
      <c r="C1167" s="11">
        <f t="shared" si="18"/>
        <v>-1.2874699770401591E-3</v>
      </c>
      <c r="E1167" s="9"/>
    </row>
    <row r="1168" spans="1:5" x14ac:dyDescent="0.25">
      <c r="A1168" s="10">
        <v>45891</v>
      </c>
      <c r="B1168" s="14">
        <v>505.1295166015625</v>
      </c>
      <c r="C1168" s="11">
        <f t="shared" si="18"/>
        <v>5.9298021114208678E-3</v>
      </c>
      <c r="E1168" s="9"/>
    </row>
    <row r="1169" spans="1:5" x14ac:dyDescent="0.25">
      <c r="A1169" s="10">
        <v>45894</v>
      </c>
      <c r="B1169" s="14">
        <v>502.17181396484375</v>
      </c>
      <c r="C1169" s="11">
        <f t="shared" si="18"/>
        <v>-5.8553351952539629E-3</v>
      </c>
      <c r="E1169" s="9"/>
    </row>
    <row r="1170" spans="1:5" x14ac:dyDescent="0.25">
      <c r="A1170" s="10">
        <v>45895</v>
      </c>
      <c r="B1170" s="14">
        <v>499.96099853515625</v>
      </c>
      <c r="C1170" s="11">
        <f t="shared" si="18"/>
        <v>-4.4025080026539997E-3</v>
      </c>
      <c r="E1170" s="9"/>
    </row>
    <row r="1171" spans="1:5" x14ac:dyDescent="0.25">
      <c r="A1171" s="10">
        <v>45896</v>
      </c>
      <c r="B1171" s="14">
        <v>504.64151000976562</v>
      </c>
      <c r="C1171" s="11">
        <f t="shared" si="18"/>
        <v>9.3617531933948457E-3</v>
      </c>
      <c r="E1171" s="9"/>
    </row>
    <row r="1172" spans="1:5" x14ac:dyDescent="0.25">
      <c r="A1172" s="10">
        <v>45897</v>
      </c>
      <c r="B1172" s="14">
        <v>507.52951049804688</v>
      </c>
      <c r="C1172" s="11">
        <f t="shared" si="18"/>
        <v>5.7228754095662139E-3</v>
      </c>
      <c r="E1172" s="9"/>
    </row>
    <row r="1173" spans="1:5" x14ac:dyDescent="0.25">
      <c r="A1173" s="10">
        <v>45898</v>
      </c>
      <c r="B1173" s="14">
        <v>504.59173583984375</v>
      </c>
      <c r="C1173" s="11">
        <f t="shared" si="18"/>
        <v>-5.7883819510716516E-3</v>
      </c>
      <c r="E1173" s="9"/>
    </row>
    <row r="1174" spans="1:5" x14ac:dyDescent="0.25">
      <c r="A1174" s="10">
        <v>45902</v>
      </c>
      <c r="B1174" s="14">
        <v>503.02822875976562</v>
      </c>
      <c r="C1174" s="11">
        <f t="shared" si="18"/>
        <v>-3.0985586346867532E-3</v>
      </c>
      <c r="E1174" s="9"/>
    </row>
    <row r="1175" spans="1:5" x14ac:dyDescent="0.25">
      <c r="A1175" s="10">
        <v>45903</v>
      </c>
      <c r="B1175" s="14">
        <v>503.25729370117188</v>
      </c>
      <c r="C1175" s="11">
        <f t="shared" si="18"/>
        <v>4.5537194199024963E-4</v>
      </c>
      <c r="E1175" s="9"/>
    </row>
    <row r="1176" spans="1:5" x14ac:dyDescent="0.25">
      <c r="A1176" s="10">
        <v>45904</v>
      </c>
      <c r="B1176" s="14">
        <v>505.866455078125</v>
      </c>
      <c r="C1176" s="11">
        <f t="shared" si="18"/>
        <v>5.1845475656482265E-3</v>
      </c>
      <c r="E1176" s="9"/>
    </row>
    <row r="1177" spans="1:5" x14ac:dyDescent="0.25">
      <c r="A1177" s="10">
        <v>45905</v>
      </c>
      <c r="B1177" s="14">
        <v>492.95016479492188</v>
      </c>
      <c r="C1177" s="11">
        <f t="shared" si="18"/>
        <v>-2.5533004123011793E-2</v>
      </c>
      <c r="E1177" s="9"/>
    </row>
    <row r="1178" spans="1:5" x14ac:dyDescent="0.25">
      <c r="A1178" s="10">
        <v>45908</v>
      </c>
      <c r="B1178" s="14">
        <v>496.13690185546875</v>
      </c>
      <c r="C1178" s="11">
        <f t="shared" si="18"/>
        <v>6.4646231772183867E-3</v>
      </c>
      <c r="E1178" s="9"/>
    </row>
    <row r="1179" spans="1:5" x14ac:dyDescent="0.25">
      <c r="A1179" s="10">
        <v>45909</v>
      </c>
      <c r="B1179" s="14">
        <v>496.34603881835938</v>
      </c>
      <c r="C1179" s="11">
        <f t="shared" si="18"/>
        <v>4.2153075513731768E-4</v>
      </c>
      <c r="E1179" s="9"/>
    </row>
    <row r="1180" spans="1:5" x14ac:dyDescent="0.25">
      <c r="A1180" s="10">
        <v>45910</v>
      </c>
      <c r="B1180" s="14">
        <v>498.29791259765625</v>
      </c>
      <c r="C1180" s="11">
        <f t="shared" si="18"/>
        <v>3.9324858599529876E-3</v>
      </c>
      <c r="E1180" s="9"/>
    </row>
    <row r="1181" spans="1:5" x14ac:dyDescent="0.25">
      <c r="A1181" s="10">
        <v>45911</v>
      </c>
      <c r="B1181" s="14">
        <v>498.93527221679688</v>
      </c>
      <c r="C1181" s="11">
        <f t="shared" si="18"/>
        <v>1.2790734278175719E-3</v>
      </c>
      <c r="E1181" s="9"/>
    </row>
    <row r="1182" spans="1:5" x14ac:dyDescent="0.25">
      <c r="A1182" s="10">
        <v>45912</v>
      </c>
      <c r="B1182" s="14">
        <v>507.7884521484375</v>
      </c>
      <c r="C1182" s="11">
        <f t="shared" si="18"/>
        <v>1.7744145232116901E-2</v>
      </c>
      <c r="E1182" s="9"/>
    </row>
    <row r="1183" spans="1:5" x14ac:dyDescent="0.25">
      <c r="A1183" s="10">
        <v>45915</v>
      </c>
      <c r="B1183" s="14">
        <v>513.225830078125</v>
      </c>
      <c r="C1183" s="11">
        <f t="shared" si="18"/>
        <v>1.0707959006712578E-2</v>
      </c>
      <c r="E1183" s="9"/>
    </row>
    <row r="1184" spans="1:5" x14ac:dyDescent="0.25">
      <c r="A1184" s="10">
        <v>45916</v>
      </c>
      <c r="B1184" s="14">
        <v>506.9320068359375</v>
      </c>
      <c r="C1184" s="11">
        <f t="shared" si="18"/>
        <v>-1.2263262823754277E-2</v>
      </c>
      <c r="E1184" s="9"/>
    </row>
    <row r="1185" spans="1:5" x14ac:dyDescent="0.25">
      <c r="A1185" s="10">
        <v>45917</v>
      </c>
      <c r="B1185" s="14">
        <v>507.90792846679688</v>
      </c>
      <c r="C1185" s="11">
        <f t="shared" si="18"/>
        <v>1.9251529153794789E-3</v>
      </c>
      <c r="E1185" s="9"/>
    </row>
    <row r="1186" spans="1:5" x14ac:dyDescent="0.25">
      <c r="A1186" s="10">
        <v>45918</v>
      </c>
      <c r="B1186" s="14">
        <v>506.34445190429688</v>
      </c>
      <c r="C1186" s="11">
        <f t="shared" si="18"/>
        <v>-3.0782676837111198E-3</v>
      </c>
      <c r="E1186" s="9"/>
    </row>
    <row r="1187" spans="1:5" x14ac:dyDescent="0.25">
      <c r="A1187" s="10">
        <v>45919</v>
      </c>
      <c r="B1187" s="14">
        <v>515.78515625</v>
      </c>
      <c r="C1187" s="11">
        <f t="shared" si="18"/>
        <v>1.864482628415862E-2</v>
      </c>
      <c r="E1187" s="9"/>
    </row>
    <row r="1188" spans="1:5" x14ac:dyDescent="0.25">
      <c r="A1188" s="10">
        <v>45922</v>
      </c>
      <c r="B1188" s="14">
        <v>512.319580078125</v>
      </c>
      <c r="C1188" s="11">
        <f t="shared" si="18"/>
        <v>-6.7190304526624309E-3</v>
      </c>
      <c r="E1188" s="9"/>
    </row>
    <row r="1189" spans="1:5" x14ac:dyDescent="0.25">
      <c r="A1189" s="10">
        <v>45923</v>
      </c>
      <c r="B1189" s="14">
        <v>507.12124633789062</v>
      </c>
      <c r="C1189" s="11">
        <f t="shared" si="18"/>
        <v>-1.0146662244378142E-2</v>
      </c>
      <c r="E1189" s="9"/>
    </row>
    <row r="1190" spans="1:5" x14ac:dyDescent="0.25">
      <c r="A1190" s="10">
        <v>45924</v>
      </c>
      <c r="B1190" s="14">
        <v>508.03738403320312</v>
      </c>
      <c r="C1190" s="11">
        <f t="shared" si="18"/>
        <v>1.8065456770511349E-3</v>
      </c>
      <c r="E1190" s="9"/>
    </row>
    <row r="1191" spans="1:5" x14ac:dyDescent="0.25">
      <c r="A1191" s="10">
        <v>45925</v>
      </c>
      <c r="B1191" s="14">
        <v>504.93032836914062</v>
      </c>
      <c r="C1191" s="11">
        <f t="shared" si="18"/>
        <v>-6.1158012416256289E-3</v>
      </c>
      <c r="E1191" s="9"/>
    </row>
    <row r="1192" spans="1:5" x14ac:dyDescent="0.25">
      <c r="A1192" s="10">
        <v>45926</v>
      </c>
      <c r="B1192" s="14">
        <v>509.34197998046875</v>
      </c>
      <c r="C1192" s="11">
        <f t="shared" si="18"/>
        <v>8.7371491935871372E-3</v>
      </c>
      <c r="E1192" s="9"/>
    </row>
    <row r="1193" spans="1:5" x14ac:dyDescent="0.25">
      <c r="A1193" s="10">
        <v>45929</v>
      </c>
      <c r="B1193" s="14">
        <v>512.46893310546875</v>
      </c>
      <c r="C1193" s="11">
        <f t="shared" si="18"/>
        <v>6.1392016521393082E-3</v>
      </c>
      <c r="E1193" s="9"/>
    </row>
    <row r="1194" spans="1:5" x14ac:dyDescent="0.25">
      <c r="A1194" s="10">
        <v>45930</v>
      </c>
      <c r="B1194" s="14">
        <v>515.80511474609375</v>
      </c>
      <c r="C1194" s="11">
        <f t="shared" si="18"/>
        <v>6.5100173397992043E-3</v>
      </c>
      <c r="E1194" s="9"/>
    </row>
    <row r="1195" spans="1:5" x14ac:dyDescent="0.25">
      <c r="A1195" s="10">
        <v>45931</v>
      </c>
      <c r="B1195" s="14">
        <v>517.557861328125</v>
      </c>
      <c r="C1195" s="11">
        <f t="shared" si="18"/>
        <v>3.3980791037600384E-3</v>
      </c>
      <c r="E1195" s="9"/>
    </row>
    <row r="1196" spans="1:5" x14ac:dyDescent="0.25">
      <c r="A1196" s="10">
        <v>45932</v>
      </c>
      <c r="B1196" s="14">
        <v>513.604248046875</v>
      </c>
      <c r="C1196" s="11">
        <f t="shared" si="18"/>
        <v>-7.6389783184907713E-3</v>
      </c>
      <c r="E1196" s="9"/>
    </row>
    <row r="1197" spans="1:5" x14ac:dyDescent="0.25">
      <c r="A1197" s="10">
        <v>45933</v>
      </c>
      <c r="B1197" s="14">
        <v>515.20751953125</v>
      </c>
      <c r="C1197" s="11">
        <f t="shared" si="18"/>
        <v>3.1216086908780289E-3</v>
      </c>
      <c r="E1197" s="9"/>
    </row>
    <row r="1198" spans="1:5" x14ac:dyDescent="0.25">
      <c r="A1198" s="10">
        <v>45936</v>
      </c>
      <c r="B1198" s="14">
        <v>526.38116455078125</v>
      </c>
      <c r="C1198" s="11">
        <f t="shared" si="18"/>
        <v>2.1687659042122172E-2</v>
      </c>
      <c r="E1198" s="9"/>
    </row>
    <row r="1199" spans="1:5" x14ac:dyDescent="0.25">
      <c r="A1199" s="10">
        <v>45937</v>
      </c>
      <c r="B1199" s="14">
        <v>521.81011962890625</v>
      </c>
      <c r="C1199" s="11">
        <f t="shared" si="18"/>
        <v>-8.6839067005294035E-3</v>
      </c>
      <c r="E1199" s="9"/>
    </row>
    <row r="1200" spans="1:5" x14ac:dyDescent="0.25">
      <c r="A1200" s="10">
        <v>45938</v>
      </c>
      <c r="B1200" s="14">
        <v>522.676513671875</v>
      </c>
      <c r="C1200" s="11">
        <f t="shared" si="18"/>
        <v>1.6603626690584311E-3</v>
      </c>
      <c r="E1200" s="9"/>
    </row>
    <row r="1201" spans="1:5" x14ac:dyDescent="0.25">
      <c r="A1201" s="10">
        <v>45939</v>
      </c>
      <c r="B1201" s="14">
        <v>520.2366943359375</v>
      </c>
      <c r="C1201" s="11">
        <f t="shared" si="18"/>
        <v>-4.6679337450948981E-3</v>
      </c>
      <c r="E1201" s="9"/>
    </row>
    <row r="1202" spans="1:5" x14ac:dyDescent="0.25">
      <c r="A1202" s="10">
        <v>45940</v>
      </c>
      <c r="B1202" s="14">
        <v>508.84405517578125</v>
      </c>
      <c r="C1202" s="11">
        <f t="shared" si="18"/>
        <v>-2.189895346520784E-2</v>
      </c>
      <c r="E1202" s="9"/>
    </row>
    <row r="1203" spans="1:5" x14ac:dyDescent="0.25">
      <c r="A1203" s="10">
        <v>45943</v>
      </c>
      <c r="B1203" s="14">
        <v>511.92123413085938</v>
      </c>
      <c r="C1203" s="11">
        <f t="shared" si="18"/>
        <v>6.0473909909689464E-3</v>
      </c>
      <c r="E1203" s="9"/>
    </row>
    <row r="1204" spans="1:5" x14ac:dyDescent="0.25">
      <c r="A1204" s="10">
        <v>45944</v>
      </c>
      <c r="B1204" s="14">
        <v>511.4432373046875</v>
      </c>
      <c r="C1204" s="11">
        <f t="shared" si="18"/>
        <v>-9.3373119593958382E-4</v>
      </c>
      <c r="E1204" s="9"/>
    </row>
    <row r="1205" spans="1:5" x14ac:dyDescent="0.25">
      <c r="A1205" s="10">
        <v>45945</v>
      </c>
      <c r="B1205" s="14">
        <v>511.30380249023438</v>
      </c>
      <c r="C1205" s="11">
        <f t="shared" si="18"/>
        <v>-2.7263008733471243E-4</v>
      </c>
      <c r="E1205" s="9"/>
    </row>
    <row r="1206" spans="1:5" x14ac:dyDescent="0.25">
      <c r="A1206" s="10">
        <v>45946</v>
      </c>
      <c r="B1206" s="14">
        <v>509.4913330078125</v>
      </c>
      <c r="C1206" s="11">
        <f t="shared" si="18"/>
        <v>-3.5447995371724076E-3</v>
      </c>
      <c r="E1206" s="9"/>
    </row>
    <row r="1207" spans="1:5" x14ac:dyDescent="0.25">
      <c r="A1207" s="10">
        <v>45947</v>
      </c>
      <c r="B1207" s="14">
        <v>511.4532470703125</v>
      </c>
      <c r="C1207" s="11">
        <f t="shared" si="18"/>
        <v>3.8507309847995315E-3</v>
      </c>
      <c r="E1207" s="9"/>
    </row>
    <row r="1208" spans="1:5" x14ac:dyDescent="0.25">
      <c r="A1208" s="10">
        <v>45950</v>
      </c>
      <c r="B1208" s="14">
        <v>514.64984130859375</v>
      </c>
      <c r="C1208" s="11">
        <f t="shared" si="18"/>
        <v>6.250022375636214E-3</v>
      </c>
      <c r="E1208" s="9"/>
    </row>
    <row r="1209" spans="1:5" x14ac:dyDescent="0.25">
      <c r="A1209" s="10">
        <v>45951</v>
      </c>
      <c r="B1209" s="14">
        <v>515.51629638671875</v>
      </c>
      <c r="C1209" s="11">
        <f t="shared" si="18"/>
        <v>1.6835817454482749E-3</v>
      </c>
      <c r="E1209" s="9"/>
    </row>
    <row r="1210" spans="1:5" x14ac:dyDescent="0.25">
      <c r="A1210" s="10">
        <v>45952</v>
      </c>
      <c r="B1210" s="14">
        <v>518.3843994140625</v>
      </c>
      <c r="C1210" s="11">
        <f t="shared" si="18"/>
        <v>5.5635545325073855E-3</v>
      </c>
      <c r="E1210" s="9"/>
    </row>
    <row r="1211" spans="1:5" x14ac:dyDescent="0.25">
      <c r="A1211" s="10">
        <v>45953</v>
      </c>
      <c r="B1211" s="14">
        <v>518.404296875</v>
      </c>
      <c r="C1211" s="11">
        <f t="shared" si="18"/>
        <v>3.8383602901611991E-5</v>
      </c>
      <c r="E1211" s="9"/>
    </row>
    <row r="1212" spans="1:5" x14ac:dyDescent="0.25">
      <c r="A1212" s="10">
        <v>45954</v>
      </c>
      <c r="B1212" s="14">
        <v>521.441650390625</v>
      </c>
      <c r="C1212" s="11">
        <f t="shared" si="18"/>
        <v>5.8590438658292611E-3</v>
      </c>
      <c r="E1212" s="9"/>
    </row>
    <row r="1213" spans="1:5" x14ac:dyDescent="0.25">
      <c r="A1213" s="10">
        <v>45957</v>
      </c>
      <c r="B1213" s="14">
        <v>529.3189697265625</v>
      </c>
      <c r="C1213" s="11">
        <f t="shared" si="18"/>
        <v>1.5106808844357568E-2</v>
      </c>
      <c r="E1213" s="9"/>
    </row>
    <row r="1214" spans="1:5" x14ac:dyDescent="0.25">
      <c r="A1214" s="10">
        <v>45958</v>
      </c>
      <c r="B1214" s="14">
        <v>539.82525634765625</v>
      </c>
      <c r="C1214" s="11">
        <f t="shared" si="18"/>
        <v>1.9848687128143406E-2</v>
      </c>
      <c r="E1214" s="9"/>
    </row>
    <row r="1215" spans="1:5" x14ac:dyDescent="0.25">
      <c r="A1215" s="10">
        <v>45959</v>
      </c>
      <c r="B1215" s="14">
        <v>539.307373046875</v>
      </c>
      <c r="C1215" s="11">
        <f t="shared" si="18"/>
        <v>-9.5935359580086917E-4</v>
      </c>
      <c r="E1215" s="9"/>
    </row>
    <row r="1216" spans="1:5" x14ac:dyDescent="0.25">
      <c r="A1216" s="10">
        <v>45960</v>
      </c>
      <c r="B1216" s="14">
        <v>523.582763671875</v>
      </c>
      <c r="C1216" s="11">
        <f t="shared" si="18"/>
        <v>-2.9157045056072809E-2</v>
      </c>
      <c r="E1216" s="9"/>
    </row>
    <row r="1217" spans="1:5" x14ac:dyDescent="0.25">
      <c r="A1217" s="10">
        <v>45961</v>
      </c>
      <c r="B1217" s="14">
        <v>515.6656494140625</v>
      </c>
      <c r="C1217" s="11">
        <f t="shared" si="18"/>
        <v>-1.5121036839123471E-2</v>
      </c>
      <c r="E1217" s="9"/>
    </row>
    <row r="1218" spans="1:5" x14ac:dyDescent="0.25">
      <c r="A1218" s="10">
        <v>45964</v>
      </c>
      <c r="B1218" s="14">
        <v>514.888916015625</v>
      </c>
      <c r="C1218" s="11">
        <f t="shared" si="18"/>
        <v>-1.5062732980567583E-3</v>
      </c>
      <c r="E1218" s="9"/>
    </row>
    <row r="1219" spans="1:5" x14ac:dyDescent="0.25">
      <c r="A1219" s="10">
        <v>45965</v>
      </c>
      <c r="B1219" s="14">
        <v>512.20013427734375</v>
      </c>
      <c r="C1219" s="11">
        <f t="shared" si="18"/>
        <v>-5.2220617974997451E-3</v>
      </c>
      <c r="E1219" s="9"/>
    </row>
    <row r="1220" spans="1:5" x14ac:dyDescent="0.25">
      <c r="A1220" s="10">
        <v>45966</v>
      </c>
      <c r="B1220" s="14">
        <v>505.05978393554688</v>
      </c>
      <c r="C1220" s="11">
        <f t="shared" si="18"/>
        <v>-1.3940547578869925E-2</v>
      </c>
      <c r="E1220" s="9"/>
    </row>
    <row r="1221" spans="1:5" x14ac:dyDescent="0.25">
      <c r="A1221" s="10">
        <v>45967</v>
      </c>
      <c r="B1221" s="14">
        <v>495.04144287109375</v>
      </c>
      <c r="C1221" s="11">
        <f t="shared" si="18"/>
        <v>-1.9835950877711565E-2</v>
      </c>
      <c r="E1221" s="9"/>
    </row>
    <row r="1222" spans="1:5" x14ac:dyDescent="0.25">
      <c r="A1222" s="10">
        <v>45968</v>
      </c>
      <c r="B1222" s="14">
        <v>494.76260375976562</v>
      </c>
      <c r="C1222" s="11">
        <f t="shared" ref="C1222:C1285" si="19">(B1222-B1221)/B1221</f>
        <v>-5.6326417786547469E-4</v>
      </c>
      <c r="E1222" s="9"/>
    </row>
    <row r="1223" spans="1:5" x14ac:dyDescent="0.25">
      <c r="A1223" s="10">
        <v>45971</v>
      </c>
      <c r="B1223" s="14">
        <v>503.90457153320312</v>
      </c>
      <c r="C1223" s="11">
        <f t="shared" si="19"/>
        <v>1.8477483350533151E-2</v>
      </c>
      <c r="E1223" s="9"/>
    </row>
    <row r="1224" spans="1:5" x14ac:dyDescent="0.25">
      <c r="A1224" s="10">
        <v>45972</v>
      </c>
      <c r="B1224" s="14">
        <v>506.573486328125</v>
      </c>
      <c r="C1224" s="11">
        <f t="shared" si="19"/>
        <v>5.2964687079565731E-3</v>
      </c>
      <c r="E1224" s="9"/>
    </row>
    <row r="1225" spans="1:5" x14ac:dyDescent="0.25">
      <c r="A1225" s="10">
        <v>45973</v>
      </c>
      <c r="B1225" s="14">
        <v>509.0233154296875</v>
      </c>
      <c r="C1225" s="11">
        <f t="shared" si="19"/>
        <v>4.8360784124727397E-3</v>
      </c>
      <c r="E1225" s="9"/>
    </row>
    <row r="1226" spans="1:5" x14ac:dyDescent="0.25">
      <c r="A1226" s="10">
        <v>45974</v>
      </c>
      <c r="B1226" s="14">
        <v>501.205810546875</v>
      </c>
      <c r="C1226" s="11">
        <f t="shared" si="19"/>
        <v>-1.535785227482836E-2</v>
      </c>
      <c r="E1226" s="9"/>
    </row>
    <row r="1227" spans="1:5" x14ac:dyDescent="0.25">
      <c r="A1227" s="10">
        <v>45975</v>
      </c>
      <c r="B1227" s="14">
        <v>508.0672607421875</v>
      </c>
      <c r="C1227" s="11">
        <f t="shared" si="19"/>
        <v>1.3689885573804191E-2</v>
      </c>
      <c r="E1227" s="9"/>
    </row>
    <row r="1228" spans="1:5" x14ac:dyDescent="0.25">
      <c r="A1228" s="10">
        <v>45978</v>
      </c>
      <c r="B1228" s="14">
        <v>505.38839721679688</v>
      </c>
      <c r="C1228" s="11">
        <f t="shared" si="19"/>
        <v>-5.2726552808723126E-3</v>
      </c>
      <c r="E1228" s="9"/>
    </row>
    <row r="1229" spans="1:5" x14ac:dyDescent="0.25">
      <c r="A1229" s="10">
        <v>45979</v>
      </c>
      <c r="B1229" s="14">
        <v>491.74517822265625</v>
      </c>
      <c r="C1229" s="11">
        <f t="shared" si="19"/>
        <v>-2.699551289518046E-2</v>
      </c>
      <c r="E1229" s="9"/>
    </row>
    <row r="1230" spans="1:5" x14ac:dyDescent="0.25">
      <c r="A1230" s="10">
        <v>45980</v>
      </c>
      <c r="B1230" s="14">
        <v>485.10275268554688</v>
      </c>
      <c r="C1230" s="11">
        <f t="shared" si="19"/>
        <v>-1.350786104526228E-2</v>
      </c>
      <c r="E1230" s="9"/>
    </row>
    <row r="1231" spans="1:5" x14ac:dyDescent="0.25">
      <c r="A1231" s="10">
        <v>45981</v>
      </c>
      <c r="B1231" s="14">
        <v>477.34048461914062</v>
      </c>
      <c r="C1231" s="11">
        <f t="shared" si="19"/>
        <v>-1.6001286373730196E-2</v>
      </c>
      <c r="E1231" s="9"/>
    </row>
    <row r="1232" spans="1:5" x14ac:dyDescent="0.25">
      <c r="A1232" s="10">
        <v>45982</v>
      </c>
      <c r="B1232" s="14">
        <v>471.04486083984375</v>
      </c>
      <c r="C1232" s="11">
        <f t="shared" si="19"/>
        <v>-1.3188958368616091E-2</v>
      </c>
      <c r="E1232" s="9"/>
    </row>
    <row r="1233" spans="1:5" x14ac:dyDescent="0.25">
      <c r="A1233" s="10">
        <v>45985</v>
      </c>
      <c r="B1233" s="14">
        <v>472.92059326171875</v>
      </c>
      <c r="C1233" s="11">
        <f t="shared" si="19"/>
        <v>3.9820674797952059E-3</v>
      </c>
      <c r="E1233" s="9"/>
    </row>
    <row r="1234" spans="1:5" x14ac:dyDescent="0.25">
      <c r="A1234" s="10">
        <v>45986</v>
      </c>
      <c r="B1234" s="14">
        <v>475.90374755859375</v>
      </c>
      <c r="C1234" s="11">
        <f t="shared" si="19"/>
        <v>6.3079390903666866E-3</v>
      </c>
      <c r="E1234" s="9"/>
    </row>
    <row r="1235" spans="1:5" x14ac:dyDescent="0.25">
      <c r="A1235" s="10">
        <v>45987</v>
      </c>
      <c r="B1235" s="14">
        <v>484.39437866210938</v>
      </c>
      <c r="C1235" s="11">
        <f t="shared" si="19"/>
        <v>1.784106796189969E-2</v>
      </c>
      <c r="E1235" s="9"/>
    </row>
    <row r="1236" spans="1:5" x14ac:dyDescent="0.25">
      <c r="A1236" s="10">
        <v>45989</v>
      </c>
      <c r="B1236" s="14">
        <v>490.88958740234375</v>
      </c>
      <c r="C1236" s="11">
        <f t="shared" si="19"/>
        <v>1.3408926747197299E-2</v>
      </c>
      <c r="E1236" s="9"/>
    </row>
    <row r="1237" spans="1:5" x14ac:dyDescent="0.25">
      <c r="A1237" s="10">
        <v>45992</v>
      </c>
      <c r="B1237" s="14">
        <v>485.63156127929688</v>
      </c>
      <c r="C1237" s="11">
        <f t="shared" si="19"/>
        <v>-1.0711219504310412E-2</v>
      </c>
      <c r="E1237" s="9"/>
    </row>
    <row r="1238" spans="1:5" x14ac:dyDescent="0.25">
      <c r="A1238" s="10">
        <v>45993</v>
      </c>
      <c r="B1238" s="14">
        <v>488.8841552734375</v>
      </c>
      <c r="C1238" s="11">
        <f t="shared" si="19"/>
        <v>6.6976577584297288E-3</v>
      </c>
      <c r="E1238" s="9"/>
    </row>
    <row r="1239" spans="1:5" x14ac:dyDescent="0.25">
      <c r="A1239" s="10">
        <v>45994</v>
      </c>
      <c r="B1239" s="14">
        <v>476.64208984375</v>
      </c>
      <c r="C1239" s="11">
        <f t="shared" si="19"/>
        <v>-2.5040830834127562E-2</v>
      </c>
      <c r="E1239" s="9"/>
    </row>
    <row r="1240" spans="1:5" x14ac:dyDescent="0.25">
      <c r="A1240" s="10">
        <v>45995</v>
      </c>
      <c r="B1240" s="14">
        <v>479.7449951171875</v>
      </c>
      <c r="C1240" s="11">
        <f t="shared" si="19"/>
        <v>6.5099271330710138E-3</v>
      </c>
      <c r="E1240" s="9"/>
    </row>
    <row r="1241" spans="1:5" x14ac:dyDescent="0.25">
      <c r="A1241" s="10">
        <v>45996</v>
      </c>
      <c r="B1241" s="14">
        <v>482.05972290039062</v>
      </c>
      <c r="C1241" s="11">
        <f t="shared" si="19"/>
        <v>4.8249128323635884E-3</v>
      </c>
      <c r="E1241" s="9"/>
    </row>
    <row r="1242" spans="1:5" x14ac:dyDescent="0.25">
      <c r="A1242" s="10">
        <v>45999</v>
      </c>
      <c r="B1242" s="14">
        <v>489.90182495117188</v>
      </c>
      <c r="C1242" s="11">
        <f t="shared" si="19"/>
        <v>1.626790556904022E-2</v>
      </c>
      <c r="E1242" s="9"/>
    </row>
    <row r="1243" spans="1:5" x14ac:dyDescent="0.25">
      <c r="A1243" s="10">
        <v>46000</v>
      </c>
      <c r="B1243" s="14">
        <v>490.8995361328125</v>
      </c>
      <c r="C1243" s="11">
        <f t="shared" si="19"/>
        <v>2.0365533068591162E-3</v>
      </c>
      <c r="E1243" s="9"/>
    </row>
    <row r="1244" spans="1:5" x14ac:dyDescent="0.25">
      <c r="A1244" s="10">
        <v>46001</v>
      </c>
      <c r="B1244" s="14">
        <v>477.47018432617188</v>
      </c>
      <c r="C1244" s="11">
        <f t="shared" si="19"/>
        <v>-2.7356619467261676E-2</v>
      </c>
      <c r="E1244" s="9"/>
    </row>
    <row r="1245" spans="1:5" x14ac:dyDescent="0.25">
      <c r="A1245" s="10">
        <v>46002</v>
      </c>
      <c r="B1245" s="14">
        <v>482.3690185546875</v>
      </c>
      <c r="C1245" s="11">
        <f t="shared" si="19"/>
        <v>1.0259979343902045E-2</v>
      </c>
      <c r="E1245" s="9"/>
    </row>
    <row r="1246" spans="1:5" x14ac:dyDescent="0.25">
      <c r="A1246" s="10">
        <v>46003</v>
      </c>
      <c r="B1246" s="14">
        <v>477.44027709960938</v>
      </c>
      <c r="C1246" s="11">
        <f t="shared" si="19"/>
        <v>-1.021778195839777E-2</v>
      </c>
      <c r="E1246" s="9"/>
    </row>
    <row r="1247" spans="1:5" x14ac:dyDescent="0.25">
      <c r="A1247" s="10">
        <v>46006</v>
      </c>
      <c r="B1247" s="14">
        <v>473.73870849609375</v>
      </c>
      <c r="C1247" s="11">
        <f t="shared" si="19"/>
        <v>-7.7529458260249774E-3</v>
      </c>
      <c r="E1247" s="9"/>
    </row>
    <row r="1248" spans="1:5" x14ac:dyDescent="0.25">
      <c r="A1248" s="10">
        <v>46007</v>
      </c>
      <c r="B1248" s="14">
        <v>475.30514526367188</v>
      </c>
      <c r="C1248" s="11">
        <f t="shared" si="19"/>
        <v>3.3065416430733594E-3</v>
      </c>
      <c r="E1248" s="9"/>
    </row>
    <row r="1249" spans="1:5" x14ac:dyDescent="0.25">
      <c r="A1249" s="10">
        <v>46008</v>
      </c>
      <c r="B1249" s="14">
        <v>475.03573608398438</v>
      </c>
      <c r="C1249" s="11">
        <f t="shared" si="19"/>
        <v>-5.6681309338245714E-4</v>
      </c>
      <c r="E1249" s="9"/>
    </row>
    <row r="1250" spans="1:5" x14ac:dyDescent="0.25">
      <c r="A1250" s="10">
        <v>46009</v>
      </c>
      <c r="B1250" s="14">
        <v>482.87786865234375</v>
      </c>
      <c r="C1250" s="11">
        <f t="shared" si="19"/>
        <v>1.650851077648802E-2</v>
      </c>
      <c r="E1250" s="9"/>
    </row>
    <row r="1251" spans="1:5" x14ac:dyDescent="0.25">
      <c r="A1251" s="10">
        <v>46010</v>
      </c>
      <c r="B1251" s="14">
        <v>484.81344604492188</v>
      </c>
      <c r="C1251" s="11">
        <f t="shared" si="19"/>
        <v>4.0084201787505764E-3</v>
      </c>
      <c r="E1251" s="9"/>
    </row>
    <row r="1252" spans="1:5" x14ac:dyDescent="0.25">
      <c r="A1252" s="10">
        <v>46013</v>
      </c>
      <c r="B1252" s="14">
        <v>483.81573486328125</v>
      </c>
      <c r="C1252" s="11">
        <f t="shared" si="19"/>
        <v>-2.0579280335145224E-3</v>
      </c>
      <c r="E1252" s="9"/>
    </row>
    <row r="1253" spans="1:5" x14ac:dyDescent="0.25">
      <c r="A1253" s="10">
        <v>46014</v>
      </c>
      <c r="B1253" s="14">
        <v>485.7413330078125</v>
      </c>
      <c r="C1253" s="11">
        <f t="shared" si="19"/>
        <v>3.9800238102536993E-3</v>
      </c>
      <c r="E1253" s="9"/>
    </row>
    <row r="1254" spans="1:5" x14ac:dyDescent="0.25">
      <c r="A1254" s="10">
        <v>46015</v>
      </c>
      <c r="B1254" s="14">
        <v>486.90863037109375</v>
      </c>
      <c r="C1254" s="11">
        <f t="shared" si="19"/>
        <v>2.4031254578503734E-3</v>
      </c>
      <c r="E1254" s="9"/>
    </row>
    <row r="1255" spans="1:5" x14ac:dyDescent="0.25">
      <c r="A1255" s="10">
        <v>46017</v>
      </c>
      <c r="B1255" s="14">
        <v>486.599365234375</v>
      </c>
      <c r="C1255" s="11">
        <f t="shared" si="19"/>
        <v>-6.3516051560442847E-4</v>
      </c>
      <c r="E1255" s="9"/>
    </row>
    <row r="1256" spans="1:5" x14ac:dyDescent="0.25">
      <c r="A1256" s="10">
        <v>46020</v>
      </c>
      <c r="B1256" s="14">
        <v>485.99075317382812</v>
      </c>
      <c r="C1256" s="11">
        <f t="shared" si="19"/>
        <v>-1.2507456935414033E-3</v>
      </c>
      <c r="E1256" s="9"/>
    </row>
    <row r="1257" spans="1:5" x14ac:dyDescent="0.25">
      <c r="A1257" s="10">
        <v>46021</v>
      </c>
      <c r="B1257" s="14">
        <v>486.36990356445312</v>
      </c>
      <c r="C1257" s="11">
        <f t="shared" si="19"/>
        <v>7.801596803003087E-4</v>
      </c>
      <c r="E1257" s="9"/>
    </row>
    <row r="1258" spans="1:5" x14ac:dyDescent="0.25">
      <c r="A1258" s="10">
        <v>46022</v>
      </c>
      <c r="B1258" s="14">
        <v>482.5186767578125</v>
      </c>
      <c r="C1258" s="11">
        <f t="shared" si="19"/>
        <v>-7.9183082226432725E-3</v>
      </c>
      <c r="E1258" s="9"/>
    </row>
    <row r="1259" spans="1:5" x14ac:dyDescent="0.25">
      <c r="A1259" s="10">
        <v>46024</v>
      </c>
      <c r="B1259" s="14">
        <v>471.86300659179688</v>
      </c>
      <c r="C1259" s="11">
        <f t="shared" si="19"/>
        <v>-2.2083435687120474E-2</v>
      </c>
      <c r="E1259" s="9"/>
    </row>
    <row r="1260" spans="1:5" x14ac:dyDescent="0.25">
      <c r="A1260" s="10">
        <v>46027</v>
      </c>
      <c r="B1260" s="14">
        <v>471.773193359375</v>
      </c>
      <c r="C1260" s="11">
        <f t="shared" si="19"/>
        <v>-1.9033751569249709E-4</v>
      </c>
      <c r="E1260" s="9"/>
    </row>
    <row r="1261" spans="1:5" x14ac:dyDescent="0.25">
      <c r="A1261" s="10">
        <v>46028</v>
      </c>
      <c r="B1261" s="14">
        <v>477.42031860351562</v>
      </c>
      <c r="C1261" s="11">
        <f t="shared" si="19"/>
        <v>1.1970000253572919E-2</v>
      </c>
      <c r="E1261" s="9"/>
    </row>
    <row r="1262" spans="1:5" x14ac:dyDescent="0.25">
      <c r="A1262" s="10">
        <v>46029</v>
      </c>
      <c r="B1262" s="14">
        <v>482.3690185546875</v>
      </c>
      <c r="C1262" s="11">
        <f t="shared" si="19"/>
        <v>1.0365499243197551E-2</v>
      </c>
      <c r="E1262" s="9"/>
    </row>
    <row r="1263" spans="1:5" x14ac:dyDescent="0.25">
      <c r="A1263" s="10">
        <v>46030</v>
      </c>
      <c r="B1263" s="14">
        <v>477.02120971679688</v>
      </c>
      <c r="C1263" s="11">
        <f t="shared" si="19"/>
        <v>-1.1086551233978824E-2</v>
      </c>
      <c r="E1263" s="9"/>
    </row>
    <row r="1264" spans="1:5" x14ac:dyDescent="0.25">
      <c r="A1264" s="10">
        <v>46031</v>
      </c>
      <c r="B1264" s="14">
        <v>478.18856811523438</v>
      </c>
      <c r="C1264" s="11">
        <f t="shared" si="19"/>
        <v>2.4471834263523626E-3</v>
      </c>
      <c r="E1264" s="9"/>
    </row>
    <row r="1265" spans="1:5" x14ac:dyDescent="0.25">
      <c r="A1265" s="10">
        <v>46034</v>
      </c>
      <c r="B1265" s="14">
        <v>476.09332275390625</v>
      </c>
      <c r="C1265" s="11">
        <f t="shared" si="19"/>
        <v>-4.3816299699226827E-3</v>
      </c>
      <c r="E1265" s="9"/>
    </row>
    <row r="1266" spans="1:5" x14ac:dyDescent="0.25">
      <c r="A1266" s="10">
        <v>46035</v>
      </c>
      <c r="B1266" s="14">
        <v>469.59817504882812</v>
      </c>
      <c r="C1266" s="11">
        <f t="shared" si="19"/>
        <v>-1.3642593572847654E-2</v>
      </c>
      <c r="E1266" s="9"/>
    </row>
    <row r="1267" spans="1:5" x14ac:dyDescent="0.25">
      <c r="A1267" s="10">
        <v>46036</v>
      </c>
      <c r="B1267" s="14">
        <v>458.33389282226562</v>
      </c>
      <c r="C1267" s="11">
        <f t="shared" si="19"/>
        <v>-2.3987065591537397E-2</v>
      </c>
      <c r="E1267" s="9"/>
    </row>
    <row r="1268" spans="1:5" x14ac:dyDescent="0.25">
      <c r="A1268" s="10">
        <v>46037</v>
      </c>
      <c r="B1268" s="14">
        <v>455.62008666992188</v>
      </c>
      <c r="C1268" s="11">
        <f t="shared" si="19"/>
        <v>-5.9210243773006755E-3</v>
      </c>
      <c r="E1268" s="9"/>
    </row>
    <row r="1269" spans="1:5" x14ac:dyDescent="0.25">
      <c r="A1269" s="10">
        <v>46038</v>
      </c>
      <c r="B1269" s="14">
        <v>458.81277465820312</v>
      </c>
      <c r="C1269" s="11">
        <f t="shared" si="19"/>
        <v>7.0073468701001805E-3</v>
      </c>
      <c r="E1269" s="9"/>
    </row>
    <row r="1270" spans="1:5" x14ac:dyDescent="0.25">
      <c r="A1270" s="10">
        <v>46042</v>
      </c>
      <c r="B1270" s="14">
        <v>453.48492431640625</v>
      </c>
      <c r="C1270" s="11">
        <f t="shared" si="19"/>
        <v>-1.1612253703628691E-2</v>
      </c>
      <c r="E1270" s="9"/>
    </row>
    <row r="1271" spans="1:5" x14ac:dyDescent="0.25">
      <c r="A1271" s="10">
        <v>46043</v>
      </c>
      <c r="B1271" s="14">
        <v>443.0986328125</v>
      </c>
      <c r="C1271" s="11">
        <f t="shared" si="19"/>
        <v>-2.2903278470751343E-2</v>
      </c>
      <c r="E1271" s="9"/>
    </row>
    <row r="1272" spans="1:5" x14ac:dyDescent="0.25">
      <c r="A1272" s="10">
        <v>46044</v>
      </c>
      <c r="B1272" s="14">
        <v>450.11264038085938</v>
      </c>
      <c r="C1272" s="11">
        <f t="shared" si="19"/>
        <v>1.5829449808587869E-2</v>
      </c>
      <c r="E1272" s="9"/>
    </row>
    <row r="1273" spans="1:5" x14ac:dyDescent="0.25">
      <c r="A1273" s="10">
        <v>46045</v>
      </c>
      <c r="B1273" s="14">
        <v>464.888916015625</v>
      </c>
      <c r="C1273" s="11">
        <f t="shared" si="19"/>
        <v>3.2827950848620453E-2</v>
      </c>
      <c r="E1273" s="9"/>
    </row>
    <row r="1274" spans="1:5" x14ac:dyDescent="0.25">
      <c r="A1274" s="10">
        <v>46048</v>
      </c>
      <c r="B1274" s="14">
        <v>469.20904541015625</v>
      </c>
      <c r="C1274" s="11">
        <f t="shared" si="19"/>
        <v>9.2928208131037686E-3</v>
      </c>
      <c r="E1274" s="9"/>
    </row>
    <row r="1275" spans="1:5" x14ac:dyDescent="0.25">
      <c r="A1275" s="10">
        <v>46049</v>
      </c>
      <c r="B1275" s="14">
        <v>479.485595703125</v>
      </c>
      <c r="C1275" s="11">
        <f t="shared" si="19"/>
        <v>2.1901858869718859E-2</v>
      </c>
      <c r="E1275" s="9"/>
    </row>
    <row r="1276" spans="1:5" x14ac:dyDescent="0.25">
      <c r="A1276" s="10">
        <v>46050</v>
      </c>
      <c r="B1276" s="14">
        <v>480.533203125</v>
      </c>
      <c r="C1276" s="11">
        <f t="shared" si="19"/>
        <v>2.1848569201307756E-3</v>
      </c>
      <c r="E1276" s="9"/>
    </row>
    <row r="1277" spans="1:5" x14ac:dyDescent="0.25">
      <c r="A1277" s="10">
        <v>46051</v>
      </c>
      <c r="B1277" s="14">
        <v>432.5128173828125</v>
      </c>
      <c r="C1277" s="11">
        <f t="shared" si="19"/>
        <v>-9.9931462446094632E-2</v>
      </c>
      <c r="E1277" s="9"/>
    </row>
    <row r="1278" spans="1:5" x14ac:dyDescent="0.25">
      <c r="A1278" s="10">
        <v>46052</v>
      </c>
      <c r="B1278" s="14">
        <v>429.31011962890625</v>
      </c>
      <c r="C1278" s="11">
        <f t="shared" si="19"/>
        <v>-7.4048620646346682E-3</v>
      </c>
      <c r="E1278" s="9"/>
    </row>
    <row r="1279" spans="1:5" x14ac:dyDescent="0.25">
      <c r="A1279" s="10">
        <v>46055</v>
      </c>
      <c r="B1279" s="14">
        <v>422.4058837890625</v>
      </c>
      <c r="C1279" s="11">
        <f t="shared" si="19"/>
        <v>-1.608216420757037E-2</v>
      </c>
      <c r="E1279" s="9"/>
    </row>
    <row r="1280" spans="1:5" x14ac:dyDescent="0.25">
      <c r="A1280" s="10">
        <v>46056</v>
      </c>
      <c r="B1280" s="14">
        <v>410.2735595703125</v>
      </c>
      <c r="C1280" s="11">
        <f t="shared" si="19"/>
        <v>-2.8721958392058142E-2</v>
      </c>
      <c r="E1280" s="9"/>
    </row>
    <row r="1281" spans="1:5" x14ac:dyDescent="0.25">
      <c r="A1281" s="10">
        <v>46057</v>
      </c>
      <c r="B1281" s="14">
        <v>413.24679565429688</v>
      </c>
      <c r="C1281" s="11">
        <f t="shared" si="19"/>
        <v>7.2469600212558254E-3</v>
      </c>
      <c r="E1281" s="9"/>
    </row>
    <row r="1282" spans="1:5" x14ac:dyDescent="0.25">
      <c r="A1282" s="10">
        <v>46058</v>
      </c>
      <c r="B1282" s="14">
        <v>392.77352905273438</v>
      </c>
      <c r="C1282" s="11">
        <f t="shared" si="19"/>
        <v>-4.9542469093189261E-2</v>
      </c>
      <c r="E1282" s="9"/>
    </row>
    <row r="1283" spans="1:5" x14ac:dyDescent="0.25">
      <c r="A1283" s="10">
        <v>46059</v>
      </c>
      <c r="B1283" s="14">
        <v>400.22650146484375</v>
      </c>
      <c r="C1283" s="11">
        <f t="shared" si="19"/>
        <v>1.8975241101618964E-2</v>
      </c>
      <c r="E1283" s="9"/>
    </row>
    <row r="1284" spans="1:5" x14ac:dyDescent="0.25">
      <c r="A1284" s="10">
        <v>46062</v>
      </c>
      <c r="B1284" s="14">
        <v>412.65814208984375</v>
      </c>
      <c r="C1284" s="11">
        <f t="shared" si="19"/>
        <v>3.1061512867088355E-2</v>
      </c>
      <c r="E1284" s="9"/>
    </row>
    <row r="1285" spans="1:5" x14ac:dyDescent="0.25">
      <c r="A1285" s="10">
        <v>46063</v>
      </c>
      <c r="B1285" s="14">
        <v>412.328857421875</v>
      </c>
      <c r="C1285" s="11">
        <f t="shared" si="19"/>
        <v>-7.9795994403778978E-4</v>
      </c>
      <c r="E1285" s="9"/>
    </row>
    <row r="1286" spans="1:5" x14ac:dyDescent="0.25">
      <c r="A1286" s="10">
        <v>46064</v>
      </c>
      <c r="B1286" s="14">
        <v>403.44912719726562</v>
      </c>
      <c r="C1286" s="11">
        <f t="shared" ref="C1286:C1346" si="20">(B1286-B1285)/B1285</f>
        <v>-2.1535553635830207E-2</v>
      </c>
      <c r="E1286" s="9"/>
    </row>
    <row r="1287" spans="1:5" x14ac:dyDescent="0.25">
      <c r="A1287" s="10">
        <v>46065</v>
      </c>
      <c r="B1287" s="14">
        <v>400.92489624023438</v>
      </c>
      <c r="C1287" s="11">
        <f t="shared" si="20"/>
        <v>-6.256627631262745E-3</v>
      </c>
      <c r="E1287" s="9"/>
    </row>
    <row r="1288" spans="1:5" x14ac:dyDescent="0.25">
      <c r="A1288" s="10">
        <v>46066</v>
      </c>
      <c r="B1288" s="14">
        <v>400.40609741210938</v>
      </c>
      <c r="C1288" s="11">
        <f t="shared" si="20"/>
        <v>-1.2940050193693522E-3</v>
      </c>
      <c r="E1288" s="9"/>
    </row>
    <row r="1289" spans="1:5" x14ac:dyDescent="0.25">
      <c r="A1289" s="10">
        <v>46070</v>
      </c>
      <c r="B1289" s="14">
        <v>395.95623779296875</v>
      </c>
      <c r="C1289" s="11">
        <f t="shared" si="20"/>
        <v>-1.1113366274641674E-2</v>
      </c>
      <c r="E1289" s="9"/>
    </row>
    <row r="1290" spans="1:5" x14ac:dyDescent="0.25">
      <c r="A1290" s="10">
        <v>46071</v>
      </c>
      <c r="B1290" s="14">
        <v>398.69000244140625</v>
      </c>
      <c r="C1290" s="11">
        <f t="shared" si="20"/>
        <v>6.9042090703642029E-3</v>
      </c>
      <c r="E1290" s="9"/>
    </row>
    <row r="1291" spans="1:5" x14ac:dyDescent="0.25">
      <c r="A1291" s="10">
        <v>46072</v>
      </c>
      <c r="B1291" s="14">
        <v>398.45999145507812</v>
      </c>
      <c r="C1291" s="11">
        <f t="shared" si="20"/>
        <v>-5.7691686503207138E-4</v>
      </c>
      <c r="E1291" s="9"/>
    </row>
    <row r="1292" spans="1:5" x14ac:dyDescent="0.25">
      <c r="A1292" s="10">
        <v>46073</v>
      </c>
      <c r="B1292" s="14">
        <v>397.23001098632812</v>
      </c>
      <c r="C1292" s="11">
        <f t="shared" si="20"/>
        <v>-3.0868355547025265E-3</v>
      </c>
      <c r="E1292" s="9"/>
    </row>
    <row r="1293" spans="1:5" x14ac:dyDescent="0.25">
      <c r="A1293" s="10">
        <v>46076</v>
      </c>
      <c r="B1293" s="14">
        <v>384.47000122070312</v>
      </c>
      <c r="C1293" s="11">
        <f t="shared" si="20"/>
        <v>-3.2122471647954551E-2</v>
      </c>
      <c r="E1293" s="9"/>
    </row>
    <row r="1294" spans="1:5" x14ac:dyDescent="0.25">
      <c r="A1294" s="10">
        <v>46077</v>
      </c>
      <c r="B1294" s="14">
        <v>389</v>
      </c>
      <c r="C1294" s="11">
        <f t="shared" si="20"/>
        <v>1.1782450555086225E-2</v>
      </c>
      <c r="E1294" s="9"/>
    </row>
    <row r="1295" spans="1:5" x14ac:dyDescent="0.25">
      <c r="A1295" s="10">
        <v>46078</v>
      </c>
      <c r="B1295" s="14">
        <v>400.60000610351562</v>
      </c>
      <c r="C1295" s="11">
        <f t="shared" si="20"/>
        <v>2.9820067104153278E-2</v>
      </c>
      <c r="E1295" s="9"/>
    </row>
    <row r="1296" spans="1:5" x14ac:dyDescent="0.25">
      <c r="A1296" s="10">
        <v>46079</v>
      </c>
      <c r="B1296" s="14">
        <v>401.72000122070312</v>
      </c>
      <c r="C1296" s="11">
        <f t="shared" si="20"/>
        <v>2.795794059219489E-3</v>
      </c>
      <c r="E1296" s="9"/>
    </row>
    <row r="1297" spans="1:5" x14ac:dyDescent="0.25">
      <c r="A1297" s="10">
        <v>46080</v>
      </c>
      <c r="B1297" s="14">
        <v>392.739990234375</v>
      </c>
      <c r="C1297" s="11">
        <f t="shared" si="20"/>
        <v>-2.235390560350653E-2</v>
      </c>
      <c r="E1297" s="9"/>
    </row>
    <row r="1298" spans="1:5" x14ac:dyDescent="0.25">
      <c r="A1298" s="10">
        <v>46083</v>
      </c>
      <c r="B1298" s="14">
        <v>398.54998779296875</v>
      </c>
      <c r="C1298" s="11">
        <f t="shared" si="20"/>
        <v>1.4793496213936667E-2</v>
      </c>
      <c r="E1298" s="9"/>
    </row>
    <row r="1299" spans="1:5" x14ac:dyDescent="0.25">
      <c r="A1299" s="10">
        <v>46084</v>
      </c>
      <c r="B1299" s="14">
        <v>403.92999267578125</v>
      </c>
      <c r="C1299" s="11">
        <f t="shared" si="20"/>
        <v>1.3498946299321439E-2</v>
      </c>
      <c r="E1299" s="9"/>
    </row>
    <row r="1300" spans="1:5" x14ac:dyDescent="0.25">
      <c r="A1300" s="10">
        <v>46085</v>
      </c>
      <c r="B1300" s="14">
        <v>405.20001220703125</v>
      </c>
      <c r="C1300" s="11">
        <f t="shared" si="20"/>
        <v>3.1441575378865091E-3</v>
      </c>
      <c r="E1300" s="9"/>
    </row>
    <row r="1301" spans="1:5" x14ac:dyDescent="0.25">
      <c r="A1301" s="10">
        <v>46086</v>
      </c>
      <c r="B1301" s="14">
        <v>410.67999267578125</v>
      </c>
      <c r="C1301" s="11">
        <f t="shared" si="20"/>
        <v>1.3524136978431484E-2</v>
      </c>
      <c r="E1301" s="9"/>
    </row>
    <row r="1302" spans="1:5" x14ac:dyDescent="0.25">
      <c r="A1302" s="10">
        <v>46087</v>
      </c>
      <c r="B1302" s="14">
        <v>408.95999145507812</v>
      </c>
      <c r="C1302" s="11">
        <f t="shared" si="20"/>
        <v>-4.1881787556692857E-3</v>
      </c>
      <c r="E1302" s="9"/>
    </row>
    <row r="1303" spans="1:5" x14ac:dyDescent="0.25">
      <c r="A1303" s="10">
        <v>46090</v>
      </c>
      <c r="B1303" s="14">
        <v>409.41000366210938</v>
      </c>
      <c r="C1303" s="11">
        <f t="shared" si="20"/>
        <v>1.1003819846291277E-3</v>
      </c>
      <c r="E1303" s="9"/>
    </row>
    <row r="1304" spans="1:5" x14ac:dyDescent="0.25">
      <c r="A1304" s="10">
        <v>46091</v>
      </c>
      <c r="B1304" s="14">
        <v>405.760009765625</v>
      </c>
      <c r="C1304" s="11">
        <f t="shared" si="20"/>
        <v>-8.9152533251160015E-3</v>
      </c>
      <c r="E1304" s="9"/>
    </row>
    <row r="1305" spans="1:5" x14ac:dyDescent="0.25">
      <c r="A1305" s="10">
        <v>46092</v>
      </c>
      <c r="B1305" s="14">
        <v>404.8800048828125</v>
      </c>
      <c r="C1305" s="11">
        <f t="shared" si="20"/>
        <v>-2.1687816976365122E-3</v>
      </c>
      <c r="E1305" s="9"/>
    </row>
    <row r="1306" spans="1:5" x14ac:dyDescent="0.25">
      <c r="A1306" s="10">
        <v>46093</v>
      </c>
      <c r="B1306" s="14">
        <v>401.8599853515625</v>
      </c>
      <c r="C1306" s="11">
        <f t="shared" si="20"/>
        <v>-7.4590483472358861E-3</v>
      </c>
      <c r="E1306" s="9"/>
    </row>
    <row r="1307" spans="1:5" x14ac:dyDescent="0.25">
      <c r="A1307" s="10">
        <v>46094</v>
      </c>
      <c r="B1307" s="14">
        <v>395.54998779296875</v>
      </c>
      <c r="C1307" s="11">
        <f t="shared" si="20"/>
        <v>-1.5701980263283798E-2</v>
      </c>
      <c r="E1307" s="9"/>
    </row>
    <row r="1308" spans="1:5" x14ac:dyDescent="0.25">
      <c r="A1308" s="10">
        <v>46097</v>
      </c>
      <c r="B1308" s="14">
        <v>399.95001220703125</v>
      </c>
      <c r="C1308" s="11">
        <f t="shared" si="20"/>
        <v>1.112381380318858E-2</v>
      </c>
      <c r="E1308" s="9"/>
    </row>
    <row r="1309" spans="1:5" x14ac:dyDescent="0.25">
      <c r="A1309" s="10">
        <v>46098</v>
      </c>
      <c r="B1309" s="14">
        <v>399.41000366210938</v>
      </c>
      <c r="C1309" s="11">
        <f t="shared" si="20"/>
        <v>-1.3501900948620135E-3</v>
      </c>
      <c r="E1309" s="9"/>
    </row>
    <row r="1310" spans="1:5" x14ac:dyDescent="0.25">
      <c r="A1310" s="10">
        <v>46099</v>
      </c>
      <c r="B1310" s="14">
        <v>391.79000854492188</v>
      </c>
      <c r="C1310" s="11">
        <f t="shared" si="20"/>
        <v>-1.9078127856892189E-2</v>
      </c>
      <c r="E1310" s="9"/>
    </row>
    <row r="1311" spans="1:5" x14ac:dyDescent="0.25">
      <c r="A1311" s="10">
        <v>46100</v>
      </c>
      <c r="B1311" s="14">
        <v>389.01998901367188</v>
      </c>
      <c r="C1311" s="11">
        <f t="shared" si="20"/>
        <v>-7.0701637888562823E-3</v>
      </c>
      <c r="E1311" s="9"/>
    </row>
    <row r="1312" spans="1:5" x14ac:dyDescent="0.25">
      <c r="A1312" s="10">
        <v>46101</v>
      </c>
      <c r="B1312" s="14">
        <v>381.8699951171875</v>
      </c>
      <c r="C1312" s="11">
        <f t="shared" si="20"/>
        <v>-1.8379502592174236E-2</v>
      </c>
      <c r="E1312" s="9"/>
    </row>
    <row r="1313" spans="1:5" x14ac:dyDescent="0.25">
      <c r="A1313" s="10">
        <v>46104</v>
      </c>
      <c r="B1313" s="14">
        <v>383</v>
      </c>
      <c r="C1313" s="11">
        <f t="shared" si="20"/>
        <v>2.9591350387865021E-3</v>
      </c>
      <c r="E1313" s="9"/>
    </row>
    <row r="1314" spans="1:5" x14ac:dyDescent="0.25">
      <c r="A1314" s="10">
        <v>46105</v>
      </c>
      <c r="B1314" s="14">
        <v>372.739990234375</v>
      </c>
      <c r="C1314" s="11">
        <f t="shared" si="20"/>
        <v>-2.6788537247062663E-2</v>
      </c>
      <c r="E1314" s="9"/>
    </row>
    <row r="1315" spans="1:5" x14ac:dyDescent="0.25">
      <c r="A1315" s="10">
        <v>46106</v>
      </c>
      <c r="B1315" s="14">
        <v>371.04000854492188</v>
      </c>
      <c r="C1315" s="11">
        <f t="shared" si="20"/>
        <v>-4.5607708697534555E-3</v>
      </c>
      <c r="E1315" s="9"/>
    </row>
    <row r="1316" spans="1:5" x14ac:dyDescent="0.25">
      <c r="A1316" s="10">
        <v>46107</v>
      </c>
      <c r="B1316" s="14">
        <v>365.97000122070312</v>
      </c>
      <c r="C1316" s="11">
        <f t="shared" si="20"/>
        <v>-1.3664314379738711E-2</v>
      </c>
      <c r="E1316" s="9"/>
    </row>
    <row r="1317" spans="1:5" x14ac:dyDescent="0.25">
      <c r="A1317" s="10">
        <v>46108</v>
      </c>
      <c r="B1317" s="14">
        <v>356.76998901367188</v>
      </c>
      <c r="C1317" s="11">
        <f t="shared" si="20"/>
        <v>-2.5138705840217376E-2</v>
      </c>
      <c r="E1317" s="9"/>
    </row>
    <row r="1318" spans="1:5" x14ac:dyDescent="0.25">
      <c r="A1318" s="10">
        <v>46111</v>
      </c>
      <c r="B1318" s="14">
        <v>358.95999145507812</v>
      </c>
      <c r="C1318" s="11">
        <f t="shared" si="20"/>
        <v>6.138415530579637E-3</v>
      </c>
      <c r="E1318" s="9"/>
    </row>
    <row r="1319" spans="1:5" x14ac:dyDescent="0.25">
      <c r="A1319" s="10">
        <v>46112</v>
      </c>
      <c r="B1319" s="14">
        <v>370.17001342773438</v>
      </c>
      <c r="C1319" s="11">
        <f t="shared" si="20"/>
        <v>3.1229168262500148E-2</v>
      </c>
      <c r="E1319" s="9"/>
    </row>
    <row r="1320" spans="1:5" x14ac:dyDescent="0.25">
      <c r="A1320" s="10">
        <v>46113</v>
      </c>
      <c r="B1320" s="14">
        <v>369.3699951171875</v>
      </c>
      <c r="C1320" s="11">
        <f t="shared" si="20"/>
        <v>-2.1612185793732771E-3</v>
      </c>
      <c r="E1320" s="9"/>
    </row>
    <row r="1321" spans="1:5" x14ac:dyDescent="0.25">
      <c r="A1321" s="10">
        <v>46114</v>
      </c>
      <c r="B1321" s="14">
        <v>373.45999145507812</v>
      </c>
      <c r="C1321" s="11">
        <f t="shared" si="20"/>
        <v>1.1072898156205189E-2</v>
      </c>
      <c r="E1321" s="9"/>
    </row>
    <row r="1322" spans="1:5" x14ac:dyDescent="0.25">
      <c r="A1322" s="10">
        <v>46118</v>
      </c>
      <c r="B1322" s="14">
        <v>372.8800048828125</v>
      </c>
      <c r="C1322" s="11">
        <f t="shared" si="20"/>
        <v>-1.5530085833448349E-3</v>
      </c>
      <c r="E1322" s="9"/>
    </row>
    <row r="1323" spans="1:5" x14ac:dyDescent="0.25">
      <c r="A1323" s="10">
        <v>46119</v>
      </c>
      <c r="B1323" s="14">
        <v>372.29000854492188</v>
      </c>
      <c r="C1323" s="11">
        <f t="shared" si="20"/>
        <v>-1.5822686391458482E-3</v>
      </c>
      <c r="E1323" s="9"/>
    </row>
    <row r="1324" spans="1:5" x14ac:dyDescent="0.25">
      <c r="A1324" s="10">
        <v>46120</v>
      </c>
      <c r="B1324" s="14">
        <v>374.32998657226562</v>
      </c>
      <c r="C1324" s="11">
        <f t="shared" si="20"/>
        <v>5.4795400911158186E-3</v>
      </c>
      <c r="E1324" s="9"/>
    </row>
    <row r="1325" spans="1:5" x14ac:dyDescent="0.25">
      <c r="A1325" s="10">
        <v>46121</v>
      </c>
      <c r="B1325" s="14">
        <v>373.07000732421875</v>
      </c>
      <c r="C1325" s="11">
        <f t="shared" si="20"/>
        <v>-3.3659586280663407E-3</v>
      </c>
      <c r="E1325" s="9"/>
    </row>
    <row r="1326" spans="1:5" x14ac:dyDescent="0.25">
      <c r="A1326" s="10">
        <v>46122</v>
      </c>
      <c r="B1326" s="14">
        <v>370.8699951171875</v>
      </c>
      <c r="C1326" s="11">
        <f t="shared" si="20"/>
        <v>-5.8970492503818885E-3</v>
      </c>
      <c r="E1326" s="9"/>
    </row>
    <row r="1327" spans="1:5" x14ac:dyDescent="0.25">
      <c r="A1327" s="10">
        <v>46125</v>
      </c>
      <c r="B1327" s="14">
        <v>384.3699951171875</v>
      </c>
      <c r="C1327" s="11">
        <f t="shared" si="20"/>
        <v>3.6400895671633585E-2</v>
      </c>
      <c r="E1327" s="9"/>
    </row>
    <row r="1328" spans="1:5" x14ac:dyDescent="0.25">
      <c r="A1328" s="10">
        <v>46126</v>
      </c>
      <c r="B1328" s="14">
        <v>393.1099853515625</v>
      </c>
      <c r="C1328" s="11">
        <f t="shared" si="20"/>
        <v>2.2738482049594777E-2</v>
      </c>
      <c r="E1328" s="9"/>
    </row>
    <row r="1329" spans="1:5" x14ac:dyDescent="0.25">
      <c r="A1329" s="10">
        <v>46127</v>
      </c>
      <c r="B1329" s="14">
        <v>411.22000122070312</v>
      </c>
      <c r="C1329" s="11">
        <f t="shared" si="20"/>
        <v>4.6068572521617945E-2</v>
      </c>
      <c r="E1329" s="9"/>
    </row>
    <row r="1330" spans="1:5" x14ac:dyDescent="0.25">
      <c r="A1330" s="10">
        <v>46128</v>
      </c>
      <c r="B1330" s="14">
        <v>420.260009765625</v>
      </c>
      <c r="C1330" s="11">
        <f t="shared" si="20"/>
        <v>2.1983387281957797E-2</v>
      </c>
      <c r="E1330" s="9"/>
    </row>
    <row r="1331" spans="1:5" x14ac:dyDescent="0.25">
      <c r="A1331" s="10">
        <v>46129</v>
      </c>
      <c r="B1331" s="14">
        <v>422.79000854492188</v>
      </c>
      <c r="C1331" s="11">
        <f t="shared" si="20"/>
        <v>6.0200797613549559E-3</v>
      </c>
      <c r="E1331" s="9"/>
    </row>
    <row r="1332" spans="1:5" x14ac:dyDescent="0.25">
      <c r="A1332" s="10">
        <v>46132</v>
      </c>
      <c r="B1332" s="14">
        <v>418.07000732421875</v>
      </c>
      <c r="C1332" s="11">
        <f t="shared" si="20"/>
        <v>-1.1163937475598172E-2</v>
      </c>
      <c r="E1332" s="9"/>
    </row>
    <row r="1333" spans="1:5" x14ac:dyDescent="0.25">
      <c r="A1333" s="10">
        <v>46133</v>
      </c>
      <c r="B1333" s="14">
        <v>424.16000366210938</v>
      </c>
      <c r="C1333" s="11">
        <f t="shared" si="20"/>
        <v>1.4566929536200269E-2</v>
      </c>
      <c r="E1333" s="9"/>
    </row>
    <row r="1334" spans="1:5" x14ac:dyDescent="0.25">
      <c r="A1334" s="10">
        <v>46134</v>
      </c>
      <c r="B1334" s="14">
        <v>432.92001342773438</v>
      </c>
      <c r="C1334" s="11">
        <f t="shared" si="20"/>
        <v>2.0652606775728253E-2</v>
      </c>
      <c r="E1334" s="9"/>
    </row>
    <row r="1335" spans="1:5" x14ac:dyDescent="0.25">
      <c r="A1335" s="10">
        <v>46135</v>
      </c>
      <c r="B1335" s="14">
        <v>415.75</v>
      </c>
      <c r="C1335" s="11">
        <f t="shared" si="20"/>
        <v>-3.9660937113503297E-2</v>
      </c>
      <c r="E1335" s="9"/>
    </row>
    <row r="1336" spans="1:5" x14ac:dyDescent="0.25">
      <c r="A1336" s="10">
        <v>46136</v>
      </c>
      <c r="B1336" s="14">
        <v>424.6199951171875</v>
      </c>
      <c r="C1336" s="11">
        <f t="shared" si="20"/>
        <v>2.1334925116506313E-2</v>
      </c>
      <c r="E1336" s="9"/>
    </row>
    <row r="1337" spans="1:5" x14ac:dyDescent="0.25">
      <c r="A1337" s="10">
        <v>46139</v>
      </c>
      <c r="B1337" s="14">
        <v>424.82000732421875</v>
      </c>
      <c r="C1337" s="11">
        <f t="shared" si="20"/>
        <v>4.7103812663379222E-4</v>
      </c>
      <c r="E1337" s="9"/>
    </row>
    <row r="1338" spans="1:5" x14ac:dyDescent="0.25">
      <c r="A1338" s="10">
        <v>46140</v>
      </c>
      <c r="B1338" s="14">
        <v>429.25</v>
      </c>
      <c r="C1338" s="11">
        <f t="shared" si="20"/>
        <v>1.0427928533037098E-2</v>
      </c>
      <c r="E1338" s="9"/>
    </row>
    <row r="1339" spans="1:5" x14ac:dyDescent="0.25">
      <c r="A1339" s="10">
        <v>46141</v>
      </c>
      <c r="B1339" s="14">
        <v>424.45999145507812</v>
      </c>
      <c r="C1339" s="11">
        <f t="shared" si="20"/>
        <v>-1.1159018159398661E-2</v>
      </c>
      <c r="E1339" s="9"/>
    </row>
    <row r="1340" spans="1:5" x14ac:dyDescent="0.25">
      <c r="A1340" s="10">
        <v>46142</v>
      </c>
      <c r="B1340" s="14">
        <v>407.77999877929688</v>
      </c>
      <c r="C1340" s="11">
        <f t="shared" si="20"/>
        <v>-3.9296972651300034E-2</v>
      </c>
      <c r="E1340" s="9"/>
    </row>
    <row r="1341" spans="1:5" x14ac:dyDescent="0.25">
      <c r="A1341" s="10">
        <v>46143</v>
      </c>
      <c r="B1341" s="14">
        <v>414.44000244140625</v>
      </c>
      <c r="C1341" s="11">
        <f t="shared" si="20"/>
        <v>1.6332345093055863E-2</v>
      </c>
      <c r="E1341" s="9"/>
    </row>
    <row r="1342" spans="1:5" x14ac:dyDescent="0.25">
      <c r="A1342" s="10">
        <v>46146</v>
      </c>
      <c r="B1342" s="14">
        <v>413.6199951171875</v>
      </c>
      <c r="C1342" s="11">
        <f t="shared" si="20"/>
        <v>-1.9785911576783253E-3</v>
      </c>
      <c r="E1342" s="9"/>
    </row>
    <row r="1343" spans="1:5" x14ac:dyDescent="0.25">
      <c r="A1343" s="10">
        <v>46147</v>
      </c>
      <c r="B1343" s="14">
        <v>411.3800048828125</v>
      </c>
      <c r="C1343" s="11">
        <f t="shared" si="20"/>
        <v>-5.4155753126498693E-3</v>
      </c>
      <c r="E1343" s="9"/>
    </row>
    <row r="1344" spans="1:5" x14ac:dyDescent="0.25">
      <c r="A1344" s="10">
        <v>46148</v>
      </c>
      <c r="B1344" s="14">
        <v>413.95999145507812</v>
      </c>
      <c r="C1344" s="11">
        <f t="shared" si="20"/>
        <v>6.2715410123070307E-3</v>
      </c>
      <c r="E1344" s="9"/>
    </row>
    <row r="1345" spans="1:5" x14ac:dyDescent="0.25">
      <c r="A1345" s="10">
        <v>46149</v>
      </c>
      <c r="B1345" s="14">
        <v>420.76998901367188</v>
      </c>
      <c r="C1345" s="11">
        <f t="shared" si="20"/>
        <v>1.6450859259747458E-2</v>
      </c>
      <c r="E1345" s="9"/>
    </row>
    <row r="1346" spans="1:5" ht="20" thickBot="1" x14ac:dyDescent="0.3">
      <c r="A1346" s="12">
        <v>46150</v>
      </c>
      <c r="B1346" s="15">
        <v>415.1199951171875</v>
      </c>
      <c r="C1346" s="11">
        <f t="shared" si="20"/>
        <v>-1.3427749231185764E-2</v>
      </c>
      <c r="E1346" s="9"/>
    </row>
    <row r="1347" spans="1:5" x14ac:dyDescent="0.25">
      <c r="E1347" s="9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BCCF-9ECA-084A-B500-A36344B0F967}">
  <dimension ref="A1:R1346"/>
  <sheetViews>
    <sheetView topLeftCell="M6" workbookViewId="0">
      <selection sqref="A1:XFD1"/>
    </sheetView>
  </sheetViews>
  <sheetFormatPr baseColWidth="10" defaultRowHeight="19" x14ac:dyDescent="0.25"/>
  <cols>
    <col min="1" max="1" width="10.83203125" style="9"/>
    <col min="2" max="2" width="14.1640625" style="9" bestFit="1" customWidth="1"/>
    <col min="3" max="6" width="10.83203125" style="9"/>
    <col min="7" max="7" width="21" style="9" bestFit="1" customWidth="1"/>
    <col min="8" max="8" width="19.6640625" style="9" bestFit="1" customWidth="1"/>
    <col min="9" max="9" width="10.83203125" style="9"/>
    <col min="10" max="10" width="21.83203125" style="9" bestFit="1" customWidth="1"/>
    <col min="11" max="11" width="20" style="9" bestFit="1" customWidth="1"/>
    <col min="12" max="12" width="33" style="9" bestFit="1" customWidth="1"/>
    <col min="13" max="13" width="31.1640625" style="9" bestFit="1" customWidth="1"/>
    <col min="14" max="14" width="23.83203125" style="9" bestFit="1" customWidth="1"/>
    <col min="15" max="16" width="10.83203125" style="9"/>
    <col min="17" max="17" width="27.83203125" style="9" bestFit="1" customWidth="1"/>
    <col min="18" max="18" width="12.83203125" style="9" bestFit="1" customWidth="1"/>
    <col min="19" max="16384" width="10.83203125" style="9"/>
  </cols>
  <sheetData>
    <row r="1" spans="1:18" ht="25" thickBot="1" x14ac:dyDescent="0.35">
      <c r="A1" s="123" t="s">
        <v>36314</v>
      </c>
      <c r="B1" s="123"/>
      <c r="C1" s="123"/>
      <c r="D1" s="123"/>
      <c r="E1" s="123"/>
      <c r="F1" s="123"/>
      <c r="G1" s="123"/>
      <c r="H1" s="123"/>
    </row>
    <row r="2" spans="1:18" ht="21" thickTop="1" thickBot="1" x14ac:dyDescent="0.3"/>
    <row r="3" spans="1:18" x14ac:dyDescent="0.25">
      <c r="A3" s="16" t="s">
        <v>10120</v>
      </c>
      <c r="B3" s="17" t="s">
        <v>10121</v>
      </c>
      <c r="C3" s="18" t="s">
        <v>36192</v>
      </c>
      <c r="D3" s="18" t="s">
        <v>36193</v>
      </c>
      <c r="E3" s="18" t="s">
        <v>36195</v>
      </c>
      <c r="F3" s="18" t="s">
        <v>36194</v>
      </c>
      <c r="G3" s="31" t="s">
        <v>36196</v>
      </c>
      <c r="H3" s="32" t="s">
        <v>36197</v>
      </c>
      <c r="J3" s="16" t="s">
        <v>36196</v>
      </c>
      <c r="K3" s="17" t="s">
        <v>36197</v>
      </c>
      <c r="L3" s="17" t="s">
        <v>36198</v>
      </c>
      <c r="M3" s="22" t="s">
        <v>36199</v>
      </c>
      <c r="N3" s="25" t="s">
        <v>36200</v>
      </c>
    </row>
    <row r="4" spans="1:18" ht="20" thickBot="1" x14ac:dyDescent="0.3">
      <c r="A4" s="10">
        <v>44200</v>
      </c>
      <c r="B4" s="14">
        <v>208.40652465820312</v>
      </c>
      <c r="C4" s="14">
        <f>YEAR(A4)</f>
        <v>2021</v>
      </c>
      <c r="D4" s="14">
        <f>MONTH(A4)</f>
        <v>1</v>
      </c>
      <c r="E4" s="14">
        <f>_xlfn.ISOWEEKNUM(A4)</f>
        <v>1</v>
      </c>
      <c r="F4" s="14">
        <f>WEEKDAY(A4,2)</f>
        <v>1</v>
      </c>
      <c r="G4" s="13">
        <f>_xlfn.MINIFS($A$4:$A$1346,$C$4:$C$1346,C4,$E$4:$E$1346,E4)</f>
        <v>44200</v>
      </c>
      <c r="H4" s="19">
        <f>_xlfn.MAXIFS($A$4:$A$1346,$C$4:$C$1346,C4,$E$4:$E$1346,E4)</f>
        <v>44204</v>
      </c>
      <c r="J4" s="10" cm="1">
        <f t="array" ref="J4:J282">_xlfn.UNIQUE(G4:G1346)</f>
        <v>44200</v>
      </c>
      <c r="K4" s="13" cm="1">
        <f t="array" ref="K4:K282">_xlfn.UNIQUE(H4:H1346)</f>
        <v>44204</v>
      </c>
      <c r="L4" s="14">
        <f>INDEX($B$4:$B$1346,MATCH(J4,$A$4:$A$1346))</f>
        <v>208.40652465820312</v>
      </c>
      <c r="M4" s="23">
        <f>INDEX($B$4:$B$1346,MATCH(K4,$A$4:$A$1346))</f>
        <v>210.25422668457031</v>
      </c>
      <c r="N4" s="26">
        <v>0</v>
      </c>
    </row>
    <row r="5" spans="1:18" x14ac:dyDescent="0.25">
      <c r="A5" s="10">
        <v>44201</v>
      </c>
      <c r="B5" s="14">
        <v>208.60757446289062</v>
      </c>
      <c r="C5" s="14">
        <f t="shared" ref="C5:C68" si="0">YEAR(A5)</f>
        <v>2021</v>
      </c>
      <c r="D5" s="14">
        <f t="shared" ref="D5:D68" si="1">MONTH(A5)</f>
        <v>1</v>
      </c>
      <c r="E5" s="14">
        <f t="shared" ref="E5:E68" si="2">_xlfn.ISOWEEKNUM(A5)</f>
        <v>1</v>
      </c>
      <c r="F5" s="14">
        <f t="shared" ref="F5:F68" si="3">WEEKDAY(A5,2)</f>
        <v>2</v>
      </c>
      <c r="G5" s="13">
        <f t="shared" ref="G5:G68" si="4">_xlfn.MINIFS($A$4:$A$1346,$C$4:$C$1346,C5,$E$4:$E$1346,E5)</f>
        <v>44200</v>
      </c>
      <c r="H5" s="19">
        <f t="shared" ref="H5:H68" si="5">_xlfn.MAXIFS($A$4:$A$1346,$C$4:$C$1346,C5,$E$4:$E$1346,E5)</f>
        <v>44204</v>
      </c>
      <c r="J5" s="10">
        <v>44207</v>
      </c>
      <c r="K5" s="13">
        <v>44211</v>
      </c>
      <c r="L5" s="14">
        <f t="shared" ref="L5:L68" si="6">INDEX($B$4:$B$1346,MATCH(J5,$A$4:$A$1346))</f>
        <v>208.21504211425781</v>
      </c>
      <c r="M5" s="23">
        <f t="shared" ref="M5:M68" si="7">INDEX($B$4:$B$1346,MATCH(K5,$A$4:$A$1346))</f>
        <v>203.58146667480469</v>
      </c>
      <c r="N5" s="26">
        <f>(M5-M4)/M4</f>
        <v>-3.1736627201203897E-2</v>
      </c>
      <c r="Q5" s="41" t="s">
        <v>36217</v>
      </c>
      <c r="R5" s="39"/>
    </row>
    <row r="6" spans="1:18" x14ac:dyDescent="0.25">
      <c r="A6" s="10">
        <v>44202</v>
      </c>
      <c r="B6" s="14">
        <v>203.19854736328125</v>
      </c>
      <c r="C6" s="14">
        <f t="shared" si="0"/>
        <v>2021</v>
      </c>
      <c r="D6" s="14">
        <f t="shared" si="1"/>
        <v>1</v>
      </c>
      <c r="E6" s="14">
        <f t="shared" si="2"/>
        <v>1</v>
      </c>
      <c r="F6" s="14">
        <f t="shared" si="3"/>
        <v>3</v>
      </c>
      <c r="G6" s="13">
        <f t="shared" si="4"/>
        <v>44200</v>
      </c>
      <c r="H6" s="19">
        <f t="shared" si="5"/>
        <v>44204</v>
      </c>
      <c r="J6" s="10">
        <v>44215</v>
      </c>
      <c r="K6" s="13">
        <v>44218</v>
      </c>
      <c r="L6" s="14">
        <f t="shared" si="6"/>
        <v>207.20986938476562</v>
      </c>
      <c r="M6" s="23">
        <f t="shared" si="7"/>
        <v>216.31425476074219</v>
      </c>
      <c r="N6" s="26">
        <f t="shared" ref="N6:N69" si="8">(M6-M5)/M5</f>
        <v>6.2543945153300709E-2</v>
      </c>
    </row>
    <row r="7" spans="1:18" x14ac:dyDescent="0.25">
      <c r="A7" s="10">
        <v>44203</v>
      </c>
      <c r="B7" s="14">
        <v>208.98089599609375</v>
      </c>
      <c r="C7" s="14">
        <f t="shared" si="0"/>
        <v>2021</v>
      </c>
      <c r="D7" s="14">
        <f t="shared" si="1"/>
        <v>1</v>
      </c>
      <c r="E7" s="14">
        <f t="shared" si="2"/>
        <v>1</v>
      </c>
      <c r="F7" s="14">
        <f t="shared" si="3"/>
        <v>4</v>
      </c>
      <c r="G7" s="13">
        <f t="shared" si="4"/>
        <v>44200</v>
      </c>
      <c r="H7" s="19">
        <f t="shared" si="5"/>
        <v>44204</v>
      </c>
      <c r="J7" s="10">
        <v>44221</v>
      </c>
      <c r="K7" s="13">
        <v>44225</v>
      </c>
      <c r="L7" s="14">
        <f t="shared" si="6"/>
        <v>219.74160766601562</v>
      </c>
      <c r="M7" s="23">
        <f t="shared" si="7"/>
        <v>222.0679931640625</v>
      </c>
      <c r="N7" s="26">
        <f t="shared" si="8"/>
        <v>2.6598979386191289E-2</v>
      </c>
      <c r="Q7" s="9" t="s">
        <v>36202</v>
      </c>
      <c r="R7" s="9">
        <v>3.1462875012986035E-3</v>
      </c>
    </row>
    <row r="8" spans="1:18" x14ac:dyDescent="0.25">
      <c r="A8" s="10">
        <v>44204</v>
      </c>
      <c r="B8" s="14">
        <v>210.25422668457031</v>
      </c>
      <c r="C8" s="14">
        <f t="shared" si="0"/>
        <v>2021</v>
      </c>
      <c r="D8" s="14">
        <f t="shared" si="1"/>
        <v>1</v>
      </c>
      <c r="E8" s="14">
        <f t="shared" si="2"/>
        <v>1</v>
      </c>
      <c r="F8" s="14">
        <f t="shared" si="3"/>
        <v>5</v>
      </c>
      <c r="G8" s="13">
        <f t="shared" si="4"/>
        <v>44200</v>
      </c>
      <c r="H8" s="19">
        <f t="shared" si="5"/>
        <v>44204</v>
      </c>
      <c r="J8" s="10">
        <v>44228</v>
      </c>
      <c r="K8" s="13">
        <v>44232</v>
      </c>
      <c r="L8" s="14">
        <f t="shared" si="6"/>
        <v>229.4300537109375</v>
      </c>
      <c r="M8" s="23">
        <f t="shared" si="7"/>
        <v>231.87132263183594</v>
      </c>
      <c r="N8" s="26">
        <f t="shared" si="8"/>
        <v>4.4145621023966276E-2</v>
      </c>
      <c r="Q8" s="9" t="s">
        <v>36203</v>
      </c>
      <c r="R8" s="9">
        <v>2.2548332377235153E-3</v>
      </c>
    </row>
    <row r="9" spans="1:18" x14ac:dyDescent="0.25">
      <c r="A9" s="10">
        <v>44207</v>
      </c>
      <c r="B9" s="14">
        <v>208.21504211425781</v>
      </c>
      <c r="C9" s="14">
        <f t="shared" si="0"/>
        <v>2021</v>
      </c>
      <c r="D9" s="14">
        <f t="shared" si="1"/>
        <v>1</v>
      </c>
      <c r="E9" s="14">
        <f t="shared" si="2"/>
        <v>2</v>
      </c>
      <c r="F9" s="14">
        <f t="shared" si="3"/>
        <v>1</v>
      </c>
      <c r="G9" s="13">
        <f t="shared" si="4"/>
        <v>44207</v>
      </c>
      <c r="H9" s="19">
        <f t="shared" si="5"/>
        <v>44211</v>
      </c>
      <c r="J9" s="10">
        <v>44235</v>
      </c>
      <c r="K9" s="13">
        <v>44239</v>
      </c>
      <c r="L9" s="14">
        <f t="shared" si="6"/>
        <v>232.12979125976562</v>
      </c>
      <c r="M9" s="23">
        <f t="shared" si="7"/>
        <v>234.54229736328125</v>
      </c>
      <c r="N9" s="26">
        <f t="shared" si="8"/>
        <v>1.1519211177685272E-2</v>
      </c>
      <c r="Q9" s="9" t="s">
        <v>36204</v>
      </c>
      <c r="R9" s="9">
        <v>3.988720329637865E-3</v>
      </c>
    </row>
    <row r="10" spans="1:18" x14ac:dyDescent="0.25">
      <c r="A10" s="10">
        <v>44208</v>
      </c>
      <c r="B10" s="14">
        <v>205.76423645019531</v>
      </c>
      <c r="C10" s="14">
        <f t="shared" si="0"/>
        <v>2021</v>
      </c>
      <c r="D10" s="14">
        <f t="shared" si="1"/>
        <v>1</v>
      </c>
      <c r="E10" s="14">
        <f t="shared" si="2"/>
        <v>2</v>
      </c>
      <c r="F10" s="14">
        <f t="shared" si="3"/>
        <v>2</v>
      </c>
      <c r="G10" s="13">
        <f t="shared" si="4"/>
        <v>44207</v>
      </c>
      <c r="H10" s="19">
        <f t="shared" si="5"/>
        <v>44211</v>
      </c>
      <c r="J10" s="10">
        <v>44243</v>
      </c>
      <c r="K10" s="13">
        <v>44246</v>
      </c>
      <c r="L10" s="14">
        <f t="shared" si="6"/>
        <v>233.30728149414062</v>
      </c>
      <c r="M10" s="23">
        <f t="shared" si="7"/>
        <v>231.22508239746094</v>
      </c>
      <c r="N10" s="26">
        <f t="shared" si="8"/>
        <v>-1.4143354964594283E-2</v>
      </c>
      <c r="Q10" s="9" t="s">
        <v>36205</v>
      </c>
      <c r="R10" s="9" t="e">
        <v>#N/A</v>
      </c>
    </row>
    <row r="11" spans="1:18" x14ac:dyDescent="0.25">
      <c r="A11" s="10">
        <v>44209</v>
      </c>
      <c r="B11" s="14">
        <v>207.11410522460938</v>
      </c>
      <c r="C11" s="14">
        <f t="shared" si="0"/>
        <v>2021</v>
      </c>
      <c r="D11" s="14">
        <f t="shared" si="1"/>
        <v>1</v>
      </c>
      <c r="E11" s="14">
        <f t="shared" si="2"/>
        <v>2</v>
      </c>
      <c r="F11" s="14">
        <f t="shared" si="3"/>
        <v>3</v>
      </c>
      <c r="G11" s="13">
        <f t="shared" si="4"/>
        <v>44207</v>
      </c>
      <c r="H11" s="19">
        <f t="shared" si="5"/>
        <v>44211</v>
      </c>
      <c r="J11" s="10">
        <v>44249</v>
      </c>
      <c r="K11" s="13">
        <v>44253</v>
      </c>
      <c r="L11" s="14">
        <f t="shared" si="6"/>
        <v>225.02629089355469</v>
      </c>
      <c r="M11" s="23">
        <f t="shared" si="7"/>
        <v>222.98248291015625</v>
      </c>
      <c r="N11" s="26">
        <f t="shared" si="8"/>
        <v>-3.5647514542285652E-2</v>
      </c>
      <c r="Q11" s="9" t="s">
        <v>36206</v>
      </c>
      <c r="R11" s="9">
        <v>3.7595583178401067E-2</v>
      </c>
    </row>
    <row r="12" spans="1:18" x14ac:dyDescent="0.25">
      <c r="A12" s="10">
        <v>44210</v>
      </c>
      <c r="B12" s="14">
        <v>203.93569946289062</v>
      </c>
      <c r="C12" s="14">
        <f t="shared" si="0"/>
        <v>2021</v>
      </c>
      <c r="D12" s="14">
        <f t="shared" si="1"/>
        <v>1</v>
      </c>
      <c r="E12" s="14">
        <f t="shared" si="2"/>
        <v>2</v>
      </c>
      <c r="F12" s="14">
        <f t="shared" si="3"/>
        <v>4</v>
      </c>
      <c r="G12" s="13">
        <f t="shared" si="4"/>
        <v>44207</v>
      </c>
      <c r="H12" s="19">
        <f t="shared" si="5"/>
        <v>44211</v>
      </c>
      <c r="J12" s="10">
        <v>44256</v>
      </c>
      <c r="K12" s="13">
        <v>44260</v>
      </c>
      <c r="L12" s="14">
        <f t="shared" si="6"/>
        <v>227.35806274414062</v>
      </c>
      <c r="M12" s="23">
        <f t="shared" si="7"/>
        <v>222.2340087890625</v>
      </c>
      <c r="N12" s="26">
        <f t="shared" si="8"/>
        <v>-3.3566498647130232E-3</v>
      </c>
      <c r="Q12" s="9" t="s">
        <v>36207</v>
      </c>
      <c r="R12" s="9">
        <v>1.4134278745240733E-3</v>
      </c>
    </row>
    <row r="13" spans="1:18" x14ac:dyDescent="0.25">
      <c r="A13" s="10">
        <v>44211</v>
      </c>
      <c r="B13" s="14">
        <v>203.58146667480469</v>
      </c>
      <c r="C13" s="14">
        <f t="shared" si="0"/>
        <v>2021</v>
      </c>
      <c r="D13" s="14">
        <f t="shared" si="1"/>
        <v>1</v>
      </c>
      <c r="E13" s="14">
        <f t="shared" si="2"/>
        <v>2</v>
      </c>
      <c r="F13" s="14">
        <f t="shared" si="3"/>
        <v>5</v>
      </c>
      <c r="G13" s="13">
        <f t="shared" si="4"/>
        <v>44207</v>
      </c>
      <c r="H13" s="19">
        <f t="shared" si="5"/>
        <v>44211</v>
      </c>
      <c r="J13" s="10">
        <v>44263</v>
      </c>
      <c r="K13" s="13">
        <v>44267</v>
      </c>
      <c r="L13" s="14">
        <f t="shared" si="6"/>
        <v>218.19429016113281</v>
      </c>
      <c r="M13" s="23">
        <f t="shared" si="7"/>
        <v>226.21617126464844</v>
      </c>
      <c r="N13" s="26">
        <f t="shared" si="8"/>
        <v>1.791878073605593E-2</v>
      </c>
      <c r="Q13" s="9" t="s">
        <v>36208</v>
      </c>
      <c r="R13" s="9">
        <v>1.9342599275552175</v>
      </c>
    </row>
    <row r="14" spans="1:18" x14ac:dyDescent="0.25">
      <c r="A14" s="10">
        <v>44215</v>
      </c>
      <c r="B14" s="14">
        <v>207.20986938476562</v>
      </c>
      <c r="C14" s="14">
        <f t="shared" si="0"/>
        <v>2021</v>
      </c>
      <c r="D14" s="14">
        <f t="shared" si="1"/>
        <v>1</v>
      </c>
      <c r="E14" s="14">
        <f t="shared" si="2"/>
        <v>3</v>
      </c>
      <c r="F14" s="14">
        <f t="shared" si="3"/>
        <v>2</v>
      </c>
      <c r="G14" s="13">
        <f t="shared" si="4"/>
        <v>44215</v>
      </c>
      <c r="H14" s="19">
        <f t="shared" si="5"/>
        <v>44218</v>
      </c>
      <c r="J14" s="10">
        <v>44270</v>
      </c>
      <c r="K14" s="13">
        <v>44274</v>
      </c>
      <c r="L14" s="14">
        <f t="shared" si="6"/>
        <v>225.31416320800781</v>
      </c>
      <c r="M14" s="23">
        <f t="shared" si="7"/>
        <v>221.0345458984375</v>
      </c>
      <c r="N14" s="26">
        <f t="shared" si="8"/>
        <v>-2.2905636397448335E-2</v>
      </c>
      <c r="Q14" s="9" t="s">
        <v>36209</v>
      </c>
      <c r="R14" s="9">
        <v>0.44300548718119498</v>
      </c>
    </row>
    <row r="15" spans="1:18" x14ac:dyDescent="0.25">
      <c r="A15" s="10">
        <v>44216</v>
      </c>
      <c r="B15" s="14">
        <v>214.77293395996094</v>
      </c>
      <c r="C15" s="14">
        <f t="shared" si="0"/>
        <v>2021</v>
      </c>
      <c r="D15" s="14">
        <f t="shared" si="1"/>
        <v>1</v>
      </c>
      <c r="E15" s="14">
        <f t="shared" si="2"/>
        <v>3</v>
      </c>
      <c r="F15" s="14">
        <f t="shared" si="3"/>
        <v>3</v>
      </c>
      <c r="G15" s="13">
        <f t="shared" si="4"/>
        <v>44215</v>
      </c>
      <c r="H15" s="19">
        <f t="shared" si="5"/>
        <v>44218</v>
      </c>
      <c r="J15" s="10">
        <v>44277</v>
      </c>
      <c r="K15" s="13">
        <v>44281</v>
      </c>
      <c r="L15" s="14">
        <f t="shared" si="6"/>
        <v>226.44645690917969</v>
      </c>
      <c r="M15" s="23">
        <f t="shared" si="7"/>
        <v>226.9166259765625</v>
      </c>
      <c r="N15" s="26">
        <f t="shared" si="8"/>
        <v>2.6611587135468587E-2</v>
      </c>
      <c r="Q15" s="9" t="s">
        <v>36210</v>
      </c>
      <c r="R15" s="9">
        <v>0.28005943789790155</v>
      </c>
    </row>
    <row r="16" spans="1:18" x14ac:dyDescent="0.25">
      <c r="A16" s="10">
        <v>44217</v>
      </c>
      <c r="B16" s="14">
        <v>215.37611389160156</v>
      </c>
      <c r="C16" s="14">
        <f t="shared" si="0"/>
        <v>2021</v>
      </c>
      <c r="D16" s="14">
        <f t="shared" si="1"/>
        <v>1</v>
      </c>
      <c r="E16" s="14">
        <f t="shared" si="2"/>
        <v>3</v>
      </c>
      <c r="F16" s="14">
        <f t="shared" si="3"/>
        <v>4</v>
      </c>
      <c r="G16" s="13">
        <f t="shared" si="4"/>
        <v>44215</v>
      </c>
      <c r="H16" s="19">
        <f t="shared" si="5"/>
        <v>44218</v>
      </c>
      <c r="J16" s="10">
        <v>44284</v>
      </c>
      <c r="K16" s="13">
        <v>44287</v>
      </c>
      <c r="L16" s="14">
        <f t="shared" si="6"/>
        <v>225.726806640625</v>
      </c>
      <c r="M16" s="23">
        <f t="shared" si="7"/>
        <v>232.54925537109375</v>
      </c>
      <c r="N16" s="26">
        <f t="shared" si="8"/>
        <v>2.4822462304340036E-2</v>
      </c>
      <c r="Q16" s="9" t="s">
        <v>36211</v>
      </c>
      <c r="R16" s="9">
        <v>-0.14006425330139979</v>
      </c>
    </row>
    <row r="17" spans="1:18" x14ac:dyDescent="0.25">
      <c r="A17" s="10">
        <v>44218</v>
      </c>
      <c r="B17" s="14">
        <v>216.31425476074219</v>
      </c>
      <c r="C17" s="14">
        <f t="shared" si="0"/>
        <v>2021</v>
      </c>
      <c r="D17" s="14">
        <f t="shared" si="1"/>
        <v>1</v>
      </c>
      <c r="E17" s="14">
        <f t="shared" si="2"/>
        <v>3</v>
      </c>
      <c r="F17" s="14">
        <f t="shared" si="3"/>
        <v>5</v>
      </c>
      <c r="G17" s="13">
        <f t="shared" si="4"/>
        <v>44215</v>
      </c>
      <c r="H17" s="19">
        <f t="shared" si="5"/>
        <v>44218</v>
      </c>
      <c r="J17" s="10">
        <v>44291</v>
      </c>
      <c r="K17" s="13">
        <v>44295</v>
      </c>
      <c r="L17" s="14">
        <f t="shared" si="6"/>
        <v>238.99749755859375</v>
      </c>
      <c r="M17" s="23">
        <f t="shared" si="7"/>
        <v>245.50334167480469</v>
      </c>
      <c r="N17" s="26">
        <f t="shared" si="8"/>
        <v>5.5704699131542142E-2</v>
      </c>
      <c r="Q17" s="9" t="s">
        <v>36212</v>
      </c>
      <c r="R17" s="9">
        <v>0.13999518459650176</v>
      </c>
    </row>
    <row r="18" spans="1:18" x14ac:dyDescent="0.25">
      <c r="A18" s="10">
        <v>44221</v>
      </c>
      <c r="B18" s="14">
        <v>219.74160766601562</v>
      </c>
      <c r="C18" s="14">
        <f t="shared" si="0"/>
        <v>2021</v>
      </c>
      <c r="D18" s="14">
        <f t="shared" si="1"/>
        <v>1</v>
      </c>
      <c r="E18" s="14">
        <f t="shared" si="2"/>
        <v>4</v>
      </c>
      <c r="F18" s="14">
        <f t="shared" si="3"/>
        <v>1</v>
      </c>
      <c r="G18" s="13">
        <f t="shared" si="4"/>
        <v>44221</v>
      </c>
      <c r="H18" s="19">
        <f t="shared" si="5"/>
        <v>44225</v>
      </c>
      <c r="J18" s="10">
        <v>44298</v>
      </c>
      <c r="K18" s="13">
        <v>44302</v>
      </c>
      <c r="L18" s="14">
        <f t="shared" si="6"/>
        <v>245.56089782714844</v>
      </c>
      <c r="M18" s="23">
        <f t="shared" si="7"/>
        <v>250.19552612304688</v>
      </c>
      <c r="N18" s="26">
        <f t="shared" si="8"/>
        <v>1.9112507456038971E-2</v>
      </c>
      <c r="Q18" s="9" t="s">
        <v>36213</v>
      </c>
      <c r="R18" s="9">
        <v>0.87466792536101179</v>
      </c>
    </row>
    <row r="19" spans="1:18" x14ac:dyDescent="0.25">
      <c r="A19" s="10">
        <v>44222</v>
      </c>
      <c r="B19" s="14">
        <v>222.42221069335938</v>
      </c>
      <c r="C19" s="14">
        <f t="shared" si="0"/>
        <v>2021</v>
      </c>
      <c r="D19" s="14">
        <f t="shared" si="1"/>
        <v>1</v>
      </c>
      <c r="E19" s="14">
        <f t="shared" si="2"/>
        <v>4</v>
      </c>
      <c r="F19" s="14">
        <f t="shared" si="3"/>
        <v>2</v>
      </c>
      <c r="G19" s="13">
        <f t="shared" si="4"/>
        <v>44221</v>
      </c>
      <c r="H19" s="19">
        <f t="shared" si="5"/>
        <v>44225</v>
      </c>
      <c r="J19" s="10">
        <v>44305</v>
      </c>
      <c r="K19" s="13">
        <v>44309</v>
      </c>
      <c r="L19" s="14">
        <f t="shared" si="6"/>
        <v>248.27642822265625</v>
      </c>
      <c r="M19" s="23">
        <f t="shared" si="7"/>
        <v>250.58900451660156</v>
      </c>
      <c r="N19" s="26">
        <f t="shared" si="8"/>
        <v>1.5726835713328212E-3</v>
      </c>
      <c r="Q19" s="9" t="s">
        <v>36214</v>
      </c>
      <c r="R19" s="9">
        <v>278</v>
      </c>
    </row>
    <row r="20" spans="1:18" ht="20" thickBot="1" x14ac:dyDescent="0.3">
      <c r="A20" s="10">
        <v>44223</v>
      </c>
      <c r="B20" s="14">
        <v>222.96788024902344</v>
      </c>
      <c r="C20" s="14">
        <f t="shared" si="0"/>
        <v>2021</v>
      </c>
      <c r="D20" s="14">
        <f t="shared" si="1"/>
        <v>1</v>
      </c>
      <c r="E20" s="14">
        <f t="shared" si="2"/>
        <v>4</v>
      </c>
      <c r="F20" s="14">
        <f t="shared" si="3"/>
        <v>3</v>
      </c>
      <c r="G20" s="13">
        <f t="shared" si="4"/>
        <v>44221</v>
      </c>
      <c r="H20" s="19">
        <f t="shared" si="5"/>
        <v>44225</v>
      </c>
      <c r="J20" s="10">
        <v>44312</v>
      </c>
      <c r="K20" s="13">
        <v>44316</v>
      </c>
      <c r="L20" s="14">
        <f t="shared" si="6"/>
        <v>250.9727783203125</v>
      </c>
      <c r="M20" s="23">
        <f t="shared" si="7"/>
        <v>241.98173522949219</v>
      </c>
      <c r="N20" s="26">
        <f t="shared" si="8"/>
        <v>-3.434815228111552E-2</v>
      </c>
      <c r="Q20" s="40" t="s">
        <v>36216</v>
      </c>
      <c r="R20" s="40">
        <v>4.4387858972905116E-3</v>
      </c>
    </row>
    <row r="21" spans="1:18" x14ac:dyDescent="0.25">
      <c r="A21" s="10">
        <v>44224</v>
      </c>
      <c r="B21" s="14">
        <v>228.74073791503906</v>
      </c>
      <c r="C21" s="14">
        <f t="shared" si="0"/>
        <v>2021</v>
      </c>
      <c r="D21" s="14">
        <f t="shared" si="1"/>
        <v>1</v>
      </c>
      <c r="E21" s="14">
        <f t="shared" si="2"/>
        <v>4</v>
      </c>
      <c r="F21" s="14">
        <f t="shared" si="3"/>
        <v>4</v>
      </c>
      <c r="G21" s="13">
        <f t="shared" si="4"/>
        <v>44221</v>
      </c>
      <c r="H21" s="19">
        <f t="shared" si="5"/>
        <v>44225</v>
      </c>
      <c r="J21" s="10">
        <v>44319</v>
      </c>
      <c r="K21" s="13">
        <v>44323</v>
      </c>
      <c r="L21" s="14">
        <f t="shared" si="6"/>
        <v>241.67466735839844</v>
      </c>
      <c r="M21" s="23">
        <f t="shared" si="7"/>
        <v>242.25041198730469</v>
      </c>
      <c r="N21" s="26">
        <f t="shared" si="8"/>
        <v>1.1103183368682376E-3</v>
      </c>
    </row>
    <row r="22" spans="1:18" x14ac:dyDescent="0.25">
      <c r="A22" s="10">
        <v>44225</v>
      </c>
      <c r="B22" s="14">
        <v>222.0679931640625</v>
      </c>
      <c r="C22" s="14">
        <f t="shared" si="0"/>
        <v>2021</v>
      </c>
      <c r="D22" s="14">
        <f t="shared" si="1"/>
        <v>1</v>
      </c>
      <c r="E22" s="14">
        <f t="shared" si="2"/>
        <v>4</v>
      </c>
      <c r="F22" s="14">
        <f t="shared" si="3"/>
        <v>5</v>
      </c>
      <c r="G22" s="13">
        <f t="shared" si="4"/>
        <v>44221</v>
      </c>
      <c r="H22" s="19">
        <f t="shared" si="5"/>
        <v>44225</v>
      </c>
      <c r="J22" s="10">
        <v>44326</v>
      </c>
      <c r="K22" s="13">
        <v>44330</v>
      </c>
      <c r="L22" s="14">
        <f t="shared" si="6"/>
        <v>237.18392944335938</v>
      </c>
      <c r="M22" s="23">
        <f t="shared" si="7"/>
        <v>238.11471557617188</v>
      </c>
      <c r="N22" s="26">
        <f t="shared" si="8"/>
        <v>-1.7071989175190944E-2</v>
      </c>
    </row>
    <row r="23" spans="1:18" x14ac:dyDescent="0.25">
      <c r="A23" s="10">
        <v>44228</v>
      </c>
      <c r="B23" s="14">
        <v>229.4300537109375</v>
      </c>
      <c r="C23" s="14">
        <f t="shared" si="0"/>
        <v>2021</v>
      </c>
      <c r="D23" s="14">
        <f t="shared" si="1"/>
        <v>2</v>
      </c>
      <c r="E23" s="14">
        <f t="shared" si="2"/>
        <v>5</v>
      </c>
      <c r="F23" s="14">
        <f t="shared" si="3"/>
        <v>1</v>
      </c>
      <c r="G23" s="13">
        <f t="shared" si="4"/>
        <v>44228</v>
      </c>
      <c r="H23" s="19">
        <f t="shared" si="5"/>
        <v>44232</v>
      </c>
      <c r="J23" s="10">
        <v>44333</v>
      </c>
      <c r="K23" s="13">
        <v>44337</v>
      </c>
      <c r="L23" s="14">
        <f t="shared" si="6"/>
        <v>235.26483154296875</v>
      </c>
      <c r="M23" s="23">
        <f t="shared" si="7"/>
        <v>235.79844665527344</v>
      </c>
      <c r="N23" s="26">
        <f t="shared" si="8"/>
        <v>-9.7275337027940764E-3</v>
      </c>
    </row>
    <row r="24" spans="1:18" x14ac:dyDescent="0.25">
      <c r="A24" s="10">
        <v>44229</v>
      </c>
      <c r="B24" s="14">
        <v>229.29598999023438</v>
      </c>
      <c r="C24" s="14">
        <f t="shared" si="0"/>
        <v>2021</v>
      </c>
      <c r="D24" s="14">
        <f t="shared" si="1"/>
        <v>2</v>
      </c>
      <c r="E24" s="14">
        <f t="shared" si="2"/>
        <v>5</v>
      </c>
      <c r="F24" s="14">
        <f t="shared" si="3"/>
        <v>2</v>
      </c>
      <c r="G24" s="13">
        <f t="shared" si="4"/>
        <v>44228</v>
      </c>
      <c r="H24" s="19">
        <f t="shared" si="5"/>
        <v>44232</v>
      </c>
      <c r="J24" s="10">
        <v>44340</v>
      </c>
      <c r="K24" s="13">
        <v>44344</v>
      </c>
      <c r="L24" s="14">
        <f t="shared" si="6"/>
        <v>241.19400024414062</v>
      </c>
      <c r="M24" s="23">
        <f t="shared" si="7"/>
        <v>240.13604736328125</v>
      </c>
      <c r="N24" s="26">
        <f t="shared" si="8"/>
        <v>1.839537439510442E-2</v>
      </c>
    </row>
    <row r="25" spans="1:18" x14ac:dyDescent="0.25">
      <c r="A25" s="10">
        <v>44230</v>
      </c>
      <c r="B25" s="14">
        <v>232.63716125488281</v>
      </c>
      <c r="C25" s="14">
        <f t="shared" si="0"/>
        <v>2021</v>
      </c>
      <c r="D25" s="14">
        <f t="shared" si="1"/>
        <v>2</v>
      </c>
      <c r="E25" s="14">
        <f t="shared" si="2"/>
        <v>5</v>
      </c>
      <c r="F25" s="14">
        <f t="shared" si="3"/>
        <v>3</v>
      </c>
      <c r="G25" s="13">
        <f t="shared" si="4"/>
        <v>44228</v>
      </c>
      <c r="H25" s="19">
        <f t="shared" si="5"/>
        <v>44232</v>
      </c>
      <c r="J25" s="10">
        <v>44348</v>
      </c>
      <c r="K25" s="13">
        <v>44351</v>
      </c>
      <c r="L25" s="14">
        <f t="shared" si="6"/>
        <v>237.94314575195312</v>
      </c>
      <c r="M25" s="23">
        <f t="shared" si="7"/>
        <v>241.20362854003906</v>
      </c>
      <c r="N25" s="26">
        <f t="shared" si="8"/>
        <v>4.4457347760986522E-3</v>
      </c>
    </row>
    <row r="26" spans="1:18" x14ac:dyDescent="0.25">
      <c r="A26" s="10">
        <v>44231</v>
      </c>
      <c r="B26" s="14">
        <v>231.68939208984375</v>
      </c>
      <c r="C26" s="14">
        <f t="shared" si="0"/>
        <v>2021</v>
      </c>
      <c r="D26" s="14">
        <f t="shared" si="1"/>
        <v>2</v>
      </c>
      <c r="E26" s="14">
        <f t="shared" si="2"/>
        <v>5</v>
      </c>
      <c r="F26" s="14">
        <f t="shared" si="3"/>
        <v>4</v>
      </c>
      <c r="G26" s="13">
        <f t="shared" si="4"/>
        <v>44228</v>
      </c>
      <c r="H26" s="19">
        <f t="shared" si="5"/>
        <v>44232</v>
      </c>
      <c r="J26" s="10">
        <v>44354</v>
      </c>
      <c r="K26" s="13">
        <v>44358</v>
      </c>
      <c r="L26" s="14">
        <f t="shared" si="6"/>
        <v>244.10820007324219</v>
      </c>
      <c r="M26" s="23">
        <f t="shared" si="7"/>
        <v>248.03224182128906</v>
      </c>
      <c r="N26" s="26">
        <f t="shared" si="8"/>
        <v>2.8310574441115718E-2</v>
      </c>
    </row>
    <row r="27" spans="1:18" x14ac:dyDescent="0.25">
      <c r="A27" s="10">
        <v>44232</v>
      </c>
      <c r="B27" s="14">
        <v>231.87132263183594</v>
      </c>
      <c r="C27" s="14">
        <f t="shared" si="0"/>
        <v>2021</v>
      </c>
      <c r="D27" s="14">
        <f t="shared" si="1"/>
        <v>2</v>
      </c>
      <c r="E27" s="14">
        <f t="shared" si="2"/>
        <v>5</v>
      </c>
      <c r="F27" s="14">
        <f t="shared" si="3"/>
        <v>5</v>
      </c>
      <c r="G27" s="13">
        <f t="shared" si="4"/>
        <v>44228</v>
      </c>
      <c r="H27" s="19">
        <f t="shared" si="5"/>
        <v>44232</v>
      </c>
      <c r="J27" s="10">
        <v>44361</v>
      </c>
      <c r="K27" s="13">
        <v>44365</v>
      </c>
      <c r="L27" s="14">
        <f t="shared" si="6"/>
        <v>249.95578002929688</v>
      </c>
      <c r="M27" s="23">
        <f t="shared" si="7"/>
        <v>249.51336669921875</v>
      </c>
      <c r="N27" s="26">
        <f t="shared" si="8"/>
        <v>5.9715013945520036E-3</v>
      </c>
    </row>
    <row r="28" spans="1:18" x14ac:dyDescent="0.25">
      <c r="A28" s="10">
        <v>44235</v>
      </c>
      <c r="B28" s="14">
        <v>232.12979125976562</v>
      </c>
      <c r="C28" s="14">
        <f t="shared" si="0"/>
        <v>2021</v>
      </c>
      <c r="D28" s="14">
        <f t="shared" si="1"/>
        <v>2</v>
      </c>
      <c r="E28" s="14">
        <f t="shared" si="2"/>
        <v>6</v>
      </c>
      <c r="F28" s="14">
        <f t="shared" si="3"/>
        <v>1</v>
      </c>
      <c r="G28" s="13">
        <f t="shared" si="4"/>
        <v>44235</v>
      </c>
      <c r="H28" s="19">
        <f t="shared" si="5"/>
        <v>44239</v>
      </c>
      <c r="J28" s="10">
        <v>44368</v>
      </c>
      <c r="K28" s="13">
        <v>44372</v>
      </c>
      <c r="L28" s="14">
        <f t="shared" si="6"/>
        <v>252.59100341796875</v>
      </c>
      <c r="M28" s="23">
        <f t="shared" si="7"/>
        <v>254.88970947265625</v>
      </c>
      <c r="N28" s="26">
        <f t="shared" si="8"/>
        <v>2.1547313655218031E-2</v>
      </c>
    </row>
    <row r="29" spans="1:18" x14ac:dyDescent="0.25">
      <c r="A29" s="10">
        <v>44236</v>
      </c>
      <c r="B29" s="14">
        <v>233.37435913085938</v>
      </c>
      <c r="C29" s="14">
        <f t="shared" si="0"/>
        <v>2021</v>
      </c>
      <c r="D29" s="14">
        <f t="shared" si="1"/>
        <v>2</v>
      </c>
      <c r="E29" s="14">
        <f t="shared" si="2"/>
        <v>6</v>
      </c>
      <c r="F29" s="14">
        <f t="shared" si="3"/>
        <v>2</v>
      </c>
      <c r="G29" s="13">
        <f t="shared" si="4"/>
        <v>44235</v>
      </c>
      <c r="H29" s="19">
        <f t="shared" si="5"/>
        <v>44239</v>
      </c>
      <c r="J29" s="10">
        <v>44375</v>
      </c>
      <c r="K29" s="13">
        <v>44379</v>
      </c>
      <c r="L29" s="14">
        <f t="shared" si="6"/>
        <v>258.44827270507812</v>
      </c>
      <c r="M29" s="23">
        <f t="shared" si="7"/>
        <v>267.036865234375</v>
      </c>
      <c r="N29" s="26">
        <f t="shared" si="8"/>
        <v>4.7656516957275824E-2</v>
      </c>
    </row>
    <row r="30" spans="1:18" x14ac:dyDescent="0.25">
      <c r="A30" s="10">
        <v>44237</v>
      </c>
      <c r="B30" s="14">
        <v>232.46487426757812</v>
      </c>
      <c r="C30" s="14">
        <f t="shared" si="0"/>
        <v>2021</v>
      </c>
      <c r="D30" s="14">
        <f t="shared" si="1"/>
        <v>2</v>
      </c>
      <c r="E30" s="14">
        <f t="shared" si="2"/>
        <v>6</v>
      </c>
      <c r="F30" s="14">
        <f t="shared" si="3"/>
        <v>3</v>
      </c>
      <c r="G30" s="13">
        <f t="shared" si="4"/>
        <v>44235</v>
      </c>
      <c r="H30" s="19">
        <f t="shared" si="5"/>
        <v>44239</v>
      </c>
      <c r="J30" s="10">
        <v>44383</v>
      </c>
      <c r="K30" s="13">
        <v>44386</v>
      </c>
      <c r="L30" s="14">
        <f t="shared" si="6"/>
        <v>267.04656982421875</v>
      </c>
      <c r="M30" s="23">
        <f t="shared" si="7"/>
        <v>267.31582641601562</v>
      </c>
      <c r="N30" s="26">
        <f t="shared" si="8"/>
        <v>1.0446541955762706E-3</v>
      </c>
    </row>
    <row r="31" spans="1:18" x14ac:dyDescent="0.25">
      <c r="A31" s="10">
        <v>44238</v>
      </c>
      <c r="B31" s="14">
        <v>234.06361389160156</v>
      </c>
      <c r="C31" s="14">
        <f t="shared" si="0"/>
        <v>2021</v>
      </c>
      <c r="D31" s="14">
        <f t="shared" si="1"/>
        <v>2</v>
      </c>
      <c r="E31" s="14">
        <f t="shared" si="2"/>
        <v>6</v>
      </c>
      <c r="F31" s="14">
        <f t="shared" si="3"/>
        <v>4</v>
      </c>
      <c r="G31" s="13">
        <f t="shared" si="4"/>
        <v>44235</v>
      </c>
      <c r="H31" s="19">
        <f t="shared" si="5"/>
        <v>44239</v>
      </c>
      <c r="J31" s="10">
        <v>44389</v>
      </c>
      <c r="K31" s="13">
        <v>44393</v>
      </c>
      <c r="L31" s="14">
        <f t="shared" si="6"/>
        <v>266.719482421875</v>
      </c>
      <c r="M31" s="23">
        <f t="shared" si="7"/>
        <v>270.01840209960938</v>
      </c>
      <c r="N31" s="26">
        <f t="shared" si="8"/>
        <v>1.0110047429020578E-2</v>
      </c>
    </row>
    <row r="32" spans="1:18" x14ac:dyDescent="0.25">
      <c r="A32" s="10">
        <v>44239</v>
      </c>
      <c r="B32" s="14">
        <v>234.54229736328125</v>
      </c>
      <c r="C32" s="14">
        <f t="shared" si="0"/>
        <v>2021</v>
      </c>
      <c r="D32" s="14">
        <f t="shared" si="1"/>
        <v>2</v>
      </c>
      <c r="E32" s="14">
        <f t="shared" si="2"/>
        <v>6</v>
      </c>
      <c r="F32" s="14">
        <f t="shared" si="3"/>
        <v>5</v>
      </c>
      <c r="G32" s="13">
        <f t="shared" si="4"/>
        <v>44235</v>
      </c>
      <c r="H32" s="19">
        <f t="shared" si="5"/>
        <v>44239</v>
      </c>
      <c r="J32" s="10">
        <v>44396</v>
      </c>
      <c r="K32" s="13">
        <v>44400</v>
      </c>
      <c r="L32" s="14">
        <f t="shared" si="6"/>
        <v>266.42132568359375</v>
      </c>
      <c r="M32" s="23">
        <f t="shared" si="7"/>
        <v>278.59744262695312</v>
      </c>
      <c r="N32" s="26">
        <f t="shared" si="8"/>
        <v>3.1772058721312467E-2</v>
      </c>
    </row>
    <row r="33" spans="1:14" x14ac:dyDescent="0.25">
      <c r="A33" s="10">
        <v>44243</v>
      </c>
      <c r="B33" s="14">
        <v>233.30728149414062</v>
      </c>
      <c r="C33" s="14">
        <f t="shared" si="0"/>
        <v>2021</v>
      </c>
      <c r="D33" s="14">
        <f t="shared" si="1"/>
        <v>2</v>
      </c>
      <c r="E33" s="14">
        <f t="shared" si="2"/>
        <v>7</v>
      </c>
      <c r="F33" s="14">
        <f t="shared" si="3"/>
        <v>2</v>
      </c>
      <c r="G33" s="13">
        <f t="shared" si="4"/>
        <v>44243</v>
      </c>
      <c r="H33" s="19">
        <f t="shared" si="5"/>
        <v>44246</v>
      </c>
      <c r="J33" s="10">
        <v>44403</v>
      </c>
      <c r="K33" s="13">
        <v>44407</v>
      </c>
      <c r="L33" s="14">
        <f t="shared" si="6"/>
        <v>278.00112915039062</v>
      </c>
      <c r="M33" s="23">
        <f t="shared" si="7"/>
        <v>274.01934814453125</v>
      </c>
      <c r="N33" s="26">
        <f t="shared" si="8"/>
        <v>-1.6432650778320401E-2</v>
      </c>
    </row>
    <row r="34" spans="1:14" x14ac:dyDescent="0.25">
      <c r="A34" s="10">
        <v>44244</v>
      </c>
      <c r="B34" s="14">
        <v>234.32444763183594</v>
      </c>
      <c r="C34" s="14">
        <f t="shared" si="0"/>
        <v>2021</v>
      </c>
      <c r="D34" s="14">
        <f t="shared" si="1"/>
        <v>2</v>
      </c>
      <c r="E34" s="14">
        <f t="shared" si="2"/>
        <v>7</v>
      </c>
      <c r="F34" s="14">
        <f t="shared" si="3"/>
        <v>3</v>
      </c>
      <c r="G34" s="13">
        <f t="shared" si="4"/>
        <v>44243</v>
      </c>
      <c r="H34" s="19">
        <f t="shared" si="5"/>
        <v>44246</v>
      </c>
      <c r="J34" s="10">
        <v>44410</v>
      </c>
      <c r="K34" s="13">
        <v>44414</v>
      </c>
      <c r="L34" s="14">
        <f t="shared" si="6"/>
        <v>273.93292236328125</v>
      </c>
      <c r="M34" s="23">
        <f t="shared" si="7"/>
        <v>278.39556884765625</v>
      </c>
      <c r="N34" s="26">
        <f t="shared" si="8"/>
        <v>1.5970480671374951E-2</v>
      </c>
    </row>
    <row r="35" spans="1:14" x14ac:dyDescent="0.25">
      <c r="A35" s="10">
        <v>44245</v>
      </c>
      <c r="B35" s="14">
        <v>233.93101501464844</v>
      </c>
      <c r="C35" s="14">
        <f t="shared" si="0"/>
        <v>2021</v>
      </c>
      <c r="D35" s="14">
        <f t="shared" si="1"/>
        <v>2</v>
      </c>
      <c r="E35" s="14">
        <f t="shared" si="2"/>
        <v>7</v>
      </c>
      <c r="F35" s="14">
        <f t="shared" si="3"/>
        <v>4</v>
      </c>
      <c r="G35" s="13">
        <f t="shared" si="4"/>
        <v>44243</v>
      </c>
      <c r="H35" s="19">
        <f t="shared" si="5"/>
        <v>44246</v>
      </c>
      <c r="J35" s="10">
        <v>44417</v>
      </c>
      <c r="K35" s="13">
        <v>44421</v>
      </c>
      <c r="L35" s="14">
        <f t="shared" si="6"/>
        <v>277.30868530273438</v>
      </c>
      <c r="M35" s="23">
        <f t="shared" si="7"/>
        <v>281.65597534179688</v>
      </c>
      <c r="N35" s="26">
        <f t="shared" si="8"/>
        <v>1.171141662791618E-2</v>
      </c>
    </row>
    <row r="36" spans="1:14" x14ac:dyDescent="0.25">
      <c r="A36" s="10">
        <v>44246</v>
      </c>
      <c r="B36" s="14">
        <v>231.22508239746094</v>
      </c>
      <c r="C36" s="14">
        <f t="shared" si="0"/>
        <v>2021</v>
      </c>
      <c r="D36" s="14">
        <f t="shared" si="1"/>
        <v>2</v>
      </c>
      <c r="E36" s="14">
        <f t="shared" si="2"/>
        <v>7</v>
      </c>
      <c r="F36" s="14">
        <f t="shared" si="3"/>
        <v>5</v>
      </c>
      <c r="G36" s="13">
        <f t="shared" si="4"/>
        <v>44243</v>
      </c>
      <c r="H36" s="19">
        <f t="shared" si="5"/>
        <v>44246</v>
      </c>
      <c r="J36" s="10">
        <v>44424</v>
      </c>
      <c r="K36" s="13">
        <v>44428</v>
      </c>
      <c r="L36" s="14">
        <f t="shared" si="6"/>
        <v>283.3389892578125</v>
      </c>
      <c r="M36" s="23">
        <f t="shared" si="7"/>
        <v>293.28631591796875</v>
      </c>
      <c r="N36" s="26">
        <f t="shared" si="8"/>
        <v>4.1292717337376397E-2</v>
      </c>
    </row>
    <row r="37" spans="1:14" x14ac:dyDescent="0.25">
      <c r="A37" s="10">
        <v>44249</v>
      </c>
      <c r="B37" s="14">
        <v>225.02629089355469</v>
      </c>
      <c r="C37" s="14">
        <f t="shared" si="0"/>
        <v>2021</v>
      </c>
      <c r="D37" s="14">
        <f t="shared" si="1"/>
        <v>2</v>
      </c>
      <c r="E37" s="14">
        <f t="shared" si="2"/>
        <v>8</v>
      </c>
      <c r="F37" s="14">
        <f t="shared" si="3"/>
        <v>1</v>
      </c>
      <c r="G37" s="13">
        <f t="shared" si="4"/>
        <v>44249</v>
      </c>
      <c r="H37" s="19">
        <f t="shared" si="5"/>
        <v>44253</v>
      </c>
      <c r="J37" s="10">
        <v>44431</v>
      </c>
      <c r="K37" s="13">
        <v>44435</v>
      </c>
      <c r="L37" s="14">
        <f t="shared" si="6"/>
        <v>293.56573486328125</v>
      </c>
      <c r="M37" s="23">
        <f t="shared" si="7"/>
        <v>288.815185546875</v>
      </c>
      <c r="N37" s="26">
        <f t="shared" si="8"/>
        <v>-1.5244933460667531E-2</v>
      </c>
    </row>
    <row r="38" spans="1:14" x14ac:dyDescent="0.25">
      <c r="A38" s="10">
        <v>44250</v>
      </c>
      <c r="B38" s="14">
        <v>223.83645629882812</v>
      </c>
      <c r="C38" s="14">
        <f t="shared" si="0"/>
        <v>2021</v>
      </c>
      <c r="D38" s="14">
        <f t="shared" si="1"/>
        <v>2</v>
      </c>
      <c r="E38" s="14">
        <f t="shared" si="2"/>
        <v>8</v>
      </c>
      <c r="F38" s="14">
        <f t="shared" si="3"/>
        <v>2</v>
      </c>
      <c r="G38" s="13">
        <f t="shared" si="4"/>
        <v>44249</v>
      </c>
      <c r="H38" s="19">
        <f t="shared" si="5"/>
        <v>44253</v>
      </c>
      <c r="J38" s="10">
        <v>44438</v>
      </c>
      <c r="K38" s="13">
        <v>44442</v>
      </c>
      <c r="L38" s="14">
        <f t="shared" si="6"/>
        <v>292.54434204101562</v>
      </c>
      <c r="M38" s="23">
        <f t="shared" si="7"/>
        <v>290.1834716796875</v>
      </c>
      <c r="N38" s="26">
        <f t="shared" si="8"/>
        <v>4.7375837604301651E-3</v>
      </c>
    </row>
    <row r="39" spans="1:14" x14ac:dyDescent="0.25">
      <c r="A39" s="10">
        <v>44251</v>
      </c>
      <c r="B39" s="14">
        <v>225.06471252441406</v>
      </c>
      <c r="C39" s="14">
        <f t="shared" si="0"/>
        <v>2021</v>
      </c>
      <c r="D39" s="14">
        <f t="shared" si="1"/>
        <v>2</v>
      </c>
      <c r="E39" s="14">
        <f t="shared" si="2"/>
        <v>8</v>
      </c>
      <c r="F39" s="14">
        <f t="shared" si="3"/>
        <v>3</v>
      </c>
      <c r="G39" s="13">
        <f t="shared" si="4"/>
        <v>44249</v>
      </c>
      <c r="H39" s="19">
        <f t="shared" si="5"/>
        <v>44253</v>
      </c>
      <c r="J39" s="10">
        <v>44446</v>
      </c>
      <c r="K39" s="13">
        <v>44449</v>
      </c>
      <c r="L39" s="14">
        <f t="shared" si="6"/>
        <v>289.25845336914062</v>
      </c>
      <c r="M39" s="23">
        <f t="shared" si="7"/>
        <v>284.9510498046875</v>
      </c>
      <c r="N39" s="26">
        <f t="shared" si="8"/>
        <v>-1.8031426272188553E-2</v>
      </c>
    </row>
    <row r="40" spans="1:14" x14ac:dyDescent="0.25">
      <c r="A40" s="10">
        <v>44252</v>
      </c>
      <c r="B40" s="14">
        <v>219.72955322265625</v>
      </c>
      <c r="C40" s="14">
        <f t="shared" si="0"/>
        <v>2021</v>
      </c>
      <c r="D40" s="14">
        <f t="shared" si="1"/>
        <v>2</v>
      </c>
      <c r="E40" s="14">
        <f t="shared" si="2"/>
        <v>8</v>
      </c>
      <c r="F40" s="14">
        <f t="shared" si="3"/>
        <v>4</v>
      </c>
      <c r="G40" s="13">
        <f t="shared" si="4"/>
        <v>44249</v>
      </c>
      <c r="H40" s="19">
        <f t="shared" si="5"/>
        <v>44253</v>
      </c>
      <c r="J40" s="10">
        <v>44452</v>
      </c>
      <c r="K40" s="13">
        <v>44456</v>
      </c>
      <c r="L40" s="14">
        <f t="shared" si="6"/>
        <v>286.18447875976562</v>
      </c>
      <c r="M40" s="23">
        <f t="shared" si="7"/>
        <v>288.95962524414062</v>
      </c>
      <c r="N40" s="26">
        <f t="shared" si="8"/>
        <v>1.4067593161003273E-2</v>
      </c>
    </row>
    <row r="41" spans="1:14" x14ac:dyDescent="0.25">
      <c r="A41" s="10">
        <v>44253</v>
      </c>
      <c r="B41" s="14">
        <v>222.98248291015625</v>
      </c>
      <c r="C41" s="14">
        <f t="shared" si="0"/>
        <v>2021</v>
      </c>
      <c r="D41" s="14">
        <f t="shared" si="1"/>
        <v>2</v>
      </c>
      <c r="E41" s="14">
        <f t="shared" si="2"/>
        <v>8</v>
      </c>
      <c r="F41" s="14">
        <f t="shared" si="3"/>
        <v>5</v>
      </c>
      <c r="G41" s="13">
        <f t="shared" si="4"/>
        <v>44249</v>
      </c>
      <c r="H41" s="19">
        <f t="shared" si="5"/>
        <v>44253</v>
      </c>
      <c r="J41" s="10">
        <v>44459</v>
      </c>
      <c r="K41" s="13">
        <v>44463</v>
      </c>
      <c r="L41" s="14">
        <f t="shared" si="6"/>
        <v>283.59231567382812</v>
      </c>
      <c r="M41" s="23">
        <f t="shared" si="7"/>
        <v>288.45864868164062</v>
      </c>
      <c r="N41" s="26">
        <f t="shared" si="8"/>
        <v>-1.7337251253586976E-3</v>
      </c>
    </row>
    <row r="42" spans="1:14" x14ac:dyDescent="0.25">
      <c r="A42" s="10">
        <v>44256</v>
      </c>
      <c r="B42" s="14">
        <v>227.35806274414062</v>
      </c>
      <c r="C42" s="14">
        <f t="shared" si="0"/>
        <v>2021</v>
      </c>
      <c r="D42" s="14">
        <f t="shared" si="1"/>
        <v>3</v>
      </c>
      <c r="E42" s="14">
        <f t="shared" si="2"/>
        <v>9</v>
      </c>
      <c r="F42" s="14">
        <f t="shared" si="3"/>
        <v>1</v>
      </c>
      <c r="G42" s="13">
        <f t="shared" si="4"/>
        <v>44256</v>
      </c>
      <c r="H42" s="19">
        <f t="shared" si="5"/>
        <v>44260</v>
      </c>
      <c r="J42" s="10">
        <v>44466</v>
      </c>
      <c r="K42" s="13">
        <v>44470</v>
      </c>
      <c r="L42" s="14">
        <f t="shared" si="6"/>
        <v>283.46707153320312</v>
      </c>
      <c r="M42" s="23">
        <f t="shared" si="7"/>
        <v>278.58154296875</v>
      </c>
      <c r="N42" s="26">
        <f t="shared" si="8"/>
        <v>-3.4240976160820752E-2</v>
      </c>
    </row>
    <row r="43" spans="1:14" x14ac:dyDescent="0.25">
      <c r="A43" s="10">
        <v>44257</v>
      </c>
      <c r="B43" s="14">
        <v>224.4122314453125</v>
      </c>
      <c r="C43" s="14">
        <f t="shared" si="0"/>
        <v>2021</v>
      </c>
      <c r="D43" s="14">
        <f t="shared" si="1"/>
        <v>3</v>
      </c>
      <c r="E43" s="14">
        <f t="shared" si="2"/>
        <v>9</v>
      </c>
      <c r="F43" s="14">
        <f t="shared" si="3"/>
        <v>2</v>
      </c>
      <c r="G43" s="13">
        <f t="shared" si="4"/>
        <v>44256</v>
      </c>
      <c r="H43" s="19">
        <f t="shared" si="5"/>
        <v>44260</v>
      </c>
      <c r="J43" s="10">
        <v>44473</v>
      </c>
      <c r="K43" s="13">
        <v>44477</v>
      </c>
      <c r="L43" s="14">
        <f t="shared" si="6"/>
        <v>272.80947875976562</v>
      </c>
      <c r="M43" s="23">
        <f t="shared" si="7"/>
        <v>284.12234497070312</v>
      </c>
      <c r="N43" s="26">
        <f t="shared" si="8"/>
        <v>1.9889336324677716E-2</v>
      </c>
    </row>
    <row r="44" spans="1:14" x14ac:dyDescent="0.25">
      <c r="A44" s="10">
        <v>44258</v>
      </c>
      <c r="B44" s="14">
        <v>218.35739135742188</v>
      </c>
      <c r="C44" s="14">
        <f t="shared" si="0"/>
        <v>2021</v>
      </c>
      <c r="D44" s="14">
        <f t="shared" si="1"/>
        <v>3</v>
      </c>
      <c r="E44" s="14">
        <f t="shared" si="2"/>
        <v>9</v>
      </c>
      <c r="F44" s="14">
        <f t="shared" si="3"/>
        <v>3</v>
      </c>
      <c r="G44" s="13">
        <f t="shared" si="4"/>
        <v>44256</v>
      </c>
      <c r="H44" s="19">
        <f t="shared" si="5"/>
        <v>44260</v>
      </c>
      <c r="J44" s="10">
        <v>44480</v>
      </c>
      <c r="K44" s="13">
        <v>44484</v>
      </c>
      <c r="L44" s="14">
        <f t="shared" si="6"/>
        <v>283.52493286132812</v>
      </c>
      <c r="M44" s="23">
        <f t="shared" si="7"/>
        <v>293.14178466796875</v>
      </c>
      <c r="N44" s="26">
        <f t="shared" si="8"/>
        <v>3.1744915023123758E-2</v>
      </c>
    </row>
    <row r="45" spans="1:14" x14ac:dyDescent="0.25">
      <c r="A45" s="10">
        <v>44259</v>
      </c>
      <c r="B45" s="14">
        <v>217.56095886230469</v>
      </c>
      <c r="C45" s="14">
        <f t="shared" si="0"/>
        <v>2021</v>
      </c>
      <c r="D45" s="14">
        <f t="shared" si="1"/>
        <v>3</v>
      </c>
      <c r="E45" s="14">
        <f t="shared" si="2"/>
        <v>9</v>
      </c>
      <c r="F45" s="14">
        <f t="shared" si="3"/>
        <v>4</v>
      </c>
      <c r="G45" s="13">
        <f t="shared" si="4"/>
        <v>44256</v>
      </c>
      <c r="H45" s="19">
        <f t="shared" si="5"/>
        <v>44260</v>
      </c>
      <c r="J45" s="10">
        <v>44487</v>
      </c>
      <c r="K45" s="13">
        <v>44491</v>
      </c>
      <c r="L45" s="14">
        <f t="shared" si="6"/>
        <v>296.1097412109375</v>
      </c>
      <c r="M45" s="23">
        <f t="shared" si="7"/>
        <v>297.91168212890625</v>
      </c>
      <c r="N45" s="26">
        <f t="shared" si="8"/>
        <v>1.6271639562883172E-2</v>
      </c>
    </row>
    <row r="46" spans="1:14" x14ac:dyDescent="0.25">
      <c r="A46" s="10">
        <v>44260</v>
      </c>
      <c r="B46" s="14">
        <v>222.2340087890625</v>
      </c>
      <c r="C46" s="14">
        <f t="shared" si="0"/>
        <v>2021</v>
      </c>
      <c r="D46" s="14">
        <f t="shared" si="1"/>
        <v>3</v>
      </c>
      <c r="E46" s="14">
        <f t="shared" si="2"/>
        <v>9</v>
      </c>
      <c r="F46" s="14">
        <f t="shared" si="3"/>
        <v>5</v>
      </c>
      <c r="G46" s="13">
        <f t="shared" si="4"/>
        <v>44256</v>
      </c>
      <c r="H46" s="19">
        <f t="shared" si="5"/>
        <v>44260</v>
      </c>
      <c r="J46" s="10">
        <v>44494</v>
      </c>
      <c r="K46" s="13">
        <v>44498</v>
      </c>
      <c r="L46" s="14">
        <f t="shared" si="6"/>
        <v>296.91915893554688</v>
      </c>
      <c r="M46" s="23">
        <f t="shared" si="7"/>
        <v>319.55453491210938</v>
      </c>
      <c r="N46" s="26">
        <f t="shared" si="8"/>
        <v>7.2648553519422815E-2</v>
      </c>
    </row>
    <row r="47" spans="1:14" x14ac:dyDescent="0.25">
      <c r="A47" s="10">
        <v>44263</v>
      </c>
      <c r="B47" s="14">
        <v>218.19429016113281</v>
      </c>
      <c r="C47" s="14">
        <f t="shared" si="0"/>
        <v>2021</v>
      </c>
      <c r="D47" s="14">
        <f t="shared" si="1"/>
        <v>3</v>
      </c>
      <c r="E47" s="14">
        <f t="shared" si="2"/>
        <v>10</v>
      </c>
      <c r="F47" s="14">
        <f t="shared" si="3"/>
        <v>1</v>
      </c>
      <c r="G47" s="13">
        <f t="shared" si="4"/>
        <v>44263</v>
      </c>
      <c r="H47" s="19">
        <f t="shared" si="5"/>
        <v>44267</v>
      </c>
      <c r="J47" s="10">
        <v>44501</v>
      </c>
      <c r="K47" s="13">
        <v>44505</v>
      </c>
      <c r="L47" s="14">
        <f t="shared" si="6"/>
        <v>317.38638305664062</v>
      </c>
      <c r="M47" s="23">
        <f t="shared" si="7"/>
        <v>323.83294677734375</v>
      </c>
      <c r="N47" s="26">
        <f t="shared" si="8"/>
        <v>1.3388675164353759E-2</v>
      </c>
    </row>
    <row r="48" spans="1:14" x14ac:dyDescent="0.25">
      <c r="A48" s="10">
        <v>44264</v>
      </c>
      <c r="B48" s="14">
        <v>224.32585144042969</v>
      </c>
      <c r="C48" s="14">
        <f t="shared" si="0"/>
        <v>2021</v>
      </c>
      <c r="D48" s="14">
        <f t="shared" si="1"/>
        <v>3</v>
      </c>
      <c r="E48" s="14">
        <f t="shared" si="2"/>
        <v>10</v>
      </c>
      <c r="F48" s="14">
        <f t="shared" si="3"/>
        <v>2</v>
      </c>
      <c r="G48" s="13">
        <f t="shared" si="4"/>
        <v>44263</v>
      </c>
      <c r="H48" s="19">
        <f t="shared" si="5"/>
        <v>44267</v>
      </c>
      <c r="J48" s="10">
        <v>44508</v>
      </c>
      <c r="K48" s="13">
        <v>44512</v>
      </c>
      <c r="L48" s="14">
        <f t="shared" si="6"/>
        <v>324.7291259765625</v>
      </c>
      <c r="M48" s="23">
        <f t="shared" si="7"/>
        <v>324.46890258789062</v>
      </c>
      <c r="N48" s="26">
        <f t="shared" si="8"/>
        <v>1.9638391240781811E-3</v>
      </c>
    </row>
    <row r="49" spans="1:14" x14ac:dyDescent="0.25">
      <c r="A49" s="10">
        <v>44265</v>
      </c>
      <c r="B49" s="14">
        <v>223.02082824707031</v>
      </c>
      <c r="C49" s="14">
        <f t="shared" si="0"/>
        <v>2021</v>
      </c>
      <c r="D49" s="14">
        <f t="shared" si="1"/>
        <v>3</v>
      </c>
      <c r="E49" s="14">
        <f t="shared" si="2"/>
        <v>10</v>
      </c>
      <c r="F49" s="14">
        <f t="shared" si="3"/>
        <v>3</v>
      </c>
      <c r="G49" s="13">
        <f t="shared" si="4"/>
        <v>44263</v>
      </c>
      <c r="H49" s="19">
        <f t="shared" si="5"/>
        <v>44267</v>
      </c>
      <c r="J49" s="10">
        <v>44515</v>
      </c>
      <c r="K49" s="13">
        <v>44519</v>
      </c>
      <c r="L49" s="14">
        <f t="shared" si="6"/>
        <v>323.8426513671875</v>
      </c>
      <c r="M49" s="23">
        <f t="shared" si="7"/>
        <v>331.23135375976562</v>
      </c>
      <c r="N49" s="26">
        <f t="shared" si="8"/>
        <v>2.0841600282613275E-2</v>
      </c>
    </row>
    <row r="50" spans="1:14" x14ac:dyDescent="0.25">
      <c r="A50" s="10">
        <v>44266</v>
      </c>
      <c r="B50" s="14">
        <v>227.54039001464844</v>
      </c>
      <c r="C50" s="14">
        <f t="shared" si="0"/>
        <v>2021</v>
      </c>
      <c r="D50" s="14">
        <f t="shared" si="1"/>
        <v>3</v>
      </c>
      <c r="E50" s="14">
        <f t="shared" si="2"/>
        <v>10</v>
      </c>
      <c r="F50" s="14">
        <f t="shared" si="3"/>
        <v>4</v>
      </c>
      <c r="G50" s="13">
        <f t="shared" si="4"/>
        <v>44263</v>
      </c>
      <c r="H50" s="19">
        <f t="shared" si="5"/>
        <v>44267</v>
      </c>
      <c r="J50" s="10">
        <v>44522</v>
      </c>
      <c r="K50" s="13">
        <v>44526</v>
      </c>
      <c r="L50" s="14">
        <f t="shared" si="6"/>
        <v>328.06488037109375</v>
      </c>
      <c r="M50" s="23">
        <f t="shared" si="7"/>
        <v>318.26632690429688</v>
      </c>
      <c r="N50" s="26">
        <f t="shared" si="8"/>
        <v>-3.9141907033571413E-2</v>
      </c>
    </row>
    <row r="51" spans="1:14" x14ac:dyDescent="0.25">
      <c r="A51" s="10">
        <v>44267</v>
      </c>
      <c r="B51" s="14">
        <v>226.21617126464844</v>
      </c>
      <c r="C51" s="14">
        <f t="shared" si="0"/>
        <v>2021</v>
      </c>
      <c r="D51" s="14">
        <f t="shared" si="1"/>
        <v>3</v>
      </c>
      <c r="E51" s="14">
        <f t="shared" si="2"/>
        <v>10</v>
      </c>
      <c r="F51" s="14">
        <f t="shared" si="3"/>
        <v>5</v>
      </c>
      <c r="G51" s="13">
        <f t="shared" si="4"/>
        <v>44263</v>
      </c>
      <c r="H51" s="19">
        <f t="shared" si="5"/>
        <v>44267</v>
      </c>
      <c r="J51" s="10">
        <v>44529</v>
      </c>
      <c r="K51" s="13">
        <v>44533</v>
      </c>
      <c r="L51" s="14">
        <f t="shared" si="6"/>
        <v>324.97573852539062</v>
      </c>
      <c r="M51" s="23">
        <f t="shared" si="7"/>
        <v>311.82720947265625</v>
      </c>
      <c r="N51" s="26">
        <f t="shared" si="8"/>
        <v>-2.0231852657088906E-2</v>
      </c>
    </row>
    <row r="52" spans="1:14" x14ac:dyDescent="0.25">
      <c r="A52" s="10">
        <v>44270</v>
      </c>
      <c r="B52" s="14">
        <v>225.31416320800781</v>
      </c>
      <c r="C52" s="14">
        <f t="shared" si="0"/>
        <v>2021</v>
      </c>
      <c r="D52" s="14">
        <f t="shared" si="1"/>
        <v>3</v>
      </c>
      <c r="E52" s="14">
        <f t="shared" si="2"/>
        <v>11</v>
      </c>
      <c r="F52" s="14">
        <f t="shared" si="3"/>
        <v>1</v>
      </c>
      <c r="G52" s="13">
        <f t="shared" si="4"/>
        <v>44270</v>
      </c>
      <c r="H52" s="19">
        <f t="shared" si="5"/>
        <v>44274</v>
      </c>
      <c r="J52" s="10">
        <v>44536</v>
      </c>
      <c r="K52" s="13">
        <v>44540</v>
      </c>
      <c r="L52" s="14">
        <f t="shared" si="6"/>
        <v>314.89715576171875</v>
      </c>
      <c r="M52" s="23">
        <f t="shared" si="7"/>
        <v>330.68106079101562</v>
      </c>
      <c r="N52" s="26">
        <f t="shared" si="8"/>
        <v>6.0462495720767583E-2</v>
      </c>
    </row>
    <row r="53" spans="1:14" x14ac:dyDescent="0.25">
      <c r="A53" s="10">
        <v>44271</v>
      </c>
      <c r="B53" s="14">
        <v>228.09695434570312</v>
      </c>
      <c r="C53" s="14">
        <f t="shared" si="0"/>
        <v>2021</v>
      </c>
      <c r="D53" s="14">
        <f t="shared" si="1"/>
        <v>3</v>
      </c>
      <c r="E53" s="14">
        <f t="shared" si="2"/>
        <v>11</v>
      </c>
      <c r="F53" s="14">
        <f t="shared" si="3"/>
        <v>2</v>
      </c>
      <c r="G53" s="13">
        <f t="shared" si="4"/>
        <v>44270</v>
      </c>
      <c r="H53" s="19">
        <f t="shared" si="5"/>
        <v>44274</v>
      </c>
      <c r="J53" s="10">
        <v>44543</v>
      </c>
      <c r="K53" s="13">
        <v>44547</v>
      </c>
      <c r="L53" s="14">
        <f t="shared" si="6"/>
        <v>327.6497802734375</v>
      </c>
      <c r="M53" s="23">
        <f t="shared" si="7"/>
        <v>312.58987426757812</v>
      </c>
      <c r="N53" s="26">
        <f t="shared" si="8"/>
        <v>-5.4708868056011224E-2</v>
      </c>
    </row>
    <row r="54" spans="1:14" x14ac:dyDescent="0.25">
      <c r="A54" s="10">
        <v>44272</v>
      </c>
      <c r="B54" s="14">
        <v>227.45399475097656</v>
      </c>
      <c r="C54" s="14">
        <f t="shared" si="0"/>
        <v>2021</v>
      </c>
      <c r="D54" s="14">
        <f t="shared" si="1"/>
        <v>3</v>
      </c>
      <c r="E54" s="14">
        <f t="shared" si="2"/>
        <v>11</v>
      </c>
      <c r="F54" s="14">
        <f t="shared" si="3"/>
        <v>3</v>
      </c>
      <c r="G54" s="13">
        <f t="shared" si="4"/>
        <v>44270</v>
      </c>
      <c r="H54" s="19">
        <f t="shared" si="5"/>
        <v>44274</v>
      </c>
      <c r="J54" s="10">
        <v>44550</v>
      </c>
      <c r="K54" s="13">
        <v>44553</v>
      </c>
      <c r="L54" s="14">
        <f t="shared" si="6"/>
        <v>308.83456420898438</v>
      </c>
      <c r="M54" s="23">
        <f t="shared" si="7"/>
        <v>323.10284423828125</v>
      </c>
      <c r="N54" s="26">
        <f t="shared" si="8"/>
        <v>3.3631831470343737E-2</v>
      </c>
    </row>
    <row r="55" spans="1:14" x14ac:dyDescent="0.25">
      <c r="A55" s="10">
        <v>44273</v>
      </c>
      <c r="B55" s="14">
        <v>221.38960266113281</v>
      </c>
      <c r="C55" s="14">
        <f t="shared" si="0"/>
        <v>2021</v>
      </c>
      <c r="D55" s="14">
        <f t="shared" si="1"/>
        <v>3</v>
      </c>
      <c r="E55" s="14">
        <f t="shared" si="2"/>
        <v>11</v>
      </c>
      <c r="F55" s="14">
        <f t="shared" si="3"/>
        <v>4</v>
      </c>
      <c r="G55" s="13">
        <f t="shared" si="4"/>
        <v>44270</v>
      </c>
      <c r="H55" s="19">
        <f t="shared" si="5"/>
        <v>44274</v>
      </c>
      <c r="J55" s="10">
        <v>44557</v>
      </c>
      <c r="K55" s="13">
        <v>44561</v>
      </c>
      <c r="L55" s="14">
        <f t="shared" si="6"/>
        <v>330.59414672851562</v>
      </c>
      <c r="M55" s="23">
        <f t="shared" si="7"/>
        <v>324.67642211914062</v>
      </c>
      <c r="N55" s="26">
        <f t="shared" si="8"/>
        <v>4.8702074553664274E-3</v>
      </c>
    </row>
    <row r="56" spans="1:14" x14ac:dyDescent="0.25">
      <c r="A56" s="10">
        <v>44274</v>
      </c>
      <c r="B56" s="14">
        <v>221.0345458984375</v>
      </c>
      <c r="C56" s="14">
        <f t="shared" si="0"/>
        <v>2021</v>
      </c>
      <c r="D56" s="14">
        <f t="shared" si="1"/>
        <v>3</v>
      </c>
      <c r="E56" s="14">
        <f t="shared" si="2"/>
        <v>11</v>
      </c>
      <c r="F56" s="14">
        <f t="shared" si="3"/>
        <v>5</v>
      </c>
      <c r="G56" s="13">
        <f t="shared" si="4"/>
        <v>44270</v>
      </c>
      <c r="H56" s="19">
        <f t="shared" si="5"/>
        <v>44274</v>
      </c>
      <c r="J56" s="10">
        <v>44564</v>
      </c>
      <c r="K56" s="13">
        <v>44568</v>
      </c>
      <c r="L56" s="14">
        <f t="shared" si="6"/>
        <v>323.16073608398438</v>
      </c>
      <c r="M56" s="23">
        <f t="shared" si="7"/>
        <v>303.16781616210938</v>
      </c>
      <c r="N56" s="26">
        <f t="shared" si="8"/>
        <v>-6.6246282426811479E-2</v>
      </c>
    </row>
    <row r="57" spans="1:14" x14ac:dyDescent="0.25">
      <c r="A57" s="10">
        <v>44277</v>
      </c>
      <c r="B57" s="14">
        <v>226.44645690917969</v>
      </c>
      <c r="C57" s="14">
        <f t="shared" si="0"/>
        <v>2021</v>
      </c>
      <c r="D57" s="14">
        <f t="shared" si="1"/>
        <v>3</v>
      </c>
      <c r="E57" s="14">
        <f t="shared" si="2"/>
        <v>12</v>
      </c>
      <c r="F57" s="14">
        <f t="shared" si="3"/>
        <v>1</v>
      </c>
      <c r="G57" s="13">
        <f t="shared" si="4"/>
        <v>44277</v>
      </c>
      <c r="H57" s="19">
        <f t="shared" si="5"/>
        <v>44281</v>
      </c>
      <c r="J57" s="10">
        <v>44571</v>
      </c>
      <c r="K57" s="13">
        <v>44575</v>
      </c>
      <c r="L57" s="14">
        <f t="shared" si="6"/>
        <v>303.38980102539062</v>
      </c>
      <c r="M57" s="23">
        <f t="shared" si="7"/>
        <v>299.46072387695312</v>
      </c>
      <c r="N57" s="26">
        <f t="shared" si="8"/>
        <v>-1.2227855621633662E-2</v>
      </c>
    </row>
    <row r="58" spans="1:14" x14ac:dyDescent="0.25">
      <c r="A58" s="10">
        <v>44278</v>
      </c>
      <c r="B58" s="14">
        <v>227.97212219238281</v>
      </c>
      <c r="C58" s="14">
        <f t="shared" si="0"/>
        <v>2021</v>
      </c>
      <c r="D58" s="14">
        <f t="shared" si="1"/>
        <v>3</v>
      </c>
      <c r="E58" s="14">
        <f t="shared" si="2"/>
        <v>12</v>
      </c>
      <c r="F58" s="14">
        <f t="shared" si="3"/>
        <v>2</v>
      </c>
      <c r="G58" s="13">
        <f t="shared" si="4"/>
        <v>44277</v>
      </c>
      <c r="H58" s="19">
        <f t="shared" si="5"/>
        <v>44281</v>
      </c>
      <c r="J58" s="10">
        <v>44579</v>
      </c>
      <c r="K58" s="13">
        <v>44582</v>
      </c>
      <c r="L58" s="14">
        <f t="shared" si="6"/>
        <v>292.17205810546875</v>
      </c>
      <c r="M58" s="23">
        <f t="shared" si="7"/>
        <v>285.78125</v>
      </c>
      <c r="N58" s="26">
        <f t="shared" si="8"/>
        <v>-4.568036068253796E-2</v>
      </c>
    </row>
    <row r="59" spans="1:14" x14ac:dyDescent="0.25">
      <c r="A59" s="10">
        <v>44279</v>
      </c>
      <c r="B59" s="14">
        <v>225.9378662109375</v>
      </c>
      <c r="C59" s="14">
        <f t="shared" si="0"/>
        <v>2021</v>
      </c>
      <c r="D59" s="14">
        <f t="shared" si="1"/>
        <v>3</v>
      </c>
      <c r="E59" s="14">
        <f t="shared" si="2"/>
        <v>12</v>
      </c>
      <c r="F59" s="14">
        <f t="shared" si="3"/>
        <v>3</v>
      </c>
      <c r="G59" s="13">
        <f t="shared" si="4"/>
        <v>44277</v>
      </c>
      <c r="H59" s="19">
        <f t="shared" si="5"/>
        <v>44281</v>
      </c>
      <c r="J59" s="10">
        <v>44585</v>
      </c>
      <c r="K59" s="13">
        <v>44589</v>
      </c>
      <c r="L59" s="14">
        <f t="shared" si="6"/>
        <v>286.10946655273438</v>
      </c>
      <c r="M59" s="23">
        <f t="shared" si="7"/>
        <v>297.58795166015625</v>
      </c>
      <c r="N59" s="26">
        <f t="shared" si="8"/>
        <v>4.1313772895024602E-2</v>
      </c>
    </row>
    <row r="60" spans="1:14" x14ac:dyDescent="0.25">
      <c r="A60" s="10">
        <v>44280</v>
      </c>
      <c r="B60" s="14">
        <v>222.94406127929688</v>
      </c>
      <c r="C60" s="14">
        <f t="shared" si="0"/>
        <v>2021</v>
      </c>
      <c r="D60" s="14">
        <f t="shared" si="1"/>
        <v>3</v>
      </c>
      <c r="E60" s="14">
        <f t="shared" si="2"/>
        <v>12</v>
      </c>
      <c r="F60" s="14">
        <f t="shared" si="3"/>
        <v>4</v>
      </c>
      <c r="G60" s="13">
        <f t="shared" si="4"/>
        <v>44277</v>
      </c>
      <c r="H60" s="19">
        <f t="shared" si="5"/>
        <v>44281</v>
      </c>
      <c r="J60" s="10">
        <v>44592</v>
      </c>
      <c r="K60" s="13">
        <v>44596</v>
      </c>
      <c r="L60" s="14">
        <f t="shared" si="6"/>
        <v>300.21368408203125</v>
      </c>
      <c r="M60" s="23">
        <f t="shared" si="7"/>
        <v>295.34823608398438</v>
      </c>
      <c r="N60" s="26">
        <f t="shared" si="8"/>
        <v>-7.5262306947480768E-3</v>
      </c>
    </row>
    <row r="61" spans="1:14" x14ac:dyDescent="0.25">
      <c r="A61" s="10">
        <v>44281</v>
      </c>
      <c r="B61" s="14">
        <v>226.9166259765625</v>
      </c>
      <c r="C61" s="14">
        <f t="shared" si="0"/>
        <v>2021</v>
      </c>
      <c r="D61" s="14">
        <f t="shared" si="1"/>
        <v>3</v>
      </c>
      <c r="E61" s="14">
        <f t="shared" si="2"/>
        <v>12</v>
      </c>
      <c r="F61" s="14">
        <f t="shared" si="3"/>
        <v>5</v>
      </c>
      <c r="G61" s="13">
        <f t="shared" si="4"/>
        <v>44277</v>
      </c>
      <c r="H61" s="19">
        <f t="shared" si="5"/>
        <v>44281</v>
      </c>
      <c r="J61" s="10">
        <v>44599</v>
      </c>
      <c r="K61" s="13">
        <v>44603</v>
      </c>
      <c r="L61" s="14">
        <f t="shared" si="6"/>
        <v>290.53094482421875</v>
      </c>
      <c r="M61" s="23">
        <f t="shared" si="7"/>
        <v>284.82559204101562</v>
      </c>
      <c r="N61" s="26">
        <f t="shared" si="8"/>
        <v>-3.5627922422995478E-2</v>
      </c>
    </row>
    <row r="62" spans="1:14" x14ac:dyDescent="0.25">
      <c r="A62" s="10">
        <v>44284</v>
      </c>
      <c r="B62" s="14">
        <v>225.726806640625</v>
      </c>
      <c r="C62" s="14">
        <f t="shared" si="0"/>
        <v>2021</v>
      </c>
      <c r="D62" s="14">
        <f t="shared" si="1"/>
        <v>3</v>
      </c>
      <c r="E62" s="14">
        <f t="shared" si="2"/>
        <v>13</v>
      </c>
      <c r="F62" s="14">
        <f t="shared" si="3"/>
        <v>1</v>
      </c>
      <c r="G62" s="13">
        <f t="shared" si="4"/>
        <v>44284</v>
      </c>
      <c r="H62" s="19">
        <f t="shared" si="5"/>
        <v>44287</v>
      </c>
      <c r="J62" s="10">
        <v>44606</v>
      </c>
      <c r="K62" s="13">
        <v>44610</v>
      </c>
      <c r="L62" s="14">
        <f t="shared" si="6"/>
        <v>284.78695678710938</v>
      </c>
      <c r="M62" s="23">
        <f t="shared" si="7"/>
        <v>278.53646850585938</v>
      </c>
      <c r="N62" s="26">
        <f t="shared" si="8"/>
        <v>-2.2080612525333047E-2</v>
      </c>
    </row>
    <row r="63" spans="1:14" x14ac:dyDescent="0.25">
      <c r="A63" s="10">
        <v>44285</v>
      </c>
      <c r="B63" s="14">
        <v>222.47386169433594</v>
      </c>
      <c r="C63" s="14">
        <f t="shared" si="0"/>
        <v>2021</v>
      </c>
      <c r="D63" s="14">
        <f t="shared" si="1"/>
        <v>3</v>
      </c>
      <c r="E63" s="14">
        <f t="shared" si="2"/>
        <v>13</v>
      </c>
      <c r="F63" s="14">
        <f t="shared" si="3"/>
        <v>2</v>
      </c>
      <c r="G63" s="13">
        <f t="shared" si="4"/>
        <v>44284</v>
      </c>
      <c r="H63" s="19">
        <f t="shared" si="5"/>
        <v>44287</v>
      </c>
      <c r="J63" s="10">
        <v>44614</v>
      </c>
      <c r="K63" s="13">
        <v>44617</v>
      </c>
      <c r="L63" s="14">
        <f t="shared" si="6"/>
        <v>278.33331298828125</v>
      </c>
      <c r="M63" s="23">
        <f t="shared" si="7"/>
        <v>287.6104736328125</v>
      </c>
      <c r="N63" s="26">
        <f t="shared" si="8"/>
        <v>3.2577440130652918E-2</v>
      </c>
    </row>
    <row r="64" spans="1:14" x14ac:dyDescent="0.25">
      <c r="A64" s="10">
        <v>44286</v>
      </c>
      <c r="B64" s="14">
        <v>226.23538208007812</v>
      </c>
      <c r="C64" s="14">
        <f t="shared" si="0"/>
        <v>2021</v>
      </c>
      <c r="D64" s="14">
        <f t="shared" si="1"/>
        <v>3</v>
      </c>
      <c r="E64" s="14">
        <f t="shared" si="2"/>
        <v>13</v>
      </c>
      <c r="F64" s="14">
        <f t="shared" si="3"/>
        <v>3</v>
      </c>
      <c r="G64" s="13">
        <f t="shared" si="4"/>
        <v>44284</v>
      </c>
      <c r="H64" s="19">
        <f t="shared" si="5"/>
        <v>44287</v>
      </c>
      <c r="J64" s="10">
        <v>44620</v>
      </c>
      <c r="K64" s="13">
        <v>44624</v>
      </c>
      <c r="L64" s="14">
        <f t="shared" si="6"/>
        <v>289.04220581054688</v>
      </c>
      <c r="M64" s="23">
        <f t="shared" si="7"/>
        <v>280.40353393554688</v>
      </c>
      <c r="N64" s="26">
        <f t="shared" si="8"/>
        <v>-2.5057987653351613E-2</v>
      </c>
    </row>
    <row r="65" spans="1:14" x14ac:dyDescent="0.25">
      <c r="A65" s="10">
        <v>44287</v>
      </c>
      <c r="B65" s="14">
        <v>232.54925537109375</v>
      </c>
      <c r="C65" s="14">
        <f t="shared" si="0"/>
        <v>2021</v>
      </c>
      <c r="D65" s="14">
        <f t="shared" si="1"/>
        <v>4</v>
      </c>
      <c r="E65" s="14">
        <f t="shared" si="2"/>
        <v>13</v>
      </c>
      <c r="F65" s="14">
        <f t="shared" si="3"/>
        <v>4</v>
      </c>
      <c r="G65" s="13">
        <f t="shared" si="4"/>
        <v>44284</v>
      </c>
      <c r="H65" s="19">
        <f t="shared" si="5"/>
        <v>44287</v>
      </c>
      <c r="J65" s="10">
        <v>44627</v>
      </c>
      <c r="K65" s="13">
        <v>44631</v>
      </c>
      <c r="L65" s="14">
        <f t="shared" si="6"/>
        <v>269.81076049804688</v>
      </c>
      <c r="M65" s="23">
        <f t="shared" si="7"/>
        <v>270.9329833984375</v>
      </c>
      <c r="N65" s="26">
        <f t="shared" si="8"/>
        <v>-3.3774718899535199E-2</v>
      </c>
    </row>
    <row r="66" spans="1:14" x14ac:dyDescent="0.25">
      <c r="A66" s="10">
        <v>44291</v>
      </c>
      <c r="B66" s="14">
        <v>238.99749755859375</v>
      </c>
      <c r="C66" s="14">
        <f t="shared" si="0"/>
        <v>2021</v>
      </c>
      <c r="D66" s="14">
        <f t="shared" si="1"/>
        <v>4</v>
      </c>
      <c r="E66" s="14">
        <f t="shared" si="2"/>
        <v>14</v>
      </c>
      <c r="F66" s="14">
        <f t="shared" si="3"/>
        <v>1</v>
      </c>
      <c r="G66" s="13">
        <f t="shared" si="4"/>
        <v>44291</v>
      </c>
      <c r="H66" s="19">
        <f t="shared" si="5"/>
        <v>44295</v>
      </c>
      <c r="J66" s="10">
        <v>44634</v>
      </c>
      <c r="K66" s="13">
        <v>44638</v>
      </c>
      <c r="L66" s="14">
        <f t="shared" si="6"/>
        <v>267.42135620117188</v>
      </c>
      <c r="M66" s="23">
        <f t="shared" si="7"/>
        <v>290.62860107421875</v>
      </c>
      <c r="N66" s="26">
        <f t="shared" si="8"/>
        <v>7.2695533148936037E-2</v>
      </c>
    </row>
    <row r="67" spans="1:14" x14ac:dyDescent="0.25">
      <c r="A67" s="10">
        <v>44292</v>
      </c>
      <c r="B67" s="14">
        <v>237.83647155761719</v>
      </c>
      <c r="C67" s="14">
        <f t="shared" si="0"/>
        <v>2021</v>
      </c>
      <c r="D67" s="14">
        <f t="shared" si="1"/>
        <v>4</v>
      </c>
      <c r="E67" s="14">
        <f t="shared" si="2"/>
        <v>14</v>
      </c>
      <c r="F67" s="14">
        <f t="shared" si="3"/>
        <v>2</v>
      </c>
      <c r="G67" s="13">
        <f t="shared" si="4"/>
        <v>44291</v>
      </c>
      <c r="H67" s="19">
        <f t="shared" si="5"/>
        <v>44295</v>
      </c>
      <c r="J67" s="10">
        <v>44641</v>
      </c>
      <c r="K67" s="13">
        <v>44645</v>
      </c>
      <c r="L67" s="14">
        <f t="shared" si="6"/>
        <v>289.40008544921875</v>
      </c>
      <c r="M67" s="23">
        <f t="shared" si="7"/>
        <v>293.77261352539062</v>
      </c>
      <c r="N67" s="26">
        <f t="shared" si="8"/>
        <v>1.0817973315602818E-2</v>
      </c>
    </row>
    <row r="68" spans="1:14" x14ac:dyDescent="0.25">
      <c r="A68" s="10">
        <v>44293</v>
      </c>
      <c r="B68" s="14">
        <v>239.79397583007812</v>
      </c>
      <c r="C68" s="14">
        <f t="shared" si="0"/>
        <v>2021</v>
      </c>
      <c r="D68" s="14">
        <f t="shared" si="1"/>
        <v>4</v>
      </c>
      <c r="E68" s="14">
        <f t="shared" si="2"/>
        <v>14</v>
      </c>
      <c r="F68" s="14">
        <f t="shared" si="3"/>
        <v>3</v>
      </c>
      <c r="G68" s="13">
        <f t="shared" si="4"/>
        <v>44291</v>
      </c>
      <c r="H68" s="19">
        <f t="shared" si="5"/>
        <v>44295</v>
      </c>
      <c r="J68" s="10">
        <v>44648</v>
      </c>
      <c r="K68" s="13">
        <v>44652</v>
      </c>
      <c r="L68" s="14">
        <f t="shared" si="6"/>
        <v>300.56365966796875</v>
      </c>
      <c r="M68" s="23">
        <f t="shared" si="7"/>
        <v>299.32540893554688</v>
      </c>
      <c r="N68" s="26">
        <f t="shared" si="8"/>
        <v>1.8901678218130855E-2</v>
      </c>
    </row>
    <row r="69" spans="1:14" x14ac:dyDescent="0.25">
      <c r="A69" s="10">
        <v>44294</v>
      </c>
      <c r="B69" s="14">
        <v>243.00846862792969</v>
      </c>
      <c r="C69" s="14">
        <f t="shared" ref="C69:C132" si="9">YEAR(A69)</f>
        <v>2021</v>
      </c>
      <c r="D69" s="14">
        <f t="shared" ref="D69:D132" si="10">MONTH(A69)</f>
        <v>4</v>
      </c>
      <c r="E69" s="14">
        <f t="shared" ref="E69:E132" si="11">_xlfn.ISOWEEKNUM(A69)</f>
        <v>14</v>
      </c>
      <c r="F69" s="14">
        <f t="shared" ref="F69:F132" si="12">WEEKDAY(A69,2)</f>
        <v>4</v>
      </c>
      <c r="G69" s="13">
        <f t="shared" ref="G69:G132" si="13">_xlfn.MINIFS($A$4:$A$1346,$C$4:$C$1346,C69,$E$4:$E$1346,E69)</f>
        <v>44291</v>
      </c>
      <c r="H69" s="19">
        <f t="shared" ref="H69:H132" si="14">_xlfn.MAXIFS($A$4:$A$1346,$C$4:$C$1346,C69,$E$4:$E$1346,E69)</f>
        <v>44295</v>
      </c>
      <c r="J69" s="10">
        <v>44655</v>
      </c>
      <c r="K69" s="13">
        <v>44659</v>
      </c>
      <c r="L69" s="14">
        <f t="shared" ref="L69:L132" si="15">INDEX($B$4:$B$1346,MATCH(J69,$A$4:$A$1346))</f>
        <v>304.69424438476562</v>
      </c>
      <c r="M69" s="23">
        <f t="shared" ref="M69:M132" si="16">INDEX($B$4:$B$1346,MATCH(K69,$A$4:$A$1346))</f>
        <v>287.28152465820312</v>
      </c>
      <c r="N69" s="26">
        <f t="shared" si="8"/>
        <v>-4.0236758784273921E-2</v>
      </c>
    </row>
    <row r="70" spans="1:14" x14ac:dyDescent="0.25">
      <c r="A70" s="10">
        <v>44295</v>
      </c>
      <c r="B70" s="14">
        <v>245.50334167480469</v>
      </c>
      <c r="C70" s="14">
        <f t="shared" si="9"/>
        <v>2021</v>
      </c>
      <c r="D70" s="14">
        <f t="shared" si="10"/>
        <v>4</v>
      </c>
      <c r="E70" s="14">
        <f t="shared" si="11"/>
        <v>14</v>
      </c>
      <c r="F70" s="14">
        <f t="shared" si="12"/>
        <v>5</v>
      </c>
      <c r="G70" s="13">
        <f t="shared" si="13"/>
        <v>44291</v>
      </c>
      <c r="H70" s="19">
        <f t="shared" si="14"/>
        <v>44295</v>
      </c>
      <c r="J70" s="10">
        <v>44662</v>
      </c>
      <c r="K70" s="13">
        <v>44665</v>
      </c>
      <c r="L70" s="14">
        <f t="shared" si="15"/>
        <v>275.95352172851562</v>
      </c>
      <c r="M70" s="23">
        <f t="shared" si="16"/>
        <v>270.70071411132812</v>
      </c>
      <c r="N70" s="26">
        <f t="shared" ref="N70:N133" si="17">(M70-M69)/M69</f>
        <v>-5.7716243906050804E-2</v>
      </c>
    </row>
    <row r="71" spans="1:14" x14ac:dyDescent="0.25">
      <c r="A71" s="10">
        <v>44298</v>
      </c>
      <c r="B71" s="14">
        <v>245.56089782714844</v>
      </c>
      <c r="C71" s="14">
        <f t="shared" si="9"/>
        <v>2021</v>
      </c>
      <c r="D71" s="14">
        <f t="shared" si="10"/>
        <v>4</v>
      </c>
      <c r="E71" s="14">
        <f t="shared" si="11"/>
        <v>15</v>
      </c>
      <c r="F71" s="14">
        <f t="shared" si="12"/>
        <v>1</v>
      </c>
      <c r="G71" s="13">
        <f t="shared" si="13"/>
        <v>44298</v>
      </c>
      <c r="H71" s="19">
        <f t="shared" si="14"/>
        <v>44302</v>
      </c>
      <c r="J71" s="10">
        <v>44669</v>
      </c>
      <c r="K71" s="13">
        <v>44673</v>
      </c>
      <c r="L71" s="14">
        <f t="shared" si="15"/>
        <v>271.3681640625</v>
      </c>
      <c r="M71" s="23">
        <f t="shared" si="16"/>
        <v>265.0899658203125</v>
      </c>
      <c r="N71" s="26">
        <f t="shared" si="17"/>
        <v>-2.0726758366467233E-2</v>
      </c>
    </row>
    <row r="72" spans="1:14" x14ac:dyDescent="0.25">
      <c r="A72" s="10">
        <v>44299</v>
      </c>
      <c r="B72" s="14">
        <v>248.03654479980469</v>
      </c>
      <c r="C72" s="14">
        <f t="shared" si="9"/>
        <v>2021</v>
      </c>
      <c r="D72" s="14">
        <f t="shared" si="10"/>
        <v>4</v>
      </c>
      <c r="E72" s="14">
        <f t="shared" si="11"/>
        <v>15</v>
      </c>
      <c r="F72" s="14">
        <f t="shared" si="12"/>
        <v>2</v>
      </c>
      <c r="G72" s="13">
        <f t="shared" si="13"/>
        <v>44298</v>
      </c>
      <c r="H72" s="19">
        <f t="shared" si="14"/>
        <v>44302</v>
      </c>
      <c r="J72" s="10">
        <v>44676</v>
      </c>
      <c r="K72" s="13">
        <v>44680</v>
      </c>
      <c r="L72" s="14">
        <f t="shared" si="15"/>
        <v>271.56167602539062</v>
      </c>
      <c r="M72" s="23">
        <f t="shared" si="16"/>
        <v>268.46612548828125</v>
      </c>
      <c r="N72" s="26">
        <f t="shared" si="17"/>
        <v>1.2735901404345242E-2</v>
      </c>
    </row>
    <row r="73" spans="1:14" x14ac:dyDescent="0.25">
      <c r="A73" s="10">
        <v>44300</v>
      </c>
      <c r="B73" s="14">
        <v>245.25381469726562</v>
      </c>
      <c r="C73" s="14">
        <f t="shared" si="9"/>
        <v>2021</v>
      </c>
      <c r="D73" s="14">
        <f t="shared" si="10"/>
        <v>4</v>
      </c>
      <c r="E73" s="14">
        <f t="shared" si="11"/>
        <v>15</v>
      </c>
      <c r="F73" s="14">
        <f t="shared" si="12"/>
        <v>3</v>
      </c>
      <c r="G73" s="13">
        <f t="shared" si="13"/>
        <v>44298</v>
      </c>
      <c r="H73" s="19">
        <f t="shared" si="14"/>
        <v>44302</v>
      </c>
      <c r="J73" s="10">
        <v>44683</v>
      </c>
      <c r="K73" s="13">
        <v>44687</v>
      </c>
      <c r="L73" s="14">
        <f t="shared" si="15"/>
        <v>275.18939208984375</v>
      </c>
      <c r="M73" s="23">
        <f t="shared" si="16"/>
        <v>265.76708984375</v>
      </c>
      <c r="N73" s="26">
        <f t="shared" si="17"/>
        <v>-1.0053542656907994E-2</v>
      </c>
    </row>
    <row r="74" spans="1:14" x14ac:dyDescent="0.25">
      <c r="A74" s="10">
        <v>44301</v>
      </c>
      <c r="B74" s="14">
        <v>249.00570678710938</v>
      </c>
      <c r="C74" s="14">
        <f t="shared" si="9"/>
        <v>2021</v>
      </c>
      <c r="D74" s="14">
        <f t="shared" si="10"/>
        <v>4</v>
      </c>
      <c r="E74" s="14">
        <f t="shared" si="11"/>
        <v>15</v>
      </c>
      <c r="F74" s="14">
        <f t="shared" si="12"/>
        <v>4</v>
      </c>
      <c r="G74" s="13">
        <f t="shared" si="13"/>
        <v>44298</v>
      </c>
      <c r="H74" s="19">
        <f t="shared" si="14"/>
        <v>44302</v>
      </c>
      <c r="J74" s="10">
        <v>44690</v>
      </c>
      <c r="K74" s="13">
        <v>44694</v>
      </c>
      <c r="L74" s="14">
        <f t="shared" si="15"/>
        <v>255.94821166992188</v>
      </c>
      <c r="M74" s="23">
        <f t="shared" si="16"/>
        <v>252.60111999511719</v>
      </c>
      <c r="N74" s="26">
        <f t="shared" si="17"/>
        <v>-4.953950414392301E-2</v>
      </c>
    </row>
    <row r="75" spans="1:14" x14ac:dyDescent="0.25">
      <c r="A75" s="10">
        <v>44302</v>
      </c>
      <c r="B75" s="14">
        <v>250.19552612304688</v>
      </c>
      <c r="C75" s="14">
        <f t="shared" si="9"/>
        <v>2021</v>
      </c>
      <c r="D75" s="14">
        <f t="shared" si="10"/>
        <v>4</v>
      </c>
      <c r="E75" s="14">
        <f t="shared" si="11"/>
        <v>15</v>
      </c>
      <c r="F75" s="14">
        <f t="shared" si="12"/>
        <v>5</v>
      </c>
      <c r="G75" s="13">
        <f t="shared" si="13"/>
        <v>44298</v>
      </c>
      <c r="H75" s="19">
        <f t="shared" si="14"/>
        <v>44302</v>
      </c>
      <c r="J75" s="10">
        <v>44697</v>
      </c>
      <c r="K75" s="13">
        <v>44701</v>
      </c>
      <c r="L75" s="14">
        <f t="shared" si="15"/>
        <v>252.96871948242188</v>
      </c>
      <c r="M75" s="23">
        <f t="shared" si="16"/>
        <v>244.88946533203125</v>
      </c>
      <c r="N75" s="26">
        <f t="shared" si="17"/>
        <v>-3.0528980486052494E-2</v>
      </c>
    </row>
    <row r="76" spans="1:14" x14ac:dyDescent="0.25">
      <c r="A76" s="10">
        <v>44305</v>
      </c>
      <c r="B76" s="14">
        <v>248.27642822265625</v>
      </c>
      <c r="C76" s="14">
        <f t="shared" si="9"/>
        <v>2021</v>
      </c>
      <c r="D76" s="14">
        <f t="shared" si="10"/>
        <v>4</v>
      </c>
      <c r="E76" s="14">
        <f t="shared" si="11"/>
        <v>16</v>
      </c>
      <c r="F76" s="14">
        <f t="shared" si="12"/>
        <v>1</v>
      </c>
      <c r="G76" s="13">
        <f t="shared" si="13"/>
        <v>44305</v>
      </c>
      <c r="H76" s="19">
        <f t="shared" si="14"/>
        <v>44309</v>
      </c>
      <c r="J76" s="10">
        <v>44704</v>
      </c>
      <c r="K76" s="13">
        <v>44708</v>
      </c>
      <c r="L76" s="14">
        <f t="shared" si="15"/>
        <v>252.73370361328125</v>
      </c>
      <c r="M76" s="23">
        <f t="shared" si="16"/>
        <v>264.94134521484375</v>
      </c>
      <c r="N76" s="26">
        <f t="shared" si="17"/>
        <v>8.18813494309579E-2</v>
      </c>
    </row>
    <row r="77" spans="1:14" x14ac:dyDescent="0.25">
      <c r="A77" s="10">
        <v>44306</v>
      </c>
      <c r="B77" s="14">
        <v>247.81582641601562</v>
      </c>
      <c r="C77" s="14">
        <f t="shared" si="9"/>
        <v>2021</v>
      </c>
      <c r="D77" s="14">
        <f t="shared" si="10"/>
        <v>4</v>
      </c>
      <c r="E77" s="14">
        <f t="shared" si="11"/>
        <v>16</v>
      </c>
      <c r="F77" s="14">
        <f t="shared" si="12"/>
        <v>2</v>
      </c>
      <c r="G77" s="13">
        <f t="shared" si="13"/>
        <v>44305</v>
      </c>
      <c r="H77" s="19">
        <f t="shared" si="14"/>
        <v>44309</v>
      </c>
      <c r="J77" s="10">
        <v>44712</v>
      </c>
      <c r="K77" s="13">
        <v>44715</v>
      </c>
      <c r="L77" s="14">
        <f t="shared" si="15"/>
        <v>263.61297607421875</v>
      </c>
      <c r="M77" s="23">
        <f t="shared" si="16"/>
        <v>261.81915283203125</v>
      </c>
      <c r="N77" s="26">
        <f t="shared" si="17"/>
        <v>-1.1784466408142832E-2</v>
      </c>
    </row>
    <row r="78" spans="1:14" x14ac:dyDescent="0.25">
      <c r="A78" s="10">
        <v>44307</v>
      </c>
      <c r="B78" s="14">
        <v>250.04209899902344</v>
      </c>
      <c r="C78" s="14">
        <f t="shared" si="9"/>
        <v>2021</v>
      </c>
      <c r="D78" s="14">
        <f t="shared" si="10"/>
        <v>4</v>
      </c>
      <c r="E78" s="14">
        <f t="shared" si="11"/>
        <v>16</v>
      </c>
      <c r="F78" s="14">
        <f t="shared" si="12"/>
        <v>3</v>
      </c>
      <c r="G78" s="13">
        <f t="shared" si="13"/>
        <v>44305</v>
      </c>
      <c r="H78" s="19">
        <f t="shared" si="14"/>
        <v>44309</v>
      </c>
      <c r="J78" s="10">
        <v>44718</v>
      </c>
      <c r="K78" s="13">
        <v>44722</v>
      </c>
      <c r="L78" s="14">
        <f t="shared" si="15"/>
        <v>260.58767700195312</v>
      </c>
      <c r="M78" s="23">
        <f t="shared" si="16"/>
        <v>245.30638122558594</v>
      </c>
      <c r="N78" s="26">
        <f t="shared" si="17"/>
        <v>-6.3069379867098554E-2</v>
      </c>
    </row>
    <row r="79" spans="1:14" x14ac:dyDescent="0.25">
      <c r="A79" s="10">
        <v>44308</v>
      </c>
      <c r="B79" s="14">
        <v>246.76995849609375</v>
      </c>
      <c r="C79" s="14">
        <f t="shared" si="9"/>
        <v>2021</v>
      </c>
      <c r="D79" s="14">
        <f t="shared" si="10"/>
        <v>4</v>
      </c>
      <c r="E79" s="14">
        <f t="shared" si="11"/>
        <v>16</v>
      </c>
      <c r="F79" s="14">
        <f t="shared" si="12"/>
        <v>4</v>
      </c>
      <c r="G79" s="13">
        <f t="shared" si="13"/>
        <v>44305</v>
      </c>
      <c r="H79" s="19">
        <f t="shared" si="14"/>
        <v>44309</v>
      </c>
      <c r="J79" s="10">
        <v>44725</v>
      </c>
      <c r="K79" s="13">
        <v>44729</v>
      </c>
      <c r="L79" s="14">
        <f t="shared" si="15"/>
        <v>234.90225219726562</v>
      </c>
      <c r="M79" s="23">
        <f t="shared" si="16"/>
        <v>240.12855529785156</v>
      </c>
      <c r="N79" s="26">
        <f t="shared" si="17"/>
        <v>-2.1107587588489189E-2</v>
      </c>
    </row>
    <row r="80" spans="1:14" x14ac:dyDescent="0.25">
      <c r="A80" s="10">
        <v>44309</v>
      </c>
      <c r="B80" s="14">
        <v>250.58900451660156</v>
      </c>
      <c r="C80" s="14">
        <f t="shared" si="9"/>
        <v>2021</v>
      </c>
      <c r="D80" s="14">
        <f t="shared" si="10"/>
        <v>4</v>
      </c>
      <c r="E80" s="14">
        <f t="shared" si="11"/>
        <v>16</v>
      </c>
      <c r="F80" s="14">
        <f t="shared" si="12"/>
        <v>5</v>
      </c>
      <c r="G80" s="13">
        <f t="shared" si="13"/>
        <v>44305</v>
      </c>
      <c r="H80" s="19">
        <f t="shared" si="14"/>
        <v>44309</v>
      </c>
      <c r="J80" s="10">
        <v>44733</v>
      </c>
      <c r="K80" s="13">
        <v>44736</v>
      </c>
      <c r="L80" s="14">
        <f t="shared" si="15"/>
        <v>246.03359985351562</v>
      </c>
      <c r="M80" s="23">
        <f t="shared" si="16"/>
        <v>259.56961059570312</v>
      </c>
      <c r="N80" s="26">
        <f t="shared" si="17"/>
        <v>8.09610305352364E-2</v>
      </c>
    </row>
    <row r="81" spans="1:14" x14ac:dyDescent="0.25">
      <c r="A81" s="10">
        <v>44312</v>
      </c>
      <c r="B81" s="14">
        <v>250.9727783203125</v>
      </c>
      <c r="C81" s="14">
        <f t="shared" si="9"/>
        <v>2021</v>
      </c>
      <c r="D81" s="14">
        <f t="shared" si="10"/>
        <v>4</v>
      </c>
      <c r="E81" s="14">
        <f t="shared" si="11"/>
        <v>17</v>
      </c>
      <c r="F81" s="14">
        <f t="shared" si="12"/>
        <v>1</v>
      </c>
      <c r="G81" s="13">
        <f t="shared" si="13"/>
        <v>44312</v>
      </c>
      <c r="H81" s="19">
        <f t="shared" si="14"/>
        <v>44316</v>
      </c>
      <c r="J81" s="10">
        <v>44739</v>
      </c>
      <c r="K81" s="13">
        <v>44743</v>
      </c>
      <c r="L81" s="14">
        <f t="shared" si="15"/>
        <v>256.844970703125</v>
      </c>
      <c r="M81" s="23">
        <f t="shared" si="16"/>
        <v>251.69621276855469</v>
      </c>
      <c r="N81" s="26">
        <f t="shared" si="17"/>
        <v>-3.0332510069569649E-2</v>
      </c>
    </row>
    <row r="82" spans="1:14" x14ac:dyDescent="0.25">
      <c r="A82" s="10">
        <v>44313</v>
      </c>
      <c r="B82" s="14">
        <v>251.37583923339844</v>
      </c>
      <c r="C82" s="14">
        <f t="shared" si="9"/>
        <v>2021</v>
      </c>
      <c r="D82" s="14">
        <f t="shared" si="10"/>
        <v>4</v>
      </c>
      <c r="E82" s="14">
        <f t="shared" si="11"/>
        <v>17</v>
      </c>
      <c r="F82" s="14">
        <f t="shared" si="12"/>
        <v>2</v>
      </c>
      <c r="G82" s="13">
        <f t="shared" si="13"/>
        <v>44312</v>
      </c>
      <c r="H82" s="19">
        <f t="shared" si="14"/>
        <v>44316</v>
      </c>
      <c r="J82" s="10">
        <v>44747</v>
      </c>
      <c r="K82" s="13">
        <v>44750</v>
      </c>
      <c r="L82" s="14">
        <f t="shared" si="15"/>
        <v>254.86692810058594</v>
      </c>
      <c r="M82" s="23">
        <f t="shared" si="16"/>
        <v>259.5308837890625</v>
      </c>
      <c r="N82" s="26">
        <f t="shared" si="17"/>
        <v>3.1127488706840907E-2</v>
      </c>
    </row>
    <row r="83" spans="1:14" x14ac:dyDescent="0.25">
      <c r="A83" s="10">
        <v>44314</v>
      </c>
      <c r="B83" s="14">
        <v>244.26548767089844</v>
      </c>
      <c r="C83" s="14">
        <f t="shared" si="9"/>
        <v>2021</v>
      </c>
      <c r="D83" s="14">
        <f t="shared" si="10"/>
        <v>4</v>
      </c>
      <c r="E83" s="14">
        <f t="shared" si="11"/>
        <v>17</v>
      </c>
      <c r="F83" s="14">
        <f t="shared" si="12"/>
        <v>3</v>
      </c>
      <c r="G83" s="13">
        <f t="shared" si="13"/>
        <v>44312</v>
      </c>
      <c r="H83" s="19">
        <f t="shared" si="14"/>
        <v>44316</v>
      </c>
      <c r="J83" s="10">
        <v>44753</v>
      </c>
      <c r="K83" s="13">
        <v>44757</v>
      </c>
      <c r="L83" s="14">
        <f t="shared" si="15"/>
        <v>256.47653198242188</v>
      </c>
      <c r="M83" s="23">
        <f t="shared" si="16"/>
        <v>248.923095703125</v>
      </c>
      <c r="N83" s="26">
        <f t="shared" si="17"/>
        <v>-4.0872931695324299E-2</v>
      </c>
    </row>
    <row r="84" spans="1:14" x14ac:dyDescent="0.25">
      <c r="A84" s="10">
        <v>44315</v>
      </c>
      <c r="B84" s="14">
        <v>242.29838562011719</v>
      </c>
      <c r="C84" s="14">
        <f t="shared" si="9"/>
        <v>2021</v>
      </c>
      <c r="D84" s="14">
        <f t="shared" si="10"/>
        <v>4</v>
      </c>
      <c r="E84" s="14">
        <f t="shared" si="11"/>
        <v>17</v>
      </c>
      <c r="F84" s="14">
        <f t="shared" si="12"/>
        <v>4</v>
      </c>
      <c r="G84" s="13">
        <f t="shared" si="13"/>
        <v>44312</v>
      </c>
      <c r="H84" s="19">
        <f t="shared" si="14"/>
        <v>44316</v>
      </c>
      <c r="J84" s="10">
        <v>44760</v>
      </c>
      <c r="K84" s="13">
        <v>44764</v>
      </c>
      <c r="L84" s="14">
        <f t="shared" si="15"/>
        <v>246.528076171875</v>
      </c>
      <c r="M84" s="23">
        <f t="shared" si="16"/>
        <v>252.45252990722656</v>
      </c>
      <c r="N84" s="26">
        <f t="shared" si="17"/>
        <v>1.4178813718076598E-2</v>
      </c>
    </row>
    <row r="85" spans="1:14" x14ac:dyDescent="0.25">
      <c r="A85" s="10">
        <v>44316</v>
      </c>
      <c r="B85" s="14">
        <v>241.98173522949219</v>
      </c>
      <c r="C85" s="14">
        <f t="shared" si="9"/>
        <v>2021</v>
      </c>
      <c r="D85" s="14">
        <f t="shared" si="10"/>
        <v>4</v>
      </c>
      <c r="E85" s="14">
        <f t="shared" si="11"/>
        <v>17</v>
      </c>
      <c r="F85" s="14">
        <f t="shared" si="12"/>
        <v>5</v>
      </c>
      <c r="G85" s="13">
        <f t="shared" si="13"/>
        <v>44312</v>
      </c>
      <c r="H85" s="19">
        <f t="shared" si="14"/>
        <v>44316</v>
      </c>
      <c r="J85" s="10">
        <v>44767</v>
      </c>
      <c r="K85" s="13">
        <v>44771</v>
      </c>
      <c r="L85" s="14">
        <f t="shared" si="15"/>
        <v>250.96903991699219</v>
      </c>
      <c r="M85" s="23">
        <f t="shared" si="16"/>
        <v>272.21359252929688</v>
      </c>
      <c r="N85" s="26">
        <f t="shared" si="17"/>
        <v>7.8276350129397709E-2</v>
      </c>
    </row>
    <row r="86" spans="1:14" x14ac:dyDescent="0.25">
      <c r="A86" s="10">
        <v>44319</v>
      </c>
      <c r="B86" s="14">
        <v>241.67466735839844</v>
      </c>
      <c r="C86" s="14">
        <f t="shared" si="9"/>
        <v>2021</v>
      </c>
      <c r="D86" s="14">
        <f t="shared" si="10"/>
        <v>5</v>
      </c>
      <c r="E86" s="14">
        <f t="shared" si="11"/>
        <v>18</v>
      </c>
      <c r="F86" s="14">
        <f t="shared" si="12"/>
        <v>1</v>
      </c>
      <c r="G86" s="13">
        <f t="shared" si="13"/>
        <v>44319</v>
      </c>
      <c r="H86" s="19">
        <f t="shared" si="14"/>
        <v>44323</v>
      </c>
      <c r="J86" s="10">
        <v>44774</v>
      </c>
      <c r="K86" s="13">
        <v>44778</v>
      </c>
      <c r="L86" s="14">
        <f t="shared" si="15"/>
        <v>269.5665283203125</v>
      </c>
      <c r="M86" s="23">
        <f t="shared" si="16"/>
        <v>274.31765747070312</v>
      </c>
      <c r="N86" s="26">
        <f t="shared" si="17"/>
        <v>7.7294631831428505E-3</v>
      </c>
    </row>
    <row r="87" spans="1:14" x14ac:dyDescent="0.25">
      <c r="A87" s="10">
        <v>44320</v>
      </c>
      <c r="B87" s="14">
        <v>237.76927185058594</v>
      </c>
      <c r="C87" s="14">
        <f t="shared" si="9"/>
        <v>2021</v>
      </c>
      <c r="D87" s="14">
        <f t="shared" si="10"/>
        <v>5</v>
      </c>
      <c r="E87" s="14">
        <f t="shared" si="11"/>
        <v>18</v>
      </c>
      <c r="F87" s="14">
        <f t="shared" si="12"/>
        <v>2</v>
      </c>
      <c r="G87" s="13">
        <f t="shared" si="13"/>
        <v>44319</v>
      </c>
      <c r="H87" s="19">
        <f t="shared" si="14"/>
        <v>44323</v>
      </c>
      <c r="J87" s="10">
        <v>44781</v>
      </c>
      <c r="K87" s="13">
        <v>44785</v>
      </c>
      <c r="L87" s="14">
        <f t="shared" si="15"/>
        <v>271.80633544921875</v>
      </c>
      <c r="M87" s="23">
        <f t="shared" si="16"/>
        <v>283.04443359375</v>
      </c>
      <c r="N87" s="26">
        <f t="shared" si="17"/>
        <v>3.1812666393809835E-2</v>
      </c>
    </row>
    <row r="88" spans="1:14" x14ac:dyDescent="0.25">
      <c r="A88" s="10">
        <v>44321</v>
      </c>
      <c r="B88" s="14">
        <v>236.50265502929688</v>
      </c>
      <c r="C88" s="14">
        <f t="shared" si="9"/>
        <v>2021</v>
      </c>
      <c r="D88" s="14">
        <f t="shared" si="10"/>
        <v>5</v>
      </c>
      <c r="E88" s="14">
        <f t="shared" si="11"/>
        <v>18</v>
      </c>
      <c r="F88" s="14">
        <f t="shared" si="12"/>
        <v>3</v>
      </c>
      <c r="G88" s="13">
        <f t="shared" si="13"/>
        <v>44319</v>
      </c>
      <c r="H88" s="19">
        <f t="shared" si="14"/>
        <v>44323</v>
      </c>
      <c r="J88" s="10">
        <v>44788</v>
      </c>
      <c r="K88" s="13">
        <v>44792</v>
      </c>
      <c r="L88" s="14">
        <f t="shared" si="15"/>
        <v>284.55697631835938</v>
      </c>
      <c r="M88" s="23">
        <f t="shared" si="16"/>
        <v>278.04818725585938</v>
      </c>
      <c r="N88" s="26">
        <f t="shared" si="17"/>
        <v>-1.7651809203432959E-2</v>
      </c>
    </row>
    <row r="89" spans="1:14" x14ac:dyDescent="0.25">
      <c r="A89" s="10">
        <v>44322</v>
      </c>
      <c r="B89" s="14">
        <v>239.63078308105469</v>
      </c>
      <c r="C89" s="14">
        <f t="shared" si="9"/>
        <v>2021</v>
      </c>
      <c r="D89" s="14">
        <f t="shared" si="10"/>
        <v>5</v>
      </c>
      <c r="E89" s="14">
        <f t="shared" si="11"/>
        <v>18</v>
      </c>
      <c r="F89" s="14">
        <f t="shared" si="12"/>
        <v>4</v>
      </c>
      <c r="G89" s="13">
        <f t="shared" si="13"/>
        <v>44319</v>
      </c>
      <c r="H89" s="19">
        <f t="shared" si="14"/>
        <v>44323</v>
      </c>
      <c r="J89" s="10">
        <v>44795</v>
      </c>
      <c r="K89" s="13">
        <v>44799</v>
      </c>
      <c r="L89" s="14">
        <f t="shared" si="15"/>
        <v>269.88601684570312</v>
      </c>
      <c r="M89" s="23">
        <f t="shared" si="16"/>
        <v>260.49951171875</v>
      </c>
      <c r="N89" s="26">
        <f t="shared" si="17"/>
        <v>-6.3113792290115239E-2</v>
      </c>
    </row>
    <row r="90" spans="1:14" x14ac:dyDescent="0.25">
      <c r="A90" s="10">
        <v>44323</v>
      </c>
      <c r="B90" s="14">
        <v>242.25041198730469</v>
      </c>
      <c r="C90" s="14">
        <f t="shared" si="9"/>
        <v>2021</v>
      </c>
      <c r="D90" s="14">
        <f t="shared" si="10"/>
        <v>5</v>
      </c>
      <c r="E90" s="14">
        <f t="shared" si="11"/>
        <v>18</v>
      </c>
      <c r="F90" s="14">
        <f t="shared" si="12"/>
        <v>5</v>
      </c>
      <c r="G90" s="13">
        <f t="shared" si="13"/>
        <v>44319</v>
      </c>
      <c r="H90" s="19">
        <f t="shared" si="14"/>
        <v>44323</v>
      </c>
      <c r="J90" s="10">
        <v>44802</v>
      </c>
      <c r="K90" s="13">
        <v>44806</v>
      </c>
      <c r="L90" s="14">
        <f t="shared" si="15"/>
        <v>257.72055053710938</v>
      </c>
      <c r="M90" s="23">
        <f t="shared" si="16"/>
        <v>248.81013488769531</v>
      </c>
      <c r="N90" s="26">
        <f t="shared" si="17"/>
        <v>-4.4872931829811641E-2</v>
      </c>
    </row>
    <row r="91" spans="1:14" x14ac:dyDescent="0.25">
      <c r="A91" s="10">
        <v>44326</v>
      </c>
      <c r="B91" s="14">
        <v>237.18392944335938</v>
      </c>
      <c r="C91" s="14">
        <f t="shared" si="9"/>
        <v>2021</v>
      </c>
      <c r="D91" s="14">
        <f t="shared" si="10"/>
        <v>5</v>
      </c>
      <c r="E91" s="14">
        <f t="shared" si="11"/>
        <v>19</v>
      </c>
      <c r="F91" s="14">
        <f t="shared" si="12"/>
        <v>1</v>
      </c>
      <c r="G91" s="13">
        <f t="shared" si="13"/>
        <v>44326</v>
      </c>
      <c r="H91" s="19">
        <f t="shared" si="14"/>
        <v>44330</v>
      </c>
      <c r="J91" s="10">
        <v>44810</v>
      </c>
      <c r="K91" s="13">
        <v>44813</v>
      </c>
      <c r="L91" s="14">
        <f t="shared" si="15"/>
        <v>246.0797119140625</v>
      </c>
      <c r="M91" s="23">
        <f t="shared" si="16"/>
        <v>256.9722900390625</v>
      </c>
      <c r="N91" s="26">
        <f t="shared" si="17"/>
        <v>3.2804753532452831E-2</v>
      </c>
    </row>
    <row r="92" spans="1:14" x14ac:dyDescent="0.25">
      <c r="A92" s="10">
        <v>44327</v>
      </c>
      <c r="B92" s="14">
        <v>236.27238464355469</v>
      </c>
      <c r="C92" s="14">
        <f t="shared" si="9"/>
        <v>2021</v>
      </c>
      <c r="D92" s="14">
        <f t="shared" si="10"/>
        <v>5</v>
      </c>
      <c r="E92" s="14">
        <f t="shared" si="11"/>
        <v>19</v>
      </c>
      <c r="F92" s="14">
        <f t="shared" si="12"/>
        <v>2</v>
      </c>
      <c r="G92" s="13">
        <f t="shared" si="13"/>
        <v>44326</v>
      </c>
      <c r="H92" s="19">
        <f t="shared" si="14"/>
        <v>44330</v>
      </c>
      <c r="J92" s="10">
        <v>44816</v>
      </c>
      <c r="K92" s="13">
        <v>44820</v>
      </c>
      <c r="L92" s="14">
        <f t="shared" si="15"/>
        <v>259.10037231445312</v>
      </c>
      <c r="M92" s="23">
        <f t="shared" si="16"/>
        <v>237.81063842773438</v>
      </c>
      <c r="N92" s="26">
        <f t="shared" si="17"/>
        <v>-7.4566995563667013E-2</v>
      </c>
    </row>
    <row r="93" spans="1:14" x14ac:dyDescent="0.25">
      <c r="A93" s="10">
        <v>44328</v>
      </c>
      <c r="B93" s="14">
        <v>229.33474731445312</v>
      </c>
      <c r="C93" s="14">
        <f t="shared" si="9"/>
        <v>2021</v>
      </c>
      <c r="D93" s="14">
        <f t="shared" si="10"/>
        <v>5</v>
      </c>
      <c r="E93" s="14">
        <f t="shared" si="11"/>
        <v>19</v>
      </c>
      <c r="F93" s="14">
        <f t="shared" si="12"/>
        <v>3</v>
      </c>
      <c r="G93" s="13">
        <f t="shared" si="13"/>
        <v>44326</v>
      </c>
      <c r="H93" s="19">
        <f t="shared" si="14"/>
        <v>44330</v>
      </c>
      <c r="J93" s="10">
        <v>44823</v>
      </c>
      <c r="K93" s="13">
        <v>44827</v>
      </c>
      <c r="L93" s="14">
        <f t="shared" si="15"/>
        <v>237.59687805175781</v>
      </c>
      <c r="M93" s="23">
        <f t="shared" si="16"/>
        <v>231.1837158203125</v>
      </c>
      <c r="N93" s="26">
        <f t="shared" si="17"/>
        <v>-2.7866384158569325E-2</v>
      </c>
    </row>
    <row r="94" spans="1:14" x14ac:dyDescent="0.25">
      <c r="A94" s="10">
        <v>44329</v>
      </c>
      <c r="B94" s="14">
        <v>233.20179748535156</v>
      </c>
      <c r="C94" s="14">
        <f t="shared" si="9"/>
        <v>2021</v>
      </c>
      <c r="D94" s="14">
        <f t="shared" si="10"/>
        <v>5</v>
      </c>
      <c r="E94" s="14">
        <f t="shared" si="11"/>
        <v>19</v>
      </c>
      <c r="F94" s="14">
        <f t="shared" si="12"/>
        <v>4</v>
      </c>
      <c r="G94" s="13">
        <f t="shared" si="13"/>
        <v>44326</v>
      </c>
      <c r="H94" s="19">
        <f t="shared" si="14"/>
        <v>44330</v>
      </c>
      <c r="J94" s="10">
        <v>44830</v>
      </c>
      <c r="K94" s="13">
        <v>44834</v>
      </c>
      <c r="L94" s="14">
        <f t="shared" si="15"/>
        <v>230.72706604003906</v>
      </c>
      <c r="M94" s="23">
        <f t="shared" si="16"/>
        <v>226.30586242675781</v>
      </c>
      <c r="N94" s="26">
        <f t="shared" si="17"/>
        <v>-2.1099467911252012E-2</v>
      </c>
    </row>
    <row r="95" spans="1:14" x14ac:dyDescent="0.25">
      <c r="A95" s="10">
        <v>44330</v>
      </c>
      <c r="B95" s="14">
        <v>238.11471557617188</v>
      </c>
      <c r="C95" s="14">
        <f t="shared" si="9"/>
        <v>2021</v>
      </c>
      <c r="D95" s="14">
        <f t="shared" si="10"/>
        <v>5</v>
      </c>
      <c r="E95" s="14">
        <f t="shared" si="11"/>
        <v>19</v>
      </c>
      <c r="F95" s="14">
        <f t="shared" si="12"/>
        <v>5</v>
      </c>
      <c r="G95" s="13">
        <f t="shared" si="13"/>
        <v>44326</v>
      </c>
      <c r="H95" s="19">
        <f t="shared" si="14"/>
        <v>44330</v>
      </c>
      <c r="J95" s="10">
        <v>44837</v>
      </c>
      <c r="K95" s="13">
        <v>44841</v>
      </c>
      <c r="L95" s="14">
        <f t="shared" si="15"/>
        <v>233.92388916015625</v>
      </c>
      <c r="M95" s="23">
        <f t="shared" si="16"/>
        <v>227.60794067382812</v>
      </c>
      <c r="N95" s="26">
        <f t="shared" si="17"/>
        <v>5.7536213737800108E-3</v>
      </c>
    </row>
    <row r="96" spans="1:14" x14ac:dyDescent="0.25">
      <c r="A96" s="10">
        <v>44333</v>
      </c>
      <c r="B96" s="14">
        <v>235.26483154296875</v>
      </c>
      <c r="C96" s="14">
        <f t="shared" si="9"/>
        <v>2021</v>
      </c>
      <c r="D96" s="14">
        <f t="shared" si="10"/>
        <v>5</v>
      </c>
      <c r="E96" s="14">
        <f t="shared" si="11"/>
        <v>20</v>
      </c>
      <c r="F96" s="14">
        <f t="shared" si="12"/>
        <v>1</v>
      </c>
      <c r="G96" s="13">
        <f t="shared" si="13"/>
        <v>44333</v>
      </c>
      <c r="H96" s="19">
        <f t="shared" si="14"/>
        <v>44337</v>
      </c>
      <c r="J96" s="10">
        <v>44844</v>
      </c>
      <c r="K96" s="13">
        <v>44848</v>
      </c>
      <c r="L96" s="14">
        <f t="shared" si="15"/>
        <v>222.75923156738281</v>
      </c>
      <c r="M96" s="23">
        <f t="shared" si="16"/>
        <v>222.0887451171875</v>
      </c>
      <c r="N96" s="26">
        <f t="shared" si="17"/>
        <v>-2.4248695103963297E-2</v>
      </c>
    </row>
    <row r="97" spans="1:14" x14ac:dyDescent="0.25">
      <c r="A97" s="10">
        <v>44334</v>
      </c>
      <c r="B97" s="14">
        <v>233.249755859375</v>
      </c>
      <c r="C97" s="14">
        <f t="shared" si="9"/>
        <v>2021</v>
      </c>
      <c r="D97" s="14">
        <f t="shared" si="10"/>
        <v>5</v>
      </c>
      <c r="E97" s="14">
        <f t="shared" si="11"/>
        <v>20</v>
      </c>
      <c r="F97" s="14">
        <f t="shared" si="12"/>
        <v>2</v>
      </c>
      <c r="G97" s="13">
        <f t="shared" si="13"/>
        <v>44333</v>
      </c>
      <c r="H97" s="19">
        <f t="shared" si="14"/>
        <v>44337</v>
      </c>
      <c r="J97" s="10">
        <v>44851</v>
      </c>
      <c r="K97" s="13">
        <v>44855</v>
      </c>
      <c r="L97" s="14">
        <f t="shared" si="15"/>
        <v>230.80476379394531</v>
      </c>
      <c r="M97" s="23">
        <f t="shared" si="16"/>
        <v>235.26481628417969</v>
      </c>
      <c r="N97" s="26">
        <f t="shared" si="17"/>
        <v>5.9327955408274707E-2</v>
      </c>
    </row>
    <row r="98" spans="1:14" x14ac:dyDescent="0.25">
      <c r="A98" s="10">
        <v>44335</v>
      </c>
      <c r="B98" s="14">
        <v>233.82681274414062</v>
      </c>
      <c r="C98" s="14">
        <f t="shared" si="9"/>
        <v>2021</v>
      </c>
      <c r="D98" s="14">
        <f t="shared" si="10"/>
        <v>5</v>
      </c>
      <c r="E98" s="14">
        <f t="shared" si="11"/>
        <v>20</v>
      </c>
      <c r="F98" s="14">
        <f t="shared" si="12"/>
        <v>3</v>
      </c>
      <c r="G98" s="13">
        <f t="shared" si="13"/>
        <v>44333</v>
      </c>
      <c r="H98" s="19">
        <f t="shared" si="14"/>
        <v>44337</v>
      </c>
      <c r="J98" s="10">
        <v>44858</v>
      </c>
      <c r="K98" s="13">
        <v>44862</v>
      </c>
      <c r="L98" s="14">
        <f t="shared" si="15"/>
        <v>240.24957275390625</v>
      </c>
      <c r="M98" s="23">
        <f t="shared" si="16"/>
        <v>229.1917724609375</v>
      </c>
      <c r="N98" s="26">
        <f t="shared" si="17"/>
        <v>-2.5813650843169309E-2</v>
      </c>
    </row>
    <row r="99" spans="1:14" x14ac:dyDescent="0.25">
      <c r="A99" s="10">
        <v>44336</v>
      </c>
      <c r="B99" s="14">
        <v>237.05836486816406</v>
      </c>
      <c r="C99" s="14">
        <f t="shared" si="9"/>
        <v>2021</v>
      </c>
      <c r="D99" s="14">
        <f t="shared" si="10"/>
        <v>5</v>
      </c>
      <c r="E99" s="14">
        <f t="shared" si="11"/>
        <v>20</v>
      </c>
      <c r="F99" s="14">
        <f t="shared" si="12"/>
        <v>4</v>
      </c>
      <c r="G99" s="13">
        <f t="shared" si="13"/>
        <v>44333</v>
      </c>
      <c r="H99" s="19">
        <f t="shared" si="14"/>
        <v>44337</v>
      </c>
      <c r="J99" s="10">
        <v>44865</v>
      </c>
      <c r="K99" s="13">
        <v>44869</v>
      </c>
      <c r="L99" s="14">
        <f t="shared" si="15"/>
        <v>225.55766296386719</v>
      </c>
      <c r="M99" s="23">
        <f t="shared" si="16"/>
        <v>215.12176513671875</v>
      </c>
      <c r="N99" s="26">
        <f t="shared" si="17"/>
        <v>-6.1389670201258136E-2</v>
      </c>
    </row>
    <row r="100" spans="1:14" x14ac:dyDescent="0.25">
      <c r="A100" s="10">
        <v>44337</v>
      </c>
      <c r="B100" s="14">
        <v>235.79844665527344</v>
      </c>
      <c r="C100" s="14">
        <f t="shared" si="9"/>
        <v>2021</v>
      </c>
      <c r="D100" s="14">
        <f t="shared" si="10"/>
        <v>5</v>
      </c>
      <c r="E100" s="14">
        <f t="shared" si="11"/>
        <v>20</v>
      </c>
      <c r="F100" s="14">
        <f t="shared" si="12"/>
        <v>5</v>
      </c>
      <c r="G100" s="13">
        <f t="shared" si="13"/>
        <v>44333</v>
      </c>
      <c r="H100" s="19">
        <f t="shared" si="14"/>
        <v>44337</v>
      </c>
      <c r="J100" s="10">
        <v>44872</v>
      </c>
      <c r="K100" s="13">
        <v>44876</v>
      </c>
      <c r="L100" s="14">
        <f t="shared" si="15"/>
        <v>221.41828918457031</v>
      </c>
      <c r="M100" s="23">
        <f t="shared" si="16"/>
        <v>240.113525390625</v>
      </c>
      <c r="N100" s="26">
        <f t="shared" si="17"/>
        <v>0.11617494974542886</v>
      </c>
    </row>
    <row r="101" spans="1:14" x14ac:dyDescent="0.25">
      <c r="A101" s="10">
        <v>44340</v>
      </c>
      <c r="B101" s="14">
        <v>241.19400024414062</v>
      </c>
      <c r="C101" s="14">
        <f t="shared" si="9"/>
        <v>2021</v>
      </c>
      <c r="D101" s="14">
        <f t="shared" si="10"/>
        <v>5</v>
      </c>
      <c r="E101" s="14">
        <f t="shared" si="11"/>
        <v>21</v>
      </c>
      <c r="F101" s="14">
        <f t="shared" si="12"/>
        <v>1</v>
      </c>
      <c r="G101" s="13">
        <f t="shared" si="13"/>
        <v>44340</v>
      </c>
      <c r="H101" s="19">
        <f t="shared" si="14"/>
        <v>44344</v>
      </c>
      <c r="J101" s="10">
        <v>44879</v>
      </c>
      <c r="K101" s="13">
        <v>44883</v>
      </c>
      <c r="L101" s="14">
        <f t="shared" si="15"/>
        <v>234.71096801757812</v>
      </c>
      <c r="M101" s="23">
        <f t="shared" si="16"/>
        <v>235.05084228515625</v>
      </c>
      <c r="N101" s="26">
        <f t="shared" si="17"/>
        <v>-2.1084539478701175E-2</v>
      </c>
    </row>
    <row r="102" spans="1:14" x14ac:dyDescent="0.25">
      <c r="A102" s="10">
        <v>44341</v>
      </c>
      <c r="B102" s="14">
        <v>242.09808349609375</v>
      </c>
      <c r="C102" s="14">
        <f t="shared" si="9"/>
        <v>2021</v>
      </c>
      <c r="D102" s="14">
        <f t="shared" si="10"/>
        <v>5</v>
      </c>
      <c r="E102" s="14">
        <f t="shared" si="11"/>
        <v>21</v>
      </c>
      <c r="F102" s="14">
        <f t="shared" si="12"/>
        <v>2</v>
      </c>
      <c r="G102" s="13">
        <f t="shared" si="13"/>
        <v>44340</v>
      </c>
      <c r="H102" s="19">
        <f t="shared" si="14"/>
        <v>44344</v>
      </c>
      <c r="J102" s="10">
        <v>44886</v>
      </c>
      <c r="K102" s="13">
        <v>44890</v>
      </c>
      <c r="L102" s="14">
        <f t="shared" si="15"/>
        <v>235.85963439941406</v>
      </c>
      <c r="M102" s="23">
        <f t="shared" si="16"/>
        <v>241.16050720214844</v>
      </c>
      <c r="N102" s="26">
        <f t="shared" si="17"/>
        <v>2.599295053612331E-2</v>
      </c>
    </row>
    <row r="103" spans="1:14" x14ac:dyDescent="0.25">
      <c r="A103" s="10">
        <v>44342</v>
      </c>
      <c r="B103" s="14">
        <v>241.87686157226562</v>
      </c>
      <c r="C103" s="14">
        <f t="shared" si="9"/>
        <v>2021</v>
      </c>
      <c r="D103" s="14">
        <f t="shared" si="10"/>
        <v>5</v>
      </c>
      <c r="E103" s="14">
        <f t="shared" si="11"/>
        <v>21</v>
      </c>
      <c r="F103" s="14">
        <f t="shared" si="12"/>
        <v>3</v>
      </c>
      <c r="G103" s="13">
        <f t="shared" si="13"/>
        <v>44340</v>
      </c>
      <c r="H103" s="19">
        <f t="shared" si="14"/>
        <v>44344</v>
      </c>
      <c r="J103" s="10">
        <v>44893</v>
      </c>
      <c r="K103" s="13">
        <v>44897</v>
      </c>
      <c r="L103" s="14">
        <f t="shared" si="15"/>
        <v>235.5770263671875</v>
      </c>
      <c r="M103" s="23">
        <f t="shared" si="16"/>
        <v>248.4979248046875</v>
      </c>
      <c r="N103" s="26">
        <f t="shared" si="17"/>
        <v>3.042545268984944E-2</v>
      </c>
    </row>
    <row r="104" spans="1:14" x14ac:dyDescent="0.25">
      <c r="A104" s="10">
        <v>44343</v>
      </c>
      <c r="B104" s="14">
        <v>239.78018188476562</v>
      </c>
      <c r="C104" s="14">
        <f t="shared" si="9"/>
        <v>2021</v>
      </c>
      <c r="D104" s="14">
        <f t="shared" si="10"/>
        <v>5</v>
      </c>
      <c r="E104" s="14">
        <f t="shared" si="11"/>
        <v>21</v>
      </c>
      <c r="F104" s="14">
        <f t="shared" si="12"/>
        <v>4</v>
      </c>
      <c r="G104" s="13">
        <f t="shared" si="13"/>
        <v>44340</v>
      </c>
      <c r="H104" s="19">
        <f t="shared" si="14"/>
        <v>44344</v>
      </c>
      <c r="J104" s="10">
        <v>44900</v>
      </c>
      <c r="K104" s="13">
        <v>44904</v>
      </c>
      <c r="L104" s="14">
        <f t="shared" si="15"/>
        <v>243.80119323730469</v>
      </c>
      <c r="M104" s="23">
        <f t="shared" si="16"/>
        <v>239.14344787597656</v>
      </c>
      <c r="N104" s="26">
        <f t="shared" si="17"/>
        <v>-3.7644084698346264E-2</v>
      </c>
    </row>
    <row r="105" spans="1:14" x14ac:dyDescent="0.25">
      <c r="A105" s="10">
        <v>44344</v>
      </c>
      <c r="B105" s="14">
        <v>240.13604736328125</v>
      </c>
      <c r="C105" s="14">
        <f t="shared" si="9"/>
        <v>2021</v>
      </c>
      <c r="D105" s="14">
        <f t="shared" si="10"/>
        <v>5</v>
      </c>
      <c r="E105" s="14">
        <f t="shared" si="11"/>
        <v>21</v>
      </c>
      <c r="F105" s="14">
        <f t="shared" si="12"/>
        <v>5</v>
      </c>
      <c r="G105" s="13">
        <f t="shared" si="13"/>
        <v>44340</v>
      </c>
      <c r="H105" s="19">
        <f t="shared" si="14"/>
        <v>44344</v>
      </c>
      <c r="J105" s="10">
        <v>44907</v>
      </c>
      <c r="K105" s="13">
        <v>44911</v>
      </c>
      <c r="L105" s="14">
        <f t="shared" si="15"/>
        <v>246.05210876464844</v>
      </c>
      <c r="M105" s="23">
        <f t="shared" si="16"/>
        <v>238.43211364746094</v>
      </c>
      <c r="N105" s="26">
        <f t="shared" si="17"/>
        <v>-2.9745085421890118E-3</v>
      </c>
    </row>
    <row r="106" spans="1:14" x14ac:dyDescent="0.25">
      <c r="A106" s="10">
        <v>44348</v>
      </c>
      <c r="B106" s="14">
        <v>237.94314575195312</v>
      </c>
      <c r="C106" s="14">
        <f t="shared" si="9"/>
        <v>2021</v>
      </c>
      <c r="D106" s="14">
        <f t="shared" si="10"/>
        <v>6</v>
      </c>
      <c r="E106" s="14">
        <f t="shared" si="11"/>
        <v>22</v>
      </c>
      <c r="F106" s="14">
        <f t="shared" si="12"/>
        <v>2</v>
      </c>
      <c r="G106" s="13">
        <f t="shared" si="13"/>
        <v>44348</v>
      </c>
      <c r="H106" s="19">
        <f t="shared" si="14"/>
        <v>44351</v>
      </c>
      <c r="J106" s="10">
        <v>44914</v>
      </c>
      <c r="K106" s="13">
        <v>44918</v>
      </c>
      <c r="L106" s="14">
        <f t="shared" si="15"/>
        <v>234.300537109375</v>
      </c>
      <c r="M106" s="23">
        <f t="shared" si="16"/>
        <v>232.62454223632812</v>
      </c>
      <c r="N106" s="26">
        <f t="shared" si="17"/>
        <v>-2.4357337282677138E-2</v>
      </c>
    </row>
    <row r="107" spans="1:14" x14ac:dyDescent="0.25">
      <c r="A107" s="10">
        <v>44349</v>
      </c>
      <c r="B107" s="14">
        <v>237.8470458984375</v>
      </c>
      <c r="C107" s="14">
        <f t="shared" si="9"/>
        <v>2021</v>
      </c>
      <c r="D107" s="14">
        <f t="shared" si="10"/>
        <v>6</v>
      </c>
      <c r="E107" s="14">
        <f t="shared" si="11"/>
        <v>22</v>
      </c>
      <c r="F107" s="14">
        <f t="shared" si="12"/>
        <v>3</v>
      </c>
      <c r="G107" s="13">
        <f t="shared" si="13"/>
        <v>44348</v>
      </c>
      <c r="H107" s="19">
        <f t="shared" si="14"/>
        <v>44351</v>
      </c>
      <c r="J107" s="10">
        <v>44922</v>
      </c>
      <c r="K107" s="13">
        <v>44925</v>
      </c>
      <c r="L107" s="14">
        <f t="shared" si="15"/>
        <v>230.89982604980469</v>
      </c>
      <c r="M107" s="23">
        <f t="shared" si="16"/>
        <v>233.68667602539062</v>
      </c>
      <c r="N107" s="26">
        <f t="shared" si="17"/>
        <v>4.5658715922735965E-3</v>
      </c>
    </row>
    <row r="108" spans="1:14" x14ac:dyDescent="0.25">
      <c r="A108" s="10">
        <v>44350</v>
      </c>
      <c r="B108" s="14">
        <v>236.31781005859375</v>
      </c>
      <c r="C108" s="14">
        <f t="shared" si="9"/>
        <v>2021</v>
      </c>
      <c r="D108" s="14">
        <f t="shared" si="10"/>
        <v>6</v>
      </c>
      <c r="E108" s="14">
        <f t="shared" si="11"/>
        <v>22</v>
      </c>
      <c r="F108" s="14">
        <f t="shared" si="12"/>
        <v>4</v>
      </c>
      <c r="G108" s="13">
        <f t="shared" si="13"/>
        <v>44348</v>
      </c>
      <c r="H108" s="19">
        <f t="shared" si="14"/>
        <v>44351</v>
      </c>
      <c r="J108" s="10">
        <v>44929</v>
      </c>
      <c r="K108" s="13">
        <v>44932</v>
      </c>
      <c r="L108" s="14">
        <f t="shared" si="15"/>
        <v>233.45280456542969</v>
      </c>
      <c r="M108" s="23">
        <f t="shared" si="16"/>
        <v>219.17745971679688</v>
      </c>
      <c r="N108" s="26">
        <f t="shared" si="17"/>
        <v>-6.2088333641312471E-2</v>
      </c>
    </row>
    <row r="109" spans="1:14" x14ac:dyDescent="0.25">
      <c r="A109" s="10">
        <v>44351</v>
      </c>
      <c r="B109" s="14">
        <v>241.20362854003906</v>
      </c>
      <c r="C109" s="14">
        <f t="shared" si="9"/>
        <v>2021</v>
      </c>
      <c r="D109" s="14">
        <f t="shared" si="10"/>
        <v>6</v>
      </c>
      <c r="E109" s="14">
        <f t="shared" si="11"/>
        <v>22</v>
      </c>
      <c r="F109" s="14">
        <f t="shared" si="12"/>
        <v>5</v>
      </c>
      <c r="G109" s="13">
        <f t="shared" si="13"/>
        <v>44348</v>
      </c>
      <c r="H109" s="19">
        <f t="shared" si="14"/>
        <v>44351</v>
      </c>
      <c r="J109" s="10">
        <v>44935</v>
      </c>
      <c r="K109" s="13">
        <v>44939</v>
      </c>
      <c r="L109" s="14">
        <f t="shared" si="15"/>
        <v>221.31143188476562</v>
      </c>
      <c r="M109" s="23">
        <f t="shared" si="16"/>
        <v>233.11175537109375</v>
      </c>
      <c r="N109" s="26">
        <f t="shared" si="17"/>
        <v>6.3575404479555647E-2</v>
      </c>
    </row>
    <row r="110" spans="1:14" x14ac:dyDescent="0.25">
      <c r="A110" s="10">
        <v>44354</v>
      </c>
      <c r="B110" s="14">
        <v>244.10820007324219</v>
      </c>
      <c r="C110" s="14">
        <f t="shared" si="9"/>
        <v>2021</v>
      </c>
      <c r="D110" s="14">
        <f t="shared" si="10"/>
        <v>6</v>
      </c>
      <c r="E110" s="14">
        <f t="shared" si="11"/>
        <v>23</v>
      </c>
      <c r="F110" s="14">
        <f t="shared" si="12"/>
        <v>1</v>
      </c>
      <c r="G110" s="13">
        <f t="shared" si="13"/>
        <v>44354</v>
      </c>
      <c r="H110" s="19">
        <f t="shared" si="14"/>
        <v>44358</v>
      </c>
      <c r="J110" s="10">
        <v>44943</v>
      </c>
      <c r="K110" s="13">
        <v>44946</v>
      </c>
      <c r="L110" s="14">
        <f t="shared" si="15"/>
        <v>234.20310974121094</v>
      </c>
      <c r="M110" s="23">
        <f t="shared" si="16"/>
        <v>234.07644653320312</v>
      </c>
      <c r="N110" s="26">
        <f t="shared" si="17"/>
        <v>4.1383205260226803E-3</v>
      </c>
    </row>
    <row r="111" spans="1:14" x14ac:dyDescent="0.25">
      <c r="A111" s="10">
        <v>44355</v>
      </c>
      <c r="B111" s="14">
        <v>242.91555786132812</v>
      </c>
      <c r="C111" s="14">
        <f t="shared" si="9"/>
        <v>2021</v>
      </c>
      <c r="D111" s="14">
        <f t="shared" si="10"/>
        <v>6</v>
      </c>
      <c r="E111" s="14">
        <f t="shared" si="11"/>
        <v>23</v>
      </c>
      <c r="F111" s="14">
        <f t="shared" si="12"/>
        <v>2</v>
      </c>
      <c r="G111" s="13">
        <f t="shared" si="13"/>
        <v>44354</v>
      </c>
      <c r="H111" s="19">
        <f t="shared" si="14"/>
        <v>44358</v>
      </c>
      <c r="J111" s="10">
        <v>44949</v>
      </c>
      <c r="K111" s="13">
        <v>44953</v>
      </c>
      <c r="L111" s="14">
        <f t="shared" si="15"/>
        <v>236.37606811523438</v>
      </c>
      <c r="M111" s="23">
        <f t="shared" si="16"/>
        <v>241.8133544921875</v>
      </c>
      <c r="N111" s="26">
        <f t="shared" si="17"/>
        <v>3.3052911019336217E-2</v>
      </c>
    </row>
    <row r="112" spans="1:14" x14ac:dyDescent="0.25">
      <c r="A112" s="10">
        <v>44356</v>
      </c>
      <c r="B112" s="14">
        <v>243.8966064453125</v>
      </c>
      <c r="C112" s="14">
        <f t="shared" si="9"/>
        <v>2021</v>
      </c>
      <c r="D112" s="14">
        <f t="shared" si="10"/>
        <v>6</v>
      </c>
      <c r="E112" s="14">
        <f t="shared" si="11"/>
        <v>23</v>
      </c>
      <c r="F112" s="14">
        <f t="shared" si="12"/>
        <v>3</v>
      </c>
      <c r="G112" s="13">
        <f t="shared" si="13"/>
        <v>44354</v>
      </c>
      <c r="H112" s="19">
        <f t="shared" si="14"/>
        <v>44358</v>
      </c>
      <c r="J112" s="10">
        <v>44956</v>
      </c>
      <c r="K112" s="13">
        <v>44960</v>
      </c>
      <c r="L112" s="14">
        <f t="shared" si="15"/>
        <v>236.50274658203125</v>
      </c>
      <c r="M112" s="23">
        <f t="shared" si="16"/>
        <v>251.74278259277344</v>
      </c>
      <c r="N112" s="26">
        <f t="shared" si="17"/>
        <v>4.1062364489496121E-2</v>
      </c>
    </row>
    <row r="113" spans="1:14" x14ac:dyDescent="0.25">
      <c r="A113" s="10">
        <v>44357</v>
      </c>
      <c r="B113" s="14">
        <v>247.40708923339844</v>
      </c>
      <c r="C113" s="14">
        <f t="shared" si="9"/>
        <v>2021</v>
      </c>
      <c r="D113" s="14">
        <f t="shared" si="10"/>
        <v>6</v>
      </c>
      <c r="E113" s="14">
        <f t="shared" si="11"/>
        <v>23</v>
      </c>
      <c r="F113" s="14">
        <f t="shared" si="12"/>
        <v>4</v>
      </c>
      <c r="G113" s="13">
        <f t="shared" si="13"/>
        <v>44354</v>
      </c>
      <c r="H113" s="19">
        <f t="shared" si="14"/>
        <v>44358</v>
      </c>
      <c r="J113" s="10">
        <v>44963</v>
      </c>
      <c r="K113" s="13">
        <v>44967</v>
      </c>
      <c r="L113" s="14">
        <f t="shared" si="15"/>
        <v>250.20315551757812</v>
      </c>
      <c r="M113" s="23">
        <f t="shared" si="16"/>
        <v>256.37127685546875</v>
      </c>
      <c r="N113" s="26">
        <f t="shared" si="17"/>
        <v>1.8385807191868938E-2</v>
      </c>
    </row>
    <row r="114" spans="1:14" x14ac:dyDescent="0.25">
      <c r="A114" s="10">
        <v>44358</v>
      </c>
      <c r="B114" s="14">
        <v>248.03224182128906</v>
      </c>
      <c r="C114" s="14">
        <f t="shared" si="9"/>
        <v>2021</v>
      </c>
      <c r="D114" s="14">
        <f t="shared" si="10"/>
        <v>6</v>
      </c>
      <c r="E114" s="14">
        <f t="shared" si="11"/>
        <v>23</v>
      </c>
      <c r="F114" s="14">
        <f t="shared" si="12"/>
        <v>5</v>
      </c>
      <c r="G114" s="13">
        <f t="shared" si="13"/>
        <v>44354</v>
      </c>
      <c r="H114" s="19">
        <f t="shared" si="14"/>
        <v>44358</v>
      </c>
      <c r="J114" s="10">
        <v>44970</v>
      </c>
      <c r="K114" s="13">
        <v>44974</v>
      </c>
      <c r="L114" s="14">
        <f t="shared" si="15"/>
        <v>264.38104248046875</v>
      </c>
      <c r="M114" s="23">
        <f t="shared" si="16"/>
        <v>252.09004211425781</v>
      </c>
      <c r="N114" s="26">
        <f t="shared" si="17"/>
        <v>-1.6699354130940793E-2</v>
      </c>
    </row>
    <row r="115" spans="1:14" x14ac:dyDescent="0.25">
      <c r="A115" s="10">
        <v>44361</v>
      </c>
      <c r="B115" s="14">
        <v>249.95578002929688</v>
      </c>
      <c r="C115" s="14">
        <f t="shared" si="9"/>
        <v>2021</v>
      </c>
      <c r="D115" s="14">
        <f t="shared" si="10"/>
        <v>6</v>
      </c>
      <c r="E115" s="14">
        <f t="shared" si="11"/>
        <v>24</v>
      </c>
      <c r="F115" s="14">
        <f t="shared" si="12"/>
        <v>1</v>
      </c>
      <c r="G115" s="13">
        <f t="shared" si="13"/>
        <v>44361</v>
      </c>
      <c r="H115" s="19">
        <f t="shared" si="14"/>
        <v>44365</v>
      </c>
      <c r="J115" s="10">
        <v>44978</v>
      </c>
      <c r="K115" s="13">
        <v>44981</v>
      </c>
      <c r="L115" s="14">
        <f t="shared" si="15"/>
        <v>246.82469177246094</v>
      </c>
      <c r="M115" s="23">
        <f t="shared" si="16"/>
        <v>243.45452880859375</v>
      </c>
      <c r="N115" s="26">
        <f t="shared" si="17"/>
        <v>-3.4255670050426207E-2</v>
      </c>
    </row>
    <row r="116" spans="1:14" x14ac:dyDescent="0.25">
      <c r="A116" s="10">
        <v>44362</v>
      </c>
      <c r="B116" s="14">
        <v>248.48422241210938</v>
      </c>
      <c r="C116" s="14">
        <f t="shared" si="9"/>
        <v>2021</v>
      </c>
      <c r="D116" s="14">
        <f t="shared" si="10"/>
        <v>6</v>
      </c>
      <c r="E116" s="14">
        <f t="shared" si="11"/>
        <v>24</v>
      </c>
      <c r="F116" s="14">
        <f t="shared" si="12"/>
        <v>2</v>
      </c>
      <c r="G116" s="13">
        <f t="shared" si="13"/>
        <v>44361</v>
      </c>
      <c r="H116" s="19">
        <f t="shared" si="14"/>
        <v>44365</v>
      </c>
      <c r="J116" s="10">
        <v>44984</v>
      </c>
      <c r="K116" s="13">
        <v>44988</v>
      </c>
      <c r="L116" s="14">
        <f t="shared" si="15"/>
        <v>244.372802734375</v>
      </c>
      <c r="M116" s="23">
        <f t="shared" si="16"/>
        <v>249.38409423828125</v>
      </c>
      <c r="N116" s="26">
        <f t="shared" si="17"/>
        <v>2.4355946298084193E-2</v>
      </c>
    </row>
    <row r="117" spans="1:14" x14ac:dyDescent="0.25">
      <c r="A117" s="10">
        <v>44363</v>
      </c>
      <c r="B117" s="14">
        <v>247.54168701171875</v>
      </c>
      <c r="C117" s="14">
        <f t="shared" si="9"/>
        <v>2021</v>
      </c>
      <c r="D117" s="14">
        <f t="shared" si="10"/>
        <v>6</v>
      </c>
      <c r="E117" s="14">
        <f t="shared" si="11"/>
        <v>24</v>
      </c>
      <c r="F117" s="14">
        <f t="shared" si="12"/>
        <v>3</v>
      </c>
      <c r="G117" s="13">
        <f t="shared" si="13"/>
        <v>44361</v>
      </c>
      <c r="H117" s="19">
        <f t="shared" si="14"/>
        <v>44365</v>
      </c>
      <c r="J117" s="10">
        <v>44991</v>
      </c>
      <c r="K117" s="13">
        <v>44995</v>
      </c>
      <c r="L117" s="14">
        <f t="shared" si="15"/>
        <v>250.92753601074219</v>
      </c>
      <c r="M117" s="23">
        <f t="shared" si="16"/>
        <v>242.83906555175781</v>
      </c>
      <c r="N117" s="26">
        <f t="shared" si="17"/>
        <v>-2.6244771971181934E-2</v>
      </c>
    </row>
    <row r="118" spans="1:14" x14ac:dyDescent="0.25">
      <c r="A118" s="10">
        <v>44364</v>
      </c>
      <c r="B118" s="14">
        <v>250.92716979980469</v>
      </c>
      <c r="C118" s="14">
        <f t="shared" si="9"/>
        <v>2021</v>
      </c>
      <c r="D118" s="14">
        <f t="shared" si="10"/>
        <v>6</v>
      </c>
      <c r="E118" s="14">
        <f t="shared" si="11"/>
        <v>24</v>
      </c>
      <c r="F118" s="14">
        <f t="shared" si="12"/>
        <v>4</v>
      </c>
      <c r="G118" s="13">
        <f t="shared" si="13"/>
        <v>44361</v>
      </c>
      <c r="H118" s="19">
        <f t="shared" si="14"/>
        <v>44365</v>
      </c>
      <c r="J118" s="10">
        <v>44998</v>
      </c>
      <c r="K118" s="13">
        <v>45002</v>
      </c>
      <c r="L118" s="14">
        <f t="shared" si="15"/>
        <v>248.04579162597656</v>
      </c>
      <c r="M118" s="23">
        <f t="shared" si="16"/>
        <v>272.96563720703125</v>
      </c>
      <c r="N118" s="26">
        <f t="shared" si="17"/>
        <v>0.12405982368126174</v>
      </c>
    </row>
    <row r="119" spans="1:14" x14ac:dyDescent="0.25">
      <c r="A119" s="10">
        <v>44365</v>
      </c>
      <c r="B119" s="14">
        <v>249.51336669921875</v>
      </c>
      <c r="C119" s="14">
        <f t="shared" si="9"/>
        <v>2021</v>
      </c>
      <c r="D119" s="14">
        <f t="shared" si="10"/>
        <v>6</v>
      </c>
      <c r="E119" s="14">
        <f t="shared" si="11"/>
        <v>24</v>
      </c>
      <c r="F119" s="14">
        <f t="shared" si="12"/>
        <v>5</v>
      </c>
      <c r="G119" s="13">
        <f t="shared" si="13"/>
        <v>44361</v>
      </c>
      <c r="H119" s="19">
        <f t="shared" si="14"/>
        <v>44365</v>
      </c>
      <c r="J119" s="10">
        <v>45005</v>
      </c>
      <c r="K119" s="13">
        <v>45009</v>
      </c>
      <c r="L119" s="14">
        <f t="shared" si="15"/>
        <v>265.93222045898438</v>
      </c>
      <c r="M119" s="23">
        <f t="shared" si="16"/>
        <v>274.0792236328125</v>
      </c>
      <c r="N119" s="26">
        <f t="shared" si="17"/>
        <v>4.0795846582573634E-3</v>
      </c>
    </row>
    <row r="120" spans="1:14" x14ac:dyDescent="0.25">
      <c r="A120" s="10">
        <v>44368</v>
      </c>
      <c r="B120" s="14">
        <v>252.59100341796875</v>
      </c>
      <c r="C120" s="14">
        <f t="shared" si="9"/>
        <v>2021</v>
      </c>
      <c r="D120" s="14">
        <f t="shared" si="10"/>
        <v>6</v>
      </c>
      <c r="E120" s="14">
        <f t="shared" si="11"/>
        <v>25</v>
      </c>
      <c r="F120" s="14">
        <f t="shared" si="12"/>
        <v>1</v>
      </c>
      <c r="G120" s="13">
        <f t="shared" si="13"/>
        <v>44368</v>
      </c>
      <c r="H120" s="19">
        <f t="shared" si="14"/>
        <v>44372</v>
      </c>
      <c r="J120" s="10">
        <v>45012</v>
      </c>
      <c r="K120" s="13">
        <v>45016</v>
      </c>
      <c r="L120" s="14">
        <f t="shared" si="15"/>
        <v>269.98623657226562</v>
      </c>
      <c r="M120" s="23">
        <f t="shared" si="16"/>
        <v>281.63037109375</v>
      </c>
      <c r="N120" s="26">
        <f t="shared" si="17"/>
        <v>2.7550966325903894E-2</v>
      </c>
    </row>
    <row r="121" spans="1:14" x14ac:dyDescent="0.25">
      <c r="A121" s="10">
        <v>44369</v>
      </c>
      <c r="B121" s="14">
        <v>255.36094665527344</v>
      </c>
      <c r="C121" s="14">
        <f t="shared" si="9"/>
        <v>2021</v>
      </c>
      <c r="D121" s="14">
        <f t="shared" si="10"/>
        <v>6</v>
      </c>
      <c r="E121" s="14">
        <f t="shared" si="11"/>
        <v>25</v>
      </c>
      <c r="F121" s="14">
        <f t="shared" si="12"/>
        <v>2</v>
      </c>
      <c r="G121" s="13">
        <f t="shared" si="13"/>
        <v>44368</v>
      </c>
      <c r="H121" s="19">
        <f t="shared" si="14"/>
        <v>44372</v>
      </c>
      <c r="J121" s="10">
        <v>45019</v>
      </c>
      <c r="K121" s="13">
        <v>45022</v>
      </c>
      <c r="L121" s="14">
        <f t="shared" si="15"/>
        <v>280.58523559570312</v>
      </c>
      <c r="M121" s="23">
        <f t="shared" si="16"/>
        <v>284.85406494140625</v>
      </c>
      <c r="N121" s="26">
        <f t="shared" si="17"/>
        <v>1.1446541916401256E-2</v>
      </c>
    </row>
    <row r="122" spans="1:14" x14ac:dyDescent="0.25">
      <c r="A122" s="10">
        <v>44370</v>
      </c>
      <c r="B122" s="14">
        <v>255.13011169433594</v>
      </c>
      <c r="C122" s="14">
        <f t="shared" si="9"/>
        <v>2021</v>
      </c>
      <c r="D122" s="14">
        <f t="shared" si="10"/>
        <v>6</v>
      </c>
      <c r="E122" s="14">
        <f t="shared" si="11"/>
        <v>25</v>
      </c>
      <c r="F122" s="14">
        <f t="shared" si="12"/>
        <v>3</v>
      </c>
      <c r="G122" s="13">
        <f t="shared" si="13"/>
        <v>44368</v>
      </c>
      <c r="H122" s="19">
        <f t="shared" si="14"/>
        <v>44372</v>
      </c>
      <c r="J122" s="10">
        <v>45026</v>
      </c>
      <c r="K122" s="13">
        <v>45030</v>
      </c>
      <c r="L122" s="14">
        <f t="shared" si="15"/>
        <v>282.69525146484375</v>
      </c>
      <c r="M122" s="23">
        <f t="shared" si="16"/>
        <v>279.52044677734375</v>
      </c>
      <c r="N122" s="26">
        <f t="shared" si="17"/>
        <v>-1.8724037394936287E-2</v>
      </c>
    </row>
    <row r="123" spans="1:14" x14ac:dyDescent="0.25">
      <c r="A123" s="10">
        <v>44371</v>
      </c>
      <c r="B123" s="14">
        <v>256.49581909179688</v>
      </c>
      <c r="C123" s="14">
        <f t="shared" si="9"/>
        <v>2021</v>
      </c>
      <c r="D123" s="14">
        <f t="shared" si="10"/>
        <v>6</v>
      </c>
      <c r="E123" s="14">
        <f t="shared" si="11"/>
        <v>25</v>
      </c>
      <c r="F123" s="14">
        <f t="shared" si="12"/>
        <v>4</v>
      </c>
      <c r="G123" s="13">
        <f t="shared" si="13"/>
        <v>44368</v>
      </c>
      <c r="H123" s="19">
        <f t="shared" si="14"/>
        <v>44372</v>
      </c>
      <c r="J123" s="10">
        <v>45033</v>
      </c>
      <c r="K123" s="13">
        <v>45037</v>
      </c>
      <c r="L123" s="14">
        <f t="shared" si="15"/>
        <v>282.11886596679688</v>
      </c>
      <c r="M123" s="23">
        <f t="shared" si="16"/>
        <v>279.14920043945312</v>
      </c>
      <c r="N123" s="26">
        <f t="shared" si="17"/>
        <v>-1.3281544952106737E-3</v>
      </c>
    </row>
    <row r="124" spans="1:14" x14ac:dyDescent="0.25">
      <c r="A124" s="10">
        <v>44372</v>
      </c>
      <c r="B124" s="14">
        <v>254.88970947265625</v>
      </c>
      <c r="C124" s="14">
        <f t="shared" si="9"/>
        <v>2021</v>
      </c>
      <c r="D124" s="14">
        <f t="shared" si="10"/>
        <v>6</v>
      </c>
      <c r="E124" s="14">
        <f t="shared" si="11"/>
        <v>25</v>
      </c>
      <c r="F124" s="14">
        <f t="shared" si="12"/>
        <v>5</v>
      </c>
      <c r="G124" s="13">
        <f t="shared" si="13"/>
        <v>44368</v>
      </c>
      <c r="H124" s="19">
        <f t="shared" si="14"/>
        <v>44372</v>
      </c>
      <c r="J124" s="10">
        <v>45040</v>
      </c>
      <c r="K124" s="13">
        <v>45044</v>
      </c>
      <c r="L124" s="14">
        <f t="shared" si="15"/>
        <v>275.25149536132812</v>
      </c>
      <c r="M124" s="23">
        <f t="shared" si="16"/>
        <v>300.15182495117188</v>
      </c>
      <c r="N124" s="26">
        <f t="shared" si="17"/>
        <v>7.5237989142204892E-2</v>
      </c>
    </row>
    <row r="125" spans="1:14" x14ac:dyDescent="0.25">
      <c r="A125" s="10">
        <v>44375</v>
      </c>
      <c r="B125" s="14">
        <v>258.44827270507812</v>
      </c>
      <c r="C125" s="14">
        <f t="shared" si="9"/>
        <v>2021</v>
      </c>
      <c r="D125" s="14">
        <f t="shared" si="10"/>
        <v>6</v>
      </c>
      <c r="E125" s="14">
        <f t="shared" si="11"/>
        <v>26</v>
      </c>
      <c r="F125" s="14">
        <f t="shared" si="12"/>
        <v>1</v>
      </c>
      <c r="G125" s="13">
        <f t="shared" si="13"/>
        <v>44375</v>
      </c>
      <c r="H125" s="19">
        <f t="shared" si="14"/>
        <v>44379</v>
      </c>
      <c r="J125" s="10">
        <v>45047</v>
      </c>
      <c r="K125" s="13">
        <v>45051</v>
      </c>
      <c r="L125" s="14">
        <f t="shared" si="15"/>
        <v>298.49114990234375</v>
      </c>
      <c r="M125" s="23">
        <f t="shared" si="16"/>
        <v>303.46340942382812</v>
      </c>
      <c r="N125" s="26">
        <f t="shared" si="17"/>
        <v>1.1033031277404268E-2</v>
      </c>
    </row>
    <row r="126" spans="1:14" x14ac:dyDescent="0.25">
      <c r="A126" s="10">
        <v>44376</v>
      </c>
      <c r="B126" s="14">
        <v>261.02584838867188</v>
      </c>
      <c r="C126" s="14">
        <f t="shared" si="9"/>
        <v>2021</v>
      </c>
      <c r="D126" s="14">
        <f t="shared" si="10"/>
        <v>6</v>
      </c>
      <c r="E126" s="14">
        <f t="shared" si="11"/>
        <v>26</v>
      </c>
      <c r="F126" s="14">
        <f t="shared" si="12"/>
        <v>2</v>
      </c>
      <c r="G126" s="13">
        <f t="shared" si="13"/>
        <v>44375</v>
      </c>
      <c r="H126" s="19">
        <f t="shared" si="14"/>
        <v>44379</v>
      </c>
      <c r="J126" s="10">
        <v>45054</v>
      </c>
      <c r="K126" s="13">
        <v>45058</v>
      </c>
      <c r="L126" s="14">
        <f t="shared" si="15"/>
        <v>301.5096435546875</v>
      </c>
      <c r="M126" s="23">
        <f t="shared" si="16"/>
        <v>301.822265625</v>
      </c>
      <c r="N126" s="26">
        <f t="shared" si="17"/>
        <v>-5.408045081758254E-3</v>
      </c>
    </row>
    <row r="127" spans="1:14" x14ac:dyDescent="0.25">
      <c r="A127" s="10">
        <v>44377</v>
      </c>
      <c r="B127" s="14">
        <v>260.54498291015625</v>
      </c>
      <c r="C127" s="14">
        <f t="shared" si="9"/>
        <v>2021</v>
      </c>
      <c r="D127" s="14">
        <f t="shared" si="10"/>
        <v>6</v>
      </c>
      <c r="E127" s="14">
        <f t="shared" si="11"/>
        <v>26</v>
      </c>
      <c r="F127" s="14">
        <f t="shared" si="12"/>
        <v>3</v>
      </c>
      <c r="G127" s="13">
        <f t="shared" si="13"/>
        <v>44375</v>
      </c>
      <c r="H127" s="19">
        <f t="shared" si="14"/>
        <v>44379</v>
      </c>
      <c r="J127" s="10">
        <v>45061</v>
      </c>
      <c r="K127" s="13">
        <v>45065</v>
      </c>
      <c r="L127" s="14">
        <f t="shared" si="15"/>
        <v>302.30093383789062</v>
      </c>
      <c r="M127" s="23">
        <f t="shared" si="16"/>
        <v>311.65530395507812</v>
      </c>
      <c r="N127" s="26">
        <f t="shared" si="17"/>
        <v>3.2578903049834018E-2</v>
      </c>
    </row>
    <row r="128" spans="1:14" x14ac:dyDescent="0.25">
      <c r="A128" s="10">
        <v>44378</v>
      </c>
      <c r="B128" s="14">
        <v>261.21817016601562</v>
      </c>
      <c r="C128" s="14">
        <f t="shared" si="9"/>
        <v>2021</v>
      </c>
      <c r="D128" s="14">
        <f t="shared" si="10"/>
        <v>7</v>
      </c>
      <c r="E128" s="14">
        <f t="shared" si="11"/>
        <v>26</v>
      </c>
      <c r="F128" s="14">
        <f t="shared" si="12"/>
        <v>4</v>
      </c>
      <c r="G128" s="13">
        <f t="shared" si="13"/>
        <v>44375</v>
      </c>
      <c r="H128" s="19">
        <f t="shared" si="14"/>
        <v>44379</v>
      </c>
      <c r="J128" s="10">
        <v>45068</v>
      </c>
      <c r="K128" s="13">
        <v>45072</v>
      </c>
      <c r="L128" s="14">
        <f t="shared" si="15"/>
        <v>314.43560791015625</v>
      </c>
      <c r="M128" s="23">
        <f t="shared" si="16"/>
        <v>325.8997802734375</v>
      </c>
      <c r="N128" s="26">
        <f t="shared" si="17"/>
        <v>4.570586843088853E-2</v>
      </c>
    </row>
    <row r="129" spans="1:14" x14ac:dyDescent="0.25">
      <c r="A129" s="10">
        <v>44379</v>
      </c>
      <c r="B129" s="14">
        <v>267.036865234375</v>
      </c>
      <c r="C129" s="14">
        <f t="shared" si="9"/>
        <v>2021</v>
      </c>
      <c r="D129" s="14">
        <f t="shared" si="10"/>
        <v>7</v>
      </c>
      <c r="E129" s="14">
        <f t="shared" si="11"/>
        <v>26</v>
      </c>
      <c r="F129" s="14">
        <f t="shared" si="12"/>
        <v>5</v>
      </c>
      <c r="G129" s="13">
        <f t="shared" si="13"/>
        <v>44375</v>
      </c>
      <c r="H129" s="19">
        <f t="shared" si="14"/>
        <v>44379</v>
      </c>
      <c r="J129" s="10">
        <v>45076</v>
      </c>
      <c r="K129" s="13">
        <v>45079</v>
      </c>
      <c r="L129" s="14">
        <f t="shared" si="15"/>
        <v>324.25506591796875</v>
      </c>
      <c r="M129" s="23">
        <f t="shared" si="16"/>
        <v>328.35702514648438</v>
      </c>
      <c r="N129" s="26">
        <f t="shared" si="17"/>
        <v>7.5398788884889377E-3</v>
      </c>
    </row>
    <row r="130" spans="1:14" x14ac:dyDescent="0.25">
      <c r="A130" s="10">
        <v>44383</v>
      </c>
      <c r="B130" s="14">
        <v>267.04656982421875</v>
      </c>
      <c r="C130" s="14">
        <f t="shared" si="9"/>
        <v>2021</v>
      </c>
      <c r="D130" s="14">
        <f t="shared" si="10"/>
        <v>7</v>
      </c>
      <c r="E130" s="14">
        <f t="shared" si="11"/>
        <v>27</v>
      </c>
      <c r="F130" s="14">
        <f t="shared" si="12"/>
        <v>2</v>
      </c>
      <c r="G130" s="13">
        <f t="shared" si="13"/>
        <v>44383</v>
      </c>
      <c r="H130" s="19">
        <f t="shared" si="14"/>
        <v>44386</v>
      </c>
      <c r="J130" s="10">
        <v>45082</v>
      </c>
      <c r="K130" s="13">
        <v>45086</v>
      </c>
      <c r="L130" s="14">
        <f t="shared" si="15"/>
        <v>328.8857421875</v>
      </c>
      <c r="M130" s="23">
        <f t="shared" si="16"/>
        <v>319.92791748046875</v>
      </c>
      <c r="N130" s="26">
        <f t="shared" si="17"/>
        <v>-2.567055680400104E-2</v>
      </c>
    </row>
    <row r="131" spans="1:14" x14ac:dyDescent="0.25">
      <c r="A131" s="10">
        <v>44384</v>
      </c>
      <c r="B131" s="14">
        <v>269.229736328125</v>
      </c>
      <c r="C131" s="14">
        <f t="shared" si="9"/>
        <v>2021</v>
      </c>
      <c r="D131" s="14">
        <f t="shared" si="10"/>
        <v>7</v>
      </c>
      <c r="E131" s="14">
        <f t="shared" si="11"/>
        <v>27</v>
      </c>
      <c r="F131" s="14">
        <f t="shared" si="12"/>
        <v>3</v>
      </c>
      <c r="G131" s="13">
        <f t="shared" si="13"/>
        <v>44383</v>
      </c>
      <c r="H131" s="19">
        <f t="shared" si="14"/>
        <v>44386</v>
      </c>
      <c r="J131" s="10">
        <v>45089</v>
      </c>
      <c r="K131" s="13">
        <v>45093</v>
      </c>
      <c r="L131" s="14">
        <f t="shared" si="15"/>
        <v>324.88162231445312</v>
      </c>
      <c r="M131" s="23">
        <f t="shared" si="16"/>
        <v>335.14157104492188</v>
      </c>
      <c r="N131" s="26">
        <f t="shared" si="17"/>
        <v>4.7553379161985453E-2</v>
      </c>
    </row>
    <row r="132" spans="1:14" x14ac:dyDescent="0.25">
      <c r="A132" s="10">
        <v>44385</v>
      </c>
      <c r="B132" s="14">
        <v>266.81576538085938</v>
      </c>
      <c r="C132" s="14">
        <f t="shared" si="9"/>
        <v>2021</v>
      </c>
      <c r="D132" s="14">
        <f t="shared" si="10"/>
        <v>7</v>
      </c>
      <c r="E132" s="14">
        <f t="shared" si="11"/>
        <v>27</v>
      </c>
      <c r="F132" s="14">
        <f t="shared" si="12"/>
        <v>4</v>
      </c>
      <c r="G132" s="13">
        <f t="shared" si="13"/>
        <v>44383</v>
      </c>
      <c r="H132" s="19">
        <f t="shared" si="14"/>
        <v>44386</v>
      </c>
      <c r="J132" s="10">
        <v>45097</v>
      </c>
      <c r="K132" s="13">
        <v>45100</v>
      </c>
      <c r="L132" s="14">
        <f t="shared" si="15"/>
        <v>330.95138549804688</v>
      </c>
      <c r="M132" s="23">
        <f t="shared" si="16"/>
        <v>327.98501586914062</v>
      </c>
      <c r="N132" s="26">
        <f t="shared" si="17"/>
        <v>-2.1353827140775671E-2</v>
      </c>
    </row>
    <row r="133" spans="1:14" x14ac:dyDescent="0.25">
      <c r="A133" s="10">
        <v>44386</v>
      </c>
      <c r="B133" s="14">
        <v>267.31582641601562</v>
      </c>
      <c r="C133" s="14">
        <f t="shared" ref="C133:C196" si="18">YEAR(A133)</f>
        <v>2021</v>
      </c>
      <c r="D133" s="14">
        <f t="shared" ref="D133:D196" si="19">MONTH(A133)</f>
        <v>7</v>
      </c>
      <c r="E133" s="14">
        <f t="shared" ref="E133:E196" si="20">_xlfn.ISOWEEKNUM(A133)</f>
        <v>27</v>
      </c>
      <c r="F133" s="14">
        <f t="shared" ref="F133:F196" si="21">WEEKDAY(A133,2)</f>
        <v>5</v>
      </c>
      <c r="G133" s="13">
        <f t="shared" ref="G133:G196" si="22">_xlfn.MINIFS($A$4:$A$1346,$C$4:$C$1346,C133,$E$4:$E$1346,E133)</f>
        <v>44383</v>
      </c>
      <c r="H133" s="19">
        <f t="shared" ref="H133:H196" si="23">_xlfn.MAXIFS($A$4:$A$1346,$C$4:$C$1346,C133,$E$4:$E$1346,E133)</f>
        <v>44386</v>
      </c>
      <c r="J133" s="10">
        <v>45103</v>
      </c>
      <c r="K133" s="13">
        <v>45107</v>
      </c>
      <c r="L133" s="14">
        <f t="shared" ref="L133:L196" si="24">INDEX($B$4:$B$1346,MATCH(J133,$A$4:$A$1346))</f>
        <v>321.6998291015625</v>
      </c>
      <c r="M133" s="23">
        <f t="shared" ref="M133:M196" si="25">INDEX($B$4:$B$1346,MATCH(K133,$A$4:$A$1346))</f>
        <v>333.38912963867188</v>
      </c>
      <c r="N133" s="26">
        <f t="shared" si="17"/>
        <v>1.6476709325304612E-2</v>
      </c>
    </row>
    <row r="134" spans="1:14" x14ac:dyDescent="0.25">
      <c r="A134" s="10">
        <v>44389</v>
      </c>
      <c r="B134" s="14">
        <v>266.719482421875</v>
      </c>
      <c r="C134" s="14">
        <f t="shared" si="18"/>
        <v>2021</v>
      </c>
      <c r="D134" s="14">
        <f t="shared" si="19"/>
        <v>7</v>
      </c>
      <c r="E134" s="14">
        <f t="shared" si="20"/>
        <v>28</v>
      </c>
      <c r="F134" s="14">
        <f t="shared" si="21"/>
        <v>1</v>
      </c>
      <c r="G134" s="13">
        <f t="shared" si="22"/>
        <v>44389</v>
      </c>
      <c r="H134" s="19">
        <f t="shared" si="23"/>
        <v>44393</v>
      </c>
      <c r="J134" s="10">
        <v>45110</v>
      </c>
      <c r="K134" s="13">
        <v>45114</v>
      </c>
      <c r="L134" s="14">
        <f t="shared" si="24"/>
        <v>330.89266967773438</v>
      </c>
      <c r="M134" s="23">
        <f t="shared" si="25"/>
        <v>330.13888549804688</v>
      </c>
      <c r="N134" s="26">
        <f t="shared" ref="N134:N197" si="26">(M134-M133)/M133</f>
        <v>-9.7491005305050706E-3</v>
      </c>
    </row>
    <row r="135" spans="1:14" x14ac:dyDescent="0.25">
      <c r="A135" s="10">
        <v>44390</v>
      </c>
      <c r="B135" s="14">
        <v>270.23971557617188</v>
      </c>
      <c r="C135" s="14">
        <f t="shared" si="18"/>
        <v>2021</v>
      </c>
      <c r="D135" s="14">
        <f t="shared" si="19"/>
        <v>7</v>
      </c>
      <c r="E135" s="14">
        <f t="shared" si="20"/>
        <v>28</v>
      </c>
      <c r="F135" s="14">
        <f t="shared" si="21"/>
        <v>2</v>
      </c>
      <c r="G135" s="13">
        <f t="shared" si="22"/>
        <v>44389</v>
      </c>
      <c r="H135" s="19">
        <f t="shared" si="23"/>
        <v>44393</v>
      </c>
      <c r="J135" s="10">
        <v>45117</v>
      </c>
      <c r="K135" s="13">
        <v>45121</v>
      </c>
      <c r="L135" s="14">
        <f t="shared" si="24"/>
        <v>324.86196899414062</v>
      </c>
      <c r="M135" s="23">
        <f t="shared" si="25"/>
        <v>337.99038696289062</v>
      </c>
      <c r="N135" s="26">
        <f t="shared" si="26"/>
        <v>2.378241948990344E-2</v>
      </c>
    </row>
    <row r="136" spans="1:14" x14ac:dyDescent="0.25">
      <c r="A136" s="10">
        <v>44391</v>
      </c>
      <c r="B136" s="14">
        <v>271.71121215820312</v>
      </c>
      <c r="C136" s="14">
        <f t="shared" si="18"/>
        <v>2021</v>
      </c>
      <c r="D136" s="14">
        <f t="shared" si="19"/>
        <v>7</v>
      </c>
      <c r="E136" s="14">
        <f t="shared" si="20"/>
        <v>28</v>
      </c>
      <c r="F136" s="14">
        <f t="shared" si="21"/>
        <v>3</v>
      </c>
      <c r="G136" s="13">
        <f t="shared" si="22"/>
        <v>44389</v>
      </c>
      <c r="H136" s="19">
        <f t="shared" si="23"/>
        <v>44393</v>
      </c>
      <c r="J136" s="10">
        <v>45124</v>
      </c>
      <c r="K136" s="13">
        <v>45128</v>
      </c>
      <c r="L136" s="14">
        <f t="shared" si="24"/>
        <v>338.47018432617188</v>
      </c>
      <c r="M136" s="23">
        <f t="shared" si="25"/>
        <v>336.55133056640625</v>
      </c>
      <c r="N136" s="26">
        <f t="shared" si="26"/>
        <v>-4.2576843957469563E-3</v>
      </c>
    </row>
    <row r="137" spans="1:14" x14ac:dyDescent="0.25">
      <c r="A137" s="10">
        <v>44392</v>
      </c>
      <c r="B137" s="14">
        <v>270.2877197265625</v>
      </c>
      <c r="C137" s="14">
        <f t="shared" si="18"/>
        <v>2021</v>
      </c>
      <c r="D137" s="14">
        <f t="shared" si="19"/>
        <v>7</v>
      </c>
      <c r="E137" s="14">
        <f t="shared" si="20"/>
        <v>28</v>
      </c>
      <c r="F137" s="14">
        <f t="shared" si="21"/>
        <v>4</v>
      </c>
      <c r="G137" s="13">
        <f t="shared" si="22"/>
        <v>44389</v>
      </c>
      <c r="H137" s="19">
        <f t="shared" si="23"/>
        <v>44393</v>
      </c>
      <c r="J137" s="10">
        <v>45131</v>
      </c>
      <c r="K137" s="13">
        <v>45135</v>
      </c>
      <c r="L137" s="14">
        <f t="shared" si="24"/>
        <v>337.8631591796875</v>
      </c>
      <c r="M137" s="23">
        <f t="shared" si="25"/>
        <v>331.26467895507812</v>
      </c>
      <c r="N137" s="26">
        <f t="shared" si="26"/>
        <v>-1.5708306968897856E-2</v>
      </c>
    </row>
    <row r="138" spans="1:14" x14ac:dyDescent="0.25">
      <c r="A138" s="10">
        <v>44393</v>
      </c>
      <c r="B138" s="14">
        <v>270.01840209960938</v>
      </c>
      <c r="C138" s="14">
        <f t="shared" si="18"/>
        <v>2021</v>
      </c>
      <c r="D138" s="14">
        <f t="shared" si="19"/>
        <v>7</v>
      </c>
      <c r="E138" s="14">
        <f t="shared" si="20"/>
        <v>28</v>
      </c>
      <c r="F138" s="14">
        <f t="shared" si="21"/>
        <v>5</v>
      </c>
      <c r="G138" s="13">
        <f t="shared" si="22"/>
        <v>44389</v>
      </c>
      <c r="H138" s="19">
        <f t="shared" si="23"/>
        <v>44393</v>
      </c>
      <c r="J138" s="10">
        <v>45138</v>
      </c>
      <c r="K138" s="13">
        <v>45142</v>
      </c>
      <c r="L138" s="14">
        <f t="shared" si="24"/>
        <v>328.86614990234375</v>
      </c>
      <c r="M138" s="23">
        <f t="shared" si="25"/>
        <v>320.89706420898438</v>
      </c>
      <c r="N138" s="26">
        <f t="shared" si="26"/>
        <v>-3.1297072717793958E-2</v>
      </c>
    </row>
    <row r="139" spans="1:14" x14ac:dyDescent="0.25">
      <c r="A139" s="10">
        <v>44396</v>
      </c>
      <c r="B139" s="14">
        <v>266.42132568359375</v>
      </c>
      <c r="C139" s="14">
        <f t="shared" si="18"/>
        <v>2021</v>
      </c>
      <c r="D139" s="14">
        <f t="shared" si="19"/>
        <v>7</v>
      </c>
      <c r="E139" s="14">
        <f t="shared" si="20"/>
        <v>29</v>
      </c>
      <c r="F139" s="14">
        <f t="shared" si="21"/>
        <v>1</v>
      </c>
      <c r="G139" s="13">
        <f t="shared" si="22"/>
        <v>44396</v>
      </c>
      <c r="H139" s="19">
        <f t="shared" si="23"/>
        <v>44400</v>
      </c>
      <c r="J139" s="10">
        <v>45145</v>
      </c>
      <c r="K139" s="13">
        <v>45149</v>
      </c>
      <c r="L139" s="14">
        <f t="shared" si="24"/>
        <v>323.17813110351562</v>
      </c>
      <c r="M139" s="23">
        <f t="shared" si="25"/>
        <v>314.26925659179688</v>
      </c>
      <c r="N139" s="26">
        <f t="shared" si="26"/>
        <v>-2.065399891870353E-2</v>
      </c>
    </row>
    <row r="140" spans="1:14" x14ac:dyDescent="0.25">
      <c r="A140" s="10">
        <v>44397</v>
      </c>
      <c r="B140" s="14">
        <v>268.64312744140625</v>
      </c>
      <c r="C140" s="14">
        <f t="shared" si="18"/>
        <v>2021</v>
      </c>
      <c r="D140" s="14">
        <f t="shared" si="19"/>
        <v>7</v>
      </c>
      <c r="E140" s="14">
        <f t="shared" si="20"/>
        <v>29</v>
      </c>
      <c r="F140" s="14">
        <f t="shared" si="21"/>
        <v>2</v>
      </c>
      <c r="G140" s="13">
        <f t="shared" si="22"/>
        <v>44396</v>
      </c>
      <c r="H140" s="19">
        <f t="shared" si="23"/>
        <v>44400</v>
      </c>
      <c r="J140" s="10">
        <v>45152</v>
      </c>
      <c r="K140" s="13">
        <v>45156</v>
      </c>
      <c r="L140" s="14">
        <f t="shared" si="24"/>
        <v>317.235595703125</v>
      </c>
      <c r="M140" s="23">
        <f t="shared" si="25"/>
        <v>310.49038696289062</v>
      </c>
      <c r="N140" s="26">
        <f t="shared" si="26"/>
        <v>-1.202430574943132E-2</v>
      </c>
    </row>
    <row r="141" spans="1:14" x14ac:dyDescent="0.25">
      <c r="A141" s="10">
        <v>44398</v>
      </c>
      <c r="B141" s="14">
        <v>270.64358520507812</v>
      </c>
      <c r="C141" s="14">
        <f t="shared" si="18"/>
        <v>2021</v>
      </c>
      <c r="D141" s="14">
        <f t="shared" si="19"/>
        <v>7</v>
      </c>
      <c r="E141" s="14">
        <f t="shared" si="20"/>
        <v>29</v>
      </c>
      <c r="F141" s="14">
        <f t="shared" si="21"/>
        <v>3</v>
      </c>
      <c r="G141" s="13">
        <f t="shared" si="22"/>
        <v>44396</v>
      </c>
      <c r="H141" s="19">
        <f t="shared" si="23"/>
        <v>44400</v>
      </c>
      <c r="J141" s="10">
        <v>45159</v>
      </c>
      <c r="K141" s="13">
        <v>45163</v>
      </c>
      <c r="L141" s="14">
        <f t="shared" si="24"/>
        <v>315.7882080078125</v>
      </c>
      <c r="M141" s="23">
        <f t="shared" si="25"/>
        <v>316.86734008789062</v>
      </c>
      <c r="N141" s="26">
        <f t="shared" si="26"/>
        <v>2.0538327087602119E-2</v>
      </c>
    </row>
    <row r="142" spans="1:14" x14ac:dyDescent="0.25">
      <c r="A142" s="10">
        <v>44399</v>
      </c>
      <c r="B142" s="14">
        <v>275.20245361328125</v>
      </c>
      <c r="C142" s="14">
        <f t="shared" si="18"/>
        <v>2021</v>
      </c>
      <c r="D142" s="14">
        <f t="shared" si="19"/>
        <v>7</v>
      </c>
      <c r="E142" s="14">
        <f t="shared" si="20"/>
        <v>29</v>
      </c>
      <c r="F142" s="14">
        <f t="shared" si="21"/>
        <v>4</v>
      </c>
      <c r="G142" s="13">
        <f t="shared" si="22"/>
        <v>44396</v>
      </c>
      <c r="H142" s="19">
        <f t="shared" si="23"/>
        <v>44400</v>
      </c>
      <c r="J142" s="10">
        <v>45166</v>
      </c>
      <c r="K142" s="13">
        <v>45170</v>
      </c>
      <c r="L142" s="14">
        <f t="shared" si="24"/>
        <v>317.57369995117188</v>
      </c>
      <c r="M142" s="23">
        <f t="shared" si="25"/>
        <v>322.43984985351562</v>
      </c>
      <c r="N142" s="26">
        <f t="shared" si="26"/>
        <v>1.7586254752791287E-2</v>
      </c>
    </row>
    <row r="143" spans="1:14" x14ac:dyDescent="0.25">
      <c r="A143" s="10">
        <v>44400</v>
      </c>
      <c r="B143" s="14">
        <v>278.59744262695312</v>
      </c>
      <c r="C143" s="14">
        <f t="shared" si="18"/>
        <v>2021</v>
      </c>
      <c r="D143" s="14">
        <f t="shared" si="19"/>
        <v>7</v>
      </c>
      <c r="E143" s="14">
        <f t="shared" si="20"/>
        <v>29</v>
      </c>
      <c r="F143" s="14">
        <f t="shared" si="21"/>
        <v>5</v>
      </c>
      <c r="G143" s="13">
        <f t="shared" si="22"/>
        <v>44396</v>
      </c>
      <c r="H143" s="19">
        <f t="shared" si="23"/>
        <v>44400</v>
      </c>
      <c r="J143" s="10">
        <v>45174</v>
      </c>
      <c r="K143" s="13">
        <v>45177</v>
      </c>
      <c r="L143" s="14">
        <f t="shared" si="24"/>
        <v>327.23727416992188</v>
      </c>
      <c r="M143" s="23">
        <f t="shared" si="25"/>
        <v>327.94363403320312</v>
      </c>
      <c r="N143" s="26">
        <f t="shared" si="26"/>
        <v>1.7069181064895883E-2</v>
      </c>
    </row>
    <row r="144" spans="1:14" x14ac:dyDescent="0.25">
      <c r="A144" s="10">
        <v>44403</v>
      </c>
      <c r="B144" s="14">
        <v>278.00112915039062</v>
      </c>
      <c r="C144" s="14">
        <f t="shared" si="18"/>
        <v>2021</v>
      </c>
      <c r="D144" s="14">
        <f t="shared" si="19"/>
        <v>7</v>
      </c>
      <c r="E144" s="14">
        <f t="shared" si="20"/>
        <v>30</v>
      </c>
      <c r="F144" s="14">
        <f t="shared" si="21"/>
        <v>1</v>
      </c>
      <c r="G144" s="13">
        <f t="shared" si="22"/>
        <v>44403</v>
      </c>
      <c r="H144" s="19">
        <f t="shared" si="23"/>
        <v>44407</v>
      </c>
      <c r="J144" s="10">
        <v>45180</v>
      </c>
      <c r="K144" s="13">
        <v>45184</v>
      </c>
      <c r="L144" s="14">
        <f t="shared" si="24"/>
        <v>331.54421997070312</v>
      </c>
      <c r="M144" s="23">
        <f t="shared" si="25"/>
        <v>323.97030639648438</v>
      </c>
      <c r="N144" s="26">
        <f t="shared" si="26"/>
        <v>-1.2115885854690702E-2</v>
      </c>
    </row>
    <row r="145" spans="1:14" x14ac:dyDescent="0.25">
      <c r="A145" s="10">
        <v>44404</v>
      </c>
      <c r="B145" s="14">
        <v>275.58709716796875</v>
      </c>
      <c r="C145" s="14">
        <f t="shared" si="18"/>
        <v>2021</v>
      </c>
      <c r="D145" s="14">
        <f t="shared" si="19"/>
        <v>7</v>
      </c>
      <c r="E145" s="14">
        <f t="shared" si="20"/>
        <v>30</v>
      </c>
      <c r="F145" s="14">
        <f t="shared" si="21"/>
        <v>2</v>
      </c>
      <c r="G145" s="13">
        <f t="shared" si="22"/>
        <v>44403</v>
      </c>
      <c r="H145" s="19">
        <f t="shared" si="23"/>
        <v>44407</v>
      </c>
      <c r="J145" s="10">
        <v>45187</v>
      </c>
      <c r="K145" s="13">
        <v>45191</v>
      </c>
      <c r="L145" s="14">
        <f t="shared" si="24"/>
        <v>322.83218383789062</v>
      </c>
      <c r="M145" s="23">
        <f t="shared" si="25"/>
        <v>311.01034545898438</v>
      </c>
      <c r="N145" s="26">
        <f t="shared" si="26"/>
        <v>-4.0003545638652507E-2</v>
      </c>
    </row>
    <row r="146" spans="1:14" x14ac:dyDescent="0.25">
      <c r="A146" s="10">
        <v>44405</v>
      </c>
      <c r="B146" s="14">
        <v>275.27932739257812</v>
      </c>
      <c r="C146" s="14">
        <f t="shared" si="18"/>
        <v>2021</v>
      </c>
      <c r="D146" s="14">
        <f t="shared" si="19"/>
        <v>7</v>
      </c>
      <c r="E146" s="14">
        <f t="shared" si="20"/>
        <v>30</v>
      </c>
      <c r="F146" s="14">
        <f t="shared" si="21"/>
        <v>3</v>
      </c>
      <c r="G146" s="13">
        <f t="shared" si="22"/>
        <v>44403</v>
      </c>
      <c r="H146" s="19">
        <f t="shared" si="23"/>
        <v>44407</v>
      </c>
      <c r="J146" s="10">
        <v>45194</v>
      </c>
      <c r="K146" s="13">
        <v>45198</v>
      </c>
      <c r="L146" s="14">
        <f t="shared" si="24"/>
        <v>311.53030395507812</v>
      </c>
      <c r="M146" s="23">
        <f t="shared" si="25"/>
        <v>309.77410888671875</v>
      </c>
      <c r="N146" s="26">
        <f t="shared" si="26"/>
        <v>-3.9749049840808537E-3</v>
      </c>
    </row>
    <row r="147" spans="1:14" x14ac:dyDescent="0.25">
      <c r="A147" s="10">
        <v>44406</v>
      </c>
      <c r="B147" s="14">
        <v>275.54861450195312</v>
      </c>
      <c r="C147" s="14">
        <f t="shared" si="18"/>
        <v>2021</v>
      </c>
      <c r="D147" s="14">
        <f t="shared" si="19"/>
        <v>7</v>
      </c>
      <c r="E147" s="14">
        <f t="shared" si="20"/>
        <v>30</v>
      </c>
      <c r="F147" s="14">
        <f t="shared" si="21"/>
        <v>4</v>
      </c>
      <c r="G147" s="13">
        <f t="shared" si="22"/>
        <v>44403</v>
      </c>
      <c r="H147" s="19">
        <f t="shared" si="23"/>
        <v>44407</v>
      </c>
      <c r="J147" s="10">
        <v>45201</v>
      </c>
      <c r="K147" s="13">
        <v>45205</v>
      </c>
      <c r="L147" s="14">
        <f t="shared" si="24"/>
        <v>315.70965576171875</v>
      </c>
      <c r="M147" s="23">
        <f t="shared" si="25"/>
        <v>321.06634521484375</v>
      </c>
      <c r="N147" s="26">
        <f t="shared" si="26"/>
        <v>3.6453131505107345E-2</v>
      </c>
    </row>
    <row r="148" spans="1:14" x14ac:dyDescent="0.25">
      <c r="A148" s="10">
        <v>44407</v>
      </c>
      <c r="B148" s="14">
        <v>274.01934814453125</v>
      </c>
      <c r="C148" s="14">
        <f t="shared" si="18"/>
        <v>2021</v>
      </c>
      <c r="D148" s="14">
        <f t="shared" si="19"/>
        <v>7</v>
      </c>
      <c r="E148" s="14">
        <f t="shared" si="20"/>
        <v>30</v>
      </c>
      <c r="F148" s="14">
        <f t="shared" si="21"/>
        <v>5</v>
      </c>
      <c r="G148" s="13">
        <f t="shared" si="22"/>
        <v>44403</v>
      </c>
      <c r="H148" s="19">
        <f t="shared" si="23"/>
        <v>44407</v>
      </c>
      <c r="J148" s="10">
        <v>45208</v>
      </c>
      <c r="K148" s="13">
        <v>45212</v>
      </c>
      <c r="L148" s="14">
        <f t="shared" si="24"/>
        <v>323.57791137695312</v>
      </c>
      <c r="M148" s="23">
        <f t="shared" si="25"/>
        <v>321.52743530273438</v>
      </c>
      <c r="N148" s="26">
        <f t="shared" si="26"/>
        <v>1.4361208976359182E-3</v>
      </c>
    </row>
    <row r="149" spans="1:14" x14ac:dyDescent="0.25">
      <c r="A149" s="10">
        <v>44410</v>
      </c>
      <c r="B149" s="14">
        <v>273.93292236328125</v>
      </c>
      <c r="C149" s="14">
        <f t="shared" si="18"/>
        <v>2021</v>
      </c>
      <c r="D149" s="14">
        <f t="shared" si="19"/>
        <v>8</v>
      </c>
      <c r="E149" s="14">
        <f t="shared" si="20"/>
        <v>31</v>
      </c>
      <c r="F149" s="14">
        <f t="shared" si="21"/>
        <v>1</v>
      </c>
      <c r="G149" s="13">
        <f t="shared" si="22"/>
        <v>44410</v>
      </c>
      <c r="H149" s="19">
        <f t="shared" si="23"/>
        <v>44414</v>
      </c>
      <c r="J149" s="10">
        <v>45215</v>
      </c>
      <c r="K149" s="13">
        <v>45219</v>
      </c>
      <c r="L149" s="14">
        <f t="shared" si="24"/>
        <v>326.34454345703125</v>
      </c>
      <c r="M149" s="23">
        <f t="shared" si="25"/>
        <v>320.487548828125</v>
      </c>
      <c r="N149" s="26">
        <f t="shared" si="26"/>
        <v>-3.2342075992061741E-3</v>
      </c>
    </row>
    <row r="150" spans="1:14" x14ac:dyDescent="0.25">
      <c r="A150" s="10">
        <v>44411</v>
      </c>
      <c r="B150" s="14">
        <v>276.14495849609375</v>
      </c>
      <c r="C150" s="14">
        <f t="shared" si="18"/>
        <v>2021</v>
      </c>
      <c r="D150" s="14">
        <f t="shared" si="19"/>
        <v>8</v>
      </c>
      <c r="E150" s="14">
        <f t="shared" si="20"/>
        <v>31</v>
      </c>
      <c r="F150" s="14">
        <f t="shared" si="21"/>
        <v>2</v>
      </c>
      <c r="G150" s="13">
        <f t="shared" si="22"/>
        <v>44410</v>
      </c>
      <c r="H150" s="19">
        <f t="shared" si="23"/>
        <v>44414</v>
      </c>
      <c r="J150" s="10">
        <v>45222</v>
      </c>
      <c r="K150" s="13">
        <v>45226</v>
      </c>
      <c r="L150" s="14">
        <f t="shared" si="24"/>
        <v>323.08731079101562</v>
      </c>
      <c r="M150" s="23">
        <f t="shared" si="25"/>
        <v>323.56805419921875</v>
      </c>
      <c r="N150" s="26">
        <f t="shared" si="26"/>
        <v>9.6119346363306036E-3</v>
      </c>
    </row>
    <row r="151" spans="1:14" x14ac:dyDescent="0.25">
      <c r="A151" s="10">
        <v>44412</v>
      </c>
      <c r="B151" s="14">
        <v>275.55828857421875</v>
      </c>
      <c r="C151" s="14">
        <f t="shared" si="18"/>
        <v>2021</v>
      </c>
      <c r="D151" s="14">
        <f t="shared" si="19"/>
        <v>8</v>
      </c>
      <c r="E151" s="14">
        <f t="shared" si="20"/>
        <v>31</v>
      </c>
      <c r="F151" s="14">
        <f t="shared" si="21"/>
        <v>3</v>
      </c>
      <c r="G151" s="13">
        <f t="shared" si="22"/>
        <v>44410</v>
      </c>
      <c r="H151" s="19">
        <f t="shared" si="23"/>
        <v>44414</v>
      </c>
      <c r="J151" s="10">
        <v>45229</v>
      </c>
      <c r="K151" s="13">
        <v>45233</v>
      </c>
      <c r="L151" s="14">
        <f t="shared" si="24"/>
        <v>330.92608642578125</v>
      </c>
      <c r="M151" s="23">
        <f t="shared" si="25"/>
        <v>346.12295532226562</v>
      </c>
      <c r="N151" s="26">
        <f t="shared" si="26"/>
        <v>6.9706823125251935E-2</v>
      </c>
    </row>
    <row r="152" spans="1:14" x14ac:dyDescent="0.25">
      <c r="A152" s="10">
        <v>44413</v>
      </c>
      <c r="B152" s="14">
        <v>278.45315551757812</v>
      </c>
      <c r="C152" s="14">
        <f t="shared" si="18"/>
        <v>2021</v>
      </c>
      <c r="D152" s="14">
        <f t="shared" si="19"/>
        <v>8</v>
      </c>
      <c r="E152" s="14">
        <f t="shared" si="20"/>
        <v>31</v>
      </c>
      <c r="F152" s="14">
        <f t="shared" si="21"/>
        <v>4</v>
      </c>
      <c r="G152" s="13">
        <f t="shared" si="22"/>
        <v>44410</v>
      </c>
      <c r="H152" s="19">
        <f t="shared" si="23"/>
        <v>44414</v>
      </c>
      <c r="J152" s="10">
        <v>45236</v>
      </c>
      <c r="K152" s="13">
        <v>45240</v>
      </c>
      <c r="L152" s="14">
        <f t="shared" si="24"/>
        <v>349.7823486328125</v>
      </c>
      <c r="M152" s="23">
        <f t="shared" si="25"/>
        <v>362.67367553710938</v>
      </c>
      <c r="N152" s="26">
        <f t="shared" si="26"/>
        <v>4.7817458970422305E-2</v>
      </c>
    </row>
    <row r="153" spans="1:14" x14ac:dyDescent="0.25">
      <c r="A153" s="10">
        <v>44414</v>
      </c>
      <c r="B153" s="14">
        <v>278.39556884765625</v>
      </c>
      <c r="C153" s="14">
        <f t="shared" si="18"/>
        <v>2021</v>
      </c>
      <c r="D153" s="14">
        <f t="shared" si="19"/>
        <v>8</v>
      </c>
      <c r="E153" s="14">
        <f t="shared" si="20"/>
        <v>31</v>
      </c>
      <c r="F153" s="14">
        <f t="shared" si="21"/>
        <v>5</v>
      </c>
      <c r="G153" s="13">
        <f t="shared" si="22"/>
        <v>44410</v>
      </c>
      <c r="H153" s="19">
        <f t="shared" si="23"/>
        <v>44414</v>
      </c>
      <c r="J153" s="10">
        <v>45243</v>
      </c>
      <c r="K153" s="13">
        <v>45247</v>
      </c>
      <c r="L153" s="14">
        <f t="shared" si="24"/>
        <v>359.74029541015625</v>
      </c>
      <c r="M153" s="23">
        <f t="shared" si="25"/>
        <v>363.58673095703125</v>
      </c>
      <c r="N153" s="26">
        <f t="shared" si="26"/>
        <v>2.5175673932486715E-3</v>
      </c>
    </row>
    <row r="154" spans="1:14" x14ac:dyDescent="0.25">
      <c r="A154" s="10">
        <v>44417</v>
      </c>
      <c r="B154" s="14">
        <v>277.30868530273438</v>
      </c>
      <c r="C154" s="14">
        <f t="shared" si="18"/>
        <v>2021</v>
      </c>
      <c r="D154" s="14">
        <f t="shared" si="19"/>
        <v>8</v>
      </c>
      <c r="E154" s="14">
        <f t="shared" si="20"/>
        <v>32</v>
      </c>
      <c r="F154" s="14">
        <f t="shared" si="21"/>
        <v>1</v>
      </c>
      <c r="G154" s="13">
        <f t="shared" si="22"/>
        <v>44417</v>
      </c>
      <c r="H154" s="19">
        <f t="shared" si="23"/>
        <v>44421</v>
      </c>
      <c r="J154" s="10">
        <v>45250</v>
      </c>
      <c r="K154" s="13">
        <v>45254</v>
      </c>
      <c r="L154" s="14">
        <f t="shared" si="24"/>
        <v>371.04824829101562</v>
      </c>
      <c r="M154" s="23">
        <f t="shared" si="25"/>
        <v>371.038330078125</v>
      </c>
      <c r="N154" s="26">
        <f t="shared" si="26"/>
        <v>2.0494694901212942E-2</v>
      </c>
    </row>
    <row r="155" spans="1:14" x14ac:dyDescent="0.25">
      <c r="A155" s="10">
        <v>44418</v>
      </c>
      <c r="B155" s="14">
        <v>275.490966796875</v>
      </c>
      <c r="C155" s="14">
        <f t="shared" si="18"/>
        <v>2021</v>
      </c>
      <c r="D155" s="14">
        <f t="shared" si="19"/>
        <v>8</v>
      </c>
      <c r="E155" s="14">
        <f t="shared" si="20"/>
        <v>32</v>
      </c>
      <c r="F155" s="14">
        <f t="shared" si="21"/>
        <v>2</v>
      </c>
      <c r="G155" s="13">
        <f t="shared" si="22"/>
        <v>44417</v>
      </c>
      <c r="H155" s="19">
        <f t="shared" si="23"/>
        <v>44421</v>
      </c>
      <c r="J155" s="10">
        <v>45257</v>
      </c>
      <c r="K155" s="13">
        <v>45261</v>
      </c>
      <c r="L155" s="14">
        <f t="shared" si="24"/>
        <v>372.19839477539062</v>
      </c>
      <c r="M155" s="23">
        <f t="shared" si="25"/>
        <v>368.1678466796875</v>
      </c>
      <c r="N155" s="26">
        <f t="shared" si="26"/>
        <v>-7.7363527316250515E-3</v>
      </c>
    </row>
    <row r="156" spans="1:14" x14ac:dyDescent="0.25">
      <c r="A156" s="10">
        <v>44419</v>
      </c>
      <c r="B156" s="14">
        <v>275.98147583007812</v>
      </c>
      <c r="C156" s="14">
        <f t="shared" si="18"/>
        <v>2021</v>
      </c>
      <c r="D156" s="14">
        <f t="shared" si="19"/>
        <v>8</v>
      </c>
      <c r="E156" s="14">
        <f t="shared" si="20"/>
        <v>32</v>
      </c>
      <c r="F156" s="14">
        <f t="shared" si="21"/>
        <v>3</v>
      </c>
      <c r="G156" s="13">
        <f t="shared" si="22"/>
        <v>44417</v>
      </c>
      <c r="H156" s="19">
        <f t="shared" si="23"/>
        <v>44421</v>
      </c>
      <c r="J156" s="10">
        <v>45264</v>
      </c>
      <c r="K156" s="13">
        <v>45268</v>
      </c>
      <c r="L156" s="14">
        <f t="shared" si="24"/>
        <v>362.8887939453125</v>
      </c>
      <c r="M156" s="23">
        <f t="shared" si="25"/>
        <v>367.89254760742188</v>
      </c>
      <c r="N156" s="26">
        <f t="shared" si="26"/>
        <v>-7.4775425053654951E-4</v>
      </c>
    </row>
    <row r="157" spans="1:14" x14ac:dyDescent="0.25">
      <c r="A157" s="10">
        <v>44420</v>
      </c>
      <c r="B157" s="14">
        <v>278.73214721679688</v>
      </c>
      <c r="C157" s="14">
        <f t="shared" si="18"/>
        <v>2021</v>
      </c>
      <c r="D157" s="14">
        <f t="shared" si="19"/>
        <v>8</v>
      </c>
      <c r="E157" s="14">
        <f t="shared" si="20"/>
        <v>32</v>
      </c>
      <c r="F157" s="14">
        <f t="shared" si="21"/>
        <v>4</v>
      </c>
      <c r="G157" s="13">
        <f t="shared" si="22"/>
        <v>44417</v>
      </c>
      <c r="H157" s="19">
        <f t="shared" si="23"/>
        <v>44421</v>
      </c>
      <c r="J157" s="10">
        <v>45271</v>
      </c>
      <c r="K157" s="13">
        <v>45275</v>
      </c>
      <c r="L157" s="14">
        <f t="shared" si="24"/>
        <v>365.01220703125</v>
      </c>
      <c r="M157" s="23">
        <f t="shared" si="25"/>
        <v>364.45181274414062</v>
      </c>
      <c r="N157" s="26">
        <f t="shared" si="26"/>
        <v>-9.3525538520906875E-3</v>
      </c>
    </row>
    <row r="158" spans="1:14" x14ac:dyDescent="0.25">
      <c r="A158" s="10">
        <v>44421</v>
      </c>
      <c r="B158" s="14">
        <v>281.65597534179688</v>
      </c>
      <c r="C158" s="14">
        <f t="shared" si="18"/>
        <v>2021</v>
      </c>
      <c r="D158" s="14">
        <f t="shared" si="19"/>
        <v>8</v>
      </c>
      <c r="E158" s="14">
        <f t="shared" si="20"/>
        <v>32</v>
      </c>
      <c r="F158" s="14">
        <f t="shared" si="21"/>
        <v>5</v>
      </c>
      <c r="G158" s="13">
        <f t="shared" si="22"/>
        <v>44417</v>
      </c>
      <c r="H158" s="19">
        <f t="shared" si="23"/>
        <v>44421</v>
      </c>
      <c r="J158" s="10">
        <v>45278</v>
      </c>
      <c r="K158" s="13">
        <v>45282</v>
      </c>
      <c r="L158" s="14">
        <f t="shared" si="24"/>
        <v>366.33932495117188</v>
      </c>
      <c r="M158" s="23">
        <f t="shared" si="25"/>
        <v>368.23660278320312</v>
      </c>
      <c r="N158" s="26">
        <f t="shared" si="26"/>
        <v>1.0384884658865917E-2</v>
      </c>
    </row>
    <row r="159" spans="1:14" x14ac:dyDescent="0.25">
      <c r="A159" s="10">
        <v>44424</v>
      </c>
      <c r="B159" s="14">
        <v>283.3389892578125</v>
      </c>
      <c r="C159" s="14">
        <f t="shared" si="18"/>
        <v>2021</v>
      </c>
      <c r="D159" s="14">
        <f t="shared" si="19"/>
        <v>8</v>
      </c>
      <c r="E159" s="14">
        <f t="shared" si="20"/>
        <v>33</v>
      </c>
      <c r="F159" s="14">
        <f t="shared" si="21"/>
        <v>1</v>
      </c>
      <c r="G159" s="13">
        <f t="shared" si="22"/>
        <v>44424</v>
      </c>
      <c r="H159" s="19">
        <f t="shared" si="23"/>
        <v>44428</v>
      </c>
      <c r="J159" s="10">
        <v>45286</v>
      </c>
      <c r="K159" s="13">
        <v>45289</v>
      </c>
      <c r="L159" s="14">
        <f t="shared" si="24"/>
        <v>368.31527709960938</v>
      </c>
      <c r="M159" s="23">
        <f t="shared" si="25"/>
        <v>369.67193603515625</v>
      </c>
      <c r="N159" s="26">
        <f t="shared" si="26"/>
        <v>3.8978560010183671E-3</v>
      </c>
    </row>
    <row r="160" spans="1:14" x14ac:dyDescent="0.25">
      <c r="A160" s="10">
        <v>44425</v>
      </c>
      <c r="B160" s="14">
        <v>281.87704467773438</v>
      </c>
      <c r="C160" s="14">
        <f t="shared" si="18"/>
        <v>2021</v>
      </c>
      <c r="D160" s="14">
        <f t="shared" si="19"/>
        <v>8</v>
      </c>
      <c r="E160" s="14">
        <f t="shared" si="20"/>
        <v>33</v>
      </c>
      <c r="F160" s="14">
        <f t="shared" si="21"/>
        <v>2</v>
      </c>
      <c r="G160" s="13">
        <f t="shared" si="22"/>
        <v>44424</v>
      </c>
      <c r="H160" s="19">
        <f t="shared" si="23"/>
        <v>44428</v>
      </c>
      <c r="J160" s="10">
        <v>45293</v>
      </c>
      <c r="K160" s="13">
        <v>45657</v>
      </c>
      <c r="L160" s="14">
        <f t="shared" si="24"/>
        <v>364.5894775390625</v>
      </c>
      <c r="M160" s="23">
        <f t="shared" si="25"/>
        <v>417.46063232421875</v>
      </c>
      <c r="N160" s="26">
        <f t="shared" si="26"/>
        <v>0.12927325996560837</v>
      </c>
    </row>
    <row r="161" spans="1:14" x14ac:dyDescent="0.25">
      <c r="A161" s="10">
        <v>44426</v>
      </c>
      <c r="B161" s="14">
        <v>280.15225219726562</v>
      </c>
      <c r="C161" s="14">
        <f t="shared" si="18"/>
        <v>2021</v>
      </c>
      <c r="D161" s="14">
        <f t="shared" si="19"/>
        <v>8</v>
      </c>
      <c r="E161" s="14">
        <f t="shared" si="20"/>
        <v>33</v>
      </c>
      <c r="F161" s="14">
        <f t="shared" si="21"/>
        <v>3</v>
      </c>
      <c r="G161" s="13">
        <f t="shared" si="22"/>
        <v>44424</v>
      </c>
      <c r="H161" s="19">
        <f t="shared" si="23"/>
        <v>44428</v>
      </c>
      <c r="J161" s="10">
        <v>45299</v>
      </c>
      <c r="K161" s="13">
        <v>45303</v>
      </c>
      <c r="L161" s="14">
        <f t="shared" si="24"/>
        <v>368.34475708007812</v>
      </c>
      <c r="M161" s="23">
        <f t="shared" si="25"/>
        <v>381.89138793945312</v>
      </c>
      <c r="N161" s="26">
        <f t="shared" si="26"/>
        <v>-8.5203829129308045E-2</v>
      </c>
    </row>
    <row r="162" spans="1:14" x14ac:dyDescent="0.25">
      <c r="A162" s="10">
        <v>44427</v>
      </c>
      <c r="B162" s="14">
        <v>285.9725341796875</v>
      </c>
      <c r="C162" s="14">
        <f t="shared" si="18"/>
        <v>2021</v>
      </c>
      <c r="D162" s="14">
        <f t="shared" si="19"/>
        <v>8</v>
      </c>
      <c r="E162" s="14">
        <f t="shared" si="20"/>
        <v>33</v>
      </c>
      <c r="F162" s="14">
        <f t="shared" si="21"/>
        <v>4</v>
      </c>
      <c r="G162" s="13">
        <f t="shared" si="22"/>
        <v>44424</v>
      </c>
      <c r="H162" s="19">
        <f t="shared" si="23"/>
        <v>44428</v>
      </c>
      <c r="J162" s="10">
        <v>45307</v>
      </c>
      <c r="K162" s="13">
        <v>45310</v>
      </c>
      <c r="L162" s="14">
        <f t="shared" si="24"/>
        <v>383.66094970703125</v>
      </c>
      <c r="M162" s="23">
        <f t="shared" si="25"/>
        <v>391.918701171875</v>
      </c>
      <c r="N162" s="26">
        <f t="shared" si="26"/>
        <v>2.6256976588358294E-2</v>
      </c>
    </row>
    <row r="163" spans="1:14" x14ac:dyDescent="0.25">
      <c r="A163" s="10">
        <v>44428</v>
      </c>
      <c r="B163" s="14">
        <v>293.28631591796875</v>
      </c>
      <c r="C163" s="14">
        <f t="shared" si="18"/>
        <v>2021</v>
      </c>
      <c r="D163" s="14">
        <f t="shared" si="19"/>
        <v>8</v>
      </c>
      <c r="E163" s="14">
        <f t="shared" si="20"/>
        <v>33</v>
      </c>
      <c r="F163" s="14">
        <f t="shared" si="21"/>
        <v>5</v>
      </c>
      <c r="G163" s="13">
        <f t="shared" si="22"/>
        <v>44424</v>
      </c>
      <c r="H163" s="19">
        <f t="shared" si="23"/>
        <v>44428</v>
      </c>
      <c r="J163" s="10">
        <v>45313</v>
      </c>
      <c r="K163" s="13">
        <v>45317</v>
      </c>
      <c r="L163" s="14">
        <f t="shared" si="24"/>
        <v>389.79525756835938</v>
      </c>
      <c r="M163" s="23">
        <f t="shared" si="25"/>
        <v>397.089599609375</v>
      </c>
      <c r="N163" s="26">
        <f t="shared" si="26"/>
        <v>1.319380377113547E-2</v>
      </c>
    </row>
    <row r="164" spans="1:14" x14ac:dyDescent="0.25">
      <c r="A164" s="10">
        <v>44431</v>
      </c>
      <c r="B164" s="14">
        <v>293.56573486328125</v>
      </c>
      <c r="C164" s="14">
        <f t="shared" si="18"/>
        <v>2021</v>
      </c>
      <c r="D164" s="14">
        <f t="shared" si="19"/>
        <v>8</v>
      </c>
      <c r="E164" s="14">
        <f t="shared" si="20"/>
        <v>34</v>
      </c>
      <c r="F164" s="14">
        <f t="shared" si="21"/>
        <v>1</v>
      </c>
      <c r="G164" s="13">
        <f t="shared" si="22"/>
        <v>44431</v>
      </c>
      <c r="H164" s="19">
        <f t="shared" si="23"/>
        <v>44435</v>
      </c>
      <c r="J164" s="10">
        <v>45320</v>
      </c>
      <c r="K164" s="13">
        <v>45324</v>
      </c>
      <c r="L164" s="14">
        <f t="shared" si="24"/>
        <v>402.78155517578125</v>
      </c>
      <c r="M164" s="23">
        <f t="shared" si="25"/>
        <v>404.25616455078125</v>
      </c>
      <c r="N164" s="26">
        <f t="shared" si="26"/>
        <v>1.8047727637430303E-2</v>
      </c>
    </row>
    <row r="165" spans="1:14" x14ac:dyDescent="0.25">
      <c r="A165" s="10">
        <v>44432</v>
      </c>
      <c r="B165" s="14">
        <v>291.60964965820312</v>
      </c>
      <c r="C165" s="14">
        <f t="shared" si="18"/>
        <v>2021</v>
      </c>
      <c r="D165" s="14">
        <f t="shared" si="19"/>
        <v>8</v>
      </c>
      <c r="E165" s="14">
        <f t="shared" si="20"/>
        <v>34</v>
      </c>
      <c r="F165" s="14">
        <f t="shared" si="21"/>
        <v>2</v>
      </c>
      <c r="G165" s="13">
        <f t="shared" si="22"/>
        <v>44431</v>
      </c>
      <c r="H165" s="19">
        <f t="shared" si="23"/>
        <v>44435</v>
      </c>
      <c r="J165" s="10">
        <v>45327</v>
      </c>
      <c r="K165" s="13">
        <v>45331</v>
      </c>
      <c r="L165" s="14">
        <f t="shared" si="24"/>
        <v>398.78042602539062</v>
      </c>
      <c r="M165" s="23">
        <f t="shared" si="25"/>
        <v>413.42816162109375</v>
      </c>
      <c r="N165" s="26">
        <f t="shared" si="26"/>
        <v>2.2688576884175988E-2</v>
      </c>
    </row>
    <row r="166" spans="1:14" x14ac:dyDescent="0.25">
      <c r="A166" s="10">
        <v>44433</v>
      </c>
      <c r="B166" s="14">
        <v>291.02182006835938</v>
      </c>
      <c r="C166" s="14">
        <f t="shared" si="18"/>
        <v>2021</v>
      </c>
      <c r="D166" s="14">
        <f t="shared" si="19"/>
        <v>8</v>
      </c>
      <c r="E166" s="14">
        <f t="shared" si="20"/>
        <v>34</v>
      </c>
      <c r="F166" s="14">
        <f t="shared" si="21"/>
        <v>3</v>
      </c>
      <c r="G166" s="13">
        <f t="shared" si="22"/>
        <v>44431</v>
      </c>
      <c r="H166" s="19">
        <f t="shared" si="23"/>
        <v>44435</v>
      </c>
      <c r="J166" s="10">
        <v>45334</v>
      </c>
      <c r="K166" s="13">
        <v>45338</v>
      </c>
      <c r="L166" s="14">
        <f t="shared" si="24"/>
        <v>408.22775268554688</v>
      </c>
      <c r="M166" s="23">
        <f t="shared" si="25"/>
        <v>397.95196533203125</v>
      </c>
      <c r="N166" s="26">
        <f t="shared" si="26"/>
        <v>-3.7433822186613425E-2</v>
      </c>
    </row>
    <row r="167" spans="1:14" x14ac:dyDescent="0.25">
      <c r="A167" s="10">
        <v>44434</v>
      </c>
      <c r="B167" s="14">
        <v>288.20803833007812</v>
      </c>
      <c r="C167" s="14">
        <f t="shared" si="18"/>
        <v>2021</v>
      </c>
      <c r="D167" s="14">
        <f t="shared" si="19"/>
        <v>8</v>
      </c>
      <c r="E167" s="14">
        <f t="shared" si="20"/>
        <v>34</v>
      </c>
      <c r="F167" s="14">
        <f t="shared" si="21"/>
        <v>4</v>
      </c>
      <c r="G167" s="13">
        <f t="shared" si="22"/>
        <v>44431</v>
      </c>
      <c r="H167" s="19">
        <f t="shared" si="23"/>
        <v>44435</v>
      </c>
      <c r="J167" s="10">
        <v>45342</v>
      </c>
      <c r="K167" s="13">
        <v>45345</v>
      </c>
      <c r="L167" s="14">
        <f t="shared" si="24"/>
        <v>396.70114135742188</v>
      </c>
      <c r="M167" s="23">
        <f t="shared" si="25"/>
        <v>404.13702392578125</v>
      </c>
      <c r="N167" s="26">
        <f t="shared" si="26"/>
        <v>1.5542224018392512E-2</v>
      </c>
    </row>
    <row r="168" spans="1:14" x14ac:dyDescent="0.25">
      <c r="A168" s="10">
        <v>44435</v>
      </c>
      <c r="B168" s="14">
        <v>288.815185546875</v>
      </c>
      <c r="C168" s="14">
        <f t="shared" si="18"/>
        <v>2021</v>
      </c>
      <c r="D168" s="14">
        <f t="shared" si="19"/>
        <v>8</v>
      </c>
      <c r="E168" s="14">
        <f t="shared" si="20"/>
        <v>34</v>
      </c>
      <c r="F168" s="14">
        <f t="shared" si="21"/>
        <v>5</v>
      </c>
      <c r="G168" s="13">
        <f t="shared" si="22"/>
        <v>44431</v>
      </c>
      <c r="H168" s="19">
        <f t="shared" si="23"/>
        <v>44435</v>
      </c>
      <c r="J168" s="10">
        <v>45348</v>
      </c>
      <c r="K168" s="13">
        <v>45352</v>
      </c>
      <c r="L168" s="14">
        <f t="shared" si="24"/>
        <v>401.37936401367188</v>
      </c>
      <c r="M168" s="23">
        <f t="shared" si="25"/>
        <v>409.218994140625</v>
      </c>
      <c r="N168" s="26">
        <f t="shared" si="26"/>
        <v>1.2574869200246898E-2</v>
      </c>
    </row>
    <row r="169" spans="1:14" x14ac:dyDescent="0.25">
      <c r="A169" s="10">
        <v>44438</v>
      </c>
      <c r="B169" s="14">
        <v>292.54434204101562</v>
      </c>
      <c r="C169" s="14">
        <f t="shared" si="18"/>
        <v>2021</v>
      </c>
      <c r="D169" s="14">
        <f t="shared" si="19"/>
        <v>8</v>
      </c>
      <c r="E169" s="14">
        <f t="shared" si="20"/>
        <v>35</v>
      </c>
      <c r="F169" s="14">
        <f t="shared" si="21"/>
        <v>1</v>
      </c>
      <c r="G169" s="13">
        <f t="shared" si="22"/>
        <v>44438</v>
      </c>
      <c r="H169" s="19">
        <f t="shared" si="23"/>
        <v>44442</v>
      </c>
      <c r="J169" s="10">
        <v>45355</v>
      </c>
      <c r="K169" s="13">
        <v>45359</v>
      </c>
      <c r="L169" s="14">
        <f t="shared" si="24"/>
        <v>408.64779663085938</v>
      </c>
      <c r="M169" s="23">
        <f t="shared" si="25"/>
        <v>400.07931518554688</v>
      </c>
      <c r="N169" s="26">
        <f t="shared" si="26"/>
        <v>-2.2334444602875262E-2</v>
      </c>
    </row>
    <row r="170" spans="1:14" x14ac:dyDescent="0.25">
      <c r="A170" s="10">
        <v>44439</v>
      </c>
      <c r="B170" s="14">
        <v>290.89663696289062</v>
      </c>
      <c r="C170" s="14">
        <f t="shared" si="18"/>
        <v>2021</v>
      </c>
      <c r="D170" s="14">
        <f t="shared" si="19"/>
        <v>8</v>
      </c>
      <c r="E170" s="14">
        <f t="shared" si="20"/>
        <v>35</v>
      </c>
      <c r="F170" s="14">
        <f t="shared" si="21"/>
        <v>2</v>
      </c>
      <c r="G170" s="13">
        <f t="shared" si="22"/>
        <v>44438</v>
      </c>
      <c r="H170" s="19">
        <f t="shared" si="23"/>
        <v>44442</v>
      </c>
      <c r="J170" s="10">
        <v>45362</v>
      </c>
      <c r="K170" s="13">
        <v>45366</v>
      </c>
      <c r="L170" s="14">
        <f t="shared" si="24"/>
        <v>398.40496826171875</v>
      </c>
      <c r="M170" s="23">
        <f t="shared" si="25"/>
        <v>410.12509155273438</v>
      </c>
      <c r="N170" s="26">
        <f t="shared" si="26"/>
        <v>2.5109462013872218E-2</v>
      </c>
    </row>
    <row r="171" spans="1:14" x14ac:dyDescent="0.25">
      <c r="A171" s="10">
        <v>44440</v>
      </c>
      <c r="B171" s="14">
        <v>290.84829711914062</v>
      </c>
      <c r="C171" s="14">
        <f t="shared" si="18"/>
        <v>2021</v>
      </c>
      <c r="D171" s="14">
        <f t="shared" si="19"/>
        <v>9</v>
      </c>
      <c r="E171" s="14">
        <f t="shared" si="20"/>
        <v>35</v>
      </c>
      <c r="F171" s="14">
        <f t="shared" si="21"/>
        <v>3</v>
      </c>
      <c r="G171" s="13">
        <f t="shared" si="22"/>
        <v>44438</v>
      </c>
      <c r="H171" s="19">
        <f t="shared" si="23"/>
        <v>44442</v>
      </c>
      <c r="J171" s="10">
        <v>45369</v>
      </c>
      <c r="K171" s="13">
        <v>45373</v>
      </c>
      <c r="L171" s="14">
        <f t="shared" si="24"/>
        <v>411.011474609375</v>
      </c>
      <c r="M171" s="23">
        <f t="shared" si="25"/>
        <v>422.25888061523438</v>
      </c>
      <c r="N171" s="26">
        <f t="shared" si="26"/>
        <v>2.9585580868903807E-2</v>
      </c>
    </row>
    <row r="172" spans="1:14" x14ac:dyDescent="0.25">
      <c r="A172" s="10">
        <v>44441</v>
      </c>
      <c r="B172" s="14">
        <v>290.19314575195312</v>
      </c>
      <c r="C172" s="14">
        <f t="shared" si="18"/>
        <v>2021</v>
      </c>
      <c r="D172" s="14">
        <f t="shared" si="19"/>
        <v>9</v>
      </c>
      <c r="E172" s="14">
        <f t="shared" si="20"/>
        <v>35</v>
      </c>
      <c r="F172" s="14">
        <f t="shared" si="21"/>
        <v>4</v>
      </c>
      <c r="G172" s="13">
        <f t="shared" si="22"/>
        <v>44438</v>
      </c>
      <c r="H172" s="19">
        <f t="shared" si="23"/>
        <v>44442</v>
      </c>
      <c r="J172" s="10">
        <v>45376</v>
      </c>
      <c r="K172" s="13">
        <v>45379</v>
      </c>
      <c r="L172" s="14">
        <f t="shared" si="24"/>
        <v>416.46774291992188</v>
      </c>
      <c r="M172" s="23">
        <f t="shared" si="25"/>
        <v>414.36007690429688</v>
      </c>
      <c r="N172" s="26">
        <f t="shared" si="26"/>
        <v>-1.8706068891739785E-2</v>
      </c>
    </row>
    <row r="173" spans="1:14" x14ac:dyDescent="0.25">
      <c r="A173" s="10">
        <v>44442</v>
      </c>
      <c r="B173" s="14">
        <v>290.1834716796875</v>
      </c>
      <c r="C173" s="14">
        <f t="shared" si="18"/>
        <v>2021</v>
      </c>
      <c r="D173" s="14">
        <f t="shared" si="19"/>
        <v>9</v>
      </c>
      <c r="E173" s="14">
        <f t="shared" si="20"/>
        <v>35</v>
      </c>
      <c r="F173" s="14">
        <f t="shared" si="21"/>
        <v>5</v>
      </c>
      <c r="G173" s="13">
        <f t="shared" si="22"/>
        <v>44438</v>
      </c>
      <c r="H173" s="19">
        <f t="shared" si="23"/>
        <v>44442</v>
      </c>
      <c r="J173" s="10">
        <v>45383</v>
      </c>
      <c r="K173" s="13">
        <v>45387</v>
      </c>
      <c r="L173" s="14">
        <f t="shared" si="24"/>
        <v>418.15191650390625</v>
      </c>
      <c r="M173" s="23">
        <f t="shared" si="25"/>
        <v>419.08755493164062</v>
      </c>
      <c r="N173" s="26">
        <f t="shared" si="26"/>
        <v>1.1409105970495409E-2</v>
      </c>
    </row>
    <row r="174" spans="1:14" x14ac:dyDescent="0.25">
      <c r="A174" s="10">
        <v>44446</v>
      </c>
      <c r="B174" s="14">
        <v>289.25845336914062</v>
      </c>
      <c r="C174" s="14">
        <f t="shared" si="18"/>
        <v>2021</v>
      </c>
      <c r="D174" s="14">
        <f t="shared" si="19"/>
        <v>9</v>
      </c>
      <c r="E174" s="14">
        <f t="shared" si="20"/>
        <v>36</v>
      </c>
      <c r="F174" s="14">
        <f t="shared" si="21"/>
        <v>2</v>
      </c>
      <c r="G174" s="13">
        <f t="shared" si="22"/>
        <v>44446</v>
      </c>
      <c r="H174" s="19">
        <f t="shared" si="23"/>
        <v>44449</v>
      </c>
      <c r="J174" s="10">
        <v>45390</v>
      </c>
      <c r="K174" s="13">
        <v>45394</v>
      </c>
      <c r="L174" s="14">
        <f t="shared" si="24"/>
        <v>418.17156982421875</v>
      </c>
      <c r="M174" s="23">
        <f t="shared" si="25"/>
        <v>415.52227783203125</v>
      </c>
      <c r="N174" s="26">
        <f t="shared" si="26"/>
        <v>-8.5072368712808093E-3</v>
      </c>
    </row>
    <row r="175" spans="1:14" x14ac:dyDescent="0.25">
      <c r="A175" s="10">
        <v>44447</v>
      </c>
      <c r="B175" s="14">
        <v>289.28732299804688</v>
      </c>
      <c r="C175" s="14">
        <f t="shared" si="18"/>
        <v>2021</v>
      </c>
      <c r="D175" s="14">
        <f t="shared" si="19"/>
        <v>9</v>
      </c>
      <c r="E175" s="14">
        <f t="shared" si="20"/>
        <v>36</v>
      </c>
      <c r="F175" s="14">
        <f t="shared" si="21"/>
        <v>3</v>
      </c>
      <c r="G175" s="13">
        <f t="shared" si="22"/>
        <v>44446</v>
      </c>
      <c r="H175" s="19">
        <f t="shared" si="23"/>
        <v>44449</v>
      </c>
      <c r="J175" s="10">
        <v>45397</v>
      </c>
      <c r="K175" s="13">
        <v>45401</v>
      </c>
      <c r="L175" s="14">
        <f t="shared" si="24"/>
        <v>407.38717651367188</v>
      </c>
      <c r="M175" s="23">
        <f t="shared" si="25"/>
        <v>393.08660888671875</v>
      </c>
      <c r="N175" s="26">
        <f t="shared" si="26"/>
        <v>-5.3993901512019021E-2</v>
      </c>
    </row>
    <row r="176" spans="1:14" x14ac:dyDescent="0.25">
      <c r="A176" s="10">
        <v>44448</v>
      </c>
      <c r="B176" s="14">
        <v>286.43505859375</v>
      </c>
      <c r="C176" s="14">
        <f t="shared" si="18"/>
        <v>2021</v>
      </c>
      <c r="D176" s="14">
        <f t="shared" si="19"/>
        <v>9</v>
      </c>
      <c r="E176" s="14">
        <f t="shared" si="20"/>
        <v>36</v>
      </c>
      <c r="F176" s="14">
        <f t="shared" si="21"/>
        <v>4</v>
      </c>
      <c r="G176" s="13">
        <f t="shared" si="22"/>
        <v>44446</v>
      </c>
      <c r="H176" s="19">
        <f t="shared" si="23"/>
        <v>44449</v>
      </c>
      <c r="J176" s="10">
        <v>45404</v>
      </c>
      <c r="K176" s="13">
        <v>45408</v>
      </c>
      <c r="L176" s="14">
        <f t="shared" si="24"/>
        <v>394.89883422851562</v>
      </c>
      <c r="M176" s="23">
        <f t="shared" si="25"/>
        <v>400.17776489257812</v>
      </c>
      <c r="N176" s="26">
        <f t="shared" si="26"/>
        <v>1.8039678395411665E-2</v>
      </c>
    </row>
    <row r="177" spans="1:14" x14ac:dyDescent="0.25">
      <c r="A177" s="10">
        <v>44449</v>
      </c>
      <c r="B177" s="14">
        <v>284.9510498046875</v>
      </c>
      <c r="C177" s="14">
        <f t="shared" si="18"/>
        <v>2021</v>
      </c>
      <c r="D177" s="14">
        <f t="shared" si="19"/>
        <v>9</v>
      </c>
      <c r="E177" s="14">
        <f t="shared" si="20"/>
        <v>36</v>
      </c>
      <c r="F177" s="14">
        <f t="shared" si="21"/>
        <v>5</v>
      </c>
      <c r="G177" s="13">
        <f t="shared" si="22"/>
        <v>44446</v>
      </c>
      <c r="H177" s="19">
        <f t="shared" si="23"/>
        <v>44449</v>
      </c>
      <c r="J177" s="10">
        <v>45411</v>
      </c>
      <c r="K177" s="13">
        <v>45415</v>
      </c>
      <c r="L177" s="14">
        <f t="shared" si="24"/>
        <v>396.1693115234375</v>
      </c>
      <c r="M177" s="23">
        <f t="shared" si="25"/>
        <v>400.51263427734375</v>
      </c>
      <c r="N177" s="26">
        <f t="shared" si="26"/>
        <v>8.3680157705792518E-4</v>
      </c>
    </row>
    <row r="178" spans="1:14" x14ac:dyDescent="0.25">
      <c r="A178" s="10">
        <v>44452</v>
      </c>
      <c r="B178" s="14">
        <v>286.18447875976562</v>
      </c>
      <c r="C178" s="14">
        <f t="shared" si="18"/>
        <v>2021</v>
      </c>
      <c r="D178" s="14">
        <f t="shared" si="19"/>
        <v>9</v>
      </c>
      <c r="E178" s="14">
        <f t="shared" si="20"/>
        <v>37</v>
      </c>
      <c r="F178" s="14">
        <f t="shared" si="21"/>
        <v>1</v>
      </c>
      <c r="G178" s="13">
        <f t="shared" si="22"/>
        <v>44452</v>
      </c>
      <c r="H178" s="19">
        <f t="shared" si="23"/>
        <v>44456</v>
      </c>
      <c r="J178" s="10">
        <v>45418</v>
      </c>
      <c r="K178" s="13">
        <v>45422</v>
      </c>
      <c r="L178" s="14">
        <f t="shared" si="24"/>
        <v>407.28863525390625</v>
      </c>
      <c r="M178" s="23">
        <f t="shared" si="25"/>
        <v>408.47055053710938</v>
      </c>
      <c r="N178" s="26">
        <f t="shared" si="26"/>
        <v>1.9869326404956783E-2</v>
      </c>
    </row>
    <row r="179" spans="1:14" x14ac:dyDescent="0.25">
      <c r="A179" s="10">
        <v>44453</v>
      </c>
      <c r="B179" s="14">
        <v>288.88262939453125</v>
      </c>
      <c r="C179" s="14">
        <f t="shared" si="18"/>
        <v>2021</v>
      </c>
      <c r="D179" s="14">
        <f t="shared" si="19"/>
        <v>9</v>
      </c>
      <c r="E179" s="14">
        <f t="shared" si="20"/>
        <v>37</v>
      </c>
      <c r="F179" s="14">
        <f t="shared" si="21"/>
        <v>2</v>
      </c>
      <c r="G179" s="13">
        <f t="shared" si="22"/>
        <v>44452</v>
      </c>
      <c r="H179" s="19">
        <f t="shared" si="23"/>
        <v>44456</v>
      </c>
      <c r="J179" s="10">
        <v>45425</v>
      </c>
      <c r="K179" s="13">
        <v>45429</v>
      </c>
      <c r="L179" s="14">
        <f t="shared" si="24"/>
        <v>407.4659423828125</v>
      </c>
      <c r="M179" s="23">
        <f t="shared" si="25"/>
        <v>414.60427856445312</v>
      </c>
      <c r="N179" s="26">
        <f t="shared" si="26"/>
        <v>1.5016328641754808E-2</v>
      </c>
    </row>
    <row r="180" spans="1:14" x14ac:dyDescent="0.25">
      <c r="A180" s="10">
        <v>44454</v>
      </c>
      <c r="B180" s="14">
        <v>293.7296142578125</v>
      </c>
      <c r="C180" s="14">
        <f t="shared" si="18"/>
        <v>2021</v>
      </c>
      <c r="D180" s="14">
        <f t="shared" si="19"/>
        <v>9</v>
      </c>
      <c r="E180" s="14">
        <f t="shared" si="20"/>
        <v>37</v>
      </c>
      <c r="F180" s="14">
        <f t="shared" si="21"/>
        <v>3</v>
      </c>
      <c r="G180" s="13">
        <f t="shared" si="22"/>
        <v>44452</v>
      </c>
      <c r="H180" s="19">
        <f t="shared" si="23"/>
        <v>44456</v>
      </c>
      <c r="J180" s="10">
        <v>45432</v>
      </c>
      <c r="K180" s="13">
        <v>45436</v>
      </c>
      <c r="L180" s="14">
        <f t="shared" si="24"/>
        <v>419.6658935546875</v>
      </c>
      <c r="M180" s="23">
        <f t="shared" si="25"/>
        <v>424.42156982421875</v>
      </c>
      <c r="N180" s="26">
        <f t="shared" si="26"/>
        <v>2.3678702240501504E-2</v>
      </c>
    </row>
    <row r="181" spans="1:14" x14ac:dyDescent="0.25">
      <c r="A181" s="10">
        <v>44455</v>
      </c>
      <c r="B181" s="14">
        <v>294.11505126953125</v>
      </c>
      <c r="C181" s="14">
        <f t="shared" si="18"/>
        <v>2021</v>
      </c>
      <c r="D181" s="14">
        <f t="shared" si="19"/>
        <v>9</v>
      </c>
      <c r="E181" s="14">
        <f t="shared" si="20"/>
        <v>37</v>
      </c>
      <c r="F181" s="14">
        <f t="shared" si="21"/>
        <v>4</v>
      </c>
      <c r="G181" s="13">
        <f t="shared" si="22"/>
        <v>44452</v>
      </c>
      <c r="H181" s="19">
        <f t="shared" si="23"/>
        <v>44456</v>
      </c>
      <c r="J181" s="10">
        <v>45440</v>
      </c>
      <c r="K181" s="13">
        <v>45443</v>
      </c>
      <c r="L181" s="14">
        <f t="shared" si="24"/>
        <v>424.5794677734375</v>
      </c>
      <c r="M181" s="23">
        <f t="shared" si="25"/>
        <v>409.59210205078125</v>
      </c>
      <c r="N181" s="26">
        <f t="shared" si="26"/>
        <v>-3.4940419685972536E-2</v>
      </c>
    </row>
    <row r="182" spans="1:14" x14ac:dyDescent="0.25">
      <c r="A182" s="10">
        <v>44456</v>
      </c>
      <c r="B182" s="14">
        <v>288.95962524414062</v>
      </c>
      <c r="C182" s="14">
        <f t="shared" si="18"/>
        <v>2021</v>
      </c>
      <c r="D182" s="14">
        <f t="shared" si="19"/>
        <v>9</v>
      </c>
      <c r="E182" s="14">
        <f t="shared" si="20"/>
        <v>37</v>
      </c>
      <c r="F182" s="14">
        <f t="shared" si="21"/>
        <v>5</v>
      </c>
      <c r="G182" s="13">
        <f t="shared" si="22"/>
        <v>44452</v>
      </c>
      <c r="H182" s="19">
        <f t="shared" si="23"/>
        <v>44456</v>
      </c>
      <c r="J182" s="10">
        <v>45446</v>
      </c>
      <c r="K182" s="13">
        <v>45450</v>
      </c>
      <c r="L182" s="14">
        <f t="shared" si="24"/>
        <v>408.00357055664062</v>
      </c>
      <c r="M182" s="23">
        <f t="shared" si="25"/>
        <v>418.19580078125</v>
      </c>
      <c r="N182" s="26">
        <f t="shared" si="26"/>
        <v>2.1005528884446269E-2</v>
      </c>
    </row>
    <row r="183" spans="1:14" x14ac:dyDescent="0.25">
      <c r="A183" s="10">
        <v>44459</v>
      </c>
      <c r="B183" s="14">
        <v>283.59231567382812</v>
      </c>
      <c r="C183" s="14">
        <f t="shared" si="18"/>
        <v>2021</v>
      </c>
      <c r="D183" s="14">
        <f t="shared" si="19"/>
        <v>9</v>
      </c>
      <c r="E183" s="14">
        <f t="shared" si="20"/>
        <v>38</v>
      </c>
      <c r="F183" s="14">
        <f t="shared" si="21"/>
        <v>1</v>
      </c>
      <c r="G183" s="13">
        <f t="shared" si="22"/>
        <v>44459</v>
      </c>
      <c r="H183" s="19">
        <f t="shared" si="23"/>
        <v>44463</v>
      </c>
      <c r="J183" s="10">
        <v>45453</v>
      </c>
      <c r="K183" s="13">
        <v>45457</v>
      </c>
      <c r="L183" s="14">
        <f t="shared" si="24"/>
        <v>422.162109375</v>
      </c>
      <c r="M183" s="23">
        <f t="shared" si="25"/>
        <v>436.666015625</v>
      </c>
      <c r="N183" s="26">
        <f t="shared" si="26"/>
        <v>4.4166428283701029E-2</v>
      </c>
    </row>
    <row r="184" spans="1:14" x14ac:dyDescent="0.25">
      <c r="A184" s="10">
        <v>44460</v>
      </c>
      <c r="B184" s="14">
        <v>284.0740966796875</v>
      </c>
      <c r="C184" s="14">
        <f t="shared" si="18"/>
        <v>2021</v>
      </c>
      <c r="D184" s="14">
        <f t="shared" si="19"/>
        <v>9</v>
      </c>
      <c r="E184" s="14">
        <f t="shared" si="20"/>
        <v>38</v>
      </c>
      <c r="F184" s="14">
        <f t="shared" si="21"/>
        <v>2</v>
      </c>
      <c r="G184" s="13">
        <f t="shared" si="22"/>
        <v>44459</v>
      </c>
      <c r="H184" s="19">
        <f t="shared" si="23"/>
        <v>44463</v>
      </c>
      <c r="J184" s="10">
        <v>45460</v>
      </c>
      <c r="K184" s="13">
        <v>45464</v>
      </c>
      <c r="L184" s="14">
        <f t="shared" si="24"/>
        <v>442.38864135742188</v>
      </c>
      <c r="M184" s="23">
        <f t="shared" si="25"/>
        <v>443.77981567382812</v>
      </c>
      <c r="N184" s="26">
        <f t="shared" si="26"/>
        <v>1.6291169439064647E-2</v>
      </c>
    </row>
    <row r="185" spans="1:14" x14ac:dyDescent="0.25">
      <c r="A185" s="10">
        <v>44461</v>
      </c>
      <c r="B185" s="14">
        <v>287.7166748046875</v>
      </c>
      <c r="C185" s="14">
        <f t="shared" si="18"/>
        <v>2021</v>
      </c>
      <c r="D185" s="14">
        <f t="shared" si="19"/>
        <v>9</v>
      </c>
      <c r="E185" s="14">
        <f t="shared" si="20"/>
        <v>38</v>
      </c>
      <c r="F185" s="14">
        <f t="shared" si="21"/>
        <v>3</v>
      </c>
      <c r="G185" s="13">
        <f t="shared" si="22"/>
        <v>44459</v>
      </c>
      <c r="H185" s="19">
        <f t="shared" si="23"/>
        <v>44463</v>
      </c>
      <c r="J185" s="10">
        <v>45467</v>
      </c>
      <c r="K185" s="13">
        <v>45471</v>
      </c>
      <c r="L185" s="14">
        <f t="shared" si="24"/>
        <v>441.69802856445312</v>
      </c>
      <c r="M185" s="23">
        <f t="shared" si="25"/>
        <v>440.98757934570312</v>
      </c>
      <c r="N185" s="26">
        <f t="shared" si="26"/>
        <v>-6.2919407992572023E-3</v>
      </c>
    </row>
    <row r="186" spans="1:14" x14ac:dyDescent="0.25">
      <c r="A186" s="10">
        <v>44462</v>
      </c>
      <c r="B186" s="14">
        <v>288.66098022460938</v>
      </c>
      <c r="C186" s="14">
        <f t="shared" si="18"/>
        <v>2021</v>
      </c>
      <c r="D186" s="14">
        <f t="shared" si="19"/>
        <v>9</v>
      </c>
      <c r="E186" s="14">
        <f t="shared" si="20"/>
        <v>38</v>
      </c>
      <c r="F186" s="14">
        <f t="shared" si="21"/>
        <v>4</v>
      </c>
      <c r="G186" s="13">
        <f t="shared" si="22"/>
        <v>44459</v>
      </c>
      <c r="H186" s="19">
        <f t="shared" si="23"/>
        <v>44463</v>
      </c>
      <c r="J186" s="10">
        <v>45474</v>
      </c>
      <c r="K186" s="13">
        <v>45478</v>
      </c>
      <c r="L186" s="14">
        <f t="shared" si="24"/>
        <v>450.6370849609375</v>
      </c>
      <c r="M186" s="23">
        <f t="shared" si="25"/>
        <v>461.3226318359375</v>
      </c>
      <c r="N186" s="26">
        <f t="shared" si="26"/>
        <v>4.6112528884386397E-2</v>
      </c>
    </row>
    <row r="187" spans="1:14" x14ac:dyDescent="0.25">
      <c r="A187" s="10">
        <v>44463</v>
      </c>
      <c r="B187" s="14">
        <v>288.45864868164062</v>
      </c>
      <c r="C187" s="14">
        <f t="shared" si="18"/>
        <v>2021</v>
      </c>
      <c r="D187" s="14">
        <f t="shared" si="19"/>
        <v>9</v>
      </c>
      <c r="E187" s="14">
        <f t="shared" si="20"/>
        <v>38</v>
      </c>
      <c r="F187" s="14">
        <f t="shared" si="21"/>
        <v>5</v>
      </c>
      <c r="G187" s="13">
        <f t="shared" si="22"/>
        <v>44459</v>
      </c>
      <c r="H187" s="19">
        <f t="shared" si="23"/>
        <v>44463</v>
      </c>
      <c r="J187" s="10">
        <v>45481</v>
      </c>
      <c r="K187" s="13">
        <v>45485</v>
      </c>
      <c r="L187" s="14">
        <f t="shared" si="24"/>
        <v>460.02023315429688</v>
      </c>
      <c r="M187" s="23">
        <f t="shared" si="25"/>
        <v>447.49954223632812</v>
      </c>
      <c r="N187" s="26">
        <f t="shared" si="26"/>
        <v>-2.9964039580276543E-2</v>
      </c>
    </row>
    <row r="188" spans="1:14" x14ac:dyDescent="0.25">
      <c r="A188" s="10">
        <v>44466</v>
      </c>
      <c r="B188" s="14">
        <v>283.46707153320312</v>
      </c>
      <c r="C188" s="14">
        <f t="shared" si="18"/>
        <v>2021</v>
      </c>
      <c r="D188" s="14">
        <f t="shared" si="19"/>
        <v>9</v>
      </c>
      <c r="E188" s="14">
        <f t="shared" si="20"/>
        <v>39</v>
      </c>
      <c r="F188" s="14">
        <f t="shared" si="21"/>
        <v>1</v>
      </c>
      <c r="G188" s="13">
        <f t="shared" si="22"/>
        <v>44466</v>
      </c>
      <c r="H188" s="19">
        <f t="shared" si="23"/>
        <v>44470</v>
      </c>
      <c r="J188" s="10">
        <v>45488</v>
      </c>
      <c r="K188" s="13">
        <v>45492</v>
      </c>
      <c r="L188" s="14">
        <f t="shared" si="24"/>
        <v>447.90408325195312</v>
      </c>
      <c r="M188" s="23">
        <f t="shared" si="25"/>
        <v>431.27883911132812</v>
      </c>
      <c r="N188" s="26">
        <f t="shared" si="26"/>
        <v>-3.6247418363690116E-2</v>
      </c>
    </row>
    <row r="189" spans="1:14" x14ac:dyDescent="0.25">
      <c r="A189" s="10">
        <v>44467</v>
      </c>
      <c r="B189" s="14">
        <v>273.20452880859375</v>
      </c>
      <c r="C189" s="14">
        <f t="shared" si="18"/>
        <v>2021</v>
      </c>
      <c r="D189" s="14">
        <f t="shared" si="19"/>
        <v>9</v>
      </c>
      <c r="E189" s="14">
        <f t="shared" si="20"/>
        <v>39</v>
      </c>
      <c r="F189" s="14">
        <f t="shared" si="21"/>
        <v>2</v>
      </c>
      <c r="G189" s="13">
        <f t="shared" si="22"/>
        <v>44466</v>
      </c>
      <c r="H189" s="19">
        <f t="shared" si="23"/>
        <v>44470</v>
      </c>
      <c r="J189" s="10">
        <v>45495</v>
      </c>
      <c r="K189" s="13">
        <v>45499</v>
      </c>
      <c r="L189" s="14">
        <f t="shared" si="24"/>
        <v>437.03109741210938</v>
      </c>
      <c r="M189" s="23">
        <f t="shared" si="25"/>
        <v>419.59677124023438</v>
      </c>
      <c r="N189" s="26">
        <f t="shared" si="26"/>
        <v>-2.7087041634514787E-2</v>
      </c>
    </row>
    <row r="190" spans="1:14" x14ac:dyDescent="0.25">
      <c r="A190" s="10">
        <v>44468</v>
      </c>
      <c r="B190" s="14">
        <v>273.6671142578125</v>
      </c>
      <c r="C190" s="14">
        <f t="shared" si="18"/>
        <v>2021</v>
      </c>
      <c r="D190" s="14">
        <f t="shared" si="19"/>
        <v>9</v>
      </c>
      <c r="E190" s="14">
        <f t="shared" si="20"/>
        <v>39</v>
      </c>
      <c r="F190" s="14">
        <f t="shared" si="21"/>
        <v>3</v>
      </c>
      <c r="G190" s="13">
        <f t="shared" si="22"/>
        <v>44466</v>
      </c>
      <c r="H190" s="19">
        <f t="shared" si="23"/>
        <v>44470</v>
      </c>
      <c r="J190" s="10">
        <v>45502</v>
      </c>
      <c r="K190" s="13">
        <v>45506</v>
      </c>
      <c r="L190" s="14">
        <f t="shared" si="24"/>
        <v>421.03732299804688</v>
      </c>
      <c r="M190" s="23">
        <f t="shared" si="25"/>
        <v>403.04067993164062</v>
      </c>
      <c r="N190" s="26">
        <f t="shared" si="26"/>
        <v>-3.9457146583034092E-2</v>
      </c>
    </row>
    <row r="191" spans="1:14" x14ac:dyDescent="0.25">
      <c r="A191" s="10">
        <v>44469</v>
      </c>
      <c r="B191" s="14">
        <v>271.66281127929688</v>
      </c>
      <c r="C191" s="14">
        <f t="shared" si="18"/>
        <v>2021</v>
      </c>
      <c r="D191" s="14">
        <f t="shared" si="19"/>
        <v>9</v>
      </c>
      <c r="E191" s="14">
        <f t="shared" si="20"/>
        <v>39</v>
      </c>
      <c r="F191" s="14">
        <f t="shared" si="21"/>
        <v>4</v>
      </c>
      <c r="G191" s="13">
        <f t="shared" si="22"/>
        <v>44466</v>
      </c>
      <c r="H191" s="19">
        <f t="shared" si="23"/>
        <v>44470</v>
      </c>
      <c r="J191" s="10">
        <v>45509</v>
      </c>
      <c r="K191" s="13">
        <v>45513</v>
      </c>
      <c r="L191" s="14">
        <f t="shared" si="24"/>
        <v>389.87860107421875</v>
      </c>
      <c r="M191" s="23">
        <f t="shared" si="25"/>
        <v>400.60357666015625</v>
      </c>
      <c r="N191" s="26">
        <f t="shared" si="26"/>
        <v>-6.0467922788779785E-3</v>
      </c>
    </row>
    <row r="192" spans="1:14" x14ac:dyDescent="0.25">
      <c r="A192" s="10">
        <v>44470</v>
      </c>
      <c r="B192" s="14">
        <v>278.58154296875</v>
      </c>
      <c r="C192" s="14">
        <f t="shared" si="18"/>
        <v>2021</v>
      </c>
      <c r="D192" s="14">
        <f t="shared" si="19"/>
        <v>10</v>
      </c>
      <c r="E192" s="14">
        <f t="shared" si="20"/>
        <v>39</v>
      </c>
      <c r="F192" s="14">
        <f t="shared" si="21"/>
        <v>5</v>
      </c>
      <c r="G192" s="13">
        <f t="shared" si="22"/>
        <v>44466</v>
      </c>
      <c r="H192" s="19">
        <f t="shared" si="23"/>
        <v>44470</v>
      </c>
      <c r="J192" s="10">
        <v>45516</v>
      </c>
      <c r="K192" s="13">
        <v>45520</v>
      </c>
      <c r="L192" s="14">
        <f t="shared" si="24"/>
        <v>401.383056640625</v>
      </c>
      <c r="M192" s="23">
        <f t="shared" si="25"/>
        <v>413.6317138671875</v>
      </c>
      <c r="N192" s="26">
        <f t="shared" si="26"/>
        <v>3.2521270318271275E-2</v>
      </c>
    </row>
    <row r="193" spans="1:14" x14ac:dyDescent="0.25">
      <c r="A193" s="10">
        <v>44473</v>
      </c>
      <c r="B193" s="14">
        <v>272.80947875976562</v>
      </c>
      <c r="C193" s="14">
        <f t="shared" si="18"/>
        <v>2021</v>
      </c>
      <c r="D193" s="14">
        <f t="shared" si="19"/>
        <v>10</v>
      </c>
      <c r="E193" s="14">
        <f t="shared" si="20"/>
        <v>40</v>
      </c>
      <c r="F193" s="14">
        <f t="shared" si="21"/>
        <v>1</v>
      </c>
      <c r="G193" s="13">
        <f t="shared" si="22"/>
        <v>44473</v>
      </c>
      <c r="H193" s="19">
        <f t="shared" si="23"/>
        <v>44477</v>
      </c>
      <c r="J193" s="10">
        <v>45523</v>
      </c>
      <c r="K193" s="13">
        <v>45527</v>
      </c>
      <c r="L193" s="14">
        <f t="shared" si="24"/>
        <v>416.65631103515625</v>
      </c>
      <c r="M193" s="23">
        <f t="shared" si="25"/>
        <v>411.97113037109375</v>
      </c>
      <c r="N193" s="26">
        <f t="shared" si="26"/>
        <v>-4.0146425924849289E-3</v>
      </c>
    </row>
    <row r="194" spans="1:14" x14ac:dyDescent="0.25">
      <c r="A194" s="10">
        <v>44474</v>
      </c>
      <c r="B194" s="14">
        <v>278.25390625</v>
      </c>
      <c r="C194" s="14">
        <f t="shared" si="18"/>
        <v>2021</v>
      </c>
      <c r="D194" s="14">
        <f t="shared" si="19"/>
        <v>10</v>
      </c>
      <c r="E194" s="14">
        <f t="shared" si="20"/>
        <v>40</v>
      </c>
      <c r="F194" s="14">
        <f t="shared" si="21"/>
        <v>2</v>
      </c>
      <c r="G194" s="13">
        <f t="shared" si="22"/>
        <v>44473</v>
      </c>
      <c r="H194" s="19">
        <f t="shared" si="23"/>
        <v>44477</v>
      </c>
      <c r="J194" s="10">
        <v>45530</v>
      </c>
      <c r="K194" s="13">
        <v>45534</v>
      </c>
      <c r="L194" s="14">
        <f t="shared" si="24"/>
        <v>408.70928955078125</v>
      </c>
      <c r="M194" s="23">
        <f t="shared" si="25"/>
        <v>412.31707763671875</v>
      </c>
      <c r="N194" s="26">
        <f t="shared" si="26"/>
        <v>8.3973667114338566E-4</v>
      </c>
    </row>
    <row r="195" spans="1:14" x14ac:dyDescent="0.25">
      <c r="A195" s="10">
        <v>44475</v>
      </c>
      <c r="B195" s="14">
        <v>282.44561767578125</v>
      </c>
      <c r="C195" s="14">
        <f t="shared" si="18"/>
        <v>2021</v>
      </c>
      <c r="D195" s="14">
        <f t="shared" si="19"/>
        <v>10</v>
      </c>
      <c r="E195" s="14">
        <f t="shared" si="20"/>
        <v>40</v>
      </c>
      <c r="F195" s="14">
        <f t="shared" si="21"/>
        <v>3</v>
      </c>
      <c r="G195" s="13">
        <f t="shared" si="22"/>
        <v>44473</v>
      </c>
      <c r="H195" s="19">
        <f t="shared" si="23"/>
        <v>44477</v>
      </c>
      <c r="J195" s="10">
        <v>45538</v>
      </c>
      <c r="K195" s="13">
        <v>45541</v>
      </c>
      <c r="L195" s="14">
        <f t="shared" si="24"/>
        <v>404.70611572265625</v>
      </c>
      <c r="M195" s="23">
        <f t="shared" si="25"/>
        <v>397.05560302734375</v>
      </c>
      <c r="N195" s="26">
        <f t="shared" si="26"/>
        <v>-3.7013927962550867E-2</v>
      </c>
    </row>
    <row r="196" spans="1:14" x14ac:dyDescent="0.25">
      <c r="A196" s="10">
        <v>44476</v>
      </c>
      <c r="B196" s="14">
        <v>284.12234497070312</v>
      </c>
      <c r="C196" s="14">
        <f t="shared" si="18"/>
        <v>2021</v>
      </c>
      <c r="D196" s="14">
        <f t="shared" si="19"/>
        <v>10</v>
      </c>
      <c r="E196" s="14">
        <f t="shared" si="20"/>
        <v>40</v>
      </c>
      <c r="F196" s="14">
        <f t="shared" si="21"/>
        <v>4</v>
      </c>
      <c r="G196" s="13">
        <f t="shared" si="22"/>
        <v>44473</v>
      </c>
      <c r="H196" s="19">
        <f t="shared" si="23"/>
        <v>44477</v>
      </c>
      <c r="J196" s="10">
        <v>45544</v>
      </c>
      <c r="K196" s="13">
        <v>45548</v>
      </c>
      <c r="L196" s="14">
        <f t="shared" si="24"/>
        <v>401.02914428710938</v>
      </c>
      <c r="M196" s="23">
        <f t="shared" si="25"/>
        <v>425.61154174804688</v>
      </c>
      <c r="N196" s="26">
        <f t="shared" si="26"/>
        <v>7.191924381114094E-2</v>
      </c>
    </row>
    <row r="197" spans="1:14" x14ac:dyDescent="0.25">
      <c r="A197" s="10">
        <v>44477</v>
      </c>
      <c r="B197" s="14">
        <v>284.12234497070312</v>
      </c>
      <c r="C197" s="14">
        <f t="shared" ref="C197:C260" si="27">YEAR(A197)</f>
        <v>2021</v>
      </c>
      <c r="D197" s="14">
        <f t="shared" ref="D197:D260" si="28">MONTH(A197)</f>
        <v>10</v>
      </c>
      <c r="E197" s="14">
        <f t="shared" ref="E197:E260" si="29">_xlfn.ISOWEEKNUM(A197)</f>
        <v>40</v>
      </c>
      <c r="F197" s="14">
        <f t="shared" ref="F197:F260" si="30">WEEKDAY(A197,2)</f>
        <v>5</v>
      </c>
      <c r="G197" s="13">
        <f t="shared" ref="G197:G260" si="31">_xlfn.MINIFS($A$4:$A$1346,$C$4:$C$1346,C197,$E$4:$E$1346,E197)</f>
        <v>44473</v>
      </c>
      <c r="H197" s="19">
        <f t="shared" ref="H197:H260" si="32">_xlfn.MAXIFS($A$4:$A$1346,$C$4:$C$1346,C197,$E$4:$E$1346,E197)</f>
        <v>44477</v>
      </c>
      <c r="J197" s="10">
        <v>45551</v>
      </c>
      <c r="K197" s="13">
        <v>45555</v>
      </c>
      <c r="L197" s="14">
        <f t="shared" ref="L197:L260" si="33">INDEX($B$4:$B$1346,MATCH(J197,$A$4:$A$1346))</f>
        <v>426.3529052734375</v>
      </c>
      <c r="M197" s="23">
        <f t="shared" ref="M197:M260" si="34">INDEX($B$4:$B$1346,MATCH(K197,$A$4:$A$1346))</f>
        <v>430.2374267578125</v>
      </c>
      <c r="N197" s="26">
        <f t="shared" si="26"/>
        <v>1.0868795970068058E-2</v>
      </c>
    </row>
    <row r="198" spans="1:14" x14ac:dyDescent="0.25">
      <c r="A198" s="10">
        <v>44480</v>
      </c>
      <c r="B198" s="14">
        <v>283.52493286132812</v>
      </c>
      <c r="C198" s="14">
        <f t="shared" si="27"/>
        <v>2021</v>
      </c>
      <c r="D198" s="14">
        <f t="shared" si="28"/>
        <v>10</v>
      </c>
      <c r="E198" s="14">
        <f t="shared" si="29"/>
        <v>41</v>
      </c>
      <c r="F198" s="14">
        <f t="shared" si="30"/>
        <v>1</v>
      </c>
      <c r="G198" s="13">
        <f t="shared" si="31"/>
        <v>44480</v>
      </c>
      <c r="H198" s="19">
        <f t="shared" si="32"/>
        <v>44484</v>
      </c>
      <c r="J198" s="10">
        <v>45558</v>
      </c>
      <c r="K198" s="13">
        <v>45562</v>
      </c>
      <c r="L198" s="14">
        <f t="shared" si="33"/>
        <v>428.49783325195312</v>
      </c>
      <c r="M198" s="23">
        <f t="shared" si="34"/>
        <v>423.07125854492188</v>
      </c>
      <c r="N198" s="26">
        <f t="shared" ref="N198:N261" si="35">(M198-M197)/M197</f>
        <v>-1.6656310602481766E-2</v>
      </c>
    </row>
    <row r="199" spans="1:14" x14ac:dyDescent="0.25">
      <c r="A199" s="10">
        <v>44481</v>
      </c>
      <c r="B199" s="14">
        <v>282.22402954101562</v>
      </c>
      <c r="C199" s="14">
        <f t="shared" si="27"/>
        <v>2021</v>
      </c>
      <c r="D199" s="14">
        <f t="shared" si="28"/>
        <v>10</v>
      </c>
      <c r="E199" s="14">
        <f t="shared" si="29"/>
        <v>41</v>
      </c>
      <c r="F199" s="14">
        <f t="shared" si="30"/>
        <v>2</v>
      </c>
      <c r="G199" s="13">
        <f t="shared" si="31"/>
        <v>44480</v>
      </c>
      <c r="H199" s="19">
        <f t="shared" si="32"/>
        <v>44484</v>
      </c>
      <c r="J199" s="10">
        <v>45565</v>
      </c>
      <c r="K199" s="13">
        <v>45569</v>
      </c>
      <c r="L199" s="14">
        <f t="shared" si="33"/>
        <v>425.32492065429688</v>
      </c>
      <c r="M199" s="23">
        <f t="shared" si="34"/>
        <v>411.24960327148438</v>
      </c>
      <c r="N199" s="26">
        <f t="shared" si="35"/>
        <v>-2.7942468401412977E-2</v>
      </c>
    </row>
    <row r="200" spans="1:14" x14ac:dyDescent="0.25">
      <c r="A200" s="10">
        <v>44482</v>
      </c>
      <c r="B200" s="14">
        <v>285.52920532226562</v>
      </c>
      <c r="C200" s="14">
        <f t="shared" si="27"/>
        <v>2021</v>
      </c>
      <c r="D200" s="14">
        <f t="shared" si="28"/>
        <v>10</v>
      </c>
      <c r="E200" s="14">
        <f t="shared" si="29"/>
        <v>41</v>
      </c>
      <c r="F200" s="14">
        <f t="shared" si="30"/>
        <v>3</v>
      </c>
      <c r="G200" s="13">
        <f t="shared" si="31"/>
        <v>44480</v>
      </c>
      <c r="H200" s="19">
        <f t="shared" si="32"/>
        <v>44484</v>
      </c>
      <c r="J200" s="10">
        <v>45572</v>
      </c>
      <c r="K200" s="13">
        <v>45576</v>
      </c>
      <c r="L200" s="14">
        <f t="shared" si="33"/>
        <v>404.80496215820312</v>
      </c>
      <c r="M200" s="23">
        <f t="shared" si="34"/>
        <v>411.506591796875</v>
      </c>
      <c r="N200" s="26">
        <f t="shared" si="35"/>
        <v>6.2489671320357552E-4</v>
      </c>
    </row>
    <row r="201" spans="1:14" x14ac:dyDescent="0.25">
      <c r="A201" s="10">
        <v>44483</v>
      </c>
      <c r="B201" s="14">
        <v>291.73489379882812</v>
      </c>
      <c r="C201" s="14">
        <f t="shared" si="27"/>
        <v>2021</v>
      </c>
      <c r="D201" s="14">
        <f t="shared" si="28"/>
        <v>10</v>
      </c>
      <c r="E201" s="14">
        <f t="shared" si="29"/>
        <v>41</v>
      </c>
      <c r="F201" s="14">
        <f t="shared" si="30"/>
        <v>4</v>
      </c>
      <c r="G201" s="13">
        <f t="shared" si="31"/>
        <v>44480</v>
      </c>
      <c r="H201" s="19">
        <f t="shared" si="32"/>
        <v>44484</v>
      </c>
      <c r="J201" s="10">
        <v>45579</v>
      </c>
      <c r="K201" s="13">
        <v>45583</v>
      </c>
      <c r="L201" s="14">
        <f t="shared" si="33"/>
        <v>414.29397583007812</v>
      </c>
      <c r="M201" s="23">
        <f t="shared" si="34"/>
        <v>413.3253173828125</v>
      </c>
      <c r="N201" s="26">
        <f t="shared" si="35"/>
        <v>4.4196754613234643E-3</v>
      </c>
    </row>
    <row r="202" spans="1:14" x14ac:dyDescent="0.25">
      <c r="A202" s="10">
        <v>44484</v>
      </c>
      <c r="B202" s="14">
        <v>293.14178466796875</v>
      </c>
      <c r="C202" s="14">
        <f t="shared" si="27"/>
        <v>2021</v>
      </c>
      <c r="D202" s="14">
        <f t="shared" si="28"/>
        <v>10</v>
      </c>
      <c r="E202" s="14">
        <f t="shared" si="29"/>
        <v>41</v>
      </c>
      <c r="F202" s="14">
        <f t="shared" si="30"/>
        <v>5</v>
      </c>
      <c r="G202" s="13">
        <f t="shared" si="31"/>
        <v>44480</v>
      </c>
      <c r="H202" s="19">
        <f t="shared" si="32"/>
        <v>44484</v>
      </c>
      <c r="J202" s="10">
        <v>45586</v>
      </c>
      <c r="K202" s="13">
        <v>45590</v>
      </c>
      <c r="L202" s="14">
        <f t="shared" si="33"/>
        <v>413.9381103515625</v>
      </c>
      <c r="M202" s="23">
        <f t="shared" si="34"/>
        <v>423.19976806640625</v>
      </c>
      <c r="N202" s="26">
        <f t="shared" si="35"/>
        <v>2.3890263355071131E-2</v>
      </c>
    </row>
    <row r="203" spans="1:14" x14ac:dyDescent="0.25">
      <c r="A203" s="10">
        <v>44487</v>
      </c>
      <c r="B203" s="14">
        <v>296.1097412109375</v>
      </c>
      <c r="C203" s="14">
        <f t="shared" si="27"/>
        <v>2021</v>
      </c>
      <c r="D203" s="14">
        <f t="shared" si="28"/>
        <v>10</v>
      </c>
      <c r="E203" s="14">
        <f t="shared" si="29"/>
        <v>42</v>
      </c>
      <c r="F203" s="14">
        <f t="shared" si="30"/>
        <v>1</v>
      </c>
      <c r="G203" s="13">
        <f t="shared" si="31"/>
        <v>44487</v>
      </c>
      <c r="H203" s="19">
        <f t="shared" si="32"/>
        <v>44491</v>
      </c>
      <c r="J203" s="10">
        <v>45593</v>
      </c>
      <c r="K203" s="13">
        <v>45597</v>
      </c>
      <c r="L203" s="14">
        <f t="shared" si="33"/>
        <v>421.6578369140625</v>
      </c>
      <c r="M203" s="23">
        <f t="shared" si="34"/>
        <v>405.6253662109375</v>
      </c>
      <c r="N203" s="26">
        <f t="shared" si="35"/>
        <v>-4.1527437351315061E-2</v>
      </c>
    </row>
    <row r="204" spans="1:14" x14ac:dyDescent="0.25">
      <c r="A204" s="10">
        <v>44488</v>
      </c>
      <c r="B204" s="14">
        <v>297.01556396484375</v>
      </c>
      <c r="C204" s="14">
        <f t="shared" si="27"/>
        <v>2021</v>
      </c>
      <c r="D204" s="14">
        <f t="shared" si="28"/>
        <v>10</v>
      </c>
      <c r="E204" s="14">
        <f t="shared" si="29"/>
        <v>42</v>
      </c>
      <c r="F204" s="14">
        <f t="shared" si="30"/>
        <v>2</v>
      </c>
      <c r="G204" s="13">
        <f t="shared" si="31"/>
        <v>44487</v>
      </c>
      <c r="H204" s="19">
        <f t="shared" si="32"/>
        <v>44491</v>
      </c>
      <c r="J204" s="10">
        <v>45600</v>
      </c>
      <c r="K204" s="13">
        <v>45604</v>
      </c>
      <c r="L204" s="14">
        <f t="shared" si="33"/>
        <v>403.7374267578125</v>
      </c>
      <c r="M204" s="23">
        <f t="shared" si="34"/>
        <v>417.6546630859375</v>
      </c>
      <c r="N204" s="26">
        <f t="shared" si="35"/>
        <v>2.9656175074475991E-2</v>
      </c>
    </row>
    <row r="205" spans="1:14" x14ac:dyDescent="0.25">
      <c r="A205" s="10">
        <v>44489</v>
      </c>
      <c r="B205" s="14">
        <v>296.225341796875</v>
      </c>
      <c r="C205" s="14">
        <f t="shared" si="27"/>
        <v>2021</v>
      </c>
      <c r="D205" s="14">
        <f t="shared" si="28"/>
        <v>10</v>
      </c>
      <c r="E205" s="14">
        <f t="shared" si="29"/>
        <v>42</v>
      </c>
      <c r="F205" s="14">
        <f t="shared" si="30"/>
        <v>3</v>
      </c>
      <c r="G205" s="13">
        <f t="shared" si="31"/>
        <v>44487</v>
      </c>
      <c r="H205" s="19">
        <f t="shared" si="32"/>
        <v>44491</v>
      </c>
      <c r="J205" s="10">
        <v>45607</v>
      </c>
      <c r="K205" s="13">
        <v>45611</v>
      </c>
      <c r="L205" s="14">
        <f t="shared" si="33"/>
        <v>413.17703247070312</v>
      </c>
      <c r="M205" s="23">
        <f t="shared" si="34"/>
        <v>410.20184326171875</v>
      </c>
      <c r="N205" s="26">
        <f t="shared" si="35"/>
        <v>-1.7844454959874929E-2</v>
      </c>
    </row>
    <row r="206" spans="1:14" x14ac:dyDescent="0.25">
      <c r="A206" s="10">
        <v>44490</v>
      </c>
      <c r="B206" s="14">
        <v>299.45343017578125</v>
      </c>
      <c r="C206" s="14">
        <f t="shared" si="27"/>
        <v>2021</v>
      </c>
      <c r="D206" s="14">
        <f t="shared" si="28"/>
        <v>10</v>
      </c>
      <c r="E206" s="14">
        <f t="shared" si="29"/>
        <v>42</v>
      </c>
      <c r="F206" s="14">
        <f t="shared" si="30"/>
        <v>4</v>
      </c>
      <c r="G206" s="13">
        <f t="shared" si="31"/>
        <v>44487</v>
      </c>
      <c r="H206" s="19">
        <f t="shared" si="32"/>
        <v>44491</v>
      </c>
      <c r="J206" s="10">
        <v>45614</v>
      </c>
      <c r="K206" s="13">
        <v>45618</v>
      </c>
      <c r="L206" s="14">
        <f t="shared" si="33"/>
        <v>410.95303344726562</v>
      </c>
      <c r="M206" s="23">
        <f t="shared" si="34"/>
        <v>413.00375366210938</v>
      </c>
      <c r="N206" s="26">
        <f t="shared" si="35"/>
        <v>6.8305651142648279E-3</v>
      </c>
    </row>
    <row r="207" spans="1:14" x14ac:dyDescent="0.25">
      <c r="A207" s="10">
        <v>44491</v>
      </c>
      <c r="B207" s="14">
        <v>297.91168212890625</v>
      </c>
      <c r="C207" s="14">
        <f t="shared" si="27"/>
        <v>2021</v>
      </c>
      <c r="D207" s="14">
        <f t="shared" si="28"/>
        <v>10</v>
      </c>
      <c r="E207" s="14">
        <f t="shared" si="29"/>
        <v>42</v>
      </c>
      <c r="F207" s="14">
        <f t="shared" si="30"/>
        <v>5</v>
      </c>
      <c r="G207" s="13">
        <f t="shared" si="31"/>
        <v>44487</v>
      </c>
      <c r="H207" s="19">
        <f t="shared" si="32"/>
        <v>44491</v>
      </c>
      <c r="J207" s="10">
        <v>45621</v>
      </c>
      <c r="K207" s="13">
        <v>45625</v>
      </c>
      <c r="L207" s="14">
        <f t="shared" si="33"/>
        <v>414.77658081054688</v>
      </c>
      <c r="M207" s="23">
        <f t="shared" si="34"/>
        <v>419.40182495117188</v>
      </c>
      <c r="N207" s="26">
        <f t="shared" si="35"/>
        <v>1.5491557237266546E-2</v>
      </c>
    </row>
    <row r="208" spans="1:14" x14ac:dyDescent="0.25">
      <c r="A208" s="10">
        <v>44494</v>
      </c>
      <c r="B208" s="14">
        <v>296.91915893554688</v>
      </c>
      <c r="C208" s="14">
        <f t="shared" si="27"/>
        <v>2021</v>
      </c>
      <c r="D208" s="14">
        <f t="shared" si="28"/>
        <v>10</v>
      </c>
      <c r="E208" s="14">
        <f t="shared" si="29"/>
        <v>43</v>
      </c>
      <c r="F208" s="14">
        <f t="shared" si="30"/>
        <v>1</v>
      </c>
      <c r="G208" s="13">
        <f t="shared" si="31"/>
        <v>44494</v>
      </c>
      <c r="H208" s="19">
        <f t="shared" si="32"/>
        <v>44498</v>
      </c>
      <c r="J208" s="10">
        <v>45628</v>
      </c>
      <c r="K208" s="13">
        <v>45632</v>
      </c>
      <c r="L208" s="14">
        <f t="shared" si="33"/>
        <v>426.8497314453125</v>
      </c>
      <c r="M208" s="23">
        <f t="shared" si="34"/>
        <v>439.31912231445312</v>
      </c>
      <c r="N208" s="26">
        <f t="shared" si="35"/>
        <v>4.748977276291081E-2</v>
      </c>
    </row>
    <row r="209" spans="1:14" x14ac:dyDescent="0.25">
      <c r="A209" s="10">
        <v>44495</v>
      </c>
      <c r="B209" s="14">
        <v>298.82711791992188</v>
      </c>
      <c r="C209" s="14">
        <f t="shared" si="27"/>
        <v>2021</v>
      </c>
      <c r="D209" s="14">
        <f t="shared" si="28"/>
        <v>10</v>
      </c>
      <c r="E209" s="14">
        <f t="shared" si="29"/>
        <v>43</v>
      </c>
      <c r="F209" s="14">
        <f t="shared" si="30"/>
        <v>2</v>
      </c>
      <c r="G209" s="13">
        <f t="shared" si="31"/>
        <v>44494</v>
      </c>
      <c r="H209" s="19">
        <f t="shared" si="32"/>
        <v>44498</v>
      </c>
      <c r="J209" s="10">
        <v>45635</v>
      </c>
      <c r="K209" s="13">
        <v>45639</v>
      </c>
      <c r="L209" s="14">
        <f t="shared" si="33"/>
        <v>441.74560546875</v>
      </c>
      <c r="M209" s="23">
        <f t="shared" si="34"/>
        <v>442.983642578125</v>
      </c>
      <c r="N209" s="26">
        <f t="shared" si="35"/>
        <v>8.3413629808922977E-3</v>
      </c>
    </row>
    <row r="210" spans="1:14" x14ac:dyDescent="0.25">
      <c r="A210" s="10">
        <v>44496</v>
      </c>
      <c r="B210" s="14">
        <v>311.4119873046875</v>
      </c>
      <c r="C210" s="14">
        <f t="shared" si="27"/>
        <v>2021</v>
      </c>
      <c r="D210" s="14">
        <f t="shared" si="28"/>
        <v>10</v>
      </c>
      <c r="E210" s="14">
        <f t="shared" si="29"/>
        <v>43</v>
      </c>
      <c r="F210" s="14">
        <f t="shared" si="30"/>
        <v>3</v>
      </c>
      <c r="G210" s="13">
        <f t="shared" si="31"/>
        <v>44494</v>
      </c>
      <c r="H210" s="19">
        <f t="shared" si="32"/>
        <v>44498</v>
      </c>
      <c r="J210" s="10">
        <v>45642</v>
      </c>
      <c r="K210" s="13">
        <v>45646</v>
      </c>
      <c r="L210" s="14">
        <f t="shared" si="33"/>
        <v>447.26226806640625</v>
      </c>
      <c r="M210" s="23">
        <f t="shared" si="34"/>
        <v>432.41592407226562</v>
      </c>
      <c r="N210" s="26">
        <f t="shared" si="35"/>
        <v>-2.3855775902595869E-2</v>
      </c>
    </row>
    <row r="211" spans="1:14" x14ac:dyDescent="0.25">
      <c r="A211" s="10">
        <v>44497</v>
      </c>
      <c r="B211" s="14">
        <v>312.54901123046875</v>
      </c>
      <c r="C211" s="14">
        <f t="shared" si="27"/>
        <v>2021</v>
      </c>
      <c r="D211" s="14">
        <f t="shared" si="28"/>
        <v>10</v>
      </c>
      <c r="E211" s="14">
        <f t="shared" si="29"/>
        <v>43</v>
      </c>
      <c r="F211" s="14">
        <f t="shared" si="30"/>
        <v>4</v>
      </c>
      <c r="G211" s="13">
        <f t="shared" si="31"/>
        <v>44494</v>
      </c>
      <c r="H211" s="19">
        <f t="shared" si="32"/>
        <v>44498</v>
      </c>
      <c r="J211" s="10">
        <v>45649</v>
      </c>
      <c r="K211" s="13">
        <v>45653</v>
      </c>
      <c r="L211" s="14">
        <f t="shared" si="33"/>
        <v>431.078857421875</v>
      </c>
      <c r="M211" s="23">
        <f t="shared" si="34"/>
        <v>426.40408325195312</v>
      </c>
      <c r="N211" s="26">
        <f t="shared" si="35"/>
        <v>-1.3902912648766832E-2</v>
      </c>
    </row>
    <row r="212" spans="1:14" x14ac:dyDescent="0.25">
      <c r="A212" s="10">
        <v>44498</v>
      </c>
      <c r="B212" s="14">
        <v>319.55453491210938</v>
      </c>
      <c r="C212" s="14">
        <f t="shared" si="27"/>
        <v>2021</v>
      </c>
      <c r="D212" s="14">
        <f t="shared" si="28"/>
        <v>10</v>
      </c>
      <c r="E212" s="14">
        <f t="shared" si="29"/>
        <v>43</v>
      </c>
      <c r="F212" s="14">
        <f t="shared" si="30"/>
        <v>5</v>
      </c>
      <c r="G212" s="13">
        <f t="shared" si="31"/>
        <v>44494</v>
      </c>
      <c r="H212" s="19">
        <f t="shared" si="32"/>
        <v>44498</v>
      </c>
      <c r="J212" s="10">
        <v>45659</v>
      </c>
      <c r="K212" s="13">
        <v>46022</v>
      </c>
      <c r="L212" s="14">
        <f t="shared" si="33"/>
        <v>414.568603515625</v>
      </c>
      <c r="M212" s="23">
        <f t="shared" si="34"/>
        <v>482.5186767578125</v>
      </c>
      <c r="N212" s="26">
        <f t="shared" si="35"/>
        <v>0.13159956883598239</v>
      </c>
    </row>
    <row r="213" spans="1:14" x14ac:dyDescent="0.25">
      <c r="A213" s="10">
        <v>44501</v>
      </c>
      <c r="B213" s="14">
        <v>317.38638305664062</v>
      </c>
      <c r="C213" s="14">
        <f t="shared" si="27"/>
        <v>2021</v>
      </c>
      <c r="D213" s="14">
        <f t="shared" si="28"/>
        <v>11</v>
      </c>
      <c r="E213" s="14">
        <f t="shared" si="29"/>
        <v>44</v>
      </c>
      <c r="F213" s="14">
        <f t="shared" si="30"/>
        <v>1</v>
      </c>
      <c r="G213" s="13">
        <f t="shared" si="31"/>
        <v>44501</v>
      </c>
      <c r="H213" s="19">
        <f t="shared" si="32"/>
        <v>44505</v>
      </c>
      <c r="J213" s="10">
        <v>45663</v>
      </c>
      <c r="K213" s="13">
        <v>45667</v>
      </c>
      <c r="L213" s="14">
        <f t="shared" si="33"/>
        <v>423.74978637695312</v>
      </c>
      <c r="M213" s="23">
        <f t="shared" si="34"/>
        <v>414.93505859375</v>
      </c>
      <c r="N213" s="26">
        <f t="shared" si="35"/>
        <v>-0.14006425330139979</v>
      </c>
    </row>
    <row r="214" spans="1:14" x14ac:dyDescent="0.25">
      <c r="A214" s="10">
        <v>44502</v>
      </c>
      <c r="B214" s="14">
        <v>321.00961303710938</v>
      </c>
      <c r="C214" s="14">
        <f t="shared" si="27"/>
        <v>2021</v>
      </c>
      <c r="D214" s="14">
        <f t="shared" si="28"/>
        <v>11</v>
      </c>
      <c r="E214" s="14">
        <f t="shared" si="29"/>
        <v>44</v>
      </c>
      <c r="F214" s="14">
        <f t="shared" si="30"/>
        <v>2</v>
      </c>
      <c r="G214" s="13">
        <f t="shared" si="31"/>
        <v>44501</v>
      </c>
      <c r="H214" s="19">
        <f t="shared" si="32"/>
        <v>44505</v>
      </c>
      <c r="J214" s="10">
        <v>45670</v>
      </c>
      <c r="K214" s="13">
        <v>45674</v>
      </c>
      <c r="L214" s="14">
        <f t="shared" si="33"/>
        <v>413.19192504882812</v>
      </c>
      <c r="M214" s="23">
        <f t="shared" si="34"/>
        <v>424.91845703125</v>
      </c>
      <c r="N214" s="26">
        <f t="shared" si="35"/>
        <v>2.4060146836795575E-2</v>
      </c>
    </row>
    <row r="215" spans="1:14" x14ac:dyDescent="0.25">
      <c r="A215" s="10">
        <v>44503</v>
      </c>
      <c r="B215" s="14">
        <v>321.84793090820312</v>
      </c>
      <c r="C215" s="14">
        <f t="shared" si="27"/>
        <v>2021</v>
      </c>
      <c r="D215" s="14">
        <f t="shared" si="28"/>
        <v>11</v>
      </c>
      <c r="E215" s="14">
        <f t="shared" si="29"/>
        <v>44</v>
      </c>
      <c r="F215" s="14">
        <f t="shared" si="30"/>
        <v>3</v>
      </c>
      <c r="G215" s="13">
        <f t="shared" si="31"/>
        <v>44501</v>
      </c>
      <c r="H215" s="19">
        <f t="shared" si="32"/>
        <v>44505</v>
      </c>
      <c r="J215" s="10">
        <v>45678</v>
      </c>
      <c r="K215" s="13">
        <v>45681</v>
      </c>
      <c r="L215" s="14">
        <f t="shared" si="33"/>
        <v>424.39352416992188</v>
      </c>
      <c r="M215" s="23">
        <f t="shared" si="34"/>
        <v>439.80438232421875</v>
      </c>
      <c r="N215" s="26">
        <f t="shared" si="35"/>
        <v>3.5032428096843031E-2</v>
      </c>
    </row>
    <row r="216" spans="1:14" x14ac:dyDescent="0.25">
      <c r="A216" s="10">
        <v>44504</v>
      </c>
      <c r="B216" s="14">
        <v>324.19912719726562</v>
      </c>
      <c r="C216" s="14">
        <f t="shared" si="27"/>
        <v>2021</v>
      </c>
      <c r="D216" s="14">
        <f t="shared" si="28"/>
        <v>11</v>
      </c>
      <c r="E216" s="14">
        <f t="shared" si="29"/>
        <v>44</v>
      </c>
      <c r="F216" s="14">
        <f t="shared" si="30"/>
        <v>4</v>
      </c>
      <c r="G216" s="13">
        <f t="shared" si="31"/>
        <v>44501</v>
      </c>
      <c r="H216" s="19">
        <f t="shared" si="32"/>
        <v>44505</v>
      </c>
      <c r="J216" s="10">
        <v>45684</v>
      </c>
      <c r="K216" s="13">
        <v>45688</v>
      </c>
      <c r="L216" s="14">
        <f t="shared" si="33"/>
        <v>430.39547729492188</v>
      </c>
      <c r="M216" s="23">
        <f t="shared" si="34"/>
        <v>411.08233642578125</v>
      </c>
      <c r="N216" s="26">
        <f t="shared" si="35"/>
        <v>-6.5306411333718672E-2</v>
      </c>
    </row>
    <row r="217" spans="1:14" x14ac:dyDescent="0.25">
      <c r="A217" s="10">
        <v>44505</v>
      </c>
      <c r="B217" s="14">
        <v>323.83294677734375</v>
      </c>
      <c r="C217" s="14">
        <f t="shared" si="27"/>
        <v>2021</v>
      </c>
      <c r="D217" s="14">
        <f t="shared" si="28"/>
        <v>11</v>
      </c>
      <c r="E217" s="14">
        <f t="shared" si="29"/>
        <v>44</v>
      </c>
      <c r="F217" s="14">
        <f t="shared" si="30"/>
        <v>5</v>
      </c>
      <c r="G217" s="13">
        <f t="shared" si="31"/>
        <v>44501</v>
      </c>
      <c r="H217" s="19">
        <f t="shared" si="32"/>
        <v>44505</v>
      </c>
      <c r="J217" s="10">
        <v>45691</v>
      </c>
      <c r="K217" s="13">
        <v>45695</v>
      </c>
      <c r="L217" s="14">
        <f t="shared" si="33"/>
        <v>406.98202514648438</v>
      </c>
      <c r="M217" s="23">
        <f t="shared" si="34"/>
        <v>405.82321166992188</v>
      </c>
      <c r="N217" s="26">
        <f t="shared" si="35"/>
        <v>-1.2793361061401096E-2</v>
      </c>
    </row>
    <row r="218" spans="1:14" x14ac:dyDescent="0.25">
      <c r="A218" s="10">
        <v>44508</v>
      </c>
      <c r="B218" s="14">
        <v>324.7291259765625</v>
      </c>
      <c r="C218" s="14">
        <f t="shared" si="27"/>
        <v>2021</v>
      </c>
      <c r="D218" s="14">
        <f t="shared" si="28"/>
        <v>11</v>
      </c>
      <c r="E218" s="14">
        <f t="shared" si="29"/>
        <v>45</v>
      </c>
      <c r="F218" s="14">
        <f t="shared" si="30"/>
        <v>1</v>
      </c>
      <c r="G218" s="13">
        <f t="shared" si="31"/>
        <v>44508</v>
      </c>
      <c r="H218" s="19">
        <f t="shared" si="32"/>
        <v>44512</v>
      </c>
      <c r="J218" s="10">
        <v>45698</v>
      </c>
      <c r="K218" s="13">
        <v>45702</v>
      </c>
      <c r="L218" s="14">
        <f t="shared" si="33"/>
        <v>408.26956176757812</v>
      </c>
      <c r="M218" s="23">
        <f t="shared" si="34"/>
        <v>404.515869140625</v>
      </c>
      <c r="N218" s="26">
        <f t="shared" si="35"/>
        <v>-3.2214582401959993E-3</v>
      </c>
    </row>
    <row r="219" spans="1:14" x14ac:dyDescent="0.25">
      <c r="A219" s="10">
        <v>44509</v>
      </c>
      <c r="B219" s="14">
        <v>323.72702026367188</v>
      </c>
      <c r="C219" s="14">
        <f t="shared" si="27"/>
        <v>2021</v>
      </c>
      <c r="D219" s="14">
        <f t="shared" si="28"/>
        <v>11</v>
      </c>
      <c r="E219" s="14">
        <f t="shared" si="29"/>
        <v>45</v>
      </c>
      <c r="F219" s="14">
        <f t="shared" si="30"/>
        <v>2</v>
      </c>
      <c r="G219" s="13">
        <f t="shared" si="31"/>
        <v>44508</v>
      </c>
      <c r="H219" s="19">
        <f t="shared" si="32"/>
        <v>44512</v>
      </c>
      <c r="J219" s="10">
        <v>45706</v>
      </c>
      <c r="K219" s="13">
        <v>45709</v>
      </c>
      <c r="L219" s="14">
        <f t="shared" si="33"/>
        <v>405.71429443359375</v>
      </c>
      <c r="M219" s="23">
        <f t="shared" si="34"/>
        <v>405.10861206054688</v>
      </c>
      <c r="N219" s="26">
        <f t="shared" si="35"/>
        <v>1.4653143798316975E-3</v>
      </c>
    </row>
    <row r="220" spans="1:14" x14ac:dyDescent="0.25">
      <c r="A220" s="10">
        <v>44510</v>
      </c>
      <c r="B220" s="14">
        <v>318.764404296875</v>
      </c>
      <c r="C220" s="14">
        <f t="shared" si="27"/>
        <v>2021</v>
      </c>
      <c r="D220" s="14">
        <f t="shared" si="28"/>
        <v>11</v>
      </c>
      <c r="E220" s="14">
        <f t="shared" si="29"/>
        <v>45</v>
      </c>
      <c r="F220" s="14">
        <f t="shared" si="30"/>
        <v>3</v>
      </c>
      <c r="G220" s="13">
        <f t="shared" si="31"/>
        <v>44508</v>
      </c>
      <c r="H220" s="19">
        <f t="shared" si="32"/>
        <v>44512</v>
      </c>
      <c r="J220" s="10">
        <v>45712</v>
      </c>
      <c r="K220" s="13">
        <v>45716</v>
      </c>
      <c r="L220" s="14">
        <f t="shared" si="33"/>
        <v>400.93063354492188</v>
      </c>
      <c r="M220" s="23">
        <f t="shared" si="34"/>
        <v>393.973876953125</v>
      </c>
      <c r="N220" s="26">
        <f t="shared" si="35"/>
        <v>-2.7485802019330301E-2</v>
      </c>
    </row>
    <row r="221" spans="1:14" x14ac:dyDescent="0.25">
      <c r="A221" s="10">
        <v>44511</v>
      </c>
      <c r="B221" s="14">
        <v>320.33511352539062</v>
      </c>
      <c r="C221" s="14">
        <f t="shared" si="27"/>
        <v>2021</v>
      </c>
      <c r="D221" s="14">
        <f t="shared" si="28"/>
        <v>11</v>
      </c>
      <c r="E221" s="14">
        <f t="shared" si="29"/>
        <v>45</v>
      </c>
      <c r="F221" s="14">
        <f t="shared" si="30"/>
        <v>4</v>
      </c>
      <c r="G221" s="13">
        <f t="shared" si="31"/>
        <v>44508</v>
      </c>
      <c r="H221" s="19">
        <f t="shared" si="32"/>
        <v>44512</v>
      </c>
      <c r="J221" s="10">
        <v>45719</v>
      </c>
      <c r="K221" s="13">
        <v>45723</v>
      </c>
      <c r="L221" s="14">
        <f t="shared" si="33"/>
        <v>385.5384521484375</v>
      </c>
      <c r="M221" s="23">
        <f t="shared" si="34"/>
        <v>390.32183837890625</v>
      </c>
      <c r="N221" s="26">
        <f t="shared" si="35"/>
        <v>-9.2697480413232308E-3</v>
      </c>
    </row>
    <row r="222" spans="1:14" x14ac:dyDescent="0.25">
      <c r="A222" s="10">
        <v>44512</v>
      </c>
      <c r="B222" s="14">
        <v>324.46890258789062</v>
      </c>
      <c r="C222" s="14">
        <f t="shared" si="27"/>
        <v>2021</v>
      </c>
      <c r="D222" s="14">
        <f t="shared" si="28"/>
        <v>11</v>
      </c>
      <c r="E222" s="14">
        <f t="shared" si="29"/>
        <v>45</v>
      </c>
      <c r="F222" s="14">
        <f t="shared" si="30"/>
        <v>5</v>
      </c>
      <c r="G222" s="13">
        <f t="shared" si="31"/>
        <v>44508</v>
      </c>
      <c r="H222" s="19">
        <f t="shared" si="32"/>
        <v>44512</v>
      </c>
      <c r="J222" s="10">
        <v>45726</v>
      </c>
      <c r="K222" s="13">
        <v>45730</v>
      </c>
      <c r="L222" s="14">
        <f t="shared" si="33"/>
        <v>377.271728515625</v>
      </c>
      <c r="M222" s="23">
        <f t="shared" si="34"/>
        <v>385.60794067382812</v>
      </c>
      <c r="N222" s="26">
        <f t="shared" si="35"/>
        <v>-1.2076950971167779E-2</v>
      </c>
    </row>
    <row r="223" spans="1:14" x14ac:dyDescent="0.25">
      <c r="A223" s="10">
        <v>44515</v>
      </c>
      <c r="B223" s="14">
        <v>323.8426513671875</v>
      </c>
      <c r="C223" s="14">
        <f t="shared" si="27"/>
        <v>2021</v>
      </c>
      <c r="D223" s="14">
        <f t="shared" si="28"/>
        <v>11</v>
      </c>
      <c r="E223" s="14">
        <f t="shared" si="29"/>
        <v>46</v>
      </c>
      <c r="F223" s="14">
        <f t="shared" si="30"/>
        <v>1</v>
      </c>
      <c r="G223" s="13">
        <f t="shared" si="31"/>
        <v>44515</v>
      </c>
      <c r="H223" s="19">
        <f t="shared" si="32"/>
        <v>44519</v>
      </c>
      <c r="J223" s="10">
        <v>45733</v>
      </c>
      <c r="K223" s="13">
        <v>45737</v>
      </c>
      <c r="L223" s="14">
        <f t="shared" si="33"/>
        <v>385.74685668945312</v>
      </c>
      <c r="M223" s="23">
        <f t="shared" si="34"/>
        <v>388.28741455078125</v>
      </c>
      <c r="N223" s="26">
        <f t="shared" si="35"/>
        <v>6.9486999470781009E-3</v>
      </c>
    </row>
    <row r="224" spans="1:14" x14ac:dyDescent="0.25">
      <c r="A224" s="10">
        <v>44516</v>
      </c>
      <c r="B224" s="14">
        <v>327.157470703125</v>
      </c>
      <c r="C224" s="14">
        <f t="shared" si="27"/>
        <v>2021</v>
      </c>
      <c r="D224" s="14">
        <f t="shared" si="28"/>
        <v>11</v>
      </c>
      <c r="E224" s="14">
        <f t="shared" si="29"/>
        <v>46</v>
      </c>
      <c r="F224" s="14">
        <f t="shared" si="30"/>
        <v>2</v>
      </c>
      <c r="G224" s="13">
        <f t="shared" si="31"/>
        <v>44515</v>
      </c>
      <c r="H224" s="19">
        <f t="shared" si="32"/>
        <v>44519</v>
      </c>
      <c r="J224" s="10">
        <v>45740</v>
      </c>
      <c r="K224" s="13">
        <v>45744</v>
      </c>
      <c r="L224" s="14">
        <f t="shared" si="33"/>
        <v>390.09356689453125</v>
      </c>
      <c r="M224" s="23">
        <f t="shared" si="34"/>
        <v>375.92205810546875</v>
      </c>
      <c r="N224" s="26">
        <f t="shared" si="35"/>
        <v>-3.1845885243585011E-2</v>
      </c>
    </row>
    <row r="225" spans="1:14" x14ac:dyDescent="0.25">
      <c r="A225" s="10">
        <v>44517</v>
      </c>
      <c r="B225" s="14">
        <v>327.37945556640625</v>
      </c>
      <c r="C225" s="14">
        <f t="shared" si="27"/>
        <v>2021</v>
      </c>
      <c r="D225" s="14">
        <f t="shared" si="28"/>
        <v>11</v>
      </c>
      <c r="E225" s="14">
        <f t="shared" si="29"/>
        <v>46</v>
      </c>
      <c r="F225" s="14">
        <f t="shared" si="30"/>
        <v>3</v>
      </c>
      <c r="G225" s="13">
        <f t="shared" si="31"/>
        <v>44515</v>
      </c>
      <c r="H225" s="19">
        <f t="shared" si="32"/>
        <v>44519</v>
      </c>
      <c r="J225" s="10">
        <v>45747</v>
      </c>
      <c r="K225" s="13">
        <v>45751</v>
      </c>
      <c r="L225" s="14">
        <f t="shared" si="33"/>
        <v>372.53799438476562</v>
      </c>
      <c r="M225" s="23">
        <f t="shared" si="34"/>
        <v>357.10614013671875</v>
      </c>
      <c r="N225" s="26">
        <f t="shared" si="35"/>
        <v>-5.0052710563398231E-2</v>
      </c>
    </row>
    <row r="226" spans="1:14" x14ac:dyDescent="0.25">
      <c r="A226" s="10">
        <v>44518</v>
      </c>
      <c r="B226" s="14">
        <v>329.45504760742188</v>
      </c>
      <c r="C226" s="14">
        <f t="shared" si="27"/>
        <v>2021</v>
      </c>
      <c r="D226" s="14">
        <f t="shared" si="28"/>
        <v>11</v>
      </c>
      <c r="E226" s="14">
        <f t="shared" si="29"/>
        <v>46</v>
      </c>
      <c r="F226" s="14">
        <f t="shared" si="30"/>
        <v>4</v>
      </c>
      <c r="G226" s="13">
        <f t="shared" si="31"/>
        <v>44515</v>
      </c>
      <c r="H226" s="19">
        <f t="shared" si="32"/>
        <v>44519</v>
      </c>
      <c r="J226" s="10">
        <v>45754</v>
      </c>
      <c r="K226" s="13">
        <v>45758</v>
      </c>
      <c r="L226" s="14">
        <f t="shared" si="33"/>
        <v>355.14117431640625</v>
      </c>
      <c r="M226" s="23">
        <f t="shared" si="34"/>
        <v>385.498779296875</v>
      </c>
      <c r="N226" s="26">
        <f t="shared" si="35"/>
        <v>7.9507563631602843E-2</v>
      </c>
    </row>
    <row r="227" spans="1:14" x14ac:dyDescent="0.25">
      <c r="A227" s="10">
        <v>44519</v>
      </c>
      <c r="B227" s="14">
        <v>331.23135375976562</v>
      </c>
      <c r="C227" s="14">
        <f t="shared" si="27"/>
        <v>2021</v>
      </c>
      <c r="D227" s="14">
        <f t="shared" si="28"/>
        <v>11</v>
      </c>
      <c r="E227" s="14">
        <f t="shared" si="29"/>
        <v>46</v>
      </c>
      <c r="F227" s="14">
        <f t="shared" si="30"/>
        <v>5</v>
      </c>
      <c r="G227" s="13">
        <f t="shared" si="31"/>
        <v>44515</v>
      </c>
      <c r="H227" s="19">
        <f t="shared" si="32"/>
        <v>44519</v>
      </c>
      <c r="J227" s="10">
        <v>45761</v>
      </c>
      <c r="K227" s="13">
        <v>45764</v>
      </c>
      <c r="L227" s="14">
        <f t="shared" si="33"/>
        <v>384.8636474609375</v>
      </c>
      <c r="M227" s="23">
        <f t="shared" si="34"/>
        <v>364.98580932617188</v>
      </c>
      <c r="N227" s="26">
        <f t="shared" si="35"/>
        <v>-5.3211504347996805E-2</v>
      </c>
    </row>
    <row r="228" spans="1:14" x14ac:dyDescent="0.25">
      <c r="A228" s="10">
        <v>44522</v>
      </c>
      <c r="B228" s="14">
        <v>328.06488037109375</v>
      </c>
      <c r="C228" s="14">
        <f t="shared" si="27"/>
        <v>2021</v>
      </c>
      <c r="D228" s="14">
        <f t="shared" si="28"/>
        <v>11</v>
      </c>
      <c r="E228" s="14">
        <f t="shared" si="29"/>
        <v>47</v>
      </c>
      <c r="F228" s="14">
        <f t="shared" si="30"/>
        <v>1</v>
      </c>
      <c r="G228" s="13">
        <f t="shared" si="31"/>
        <v>44522</v>
      </c>
      <c r="H228" s="19">
        <f t="shared" si="32"/>
        <v>44526</v>
      </c>
      <c r="J228" s="10">
        <v>45768</v>
      </c>
      <c r="K228" s="13">
        <v>45772</v>
      </c>
      <c r="L228" s="14">
        <f t="shared" si="33"/>
        <v>356.3916015625</v>
      </c>
      <c r="M228" s="23">
        <f t="shared" si="34"/>
        <v>388.87295532226562</v>
      </c>
      <c r="N228" s="26">
        <f t="shared" si="35"/>
        <v>6.5446780082199993E-2</v>
      </c>
    </row>
    <row r="229" spans="1:14" x14ac:dyDescent="0.25">
      <c r="A229" s="10">
        <v>44523</v>
      </c>
      <c r="B229" s="14">
        <v>325.98934936523438</v>
      </c>
      <c r="C229" s="14">
        <f t="shared" si="27"/>
        <v>2021</v>
      </c>
      <c r="D229" s="14">
        <f t="shared" si="28"/>
        <v>11</v>
      </c>
      <c r="E229" s="14">
        <f t="shared" si="29"/>
        <v>47</v>
      </c>
      <c r="F229" s="14">
        <f t="shared" si="30"/>
        <v>2</v>
      </c>
      <c r="G229" s="13">
        <f t="shared" si="31"/>
        <v>44522</v>
      </c>
      <c r="H229" s="19">
        <f t="shared" si="32"/>
        <v>44526</v>
      </c>
      <c r="J229" s="10">
        <v>45775</v>
      </c>
      <c r="K229" s="13">
        <v>45779</v>
      </c>
      <c r="L229" s="14">
        <f t="shared" si="33"/>
        <v>388.18820190429688</v>
      </c>
      <c r="M229" s="23">
        <f t="shared" si="34"/>
        <v>431.97299194335938</v>
      </c>
      <c r="N229" s="26">
        <f t="shared" si="35"/>
        <v>0.11083320665839572</v>
      </c>
    </row>
    <row r="230" spans="1:14" x14ac:dyDescent="0.25">
      <c r="A230" s="10">
        <v>44524</v>
      </c>
      <c r="B230" s="14">
        <v>326.21136474609375</v>
      </c>
      <c r="C230" s="14">
        <f t="shared" si="27"/>
        <v>2021</v>
      </c>
      <c r="D230" s="14">
        <f t="shared" si="28"/>
        <v>11</v>
      </c>
      <c r="E230" s="14">
        <f t="shared" si="29"/>
        <v>47</v>
      </c>
      <c r="F230" s="14">
        <f t="shared" si="30"/>
        <v>3</v>
      </c>
      <c r="G230" s="13">
        <f t="shared" si="31"/>
        <v>44522</v>
      </c>
      <c r="H230" s="19">
        <f t="shared" si="32"/>
        <v>44526</v>
      </c>
      <c r="J230" s="10">
        <v>45782</v>
      </c>
      <c r="K230" s="13">
        <v>45786</v>
      </c>
      <c r="L230" s="14">
        <f t="shared" si="33"/>
        <v>432.85623168945312</v>
      </c>
      <c r="M230" s="23">
        <f t="shared" si="34"/>
        <v>435.39675903320312</v>
      </c>
      <c r="N230" s="26">
        <f t="shared" si="35"/>
        <v>7.925882297504093E-3</v>
      </c>
    </row>
    <row r="231" spans="1:14" x14ac:dyDescent="0.25">
      <c r="A231" s="10">
        <v>44526</v>
      </c>
      <c r="B231" s="14">
        <v>318.26632690429688</v>
      </c>
      <c r="C231" s="14">
        <f t="shared" si="27"/>
        <v>2021</v>
      </c>
      <c r="D231" s="14">
        <f t="shared" si="28"/>
        <v>11</v>
      </c>
      <c r="E231" s="14">
        <f t="shared" si="29"/>
        <v>47</v>
      </c>
      <c r="F231" s="14">
        <f t="shared" si="30"/>
        <v>5</v>
      </c>
      <c r="G231" s="13">
        <f t="shared" si="31"/>
        <v>44522</v>
      </c>
      <c r="H231" s="19">
        <f t="shared" si="32"/>
        <v>44526</v>
      </c>
      <c r="J231" s="10">
        <v>45789</v>
      </c>
      <c r="K231" s="13">
        <v>45793</v>
      </c>
      <c r="L231" s="14">
        <f t="shared" si="33"/>
        <v>445.84677124023438</v>
      </c>
      <c r="M231" s="23">
        <f t="shared" si="34"/>
        <v>451.6463623046875</v>
      </c>
      <c r="N231" s="26">
        <f t="shared" si="35"/>
        <v>3.7321369381725665E-2</v>
      </c>
    </row>
    <row r="232" spans="1:14" x14ac:dyDescent="0.25">
      <c r="A232" s="10">
        <v>44529</v>
      </c>
      <c r="B232" s="14">
        <v>324.97573852539062</v>
      </c>
      <c r="C232" s="14">
        <f t="shared" si="27"/>
        <v>2021</v>
      </c>
      <c r="D232" s="14">
        <f t="shared" si="28"/>
        <v>11</v>
      </c>
      <c r="E232" s="14">
        <f t="shared" si="29"/>
        <v>48</v>
      </c>
      <c r="F232" s="14">
        <f t="shared" si="30"/>
        <v>1</v>
      </c>
      <c r="G232" s="13">
        <f t="shared" si="31"/>
        <v>44529</v>
      </c>
      <c r="H232" s="19">
        <f t="shared" si="32"/>
        <v>44533</v>
      </c>
      <c r="J232" s="10">
        <v>45796</v>
      </c>
      <c r="K232" s="13">
        <v>45800</v>
      </c>
      <c r="L232" s="14">
        <f t="shared" si="33"/>
        <v>456.21975708007812</v>
      </c>
      <c r="M232" s="23">
        <f t="shared" si="34"/>
        <v>447.57998657226562</v>
      </c>
      <c r="N232" s="26">
        <f t="shared" si="35"/>
        <v>-9.0034506459251325E-3</v>
      </c>
    </row>
    <row r="233" spans="1:14" x14ac:dyDescent="0.25">
      <c r="A233" s="10">
        <v>44530</v>
      </c>
      <c r="B233" s="14">
        <v>319.14483642578125</v>
      </c>
      <c r="C233" s="14">
        <f t="shared" si="27"/>
        <v>2021</v>
      </c>
      <c r="D233" s="14">
        <f t="shared" si="28"/>
        <v>11</v>
      </c>
      <c r="E233" s="14">
        <f t="shared" si="29"/>
        <v>48</v>
      </c>
      <c r="F233" s="14">
        <f t="shared" si="30"/>
        <v>2</v>
      </c>
      <c r="G233" s="13">
        <f t="shared" si="31"/>
        <v>44529</v>
      </c>
      <c r="H233" s="19">
        <f t="shared" si="32"/>
        <v>44533</v>
      </c>
      <c r="J233" s="10">
        <v>45804</v>
      </c>
      <c r="K233" s="13">
        <v>45807</v>
      </c>
      <c r="L233" s="14">
        <f t="shared" si="33"/>
        <v>458.02923583984375</v>
      </c>
      <c r="M233" s="23">
        <f t="shared" si="34"/>
        <v>457.70114135742188</v>
      </c>
      <c r="N233" s="26">
        <f t="shared" si="35"/>
        <v>2.2613063784794815E-2</v>
      </c>
    </row>
    <row r="234" spans="1:14" x14ac:dyDescent="0.25">
      <c r="A234" s="10">
        <v>44531</v>
      </c>
      <c r="B234" s="14">
        <v>318.65252685546875</v>
      </c>
      <c r="C234" s="14">
        <f t="shared" si="27"/>
        <v>2021</v>
      </c>
      <c r="D234" s="14">
        <f t="shared" si="28"/>
        <v>12</v>
      </c>
      <c r="E234" s="14">
        <f t="shared" si="29"/>
        <v>48</v>
      </c>
      <c r="F234" s="14">
        <f t="shared" si="30"/>
        <v>3</v>
      </c>
      <c r="G234" s="13">
        <f t="shared" si="31"/>
        <v>44529</v>
      </c>
      <c r="H234" s="19">
        <f t="shared" si="32"/>
        <v>44533</v>
      </c>
      <c r="J234" s="10">
        <v>45810</v>
      </c>
      <c r="K234" s="13">
        <v>45814</v>
      </c>
      <c r="L234" s="14">
        <f t="shared" si="33"/>
        <v>459.3018798828125</v>
      </c>
      <c r="M234" s="23">
        <f t="shared" si="34"/>
        <v>467.66329956054688</v>
      </c>
      <c r="N234" s="26">
        <f t="shared" si="35"/>
        <v>2.1765639853070597E-2</v>
      </c>
    </row>
    <row r="235" spans="1:14" x14ac:dyDescent="0.25">
      <c r="A235" s="10">
        <v>44532</v>
      </c>
      <c r="B235" s="14">
        <v>318.08291625976562</v>
      </c>
      <c r="C235" s="14">
        <f t="shared" si="27"/>
        <v>2021</v>
      </c>
      <c r="D235" s="14">
        <f t="shared" si="28"/>
        <v>12</v>
      </c>
      <c r="E235" s="14">
        <f t="shared" si="29"/>
        <v>48</v>
      </c>
      <c r="F235" s="14">
        <f t="shared" si="30"/>
        <v>4</v>
      </c>
      <c r="G235" s="13">
        <f t="shared" si="31"/>
        <v>44529</v>
      </c>
      <c r="H235" s="19">
        <f t="shared" si="32"/>
        <v>44533</v>
      </c>
      <c r="J235" s="10">
        <v>45817</v>
      </c>
      <c r="K235" s="13">
        <v>45821</v>
      </c>
      <c r="L235" s="14">
        <f t="shared" si="33"/>
        <v>470.01962280273438</v>
      </c>
      <c r="M235" s="23">
        <f t="shared" si="34"/>
        <v>472.21682739257812</v>
      </c>
      <c r="N235" s="26">
        <f t="shared" si="35"/>
        <v>9.7367653957667871E-3</v>
      </c>
    </row>
    <row r="236" spans="1:14" x14ac:dyDescent="0.25">
      <c r="A236" s="10">
        <v>44533</v>
      </c>
      <c r="B236" s="14">
        <v>311.82720947265625</v>
      </c>
      <c r="C236" s="14">
        <f t="shared" si="27"/>
        <v>2021</v>
      </c>
      <c r="D236" s="14">
        <f t="shared" si="28"/>
        <v>12</v>
      </c>
      <c r="E236" s="14">
        <f t="shared" si="29"/>
        <v>48</v>
      </c>
      <c r="F236" s="14">
        <f t="shared" si="30"/>
        <v>5</v>
      </c>
      <c r="G236" s="13">
        <f t="shared" si="31"/>
        <v>44529</v>
      </c>
      <c r="H236" s="19">
        <f t="shared" si="32"/>
        <v>44533</v>
      </c>
      <c r="J236" s="10">
        <v>45824</v>
      </c>
      <c r="K236" s="13">
        <v>45828</v>
      </c>
      <c r="L236" s="14">
        <f t="shared" si="33"/>
        <v>476.37271118164062</v>
      </c>
      <c r="M236" s="23">
        <f t="shared" si="34"/>
        <v>474.64276123046875</v>
      </c>
      <c r="N236" s="26">
        <f t="shared" si="35"/>
        <v>5.1373303473444872E-3</v>
      </c>
    </row>
    <row r="237" spans="1:14" x14ac:dyDescent="0.25">
      <c r="A237" s="10">
        <v>44536</v>
      </c>
      <c r="B237" s="14">
        <v>314.89715576171875</v>
      </c>
      <c r="C237" s="14">
        <f t="shared" si="27"/>
        <v>2021</v>
      </c>
      <c r="D237" s="14">
        <f t="shared" si="28"/>
        <v>12</v>
      </c>
      <c r="E237" s="14">
        <f t="shared" si="29"/>
        <v>49</v>
      </c>
      <c r="F237" s="14">
        <f t="shared" si="30"/>
        <v>1</v>
      </c>
      <c r="G237" s="13">
        <f t="shared" si="31"/>
        <v>44536</v>
      </c>
      <c r="H237" s="19">
        <f t="shared" si="32"/>
        <v>44540</v>
      </c>
      <c r="J237" s="10">
        <v>45831</v>
      </c>
      <c r="K237" s="13">
        <v>45835</v>
      </c>
      <c r="L237" s="14">
        <f t="shared" si="33"/>
        <v>483.19305419921875</v>
      </c>
      <c r="M237" s="23">
        <f t="shared" si="34"/>
        <v>493.07568359375</v>
      </c>
      <c r="N237" s="26">
        <f t="shared" si="35"/>
        <v>3.8835359703992017E-2</v>
      </c>
    </row>
    <row r="238" spans="1:14" x14ac:dyDescent="0.25">
      <c r="A238" s="10">
        <v>44537</v>
      </c>
      <c r="B238" s="14">
        <v>323.32489013671875</v>
      </c>
      <c r="C238" s="14">
        <f t="shared" si="27"/>
        <v>2021</v>
      </c>
      <c r="D238" s="14">
        <f t="shared" si="28"/>
        <v>12</v>
      </c>
      <c r="E238" s="14">
        <f t="shared" si="29"/>
        <v>49</v>
      </c>
      <c r="F238" s="14">
        <f t="shared" si="30"/>
        <v>2</v>
      </c>
      <c r="G238" s="13">
        <f t="shared" si="31"/>
        <v>44536</v>
      </c>
      <c r="H238" s="19">
        <f t="shared" si="32"/>
        <v>44540</v>
      </c>
      <c r="J238" s="10">
        <v>45838</v>
      </c>
      <c r="K238" s="13">
        <v>45841</v>
      </c>
      <c r="L238" s="14">
        <f t="shared" si="33"/>
        <v>494.53720092773438</v>
      </c>
      <c r="M238" s="23">
        <f t="shared" si="34"/>
        <v>495.95895385742188</v>
      </c>
      <c r="N238" s="26">
        <f t="shared" si="35"/>
        <v>5.8475206943026424E-3</v>
      </c>
    </row>
    <row r="239" spans="1:14" x14ac:dyDescent="0.25">
      <c r="A239" s="10">
        <v>44538</v>
      </c>
      <c r="B239" s="14">
        <v>323.3731689453125</v>
      </c>
      <c r="C239" s="14">
        <f t="shared" si="27"/>
        <v>2021</v>
      </c>
      <c r="D239" s="14">
        <f t="shared" si="28"/>
        <v>12</v>
      </c>
      <c r="E239" s="14">
        <f t="shared" si="29"/>
        <v>49</v>
      </c>
      <c r="F239" s="14">
        <f t="shared" si="30"/>
        <v>3</v>
      </c>
      <c r="G239" s="13">
        <f t="shared" si="31"/>
        <v>44536</v>
      </c>
      <c r="H239" s="19">
        <f t="shared" si="32"/>
        <v>44540</v>
      </c>
      <c r="J239" s="10">
        <v>45845</v>
      </c>
      <c r="K239" s="13">
        <v>45849</v>
      </c>
      <c r="L239" s="14">
        <f t="shared" si="33"/>
        <v>494.84539794921875</v>
      </c>
      <c r="M239" s="23">
        <f t="shared" si="34"/>
        <v>500.41305541992188</v>
      </c>
      <c r="N239" s="26">
        <f t="shared" si="35"/>
        <v>8.980786671673768E-3</v>
      </c>
    </row>
    <row r="240" spans="1:14" x14ac:dyDescent="0.25">
      <c r="A240" s="10">
        <v>44539</v>
      </c>
      <c r="B240" s="14">
        <v>321.56796264648438</v>
      </c>
      <c r="C240" s="14">
        <f t="shared" si="27"/>
        <v>2021</v>
      </c>
      <c r="D240" s="14">
        <f t="shared" si="28"/>
        <v>12</v>
      </c>
      <c r="E240" s="14">
        <f t="shared" si="29"/>
        <v>49</v>
      </c>
      <c r="F240" s="14">
        <f t="shared" si="30"/>
        <v>4</v>
      </c>
      <c r="G240" s="13">
        <f t="shared" si="31"/>
        <v>44536</v>
      </c>
      <c r="H240" s="19">
        <f t="shared" si="32"/>
        <v>44540</v>
      </c>
      <c r="J240" s="10">
        <v>45852</v>
      </c>
      <c r="K240" s="13">
        <v>45856</v>
      </c>
      <c r="L240" s="14">
        <f t="shared" si="33"/>
        <v>500.11477661132812</v>
      </c>
      <c r="M240" s="23">
        <f t="shared" si="34"/>
        <v>507.10418701171875</v>
      </c>
      <c r="N240" s="26">
        <f t="shared" si="35"/>
        <v>1.3371217076225177E-2</v>
      </c>
    </row>
    <row r="241" spans="1:14" x14ac:dyDescent="0.25">
      <c r="A241" s="10">
        <v>44540</v>
      </c>
      <c r="B241" s="14">
        <v>330.68106079101562</v>
      </c>
      <c r="C241" s="14">
        <f t="shared" si="27"/>
        <v>2021</v>
      </c>
      <c r="D241" s="14">
        <f t="shared" si="28"/>
        <v>12</v>
      </c>
      <c r="E241" s="14">
        <f t="shared" si="29"/>
        <v>49</v>
      </c>
      <c r="F241" s="14">
        <f t="shared" si="30"/>
        <v>5</v>
      </c>
      <c r="G241" s="13">
        <f t="shared" si="31"/>
        <v>44536</v>
      </c>
      <c r="H241" s="19">
        <f t="shared" si="32"/>
        <v>44540</v>
      </c>
      <c r="J241" s="10">
        <v>45859</v>
      </c>
      <c r="K241" s="13">
        <v>45863</v>
      </c>
      <c r="L241" s="14">
        <f t="shared" si="33"/>
        <v>507.11410522460938</v>
      </c>
      <c r="M241" s="23">
        <f t="shared" si="34"/>
        <v>510.74310302734375</v>
      </c>
      <c r="N241" s="26">
        <f t="shared" si="35"/>
        <v>7.175874522094821E-3</v>
      </c>
    </row>
    <row r="242" spans="1:14" x14ac:dyDescent="0.25">
      <c r="A242" s="10">
        <v>44543</v>
      </c>
      <c r="B242" s="14">
        <v>327.6497802734375</v>
      </c>
      <c r="C242" s="14">
        <f t="shared" si="27"/>
        <v>2021</v>
      </c>
      <c r="D242" s="14">
        <f t="shared" si="28"/>
        <v>12</v>
      </c>
      <c r="E242" s="14">
        <f t="shared" si="29"/>
        <v>50</v>
      </c>
      <c r="F242" s="14">
        <f t="shared" si="30"/>
        <v>1</v>
      </c>
      <c r="G242" s="13">
        <f t="shared" si="31"/>
        <v>44543</v>
      </c>
      <c r="H242" s="19">
        <f t="shared" si="32"/>
        <v>44547</v>
      </c>
      <c r="J242" s="10">
        <v>45866</v>
      </c>
      <c r="K242" s="13">
        <v>45870</v>
      </c>
      <c r="L242" s="14">
        <f t="shared" si="33"/>
        <v>509.5400390625</v>
      </c>
      <c r="M242" s="23">
        <f t="shared" si="34"/>
        <v>521.0830078125</v>
      </c>
      <c r="N242" s="26">
        <f t="shared" si="35"/>
        <v>2.0244825086953119E-2</v>
      </c>
    </row>
    <row r="243" spans="1:14" x14ac:dyDescent="0.25">
      <c r="A243" s="10">
        <v>44544</v>
      </c>
      <c r="B243" s="14">
        <v>316.97268676757812</v>
      </c>
      <c r="C243" s="14">
        <f t="shared" si="27"/>
        <v>2021</v>
      </c>
      <c r="D243" s="14">
        <f t="shared" si="28"/>
        <v>12</v>
      </c>
      <c r="E243" s="14">
        <f t="shared" si="29"/>
        <v>50</v>
      </c>
      <c r="F243" s="14">
        <f t="shared" si="30"/>
        <v>2</v>
      </c>
      <c r="G243" s="13">
        <f t="shared" si="31"/>
        <v>44543</v>
      </c>
      <c r="H243" s="19">
        <f t="shared" si="32"/>
        <v>44547</v>
      </c>
      <c r="J243" s="10">
        <v>45873</v>
      </c>
      <c r="K243" s="13">
        <v>45877</v>
      </c>
      <c r="L243" s="14">
        <f t="shared" si="33"/>
        <v>532.54638671875</v>
      </c>
      <c r="M243" s="23">
        <f t="shared" si="34"/>
        <v>519.02496337890625</v>
      </c>
      <c r="N243" s="26">
        <f t="shared" si="35"/>
        <v>-3.9495519960119118E-3</v>
      </c>
    </row>
    <row r="244" spans="1:14" x14ac:dyDescent="0.25">
      <c r="A244" s="10">
        <v>44545</v>
      </c>
      <c r="B244" s="14">
        <v>323.064208984375</v>
      </c>
      <c r="C244" s="14">
        <f t="shared" si="27"/>
        <v>2021</v>
      </c>
      <c r="D244" s="14">
        <f t="shared" si="28"/>
        <v>12</v>
      </c>
      <c r="E244" s="14">
        <f t="shared" si="29"/>
        <v>50</v>
      </c>
      <c r="F244" s="14">
        <f t="shared" si="30"/>
        <v>3</v>
      </c>
      <c r="G244" s="13">
        <f t="shared" si="31"/>
        <v>44543</v>
      </c>
      <c r="H244" s="19">
        <f t="shared" si="32"/>
        <v>44547</v>
      </c>
      <c r="J244" s="10">
        <v>45880</v>
      </c>
      <c r="K244" s="13">
        <v>45884</v>
      </c>
      <c r="L244" s="14">
        <f t="shared" si="33"/>
        <v>518.75653076171875</v>
      </c>
      <c r="M244" s="23">
        <f t="shared" si="34"/>
        <v>517.16571044921875</v>
      </c>
      <c r="N244" s="26">
        <f t="shared" si="35"/>
        <v>-3.5822032866850389E-3</v>
      </c>
    </row>
    <row r="245" spans="1:14" x14ac:dyDescent="0.25">
      <c r="A245" s="10">
        <v>44546</v>
      </c>
      <c r="B245" s="14">
        <v>313.65176391601562</v>
      </c>
      <c r="C245" s="14">
        <f t="shared" si="27"/>
        <v>2021</v>
      </c>
      <c r="D245" s="14">
        <f t="shared" si="28"/>
        <v>12</v>
      </c>
      <c r="E245" s="14">
        <f t="shared" si="29"/>
        <v>50</v>
      </c>
      <c r="F245" s="14">
        <f t="shared" si="30"/>
        <v>4</v>
      </c>
      <c r="G245" s="13">
        <f t="shared" si="31"/>
        <v>44543</v>
      </c>
      <c r="H245" s="19">
        <f t="shared" si="32"/>
        <v>44547</v>
      </c>
      <c r="J245" s="10">
        <v>45887</v>
      </c>
      <c r="K245" s="13">
        <v>45891</v>
      </c>
      <c r="L245" s="14">
        <f t="shared" si="33"/>
        <v>514.1134033203125</v>
      </c>
      <c r="M245" s="23">
        <f t="shared" si="34"/>
        <v>505.1295166015625</v>
      </c>
      <c r="N245" s="26">
        <f t="shared" si="35"/>
        <v>-2.3273379507704427E-2</v>
      </c>
    </row>
    <row r="246" spans="1:14" x14ac:dyDescent="0.25">
      <c r="A246" s="10">
        <v>44547</v>
      </c>
      <c r="B246" s="14">
        <v>312.58987426757812</v>
      </c>
      <c r="C246" s="14">
        <f t="shared" si="27"/>
        <v>2021</v>
      </c>
      <c r="D246" s="14">
        <f t="shared" si="28"/>
        <v>12</v>
      </c>
      <c r="E246" s="14">
        <f t="shared" si="29"/>
        <v>50</v>
      </c>
      <c r="F246" s="14">
        <f t="shared" si="30"/>
        <v>5</v>
      </c>
      <c r="G246" s="13">
        <f t="shared" si="31"/>
        <v>44543</v>
      </c>
      <c r="H246" s="19">
        <f t="shared" si="32"/>
        <v>44547</v>
      </c>
      <c r="J246" s="10">
        <v>45894</v>
      </c>
      <c r="K246" s="13">
        <v>45898</v>
      </c>
      <c r="L246" s="14">
        <f t="shared" si="33"/>
        <v>502.17181396484375</v>
      </c>
      <c r="M246" s="23">
        <f t="shared" si="34"/>
        <v>504.59173583984375</v>
      </c>
      <c r="N246" s="26">
        <f t="shared" si="35"/>
        <v>-1.0646393529660677E-3</v>
      </c>
    </row>
    <row r="247" spans="1:14" x14ac:dyDescent="0.25">
      <c r="A247" s="10">
        <v>44550</v>
      </c>
      <c r="B247" s="14">
        <v>308.83456420898438</v>
      </c>
      <c r="C247" s="14">
        <f t="shared" si="27"/>
        <v>2021</v>
      </c>
      <c r="D247" s="14">
        <f t="shared" si="28"/>
        <v>12</v>
      </c>
      <c r="E247" s="14">
        <f t="shared" si="29"/>
        <v>51</v>
      </c>
      <c r="F247" s="14">
        <f t="shared" si="30"/>
        <v>1</v>
      </c>
      <c r="G247" s="13">
        <f t="shared" si="31"/>
        <v>44550</v>
      </c>
      <c r="H247" s="19">
        <f t="shared" si="32"/>
        <v>44553</v>
      </c>
      <c r="J247" s="10">
        <v>45902</v>
      </c>
      <c r="K247" s="13">
        <v>45905</v>
      </c>
      <c r="L247" s="14">
        <f t="shared" si="33"/>
        <v>503.02822875976562</v>
      </c>
      <c r="M247" s="23">
        <f t="shared" si="34"/>
        <v>492.95016479492188</v>
      </c>
      <c r="N247" s="26">
        <f t="shared" si="35"/>
        <v>-2.307126775579393E-2</v>
      </c>
    </row>
    <row r="248" spans="1:14" x14ac:dyDescent="0.25">
      <c r="A248" s="10">
        <v>44551</v>
      </c>
      <c r="B248" s="14">
        <v>315.95907592773438</v>
      </c>
      <c r="C248" s="14">
        <f t="shared" si="27"/>
        <v>2021</v>
      </c>
      <c r="D248" s="14">
        <f t="shared" si="28"/>
        <v>12</v>
      </c>
      <c r="E248" s="14">
        <f t="shared" si="29"/>
        <v>51</v>
      </c>
      <c r="F248" s="14">
        <f t="shared" si="30"/>
        <v>2</v>
      </c>
      <c r="G248" s="13">
        <f t="shared" si="31"/>
        <v>44550</v>
      </c>
      <c r="H248" s="19">
        <f t="shared" si="32"/>
        <v>44553</v>
      </c>
      <c r="J248" s="10">
        <v>45908</v>
      </c>
      <c r="K248" s="13">
        <v>45912</v>
      </c>
      <c r="L248" s="14">
        <f t="shared" si="33"/>
        <v>496.13690185546875</v>
      </c>
      <c r="M248" s="23">
        <f t="shared" si="34"/>
        <v>507.7884521484375</v>
      </c>
      <c r="N248" s="26">
        <f t="shared" si="35"/>
        <v>3.0100988727103234E-2</v>
      </c>
    </row>
    <row r="249" spans="1:14" x14ac:dyDescent="0.25">
      <c r="A249" s="10">
        <v>44552</v>
      </c>
      <c r="B249" s="14">
        <v>321.66448974609375</v>
      </c>
      <c r="C249" s="14">
        <f t="shared" si="27"/>
        <v>2021</v>
      </c>
      <c r="D249" s="14">
        <f t="shared" si="28"/>
        <v>12</v>
      </c>
      <c r="E249" s="14">
        <f t="shared" si="29"/>
        <v>51</v>
      </c>
      <c r="F249" s="14">
        <f t="shared" si="30"/>
        <v>3</v>
      </c>
      <c r="G249" s="13">
        <f t="shared" si="31"/>
        <v>44550</v>
      </c>
      <c r="H249" s="19">
        <f t="shared" si="32"/>
        <v>44553</v>
      </c>
      <c r="J249" s="10">
        <v>45915</v>
      </c>
      <c r="K249" s="13">
        <v>45919</v>
      </c>
      <c r="L249" s="14">
        <f t="shared" si="33"/>
        <v>513.225830078125</v>
      </c>
      <c r="M249" s="23">
        <f t="shared" si="34"/>
        <v>515.78515625</v>
      </c>
      <c r="N249" s="26">
        <f t="shared" si="35"/>
        <v>1.5748101532692776E-2</v>
      </c>
    </row>
    <row r="250" spans="1:14" x14ac:dyDescent="0.25">
      <c r="A250" s="10">
        <v>44553</v>
      </c>
      <c r="B250" s="14">
        <v>323.10284423828125</v>
      </c>
      <c r="C250" s="14">
        <f t="shared" si="27"/>
        <v>2021</v>
      </c>
      <c r="D250" s="14">
        <f t="shared" si="28"/>
        <v>12</v>
      </c>
      <c r="E250" s="14">
        <f t="shared" si="29"/>
        <v>51</v>
      </c>
      <c r="F250" s="14">
        <f t="shared" si="30"/>
        <v>4</v>
      </c>
      <c r="G250" s="13">
        <f t="shared" si="31"/>
        <v>44550</v>
      </c>
      <c r="H250" s="19">
        <f t="shared" si="32"/>
        <v>44553</v>
      </c>
      <c r="J250" s="10">
        <v>45922</v>
      </c>
      <c r="K250" s="13">
        <v>45926</v>
      </c>
      <c r="L250" s="14">
        <f t="shared" si="33"/>
        <v>512.319580078125</v>
      </c>
      <c r="M250" s="23">
        <f t="shared" si="34"/>
        <v>509.34197998046875</v>
      </c>
      <c r="N250" s="26">
        <f t="shared" si="35"/>
        <v>-1.2491976923834264E-2</v>
      </c>
    </row>
    <row r="251" spans="1:14" x14ac:dyDescent="0.25">
      <c r="A251" s="10">
        <v>44557</v>
      </c>
      <c r="B251" s="14">
        <v>330.59414672851562</v>
      </c>
      <c r="C251" s="14">
        <f t="shared" si="27"/>
        <v>2021</v>
      </c>
      <c r="D251" s="14">
        <f t="shared" si="28"/>
        <v>12</v>
      </c>
      <c r="E251" s="14">
        <f t="shared" si="29"/>
        <v>52</v>
      </c>
      <c r="F251" s="14">
        <f t="shared" si="30"/>
        <v>1</v>
      </c>
      <c r="G251" s="13">
        <f t="shared" si="31"/>
        <v>44557</v>
      </c>
      <c r="H251" s="19">
        <f t="shared" si="32"/>
        <v>44561</v>
      </c>
      <c r="J251" s="10">
        <v>45929</v>
      </c>
      <c r="K251" s="13">
        <v>45933</v>
      </c>
      <c r="L251" s="14">
        <f t="shared" si="33"/>
        <v>512.46893310546875</v>
      </c>
      <c r="M251" s="23">
        <f t="shared" si="34"/>
        <v>515.20751953125</v>
      </c>
      <c r="N251" s="26">
        <f t="shared" si="35"/>
        <v>1.1515916184654897E-2</v>
      </c>
    </row>
    <row r="252" spans="1:14" x14ac:dyDescent="0.25">
      <c r="A252" s="10">
        <v>44558</v>
      </c>
      <c r="B252" s="14">
        <v>329.435791015625</v>
      </c>
      <c r="C252" s="14">
        <f t="shared" si="27"/>
        <v>2021</v>
      </c>
      <c r="D252" s="14">
        <f t="shared" si="28"/>
        <v>12</v>
      </c>
      <c r="E252" s="14">
        <f t="shared" si="29"/>
        <v>52</v>
      </c>
      <c r="F252" s="14">
        <f t="shared" si="30"/>
        <v>2</v>
      </c>
      <c r="G252" s="13">
        <f t="shared" si="31"/>
        <v>44557</v>
      </c>
      <c r="H252" s="19">
        <f t="shared" si="32"/>
        <v>44561</v>
      </c>
      <c r="J252" s="10">
        <v>45936</v>
      </c>
      <c r="K252" s="13">
        <v>45940</v>
      </c>
      <c r="L252" s="14">
        <f t="shared" si="33"/>
        <v>526.38116455078125</v>
      </c>
      <c r="M252" s="23">
        <f t="shared" si="34"/>
        <v>508.84405517578125</v>
      </c>
      <c r="N252" s="26">
        <f t="shared" si="35"/>
        <v>-1.2351264518146795E-2</v>
      </c>
    </row>
    <row r="253" spans="1:14" x14ac:dyDescent="0.25">
      <c r="A253" s="10">
        <v>44559</v>
      </c>
      <c r="B253" s="14">
        <v>330.111572265625</v>
      </c>
      <c r="C253" s="14">
        <f t="shared" si="27"/>
        <v>2021</v>
      </c>
      <c r="D253" s="14">
        <f t="shared" si="28"/>
        <v>12</v>
      </c>
      <c r="E253" s="14">
        <f t="shared" si="29"/>
        <v>52</v>
      </c>
      <c r="F253" s="14">
        <f t="shared" si="30"/>
        <v>3</v>
      </c>
      <c r="G253" s="13">
        <f t="shared" si="31"/>
        <v>44557</v>
      </c>
      <c r="H253" s="19">
        <f t="shared" si="32"/>
        <v>44561</v>
      </c>
      <c r="J253" s="10">
        <v>45943</v>
      </c>
      <c r="K253" s="13">
        <v>45947</v>
      </c>
      <c r="L253" s="14">
        <f t="shared" si="33"/>
        <v>511.92123413085938</v>
      </c>
      <c r="M253" s="23">
        <f t="shared" si="34"/>
        <v>511.4532470703125</v>
      </c>
      <c r="N253" s="26">
        <f t="shared" si="35"/>
        <v>5.1276847356109901E-3</v>
      </c>
    </row>
    <row r="254" spans="1:14" x14ac:dyDescent="0.25">
      <c r="A254" s="10">
        <v>44560</v>
      </c>
      <c r="B254" s="14">
        <v>327.57257080078125</v>
      </c>
      <c r="C254" s="14">
        <f t="shared" si="27"/>
        <v>2021</v>
      </c>
      <c r="D254" s="14">
        <f t="shared" si="28"/>
        <v>12</v>
      </c>
      <c r="E254" s="14">
        <f t="shared" si="29"/>
        <v>52</v>
      </c>
      <c r="F254" s="14">
        <f t="shared" si="30"/>
        <v>4</v>
      </c>
      <c r="G254" s="13">
        <f t="shared" si="31"/>
        <v>44557</v>
      </c>
      <c r="H254" s="19">
        <f t="shared" si="32"/>
        <v>44561</v>
      </c>
      <c r="J254" s="10">
        <v>45950</v>
      </c>
      <c r="K254" s="13">
        <v>45954</v>
      </c>
      <c r="L254" s="14">
        <f t="shared" si="33"/>
        <v>514.64984130859375</v>
      </c>
      <c r="M254" s="23">
        <f t="shared" si="34"/>
        <v>521.441650390625</v>
      </c>
      <c r="N254" s="26">
        <f t="shared" si="35"/>
        <v>1.9529455287512008E-2</v>
      </c>
    </row>
    <row r="255" spans="1:14" x14ac:dyDescent="0.25">
      <c r="A255" s="10">
        <v>44561</v>
      </c>
      <c r="B255" s="14">
        <v>324.67642211914062</v>
      </c>
      <c r="C255" s="14">
        <f t="shared" si="27"/>
        <v>2021</v>
      </c>
      <c r="D255" s="14">
        <f t="shared" si="28"/>
        <v>12</v>
      </c>
      <c r="E255" s="14">
        <f t="shared" si="29"/>
        <v>52</v>
      </c>
      <c r="F255" s="14">
        <f t="shared" si="30"/>
        <v>5</v>
      </c>
      <c r="G255" s="13">
        <f t="shared" si="31"/>
        <v>44557</v>
      </c>
      <c r="H255" s="19">
        <f t="shared" si="32"/>
        <v>44561</v>
      </c>
      <c r="J255" s="10">
        <v>45957</v>
      </c>
      <c r="K255" s="13">
        <v>45961</v>
      </c>
      <c r="L255" s="14">
        <f t="shared" si="33"/>
        <v>529.3189697265625</v>
      </c>
      <c r="M255" s="23">
        <f t="shared" si="34"/>
        <v>515.6656494140625</v>
      </c>
      <c r="N255" s="26">
        <f t="shared" si="35"/>
        <v>-1.1076984303489284E-2</v>
      </c>
    </row>
    <row r="256" spans="1:14" x14ac:dyDescent="0.25">
      <c r="A256" s="10">
        <v>44564</v>
      </c>
      <c r="B256" s="14">
        <v>323.16073608398438</v>
      </c>
      <c r="C256" s="14">
        <f t="shared" si="27"/>
        <v>2022</v>
      </c>
      <c r="D256" s="14">
        <f t="shared" si="28"/>
        <v>1</v>
      </c>
      <c r="E256" s="14">
        <f t="shared" si="29"/>
        <v>1</v>
      </c>
      <c r="F256" s="14">
        <f t="shared" si="30"/>
        <v>1</v>
      </c>
      <c r="G256" s="13">
        <f t="shared" si="31"/>
        <v>44564</v>
      </c>
      <c r="H256" s="19">
        <f t="shared" si="32"/>
        <v>44568</v>
      </c>
      <c r="J256" s="10">
        <v>45964</v>
      </c>
      <c r="K256" s="13">
        <v>45968</v>
      </c>
      <c r="L256" s="14">
        <f t="shared" si="33"/>
        <v>514.888916015625</v>
      </c>
      <c r="M256" s="23">
        <f t="shared" si="34"/>
        <v>494.76260375976562</v>
      </c>
      <c r="N256" s="26">
        <f t="shared" si="35"/>
        <v>-4.0536044388546071E-2</v>
      </c>
    </row>
    <row r="257" spans="1:14" x14ac:dyDescent="0.25">
      <c r="A257" s="10">
        <v>44565</v>
      </c>
      <c r="B257" s="14">
        <v>317.61944580078125</v>
      </c>
      <c r="C257" s="14">
        <f t="shared" si="27"/>
        <v>2022</v>
      </c>
      <c r="D257" s="14">
        <f t="shared" si="28"/>
        <v>1</v>
      </c>
      <c r="E257" s="14">
        <f t="shared" si="29"/>
        <v>1</v>
      </c>
      <c r="F257" s="14">
        <f t="shared" si="30"/>
        <v>2</v>
      </c>
      <c r="G257" s="13">
        <f t="shared" si="31"/>
        <v>44564</v>
      </c>
      <c r="H257" s="19">
        <f t="shared" si="32"/>
        <v>44568</v>
      </c>
      <c r="J257" s="10">
        <v>45971</v>
      </c>
      <c r="K257" s="13">
        <v>45975</v>
      </c>
      <c r="L257" s="14">
        <f t="shared" si="33"/>
        <v>503.90457153320312</v>
      </c>
      <c r="M257" s="23">
        <f t="shared" si="34"/>
        <v>508.0672607421875</v>
      </c>
      <c r="N257" s="26">
        <f t="shared" si="35"/>
        <v>2.6890991520616251E-2</v>
      </c>
    </row>
    <row r="258" spans="1:14" x14ac:dyDescent="0.25">
      <c r="A258" s="10">
        <v>44566</v>
      </c>
      <c r="B258" s="14">
        <v>305.4267578125</v>
      </c>
      <c r="C258" s="14">
        <f t="shared" si="27"/>
        <v>2022</v>
      </c>
      <c r="D258" s="14">
        <f t="shared" si="28"/>
        <v>1</v>
      </c>
      <c r="E258" s="14">
        <f t="shared" si="29"/>
        <v>1</v>
      </c>
      <c r="F258" s="14">
        <f t="shared" si="30"/>
        <v>3</v>
      </c>
      <c r="G258" s="13">
        <f t="shared" si="31"/>
        <v>44564</v>
      </c>
      <c r="H258" s="19">
        <f t="shared" si="32"/>
        <v>44568</v>
      </c>
      <c r="J258" s="10">
        <v>45978</v>
      </c>
      <c r="K258" s="13">
        <v>45982</v>
      </c>
      <c r="L258" s="14">
        <f t="shared" si="33"/>
        <v>505.38839721679688</v>
      </c>
      <c r="M258" s="23">
        <f t="shared" si="34"/>
        <v>471.04486083984375</v>
      </c>
      <c r="N258" s="26">
        <f t="shared" si="35"/>
        <v>-7.2869091876263031E-2</v>
      </c>
    </row>
    <row r="259" spans="1:14" x14ac:dyDescent="0.25">
      <c r="A259" s="10">
        <v>44567</v>
      </c>
      <c r="B259" s="14">
        <v>303.01327514648438</v>
      </c>
      <c r="C259" s="14">
        <f t="shared" si="27"/>
        <v>2022</v>
      </c>
      <c r="D259" s="14">
        <f t="shared" si="28"/>
        <v>1</v>
      </c>
      <c r="E259" s="14">
        <f t="shared" si="29"/>
        <v>1</v>
      </c>
      <c r="F259" s="14">
        <f t="shared" si="30"/>
        <v>4</v>
      </c>
      <c r="G259" s="13">
        <f t="shared" si="31"/>
        <v>44564</v>
      </c>
      <c r="H259" s="19">
        <f t="shared" si="32"/>
        <v>44568</v>
      </c>
      <c r="J259" s="10">
        <v>45985</v>
      </c>
      <c r="K259" s="13">
        <v>45989</v>
      </c>
      <c r="L259" s="14">
        <f t="shared" si="33"/>
        <v>472.92059326171875</v>
      </c>
      <c r="M259" s="23">
        <f t="shared" si="34"/>
        <v>490.88958740234375</v>
      </c>
      <c r="N259" s="26">
        <f t="shared" si="35"/>
        <v>4.2129164782984965E-2</v>
      </c>
    </row>
    <row r="260" spans="1:14" x14ac:dyDescent="0.25">
      <c r="A260" s="10">
        <v>44568</v>
      </c>
      <c r="B260" s="14">
        <v>303.16781616210938</v>
      </c>
      <c r="C260" s="14">
        <f t="shared" si="27"/>
        <v>2022</v>
      </c>
      <c r="D260" s="14">
        <f t="shared" si="28"/>
        <v>1</v>
      </c>
      <c r="E260" s="14">
        <f t="shared" si="29"/>
        <v>1</v>
      </c>
      <c r="F260" s="14">
        <f t="shared" si="30"/>
        <v>5</v>
      </c>
      <c r="G260" s="13">
        <f t="shared" si="31"/>
        <v>44564</v>
      </c>
      <c r="H260" s="19">
        <f t="shared" si="32"/>
        <v>44568</v>
      </c>
      <c r="J260" s="10">
        <v>45992</v>
      </c>
      <c r="K260" s="13">
        <v>45996</v>
      </c>
      <c r="L260" s="14">
        <f t="shared" si="33"/>
        <v>485.63156127929688</v>
      </c>
      <c r="M260" s="23">
        <f t="shared" si="34"/>
        <v>482.05972290039062</v>
      </c>
      <c r="N260" s="26">
        <f t="shared" si="35"/>
        <v>-1.7987475653493495E-2</v>
      </c>
    </row>
    <row r="261" spans="1:14" x14ac:dyDescent="0.25">
      <c r="A261" s="10">
        <v>44571</v>
      </c>
      <c r="B261" s="14">
        <v>303.38980102539062</v>
      </c>
      <c r="C261" s="14">
        <f t="shared" ref="C261:C324" si="36">YEAR(A261)</f>
        <v>2022</v>
      </c>
      <c r="D261" s="14">
        <f t="shared" ref="D261:D324" si="37">MONTH(A261)</f>
        <v>1</v>
      </c>
      <c r="E261" s="14">
        <f t="shared" ref="E261:E324" si="38">_xlfn.ISOWEEKNUM(A261)</f>
        <v>2</v>
      </c>
      <c r="F261" s="14">
        <f t="shared" ref="F261:F324" si="39">WEEKDAY(A261,2)</f>
        <v>1</v>
      </c>
      <c r="G261" s="13">
        <f t="shared" ref="G261:G324" si="40">_xlfn.MINIFS($A$4:$A$1346,$C$4:$C$1346,C261,$E$4:$E$1346,E261)</f>
        <v>44571</v>
      </c>
      <c r="H261" s="19">
        <f t="shared" ref="H261:H324" si="41">_xlfn.MAXIFS($A$4:$A$1346,$C$4:$C$1346,C261,$E$4:$E$1346,E261)</f>
        <v>44575</v>
      </c>
      <c r="J261" s="10">
        <v>45999</v>
      </c>
      <c r="K261" s="13">
        <v>46003</v>
      </c>
      <c r="L261" s="14">
        <f t="shared" ref="L261:L282" si="42">INDEX($B$4:$B$1346,MATCH(J261,$A$4:$A$1346))</f>
        <v>489.90182495117188</v>
      </c>
      <c r="M261" s="23">
        <f t="shared" ref="M261:M282" si="43">INDEX($B$4:$B$1346,MATCH(K261,$A$4:$A$1346))</f>
        <v>477.44027709960938</v>
      </c>
      <c r="N261" s="26">
        <f t="shared" si="35"/>
        <v>-9.5827250884757686E-3</v>
      </c>
    </row>
    <row r="262" spans="1:14" x14ac:dyDescent="0.25">
      <c r="A262" s="10">
        <v>44572</v>
      </c>
      <c r="B262" s="14">
        <v>304.07522583007812</v>
      </c>
      <c r="C262" s="14">
        <f t="shared" si="36"/>
        <v>2022</v>
      </c>
      <c r="D262" s="14">
        <f t="shared" si="37"/>
        <v>1</v>
      </c>
      <c r="E262" s="14">
        <f t="shared" si="38"/>
        <v>2</v>
      </c>
      <c r="F262" s="14">
        <f t="shared" si="39"/>
        <v>2</v>
      </c>
      <c r="G262" s="13">
        <f t="shared" si="40"/>
        <v>44571</v>
      </c>
      <c r="H262" s="19">
        <f t="shared" si="41"/>
        <v>44575</v>
      </c>
      <c r="J262" s="10">
        <v>46006</v>
      </c>
      <c r="K262" s="13">
        <v>46010</v>
      </c>
      <c r="L262" s="14">
        <f t="shared" si="42"/>
        <v>473.73870849609375</v>
      </c>
      <c r="M262" s="23">
        <f t="shared" si="43"/>
        <v>484.81344604492188</v>
      </c>
      <c r="N262" s="26">
        <f t="shared" ref="N262:N282" si="44">(M262-M261)/M261</f>
        <v>1.5443123043794272E-2</v>
      </c>
    </row>
    <row r="263" spans="1:14" x14ac:dyDescent="0.25">
      <c r="A263" s="10">
        <v>44573</v>
      </c>
      <c r="B263" s="14">
        <v>307.2513427734375</v>
      </c>
      <c r="C263" s="14">
        <f t="shared" si="36"/>
        <v>2022</v>
      </c>
      <c r="D263" s="14">
        <f t="shared" si="37"/>
        <v>1</v>
      </c>
      <c r="E263" s="14">
        <f t="shared" si="38"/>
        <v>2</v>
      </c>
      <c r="F263" s="14">
        <f t="shared" si="39"/>
        <v>3</v>
      </c>
      <c r="G263" s="13">
        <f t="shared" si="40"/>
        <v>44571</v>
      </c>
      <c r="H263" s="19">
        <f t="shared" si="41"/>
        <v>44575</v>
      </c>
      <c r="J263" s="10">
        <v>46013</v>
      </c>
      <c r="K263" s="13">
        <v>46017</v>
      </c>
      <c r="L263" s="14">
        <f t="shared" si="42"/>
        <v>483.81573486328125</v>
      </c>
      <c r="M263" s="23">
        <f t="shared" si="43"/>
        <v>486.599365234375</v>
      </c>
      <c r="N263" s="26">
        <f t="shared" si="44"/>
        <v>3.6837245419295678E-3</v>
      </c>
    </row>
    <row r="264" spans="1:14" x14ac:dyDescent="0.25">
      <c r="A264" s="10">
        <v>44574</v>
      </c>
      <c r="B264" s="14">
        <v>294.24761962890625</v>
      </c>
      <c r="C264" s="14">
        <f t="shared" si="36"/>
        <v>2022</v>
      </c>
      <c r="D264" s="14">
        <f t="shared" si="37"/>
        <v>1</v>
      </c>
      <c r="E264" s="14">
        <f t="shared" si="38"/>
        <v>2</v>
      </c>
      <c r="F264" s="14">
        <f t="shared" si="39"/>
        <v>4</v>
      </c>
      <c r="G264" s="13">
        <f t="shared" si="40"/>
        <v>44571</v>
      </c>
      <c r="H264" s="19">
        <f t="shared" si="41"/>
        <v>44575</v>
      </c>
      <c r="J264" s="10">
        <v>46024</v>
      </c>
      <c r="K264" s="13">
        <v>46024</v>
      </c>
      <c r="L264" s="14">
        <f t="shared" si="42"/>
        <v>471.86300659179688</v>
      </c>
      <c r="M264" s="23">
        <f t="shared" si="43"/>
        <v>471.86300659179688</v>
      </c>
      <c r="N264" s="26">
        <f t="shared" si="44"/>
        <v>-3.0284377036702923E-2</v>
      </c>
    </row>
    <row r="265" spans="1:14" x14ac:dyDescent="0.25">
      <c r="A265" s="10">
        <v>44575</v>
      </c>
      <c r="B265" s="14">
        <v>299.46072387695312</v>
      </c>
      <c r="C265" s="14">
        <f t="shared" si="36"/>
        <v>2022</v>
      </c>
      <c r="D265" s="14">
        <f t="shared" si="37"/>
        <v>1</v>
      </c>
      <c r="E265" s="14">
        <f t="shared" si="38"/>
        <v>2</v>
      </c>
      <c r="F265" s="14">
        <f t="shared" si="39"/>
        <v>5</v>
      </c>
      <c r="G265" s="13">
        <f t="shared" si="40"/>
        <v>44571</v>
      </c>
      <c r="H265" s="19">
        <f t="shared" si="41"/>
        <v>44575</v>
      </c>
      <c r="J265" s="10">
        <v>46027</v>
      </c>
      <c r="K265" s="13">
        <v>46031</v>
      </c>
      <c r="L265" s="14">
        <f t="shared" si="42"/>
        <v>471.773193359375</v>
      </c>
      <c r="M265" s="23">
        <f t="shared" si="43"/>
        <v>478.18856811523438</v>
      </c>
      <c r="N265" s="26">
        <f t="shared" si="44"/>
        <v>1.3405504214297665E-2</v>
      </c>
    </row>
    <row r="266" spans="1:14" x14ac:dyDescent="0.25">
      <c r="A266" s="10">
        <v>44579</v>
      </c>
      <c r="B266" s="14">
        <v>292.17205810546875</v>
      </c>
      <c r="C266" s="14">
        <f t="shared" si="36"/>
        <v>2022</v>
      </c>
      <c r="D266" s="14">
        <f t="shared" si="37"/>
        <v>1</v>
      </c>
      <c r="E266" s="14">
        <f t="shared" si="38"/>
        <v>3</v>
      </c>
      <c r="F266" s="14">
        <f t="shared" si="39"/>
        <v>2</v>
      </c>
      <c r="G266" s="13">
        <f t="shared" si="40"/>
        <v>44579</v>
      </c>
      <c r="H266" s="19">
        <f t="shared" si="41"/>
        <v>44582</v>
      </c>
      <c r="J266" s="10">
        <v>46034</v>
      </c>
      <c r="K266" s="13">
        <v>46038</v>
      </c>
      <c r="L266" s="14">
        <f t="shared" si="42"/>
        <v>476.09332275390625</v>
      </c>
      <c r="M266" s="23">
        <f t="shared" si="43"/>
        <v>458.81277465820312</v>
      </c>
      <c r="N266" s="26">
        <f t="shared" si="44"/>
        <v>-4.0519148195868313E-2</v>
      </c>
    </row>
    <row r="267" spans="1:14" x14ac:dyDescent="0.25">
      <c r="A267" s="10">
        <v>44580</v>
      </c>
      <c r="B267" s="14">
        <v>292.82852172851562</v>
      </c>
      <c r="C267" s="14">
        <f t="shared" si="36"/>
        <v>2022</v>
      </c>
      <c r="D267" s="14">
        <f t="shared" si="37"/>
        <v>1</v>
      </c>
      <c r="E267" s="14">
        <f t="shared" si="38"/>
        <v>3</v>
      </c>
      <c r="F267" s="14">
        <f t="shared" si="39"/>
        <v>3</v>
      </c>
      <c r="G267" s="13">
        <f t="shared" si="40"/>
        <v>44579</v>
      </c>
      <c r="H267" s="19">
        <f t="shared" si="41"/>
        <v>44582</v>
      </c>
      <c r="J267" s="10">
        <v>46042</v>
      </c>
      <c r="K267" s="13">
        <v>46045</v>
      </c>
      <c r="L267" s="14">
        <f t="shared" si="42"/>
        <v>453.48492431640625</v>
      </c>
      <c r="M267" s="23">
        <f t="shared" si="43"/>
        <v>464.888916015625</v>
      </c>
      <c r="N267" s="26">
        <f t="shared" si="44"/>
        <v>1.3243182607433616E-2</v>
      </c>
    </row>
    <row r="268" spans="1:14" x14ac:dyDescent="0.25">
      <c r="A268" s="10">
        <v>44581</v>
      </c>
      <c r="B268" s="14">
        <v>291.15850830078125</v>
      </c>
      <c r="C268" s="14">
        <f t="shared" si="36"/>
        <v>2022</v>
      </c>
      <c r="D268" s="14">
        <f t="shared" si="37"/>
        <v>1</v>
      </c>
      <c r="E268" s="14">
        <f t="shared" si="38"/>
        <v>3</v>
      </c>
      <c r="F268" s="14">
        <f t="shared" si="39"/>
        <v>4</v>
      </c>
      <c r="G268" s="13">
        <f t="shared" si="40"/>
        <v>44579</v>
      </c>
      <c r="H268" s="19">
        <f t="shared" si="41"/>
        <v>44582</v>
      </c>
      <c r="J268" s="10">
        <v>46048</v>
      </c>
      <c r="K268" s="13">
        <v>46052</v>
      </c>
      <c r="L268" s="14">
        <f t="shared" si="42"/>
        <v>469.20904541015625</v>
      </c>
      <c r="M268" s="23">
        <f t="shared" si="43"/>
        <v>429.31011962890625</v>
      </c>
      <c r="N268" s="26">
        <f t="shared" si="44"/>
        <v>-7.6531823325989859E-2</v>
      </c>
    </row>
    <row r="269" spans="1:14" x14ac:dyDescent="0.25">
      <c r="A269" s="10">
        <v>44582</v>
      </c>
      <c r="B269" s="14">
        <v>285.78125</v>
      </c>
      <c r="C269" s="14">
        <f t="shared" si="36"/>
        <v>2022</v>
      </c>
      <c r="D269" s="14">
        <f t="shared" si="37"/>
        <v>1</v>
      </c>
      <c r="E269" s="14">
        <f t="shared" si="38"/>
        <v>3</v>
      </c>
      <c r="F269" s="14">
        <f t="shared" si="39"/>
        <v>5</v>
      </c>
      <c r="G269" s="13">
        <f t="shared" si="40"/>
        <v>44579</v>
      </c>
      <c r="H269" s="19">
        <f t="shared" si="41"/>
        <v>44582</v>
      </c>
      <c r="J269" s="10">
        <v>46055</v>
      </c>
      <c r="K269" s="13">
        <v>46059</v>
      </c>
      <c r="L269" s="14">
        <f t="shared" si="42"/>
        <v>422.4058837890625</v>
      </c>
      <c r="M269" s="23">
        <f t="shared" si="43"/>
        <v>400.22650146484375</v>
      </c>
      <c r="N269" s="26">
        <f t="shared" si="44"/>
        <v>-6.7745009573038362E-2</v>
      </c>
    </row>
    <row r="270" spans="1:14" x14ac:dyDescent="0.25">
      <c r="A270" s="10">
        <v>44585</v>
      </c>
      <c r="B270" s="14">
        <v>286.10946655273438</v>
      </c>
      <c r="C270" s="14">
        <f t="shared" si="36"/>
        <v>2022</v>
      </c>
      <c r="D270" s="14">
        <f t="shared" si="37"/>
        <v>1</v>
      </c>
      <c r="E270" s="14">
        <f t="shared" si="38"/>
        <v>4</v>
      </c>
      <c r="F270" s="14">
        <f t="shared" si="39"/>
        <v>1</v>
      </c>
      <c r="G270" s="13">
        <f t="shared" si="40"/>
        <v>44585</v>
      </c>
      <c r="H270" s="19">
        <f t="shared" si="41"/>
        <v>44589</v>
      </c>
      <c r="J270" s="10">
        <v>46062</v>
      </c>
      <c r="K270" s="13">
        <v>46066</v>
      </c>
      <c r="L270" s="14">
        <f t="shared" si="42"/>
        <v>412.65814208984375</v>
      </c>
      <c r="M270" s="23">
        <f t="shared" si="43"/>
        <v>400.40609741210938</v>
      </c>
      <c r="N270" s="26">
        <f t="shared" si="44"/>
        <v>4.4873576989104221E-4</v>
      </c>
    </row>
    <row r="271" spans="1:14" x14ac:dyDescent="0.25">
      <c r="A271" s="10">
        <v>44586</v>
      </c>
      <c r="B271" s="14">
        <v>278.50228881835938</v>
      </c>
      <c r="C271" s="14">
        <f t="shared" si="36"/>
        <v>2022</v>
      </c>
      <c r="D271" s="14">
        <f t="shared" si="37"/>
        <v>1</v>
      </c>
      <c r="E271" s="14">
        <f t="shared" si="38"/>
        <v>4</v>
      </c>
      <c r="F271" s="14">
        <f t="shared" si="39"/>
        <v>2</v>
      </c>
      <c r="G271" s="13">
        <f t="shared" si="40"/>
        <v>44585</v>
      </c>
      <c r="H271" s="19">
        <f t="shared" si="41"/>
        <v>44589</v>
      </c>
      <c r="J271" s="10">
        <v>46070</v>
      </c>
      <c r="K271" s="13">
        <v>46073</v>
      </c>
      <c r="L271" s="14">
        <f t="shared" si="42"/>
        <v>395.95623779296875</v>
      </c>
      <c r="M271" s="23">
        <f t="shared" si="43"/>
        <v>397.23001098632812</v>
      </c>
      <c r="N271" s="26">
        <f t="shared" si="44"/>
        <v>-7.9321629872991951E-3</v>
      </c>
    </row>
    <row r="272" spans="1:14" x14ac:dyDescent="0.25">
      <c r="A272" s="10">
        <v>44587</v>
      </c>
      <c r="B272" s="14">
        <v>286.43768310546875</v>
      </c>
      <c r="C272" s="14">
        <f t="shared" si="36"/>
        <v>2022</v>
      </c>
      <c r="D272" s="14">
        <f t="shared" si="37"/>
        <v>1</v>
      </c>
      <c r="E272" s="14">
        <f t="shared" si="38"/>
        <v>4</v>
      </c>
      <c r="F272" s="14">
        <f t="shared" si="39"/>
        <v>3</v>
      </c>
      <c r="G272" s="13">
        <f t="shared" si="40"/>
        <v>44585</v>
      </c>
      <c r="H272" s="19">
        <f t="shared" si="41"/>
        <v>44589</v>
      </c>
      <c r="J272" s="10">
        <v>46076</v>
      </c>
      <c r="K272" s="13">
        <v>46080</v>
      </c>
      <c r="L272" s="14">
        <f t="shared" si="42"/>
        <v>384.47000122070312</v>
      </c>
      <c r="M272" s="23">
        <f t="shared" si="43"/>
        <v>392.739990234375</v>
      </c>
      <c r="N272" s="26">
        <f t="shared" si="44"/>
        <v>-1.1303327109662071E-2</v>
      </c>
    </row>
    <row r="273" spans="1:14" x14ac:dyDescent="0.25">
      <c r="A273" s="10">
        <v>44588</v>
      </c>
      <c r="B273" s="14">
        <v>289.4593505859375</v>
      </c>
      <c r="C273" s="14">
        <f t="shared" si="36"/>
        <v>2022</v>
      </c>
      <c r="D273" s="14">
        <f t="shared" si="37"/>
        <v>1</v>
      </c>
      <c r="E273" s="14">
        <f t="shared" si="38"/>
        <v>4</v>
      </c>
      <c r="F273" s="14">
        <f t="shared" si="39"/>
        <v>4</v>
      </c>
      <c r="G273" s="13">
        <f t="shared" si="40"/>
        <v>44585</v>
      </c>
      <c r="H273" s="19">
        <f t="shared" si="41"/>
        <v>44589</v>
      </c>
      <c r="J273" s="10">
        <v>46083</v>
      </c>
      <c r="K273" s="13">
        <v>46087</v>
      </c>
      <c r="L273" s="14">
        <f t="shared" si="42"/>
        <v>398.54998779296875</v>
      </c>
      <c r="M273" s="23">
        <f t="shared" si="43"/>
        <v>408.95999145507812</v>
      </c>
      <c r="N273" s="26">
        <f t="shared" si="44"/>
        <v>4.1299591648468324E-2</v>
      </c>
    </row>
    <row r="274" spans="1:14" x14ac:dyDescent="0.25">
      <c r="A274" s="10">
        <v>44589</v>
      </c>
      <c r="B274" s="14">
        <v>297.58795166015625</v>
      </c>
      <c r="C274" s="14">
        <f t="shared" si="36"/>
        <v>2022</v>
      </c>
      <c r="D274" s="14">
        <f t="shared" si="37"/>
        <v>1</v>
      </c>
      <c r="E274" s="14">
        <f t="shared" si="38"/>
        <v>4</v>
      </c>
      <c r="F274" s="14">
        <f t="shared" si="39"/>
        <v>5</v>
      </c>
      <c r="G274" s="13">
        <f t="shared" si="40"/>
        <v>44585</v>
      </c>
      <c r="H274" s="19">
        <f t="shared" si="41"/>
        <v>44589</v>
      </c>
      <c r="J274" s="10">
        <v>46090</v>
      </c>
      <c r="K274" s="13">
        <v>46094</v>
      </c>
      <c r="L274" s="14">
        <f t="shared" si="42"/>
        <v>409.41000366210938</v>
      </c>
      <c r="M274" s="23">
        <f t="shared" si="43"/>
        <v>395.54998779296875</v>
      </c>
      <c r="N274" s="26">
        <f t="shared" si="44"/>
        <v>-3.2790502597568605E-2</v>
      </c>
    </row>
    <row r="275" spans="1:14" x14ac:dyDescent="0.25">
      <c r="A275" s="10">
        <v>44592</v>
      </c>
      <c r="B275" s="14">
        <v>300.21368408203125</v>
      </c>
      <c r="C275" s="14">
        <f t="shared" si="36"/>
        <v>2022</v>
      </c>
      <c r="D275" s="14">
        <f t="shared" si="37"/>
        <v>1</v>
      </c>
      <c r="E275" s="14">
        <f t="shared" si="38"/>
        <v>5</v>
      </c>
      <c r="F275" s="14">
        <f t="shared" si="39"/>
        <v>1</v>
      </c>
      <c r="G275" s="13">
        <f t="shared" si="40"/>
        <v>44592</v>
      </c>
      <c r="H275" s="19">
        <f t="shared" si="41"/>
        <v>44596</v>
      </c>
      <c r="J275" s="10">
        <v>46097</v>
      </c>
      <c r="K275" s="13">
        <v>46101</v>
      </c>
      <c r="L275" s="14">
        <f t="shared" si="42"/>
        <v>399.95001220703125</v>
      </c>
      <c r="M275" s="23">
        <f t="shared" si="43"/>
        <v>381.8699951171875</v>
      </c>
      <c r="N275" s="26">
        <f t="shared" si="44"/>
        <v>-3.4584737954640947E-2</v>
      </c>
    </row>
    <row r="276" spans="1:14" x14ac:dyDescent="0.25">
      <c r="A276" s="10">
        <v>44593</v>
      </c>
      <c r="B276" s="14">
        <v>298.07052612304688</v>
      </c>
      <c r="C276" s="14">
        <f t="shared" si="36"/>
        <v>2022</v>
      </c>
      <c r="D276" s="14">
        <f t="shared" si="37"/>
        <v>2</v>
      </c>
      <c r="E276" s="14">
        <f t="shared" si="38"/>
        <v>5</v>
      </c>
      <c r="F276" s="14">
        <f t="shared" si="39"/>
        <v>2</v>
      </c>
      <c r="G276" s="13">
        <f t="shared" si="40"/>
        <v>44592</v>
      </c>
      <c r="H276" s="19">
        <f t="shared" si="41"/>
        <v>44596</v>
      </c>
      <c r="J276" s="10">
        <v>46104</v>
      </c>
      <c r="K276" s="13">
        <v>46108</v>
      </c>
      <c r="L276" s="14">
        <f t="shared" si="42"/>
        <v>383</v>
      </c>
      <c r="M276" s="23">
        <f t="shared" si="43"/>
        <v>356.76998901367188</v>
      </c>
      <c r="N276" s="26">
        <f t="shared" si="44"/>
        <v>-6.5729191673760554E-2</v>
      </c>
    </row>
    <row r="277" spans="1:14" x14ac:dyDescent="0.25">
      <c r="A277" s="10">
        <v>44594</v>
      </c>
      <c r="B277" s="14">
        <v>302.60787963867188</v>
      </c>
      <c r="C277" s="14">
        <f t="shared" si="36"/>
        <v>2022</v>
      </c>
      <c r="D277" s="14">
        <f t="shared" si="37"/>
        <v>2</v>
      </c>
      <c r="E277" s="14">
        <f t="shared" si="38"/>
        <v>5</v>
      </c>
      <c r="F277" s="14">
        <f t="shared" si="39"/>
        <v>3</v>
      </c>
      <c r="G277" s="13">
        <f t="shared" si="40"/>
        <v>44592</v>
      </c>
      <c r="H277" s="19">
        <f t="shared" si="41"/>
        <v>44596</v>
      </c>
      <c r="J277" s="10">
        <v>46111</v>
      </c>
      <c r="K277" s="13">
        <v>46114</v>
      </c>
      <c r="L277" s="14">
        <f t="shared" si="42"/>
        <v>358.95999145507812</v>
      </c>
      <c r="M277" s="23">
        <f t="shared" si="43"/>
        <v>373.45999145507812</v>
      </c>
      <c r="N277" s="26">
        <f t="shared" si="44"/>
        <v>4.6780847479765651E-2</v>
      </c>
    </row>
    <row r="278" spans="1:14" x14ac:dyDescent="0.25">
      <c r="A278" s="10">
        <v>44595</v>
      </c>
      <c r="B278" s="14">
        <v>290.82061767578125</v>
      </c>
      <c r="C278" s="14">
        <f t="shared" si="36"/>
        <v>2022</v>
      </c>
      <c r="D278" s="14">
        <f t="shared" si="37"/>
        <v>2</v>
      </c>
      <c r="E278" s="14">
        <f t="shared" si="38"/>
        <v>5</v>
      </c>
      <c r="F278" s="14">
        <f t="shared" si="39"/>
        <v>4</v>
      </c>
      <c r="G278" s="13">
        <f t="shared" si="40"/>
        <v>44592</v>
      </c>
      <c r="H278" s="19">
        <f t="shared" si="41"/>
        <v>44596</v>
      </c>
      <c r="J278" s="10">
        <v>46118</v>
      </c>
      <c r="K278" s="13">
        <v>46122</v>
      </c>
      <c r="L278" s="14">
        <f t="shared" si="42"/>
        <v>372.8800048828125</v>
      </c>
      <c r="M278" s="23">
        <f t="shared" si="43"/>
        <v>370.8699951171875</v>
      </c>
      <c r="N278" s="26">
        <f t="shared" si="44"/>
        <v>-6.9351373564794944E-3</v>
      </c>
    </row>
    <row r="279" spans="1:14" x14ac:dyDescent="0.25">
      <c r="A279" s="10">
        <v>44596</v>
      </c>
      <c r="B279" s="14">
        <v>295.34823608398438</v>
      </c>
      <c r="C279" s="14">
        <f t="shared" si="36"/>
        <v>2022</v>
      </c>
      <c r="D279" s="14">
        <f t="shared" si="37"/>
        <v>2</v>
      </c>
      <c r="E279" s="14">
        <f t="shared" si="38"/>
        <v>5</v>
      </c>
      <c r="F279" s="14">
        <f t="shared" si="39"/>
        <v>5</v>
      </c>
      <c r="G279" s="13">
        <f t="shared" si="40"/>
        <v>44592</v>
      </c>
      <c r="H279" s="19">
        <f t="shared" si="41"/>
        <v>44596</v>
      </c>
      <c r="J279" s="10">
        <v>46125</v>
      </c>
      <c r="K279" s="13">
        <v>46129</v>
      </c>
      <c r="L279" s="14">
        <f t="shared" si="42"/>
        <v>384.3699951171875</v>
      </c>
      <c r="M279" s="23">
        <f t="shared" si="43"/>
        <v>422.79000854492188</v>
      </c>
      <c r="N279" s="26">
        <f t="shared" si="44"/>
        <v>0.13999518459650176</v>
      </c>
    </row>
    <row r="280" spans="1:14" x14ac:dyDescent="0.25">
      <c r="A280" s="10">
        <v>44599</v>
      </c>
      <c r="B280" s="14">
        <v>290.53094482421875</v>
      </c>
      <c r="C280" s="14">
        <f t="shared" si="36"/>
        <v>2022</v>
      </c>
      <c r="D280" s="14">
        <f t="shared" si="37"/>
        <v>2</v>
      </c>
      <c r="E280" s="14">
        <f t="shared" si="38"/>
        <v>6</v>
      </c>
      <c r="F280" s="14">
        <f t="shared" si="39"/>
        <v>1</v>
      </c>
      <c r="G280" s="13">
        <f t="shared" si="40"/>
        <v>44599</v>
      </c>
      <c r="H280" s="19">
        <f t="shared" si="41"/>
        <v>44603</v>
      </c>
      <c r="J280" s="10">
        <v>46132</v>
      </c>
      <c r="K280" s="13">
        <v>46136</v>
      </c>
      <c r="L280" s="14">
        <f t="shared" si="42"/>
        <v>418.07000732421875</v>
      </c>
      <c r="M280" s="23">
        <f t="shared" si="43"/>
        <v>424.6199951171875</v>
      </c>
      <c r="N280" s="26">
        <f t="shared" si="44"/>
        <v>4.3283581335418122E-3</v>
      </c>
    </row>
    <row r="281" spans="1:14" x14ac:dyDescent="0.25">
      <c r="A281" s="10">
        <v>44600</v>
      </c>
      <c r="B281" s="14">
        <v>294.0159912109375</v>
      </c>
      <c r="C281" s="14">
        <f t="shared" si="36"/>
        <v>2022</v>
      </c>
      <c r="D281" s="14">
        <f t="shared" si="37"/>
        <v>2</v>
      </c>
      <c r="E281" s="14">
        <f t="shared" si="38"/>
        <v>6</v>
      </c>
      <c r="F281" s="14">
        <f t="shared" si="39"/>
        <v>2</v>
      </c>
      <c r="G281" s="13">
        <f t="shared" si="40"/>
        <v>44599</v>
      </c>
      <c r="H281" s="19">
        <f t="shared" si="41"/>
        <v>44603</v>
      </c>
      <c r="J281" s="10">
        <v>46139</v>
      </c>
      <c r="K281" s="13">
        <v>46143</v>
      </c>
      <c r="L281" s="14">
        <f t="shared" si="42"/>
        <v>424.82000732421875</v>
      </c>
      <c r="M281" s="23">
        <f t="shared" si="43"/>
        <v>414.44000244140625</v>
      </c>
      <c r="N281" s="26">
        <f t="shared" si="44"/>
        <v>-2.39743601169129E-2</v>
      </c>
    </row>
    <row r="282" spans="1:14" ht="20" thickBot="1" x14ac:dyDescent="0.3">
      <c r="A282" s="10">
        <v>44601</v>
      </c>
      <c r="B282" s="14">
        <v>300.43576049804688</v>
      </c>
      <c r="C282" s="14">
        <f t="shared" si="36"/>
        <v>2022</v>
      </c>
      <c r="D282" s="14">
        <f t="shared" si="37"/>
        <v>2</v>
      </c>
      <c r="E282" s="14">
        <f t="shared" si="38"/>
        <v>6</v>
      </c>
      <c r="F282" s="14">
        <f t="shared" si="39"/>
        <v>3</v>
      </c>
      <c r="G282" s="13">
        <f t="shared" si="40"/>
        <v>44599</v>
      </c>
      <c r="H282" s="19">
        <f t="shared" si="41"/>
        <v>44603</v>
      </c>
      <c r="J282" s="12">
        <v>46146</v>
      </c>
      <c r="K282" s="20">
        <v>46150</v>
      </c>
      <c r="L282" s="15">
        <f t="shared" si="42"/>
        <v>413.6199951171875</v>
      </c>
      <c r="M282" s="24">
        <f t="shared" si="43"/>
        <v>415.1199951171875</v>
      </c>
      <c r="N282" s="26">
        <f t="shared" si="44"/>
        <v>1.6407505833788034E-3</v>
      </c>
    </row>
    <row r="283" spans="1:14" x14ac:dyDescent="0.25">
      <c r="A283" s="10">
        <v>44602</v>
      </c>
      <c r="B283" s="14">
        <v>291.9114990234375</v>
      </c>
      <c r="C283" s="14">
        <f t="shared" si="36"/>
        <v>2022</v>
      </c>
      <c r="D283" s="14">
        <f t="shared" si="37"/>
        <v>2</v>
      </c>
      <c r="E283" s="14">
        <f t="shared" si="38"/>
        <v>6</v>
      </c>
      <c r="F283" s="14">
        <f t="shared" si="39"/>
        <v>4</v>
      </c>
      <c r="G283" s="13">
        <f t="shared" si="40"/>
        <v>44599</v>
      </c>
      <c r="H283" s="19">
        <f t="shared" si="41"/>
        <v>44603</v>
      </c>
    </row>
    <row r="284" spans="1:14" x14ac:dyDescent="0.25">
      <c r="A284" s="10">
        <v>44603</v>
      </c>
      <c r="B284" s="14">
        <v>284.82559204101562</v>
      </c>
      <c r="C284" s="14">
        <f t="shared" si="36"/>
        <v>2022</v>
      </c>
      <c r="D284" s="14">
        <f t="shared" si="37"/>
        <v>2</v>
      </c>
      <c r="E284" s="14">
        <f t="shared" si="38"/>
        <v>6</v>
      </c>
      <c r="F284" s="14">
        <f t="shared" si="39"/>
        <v>5</v>
      </c>
      <c r="G284" s="13">
        <f t="shared" si="40"/>
        <v>44599</v>
      </c>
      <c r="H284" s="19">
        <f t="shared" si="41"/>
        <v>44603</v>
      </c>
    </row>
    <row r="285" spans="1:14" x14ac:dyDescent="0.25">
      <c r="A285" s="10">
        <v>44606</v>
      </c>
      <c r="B285" s="14">
        <v>284.78695678710938</v>
      </c>
      <c r="C285" s="14">
        <f t="shared" si="36"/>
        <v>2022</v>
      </c>
      <c r="D285" s="14">
        <f t="shared" si="37"/>
        <v>2</v>
      </c>
      <c r="E285" s="14">
        <f t="shared" si="38"/>
        <v>7</v>
      </c>
      <c r="F285" s="14">
        <f t="shared" si="39"/>
        <v>1</v>
      </c>
      <c r="G285" s="13">
        <f t="shared" si="40"/>
        <v>44606</v>
      </c>
      <c r="H285" s="19">
        <f t="shared" si="41"/>
        <v>44610</v>
      </c>
    </row>
    <row r="286" spans="1:14" x14ac:dyDescent="0.25">
      <c r="A286" s="10">
        <v>44607</v>
      </c>
      <c r="B286" s="14">
        <v>290.06753540039062</v>
      </c>
      <c r="C286" s="14">
        <f t="shared" si="36"/>
        <v>2022</v>
      </c>
      <c r="D286" s="14">
        <f t="shared" si="37"/>
        <v>2</v>
      </c>
      <c r="E286" s="14">
        <f t="shared" si="38"/>
        <v>7</v>
      </c>
      <c r="F286" s="14">
        <f t="shared" si="39"/>
        <v>2</v>
      </c>
      <c r="G286" s="13">
        <f t="shared" si="40"/>
        <v>44606</v>
      </c>
      <c r="H286" s="19">
        <f t="shared" si="41"/>
        <v>44610</v>
      </c>
    </row>
    <row r="287" spans="1:14" x14ac:dyDescent="0.25">
      <c r="A287" s="10">
        <v>44608</v>
      </c>
      <c r="B287" s="14">
        <v>289.72903442382812</v>
      </c>
      <c r="C287" s="14">
        <f t="shared" si="36"/>
        <v>2022</v>
      </c>
      <c r="D287" s="14">
        <f t="shared" si="37"/>
        <v>2</v>
      </c>
      <c r="E287" s="14">
        <f t="shared" si="38"/>
        <v>7</v>
      </c>
      <c r="F287" s="14">
        <f t="shared" si="39"/>
        <v>3</v>
      </c>
      <c r="G287" s="13">
        <f t="shared" si="40"/>
        <v>44606</v>
      </c>
      <c r="H287" s="19">
        <f t="shared" si="41"/>
        <v>44610</v>
      </c>
    </row>
    <row r="288" spans="1:14" x14ac:dyDescent="0.25">
      <c r="A288" s="10">
        <v>44609</v>
      </c>
      <c r="B288" s="14">
        <v>281.24517822265625</v>
      </c>
      <c r="C288" s="14">
        <f t="shared" si="36"/>
        <v>2022</v>
      </c>
      <c r="D288" s="14">
        <f t="shared" si="37"/>
        <v>2</v>
      </c>
      <c r="E288" s="14">
        <f t="shared" si="38"/>
        <v>7</v>
      </c>
      <c r="F288" s="14">
        <f t="shared" si="39"/>
        <v>4</v>
      </c>
      <c r="G288" s="13">
        <f t="shared" si="40"/>
        <v>44606</v>
      </c>
      <c r="H288" s="19">
        <f t="shared" si="41"/>
        <v>44610</v>
      </c>
    </row>
    <row r="289" spans="1:8" x14ac:dyDescent="0.25">
      <c r="A289" s="10">
        <v>44610</v>
      </c>
      <c r="B289" s="14">
        <v>278.53646850585938</v>
      </c>
      <c r="C289" s="14">
        <f t="shared" si="36"/>
        <v>2022</v>
      </c>
      <c r="D289" s="14">
        <f t="shared" si="37"/>
        <v>2</v>
      </c>
      <c r="E289" s="14">
        <f t="shared" si="38"/>
        <v>7</v>
      </c>
      <c r="F289" s="14">
        <f t="shared" si="39"/>
        <v>5</v>
      </c>
      <c r="G289" s="13">
        <f t="shared" si="40"/>
        <v>44606</v>
      </c>
      <c r="H289" s="19">
        <f t="shared" si="41"/>
        <v>44610</v>
      </c>
    </row>
    <row r="290" spans="1:8" x14ac:dyDescent="0.25">
      <c r="A290" s="10">
        <v>44614</v>
      </c>
      <c r="B290" s="14">
        <v>278.33331298828125</v>
      </c>
      <c r="C290" s="14">
        <f t="shared" si="36"/>
        <v>2022</v>
      </c>
      <c r="D290" s="14">
        <f t="shared" si="37"/>
        <v>2</v>
      </c>
      <c r="E290" s="14">
        <f t="shared" si="38"/>
        <v>8</v>
      </c>
      <c r="F290" s="14">
        <f t="shared" si="39"/>
        <v>2</v>
      </c>
      <c r="G290" s="13">
        <f t="shared" si="40"/>
        <v>44614</v>
      </c>
      <c r="H290" s="19">
        <f t="shared" si="41"/>
        <v>44617</v>
      </c>
    </row>
    <row r="291" spans="1:8" x14ac:dyDescent="0.25">
      <c r="A291" s="10">
        <v>44615</v>
      </c>
      <c r="B291" s="14">
        <v>271.12628173828125</v>
      </c>
      <c r="C291" s="14">
        <f t="shared" si="36"/>
        <v>2022</v>
      </c>
      <c r="D291" s="14">
        <f t="shared" si="37"/>
        <v>2</v>
      </c>
      <c r="E291" s="14">
        <f t="shared" si="38"/>
        <v>8</v>
      </c>
      <c r="F291" s="14">
        <f t="shared" si="39"/>
        <v>3</v>
      </c>
      <c r="G291" s="13">
        <f t="shared" si="40"/>
        <v>44614</v>
      </c>
      <c r="H291" s="19">
        <f t="shared" si="41"/>
        <v>44617</v>
      </c>
    </row>
    <row r="292" spans="1:8" x14ac:dyDescent="0.25">
      <c r="A292" s="10">
        <v>44616</v>
      </c>
      <c r="B292" s="14">
        <v>284.97918701171875</v>
      </c>
      <c r="C292" s="14">
        <f t="shared" si="36"/>
        <v>2022</v>
      </c>
      <c r="D292" s="14">
        <f t="shared" si="37"/>
        <v>2</v>
      </c>
      <c r="E292" s="14">
        <f t="shared" si="38"/>
        <v>8</v>
      </c>
      <c r="F292" s="14">
        <f t="shared" si="39"/>
        <v>4</v>
      </c>
      <c r="G292" s="13">
        <f t="shared" si="40"/>
        <v>44614</v>
      </c>
      <c r="H292" s="19">
        <f t="shared" si="41"/>
        <v>44617</v>
      </c>
    </row>
    <row r="293" spans="1:8" x14ac:dyDescent="0.25">
      <c r="A293" s="10">
        <v>44617</v>
      </c>
      <c r="B293" s="14">
        <v>287.6104736328125</v>
      </c>
      <c r="C293" s="14">
        <f t="shared" si="36"/>
        <v>2022</v>
      </c>
      <c r="D293" s="14">
        <f t="shared" si="37"/>
        <v>2</v>
      </c>
      <c r="E293" s="14">
        <f t="shared" si="38"/>
        <v>8</v>
      </c>
      <c r="F293" s="14">
        <f t="shared" si="39"/>
        <v>5</v>
      </c>
      <c r="G293" s="13">
        <f t="shared" si="40"/>
        <v>44614</v>
      </c>
      <c r="H293" s="19">
        <f t="shared" si="41"/>
        <v>44617</v>
      </c>
    </row>
    <row r="294" spans="1:8" x14ac:dyDescent="0.25">
      <c r="A294" s="10">
        <v>44620</v>
      </c>
      <c r="B294" s="14">
        <v>289.04220581054688</v>
      </c>
      <c r="C294" s="14">
        <f t="shared" si="36"/>
        <v>2022</v>
      </c>
      <c r="D294" s="14">
        <f t="shared" si="37"/>
        <v>2</v>
      </c>
      <c r="E294" s="14">
        <f t="shared" si="38"/>
        <v>9</v>
      </c>
      <c r="F294" s="14">
        <f t="shared" si="39"/>
        <v>1</v>
      </c>
      <c r="G294" s="13">
        <f t="shared" si="40"/>
        <v>44620</v>
      </c>
      <c r="H294" s="19">
        <f t="shared" si="41"/>
        <v>44624</v>
      </c>
    </row>
    <row r="295" spans="1:8" x14ac:dyDescent="0.25">
      <c r="A295" s="10">
        <v>44621</v>
      </c>
      <c r="B295" s="14">
        <v>285.32742309570312</v>
      </c>
      <c r="C295" s="14">
        <f t="shared" si="36"/>
        <v>2022</v>
      </c>
      <c r="D295" s="14">
        <f t="shared" si="37"/>
        <v>3</v>
      </c>
      <c r="E295" s="14">
        <f t="shared" si="38"/>
        <v>9</v>
      </c>
      <c r="F295" s="14">
        <f t="shared" si="39"/>
        <v>2</v>
      </c>
      <c r="G295" s="13">
        <f t="shared" si="40"/>
        <v>44620</v>
      </c>
      <c r="H295" s="19">
        <f t="shared" si="41"/>
        <v>44624</v>
      </c>
    </row>
    <row r="296" spans="1:8" x14ac:dyDescent="0.25">
      <c r="A296" s="10">
        <v>44622</v>
      </c>
      <c r="B296" s="14">
        <v>290.39651489257812</v>
      </c>
      <c r="C296" s="14">
        <f t="shared" si="36"/>
        <v>2022</v>
      </c>
      <c r="D296" s="14">
        <f t="shared" si="37"/>
        <v>3</v>
      </c>
      <c r="E296" s="14">
        <f t="shared" si="38"/>
        <v>9</v>
      </c>
      <c r="F296" s="14">
        <f t="shared" si="39"/>
        <v>3</v>
      </c>
      <c r="G296" s="13">
        <f t="shared" si="40"/>
        <v>44620</v>
      </c>
      <c r="H296" s="19">
        <f t="shared" si="41"/>
        <v>44624</v>
      </c>
    </row>
    <row r="297" spans="1:8" x14ac:dyDescent="0.25">
      <c r="A297" s="10">
        <v>44623</v>
      </c>
      <c r="B297" s="14">
        <v>286.2657470703125</v>
      </c>
      <c r="C297" s="14">
        <f t="shared" si="36"/>
        <v>2022</v>
      </c>
      <c r="D297" s="14">
        <f t="shared" si="37"/>
        <v>3</v>
      </c>
      <c r="E297" s="14">
        <f t="shared" si="38"/>
        <v>9</v>
      </c>
      <c r="F297" s="14">
        <f t="shared" si="39"/>
        <v>4</v>
      </c>
      <c r="G297" s="13">
        <f t="shared" si="40"/>
        <v>44620</v>
      </c>
      <c r="H297" s="19">
        <f t="shared" si="41"/>
        <v>44624</v>
      </c>
    </row>
    <row r="298" spans="1:8" x14ac:dyDescent="0.25">
      <c r="A298" s="10">
        <v>44624</v>
      </c>
      <c r="B298" s="14">
        <v>280.40353393554688</v>
      </c>
      <c r="C298" s="14">
        <f t="shared" si="36"/>
        <v>2022</v>
      </c>
      <c r="D298" s="14">
        <f t="shared" si="37"/>
        <v>3</v>
      </c>
      <c r="E298" s="14">
        <f t="shared" si="38"/>
        <v>9</v>
      </c>
      <c r="F298" s="14">
        <f t="shared" si="39"/>
        <v>5</v>
      </c>
      <c r="G298" s="13">
        <f t="shared" si="40"/>
        <v>44620</v>
      </c>
      <c r="H298" s="19">
        <f t="shared" si="41"/>
        <v>44624</v>
      </c>
    </row>
    <row r="299" spans="1:8" x14ac:dyDescent="0.25">
      <c r="A299" s="10">
        <v>44627</v>
      </c>
      <c r="B299" s="14">
        <v>269.81076049804688</v>
      </c>
      <c r="C299" s="14">
        <f t="shared" si="36"/>
        <v>2022</v>
      </c>
      <c r="D299" s="14">
        <f t="shared" si="37"/>
        <v>3</v>
      </c>
      <c r="E299" s="14">
        <f t="shared" si="38"/>
        <v>10</v>
      </c>
      <c r="F299" s="14">
        <f t="shared" si="39"/>
        <v>1</v>
      </c>
      <c r="G299" s="13">
        <f t="shared" si="40"/>
        <v>44627</v>
      </c>
      <c r="H299" s="19">
        <f t="shared" si="41"/>
        <v>44631</v>
      </c>
    </row>
    <row r="300" spans="1:8" x14ac:dyDescent="0.25">
      <c r="A300" s="10">
        <v>44628</v>
      </c>
      <c r="B300" s="14">
        <v>266.85052490234375</v>
      </c>
      <c r="C300" s="14">
        <f t="shared" si="36"/>
        <v>2022</v>
      </c>
      <c r="D300" s="14">
        <f t="shared" si="37"/>
        <v>3</v>
      </c>
      <c r="E300" s="14">
        <f t="shared" si="38"/>
        <v>10</v>
      </c>
      <c r="F300" s="14">
        <f t="shared" si="39"/>
        <v>2</v>
      </c>
      <c r="G300" s="13">
        <f t="shared" si="40"/>
        <v>44627</v>
      </c>
      <c r="H300" s="19">
        <f t="shared" si="41"/>
        <v>44631</v>
      </c>
    </row>
    <row r="301" spans="1:8" x14ac:dyDescent="0.25">
      <c r="A301" s="10">
        <v>44629</v>
      </c>
      <c r="B301" s="14">
        <v>279.08792114257812</v>
      </c>
      <c r="C301" s="14">
        <f t="shared" si="36"/>
        <v>2022</v>
      </c>
      <c r="D301" s="14">
        <f t="shared" si="37"/>
        <v>3</v>
      </c>
      <c r="E301" s="14">
        <f t="shared" si="38"/>
        <v>10</v>
      </c>
      <c r="F301" s="14">
        <f t="shared" si="39"/>
        <v>3</v>
      </c>
      <c r="G301" s="13">
        <f t="shared" si="40"/>
        <v>44627</v>
      </c>
      <c r="H301" s="19">
        <f t="shared" si="41"/>
        <v>44631</v>
      </c>
    </row>
    <row r="302" spans="1:8" x14ac:dyDescent="0.25">
      <c r="A302" s="10">
        <v>44630</v>
      </c>
      <c r="B302" s="14">
        <v>276.27279663085938</v>
      </c>
      <c r="C302" s="14">
        <f t="shared" si="36"/>
        <v>2022</v>
      </c>
      <c r="D302" s="14">
        <f t="shared" si="37"/>
        <v>3</v>
      </c>
      <c r="E302" s="14">
        <f t="shared" si="38"/>
        <v>10</v>
      </c>
      <c r="F302" s="14">
        <f t="shared" si="39"/>
        <v>4</v>
      </c>
      <c r="G302" s="13">
        <f t="shared" si="40"/>
        <v>44627</v>
      </c>
      <c r="H302" s="19">
        <f t="shared" si="41"/>
        <v>44631</v>
      </c>
    </row>
    <row r="303" spans="1:8" x14ac:dyDescent="0.25">
      <c r="A303" s="10">
        <v>44631</v>
      </c>
      <c r="B303" s="14">
        <v>270.9329833984375</v>
      </c>
      <c r="C303" s="14">
        <f t="shared" si="36"/>
        <v>2022</v>
      </c>
      <c r="D303" s="14">
        <f t="shared" si="37"/>
        <v>3</v>
      </c>
      <c r="E303" s="14">
        <f t="shared" si="38"/>
        <v>10</v>
      </c>
      <c r="F303" s="14">
        <f t="shared" si="39"/>
        <v>5</v>
      </c>
      <c r="G303" s="13">
        <f t="shared" si="40"/>
        <v>44627</v>
      </c>
      <c r="H303" s="19">
        <f t="shared" si="41"/>
        <v>44631</v>
      </c>
    </row>
    <row r="304" spans="1:8" x14ac:dyDescent="0.25">
      <c r="A304" s="10">
        <v>44634</v>
      </c>
      <c r="B304" s="14">
        <v>267.42135620117188</v>
      </c>
      <c r="C304" s="14">
        <f t="shared" si="36"/>
        <v>2022</v>
      </c>
      <c r="D304" s="14">
        <f t="shared" si="37"/>
        <v>3</v>
      </c>
      <c r="E304" s="14">
        <f t="shared" si="38"/>
        <v>11</v>
      </c>
      <c r="F304" s="14">
        <f t="shared" si="39"/>
        <v>1</v>
      </c>
      <c r="G304" s="13">
        <f t="shared" si="40"/>
        <v>44634</v>
      </c>
      <c r="H304" s="19">
        <f t="shared" si="41"/>
        <v>44638</v>
      </c>
    </row>
    <row r="305" spans="1:8" x14ac:dyDescent="0.25">
      <c r="A305" s="10">
        <v>44635</v>
      </c>
      <c r="B305" s="14">
        <v>277.78192138671875</v>
      </c>
      <c r="C305" s="14">
        <f t="shared" si="36"/>
        <v>2022</v>
      </c>
      <c r="D305" s="14">
        <f t="shared" si="37"/>
        <v>3</v>
      </c>
      <c r="E305" s="14">
        <f t="shared" si="38"/>
        <v>11</v>
      </c>
      <c r="F305" s="14">
        <f t="shared" si="39"/>
        <v>2</v>
      </c>
      <c r="G305" s="13">
        <f t="shared" si="40"/>
        <v>44634</v>
      </c>
      <c r="H305" s="19">
        <f t="shared" si="41"/>
        <v>44638</v>
      </c>
    </row>
    <row r="306" spans="1:8" x14ac:dyDescent="0.25">
      <c r="A306" s="10">
        <v>44636</v>
      </c>
      <c r="B306" s="14">
        <v>284.78567504882812</v>
      </c>
      <c r="C306" s="14">
        <f t="shared" si="36"/>
        <v>2022</v>
      </c>
      <c r="D306" s="14">
        <f t="shared" si="37"/>
        <v>3</v>
      </c>
      <c r="E306" s="14">
        <f t="shared" si="38"/>
        <v>11</v>
      </c>
      <c r="F306" s="14">
        <f t="shared" si="39"/>
        <v>3</v>
      </c>
      <c r="G306" s="13">
        <f t="shared" si="40"/>
        <v>44634</v>
      </c>
      <c r="H306" s="19">
        <f t="shared" si="41"/>
        <v>44638</v>
      </c>
    </row>
    <row r="307" spans="1:8" x14ac:dyDescent="0.25">
      <c r="A307" s="10">
        <v>44637</v>
      </c>
      <c r="B307" s="14">
        <v>285.58865356445312</v>
      </c>
      <c r="C307" s="14">
        <f t="shared" si="36"/>
        <v>2022</v>
      </c>
      <c r="D307" s="14">
        <f t="shared" si="37"/>
        <v>3</v>
      </c>
      <c r="E307" s="14">
        <f t="shared" si="38"/>
        <v>11</v>
      </c>
      <c r="F307" s="14">
        <f t="shared" si="39"/>
        <v>4</v>
      </c>
      <c r="G307" s="13">
        <f t="shared" si="40"/>
        <v>44634</v>
      </c>
      <c r="H307" s="19">
        <f t="shared" si="41"/>
        <v>44638</v>
      </c>
    </row>
    <row r="308" spans="1:8" x14ac:dyDescent="0.25">
      <c r="A308" s="10">
        <v>44638</v>
      </c>
      <c r="B308" s="14">
        <v>290.62860107421875</v>
      </c>
      <c r="C308" s="14">
        <f t="shared" si="36"/>
        <v>2022</v>
      </c>
      <c r="D308" s="14">
        <f t="shared" si="37"/>
        <v>3</v>
      </c>
      <c r="E308" s="14">
        <f t="shared" si="38"/>
        <v>11</v>
      </c>
      <c r="F308" s="14">
        <f t="shared" si="39"/>
        <v>5</v>
      </c>
      <c r="G308" s="13">
        <f t="shared" si="40"/>
        <v>44634</v>
      </c>
      <c r="H308" s="19">
        <f t="shared" si="41"/>
        <v>44638</v>
      </c>
    </row>
    <row r="309" spans="1:8" x14ac:dyDescent="0.25">
      <c r="A309" s="10">
        <v>44641</v>
      </c>
      <c r="B309" s="14">
        <v>289.40008544921875</v>
      </c>
      <c r="C309" s="14">
        <f t="shared" si="36"/>
        <v>2022</v>
      </c>
      <c r="D309" s="14">
        <f t="shared" si="37"/>
        <v>3</v>
      </c>
      <c r="E309" s="14">
        <f t="shared" si="38"/>
        <v>12</v>
      </c>
      <c r="F309" s="14">
        <f t="shared" si="39"/>
        <v>1</v>
      </c>
      <c r="G309" s="13">
        <f t="shared" si="40"/>
        <v>44641</v>
      </c>
      <c r="H309" s="19">
        <f t="shared" si="41"/>
        <v>44645</v>
      </c>
    </row>
    <row r="310" spans="1:8" x14ac:dyDescent="0.25">
      <c r="A310" s="10">
        <v>44642</v>
      </c>
      <c r="B310" s="14">
        <v>294.1402587890625</v>
      </c>
      <c r="C310" s="14">
        <f t="shared" si="36"/>
        <v>2022</v>
      </c>
      <c r="D310" s="14">
        <f t="shared" si="37"/>
        <v>3</v>
      </c>
      <c r="E310" s="14">
        <f t="shared" si="38"/>
        <v>12</v>
      </c>
      <c r="F310" s="14">
        <f t="shared" si="39"/>
        <v>2</v>
      </c>
      <c r="G310" s="13">
        <f t="shared" si="40"/>
        <v>44641</v>
      </c>
      <c r="H310" s="19">
        <f t="shared" si="41"/>
        <v>44645</v>
      </c>
    </row>
    <row r="311" spans="1:8" x14ac:dyDescent="0.25">
      <c r="A311" s="10">
        <v>44643</v>
      </c>
      <c r="B311" s="14">
        <v>289.71926879882812</v>
      </c>
      <c r="C311" s="14">
        <f t="shared" si="36"/>
        <v>2022</v>
      </c>
      <c r="D311" s="14">
        <f t="shared" si="37"/>
        <v>3</v>
      </c>
      <c r="E311" s="14">
        <f t="shared" si="38"/>
        <v>12</v>
      </c>
      <c r="F311" s="14">
        <f t="shared" si="39"/>
        <v>3</v>
      </c>
      <c r="G311" s="13">
        <f t="shared" si="40"/>
        <v>44641</v>
      </c>
      <c r="H311" s="19">
        <f t="shared" si="41"/>
        <v>44645</v>
      </c>
    </row>
    <row r="312" spans="1:8" x14ac:dyDescent="0.25">
      <c r="A312" s="10">
        <v>44644</v>
      </c>
      <c r="B312" s="14">
        <v>294.178955078125</v>
      </c>
      <c r="C312" s="14">
        <f t="shared" si="36"/>
        <v>2022</v>
      </c>
      <c r="D312" s="14">
        <f t="shared" si="37"/>
        <v>3</v>
      </c>
      <c r="E312" s="14">
        <f t="shared" si="38"/>
        <v>12</v>
      </c>
      <c r="F312" s="14">
        <f t="shared" si="39"/>
        <v>4</v>
      </c>
      <c r="G312" s="13">
        <f t="shared" si="40"/>
        <v>44641</v>
      </c>
      <c r="H312" s="19">
        <f t="shared" si="41"/>
        <v>44645</v>
      </c>
    </row>
    <row r="313" spans="1:8" x14ac:dyDescent="0.25">
      <c r="A313" s="10">
        <v>44645</v>
      </c>
      <c r="B313" s="14">
        <v>293.77261352539062</v>
      </c>
      <c r="C313" s="14">
        <f t="shared" si="36"/>
        <v>2022</v>
      </c>
      <c r="D313" s="14">
        <f t="shared" si="37"/>
        <v>3</v>
      </c>
      <c r="E313" s="14">
        <f t="shared" si="38"/>
        <v>12</v>
      </c>
      <c r="F313" s="14">
        <f t="shared" si="39"/>
        <v>5</v>
      </c>
      <c r="G313" s="13">
        <f t="shared" si="40"/>
        <v>44641</v>
      </c>
      <c r="H313" s="19">
        <f t="shared" si="41"/>
        <v>44645</v>
      </c>
    </row>
    <row r="314" spans="1:8" x14ac:dyDescent="0.25">
      <c r="A314" s="10">
        <v>44648</v>
      </c>
      <c r="B314" s="14">
        <v>300.56365966796875</v>
      </c>
      <c r="C314" s="14">
        <f t="shared" si="36"/>
        <v>2022</v>
      </c>
      <c r="D314" s="14">
        <f t="shared" si="37"/>
        <v>3</v>
      </c>
      <c r="E314" s="14">
        <f t="shared" si="38"/>
        <v>13</v>
      </c>
      <c r="F314" s="14">
        <f t="shared" si="39"/>
        <v>1</v>
      </c>
      <c r="G314" s="13">
        <f t="shared" si="40"/>
        <v>44648</v>
      </c>
      <c r="H314" s="19">
        <f t="shared" si="41"/>
        <v>44652</v>
      </c>
    </row>
    <row r="315" spans="1:8" x14ac:dyDescent="0.25">
      <c r="A315" s="10">
        <v>44649</v>
      </c>
      <c r="B315" s="14">
        <v>305.11993408203125</v>
      </c>
      <c r="C315" s="14">
        <f t="shared" si="36"/>
        <v>2022</v>
      </c>
      <c r="D315" s="14">
        <f t="shared" si="37"/>
        <v>3</v>
      </c>
      <c r="E315" s="14">
        <f t="shared" si="38"/>
        <v>13</v>
      </c>
      <c r="F315" s="14">
        <f t="shared" si="39"/>
        <v>2</v>
      </c>
      <c r="G315" s="13">
        <f t="shared" si="40"/>
        <v>44648</v>
      </c>
      <c r="H315" s="19">
        <f t="shared" si="41"/>
        <v>44652</v>
      </c>
    </row>
    <row r="316" spans="1:8" x14ac:dyDescent="0.25">
      <c r="A316" s="10">
        <v>44650</v>
      </c>
      <c r="B316" s="14">
        <v>303.62054443359375</v>
      </c>
      <c r="C316" s="14">
        <f t="shared" si="36"/>
        <v>2022</v>
      </c>
      <c r="D316" s="14">
        <f t="shared" si="37"/>
        <v>3</v>
      </c>
      <c r="E316" s="14">
        <f t="shared" si="38"/>
        <v>13</v>
      </c>
      <c r="F316" s="14">
        <f t="shared" si="39"/>
        <v>3</v>
      </c>
      <c r="G316" s="13">
        <f t="shared" si="40"/>
        <v>44648</v>
      </c>
      <c r="H316" s="19">
        <f t="shared" si="41"/>
        <v>44652</v>
      </c>
    </row>
    <row r="317" spans="1:8" x14ac:dyDescent="0.25">
      <c r="A317" s="10">
        <v>44651</v>
      </c>
      <c r="B317" s="14">
        <v>298.2515869140625</v>
      </c>
      <c r="C317" s="14">
        <f t="shared" si="36"/>
        <v>2022</v>
      </c>
      <c r="D317" s="14">
        <f t="shared" si="37"/>
        <v>3</v>
      </c>
      <c r="E317" s="14">
        <f t="shared" si="38"/>
        <v>13</v>
      </c>
      <c r="F317" s="14">
        <f t="shared" si="39"/>
        <v>4</v>
      </c>
      <c r="G317" s="13">
        <f t="shared" si="40"/>
        <v>44648</v>
      </c>
      <c r="H317" s="19">
        <f t="shared" si="41"/>
        <v>44652</v>
      </c>
    </row>
    <row r="318" spans="1:8" x14ac:dyDescent="0.25">
      <c r="A318" s="10">
        <v>44652</v>
      </c>
      <c r="B318" s="14">
        <v>299.32540893554688</v>
      </c>
      <c r="C318" s="14">
        <f t="shared" si="36"/>
        <v>2022</v>
      </c>
      <c r="D318" s="14">
        <f t="shared" si="37"/>
        <v>4</v>
      </c>
      <c r="E318" s="14">
        <f t="shared" si="38"/>
        <v>13</v>
      </c>
      <c r="F318" s="14">
        <f t="shared" si="39"/>
        <v>5</v>
      </c>
      <c r="G318" s="13">
        <f t="shared" si="40"/>
        <v>44648</v>
      </c>
      <c r="H318" s="19">
        <f t="shared" si="41"/>
        <v>44652</v>
      </c>
    </row>
    <row r="319" spans="1:8" x14ac:dyDescent="0.25">
      <c r="A319" s="10">
        <v>44655</v>
      </c>
      <c r="B319" s="14">
        <v>304.69424438476562</v>
      </c>
      <c r="C319" s="14">
        <f t="shared" si="36"/>
        <v>2022</v>
      </c>
      <c r="D319" s="14">
        <f t="shared" si="37"/>
        <v>4</v>
      </c>
      <c r="E319" s="14">
        <f t="shared" si="38"/>
        <v>14</v>
      </c>
      <c r="F319" s="14">
        <f t="shared" si="39"/>
        <v>1</v>
      </c>
      <c r="G319" s="13">
        <f t="shared" si="40"/>
        <v>44655</v>
      </c>
      <c r="H319" s="19">
        <f t="shared" si="41"/>
        <v>44659</v>
      </c>
    </row>
    <row r="320" spans="1:8" x14ac:dyDescent="0.25">
      <c r="A320" s="10">
        <v>44656</v>
      </c>
      <c r="B320" s="14">
        <v>300.73773193359375</v>
      </c>
      <c r="C320" s="14">
        <f t="shared" si="36"/>
        <v>2022</v>
      </c>
      <c r="D320" s="14">
        <f t="shared" si="37"/>
        <v>4</v>
      </c>
      <c r="E320" s="14">
        <f t="shared" si="38"/>
        <v>14</v>
      </c>
      <c r="F320" s="14">
        <f t="shared" si="39"/>
        <v>2</v>
      </c>
      <c r="G320" s="13">
        <f t="shared" si="40"/>
        <v>44655</v>
      </c>
      <c r="H320" s="19">
        <f t="shared" si="41"/>
        <v>44659</v>
      </c>
    </row>
    <row r="321" spans="1:8" x14ac:dyDescent="0.25">
      <c r="A321" s="10">
        <v>44657</v>
      </c>
      <c r="B321" s="14">
        <v>289.72903442382812</v>
      </c>
      <c r="C321" s="14">
        <f t="shared" si="36"/>
        <v>2022</v>
      </c>
      <c r="D321" s="14">
        <f t="shared" si="37"/>
        <v>4</v>
      </c>
      <c r="E321" s="14">
        <f t="shared" si="38"/>
        <v>14</v>
      </c>
      <c r="F321" s="14">
        <f t="shared" si="39"/>
        <v>3</v>
      </c>
      <c r="G321" s="13">
        <f t="shared" si="40"/>
        <v>44655</v>
      </c>
      <c r="H321" s="19">
        <f t="shared" si="41"/>
        <v>44659</v>
      </c>
    </row>
    <row r="322" spans="1:8" x14ac:dyDescent="0.25">
      <c r="A322" s="10">
        <v>44658</v>
      </c>
      <c r="B322" s="14">
        <v>291.5379638671875</v>
      </c>
      <c r="C322" s="14">
        <f t="shared" si="36"/>
        <v>2022</v>
      </c>
      <c r="D322" s="14">
        <f t="shared" si="37"/>
        <v>4</v>
      </c>
      <c r="E322" s="14">
        <f t="shared" si="38"/>
        <v>14</v>
      </c>
      <c r="F322" s="14">
        <f t="shared" si="39"/>
        <v>4</v>
      </c>
      <c r="G322" s="13">
        <f t="shared" si="40"/>
        <v>44655</v>
      </c>
      <c r="H322" s="19">
        <f t="shared" si="41"/>
        <v>44659</v>
      </c>
    </row>
    <row r="323" spans="1:8" x14ac:dyDescent="0.25">
      <c r="A323" s="10">
        <v>44659</v>
      </c>
      <c r="B323" s="14">
        <v>287.28152465820312</v>
      </c>
      <c r="C323" s="14">
        <f t="shared" si="36"/>
        <v>2022</v>
      </c>
      <c r="D323" s="14">
        <f t="shared" si="37"/>
        <v>4</v>
      </c>
      <c r="E323" s="14">
        <f t="shared" si="38"/>
        <v>14</v>
      </c>
      <c r="F323" s="14">
        <f t="shared" si="39"/>
        <v>5</v>
      </c>
      <c r="G323" s="13">
        <f t="shared" si="40"/>
        <v>44655</v>
      </c>
      <c r="H323" s="19">
        <f t="shared" si="41"/>
        <v>44659</v>
      </c>
    </row>
    <row r="324" spans="1:8" x14ac:dyDescent="0.25">
      <c r="A324" s="10">
        <v>44662</v>
      </c>
      <c r="B324" s="14">
        <v>275.95352172851562</v>
      </c>
      <c r="C324" s="14">
        <f t="shared" si="36"/>
        <v>2022</v>
      </c>
      <c r="D324" s="14">
        <f t="shared" si="37"/>
        <v>4</v>
      </c>
      <c r="E324" s="14">
        <f t="shared" si="38"/>
        <v>15</v>
      </c>
      <c r="F324" s="14">
        <f t="shared" si="39"/>
        <v>1</v>
      </c>
      <c r="G324" s="13">
        <f t="shared" si="40"/>
        <v>44662</v>
      </c>
      <c r="H324" s="19">
        <f t="shared" si="41"/>
        <v>44665</v>
      </c>
    </row>
    <row r="325" spans="1:8" x14ac:dyDescent="0.25">
      <c r="A325" s="10">
        <v>44663</v>
      </c>
      <c r="B325" s="14">
        <v>272.85797119140625</v>
      </c>
      <c r="C325" s="14">
        <f t="shared" ref="C325:C388" si="45">YEAR(A325)</f>
        <v>2022</v>
      </c>
      <c r="D325" s="14">
        <f t="shared" ref="D325:D388" si="46">MONTH(A325)</f>
        <v>4</v>
      </c>
      <c r="E325" s="14">
        <f t="shared" ref="E325:E388" si="47">_xlfn.ISOWEEKNUM(A325)</f>
        <v>15</v>
      </c>
      <c r="F325" s="14">
        <f t="shared" ref="F325:F388" si="48">WEEKDAY(A325,2)</f>
        <v>2</v>
      </c>
      <c r="G325" s="13">
        <f t="shared" ref="G325:G388" si="49">_xlfn.MINIFS($A$4:$A$1346,$C$4:$C$1346,C325,$E$4:$E$1346,E325)</f>
        <v>44662</v>
      </c>
      <c r="H325" s="19">
        <f t="shared" ref="H325:H388" si="50">_xlfn.MAXIFS($A$4:$A$1346,$C$4:$C$1346,C325,$E$4:$E$1346,E325)</f>
        <v>44665</v>
      </c>
    </row>
    <row r="326" spans="1:8" x14ac:dyDescent="0.25">
      <c r="A326" s="10">
        <v>44664</v>
      </c>
      <c r="B326" s="14">
        <v>278.23663330078125</v>
      </c>
      <c r="C326" s="14">
        <f t="shared" si="45"/>
        <v>2022</v>
      </c>
      <c r="D326" s="14">
        <f t="shared" si="46"/>
        <v>4</v>
      </c>
      <c r="E326" s="14">
        <f t="shared" si="47"/>
        <v>15</v>
      </c>
      <c r="F326" s="14">
        <f t="shared" si="48"/>
        <v>3</v>
      </c>
      <c r="G326" s="13">
        <f t="shared" si="49"/>
        <v>44662</v>
      </c>
      <c r="H326" s="19">
        <f t="shared" si="50"/>
        <v>44665</v>
      </c>
    </row>
    <row r="327" spans="1:8" x14ac:dyDescent="0.25">
      <c r="A327" s="10">
        <v>44665</v>
      </c>
      <c r="B327" s="14">
        <v>270.70071411132812</v>
      </c>
      <c r="C327" s="14">
        <f t="shared" si="45"/>
        <v>2022</v>
      </c>
      <c r="D327" s="14">
        <f t="shared" si="46"/>
        <v>4</v>
      </c>
      <c r="E327" s="14">
        <f t="shared" si="47"/>
        <v>15</v>
      </c>
      <c r="F327" s="14">
        <f t="shared" si="48"/>
        <v>4</v>
      </c>
      <c r="G327" s="13">
        <f t="shared" si="49"/>
        <v>44662</v>
      </c>
      <c r="H327" s="19">
        <f t="shared" si="50"/>
        <v>44665</v>
      </c>
    </row>
    <row r="328" spans="1:8" x14ac:dyDescent="0.25">
      <c r="A328" s="10">
        <v>44669</v>
      </c>
      <c r="B328" s="14">
        <v>271.3681640625</v>
      </c>
      <c r="C328" s="14">
        <f t="shared" si="45"/>
        <v>2022</v>
      </c>
      <c r="D328" s="14">
        <f t="shared" si="46"/>
        <v>4</v>
      </c>
      <c r="E328" s="14">
        <f t="shared" si="47"/>
        <v>16</v>
      </c>
      <c r="F328" s="14">
        <f t="shared" si="48"/>
        <v>1</v>
      </c>
      <c r="G328" s="13">
        <f t="shared" si="49"/>
        <v>44669</v>
      </c>
      <c r="H328" s="19">
        <f t="shared" si="50"/>
        <v>44673</v>
      </c>
    </row>
    <row r="329" spans="1:8" x14ac:dyDescent="0.25">
      <c r="A329" s="10">
        <v>44670</v>
      </c>
      <c r="B329" s="14">
        <v>275.99221801757812</v>
      </c>
      <c r="C329" s="14">
        <f t="shared" si="45"/>
        <v>2022</v>
      </c>
      <c r="D329" s="14">
        <f t="shared" si="46"/>
        <v>4</v>
      </c>
      <c r="E329" s="14">
        <f t="shared" si="47"/>
        <v>16</v>
      </c>
      <c r="F329" s="14">
        <f t="shared" si="48"/>
        <v>2</v>
      </c>
      <c r="G329" s="13">
        <f t="shared" si="49"/>
        <v>44669</v>
      </c>
      <c r="H329" s="19">
        <f t="shared" si="50"/>
        <v>44673</v>
      </c>
    </row>
    <row r="330" spans="1:8" x14ac:dyDescent="0.25">
      <c r="A330" s="10">
        <v>44671</v>
      </c>
      <c r="B330" s="14">
        <v>277.01760864257812</v>
      </c>
      <c r="C330" s="14">
        <f t="shared" si="45"/>
        <v>2022</v>
      </c>
      <c r="D330" s="14">
        <f t="shared" si="46"/>
        <v>4</v>
      </c>
      <c r="E330" s="14">
        <f t="shared" si="47"/>
        <v>16</v>
      </c>
      <c r="F330" s="14">
        <f t="shared" si="48"/>
        <v>3</v>
      </c>
      <c r="G330" s="13">
        <f t="shared" si="49"/>
        <v>44669</v>
      </c>
      <c r="H330" s="19">
        <f t="shared" si="50"/>
        <v>44673</v>
      </c>
    </row>
    <row r="331" spans="1:8" x14ac:dyDescent="0.25">
      <c r="A331" s="10">
        <v>44672</v>
      </c>
      <c r="B331" s="14">
        <v>271.64877319335938</v>
      </c>
      <c r="C331" s="14">
        <f t="shared" si="45"/>
        <v>2022</v>
      </c>
      <c r="D331" s="14">
        <f t="shared" si="46"/>
        <v>4</v>
      </c>
      <c r="E331" s="14">
        <f t="shared" si="47"/>
        <v>16</v>
      </c>
      <c r="F331" s="14">
        <f t="shared" si="48"/>
        <v>4</v>
      </c>
      <c r="G331" s="13">
        <f t="shared" si="49"/>
        <v>44669</v>
      </c>
      <c r="H331" s="19">
        <f t="shared" si="50"/>
        <v>44673</v>
      </c>
    </row>
    <row r="332" spans="1:8" x14ac:dyDescent="0.25">
      <c r="A332" s="10">
        <v>44673</v>
      </c>
      <c r="B332" s="14">
        <v>265.0899658203125</v>
      </c>
      <c r="C332" s="14">
        <f t="shared" si="45"/>
        <v>2022</v>
      </c>
      <c r="D332" s="14">
        <f t="shared" si="46"/>
        <v>4</v>
      </c>
      <c r="E332" s="14">
        <f t="shared" si="47"/>
        <v>16</v>
      </c>
      <c r="F332" s="14">
        <f t="shared" si="48"/>
        <v>5</v>
      </c>
      <c r="G332" s="13">
        <f t="shared" si="49"/>
        <v>44669</v>
      </c>
      <c r="H332" s="19">
        <f t="shared" si="50"/>
        <v>44673</v>
      </c>
    </row>
    <row r="333" spans="1:8" x14ac:dyDescent="0.25">
      <c r="A333" s="10">
        <v>44676</v>
      </c>
      <c r="B333" s="14">
        <v>271.56167602539062</v>
      </c>
      <c r="C333" s="14">
        <f t="shared" si="45"/>
        <v>2022</v>
      </c>
      <c r="D333" s="14">
        <f t="shared" si="46"/>
        <v>4</v>
      </c>
      <c r="E333" s="14">
        <f t="shared" si="47"/>
        <v>17</v>
      </c>
      <c r="F333" s="14">
        <f t="shared" si="48"/>
        <v>1</v>
      </c>
      <c r="G333" s="13">
        <f t="shared" si="49"/>
        <v>44676</v>
      </c>
      <c r="H333" s="19">
        <f t="shared" si="50"/>
        <v>44680</v>
      </c>
    </row>
    <row r="334" spans="1:8" x14ac:dyDescent="0.25">
      <c r="A334" s="10">
        <v>44677</v>
      </c>
      <c r="B334" s="14">
        <v>261.40423583984375</v>
      </c>
      <c r="C334" s="14">
        <f t="shared" si="45"/>
        <v>2022</v>
      </c>
      <c r="D334" s="14">
        <f t="shared" si="46"/>
        <v>4</v>
      </c>
      <c r="E334" s="14">
        <f t="shared" si="47"/>
        <v>17</v>
      </c>
      <c r="F334" s="14">
        <f t="shared" si="48"/>
        <v>2</v>
      </c>
      <c r="G334" s="13">
        <f t="shared" si="49"/>
        <v>44676</v>
      </c>
      <c r="H334" s="19">
        <f t="shared" si="50"/>
        <v>44680</v>
      </c>
    </row>
    <row r="335" spans="1:8" x14ac:dyDescent="0.25">
      <c r="A335" s="10">
        <v>44678</v>
      </c>
      <c r="B335" s="14">
        <v>273.98013305664062</v>
      </c>
      <c r="C335" s="14">
        <f t="shared" si="45"/>
        <v>2022</v>
      </c>
      <c r="D335" s="14">
        <f t="shared" si="46"/>
        <v>4</v>
      </c>
      <c r="E335" s="14">
        <f t="shared" si="47"/>
        <v>17</v>
      </c>
      <c r="F335" s="14">
        <f t="shared" si="48"/>
        <v>3</v>
      </c>
      <c r="G335" s="13">
        <f t="shared" si="49"/>
        <v>44676</v>
      </c>
      <c r="H335" s="19">
        <f t="shared" si="50"/>
        <v>44680</v>
      </c>
    </row>
    <row r="336" spans="1:8" x14ac:dyDescent="0.25">
      <c r="A336" s="10">
        <v>44679</v>
      </c>
      <c r="B336" s="14">
        <v>280.18099975585938</v>
      </c>
      <c r="C336" s="14">
        <f t="shared" si="45"/>
        <v>2022</v>
      </c>
      <c r="D336" s="14">
        <f t="shared" si="46"/>
        <v>4</v>
      </c>
      <c r="E336" s="14">
        <f t="shared" si="47"/>
        <v>17</v>
      </c>
      <c r="F336" s="14">
        <f t="shared" si="48"/>
        <v>4</v>
      </c>
      <c r="G336" s="13">
        <f t="shared" si="49"/>
        <v>44676</v>
      </c>
      <c r="H336" s="19">
        <f t="shared" si="50"/>
        <v>44680</v>
      </c>
    </row>
    <row r="337" spans="1:8" x14ac:dyDescent="0.25">
      <c r="A337" s="10">
        <v>44680</v>
      </c>
      <c r="B337" s="14">
        <v>268.46612548828125</v>
      </c>
      <c r="C337" s="14">
        <f t="shared" si="45"/>
        <v>2022</v>
      </c>
      <c r="D337" s="14">
        <f t="shared" si="46"/>
        <v>4</v>
      </c>
      <c r="E337" s="14">
        <f t="shared" si="47"/>
        <v>17</v>
      </c>
      <c r="F337" s="14">
        <f t="shared" si="48"/>
        <v>5</v>
      </c>
      <c r="G337" s="13">
        <f t="shared" si="49"/>
        <v>44676</v>
      </c>
      <c r="H337" s="19">
        <f t="shared" si="50"/>
        <v>44680</v>
      </c>
    </row>
    <row r="338" spans="1:8" x14ac:dyDescent="0.25">
      <c r="A338" s="10">
        <v>44683</v>
      </c>
      <c r="B338" s="14">
        <v>275.18939208984375</v>
      </c>
      <c r="C338" s="14">
        <f t="shared" si="45"/>
        <v>2022</v>
      </c>
      <c r="D338" s="14">
        <f t="shared" si="46"/>
        <v>5</v>
      </c>
      <c r="E338" s="14">
        <f t="shared" si="47"/>
        <v>18</v>
      </c>
      <c r="F338" s="14">
        <f t="shared" si="48"/>
        <v>1</v>
      </c>
      <c r="G338" s="13">
        <f t="shared" si="49"/>
        <v>44683</v>
      </c>
      <c r="H338" s="19">
        <f t="shared" si="50"/>
        <v>44687</v>
      </c>
    </row>
    <row r="339" spans="1:8" x14ac:dyDescent="0.25">
      <c r="A339" s="10">
        <v>44684</v>
      </c>
      <c r="B339" s="14">
        <v>272.58712768554688</v>
      </c>
      <c r="C339" s="14">
        <f t="shared" si="45"/>
        <v>2022</v>
      </c>
      <c r="D339" s="14">
        <f t="shared" si="46"/>
        <v>5</v>
      </c>
      <c r="E339" s="14">
        <f t="shared" si="47"/>
        <v>18</v>
      </c>
      <c r="F339" s="14">
        <f t="shared" si="48"/>
        <v>2</v>
      </c>
      <c r="G339" s="13">
        <f t="shared" si="49"/>
        <v>44683</v>
      </c>
      <c r="H339" s="19">
        <f t="shared" si="50"/>
        <v>44687</v>
      </c>
    </row>
    <row r="340" spans="1:8" x14ac:dyDescent="0.25">
      <c r="A340" s="10">
        <v>44685</v>
      </c>
      <c r="B340" s="14">
        <v>280.51959228515625</v>
      </c>
      <c r="C340" s="14">
        <f t="shared" si="45"/>
        <v>2022</v>
      </c>
      <c r="D340" s="14">
        <f t="shared" si="46"/>
        <v>5</v>
      </c>
      <c r="E340" s="14">
        <f t="shared" si="47"/>
        <v>18</v>
      </c>
      <c r="F340" s="14">
        <f t="shared" si="48"/>
        <v>3</v>
      </c>
      <c r="G340" s="13">
        <f t="shared" si="49"/>
        <v>44683</v>
      </c>
      <c r="H340" s="19">
        <f t="shared" si="50"/>
        <v>44687</v>
      </c>
    </row>
    <row r="341" spans="1:8" x14ac:dyDescent="0.25">
      <c r="A341" s="10">
        <v>44686</v>
      </c>
      <c r="B341" s="14">
        <v>268.30166625976562</v>
      </c>
      <c r="C341" s="14">
        <f t="shared" si="45"/>
        <v>2022</v>
      </c>
      <c r="D341" s="14">
        <f t="shared" si="46"/>
        <v>5</v>
      </c>
      <c r="E341" s="14">
        <f t="shared" si="47"/>
        <v>18</v>
      </c>
      <c r="F341" s="14">
        <f t="shared" si="48"/>
        <v>4</v>
      </c>
      <c r="G341" s="13">
        <f t="shared" si="49"/>
        <v>44683</v>
      </c>
      <c r="H341" s="19">
        <f t="shared" si="50"/>
        <v>44687</v>
      </c>
    </row>
    <row r="342" spans="1:8" x14ac:dyDescent="0.25">
      <c r="A342" s="10">
        <v>44687</v>
      </c>
      <c r="B342" s="14">
        <v>265.76708984375</v>
      </c>
      <c r="C342" s="14">
        <f t="shared" si="45"/>
        <v>2022</v>
      </c>
      <c r="D342" s="14">
        <f t="shared" si="46"/>
        <v>5</v>
      </c>
      <c r="E342" s="14">
        <f t="shared" si="47"/>
        <v>18</v>
      </c>
      <c r="F342" s="14">
        <f t="shared" si="48"/>
        <v>5</v>
      </c>
      <c r="G342" s="13">
        <f t="shared" si="49"/>
        <v>44683</v>
      </c>
      <c r="H342" s="19">
        <f t="shared" si="50"/>
        <v>44687</v>
      </c>
    </row>
    <row r="343" spans="1:8" x14ac:dyDescent="0.25">
      <c r="A343" s="10">
        <v>44690</v>
      </c>
      <c r="B343" s="14">
        <v>255.94821166992188</v>
      </c>
      <c r="C343" s="14">
        <f t="shared" si="45"/>
        <v>2022</v>
      </c>
      <c r="D343" s="14">
        <f t="shared" si="46"/>
        <v>5</v>
      </c>
      <c r="E343" s="14">
        <f t="shared" si="47"/>
        <v>19</v>
      </c>
      <c r="F343" s="14">
        <f t="shared" si="48"/>
        <v>1</v>
      </c>
      <c r="G343" s="13">
        <f t="shared" si="49"/>
        <v>44690</v>
      </c>
      <c r="H343" s="19">
        <f t="shared" si="50"/>
        <v>44694</v>
      </c>
    </row>
    <row r="344" spans="1:8" x14ac:dyDescent="0.25">
      <c r="A344" s="10">
        <v>44691</v>
      </c>
      <c r="B344" s="14">
        <v>260.70770263671875</v>
      </c>
      <c r="C344" s="14">
        <f t="shared" si="45"/>
        <v>2022</v>
      </c>
      <c r="D344" s="14">
        <f t="shared" si="46"/>
        <v>5</v>
      </c>
      <c r="E344" s="14">
        <f t="shared" si="47"/>
        <v>19</v>
      </c>
      <c r="F344" s="14">
        <f t="shared" si="48"/>
        <v>2</v>
      </c>
      <c r="G344" s="13">
        <f t="shared" si="49"/>
        <v>44690</v>
      </c>
      <c r="H344" s="19">
        <f t="shared" si="50"/>
        <v>44694</v>
      </c>
    </row>
    <row r="345" spans="1:8" x14ac:dyDescent="0.25">
      <c r="A345" s="10">
        <v>44692</v>
      </c>
      <c r="B345" s="14">
        <v>252.04969787597656</v>
      </c>
      <c r="C345" s="14">
        <f t="shared" si="45"/>
        <v>2022</v>
      </c>
      <c r="D345" s="14">
        <f t="shared" si="46"/>
        <v>5</v>
      </c>
      <c r="E345" s="14">
        <f t="shared" si="47"/>
        <v>19</v>
      </c>
      <c r="F345" s="14">
        <f t="shared" si="48"/>
        <v>3</v>
      </c>
      <c r="G345" s="13">
        <f t="shared" si="49"/>
        <v>44690</v>
      </c>
      <c r="H345" s="19">
        <f t="shared" si="50"/>
        <v>44694</v>
      </c>
    </row>
    <row r="346" spans="1:8" x14ac:dyDescent="0.25">
      <c r="A346" s="10">
        <v>44693</v>
      </c>
      <c r="B346" s="14">
        <v>247.01936340332031</v>
      </c>
      <c r="C346" s="14">
        <f t="shared" si="45"/>
        <v>2022</v>
      </c>
      <c r="D346" s="14">
        <f t="shared" si="46"/>
        <v>5</v>
      </c>
      <c r="E346" s="14">
        <f t="shared" si="47"/>
        <v>19</v>
      </c>
      <c r="F346" s="14">
        <f t="shared" si="48"/>
        <v>4</v>
      </c>
      <c r="G346" s="13">
        <f t="shared" si="49"/>
        <v>44690</v>
      </c>
      <c r="H346" s="19">
        <f t="shared" si="50"/>
        <v>44694</v>
      </c>
    </row>
    <row r="347" spans="1:8" x14ac:dyDescent="0.25">
      <c r="A347" s="10">
        <v>44694</v>
      </c>
      <c r="B347" s="14">
        <v>252.60111999511719</v>
      </c>
      <c r="C347" s="14">
        <f t="shared" si="45"/>
        <v>2022</v>
      </c>
      <c r="D347" s="14">
        <f t="shared" si="46"/>
        <v>5</v>
      </c>
      <c r="E347" s="14">
        <f t="shared" si="47"/>
        <v>19</v>
      </c>
      <c r="F347" s="14">
        <f t="shared" si="48"/>
        <v>5</v>
      </c>
      <c r="G347" s="13">
        <f t="shared" si="49"/>
        <v>44690</v>
      </c>
      <c r="H347" s="19">
        <f t="shared" si="50"/>
        <v>44694</v>
      </c>
    </row>
    <row r="348" spans="1:8" x14ac:dyDescent="0.25">
      <c r="A348" s="10">
        <v>44697</v>
      </c>
      <c r="B348" s="14">
        <v>252.96871948242188</v>
      </c>
      <c r="C348" s="14">
        <f t="shared" si="45"/>
        <v>2022</v>
      </c>
      <c r="D348" s="14">
        <f t="shared" si="46"/>
        <v>5</v>
      </c>
      <c r="E348" s="14">
        <f t="shared" si="47"/>
        <v>20</v>
      </c>
      <c r="F348" s="14">
        <f t="shared" si="48"/>
        <v>1</v>
      </c>
      <c r="G348" s="13">
        <f t="shared" si="49"/>
        <v>44697</v>
      </c>
      <c r="H348" s="19">
        <f t="shared" si="50"/>
        <v>44701</v>
      </c>
    </row>
    <row r="349" spans="1:8" x14ac:dyDescent="0.25">
      <c r="A349" s="10">
        <v>44698</v>
      </c>
      <c r="B349" s="14">
        <v>258.11514282226562</v>
      </c>
      <c r="C349" s="14">
        <f t="shared" si="45"/>
        <v>2022</v>
      </c>
      <c r="D349" s="14">
        <f t="shared" si="46"/>
        <v>5</v>
      </c>
      <c r="E349" s="14">
        <f t="shared" si="47"/>
        <v>20</v>
      </c>
      <c r="F349" s="14">
        <f t="shared" si="48"/>
        <v>2</v>
      </c>
      <c r="G349" s="13">
        <f t="shared" si="49"/>
        <v>44697</v>
      </c>
      <c r="H349" s="19">
        <f t="shared" si="50"/>
        <v>44701</v>
      </c>
    </row>
    <row r="350" spans="1:8" x14ac:dyDescent="0.25">
      <c r="A350" s="10">
        <v>44699</v>
      </c>
      <c r="B350" s="14">
        <v>246.36323547363281</v>
      </c>
      <c r="C350" s="14">
        <f t="shared" si="45"/>
        <v>2022</v>
      </c>
      <c r="D350" s="14">
        <f t="shared" si="46"/>
        <v>5</v>
      </c>
      <c r="E350" s="14">
        <f t="shared" si="47"/>
        <v>20</v>
      </c>
      <c r="F350" s="14">
        <f t="shared" si="48"/>
        <v>3</v>
      </c>
      <c r="G350" s="13">
        <f t="shared" si="49"/>
        <v>44697</v>
      </c>
      <c r="H350" s="19">
        <f t="shared" si="50"/>
        <v>44701</v>
      </c>
    </row>
    <row r="351" spans="1:8" x14ac:dyDescent="0.25">
      <c r="A351" s="10">
        <v>44700</v>
      </c>
      <c r="B351" s="14">
        <v>245.45184326171875</v>
      </c>
      <c r="C351" s="14">
        <f t="shared" si="45"/>
        <v>2022</v>
      </c>
      <c r="D351" s="14">
        <f t="shared" si="46"/>
        <v>5</v>
      </c>
      <c r="E351" s="14">
        <f t="shared" si="47"/>
        <v>20</v>
      </c>
      <c r="F351" s="14">
        <f t="shared" si="48"/>
        <v>4</v>
      </c>
      <c r="G351" s="13">
        <f t="shared" si="49"/>
        <v>44697</v>
      </c>
      <c r="H351" s="19">
        <f t="shared" si="50"/>
        <v>44701</v>
      </c>
    </row>
    <row r="352" spans="1:8" x14ac:dyDescent="0.25">
      <c r="A352" s="10">
        <v>44701</v>
      </c>
      <c r="B352" s="14">
        <v>244.88946533203125</v>
      </c>
      <c r="C352" s="14">
        <f t="shared" si="45"/>
        <v>2022</v>
      </c>
      <c r="D352" s="14">
        <f t="shared" si="46"/>
        <v>5</v>
      </c>
      <c r="E352" s="14">
        <f t="shared" si="47"/>
        <v>20</v>
      </c>
      <c r="F352" s="14">
        <f t="shared" si="48"/>
        <v>5</v>
      </c>
      <c r="G352" s="13">
        <f t="shared" si="49"/>
        <v>44697</v>
      </c>
      <c r="H352" s="19">
        <f t="shared" si="50"/>
        <v>44701</v>
      </c>
    </row>
    <row r="353" spans="1:8" x14ac:dyDescent="0.25">
      <c r="A353" s="10">
        <v>44704</v>
      </c>
      <c r="B353" s="14">
        <v>252.73370361328125</v>
      </c>
      <c r="C353" s="14">
        <f t="shared" si="45"/>
        <v>2022</v>
      </c>
      <c r="D353" s="14">
        <f t="shared" si="46"/>
        <v>5</v>
      </c>
      <c r="E353" s="14">
        <f t="shared" si="47"/>
        <v>21</v>
      </c>
      <c r="F353" s="14">
        <f t="shared" si="48"/>
        <v>1</v>
      </c>
      <c r="G353" s="13">
        <f t="shared" si="49"/>
        <v>44704</v>
      </c>
      <c r="H353" s="19">
        <f t="shared" si="50"/>
        <v>44708</v>
      </c>
    </row>
    <row r="354" spans="1:8" x14ac:dyDescent="0.25">
      <c r="A354" s="10">
        <v>44705</v>
      </c>
      <c r="B354" s="14">
        <v>251.73495483398438</v>
      </c>
      <c r="C354" s="14">
        <f t="shared" si="45"/>
        <v>2022</v>
      </c>
      <c r="D354" s="14">
        <f t="shared" si="46"/>
        <v>5</v>
      </c>
      <c r="E354" s="14">
        <f t="shared" si="47"/>
        <v>21</v>
      </c>
      <c r="F354" s="14">
        <f t="shared" si="48"/>
        <v>2</v>
      </c>
      <c r="G354" s="13">
        <f t="shared" si="49"/>
        <v>44704</v>
      </c>
      <c r="H354" s="19">
        <f t="shared" si="50"/>
        <v>44708</v>
      </c>
    </row>
    <row r="355" spans="1:8" x14ac:dyDescent="0.25">
      <c r="A355" s="10">
        <v>44706</v>
      </c>
      <c r="B355" s="14">
        <v>254.54696655273438</v>
      </c>
      <c r="C355" s="14">
        <f t="shared" si="45"/>
        <v>2022</v>
      </c>
      <c r="D355" s="14">
        <f t="shared" si="46"/>
        <v>5</v>
      </c>
      <c r="E355" s="14">
        <f t="shared" si="47"/>
        <v>21</v>
      </c>
      <c r="F355" s="14">
        <f t="shared" si="48"/>
        <v>3</v>
      </c>
      <c r="G355" s="13">
        <f t="shared" si="49"/>
        <v>44704</v>
      </c>
      <c r="H355" s="19">
        <f t="shared" si="50"/>
        <v>44708</v>
      </c>
    </row>
    <row r="356" spans="1:8" x14ac:dyDescent="0.25">
      <c r="A356" s="10">
        <v>44707</v>
      </c>
      <c r="B356" s="14">
        <v>257.82427978515625</v>
      </c>
      <c r="C356" s="14">
        <f t="shared" si="45"/>
        <v>2022</v>
      </c>
      <c r="D356" s="14">
        <f t="shared" si="46"/>
        <v>5</v>
      </c>
      <c r="E356" s="14">
        <f t="shared" si="47"/>
        <v>21</v>
      </c>
      <c r="F356" s="14">
        <f t="shared" si="48"/>
        <v>4</v>
      </c>
      <c r="G356" s="13">
        <f t="shared" si="49"/>
        <v>44704</v>
      </c>
      <c r="H356" s="19">
        <f t="shared" si="50"/>
        <v>44708</v>
      </c>
    </row>
    <row r="357" spans="1:8" x14ac:dyDescent="0.25">
      <c r="A357" s="10">
        <v>44708</v>
      </c>
      <c r="B357" s="14">
        <v>264.94134521484375</v>
      </c>
      <c r="C357" s="14">
        <f t="shared" si="45"/>
        <v>2022</v>
      </c>
      <c r="D357" s="14">
        <f t="shared" si="46"/>
        <v>5</v>
      </c>
      <c r="E357" s="14">
        <f t="shared" si="47"/>
        <v>21</v>
      </c>
      <c r="F357" s="14">
        <f t="shared" si="48"/>
        <v>5</v>
      </c>
      <c r="G357" s="13">
        <f t="shared" si="49"/>
        <v>44704</v>
      </c>
      <c r="H357" s="19">
        <f t="shared" si="50"/>
        <v>44708</v>
      </c>
    </row>
    <row r="358" spans="1:8" x14ac:dyDescent="0.25">
      <c r="A358" s="10">
        <v>44712</v>
      </c>
      <c r="B358" s="14">
        <v>263.61297607421875</v>
      </c>
      <c r="C358" s="14">
        <f t="shared" si="45"/>
        <v>2022</v>
      </c>
      <c r="D358" s="14">
        <f t="shared" si="46"/>
        <v>5</v>
      </c>
      <c r="E358" s="14">
        <f t="shared" si="47"/>
        <v>22</v>
      </c>
      <c r="F358" s="14">
        <f t="shared" si="48"/>
        <v>2</v>
      </c>
      <c r="G358" s="13">
        <f t="shared" si="49"/>
        <v>44712</v>
      </c>
      <c r="H358" s="19">
        <f t="shared" si="50"/>
        <v>44715</v>
      </c>
    </row>
    <row r="359" spans="1:8" x14ac:dyDescent="0.25">
      <c r="A359" s="10">
        <v>44713</v>
      </c>
      <c r="B359" s="14">
        <v>264.14630126953125</v>
      </c>
      <c r="C359" s="14">
        <f t="shared" si="45"/>
        <v>2022</v>
      </c>
      <c r="D359" s="14">
        <f t="shared" si="46"/>
        <v>6</v>
      </c>
      <c r="E359" s="14">
        <f t="shared" si="47"/>
        <v>22</v>
      </c>
      <c r="F359" s="14">
        <f t="shared" si="48"/>
        <v>3</v>
      </c>
      <c r="G359" s="13">
        <f t="shared" si="49"/>
        <v>44712</v>
      </c>
      <c r="H359" s="19">
        <f t="shared" si="50"/>
        <v>44715</v>
      </c>
    </row>
    <row r="360" spans="1:8" x14ac:dyDescent="0.25">
      <c r="A360" s="10">
        <v>44714</v>
      </c>
      <c r="B360" s="14">
        <v>266.24063110351562</v>
      </c>
      <c r="C360" s="14">
        <f t="shared" si="45"/>
        <v>2022</v>
      </c>
      <c r="D360" s="14">
        <f t="shared" si="46"/>
        <v>6</v>
      </c>
      <c r="E360" s="14">
        <f t="shared" si="47"/>
        <v>22</v>
      </c>
      <c r="F360" s="14">
        <f t="shared" si="48"/>
        <v>4</v>
      </c>
      <c r="G360" s="13">
        <f t="shared" si="49"/>
        <v>44712</v>
      </c>
      <c r="H360" s="19">
        <f t="shared" si="50"/>
        <v>44715</v>
      </c>
    </row>
    <row r="361" spans="1:8" x14ac:dyDescent="0.25">
      <c r="A361" s="10">
        <v>44715</v>
      </c>
      <c r="B361" s="14">
        <v>261.81915283203125</v>
      </c>
      <c r="C361" s="14">
        <f t="shared" si="45"/>
        <v>2022</v>
      </c>
      <c r="D361" s="14">
        <f t="shared" si="46"/>
        <v>6</v>
      </c>
      <c r="E361" s="14">
        <f t="shared" si="47"/>
        <v>22</v>
      </c>
      <c r="F361" s="14">
        <f t="shared" si="48"/>
        <v>5</v>
      </c>
      <c r="G361" s="13">
        <f t="shared" si="49"/>
        <v>44712</v>
      </c>
      <c r="H361" s="19">
        <f t="shared" si="50"/>
        <v>44715</v>
      </c>
    </row>
    <row r="362" spans="1:8" x14ac:dyDescent="0.25">
      <c r="A362" s="10">
        <v>44718</v>
      </c>
      <c r="B362" s="14">
        <v>260.58767700195312</v>
      </c>
      <c r="C362" s="14">
        <f t="shared" si="45"/>
        <v>2022</v>
      </c>
      <c r="D362" s="14">
        <f t="shared" si="46"/>
        <v>6</v>
      </c>
      <c r="E362" s="14">
        <f t="shared" si="47"/>
        <v>23</v>
      </c>
      <c r="F362" s="14">
        <f t="shared" si="48"/>
        <v>1</v>
      </c>
      <c r="G362" s="13">
        <f t="shared" si="49"/>
        <v>44718</v>
      </c>
      <c r="H362" s="19">
        <f t="shared" si="50"/>
        <v>44722</v>
      </c>
    </row>
    <row r="363" spans="1:8" x14ac:dyDescent="0.25">
      <c r="A363" s="10">
        <v>44719</v>
      </c>
      <c r="B363" s="14">
        <v>264.22384643554688</v>
      </c>
      <c r="C363" s="14">
        <f t="shared" si="45"/>
        <v>2022</v>
      </c>
      <c r="D363" s="14">
        <f t="shared" si="46"/>
        <v>6</v>
      </c>
      <c r="E363" s="14">
        <f t="shared" si="47"/>
        <v>23</v>
      </c>
      <c r="F363" s="14">
        <f t="shared" si="48"/>
        <v>2</v>
      </c>
      <c r="G363" s="13">
        <f t="shared" si="49"/>
        <v>44718</v>
      </c>
      <c r="H363" s="19">
        <f t="shared" si="50"/>
        <v>44722</v>
      </c>
    </row>
    <row r="364" spans="1:8" x14ac:dyDescent="0.25">
      <c r="A364" s="10">
        <v>44720</v>
      </c>
      <c r="B364" s="14">
        <v>262.197265625</v>
      </c>
      <c r="C364" s="14">
        <f t="shared" si="45"/>
        <v>2022</v>
      </c>
      <c r="D364" s="14">
        <f t="shared" si="46"/>
        <v>6</v>
      </c>
      <c r="E364" s="14">
        <f t="shared" si="47"/>
        <v>23</v>
      </c>
      <c r="F364" s="14">
        <f t="shared" si="48"/>
        <v>3</v>
      </c>
      <c r="G364" s="13">
        <f t="shared" si="49"/>
        <v>44718</v>
      </c>
      <c r="H364" s="19">
        <f t="shared" si="50"/>
        <v>44722</v>
      </c>
    </row>
    <row r="365" spans="1:8" x14ac:dyDescent="0.25">
      <c r="A365" s="10">
        <v>44721</v>
      </c>
      <c r="B365" s="14">
        <v>256.74801635742188</v>
      </c>
      <c r="C365" s="14">
        <f t="shared" si="45"/>
        <v>2022</v>
      </c>
      <c r="D365" s="14">
        <f t="shared" si="46"/>
        <v>6</v>
      </c>
      <c r="E365" s="14">
        <f t="shared" si="47"/>
        <v>23</v>
      </c>
      <c r="F365" s="14">
        <f t="shared" si="48"/>
        <v>4</v>
      </c>
      <c r="G365" s="13">
        <f t="shared" si="49"/>
        <v>44718</v>
      </c>
      <c r="H365" s="19">
        <f t="shared" si="50"/>
        <v>44722</v>
      </c>
    </row>
    <row r="366" spans="1:8" x14ac:dyDescent="0.25">
      <c r="A366" s="10">
        <v>44722</v>
      </c>
      <c r="B366" s="14">
        <v>245.30638122558594</v>
      </c>
      <c r="C366" s="14">
        <f t="shared" si="45"/>
        <v>2022</v>
      </c>
      <c r="D366" s="14">
        <f t="shared" si="46"/>
        <v>6</v>
      </c>
      <c r="E366" s="14">
        <f t="shared" si="47"/>
        <v>23</v>
      </c>
      <c r="F366" s="14">
        <f t="shared" si="48"/>
        <v>5</v>
      </c>
      <c r="G366" s="13">
        <f t="shared" si="49"/>
        <v>44718</v>
      </c>
      <c r="H366" s="19">
        <f t="shared" si="50"/>
        <v>44722</v>
      </c>
    </row>
    <row r="367" spans="1:8" x14ac:dyDescent="0.25">
      <c r="A367" s="10">
        <v>44725</v>
      </c>
      <c r="B367" s="14">
        <v>234.90225219726562</v>
      </c>
      <c r="C367" s="14">
        <f t="shared" si="45"/>
        <v>2022</v>
      </c>
      <c r="D367" s="14">
        <f t="shared" si="46"/>
        <v>6</v>
      </c>
      <c r="E367" s="14">
        <f t="shared" si="47"/>
        <v>24</v>
      </c>
      <c r="F367" s="14">
        <f t="shared" si="48"/>
        <v>1</v>
      </c>
      <c r="G367" s="13">
        <f t="shared" si="49"/>
        <v>44725</v>
      </c>
      <c r="H367" s="19">
        <f t="shared" si="50"/>
        <v>44729</v>
      </c>
    </row>
    <row r="368" spans="1:8" x14ac:dyDescent="0.25">
      <c r="A368" s="10">
        <v>44726</v>
      </c>
      <c r="B368" s="14">
        <v>237.06452941894531</v>
      </c>
      <c r="C368" s="14">
        <f t="shared" si="45"/>
        <v>2022</v>
      </c>
      <c r="D368" s="14">
        <f t="shared" si="46"/>
        <v>6</v>
      </c>
      <c r="E368" s="14">
        <f t="shared" si="47"/>
        <v>24</v>
      </c>
      <c r="F368" s="14">
        <f t="shared" si="48"/>
        <v>2</v>
      </c>
      <c r="G368" s="13">
        <f t="shared" si="49"/>
        <v>44725</v>
      </c>
      <c r="H368" s="19">
        <f t="shared" si="50"/>
        <v>44729</v>
      </c>
    </row>
    <row r="369" spans="1:8" x14ac:dyDescent="0.25">
      <c r="A369" s="10">
        <v>44727</v>
      </c>
      <c r="B369" s="14">
        <v>244.11372375488281</v>
      </c>
      <c r="C369" s="14">
        <f t="shared" si="45"/>
        <v>2022</v>
      </c>
      <c r="D369" s="14">
        <f t="shared" si="46"/>
        <v>6</v>
      </c>
      <c r="E369" s="14">
        <f t="shared" si="47"/>
        <v>24</v>
      </c>
      <c r="F369" s="14">
        <f t="shared" si="48"/>
        <v>3</v>
      </c>
      <c r="G369" s="13">
        <f t="shared" si="49"/>
        <v>44725</v>
      </c>
      <c r="H369" s="19">
        <f t="shared" si="50"/>
        <v>44729</v>
      </c>
    </row>
    <row r="370" spans="1:8" x14ac:dyDescent="0.25">
      <c r="A370" s="10">
        <v>44728</v>
      </c>
      <c r="B370" s="14">
        <v>237.52996826171875</v>
      </c>
      <c r="C370" s="14">
        <f t="shared" si="45"/>
        <v>2022</v>
      </c>
      <c r="D370" s="14">
        <f t="shared" si="46"/>
        <v>6</v>
      </c>
      <c r="E370" s="14">
        <f t="shared" si="47"/>
        <v>24</v>
      </c>
      <c r="F370" s="14">
        <f t="shared" si="48"/>
        <v>4</v>
      </c>
      <c r="G370" s="13">
        <f t="shared" si="49"/>
        <v>44725</v>
      </c>
      <c r="H370" s="19">
        <f t="shared" si="50"/>
        <v>44729</v>
      </c>
    </row>
    <row r="371" spans="1:8" x14ac:dyDescent="0.25">
      <c r="A371" s="10">
        <v>44729</v>
      </c>
      <c r="B371" s="14">
        <v>240.12855529785156</v>
      </c>
      <c r="C371" s="14">
        <f t="shared" si="45"/>
        <v>2022</v>
      </c>
      <c r="D371" s="14">
        <f t="shared" si="46"/>
        <v>6</v>
      </c>
      <c r="E371" s="14">
        <f t="shared" si="47"/>
        <v>24</v>
      </c>
      <c r="F371" s="14">
        <f t="shared" si="48"/>
        <v>5</v>
      </c>
      <c r="G371" s="13">
        <f t="shared" si="49"/>
        <v>44725</v>
      </c>
      <c r="H371" s="19">
        <f t="shared" si="50"/>
        <v>44729</v>
      </c>
    </row>
    <row r="372" spans="1:8" x14ac:dyDescent="0.25">
      <c r="A372" s="10">
        <v>44733</v>
      </c>
      <c r="B372" s="14">
        <v>246.03359985351562</v>
      </c>
      <c r="C372" s="14">
        <f t="shared" si="45"/>
        <v>2022</v>
      </c>
      <c r="D372" s="14">
        <f t="shared" si="46"/>
        <v>6</v>
      </c>
      <c r="E372" s="14">
        <f t="shared" si="47"/>
        <v>25</v>
      </c>
      <c r="F372" s="14">
        <f t="shared" si="48"/>
        <v>2</v>
      </c>
      <c r="G372" s="13">
        <f t="shared" si="49"/>
        <v>44733</v>
      </c>
      <c r="H372" s="19">
        <f t="shared" si="50"/>
        <v>44736</v>
      </c>
    </row>
    <row r="373" spans="1:8" x14ac:dyDescent="0.25">
      <c r="A373" s="10">
        <v>44734</v>
      </c>
      <c r="B373" s="14">
        <v>245.44210815429688</v>
      </c>
      <c r="C373" s="14">
        <f t="shared" si="45"/>
        <v>2022</v>
      </c>
      <c r="D373" s="14">
        <f t="shared" si="46"/>
        <v>6</v>
      </c>
      <c r="E373" s="14">
        <f t="shared" si="47"/>
        <v>25</v>
      </c>
      <c r="F373" s="14">
        <f t="shared" si="48"/>
        <v>3</v>
      </c>
      <c r="G373" s="13">
        <f t="shared" si="49"/>
        <v>44733</v>
      </c>
      <c r="H373" s="19">
        <f t="shared" si="50"/>
        <v>44736</v>
      </c>
    </row>
    <row r="374" spans="1:8" x14ac:dyDescent="0.25">
      <c r="A374" s="10">
        <v>44735</v>
      </c>
      <c r="B374" s="14">
        <v>250.99809265136719</v>
      </c>
      <c r="C374" s="14">
        <f t="shared" si="45"/>
        <v>2022</v>
      </c>
      <c r="D374" s="14">
        <f t="shared" si="46"/>
        <v>6</v>
      </c>
      <c r="E374" s="14">
        <f t="shared" si="47"/>
        <v>25</v>
      </c>
      <c r="F374" s="14">
        <f t="shared" si="48"/>
        <v>4</v>
      </c>
      <c r="G374" s="13">
        <f t="shared" si="49"/>
        <v>44733</v>
      </c>
      <c r="H374" s="19">
        <f t="shared" si="50"/>
        <v>44736</v>
      </c>
    </row>
    <row r="375" spans="1:8" x14ac:dyDescent="0.25">
      <c r="A375" s="10">
        <v>44736</v>
      </c>
      <c r="B375" s="14">
        <v>259.56961059570312</v>
      </c>
      <c r="C375" s="14">
        <f t="shared" si="45"/>
        <v>2022</v>
      </c>
      <c r="D375" s="14">
        <f t="shared" si="46"/>
        <v>6</v>
      </c>
      <c r="E375" s="14">
        <f t="shared" si="47"/>
        <v>25</v>
      </c>
      <c r="F375" s="14">
        <f t="shared" si="48"/>
        <v>5</v>
      </c>
      <c r="G375" s="13">
        <f t="shared" si="49"/>
        <v>44733</v>
      </c>
      <c r="H375" s="19">
        <f t="shared" si="50"/>
        <v>44736</v>
      </c>
    </row>
    <row r="376" spans="1:8" x14ac:dyDescent="0.25">
      <c r="A376" s="10">
        <v>44739</v>
      </c>
      <c r="B376" s="14">
        <v>256.844970703125</v>
      </c>
      <c r="C376" s="14">
        <f t="shared" si="45"/>
        <v>2022</v>
      </c>
      <c r="D376" s="14">
        <f t="shared" si="46"/>
        <v>6</v>
      </c>
      <c r="E376" s="14">
        <f t="shared" si="47"/>
        <v>26</v>
      </c>
      <c r="F376" s="14">
        <f t="shared" si="48"/>
        <v>1</v>
      </c>
      <c r="G376" s="13">
        <f t="shared" si="49"/>
        <v>44739</v>
      </c>
      <c r="H376" s="19">
        <f t="shared" si="50"/>
        <v>44743</v>
      </c>
    </row>
    <row r="377" spans="1:8" x14ac:dyDescent="0.25">
      <c r="A377" s="10">
        <v>44740</v>
      </c>
      <c r="B377" s="14">
        <v>248.69038391113281</v>
      </c>
      <c r="C377" s="14">
        <f t="shared" si="45"/>
        <v>2022</v>
      </c>
      <c r="D377" s="14">
        <f t="shared" si="46"/>
        <v>6</v>
      </c>
      <c r="E377" s="14">
        <f t="shared" si="47"/>
        <v>26</v>
      </c>
      <c r="F377" s="14">
        <f t="shared" si="48"/>
        <v>2</v>
      </c>
      <c r="G377" s="13">
        <f t="shared" si="49"/>
        <v>44739</v>
      </c>
      <c r="H377" s="19">
        <f t="shared" si="50"/>
        <v>44743</v>
      </c>
    </row>
    <row r="378" spans="1:8" x14ac:dyDescent="0.25">
      <c r="A378" s="10">
        <v>44741</v>
      </c>
      <c r="B378" s="14">
        <v>252.35565185546875</v>
      </c>
      <c r="C378" s="14">
        <f t="shared" si="45"/>
        <v>2022</v>
      </c>
      <c r="D378" s="14">
        <f t="shared" si="46"/>
        <v>6</v>
      </c>
      <c r="E378" s="14">
        <f t="shared" si="47"/>
        <v>26</v>
      </c>
      <c r="F378" s="14">
        <f t="shared" si="48"/>
        <v>3</v>
      </c>
      <c r="G378" s="13">
        <f t="shared" si="49"/>
        <v>44739</v>
      </c>
      <c r="H378" s="19">
        <f t="shared" si="50"/>
        <v>44743</v>
      </c>
    </row>
    <row r="379" spans="1:8" x14ac:dyDescent="0.25">
      <c r="A379" s="10">
        <v>44742</v>
      </c>
      <c r="B379" s="14">
        <v>249.02975463867188</v>
      </c>
      <c r="C379" s="14">
        <f t="shared" si="45"/>
        <v>2022</v>
      </c>
      <c r="D379" s="14">
        <f t="shared" si="46"/>
        <v>6</v>
      </c>
      <c r="E379" s="14">
        <f t="shared" si="47"/>
        <v>26</v>
      </c>
      <c r="F379" s="14">
        <f t="shared" si="48"/>
        <v>4</v>
      </c>
      <c r="G379" s="13">
        <f t="shared" si="49"/>
        <v>44739</v>
      </c>
      <c r="H379" s="19">
        <f t="shared" si="50"/>
        <v>44743</v>
      </c>
    </row>
    <row r="380" spans="1:8" x14ac:dyDescent="0.25">
      <c r="A380" s="10">
        <v>44743</v>
      </c>
      <c r="B380" s="14">
        <v>251.69621276855469</v>
      </c>
      <c r="C380" s="14">
        <f t="shared" si="45"/>
        <v>2022</v>
      </c>
      <c r="D380" s="14">
        <f t="shared" si="46"/>
        <v>7</v>
      </c>
      <c r="E380" s="14">
        <f t="shared" si="47"/>
        <v>26</v>
      </c>
      <c r="F380" s="14">
        <f t="shared" si="48"/>
        <v>5</v>
      </c>
      <c r="G380" s="13">
        <f t="shared" si="49"/>
        <v>44739</v>
      </c>
      <c r="H380" s="19">
        <f t="shared" si="50"/>
        <v>44743</v>
      </c>
    </row>
    <row r="381" spans="1:8" x14ac:dyDescent="0.25">
      <c r="A381" s="10">
        <v>44747</v>
      </c>
      <c r="B381" s="14">
        <v>254.86692810058594</v>
      </c>
      <c r="C381" s="14">
        <f t="shared" si="45"/>
        <v>2022</v>
      </c>
      <c r="D381" s="14">
        <f t="shared" si="46"/>
        <v>7</v>
      </c>
      <c r="E381" s="14">
        <f t="shared" si="47"/>
        <v>27</v>
      </c>
      <c r="F381" s="14">
        <f t="shared" si="48"/>
        <v>2</v>
      </c>
      <c r="G381" s="13">
        <f t="shared" si="49"/>
        <v>44747</v>
      </c>
      <c r="H381" s="19">
        <f t="shared" si="50"/>
        <v>44750</v>
      </c>
    </row>
    <row r="382" spans="1:8" x14ac:dyDescent="0.25">
      <c r="A382" s="10">
        <v>44748</v>
      </c>
      <c r="B382" s="14">
        <v>258.12490844726562</v>
      </c>
      <c r="C382" s="14">
        <f t="shared" si="45"/>
        <v>2022</v>
      </c>
      <c r="D382" s="14">
        <f t="shared" si="46"/>
        <v>7</v>
      </c>
      <c r="E382" s="14">
        <f t="shared" si="47"/>
        <v>27</v>
      </c>
      <c r="F382" s="14">
        <f t="shared" si="48"/>
        <v>3</v>
      </c>
      <c r="G382" s="13">
        <f t="shared" si="49"/>
        <v>44747</v>
      </c>
      <c r="H382" s="19">
        <f t="shared" si="50"/>
        <v>44750</v>
      </c>
    </row>
    <row r="383" spans="1:8" x14ac:dyDescent="0.25">
      <c r="A383" s="10">
        <v>44749</v>
      </c>
      <c r="B383" s="14">
        <v>260.24835205078125</v>
      </c>
      <c r="C383" s="14">
        <f t="shared" si="45"/>
        <v>2022</v>
      </c>
      <c r="D383" s="14">
        <f t="shared" si="46"/>
        <v>7</v>
      </c>
      <c r="E383" s="14">
        <f t="shared" si="47"/>
        <v>27</v>
      </c>
      <c r="F383" s="14">
        <f t="shared" si="48"/>
        <v>4</v>
      </c>
      <c r="G383" s="13">
        <f t="shared" si="49"/>
        <v>44747</v>
      </c>
      <c r="H383" s="19">
        <f t="shared" si="50"/>
        <v>44750</v>
      </c>
    </row>
    <row r="384" spans="1:8" x14ac:dyDescent="0.25">
      <c r="A384" s="10">
        <v>44750</v>
      </c>
      <c r="B384" s="14">
        <v>259.5308837890625</v>
      </c>
      <c r="C384" s="14">
        <f t="shared" si="45"/>
        <v>2022</v>
      </c>
      <c r="D384" s="14">
        <f t="shared" si="46"/>
        <v>7</v>
      </c>
      <c r="E384" s="14">
        <f t="shared" si="47"/>
        <v>27</v>
      </c>
      <c r="F384" s="14">
        <f t="shared" si="48"/>
        <v>5</v>
      </c>
      <c r="G384" s="13">
        <f t="shared" si="49"/>
        <v>44747</v>
      </c>
      <c r="H384" s="19">
        <f t="shared" si="50"/>
        <v>44750</v>
      </c>
    </row>
    <row r="385" spans="1:8" x14ac:dyDescent="0.25">
      <c r="A385" s="10">
        <v>44753</v>
      </c>
      <c r="B385" s="14">
        <v>256.47653198242188</v>
      </c>
      <c r="C385" s="14">
        <f t="shared" si="45"/>
        <v>2022</v>
      </c>
      <c r="D385" s="14">
        <f t="shared" si="46"/>
        <v>7</v>
      </c>
      <c r="E385" s="14">
        <f t="shared" si="47"/>
        <v>28</v>
      </c>
      <c r="F385" s="14">
        <f t="shared" si="48"/>
        <v>1</v>
      </c>
      <c r="G385" s="13">
        <f t="shared" si="49"/>
        <v>44753</v>
      </c>
      <c r="H385" s="19">
        <f t="shared" si="50"/>
        <v>44757</v>
      </c>
    </row>
    <row r="386" spans="1:8" x14ac:dyDescent="0.25">
      <c r="A386" s="10">
        <v>44754</v>
      </c>
      <c r="B386" s="14">
        <v>245.96571350097656</v>
      </c>
      <c r="C386" s="14">
        <f t="shared" si="45"/>
        <v>2022</v>
      </c>
      <c r="D386" s="14">
        <f t="shared" si="46"/>
        <v>7</v>
      </c>
      <c r="E386" s="14">
        <f t="shared" si="47"/>
        <v>28</v>
      </c>
      <c r="F386" s="14">
        <f t="shared" si="48"/>
        <v>2</v>
      </c>
      <c r="G386" s="13">
        <f t="shared" si="49"/>
        <v>44753</v>
      </c>
      <c r="H386" s="19">
        <f t="shared" si="50"/>
        <v>44757</v>
      </c>
    </row>
    <row r="387" spans="1:8" x14ac:dyDescent="0.25">
      <c r="A387" s="10">
        <v>44755</v>
      </c>
      <c r="B387" s="14">
        <v>245.04457092285156</v>
      </c>
      <c r="C387" s="14">
        <f t="shared" si="45"/>
        <v>2022</v>
      </c>
      <c r="D387" s="14">
        <f t="shared" si="46"/>
        <v>7</v>
      </c>
      <c r="E387" s="14">
        <f t="shared" si="47"/>
        <v>28</v>
      </c>
      <c r="F387" s="14">
        <f t="shared" si="48"/>
        <v>3</v>
      </c>
      <c r="G387" s="13">
        <f t="shared" si="49"/>
        <v>44753</v>
      </c>
      <c r="H387" s="19">
        <f t="shared" si="50"/>
        <v>44757</v>
      </c>
    </row>
    <row r="388" spans="1:8" x14ac:dyDescent="0.25">
      <c r="A388" s="10">
        <v>44756</v>
      </c>
      <c r="B388" s="14">
        <v>246.36323547363281</v>
      </c>
      <c r="C388" s="14">
        <f t="shared" si="45"/>
        <v>2022</v>
      </c>
      <c r="D388" s="14">
        <f t="shared" si="46"/>
        <v>7</v>
      </c>
      <c r="E388" s="14">
        <f t="shared" si="47"/>
        <v>28</v>
      </c>
      <c r="F388" s="14">
        <f t="shared" si="48"/>
        <v>4</v>
      </c>
      <c r="G388" s="13">
        <f t="shared" si="49"/>
        <v>44753</v>
      </c>
      <c r="H388" s="19">
        <f t="shared" si="50"/>
        <v>44757</v>
      </c>
    </row>
    <row r="389" spans="1:8" x14ac:dyDescent="0.25">
      <c r="A389" s="10">
        <v>44757</v>
      </c>
      <c r="B389" s="14">
        <v>248.923095703125</v>
      </c>
      <c r="C389" s="14">
        <f t="shared" ref="C389:C452" si="51">YEAR(A389)</f>
        <v>2022</v>
      </c>
      <c r="D389" s="14">
        <f t="shared" ref="D389:D452" si="52">MONTH(A389)</f>
        <v>7</v>
      </c>
      <c r="E389" s="14">
        <f t="shared" ref="E389:E452" si="53">_xlfn.ISOWEEKNUM(A389)</f>
        <v>28</v>
      </c>
      <c r="F389" s="14">
        <f t="shared" ref="F389:F452" si="54">WEEKDAY(A389,2)</f>
        <v>5</v>
      </c>
      <c r="G389" s="13">
        <f t="shared" ref="G389:G452" si="55">_xlfn.MINIFS($A$4:$A$1346,$C$4:$C$1346,C389,$E$4:$E$1346,E389)</f>
        <v>44753</v>
      </c>
      <c r="H389" s="19">
        <f t="shared" ref="H389:H452" si="56">_xlfn.MAXIFS($A$4:$A$1346,$C$4:$C$1346,C389,$E$4:$E$1346,E389)</f>
        <v>44757</v>
      </c>
    </row>
    <row r="390" spans="1:8" x14ac:dyDescent="0.25">
      <c r="A390" s="10">
        <v>44760</v>
      </c>
      <c r="B390" s="14">
        <v>246.528076171875</v>
      </c>
      <c r="C390" s="14">
        <f t="shared" si="51"/>
        <v>2022</v>
      </c>
      <c r="D390" s="14">
        <f t="shared" si="52"/>
        <v>7</v>
      </c>
      <c r="E390" s="14">
        <f t="shared" si="53"/>
        <v>29</v>
      </c>
      <c r="F390" s="14">
        <f t="shared" si="54"/>
        <v>1</v>
      </c>
      <c r="G390" s="13">
        <f t="shared" si="55"/>
        <v>44760</v>
      </c>
      <c r="H390" s="19">
        <f t="shared" si="56"/>
        <v>44764</v>
      </c>
    </row>
    <row r="391" spans="1:8" x14ac:dyDescent="0.25">
      <c r="A391" s="10">
        <v>44761</v>
      </c>
      <c r="B391" s="14">
        <v>251.64778137207031</v>
      </c>
      <c r="C391" s="14">
        <f t="shared" si="51"/>
        <v>2022</v>
      </c>
      <c r="D391" s="14">
        <f t="shared" si="52"/>
        <v>7</v>
      </c>
      <c r="E391" s="14">
        <f t="shared" si="53"/>
        <v>29</v>
      </c>
      <c r="F391" s="14">
        <f t="shared" si="54"/>
        <v>2</v>
      </c>
      <c r="G391" s="13">
        <f t="shared" si="55"/>
        <v>44760</v>
      </c>
      <c r="H391" s="19">
        <f t="shared" si="56"/>
        <v>44764</v>
      </c>
    </row>
    <row r="392" spans="1:8" x14ac:dyDescent="0.25">
      <c r="A392" s="10">
        <v>44762</v>
      </c>
      <c r="B392" s="14">
        <v>254.30455017089844</v>
      </c>
      <c r="C392" s="14">
        <f t="shared" si="51"/>
        <v>2022</v>
      </c>
      <c r="D392" s="14">
        <f t="shared" si="52"/>
        <v>7</v>
      </c>
      <c r="E392" s="14">
        <f t="shared" si="53"/>
        <v>29</v>
      </c>
      <c r="F392" s="14">
        <f t="shared" si="54"/>
        <v>3</v>
      </c>
      <c r="G392" s="13">
        <f t="shared" si="55"/>
        <v>44760</v>
      </c>
      <c r="H392" s="19">
        <f t="shared" si="56"/>
        <v>44764</v>
      </c>
    </row>
    <row r="393" spans="1:8" x14ac:dyDescent="0.25">
      <c r="A393" s="10">
        <v>44763</v>
      </c>
      <c r="B393" s="14">
        <v>256.79641723632812</v>
      </c>
      <c r="C393" s="14">
        <f t="shared" si="51"/>
        <v>2022</v>
      </c>
      <c r="D393" s="14">
        <f t="shared" si="52"/>
        <v>7</v>
      </c>
      <c r="E393" s="14">
        <f t="shared" si="53"/>
        <v>29</v>
      </c>
      <c r="F393" s="14">
        <f t="shared" si="54"/>
        <v>4</v>
      </c>
      <c r="G393" s="13">
        <f t="shared" si="55"/>
        <v>44760</v>
      </c>
      <c r="H393" s="19">
        <f t="shared" si="56"/>
        <v>44764</v>
      </c>
    </row>
    <row r="394" spans="1:8" x14ac:dyDescent="0.25">
      <c r="A394" s="10">
        <v>44764</v>
      </c>
      <c r="B394" s="14">
        <v>252.45252990722656</v>
      </c>
      <c r="C394" s="14">
        <f t="shared" si="51"/>
        <v>2022</v>
      </c>
      <c r="D394" s="14">
        <f t="shared" si="52"/>
        <v>7</v>
      </c>
      <c r="E394" s="14">
        <f t="shared" si="53"/>
        <v>29</v>
      </c>
      <c r="F394" s="14">
        <f t="shared" si="54"/>
        <v>5</v>
      </c>
      <c r="G394" s="13">
        <f t="shared" si="55"/>
        <v>44760</v>
      </c>
      <c r="H394" s="19">
        <f t="shared" si="56"/>
        <v>44764</v>
      </c>
    </row>
    <row r="395" spans="1:8" x14ac:dyDescent="0.25">
      <c r="A395" s="10">
        <v>44767</v>
      </c>
      <c r="B395" s="14">
        <v>250.96903991699219</v>
      </c>
      <c r="C395" s="14">
        <f t="shared" si="51"/>
        <v>2022</v>
      </c>
      <c r="D395" s="14">
        <f t="shared" si="52"/>
        <v>7</v>
      </c>
      <c r="E395" s="14">
        <f t="shared" si="53"/>
        <v>30</v>
      </c>
      <c r="F395" s="14">
        <f t="shared" si="54"/>
        <v>1</v>
      </c>
      <c r="G395" s="13">
        <f t="shared" si="55"/>
        <v>44767</v>
      </c>
      <c r="H395" s="19">
        <f t="shared" si="56"/>
        <v>44771</v>
      </c>
    </row>
    <row r="396" spans="1:8" x14ac:dyDescent="0.25">
      <c r="A396" s="10">
        <v>44768</v>
      </c>
      <c r="B396" s="14">
        <v>244.24948120117188</v>
      </c>
      <c r="C396" s="14">
        <f t="shared" si="51"/>
        <v>2022</v>
      </c>
      <c r="D396" s="14">
        <f t="shared" si="52"/>
        <v>7</v>
      </c>
      <c r="E396" s="14">
        <f t="shared" si="53"/>
        <v>30</v>
      </c>
      <c r="F396" s="14">
        <f t="shared" si="54"/>
        <v>2</v>
      </c>
      <c r="G396" s="13">
        <f t="shared" si="55"/>
        <v>44767</v>
      </c>
      <c r="H396" s="19">
        <f t="shared" si="56"/>
        <v>44771</v>
      </c>
    </row>
    <row r="397" spans="1:8" x14ac:dyDescent="0.25">
      <c r="A397" s="10">
        <v>44769</v>
      </c>
      <c r="B397" s="14">
        <v>260.5780029296875</v>
      </c>
      <c r="C397" s="14">
        <f t="shared" si="51"/>
        <v>2022</v>
      </c>
      <c r="D397" s="14">
        <f t="shared" si="52"/>
        <v>7</v>
      </c>
      <c r="E397" s="14">
        <f t="shared" si="53"/>
        <v>30</v>
      </c>
      <c r="F397" s="14">
        <f t="shared" si="54"/>
        <v>3</v>
      </c>
      <c r="G397" s="13">
        <f t="shared" si="55"/>
        <v>44767</v>
      </c>
      <c r="H397" s="19">
        <f t="shared" si="56"/>
        <v>44771</v>
      </c>
    </row>
    <row r="398" spans="1:8" x14ac:dyDescent="0.25">
      <c r="A398" s="10">
        <v>44770</v>
      </c>
      <c r="B398" s="14">
        <v>268.01510620117188</v>
      </c>
      <c r="C398" s="14">
        <f t="shared" si="51"/>
        <v>2022</v>
      </c>
      <c r="D398" s="14">
        <f t="shared" si="52"/>
        <v>7</v>
      </c>
      <c r="E398" s="14">
        <f t="shared" si="53"/>
        <v>30</v>
      </c>
      <c r="F398" s="14">
        <f t="shared" si="54"/>
        <v>4</v>
      </c>
      <c r="G398" s="13">
        <f t="shared" si="55"/>
        <v>44767</v>
      </c>
      <c r="H398" s="19">
        <f t="shared" si="56"/>
        <v>44771</v>
      </c>
    </row>
    <row r="399" spans="1:8" x14ac:dyDescent="0.25">
      <c r="A399" s="10">
        <v>44771</v>
      </c>
      <c r="B399" s="14">
        <v>272.21359252929688</v>
      </c>
      <c r="C399" s="14">
        <f t="shared" si="51"/>
        <v>2022</v>
      </c>
      <c r="D399" s="14">
        <f t="shared" si="52"/>
        <v>7</v>
      </c>
      <c r="E399" s="14">
        <f t="shared" si="53"/>
        <v>30</v>
      </c>
      <c r="F399" s="14">
        <f t="shared" si="54"/>
        <v>5</v>
      </c>
      <c r="G399" s="13">
        <f t="shared" si="55"/>
        <v>44767</v>
      </c>
      <c r="H399" s="19">
        <f t="shared" si="56"/>
        <v>44771</v>
      </c>
    </row>
    <row r="400" spans="1:8" x14ac:dyDescent="0.25">
      <c r="A400" s="10">
        <v>44774</v>
      </c>
      <c r="B400" s="14">
        <v>269.5665283203125</v>
      </c>
      <c r="C400" s="14">
        <f t="shared" si="51"/>
        <v>2022</v>
      </c>
      <c r="D400" s="14">
        <f t="shared" si="52"/>
        <v>8</v>
      </c>
      <c r="E400" s="14">
        <f t="shared" si="53"/>
        <v>31</v>
      </c>
      <c r="F400" s="14">
        <f t="shared" si="54"/>
        <v>1</v>
      </c>
      <c r="G400" s="13">
        <f t="shared" si="55"/>
        <v>44774</v>
      </c>
      <c r="H400" s="19">
        <f t="shared" si="56"/>
        <v>44778</v>
      </c>
    </row>
    <row r="401" spans="1:8" x14ac:dyDescent="0.25">
      <c r="A401" s="10">
        <v>44775</v>
      </c>
      <c r="B401" s="14">
        <v>266.47335815429688</v>
      </c>
      <c r="C401" s="14">
        <f t="shared" si="51"/>
        <v>2022</v>
      </c>
      <c r="D401" s="14">
        <f t="shared" si="52"/>
        <v>8</v>
      </c>
      <c r="E401" s="14">
        <f t="shared" si="53"/>
        <v>31</v>
      </c>
      <c r="F401" s="14">
        <f t="shared" si="54"/>
        <v>2</v>
      </c>
      <c r="G401" s="13">
        <f t="shared" si="55"/>
        <v>44774</v>
      </c>
      <c r="H401" s="19">
        <f t="shared" si="56"/>
        <v>44778</v>
      </c>
    </row>
    <row r="402" spans="1:8" x14ac:dyDescent="0.25">
      <c r="A402" s="10">
        <v>44776</v>
      </c>
      <c r="B402" s="14">
        <v>273.8909912109375</v>
      </c>
      <c r="C402" s="14">
        <f t="shared" si="51"/>
        <v>2022</v>
      </c>
      <c r="D402" s="14">
        <f t="shared" si="52"/>
        <v>8</v>
      </c>
      <c r="E402" s="14">
        <f t="shared" si="53"/>
        <v>31</v>
      </c>
      <c r="F402" s="14">
        <f t="shared" si="54"/>
        <v>3</v>
      </c>
      <c r="G402" s="13">
        <f t="shared" si="55"/>
        <v>44774</v>
      </c>
      <c r="H402" s="19">
        <f t="shared" si="56"/>
        <v>44778</v>
      </c>
    </row>
    <row r="403" spans="1:8" x14ac:dyDescent="0.25">
      <c r="A403" s="10">
        <v>44777</v>
      </c>
      <c r="B403" s="14">
        <v>275.03515625</v>
      </c>
      <c r="C403" s="14">
        <f t="shared" si="51"/>
        <v>2022</v>
      </c>
      <c r="D403" s="14">
        <f t="shared" si="52"/>
        <v>8</v>
      </c>
      <c r="E403" s="14">
        <f t="shared" si="53"/>
        <v>31</v>
      </c>
      <c r="F403" s="14">
        <f t="shared" si="54"/>
        <v>4</v>
      </c>
      <c r="G403" s="13">
        <f t="shared" si="55"/>
        <v>44774</v>
      </c>
      <c r="H403" s="19">
        <f t="shared" si="56"/>
        <v>44778</v>
      </c>
    </row>
    <row r="404" spans="1:8" x14ac:dyDescent="0.25">
      <c r="A404" s="10">
        <v>44778</v>
      </c>
      <c r="B404" s="14">
        <v>274.31765747070312</v>
      </c>
      <c r="C404" s="14">
        <f t="shared" si="51"/>
        <v>2022</v>
      </c>
      <c r="D404" s="14">
        <f t="shared" si="52"/>
        <v>8</v>
      </c>
      <c r="E404" s="14">
        <f t="shared" si="53"/>
        <v>31</v>
      </c>
      <c r="F404" s="14">
        <f t="shared" si="54"/>
        <v>5</v>
      </c>
      <c r="G404" s="13">
        <f t="shared" si="55"/>
        <v>44774</v>
      </c>
      <c r="H404" s="19">
        <f t="shared" si="56"/>
        <v>44778</v>
      </c>
    </row>
    <row r="405" spans="1:8" x14ac:dyDescent="0.25">
      <c r="A405" s="10">
        <v>44781</v>
      </c>
      <c r="B405" s="14">
        <v>271.80633544921875</v>
      </c>
      <c r="C405" s="14">
        <f t="shared" si="51"/>
        <v>2022</v>
      </c>
      <c r="D405" s="14">
        <f t="shared" si="52"/>
        <v>8</v>
      </c>
      <c r="E405" s="14">
        <f t="shared" si="53"/>
        <v>32</v>
      </c>
      <c r="F405" s="14">
        <f t="shared" si="54"/>
        <v>1</v>
      </c>
      <c r="G405" s="13">
        <f t="shared" si="55"/>
        <v>44781</v>
      </c>
      <c r="H405" s="19">
        <f t="shared" si="56"/>
        <v>44785</v>
      </c>
    </row>
    <row r="406" spans="1:8" x14ac:dyDescent="0.25">
      <c r="A406" s="10">
        <v>44782</v>
      </c>
      <c r="B406" s="14">
        <v>273.72616577148438</v>
      </c>
      <c r="C406" s="14">
        <f t="shared" si="51"/>
        <v>2022</v>
      </c>
      <c r="D406" s="14">
        <f t="shared" si="52"/>
        <v>8</v>
      </c>
      <c r="E406" s="14">
        <f t="shared" si="53"/>
        <v>32</v>
      </c>
      <c r="F406" s="14">
        <f t="shared" si="54"/>
        <v>2</v>
      </c>
      <c r="G406" s="13">
        <f t="shared" si="55"/>
        <v>44781</v>
      </c>
      <c r="H406" s="19">
        <f t="shared" si="56"/>
        <v>44785</v>
      </c>
    </row>
    <row r="407" spans="1:8" x14ac:dyDescent="0.25">
      <c r="A407" s="10">
        <v>44783</v>
      </c>
      <c r="B407" s="14">
        <v>280.37783813476562</v>
      </c>
      <c r="C407" s="14">
        <f t="shared" si="51"/>
        <v>2022</v>
      </c>
      <c r="D407" s="14">
        <f t="shared" si="52"/>
        <v>8</v>
      </c>
      <c r="E407" s="14">
        <f t="shared" si="53"/>
        <v>32</v>
      </c>
      <c r="F407" s="14">
        <f t="shared" si="54"/>
        <v>3</v>
      </c>
      <c r="G407" s="13">
        <f t="shared" si="55"/>
        <v>44781</v>
      </c>
      <c r="H407" s="19">
        <f t="shared" si="56"/>
        <v>44785</v>
      </c>
    </row>
    <row r="408" spans="1:8" x14ac:dyDescent="0.25">
      <c r="A408" s="10">
        <v>44784</v>
      </c>
      <c r="B408" s="14">
        <v>278.3028564453125</v>
      </c>
      <c r="C408" s="14">
        <f t="shared" si="51"/>
        <v>2022</v>
      </c>
      <c r="D408" s="14">
        <f t="shared" si="52"/>
        <v>8</v>
      </c>
      <c r="E408" s="14">
        <f t="shared" si="53"/>
        <v>32</v>
      </c>
      <c r="F408" s="14">
        <f t="shared" si="54"/>
        <v>4</v>
      </c>
      <c r="G408" s="13">
        <f t="shared" si="55"/>
        <v>44781</v>
      </c>
      <c r="H408" s="19">
        <f t="shared" si="56"/>
        <v>44785</v>
      </c>
    </row>
    <row r="409" spans="1:8" x14ac:dyDescent="0.25">
      <c r="A409" s="10">
        <v>44785</v>
      </c>
      <c r="B409" s="14">
        <v>283.04443359375</v>
      </c>
      <c r="C409" s="14">
        <f t="shared" si="51"/>
        <v>2022</v>
      </c>
      <c r="D409" s="14">
        <f t="shared" si="52"/>
        <v>8</v>
      </c>
      <c r="E409" s="14">
        <f t="shared" si="53"/>
        <v>32</v>
      </c>
      <c r="F409" s="14">
        <f t="shared" si="54"/>
        <v>5</v>
      </c>
      <c r="G409" s="13">
        <f t="shared" si="55"/>
        <v>44781</v>
      </c>
      <c r="H409" s="19">
        <f t="shared" si="56"/>
        <v>44785</v>
      </c>
    </row>
    <row r="410" spans="1:8" x14ac:dyDescent="0.25">
      <c r="A410" s="10">
        <v>44788</v>
      </c>
      <c r="B410" s="14">
        <v>284.55697631835938</v>
      </c>
      <c r="C410" s="14">
        <f t="shared" si="51"/>
        <v>2022</v>
      </c>
      <c r="D410" s="14">
        <f t="shared" si="52"/>
        <v>8</v>
      </c>
      <c r="E410" s="14">
        <f t="shared" si="53"/>
        <v>33</v>
      </c>
      <c r="F410" s="14">
        <f t="shared" si="54"/>
        <v>1</v>
      </c>
      <c r="G410" s="13">
        <f t="shared" si="55"/>
        <v>44788</v>
      </c>
      <c r="H410" s="19">
        <f t="shared" si="56"/>
        <v>44792</v>
      </c>
    </row>
    <row r="411" spans="1:8" x14ac:dyDescent="0.25">
      <c r="A411" s="10">
        <v>44789</v>
      </c>
      <c r="B411" s="14">
        <v>283.81997680664062</v>
      </c>
      <c r="C411" s="14">
        <f t="shared" si="51"/>
        <v>2022</v>
      </c>
      <c r="D411" s="14">
        <f t="shared" si="52"/>
        <v>8</v>
      </c>
      <c r="E411" s="14">
        <f t="shared" si="53"/>
        <v>33</v>
      </c>
      <c r="F411" s="14">
        <f t="shared" si="54"/>
        <v>2</v>
      </c>
      <c r="G411" s="13">
        <f t="shared" si="55"/>
        <v>44788</v>
      </c>
      <c r="H411" s="19">
        <f t="shared" si="56"/>
        <v>44792</v>
      </c>
    </row>
    <row r="412" spans="1:8" x14ac:dyDescent="0.25">
      <c r="A412" s="10">
        <v>44790</v>
      </c>
      <c r="B412" s="14">
        <v>283.07180786132812</v>
      </c>
      <c r="C412" s="14">
        <f t="shared" si="51"/>
        <v>2022</v>
      </c>
      <c r="D412" s="14">
        <f t="shared" si="52"/>
        <v>8</v>
      </c>
      <c r="E412" s="14">
        <f t="shared" si="53"/>
        <v>33</v>
      </c>
      <c r="F412" s="14">
        <f t="shared" si="54"/>
        <v>3</v>
      </c>
      <c r="G412" s="13">
        <f t="shared" si="55"/>
        <v>44788</v>
      </c>
      <c r="H412" s="19">
        <f t="shared" si="56"/>
        <v>44792</v>
      </c>
    </row>
    <row r="413" spans="1:8" x14ac:dyDescent="0.25">
      <c r="A413" s="10">
        <v>44791</v>
      </c>
      <c r="B413" s="14">
        <v>281.95440673828125</v>
      </c>
      <c r="C413" s="14">
        <f t="shared" si="51"/>
        <v>2022</v>
      </c>
      <c r="D413" s="14">
        <f t="shared" si="52"/>
        <v>8</v>
      </c>
      <c r="E413" s="14">
        <f t="shared" si="53"/>
        <v>33</v>
      </c>
      <c r="F413" s="14">
        <f t="shared" si="54"/>
        <v>4</v>
      </c>
      <c r="G413" s="13">
        <f t="shared" si="55"/>
        <v>44788</v>
      </c>
      <c r="H413" s="19">
        <f t="shared" si="56"/>
        <v>44792</v>
      </c>
    </row>
    <row r="414" spans="1:8" x14ac:dyDescent="0.25">
      <c r="A414" s="10">
        <v>44792</v>
      </c>
      <c r="B414" s="14">
        <v>278.04818725585938</v>
      </c>
      <c r="C414" s="14">
        <f t="shared" si="51"/>
        <v>2022</v>
      </c>
      <c r="D414" s="14">
        <f t="shared" si="52"/>
        <v>8</v>
      </c>
      <c r="E414" s="14">
        <f t="shared" si="53"/>
        <v>33</v>
      </c>
      <c r="F414" s="14">
        <f t="shared" si="54"/>
        <v>5</v>
      </c>
      <c r="G414" s="13">
        <f t="shared" si="55"/>
        <v>44788</v>
      </c>
      <c r="H414" s="19">
        <f t="shared" si="56"/>
        <v>44792</v>
      </c>
    </row>
    <row r="415" spans="1:8" x14ac:dyDescent="0.25">
      <c r="A415" s="10">
        <v>44795</v>
      </c>
      <c r="B415" s="14">
        <v>269.88601684570312</v>
      </c>
      <c r="C415" s="14">
        <f t="shared" si="51"/>
        <v>2022</v>
      </c>
      <c r="D415" s="14">
        <f t="shared" si="52"/>
        <v>8</v>
      </c>
      <c r="E415" s="14">
        <f t="shared" si="53"/>
        <v>34</v>
      </c>
      <c r="F415" s="14">
        <f t="shared" si="54"/>
        <v>1</v>
      </c>
      <c r="G415" s="13">
        <f t="shared" si="55"/>
        <v>44795</v>
      </c>
      <c r="H415" s="19">
        <f t="shared" si="56"/>
        <v>44799</v>
      </c>
    </row>
    <row r="416" spans="1:8" x14ac:dyDescent="0.25">
      <c r="A416" s="10">
        <v>44796</v>
      </c>
      <c r="B416" s="14">
        <v>268.6131591796875</v>
      </c>
      <c r="C416" s="14">
        <f t="shared" si="51"/>
        <v>2022</v>
      </c>
      <c r="D416" s="14">
        <f t="shared" si="52"/>
        <v>8</v>
      </c>
      <c r="E416" s="14">
        <f t="shared" si="53"/>
        <v>34</v>
      </c>
      <c r="F416" s="14">
        <f t="shared" si="54"/>
        <v>2</v>
      </c>
      <c r="G416" s="13">
        <f t="shared" si="55"/>
        <v>44795</v>
      </c>
      <c r="H416" s="19">
        <f t="shared" si="56"/>
        <v>44799</v>
      </c>
    </row>
    <row r="417" spans="1:8" x14ac:dyDescent="0.25">
      <c r="A417" s="10">
        <v>44797</v>
      </c>
      <c r="B417" s="14">
        <v>267.98150634765625</v>
      </c>
      <c r="C417" s="14">
        <f t="shared" si="51"/>
        <v>2022</v>
      </c>
      <c r="D417" s="14">
        <f t="shared" si="52"/>
        <v>8</v>
      </c>
      <c r="E417" s="14">
        <f t="shared" si="53"/>
        <v>34</v>
      </c>
      <c r="F417" s="14">
        <f t="shared" si="54"/>
        <v>3</v>
      </c>
      <c r="G417" s="13">
        <f t="shared" si="55"/>
        <v>44795</v>
      </c>
      <c r="H417" s="19">
        <f t="shared" si="56"/>
        <v>44799</v>
      </c>
    </row>
    <row r="418" spans="1:8" x14ac:dyDescent="0.25">
      <c r="A418" s="10">
        <v>44798</v>
      </c>
      <c r="B418" s="14">
        <v>270.95486450195312</v>
      </c>
      <c r="C418" s="14">
        <f t="shared" si="51"/>
        <v>2022</v>
      </c>
      <c r="D418" s="14">
        <f t="shared" si="52"/>
        <v>8</v>
      </c>
      <c r="E418" s="14">
        <f t="shared" si="53"/>
        <v>34</v>
      </c>
      <c r="F418" s="14">
        <f t="shared" si="54"/>
        <v>4</v>
      </c>
      <c r="G418" s="13">
        <f t="shared" si="55"/>
        <v>44795</v>
      </c>
      <c r="H418" s="19">
        <f t="shared" si="56"/>
        <v>44799</v>
      </c>
    </row>
    <row r="419" spans="1:8" x14ac:dyDescent="0.25">
      <c r="A419" s="10">
        <v>44799</v>
      </c>
      <c r="B419" s="14">
        <v>260.49951171875</v>
      </c>
      <c r="C419" s="14">
        <f t="shared" si="51"/>
        <v>2022</v>
      </c>
      <c r="D419" s="14">
        <f t="shared" si="52"/>
        <v>8</v>
      </c>
      <c r="E419" s="14">
        <f t="shared" si="53"/>
        <v>34</v>
      </c>
      <c r="F419" s="14">
        <f t="shared" si="54"/>
        <v>5</v>
      </c>
      <c r="G419" s="13">
        <f t="shared" si="55"/>
        <v>44795</v>
      </c>
      <c r="H419" s="19">
        <f t="shared" si="56"/>
        <v>44799</v>
      </c>
    </row>
    <row r="420" spans="1:8" x14ac:dyDescent="0.25">
      <c r="A420" s="10">
        <v>44802</v>
      </c>
      <c r="B420" s="14">
        <v>257.72055053710938</v>
      </c>
      <c r="C420" s="14">
        <f t="shared" si="51"/>
        <v>2022</v>
      </c>
      <c r="D420" s="14">
        <f t="shared" si="52"/>
        <v>8</v>
      </c>
      <c r="E420" s="14">
        <f t="shared" si="53"/>
        <v>35</v>
      </c>
      <c r="F420" s="14">
        <f t="shared" si="54"/>
        <v>1</v>
      </c>
      <c r="G420" s="13">
        <f t="shared" si="55"/>
        <v>44802</v>
      </c>
      <c r="H420" s="19">
        <f t="shared" si="56"/>
        <v>44806</v>
      </c>
    </row>
    <row r="421" spans="1:8" x14ac:dyDescent="0.25">
      <c r="A421" s="10">
        <v>44803</v>
      </c>
      <c r="B421" s="14">
        <v>255.52447509765625</v>
      </c>
      <c r="C421" s="14">
        <f t="shared" si="51"/>
        <v>2022</v>
      </c>
      <c r="D421" s="14">
        <f t="shared" si="52"/>
        <v>8</v>
      </c>
      <c r="E421" s="14">
        <f t="shared" si="53"/>
        <v>35</v>
      </c>
      <c r="F421" s="14">
        <f t="shared" si="54"/>
        <v>2</v>
      </c>
      <c r="G421" s="13">
        <f t="shared" si="55"/>
        <v>44802</v>
      </c>
      <c r="H421" s="19">
        <f t="shared" si="56"/>
        <v>44806</v>
      </c>
    </row>
    <row r="422" spans="1:8" x14ac:dyDescent="0.25">
      <c r="A422" s="10">
        <v>44804</v>
      </c>
      <c r="B422" s="14">
        <v>254.06694030761719</v>
      </c>
      <c r="C422" s="14">
        <f t="shared" si="51"/>
        <v>2022</v>
      </c>
      <c r="D422" s="14">
        <f t="shared" si="52"/>
        <v>8</v>
      </c>
      <c r="E422" s="14">
        <f t="shared" si="53"/>
        <v>35</v>
      </c>
      <c r="F422" s="14">
        <f t="shared" si="54"/>
        <v>3</v>
      </c>
      <c r="G422" s="13">
        <f t="shared" si="55"/>
        <v>44802</v>
      </c>
      <c r="H422" s="19">
        <f t="shared" si="56"/>
        <v>44806</v>
      </c>
    </row>
    <row r="423" spans="1:8" x14ac:dyDescent="0.25">
      <c r="A423" s="10">
        <v>44805</v>
      </c>
      <c r="B423" s="14">
        <v>253.02726745605469</v>
      </c>
      <c r="C423" s="14">
        <f t="shared" si="51"/>
        <v>2022</v>
      </c>
      <c r="D423" s="14">
        <f t="shared" si="52"/>
        <v>9</v>
      </c>
      <c r="E423" s="14">
        <f t="shared" si="53"/>
        <v>35</v>
      </c>
      <c r="F423" s="14">
        <f t="shared" si="54"/>
        <v>4</v>
      </c>
      <c r="G423" s="13">
        <f t="shared" si="55"/>
        <v>44802</v>
      </c>
      <c r="H423" s="19">
        <f t="shared" si="56"/>
        <v>44806</v>
      </c>
    </row>
    <row r="424" spans="1:8" x14ac:dyDescent="0.25">
      <c r="A424" s="10">
        <v>44806</v>
      </c>
      <c r="B424" s="14">
        <v>248.81013488769531</v>
      </c>
      <c r="C424" s="14">
        <f t="shared" si="51"/>
        <v>2022</v>
      </c>
      <c r="D424" s="14">
        <f t="shared" si="52"/>
        <v>9</v>
      </c>
      <c r="E424" s="14">
        <f t="shared" si="53"/>
        <v>35</v>
      </c>
      <c r="F424" s="14">
        <f t="shared" si="54"/>
        <v>5</v>
      </c>
      <c r="G424" s="13">
        <f t="shared" si="55"/>
        <v>44802</v>
      </c>
      <c r="H424" s="19">
        <f t="shared" si="56"/>
        <v>44806</v>
      </c>
    </row>
    <row r="425" spans="1:8" x14ac:dyDescent="0.25">
      <c r="A425" s="10">
        <v>44810</v>
      </c>
      <c r="B425" s="14">
        <v>246.0797119140625</v>
      </c>
      <c r="C425" s="14">
        <f t="shared" si="51"/>
        <v>2022</v>
      </c>
      <c r="D425" s="14">
        <f t="shared" si="52"/>
        <v>9</v>
      </c>
      <c r="E425" s="14">
        <f t="shared" si="53"/>
        <v>36</v>
      </c>
      <c r="F425" s="14">
        <f t="shared" si="54"/>
        <v>2</v>
      </c>
      <c r="G425" s="13">
        <f t="shared" si="55"/>
        <v>44810</v>
      </c>
      <c r="H425" s="19">
        <f t="shared" si="56"/>
        <v>44813</v>
      </c>
    </row>
    <row r="426" spans="1:8" x14ac:dyDescent="0.25">
      <c r="A426" s="10">
        <v>44811</v>
      </c>
      <c r="B426" s="14">
        <v>250.78263854980469</v>
      </c>
      <c r="C426" s="14">
        <f t="shared" si="51"/>
        <v>2022</v>
      </c>
      <c r="D426" s="14">
        <f t="shared" si="52"/>
        <v>9</v>
      </c>
      <c r="E426" s="14">
        <f t="shared" si="53"/>
        <v>36</v>
      </c>
      <c r="F426" s="14">
        <f t="shared" si="54"/>
        <v>3</v>
      </c>
      <c r="G426" s="13">
        <f t="shared" si="55"/>
        <v>44810</v>
      </c>
      <c r="H426" s="19">
        <f t="shared" si="56"/>
        <v>44813</v>
      </c>
    </row>
    <row r="427" spans="1:8" x14ac:dyDescent="0.25">
      <c r="A427" s="10">
        <v>44812</v>
      </c>
      <c r="B427" s="14">
        <v>251.20046997070312</v>
      </c>
      <c r="C427" s="14">
        <f t="shared" si="51"/>
        <v>2022</v>
      </c>
      <c r="D427" s="14">
        <f t="shared" si="52"/>
        <v>9</v>
      </c>
      <c r="E427" s="14">
        <f t="shared" si="53"/>
        <v>36</v>
      </c>
      <c r="F427" s="14">
        <f t="shared" si="54"/>
        <v>4</v>
      </c>
      <c r="G427" s="13">
        <f t="shared" si="55"/>
        <v>44810</v>
      </c>
      <c r="H427" s="19">
        <f t="shared" si="56"/>
        <v>44813</v>
      </c>
    </row>
    <row r="428" spans="1:8" x14ac:dyDescent="0.25">
      <c r="A428" s="10">
        <v>44813</v>
      </c>
      <c r="B428" s="14">
        <v>256.9722900390625</v>
      </c>
      <c r="C428" s="14">
        <f t="shared" si="51"/>
        <v>2022</v>
      </c>
      <c r="D428" s="14">
        <f t="shared" si="52"/>
        <v>9</v>
      </c>
      <c r="E428" s="14">
        <f t="shared" si="53"/>
        <v>36</v>
      </c>
      <c r="F428" s="14">
        <f t="shared" si="54"/>
        <v>5</v>
      </c>
      <c r="G428" s="13">
        <f t="shared" si="55"/>
        <v>44810</v>
      </c>
      <c r="H428" s="19">
        <f t="shared" si="56"/>
        <v>44813</v>
      </c>
    </row>
    <row r="429" spans="1:8" x14ac:dyDescent="0.25">
      <c r="A429" s="10">
        <v>44816</v>
      </c>
      <c r="B429" s="14">
        <v>259.10037231445312</v>
      </c>
      <c r="C429" s="14">
        <f t="shared" si="51"/>
        <v>2022</v>
      </c>
      <c r="D429" s="14">
        <f t="shared" si="52"/>
        <v>9</v>
      </c>
      <c r="E429" s="14">
        <f t="shared" si="53"/>
        <v>37</v>
      </c>
      <c r="F429" s="14">
        <f t="shared" si="54"/>
        <v>1</v>
      </c>
      <c r="G429" s="13">
        <f t="shared" si="55"/>
        <v>44816</v>
      </c>
      <c r="H429" s="19">
        <f t="shared" si="56"/>
        <v>44820</v>
      </c>
    </row>
    <row r="430" spans="1:8" x14ac:dyDescent="0.25">
      <c r="A430" s="10">
        <v>44817</v>
      </c>
      <c r="B430" s="14">
        <v>244.85537719726562</v>
      </c>
      <c r="C430" s="14">
        <f t="shared" si="51"/>
        <v>2022</v>
      </c>
      <c r="D430" s="14">
        <f t="shared" si="52"/>
        <v>9</v>
      </c>
      <c r="E430" s="14">
        <f t="shared" si="53"/>
        <v>37</v>
      </c>
      <c r="F430" s="14">
        <f t="shared" si="54"/>
        <v>2</v>
      </c>
      <c r="G430" s="13">
        <f t="shared" si="55"/>
        <v>44816</v>
      </c>
      <c r="H430" s="19">
        <f t="shared" si="56"/>
        <v>44820</v>
      </c>
    </row>
    <row r="431" spans="1:8" x14ac:dyDescent="0.25">
      <c r="A431" s="10">
        <v>44818</v>
      </c>
      <c r="B431" s="14">
        <v>245.07884216308594</v>
      </c>
      <c r="C431" s="14">
        <f t="shared" si="51"/>
        <v>2022</v>
      </c>
      <c r="D431" s="14">
        <f t="shared" si="52"/>
        <v>9</v>
      </c>
      <c r="E431" s="14">
        <f t="shared" si="53"/>
        <v>37</v>
      </c>
      <c r="F431" s="14">
        <f t="shared" si="54"/>
        <v>3</v>
      </c>
      <c r="G431" s="13">
        <f t="shared" si="55"/>
        <v>44816</v>
      </c>
      <c r="H431" s="19">
        <f t="shared" si="56"/>
        <v>44820</v>
      </c>
    </row>
    <row r="432" spans="1:8" x14ac:dyDescent="0.25">
      <c r="A432" s="10">
        <v>44819</v>
      </c>
      <c r="B432" s="14">
        <v>238.43252563476562</v>
      </c>
      <c r="C432" s="14">
        <f t="shared" si="51"/>
        <v>2022</v>
      </c>
      <c r="D432" s="14">
        <f t="shared" si="52"/>
        <v>9</v>
      </c>
      <c r="E432" s="14">
        <f t="shared" si="53"/>
        <v>37</v>
      </c>
      <c r="F432" s="14">
        <f t="shared" si="54"/>
        <v>4</v>
      </c>
      <c r="G432" s="13">
        <f t="shared" si="55"/>
        <v>44816</v>
      </c>
      <c r="H432" s="19">
        <f t="shared" si="56"/>
        <v>44820</v>
      </c>
    </row>
    <row r="433" spans="1:8" x14ac:dyDescent="0.25">
      <c r="A433" s="10">
        <v>44820</v>
      </c>
      <c r="B433" s="14">
        <v>237.81063842773438</v>
      </c>
      <c r="C433" s="14">
        <f t="shared" si="51"/>
        <v>2022</v>
      </c>
      <c r="D433" s="14">
        <f t="shared" si="52"/>
        <v>9</v>
      </c>
      <c r="E433" s="14">
        <f t="shared" si="53"/>
        <v>37</v>
      </c>
      <c r="F433" s="14">
        <f t="shared" si="54"/>
        <v>5</v>
      </c>
      <c r="G433" s="13">
        <f t="shared" si="55"/>
        <v>44816</v>
      </c>
      <c r="H433" s="19">
        <f t="shared" si="56"/>
        <v>44820</v>
      </c>
    </row>
    <row r="434" spans="1:8" x14ac:dyDescent="0.25">
      <c r="A434" s="10">
        <v>44823</v>
      </c>
      <c r="B434" s="14">
        <v>237.59687805175781</v>
      </c>
      <c r="C434" s="14">
        <f t="shared" si="51"/>
        <v>2022</v>
      </c>
      <c r="D434" s="14">
        <f t="shared" si="52"/>
        <v>9</v>
      </c>
      <c r="E434" s="14">
        <f t="shared" si="53"/>
        <v>38</v>
      </c>
      <c r="F434" s="14">
        <f t="shared" si="54"/>
        <v>1</v>
      </c>
      <c r="G434" s="13">
        <f t="shared" si="55"/>
        <v>44823</v>
      </c>
      <c r="H434" s="19">
        <f t="shared" si="56"/>
        <v>44827</v>
      </c>
    </row>
    <row r="435" spans="1:8" x14ac:dyDescent="0.25">
      <c r="A435" s="10">
        <v>44824</v>
      </c>
      <c r="B435" s="14">
        <v>235.58547973632812</v>
      </c>
      <c r="C435" s="14">
        <f t="shared" si="51"/>
        <v>2022</v>
      </c>
      <c r="D435" s="14">
        <f t="shared" si="52"/>
        <v>9</v>
      </c>
      <c r="E435" s="14">
        <f t="shared" si="53"/>
        <v>38</v>
      </c>
      <c r="F435" s="14">
        <f t="shared" si="54"/>
        <v>2</v>
      </c>
      <c r="G435" s="13">
        <f t="shared" si="55"/>
        <v>44823</v>
      </c>
      <c r="H435" s="19">
        <f t="shared" si="56"/>
        <v>44827</v>
      </c>
    </row>
    <row r="436" spans="1:8" x14ac:dyDescent="0.25">
      <c r="A436" s="10">
        <v>44825</v>
      </c>
      <c r="B436" s="14">
        <v>232.18460083007812</v>
      </c>
      <c r="C436" s="14">
        <f t="shared" si="51"/>
        <v>2022</v>
      </c>
      <c r="D436" s="14">
        <f t="shared" si="52"/>
        <v>9</v>
      </c>
      <c r="E436" s="14">
        <f t="shared" si="53"/>
        <v>38</v>
      </c>
      <c r="F436" s="14">
        <f t="shared" si="54"/>
        <v>3</v>
      </c>
      <c r="G436" s="13">
        <f t="shared" si="55"/>
        <v>44823</v>
      </c>
      <c r="H436" s="19">
        <f t="shared" si="56"/>
        <v>44827</v>
      </c>
    </row>
    <row r="437" spans="1:8" x14ac:dyDescent="0.25">
      <c r="A437" s="10">
        <v>44826</v>
      </c>
      <c r="B437" s="14">
        <v>234.15708923339844</v>
      </c>
      <c r="C437" s="14">
        <f t="shared" si="51"/>
        <v>2022</v>
      </c>
      <c r="D437" s="14">
        <f t="shared" si="52"/>
        <v>9</v>
      </c>
      <c r="E437" s="14">
        <f t="shared" si="53"/>
        <v>38</v>
      </c>
      <c r="F437" s="14">
        <f t="shared" si="54"/>
        <v>4</v>
      </c>
      <c r="G437" s="13">
        <f t="shared" si="55"/>
        <v>44823</v>
      </c>
      <c r="H437" s="19">
        <f t="shared" si="56"/>
        <v>44827</v>
      </c>
    </row>
    <row r="438" spans="1:8" x14ac:dyDescent="0.25">
      <c r="A438" s="10">
        <v>44827</v>
      </c>
      <c r="B438" s="14">
        <v>231.1837158203125</v>
      </c>
      <c r="C438" s="14">
        <f t="shared" si="51"/>
        <v>2022</v>
      </c>
      <c r="D438" s="14">
        <f t="shared" si="52"/>
        <v>9</v>
      </c>
      <c r="E438" s="14">
        <f t="shared" si="53"/>
        <v>38</v>
      </c>
      <c r="F438" s="14">
        <f t="shared" si="54"/>
        <v>5</v>
      </c>
      <c r="G438" s="13">
        <f t="shared" si="55"/>
        <v>44823</v>
      </c>
      <c r="H438" s="19">
        <f t="shared" si="56"/>
        <v>44827</v>
      </c>
    </row>
    <row r="439" spans="1:8" x14ac:dyDescent="0.25">
      <c r="A439" s="10">
        <v>44830</v>
      </c>
      <c r="B439" s="14">
        <v>230.72706604003906</v>
      </c>
      <c r="C439" s="14">
        <f t="shared" si="51"/>
        <v>2022</v>
      </c>
      <c r="D439" s="14">
        <f t="shared" si="52"/>
        <v>9</v>
      </c>
      <c r="E439" s="14">
        <f t="shared" si="53"/>
        <v>39</v>
      </c>
      <c r="F439" s="14">
        <f t="shared" si="54"/>
        <v>1</v>
      </c>
      <c r="G439" s="13">
        <f t="shared" si="55"/>
        <v>44830</v>
      </c>
      <c r="H439" s="19">
        <f t="shared" si="56"/>
        <v>44834</v>
      </c>
    </row>
    <row r="440" spans="1:8" x14ac:dyDescent="0.25">
      <c r="A440" s="10">
        <v>44831</v>
      </c>
      <c r="B440" s="14">
        <v>229.71649169921875</v>
      </c>
      <c r="C440" s="14">
        <f t="shared" si="51"/>
        <v>2022</v>
      </c>
      <c r="D440" s="14">
        <f t="shared" si="52"/>
        <v>9</v>
      </c>
      <c r="E440" s="14">
        <f t="shared" si="53"/>
        <v>39</v>
      </c>
      <c r="F440" s="14">
        <f t="shared" si="54"/>
        <v>2</v>
      </c>
      <c r="G440" s="13">
        <f t="shared" si="55"/>
        <v>44830</v>
      </c>
      <c r="H440" s="19">
        <f t="shared" si="56"/>
        <v>44834</v>
      </c>
    </row>
    <row r="441" spans="1:8" x14ac:dyDescent="0.25">
      <c r="A441" s="10">
        <v>44832</v>
      </c>
      <c r="B441" s="14">
        <v>234.24453735351562</v>
      </c>
      <c r="C441" s="14">
        <f t="shared" si="51"/>
        <v>2022</v>
      </c>
      <c r="D441" s="14">
        <f t="shared" si="52"/>
        <v>9</v>
      </c>
      <c r="E441" s="14">
        <f t="shared" si="53"/>
        <v>39</v>
      </c>
      <c r="F441" s="14">
        <f t="shared" si="54"/>
        <v>3</v>
      </c>
      <c r="G441" s="13">
        <f t="shared" si="55"/>
        <v>44830</v>
      </c>
      <c r="H441" s="19">
        <f t="shared" si="56"/>
        <v>44834</v>
      </c>
    </row>
    <row r="442" spans="1:8" x14ac:dyDescent="0.25">
      <c r="A442" s="10">
        <v>44833</v>
      </c>
      <c r="B442" s="14">
        <v>230.77565002441406</v>
      </c>
      <c r="C442" s="14">
        <f t="shared" si="51"/>
        <v>2022</v>
      </c>
      <c r="D442" s="14">
        <f t="shared" si="52"/>
        <v>9</v>
      </c>
      <c r="E442" s="14">
        <f t="shared" si="53"/>
        <v>39</v>
      </c>
      <c r="F442" s="14">
        <f t="shared" si="54"/>
        <v>4</v>
      </c>
      <c r="G442" s="13">
        <f t="shared" si="55"/>
        <v>44830</v>
      </c>
      <c r="H442" s="19">
        <f t="shared" si="56"/>
        <v>44834</v>
      </c>
    </row>
    <row r="443" spans="1:8" x14ac:dyDescent="0.25">
      <c r="A443" s="10">
        <v>44834</v>
      </c>
      <c r="B443" s="14">
        <v>226.30586242675781</v>
      </c>
      <c r="C443" s="14">
        <f t="shared" si="51"/>
        <v>2022</v>
      </c>
      <c r="D443" s="14">
        <f t="shared" si="52"/>
        <v>9</v>
      </c>
      <c r="E443" s="14">
        <f t="shared" si="53"/>
        <v>39</v>
      </c>
      <c r="F443" s="14">
        <f t="shared" si="54"/>
        <v>5</v>
      </c>
      <c r="G443" s="13">
        <f t="shared" si="55"/>
        <v>44830</v>
      </c>
      <c r="H443" s="19">
        <f t="shared" si="56"/>
        <v>44834</v>
      </c>
    </row>
    <row r="444" spans="1:8" x14ac:dyDescent="0.25">
      <c r="A444" s="10">
        <v>44837</v>
      </c>
      <c r="B444" s="14">
        <v>233.92388916015625</v>
      </c>
      <c r="C444" s="14">
        <f t="shared" si="51"/>
        <v>2022</v>
      </c>
      <c r="D444" s="14">
        <f t="shared" si="52"/>
        <v>10</v>
      </c>
      <c r="E444" s="14">
        <f t="shared" si="53"/>
        <v>40</v>
      </c>
      <c r="F444" s="14">
        <f t="shared" si="54"/>
        <v>1</v>
      </c>
      <c r="G444" s="13">
        <f t="shared" si="55"/>
        <v>44837</v>
      </c>
      <c r="H444" s="19">
        <f t="shared" si="56"/>
        <v>44841</v>
      </c>
    </row>
    <row r="445" spans="1:8" x14ac:dyDescent="0.25">
      <c r="A445" s="10">
        <v>44838</v>
      </c>
      <c r="B445" s="14">
        <v>241.83345031738281</v>
      </c>
      <c r="C445" s="14">
        <f t="shared" si="51"/>
        <v>2022</v>
      </c>
      <c r="D445" s="14">
        <f t="shared" si="52"/>
        <v>10</v>
      </c>
      <c r="E445" s="14">
        <f t="shared" si="53"/>
        <v>40</v>
      </c>
      <c r="F445" s="14">
        <f t="shared" si="54"/>
        <v>2</v>
      </c>
      <c r="G445" s="13">
        <f t="shared" si="55"/>
        <v>44837</v>
      </c>
      <c r="H445" s="19">
        <f t="shared" si="56"/>
        <v>44841</v>
      </c>
    </row>
    <row r="446" spans="1:8" x14ac:dyDescent="0.25">
      <c r="A446" s="10">
        <v>44839</v>
      </c>
      <c r="B446" s="14">
        <v>242.14437866210938</v>
      </c>
      <c r="C446" s="14">
        <f t="shared" si="51"/>
        <v>2022</v>
      </c>
      <c r="D446" s="14">
        <f t="shared" si="52"/>
        <v>10</v>
      </c>
      <c r="E446" s="14">
        <f t="shared" si="53"/>
        <v>40</v>
      </c>
      <c r="F446" s="14">
        <f t="shared" si="54"/>
        <v>3</v>
      </c>
      <c r="G446" s="13">
        <f t="shared" si="55"/>
        <v>44837</v>
      </c>
      <c r="H446" s="19">
        <f t="shared" si="56"/>
        <v>44841</v>
      </c>
    </row>
    <row r="447" spans="1:8" x14ac:dyDescent="0.25">
      <c r="A447" s="10">
        <v>44840</v>
      </c>
      <c r="B447" s="14">
        <v>239.80262756347656</v>
      </c>
      <c r="C447" s="14">
        <f t="shared" si="51"/>
        <v>2022</v>
      </c>
      <c r="D447" s="14">
        <f t="shared" si="52"/>
        <v>10</v>
      </c>
      <c r="E447" s="14">
        <f t="shared" si="53"/>
        <v>40</v>
      </c>
      <c r="F447" s="14">
        <f t="shared" si="54"/>
        <v>4</v>
      </c>
      <c r="G447" s="13">
        <f t="shared" si="55"/>
        <v>44837</v>
      </c>
      <c r="H447" s="19">
        <f t="shared" si="56"/>
        <v>44841</v>
      </c>
    </row>
    <row r="448" spans="1:8" x14ac:dyDescent="0.25">
      <c r="A448" s="10">
        <v>44841</v>
      </c>
      <c r="B448" s="14">
        <v>227.60794067382812</v>
      </c>
      <c r="C448" s="14">
        <f t="shared" si="51"/>
        <v>2022</v>
      </c>
      <c r="D448" s="14">
        <f t="shared" si="52"/>
        <v>10</v>
      </c>
      <c r="E448" s="14">
        <f t="shared" si="53"/>
        <v>40</v>
      </c>
      <c r="F448" s="14">
        <f t="shared" si="54"/>
        <v>5</v>
      </c>
      <c r="G448" s="13">
        <f t="shared" si="55"/>
        <v>44837</v>
      </c>
      <c r="H448" s="19">
        <f t="shared" si="56"/>
        <v>44841</v>
      </c>
    </row>
    <row r="449" spans="1:8" x14ac:dyDescent="0.25">
      <c r="A449" s="10">
        <v>44844</v>
      </c>
      <c r="B449" s="14">
        <v>222.75923156738281</v>
      </c>
      <c r="C449" s="14">
        <f t="shared" si="51"/>
        <v>2022</v>
      </c>
      <c r="D449" s="14">
        <f t="shared" si="52"/>
        <v>10</v>
      </c>
      <c r="E449" s="14">
        <f t="shared" si="53"/>
        <v>41</v>
      </c>
      <c r="F449" s="14">
        <f t="shared" si="54"/>
        <v>1</v>
      </c>
      <c r="G449" s="13">
        <f t="shared" si="55"/>
        <v>44844</v>
      </c>
      <c r="H449" s="19">
        <f t="shared" si="56"/>
        <v>44848</v>
      </c>
    </row>
    <row r="450" spans="1:8" x14ac:dyDescent="0.25">
      <c r="A450" s="10">
        <v>44845</v>
      </c>
      <c r="B450" s="14">
        <v>219.02792358398438</v>
      </c>
      <c r="C450" s="14">
        <f t="shared" si="51"/>
        <v>2022</v>
      </c>
      <c r="D450" s="14">
        <f t="shared" si="52"/>
        <v>10</v>
      </c>
      <c r="E450" s="14">
        <f t="shared" si="53"/>
        <v>41</v>
      </c>
      <c r="F450" s="14">
        <f t="shared" si="54"/>
        <v>2</v>
      </c>
      <c r="G450" s="13">
        <f t="shared" si="55"/>
        <v>44844</v>
      </c>
      <c r="H450" s="19">
        <f t="shared" si="56"/>
        <v>44848</v>
      </c>
    </row>
    <row r="451" spans="1:8" x14ac:dyDescent="0.25">
      <c r="A451" s="10">
        <v>44846</v>
      </c>
      <c r="B451" s="14">
        <v>219.35830688476562</v>
      </c>
      <c r="C451" s="14">
        <f t="shared" si="51"/>
        <v>2022</v>
      </c>
      <c r="D451" s="14">
        <f t="shared" si="52"/>
        <v>10</v>
      </c>
      <c r="E451" s="14">
        <f t="shared" si="53"/>
        <v>41</v>
      </c>
      <c r="F451" s="14">
        <f t="shared" si="54"/>
        <v>3</v>
      </c>
      <c r="G451" s="13">
        <f t="shared" si="55"/>
        <v>44844</v>
      </c>
      <c r="H451" s="19">
        <f t="shared" si="56"/>
        <v>44848</v>
      </c>
    </row>
    <row r="452" spans="1:8" x14ac:dyDescent="0.25">
      <c r="A452" s="10">
        <v>44847</v>
      </c>
      <c r="B452" s="14">
        <v>227.60794067382812</v>
      </c>
      <c r="C452" s="14">
        <f t="shared" si="51"/>
        <v>2022</v>
      </c>
      <c r="D452" s="14">
        <f t="shared" si="52"/>
        <v>10</v>
      </c>
      <c r="E452" s="14">
        <f t="shared" si="53"/>
        <v>41</v>
      </c>
      <c r="F452" s="14">
        <f t="shared" si="54"/>
        <v>4</v>
      </c>
      <c r="G452" s="13">
        <f t="shared" si="55"/>
        <v>44844</v>
      </c>
      <c r="H452" s="19">
        <f t="shared" si="56"/>
        <v>44848</v>
      </c>
    </row>
    <row r="453" spans="1:8" x14ac:dyDescent="0.25">
      <c r="A453" s="10">
        <v>44848</v>
      </c>
      <c r="B453" s="14">
        <v>222.0887451171875</v>
      </c>
      <c r="C453" s="14">
        <f t="shared" ref="C453:C516" si="57">YEAR(A453)</f>
        <v>2022</v>
      </c>
      <c r="D453" s="14">
        <f t="shared" ref="D453:D516" si="58">MONTH(A453)</f>
        <v>10</v>
      </c>
      <c r="E453" s="14">
        <f t="shared" ref="E453:E516" si="59">_xlfn.ISOWEEKNUM(A453)</f>
        <v>41</v>
      </c>
      <c r="F453" s="14">
        <f t="shared" ref="F453:F516" si="60">WEEKDAY(A453,2)</f>
        <v>5</v>
      </c>
      <c r="G453" s="13">
        <f t="shared" ref="G453:G516" si="61">_xlfn.MINIFS($A$4:$A$1346,$C$4:$C$1346,C453,$E$4:$E$1346,E453)</f>
        <v>44844</v>
      </c>
      <c r="H453" s="19">
        <f t="shared" ref="H453:H516" si="62">_xlfn.MAXIFS($A$4:$A$1346,$C$4:$C$1346,C453,$E$4:$E$1346,E453)</f>
        <v>44848</v>
      </c>
    </row>
    <row r="454" spans="1:8" x14ac:dyDescent="0.25">
      <c r="A454" s="10">
        <v>44851</v>
      </c>
      <c r="B454" s="14">
        <v>230.80476379394531</v>
      </c>
      <c r="C454" s="14">
        <f t="shared" si="57"/>
        <v>2022</v>
      </c>
      <c r="D454" s="14">
        <f t="shared" si="58"/>
        <v>10</v>
      </c>
      <c r="E454" s="14">
        <f t="shared" si="59"/>
        <v>42</v>
      </c>
      <c r="F454" s="14">
        <f t="shared" si="60"/>
        <v>1</v>
      </c>
      <c r="G454" s="13">
        <f t="shared" si="61"/>
        <v>44851</v>
      </c>
      <c r="H454" s="19">
        <f t="shared" si="62"/>
        <v>44855</v>
      </c>
    </row>
    <row r="455" spans="1:8" x14ac:dyDescent="0.25">
      <c r="A455" s="10">
        <v>44852</v>
      </c>
      <c r="B455" s="14">
        <v>231.747314453125</v>
      </c>
      <c r="C455" s="14">
        <f t="shared" si="57"/>
        <v>2022</v>
      </c>
      <c r="D455" s="14">
        <f t="shared" si="58"/>
        <v>10</v>
      </c>
      <c r="E455" s="14">
        <f t="shared" si="59"/>
        <v>42</v>
      </c>
      <c r="F455" s="14">
        <f t="shared" si="60"/>
        <v>2</v>
      </c>
      <c r="G455" s="13">
        <f t="shared" si="61"/>
        <v>44851</v>
      </c>
      <c r="H455" s="19">
        <f t="shared" si="62"/>
        <v>44855</v>
      </c>
    </row>
    <row r="456" spans="1:8" x14ac:dyDescent="0.25">
      <c r="A456" s="10">
        <v>44853</v>
      </c>
      <c r="B456" s="14">
        <v>229.78450012207031</v>
      </c>
      <c r="C456" s="14">
        <f t="shared" si="57"/>
        <v>2022</v>
      </c>
      <c r="D456" s="14">
        <f t="shared" si="58"/>
        <v>10</v>
      </c>
      <c r="E456" s="14">
        <f t="shared" si="59"/>
        <v>42</v>
      </c>
      <c r="F456" s="14">
        <f t="shared" si="60"/>
        <v>3</v>
      </c>
      <c r="G456" s="13">
        <f t="shared" si="61"/>
        <v>44851</v>
      </c>
      <c r="H456" s="19">
        <f t="shared" si="62"/>
        <v>44855</v>
      </c>
    </row>
    <row r="457" spans="1:8" x14ac:dyDescent="0.25">
      <c r="A457" s="10">
        <v>44854</v>
      </c>
      <c r="B457" s="14">
        <v>229.46385192871094</v>
      </c>
      <c r="C457" s="14">
        <f t="shared" si="57"/>
        <v>2022</v>
      </c>
      <c r="D457" s="14">
        <f t="shared" si="58"/>
        <v>10</v>
      </c>
      <c r="E457" s="14">
        <f t="shared" si="59"/>
        <v>42</v>
      </c>
      <c r="F457" s="14">
        <f t="shared" si="60"/>
        <v>4</v>
      </c>
      <c r="G457" s="13">
        <f t="shared" si="61"/>
        <v>44851</v>
      </c>
      <c r="H457" s="19">
        <f t="shared" si="62"/>
        <v>44855</v>
      </c>
    </row>
    <row r="458" spans="1:8" x14ac:dyDescent="0.25">
      <c r="A458" s="10">
        <v>44855</v>
      </c>
      <c r="B458" s="14">
        <v>235.26481628417969</v>
      </c>
      <c r="C458" s="14">
        <f t="shared" si="57"/>
        <v>2022</v>
      </c>
      <c r="D458" s="14">
        <f t="shared" si="58"/>
        <v>10</v>
      </c>
      <c r="E458" s="14">
        <f t="shared" si="59"/>
        <v>42</v>
      </c>
      <c r="F458" s="14">
        <f t="shared" si="60"/>
        <v>5</v>
      </c>
      <c r="G458" s="13">
        <f t="shared" si="61"/>
        <v>44851</v>
      </c>
      <c r="H458" s="19">
        <f t="shared" si="62"/>
        <v>44855</v>
      </c>
    </row>
    <row r="459" spans="1:8" x14ac:dyDescent="0.25">
      <c r="A459" s="10">
        <v>44858</v>
      </c>
      <c r="B459" s="14">
        <v>240.24957275390625</v>
      </c>
      <c r="C459" s="14">
        <f t="shared" si="57"/>
        <v>2022</v>
      </c>
      <c r="D459" s="14">
        <f t="shared" si="58"/>
        <v>10</v>
      </c>
      <c r="E459" s="14">
        <f t="shared" si="59"/>
        <v>43</v>
      </c>
      <c r="F459" s="14">
        <f t="shared" si="60"/>
        <v>1</v>
      </c>
      <c r="G459" s="13">
        <f t="shared" si="61"/>
        <v>44858</v>
      </c>
      <c r="H459" s="19">
        <f t="shared" si="62"/>
        <v>44862</v>
      </c>
    </row>
    <row r="460" spans="1:8" x14ac:dyDescent="0.25">
      <c r="A460" s="10">
        <v>44859</v>
      </c>
      <c r="B460" s="14">
        <v>243.56300354003906</v>
      </c>
      <c r="C460" s="14">
        <f t="shared" si="57"/>
        <v>2022</v>
      </c>
      <c r="D460" s="14">
        <f t="shared" si="58"/>
        <v>10</v>
      </c>
      <c r="E460" s="14">
        <f t="shared" si="59"/>
        <v>43</v>
      </c>
      <c r="F460" s="14">
        <f t="shared" si="60"/>
        <v>2</v>
      </c>
      <c r="G460" s="13">
        <f t="shared" si="61"/>
        <v>44858</v>
      </c>
      <c r="H460" s="19">
        <f t="shared" si="62"/>
        <v>44862</v>
      </c>
    </row>
    <row r="461" spans="1:8" x14ac:dyDescent="0.25">
      <c r="A461" s="10">
        <v>44860</v>
      </c>
      <c r="B461" s="14">
        <v>224.77061462402344</v>
      </c>
      <c r="C461" s="14">
        <f t="shared" si="57"/>
        <v>2022</v>
      </c>
      <c r="D461" s="14">
        <f t="shared" si="58"/>
        <v>10</v>
      </c>
      <c r="E461" s="14">
        <f t="shared" si="59"/>
        <v>43</v>
      </c>
      <c r="F461" s="14">
        <f t="shared" si="60"/>
        <v>3</v>
      </c>
      <c r="G461" s="13">
        <f t="shared" si="61"/>
        <v>44858</v>
      </c>
      <c r="H461" s="19">
        <f t="shared" si="62"/>
        <v>44862</v>
      </c>
    </row>
    <row r="462" spans="1:8" x14ac:dyDescent="0.25">
      <c r="A462" s="10">
        <v>44861</v>
      </c>
      <c r="B462" s="14">
        <v>220.32998657226562</v>
      </c>
      <c r="C462" s="14">
        <f t="shared" si="57"/>
        <v>2022</v>
      </c>
      <c r="D462" s="14">
        <f t="shared" si="58"/>
        <v>10</v>
      </c>
      <c r="E462" s="14">
        <f t="shared" si="59"/>
        <v>43</v>
      </c>
      <c r="F462" s="14">
        <f t="shared" si="60"/>
        <v>4</v>
      </c>
      <c r="G462" s="13">
        <f t="shared" si="61"/>
        <v>44858</v>
      </c>
      <c r="H462" s="19">
        <f t="shared" si="62"/>
        <v>44862</v>
      </c>
    </row>
    <row r="463" spans="1:8" x14ac:dyDescent="0.25">
      <c r="A463" s="10">
        <v>44862</v>
      </c>
      <c r="B463" s="14">
        <v>229.1917724609375</v>
      </c>
      <c r="C463" s="14">
        <f t="shared" si="57"/>
        <v>2022</v>
      </c>
      <c r="D463" s="14">
        <f t="shared" si="58"/>
        <v>10</v>
      </c>
      <c r="E463" s="14">
        <f t="shared" si="59"/>
        <v>43</v>
      </c>
      <c r="F463" s="14">
        <f t="shared" si="60"/>
        <v>5</v>
      </c>
      <c r="G463" s="13">
        <f t="shared" si="61"/>
        <v>44858</v>
      </c>
      <c r="H463" s="19">
        <f t="shared" si="62"/>
        <v>44862</v>
      </c>
    </row>
    <row r="464" spans="1:8" x14ac:dyDescent="0.25">
      <c r="A464" s="10">
        <v>44865</v>
      </c>
      <c r="B464" s="14">
        <v>225.55766296386719</v>
      </c>
      <c r="C464" s="14">
        <f t="shared" si="57"/>
        <v>2022</v>
      </c>
      <c r="D464" s="14">
        <f t="shared" si="58"/>
        <v>10</v>
      </c>
      <c r="E464" s="14">
        <f t="shared" si="59"/>
        <v>44</v>
      </c>
      <c r="F464" s="14">
        <f t="shared" si="60"/>
        <v>1</v>
      </c>
      <c r="G464" s="13">
        <f t="shared" si="61"/>
        <v>44865</v>
      </c>
      <c r="H464" s="19">
        <f t="shared" si="62"/>
        <v>44869</v>
      </c>
    </row>
    <row r="465" spans="1:8" x14ac:dyDescent="0.25">
      <c r="A465" s="10">
        <v>44866</v>
      </c>
      <c r="B465" s="14">
        <v>221.70980834960938</v>
      </c>
      <c r="C465" s="14">
        <f t="shared" si="57"/>
        <v>2022</v>
      </c>
      <c r="D465" s="14">
        <f t="shared" si="58"/>
        <v>11</v>
      </c>
      <c r="E465" s="14">
        <f t="shared" si="59"/>
        <v>44</v>
      </c>
      <c r="F465" s="14">
        <f t="shared" si="60"/>
        <v>2</v>
      </c>
      <c r="G465" s="13">
        <f t="shared" si="61"/>
        <v>44865</v>
      </c>
      <c r="H465" s="19">
        <f t="shared" si="62"/>
        <v>44869</v>
      </c>
    </row>
    <row r="466" spans="1:8" x14ac:dyDescent="0.25">
      <c r="A466" s="10">
        <v>44867</v>
      </c>
      <c r="B466" s="14">
        <v>213.8682861328125</v>
      </c>
      <c r="C466" s="14">
        <f t="shared" si="57"/>
        <v>2022</v>
      </c>
      <c r="D466" s="14">
        <f t="shared" si="58"/>
        <v>11</v>
      </c>
      <c r="E466" s="14">
        <f t="shared" si="59"/>
        <v>44</v>
      </c>
      <c r="F466" s="14">
        <f t="shared" si="60"/>
        <v>3</v>
      </c>
      <c r="G466" s="13">
        <f t="shared" si="61"/>
        <v>44865</v>
      </c>
      <c r="H466" s="19">
        <f t="shared" si="62"/>
        <v>44869</v>
      </c>
    </row>
    <row r="467" spans="1:8" x14ac:dyDescent="0.25">
      <c r="A467" s="10">
        <v>44868</v>
      </c>
      <c r="B467" s="14">
        <v>208.18391418457031</v>
      </c>
      <c r="C467" s="14">
        <f t="shared" si="57"/>
        <v>2022</v>
      </c>
      <c r="D467" s="14">
        <f t="shared" si="58"/>
        <v>11</v>
      </c>
      <c r="E467" s="14">
        <f t="shared" si="59"/>
        <v>44</v>
      </c>
      <c r="F467" s="14">
        <f t="shared" si="60"/>
        <v>4</v>
      </c>
      <c r="G467" s="13">
        <f t="shared" si="61"/>
        <v>44865</v>
      </c>
      <c r="H467" s="19">
        <f t="shared" si="62"/>
        <v>44869</v>
      </c>
    </row>
    <row r="468" spans="1:8" x14ac:dyDescent="0.25">
      <c r="A468" s="10">
        <v>44869</v>
      </c>
      <c r="B468" s="14">
        <v>215.12176513671875</v>
      </c>
      <c r="C468" s="14">
        <f t="shared" si="57"/>
        <v>2022</v>
      </c>
      <c r="D468" s="14">
        <f t="shared" si="58"/>
        <v>11</v>
      </c>
      <c r="E468" s="14">
        <f t="shared" si="59"/>
        <v>44</v>
      </c>
      <c r="F468" s="14">
        <f t="shared" si="60"/>
        <v>5</v>
      </c>
      <c r="G468" s="13">
        <f t="shared" si="61"/>
        <v>44865</v>
      </c>
      <c r="H468" s="19">
        <f t="shared" si="62"/>
        <v>44869</v>
      </c>
    </row>
    <row r="469" spans="1:8" x14ac:dyDescent="0.25">
      <c r="A469" s="10">
        <v>44872</v>
      </c>
      <c r="B469" s="14">
        <v>221.41828918457031</v>
      </c>
      <c r="C469" s="14">
        <f t="shared" si="57"/>
        <v>2022</v>
      </c>
      <c r="D469" s="14">
        <f t="shared" si="58"/>
        <v>11</v>
      </c>
      <c r="E469" s="14">
        <f t="shared" si="59"/>
        <v>45</v>
      </c>
      <c r="F469" s="14">
        <f t="shared" si="60"/>
        <v>1</v>
      </c>
      <c r="G469" s="13">
        <f t="shared" si="61"/>
        <v>44872</v>
      </c>
      <c r="H469" s="19">
        <f t="shared" si="62"/>
        <v>44876</v>
      </c>
    </row>
    <row r="470" spans="1:8" x14ac:dyDescent="0.25">
      <c r="A470" s="10">
        <v>44873</v>
      </c>
      <c r="B470" s="14">
        <v>222.38998413085938</v>
      </c>
      <c r="C470" s="14">
        <f t="shared" si="57"/>
        <v>2022</v>
      </c>
      <c r="D470" s="14">
        <f t="shared" si="58"/>
        <v>11</v>
      </c>
      <c r="E470" s="14">
        <f t="shared" si="59"/>
        <v>45</v>
      </c>
      <c r="F470" s="14">
        <f t="shared" si="60"/>
        <v>2</v>
      </c>
      <c r="G470" s="13">
        <f t="shared" si="61"/>
        <v>44872</v>
      </c>
      <c r="H470" s="19">
        <f t="shared" si="62"/>
        <v>44876</v>
      </c>
    </row>
    <row r="471" spans="1:8" x14ac:dyDescent="0.25">
      <c r="A471" s="10">
        <v>44874</v>
      </c>
      <c r="B471" s="14">
        <v>218.15342712402344</v>
      </c>
      <c r="C471" s="14">
        <f t="shared" si="57"/>
        <v>2022</v>
      </c>
      <c r="D471" s="14">
        <f t="shared" si="58"/>
        <v>11</v>
      </c>
      <c r="E471" s="14">
        <f t="shared" si="59"/>
        <v>45</v>
      </c>
      <c r="F471" s="14">
        <f t="shared" si="60"/>
        <v>3</v>
      </c>
      <c r="G471" s="13">
        <f t="shared" si="61"/>
        <v>44872</v>
      </c>
      <c r="H471" s="19">
        <f t="shared" si="62"/>
        <v>44876</v>
      </c>
    </row>
    <row r="472" spans="1:8" x14ac:dyDescent="0.25">
      <c r="A472" s="10">
        <v>44875</v>
      </c>
      <c r="B472" s="14">
        <v>236.10047912597656</v>
      </c>
      <c r="C472" s="14">
        <f t="shared" si="57"/>
        <v>2022</v>
      </c>
      <c r="D472" s="14">
        <f t="shared" si="58"/>
        <v>11</v>
      </c>
      <c r="E472" s="14">
        <f t="shared" si="59"/>
        <v>45</v>
      </c>
      <c r="F472" s="14">
        <f t="shared" si="60"/>
        <v>4</v>
      </c>
      <c r="G472" s="13">
        <f t="shared" si="61"/>
        <v>44872</v>
      </c>
      <c r="H472" s="19">
        <f t="shared" si="62"/>
        <v>44876</v>
      </c>
    </row>
    <row r="473" spans="1:8" x14ac:dyDescent="0.25">
      <c r="A473" s="10">
        <v>44876</v>
      </c>
      <c r="B473" s="14">
        <v>240.113525390625</v>
      </c>
      <c r="C473" s="14">
        <f t="shared" si="57"/>
        <v>2022</v>
      </c>
      <c r="D473" s="14">
        <f t="shared" si="58"/>
        <v>11</v>
      </c>
      <c r="E473" s="14">
        <f t="shared" si="59"/>
        <v>45</v>
      </c>
      <c r="F473" s="14">
        <f t="shared" si="60"/>
        <v>5</v>
      </c>
      <c r="G473" s="13">
        <f t="shared" si="61"/>
        <v>44872</v>
      </c>
      <c r="H473" s="19">
        <f t="shared" si="62"/>
        <v>44876</v>
      </c>
    </row>
    <row r="474" spans="1:8" x14ac:dyDescent="0.25">
      <c r="A474" s="10">
        <v>44879</v>
      </c>
      <c r="B474" s="14">
        <v>234.71096801757812</v>
      </c>
      <c r="C474" s="14">
        <f t="shared" si="57"/>
        <v>2022</v>
      </c>
      <c r="D474" s="14">
        <f t="shared" si="58"/>
        <v>11</v>
      </c>
      <c r="E474" s="14">
        <f t="shared" si="59"/>
        <v>46</v>
      </c>
      <c r="F474" s="14">
        <f t="shared" si="60"/>
        <v>1</v>
      </c>
      <c r="G474" s="13">
        <f t="shared" si="61"/>
        <v>44879</v>
      </c>
      <c r="H474" s="19">
        <f t="shared" si="62"/>
        <v>44883</v>
      </c>
    </row>
    <row r="475" spans="1:8" x14ac:dyDescent="0.25">
      <c r="A475" s="10">
        <v>44880</v>
      </c>
      <c r="B475" s="14">
        <v>235.11909484863281</v>
      </c>
      <c r="C475" s="14">
        <f t="shared" si="57"/>
        <v>2022</v>
      </c>
      <c r="D475" s="14">
        <f t="shared" si="58"/>
        <v>11</v>
      </c>
      <c r="E475" s="14">
        <f t="shared" si="59"/>
        <v>46</v>
      </c>
      <c r="F475" s="14">
        <f t="shared" si="60"/>
        <v>2</v>
      </c>
      <c r="G475" s="13">
        <f t="shared" si="61"/>
        <v>44879</v>
      </c>
      <c r="H475" s="19">
        <f t="shared" si="62"/>
        <v>44883</v>
      </c>
    </row>
    <row r="476" spans="1:8" x14ac:dyDescent="0.25">
      <c r="A476" s="10">
        <v>44881</v>
      </c>
      <c r="B476" s="14">
        <v>235.54782104492188</v>
      </c>
      <c r="C476" s="14">
        <f t="shared" si="57"/>
        <v>2022</v>
      </c>
      <c r="D476" s="14">
        <f t="shared" si="58"/>
        <v>11</v>
      </c>
      <c r="E476" s="14">
        <f t="shared" si="59"/>
        <v>46</v>
      </c>
      <c r="F476" s="14">
        <f t="shared" si="60"/>
        <v>3</v>
      </c>
      <c r="G476" s="13">
        <f t="shared" si="61"/>
        <v>44879</v>
      </c>
      <c r="H476" s="19">
        <f t="shared" si="62"/>
        <v>44883</v>
      </c>
    </row>
    <row r="477" spans="1:8" x14ac:dyDescent="0.25">
      <c r="A477" s="10">
        <v>44882</v>
      </c>
      <c r="B477" s="14">
        <v>235.49909973144531</v>
      </c>
      <c r="C477" s="14">
        <f t="shared" si="57"/>
        <v>2022</v>
      </c>
      <c r="D477" s="14">
        <f t="shared" si="58"/>
        <v>11</v>
      </c>
      <c r="E477" s="14">
        <f t="shared" si="59"/>
        <v>46</v>
      </c>
      <c r="F477" s="14">
        <f t="shared" si="60"/>
        <v>4</v>
      </c>
      <c r="G477" s="13">
        <f t="shared" si="61"/>
        <v>44879</v>
      </c>
      <c r="H477" s="19">
        <f t="shared" si="62"/>
        <v>44883</v>
      </c>
    </row>
    <row r="478" spans="1:8" x14ac:dyDescent="0.25">
      <c r="A478" s="10">
        <v>44883</v>
      </c>
      <c r="B478" s="14">
        <v>235.05084228515625</v>
      </c>
      <c r="C478" s="14">
        <f t="shared" si="57"/>
        <v>2022</v>
      </c>
      <c r="D478" s="14">
        <f t="shared" si="58"/>
        <v>11</v>
      </c>
      <c r="E478" s="14">
        <f t="shared" si="59"/>
        <v>46</v>
      </c>
      <c r="F478" s="14">
        <f t="shared" si="60"/>
        <v>5</v>
      </c>
      <c r="G478" s="13">
        <f t="shared" si="61"/>
        <v>44879</v>
      </c>
      <c r="H478" s="19">
        <f t="shared" si="62"/>
        <v>44883</v>
      </c>
    </row>
    <row r="479" spans="1:8" x14ac:dyDescent="0.25">
      <c r="A479" s="10">
        <v>44886</v>
      </c>
      <c r="B479" s="14">
        <v>235.85963439941406</v>
      </c>
      <c r="C479" s="14">
        <f t="shared" si="57"/>
        <v>2022</v>
      </c>
      <c r="D479" s="14">
        <f t="shared" si="58"/>
        <v>11</v>
      </c>
      <c r="E479" s="14">
        <f t="shared" si="59"/>
        <v>47</v>
      </c>
      <c r="F479" s="14">
        <f t="shared" si="60"/>
        <v>1</v>
      </c>
      <c r="G479" s="13">
        <f t="shared" si="61"/>
        <v>44886</v>
      </c>
      <c r="H479" s="19">
        <f t="shared" si="62"/>
        <v>44890</v>
      </c>
    </row>
    <row r="480" spans="1:8" x14ac:dyDescent="0.25">
      <c r="A480" s="10">
        <v>44887</v>
      </c>
      <c r="B480" s="14">
        <v>238.76339721679688</v>
      </c>
      <c r="C480" s="14">
        <f t="shared" si="57"/>
        <v>2022</v>
      </c>
      <c r="D480" s="14">
        <f t="shared" si="58"/>
        <v>11</v>
      </c>
      <c r="E480" s="14">
        <f t="shared" si="59"/>
        <v>47</v>
      </c>
      <c r="F480" s="14">
        <f t="shared" si="60"/>
        <v>2</v>
      </c>
      <c r="G480" s="13">
        <f t="shared" si="61"/>
        <v>44886</v>
      </c>
      <c r="H480" s="19">
        <f t="shared" si="62"/>
        <v>44890</v>
      </c>
    </row>
    <row r="481" spans="1:8" x14ac:dyDescent="0.25">
      <c r="A481" s="10">
        <v>44888</v>
      </c>
      <c r="B481" s="14">
        <v>241.24822998046875</v>
      </c>
      <c r="C481" s="14">
        <f t="shared" si="57"/>
        <v>2022</v>
      </c>
      <c r="D481" s="14">
        <f t="shared" si="58"/>
        <v>11</v>
      </c>
      <c r="E481" s="14">
        <f t="shared" si="59"/>
        <v>47</v>
      </c>
      <c r="F481" s="14">
        <f t="shared" si="60"/>
        <v>3</v>
      </c>
      <c r="G481" s="13">
        <f t="shared" si="61"/>
        <v>44886</v>
      </c>
      <c r="H481" s="19">
        <f t="shared" si="62"/>
        <v>44890</v>
      </c>
    </row>
    <row r="482" spans="1:8" x14ac:dyDescent="0.25">
      <c r="A482" s="10">
        <v>44890</v>
      </c>
      <c r="B482" s="14">
        <v>241.16050720214844</v>
      </c>
      <c r="C482" s="14">
        <f t="shared" si="57"/>
        <v>2022</v>
      </c>
      <c r="D482" s="14">
        <f t="shared" si="58"/>
        <v>11</v>
      </c>
      <c r="E482" s="14">
        <f t="shared" si="59"/>
        <v>47</v>
      </c>
      <c r="F482" s="14">
        <f t="shared" si="60"/>
        <v>5</v>
      </c>
      <c r="G482" s="13">
        <f t="shared" si="61"/>
        <v>44886</v>
      </c>
      <c r="H482" s="19">
        <f t="shared" si="62"/>
        <v>44890</v>
      </c>
    </row>
    <row r="483" spans="1:8" x14ac:dyDescent="0.25">
      <c r="A483" s="10">
        <v>44893</v>
      </c>
      <c r="B483" s="14">
        <v>235.5770263671875</v>
      </c>
      <c r="C483" s="14">
        <f t="shared" si="57"/>
        <v>2022</v>
      </c>
      <c r="D483" s="14">
        <f t="shared" si="58"/>
        <v>11</v>
      </c>
      <c r="E483" s="14">
        <f t="shared" si="59"/>
        <v>48</v>
      </c>
      <c r="F483" s="14">
        <f t="shared" si="60"/>
        <v>1</v>
      </c>
      <c r="G483" s="13">
        <f t="shared" si="61"/>
        <v>44893</v>
      </c>
      <c r="H483" s="19">
        <f t="shared" si="62"/>
        <v>44897</v>
      </c>
    </row>
    <row r="484" spans="1:8" x14ac:dyDescent="0.25">
      <c r="A484" s="10">
        <v>44894</v>
      </c>
      <c r="B484" s="14">
        <v>234.18360900878906</v>
      </c>
      <c r="C484" s="14">
        <f t="shared" si="57"/>
        <v>2022</v>
      </c>
      <c r="D484" s="14">
        <f t="shared" si="58"/>
        <v>11</v>
      </c>
      <c r="E484" s="14">
        <f t="shared" si="59"/>
        <v>48</v>
      </c>
      <c r="F484" s="14">
        <f t="shared" si="60"/>
        <v>2</v>
      </c>
      <c r="G484" s="13">
        <f t="shared" si="61"/>
        <v>44893</v>
      </c>
      <c r="H484" s="19">
        <f t="shared" si="62"/>
        <v>44897</v>
      </c>
    </row>
    <row r="485" spans="1:8" x14ac:dyDescent="0.25">
      <c r="A485" s="10">
        <v>44895</v>
      </c>
      <c r="B485" s="14">
        <v>248.61483764648438</v>
      </c>
      <c r="C485" s="14">
        <f t="shared" si="57"/>
        <v>2022</v>
      </c>
      <c r="D485" s="14">
        <f t="shared" si="58"/>
        <v>11</v>
      </c>
      <c r="E485" s="14">
        <f t="shared" si="59"/>
        <v>48</v>
      </c>
      <c r="F485" s="14">
        <f t="shared" si="60"/>
        <v>3</v>
      </c>
      <c r="G485" s="13">
        <f t="shared" si="61"/>
        <v>44893</v>
      </c>
      <c r="H485" s="19">
        <f t="shared" si="62"/>
        <v>44897</v>
      </c>
    </row>
    <row r="486" spans="1:8" x14ac:dyDescent="0.25">
      <c r="A486" s="10">
        <v>44896</v>
      </c>
      <c r="B486" s="14">
        <v>248.17636108398438</v>
      </c>
      <c r="C486" s="14">
        <f t="shared" si="57"/>
        <v>2022</v>
      </c>
      <c r="D486" s="14">
        <f t="shared" si="58"/>
        <v>12</v>
      </c>
      <c r="E486" s="14">
        <f t="shared" si="59"/>
        <v>48</v>
      </c>
      <c r="F486" s="14">
        <f t="shared" si="60"/>
        <v>4</v>
      </c>
      <c r="G486" s="13">
        <f t="shared" si="61"/>
        <v>44893</v>
      </c>
      <c r="H486" s="19">
        <f t="shared" si="62"/>
        <v>44897</v>
      </c>
    </row>
    <row r="487" spans="1:8" x14ac:dyDescent="0.25">
      <c r="A487" s="10">
        <v>44897</v>
      </c>
      <c r="B487" s="14">
        <v>248.4979248046875</v>
      </c>
      <c r="C487" s="14">
        <f t="shared" si="57"/>
        <v>2022</v>
      </c>
      <c r="D487" s="14">
        <f t="shared" si="58"/>
        <v>12</v>
      </c>
      <c r="E487" s="14">
        <f t="shared" si="59"/>
        <v>48</v>
      </c>
      <c r="F487" s="14">
        <f t="shared" si="60"/>
        <v>5</v>
      </c>
      <c r="G487" s="13">
        <f t="shared" si="61"/>
        <v>44893</v>
      </c>
      <c r="H487" s="19">
        <f t="shared" si="62"/>
        <v>44897</v>
      </c>
    </row>
    <row r="488" spans="1:8" x14ac:dyDescent="0.25">
      <c r="A488" s="10">
        <v>44900</v>
      </c>
      <c r="B488" s="14">
        <v>243.80119323730469</v>
      </c>
      <c r="C488" s="14">
        <f t="shared" si="57"/>
        <v>2022</v>
      </c>
      <c r="D488" s="14">
        <f t="shared" si="58"/>
        <v>12</v>
      </c>
      <c r="E488" s="14">
        <f t="shared" si="59"/>
        <v>49</v>
      </c>
      <c r="F488" s="14">
        <f t="shared" si="60"/>
        <v>1</v>
      </c>
      <c r="G488" s="13">
        <f t="shared" si="61"/>
        <v>44900</v>
      </c>
      <c r="H488" s="19">
        <f t="shared" si="62"/>
        <v>44904</v>
      </c>
    </row>
    <row r="489" spans="1:8" x14ac:dyDescent="0.25">
      <c r="A489" s="10">
        <v>44901</v>
      </c>
      <c r="B489" s="14">
        <v>238.85115051269531</v>
      </c>
      <c r="C489" s="14">
        <f t="shared" si="57"/>
        <v>2022</v>
      </c>
      <c r="D489" s="14">
        <f t="shared" si="58"/>
        <v>12</v>
      </c>
      <c r="E489" s="14">
        <f t="shared" si="59"/>
        <v>49</v>
      </c>
      <c r="F489" s="14">
        <f t="shared" si="60"/>
        <v>2</v>
      </c>
      <c r="G489" s="13">
        <f t="shared" si="61"/>
        <v>44900</v>
      </c>
      <c r="H489" s="19">
        <f t="shared" si="62"/>
        <v>44904</v>
      </c>
    </row>
    <row r="490" spans="1:8" x14ac:dyDescent="0.25">
      <c r="A490" s="10">
        <v>44902</v>
      </c>
      <c r="B490" s="14">
        <v>238.12031555175781</v>
      </c>
      <c r="C490" s="14">
        <f t="shared" si="57"/>
        <v>2022</v>
      </c>
      <c r="D490" s="14">
        <f t="shared" si="58"/>
        <v>12</v>
      </c>
      <c r="E490" s="14">
        <f t="shared" si="59"/>
        <v>49</v>
      </c>
      <c r="F490" s="14">
        <f t="shared" si="60"/>
        <v>3</v>
      </c>
      <c r="G490" s="13">
        <f t="shared" si="61"/>
        <v>44900</v>
      </c>
      <c r="H490" s="19">
        <f t="shared" si="62"/>
        <v>44904</v>
      </c>
    </row>
    <row r="491" spans="1:8" x14ac:dyDescent="0.25">
      <c r="A491" s="10">
        <v>44903</v>
      </c>
      <c r="B491" s="14">
        <v>241.07279968261719</v>
      </c>
      <c r="C491" s="14">
        <f t="shared" si="57"/>
        <v>2022</v>
      </c>
      <c r="D491" s="14">
        <f t="shared" si="58"/>
        <v>12</v>
      </c>
      <c r="E491" s="14">
        <f t="shared" si="59"/>
        <v>49</v>
      </c>
      <c r="F491" s="14">
        <f t="shared" si="60"/>
        <v>4</v>
      </c>
      <c r="G491" s="13">
        <f t="shared" si="61"/>
        <v>44900</v>
      </c>
      <c r="H491" s="19">
        <f t="shared" si="62"/>
        <v>44904</v>
      </c>
    </row>
    <row r="492" spans="1:8" x14ac:dyDescent="0.25">
      <c r="A492" s="10">
        <v>44904</v>
      </c>
      <c r="B492" s="14">
        <v>239.14344787597656</v>
      </c>
      <c r="C492" s="14">
        <f t="shared" si="57"/>
        <v>2022</v>
      </c>
      <c r="D492" s="14">
        <f t="shared" si="58"/>
        <v>12</v>
      </c>
      <c r="E492" s="14">
        <f t="shared" si="59"/>
        <v>49</v>
      </c>
      <c r="F492" s="14">
        <f t="shared" si="60"/>
        <v>5</v>
      </c>
      <c r="G492" s="13">
        <f t="shared" si="61"/>
        <v>44900</v>
      </c>
      <c r="H492" s="19">
        <f t="shared" si="62"/>
        <v>44904</v>
      </c>
    </row>
    <row r="493" spans="1:8" x14ac:dyDescent="0.25">
      <c r="A493" s="10">
        <v>44907</v>
      </c>
      <c r="B493" s="14">
        <v>246.05210876464844</v>
      </c>
      <c r="C493" s="14">
        <f t="shared" si="57"/>
        <v>2022</v>
      </c>
      <c r="D493" s="14">
        <f t="shared" si="58"/>
        <v>12</v>
      </c>
      <c r="E493" s="14">
        <f t="shared" si="59"/>
        <v>50</v>
      </c>
      <c r="F493" s="14">
        <f t="shared" si="60"/>
        <v>1</v>
      </c>
      <c r="G493" s="13">
        <f t="shared" si="61"/>
        <v>44907</v>
      </c>
      <c r="H493" s="19">
        <f t="shared" si="62"/>
        <v>44911</v>
      </c>
    </row>
    <row r="494" spans="1:8" x14ac:dyDescent="0.25">
      <c r="A494" s="10">
        <v>44908</v>
      </c>
      <c r="B494" s="14">
        <v>250.34931945800781</v>
      </c>
      <c r="C494" s="14">
        <f t="shared" si="57"/>
        <v>2022</v>
      </c>
      <c r="D494" s="14">
        <f t="shared" si="58"/>
        <v>12</v>
      </c>
      <c r="E494" s="14">
        <f t="shared" si="59"/>
        <v>50</v>
      </c>
      <c r="F494" s="14">
        <f t="shared" si="60"/>
        <v>2</v>
      </c>
      <c r="G494" s="13">
        <f t="shared" si="61"/>
        <v>44907</v>
      </c>
      <c r="H494" s="19">
        <f t="shared" si="62"/>
        <v>44911</v>
      </c>
    </row>
    <row r="495" spans="1:8" x14ac:dyDescent="0.25">
      <c r="A495" s="10">
        <v>44909</v>
      </c>
      <c r="B495" s="14">
        <v>250.64167785644531</v>
      </c>
      <c r="C495" s="14">
        <f t="shared" si="57"/>
        <v>2022</v>
      </c>
      <c r="D495" s="14">
        <f t="shared" si="58"/>
        <v>12</v>
      </c>
      <c r="E495" s="14">
        <f t="shared" si="59"/>
        <v>50</v>
      </c>
      <c r="F495" s="14">
        <f t="shared" si="60"/>
        <v>3</v>
      </c>
      <c r="G495" s="13">
        <f t="shared" si="61"/>
        <v>44907</v>
      </c>
      <c r="H495" s="19">
        <f t="shared" si="62"/>
        <v>44911</v>
      </c>
    </row>
    <row r="496" spans="1:8" x14ac:dyDescent="0.25">
      <c r="A496" s="10">
        <v>44910</v>
      </c>
      <c r="B496" s="14">
        <v>242.64163208007812</v>
      </c>
      <c r="C496" s="14">
        <f t="shared" si="57"/>
        <v>2022</v>
      </c>
      <c r="D496" s="14">
        <f t="shared" si="58"/>
        <v>12</v>
      </c>
      <c r="E496" s="14">
        <f t="shared" si="59"/>
        <v>50</v>
      </c>
      <c r="F496" s="14">
        <f t="shared" si="60"/>
        <v>4</v>
      </c>
      <c r="G496" s="13">
        <f t="shared" si="61"/>
        <v>44907</v>
      </c>
      <c r="H496" s="19">
        <f t="shared" si="62"/>
        <v>44911</v>
      </c>
    </row>
    <row r="497" spans="1:8" x14ac:dyDescent="0.25">
      <c r="A497" s="10">
        <v>44911</v>
      </c>
      <c r="B497" s="14">
        <v>238.43211364746094</v>
      </c>
      <c r="C497" s="14">
        <f t="shared" si="57"/>
        <v>2022</v>
      </c>
      <c r="D497" s="14">
        <f t="shared" si="58"/>
        <v>12</v>
      </c>
      <c r="E497" s="14">
        <f t="shared" si="59"/>
        <v>50</v>
      </c>
      <c r="F497" s="14">
        <f t="shared" si="60"/>
        <v>5</v>
      </c>
      <c r="G497" s="13">
        <f t="shared" si="61"/>
        <v>44907</v>
      </c>
      <c r="H497" s="19">
        <f t="shared" si="62"/>
        <v>44911</v>
      </c>
    </row>
    <row r="498" spans="1:8" x14ac:dyDescent="0.25">
      <c r="A498" s="10">
        <v>44914</v>
      </c>
      <c r="B498" s="14">
        <v>234.300537109375</v>
      </c>
      <c r="C498" s="14">
        <f t="shared" si="57"/>
        <v>2022</v>
      </c>
      <c r="D498" s="14">
        <f t="shared" si="58"/>
        <v>12</v>
      </c>
      <c r="E498" s="14">
        <f t="shared" si="59"/>
        <v>51</v>
      </c>
      <c r="F498" s="14">
        <f t="shared" si="60"/>
        <v>1</v>
      </c>
      <c r="G498" s="13">
        <f t="shared" si="61"/>
        <v>44914</v>
      </c>
      <c r="H498" s="19">
        <f t="shared" si="62"/>
        <v>44918</v>
      </c>
    </row>
    <row r="499" spans="1:8" x14ac:dyDescent="0.25">
      <c r="A499" s="10">
        <v>44915</v>
      </c>
      <c r="B499" s="14">
        <v>235.61602783203125</v>
      </c>
      <c r="C499" s="14">
        <f t="shared" si="57"/>
        <v>2022</v>
      </c>
      <c r="D499" s="14">
        <f t="shared" si="58"/>
        <v>12</v>
      </c>
      <c r="E499" s="14">
        <f t="shared" si="59"/>
        <v>51</v>
      </c>
      <c r="F499" s="14">
        <f t="shared" si="60"/>
        <v>2</v>
      </c>
      <c r="G499" s="13">
        <f t="shared" si="61"/>
        <v>44914</v>
      </c>
      <c r="H499" s="19">
        <f t="shared" si="62"/>
        <v>44918</v>
      </c>
    </row>
    <row r="500" spans="1:8" x14ac:dyDescent="0.25">
      <c r="A500" s="10">
        <v>44916</v>
      </c>
      <c r="B500" s="14">
        <v>238.17874145507812</v>
      </c>
      <c r="C500" s="14">
        <f t="shared" si="57"/>
        <v>2022</v>
      </c>
      <c r="D500" s="14">
        <f t="shared" si="58"/>
        <v>12</v>
      </c>
      <c r="E500" s="14">
        <f t="shared" si="59"/>
        <v>51</v>
      </c>
      <c r="F500" s="14">
        <f t="shared" si="60"/>
        <v>3</v>
      </c>
      <c r="G500" s="13">
        <f t="shared" si="61"/>
        <v>44914</v>
      </c>
      <c r="H500" s="19">
        <f t="shared" si="62"/>
        <v>44918</v>
      </c>
    </row>
    <row r="501" spans="1:8" x14ac:dyDescent="0.25">
      <c r="A501" s="10">
        <v>44917</v>
      </c>
      <c r="B501" s="14">
        <v>232.09837341308594</v>
      </c>
      <c r="C501" s="14">
        <f t="shared" si="57"/>
        <v>2022</v>
      </c>
      <c r="D501" s="14">
        <f t="shared" si="58"/>
        <v>12</v>
      </c>
      <c r="E501" s="14">
        <f t="shared" si="59"/>
        <v>51</v>
      </c>
      <c r="F501" s="14">
        <f t="shared" si="60"/>
        <v>4</v>
      </c>
      <c r="G501" s="13">
        <f t="shared" si="61"/>
        <v>44914</v>
      </c>
      <c r="H501" s="19">
        <f t="shared" si="62"/>
        <v>44918</v>
      </c>
    </row>
    <row r="502" spans="1:8" x14ac:dyDescent="0.25">
      <c r="A502" s="10">
        <v>44918</v>
      </c>
      <c r="B502" s="14">
        <v>232.62454223632812</v>
      </c>
      <c r="C502" s="14">
        <f t="shared" si="57"/>
        <v>2022</v>
      </c>
      <c r="D502" s="14">
        <f t="shared" si="58"/>
        <v>12</v>
      </c>
      <c r="E502" s="14">
        <f t="shared" si="59"/>
        <v>51</v>
      </c>
      <c r="F502" s="14">
        <f t="shared" si="60"/>
        <v>5</v>
      </c>
      <c r="G502" s="13">
        <f t="shared" si="61"/>
        <v>44914</v>
      </c>
      <c r="H502" s="19">
        <f t="shared" si="62"/>
        <v>44918</v>
      </c>
    </row>
    <row r="503" spans="1:8" x14ac:dyDescent="0.25">
      <c r="A503" s="10">
        <v>44922</v>
      </c>
      <c r="B503" s="14">
        <v>230.89982604980469</v>
      </c>
      <c r="C503" s="14">
        <f t="shared" si="57"/>
        <v>2022</v>
      </c>
      <c r="D503" s="14">
        <f t="shared" si="58"/>
        <v>12</v>
      </c>
      <c r="E503" s="14">
        <f t="shared" si="59"/>
        <v>52</v>
      </c>
      <c r="F503" s="14">
        <f t="shared" si="60"/>
        <v>2</v>
      </c>
      <c r="G503" s="13">
        <f t="shared" si="61"/>
        <v>44922</v>
      </c>
      <c r="H503" s="19">
        <f t="shared" si="62"/>
        <v>44925</v>
      </c>
    </row>
    <row r="504" spans="1:8" x14ac:dyDescent="0.25">
      <c r="A504" s="10">
        <v>44923</v>
      </c>
      <c r="B504" s="14">
        <v>228.53193664550781</v>
      </c>
      <c r="C504" s="14">
        <f t="shared" si="57"/>
        <v>2022</v>
      </c>
      <c r="D504" s="14">
        <f t="shared" si="58"/>
        <v>12</v>
      </c>
      <c r="E504" s="14">
        <f t="shared" si="59"/>
        <v>52</v>
      </c>
      <c r="F504" s="14">
        <f t="shared" si="60"/>
        <v>3</v>
      </c>
      <c r="G504" s="13">
        <f t="shared" si="61"/>
        <v>44922</v>
      </c>
      <c r="H504" s="19">
        <f t="shared" si="62"/>
        <v>44925</v>
      </c>
    </row>
    <row r="505" spans="1:8" x14ac:dyDescent="0.25">
      <c r="A505" s="10">
        <v>44924</v>
      </c>
      <c r="B505" s="14">
        <v>234.84622192382812</v>
      </c>
      <c r="C505" s="14">
        <f t="shared" si="57"/>
        <v>2022</v>
      </c>
      <c r="D505" s="14">
        <f t="shared" si="58"/>
        <v>12</v>
      </c>
      <c r="E505" s="14">
        <f t="shared" si="59"/>
        <v>52</v>
      </c>
      <c r="F505" s="14">
        <f t="shared" si="60"/>
        <v>4</v>
      </c>
      <c r="G505" s="13">
        <f t="shared" si="61"/>
        <v>44922</v>
      </c>
      <c r="H505" s="19">
        <f t="shared" si="62"/>
        <v>44925</v>
      </c>
    </row>
    <row r="506" spans="1:8" x14ac:dyDescent="0.25">
      <c r="A506" s="10">
        <v>44925</v>
      </c>
      <c r="B506" s="14">
        <v>233.68667602539062</v>
      </c>
      <c r="C506" s="14">
        <f t="shared" si="57"/>
        <v>2022</v>
      </c>
      <c r="D506" s="14">
        <f t="shared" si="58"/>
        <v>12</v>
      </c>
      <c r="E506" s="14">
        <f t="shared" si="59"/>
        <v>52</v>
      </c>
      <c r="F506" s="14">
        <f t="shared" si="60"/>
        <v>5</v>
      </c>
      <c r="G506" s="13">
        <f t="shared" si="61"/>
        <v>44922</v>
      </c>
      <c r="H506" s="19">
        <f t="shared" si="62"/>
        <v>44925</v>
      </c>
    </row>
    <row r="507" spans="1:8" x14ac:dyDescent="0.25">
      <c r="A507" s="10">
        <v>44929</v>
      </c>
      <c r="B507" s="14">
        <v>233.45280456542969</v>
      </c>
      <c r="C507" s="14">
        <f t="shared" si="57"/>
        <v>2023</v>
      </c>
      <c r="D507" s="14">
        <f t="shared" si="58"/>
        <v>1</v>
      </c>
      <c r="E507" s="14">
        <f t="shared" si="59"/>
        <v>1</v>
      </c>
      <c r="F507" s="14">
        <f t="shared" si="60"/>
        <v>2</v>
      </c>
      <c r="G507" s="13">
        <f t="shared" si="61"/>
        <v>44929</v>
      </c>
      <c r="H507" s="19">
        <f t="shared" si="62"/>
        <v>44932</v>
      </c>
    </row>
    <row r="508" spans="1:8" x14ac:dyDescent="0.25">
      <c r="A508" s="10">
        <v>44930</v>
      </c>
      <c r="B508" s="14">
        <v>223.24082946777344</v>
      </c>
      <c r="C508" s="14">
        <f t="shared" si="57"/>
        <v>2023</v>
      </c>
      <c r="D508" s="14">
        <f t="shared" si="58"/>
        <v>1</v>
      </c>
      <c r="E508" s="14">
        <f t="shared" si="59"/>
        <v>1</v>
      </c>
      <c r="F508" s="14">
        <f t="shared" si="60"/>
        <v>3</v>
      </c>
      <c r="G508" s="13">
        <f t="shared" si="61"/>
        <v>44929</v>
      </c>
      <c r="H508" s="19">
        <f t="shared" si="62"/>
        <v>44932</v>
      </c>
    </row>
    <row r="509" spans="1:8" x14ac:dyDescent="0.25">
      <c r="A509" s="10">
        <v>44931</v>
      </c>
      <c r="B509" s="14">
        <v>216.62448120117188</v>
      </c>
      <c r="C509" s="14">
        <f t="shared" si="57"/>
        <v>2023</v>
      </c>
      <c r="D509" s="14">
        <f t="shared" si="58"/>
        <v>1</v>
      </c>
      <c r="E509" s="14">
        <f t="shared" si="59"/>
        <v>1</v>
      </c>
      <c r="F509" s="14">
        <f t="shared" si="60"/>
        <v>4</v>
      </c>
      <c r="G509" s="13">
        <f t="shared" si="61"/>
        <v>44929</v>
      </c>
      <c r="H509" s="19">
        <f t="shared" si="62"/>
        <v>44932</v>
      </c>
    </row>
    <row r="510" spans="1:8" x14ac:dyDescent="0.25">
      <c r="A510" s="10">
        <v>44932</v>
      </c>
      <c r="B510" s="14">
        <v>219.17745971679688</v>
      </c>
      <c r="C510" s="14">
        <f t="shared" si="57"/>
        <v>2023</v>
      </c>
      <c r="D510" s="14">
        <f t="shared" si="58"/>
        <v>1</v>
      </c>
      <c r="E510" s="14">
        <f t="shared" si="59"/>
        <v>1</v>
      </c>
      <c r="F510" s="14">
        <f t="shared" si="60"/>
        <v>5</v>
      </c>
      <c r="G510" s="13">
        <f t="shared" si="61"/>
        <v>44929</v>
      </c>
      <c r="H510" s="19">
        <f t="shared" si="62"/>
        <v>44932</v>
      </c>
    </row>
    <row r="511" spans="1:8" x14ac:dyDescent="0.25">
      <c r="A511" s="10">
        <v>44935</v>
      </c>
      <c r="B511" s="14">
        <v>221.31143188476562</v>
      </c>
      <c r="C511" s="14">
        <f t="shared" si="57"/>
        <v>2023</v>
      </c>
      <c r="D511" s="14">
        <f t="shared" si="58"/>
        <v>1</v>
      </c>
      <c r="E511" s="14">
        <f t="shared" si="59"/>
        <v>2</v>
      </c>
      <c r="F511" s="14">
        <f t="shared" si="60"/>
        <v>1</v>
      </c>
      <c r="G511" s="13">
        <f t="shared" si="61"/>
        <v>44935</v>
      </c>
      <c r="H511" s="19">
        <f t="shared" si="62"/>
        <v>44939</v>
      </c>
    </row>
    <row r="512" spans="1:8" x14ac:dyDescent="0.25">
      <c r="A512" s="10">
        <v>44936</v>
      </c>
      <c r="B512" s="14">
        <v>222.99723815917969</v>
      </c>
      <c r="C512" s="14">
        <f t="shared" si="57"/>
        <v>2023</v>
      </c>
      <c r="D512" s="14">
        <f t="shared" si="58"/>
        <v>1</v>
      </c>
      <c r="E512" s="14">
        <f t="shared" si="59"/>
        <v>2</v>
      </c>
      <c r="F512" s="14">
        <f t="shared" si="60"/>
        <v>2</v>
      </c>
      <c r="G512" s="13">
        <f t="shared" si="61"/>
        <v>44935</v>
      </c>
      <c r="H512" s="19">
        <f t="shared" si="62"/>
        <v>44939</v>
      </c>
    </row>
    <row r="513" spans="1:8" x14ac:dyDescent="0.25">
      <c r="A513" s="10">
        <v>44937</v>
      </c>
      <c r="B513" s="14">
        <v>229.74024963378906</v>
      </c>
      <c r="C513" s="14">
        <f t="shared" si="57"/>
        <v>2023</v>
      </c>
      <c r="D513" s="14">
        <f t="shared" si="58"/>
        <v>1</v>
      </c>
      <c r="E513" s="14">
        <f t="shared" si="59"/>
        <v>2</v>
      </c>
      <c r="F513" s="14">
        <f t="shared" si="60"/>
        <v>3</v>
      </c>
      <c r="G513" s="13">
        <f t="shared" si="61"/>
        <v>44935</v>
      </c>
      <c r="H513" s="19">
        <f t="shared" si="62"/>
        <v>44939</v>
      </c>
    </row>
    <row r="514" spans="1:8" x14ac:dyDescent="0.25">
      <c r="A514" s="10">
        <v>44938</v>
      </c>
      <c r="B514" s="14">
        <v>232.41015625</v>
      </c>
      <c r="C514" s="14">
        <f t="shared" si="57"/>
        <v>2023</v>
      </c>
      <c r="D514" s="14">
        <f t="shared" si="58"/>
        <v>1</v>
      </c>
      <c r="E514" s="14">
        <f t="shared" si="59"/>
        <v>2</v>
      </c>
      <c r="F514" s="14">
        <f t="shared" si="60"/>
        <v>4</v>
      </c>
      <c r="G514" s="13">
        <f t="shared" si="61"/>
        <v>44935</v>
      </c>
      <c r="H514" s="19">
        <f t="shared" si="62"/>
        <v>44939</v>
      </c>
    </row>
    <row r="515" spans="1:8" x14ac:dyDescent="0.25">
      <c r="A515" s="10">
        <v>44939</v>
      </c>
      <c r="B515" s="14">
        <v>233.11175537109375</v>
      </c>
      <c r="C515" s="14">
        <f t="shared" si="57"/>
        <v>2023</v>
      </c>
      <c r="D515" s="14">
        <f t="shared" si="58"/>
        <v>1</v>
      </c>
      <c r="E515" s="14">
        <f t="shared" si="59"/>
        <v>2</v>
      </c>
      <c r="F515" s="14">
        <f t="shared" si="60"/>
        <v>5</v>
      </c>
      <c r="G515" s="13">
        <f t="shared" si="61"/>
        <v>44935</v>
      </c>
      <c r="H515" s="19">
        <f t="shared" si="62"/>
        <v>44939</v>
      </c>
    </row>
    <row r="516" spans="1:8" x14ac:dyDescent="0.25">
      <c r="A516" s="10">
        <v>44943</v>
      </c>
      <c r="B516" s="14">
        <v>234.20310974121094</v>
      </c>
      <c r="C516" s="14">
        <f t="shared" si="57"/>
        <v>2023</v>
      </c>
      <c r="D516" s="14">
        <f t="shared" si="58"/>
        <v>1</v>
      </c>
      <c r="E516" s="14">
        <f t="shared" si="59"/>
        <v>3</v>
      </c>
      <c r="F516" s="14">
        <f t="shared" si="60"/>
        <v>2</v>
      </c>
      <c r="G516" s="13">
        <f t="shared" si="61"/>
        <v>44943</v>
      </c>
      <c r="H516" s="19">
        <f t="shared" si="62"/>
        <v>44946</v>
      </c>
    </row>
    <row r="517" spans="1:8" x14ac:dyDescent="0.25">
      <c r="A517" s="10">
        <v>44944</v>
      </c>
      <c r="B517" s="14">
        <v>229.77922058105469</v>
      </c>
      <c r="C517" s="14">
        <f t="shared" ref="C517:C580" si="63">YEAR(A517)</f>
        <v>2023</v>
      </c>
      <c r="D517" s="14">
        <f t="shared" ref="D517:D580" si="64">MONTH(A517)</f>
        <v>1</v>
      </c>
      <c r="E517" s="14">
        <f t="shared" ref="E517:E580" si="65">_xlfn.ISOWEEKNUM(A517)</f>
        <v>3</v>
      </c>
      <c r="F517" s="14">
        <f t="shared" ref="F517:F580" si="66">WEEKDAY(A517,2)</f>
        <v>3</v>
      </c>
      <c r="G517" s="13">
        <f t="shared" ref="G517:G580" si="67">_xlfn.MINIFS($A$4:$A$1346,$C$4:$C$1346,C517,$E$4:$E$1346,E517)</f>
        <v>44943</v>
      </c>
      <c r="H517" s="19">
        <f t="shared" ref="H517:H580" si="68">_xlfn.MAXIFS($A$4:$A$1346,$C$4:$C$1346,C517,$E$4:$E$1346,E517)</f>
        <v>44946</v>
      </c>
    </row>
    <row r="518" spans="1:8" x14ac:dyDescent="0.25">
      <c r="A518" s="10">
        <v>44945</v>
      </c>
      <c r="B518" s="14">
        <v>225.99847412109375</v>
      </c>
      <c r="C518" s="14">
        <f t="shared" si="63"/>
        <v>2023</v>
      </c>
      <c r="D518" s="14">
        <f t="shared" si="64"/>
        <v>1</v>
      </c>
      <c r="E518" s="14">
        <f t="shared" si="65"/>
        <v>3</v>
      </c>
      <c r="F518" s="14">
        <f t="shared" si="66"/>
        <v>4</v>
      </c>
      <c r="G518" s="13">
        <f t="shared" si="67"/>
        <v>44943</v>
      </c>
      <c r="H518" s="19">
        <f t="shared" si="68"/>
        <v>44946</v>
      </c>
    </row>
    <row r="519" spans="1:8" x14ac:dyDescent="0.25">
      <c r="A519" s="10">
        <v>44946</v>
      </c>
      <c r="B519" s="14">
        <v>234.07644653320312</v>
      </c>
      <c r="C519" s="14">
        <f t="shared" si="63"/>
        <v>2023</v>
      </c>
      <c r="D519" s="14">
        <f t="shared" si="64"/>
        <v>1</v>
      </c>
      <c r="E519" s="14">
        <f t="shared" si="65"/>
        <v>3</v>
      </c>
      <c r="F519" s="14">
        <f t="shared" si="66"/>
        <v>5</v>
      </c>
      <c r="G519" s="13">
        <f t="shared" si="67"/>
        <v>44943</v>
      </c>
      <c r="H519" s="19">
        <f t="shared" si="68"/>
        <v>44946</v>
      </c>
    </row>
    <row r="520" spans="1:8" x14ac:dyDescent="0.25">
      <c r="A520" s="10">
        <v>44949</v>
      </c>
      <c r="B520" s="14">
        <v>236.37606811523438</v>
      </c>
      <c r="C520" s="14">
        <f t="shared" si="63"/>
        <v>2023</v>
      </c>
      <c r="D520" s="14">
        <f t="shared" si="64"/>
        <v>1</v>
      </c>
      <c r="E520" s="14">
        <f t="shared" si="65"/>
        <v>4</v>
      </c>
      <c r="F520" s="14">
        <f t="shared" si="66"/>
        <v>1</v>
      </c>
      <c r="G520" s="13">
        <f t="shared" si="67"/>
        <v>44949</v>
      </c>
      <c r="H520" s="19">
        <f t="shared" si="68"/>
        <v>44953</v>
      </c>
    </row>
    <row r="521" spans="1:8" x14ac:dyDescent="0.25">
      <c r="A521" s="10">
        <v>44950</v>
      </c>
      <c r="B521" s="14">
        <v>235.84988403320312</v>
      </c>
      <c r="C521" s="14">
        <f t="shared" si="63"/>
        <v>2023</v>
      </c>
      <c r="D521" s="14">
        <f t="shared" si="64"/>
        <v>1</v>
      </c>
      <c r="E521" s="14">
        <f t="shared" si="65"/>
        <v>4</v>
      </c>
      <c r="F521" s="14">
        <f t="shared" si="66"/>
        <v>2</v>
      </c>
      <c r="G521" s="13">
        <f t="shared" si="67"/>
        <v>44949</v>
      </c>
      <c r="H521" s="19">
        <f t="shared" si="68"/>
        <v>44953</v>
      </c>
    </row>
    <row r="522" spans="1:8" x14ac:dyDescent="0.25">
      <c r="A522" s="10">
        <v>44951</v>
      </c>
      <c r="B522" s="14">
        <v>234.45645141601562</v>
      </c>
      <c r="C522" s="14">
        <f t="shared" si="63"/>
        <v>2023</v>
      </c>
      <c r="D522" s="14">
        <f t="shared" si="64"/>
        <v>1</v>
      </c>
      <c r="E522" s="14">
        <f t="shared" si="65"/>
        <v>4</v>
      </c>
      <c r="F522" s="14">
        <f t="shared" si="66"/>
        <v>3</v>
      </c>
      <c r="G522" s="13">
        <f t="shared" si="67"/>
        <v>44949</v>
      </c>
      <c r="H522" s="19">
        <f t="shared" si="68"/>
        <v>44953</v>
      </c>
    </row>
    <row r="523" spans="1:8" x14ac:dyDescent="0.25">
      <c r="A523" s="10">
        <v>44952</v>
      </c>
      <c r="B523" s="14">
        <v>241.657470703125</v>
      </c>
      <c r="C523" s="14">
        <f t="shared" si="63"/>
        <v>2023</v>
      </c>
      <c r="D523" s="14">
        <f t="shared" si="64"/>
        <v>1</v>
      </c>
      <c r="E523" s="14">
        <f t="shared" si="65"/>
        <v>4</v>
      </c>
      <c r="F523" s="14">
        <f t="shared" si="66"/>
        <v>4</v>
      </c>
      <c r="G523" s="13">
        <f t="shared" si="67"/>
        <v>44949</v>
      </c>
      <c r="H523" s="19">
        <f t="shared" si="68"/>
        <v>44953</v>
      </c>
    </row>
    <row r="524" spans="1:8" x14ac:dyDescent="0.25">
      <c r="A524" s="10">
        <v>44953</v>
      </c>
      <c r="B524" s="14">
        <v>241.8133544921875</v>
      </c>
      <c r="C524" s="14">
        <f t="shared" si="63"/>
        <v>2023</v>
      </c>
      <c r="D524" s="14">
        <f t="shared" si="64"/>
        <v>1</v>
      </c>
      <c r="E524" s="14">
        <f t="shared" si="65"/>
        <v>4</v>
      </c>
      <c r="F524" s="14">
        <f t="shared" si="66"/>
        <v>5</v>
      </c>
      <c r="G524" s="13">
        <f t="shared" si="67"/>
        <v>44949</v>
      </c>
      <c r="H524" s="19">
        <f t="shared" si="68"/>
        <v>44953</v>
      </c>
    </row>
    <row r="525" spans="1:8" x14ac:dyDescent="0.25">
      <c r="A525" s="10">
        <v>44956</v>
      </c>
      <c r="B525" s="14">
        <v>236.50274658203125</v>
      </c>
      <c r="C525" s="14">
        <f t="shared" si="63"/>
        <v>2023</v>
      </c>
      <c r="D525" s="14">
        <f t="shared" si="64"/>
        <v>1</v>
      </c>
      <c r="E525" s="14">
        <f t="shared" si="65"/>
        <v>5</v>
      </c>
      <c r="F525" s="14">
        <f t="shared" si="66"/>
        <v>1</v>
      </c>
      <c r="G525" s="13">
        <f t="shared" si="67"/>
        <v>44956</v>
      </c>
      <c r="H525" s="19">
        <f t="shared" si="68"/>
        <v>44960</v>
      </c>
    </row>
    <row r="526" spans="1:8" x14ac:dyDescent="0.25">
      <c r="A526" s="10">
        <v>44957</v>
      </c>
      <c r="B526" s="14">
        <v>241.47233581542969</v>
      </c>
      <c r="C526" s="14">
        <f t="shared" si="63"/>
        <v>2023</v>
      </c>
      <c r="D526" s="14">
        <f t="shared" si="64"/>
        <v>1</v>
      </c>
      <c r="E526" s="14">
        <f t="shared" si="65"/>
        <v>5</v>
      </c>
      <c r="F526" s="14">
        <f t="shared" si="66"/>
        <v>2</v>
      </c>
      <c r="G526" s="13">
        <f t="shared" si="67"/>
        <v>44956</v>
      </c>
      <c r="H526" s="19">
        <f t="shared" si="68"/>
        <v>44960</v>
      </c>
    </row>
    <row r="527" spans="1:8" x14ac:dyDescent="0.25">
      <c r="A527" s="10">
        <v>44958</v>
      </c>
      <c r="B527" s="14">
        <v>246.28598022460938</v>
      </c>
      <c r="C527" s="14">
        <f t="shared" si="63"/>
        <v>2023</v>
      </c>
      <c r="D527" s="14">
        <f t="shared" si="64"/>
        <v>2</v>
      </c>
      <c r="E527" s="14">
        <f t="shared" si="65"/>
        <v>5</v>
      </c>
      <c r="F527" s="14">
        <f t="shared" si="66"/>
        <v>3</v>
      </c>
      <c r="G527" s="13">
        <f t="shared" si="67"/>
        <v>44956</v>
      </c>
      <c r="H527" s="19">
        <f t="shared" si="68"/>
        <v>44960</v>
      </c>
    </row>
    <row r="528" spans="1:8" x14ac:dyDescent="0.25">
      <c r="A528" s="10">
        <v>44959</v>
      </c>
      <c r="B528" s="14">
        <v>257.83294677734375</v>
      </c>
      <c r="C528" s="14">
        <f t="shared" si="63"/>
        <v>2023</v>
      </c>
      <c r="D528" s="14">
        <f t="shared" si="64"/>
        <v>2</v>
      </c>
      <c r="E528" s="14">
        <f t="shared" si="65"/>
        <v>5</v>
      </c>
      <c r="F528" s="14">
        <f t="shared" si="66"/>
        <v>4</v>
      </c>
      <c r="G528" s="13">
        <f t="shared" si="67"/>
        <v>44956</v>
      </c>
      <c r="H528" s="19">
        <f t="shared" si="68"/>
        <v>44960</v>
      </c>
    </row>
    <row r="529" spans="1:8" x14ac:dyDescent="0.25">
      <c r="A529" s="10">
        <v>44960</v>
      </c>
      <c r="B529" s="14">
        <v>251.74278259277344</v>
      </c>
      <c r="C529" s="14">
        <f t="shared" si="63"/>
        <v>2023</v>
      </c>
      <c r="D529" s="14">
        <f t="shared" si="64"/>
        <v>2</v>
      </c>
      <c r="E529" s="14">
        <f t="shared" si="65"/>
        <v>5</v>
      </c>
      <c r="F529" s="14">
        <f t="shared" si="66"/>
        <v>5</v>
      </c>
      <c r="G529" s="13">
        <f t="shared" si="67"/>
        <v>44956</v>
      </c>
      <c r="H529" s="19">
        <f t="shared" si="68"/>
        <v>44960</v>
      </c>
    </row>
    <row r="530" spans="1:8" x14ac:dyDescent="0.25">
      <c r="A530" s="10">
        <v>44963</v>
      </c>
      <c r="B530" s="14">
        <v>250.20315551757812</v>
      </c>
      <c r="C530" s="14">
        <f t="shared" si="63"/>
        <v>2023</v>
      </c>
      <c r="D530" s="14">
        <f t="shared" si="64"/>
        <v>2</v>
      </c>
      <c r="E530" s="14">
        <f t="shared" si="65"/>
        <v>6</v>
      </c>
      <c r="F530" s="14">
        <f t="shared" si="66"/>
        <v>1</v>
      </c>
      <c r="G530" s="13">
        <f t="shared" si="67"/>
        <v>44963</v>
      </c>
      <c r="H530" s="19">
        <f t="shared" si="68"/>
        <v>44967</v>
      </c>
    </row>
    <row r="531" spans="1:8" x14ac:dyDescent="0.25">
      <c r="A531" s="10">
        <v>44964</v>
      </c>
      <c r="B531" s="14">
        <v>260.71722412109375</v>
      </c>
      <c r="C531" s="14">
        <f t="shared" si="63"/>
        <v>2023</v>
      </c>
      <c r="D531" s="14">
        <f t="shared" si="64"/>
        <v>2</v>
      </c>
      <c r="E531" s="14">
        <f t="shared" si="65"/>
        <v>6</v>
      </c>
      <c r="F531" s="14">
        <f t="shared" si="66"/>
        <v>2</v>
      </c>
      <c r="G531" s="13">
        <f t="shared" si="67"/>
        <v>44963</v>
      </c>
      <c r="H531" s="19">
        <f t="shared" si="68"/>
        <v>44967</v>
      </c>
    </row>
    <row r="532" spans="1:8" x14ac:dyDescent="0.25">
      <c r="A532" s="10">
        <v>44965</v>
      </c>
      <c r="B532" s="14">
        <v>259.90847778320312</v>
      </c>
      <c r="C532" s="14">
        <f t="shared" si="63"/>
        <v>2023</v>
      </c>
      <c r="D532" s="14">
        <f t="shared" si="64"/>
        <v>2</v>
      </c>
      <c r="E532" s="14">
        <f t="shared" si="65"/>
        <v>6</v>
      </c>
      <c r="F532" s="14">
        <f t="shared" si="66"/>
        <v>3</v>
      </c>
      <c r="G532" s="13">
        <f t="shared" si="67"/>
        <v>44963</v>
      </c>
      <c r="H532" s="19">
        <f t="shared" si="68"/>
        <v>44967</v>
      </c>
    </row>
    <row r="533" spans="1:8" x14ac:dyDescent="0.25">
      <c r="A533" s="10">
        <v>44966</v>
      </c>
      <c r="B533" s="14">
        <v>256.87796020507812</v>
      </c>
      <c r="C533" s="14">
        <f t="shared" si="63"/>
        <v>2023</v>
      </c>
      <c r="D533" s="14">
        <f t="shared" si="64"/>
        <v>2</v>
      </c>
      <c r="E533" s="14">
        <f t="shared" si="65"/>
        <v>6</v>
      </c>
      <c r="F533" s="14">
        <f t="shared" si="66"/>
        <v>4</v>
      </c>
      <c r="G533" s="13">
        <f t="shared" si="67"/>
        <v>44963</v>
      </c>
      <c r="H533" s="19">
        <f t="shared" si="68"/>
        <v>44967</v>
      </c>
    </row>
    <row r="534" spans="1:8" x14ac:dyDescent="0.25">
      <c r="A534" s="10">
        <v>44967</v>
      </c>
      <c r="B534" s="14">
        <v>256.37127685546875</v>
      </c>
      <c r="C534" s="14">
        <f t="shared" si="63"/>
        <v>2023</v>
      </c>
      <c r="D534" s="14">
        <f t="shared" si="64"/>
        <v>2</v>
      </c>
      <c r="E534" s="14">
        <f t="shared" si="65"/>
        <v>6</v>
      </c>
      <c r="F534" s="14">
        <f t="shared" si="66"/>
        <v>5</v>
      </c>
      <c r="G534" s="13">
        <f t="shared" si="67"/>
        <v>44963</v>
      </c>
      <c r="H534" s="19">
        <f t="shared" si="68"/>
        <v>44967</v>
      </c>
    </row>
    <row r="535" spans="1:8" x14ac:dyDescent="0.25">
      <c r="A535" s="10">
        <v>44970</v>
      </c>
      <c r="B535" s="14">
        <v>264.38104248046875</v>
      </c>
      <c r="C535" s="14">
        <f t="shared" si="63"/>
        <v>2023</v>
      </c>
      <c r="D535" s="14">
        <f t="shared" si="64"/>
        <v>2</v>
      </c>
      <c r="E535" s="14">
        <f t="shared" si="65"/>
        <v>7</v>
      </c>
      <c r="F535" s="14">
        <f t="shared" si="66"/>
        <v>1</v>
      </c>
      <c r="G535" s="13">
        <f t="shared" si="67"/>
        <v>44970</v>
      </c>
      <c r="H535" s="19">
        <f t="shared" si="68"/>
        <v>44974</v>
      </c>
    </row>
    <row r="536" spans="1:8" x14ac:dyDescent="0.25">
      <c r="A536" s="10">
        <v>44971</v>
      </c>
      <c r="B536" s="14">
        <v>265.20932006835938</v>
      </c>
      <c r="C536" s="14">
        <f t="shared" si="63"/>
        <v>2023</v>
      </c>
      <c r="D536" s="14">
        <f t="shared" si="64"/>
        <v>2</v>
      </c>
      <c r="E536" s="14">
        <f t="shared" si="65"/>
        <v>7</v>
      </c>
      <c r="F536" s="14">
        <f t="shared" si="66"/>
        <v>2</v>
      </c>
      <c r="G536" s="13">
        <f t="shared" si="67"/>
        <v>44970</v>
      </c>
      <c r="H536" s="19">
        <f t="shared" si="68"/>
        <v>44974</v>
      </c>
    </row>
    <row r="537" spans="1:8" x14ac:dyDescent="0.25">
      <c r="A537" s="10">
        <v>44972</v>
      </c>
      <c r="B537" s="14">
        <v>263.08956909179688</v>
      </c>
      <c r="C537" s="14">
        <f t="shared" si="63"/>
        <v>2023</v>
      </c>
      <c r="D537" s="14">
        <f t="shared" si="64"/>
        <v>2</v>
      </c>
      <c r="E537" s="14">
        <f t="shared" si="65"/>
        <v>7</v>
      </c>
      <c r="F537" s="14">
        <f t="shared" si="66"/>
        <v>3</v>
      </c>
      <c r="G537" s="13">
        <f t="shared" si="67"/>
        <v>44970</v>
      </c>
      <c r="H537" s="19">
        <f t="shared" si="68"/>
        <v>44974</v>
      </c>
    </row>
    <row r="538" spans="1:8" x14ac:dyDescent="0.25">
      <c r="A538" s="10">
        <v>44973</v>
      </c>
      <c r="B538" s="14">
        <v>256.0853271484375</v>
      </c>
      <c r="C538" s="14">
        <f t="shared" si="63"/>
        <v>2023</v>
      </c>
      <c r="D538" s="14">
        <f t="shared" si="64"/>
        <v>2</v>
      </c>
      <c r="E538" s="14">
        <f t="shared" si="65"/>
        <v>7</v>
      </c>
      <c r="F538" s="14">
        <f t="shared" si="66"/>
        <v>4</v>
      </c>
      <c r="G538" s="13">
        <f t="shared" si="67"/>
        <v>44970</v>
      </c>
      <c r="H538" s="19">
        <f t="shared" si="68"/>
        <v>44974</v>
      </c>
    </row>
    <row r="539" spans="1:8" x14ac:dyDescent="0.25">
      <c r="A539" s="10">
        <v>44974</v>
      </c>
      <c r="B539" s="14">
        <v>252.09004211425781</v>
      </c>
      <c r="C539" s="14">
        <f t="shared" si="63"/>
        <v>2023</v>
      </c>
      <c r="D539" s="14">
        <f t="shared" si="64"/>
        <v>2</v>
      </c>
      <c r="E539" s="14">
        <f t="shared" si="65"/>
        <v>7</v>
      </c>
      <c r="F539" s="14">
        <f t="shared" si="66"/>
        <v>5</v>
      </c>
      <c r="G539" s="13">
        <f t="shared" si="67"/>
        <v>44970</v>
      </c>
      <c r="H539" s="19">
        <f t="shared" si="68"/>
        <v>44974</v>
      </c>
    </row>
    <row r="540" spans="1:8" x14ac:dyDescent="0.25">
      <c r="A540" s="10">
        <v>44978</v>
      </c>
      <c r="B540" s="14">
        <v>246.82469177246094</v>
      </c>
      <c r="C540" s="14">
        <f t="shared" si="63"/>
        <v>2023</v>
      </c>
      <c r="D540" s="14">
        <f t="shared" si="64"/>
        <v>2</v>
      </c>
      <c r="E540" s="14">
        <f t="shared" si="65"/>
        <v>8</v>
      </c>
      <c r="F540" s="14">
        <f t="shared" si="66"/>
        <v>2</v>
      </c>
      <c r="G540" s="13">
        <f t="shared" si="67"/>
        <v>44978</v>
      </c>
      <c r="H540" s="19">
        <f t="shared" si="68"/>
        <v>44981</v>
      </c>
    </row>
    <row r="541" spans="1:8" x14ac:dyDescent="0.25">
      <c r="A541" s="10">
        <v>44979</v>
      </c>
      <c r="B541" s="14">
        <v>245.69154357910156</v>
      </c>
      <c r="C541" s="14">
        <f t="shared" si="63"/>
        <v>2023</v>
      </c>
      <c r="D541" s="14">
        <f t="shared" si="64"/>
        <v>2</v>
      </c>
      <c r="E541" s="14">
        <f t="shared" si="65"/>
        <v>8</v>
      </c>
      <c r="F541" s="14">
        <f t="shared" si="66"/>
        <v>3</v>
      </c>
      <c r="G541" s="13">
        <f t="shared" si="67"/>
        <v>44978</v>
      </c>
      <c r="H541" s="19">
        <f t="shared" si="68"/>
        <v>44981</v>
      </c>
    </row>
    <row r="542" spans="1:8" x14ac:dyDescent="0.25">
      <c r="A542" s="10">
        <v>44980</v>
      </c>
      <c r="B542" s="14">
        <v>248.87612915039062</v>
      </c>
      <c r="C542" s="14">
        <f t="shared" si="63"/>
        <v>2023</v>
      </c>
      <c r="D542" s="14">
        <f t="shared" si="64"/>
        <v>2</v>
      </c>
      <c r="E542" s="14">
        <f t="shared" si="65"/>
        <v>8</v>
      </c>
      <c r="F542" s="14">
        <f t="shared" si="66"/>
        <v>4</v>
      </c>
      <c r="G542" s="13">
        <f t="shared" si="67"/>
        <v>44978</v>
      </c>
      <c r="H542" s="19">
        <f t="shared" si="68"/>
        <v>44981</v>
      </c>
    </row>
    <row r="543" spans="1:8" x14ac:dyDescent="0.25">
      <c r="A543" s="10">
        <v>44981</v>
      </c>
      <c r="B543" s="14">
        <v>243.45452880859375</v>
      </c>
      <c r="C543" s="14">
        <f t="shared" si="63"/>
        <v>2023</v>
      </c>
      <c r="D543" s="14">
        <f t="shared" si="64"/>
        <v>2</v>
      </c>
      <c r="E543" s="14">
        <f t="shared" si="65"/>
        <v>8</v>
      </c>
      <c r="F543" s="14">
        <f t="shared" si="66"/>
        <v>5</v>
      </c>
      <c r="G543" s="13">
        <f t="shared" si="67"/>
        <v>44978</v>
      </c>
      <c r="H543" s="19">
        <f t="shared" si="68"/>
        <v>44981</v>
      </c>
    </row>
    <row r="544" spans="1:8" x14ac:dyDescent="0.25">
      <c r="A544" s="10">
        <v>44984</v>
      </c>
      <c r="B544" s="14">
        <v>244.372802734375</v>
      </c>
      <c r="C544" s="14">
        <f t="shared" si="63"/>
        <v>2023</v>
      </c>
      <c r="D544" s="14">
        <f t="shared" si="64"/>
        <v>2</v>
      </c>
      <c r="E544" s="14">
        <f t="shared" si="65"/>
        <v>9</v>
      </c>
      <c r="F544" s="14">
        <f t="shared" si="66"/>
        <v>1</v>
      </c>
      <c r="G544" s="13">
        <f t="shared" si="67"/>
        <v>44984</v>
      </c>
      <c r="H544" s="19">
        <f t="shared" si="68"/>
        <v>44988</v>
      </c>
    </row>
    <row r="545" spans="1:8" x14ac:dyDescent="0.25">
      <c r="A545" s="10">
        <v>44985</v>
      </c>
      <c r="B545" s="14">
        <v>243.64987182617188</v>
      </c>
      <c r="C545" s="14">
        <f t="shared" si="63"/>
        <v>2023</v>
      </c>
      <c r="D545" s="14">
        <f t="shared" si="64"/>
        <v>2</v>
      </c>
      <c r="E545" s="14">
        <f t="shared" si="65"/>
        <v>9</v>
      </c>
      <c r="F545" s="14">
        <f t="shared" si="66"/>
        <v>2</v>
      </c>
      <c r="G545" s="13">
        <f t="shared" si="67"/>
        <v>44984</v>
      </c>
      <c r="H545" s="19">
        <f t="shared" si="68"/>
        <v>44988</v>
      </c>
    </row>
    <row r="546" spans="1:8" x14ac:dyDescent="0.25">
      <c r="A546" s="10">
        <v>44986</v>
      </c>
      <c r="B546" s="14">
        <v>240.57276916503906</v>
      </c>
      <c r="C546" s="14">
        <f t="shared" si="63"/>
        <v>2023</v>
      </c>
      <c r="D546" s="14">
        <f t="shared" si="64"/>
        <v>3</v>
      </c>
      <c r="E546" s="14">
        <f t="shared" si="65"/>
        <v>9</v>
      </c>
      <c r="F546" s="14">
        <f t="shared" si="66"/>
        <v>3</v>
      </c>
      <c r="G546" s="13">
        <f t="shared" si="67"/>
        <v>44984</v>
      </c>
      <c r="H546" s="19">
        <f t="shared" si="68"/>
        <v>44988</v>
      </c>
    </row>
    <row r="547" spans="1:8" x14ac:dyDescent="0.25">
      <c r="A547" s="10">
        <v>44987</v>
      </c>
      <c r="B547" s="14">
        <v>245.30079650878906</v>
      </c>
      <c r="C547" s="14">
        <f t="shared" si="63"/>
        <v>2023</v>
      </c>
      <c r="D547" s="14">
        <f t="shared" si="64"/>
        <v>3</v>
      </c>
      <c r="E547" s="14">
        <f t="shared" si="65"/>
        <v>9</v>
      </c>
      <c r="F547" s="14">
        <f t="shared" si="66"/>
        <v>4</v>
      </c>
      <c r="G547" s="13">
        <f t="shared" si="67"/>
        <v>44984</v>
      </c>
      <c r="H547" s="19">
        <f t="shared" si="68"/>
        <v>44988</v>
      </c>
    </row>
    <row r="548" spans="1:8" x14ac:dyDescent="0.25">
      <c r="A548" s="10">
        <v>44988</v>
      </c>
      <c r="B548" s="14">
        <v>249.38409423828125</v>
      </c>
      <c r="C548" s="14">
        <f t="shared" si="63"/>
        <v>2023</v>
      </c>
      <c r="D548" s="14">
        <f t="shared" si="64"/>
        <v>3</v>
      </c>
      <c r="E548" s="14">
        <f t="shared" si="65"/>
        <v>9</v>
      </c>
      <c r="F548" s="14">
        <f t="shared" si="66"/>
        <v>5</v>
      </c>
      <c r="G548" s="13">
        <f t="shared" si="67"/>
        <v>44984</v>
      </c>
      <c r="H548" s="19">
        <f t="shared" si="68"/>
        <v>44988</v>
      </c>
    </row>
    <row r="549" spans="1:8" x14ac:dyDescent="0.25">
      <c r="A549" s="10">
        <v>44991</v>
      </c>
      <c r="B549" s="14">
        <v>250.92753601074219</v>
      </c>
      <c r="C549" s="14">
        <f t="shared" si="63"/>
        <v>2023</v>
      </c>
      <c r="D549" s="14">
        <f t="shared" si="64"/>
        <v>3</v>
      </c>
      <c r="E549" s="14">
        <f t="shared" si="65"/>
        <v>10</v>
      </c>
      <c r="F549" s="14">
        <f t="shared" si="66"/>
        <v>1</v>
      </c>
      <c r="G549" s="13">
        <f t="shared" si="67"/>
        <v>44991</v>
      </c>
      <c r="H549" s="19">
        <f t="shared" si="68"/>
        <v>44995</v>
      </c>
    </row>
    <row r="550" spans="1:8" x14ac:dyDescent="0.25">
      <c r="A550" s="10">
        <v>44992</v>
      </c>
      <c r="B550" s="14">
        <v>248.27044677734375</v>
      </c>
      <c r="C550" s="14">
        <f t="shared" si="63"/>
        <v>2023</v>
      </c>
      <c r="D550" s="14">
        <f t="shared" si="64"/>
        <v>3</v>
      </c>
      <c r="E550" s="14">
        <f t="shared" si="65"/>
        <v>10</v>
      </c>
      <c r="F550" s="14">
        <f t="shared" si="66"/>
        <v>2</v>
      </c>
      <c r="G550" s="13">
        <f t="shared" si="67"/>
        <v>44991</v>
      </c>
      <c r="H550" s="19">
        <f t="shared" si="68"/>
        <v>44995</v>
      </c>
    </row>
    <row r="551" spans="1:8" x14ac:dyDescent="0.25">
      <c r="A551" s="10">
        <v>44993</v>
      </c>
      <c r="B551" s="14">
        <v>247.83088684082031</v>
      </c>
      <c r="C551" s="14">
        <f t="shared" si="63"/>
        <v>2023</v>
      </c>
      <c r="D551" s="14">
        <f t="shared" si="64"/>
        <v>3</v>
      </c>
      <c r="E551" s="14">
        <f t="shared" si="65"/>
        <v>10</v>
      </c>
      <c r="F551" s="14">
        <f t="shared" si="66"/>
        <v>3</v>
      </c>
      <c r="G551" s="13">
        <f t="shared" si="67"/>
        <v>44991</v>
      </c>
      <c r="H551" s="19">
        <f t="shared" si="68"/>
        <v>44995</v>
      </c>
    </row>
    <row r="552" spans="1:8" x14ac:dyDescent="0.25">
      <c r="A552" s="10">
        <v>44994</v>
      </c>
      <c r="B552" s="14">
        <v>246.48281860351562</v>
      </c>
      <c r="C552" s="14">
        <f t="shared" si="63"/>
        <v>2023</v>
      </c>
      <c r="D552" s="14">
        <f t="shared" si="64"/>
        <v>3</v>
      </c>
      <c r="E552" s="14">
        <f t="shared" si="65"/>
        <v>10</v>
      </c>
      <c r="F552" s="14">
        <f t="shared" si="66"/>
        <v>4</v>
      </c>
      <c r="G552" s="13">
        <f t="shared" si="67"/>
        <v>44991</v>
      </c>
      <c r="H552" s="19">
        <f t="shared" si="68"/>
        <v>44995</v>
      </c>
    </row>
    <row r="553" spans="1:8" x14ac:dyDescent="0.25">
      <c r="A553" s="10">
        <v>44995</v>
      </c>
      <c r="B553" s="14">
        <v>242.83906555175781</v>
      </c>
      <c r="C553" s="14">
        <f t="shared" si="63"/>
        <v>2023</v>
      </c>
      <c r="D553" s="14">
        <f t="shared" si="64"/>
        <v>3</v>
      </c>
      <c r="E553" s="14">
        <f t="shared" si="65"/>
        <v>10</v>
      </c>
      <c r="F553" s="14">
        <f t="shared" si="66"/>
        <v>5</v>
      </c>
      <c r="G553" s="13">
        <f t="shared" si="67"/>
        <v>44991</v>
      </c>
      <c r="H553" s="19">
        <f t="shared" si="68"/>
        <v>44995</v>
      </c>
    </row>
    <row r="554" spans="1:8" x14ac:dyDescent="0.25">
      <c r="A554" s="10">
        <v>44998</v>
      </c>
      <c r="B554" s="14">
        <v>248.04579162597656</v>
      </c>
      <c r="C554" s="14">
        <f t="shared" si="63"/>
        <v>2023</v>
      </c>
      <c r="D554" s="14">
        <f t="shared" si="64"/>
        <v>3</v>
      </c>
      <c r="E554" s="14">
        <f t="shared" si="65"/>
        <v>11</v>
      </c>
      <c r="F554" s="14">
        <f t="shared" si="66"/>
        <v>1</v>
      </c>
      <c r="G554" s="13">
        <f t="shared" si="67"/>
        <v>44998</v>
      </c>
      <c r="H554" s="19">
        <f t="shared" si="68"/>
        <v>45002</v>
      </c>
    </row>
    <row r="555" spans="1:8" x14ac:dyDescent="0.25">
      <c r="A555" s="10">
        <v>44999</v>
      </c>
      <c r="B555" s="14">
        <v>254.7568359375</v>
      </c>
      <c r="C555" s="14">
        <f t="shared" si="63"/>
        <v>2023</v>
      </c>
      <c r="D555" s="14">
        <f t="shared" si="64"/>
        <v>3</v>
      </c>
      <c r="E555" s="14">
        <f t="shared" si="65"/>
        <v>11</v>
      </c>
      <c r="F555" s="14">
        <f t="shared" si="66"/>
        <v>2</v>
      </c>
      <c r="G555" s="13">
        <f t="shared" si="67"/>
        <v>44998</v>
      </c>
      <c r="H555" s="19">
        <f t="shared" si="68"/>
        <v>45002</v>
      </c>
    </row>
    <row r="556" spans="1:8" x14ac:dyDescent="0.25">
      <c r="A556" s="10">
        <v>45000</v>
      </c>
      <c r="B556" s="14">
        <v>259.29925537109375</v>
      </c>
      <c r="C556" s="14">
        <f t="shared" si="63"/>
        <v>2023</v>
      </c>
      <c r="D556" s="14">
        <f t="shared" si="64"/>
        <v>3</v>
      </c>
      <c r="E556" s="14">
        <f t="shared" si="65"/>
        <v>11</v>
      </c>
      <c r="F556" s="14">
        <f t="shared" si="66"/>
        <v>3</v>
      </c>
      <c r="G556" s="13">
        <f t="shared" si="67"/>
        <v>44998</v>
      </c>
      <c r="H556" s="19">
        <f t="shared" si="68"/>
        <v>45002</v>
      </c>
    </row>
    <row r="557" spans="1:8" x14ac:dyDescent="0.25">
      <c r="A557" s="10">
        <v>45001</v>
      </c>
      <c r="B557" s="14">
        <v>269.81036376953125</v>
      </c>
      <c r="C557" s="14">
        <f t="shared" si="63"/>
        <v>2023</v>
      </c>
      <c r="D557" s="14">
        <f t="shared" si="64"/>
        <v>3</v>
      </c>
      <c r="E557" s="14">
        <f t="shared" si="65"/>
        <v>11</v>
      </c>
      <c r="F557" s="14">
        <f t="shared" si="66"/>
        <v>4</v>
      </c>
      <c r="G557" s="13">
        <f t="shared" si="67"/>
        <v>44998</v>
      </c>
      <c r="H557" s="19">
        <f t="shared" si="68"/>
        <v>45002</v>
      </c>
    </row>
    <row r="558" spans="1:8" x14ac:dyDescent="0.25">
      <c r="A558" s="10">
        <v>45002</v>
      </c>
      <c r="B558" s="14">
        <v>272.96563720703125</v>
      </c>
      <c r="C558" s="14">
        <f t="shared" si="63"/>
        <v>2023</v>
      </c>
      <c r="D558" s="14">
        <f t="shared" si="64"/>
        <v>3</v>
      </c>
      <c r="E558" s="14">
        <f t="shared" si="65"/>
        <v>11</v>
      </c>
      <c r="F558" s="14">
        <f t="shared" si="66"/>
        <v>5</v>
      </c>
      <c r="G558" s="13">
        <f t="shared" si="67"/>
        <v>44998</v>
      </c>
      <c r="H558" s="19">
        <f t="shared" si="68"/>
        <v>45002</v>
      </c>
    </row>
    <row r="559" spans="1:8" x14ac:dyDescent="0.25">
      <c r="A559" s="10">
        <v>45005</v>
      </c>
      <c r="B559" s="14">
        <v>265.93222045898438</v>
      </c>
      <c r="C559" s="14">
        <f t="shared" si="63"/>
        <v>2023</v>
      </c>
      <c r="D559" s="14">
        <f t="shared" si="64"/>
        <v>3</v>
      </c>
      <c r="E559" s="14">
        <f t="shared" si="65"/>
        <v>12</v>
      </c>
      <c r="F559" s="14">
        <f t="shared" si="66"/>
        <v>1</v>
      </c>
      <c r="G559" s="13">
        <f t="shared" si="67"/>
        <v>45005</v>
      </c>
      <c r="H559" s="19">
        <f t="shared" si="68"/>
        <v>45009</v>
      </c>
    </row>
    <row r="560" spans="1:8" x14ac:dyDescent="0.25">
      <c r="A560" s="10">
        <v>45006</v>
      </c>
      <c r="B560" s="14">
        <v>267.44631958007812</v>
      </c>
      <c r="C560" s="14">
        <f t="shared" si="63"/>
        <v>2023</v>
      </c>
      <c r="D560" s="14">
        <f t="shared" si="64"/>
        <v>3</v>
      </c>
      <c r="E560" s="14">
        <f t="shared" si="65"/>
        <v>12</v>
      </c>
      <c r="F560" s="14">
        <f t="shared" si="66"/>
        <v>2</v>
      </c>
      <c r="G560" s="13">
        <f t="shared" si="67"/>
        <v>45005</v>
      </c>
      <c r="H560" s="19">
        <f t="shared" si="68"/>
        <v>45009</v>
      </c>
    </row>
    <row r="561" spans="1:8" x14ac:dyDescent="0.25">
      <c r="A561" s="10">
        <v>45007</v>
      </c>
      <c r="B561" s="14">
        <v>265.99081420898438</v>
      </c>
      <c r="C561" s="14">
        <f t="shared" si="63"/>
        <v>2023</v>
      </c>
      <c r="D561" s="14">
        <f t="shared" si="64"/>
        <v>3</v>
      </c>
      <c r="E561" s="14">
        <f t="shared" si="65"/>
        <v>12</v>
      </c>
      <c r="F561" s="14">
        <f t="shared" si="66"/>
        <v>3</v>
      </c>
      <c r="G561" s="13">
        <f t="shared" si="67"/>
        <v>45005</v>
      </c>
      <c r="H561" s="19">
        <f t="shared" si="68"/>
        <v>45009</v>
      </c>
    </row>
    <row r="562" spans="1:8" x14ac:dyDescent="0.25">
      <c r="A562" s="10">
        <v>45008</v>
      </c>
      <c r="B562" s="14">
        <v>271.236572265625</v>
      </c>
      <c r="C562" s="14">
        <f t="shared" si="63"/>
        <v>2023</v>
      </c>
      <c r="D562" s="14">
        <f t="shared" si="64"/>
        <v>3</v>
      </c>
      <c r="E562" s="14">
        <f t="shared" si="65"/>
        <v>12</v>
      </c>
      <c r="F562" s="14">
        <f t="shared" si="66"/>
        <v>4</v>
      </c>
      <c r="G562" s="13">
        <f t="shared" si="67"/>
        <v>45005</v>
      </c>
      <c r="H562" s="19">
        <f t="shared" si="68"/>
        <v>45009</v>
      </c>
    </row>
    <row r="563" spans="1:8" x14ac:dyDescent="0.25">
      <c r="A563" s="10">
        <v>45009</v>
      </c>
      <c r="B563" s="14">
        <v>274.0792236328125</v>
      </c>
      <c r="C563" s="14">
        <f t="shared" si="63"/>
        <v>2023</v>
      </c>
      <c r="D563" s="14">
        <f t="shared" si="64"/>
        <v>3</v>
      </c>
      <c r="E563" s="14">
        <f t="shared" si="65"/>
        <v>12</v>
      </c>
      <c r="F563" s="14">
        <f t="shared" si="66"/>
        <v>5</v>
      </c>
      <c r="G563" s="13">
        <f t="shared" si="67"/>
        <v>45005</v>
      </c>
      <c r="H563" s="19">
        <f t="shared" si="68"/>
        <v>45009</v>
      </c>
    </row>
    <row r="564" spans="1:8" x14ac:dyDescent="0.25">
      <c r="A564" s="10">
        <v>45012</v>
      </c>
      <c r="B564" s="14">
        <v>269.98623657226562</v>
      </c>
      <c r="C564" s="14">
        <f t="shared" si="63"/>
        <v>2023</v>
      </c>
      <c r="D564" s="14">
        <f t="shared" si="64"/>
        <v>3</v>
      </c>
      <c r="E564" s="14">
        <f t="shared" si="65"/>
        <v>13</v>
      </c>
      <c r="F564" s="14">
        <f t="shared" si="66"/>
        <v>1</v>
      </c>
      <c r="G564" s="13">
        <f t="shared" si="67"/>
        <v>45012</v>
      </c>
      <c r="H564" s="19">
        <f t="shared" si="68"/>
        <v>45016</v>
      </c>
    </row>
    <row r="565" spans="1:8" x14ac:dyDescent="0.25">
      <c r="A565" s="10">
        <v>45013</v>
      </c>
      <c r="B565" s="14">
        <v>268.86285400390625</v>
      </c>
      <c r="C565" s="14">
        <f t="shared" si="63"/>
        <v>2023</v>
      </c>
      <c r="D565" s="14">
        <f t="shared" si="64"/>
        <v>3</v>
      </c>
      <c r="E565" s="14">
        <f t="shared" si="65"/>
        <v>13</v>
      </c>
      <c r="F565" s="14">
        <f t="shared" si="66"/>
        <v>2</v>
      </c>
      <c r="G565" s="13">
        <f t="shared" si="67"/>
        <v>45012</v>
      </c>
      <c r="H565" s="19">
        <f t="shared" si="68"/>
        <v>45016</v>
      </c>
    </row>
    <row r="566" spans="1:8" x14ac:dyDescent="0.25">
      <c r="A566" s="10">
        <v>45014</v>
      </c>
      <c r="B566" s="14">
        <v>274.0206298828125</v>
      </c>
      <c r="C566" s="14">
        <f t="shared" si="63"/>
        <v>2023</v>
      </c>
      <c r="D566" s="14">
        <f t="shared" si="64"/>
        <v>3</v>
      </c>
      <c r="E566" s="14">
        <f t="shared" si="65"/>
        <v>13</v>
      </c>
      <c r="F566" s="14">
        <f t="shared" si="66"/>
        <v>3</v>
      </c>
      <c r="G566" s="13">
        <f t="shared" si="67"/>
        <v>45012</v>
      </c>
      <c r="H566" s="19">
        <f t="shared" si="68"/>
        <v>45016</v>
      </c>
    </row>
    <row r="567" spans="1:8" x14ac:dyDescent="0.25">
      <c r="A567" s="10">
        <v>45015</v>
      </c>
      <c r="B567" s="14">
        <v>277.47872924804688</v>
      </c>
      <c r="C567" s="14">
        <f t="shared" si="63"/>
        <v>2023</v>
      </c>
      <c r="D567" s="14">
        <f t="shared" si="64"/>
        <v>3</v>
      </c>
      <c r="E567" s="14">
        <f t="shared" si="65"/>
        <v>13</v>
      </c>
      <c r="F567" s="14">
        <f t="shared" si="66"/>
        <v>4</v>
      </c>
      <c r="G567" s="13">
        <f t="shared" si="67"/>
        <v>45012</v>
      </c>
      <c r="H567" s="19">
        <f t="shared" si="68"/>
        <v>45016</v>
      </c>
    </row>
    <row r="568" spans="1:8" x14ac:dyDescent="0.25">
      <c r="A568" s="10">
        <v>45016</v>
      </c>
      <c r="B568" s="14">
        <v>281.63037109375</v>
      </c>
      <c r="C568" s="14">
        <f t="shared" si="63"/>
        <v>2023</v>
      </c>
      <c r="D568" s="14">
        <f t="shared" si="64"/>
        <v>3</v>
      </c>
      <c r="E568" s="14">
        <f t="shared" si="65"/>
        <v>13</v>
      </c>
      <c r="F568" s="14">
        <f t="shared" si="66"/>
        <v>5</v>
      </c>
      <c r="G568" s="13">
        <f t="shared" si="67"/>
        <v>45012</v>
      </c>
      <c r="H568" s="19">
        <f t="shared" si="68"/>
        <v>45016</v>
      </c>
    </row>
    <row r="569" spans="1:8" x14ac:dyDescent="0.25">
      <c r="A569" s="10">
        <v>45019</v>
      </c>
      <c r="B569" s="14">
        <v>280.58523559570312</v>
      </c>
      <c r="C569" s="14">
        <f t="shared" si="63"/>
        <v>2023</v>
      </c>
      <c r="D569" s="14">
        <f t="shared" si="64"/>
        <v>4</v>
      </c>
      <c r="E569" s="14">
        <f t="shared" si="65"/>
        <v>14</v>
      </c>
      <c r="F569" s="14">
        <f t="shared" si="66"/>
        <v>1</v>
      </c>
      <c r="G569" s="13">
        <f t="shared" si="67"/>
        <v>45019</v>
      </c>
      <c r="H569" s="19">
        <f t="shared" si="68"/>
        <v>45022</v>
      </c>
    </row>
    <row r="570" spans="1:8" x14ac:dyDescent="0.25">
      <c r="A570" s="10">
        <v>45020</v>
      </c>
      <c r="B570" s="14">
        <v>280.53631591796875</v>
      </c>
      <c r="C570" s="14">
        <f t="shared" si="63"/>
        <v>2023</v>
      </c>
      <c r="D570" s="14">
        <f t="shared" si="64"/>
        <v>4</v>
      </c>
      <c r="E570" s="14">
        <f t="shared" si="65"/>
        <v>14</v>
      </c>
      <c r="F570" s="14">
        <f t="shared" si="66"/>
        <v>2</v>
      </c>
      <c r="G570" s="13">
        <f t="shared" si="67"/>
        <v>45019</v>
      </c>
      <c r="H570" s="19">
        <f t="shared" si="68"/>
        <v>45022</v>
      </c>
    </row>
    <row r="571" spans="1:8" x14ac:dyDescent="0.25">
      <c r="A571" s="10">
        <v>45021</v>
      </c>
      <c r="B571" s="14">
        <v>277.76205444335938</v>
      </c>
      <c r="C571" s="14">
        <f t="shared" si="63"/>
        <v>2023</v>
      </c>
      <c r="D571" s="14">
        <f t="shared" si="64"/>
        <v>4</v>
      </c>
      <c r="E571" s="14">
        <f t="shared" si="65"/>
        <v>14</v>
      </c>
      <c r="F571" s="14">
        <f t="shared" si="66"/>
        <v>3</v>
      </c>
      <c r="G571" s="13">
        <f t="shared" si="67"/>
        <v>45019</v>
      </c>
      <c r="H571" s="19">
        <f t="shared" si="68"/>
        <v>45022</v>
      </c>
    </row>
    <row r="572" spans="1:8" x14ac:dyDescent="0.25">
      <c r="A572" s="10">
        <v>45022</v>
      </c>
      <c r="B572" s="14">
        <v>284.85406494140625</v>
      </c>
      <c r="C572" s="14">
        <f t="shared" si="63"/>
        <v>2023</v>
      </c>
      <c r="D572" s="14">
        <f t="shared" si="64"/>
        <v>4</v>
      </c>
      <c r="E572" s="14">
        <f t="shared" si="65"/>
        <v>14</v>
      </c>
      <c r="F572" s="14">
        <f t="shared" si="66"/>
        <v>4</v>
      </c>
      <c r="G572" s="13">
        <f t="shared" si="67"/>
        <v>45019</v>
      </c>
      <c r="H572" s="19">
        <f t="shared" si="68"/>
        <v>45022</v>
      </c>
    </row>
    <row r="573" spans="1:8" x14ac:dyDescent="0.25">
      <c r="A573" s="10">
        <v>45026</v>
      </c>
      <c r="B573" s="14">
        <v>282.69525146484375</v>
      </c>
      <c r="C573" s="14">
        <f t="shared" si="63"/>
        <v>2023</v>
      </c>
      <c r="D573" s="14">
        <f t="shared" si="64"/>
        <v>4</v>
      </c>
      <c r="E573" s="14">
        <f t="shared" si="65"/>
        <v>15</v>
      </c>
      <c r="F573" s="14">
        <f t="shared" si="66"/>
        <v>1</v>
      </c>
      <c r="G573" s="13">
        <f t="shared" si="67"/>
        <v>45026</v>
      </c>
      <c r="H573" s="19">
        <f t="shared" si="68"/>
        <v>45030</v>
      </c>
    </row>
    <row r="574" spans="1:8" x14ac:dyDescent="0.25">
      <c r="A574" s="10">
        <v>45027</v>
      </c>
      <c r="B574" s="14">
        <v>276.2869873046875</v>
      </c>
      <c r="C574" s="14">
        <f t="shared" si="63"/>
        <v>2023</v>
      </c>
      <c r="D574" s="14">
        <f t="shared" si="64"/>
        <v>4</v>
      </c>
      <c r="E574" s="14">
        <f t="shared" si="65"/>
        <v>15</v>
      </c>
      <c r="F574" s="14">
        <f t="shared" si="66"/>
        <v>2</v>
      </c>
      <c r="G574" s="13">
        <f t="shared" si="67"/>
        <v>45026</v>
      </c>
      <c r="H574" s="19">
        <f t="shared" si="68"/>
        <v>45030</v>
      </c>
    </row>
    <row r="575" spans="1:8" x14ac:dyDescent="0.25">
      <c r="A575" s="10">
        <v>45028</v>
      </c>
      <c r="B575" s="14">
        <v>276.93167114257812</v>
      </c>
      <c r="C575" s="14">
        <f t="shared" si="63"/>
        <v>2023</v>
      </c>
      <c r="D575" s="14">
        <f t="shared" si="64"/>
        <v>4</v>
      </c>
      <c r="E575" s="14">
        <f t="shared" si="65"/>
        <v>15</v>
      </c>
      <c r="F575" s="14">
        <f t="shared" si="66"/>
        <v>3</v>
      </c>
      <c r="G575" s="13">
        <f t="shared" si="67"/>
        <v>45026</v>
      </c>
      <c r="H575" s="19">
        <f t="shared" si="68"/>
        <v>45030</v>
      </c>
    </row>
    <row r="576" spans="1:8" x14ac:dyDescent="0.25">
      <c r="A576" s="10">
        <v>45029</v>
      </c>
      <c r="B576" s="14">
        <v>283.13482666015625</v>
      </c>
      <c r="C576" s="14">
        <f t="shared" si="63"/>
        <v>2023</v>
      </c>
      <c r="D576" s="14">
        <f t="shared" si="64"/>
        <v>4</v>
      </c>
      <c r="E576" s="14">
        <f t="shared" si="65"/>
        <v>15</v>
      </c>
      <c r="F576" s="14">
        <f t="shared" si="66"/>
        <v>4</v>
      </c>
      <c r="G576" s="13">
        <f t="shared" si="67"/>
        <v>45026</v>
      </c>
      <c r="H576" s="19">
        <f t="shared" si="68"/>
        <v>45030</v>
      </c>
    </row>
    <row r="577" spans="1:8" x14ac:dyDescent="0.25">
      <c r="A577" s="10">
        <v>45030</v>
      </c>
      <c r="B577" s="14">
        <v>279.52044677734375</v>
      </c>
      <c r="C577" s="14">
        <f t="shared" si="63"/>
        <v>2023</v>
      </c>
      <c r="D577" s="14">
        <f t="shared" si="64"/>
        <v>4</v>
      </c>
      <c r="E577" s="14">
        <f t="shared" si="65"/>
        <v>15</v>
      </c>
      <c r="F577" s="14">
        <f t="shared" si="66"/>
        <v>5</v>
      </c>
      <c r="G577" s="13">
        <f t="shared" si="67"/>
        <v>45026</v>
      </c>
      <c r="H577" s="19">
        <f t="shared" si="68"/>
        <v>45030</v>
      </c>
    </row>
    <row r="578" spans="1:8" x14ac:dyDescent="0.25">
      <c r="A578" s="10">
        <v>45033</v>
      </c>
      <c r="B578" s="14">
        <v>282.11886596679688</v>
      </c>
      <c r="C578" s="14">
        <f t="shared" si="63"/>
        <v>2023</v>
      </c>
      <c r="D578" s="14">
        <f t="shared" si="64"/>
        <v>4</v>
      </c>
      <c r="E578" s="14">
        <f t="shared" si="65"/>
        <v>16</v>
      </c>
      <c r="F578" s="14">
        <f t="shared" si="66"/>
        <v>1</v>
      </c>
      <c r="G578" s="13">
        <f t="shared" si="67"/>
        <v>45033</v>
      </c>
      <c r="H578" s="19">
        <f t="shared" si="68"/>
        <v>45037</v>
      </c>
    </row>
    <row r="579" spans="1:8" x14ac:dyDescent="0.25">
      <c r="A579" s="10">
        <v>45034</v>
      </c>
      <c r="B579" s="14">
        <v>281.69879150390625</v>
      </c>
      <c r="C579" s="14">
        <f t="shared" si="63"/>
        <v>2023</v>
      </c>
      <c r="D579" s="14">
        <f t="shared" si="64"/>
        <v>4</v>
      </c>
      <c r="E579" s="14">
        <f t="shared" si="65"/>
        <v>16</v>
      </c>
      <c r="F579" s="14">
        <f t="shared" si="66"/>
        <v>2</v>
      </c>
      <c r="G579" s="13">
        <f t="shared" si="67"/>
        <v>45033</v>
      </c>
      <c r="H579" s="19">
        <f t="shared" si="68"/>
        <v>45037</v>
      </c>
    </row>
    <row r="580" spans="1:8" x14ac:dyDescent="0.25">
      <c r="A580" s="10">
        <v>45035</v>
      </c>
      <c r="B580" s="14">
        <v>281.7769775390625</v>
      </c>
      <c r="C580" s="14">
        <f t="shared" si="63"/>
        <v>2023</v>
      </c>
      <c r="D580" s="14">
        <f t="shared" si="64"/>
        <v>4</v>
      </c>
      <c r="E580" s="14">
        <f t="shared" si="65"/>
        <v>16</v>
      </c>
      <c r="F580" s="14">
        <f t="shared" si="66"/>
        <v>3</v>
      </c>
      <c r="G580" s="13">
        <f t="shared" si="67"/>
        <v>45033</v>
      </c>
      <c r="H580" s="19">
        <f t="shared" si="68"/>
        <v>45037</v>
      </c>
    </row>
    <row r="581" spans="1:8" x14ac:dyDescent="0.25">
      <c r="A581" s="10">
        <v>45036</v>
      </c>
      <c r="B581" s="14">
        <v>279.4910888671875</v>
      </c>
      <c r="C581" s="14">
        <f t="shared" ref="C581:C644" si="69">YEAR(A581)</f>
        <v>2023</v>
      </c>
      <c r="D581" s="14">
        <f t="shared" ref="D581:D644" si="70">MONTH(A581)</f>
        <v>4</v>
      </c>
      <c r="E581" s="14">
        <f t="shared" ref="E581:E644" si="71">_xlfn.ISOWEEKNUM(A581)</f>
        <v>16</v>
      </c>
      <c r="F581" s="14">
        <f t="shared" ref="F581:F644" si="72">WEEKDAY(A581,2)</f>
        <v>4</v>
      </c>
      <c r="G581" s="13">
        <f t="shared" ref="G581:G644" si="73">_xlfn.MINIFS($A$4:$A$1346,$C$4:$C$1346,C581,$E$4:$E$1346,E581)</f>
        <v>45033</v>
      </c>
      <c r="H581" s="19">
        <f t="shared" ref="H581:H644" si="74">_xlfn.MAXIFS($A$4:$A$1346,$C$4:$C$1346,C581,$E$4:$E$1346,E581)</f>
        <v>45037</v>
      </c>
    </row>
    <row r="582" spans="1:8" x14ac:dyDescent="0.25">
      <c r="A582" s="10">
        <v>45037</v>
      </c>
      <c r="B582" s="14">
        <v>279.14920043945312</v>
      </c>
      <c r="C582" s="14">
        <f t="shared" si="69"/>
        <v>2023</v>
      </c>
      <c r="D582" s="14">
        <f t="shared" si="70"/>
        <v>4</v>
      </c>
      <c r="E582" s="14">
        <f t="shared" si="71"/>
        <v>16</v>
      </c>
      <c r="F582" s="14">
        <f t="shared" si="72"/>
        <v>5</v>
      </c>
      <c r="G582" s="13">
        <f t="shared" si="73"/>
        <v>45033</v>
      </c>
      <c r="H582" s="19">
        <f t="shared" si="74"/>
        <v>45037</v>
      </c>
    </row>
    <row r="583" spans="1:8" x14ac:dyDescent="0.25">
      <c r="A583" s="10">
        <v>45040</v>
      </c>
      <c r="B583" s="14">
        <v>275.25149536132812</v>
      </c>
      <c r="C583" s="14">
        <f t="shared" si="69"/>
        <v>2023</v>
      </c>
      <c r="D583" s="14">
        <f t="shared" si="70"/>
        <v>4</v>
      </c>
      <c r="E583" s="14">
        <f t="shared" si="71"/>
        <v>17</v>
      </c>
      <c r="F583" s="14">
        <f t="shared" si="72"/>
        <v>1</v>
      </c>
      <c r="G583" s="13">
        <f t="shared" si="73"/>
        <v>45040</v>
      </c>
      <c r="H583" s="19">
        <f t="shared" si="74"/>
        <v>45044</v>
      </c>
    </row>
    <row r="584" spans="1:8" x14ac:dyDescent="0.25">
      <c r="A584" s="10">
        <v>45041</v>
      </c>
      <c r="B584" s="14">
        <v>269.04837036132812</v>
      </c>
      <c r="C584" s="14">
        <f t="shared" si="69"/>
        <v>2023</v>
      </c>
      <c r="D584" s="14">
        <f t="shared" si="70"/>
        <v>4</v>
      </c>
      <c r="E584" s="14">
        <f t="shared" si="71"/>
        <v>17</v>
      </c>
      <c r="F584" s="14">
        <f t="shared" si="72"/>
        <v>2</v>
      </c>
      <c r="G584" s="13">
        <f t="shared" si="73"/>
        <v>45040</v>
      </c>
      <c r="H584" s="19">
        <f t="shared" si="74"/>
        <v>45044</v>
      </c>
    </row>
    <row r="585" spans="1:8" x14ac:dyDescent="0.25">
      <c r="A585" s="10">
        <v>45042</v>
      </c>
      <c r="B585" s="14">
        <v>288.53689575195312</v>
      </c>
      <c r="C585" s="14">
        <f t="shared" si="69"/>
        <v>2023</v>
      </c>
      <c r="D585" s="14">
        <f t="shared" si="70"/>
        <v>4</v>
      </c>
      <c r="E585" s="14">
        <f t="shared" si="71"/>
        <v>17</v>
      </c>
      <c r="F585" s="14">
        <f t="shared" si="72"/>
        <v>3</v>
      </c>
      <c r="G585" s="13">
        <f t="shared" si="73"/>
        <v>45040</v>
      </c>
      <c r="H585" s="19">
        <f t="shared" si="74"/>
        <v>45044</v>
      </c>
    </row>
    <row r="586" spans="1:8" x14ac:dyDescent="0.25">
      <c r="A586" s="10">
        <v>45043</v>
      </c>
      <c r="B586" s="14">
        <v>297.77804565429688</v>
      </c>
      <c r="C586" s="14">
        <f t="shared" si="69"/>
        <v>2023</v>
      </c>
      <c r="D586" s="14">
        <f t="shared" si="70"/>
        <v>4</v>
      </c>
      <c r="E586" s="14">
        <f t="shared" si="71"/>
        <v>17</v>
      </c>
      <c r="F586" s="14">
        <f t="shared" si="72"/>
        <v>4</v>
      </c>
      <c r="G586" s="13">
        <f t="shared" si="73"/>
        <v>45040</v>
      </c>
      <c r="H586" s="19">
        <f t="shared" si="74"/>
        <v>45044</v>
      </c>
    </row>
    <row r="587" spans="1:8" x14ac:dyDescent="0.25">
      <c r="A587" s="10">
        <v>45044</v>
      </c>
      <c r="B587" s="14">
        <v>300.15182495117188</v>
      </c>
      <c r="C587" s="14">
        <f t="shared" si="69"/>
        <v>2023</v>
      </c>
      <c r="D587" s="14">
        <f t="shared" si="70"/>
        <v>4</v>
      </c>
      <c r="E587" s="14">
        <f t="shared" si="71"/>
        <v>17</v>
      </c>
      <c r="F587" s="14">
        <f t="shared" si="72"/>
        <v>5</v>
      </c>
      <c r="G587" s="13">
        <f t="shared" si="73"/>
        <v>45040</v>
      </c>
      <c r="H587" s="19">
        <f t="shared" si="74"/>
        <v>45044</v>
      </c>
    </row>
    <row r="588" spans="1:8" x14ac:dyDescent="0.25">
      <c r="A588" s="10">
        <v>45047</v>
      </c>
      <c r="B588" s="14">
        <v>298.49114990234375</v>
      </c>
      <c r="C588" s="14">
        <f t="shared" si="69"/>
        <v>2023</v>
      </c>
      <c r="D588" s="14">
        <f t="shared" si="70"/>
        <v>5</v>
      </c>
      <c r="E588" s="14">
        <f t="shared" si="71"/>
        <v>18</v>
      </c>
      <c r="F588" s="14">
        <f t="shared" si="72"/>
        <v>1</v>
      </c>
      <c r="G588" s="13">
        <f t="shared" si="73"/>
        <v>45047</v>
      </c>
      <c r="H588" s="19">
        <f t="shared" si="74"/>
        <v>45051</v>
      </c>
    </row>
    <row r="589" spans="1:8" x14ac:dyDescent="0.25">
      <c r="A589" s="10">
        <v>45048</v>
      </c>
      <c r="B589" s="14">
        <v>298.3446044921875</v>
      </c>
      <c r="C589" s="14">
        <f t="shared" si="69"/>
        <v>2023</v>
      </c>
      <c r="D589" s="14">
        <f t="shared" si="70"/>
        <v>5</v>
      </c>
      <c r="E589" s="14">
        <f t="shared" si="71"/>
        <v>18</v>
      </c>
      <c r="F589" s="14">
        <f t="shared" si="72"/>
        <v>2</v>
      </c>
      <c r="G589" s="13">
        <f t="shared" si="73"/>
        <v>45047</v>
      </c>
      <c r="H589" s="19">
        <f t="shared" si="74"/>
        <v>45051</v>
      </c>
    </row>
    <row r="590" spans="1:8" x14ac:dyDescent="0.25">
      <c r="A590" s="10">
        <v>45049</v>
      </c>
      <c r="B590" s="14">
        <v>297.35800170898438</v>
      </c>
      <c r="C590" s="14">
        <f t="shared" si="69"/>
        <v>2023</v>
      </c>
      <c r="D590" s="14">
        <f t="shared" si="70"/>
        <v>5</v>
      </c>
      <c r="E590" s="14">
        <f t="shared" si="71"/>
        <v>18</v>
      </c>
      <c r="F590" s="14">
        <f t="shared" si="72"/>
        <v>3</v>
      </c>
      <c r="G590" s="13">
        <f t="shared" si="73"/>
        <v>45047</v>
      </c>
      <c r="H590" s="19">
        <f t="shared" si="74"/>
        <v>45051</v>
      </c>
    </row>
    <row r="591" spans="1:8" x14ac:dyDescent="0.25">
      <c r="A591" s="10">
        <v>45050</v>
      </c>
      <c r="B591" s="14">
        <v>298.3446044921875</v>
      </c>
      <c r="C591" s="14">
        <f t="shared" si="69"/>
        <v>2023</v>
      </c>
      <c r="D591" s="14">
        <f t="shared" si="70"/>
        <v>5</v>
      </c>
      <c r="E591" s="14">
        <f t="shared" si="71"/>
        <v>18</v>
      </c>
      <c r="F591" s="14">
        <f t="shared" si="72"/>
        <v>4</v>
      </c>
      <c r="G591" s="13">
        <f t="shared" si="73"/>
        <v>45047</v>
      </c>
      <c r="H591" s="19">
        <f t="shared" si="74"/>
        <v>45051</v>
      </c>
    </row>
    <row r="592" spans="1:8" x14ac:dyDescent="0.25">
      <c r="A592" s="10">
        <v>45051</v>
      </c>
      <c r="B592" s="14">
        <v>303.46340942382812</v>
      </c>
      <c r="C592" s="14">
        <f t="shared" si="69"/>
        <v>2023</v>
      </c>
      <c r="D592" s="14">
        <f t="shared" si="70"/>
        <v>5</v>
      </c>
      <c r="E592" s="14">
        <f t="shared" si="71"/>
        <v>18</v>
      </c>
      <c r="F592" s="14">
        <f t="shared" si="72"/>
        <v>5</v>
      </c>
      <c r="G592" s="13">
        <f t="shared" si="73"/>
        <v>45047</v>
      </c>
      <c r="H592" s="19">
        <f t="shared" si="74"/>
        <v>45051</v>
      </c>
    </row>
    <row r="593" spans="1:8" x14ac:dyDescent="0.25">
      <c r="A593" s="10">
        <v>45054</v>
      </c>
      <c r="B593" s="14">
        <v>301.5096435546875</v>
      </c>
      <c r="C593" s="14">
        <f t="shared" si="69"/>
        <v>2023</v>
      </c>
      <c r="D593" s="14">
        <f t="shared" si="70"/>
        <v>5</v>
      </c>
      <c r="E593" s="14">
        <f t="shared" si="71"/>
        <v>19</v>
      </c>
      <c r="F593" s="14">
        <f t="shared" si="72"/>
        <v>1</v>
      </c>
      <c r="G593" s="13">
        <f t="shared" si="73"/>
        <v>45054</v>
      </c>
      <c r="H593" s="19">
        <f t="shared" si="74"/>
        <v>45058</v>
      </c>
    </row>
    <row r="594" spans="1:8" x14ac:dyDescent="0.25">
      <c r="A594" s="10">
        <v>45055</v>
      </c>
      <c r="B594" s="14">
        <v>299.89785766601562</v>
      </c>
      <c r="C594" s="14">
        <f t="shared" si="69"/>
        <v>2023</v>
      </c>
      <c r="D594" s="14">
        <f t="shared" si="70"/>
        <v>5</v>
      </c>
      <c r="E594" s="14">
        <f t="shared" si="71"/>
        <v>19</v>
      </c>
      <c r="F594" s="14">
        <f t="shared" si="72"/>
        <v>2</v>
      </c>
      <c r="G594" s="13">
        <f t="shared" si="73"/>
        <v>45054</v>
      </c>
      <c r="H594" s="19">
        <f t="shared" si="74"/>
        <v>45058</v>
      </c>
    </row>
    <row r="595" spans="1:8" x14ac:dyDescent="0.25">
      <c r="A595" s="10">
        <v>45056</v>
      </c>
      <c r="B595" s="14">
        <v>305.08499145507812</v>
      </c>
      <c r="C595" s="14">
        <f t="shared" si="69"/>
        <v>2023</v>
      </c>
      <c r="D595" s="14">
        <f t="shared" si="70"/>
        <v>5</v>
      </c>
      <c r="E595" s="14">
        <f t="shared" si="71"/>
        <v>19</v>
      </c>
      <c r="F595" s="14">
        <f t="shared" si="72"/>
        <v>3</v>
      </c>
      <c r="G595" s="13">
        <f t="shared" si="73"/>
        <v>45054</v>
      </c>
      <c r="H595" s="19">
        <f t="shared" si="74"/>
        <v>45058</v>
      </c>
    </row>
    <row r="596" spans="1:8" x14ac:dyDescent="0.25">
      <c r="A596" s="10">
        <v>45057</v>
      </c>
      <c r="B596" s="14">
        <v>302.935791015625</v>
      </c>
      <c r="C596" s="14">
        <f t="shared" si="69"/>
        <v>2023</v>
      </c>
      <c r="D596" s="14">
        <f t="shared" si="70"/>
        <v>5</v>
      </c>
      <c r="E596" s="14">
        <f t="shared" si="71"/>
        <v>19</v>
      </c>
      <c r="F596" s="14">
        <f t="shared" si="72"/>
        <v>4</v>
      </c>
      <c r="G596" s="13">
        <f t="shared" si="73"/>
        <v>45054</v>
      </c>
      <c r="H596" s="19">
        <f t="shared" si="74"/>
        <v>45058</v>
      </c>
    </row>
    <row r="597" spans="1:8" x14ac:dyDescent="0.25">
      <c r="A597" s="10">
        <v>45058</v>
      </c>
      <c r="B597" s="14">
        <v>301.822265625</v>
      </c>
      <c r="C597" s="14">
        <f t="shared" si="69"/>
        <v>2023</v>
      </c>
      <c r="D597" s="14">
        <f t="shared" si="70"/>
        <v>5</v>
      </c>
      <c r="E597" s="14">
        <f t="shared" si="71"/>
        <v>19</v>
      </c>
      <c r="F597" s="14">
        <f t="shared" si="72"/>
        <v>5</v>
      </c>
      <c r="G597" s="13">
        <f t="shared" si="73"/>
        <v>45054</v>
      </c>
      <c r="H597" s="19">
        <f t="shared" si="74"/>
        <v>45058</v>
      </c>
    </row>
    <row r="598" spans="1:8" x14ac:dyDescent="0.25">
      <c r="A598" s="10">
        <v>45061</v>
      </c>
      <c r="B598" s="14">
        <v>302.30093383789062</v>
      </c>
      <c r="C598" s="14">
        <f t="shared" si="69"/>
        <v>2023</v>
      </c>
      <c r="D598" s="14">
        <f t="shared" si="70"/>
        <v>5</v>
      </c>
      <c r="E598" s="14">
        <f t="shared" si="71"/>
        <v>20</v>
      </c>
      <c r="F598" s="14">
        <f t="shared" si="72"/>
        <v>1</v>
      </c>
      <c r="G598" s="13">
        <f t="shared" si="73"/>
        <v>45061</v>
      </c>
      <c r="H598" s="19">
        <f t="shared" si="74"/>
        <v>45065</v>
      </c>
    </row>
    <row r="599" spans="1:8" x14ac:dyDescent="0.25">
      <c r="A599" s="10">
        <v>45062</v>
      </c>
      <c r="B599" s="14">
        <v>304.52816772460938</v>
      </c>
      <c r="C599" s="14">
        <f t="shared" si="69"/>
        <v>2023</v>
      </c>
      <c r="D599" s="14">
        <f t="shared" si="70"/>
        <v>5</v>
      </c>
      <c r="E599" s="14">
        <f t="shared" si="71"/>
        <v>20</v>
      </c>
      <c r="F599" s="14">
        <f t="shared" si="72"/>
        <v>2</v>
      </c>
      <c r="G599" s="13">
        <f t="shared" si="73"/>
        <v>45061</v>
      </c>
      <c r="H599" s="19">
        <f t="shared" si="74"/>
        <v>45065</v>
      </c>
    </row>
    <row r="600" spans="1:8" x14ac:dyDescent="0.25">
      <c r="A600" s="10">
        <v>45063</v>
      </c>
      <c r="B600" s="14">
        <v>307.40646362304688</v>
      </c>
      <c r="C600" s="14">
        <f t="shared" si="69"/>
        <v>2023</v>
      </c>
      <c r="D600" s="14">
        <f t="shared" si="70"/>
        <v>5</v>
      </c>
      <c r="E600" s="14">
        <f t="shared" si="71"/>
        <v>20</v>
      </c>
      <c r="F600" s="14">
        <f t="shared" si="72"/>
        <v>3</v>
      </c>
      <c r="G600" s="13">
        <f t="shared" si="73"/>
        <v>45061</v>
      </c>
      <c r="H600" s="19">
        <f t="shared" si="74"/>
        <v>45065</v>
      </c>
    </row>
    <row r="601" spans="1:8" x14ac:dyDescent="0.25">
      <c r="A601" s="10">
        <v>45064</v>
      </c>
      <c r="B601" s="14">
        <v>311.83154296875</v>
      </c>
      <c r="C601" s="14">
        <f t="shared" si="69"/>
        <v>2023</v>
      </c>
      <c r="D601" s="14">
        <f t="shared" si="70"/>
        <v>5</v>
      </c>
      <c r="E601" s="14">
        <f t="shared" si="71"/>
        <v>20</v>
      </c>
      <c r="F601" s="14">
        <f t="shared" si="72"/>
        <v>4</v>
      </c>
      <c r="G601" s="13">
        <f t="shared" si="73"/>
        <v>45061</v>
      </c>
      <c r="H601" s="19">
        <f t="shared" si="74"/>
        <v>45065</v>
      </c>
    </row>
    <row r="602" spans="1:8" x14ac:dyDescent="0.25">
      <c r="A602" s="10">
        <v>45065</v>
      </c>
      <c r="B602" s="14">
        <v>311.65530395507812</v>
      </c>
      <c r="C602" s="14">
        <f t="shared" si="69"/>
        <v>2023</v>
      </c>
      <c r="D602" s="14">
        <f t="shared" si="70"/>
        <v>5</v>
      </c>
      <c r="E602" s="14">
        <f t="shared" si="71"/>
        <v>20</v>
      </c>
      <c r="F602" s="14">
        <f t="shared" si="72"/>
        <v>5</v>
      </c>
      <c r="G602" s="13">
        <f t="shared" si="73"/>
        <v>45061</v>
      </c>
      <c r="H602" s="19">
        <f t="shared" si="74"/>
        <v>45065</v>
      </c>
    </row>
    <row r="603" spans="1:8" x14ac:dyDescent="0.25">
      <c r="A603" s="10">
        <v>45068</v>
      </c>
      <c r="B603" s="14">
        <v>314.43560791015625</v>
      </c>
      <c r="C603" s="14">
        <f t="shared" si="69"/>
        <v>2023</v>
      </c>
      <c r="D603" s="14">
        <f t="shared" si="70"/>
        <v>5</v>
      </c>
      <c r="E603" s="14">
        <f t="shared" si="71"/>
        <v>21</v>
      </c>
      <c r="F603" s="14">
        <f t="shared" si="72"/>
        <v>1</v>
      </c>
      <c r="G603" s="13">
        <f t="shared" si="73"/>
        <v>45068</v>
      </c>
      <c r="H603" s="19">
        <f t="shared" si="74"/>
        <v>45072</v>
      </c>
    </row>
    <row r="604" spans="1:8" x14ac:dyDescent="0.25">
      <c r="A604" s="10">
        <v>45069</v>
      </c>
      <c r="B604" s="14">
        <v>308.63998413085938</v>
      </c>
      <c r="C604" s="14">
        <f t="shared" si="69"/>
        <v>2023</v>
      </c>
      <c r="D604" s="14">
        <f t="shared" si="70"/>
        <v>5</v>
      </c>
      <c r="E604" s="14">
        <f t="shared" si="71"/>
        <v>21</v>
      </c>
      <c r="F604" s="14">
        <f t="shared" si="72"/>
        <v>2</v>
      </c>
      <c r="G604" s="13">
        <f t="shared" si="73"/>
        <v>45068</v>
      </c>
      <c r="H604" s="19">
        <f t="shared" si="74"/>
        <v>45072</v>
      </c>
    </row>
    <row r="605" spans="1:8" x14ac:dyDescent="0.25">
      <c r="A605" s="10">
        <v>45070</v>
      </c>
      <c r="B605" s="14">
        <v>307.25955200195312</v>
      </c>
      <c r="C605" s="14">
        <f t="shared" si="69"/>
        <v>2023</v>
      </c>
      <c r="D605" s="14">
        <f t="shared" si="70"/>
        <v>5</v>
      </c>
      <c r="E605" s="14">
        <f t="shared" si="71"/>
        <v>21</v>
      </c>
      <c r="F605" s="14">
        <f t="shared" si="72"/>
        <v>3</v>
      </c>
      <c r="G605" s="13">
        <f t="shared" si="73"/>
        <v>45068</v>
      </c>
      <c r="H605" s="19">
        <f t="shared" si="74"/>
        <v>45072</v>
      </c>
    </row>
    <row r="606" spans="1:8" x14ac:dyDescent="0.25">
      <c r="A606" s="10">
        <v>45071</v>
      </c>
      <c r="B606" s="14">
        <v>319.07614135742188</v>
      </c>
      <c r="C606" s="14">
        <f t="shared" si="69"/>
        <v>2023</v>
      </c>
      <c r="D606" s="14">
        <f t="shared" si="70"/>
        <v>5</v>
      </c>
      <c r="E606" s="14">
        <f t="shared" si="71"/>
        <v>21</v>
      </c>
      <c r="F606" s="14">
        <f t="shared" si="72"/>
        <v>4</v>
      </c>
      <c r="G606" s="13">
        <f t="shared" si="73"/>
        <v>45068</v>
      </c>
      <c r="H606" s="19">
        <f t="shared" si="74"/>
        <v>45072</v>
      </c>
    </row>
    <row r="607" spans="1:8" x14ac:dyDescent="0.25">
      <c r="A607" s="10">
        <v>45072</v>
      </c>
      <c r="B607" s="14">
        <v>325.8997802734375</v>
      </c>
      <c r="C607" s="14">
        <f t="shared" si="69"/>
        <v>2023</v>
      </c>
      <c r="D607" s="14">
        <f t="shared" si="70"/>
        <v>5</v>
      </c>
      <c r="E607" s="14">
        <f t="shared" si="71"/>
        <v>21</v>
      </c>
      <c r="F607" s="14">
        <f t="shared" si="72"/>
        <v>5</v>
      </c>
      <c r="G607" s="13">
        <f t="shared" si="73"/>
        <v>45068</v>
      </c>
      <c r="H607" s="19">
        <f t="shared" si="74"/>
        <v>45072</v>
      </c>
    </row>
    <row r="608" spans="1:8" x14ac:dyDescent="0.25">
      <c r="A608" s="10">
        <v>45076</v>
      </c>
      <c r="B608" s="14">
        <v>324.25506591796875</v>
      </c>
      <c r="C608" s="14">
        <f t="shared" si="69"/>
        <v>2023</v>
      </c>
      <c r="D608" s="14">
        <f t="shared" si="70"/>
        <v>5</v>
      </c>
      <c r="E608" s="14">
        <f t="shared" si="71"/>
        <v>22</v>
      </c>
      <c r="F608" s="14">
        <f t="shared" si="72"/>
        <v>2</v>
      </c>
      <c r="G608" s="13">
        <f t="shared" si="73"/>
        <v>45076</v>
      </c>
      <c r="H608" s="19">
        <f t="shared" si="74"/>
        <v>45079</v>
      </c>
    </row>
    <row r="609" spans="1:8" x14ac:dyDescent="0.25">
      <c r="A609" s="10">
        <v>45077</v>
      </c>
      <c r="B609" s="14">
        <v>321.49423217773438</v>
      </c>
      <c r="C609" s="14">
        <f t="shared" si="69"/>
        <v>2023</v>
      </c>
      <c r="D609" s="14">
        <f t="shared" si="70"/>
        <v>5</v>
      </c>
      <c r="E609" s="14">
        <f t="shared" si="71"/>
        <v>22</v>
      </c>
      <c r="F609" s="14">
        <f t="shared" si="72"/>
        <v>3</v>
      </c>
      <c r="G609" s="13">
        <f t="shared" si="73"/>
        <v>45076</v>
      </c>
      <c r="H609" s="19">
        <f t="shared" si="74"/>
        <v>45079</v>
      </c>
    </row>
    <row r="610" spans="1:8" x14ac:dyDescent="0.25">
      <c r="A610" s="10">
        <v>45078</v>
      </c>
      <c r="B610" s="14">
        <v>325.59628295898438</v>
      </c>
      <c r="C610" s="14">
        <f t="shared" si="69"/>
        <v>2023</v>
      </c>
      <c r="D610" s="14">
        <f t="shared" si="70"/>
        <v>6</v>
      </c>
      <c r="E610" s="14">
        <f t="shared" si="71"/>
        <v>22</v>
      </c>
      <c r="F610" s="14">
        <f t="shared" si="72"/>
        <v>4</v>
      </c>
      <c r="G610" s="13">
        <f t="shared" si="73"/>
        <v>45076</v>
      </c>
      <c r="H610" s="19">
        <f t="shared" si="74"/>
        <v>45079</v>
      </c>
    </row>
    <row r="611" spans="1:8" x14ac:dyDescent="0.25">
      <c r="A611" s="10">
        <v>45079</v>
      </c>
      <c r="B611" s="14">
        <v>328.35702514648438</v>
      </c>
      <c r="C611" s="14">
        <f t="shared" si="69"/>
        <v>2023</v>
      </c>
      <c r="D611" s="14">
        <f t="shared" si="70"/>
        <v>6</v>
      </c>
      <c r="E611" s="14">
        <f t="shared" si="71"/>
        <v>22</v>
      </c>
      <c r="F611" s="14">
        <f t="shared" si="72"/>
        <v>5</v>
      </c>
      <c r="G611" s="13">
        <f t="shared" si="73"/>
        <v>45076</v>
      </c>
      <c r="H611" s="19">
        <f t="shared" si="74"/>
        <v>45079</v>
      </c>
    </row>
    <row r="612" spans="1:8" x14ac:dyDescent="0.25">
      <c r="A612" s="10">
        <v>45082</v>
      </c>
      <c r="B612" s="14">
        <v>328.8857421875</v>
      </c>
      <c r="C612" s="14">
        <f t="shared" si="69"/>
        <v>2023</v>
      </c>
      <c r="D612" s="14">
        <f t="shared" si="70"/>
        <v>6</v>
      </c>
      <c r="E612" s="14">
        <f t="shared" si="71"/>
        <v>23</v>
      </c>
      <c r="F612" s="14">
        <f t="shared" si="72"/>
        <v>1</v>
      </c>
      <c r="G612" s="13">
        <f t="shared" si="73"/>
        <v>45082</v>
      </c>
      <c r="H612" s="19">
        <f t="shared" si="74"/>
        <v>45086</v>
      </c>
    </row>
    <row r="613" spans="1:8" x14ac:dyDescent="0.25">
      <c r="A613" s="10">
        <v>45083</v>
      </c>
      <c r="B613" s="14">
        <v>326.67318725585938</v>
      </c>
      <c r="C613" s="14">
        <f t="shared" si="69"/>
        <v>2023</v>
      </c>
      <c r="D613" s="14">
        <f t="shared" si="70"/>
        <v>6</v>
      </c>
      <c r="E613" s="14">
        <f t="shared" si="71"/>
        <v>23</v>
      </c>
      <c r="F613" s="14">
        <f t="shared" si="72"/>
        <v>2</v>
      </c>
      <c r="G613" s="13">
        <f t="shared" si="73"/>
        <v>45082</v>
      </c>
      <c r="H613" s="19">
        <f t="shared" si="74"/>
        <v>45086</v>
      </c>
    </row>
    <row r="614" spans="1:8" x14ac:dyDescent="0.25">
      <c r="A614" s="10">
        <v>45084</v>
      </c>
      <c r="B614" s="14">
        <v>316.58944702148438</v>
      </c>
      <c r="C614" s="14">
        <f t="shared" si="69"/>
        <v>2023</v>
      </c>
      <c r="D614" s="14">
        <f t="shared" si="70"/>
        <v>6</v>
      </c>
      <c r="E614" s="14">
        <f t="shared" si="71"/>
        <v>23</v>
      </c>
      <c r="F614" s="14">
        <f t="shared" si="72"/>
        <v>3</v>
      </c>
      <c r="G614" s="13">
        <f t="shared" si="73"/>
        <v>45082</v>
      </c>
      <c r="H614" s="19">
        <f t="shared" si="74"/>
        <v>45086</v>
      </c>
    </row>
    <row r="615" spans="1:8" x14ac:dyDescent="0.25">
      <c r="A615" s="10">
        <v>45085</v>
      </c>
      <c r="B615" s="14">
        <v>318.42999267578125</v>
      </c>
      <c r="C615" s="14">
        <f t="shared" si="69"/>
        <v>2023</v>
      </c>
      <c r="D615" s="14">
        <f t="shared" si="70"/>
        <v>6</v>
      </c>
      <c r="E615" s="14">
        <f t="shared" si="71"/>
        <v>23</v>
      </c>
      <c r="F615" s="14">
        <f t="shared" si="72"/>
        <v>4</v>
      </c>
      <c r="G615" s="13">
        <f t="shared" si="73"/>
        <v>45082</v>
      </c>
      <c r="H615" s="19">
        <f t="shared" si="74"/>
        <v>45086</v>
      </c>
    </row>
    <row r="616" spans="1:8" x14ac:dyDescent="0.25">
      <c r="A616" s="10">
        <v>45086</v>
      </c>
      <c r="B616" s="14">
        <v>319.92791748046875</v>
      </c>
      <c r="C616" s="14">
        <f t="shared" si="69"/>
        <v>2023</v>
      </c>
      <c r="D616" s="14">
        <f t="shared" si="70"/>
        <v>6</v>
      </c>
      <c r="E616" s="14">
        <f t="shared" si="71"/>
        <v>23</v>
      </c>
      <c r="F616" s="14">
        <f t="shared" si="72"/>
        <v>5</v>
      </c>
      <c r="G616" s="13">
        <f t="shared" si="73"/>
        <v>45082</v>
      </c>
      <c r="H616" s="19">
        <f t="shared" si="74"/>
        <v>45086</v>
      </c>
    </row>
    <row r="617" spans="1:8" x14ac:dyDescent="0.25">
      <c r="A617" s="10">
        <v>45089</v>
      </c>
      <c r="B617" s="14">
        <v>324.88162231445312</v>
      </c>
      <c r="C617" s="14">
        <f t="shared" si="69"/>
        <v>2023</v>
      </c>
      <c r="D617" s="14">
        <f t="shared" si="70"/>
        <v>6</v>
      </c>
      <c r="E617" s="14">
        <f t="shared" si="71"/>
        <v>24</v>
      </c>
      <c r="F617" s="14">
        <f t="shared" si="72"/>
        <v>1</v>
      </c>
      <c r="G617" s="13">
        <f t="shared" si="73"/>
        <v>45089</v>
      </c>
      <c r="H617" s="19">
        <f t="shared" si="74"/>
        <v>45093</v>
      </c>
    </row>
    <row r="618" spans="1:8" x14ac:dyDescent="0.25">
      <c r="A618" s="10">
        <v>45090</v>
      </c>
      <c r="B618" s="14">
        <v>327.2703857421875</v>
      </c>
      <c r="C618" s="14">
        <f t="shared" si="69"/>
        <v>2023</v>
      </c>
      <c r="D618" s="14">
        <f t="shared" si="70"/>
        <v>6</v>
      </c>
      <c r="E618" s="14">
        <f t="shared" si="71"/>
        <v>24</v>
      </c>
      <c r="F618" s="14">
        <f t="shared" si="72"/>
        <v>2</v>
      </c>
      <c r="G618" s="13">
        <f t="shared" si="73"/>
        <v>45089</v>
      </c>
      <c r="H618" s="19">
        <f t="shared" si="74"/>
        <v>45093</v>
      </c>
    </row>
    <row r="619" spans="1:8" x14ac:dyDescent="0.25">
      <c r="A619" s="10">
        <v>45091</v>
      </c>
      <c r="B619" s="14">
        <v>330.25628662109375</v>
      </c>
      <c r="C619" s="14">
        <f t="shared" si="69"/>
        <v>2023</v>
      </c>
      <c r="D619" s="14">
        <f t="shared" si="70"/>
        <v>6</v>
      </c>
      <c r="E619" s="14">
        <f t="shared" si="71"/>
        <v>24</v>
      </c>
      <c r="F619" s="14">
        <f t="shared" si="72"/>
        <v>3</v>
      </c>
      <c r="G619" s="13">
        <f t="shared" si="73"/>
        <v>45089</v>
      </c>
      <c r="H619" s="19">
        <f t="shared" si="74"/>
        <v>45093</v>
      </c>
    </row>
    <row r="620" spans="1:8" x14ac:dyDescent="0.25">
      <c r="A620" s="10">
        <v>45092</v>
      </c>
      <c r="B620" s="14">
        <v>340.79037475585938</v>
      </c>
      <c r="C620" s="14">
        <f t="shared" si="69"/>
        <v>2023</v>
      </c>
      <c r="D620" s="14">
        <f t="shared" si="70"/>
        <v>6</v>
      </c>
      <c r="E620" s="14">
        <f t="shared" si="71"/>
        <v>24</v>
      </c>
      <c r="F620" s="14">
        <f t="shared" si="72"/>
        <v>4</v>
      </c>
      <c r="G620" s="13">
        <f t="shared" si="73"/>
        <v>45089</v>
      </c>
      <c r="H620" s="19">
        <f t="shared" si="74"/>
        <v>45093</v>
      </c>
    </row>
    <row r="621" spans="1:8" x14ac:dyDescent="0.25">
      <c r="A621" s="10">
        <v>45093</v>
      </c>
      <c r="B621" s="14">
        <v>335.14157104492188</v>
      </c>
      <c r="C621" s="14">
        <f t="shared" si="69"/>
        <v>2023</v>
      </c>
      <c r="D621" s="14">
        <f t="shared" si="70"/>
        <v>6</v>
      </c>
      <c r="E621" s="14">
        <f t="shared" si="71"/>
        <v>24</v>
      </c>
      <c r="F621" s="14">
        <f t="shared" si="72"/>
        <v>5</v>
      </c>
      <c r="G621" s="13">
        <f t="shared" si="73"/>
        <v>45089</v>
      </c>
      <c r="H621" s="19">
        <f t="shared" si="74"/>
        <v>45093</v>
      </c>
    </row>
    <row r="622" spans="1:8" x14ac:dyDescent="0.25">
      <c r="A622" s="10">
        <v>45097</v>
      </c>
      <c r="B622" s="14">
        <v>330.95138549804688</v>
      </c>
      <c r="C622" s="14">
        <f t="shared" si="69"/>
        <v>2023</v>
      </c>
      <c r="D622" s="14">
        <f t="shared" si="70"/>
        <v>6</v>
      </c>
      <c r="E622" s="14">
        <f t="shared" si="71"/>
        <v>25</v>
      </c>
      <c r="F622" s="14">
        <f t="shared" si="72"/>
        <v>2</v>
      </c>
      <c r="G622" s="13">
        <f t="shared" si="73"/>
        <v>45097</v>
      </c>
      <c r="H622" s="19">
        <f t="shared" si="74"/>
        <v>45100</v>
      </c>
    </row>
    <row r="623" spans="1:8" x14ac:dyDescent="0.25">
      <c r="A623" s="10">
        <v>45098</v>
      </c>
      <c r="B623" s="14">
        <v>326.5556640625</v>
      </c>
      <c r="C623" s="14">
        <f t="shared" si="69"/>
        <v>2023</v>
      </c>
      <c r="D623" s="14">
        <f t="shared" si="70"/>
        <v>6</v>
      </c>
      <c r="E623" s="14">
        <f t="shared" si="71"/>
        <v>25</v>
      </c>
      <c r="F623" s="14">
        <f t="shared" si="72"/>
        <v>3</v>
      </c>
      <c r="G623" s="13">
        <f t="shared" si="73"/>
        <v>45097</v>
      </c>
      <c r="H623" s="19">
        <f t="shared" si="74"/>
        <v>45100</v>
      </c>
    </row>
    <row r="624" spans="1:8" x14ac:dyDescent="0.25">
      <c r="A624" s="10">
        <v>45099</v>
      </c>
      <c r="B624" s="14">
        <v>332.57650756835938</v>
      </c>
      <c r="C624" s="14">
        <f t="shared" si="69"/>
        <v>2023</v>
      </c>
      <c r="D624" s="14">
        <f t="shared" si="70"/>
        <v>6</v>
      </c>
      <c r="E624" s="14">
        <f t="shared" si="71"/>
        <v>25</v>
      </c>
      <c r="F624" s="14">
        <f t="shared" si="72"/>
        <v>4</v>
      </c>
      <c r="G624" s="13">
        <f t="shared" si="73"/>
        <v>45097</v>
      </c>
      <c r="H624" s="19">
        <f t="shared" si="74"/>
        <v>45100</v>
      </c>
    </row>
    <row r="625" spans="1:8" x14ac:dyDescent="0.25">
      <c r="A625" s="10">
        <v>45100</v>
      </c>
      <c r="B625" s="14">
        <v>327.98501586914062</v>
      </c>
      <c r="C625" s="14">
        <f t="shared" si="69"/>
        <v>2023</v>
      </c>
      <c r="D625" s="14">
        <f t="shared" si="70"/>
        <v>6</v>
      </c>
      <c r="E625" s="14">
        <f t="shared" si="71"/>
        <v>25</v>
      </c>
      <c r="F625" s="14">
        <f t="shared" si="72"/>
        <v>5</v>
      </c>
      <c r="G625" s="13">
        <f t="shared" si="73"/>
        <v>45097</v>
      </c>
      <c r="H625" s="19">
        <f t="shared" si="74"/>
        <v>45100</v>
      </c>
    </row>
    <row r="626" spans="1:8" x14ac:dyDescent="0.25">
      <c r="A626" s="10">
        <v>45103</v>
      </c>
      <c r="B626" s="14">
        <v>321.6998291015625</v>
      </c>
      <c r="C626" s="14">
        <f t="shared" si="69"/>
        <v>2023</v>
      </c>
      <c r="D626" s="14">
        <f t="shared" si="70"/>
        <v>6</v>
      </c>
      <c r="E626" s="14">
        <f t="shared" si="71"/>
        <v>26</v>
      </c>
      <c r="F626" s="14">
        <f t="shared" si="72"/>
        <v>1</v>
      </c>
      <c r="G626" s="13">
        <f t="shared" si="73"/>
        <v>45103</v>
      </c>
      <c r="H626" s="19">
        <f t="shared" si="74"/>
        <v>45107</v>
      </c>
    </row>
    <row r="627" spans="1:8" x14ac:dyDescent="0.25">
      <c r="A627" s="10">
        <v>45104</v>
      </c>
      <c r="B627" s="14">
        <v>327.54446411132812</v>
      </c>
      <c r="C627" s="14">
        <f t="shared" si="69"/>
        <v>2023</v>
      </c>
      <c r="D627" s="14">
        <f t="shared" si="70"/>
        <v>6</v>
      </c>
      <c r="E627" s="14">
        <f t="shared" si="71"/>
        <v>26</v>
      </c>
      <c r="F627" s="14">
        <f t="shared" si="72"/>
        <v>2</v>
      </c>
      <c r="G627" s="13">
        <f t="shared" si="73"/>
        <v>45103</v>
      </c>
      <c r="H627" s="19">
        <f t="shared" si="74"/>
        <v>45107</v>
      </c>
    </row>
    <row r="628" spans="1:8" x14ac:dyDescent="0.25">
      <c r="A628" s="10">
        <v>45105</v>
      </c>
      <c r="B628" s="14">
        <v>328.797607421875</v>
      </c>
      <c r="C628" s="14">
        <f t="shared" si="69"/>
        <v>2023</v>
      </c>
      <c r="D628" s="14">
        <f t="shared" si="70"/>
        <v>6</v>
      </c>
      <c r="E628" s="14">
        <f t="shared" si="71"/>
        <v>26</v>
      </c>
      <c r="F628" s="14">
        <f t="shared" si="72"/>
        <v>3</v>
      </c>
      <c r="G628" s="13">
        <f t="shared" si="73"/>
        <v>45103</v>
      </c>
      <c r="H628" s="19">
        <f t="shared" si="74"/>
        <v>45107</v>
      </c>
    </row>
    <row r="629" spans="1:8" x14ac:dyDescent="0.25">
      <c r="A629" s="10">
        <v>45106</v>
      </c>
      <c r="B629" s="14">
        <v>328.01437377929688</v>
      </c>
      <c r="C629" s="14">
        <f t="shared" si="69"/>
        <v>2023</v>
      </c>
      <c r="D629" s="14">
        <f t="shared" si="70"/>
        <v>6</v>
      </c>
      <c r="E629" s="14">
        <f t="shared" si="71"/>
        <v>26</v>
      </c>
      <c r="F629" s="14">
        <f t="shared" si="72"/>
        <v>4</v>
      </c>
      <c r="G629" s="13">
        <f t="shared" si="73"/>
        <v>45103</v>
      </c>
      <c r="H629" s="19">
        <f t="shared" si="74"/>
        <v>45107</v>
      </c>
    </row>
    <row r="630" spans="1:8" x14ac:dyDescent="0.25">
      <c r="A630" s="10">
        <v>45107</v>
      </c>
      <c r="B630" s="14">
        <v>333.38912963867188</v>
      </c>
      <c r="C630" s="14">
        <f t="shared" si="69"/>
        <v>2023</v>
      </c>
      <c r="D630" s="14">
        <f t="shared" si="70"/>
        <v>6</v>
      </c>
      <c r="E630" s="14">
        <f t="shared" si="71"/>
        <v>26</v>
      </c>
      <c r="F630" s="14">
        <f t="shared" si="72"/>
        <v>5</v>
      </c>
      <c r="G630" s="13">
        <f t="shared" si="73"/>
        <v>45103</v>
      </c>
      <c r="H630" s="19">
        <f t="shared" si="74"/>
        <v>45107</v>
      </c>
    </row>
    <row r="631" spans="1:8" x14ac:dyDescent="0.25">
      <c r="A631" s="10">
        <v>45110</v>
      </c>
      <c r="B631" s="14">
        <v>330.89266967773438</v>
      </c>
      <c r="C631" s="14">
        <f t="shared" si="69"/>
        <v>2023</v>
      </c>
      <c r="D631" s="14">
        <f t="shared" si="70"/>
        <v>7</v>
      </c>
      <c r="E631" s="14">
        <f t="shared" si="71"/>
        <v>27</v>
      </c>
      <c r="F631" s="14">
        <f t="shared" si="72"/>
        <v>1</v>
      </c>
      <c r="G631" s="13">
        <f t="shared" si="73"/>
        <v>45110</v>
      </c>
      <c r="H631" s="19">
        <f t="shared" si="74"/>
        <v>45114</v>
      </c>
    </row>
    <row r="632" spans="1:8" x14ac:dyDescent="0.25">
      <c r="A632" s="10">
        <v>45112</v>
      </c>
      <c r="B632" s="14">
        <v>331.04934692382812</v>
      </c>
      <c r="C632" s="14">
        <f t="shared" si="69"/>
        <v>2023</v>
      </c>
      <c r="D632" s="14">
        <f t="shared" si="70"/>
        <v>7</v>
      </c>
      <c r="E632" s="14">
        <f t="shared" si="71"/>
        <v>27</v>
      </c>
      <c r="F632" s="14">
        <f t="shared" si="72"/>
        <v>3</v>
      </c>
      <c r="G632" s="13">
        <f t="shared" si="73"/>
        <v>45110</v>
      </c>
      <c r="H632" s="19">
        <f t="shared" si="74"/>
        <v>45114</v>
      </c>
    </row>
    <row r="633" spans="1:8" x14ac:dyDescent="0.25">
      <c r="A633" s="10">
        <v>45113</v>
      </c>
      <c r="B633" s="14">
        <v>334.10379028320312</v>
      </c>
      <c r="C633" s="14">
        <f t="shared" si="69"/>
        <v>2023</v>
      </c>
      <c r="D633" s="14">
        <f t="shared" si="70"/>
        <v>7</v>
      </c>
      <c r="E633" s="14">
        <f t="shared" si="71"/>
        <v>27</v>
      </c>
      <c r="F633" s="14">
        <f t="shared" si="72"/>
        <v>4</v>
      </c>
      <c r="G633" s="13">
        <f t="shared" si="73"/>
        <v>45110</v>
      </c>
      <c r="H633" s="19">
        <f t="shared" si="74"/>
        <v>45114</v>
      </c>
    </row>
    <row r="634" spans="1:8" x14ac:dyDescent="0.25">
      <c r="A634" s="10">
        <v>45114</v>
      </c>
      <c r="B634" s="14">
        <v>330.13888549804688</v>
      </c>
      <c r="C634" s="14">
        <f t="shared" si="69"/>
        <v>2023</v>
      </c>
      <c r="D634" s="14">
        <f t="shared" si="70"/>
        <v>7</v>
      </c>
      <c r="E634" s="14">
        <f t="shared" si="71"/>
        <v>27</v>
      </c>
      <c r="F634" s="14">
        <f t="shared" si="72"/>
        <v>5</v>
      </c>
      <c r="G634" s="13">
        <f t="shared" si="73"/>
        <v>45110</v>
      </c>
      <c r="H634" s="19">
        <f t="shared" si="74"/>
        <v>45114</v>
      </c>
    </row>
    <row r="635" spans="1:8" x14ac:dyDescent="0.25">
      <c r="A635" s="10">
        <v>45117</v>
      </c>
      <c r="B635" s="14">
        <v>324.86196899414062</v>
      </c>
      <c r="C635" s="14">
        <f t="shared" si="69"/>
        <v>2023</v>
      </c>
      <c r="D635" s="14">
        <f t="shared" si="70"/>
        <v>7</v>
      </c>
      <c r="E635" s="14">
        <f t="shared" si="71"/>
        <v>28</v>
      </c>
      <c r="F635" s="14">
        <f t="shared" si="72"/>
        <v>1</v>
      </c>
      <c r="G635" s="13">
        <f t="shared" si="73"/>
        <v>45117</v>
      </c>
      <c r="H635" s="19">
        <f t="shared" si="74"/>
        <v>45121</v>
      </c>
    </row>
    <row r="636" spans="1:8" x14ac:dyDescent="0.25">
      <c r="A636" s="10">
        <v>45118</v>
      </c>
      <c r="B636" s="14">
        <v>325.48858642578125</v>
      </c>
      <c r="C636" s="14">
        <f t="shared" si="69"/>
        <v>2023</v>
      </c>
      <c r="D636" s="14">
        <f t="shared" si="70"/>
        <v>7</v>
      </c>
      <c r="E636" s="14">
        <f t="shared" si="71"/>
        <v>28</v>
      </c>
      <c r="F636" s="14">
        <f t="shared" si="72"/>
        <v>2</v>
      </c>
      <c r="G636" s="13">
        <f t="shared" si="73"/>
        <v>45117</v>
      </c>
      <c r="H636" s="19">
        <f t="shared" si="74"/>
        <v>45121</v>
      </c>
    </row>
    <row r="637" spans="1:8" x14ac:dyDescent="0.25">
      <c r="A637" s="10">
        <v>45119</v>
      </c>
      <c r="B637" s="14">
        <v>330.1192626953125</v>
      </c>
      <c r="C637" s="14">
        <f t="shared" si="69"/>
        <v>2023</v>
      </c>
      <c r="D637" s="14">
        <f t="shared" si="70"/>
        <v>7</v>
      </c>
      <c r="E637" s="14">
        <f t="shared" si="71"/>
        <v>28</v>
      </c>
      <c r="F637" s="14">
        <f t="shared" si="72"/>
        <v>3</v>
      </c>
      <c r="G637" s="13">
        <f t="shared" si="73"/>
        <v>45117</v>
      </c>
      <c r="H637" s="19">
        <f t="shared" si="74"/>
        <v>45121</v>
      </c>
    </row>
    <row r="638" spans="1:8" x14ac:dyDescent="0.25">
      <c r="A638" s="10">
        <v>45120</v>
      </c>
      <c r="B638" s="14">
        <v>335.46463012695312</v>
      </c>
      <c r="C638" s="14">
        <f t="shared" si="69"/>
        <v>2023</v>
      </c>
      <c r="D638" s="14">
        <f t="shared" si="70"/>
        <v>7</v>
      </c>
      <c r="E638" s="14">
        <f t="shared" si="71"/>
        <v>28</v>
      </c>
      <c r="F638" s="14">
        <f t="shared" si="72"/>
        <v>4</v>
      </c>
      <c r="G638" s="13">
        <f t="shared" si="73"/>
        <v>45117</v>
      </c>
      <c r="H638" s="19">
        <f t="shared" si="74"/>
        <v>45121</v>
      </c>
    </row>
    <row r="639" spans="1:8" x14ac:dyDescent="0.25">
      <c r="A639" s="10">
        <v>45121</v>
      </c>
      <c r="B639" s="14">
        <v>337.99038696289062</v>
      </c>
      <c r="C639" s="14">
        <f t="shared" si="69"/>
        <v>2023</v>
      </c>
      <c r="D639" s="14">
        <f t="shared" si="70"/>
        <v>7</v>
      </c>
      <c r="E639" s="14">
        <f t="shared" si="71"/>
        <v>28</v>
      </c>
      <c r="F639" s="14">
        <f t="shared" si="72"/>
        <v>5</v>
      </c>
      <c r="G639" s="13">
        <f t="shared" si="73"/>
        <v>45117</v>
      </c>
      <c r="H639" s="19">
        <f t="shared" si="74"/>
        <v>45121</v>
      </c>
    </row>
    <row r="640" spans="1:8" x14ac:dyDescent="0.25">
      <c r="A640" s="10">
        <v>45124</v>
      </c>
      <c r="B640" s="14">
        <v>338.47018432617188</v>
      </c>
      <c r="C640" s="14">
        <f t="shared" si="69"/>
        <v>2023</v>
      </c>
      <c r="D640" s="14">
        <f t="shared" si="70"/>
        <v>7</v>
      </c>
      <c r="E640" s="14">
        <f t="shared" si="71"/>
        <v>29</v>
      </c>
      <c r="F640" s="14">
        <f t="shared" si="72"/>
        <v>1</v>
      </c>
      <c r="G640" s="13">
        <f t="shared" si="73"/>
        <v>45124</v>
      </c>
      <c r="H640" s="19">
        <f t="shared" si="74"/>
        <v>45128</v>
      </c>
    </row>
    <row r="641" spans="1:8" x14ac:dyDescent="0.25">
      <c r="A641" s="10">
        <v>45125</v>
      </c>
      <c r="B641" s="14">
        <v>351.94119262695312</v>
      </c>
      <c r="C641" s="14">
        <f t="shared" si="69"/>
        <v>2023</v>
      </c>
      <c r="D641" s="14">
        <f t="shared" si="70"/>
        <v>7</v>
      </c>
      <c r="E641" s="14">
        <f t="shared" si="71"/>
        <v>29</v>
      </c>
      <c r="F641" s="14">
        <f t="shared" si="72"/>
        <v>2</v>
      </c>
      <c r="G641" s="13">
        <f t="shared" si="73"/>
        <v>45124</v>
      </c>
      <c r="H641" s="19">
        <f t="shared" si="74"/>
        <v>45128</v>
      </c>
    </row>
    <row r="642" spans="1:8" x14ac:dyDescent="0.25">
      <c r="A642" s="10">
        <v>45126</v>
      </c>
      <c r="B642" s="14">
        <v>347.623779296875</v>
      </c>
      <c r="C642" s="14">
        <f t="shared" si="69"/>
        <v>2023</v>
      </c>
      <c r="D642" s="14">
        <f t="shared" si="70"/>
        <v>7</v>
      </c>
      <c r="E642" s="14">
        <f t="shared" si="71"/>
        <v>29</v>
      </c>
      <c r="F642" s="14">
        <f t="shared" si="72"/>
        <v>3</v>
      </c>
      <c r="G642" s="13">
        <f t="shared" si="73"/>
        <v>45124</v>
      </c>
      <c r="H642" s="19">
        <f t="shared" si="74"/>
        <v>45128</v>
      </c>
    </row>
    <row r="643" spans="1:8" x14ac:dyDescent="0.25">
      <c r="A643" s="10">
        <v>45127</v>
      </c>
      <c r="B643" s="14">
        <v>339.58621215820312</v>
      </c>
      <c r="C643" s="14">
        <f t="shared" si="69"/>
        <v>2023</v>
      </c>
      <c r="D643" s="14">
        <f t="shared" si="70"/>
        <v>7</v>
      </c>
      <c r="E643" s="14">
        <f t="shared" si="71"/>
        <v>29</v>
      </c>
      <c r="F643" s="14">
        <f t="shared" si="72"/>
        <v>4</v>
      </c>
      <c r="G643" s="13">
        <f t="shared" si="73"/>
        <v>45124</v>
      </c>
      <c r="H643" s="19">
        <f t="shared" si="74"/>
        <v>45128</v>
      </c>
    </row>
    <row r="644" spans="1:8" x14ac:dyDescent="0.25">
      <c r="A644" s="10">
        <v>45128</v>
      </c>
      <c r="B644" s="14">
        <v>336.55133056640625</v>
      </c>
      <c r="C644" s="14">
        <f t="shared" si="69"/>
        <v>2023</v>
      </c>
      <c r="D644" s="14">
        <f t="shared" si="70"/>
        <v>7</v>
      </c>
      <c r="E644" s="14">
        <f t="shared" si="71"/>
        <v>29</v>
      </c>
      <c r="F644" s="14">
        <f t="shared" si="72"/>
        <v>5</v>
      </c>
      <c r="G644" s="13">
        <f t="shared" si="73"/>
        <v>45124</v>
      </c>
      <c r="H644" s="19">
        <f t="shared" si="74"/>
        <v>45128</v>
      </c>
    </row>
    <row r="645" spans="1:8" x14ac:dyDescent="0.25">
      <c r="A645" s="10">
        <v>45131</v>
      </c>
      <c r="B645" s="14">
        <v>337.8631591796875</v>
      </c>
      <c r="C645" s="14">
        <f t="shared" ref="C645:C708" si="75">YEAR(A645)</f>
        <v>2023</v>
      </c>
      <c r="D645" s="14">
        <f t="shared" ref="D645:D708" si="76">MONTH(A645)</f>
        <v>7</v>
      </c>
      <c r="E645" s="14">
        <f t="shared" ref="E645:E708" si="77">_xlfn.ISOWEEKNUM(A645)</f>
        <v>30</v>
      </c>
      <c r="F645" s="14">
        <f t="shared" ref="F645:F708" si="78">WEEKDAY(A645,2)</f>
        <v>1</v>
      </c>
      <c r="G645" s="13">
        <f t="shared" ref="G645:G708" si="79">_xlfn.MINIFS($A$4:$A$1346,$C$4:$C$1346,C645,$E$4:$E$1346,E645)</f>
        <v>45131</v>
      </c>
      <c r="H645" s="19">
        <f t="shared" ref="H645:H708" si="80">_xlfn.MAXIFS($A$4:$A$1346,$C$4:$C$1346,C645,$E$4:$E$1346,E645)</f>
        <v>45135</v>
      </c>
    </row>
    <row r="646" spans="1:8" x14ac:dyDescent="0.25">
      <c r="A646" s="10">
        <v>45132</v>
      </c>
      <c r="B646" s="14">
        <v>343.60992431640625</v>
      </c>
      <c r="C646" s="14">
        <f t="shared" si="75"/>
        <v>2023</v>
      </c>
      <c r="D646" s="14">
        <f t="shared" si="76"/>
        <v>7</v>
      </c>
      <c r="E646" s="14">
        <f t="shared" si="77"/>
        <v>30</v>
      </c>
      <c r="F646" s="14">
        <f t="shared" si="78"/>
        <v>2</v>
      </c>
      <c r="G646" s="13">
        <f t="shared" si="79"/>
        <v>45131</v>
      </c>
      <c r="H646" s="19">
        <f t="shared" si="80"/>
        <v>45135</v>
      </c>
    </row>
    <row r="647" spans="1:8" x14ac:dyDescent="0.25">
      <c r="A647" s="10">
        <v>45133</v>
      </c>
      <c r="B647" s="14">
        <v>330.67724609375</v>
      </c>
      <c r="C647" s="14">
        <f t="shared" si="75"/>
        <v>2023</v>
      </c>
      <c r="D647" s="14">
        <f t="shared" si="76"/>
        <v>7</v>
      </c>
      <c r="E647" s="14">
        <f t="shared" si="77"/>
        <v>30</v>
      </c>
      <c r="F647" s="14">
        <f t="shared" si="78"/>
        <v>3</v>
      </c>
      <c r="G647" s="13">
        <f t="shared" si="79"/>
        <v>45131</v>
      </c>
      <c r="H647" s="19">
        <f t="shared" si="80"/>
        <v>45135</v>
      </c>
    </row>
    <row r="648" spans="1:8" x14ac:dyDescent="0.25">
      <c r="A648" s="10">
        <v>45134</v>
      </c>
      <c r="B648" s="14">
        <v>323.77532958984375</v>
      </c>
      <c r="C648" s="14">
        <f t="shared" si="75"/>
        <v>2023</v>
      </c>
      <c r="D648" s="14">
        <f t="shared" si="76"/>
        <v>7</v>
      </c>
      <c r="E648" s="14">
        <f t="shared" si="77"/>
        <v>30</v>
      </c>
      <c r="F648" s="14">
        <f t="shared" si="78"/>
        <v>4</v>
      </c>
      <c r="G648" s="13">
        <f t="shared" si="79"/>
        <v>45131</v>
      </c>
      <c r="H648" s="19">
        <f t="shared" si="80"/>
        <v>45135</v>
      </c>
    </row>
    <row r="649" spans="1:8" x14ac:dyDescent="0.25">
      <c r="A649" s="10">
        <v>45135</v>
      </c>
      <c r="B649" s="14">
        <v>331.26467895507812</v>
      </c>
      <c r="C649" s="14">
        <f t="shared" si="75"/>
        <v>2023</v>
      </c>
      <c r="D649" s="14">
        <f t="shared" si="76"/>
        <v>7</v>
      </c>
      <c r="E649" s="14">
        <f t="shared" si="77"/>
        <v>30</v>
      </c>
      <c r="F649" s="14">
        <f t="shared" si="78"/>
        <v>5</v>
      </c>
      <c r="G649" s="13">
        <f t="shared" si="79"/>
        <v>45131</v>
      </c>
      <c r="H649" s="19">
        <f t="shared" si="80"/>
        <v>45135</v>
      </c>
    </row>
    <row r="650" spans="1:8" x14ac:dyDescent="0.25">
      <c r="A650" s="10">
        <v>45138</v>
      </c>
      <c r="B650" s="14">
        <v>328.86614990234375</v>
      </c>
      <c r="C650" s="14">
        <f t="shared" si="75"/>
        <v>2023</v>
      </c>
      <c r="D650" s="14">
        <f t="shared" si="76"/>
        <v>7</v>
      </c>
      <c r="E650" s="14">
        <f t="shared" si="77"/>
        <v>31</v>
      </c>
      <c r="F650" s="14">
        <f t="shared" si="78"/>
        <v>1</v>
      </c>
      <c r="G650" s="13">
        <f t="shared" si="79"/>
        <v>45138</v>
      </c>
      <c r="H650" s="19">
        <f t="shared" si="80"/>
        <v>45142</v>
      </c>
    </row>
    <row r="651" spans="1:8" x14ac:dyDescent="0.25">
      <c r="A651" s="10">
        <v>45139</v>
      </c>
      <c r="B651" s="14">
        <v>329.27728271484375</v>
      </c>
      <c r="C651" s="14">
        <f t="shared" si="75"/>
        <v>2023</v>
      </c>
      <c r="D651" s="14">
        <f t="shared" si="76"/>
        <v>8</v>
      </c>
      <c r="E651" s="14">
        <f t="shared" si="77"/>
        <v>31</v>
      </c>
      <c r="F651" s="14">
        <f t="shared" si="78"/>
        <v>2</v>
      </c>
      <c r="G651" s="13">
        <f t="shared" si="79"/>
        <v>45138</v>
      </c>
      <c r="H651" s="19">
        <f t="shared" si="80"/>
        <v>45142</v>
      </c>
    </row>
    <row r="652" spans="1:8" x14ac:dyDescent="0.25">
      <c r="A652" s="10">
        <v>45140</v>
      </c>
      <c r="B652" s="14">
        <v>320.6229248046875</v>
      </c>
      <c r="C652" s="14">
        <f t="shared" si="75"/>
        <v>2023</v>
      </c>
      <c r="D652" s="14">
        <f t="shared" si="76"/>
        <v>8</v>
      </c>
      <c r="E652" s="14">
        <f t="shared" si="77"/>
        <v>31</v>
      </c>
      <c r="F652" s="14">
        <f t="shared" si="78"/>
        <v>3</v>
      </c>
      <c r="G652" s="13">
        <f t="shared" si="79"/>
        <v>45138</v>
      </c>
      <c r="H652" s="19">
        <f t="shared" si="80"/>
        <v>45142</v>
      </c>
    </row>
    <row r="653" spans="1:8" x14ac:dyDescent="0.25">
      <c r="A653" s="10">
        <v>45141</v>
      </c>
      <c r="B653" s="14">
        <v>319.800537109375</v>
      </c>
      <c r="C653" s="14">
        <f t="shared" si="75"/>
        <v>2023</v>
      </c>
      <c r="D653" s="14">
        <f t="shared" si="76"/>
        <v>8</v>
      </c>
      <c r="E653" s="14">
        <f t="shared" si="77"/>
        <v>31</v>
      </c>
      <c r="F653" s="14">
        <f t="shared" si="78"/>
        <v>4</v>
      </c>
      <c r="G653" s="13">
        <f t="shared" si="79"/>
        <v>45138</v>
      </c>
      <c r="H653" s="19">
        <f t="shared" si="80"/>
        <v>45142</v>
      </c>
    </row>
    <row r="654" spans="1:8" x14ac:dyDescent="0.25">
      <c r="A654" s="10">
        <v>45142</v>
      </c>
      <c r="B654" s="14">
        <v>320.89706420898438</v>
      </c>
      <c r="C654" s="14">
        <f t="shared" si="75"/>
        <v>2023</v>
      </c>
      <c r="D654" s="14">
        <f t="shared" si="76"/>
        <v>8</v>
      </c>
      <c r="E654" s="14">
        <f t="shared" si="77"/>
        <v>31</v>
      </c>
      <c r="F654" s="14">
        <f t="shared" si="78"/>
        <v>5</v>
      </c>
      <c r="G654" s="13">
        <f t="shared" si="79"/>
        <v>45138</v>
      </c>
      <c r="H654" s="19">
        <f t="shared" si="80"/>
        <v>45142</v>
      </c>
    </row>
    <row r="655" spans="1:8" x14ac:dyDescent="0.25">
      <c r="A655" s="10">
        <v>45145</v>
      </c>
      <c r="B655" s="14">
        <v>323.17813110351562</v>
      </c>
      <c r="C655" s="14">
        <f t="shared" si="75"/>
        <v>2023</v>
      </c>
      <c r="D655" s="14">
        <f t="shared" si="76"/>
        <v>8</v>
      </c>
      <c r="E655" s="14">
        <f t="shared" si="77"/>
        <v>32</v>
      </c>
      <c r="F655" s="14">
        <f t="shared" si="78"/>
        <v>1</v>
      </c>
      <c r="G655" s="13">
        <f t="shared" si="79"/>
        <v>45145</v>
      </c>
      <c r="H655" s="19">
        <f t="shared" si="80"/>
        <v>45149</v>
      </c>
    </row>
    <row r="656" spans="1:8" x14ac:dyDescent="0.25">
      <c r="A656" s="10">
        <v>45146</v>
      </c>
      <c r="B656" s="14">
        <v>319.20343017578125</v>
      </c>
      <c r="C656" s="14">
        <f t="shared" si="75"/>
        <v>2023</v>
      </c>
      <c r="D656" s="14">
        <f t="shared" si="76"/>
        <v>8</v>
      </c>
      <c r="E656" s="14">
        <f t="shared" si="77"/>
        <v>32</v>
      </c>
      <c r="F656" s="14">
        <f t="shared" si="78"/>
        <v>2</v>
      </c>
      <c r="G656" s="13">
        <f t="shared" si="79"/>
        <v>45145</v>
      </c>
      <c r="H656" s="19">
        <f t="shared" si="80"/>
        <v>45149</v>
      </c>
    </row>
    <row r="657" spans="1:8" x14ac:dyDescent="0.25">
      <c r="A657" s="10">
        <v>45147</v>
      </c>
      <c r="B657" s="14">
        <v>315.46365356445312</v>
      </c>
      <c r="C657" s="14">
        <f t="shared" si="75"/>
        <v>2023</v>
      </c>
      <c r="D657" s="14">
        <f t="shared" si="76"/>
        <v>8</v>
      </c>
      <c r="E657" s="14">
        <f t="shared" si="77"/>
        <v>32</v>
      </c>
      <c r="F657" s="14">
        <f t="shared" si="78"/>
        <v>3</v>
      </c>
      <c r="G657" s="13">
        <f t="shared" si="79"/>
        <v>45145</v>
      </c>
      <c r="H657" s="19">
        <f t="shared" si="80"/>
        <v>45149</v>
      </c>
    </row>
    <row r="658" spans="1:8" x14ac:dyDescent="0.25">
      <c r="A658" s="10">
        <v>45148</v>
      </c>
      <c r="B658" s="14">
        <v>316.14892578125</v>
      </c>
      <c r="C658" s="14">
        <f t="shared" si="75"/>
        <v>2023</v>
      </c>
      <c r="D658" s="14">
        <f t="shared" si="76"/>
        <v>8</v>
      </c>
      <c r="E658" s="14">
        <f t="shared" si="77"/>
        <v>32</v>
      </c>
      <c r="F658" s="14">
        <f t="shared" si="78"/>
        <v>4</v>
      </c>
      <c r="G658" s="13">
        <f t="shared" si="79"/>
        <v>45145</v>
      </c>
      <c r="H658" s="19">
        <f t="shared" si="80"/>
        <v>45149</v>
      </c>
    </row>
    <row r="659" spans="1:8" x14ac:dyDescent="0.25">
      <c r="A659" s="10">
        <v>45149</v>
      </c>
      <c r="B659" s="14">
        <v>314.26925659179688</v>
      </c>
      <c r="C659" s="14">
        <f t="shared" si="75"/>
        <v>2023</v>
      </c>
      <c r="D659" s="14">
        <f t="shared" si="76"/>
        <v>8</v>
      </c>
      <c r="E659" s="14">
        <f t="shared" si="77"/>
        <v>32</v>
      </c>
      <c r="F659" s="14">
        <f t="shared" si="78"/>
        <v>5</v>
      </c>
      <c r="G659" s="13">
        <f t="shared" si="79"/>
        <v>45145</v>
      </c>
      <c r="H659" s="19">
        <f t="shared" si="80"/>
        <v>45149</v>
      </c>
    </row>
    <row r="660" spans="1:8" x14ac:dyDescent="0.25">
      <c r="A660" s="10">
        <v>45152</v>
      </c>
      <c r="B660" s="14">
        <v>317.235595703125</v>
      </c>
      <c r="C660" s="14">
        <f t="shared" si="75"/>
        <v>2023</v>
      </c>
      <c r="D660" s="14">
        <f t="shared" si="76"/>
        <v>8</v>
      </c>
      <c r="E660" s="14">
        <f t="shared" si="77"/>
        <v>33</v>
      </c>
      <c r="F660" s="14">
        <f t="shared" si="78"/>
        <v>1</v>
      </c>
      <c r="G660" s="13">
        <f t="shared" si="79"/>
        <v>45152</v>
      </c>
      <c r="H660" s="19">
        <f t="shared" si="80"/>
        <v>45156</v>
      </c>
    </row>
    <row r="661" spans="1:8" x14ac:dyDescent="0.25">
      <c r="A661" s="10">
        <v>45153</v>
      </c>
      <c r="B661" s="14">
        <v>315.10137939453125</v>
      </c>
      <c r="C661" s="14">
        <f t="shared" si="75"/>
        <v>2023</v>
      </c>
      <c r="D661" s="14">
        <f t="shared" si="76"/>
        <v>8</v>
      </c>
      <c r="E661" s="14">
        <f t="shared" si="77"/>
        <v>33</v>
      </c>
      <c r="F661" s="14">
        <f t="shared" si="78"/>
        <v>2</v>
      </c>
      <c r="G661" s="13">
        <f t="shared" si="79"/>
        <v>45152</v>
      </c>
      <c r="H661" s="19">
        <f t="shared" si="80"/>
        <v>45156</v>
      </c>
    </row>
    <row r="662" spans="1:8" x14ac:dyDescent="0.25">
      <c r="A662" s="10">
        <v>45154</v>
      </c>
      <c r="B662" s="14">
        <v>314.33612060546875</v>
      </c>
      <c r="C662" s="14">
        <f t="shared" si="75"/>
        <v>2023</v>
      </c>
      <c r="D662" s="14">
        <f t="shared" si="76"/>
        <v>8</v>
      </c>
      <c r="E662" s="14">
        <f t="shared" si="77"/>
        <v>33</v>
      </c>
      <c r="F662" s="14">
        <f t="shared" si="78"/>
        <v>3</v>
      </c>
      <c r="G662" s="13">
        <f t="shared" si="79"/>
        <v>45152</v>
      </c>
      <c r="H662" s="19">
        <f t="shared" si="80"/>
        <v>45156</v>
      </c>
    </row>
    <row r="663" spans="1:8" x14ac:dyDescent="0.25">
      <c r="A663" s="10">
        <v>45155</v>
      </c>
      <c r="B663" s="14">
        <v>310.88275146484375</v>
      </c>
      <c r="C663" s="14">
        <f t="shared" si="75"/>
        <v>2023</v>
      </c>
      <c r="D663" s="14">
        <f t="shared" si="76"/>
        <v>8</v>
      </c>
      <c r="E663" s="14">
        <f t="shared" si="77"/>
        <v>33</v>
      </c>
      <c r="F663" s="14">
        <f t="shared" si="78"/>
        <v>4</v>
      </c>
      <c r="G663" s="13">
        <f t="shared" si="79"/>
        <v>45152</v>
      </c>
      <c r="H663" s="19">
        <f t="shared" si="80"/>
        <v>45156</v>
      </c>
    </row>
    <row r="664" spans="1:8" x14ac:dyDescent="0.25">
      <c r="A664" s="10">
        <v>45156</v>
      </c>
      <c r="B664" s="14">
        <v>310.49038696289062</v>
      </c>
      <c r="C664" s="14">
        <f t="shared" si="75"/>
        <v>2023</v>
      </c>
      <c r="D664" s="14">
        <f t="shared" si="76"/>
        <v>8</v>
      </c>
      <c r="E664" s="14">
        <f t="shared" si="77"/>
        <v>33</v>
      </c>
      <c r="F664" s="14">
        <f t="shared" si="78"/>
        <v>5</v>
      </c>
      <c r="G664" s="13">
        <f t="shared" si="79"/>
        <v>45152</v>
      </c>
      <c r="H664" s="19">
        <f t="shared" si="80"/>
        <v>45156</v>
      </c>
    </row>
    <row r="665" spans="1:8" x14ac:dyDescent="0.25">
      <c r="A665" s="10">
        <v>45159</v>
      </c>
      <c r="B665" s="14">
        <v>315.7882080078125</v>
      </c>
      <c r="C665" s="14">
        <f t="shared" si="75"/>
        <v>2023</v>
      </c>
      <c r="D665" s="14">
        <f t="shared" si="76"/>
        <v>8</v>
      </c>
      <c r="E665" s="14">
        <f t="shared" si="77"/>
        <v>34</v>
      </c>
      <c r="F665" s="14">
        <f t="shared" si="78"/>
        <v>1</v>
      </c>
      <c r="G665" s="13">
        <f t="shared" si="79"/>
        <v>45159</v>
      </c>
      <c r="H665" s="19">
        <f t="shared" si="80"/>
        <v>45163</v>
      </c>
    </row>
    <row r="666" spans="1:8" x14ac:dyDescent="0.25">
      <c r="A666" s="10">
        <v>45160</v>
      </c>
      <c r="B666" s="14">
        <v>316.357177734375</v>
      </c>
      <c r="C666" s="14">
        <f t="shared" si="75"/>
        <v>2023</v>
      </c>
      <c r="D666" s="14">
        <f t="shared" si="76"/>
        <v>8</v>
      </c>
      <c r="E666" s="14">
        <f t="shared" si="77"/>
        <v>34</v>
      </c>
      <c r="F666" s="14">
        <f t="shared" si="78"/>
        <v>2</v>
      </c>
      <c r="G666" s="13">
        <f t="shared" si="79"/>
        <v>45159</v>
      </c>
      <c r="H666" s="19">
        <f t="shared" si="80"/>
        <v>45163</v>
      </c>
    </row>
    <row r="667" spans="1:8" x14ac:dyDescent="0.25">
      <c r="A667" s="10">
        <v>45161</v>
      </c>
      <c r="B667" s="14">
        <v>320.81124877929688</v>
      </c>
      <c r="C667" s="14">
        <f t="shared" si="75"/>
        <v>2023</v>
      </c>
      <c r="D667" s="14">
        <f t="shared" si="76"/>
        <v>8</v>
      </c>
      <c r="E667" s="14">
        <f t="shared" si="77"/>
        <v>34</v>
      </c>
      <c r="F667" s="14">
        <f t="shared" si="78"/>
        <v>3</v>
      </c>
      <c r="G667" s="13">
        <f t="shared" si="79"/>
        <v>45159</v>
      </c>
      <c r="H667" s="19">
        <f t="shared" si="80"/>
        <v>45163</v>
      </c>
    </row>
    <row r="668" spans="1:8" x14ac:dyDescent="0.25">
      <c r="A668" s="10">
        <v>45162</v>
      </c>
      <c r="B668" s="14">
        <v>313.91427612304688</v>
      </c>
      <c r="C668" s="14">
        <f t="shared" si="75"/>
        <v>2023</v>
      </c>
      <c r="D668" s="14">
        <f t="shared" si="76"/>
        <v>8</v>
      </c>
      <c r="E668" s="14">
        <f t="shared" si="77"/>
        <v>34</v>
      </c>
      <c r="F668" s="14">
        <f t="shared" si="78"/>
        <v>4</v>
      </c>
      <c r="G668" s="13">
        <f t="shared" si="79"/>
        <v>45159</v>
      </c>
      <c r="H668" s="19">
        <f t="shared" si="80"/>
        <v>45163</v>
      </c>
    </row>
    <row r="669" spans="1:8" x14ac:dyDescent="0.25">
      <c r="A669" s="10">
        <v>45163</v>
      </c>
      <c r="B669" s="14">
        <v>316.86734008789062</v>
      </c>
      <c r="C669" s="14">
        <f t="shared" si="75"/>
        <v>2023</v>
      </c>
      <c r="D669" s="14">
        <f t="shared" si="76"/>
        <v>8</v>
      </c>
      <c r="E669" s="14">
        <f t="shared" si="77"/>
        <v>34</v>
      </c>
      <c r="F669" s="14">
        <f t="shared" si="78"/>
        <v>5</v>
      </c>
      <c r="G669" s="13">
        <f t="shared" si="79"/>
        <v>45159</v>
      </c>
      <c r="H669" s="19">
        <f t="shared" si="80"/>
        <v>45163</v>
      </c>
    </row>
    <row r="670" spans="1:8" x14ac:dyDescent="0.25">
      <c r="A670" s="10">
        <v>45166</v>
      </c>
      <c r="B670" s="14">
        <v>317.57369995117188</v>
      </c>
      <c r="C670" s="14">
        <f t="shared" si="75"/>
        <v>2023</v>
      </c>
      <c r="D670" s="14">
        <f t="shared" si="76"/>
        <v>8</v>
      </c>
      <c r="E670" s="14">
        <f t="shared" si="77"/>
        <v>35</v>
      </c>
      <c r="F670" s="14">
        <f t="shared" si="78"/>
        <v>1</v>
      </c>
      <c r="G670" s="13">
        <f t="shared" si="79"/>
        <v>45166</v>
      </c>
      <c r="H670" s="19">
        <f t="shared" si="80"/>
        <v>45170</v>
      </c>
    </row>
    <row r="671" spans="1:8" x14ac:dyDescent="0.25">
      <c r="A671" s="10">
        <v>45167</v>
      </c>
      <c r="B671" s="14">
        <v>322.19454956054688</v>
      </c>
      <c r="C671" s="14">
        <f t="shared" si="75"/>
        <v>2023</v>
      </c>
      <c r="D671" s="14">
        <f t="shared" si="76"/>
        <v>8</v>
      </c>
      <c r="E671" s="14">
        <f t="shared" si="77"/>
        <v>35</v>
      </c>
      <c r="F671" s="14">
        <f t="shared" si="78"/>
        <v>2</v>
      </c>
      <c r="G671" s="13">
        <f t="shared" si="79"/>
        <v>45166</v>
      </c>
      <c r="H671" s="19">
        <f t="shared" si="80"/>
        <v>45170</v>
      </c>
    </row>
    <row r="672" spans="1:8" x14ac:dyDescent="0.25">
      <c r="A672" s="10">
        <v>45168</v>
      </c>
      <c r="B672" s="14">
        <v>322.5673828125</v>
      </c>
      <c r="C672" s="14">
        <f t="shared" si="75"/>
        <v>2023</v>
      </c>
      <c r="D672" s="14">
        <f t="shared" si="76"/>
        <v>8</v>
      </c>
      <c r="E672" s="14">
        <f t="shared" si="77"/>
        <v>35</v>
      </c>
      <c r="F672" s="14">
        <f t="shared" si="78"/>
        <v>3</v>
      </c>
      <c r="G672" s="13">
        <f t="shared" si="79"/>
        <v>45166</v>
      </c>
      <c r="H672" s="19">
        <f t="shared" si="80"/>
        <v>45170</v>
      </c>
    </row>
    <row r="673" spans="1:8" x14ac:dyDescent="0.25">
      <c r="A673" s="10">
        <v>45169</v>
      </c>
      <c r="B673" s="14">
        <v>321.556884765625</v>
      </c>
      <c r="C673" s="14">
        <f t="shared" si="75"/>
        <v>2023</v>
      </c>
      <c r="D673" s="14">
        <f t="shared" si="76"/>
        <v>8</v>
      </c>
      <c r="E673" s="14">
        <f t="shared" si="77"/>
        <v>35</v>
      </c>
      <c r="F673" s="14">
        <f t="shared" si="78"/>
        <v>4</v>
      </c>
      <c r="G673" s="13">
        <f t="shared" si="79"/>
        <v>45166</v>
      </c>
      <c r="H673" s="19">
        <f t="shared" si="80"/>
        <v>45170</v>
      </c>
    </row>
    <row r="674" spans="1:8" x14ac:dyDescent="0.25">
      <c r="A674" s="10">
        <v>45170</v>
      </c>
      <c r="B674" s="14">
        <v>322.43984985351562</v>
      </c>
      <c r="C674" s="14">
        <f t="shared" si="75"/>
        <v>2023</v>
      </c>
      <c r="D674" s="14">
        <f t="shared" si="76"/>
        <v>9</v>
      </c>
      <c r="E674" s="14">
        <f t="shared" si="77"/>
        <v>35</v>
      </c>
      <c r="F674" s="14">
        <f t="shared" si="78"/>
        <v>5</v>
      </c>
      <c r="G674" s="13">
        <f t="shared" si="79"/>
        <v>45166</v>
      </c>
      <c r="H674" s="19">
        <f t="shared" si="80"/>
        <v>45170</v>
      </c>
    </row>
    <row r="675" spans="1:8" x14ac:dyDescent="0.25">
      <c r="A675" s="10">
        <v>45174</v>
      </c>
      <c r="B675" s="14">
        <v>327.23727416992188</v>
      </c>
      <c r="C675" s="14">
        <f t="shared" si="75"/>
        <v>2023</v>
      </c>
      <c r="D675" s="14">
        <f t="shared" si="76"/>
        <v>9</v>
      </c>
      <c r="E675" s="14">
        <f t="shared" si="77"/>
        <v>36</v>
      </c>
      <c r="F675" s="14">
        <f t="shared" si="78"/>
        <v>2</v>
      </c>
      <c r="G675" s="13">
        <f t="shared" si="79"/>
        <v>45174</v>
      </c>
      <c r="H675" s="19">
        <f t="shared" si="80"/>
        <v>45177</v>
      </c>
    </row>
    <row r="676" spans="1:8" x14ac:dyDescent="0.25">
      <c r="A676" s="10">
        <v>45175</v>
      </c>
      <c r="B676" s="14">
        <v>326.57998657226562</v>
      </c>
      <c r="C676" s="14">
        <f t="shared" si="75"/>
        <v>2023</v>
      </c>
      <c r="D676" s="14">
        <f t="shared" si="76"/>
        <v>9</v>
      </c>
      <c r="E676" s="14">
        <f t="shared" si="77"/>
        <v>36</v>
      </c>
      <c r="F676" s="14">
        <f t="shared" si="78"/>
        <v>3</v>
      </c>
      <c r="G676" s="13">
        <f t="shared" si="79"/>
        <v>45174</v>
      </c>
      <c r="H676" s="19">
        <f t="shared" si="80"/>
        <v>45177</v>
      </c>
    </row>
    <row r="677" spans="1:8" x14ac:dyDescent="0.25">
      <c r="A677" s="10">
        <v>45176</v>
      </c>
      <c r="B677" s="14">
        <v>323.66619873046875</v>
      </c>
      <c r="C677" s="14">
        <f t="shared" si="75"/>
        <v>2023</v>
      </c>
      <c r="D677" s="14">
        <f t="shared" si="76"/>
        <v>9</v>
      </c>
      <c r="E677" s="14">
        <f t="shared" si="77"/>
        <v>36</v>
      </c>
      <c r="F677" s="14">
        <f t="shared" si="78"/>
        <v>4</v>
      </c>
      <c r="G677" s="13">
        <f t="shared" si="79"/>
        <v>45174</v>
      </c>
      <c r="H677" s="19">
        <f t="shared" si="80"/>
        <v>45177</v>
      </c>
    </row>
    <row r="678" spans="1:8" x14ac:dyDescent="0.25">
      <c r="A678" s="10">
        <v>45177</v>
      </c>
      <c r="B678" s="14">
        <v>327.94363403320312</v>
      </c>
      <c r="C678" s="14">
        <f t="shared" si="75"/>
        <v>2023</v>
      </c>
      <c r="D678" s="14">
        <f t="shared" si="76"/>
        <v>9</v>
      </c>
      <c r="E678" s="14">
        <f t="shared" si="77"/>
        <v>36</v>
      </c>
      <c r="F678" s="14">
        <f t="shared" si="78"/>
        <v>5</v>
      </c>
      <c r="G678" s="13">
        <f t="shared" si="79"/>
        <v>45174</v>
      </c>
      <c r="H678" s="19">
        <f t="shared" si="80"/>
        <v>45177</v>
      </c>
    </row>
    <row r="679" spans="1:8" x14ac:dyDescent="0.25">
      <c r="A679" s="10">
        <v>45180</v>
      </c>
      <c r="B679" s="14">
        <v>331.54421997070312</v>
      </c>
      <c r="C679" s="14">
        <f t="shared" si="75"/>
        <v>2023</v>
      </c>
      <c r="D679" s="14">
        <f t="shared" si="76"/>
        <v>9</v>
      </c>
      <c r="E679" s="14">
        <f t="shared" si="77"/>
        <v>37</v>
      </c>
      <c r="F679" s="14">
        <f t="shared" si="78"/>
        <v>1</v>
      </c>
      <c r="G679" s="13">
        <f t="shared" si="79"/>
        <v>45180</v>
      </c>
      <c r="H679" s="19">
        <f t="shared" si="80"/>
        <v>45184</v>
      </c>
    </row>
    <row r="680" spans="1:8" x14ac:dyDescent="0.25">
      <c r="A680" s="10">
        <v>45181</v>
      </c>
      <c r="B680" s="14">
        <v>325.49093627929688</v>
      </c>
      <c r="C680" s="14">
        <f t="shared" si="75"/>
        <v>2023</v>
      </c>
      <c r="D680" s="14">
        <f t="shared" si="76"/>
        <v>9</v>
      </c>
      <c r="E680" s="14">
        <f t="shared" si="77"/>
        <v>37</v>
      </c>
      <c r="F680" s="14">
        <f t="shared" si="78"/>
        <v>2</v>
      </c>
      <c r="G680" s="13">
        <f t="shared" si="79"/>
        <v>45180</v>
      </c>
      <c r="H680" s="19">
        <f t="shared" si="80"/>
        <v>45184</v>
      </c>
    </row>
    <row r="681" spans="1:8" x14ac:dyDescent="0.25">
      <c r="A681" s="10">
        <v>45182</v>
      </c>
      <c r="B681" s="14">
        <v>329.69976806640625</v>
      </c>
      <c r="C681" s="14">
        <f t="shared" si="75"/>
        <v>2023</v>
      </c>
      <c r="D681" s="14">
        <f t="shared" si="76"/>
        <v>9</v>
      </c>
      <c r="E681" s="14">
        <f t="shared" si="77"/>
        <v>37</v>
      </c>
      <c r="F681" s="14">
        <f t="shared" si="78"/>
        <v>3</v>
      </c>
      <c r="G681" s="13">
        <f t="shared" si="79"/>
        <v>45180</v>
      </c>
      <c r="H681" s="19">
        <f t="shared" si="80"/>
        <v>45184</v>
      </c>
    </row>
    <row r="682" spans="1:8" x14ac:dyDescent="0.25">
      <c r="A682" s="10">
        <v>45183</v>
      </c>
      <c r="B682" s="14">
        <v>332.289794921875</v>
      </c>
      <c r="C682" s="14">
        <f t="shared" si="75"/>
        <v>2023</v>
      </c>
      <c r="D682" s="14">
        <f t="shared" si="76"/>
        <v>9</v>
      </c>
      <c r="E682" s="14">
        <f t="shared" si="77"/>
        <v>37</v>
      </c>
      <c r="F682" s="14">
        <f t="shared" si="78"/>
        <v>4</v>
      </c>
      <c r="G682" s="13">
        <f t="shared" si="79"/>
        <v>45180</v>
      </c>
      <c r="H682" s="19">
        <f t="shared" si="80"/>
        <v>45184</v>
      </c>
    </row>
    <row r="683" spans="1:8" x14ac:dyDescent="0.25">
      <c r="A683" s="10">
        <v>45184</v>
      </c>
      <c r="B683" s="14">
        <v>323.97030639648438</v>
      </c>
      <c r="C683" s="14">
        <f t="shared" si="75"/>
        <v>2023</v>
      </c>
      <c r="D683" s="14">
        <f t="shared" si="76"/>
        <v>9</v>
      </c>
      <c r="E683" s="14">
        <f t="shared" si="77"/>
        <v>37</v>
      </c>
      <c r="F683" s="14">
        <f t="shared" si="78"/>
        <v>5</v>
      </c>
      <c r="G683" s="13">
        <f t="shared" si="79"/>
        <v>45180</v>
      </c>
      <c r="H683" s="19">
        <f t="shared" si="80"/>
        <v>45184</v>
      </c>
    </row>
    <row r="684" spans="1:8" x14ac:dyDescent="0.25">
      <c r="A684" s="10">
        <v>45187</v>
      </c>
      <c r="B684" s="14">
        <v>322.83218383789062</v>
      </c>
      <c r="C684" s="14">
        <f t="shared" si="75"/>
        <v>2023</v>
      </c>
      <c r="D684" s="14">
        <f t="shared" si="76"/>
        <v>9</v>
      </c>
      <c r="E684" s="14">
        <f t="shared" si="77"/>
        <v>38</v>
      </c>
      <c r="F684" s="14">
        <f t="shared" si="78"/>
        <v>1</v>
      </c>
      <c r="G684" s="13">
        <f t="shared" si="79"/>
        <v>45187</v>
      </c>
      <c r="H684" s="19">
        <f t="shared" si="80"/>
        <v>45191</v>
      </c>
    </row>
    <row r="685" spans="1:8" x14ac:dyDescent="0.25">
      <c r="A685" s="10">
        <v>45188</v>
      </c>
      <c r="B685" s="14">
        <v>322.43002319335938</v>
      </c>
      <c r="C685" s="14">
        <f t="shared" si="75"/>
        <v>2023</v>
      </c>
      <c r="D685" s="14">
        <f t="shared" si="76"/>
        <v>9</v>
      </c>
      <c r="E685" s="14">
        <f t="shared" si="77"/>
        <v>38</v>
      </c>
      <c r="F685" s="14">
        <f t="shared" si="78"/>
        <v>2</v>
      </c>
      <c r="G685" s="13">
        <f t="shared" si="79"/>
        <v>45187</v>
      </c>
      <c r="H685" s="19">
        <f t="shared" si="80"/>
        <v>45191</v>
      </c>
    </row>
    <row r="686" spans="1:8" x14ac:dyDescent="0.25">
      <c r="A686" s="10">
        <v>45189</v>
      </c>
      <c r="B686" s="14">
        <v>314.69912719726562</v>
      </c>
      <c r="C686" s="14">
        <f t="shared" si="75"/>
        <v>2023</v>
      </c>
      <c r="D686" s="14">
        <f t="shared" si="76"/>
        <v>9</v>
      </c>
      <c r="E686" s="14">
        <f t="shared" si="77"/>
        <v>38</v>
      </c>
      <c r="F686" s="14">
        <f t="shared" si="78"/>
        <v>3</v>
      </c>
      <c r="G686" s="13">
        <f t="shared" si="79"/>
        <v>45187</v>
      </c>
      <c r="H686" s="19">
        <f t="shared" si="80"/>
        <v>45191</v>
      </c>
    </row>
    <row r="687" spans="1:8" x14ac:dyDescent="0.25">
      <c r="A687" s="10">
        <v>45190</v>
      </c>
      <c r="B687" s="14">
        <v>313.48263549804688</v>
      </c>
      <c r="C687" s="14">
        <f t="shared" si="75"/>
        <v>2023</v>
      </c>
      <c r="D687" s="14">
        <f t="shared" si="76"/>
        <v>9</v>
      </c>
      <c r="E687" s="14">
        <f t="shared" si="77"/>
        <v>38</v>
      </c>
      <c r="F687" s="14">
        <f t="shared" si="78"/>
        <v>4</v>
      </c>
      <c r="G687" s="13">
        <f t="shared" si="79"/>
        <v>45187</v>
      </c>
      <c r="H687" s="19">
        <f t="shared" si="80"/>
        <v>45191</v>
      </c>
    </row>
    <row r="688" spans="1:8" x14ac:dyDescent="0.25">
      <c r="A688" s="10">
        <v>45191</v>
      </c>
      <c r="B688" s="14">
        <v>311.01034545898438</v>
      </c>
      <c r="C688" s="14">
        <f t="shared" si="75"/>
        <v>2023</v>
      </c>
      <c r="D688" s="14">
        <f t="shared" si="76"/>
        <v>9</v>
      </c>
      <c r="E688" s="14">
        <f t="shared" si="77"/>
        <v>38</v>
      </c>
      <c r="F688" s="14">
        <f t="shared" si="78"/>
        <v>5</v>
      </c>
      <c r="G688" s="13">
        <f t="shared" si="79"/>
        <v>45187</v>
      </c>
      <c r="H688" s="19">
        <f t="shared" si="80"/>
        <v>45191</v>
      </c>
    </row>
    <row r="689" spans="1:8" x14ac:dyDescent="0.25">
      <c r="A689" s="10">
        <v>45194</v>
      </c>
      <c r="B689" s="14">
        <v>311.53030395507812</v>
      </c>
      <c r="C689" s="14">
        <f t="shared" si="75"/>
        <v>2023</v>
      </c>
      <c r="D689" s="14">
        <f t="shared" si="76"/>
        <v>9</v>
      </c>
      <c r="E689" s="14">
        <f t="shared" si="77"/>
        <v>39</v>
      </c>
      <c r="F689" s="14">
        <f t="shared" si="78"/>
        <v>1</v>
      </c>
      <c r="G689" s="13">
        <f t="shared" si="79"/>
        <v>45194</v>
      </c>
      <c r="H689" s="19">
        <f t="shared" si="80"/>
        <v>45198</v>
      </c>
    </row>
    <row r="690" spans="1:8" x14ac:dyDescent="0.25">
      <c r="A690" s="10">
        <v>45195</v>
      </c>
      <c r="B690" s="14">
        <v>306.23251342773438</v>
      </c>
      <c r="C690" s="14">
        <f t="shared" si="75"/>
        <v>2023</v>
      </c>
      <c r="D690" s="14">
        <f t="shared" si="76"/>
        <v>9</v>
      </c>
      <c r="E690" s="14">
        <f t="shared" si="77"/>
        <v>39</v>
      </c>
      <c r="F690" s="14">
        <f t="shared" si="78"/>
        <v>2</v>
      </c>
      <c r="G690" s="13">
        <f t="shared" si="79"/>
        <v>45194</v>
      </c>
      <c r="H690" s="19">
        <f t="shared" si="80"/>
        <v>45198</v>
      </c>
    </row>
    <row r="691" spans="1:8" x14ac:dyDescent="0.25">
      <c r="A691" s="10">
        <v>45196</v>
      </c>
      <c r="B691" s="14">
        <v>306.87017822265625</v>
      </c>
      <c r="C691" s="14">
        <f t="shared" si="75"/>
        <v>2023</v>
      </c>
      <c r="D691" s="14">
        <f t="shared" si="76"/>
        <v>9</v>
      </c>
      <c r="E691" s="14">
        <f t="shared" si="77"/>
        <v>39</v>
      </c>
      <c r="F691" s="14">
        <f t="shared" si="78"/>
        <v>3</v>
      </c>
      <c r="G691" s="13">
        <f t="shared" si="79"/>
        <v>45194</v>
      </c>
      <c r="H691" s="19">
        <f t="shared" si="80"/>
        <v>45198</v>
      </c>
    </row>
    <row r="692" spans="1:8" x14ac:dyDescent="0.25">
      <c r="A692" s="10">
        <v>45197</v>
      </c>
      <c r="B692" s="14">
        <v>307.70413208007812</v>
      </c>
      <c r="C692" s="14">
        <f t="shared" si="75"/>
        <v>2023</v>
      </c>
      <c r="D692" s="14">
        <f t="shared" si="76"/>
        <v>9</v>
      </c>
      <c r="E692" s="14">
        <f t="shared" si="77"/>
        <v>39</v>
      </c>
      <c r="F692" s="14">
        <f t="shared" si="78"/>
        <v>4</v>
      </c>
      <c r="G692" s="13">
        <f t="shared" si="79"/>
        <v>45194</v>
      </c>
      <c r="H692" s="19">
        <f t="shared" si="80"/>
        <v>45198</v>
      </c>
    </row>
    <row r="693" spans="1:8" x14ac:dyDescent="0.25">
      <c r="A693" s="10">
        <v>45198</v>
      </c>
      <c r="B693" s="14">
        <v>309.77410888671875</v>
      </c>
      <c r="C693" s="14">
        <f t="shared" si="75"/>
        <v>2023</v>
      </c>
      <c r="D693" s="14">
        <f t="shared" si="76"/>
        <v>9</v>
      </c>
      <c r="E693" s="14">
        <f t="shared" si="77"/>
        <v>39</v>
      </c>
      <c r="F693" s="14">
        <f t="shared" si="78"/>
        <v>5</v>
      </c>
      <c r="G693" s="13">
        <f t="shared" si="79"/>
        <v>45194</v>
      </c>
      <c r="H693" s="19">
        <f t="shared" si="80"/>
        <v>45198</v>
      </c>
    </row>
    <row r="694" spans="1:8" x14ac:dyDescent="0.25">
      <c r="A694" s="10">
        <v>45201</v>
      </c>
      <c r="B694" s="14">
        <v>315.70965576171875</v>
      </c>
      <c r="C694" s="14">
        <f t="shared" si="75"/>
        <v>2023</v>
      </c>
      <c r="D694" s="14">
        <f t="shared" si="76"/>
        <v>10</v>
      </c>
      <c r="E694" s="14">
        <f t="shared" si="77"/>
        <v>40</v>
      </c>
      <c r="F694" s="14">
        <f t="shared" si="78"/>
        <v>1</v>
      </c>
      <c r="G694" s="13">
        <f t="shared" si="79"/>
        <v>45201</v>
      </c>
      <c r="H694" s="19">
        <f t="shared" si="80"/>
        <v>45205</v>
      </c>
    </row>
    <row r="695" spans="1:8" x14ac:dyDescent="0.25">
      <c r="A695" s="10">
        <v>45202</v>
      </c>
      <c r="B695" s="14">
        <v>307.45883178710938</v>
      </c>
      <c r="C695" s="14">
        <f t="shared" si="75"/>
        <v>2023</v>
      </c>
      <c r="D695" s="14">
        <f t="shared" si="76"/>
        <v>10</v>
      </c>
      <c r="E695" s="14">
        <f t="shared" si="77"/>
        <v>40</v>
      </c>
      <c r="F695" s="14">
        <f t="shared" si="78"/>
        <v>2</v>
      </c>
      <c r="G695" s="13">
        <f t="shared" si="79"/>
        <v>45201</v>
      </c>
      <c r="H695" s="19">
        <f t="shared" si="80"/>
        <v>45205</v>
      </c>
    </row>
    <row r="696" spans="1:8" x14ac:dyDescent="0.25">
      <c r="A696" s="10">
        <v>45203</v>
      </c>
      <c r="B696" s="14">
        <v>312.92337036132812</v>
      </c>
      <c r="C696" s="14">
        <f t="shared" si="75"/>
        <v>2023</v>
      </c>
      <c r="D696" s="14">
        <f t="shared" si="76"/>
        <v>10</v>
      </c>
      <c r="E696" s="14">
        <f t="shared" si="77"/>
        <v>40</v>
      </c>
      <c r="F696" s="14">
        <f t="shared" si="78"/>
        <v>3</v>
      </c>
      <c r="G696" s="13">
        <f t="shared" si="79"/>
        <v>45201</v>
      </c>
      <c r="H696" s="19">
        <f t="shared" si="80"/>
        <v>45205</v>
      </c>
    </row>
    <row r="697" spans="1:8" x14ac:dyDescent="0.25">
      <c r="A697" s="10">
        <v>45204</v>
      </c>
      <c r="B697" s="14">
        <v>313.3157958984375</v>
      </c>
      <c r="C697" s="14">
        <f t="shared" si="75"/>
        <v>2023</v>
      </c>
      <c r="D697" s="14">
        <f t="shared" si="76"/>
        <v>10</v>
      </c>
      <c r="E697" s="14">
        <f t="shared" si="77"/>
        <v>40</v>
      </c>
      <c r="F697" s="14">
        <f t="shared" si="78"/>
        <v>4</v>
      </c>
      <c r="G697" s="13">
        <f t="shared" si="79"/>
        <v>45201</v>
      </c>
      <c r="H697" s="19">
        <f t="shared" si="80"/>
        <v>45205</v>
      </c>
    </row>
    <row r="698" spans="1:8" x14ac:dyDescent="0.25">
      <c r="A698" s="10">
        <v>45205</v>
      </c>
      <c r="B698" s="14">
        <v>321.06634521484375</v>
      </c>
      <c r="C698" s="14">
        <f t="shared" si="75"/>
        <v>2023</v>
      </c>
      <c r="D698" s="14">
        <f t="shared" si="76"/>
        <v>10</v>
      </c>
      <c r="E698" s="14">
        <f t="shared" si="77"/>
        <v>40</v>
      </c>
      <c r="F698" s="14">
        <f t="shared" si="78"/>
        <v>5</v>
      </c>
      <c r="G698" s="13">
        <f t="shared" si="79"/>
        <v>45201</v>
      </c>
      <c r="H698" s="19">
        <f t="shared" si="80"/>
        <v>45205</v>
      </c>
    </row>
    <row r="699" spans="1:8" x14ac:dyDescent="0.25">
      <c r="A699" s="10">
        <v>45208</v>
      </c>
      <c r="B699" s="14">
        <v>323.57791137695312</v>
      </c>
      <c r="C699" s="14">
        <f t="shared" si="75"/>
        <v>2023</v>
      </c>
      <c r="D699" s="14">
        <f t="shared" si="76"/>
        <v>10</v>
      </c>
      <c r="E699" s="14">
        <f t="shared" si="77"/>
        <v>41</v>
      </c>
      <c r="F699" s="14">
        <f t="shared" si="78"/>
        <v>1</v>
      </c>
      <c r="G699" s="13">
        <f t="shared" si="79"/>
        <v>45208</v>
      </c>
      <c r="H699" s="19">
        <f t="shared" si="80"/>
        <v>45212</v>
      </c>
    </row>
    <row r="700" spans="1:8" x14ac:dyDescent="0.25">
      <c r="A700" s="10">
        <v>45209</v>
      </c>
      <c r="B700" s="14">
        <v>322.1749267578125</v>
      </c>
      <c r="C700" s="14">
        <f t="shared" si="75"/>
        <v>2023</v>
      </c>
      <c r="D700" s="14">
        <f t="shared" si="76"/>
        <v>10</v>
      </c>
      <c r="E700" s="14">
        <f t="shared" si="77"/>
        <v>41</v>
      </c>
      <c r="F700" s="14">
        <f t="shared" si="78"/>
        <v>2</v>
      </c>
      <c r="G700" s="13">
        <f t="shared" si="79"/>
        <v>45208</v>
      </c>
      <c r="H700" s="19">
        <f t="shared" si="80"/>
        <v>45212</v>
      </c>
    </row>
    <row r="701" spans="1:8" x14ac:dyDescent="0.25">
      <c r="A701" s="10">
        <v>45210</v>
      </c>
      <c r="B701" s="14">
        <v>326.12863159179688</v>
      </c>
      <c r="C701" s="14">
        <f t="shared" si="75"/>
        <v>2023</v>
      </c>
      <c r="D701" s="14">
        <f t="shared" si="76"/>
        <v>10</v>
      </c>
      <c r="E701" s="14">
        <f t="shared" si="77"/>
        <v>41</v>
      </c>
      <c r="F701" s="14">
        <f t="shared" si="78"/>
        <v>3</v>
      </c>
      <c r="G701" s="13">
        <f t="shared" si="79"/>
        <v>45208</v>
      </c>
      <c r="H701" s="19">
        <f t="shared" si="80"/>
        <v>45212</v>
      </c>
    </row>
    <row r="702" spans="1:8" x14ac:dyDescent="0.25">
      <c r="A702" s="10">
        <v>45211</v>
      </c>
      <c r="B702" s="14">
        <v>324.89251708984375</v>
      </c>
      <c r="C702" s="14">
        <f t="shared" si="75"/>
        <v>2023</v>
      </c>
      <c r="D702" s="14">
        <f t="shared" si="76"/>
        <v>10</v>
      </c>
      <c r="E702" s="14">
        <f t="shared" si="77"/>
        <v>41</v>
      </c>
      <c r="F702" s="14">
        <f t="shared" si="78"/>
        <v>4</v>
      </c>
      <c r="G702" s="13">
        <f t="shared" si="79"/>
        <v>45208</v>
      </c>
      <c r="H702" s="19">
        <f t="shared" si="80"/>
        <v>45212</v>
      </c>
    </row>
    <row r="703" spans="1:8" x14ac:dyDescent="0.25">
      <c r="A703" s="10">
        <v>45212</v>
      </c>
      <c r="B703" s="14">
        <v>321.52743530273438</v>
      </c>
      <c r="C703" s="14">
        <f t="shared" si="75"/>
        <v>2023</v>
      </c>
      <c r="D703" s="14">
        <f t="shared" si="76"/>
        <v>10</v>
      </c>
      <c r="E703" s="14">
        <f t="shared" si="77"/>
        <v>41</v>
      </c>
      <c r="F703" s="14">
        <f t="shared" si="78"/>
        <v>5</v>
      </c>
      <c r="G703" s="13">
        <f t="shared" si="79"/>
        <v>45208</v>
      </c>
      <c r="H703" s="19">
        <f t="shared" si="80"/>
        <v>45212</v>
      </c>
    </row>
    <row r="704" spans="1:8" x14ac:dyDescent="0.25">
      <c r="A704" s="10">
        <v>45215</v>
      </c>
      <c r="B704" s="14">
        <v>326.34454345703125</v>
      </c>
      <c r="C704" s="14">
        <f t="shared" si="75"/>
        <v>2023</v>
      </c>
      <c r="D704" s="14">
        <f t="shared" si="76"/>
        <v>10</v>
      </c>
      <c r="E704" s="14">
        <f t="shared" si="77"/>
        <v>42</v>
      </c>
      <c r="F704" s="14">
        <f t="shared" si="78"/>
        <v>1</v>
      </c>
      <c r="G704" s="13">
        <f t="shared" si="79"/>
        <v>45215</v>
      </c>
      <c r="H704" s="19">
        <f t="shared" si="80"/>
        <v>45219</v>
      </c>
    </row>
    <row r="705" spans="1:8" x14ac:dyDescent="0.25">
      <c r="A705" s="10">
        <v>45216</v>
      </c>
      <c r="B705" s="14">
        <v>325.77545166015625</v>
      </c>
      <c r="C705" s="14">
        <f t="shared" si="75"/>
        <v>2023</v>
      </c>
      <c r="D705" s="14">
        <f t="shared" si="76"/>
        <v>10</v>
      </c>
      <c r="E705" s="14">
        <f t="shared" si="77"/>
        <v>42</v>
      </c>
      <c r="F705" s="14">
        <f t="shared" si="78"/>
        <v>2</v>
      </c>
      <c r="G705" s="13">
        <f t="shared" si="79"/>
        <v>45215</v>
      </c>
      <c r="H705" s="19">
        <f t="shared" si="80"/>
        <v>45219</v>
      </c>
    </row>
    <row r="706" spans="1:8" x14ac:dyDescent="0.25">
      <c r="A706" s="10">
        <v>45217</v>
      </c>
      <c r="B706" s="14">
        <v>323.86236572265625</v>
      </c>
      <c r="C706" s="14">
        <f t="shared" si="75"/>
        <v>2023</v>
      </c>
      <c r="D706" s="14">
        <f t="shared" si="76"/>
        <v>10</v>
      </c>
      <c r="E706" s="14">
        <f t="shared" si="77"/>
        <v>42</v>
      </c>
      <c r="F706" s="14">
        <f t="shared" si="78"/>
        <v>3</v>
      </c>
      <c r="G706" s="13">
        <f t="shared" si="79"/>
        <v>45215</v>
      </c>
      <c r="H706" s="19">
        <f t="shared" si="80"/>
        <v>45219</v>
      </c>
    </row>
    <row r="707" spans="1:8" x14ac:dyDescent="0.25">
      <c r="A707" s="10">
        <v>45218</v>
      </c>
      <c r="B707" s="14">
        <v>325.0494384765625</v>
      </c>
      <c r="C707" s="14">
        <f t="shared" si="75"/>
        <v>2023</v>
      </c>
      <c r="D707" s="14">
        <f t="shared" si="76"/>
        <v>10</v>
      </c>
      <c r="E707" s="14">
        <f t="shared" si="77"/>
        <v>42</v>
      </c>
      <c r="F707" s="14">
        <f t="shared" si="78"/>
        <v>4</v>
      </c>
      <c r="G707" s="13">
        <f t="shared" si="79"/>
        <v>45215</v>
      </c>
      <c r="H707" s="19">
        <f t="shared" si="80"/>
        <v>45219</v>
      </c>
    </row>
    <row r="708" spans="1:8" x14ac:dyDescent="0.25">
      <c r="A708" s="10">
        <v>45219</v>
      </c>
      <c r="B708" s="14">
        <v>320.487548828125</v>
      </c>
      <c r="C708" s="14">
        <f t="shared" si="75"/>
        <v>2023</v>
      </c>
      <c r="D708" s="14">
        <f t="shared" si="76"/>
        <v>10</v>
      </c>
      <c r="E708" s="14">
        <f t="shared" si="77"/>
        <v>42</v>
      </c>
      <c r="F708" s="14">
        <f t="shared" si="78"/>
        <v>5</v>
      </c>
      <c r="G708" s="13">
        <f t="shared" si="79"/>
        <v>45215</v>
      </c>
      <c r="H708" s="19">
        <f t="shared" si="80"/>
        <v>45219</v>
      </c>
    </row>
    <row r="709" spans="1:8" x14ac:dyDescent="0.25">
      <c r="A709" s="10">
        <v>45222</v>
      </c>
      <c r="B709" s="14">
        <v>323.08731079101562</v>
      </c>
      <c r="C709" s="14">
        <f t="shared" ref="C709:C772" si="81">YEAR(A709)</f>
        <v>2023</v>
      </c>
      <c r="D709" s="14">
        <f t="shared" ref="D709:D772" si="82">MONTH(A709)</f>
        <v>10</v>
      </c>
      <c r="E709" s="14">
        <f t="shared" ref="E709:E772" si="83">_xlfn.ISOWEEKNUM(A709)</f>
        <v>43</v>
      </c>
      <c r="F709" s="14">
        <f t="shared" ref="F709:F772" si="84">WEEKDAY(A709,2)</f>
        <v>1</v>
      </c>
      <c r="G709" s="13">
        <f t="shared" ref="G709:G772" si="85">_xlfn.MINIFS($A$4:$A$1346,$C$4:$C$1346,C709,$E$4:$E$1346,E709)</f>
        <v>45222</v>
      </c>
      <c r="H709" s="19">
        <f t="shared" ref="H709:H772" si="86">_xlfn.MAXIFS($A$4:$A$1346,$C$4:$C$1346,C709,$E$4:$E$1346,E709)</f>
        <v>45226</v>
      </c>
    </row>
    <row r="710" spans="1:8" x14ac:dyDescent="0.25">
      <c r="A710" s="10">
        <v>45223</v>
      </c>
      <c r="B710" s="14">
        <v>324.2744140625</v>
      </c>
      <c r="C710" s="14">
        <f t="shared" si="81"/>
        <v>2023</v>
      </c>
      <c r="D710" s="14">
        <f t="shared" si="82"/>
        <v>10</v>
      </c>
      <c r="E710" s="14">
        <f t="shared" si="83"/>
        <v>43</v>
      </c>
      <c r="F710" s="14">
        <f t="shared" si="84"/>
        <v>2</v>
      </c>
      <c r="G710" s="13">
        <f t="shared" si="85"/>
        <v>45222</v>
      </c>
      <c r="H710" s="19">
        <f t="shared" si="86"/>
        <v>45226</v>
      </c>
    </row>
    <row r="711" spans="1:8" x14ac:dyDescent="0.25">
      <c r="A711" s="10">
        <v>45224</v>
      </c>
      <c r="B711" s="14">
        <v>334.22256469726562</v>
      </c>
      <c r="C711" s="14">
        <f t="shared" si="81"/>
        <v>2023</v>
      </c>
      <c r="D711" s="14">
        <f t="shared" si="82"/>
        <v>10</v>
      </c>
      <c r="E711" s="14">
        <f t="shared" si="83"/>
        <v>43</v>
      </c>
      <c r="F711" s="14">
        <f t="shared" si="84"/>
        <v>3</v>
      </c>
      <c r="G711" s="13">
        <f t="shared" si="85"/>
        <v>45222</v>
      </c>
      <c r="H711" s="19">
        <f t="shared" si="86"/>
        <v>45226</v>
      </c>
    </row>
    <row r="712" spans="1:8" x14ac:dyDescent="0.25">
      <c r="A712" s="10">
        <v>45225</v>
      </c>
      <c r="B712" s="14">
        <v>321.68438720703125</v>
      </c>
      <c r="C712" s="14">
        <f t="shared" si="81"/>
        <v>2023</v>
      </c>
      <c r="D712" s="14">
        <f t="shared" si="82"/>
        <v>10</v>
      </c>
      <c r="E712" s="14">
        <f t="shared" si="83"/>
        <v>43</v>
      </c>
      <c r="F712" s="14">
        <f t="shared" si="84"/>
        <v>4</v>
      </c>
      <c r="G712" s="13">
        <f t="shared" si="85"/>
        <v>45222</v>
      </c>
      <c r="H712" s="19">
        <f t="shared" si="86"/>
        <v>45226</v>
      </c>
    </row>
    <row r="713" spans="1:8" x14ac:dyDescent="0.25">
      <c r="A713" s="10">
        <v>45226</v>
      </c>
      <c r="B713" s="14">
        <v>323.56805419921875</v>
      </c>
      <c r="C713" s="14">
        <f t="shared" si="81"/>
        <v>2023</v>
      </c>
      <c r="D713" s="14">
        <f t="shared" si="82"/>
        <v>10</v>
      </c>
      <c r="E713" s="14">
        <f t="shared" si="83"/>
        <v>43</v>
      </c>
      <c r="F713" s="14">
        <f t="shared" si="84"/>
        <v>5</v>
      </c>
      <c r="G713" s="13">
        <f t="shared" si="85"/>
        <v>45222</v>
      </c>
      <c r="H713" s="19">
        <f t="shared" si="86"/>
        <v>45226</v>
      </c>
    </row>
    <row r="714" spans="1:8" x14ac:dyDescent="0.25">
      <c r="A714" s="10">
        <v>45229</v>
      </c>
      <c r="B714" s="14">
        <v>330.92608642578125</v>
      </c>
      <c r="C714" s="14">
        <f t="shared" si="81"/>
        <v>2023</v>
      </c>
      <c r="D714" s="14">
        <f t="shared" si="82"/>
        <v>10</v>
      </c>
      <c r="E714" s="14">
        <f t="shared" si="83"/>
        <v>44</v>
      </c>
      <c r="F714" s="14">
        <f t="shared" si="84"/>
        <v>1</v>
      </c>
      <c r="G714" s="13">
        <f t="shared" si="85"/>
        <v>45229</v>
      </c>
      <c r="H714" s="19">
        <f t="shared" si="86"/>
        <v>45233</v>
      </c>
    </row>
    <row r="715" spans="1:8" x14ac:dyDescent="0.25">
      <c r="A715" s="10">
        <v>45230</v>
      </c>
      <c r="B715" s="14">
        <v>331.71096801757812</v>
      </c>
      <c r="C715" s="14">
        <f t="shared" si="81"/>
        <v>2023</v>
      </c>
      <c r="D715" s="14">
        <f t="shared" si="82"/>
        <v>10</v>
      </c>
      <c r="E715" s="14">
        <f t="shared" si="83"/>
        <v>44</v>
      </c>
      <c r="F715" s="14">
        <f t="shared" si="84"/>
        <v>2</v>
      </c>
      <c r="G715" s="13">
        <f t="shared" si="85"/>
        <v>45229</v>
      </c>
      <c r="H715" s="19">
        <f t="shared" si="86"/>
        <v>45233</v>
      </c>
    </row>
    <row r="716" spans="1:8" x14ac:dyDescent="0.25">
      <c r="A716" s="10">
        <v>45231</v>
      </c>
      <c r="B716" s="14">
        <v>339.52035522460938</v>
      </c>
      <c r="C716" s="14">
        <f t="shared" si="81"/>
        <v>2023</v>
      </c>
      <c r="D716" s="14">
        <f t="shared" si="82"/>
        <v>11</v>
      </c>
      <c r="E716" s="14">
        <f t="shared" si="83"/>
        <v>44</v>
      </c>
      <c r="F716" s="14">
        <f t="shared" si="84"/>
        <v>3</v>
      </c>
      <c r="G716" s="13">
        <f t="shared" si="85"/>
        <v>45229</v>
      </c>
      <c r="H716" s="19">
        <f t="shared" si="86"/>
        <v>45233</v>
      </c>
    </row>
    <row r="717" spans="1:8" x14ac:dyDescent="0.25">
      <c r="A717" s="10">
        <v>45232</v>
      </c>
      <c r="B717" s="14">
        <v>341.72775268554688</v>
      </c>
      <c r="C717" s="14">
        <f t="shared" si="81"/>
        <v>2023</v>
      </c>
      <c r="D717" s="14">
        <f t="shared" si="82"/>
        <v>11</v>
      </c>
      <c r="E717" s="14">
        <f t="shared" si="83"/>
        <v>44</v>
      </c>
      <c r="F717" s="14">
        <f t="shared" si="84"/>
        <v>4</v>
      </c>
      <c r="G717" s="13">
        <f t="shared" si="85"/>
        <v>45229</v>
      </c>
      <c r="H717" s="19">
        <f t="shared" si="86"/>
        <v>45233</v>
      </c>
    </row>
    <row r="718" spans="1:8" x14ac:dyDescent="0.25">
      <c r="A718" s="10">
        <v>45233</v>
      </c>
      <c r="B718" s="14">
        <v>346.12295532226562</v>
      </c>
      <c r="C718" s="14">
        <f t="shared" si="81"/>
        <v>2023</v>
      </c>
      <c r="D718" s="14">
        <f t="shared" si="82"/>
        <v>11</v>
      </c>
      <c r="E718" s="14">
        <f t="shared" si="83"/>
        <v>44</v>
      </c>
      <c r="F718" s="14">
        <f t="shared" si="84"/>
        <v>5</v>
      </c>
      <c r="G718" s="13">
        <f t="shared" si="85"/>
        <v>45229</v>
      </c>
      <c r="H718" s="19">
        <f t="shared" si="86"/>
        <v>45233</v>
      </c>
    </row>
    <row r="719" spans="1:8" x14ac:dyDescent="0.25">
      <c r="A719" s="10">
        <v>45236</v>
      </c>
      <c r="B719" s="14">
        <v>349.7823486328125</v>
      </c>
      <c r="C719" s="14">
        <f t="shared" si="81"/>
        <v>2023</v>
      </c>
      <c r="D719" s="14">
        <f t="shared" si="82"/>
        <v>11</v>
      </c>
      <c r="E719" s="14">
        <f t="shared" si="83"/>
        <v>45</v>
      </c>
      <c r="F719" s="14">
        <f t="shared" si="84"/>
        <v>1</v>
      </c>
      <c r="G719" s="13">
        <f t="shared" si="85"/>
        <v>45236</v>
      </c>
      <c r="H719" s="19">
        <f t="shared" si="86"/>
        <v>45240</v>
      </c>
    </row>
    <row r="720" spans="1:8" x14ac:dyDescent="0.25">
      <c r="A720" s="10">
        <v>45237</v>
      </c>
      <c r="B720" s="14">
        <v>353.70669555664062</v>
      </c>
      <c r="C720" s="14">
        <f t="shared" si="81"/>
        <v>2023</v>
      </c>
      <c r="D720" s="14">
        <f t="shared" si="82"/>
        <v>11</v>
      </c>
      <c r="E720" s="14">
        <f t="shared" si="83"/>
        <v>45</v>
      </c>
      <c r="F720" s="14">
        <f t="shared" si="84"/>
        <v>2</v>
      </c>
      <c r="G720" s="13">
        <f t="shared" si="85"/>
        <v>45236</v>
      </c>
      <c r="H720" s="19">
        <f t="shared" si="86"/>
        <v>45240</v>
      </c>
    </row>
    <row r="721" spans="1:8" x14ac:dyDescent="0.25">
      <c r="A721" s="10">
        <v>45238</v>
      </c>
      <c r="B721" s="14">
        <v>356.32614135742188</v>
      </c>
      <c r="C721" s="14">
        <f t="shared" si="81"/>
        <v>2023</v>
      </c>
      <c r="D721" s="14">
        <f t="shared" si="82"/>
        <v>11</v>
      </c>
      <c r="E721" s="14">
        <f t="shared" si="83"/>
        <v>45</v>
      </c>
      <c r="F721" s="14">
        <f t="shared" si="84"/>
        <v>3</v>
      </c>
      <c r="G721" s="13">
        <f t="shared" si="85"/>
        <v>45236</v>
      </c>
      <c r="H721" s="19">
        <f t="shared" si="86"/>
        <v>45240</v>
      </c>
    </row>
    <row r="722" spans="1:8" x14ac:dyDescent="0.25">
      <c r="A722" s="10">
        <v>45239</v>
      </c>
      <c r="B722" s="14">
        <v>353.86358642578125</v>
      </c>
      <c r="C722" s="14">
        <f t="shared" si="81"/>
        <v>2023</v>
      </c>
      <c r="D722" s="14">
        <f t="shared" si="82"/>
        <v>11</v>
      </c>
      <c r="E722" s="14">
        <f t="shared" si="83"/>
        <v>45</v>
      </c>
      <c r="F722" s="14">
        <f t="shared" si="84"/>
        <v>4</v>
      </c>
      <c r="G722" s="13">
        <f t="shared" si="85"/>
        <v>45236</v>
      </c>
      <c r="H722" s="19">
        <f t="shared" si="86"/>
        <v>45240</v>
      </c>
    </row>
    <row r="723" spans="1:8" x14ac:dyDescent="0.25">
      <c r="A723" s="10">
        <v>45240</v>
      </c>
      <c r="B723" s="14">
        <v>362.67367553710938</v>
      </c>
      <c r="C723" s="14">
        <f t="shared" si="81"/>
        <v>2023</v>
      </c>
      <c r="D723" s="14">
        <f t="shared" si="82"/>
        <v>11</v>
      </c>
      <c r="E723" s="14">
        <f t="shared" si="83"/>
        <v>45</v>
      </c>
      <c r="F723" s="14">
        <f t="shared" si="84"/>
        <v>5</v>
      </c>
      <c r="G723" s="13">
        <f t="shared" si="85"/>
        <v>45236</v>
      </c>
      <c r="H723" s="19">
        <f t="shared" si="86"/>
        <v>45240</v>
      </c>
    </row>
    <row r="724" spans="1:8" x14ac:dyDescent="0.25">
      <c r="A724" s="10">
        <v>45243</v>
      </c>
      <c r="B724" s="14">
        <v>359.74029541015625</v>
      </c>
      <c r="C724" s="14">
        <f t="shared" si="81"/>
        <v>2023</v>
      </c>
      <c r="D724" s="14">
        <f t="shared" si="82"/>
        <v>11</v>
      </c>
      <c r="E724" s="14">
        <f t="shared" si="83"/>
        <v>46</v>
      </c>
      <c r="F724" s="14">
        <f t="shared" si="84"/>
        <v>1</v>
      </c>
      <c r="G724" s="13">
        <f t="shared" si="85"/>
        <v>45243</v>
      </c>
      <c r="H724" s="19">
        <f t="shared" si="86"/>
        <v>45247</v>
      </c>
    </row>
    <row r="725" spans="1:8" x14ac:dyDescent="0.25">
      <c r="A725" s="10">
        <v>45244</v>
      </c>
      <c r="B725" s="14">
        <v>363.26229858398438</v>
      </c>
      <c r="C725" s="14">
        <f t="shared" si="81"/>
        <v>2023</v>
      </c>
      <c r="D725" s="14">
        <f t="shared" si="82"/>
        <v>11</v>
      </c>
      <c r="E725" s="14">
        <f t="shared" si="83"/>
        <v>46</v>
      </c>
      <c r="F725" s="14">
        <f t="shared" si="84"/>
        <v>2</v>
      </c>
      <c r="G725" s="13">
        <f t="shared" si="85"/>
        <v>45243</v>
      </c>
      <c r="H725" s="19">
        <f t="shared" si="86"/>
        <v>45247</v>
      </c>
    </row>
    <row r="726" spans="1:8" x14ac:dyDescent="0.25">
      <c r="A726" s="10">
        <v>45245</v>
      </c>
      <c r="B726" s="14">
        <v>363.4097900390625</v>
      </c>
      <c r="C726" s="14">
        <f t="shared" si="81"/>
        <v>2023</v>
      </c>
      <c r="D726" s="14">
        <f t="shared" si="82"/>
        <v>11</v>
      </c>
      <c r="E726" s="14">
        <f t="shared" si="83"/>
        <v>46</v>
      </c>
      <c r="F726" s="14">
        <f t="shared" si="84"/>
        <v>3</v>
      </c>
      <c r="G726" s="13">
        <f t="shared" si="85"/>
        <v>45243</v>
      </c>
      <c r="H726" s="19">
        <f t="shared" si="86"/>
        <v>45247</v>
      </c>
    </row>
    <row r="727" spans="1:8" x14ac:dyDescent="0.25">
      <c r="A727" s="10">
        <v>45246</v>
      </c>
      <c r="B727" s="14">
        <v>369.79971313476562</v>
      </c>
      <c r="C727" s="14">
        <f t="shared" si="81"/>
        <v>2023</v>
      </c>
      <c r="D727" s="14">
        <f t="shared" si="82"/>
        <v>11</v>
      </c>
      <c r="E727" s="14">
        <f t="shared" si="83"/>
        <v>46</v>
      </c>
      <c r="F727" s="14">
        <f t="shared" si="84"/>
        <v>4</v>
      </c>
      <c r="G727" s="13">
        <f t="shared" si="85"/>
        <v>45243</v>
      </c>
      <c r="H727" s="19">
        <f t="shared" si="86"/>
        <v>45247</v>
      </c>
    </row>
    <row r="728" spans="1:8" x14ac:dyDescent="0.25">
      <c r="A728" s="10">
        <v>45247</v>
      </c>
      <c r="B728" s="14">
        <v>363.58673095703125</v>
      </c>
      <c r="C728" s="14">
        <f t="shared" si="81"/>
        <v>2023</v>
      </c>
      <c r="D728" s="14">
        <f t="shared" si="82"/>
        <v>11</v>
      </c>
      <c r="E728" s="14">
        <f t="shared" si="83"/>
        <v>46</v>
      </c>
      <c r="F728" s="14">
        <f t="shared" si="84"/>
        <v>5</v>
      </c>
      <c r="G728" s="13">
        <f t="shared" si="85"/>
        <v>45243</v>
      </c>
      <c r="H728" s="19">
        <f t="shared" si="86"/>
        <v>45247</v>
      </c>
    </row>
    <row r="729" spans="1:8" x14ac:dyDescent="0.25">
      <c r="A729" s="10">
        <v>45250</v>
      </c>
      <c r="B729" s="14">
        <v>371.04824829101562</v>
      </c>
      <c r="C729" s="14">
        <f t="shared" si="81"/>
        <v>2023</v>
      </c>
      <c r="D729" s="14">
        <f t="shared" si="82"/>
        <v>11</v>
      </c>
      <c r="E729" s="14">
        <f t="shared" si="83"/>
        <v>47</v>
      </c>
      <c r="F729" s="14">
        <f t="shared" si="84"/>
        <v>1</v>
      </c>
      <c r="G729" s="13">
        <f t="shared" si="85"/>
        <v>45250</v>
      </c>
      <c r="H729" s="19">
        <f t="shared" si="86"/>
        <v>45254</v>
      </c>
    </row>
    <row r="730" spans="1:8" x14ac:dyDescent="0.25">
      <c r="A730" s="10">
        <v>45251</v>
      </c>
      <c r="B730" s="14">
        <v>366.75222778320312</v>
      </c>
      <c r="C730" s="14">
        <f t="shared" si="81"/>
        <v>2023</v>
      </c>
      <c r="D730" s="14">
        <f t="shared" si="82"/>
        <v>11</v>
      </c>
      <c r="E730" s="14">
        <f t="shared" si="83"/>
        <v>47</v>
      </c>
      <c r="F730" s="14">
        <f t="shared" si="84"/>
        <v>2</v>
      </c>
      <c r="G730" s="13">
        <f t="shared" si="85"/>
        <v>45250</v>
      </c>
      <c r="H730" s="19">
        <f t="shared" si="86"/>
        <v>45254</v>
      </c>
    </row>
    <row r="731" spans="1:8" x14ac:dyDescent="0.25">
      <c r="A731" s="10">
        <v>45252</v>
      </c>
      <c r="B731" s="14">
        <v>371.4512939453125</v>
      </c>
      <c r="C731" s="14">
        <f t="shared" si="81"/>
        <v>2023</v>
      </c>
      <c r="D731" s="14">
        <f t="shared" si="82"/>
        <v>11</v>
      </c>
      <c r="E731" s="14">
        <f t="shared" si="83"/>
        <v>47</v>
      </c>
      <c r="F731" s="14">
        <f t="shared" si="84"/>
        <v>3</v>
      </c>
      <c r="G731" s="13">
        <f t="shared" si="85"/>
        <v>45250</v>
      </c>
      <c r="H731" s="19">
        <f t="shared" si="86"/>
        <v>45254</v>
      </c>
    </row>
    <row r="732" spans="1:8" x14ac:dyDescent="0.25">
      <c r="A732" s="10">
        <v>45254</v>
      </c>
      <c r="B732" s="14">
        <v>371.038330078125</v>
      </c>
      <c r="C732" s="14">
        <f t="shared" si="81"/>
        <v>2023</v>
      </c>
      <c r="D732" s="14">
        <f t="shared" si="82"/>
        <v>11</v>
      </c>
      <c r="E732" s="14">
        <f t="shared" si="83"/>
        <v>47</v>
      </c>
      <c r="F732" s="14">
        <f t="shared" si="84"/>
        <v>5</v>
      </c>
      <c r="G732" s="13">
        <f t="shared" si="85"/>
        <v>45250</v>
      </c>
      <c r="H732" s="19">
        <f t="shared" si="86"/>
        <v>45254</v>
      </c>
    </row>
    <row r="733" spans="1:8" x14ac:dyDescent="0.25">
      <c r="A733" s="10">
        <v>45257</v>
      </c>
      <c r="B733" s="14">
        <v>372.19839477539062</v>
      </c>
      <c r="C733" s="14">
        <f t="shared" si="81"/>
        <v>2023</v>
      </c>
      <c r="D733" s="14">
        <f t="shared" si="82"/>
        <v>11</v>
      </c>
      <c r="E733" s="14">
        <f t="shared" si="83"/>
        <v>48</v>
      </c>
      <c r="F733" s="14">
        <f t="shared" si="84"/>
        <v>1</v>
      </c>
      <c r="G733" s="13">
        <f t="shared" si="85"/>
        <v>45257</v>
      </c>
      <c r="H733" s="19">
        <f t="shared" si="86"/>
        <v>45261</v>
      </c>
    </row>
    <row r="734" spans="1:8" x14ac:dyDescent="0.25">
      <c r="A734" s="10">
        <v>45258</v>
      </c>
      <c r="B734" s="14">
        <v>376.21914672851562</v>
      </c>
      <c r="C734" s="14">
        <f t="shared" si="81"/>
        <v>2023</v>
      </c>
      <c r="D734" s="14">
        <f t="shared" si="82"/>
        <v>11</v>
      </c>
      <c r="E734" s="14">
        <f t="shared" si="83"/>
        <v>48</v>
      </c>
      <c r="F734" s="14">
        <f t="shared" si="84"/>
        <v>2</v>
      </c>
      <c r="G734" s="13">
        <f t="shared" si="85"/>
        <v>45257</v>
      </c>
      <c r="H734" s="19">
        <f t="shared" si="86"/>
        <v>45261</v>
      </c>
    </row>
    <row r="735" spans="1:8" x14ac:dyDescent="0.25">
      <c r="A735" s="10">
        <v>45259</v>
      </c>
      <c r="B735" s="14">
        <v>372.43435668945312</v>
      </c>
      <c r="C735" s="14">
        <f t="shared" si="81"/>
        <v>2023</v>
      </c>
      <c r="D735" s="14">
        <f t="shared" si="82"/>
        <v>11</v>
      </c>
      <c r="E735" s="14">
        <f t="shared" si="83"/>
        <v>48</v>
      </c>
      <c r="F735" s="14">
        <f t="shared" si="84"/>
        <v>3</v>
      </c>
      <c r="G735" s="13">
        <f t="shared" si="85"/>
        <v>45257</v>
      </c>
      <c r="H735" s="19">
        <f t="shared" si="86"/>
        <v>45261</v>
      </c>
    </row>
    <row r="736" spans="1:8" x14ac:dyDescent="0.25">
      <c r="A736" s="10">
        <v>45260</v>
      </c>
      <c r="B736" s="14">
        <v>372.49325561523438</v>
      </c>
      <c r="C736" s="14">
        <f t="shared" si="81"/>
        <v>2023</v>
      </c>
      <c r="D736" s="14">
        <f t="shared" si="82"/>
        <v>11</v>
      </c>
      <c r="E736" s="14">
        <f t="shared" si="83"/>
        <v>48</v>
      </c>
      <c r="F736" s="14">
        <f t="shared" si="84"/>
        <v>4</v>
      </c>
      <c r="G736" s="13">
        <f t="shared" si="85"/>
        <v>45257</v>
      </c>
      <c r="H736" s="19">
        <f t="shared" si="86"/>
        <v>45261</v>
      </c>
    </row>
    <row r="737" spans="1:8" x14ac:dyDescent="0.25">
      <c r="A737" s="10">
        <v>45261</v>
      </c>
      <c r="B737" s="14">
        <v>368.1678466796875</v>
      </c>
      <c r="C737" s="14">
        <f t="shared" si="81"/>
        <v>2023</v>
      </c>
      <c r="D737" s="14">
        <f t="shared" si="82"/>
        <v>12</v>
      </c>
      <c r="E737" s="14">
        <f t="shared" si="83"/>
        <v>48</v>
      </c>
      <c r="F737" s="14">
        <f t="shared" si="84"/>
        <v>5</v>
      </c>
      <c r="G737" s="13">
        <f t="shared" si="85"/>
        <v>45257</v>
      </c>
      <c r="H737" s="19">
        <f t="shared" si="86"/>
        <v>45261</v>
      </c>
    </row>
    <row r="738" spans="1:8" x14ac:dyDescent="0.25">
      <c r="A738" s="10">
        <v>45264</v>
      </c>
      <c r="B738" s="14">
        <v>362.8887939453125</v>
      </c>
      <c r="C738" s="14">
        <f t="shared" si="81"/>
        <v>2023</v>
      </c>
      <c r="D738" s="14">
        <f t="shared" si="82"/>
        <v>12</v>
      </c>
      <c r="E738" s="14">
        <f t="shared" si="83"/>
        <v>49</v>
      </c>
      <c r="F738" s="14">
        <f t="shared" si="84"/>
        <v>1</v>
      </c>
      <c r="G738" s="13">
        <f t="shared" si="85"/>
        <v>45264</v>
      </c>
      <c r="H738" s="19">
        <f t="shared" si="86"/>
        <v>45268</v>
      </c>
    </row>
    <row r="739" spans="1:8" x14ac:dyDescent="0.25">
      <c r="A739" s="10">
        <v>45265</v>
      </c>
      <c r="B739" s="14">
        <v>366.21151733398438</v>
      </c>
      <c r="C739" s="14">
        <f t="shared" si="81"/>
        <v>2023</v>
      </c>
      <c r="D739" s="14">
        <f t="shared" si="82"/>
        <v>12</v>
      </c>
      <c r="E739" s="14">
        <f t="shared" si="83"/>
        <v>49</v>
      </c>
      <c r="F739" s="14">
        <f t="shared" si="84"/>
        <v>2</v>
      </c>
      <c r="G739" s="13">
        <f t="shared" si="85"/>
        <v>45264</v>
      </c>
      <c r="H739" s="19">
        <f t="shared" si="86"/>
        <v>45268</v>
      </c>
    </row>
    <row r="740" spans="1:8" x14ac:dyDescent="0.25">
      <c r="A740" s="10">
        <v>45266</v>
      </c>
      <c r="B740" s="14">
        <v>362.554443359375</v>
      </c>
      <c r="C740" s="14">
        <f t="shared" si="81"/>
        <v>2023</v>
      </c>
      <c r="D740" s="14">
        <f t="shared" si="82"/>
        <v>12</v>
      </c>
      <c r="E740" s="14">
        <f t="shared" si="83"/>
        <v>49</v>
      </c>
      <c r="F740" s="14">
        <f t="shared" si="84"/>
        <v>3</v>
      </c>
      <c r="G740" s="13">
        <f t="shared" si="85"/>
        <v>45264</v>
      </c>
      <c r="H740" s="19">
        <f t="shared" si="86"/>
        <v>45268</v>
      </c>
    </row>
    <row r="741" spans="1:8" x14ac:dyDescent="0.25">
      <c r="A741" s="10">
        <v>45267</v>
      </c>
      <c r="B741" s="14">
        <v>364.66815185546875</v>
      </c>
      <c r="C741" s="14">
        <f t="shared" si="81"/>
        <v>2023</v>
      </c>
      <c r="D741" s="14">
        <f t="shared" si="82"/>
        <v>12</v>
      </c>
      <c r="E741" s="14">
        <f t="shared" si="83"/>
        <v>49</v>
      </c>
      <c r="F741" s="14">
        <f t="shared" si="84"/>
        <v>4</v>
      </c>
      <c r="G741" s="13">
        <f t="shared" si="85"/>
        <v>45264</v>
      </c>
      <c r="H741" s="19">
        <f t="shared" si="86"/>
        <v>45268</v>
      </c>
    </row>
    <row r="742" spans="1:8" x14ac:dyDescent="0.25">
      <c r="A742" s="10">
        <v>45268</v>
      </c>
      <c r="B742" s="14">
        <v>367.89254760742188</v>
      </c>
      <c r="C742" s="14">
        <f t="shared" si="81"/>
        <v>2023</v>
      </c>
      <c r="D742" s="14">
        <f t="shared" si="82"/>
        <v>12</v>
      </c>
      <c r="E742" s="14">
        <f t="shared" si="83"/>
        <v>49</v>
      </c>
      <c r="F742" s="14">
        <f t="shared" si="84"/>
        <v>5</v>
      </c>
      <c r="G742" s="13">
        <f t="shared" si="85"/>
        <v>45264</v>
      </c>
      <c r="H742" s="19">
        <f t="shared" si="86"/>
        <v>45268</v>
      </c>
    </row>
    <row r="743" spans="1:8" x14ac:dyDescent="0.25">
      <c r="A743" s="10">
        <v>45271</v>
      </c>
      <c r="B743" s="14">
        <v>365.01220703125</v>
      </c>
      <c r="C743" s="14">
        <f t="shared" si="81"/>
        <v>2023</v>
      </c>
      <c r="D743" s="14">
        <f t="shared" si="82"/>
        <v>12</v>
      </c>
      <c r="E743" s="14">
        <f t="shared" si="83"/>
        <v>50</v>
      </c>
      <c r="F743" s="14">
        <f t="shared" si="84"/>
        <v>1</v>
      </c>
      <c r="G743" s="13">
        <f t="shared" si="85"/>
        <v>45271</v>
      </c>
      <c r="H743" s="19">
        <f t="shared" si="86"/>
        <v>45275</v>
      </c>
    </row>
    <row r="744" spans="1:8" x14ac:dyDescent="0.25">
      <c r="A744" s="10">
        <v>45272</v>
      </c>
      <c r="B744" s="14">
        <v>368.0400390625</v>
      </c>
      <c r="C744" s="14">
        <f t="shared" si="81"/>
        <v>2023</v>
      </c>
      <c r="D744" s="14">
        <f t="shared" si="82"/>
        <v>12</v>
      </c>
      <c r="E744" s="14">
        <f t="shared" si="83"/>
        <v>50</v>
      </c>
      <c r="F744" s="14">
        <f t="shared" si="84"/>
        <v>2</v>
      </c>
      <c r="G744" s="13">
        <f t="shared" si="85"/>
        <v>45271</v>
      </c>
      <c r="H744" s="19">
        <f t="shared" si="86"/>
        <v>45275</v>
      </c>
    </row>
    <row r="745" spans="1:8" x14ac:dyDescent="0.25">
      <c r="A745" s="10">
        <v>45273</v>
      </c>
      <c r="B745" s="14">
        <v>368.03018188476562</v>
      </c>
      <c r="C745" s="14">
        <f t="shared" si="81"/>
        <v>2023</v>
      </c>
      <c r="D745" s="14">
        <f t="shared" si="82"/>
        <v>12</v>
      </c>
      <c r="E745" s="14">
        <f t="shared" si="83"/>
        <v>50</v>
      </c>
      <c r="F745" s="14">
        <f t="shared" si="84"/>
        <v>3</v>
      </c>
      <c r="G745" s="13">
        <f t="shared" si="85"/>
        <v>45271</v>
      </c>
      <c r="H745" s="19">
        <f t="shared" si="86"/>
        <v>45275</v>
      </c>
    </row>
    <row r="746" spans="1:8" x14ac:dyDescent="0.25">
      <c r="A746" s="10">
        <v>45274</v>
      </c>
      <c r="B746" s="14">
        <v>359.73312377929688</v>
      </c>
      <c r="C746" s="14">
        <f t="shared" si="81"/>
        <v>2023</v>
      </c>
      <c r="D746" s="14">
        <f t="shared" si="82"/>
        <v>12</v>
      </c>
      <c r="E746" s="14">
        <f t="shared" si="83"/>
        <v>50</v>
      </c>
      <c r="F746" s="14">
        <f t="shared" si="84"/>
        <v>4</v>
      </c>
      <c r="G746" s="13">
        <f t="shared" si="85"/>
        <v>45271</v>
      </c>
      <c r="H746" s="19">
        <f t="shared" si="86"/>
        <v>45275</v>
      </c>
    </row>
    <row r="747" spans="1:8" x14ac:dyDescent="0.25">
      <c r="A747" s="10">
        <v>45275</v>
      </c>
      <c r="B747" s="14">
        <v>364.45181274414062</v>
      </c>
      <c r="C747" s="14">
        <f t="shared" si="81"/>
        <v>2023</v>
      </c>
      <c r="D747" s="14">
        <f t="shared" si="82"/>
        <v>12</v>
      </c>
      <c r="E747" s="14">
        <f t="shared" si="83"/>
        <v>50</v>
      </c>
      <c r="F747" s="14">
        <f t="shared" si="84"/>
        <v>5</v>
      </c>
      <c r="G747" s="13">
        <f t="shared" si="85"/>
        <v>45271</v>
      </c>
      <c r="H747" s="19">
        <f t="shared" si="86"/>
        <v>45275</v>
      </c>
    </row>
    <row r="748" spans="1:8" x14ac:dyDescent="0.25">
      <c r="A748" s="10">
        <v>45278</v>
      </c>
      <c r="B748" s="14">
        <v>366.33932495117188</v>
      </c>
      <c r="C748" s="14">
        <f t="shared" si="81"/>
        <v>2023</v>
      </c>
      <c r="D748" s="14">
        <f t="shared" si="82"/>
        <v>12</v>
      </c>
      <c r="E748" s="14">
        <f t="shared" si="83"/>
        <v>51</v>
      </c>
      <c r="F748" s="14">
        <f t="shared" si="84"/>
        <v>1</v>
      </c>
      <c r="G748" s="13">
        <f t="shared" si="85"/>
        <v>45278</v>
      </c>
      <c r="H748" s="19">
        <f t="shared" si="86"/>
        <v>45282</v>
      </c>
    </row>
    <row r="749" spans="1:8" x14ac:dyDescent="0.25">
      <c r="A749" s="10">
        <v>45279</v>
      </c>
      <c r="B749" s="14">
        <v>366.93899536132812</v>
      </c>
      <c r="C749" s="14">
        <f t="shared" si="81"/>
        <v>2023</v>
      </c>
      <c r="D749" s="14">
        <f t="shared" si="82"/>
        <v>12</v>
      </c>
      <c r="E749" s="14">
        <f t="shared" si="83"/>
        <v>51</v>
      </c>
      <c r="F749" s="14">
        <f t="shared" si="84"/>
        <v>2</v>
      </c>
      <c r="G749" s="13">
        <f t="shared" si="85"/>
        <v>45278</v>
      </c>
      <c r="H749" s="19">
        <f t="shared" si="86"/>
        <v>45282</v>
      </c>
    </row>
    <row r="750" spans="1:8" x14ac:dyDescent="0.25">
      <c r="A750" s="10">
        <v>45280</v>
      </c>
      <c r="B750" s="14">
        <v>364.34365844726562</v>
      </c>
      <c r="C750" s="14">
        <f t="shared" si="81"/>
        <v>2023</v>
      </c>
      <c r="D750" s="14">
        <f t="shared" si="82"/>
        <v>12</v>
      </c>
      <c r="E750" s="14">
        <f t="shared" si="83"/>
        <v>51</v>
      </c>
      <c r="F750" s="14">
        <f t="shared" si="84"/>
        <v>3</v>
      </c>
      <c r="G750" s="13">
        <f t="shared" si="85"/>
        <v>45278</v>
      </c>
      <c r="H750" s="19">
        <f t="shared" si="86"/>
        <v>45282</v>
      </c>
    </row>
    <row r="751" spans="1:8" x14ac:dyDescent="0.25">
      <c r="A751" s="10">
        <v>45281</v>
      </c>
      <c r="B751" s="14">
        <v>367.21426391601562</v>
      </c>
      <c r="C751" s="14">
        <f t="shared" si="81"/>
        <v>2023</v>
      </c>
      <c r="D751" s="14">
        <f t="shared" si="82"/>
        <v>12</v>
      </c>
      <c r="E751" s="14">
        <f t="shared" si="83"/>
        <v>51</v>
      </c>
      <c r="F751" s="14">
        <f t="shared" si="84"/>
        <v>4</v>
      </c>
      <c r="G751" s="13">
        <f t="shared" si="85"/>
        <v>45278</v>
      </c>
      <c r="H751" s="19">
        <f t="shared" si="86"/>
        <v>45282</v>
      </c>
    </row>
    <row r="752" spans="1:8" x14ac:dyDescent="0.25">
      <c r="A752" s="10">
        <v>45282</v>
      </c>
      <c r="B752" s="14">
        <v>368.23660278320312</v>
      </c>
      <c r="C752" s="14">
        <f t="shared" si="81"/>
        <v>2023</v>
      </c>
      <c r="D752" s="14">
        <f t="shared" si="82"/>
        <v>12</v>
      </c>
      <c r="E752" s="14">
        <f t="shared" si="83"/>
        <v>51</v>
      </c>
      <c r="F752" s="14">
        <f t="shared" si="84"/>
        <v>5</v>
      </c>
      <c r="G752" s="13">
        <f t="shared" si="85"/>
        <v>45278</v>
      </c>
      <c r="H752" s="19">
        <f t="shared" si="86"/>
        <v>45282</v>
      </c>
    </row>
    <row r="753" spans="1:8" x14ac:dyDescent="0.25">
      <c r="A753" s="10">
        <v>45286</v>
      </c>
      <c r="B753" s="14">
        <v>368.31527709960938</v>
      </c>
      <c r="C753" s="14">
        <f t="shared" si="81"/>
        <v>2023</v>
      </c>
      <c r="D753" s="14">
        <f t="shared" si="82"/>
        <v>12</v>
      </c>
      <c r="E753" s="14">
        <f t="shared" si="83"/>
        <v>52</v>
      </c>
      <c r="F753" s="14">
        <f t="shared" si="84"/>
        <v>2</v>
      </c>
      <c r="G753" s="13">
        <f t="shared" si="85"/>
        <v>45286</v>
      </c>
      <c r="H753" s="19">
        <f t="shared" si="86"/>
        <v>45289</v>
      </c>
    </row>
    <row r="754" spans="1:8" x14ac:dyDescent="0.25">
      <c r="A754" s="10">
        <v>45287</v>
      </c>
      <c r="B754" s="14">
        <v>367.73526000976562</v>
      </c>
      <c r="C754" s="14">
        <f t="shared" si="81"/>
        <v>2023</v>
      </c>
      <c r="D754" s="14">
        <f t="shared" si="82"/>
        <v>12</v>
      </c>
      <c r="E754" s="14">
        <f t="shared" si="83"/>
        <v>52</v>
      </c>
      <c r="F754" s="14">
        <f t="shared" si="84"/>
        <v>3</v>
      </c>
      <c r="G754" s="13">
        <f t="shared" si="85"/>
        <v>45286</v>
      </c>
      <c r="H754" s="19">
        <f t="shared" si="86"/>
        <v>45289</v>
      </c>
    </row>
    <row r="755" spans="1:8" x14ac:dyDescent="0.25">
      <c r="A755" s="10">
        <v>45288</v>
      </c>
      <c r="B755" s="14">
        <v>368.9248046875</v>
      </c>
      <c r="C755" s="14">
        <f t="shared" si="81"/>
        <v>2023</v>
      </c>
      <c r="D755" s="14">
        <f t="shared" si="82"/>
        <v>12</v>
      </c>
      <c r="E755" s="14">
        <f t="shared" si="83"/>
        <v>52</v>
      </c>
      <c r="F755" s="14">
        <f t="shared" si="84"/>
        <v>4</v>
      </c>
      <c r="G755" s="13">
        <f t="shared" si="85"/>
        <v>45286</v>
      </c>
      <c r="H755" s="19">
        <f t="shared" si="86"/>
        <v>45289</v>
      </c>
    </row>
    <row r="756" spans="1:8" x14ac:dyDescent="0.25">
      <c r="A756" s="10">
        <v>45289</v>
      </c>
      <c r="B756" s="14">
        <v>369.67193603515625</v>
      </c>
      <c r="C756" s="14">
        <f t="shared" si="81"/>
        <v>2023</v>
      </c>
      <c r="D756" s="14">
        <f t="shared" si="82"/>
        <v>12</v>
      </c>
      <c r="E756" s="14">
        <f t="shared" si="83"/>
        <v>52</v>
      </c>
      <c r="F756" s="14">
        <f t="shared" si="84"/>
        <v>5</v>
      </c>
      <c r="G756" s="13">
        <f t="shared" si="85"/>
        <v>45286</v>
      </c>
      <c r="H756" s="19">
        <f t="shared" si="86"/>
        <v>45289</v>
      </c>
    </row>
    <row r="757" spans="1:8" x14ac:dyDescent="0.25">
      <c r="A757" s="10">
        <v>45293</v>
      </c>
      <c r="B757" s="14">
        <v>364.5894775390625</v>
      </c>
      <c r="C757" s="14">
        <f t="shared" si="81"/>
        <v>2024</v>
      </c>
      <c r="D757" s="14">
        <f t="shared" si="82"/>
        <v>1</v>
      </c>
      <c r="E757" s="14">
        <f t="shared" si="83"/>
        <v>1</v>
      </c>
      <c r="F757" s="14">
        <f t="shared" si="84"/>
        <v>2</v>
      </c>
      <c r="G757" s="13">
        <f t="shared" si="85"/>
        <v>45293</v>
      </c>
      <c r="H757" s="19">
        <f t="shared" si="86"/>
        <v>45657</v>
      </c>
    </row>
    <row r="758" spans="1:8" x14ac:dyDescent="0.25">
      <c r="A758" s="10">
        <v>45294</v>
      </c>
      <c r="B758" s="14">
        <v>364.32403564453125</v>
      </c>
      <c r="C758" s="14">
        <f t="shared" si="81"/>
        <v>2024</v>
      </c>
      <c r="D758" s="14">
        <f t="shared" si="82"/>
        <v>1</v>
      </c>
      <c r="E758" s="14">
        <f t="shared" si="83"/>
        <v>1</v>
      </c>
      <c r="F758" s="14">
        <f t="shared" si="84"/>
        <v>3</v>
      </c>
      <c r="G758" s="13">
        <f t="shared" si="85"/>
        <v>45293</v>
      </c>
      <c r="H758" s="19">
        <f t="shared" si="86"/>
        <v>45657</v>
      </c>
    </row>
    <row r="759" spans="1:8" x14ac:dyDescent="0.25">
      <c r="A759" s="10">
        <v>45295</v>
      </c>
      <c r="B759" s="14">
        <v>361.70904541015625</v>
      </c>
      <c r="C759" s="14">
        <f t="shared" si="81"/>
        <v>2024</v>
      </c>
      <c r="D759" s="14">
        <f t="shared" si="82"/>
        <v>1</v>
      </c>
      <c r="E759" s="14">
        <f t="shared" si="83"/>
        <v>1</v>
      </c>
      <c r="F759" s="14">
        <f t="shared" si="84"/>
        <v>4</v>
      </c>
      <c r="G759" s="13">
        <f t="shared" si="85"/>
        <v>45293</v>
      </c>
      <c r="H759" s="19">
        <f t="shared" si="86"/>
        <v>45657</v>
      </c>
    </row>
    <row r="760" spans="1:8" x14ac:dyDescent="0.25">
      <c r="A760" s="10">
        <v>45296</v>
      </c>
      <c r="B760" s="14">
        <v>361.52230834960938</v>
      </c>
      <c r="C760" s="14">
        <f t="shared" si="81"/>
        <v>2024</v>
      </c>
      <c r="D760" s="14">
        <f t="shared" si="82"/>
        <v>1</v>
      </c>
      <c r="E760" s="14">
        <f t="shared" si="83"/>
        <v>1</v>
      </c>
      <c r="F760" s="14">
        <f t="shared" si="84"/>
        <v>5</v>
      </c>
      <c r="G760" s="13">
        <f t="shared" si="85"/>
        <v>45293</v>
      </c>
      <c r="H760" s="19">
        <f t="shared" si="86"/>
        <v>45657</v>
      </c>
    </row>
    <row r="761" spans="1:8" x14ac:dyDescent="0.25">
      <c r="A761" s="10">
        <v>45299</v>
      </c>
      <c r="B761" s="14">
        <v>368.34475708007812</v>
      </c>
      <c r="C761" s="14">
        <f t="shared" si="81"/>
        <v>2024</v>
      </c>
      <c r="D761" s="14">
        <f t="shared" si="82"/>
        <v>1</v>
      </c>
      <c r="E761" s="14">
        <f t="shared" si="83"/>
        <v>2</v>
      </c>
      <c r="F761" s="14">
        <f t="shared" si="84"/>
        <v>1</v>
      </c>
      <c r="G761" s="13">
        <f t="shared" si="85"/>
        <v>45299</v>
      </c>
      <c r="H761" s="19">
        <f t="shared" si="86"/>
        <v>45303</v>
      </c>
    </row>
    <row r="762" spans="1:8" x14ac:dyDescent="0.25">
      <c r="A762" s="10">
        <v>45300</v>
      </c>
      <c r="B762" s="14">
        <v>369.4261474609375</v>
      </c>
      <c r="C762" s="14">
        <f t="shared" si="81"/>
        <v>2024</v>
      </c>
      <c r="D762" s="14">
        <f t="shared" si="82"/>
        <v>1</v>
      </c>
      <c r="E762" s="14">
        <f t="shared" si="83"/>
        <v>2</v>
      </c>
      <c r="F762" s="14">
        <f t="shared" si="84"/>
        <v>2</v>
      </c>
      <c r="G762" s="13">
        <f t="shared" si="85"/>
        <v>45299</v>
      </c>
      <c r="H762" s="19">
        <f t="shared" si="86"/>
        <v>45303</v>
      </c>
    </row>
    <row r="763" spans="1:8" x14ac:dyDescent="0.25">
      <c r="A763" s="10">
        <v>45301</v>
      </c>
      <c r="B763" s="14">
        <v>376.2879638671875</v>
      </c>
      <c r="C763" s="14">
        <f t="shared" si="81"/>
        <v>2024</v>
      </c>
      <c r="D763" s="14">
        <f t="shared" si="82"/>
        <v>1</v>
      </c>
      <c r="E763" s="14">
        <f t="shared" si="83"/>
        <v>2</v>
      </c>
      <c r="F763" s="14">
        <f t="shared" si="84"/>
        <v>3</v>
      </c>
      <c r="G763" s="13">
        <f t="shared" si="85"/>
        <v>45299</v>
      </c>
      <c r="H763" s="19">
        <f t="shared" si="86"/>
        <v>45303</v>
      </c>
    </row>
    <row r="764" spans="1:8" x14ac:dyDescent="0.25">
      <c r="A764" s="10">
        <v>45302</v>
      </c>
      <c r="B764" s="14">
        <v>378.11648559570312</v>
      </c>
      <c r="C764" s="14">
        <f t="shared" si="81"/>
        <v>2024</v>
      </c>
      <c r="D764" s="14">
        <f t="shared" si="82"/>
        <v>1</v>
      </c>
      <c r="E764" s="14">
        <f t="shared" si="83"/>
        <v>2</v>
      </c>
      <c r="F764" s="14">
        <f t="shared" si="84"/>
        <v>4</v>
      </c>
      <c r="G764" s="13">
        <f t="shared" si="85"/>
        <v>45299</v>
      </c>
      <c r="H764" s="19">
        <f t="shared" si="86"/>
        <v>45303</v>
      </c>
    </row>
    <row r="765" spans="1:8" x14ac:dyDescent="0.25">
      <c r="A765" s="10">
        <v>45303</v>
      </c>
      <c r="B765" s="14">
        <v>381.89138793945312</v>
      </c>
      <c r="C765" s="14">
        <f t="shared" si="81"/>
        <v>2024</v>
      </c>
      <c r="D765" s="14">
        <f t="shared" si="82"/>
        <v>1</v>
      </c>
      <c r="E765" s="14">
        <f t="shared" si="83"/>
        <v>2</v>
      </c>
      <c r="F765" s="14">
        <f t="shared" si="84"/>
        <v>5</v>
      </c>
      <c r="G765" s="13">
        <f t="shared" si="85"/>
        <v>45299</v>
      </c>
      <c r="H765" s="19">
        <f t="shared" si="86"/>
        <v>45303</v>
      </c>
    </row>
    <row r="766" spans="1:8" x14ac:dyDescent="0.25">
      <c r="A766" s="10">
        <v>45307</v>
      </c>
      <c r="B766" s="14">
        <v>383.66094970703125</v>
      </c>
      <c r="C766" s="14">
        <f t="shared" si="81"/>
        <v>2024</v>
      </c>
      <c r="D766" s="14">
        <f t="shared" si="82"/>
        <v>1</v>
      </c>
      <c r="E766" s="14">
        <f t="shared" si="83"/>
        <v>3</v>
      </c>
      <c r="F766" s="14">
        <f t="shared" si="84"/>
        <v>2</v>
      </c>
      <c r="G766" s="13">
        <f t="shared" si="85"/>
        <v>45307</v>
      </c>
      <c r="H766" s="19">
        <f t="shared" si="86"/>
        <v>45310</v>
      </c>
    </row>
    <row r="767" spans="1:8" x14ac:dyDescent="0.25">
      <c r="A767" s="10">
        <v>45308</v>
      </c>
      <c r="B767" s="14">
        <v>382.87451171875</v>
      </c>
      <c r="C767" s="14">
        <f t="shared" si="81"/>
        <v>2024</v>
      </c>
      <c r="D767" s="14">
        <f t="shared" si="82"/>
        <v>1</v>
      </c>
      <c r="E767" s="14">
        <f t="shared" si="83"/>
        <v>3</v>
      </c>
      <c r="F767" s="14">
        <f t="shared" si="84"/>
        <v>3</v>
      </c>
      <c r="G767" s="13">
        <f t="shared" si="85"/>
        <v>45307</v>
      </c>
      <c r="H767" s="19">
        <f t="shared" si="86"/>
        <v>45310</v>
      </c>
    </row>
    <row r="768" spans="1:8" x14ac:dyDescent="0.25">
      <c r="A768" s="10">
        <v>45309</v>
      </c>
      <c r="B768" s="14">
        <v>387.19998168945312</v>
      </c>
      <c r="C768" s="14">
        <f t="shared" si="81"/>
        <v>2024</v>
      </c>
      <c r="D768" s="14">
        <f t="shared" si="82"/>
        <v>1</v>
      </c>
      <c r="E768" s="14">
        <f t="shared" si="83"/>
        <v>3</v>
      </c>
      <c r="F768" s="14">
        <f t="shared" si="84"/>
        <v>4</v>
      </c>
      <c r="G768" s="13">
        <f t="shared" si="85"/>
        <v>45307</v>
      </c>
      <c r="H768" s="19">
        <f t="shared" si="86"/>
        <v>45310</v>
      </c>
    </row>
    <row r="769" spans="1:8" x14ac:dyDescent="0.25">
      <c r="A769" s="10">
        <v>45310</v>
      </c>
      <c r="B769" s="14">
        <v>391.918701171875</v>
      </c>
      <c r="C769" s="14">
        <f t="shared" si="81"/>
        <v>2024</v>
      </c>
      <c r="D769" s="14">
        <f t="shared" si="82"/>
        <v>1</v>
      </c>
      <c r="E769" s="14">
        <f t="shared" si="83"/>
        <v>3</v>
      </c>
      <c r="F769" s="14">
        <f t="shared" si="84"/>
        <v>5</v>
      </c>
      <c r="G769" s="13">
        <f t="shared" si="85"/>
        <v>45307</v>
      </c>
      <c r="H769" s="19">
        <f t="shared" si="86"/>
        <v>45310</v>
      </c>
    </row>
    <row r="770" spans="1:8" x14ac:dyDescent="0.25">
      <c r="A770" s="10">
        <v>45313</v>
      </c>
      <c r="B770" s="14">
        <v>389.79525756835938</v>
      </c>
      <c r="C770" s="14">
        <f t="shared" si="81"/>
        <v>2024</v>
      </c>
      <c r="D770" s="14">
        <f t="shared" si="82"/>
        <v>1</v>
      </c>
      <c r="E770" s="14">
        <f t="shared" si="83"/>
        <v>4</v>
      </c>
      <c r="F770" s="14">
        <f t="shared" si="84"/>
        <v>1</v>
      </c>
      <c r="G770" s="13">
        <f t="shared" si="85"/>
        <v>45313</v>
      </c>
      <c r="H770" s="19">
        <f t="shared" si="86"/>
        <v>45317</v>
      </c>
    </row>
    <row r="771" spans="1:8" x14ac:dyDescent="0.25">
      <c r="A771" s="10">
        <v>45314</v>
      </c>
      <c r="B771" s="14">
        <v>392.144775390625</v>
      </c>
      <c r="C771" s="14">
        <f t="shared" si="81"/>
        <v>2024</v>
      </c>
      <c r="D771" s="14">
        <f t="shared" si="82"/>
        <v>1</v>
      </c>
      <c r="E771" s="14">
        <f t="shared" si="83"/>
        <v>4</v>
      </c>
      <c r="F771" s="14">
        <f t="shared" si="84"/>
        <v>2</v>
      </c>
      <c r="G771" s="13">
        <f t="shared" si="85"/>
        <v>45313</v>
      </c>
      <c r="H771" s="19">
        <f t="shared" si="86"/>
        <v>45317</v>
      </c>
    </row>
    <row r="772" spans="1:8" x14ac:dyDescent="0.25">
      <c r="A772" s="10">
        <v>45315</v>
      </c>
      <c r="B772" s="14">
        <v>395.7427978515625</v>
      </c>
      <c r="C772" s="14">
        <f t="shared" si="81"/>
        <v>2024</v>
      </c>
      <c r="D772" s="14">
        <f t="shared" si="82"/>
        <v>1</v>
      </c>
      <c r="E772" s="14">
        <f t="shared" si="83"/>
        <v>4</v>
      </c>
      <c r="F772" s="14">
        <f t="shared" si="84"/>
        <v>3</v>
      </c>
      <c r="G772" s="13">
        <f t="shared" si="85"/>
        <v>45313</v>
      </c>
      <c r="H772" s="19">
        <f t="shared" si="86"/>
        <v>45317</v>
      </c>
    </row>
    <row r="773" spans="1:8" x14ac:dyDescent="0.25">
      <c r="A773" s="10">
        <v>45316</v>
      </c>
      <c r="B773" s="14">
        <v>398.01370239257812</v>
      </c>
      <c r="C773" s="14">
        <f t="shared" ref="C773:C836" si="87">YEAR(A773)</f>
        <v>2024</v>
      </c>
      <c r="D773" s="14">
        <f t="shared" ref="D773:D836" si="88">MONTH(A773)</f>
        <v>1</v>
      </c>
      <c r="E773" s="14">
        <f t="shared" ref="E773:E836" si="89">_xlfn.ISOWEEKNUM(A773)</f>
        <v>4</v>
      </c>
      <c r="F773" s="14">
        <f t="shared" ref="F773:F836" si="90">WEEKDAY(A773,2)</f>
        <v>4</v>
      </c>
      <c r="G773" s="13">
        <f t="shared" ref="G773:G836" si="91">_xlfn.MINIFS($A$4:$A$1346,$C$4:$C$1346,C773,$E$4:$E$1346,E773)</f>
        <v>45313</v>
      </c>
      <c r="H773" s="19">
        <f t="shared" ref="H773:H836" si="92">_xlfn.MAXIFS($A$4:$A$1346,$C$4:$C$1346,C773,$E$4:$E$1346,E773)</f>
        <v>45317</v>
      </c>
    </row>
    <row r="774" spans="1:8" x14ac:dyDescent="0.25">
      <c r="A774" s="10">
        <v>45317</v>
      </c>
      <c r="B774" s="14">
        <v>397.089599609375</v>
      </c>
      <c r="C774" s="14">
        <f t="shared" si="87"/>
        <v>2024</v>
      </c>
      <c r="D774" s="14">
        <f t="shared" si="88"/>
        <v>1</v>
      </c>
      <c r="E774" s="14">
        <f t="shared" si="89"/>
        <v>4</v>
      </c>
      <c r="F774" s="14">
        <f t="shared" si="90"/>
        <v>5</v>
      </c>
      <c r="G774" s="13">
        <f t="shared" si="91"/>
        <v>45313</v>
      </c>
      <c r="H774" s="19">
        <f t="shared" si="92"/>
        <v>45317</v>
      </c>
    </row>
    <row r="775" spans="1:8" x14ac:dyDescent="0.25">
      <c r="A775" s="10">
        <v>45320</v>
      </c>
      <c r="B775" s="14">
        <v>402.78155517578125</v>
      </c>
      <c r="C775" s="14">
        <f t="shared" si="87"/>
        <v>2024</v>
      </c>
      <c r="D775" s="14">
        <f t="shared" si="88"/>
        <v>1</v>
      </c>
      <c r="E775" s="14">
        <f t="shared" si="89"/>
        <v>5</v>
      </c>
      <c r="F775" s="14">
        <f t="shared" si="90"/>
        <v>1</v>
      </c>
      <c r="G775" s="13">
        <f t="shared" si="91"/>
        <v>45320</v>
      </c>
      <c r="H775" s="19">
        <f t="shared" si="92"/>
        <v>45324</v>
      </c>
    </row>
    <row r="776" spans="1:8" x14ac:dyDescent="0.25">
      <c r="A776" s="10">
        <v>45321</v>
      </c>
      <c r="B776" s="14">
        <v>401.67068481445312</v>
      </c>
      <c r="C776" s="14">
        <f t="shared" si="87"/>
        <v>2024</v>
      </c>
      <c r="D776" s="14">
        <f t="shared" si="88"/>
        <v>1</v>
      </c>
      <c r="E776" s="14">
        <f t="shared" si="89"/>
        <v>5</v>
      </c>
      <c r="F776" s="14">
        <f t="shared" si="90"/>
        <v>2</v>
      </c>
      <c r="G776" s="13">
        <f t="shared" si="91"/>
        <v>45320</v>
      </c>
      <c r="H776" s="19">
        <f t="shared" si="92"/>
        <v>45324</v>
      </c>
    </row>
    <row r="777" spans="1:8" x14ac:dyDescent="0.25">
      <c r="A777" s="10">
        <v>45322</v>
      </c>
      <c r="B777" s="14">
        <v>390.84710693359375</v>
      </c>
      <c r="C777" s="14">
        <f t="shared" si="87"/>
        <v>2024</v>
      </c>
      <c r="D777" s="14">
        <f t="shared" si="88"/>
        <v>1</v>
      </c>
      <c r="E777" s="14">
        <f t="shared" si="89"/>
        <v>5</v>
      </c>
      <c r="F777" s="14">
        <f t="shared" si="90"/>
        <v>3</v>
      </c>
      <c r="G777" s="13">
        <f t="shared" si="91"/>
        <v>45320</v>
      </c>
      <c r="H777" s="19">
        <f t="shared" si="92"/>
        <v>45324</v>
      </c>
    </row>
    <row r="778" spans="1:8" x14ac:dyDescent="0.25">
      <c r="A778" s="10">
        <v>45323</v>
      </c>
      <c r="B778" s="14">
        <v>396.942138671875</v>
      </c>
      <c r="C778" s="14">
        <f t="shared" si="87"/>
        <v>2024</v>
      </c>
      <c r="D778" s="14">
        <f t="shared" si="88"/>
        <v>2</v>
      </c>
      <c r="E778" s="14">
        <f t="shared" si="89"/>
        <v>5</v>
      </c>
      <c r="F778" s="14">
        <f t="shared" si="90"/>
        <v>4</v>
      </c>
      <c r="G778" s="13">
        <f t="shared" si="91"/>
        <v>45320</v>
      </c>
      <c r="H778" s="19">
        <f t="shared" si="92"/>
        <v>45324</v>
      </c>
    </row>
    <row r="779" spans="1:8" x14ac:dyDescent="0.25">
      <c r="A779" s="10">
        <v>45324</v>
      </c>
      <c r="B779" s="14">
        <v>404.25616455078125</v>
      </c>
      <c r="C779" s="14">
        <f t="shared" si="87"/>
        <v>2024</v>
      </c>
      <c r="D779" s="14">
        <f t="shared" si="88"/>
        <v>2</v>
      </c>
      <c r="E779" s="14">
        <f t="shared" si="89"/>
        <v>5</v>
      </c>
      <c r="F779" s="14">
        <f t="shared" si="90"/>
        <v>5</v>
      </c>
      <c r="G779" s="13">
        <f t="shared" si="91"/>
        <v>45320</v>
      </c>
      <c r="H779" s="19">
        <f t="shared" si="92"/>
        <v>45324</v>
      </c>
    </row>
    <row r="780" spans="1:8" x14ac:dyDescent="0.25">
      <c r="A780" s="10">
        <v>45327</v>
      </c>
      <c r="B780" s="14">
        <v>398.78042602539062</v>
      </c>
      <c r="C780" s="14">
        <f t="shared" si="87"/>
        <v>2024</v>
      </c>
      <c r="D780" s="14">
        <f t="shared" si="88"/>
        <v>2</v>
      </c>
      <c r="E780" s="14">
        <f t="shared" si="89"/>
        <v>6</v>
      </c>
      <c r="F780" s="14">
        <f t="shared" si="90"/>
        <v>1</v>
      </c>
      <c r="G780" s="13">
        <f t="shared" si="91"/>
        <v>45327</v>
      </c>
      <c r="H780" s="19">
        <f t="shared" si="92"/>
        <v>45331</v>
      </c>
    </row>
    <row r="781" spans="1:8" x14ac:dyDescent="0.25">
      <c r="A781" s="10">
        <v>45328</v>
      </c>
      <c r="B781" s="14">
        <v>398.6231689453125</v>
      </c>
      <c r="C781" s="14">
        <f t="shared" si="87"/>
        <v>2024</v>
      </c>
      <c r="D781" s="14">
        <f t="shared" si="88"/>
        <v>2</v>
      </c>
      <c r="E781" s="14">
        <f t="shared" si="89"/>
        <v>6</v>
      </c>
      <c r="F781" s="14">
        <f t="shared" si="90"/>
        <v>2</v>
      </c>
      <c r="G781" s="13">
        <f t="shared" si="91"/>
        <v>45327</v>
      </c>
      <c r="H781" s="19">
        <f t="shared" si="92"/>
        <v>45331</v>
      </c>
    </row>
    <row r="782" spans="1:8" x14ac:dyDescent="0.25">
      <c r="A782" s="10">
        <v>45329</v>
      </c>
      <c r="B782" s="14">
        <v>407.03817749023438</v>
      </c>
      <c r="C782" s="14">
        <f t="shared" si="87"/>
        <v>2024</v>
      </c>
      <c r="D782" s="14">
        <f t="shared" si="88"/>
        <v>2</v>
      </c>
      <c r="E782" s="14">
        <f t="shared" si="89"/>
        <v>6</v>
      </c>
      <c r="F782" s="14">
        <f t="shared" si="90"/>
        <v>3</v>
      </c>
      <c r="G782" s="13">
        <f t="shared" si="91"/>
        <v>45327</v>
      </c>
      <c r="H782" s="19">
        <f t="shared" si="92"/>
        <v>45331</v>
      </c>
    </row>
    <row r="783" spans="1:8" x14ac:dyDescent="0.25">
      <c r="A783" s="10">
        <v>45330</v>
      </c>
      <c r="B783" s="14">
        <v>407.09716796875</v>
      </c>
      <c r="C783" s="14">
        <f t="shared" si="87"/>
        <v>2024</v>
      </c>
      <c r="D783" s="14">
        <f t="shared" si="88"/>
        <v>2</v>
      </c>
      <c r="E783" s="14">
        <f t="shared" si="89"/>
        <v>6</v>
      </c>
      <c r="F783" s="14">
        <f t="shared" si="90"/>
        <v>4</v>
      </c>
      <c r="G783" s="13">
        <f t="shared" si="91"/>
        <v>45327</v>
      </c>
      <c r="H783" s="19">
        <f t="shared" si="92"/>
        <v>45331</v>
      </c>
    </row>
    <row r="784" spans="1:8" x14ac:dyDescent="0.25">
      <c r="A784" s="10">
        <v>45331</v>
      </c>
      <c r="B784" s="14">
        <v>413.42816162109375</v>
      </c>
      <c r="C784" s="14">
        <f t="shared" si="87"/>
        <v>2024</v>
      </c>
      <c r="D784" s="14">
        <f t="shared" si="88"/>
        <v>2</v>
      </c>
      <c r="E784" s="14">
        <f t="shared" si="89"/>
        <v>6</v>
      </c>
      <c r="F784" s="14">
        <f t="shared" si="90"/>
        <v>5</v>
      </c>
      <c r="G784" s="13">
        <f t="shared" si="91"/>
        <v>45327</v>
      </c>
      <c r="H784" s="19">
        <f t="shared" si="92"/>
        <v>45331</v>
      </c>
    </row>
    <row r="785" spans="1:8" x14ac:dyDescent="0.25">
      <c r="A785" s="10">
        <v>45334</v>
      </c>
      <c r="B785" s="14">
        <v>408.22775268554688</v>
      </c>
      <c r="C785" s="14">
        <f t="shared" si="87"/>
        <v>2024</v>
      </c>
      <c r="D785" s="14">
        <f t="shared" si="88"/>
        <v>2</v>
      </c>
      <c r="E785" s="14">
        <f t="shared" si="89"/>
        <v>7</v>
      </c>
      <c r="F785" s="14">
        <f t="shared" si="90"/>
        <v>1</v>
      </c>
      <c r="G785" s="13">
        <f t="shared" si="91"/>
        <v>45334</v>
      </c>
      <c r="H785" s="19">
        <f t="shared" si="92"/>
        <v>45338</v>
      </c>
    </row>
    <row r="786" spans="1:8" x14ac:dyDescent="0.25">
      <c r="A786" s="10">
        <v>45335</v>
      </c>
      <c r="B786" s="14">
        <v>399.4390869140625</v>
      </c>
      <c r="C786" s="14">
        <f t="shared" si="87"/>
        <v>2024</v>
      </c>
      <c r="D786" s="14">
        <f t="shared" si="88"/>
        <v>2</v>
      </c>
      <c r="E786" s="14">
        <f t="shared" si="89"/>
        <v>7</v>
      </c>
      <c r="F786" s="14">
        <f t="shared" si="90"/>
        <v>2</v>
      </c>
      <c r="G786" s="13">
        <f t="shared" si="91"/>
        <v>45334</v>
      </c>
      <c r="H786" s="19">
        <f t="shared" si="92"/>
        <v>45338</v>
      </c>
    </row>
    <row r="787" spans="1:8" x14ac:dyDescent="0.25">
      <c r="A787" s="10">
        <v>45336</v>
      </c>
      <c r="B787" s="14">
        <v>403.29983520507812</v>
      </c>
      <c r="C787" s="14">
        <f t="shared" si="87"/>
        <v>2024</v>
      </c>
      <c r="D787" s="14">
        <f t="shared" si="88"/>
        <v>2</v>
      </c>
      <c r="E787" s="14">
        <f t="shared" si="89"/>
        <v>7</v>
      </c>
      <c r="F787" s="14">
        <f t="shared" si="90"/>
        <v>3</v>
      </c>
      <c r="G787" s="13">
        <f t="shared" si="91"/>
        <v>45334</v>
      </c>
      <c r="H787" s="19">
        <f t="shared" si="92"/>
        <v>45338</v>
      </c>
    </row>
    <row r="788" spans="1:8" x14ac:dyDescent="0.25">
      <c r="A788" s="10">
        <v>45337</v>
      </c>
      <c r="B788" s="14">
        <v>400.41412353515625</v>
      </c>
      <c r="C788" s="14">
        <f t="shared" si="87"/>
        <v>2024</v>
      </c>
      <c r="D788" s="14">
        <f t="shared" si="88"/>
        <v>2</v>
      </c>
      <c r="E788" s="14">
        <f t="shared" si="89"/>
        <v>7</v>
      </c>
      <c r="F788" s="14">
        <f t="shared" si="90"/>
        <v>4</v>
      </c>
      <c r="G788" s="13">
        <f t="shared" si="91"/>
        <v>45334</v>
      </c>
      <c r="H788" s="19">
        <f t="shared" si="92"/>
        <v>45338</v>
      </c>
    </row>
    <row r="789" spans="1:8" x14ac:dyDescent="0.25">
      <c r="A789" s="10">
        <v>45338</v>
      </c>
      <c r="B789" s="14">
        <v>397.95196533203125</v>
      </c>
      <c r="C789" s="14">
        <f t="shared" si="87"/>
        <v>2024</v>
      </c>
      <c r="D789" s="14">
        <f t="shared" si="88"/>
        <v>2</v>
      </c>
      <c r="E789" s="14">
        <f t="shared" si="89"/>
        <v>7</v>
      </c>
      <c r="F789" s="14">
        <f t="shared" si="90"/>
        <v>5</v>
      </c>
      <c r="G789" s="13">
        <f t="shared" si="91"/>
        <v>45334</v>
      </c>
      <c r="H789" s="19">
        <f t="shared" si="92"/>
        <v>45338</v>
      </c>
    </row>
    <row r="790" spans="1:8" x14ac:dyDescent="0.25">
      <c r="A790" s="10">
        <v>45342</v>
      </c>
      <c r="B790" s="14">
        <v>396.70114135742188</v>
      </c>
      <c r="C790" s="14">
        <f t="shared" si="87"/>
        <v>2024</v>
      </c>
      <c r="D790" s="14">
        <f t="shared" si="88"/>
        <v>2</v>
      </c>
      <c r="E790" s="14">
        <f t="shared" si="89"/>
        <v>8</v>
      </c>
      <c r="F790" s="14">
        <f t="shared" si="90"/>
        <v>2</v>
      </c>
      <c r="G790" s="13">
        <f t="shared" si="91"/>
        <v>45342</v>
      </c>
      <c r="H790" s="19">
        <f t="shared" si="92"/>
        <v>45345</v>
      </c>
    </row>
    <row r="791" spans="1:8" x14ac:dyDescent="0.25">
      <c r="A791" s="10">
        <v>45343</v>
      </c>
      <c r="B791" s="14">
        <v>396.10037231445312</v>
      </c>
      <c r="C791" s="14">
        <f t="shared" si="87"/>
        <v>2024</v>
      </c>
      <c r="D791" s="14">
        <f t="shared" si="88"/>
        <v>2</v>
      </c>
      <c r="E791" s="14">
        <f t="shared" si="89"/>
        <v>8</v>
      </c>
      <c r="F791" s="14">
        <f t="shared" si="90"/>
        <v>3</v>
      </c>
      <c r="G791" s="13">
        <f t="shared" si="91"/>
        <v>45342</v>
      </c>
      <c r="H791" s="19">
        <f t="shared" si="92"/>
        <v>45345</v>
      </c>
    </row>
    <row r="792" spans="1:8" x14ac:dyDescent="0.25">
      <c r="A792" s="10">
        <v>45344</v>
      </c>
      <c r="B792" s="14">
        <v>405.42724609375</v>
      </c>
      <c r="C792" s="14">
        <f t="shared" si="87"/>
        <v>2024</v>
      </c>
      <c r="D792" s="14">
        <f t="shared" si="88"/>
        <v>2</v>
      </c>
      <c r="E792" s="14">
        <f t="shared" si="89"/>
        <v>8</v>
      </c>
      <c r="F792" s="14">
        <f t="shared" si="90"/>
        <v>4</v>
      </c>
      <c r="G792" s="13">
        <f t="shared" si="91"/>
        <v>45342</v>
      </c>
      <c r="H792" s="19">
        <f t="shared" si="92"/>
        <v>45345</v>
      </c>
    </row>
    <row r="793" spans="1:8" x14ac:dyDescent="0.25">
      <c r="A793" s="10">
        <v>45345</v>
      </c>
      <c r="B793" s="14">
        <v>404.13702392578125</v>
      </c>
      <c r="C793" s="14">
        <f t="shared" si="87"/>
        <v>2024</v>
      </c>
      <c r="D793" s="14">
        <f t="shared" si="88"/>
        <v>2</v>
      </c>
      <c r="E793" s="14">
        <f t="shared" si="89"/>
        <v>8</v>
      </c>
      <c r="F793" s="14">
        <f t="shared" si="90"/>
        <v>5</v>
      </c>
      <c r="G793" s="13">
        <f t="shared" si="91"/>
        <v>45342</v>
      </c>
      <c r="H793" s="19">
        <f t="shared" si="92"/>
        <v>45345</v>
      </c>
    </row>
    <row r="794" spans="1:8" x14ac:dyDescent="0.25">
      <c r="A794" s="10">
        <v>45348</v>
      </c>
      <c r="B794" s="14">
        <v>401.37936401367188</v>
      </c>
      <c r="C794" s="14">
        <f t="shared" si="87"/>
        <v>2024</v>
      </c>
      <c r="D794" s="14">
        <f t="shared" si="88"/>
        <v>2</v>
      </c>
      <c r="E794" s="14">
        <f t="shared" si="89"/>
        <v>9</v>
      </c>
      <c r="F794" s="14">
        <f t="shared" si="90"/>
        <v>1</v>
      </c>
      <c r="G794" s="13">
        <f t="shared" si="91"/>
        <v>45348</v>
      </c>
      <c r="H794" s="19">
        <f t="shared" si="92"/>
        <v>45352</v>
      </c>
    </row>
    <row r="795" spans="1:8" x14ac:dyDescent="0.25">
      <c r="A795" s="10">
        <v>45349</v>
      </c>
      <c r="B795" s="14">
        <v>401.32028198242188</v>
      </c>
      <c r="C795" s="14">
        <f t="shared" si="87"/>
        <v>2024</v>
      </c>
      <c r="D795" s="14">
        <f t="shared" si="88"/>
        <v>2</v>
      </c>
      <c r="E795" s="14">
        <f t="shared" si="89"/>
        <v>9</v>
      </c>
      <c r="F795" s="14">
        <f t="shared" si="90"/>
        <v>2</v>
      </c>
      <c r="G795" s="13">
        <f t="shared" si="91"/>
        <v>45348</v>
      </c>
      <c r="H795" s="19">
        <f t="shared" si="92"/>
        <v>45352</v>
      </c>
    </row>
    <row r="796" spans="1:8" x14ac:dyDescent="0.25">
      <c r="A796" s="10">
        <v>45350</v>
      </c>
      <c r="B796" s="14">
        <v>401.55667114257812</v>
      </c>
      <c r="C796" s="14">
        <f t="shared" si="87"/>
        <v>2024</v>
      </c>
      <c r="D796" s="14">
        <f t="shared" si="88"/>
        <v>2</v>
      </c>
      <c r="E796" s="14">
        <f t="shared" si="89"/>
        <v>9</v>
      </c>
      <c r="F796" s="14">
        <f t="shared" si="90"/>
        <v>3</v>
      </c>
      <c r="G796" s="13">
        <f t="shared" si="91"/>
        <v>45348</v>
      </c>
      <c r="H796" s="19">
        <f t="shared" si="92"/>
        <v>45352</v>
      </c>
    </row>
    <row r="797" spans="1:8" x14ac:dyDescent="0.25">
      <c r="A797" s="10">
        <v>45351</v>
      </c>
      <c r="B797" s="14">
        <v>407.38717651367188</v>
      </c>
      <c r="C797" s="14">
        <f t="shared" si="87"/>
        <v>2024</v>
      </c>
      <c r="D797" s="14">
        <f t="shared" si="88"/>
        <v>2</v>
      </c>
      <c r="E797" s="14">
        <f t="shared" si="89"/>
        <v>9</v>
      </c>
      <c r="F797" s="14">
        <f t="shared" si="90"/>
        <v>4</v>
      </c>
      <c r="G797" s="13">
        <f t="shared" si="91"/>
        <v>45348</v>
      </c>
      <c r="H797" s="19">
        <f t="shared" si="92"/>
        <v>45352</v>
      </c>
    </row>
    <row r="798" spans="1:8" x14ac:dyDescent="0.25">
      <c r="A798" s="10">
        <v>45352</v>
      </c>
      <c r="B798" s="14">
        <v>409.218994140625</v>
      </c>
      <c r="C798" s="14">
        <f t="shared" si="87"/>
        <v>2024</v>
      </c>
      <c r="D798" s="14">
        <f t="shared" si="88"/>
        <v>3</v>
      </c>
      <c r="E798" s="14">
        <f t="shared" si="89"/>
        <v>9</v>
      </c>
      <c r="F798" s="14">
        <f t="shared" si="90"/>
        <v>5</v>
      </c>
      <c r="G798" s="13">
        <f t="shared" si="91"/>
        <v>45348</v>
      </c>
      <c r="H798" s="19">
        <f t="shared" si="92"/>
        <v>45352</v>
      </c>
    </row>
    <row r="799" spans="1:8" x14ac:dyDescent="0.25">
      <c r="A799" s="10">
        <v>45355</v>
      </c>
      <c r="B799" s="14">
        <v>408.64779663085938</v>
      </c>
      <c r="C799" s="14">
        <f t="shared" si="87"/>
        <v>2024</v>
      </c>
      <c r="D799" s="14">
        <f t="shared" si="88"/>
        <v>3</v>
      </c>
      <c r="E799" s="14">
        <f t="shared" si="89"/>
        <v>10</v>
      </c>
      <c r="F799" s="14">
        <f t="shared" si="90"/>
        <v>1</v>
      </c>
      <c r="G799" s="13">
        <f t="shared" si="91"/>
        <v>45355</v>
      </c>
      <c r="H799" s="19">
        <f t="shared" si="92"/>
        <v>45359</v>
      </c>
    </row>
    <row r="800" spans="1:8" x14ac:dyDescent="0.25">
      <c r="A800" s="10">
        <v>45356</v>
      </c>
      <c r="B800" s="14">
        <v>396.56326293945312</v>
      </c>
      <c r="C800" s="14">
        <f t="shared" si="87"/>
        <v>2024</v>
      </c>
      <c r="D800" s="14">
        <f t="shared" si="88"/>
        <v>3</v>
      </c>
      <c r="E800" s="14">
        <f t="shared" si="89"/>
        <v>10</v>
      </c>
      <c r="F800" s="14">
        <f t="shared" si="90"/>
        <v>2</v>
      </c>
      <c r="G800" s="13">
        <f t="shared" si="91"/>
        <v>45355</v>
      </c>
      <c r="H800" s="19">
        <f t="shared" si="92"/>
        <v>45359</v>
      </c>
    </row>
    <row r="801" spans="1:8" x14ac:dyDescent="0.25">
      <c r="A801" s="10">
        <v>45357</v>
      </c>
      <c r="B801" s="14">
        <v>396.01174926757812</v>
      </c>
      <c r="C801" s="14">
        <f t="shared" si="87"/>
        <v>2024</v>
      </c>
      <c r="D801" s="14">
        <f t="shared" si="88"/>
        <v>3</v>
      </c>
      <c r="E801" s="14">
        <f t="shared" si="89"/>
        <v>10</v>
      </c>
      <c r="F801" s="14">
        <f t="shared" si="90"/>
        <v>3</v>
      </c>
      <c r="G801" s="13">
        <f t="shared" si="91"/>
        <v>45355</v>
      </c>
      <c r="H801" s="19">
        <f t="shared" si="92"/>
        <v>45359</v>
      </c>
    </row>
    <row r="802" spans="1:8" x14ac:dyDescent="0.25">
      <c r="A802" s="10">
        <v>45358</v>
      </c>
      <c r="B802" s="14">
        <v>402.9552001953125</v>
      </c>
      <c r="C802" s="14">
        <f t="shared" si="87"/>
        <v>2024</v>
      </c>
      <c r="D802" s="14">
        <f t="shared" si="88"/>
        <v>3</v>
      </c>
      <c r="E802" s="14">
        <f t="shared" si="89"/>
        <v>10</v>
      </c>
      <c r="F802" s="14">
        <f t="shared" si="90"/>
        <v>4</v>
      </c>
      <c r="G802" s="13">
        <f t="shared" si="91"/>
        <v>45355</v>
      </c>
      <c r="H802" s="19">
        <f t="shared" si="92"/>
        <v>45359</v>
      </c>
    </row>
    <row r="803" spans="1:8" x14ac:dyDescent="0.25">
      <c r="A803" s="10">
        <v>45359</v>
      </c>
      <c r="B803" s="14">
        <v>400.07931518554688</v>
      </c>
      <c r="C803" s="14">
        <f t="shared" si="87"/>
        <v>2024</v>
      </c>
      <c r="D803" s="14">
        <f t="shared" si="88"/>
        <v>3</v>
      </c>
      <c r="E803" s="14">
        <f t="shared" si="89"/>
        <v>10</v>
      </c>
      <c r="F803" s="14">
        <f t="shared" si="90"/>
        <v>5</v>
      </c>
      <c r="G803" s="13">
        <f t="shared" si="91"/>
        <v>45355</v>
      </c>
      <c r="H803" s="19">
        <f t="shared" si="92"/>
        <v>45359</v>
      </c>
    </row>
    <row r="804" spans="1:8" x14ac:dyDescent="0.25">
      <c r="A804" s="10">
        <v>45362</v>
      </c>
      <c r="B804" s="14">
        <v>398.40496826171875</v>
      </c>
      <c r="C804" s="14">
        <f t="shared" si="87"/>
        <v>2024</v>
      </c>
      <c r="D804" s="14">
        <f t="shared" si="88"/>
        <v>3</v>
      </c>
      <c r="E804" s="14">
        <f t="shared" si="89"/>
        <v>11</v>
      </c>
      <c r="F804" s="14">
        <f t="shared" si="90"/>
        <v>1</v>
      </c>
      <c r="G804" s="13">
        <f t="shared" si="91"/>
        <v>45362</v>
      </c>
      <c r="H804" s="19">
        <f t="shared" si="92"/>
        <v>45366</v>
      </c>
    </row>
    <row r="805" spans="1:8" x14ac:dyDescent="0.25">
      <c r="A805" s="10">
        <v>45363</v>
      </c>
      <c r="B805" s="14">
        <v>409.00234985351562</v>
      </c>
      <c r="C805" s="14">
        <f t="shared" si="87"/>
        <v>2024</v>
      </c>
      <c r="D805" s="14">
        <f t="shared" si="88"/>
        <v>3</v>
      </c>
      <c r="E805" s="14">
        <f t="shared" si="89"/>
        <v>11</v>
      </c>
      <c r="F805" s="14">
        <f t="shared" si="90"/>
        <v>2</v>
      </c>
      <c r="G805" s="13">
        <f t="shared" si="91"/>
        <v>45362</v>
      </c>
      <c r="H805" s="19">
        <f t="shared" si="92"/>
        <v>45366</v>
      </c>
    </row>
    <row r="806" spans="1:8" x14ac:dyDescent="0.25">
      <c r="A806" s="10">
        <v>45364</v>
      </c>
      <c r="B806" s="14">
        <v>408.82504272460938</v>
      </c>
      <c r="C806" s="14">
        <f t="shared" si="87"/>
        <v>2024</v>
      </c>
      <c r="D806" s="14">
        <f t="shared" si="88"/>
        <v>3</v>
      </c>
      <c r="E806" s="14">
        <f t="shared" si="89"/>
        <v>11</v>
      </c>
      <c r="F806" s="14">
        <f t="shared" si="90"/>
        <v>3</v>
      </c>
      <c r="G806" s="13">
        <f t="shared" si="91"/>
        <v>45362</v>
      </c>
      <c r="H806" s="19">
        <f t="shared" si="92"/>
        <v>45366</v>
      </c>
    </row>
    <row r="807" spans="1:8" x14ac:dyDescent="0.25">
      <c r="A807" s="10">
        <v>45365</v>
      </c>
      <c r="B807" s="14">
        <v>418.79205322265625</v>
      </c>
      <c r="C807" s="14">
        <f t="shared" si="87"/>
        <v>2024</v>
      </c>
      <c r="D807" s="14">
        <f t="shared" si="88"/>
        <v>3</v>
      </c>
      <c r="E807" s="14">
        <f t="shared" si="89"/>
        <v>11</v>
      </c>
      <c r="F807" s="14">
        <f t="shared" si="90"/>
        <v>4</v>
      </c>
      <c r="G807" s="13">
        <f t="shared" si="91"/>
        <v>45362</v>
      </c>
      <c r="H807" s="19">
        <f t="shared" si="92"/>
        <v>45366</v>
      </c>
    </row>
    <row r="808" spans="1:8" x14ac:dyDescent="0.25">
      <c r="A808" s="10">
        <v>45366</v>
      </c>
      <c r="B808" s="14">
        <v>410.12509155273438</v>
      </c>
      <c r="C808" s="14">
        <f t="shared" si="87"/>
        <v>2024</v>
      </c>
      <c r="D808" s="14">
        <f t="shared" si="88"/>
        <v>3</v>
      </c>
      <c r="E808" s="14">
        <f t="shared" si="89"/>
        <v>11</v>
      </c>
      <c r="F808" s="14">
        <f t="shared" si="90"/>
        <v>5</v>
      </c>
      <c r="G808" s="13">
        <f t="shared" si="91"/>
        <v>45362</v>
      </c>
      <c r="H808" s="19">
        <f t="shared" si="92"/>
        <v>45366</v>
      </c>
    </row>
    <row r="809" spans="1:8" x14ac:dyDescent="0.25">
      <c r="A809" s="10">
        <v>45369</v>
      </c>
      <c r="B809" s="14">
        <v>411.011474609375</v>
      </c>
      <c r="C809" s="14">
        <f t="shared" si="87"/>
        <v>2024</v>
      </c>
      <c r="D809" s="14">
        <f t="shared" si="88"/>
        <v>3</v>
      </c>
      <c r="E809" s="14">
        <f t="shared" si="89"/>
        <v>12</v>
      </c>
      <c r="F809" s="14">
        <f t="shared" si="90"/>
        <v>1</v>
      </c>
      <c r="G809" s="13">
        <f t="shared" si="91"/>
        <v>45369</v>
      </c>
      <c r="H809" s="19">
        <f t="shared" si="92"/>
        <v>45373</v>
      </c>
    </row>
    <row r="810" spans="1:8" x14ac:dyDescent="0.25">
      <c r="A810" s="10">
        <v>45370</v>
      </c>
      <c r="B810" s="14">
        <v>415.0396728515625</v>
      </c>
      <c r="C810" s="14">
        <f t="shared" si="87"/>
        <v>2024</v>
      </c>
      <c r="D810" s="14">
        <f t="shared" si="88"/>
        <v>3</v>
      </c>
      <c r="E810" s="14">
        <f t="shared" si="89"/>
        <v>12</v>
      </c>
      <c r="F810" s="14">
        <f t="shared" si="90"/>
        <v>2</v>
      </c>
      <c r="G810" s="13">
        <f t="shared" si="91"/>
        <v>45369</v>
      </c>
      <c r="H810" s="19">
        <f t="shared" si="92"/>
        <v>45373</v>
      </c>
    </row>
    <row r="811" spans="1:8" x14ac:dyDescent="0.25">
      <c r="A811" s="10">
        <v>45371</v>
      </c>
      <c r="B811" s="14">
        <v>418.80197143554688</v>
      </c>
      <c r="C811" s="14">
        <f t="shared" si="87"/>
        <v>2024</v>
      </c>
      <c r="D811" s="14">
        <f t="shared" si="88"/>
        <v>3</v>
      </c>
      <c r="E811" s="14">
        <f t="shared" si="89"/>
        <v>12</v>
      </c>
      <c r="F811" s="14">
        <f t="shared" si="90"/>
        <v>3</v>
      </c>
      <c r="G811" s="13">
        <f t="shared" si="91"/>
        <v>45369</v>
      </c>
      <c r="H811" s="19">
        <f t="shared" si="92"/>
        <v>45373</v>
      </c>
    </row>
    <row r="812" spans="1:8" x14ac:dyDescent="0.25">
      <c r="A812" s="10">
        <v>45372</v>
      </c>
      <c r="B812" s="14">
        <v>422.87933349609375</v>
      </c>
      <c r="C812" s="14">
        <f t="shared" si="87"/>
        <v>2024</v>
      </c>
      <c r="D812" s="14">
        <f t="shared" si="88"/>
        <v>3</v>
      </c>
      <c r="E812" s="14">
        <f t="shared" si="89"/>
        <v>12</v>
      </c>
      <c r="F812" s="14">
        <f t="shared" si="90"/>
        <v>4</v>
      </c>
      <c r="G812" s="13">
        <f t="shared" si="91"/>
        <v>45369</v>
      </c>
      <c r="H812" s="19">
        <f t="shared" si="92"/>
        <v>45373</v>
      </c>
    </row>
    <row r="813" spans="1:8" x14ac:dyDescent="0.25">
      <c r="A813" s="10">
        <v>45373</v>
      </c>
      <c r="B813" s="14">
        <v>422.25888061523438</v>
      </c>
      <c r="C813" s="14">
        <f t="shared" si="87"/>
        <v>2024</v>
      </c>
      <c r="D813" s="14">
        <f t="shared" si="88"/>
        <v>3</v>
      </c>
      <c r="E813" s="14">
        <f t="shared" si="89"/>
        <v>12</v>
      </c>
      <c r="F813" s="14">
        <f t="shared" si="90"/>
        <v>5</v>
      </c>
      <c r="G813" s="13">
        <f t="shared" si="91"/>
        <v>45369</v>
      </c>
      <c r="H813" s="19">
        <f t="shared" si="92"/>
        <v>45373</v>
      </c>
    </row>
    <row r="814" spans="1:8" x14ac:dyDescent="0.25">
      <c r="A814" s="10">
        <v>45376</v>
      </c>
      <c r="B814" s="14">
        <v>416.46774291992188</v>
      </c>
      <c r="C814" s="14">
        <f t="shared" si="87"/>
        <v>2024</v>
      </c>
      <c r="D814" s="14">
        <f t="shared" si="88"/>
        <v>3</v>
      </c>
      <c r="E814" s="14">
        <f t="shared" si="89"/>
        <v>13</v>
      </c>
      <c r="F814" s="14">
        <f t="shared" si="90"/>
        <v>1</v>
      </c>
      <c r="G814" s="13">
        <f t="shared" si="91"/>
        <v>45376</v>
      </c>
      <c r="H814" s="19">
        <f t="shared" si="92"/>
        <v>45379</v>
      </c>
    </row>
    <row r="815" spans="1:8" x14ac:dyDescent="0.25">
      <c r="A815" s="10">
        <v>45377</v>
      </c>
      <c r="B815" s="14">
        <v>415.27606201171875</v>
      </c>
      <c r="C815" s="14">
        <f t="shared" si="87"/>
        <v>2024</v>
      </c>
      <c r="D815" s="14">
        <f t="shared" si="88"/>
        <v>3</v>
      </c>
      <c r="E815" s="14">
        <f t="shared" si="89"/>
        <v>13</v>
      </c>
      <c r="F815" s="14">
        <f t="shared" si="90"/>
        <v>2</v>
      </c>
      <c r="G815" s="13">
        <f t="shared" si="91"/>
        <v>45376</v>
      </c>
      <c r="H815" s="19">
        <f t="shared" si="92"/>
        <v>45379</v>
      </c>
    </row>
    <row r="816" spans="1:8" x14ac:dyDescent="0.25">
      <c r="A816" s="10">
        <v>45378</v>
      </c>
      <c r="B816" s="14">
        <v>415.05935668945312</v>
      </c>
      <c r="C816" s="14">
        <f t="shared" si="87"/>
        <v>2024</v>
      </c>
      <c r="D816" s="14">
        <f t="shared" si="88"/>
        <v>3</v>
      </c>
      <c r="E816" s="14">
        <f t="shared" si="89"/>
        <v>13</v>
      </c>
      <c r="F816" s="14">
        <f t="shared" si="90"/>
        <v>3</v>
      </c>
      <c r="G816" s="13">
        <f t="shared" si="91"/>
        <v>45376</v>
      </c>
      <c r="H816" s="19">
        <f t="shared" si="92"/>
        <v>45379</v>
      </c>
    </row>
    <row r="817" spans="1:8" x14ac:dyDescent="0.25">
      <c r="A817" s="10">
        <v>45379</v>
      </c>
      <c r="B817" s="14">
        <v>414.36007690429688</v>
      </c>
      <c r="C817" s="14">
        <f t="shared" si="87"/>
        <v>2024</v>
      </c>
      <c r="D817" s="14">
        <f t="shared" si="88"/>
        <v>3</v>
      </c>
      <c r="E817" s="14">
        <f t="shared" si="89"/>
        <v>13</v>
      </c>
      <c r="F817" s="14">
        <f t="shared" si="90"/>
        <v>4</v>
      </c>
      <c r="G817" s="13">
        <f t="shared" si="91"/>
        <v>45376</v>
      </c>
      <c r="H817" s="19">
        <f t="shared" si="92"/>
        <v>45379</v>
      </c>
    </row>
    <row r="818" spans="1:8" x14ac:dyDescent="0.25">
      <c r="A818" s="10">
        <v>45383</v>
      </c>
      <c r="B818" s="14">
        <v>418.15191650390625</v>
      </c>
      <c r="C818" s="14">
        <f t="shared" si="87"/>
        <v>2024</v>
      </c>
      <c r="D818" s="14">
        <f t="shared" si="88"/>
        <v>4</v>
      </c>
      <c r="E818" s="14">
        <f t="shared" si="89"/>
        <v>14</v>
      </c>
      <c r="F818" s="14">
        <f t="shared" si="90"/>
        <v>1</v>
      </c>
      <c r="G818" s="13">
        <f t="shared" si="91"/>
        <v>45383</v>
      </c>
      <c r="H818" s="19">
        <f t="shared" si="92"/>
        <v>45387</v>
      </c>
    </row>
    <row r="819" spans="1:8" x14ac:dyDescent="0.25">
      <c r="A819" s="10">
        <v>45384</v>
      </c>
      <c r="B819" s="14">
        <v>415.0692138671875</v>
      </c>
      <c r="C819" s="14">
        <f t="shared" si="87"/>
        <v>2024</v>
      </c>
      <c r="D819" s="14">
        <f t="shared" si="88"/>
        <v>4</v>
      </c>
      <c r="E819" s="14">
        <f t="shared" si="89"/>
        <v>14</v>
      </c>
      <c r="F819" s="14">
        <f t="shared" si="90"/>
        <v>2</v>
      </c>
      <c r="G819" s="13">
        <f t="shared" si="91"/>
        <v>45383</v>
      </c>
      <c r="H819" s="19">
        <f t="shared" si="92"/>
        <v>45387</v>
      </c>
    </row>
    <row r="820" spans="1:8" x14ac:dyDescent="0.25">
      <c r="A820" s="10">
        <v>45385</v>
      </c>
      <c r="B820" s="14">
        <v>414.09417724609375</v>
      </c>
      <c r="C820" s="14">
        <f t="shared" si="87"/>
        <v>2024</v>
      </c>
      <c r="D820" s="14">
        <f t="shared" si="88"/>
        <v>4</v>
      </c>
      <c r="E820" s="14">
        <f t="shared" si="89"/>
        <v>14</v>
      </c>
      <c r="F820" s="14">
        <f t="shared" si="90"/>
        <v>3</v>
      </c>
      <c r="G820" s="13">
        <f t="shared" si="91"/>
        <v>45383</v>
      </c>
      <c r="H820" s="19">
        <f t="shared" si="92"/>
        <v>45387</v>
      </c>
    </row>
    <row r="821" spans="1:8" x14ac:dyDescent="0.25">
      <c r="A821" s="10">
        <v>45386</v>
      </c>
      <c r="B821" s="14">
        <v>411.56304931640625</v>
      </c>
      <c r="C821" s="14">
        <f t="shared" si="87"/>
        <v>2024</v>
      </c>
      <c r="D821" s="14">
        <f t="shared" si="88"/>
        <v>4</v>
      </c>
      <c r="E821" s="14">
        <f t="shared" si="89"/>
        <v>14</v>
      </c>
      <c r="F821" s="14">
        <f t="shared" si="90"/>
        <v>4</v>
      </c>
      <c r="G821" s="13">
        <f t="shared" si="91"/>
        <v>45383</v>
      </c>
      <c r="H821" s="19">
        <f t="shared" si="92"/>
        <v>45387</v>
      </c>
    </row>
    <row r="822" spans="1:8" x14ac:dyDescent="0.25">
      <c r="A822" s="10">
        <v>45387</v>
      </c>
      <c r="B822" s="14">
        <v>419.08755493164062</v>
      </c>
      <c r="C822" s="14">
        <f t="shared" si="87"/>
        <v>2024</v>
      </c>
      <c r="D822" s="14">
        <f t="shared" si="88"/>
        <v>4</v>
      </c>
      <c r="E822" s="14">
        <f t="shared" si="89"/>
        <v>14</v>
      </c>
      <c r="F822" s="14">
        <f t="shared" si="90"/>
        <v>5</v>
      </c>
      <c r="G822" s="13">
        <f t="shared" si="91"/>
        <v>45383</v>
      </c>
      <c r="H822" s="19">
        <f t="shared" si="92"/>
        <v>45387</v>
      </c>
    </row>
    <row r="823" spans="1:8" x14ac:dyDescent="0.25">
      <c r="A823" s="10">
        <v>45390</v>
      </c>
      <c r="B823" s="14">
        <v>418.17156982421875</v>
      </c>
      <c r="C823" s="14">
        <f t="shared" si="87"/>
        <v>2024</v>
      </c>
      <c r="D823" s="14">
        <f t="shared" si="88"/>
        <v>4</v>
      </c>
      <c r="E823" s="14">
        <f t="shared" si="89"/>
        <v>15</v>
      </c>
      <c r="F823" s="14">
        <f t="shared" si="90"/>
        <v>1</v>
      </c>
      <c r="G823" s="13">
        <f t="shared" si="91"/>
        <v>45390</v>
      </c>
      <c r="H823" s="19">
        <f t="shared" si="92"/>
        <v>45394</v>
      </c>
    </row>
    <row r="824" spans="1:8" x14ac:dyDescent="0.25">
      <c r="A824" s="10">
        <v>45391</v>
      </c>
      <c r="B824" s="14">
        <v>419.83602905273438</v>
      </c>
      <c r="C824" s="14">
        <f t="shared" si="87"/>
        <v>2024</v>
      </c>
      <c r="D824" s="14">
        <f t="shared" si="88"/>
        <v>4</v>
      </c>
      <c r="E824" s="14">
        <f t="shared" si="89"/>
        <v>15</v>
      </c>
      <c r="F824" s="14">
        <f t="shared" si="90"/>
        <v>2</v>
      </c>
      <c r="G824" s="13">
        <f t="shared" si="91"/>
        <v>45390</v>
      </c>
      <c r="H824" s="19">
        <f t="shared" si="92"/>
        <v>45394</v>
      </c>
    </row>
    <row r="825" spans="1:8" x14ac:dyDescent="0.25">
      <c r="A825" s="10">
        <v>45392</v>
      </c>
      <c r="B825" s="14">
        <v>416.86172485351562</v>
      </c>
      <c r="C825" s="14">
        <f t="shared" si="87"/>
        <v>2024</v>
      </c>
      <c r="D825" s="14">
        <f t="shared" si="88"/>
        <v>4</v>
      </c>
      <c r="E825" s="14">
        <f t="shared" si="89"/>
        <v>15</v>
      </c>
      <c r="F825" s="14">
        <f t="shared" si="90"/>
        <v>3</v>
      </c>
      <c r="G825" s="13">
        <f t="shared" si="91"/>
        <v>45390</v>
      </c>
      <c r="H825" s="19">
        <f t="shared" si="92"/>
        <v>45394</v>
      </c>
    </row>
    <row r="826" spans="1:8" x14ac:dyDescent="0.25">
      <c r="A826" s="10">
        <v>45393</v>
      </c>
      <c r="B826" s="14">
        <v>421.46109008789062</v>
      </c>
      <c r="C826" s="14">
        <f t="shared" si="87"/>
        <v>2024</v>
      </c>
      <c r="D826" s="14">
        <f t="shared" si="88"/>
        <v>4</v>
      </c>
      <c r="E826" s="14">
        <f t="shared" si="89"/>
        <v>15</v>
      </c>
      <c r="F826" s="14">
        <f t="shared" si="90"/>
        <v>4</v>
      </c>
      <c r="G826" s="13">
        <f t="shared" si="91"/>
        <v>45390</v>
      </c>
      <c r="H826" s="19">
        <f t="shared" si="92"/>
        <v>45394</v>
      </c>
    </row>
    <row r="827" spans="1:8" x14ac:dyDescent="0.25">
      <c r="A827" s="10">
        <v>45394</v>
      </c>
      <c r="B827" s="14">
        <v>415.52227783203125</v>
      </c>
      <c r="C827" s="14">
        <f t="shared" si="87"/>
        <v>2024</v>
      </c>
      <c r="D827" s="14">
        <f t="shared" si="88"/>
        <v>4</v>
      </c>
      <c r="E827" s="14">
        <f t="shared" si="89"/>
        <v>15</v>
      </c>
      <c r="F827" s="14">
        <f t="shared" si="90"/>
        <v>5</v>
      </c>
      <c r="G827" s="13">
        <f t="shared" si="91"/>
        <v>45390</v>
      </c>
      <c r="H827" s="19">
        <f t="shared" si="92"/>
        <v>45394</v>
      </c>
    </row>
    <row r="828" spans="1:8" x14ac:dyDescent="0.25">
      <c r="A828" s="10">
        <v>45397</v>
      </c>
      <c r="B828" s="14">
        <v>407.38717651367188</v>
      </c>
      <c r="C828" s="14">
        <f t="shared" si="87"/>
        <v>2024</v>
      </c>
      <c r="D828" s="14">
        <f t="shared" si="88"/>
        <v>4</v>
      </c>
      <c r="E828" s="14">
        <f t="shared" si="89"/>
        <v>16</v>
      </c>
      <c r="F828" s="14">
        <f t="shared" si="90"/>
        <v>1</v>
      </c>
      <c r="G828" s="13">
        <f t="shared" si="91"/>
        <v>45397</v>
      </c>
      <c r="H828" s="19">
        <f t="shared" si="92"/>
        <v>45401</v>
      </c>
    </row>
    <row r="829" spans="1:8" x14ac:dyDescent="0.25">
      <c r="A829" s="10">
        <v>45398</v>
      </c>
      <c r="B829" s="14">
        <v>408.31292724609375</v>
      </c>
      <c r="C829" s="14">
        <f t="shared" si="87"/>
        <v>2024</v>
      </c>
      <c r="D829" s="14">
        <f t="shared" si="88"/>
        <v>4</v>
      </c>
      <c r="E829" s="14">
        <f t="shared" si="89"/>
        <v>16</v>
      </c>
      <c r="F829" s="14">
        <f t="shared" si="90"/>
        <v>2</v>
      </c>
      <c r="G829" s="13">
        <f t="shared" si="91"/>
        <v>45397</v>
      </c>
      <c r="H829" s="19">
        <f t="shared" si="92"/>
        <v>45401</v>
      </c>
    </row>
    <row r="830" spans="1:8" x14ac:dyDescent="0.25">
      <c r="A830" s="10">
        <v>45399</v>
      </c>
      <c r="B830" s="14">
        <v>405.61434936523438</v>
      </c>
      <c r="C830" s="14">
        <f t="shared" si="87"/>
        <v>2024</v>
      </c>
      <c r="D830" s="14">
        <f t="shared" si="88"/>
        <v>4</v>
      </c>
      <c r="E830" s="14">
        <f t="shared" si="89"/>
        <v>16</v>
      </c>
      <c r="F830" s="14">
        <f t="shared" si="90"/>
        <v>3</v>
      </c>
      <c r="G830" s="13">
        <f t="shared" si="91"/>
        <v>45397</v>
      </c>
      <c r="H830" s="19">
        <f t="shared" si="92"/>
        <v>45401</v>
      </c>
    </row>
    <row r="831" spans="1:8" x14ac:dyDescent="0.25">
      <c r="A831" s="10">
        <v>45400</v>
      </c>
      <c r="B831" s="14">
        <v>398.15875244140625</v>
      </c>
      <c r="C831" s="14">
        <f t="shared" si="87"/>
        <v>2024</v>
      </c>
      <c r="D831" s="14">
        <f t="shared" si="88"/>
        <v>4</v>
      </c>
      <c r="E831" s="14">
        <f t="shared" si="89"/>
        <v>16</v>
      </c>
      <c r="F831" s="14">
        <f t="shared" si="90"/>
        <v>4</v>
      </c>
      <c r="G831" s="13">
        <f t="shared" si="91"/>
        <v>45397</v>
      </c>
      <c r="H831" s="19">
        <f t="shared" si="92"/>
        <v>45401</v>
      </c>
    </row>
    <row r="832" spans="1:8" x14ac:dyDescent="0.25">
      <c r="A832" s="10">
        <v>45401</v>
      </c>
      <c r="B832" s="14">
        <v>393.08660888671875</v>
      </c>
      <c r="C832" s="14">
        <f t="shared" si="87"/>
        <v>2024</v>
      </c>
      <c r="D832" s="14">
        <f t="shared" si="88"/>
        <v>4</v>
      </c>
      <c r="E832" s="14">
        <f t="shared" si="89"/>
        <v>16</v>
      </c>
      <c r="F832" s="14">
        <f t="shared" si="90"/>
        <v>5</v>
      </c>
      <c r="G832" s="13">
        <f t="shared" si="91"/>
        <v>45397</v>
      </c>
      <c r="H832" s="19">
        <f t="shared" si="92"/>
        <v>45401</v>
      </c>
    </row>
    <row r="833" spans="1:8" x14ac:dyDescent="0.25">
      <c r="A833" s="10">
        <v>45404</v>
      </c>
      <c r="B833" s="14">
        <v>394.89883422851562</v>
      </c>
      <c r="C833" s="14">
        <f t="shared" si="87"/>
        <v>2024</v>
      </c>
      <c r="D833" s="14">
        <f t="shared" si="88"/>
        <v>4</v>
      </c>
      <c r="E833" s="14">
        <f t="shared" si="89"/>
        <v>17</v>
      </c>
      <c r="F833" s="14">
        <f t="shared" si="90"/>
        <v>1</v>
      </c>
      <c r="G833" s="13">
        <f t="shared" si="91"/>
        <v>45404</v>
      </c>
      <c r="H833" s="19">
        <f t="shared" si="92"/>
        <v>45408</v>
      </c>
    </row>
    <row r="834" spans="1:8" x14ac:dyDescent="0.25">
      <c r="A834" s="10">
        <v>45405</v>
      </c>
      <c r="B834" s="14">
        <v>401.40890502929688</v>
      </c>
      <c r="C834" s="14">
        <f t="shared" si="87"/>
        <v>2024</v>
      </c>
      <c r="D834" s="14">
        <f t="shared" si="88"/>
        <v>4</v>
      </c>
      <c r="E834" s="14">
        <f t="shared" si="89"/>
        <v>17</v>
      </c>
      <c r="F834" s="14">
        <f t="shared" si="90"/>
        <v>2</v>
      </c>
      <c r="G834" s="13">
        <f t="shared" si="91"/>
        <v>45404</v>
      </c>
      <c r="H834" s="19">
        <f t="shared" si="92"/>
        <v>45408</v>
      </c>
    </row>
    <row r="835" spans="1:8" x14ac:dyDescent="0.25">
      <c r="A835" s="10">
        <v>45406</v>
      </c>
      <c r="B835" s="14">
        <v>402.8763427734375</v>
      </c>
      <c r="C835" s="14">
        <f t="shared" si="87"/>
        <v>2024</v>
      </c>
      <c r="D835" s="14">
        <f t="shared" si="88"/>
        <v>4</v>
      </c>
      <c r="E835" s="14">
        <f t="shared" si="89"/>
        <v>17</v>
      </c>
      <c r="F835" s="14">
        <f t="shared" si="90"/>
        <v>3</v>
      </c>
      <c r="G835" s="13">
        <f t="shared" si="91"/>
        <v>45404</v>
      </c>
      <c r="H835" s="19">
        <f t="shared" si="92"/>
        <v>45408</v>
      </c>
    </row>
    <row r="836" spans="1:8" x14ac:dyDescent="0.25">
      <c r="A836" s="10">
        <v>45407</v>
      </c>
      <c r="B836" s="14">
        <v>393.0078125</v>
      </c>
      <c r="C836" s="14">
        <f t="shared" si="87"/>
        <v>2024</v>
      </c>
      <c r="D836" s="14">
        <f t="shared" si="88"/>
        <v>4</v>
      </c>
      <c r="E836" s="14">
        <f t="shared" si="89"/>
        <v>17</v>
      </c>
      <c r="F836" s="14">
        <f t="shared" si="90"/>
        <v>4</v>
      </c>
      <c r="G836" s="13">
        <f t="shared" si="91"/>
        <v>45404</v>
      </c>
      <c r="H836" s="19">
        <f t="shared" si="92"/>
        <v>45408</v>
      </c>
    </row>
    <row r="837" spans="1:8" x14ac:dyDescent="0.25">
      <c r="A837" s="10">
        <v>45408</v>
      </c>
      <c r="B837" s="14">
        <v>400.17776489257812</v>
      </c>
      <c r="C837" s="14">
        <f t="shared" ref="C837:C900" si="93">YEAR(A837)</f>
        <v>2024</v>
      </c>
      <c r="D837" s="14">
        <f t="shared" ref="D837:D900" si="94">MONTH(A837)</f>
        <v>4</v>
      </c>
      <c r="E837" s="14">
        <f t="shared" ref="E837:E900" si="95">_xlfn.ISOWEEKNUM(A837)</f>
        <v>17</v>
      </c>
      <c r="F837" s="14">
        <f t="shared" ref="F837:F900" si="96">WEEKDAY(A837,2)</f>
        <v>5</v>
      </c>
      <c r="G837" s="13">
        <f t="shared" ref="G837:G900" si="97">_xlfn.MINIFS($A$4:$A$1346,$C$4:$C$1346,C837,$E$4:$E$1346,E837)</f>
        <v>45404</v>
      </c>
      <c r="H837" s="19">
        <f t="shared" ref="H837:H900" si="98">_xlfn.MAXIFS($A$4:$A$1346,$C$4:$C$1346,C837,$E$4:$E$1346,E837)</f>
        <v>45408</v>
      </c>
    </row>
    <row r="838" spans="1:8" x14ac:dyDescent="0.25">
      <c r="A838" s="10">
        <v>45411</v>
      </c>
      <c r="B838" s="14">
        <v>396.1693115234375</v>
      </c>
      <c r="C838" s="14">
        <f t="shared" si="93"/>
        <v>2024</v>
      </c>
      <c r="D838" s="14">
        <f t="shared" si="94"/>
        <v>4</v>
      </c>
      <c r="E838" s="14">
        <f t="shared" si="95"/>
        <v>18</v>
      </c>
      <c r="F838" s="14">
        <f t="shared" si="96"/>
        <v>1</v>
      </c>
      <c r="G838" s="13">
        <f t="shared" si="97"/>
        <v>45411</v>
      </c>
      <c r="H838" s="19">
        <f t="shared" si="98"/>
        <v>45415</v>
      </c>
    </row>
    <row r="839" spans="1:8" x14ac:dyDescent="0.25">
      <c r="A839" s="10">
        <v>45412</v>
      </c>
      <c r="B839" s="14">
        <v>383.44464111328125</v>
      </c>
      <c r="C839" s="14">
        <f t="shared" si="93"/>
        <v>2024</v>
      </c>
      <c r="D839" s="14">
        <f t="shared" si="94"/>
        <v>4</v>
      </c>
      <c r="E839" s="14">
        <f t="shared" si="95"/>
        <v>18</v>
      </c>
      <c r="F839" s="14">
        <f t="shared" si="96"/>
        <v>2</v>
      </c>
      <c r="G839" s="13">
        <f t="shared" si="97"/>
        <v>45411</v>
      </c>
      <c r="H839" s="19">
        <f t="shared" si="98"/>
        <v>45415</v>
      </c>
    </row>
    <row r="840" spans="1:8" x14ac:dyDescent="0.25">
      <c r="A840" s="10">
        <v>45413</v>
      </c>
      <c r="B840" s="14">
        <v>388.96978759765625</v>
      </c>
      <c r="C840" s="14">
        <f t="shared" si="93"/>
        <v>2024</v>
      </c>
      <c r="D840" s="14">
        <f t="shared" si="94"/>
        <v>5</v>
      </c>
      <c r="E840" s="14">
        <f t="shared" si="95"/>
        <v>18</v>
      </c>
      <c r="F840" s="14">
        <f t="shared" si="96"/>
        <v>3</v>
      </c>
      <c r="G840" s="13">
        <f t="shared" si="97"/>
        <v>45411</v>
      </c>
      <c r="H840" s="19">
        <f t="shared" si="98"/>
        <v>45415</v>
      </c>
    </row>
    <row r="841" spans="1:8" x14ac:dyDescent="0.25">
      <c r="A841" s="10">
        <v>45414</v>
      </c>
      <c r="B841" s="14">
        <v>391.82598876953125</v>
      </c>
      <c r="C841" s="14">
        <f t="shared" si="93"/>
        <v>2024</v>
      </c>
      <c r="D841" s="14">
        <f t="shared" si="94"/>
        <v>5</v>
      </c>
      <c r="E841" s="14">
        <f t="shared" si="95"/>
        <v>18</v>
      </c>
      <c r="F841" s="14">
        <f t="shared" si="96"/>
        <v>4</v>
      </c>
      <c r="G841" s="13">
        <f t="shared" si="97"/>
        <v>45411</v>
      </c>
      <c r="H841" s="19">
        <f t="shared" si="98"/>
        <v>45415</v>
      </c>
    </row>
    <row r="842" spans="1:8" x14ac:dyDescent="0.25">
      <c r="A842" s="10">
        <v>45415</v>
      </c>
      <c r="B842" s="14">
        <v>400.51263427734375</v>
      </c>
      <c r="C842" s="14">
        <f t="shared" si="93"/>
        <v>2024</v>
      </c>
      <c r="D842" s="14">
        <f t="shared" si="94"/>
        <v>5</v>
      </c>
      <c r="E842" s="14">
        <f t="shared" si="95"/>
        <v>18</v>
      </c>
      <c r="F842" s="14">
        <f t="shared" si="96"/>
        <v>5</v>
      </c>
      <c r="G842" s="13">
        <f t="shared" si="97"/>
        <v>45411</v>
      </c>
      <c r="H842" s="19">
        <f t="shared" si="98"/>
        <v>45415</v>
      </c>
    </row>
    <row r="843" spans="1:8" x14ac:dyDescent="0.25">
      <c r="A843" s="10">
        <v>45418</v>
      </c>
      <c r="B843" s="14">
        <v>407.28863525390625</v>
      </c>
      <c r="C843" s="14">
        <f t="shared" si="93"/>
        <v>2024</v>
      </c>
      <c r="D843" s="14">
        <f t="shared" si="94"/>
        <v>5</v>
      </c>
      <c r="E843" s="14">
        <f t="shared" si="95"/>
        <v>19</v>
      </c>
      <c r="F843" s="14">
        <f t="shared" si="96"/>
        <v>1</v>
      </c>
      <c r="G843" s="13">
        <f t="shared" si="97"/>
        <v>45418</v>
      </c>
      <c r="H843" s="19">
        <f t="shared" si="98"/>
        <v>45422</v>
      </c>
    </row>
    <row r="844" spans="1:8" x14ac:dyDescent="0.25">
      <c r="A844" s="10">
        <v>45419</v>
      </c>
      <c r="B844" s="14">
        <v>403.15213012695312</v>
      </c>
      <c r="C844" s="14">
        <f t="shared" si="93"/>
        <v>2024</v>
      </c>
      <c r="D844" s="14">
        <f t="shared" si="94"/>
        <v>5</v>
      </c>
      <c r="E844" s="14">
        <f t="shared" si="95"/>
        <v>19</v>
      </c>
      <c r="F844" s="14">
        <f t="shared" si="96"/>
        <v>2</v>
      </c>
      <c r="G844" s="13">
        <f t="shared" si="97"/>
        <v>45418</v>
      </c>
      <c r="H844" s="19">
        <f t="shared" si="98"/>
        <v>45422</v>
      </c>
    </row>
    <row r="845" spans="1:8" x14ac:dyDescent="0.25">
      <c r="A845" s="10">
        <v>45420</v>
      </c>
      <c r="B845" s="14">
        <v>404.33401489257812</v>
      </c>
      <c r="C845" s="14">
        <f t="shared" si="93"/>
        <v>2024</v>
      </c>
      <c r="D845" s="14">
        <f t="shared" si="94"/>
        <v>5</v>
      </c>
      <c r="E845" s="14">
        <f t="shared" si="95"/>
        <v>19</v>
      </c>
      <c r="F845" s="14">
        <f t="shared" si="96"/>
        <v>3</v>
      </c>
      <c r="G845" s="13">
        <f t="shared" si="97"/>
        <v>45418</v>
      </c>
      <c r="H845" s="19">
        <f t="shared" si="98"/>
        <v>45422</v>
      </c>
    </row>
    <row r="846" spans="1:8" x14ac:dyDescent="0.25">
      <c r="A846" s="10">
        <v>45421</v>
      </c>
      <c r="B846" s="14">
        <v>406.08706665039062</v>
      </c>
      <c r="C846" s="14">
        <f t="shared" si="93"/>
        <v>2024</v>
      </c>
      <c r="D846" s="14">
        <f t="shared" si="94"/>
        <v>5</v>
      </c>
      <c r="E846" s="14">
        <f t="shared" si="95"/>
        <v>19</v>
      </c>
      <c r="F846" s="14">
        <f t="shared" si="96"/>
        <v>4</v>
      </c>
      <c r="G846" s="13">
        <f t="shared" si="97"/>
        <v>45418</v>
      </c>
      <c r="H846" s="19">
        <f t="shared" si="98"/>
        <v>45422</v>
      </c>
    </row>
    <row r="847" spans="1:8" x14ac:dyDescent="0.25">
      <c r="A847" s="10">
        <v>45422</v>
      </c>
      <c r="B847" s="14">
        <v>408.47055053710938</v>
      </c>
      <c r="C847" s="14">
        <f t="shared" si="93"/>
        <v>2024</v>
      </c>
      <c r="D847" s="14">
        <f t="shared" si="94"/>
        <v>5</v>
      </c>
      <c r="E847" s="14">
        <f t="shared" si="95"/>
        <v>19</v>
      </c>
      <c r="F847" s="14">
        <f t="shared" si="96"/>
        <v>5</v>
      </c>
      <c r="G847" s="13">
        <f t="shared" si="97"/>
        <v>45418</v>
      </c>
      <c r="H847" s="19">
        <f t="shared" si="98"/>
        <v>45422</v>
      </c>
    </row>
    <row r="848" spans="1:8" x14ac:dyDescent="0.25">
      <c r="A848" s="10">
        <v>45425</v>
      </c>
      <c r="B848" s="14">
        <v>407.4659423828125</v>
      </c>
      <c r="C848" s="14">
        <f t="shared" si="93"/>
        <v>2024</v>
      </c>
      <c r="D848" s="14">
        <f t="shared" si="94"/>
        <v>5</v>
      </c>
      <c r="E848" s="14">
        <f t="shared" si="95"/>
        <v>20</v>
      </c>
      <c r="F848" s="14">
        <f t="shared" si="96"/>
        <v>1</v>
      </c>
      <c r="G848" s="13">
        <f t="shared" si="97"/>
        <v>45425</v>
      </c>
      <c r="H848" s="19">
        <f t="shared" si="98"/>
        <v>45429</v>
      </c>
    </row>
    <row r="849" spans="1:8" x14ac:dyDescent="0.25">
      <c r="A849" s="10">
        <v>45426</v>
      </c>
      <c r="B849" s="14">
        <v>410.26303100585938</v>
      </c>
      <c r="C849" s="14">
        <f t="shared" si="93"/>
        <v>2024</v>
      </c>
      <c r="D849" s="14">
        <f t="shared" si="94"/>
        <v>5</v>
      </c>
      <c r="E849" s="14">
        <f t="shared" si="95"/>
        <v>20</v>
      </c>
      <c r="F849" s="14">
        <f t="shared" si="96"/>
        <v>2</v>
      </c>
      <c r="G849" s="13">
        <f t="shared" si="97"/>
        <v>45425</v>
      </c>
      <c r="H849" s="19">
        <f t="shared" si="98"/>
        <v>45429</v>
      </c>
    </row>
    <row r="850" spans="1:8" x14ac:dyDescent="0.25">
      <c r="A850" s="10">
        <v>45427</v>
      </c>
      <c r="B850" s="14">
        <v>417.43600463867188</v>
      </c>
      <c r="C850" s="14">
        <f t="shared" si="93"/>
        <v>2024</v>
      </c>
      <c r="D850" s="14">
        <f t="shared" si="94"/>
        <v>5</v>
      </c>
      <c r="E850" s="14">
        <f t="shared" si="95"/>
        <v>20</v>
      </c>
      <c r="F850" s="14">
        <f t="shared" si="96"/>
        <v>3</v>
      </c>
      <c r="G850" s="13">
        <f t="shared" si="97"/>
        <v>45425</v>
      </c>
      <c r="H850" s="19">
        <f t="shared" si="98"/>
        <v>45429</v>
      </c>
    </row>
    <row r="851" spans="1:8" x14ac:dyDescent="0.25">
      <c r="A851" s="10">
        <v>45428</v>
      </c>
      <c r="B851" s="14">
        <v>415.3739013671875</v>
      </c>
      <c r="C851" s="14">
        <f t="shared" si="93"/>
        <v>2024</v>
      </c>
      <c r="D851" s="14">
        <f t="shared" si="94"/>
        <v>5</v>
      </c>
      <c r="E851" s="14">
        <f t="shared" si="95"/>
        <v>20</v>
      </c>
      <c r="F851" s="14">
        <f t="shared" si="96"/>
        <v>4</v>
      </c>
      <c r="G851" s="13">
        <f t="shared" si="97"/>
        <v>45425</v>
      </c>
      <c r="H851" s="19">
        <f t="shared" si="98"/>
        <v>45429</v>
      </c>
    </row>
    <row r="852" spans="1:8" x14ac:dyDescent="0.25">
      <c r="A852" s="10">
        <v>45429</v>
      </c>
      <c r="B852" s="14">
        <v>414.60427856445312</v>
      </c>
      <c r="C852" s="14">
        <f t="shared" si="93"/>
        <v>2024</v>
      </c>
      <c r="D852" s="14">
        <f t="shared" si="94"/>
        <v>5</v>
      </c>
      <c r="E852" s="14">
        <f t="shared" si="95"/>
        <v>20</v>
      </c>
      <c r="F852" s="14">
        <f t="shared" si="96"/>
        <v>5</v>
      </c>
      <c r="G852" s="13">
        <f t="shared" si="97"/>
        <v>45425</v>
      </c>
      <c r="H852" s="19">
        <f t="shared" si="98"/>
        <v>45429</v>
      </c>
    </row>
    <row r="853" spans="1:8" x14ac:dyDescent="0.25">
      <c r="A853" s="10">
        <v>45432</v>
      </c>
      <c r="B853" s="14">
        <v>419.6658935546875</v>
      </c>
      <c r="C853" s="14">
        <f t="shared" si="93"/>
        <v>2024</v>
      </c>
      <c r="D853" s="14">
        <f t="shared" si="94"/>
        <v>5</v>
      </c>
      <c r="E853" s="14">
        <f t="shared" si="95"/>
        <v>21</v>
      </c>
      <c r="F853" s="14">
        <f t="shared" si="96"/>
        <v>1</v>
      </c>
      <c r="G853" s="13">
        <f t="shared" si="97"/>
        <v>45432</v>
      </c>
      <c r="H853" s="19">
        <f t="shared" si="98"/>
        <v>45436</v>
      </c>
    </row>
    <row r="854" spans="1:8" x14ac:dyDescent="0.25">
      <c r="A854" s="10">
        <v>45433</v>
      </c>
      <c r="B854" s="14">
        <v>423.31655883789062</v>
      </c>
      <c r="C854" s="14">
        <f t="shared" si="93"/>
        <v>2024</v>
      </c>
      <c r="D854" s="14">
        <f t="shared" si="94"/>
        <v>5</v>
      </c>
      <c r="E854" s="14">
        <f t="shared" si="95"/>
        <v>21</v>
      </c>
      <c r="F854" s="14">
        <f t="shared" si="96"/>
        <v>2</v>
      </c>
      <c r="G854" s="13">
        <f t="shared" si="97"/>
        <v>45432</v>
      </c>
      <c r="H854" s="19">
        <f t="shared" si="98"/>
        <v>45436</v>
      </c>
    </row>
    <row r="855" spans="1:8" x14ac:dyDescent="0.25">
      <c r="A855" s="10">
        <v>45434</v>
      </c>
      <c r="B855" s="14">
        <v>424.77676391601562</v>
      </c>
      <c r="C855" s="14">
        <f t="shared" si="93"/>
        <v>2024</v>
      </c>
      <c r="D855" s="14">
        <f t="shared" si="94"/>
        <v>5</v>
      </c>
      <c r="E855" s="14">
        <f t="shared" si="95"/>
        <v>21</v>
      </c>
      <c r="F855" s="14">
        <f t="shared" si="96"/>
        <v>3</v>
      </c>
      <c r="G855" s="13">
        <f t="shared" si="97"/>
        <v>45432</v>
      </c>
      <c r="H855" s="19">
        <f t="shared" si="98"/>
        <v>45436</v>
      </c>
    </row>
    <row r="856" spans="1:8" x14ac:dyDescent="0.25">
      <c r="A856" s="10">
        <v>45435</v>
      </c>
      <c r="B856" s="14">
        <v>421.3037109375</v>
      </c>
      <c r="C856" s="14">
        <f t="shared" si="93"/>
        <v>2024</v>
      </c>
      <c r="D856" s="14">
        <f t="shared" si="94"/>
        <v>5</v>
      </c>
      <c r="E856" s="14">
        <f t="shared" si="95"/>
        <v>21</v>
      </c>
      <c r="F856" s="14">
        <f t="shared" si="96"/>
        <v>4</v>
      </c>
      <c r="G856" s="13">
        <f t="shared" si="97"/>
        <v>45432</v>
      </c>
      <c r="H856" s="19">
        <f t="shared" si="98"/>
        <v>45436</v>
      </c>
    </row>
    <row r="857" spans="1:8" x14ac:dyDescent="0.25">
      <c r="A857" s="10">
        <v>45436</v>
      </c>
      <c r="B857" s="14">
        <v>424.42156982421875</v>
      </c>
      <c r="C857" s="14">
        <f t="shared" si="93"/>
        <v>2024</v>
      </c>
      <c r="D857" s="14">
        <f t="shared" si="94"/>
        <v>5</v>
      </c>
      <c r="E857" s="14">
        <f t="shared" si="95"/>
        <v>21</v>
      </c>
      <c r="F857" s="14">
        <f t="shared" si="96"/>
        <v>5</v>
      </c>
      <c r="G857" s="13">
        <f t="shared" si="97"/>
        <v>45432</v>
      </c>
      <c r="H857" s="19">
        <f t="shared" si="98"/>
        <v>45436</v>
      </c>
    </row>
    <row r="858" spans="1:8" x14ac:dyDescent="0.25">
      <c r="A858" s="10">
        <v>45440</v>
      </c>
      <c r="B858" s="14">
        <v>424.5794677734375</v>
      </c>
      <c r="C858" s="14">
        <f t="shared" si="93"/>
        <v>2024</v>
      </c>
      <c r="D858" s="14">
        <f t="shared" si="94"/>
        <v>5</v>
      </c>
      <c r="E858" s="14">
        <f t="shared" si="95"/>
        <v>22</v>
      </c>
      <c r="F858" s="14">
        <f t="shared" si="96"/>
        <v>2</v>
      </c>
      <c r="G858" s="13">
        <f t="shared" si="97"/>
        <v>45440</v>
      </c>
      <c r="H858" s="19">
        <f t="shared" si="98"/>
        <v>45443</v>
      </c>
    </row>
    <row r="859" spans="1:8" x14ac:dyDescent="0.25">
      <c r="A859" s="10">
        <v>45441</v>
      </c>
      <c r="B859" s="14">
        <v>423.44479370117188</v>
      </c>
      <c r="C859" s="14">
        <f t="shared" si="93"/>
        <v>2024</v>
      </c>
      <c r="D859" s="14">
        <f t="shared" si="94"/>
        <v>5</v>
      </c>
      <c r="E859" s="14">
        <f t="shared" si="95"/>
        <v>22</v>
      </c>
      <c r="F859" s="14">
        <f t="shared" si="96"/>
        <v>3</v>
      </c>
      <c r="G859" s="13">
        <f t="shared" si="97"/>
        <v>45440</v>
      </c>
      <c r="H859" s="19">
        <f t="shared" si="98"/>
        <v>45443</v>
      </c>
    </row>
    <row r="860" spans="1:8" x14ac:dyDescent="0.25">
      <c r="A860" s="10">
        <v>45442</v>
      </c>
      <c r="B860" s="14">
        <v>409.13824462890625</v>
      </c>
      <c r="C860" s="14">
        <f t="shared" si="93"/>
        <v>2024</v>
      </c>
      <c r="D860" s="14">
        <f t="shared" si="94"/>
        <v>5</v>
      </c>
      <c r="E860" s="14">
        <f t="shared" si="95"/>
        <v>22</v>
      </c>
      <c r="F860" s="14">
        <f t="shared" si="96"/>
        <v>4</v>
      </c>
      <c r="G860" s="13">
        <f t="shared" si="97"/>
        <v>45440</v>
      </c>
      <c r="H860" s="19">
        <f t="shared" si="98"/>
        <v>45443</v>
      </c>
    </row>
    <row r="861" spans="1:8" x14ac:dyDescent="0.25">
      <c r="A861" s="10">
        <v>45443</v>
      </c>
      <c r="B861" s="14">
        <v>409.59210205078125</v>
      </c>
      <c r="C861" s="14">
        <f t="shared" si="93"/>
        <v>2024</v>
      </c>
      <c r="D861" s="14">
        <f t="shared" si="94"/>
        <v>5</v>
      </c>
      <c r="E861" s="14">
        <f t="shared" si="95"/>
        <v>22</v>
      </c>
      <c r="F861" s="14">
        <f t="shared" si="96"/>
        <v>5</v>
      </c>
      <c r="G861" s="13">
        <f t="shared" si="97"/>
        <v>45440</v>
      </c>
      <c r="H861" s="19">
        <f t="shared" si="98"/>
        <v>45443</v>
      </c>
    </row>
    <row r="862" spans="1:8" x14ac:dyDescent="0.25">
      <c r="A862" s="10">
        <v>45446</v>
      </c>
      <c r="B862" s="14">
        <v>408.00357055664062</v>
      </c>
      <c r="C862" s="14">
        <f t="shared" si="93"/>
        <v>2024</v>
      </c>
      <c r="D862" s="14">
        <f t="shared" si="94"/>
        <v>6</v>
      </c>
      <c r="E862" s="14">
        <f t="shared" si="95"/>
        <v>23</v>
      </c>
      <c r="F862" s="14">
        <f t="shared" si="96"/>
        <v>1</v>
      </c>
      <c r="G862" s="13">
        <f t="shared" si="97"/>
        <v>45446</v>
      </c>
      <c r="H862" s="19">
        <f t="shared" si="98"/>
        <v>45450</v>
      </c>
    </row>
    <row r="863" spans="1:8" x14ac:dyDescent="0.25">
      <c r="A863" s="10">
        <v>45447</v>
      </c>
      <c r="B863" s="14">
        <v>410.51953125</v>
      </c>
      <c r="C863" s="14">
        <f t="shared" si="93"/>
        <v>2024</v>
      </c>
      <c r="D863" s="14">
        <f t="shared" si="94"/>
        <v>6</v>
      </c>
      <c r="E863" s="14">
        <f t="shared" si="95"/>
        <v>23</v>
      </c>
      <c r="F863" s="14">
        <f t="shared" si="96"/>
        <v>2</v>
      </c>
      <c r="G863" s="13">
        <f t="shared" si="97"/>
        <v>45446</v>
      </c>
      <c r="H863" s="19">
        <f t="shared" si="98"/>
        <v>45450</v>
      </c>
    </row>
    <row r="864" spans="1:8" x14ac:dyDescent="0.25">
      <c r="A864" s="10">
        <v>45448</v>
      </c>
      <c r="B864" s="14">
        <v>418.35360717773438</v>
      </c>
      <c r="C864" s="14">
        <f t="shared" si="93"/>
        <v>2024</v>
      </c>
      <c r="D864" s="14">
        <f t="shared" si="94"/>
        <v>6</v>
      </c>
      <c r="E864" s="14">
        <f t="shared" si="95"/>
        <v>23</v>
      </c>
      <c r="F864" s="14">
        <f t="shared" si="96"/>
        <v>3</v>
      </c>
      <c r="G864" s="13">
        <f t="shared" si="97"/>
        <v>45446</v>
      </c>
      <c r="H864" s="19">
        <f t="shared" si="98"/>
        <v>45450</v>
      </c>
    </row>
    <row r="865" spans="1:8" x14ac:dyDescent="0.25">
      <c r="A865" s="10">
        <v>45449</v>
      </c>
      <c r="B865" s="14">
        <v>418.8568115234375</v>
      </c>
      <c r="C865" s="14">
        <f t="shared" si="93"/>
        <v>2024</v>
      </c>
      <c r="D865" s="14">
        <f t="shared" si="94"/>
        <v>6</v>
      </c>
      <c r="E865" s="14">
        <f t="shared" si="95"/>
        <v>23</v>
      </c>
      <c r="F865" s="14">
        <f t="shared" si="96"/>
        <v>4</v>
      </c>
      <c r="G865" s="13">
        <f t="shared" si="97"/>
        <v>45446</v>
      </c>
      <c r="H865" s="19">
        <f t="shared" si="98"/>
        <v>45450</v>
      </c>
    </row>
    <row r="866" spans="1:8" x14ac:dyDescent="0.25">
      <c r="A866" s="10">
        <v>45450</v>
      </c>
      <c r="B866" s="14">
        <v>418.19580078125</v>
      </c>
      <c r="C866" s="14">
        <f t="shared" si="93"/>
        <v>2024</v>
      </c>
      <c r="D866" s="14">
        <f t="shared" si="94"/>
        <v>6</v>
      </c>
      <c r="E866" s="14">
        <f t="shared" si="95"/>
        <v>23</v>
      </c>
      <c r="F866" s="14">
        <f t="shared" si="96"/>
        <v>5</v>
      </c>
      <c r="G866" s="13">
        <f t="shared" si="97"/>
        <v>45446</v>
      </c>
      <c r="H866" s="19">
        <f t="shared" si="98"/>
        <v>45450</v>
      </c>
    </row>
    <row r="867" spans="1:8" x14ac:dyDescent="0.25">
      <c r="A867" s="10">
        <v>45453</v>
      </c>
      <c r="B867" s="14">
        <v>422.162109375</v>
      </c>
      <c r="C867" s="14">
        <f t="shared" si="93"/>
        <v>2024</v>
      </c>
      <c r="D867" s="14">
        <f t="shared" si="94"/>
        <v>6</v>
      </c>
      <c r="E867" s="14">
        <f t="shared" si="95"/>
        <v>24</v>
      </c>
      <c r="F867" s="14">
        <f t="shared" si="96"/>
        <v>1</v>
      </c>
      <c r="G867" s="13">
        <f t="shared" si="97"/>
        <v>45453</v>
      </c>
      <c r="H867" s="19">
        <f t="shared" si="98"/>
        <v>45457</v>
      </c>
    </row>
    <row r="868" spans="1:8" x14ac:dyDescent="0.25">
      <c r="A868" s="10">
        <v>45454</v>
      </c>
      <c r="B868" s="14">
        <v>426.907958984375</v>
      </c>
      <c r="C868" s="14">
        <f t="shared" si="93"/>
        <v>2024</v>
      </c>
      <c r="D868" s="14">
        <f t="shared" si="94"/>
        <v>6</v>
      </c>
      <c r="E868" s="14">
        <f t="shared" si="95"/>
        <v>24</v>
      </c>
      <c r="F868" s="14">
        <f t="shared" si="96"/>
        <v>2</v>
      </c>
      <c r="G868" s="13">
        <f t="shared" si="97"/>
        <v>45453</v>
      </c>
      <c r="H868" s="19">
        <f t="shared" si="98"/>
        <v>45457</v>
      </c>
    </row>
    <row r="869" spans="1:8" x14ac:dyDescent="0.25">
      <c r="A869" s="10">
        <v>45455</v>
      </c>
      <c r="B869" s="14">
        <v>435.1761474609375</v>
      </c>
      <c r="C869" s="14">
        <f t="shared" si="93"/>
        <v>2024</v>
      </c>
      <c r="D869" s="14">
        <f t="shared" si="94"/>
        <v>6</v>
      </c>
      <c r="E869" s="14">
        <f t="shared" si="95"/>
        <v>24</v>
      </c>
      <c r="F869" s="14">
        <f t="shared" si="96"/>
        <v>3</v>
      </c>
      <c r="G869" s="13">
        <f t="shared" si="97"/>
        <v>45453</v>
      </c>
      <c r="H869" s="19">
        <f t="shared" si="98"/>
        <v>45457</v>
      </c>
    </row>
    <row r="870" spans="1:8" x14ac:dyDescent="0.25">
      <c r="A870" s="10">
        <v>45456</v>
      </c>
      <c r="B870" s="14">
        <v>435.689208984375</v>
      </c>
      <c r="C870" s="14">
        <f t="shared" si="93"/>
        <v>2024</v>
      </c>
      <c r="D870" s="14">
        <f t="shared" si="94"/>
        <v>6</v>
      </c>
      <c r="E870" s="14">
        <f t="shared" si="95"/>
        <v>24</v>
      </c>
      <c r="F870" s="14">
        <f t="shared" si="96"/>
        <v>4</v>
      </c>
      <c r="G870" s="13">
        <f t="shared" si="97"/>
        <v>45453</v>
      </c>
      <c r="H870" s="19">
        <f t="shared" si="98"/>
        <v>45457</v>
      </c>
    </row>
    <row r="871" spans="1:8" x14ac:dyDescent="0.25">
      <c r="A871" s="10">
        <v>45457</v>
      </c>
      <c r="B871" s="14">
        <v>436.666015625</v>
      </c>
      <c r="C871" s="14">
        <f t="shared" si="93"/>
        <v>2024</v>
      </c>
      <c r="D871" s="14">
        <f t="shared" si="94"/>
        <v>6</v>
      </c>
      <c r="E871" s="14">
        <f t="shared" si="95"/>
        <v>24</v>
      </c>
      <c r="F871" s="14">
        <f t="shared" si="96"/>
        <v>5</v>
      </c>
      <c r="G871" s="13">
        <f t="shared" si="97"/>
        <v>45453</v>
      </c>
      <c r="H871" s="19">
        <f t="shared" si="98"/>
        <v>45457</v>
      </c>
    </row>
    <row r="872" spans="1:8" x14ac:dyDescent="0.25">
      <c r="A872" s="10">
        <v>45460</v>
      </c>
      <c r="B872" s="14">
        <v>442.38864135742188</v>
      </c>
      <c r="C872" s="14">
        <f t="shared" si="93"/>
        <v>2024</v>
      </c>
      <c r="D872" s="14">
        <f t="shared" si="94"/>
        <v>6</v>
      </c>
      <c r="E872" s="14">
        <f t="shared" si="95"/>
        <v>25</v>
      </c>
      <c r="F872" s="14">
        <f t="shared" si="96"/>
        <v>1</v>
      </c>
      <c r="G872" s="13">
        <f t="shared" si="97"/>
        <v>45460</v>
      </c>
      <c r="H872" s="19">
        <f t="shared" si="98"/>
        <v>45464</v>
      </c>
    </row>
    <row r="873" spans="1:8" x14ac:dyDescent="0.25">
      <c r="A873" s="10">
        <v>45461</v>
      </c>
      <c r="B873" s="14">
        <v>440.3857421875</v>
      </c>
      <c r="C873" s="14">
        <f t="shared" si="93"/>
        <v>2024</v>
      </c>
      <c r="D873" s="14">
        <f t="shared" si="94"/>
        <v>6</v>
      </c>
      <c r="E873" s="14">
        <f t="shared" si="95"/>
        <v>25</v>
      </c>
      <c r="F873" s="14">
        <f t="shared" si="96"/>
        <v>2</v>
      </c>
      <c r="G873" s="13">
        <f t="shared" si="97"/>
        <v>45460</v>
      </c>
      <c r="H873" s="19">
        <f t="shared" si="98"/>
        <v>45464</v>
      </c>
    </row>
    <row r="874" spans="1:8" x14ac:dyDescent="0.25">
      <c r="A874" s="10">
        <v>45463</v>
      </c>
      <c r="B874" s="14">
        <v>439.7542724609375</v>
      </c>
      <c r="C874" s="14">
        <f t="shared" si="93"/>
        <v>2024</v>
      </c>
      <c r="D874" s="14">
        <f t="shared" si="94"/>
        <v>6</v>
      </c>
      <c r="E874" s="14">
        <f t="shared" si="95"/>
        <v>25</v>
      </c>
      <c r="F874" s="14">
        <f t="shared" si="96"/>
        <v>4</v>
      </c>
      <c r="G874" s="13">
        <f t="shared" si="97"/>
        <v>45460</v>
      </c>
      <c r="H874" s="19">
        <f t="shared" si="98"/>
        <v>45464</v>
      </c>
    </row>
    <row r="875" spans="1:8" x14ac:dyDescent="0.25">
      <c r="A875" s="10">
        <v>45464</v>
      </c>
      <c r="B875" s="14">
        <v>443.77981567382812</v>
      </c>
      <c r="C875" s="14">
        <f t="shared" si="93"/>
        <v>2024</v>
      </c>
      <c r="D875" s="14">
        <f t="shared" si="94"/>
        <v>6</v>
      </c>
      <c r="E875" s="14">
        <f t="shared" si="95"/>
        <v>25</v>
      </c>
      <c r="F875" s="14">
        <f t="shared" si="96"/>
        <v>5</v>
      </c>
      <c r="G875" s="13">
        <f t="shared" si="97"/>
        <v>45460</v>
      </c>
      <c r="H875" s="19">
        <f t="shared" si="98"/>
        <v>45464</v>
      </c>
    </row>
    <row r="876" spans="1:8" x14ac:dyDescent="0.25">
      <c r="A876" s="10">
        <v>45467</v>
      </c>
      <c r="B876" s="14">
        <v>441.69802856445312</v>
      </c>
      <c r="C876" s="14">
        <f t="shared" si="93"/>
        <v>2024</v>
      </c>
      <c r="D876" s="14">
        <f t="shared" si="94"/>
        <v>6</v>
      </c>
      <c r="E876" s="14">
        <f t="shared" si="95"/>
        <v>26</v>
      </c>
      <c r="F876" s="14">
        <f t="shared" si="96"/>
        <v>1</v>
      </c>
      <c r="G876" s="13">
        <f t="shared" si="97"/>
        <v>45467</v>
      </c>
      <c r="H876" s="19">
        <f t="shared" si="98"/>
        <v>45471</v>
      </c>
    </row>
    <row r="877" spans="1:8" x14ac:dyDescent="0.25">
      <c r="A877" s="10">
        <v>45468</v>
      </c>
      <c r="B877" s="14">
        <v>444.93426513671875</v>
      </c>
      <c r="C877" s="14">
        <f t="shared" si="93"/>
        <v>2024</v>
      </c>
      <c r="D877" s="14">
        <f t="shared" si="94"/>
        <v>6</v>
      </c>
      <c r="E877" s="14">
        <f t="shared" si="95"/>
        <v>26</v>
      </c>
      <c r="F877" s="14">
        <f t="shared" si="96"/>
        <v>2</v>
      </c>
      <c r="G877" s="13">
        <f t="shared" si="97"/>
        <v>45467</v>
      </c>
      <c r="H877" s="19">
        <f t="shared" si="98"/>
        <v>45471</v>
      </c>
    </row>
    <row r="878" spans="1:8" x14ac:dyDescent="0.25">
      <c r="A878" s="10">
        <v>45469</v>
      </c>
      <c r="B878" s="14">
        <v>446.12808227539062</v>
      </c>
      <c r="C878" s="14">
        <f t="shared" si="93"/>
        <v>2024</v>
      </c>
      <c r="D878" s="14">
        <f t="shared" si="94"/>
        <v>6</v>
      </c>
      <c r="E878" s="14">
        <f t="shared" si="95"/>
        <v>26</v>
      </c>
      <c r="F878" s="14">
        <f t="shared" si="96"/>
        <v>3</v>
      </c>
      <c r="G878" s="13">
        <f t="shared" si="97"/>
        <v>45467</v>
      </c>
      <c r="H878" s="19">
        <f t="shared" si="98"/>
        <v>45471</v>
      </c>
    </row>
    <row r="879" spans="1:8" x14ac:dyDescent="0.25">
      <c r="A879" s="10">
        <v>45470</v>
      </c>
      <c r="B879" s="14">
        <v>446.80892944335938</v>
      </c>
      <c r="C879" s="14">
        <f t="shared" si="93"/>
        <v>2024</v>
      </c>
      <c r="D879" s="14">
        <f t="shared" si="94"/>
        <v>6</v>
      </c>
      <c r="E879" s="14">
        <f t="shared" si="95"/>
        <v>26</v>
      </c>
      <c r="F879" s="14">
        <f t="shared" si="96"/>
        <v>4</v>
      </c>
      <c r="G879" s="13">
        <f t="shared" si="97"/>
        <v>45467</v>
      </c>
      <c r="H879" s="19">
        <f t="shared" si="98"/>
        <v>45471</v>
      </c>
    </row>
    <row r="880" spans="1:8" x14ac:dyDescent="0.25">
      <c r="A880" s="10">
        <v>45471</v>
      </c>
      <c r="B880" s="14">
        <v>440.98757934570312</v>
      </c>
      <c r="C880" s="14">
        <f t="shared" si="93"/>
        <v>2024</v>
      </c>
      <c r="D880" s="14">
        <f t="shared" si="94"/>
        <v>6</v>
      </c>
      <c r="E880" s="14">
        <f t="shared" si="95"/>
        <v>26</v>
      </c>
      <c r="F880" s="14">
        <f t="shared" si="96"/>
        <v>5</v>
      </c>
      <c r="G880" s="13">
        <f t="shared" si="97"/>
        <v>45467</v>
      </c>
      <c r="H880" s="19">
        <f t="shared" si="98"/>
        <v>45471</v>
      </c>
    </row>
    <row r="881" spans="1:8" x14ac:dyDescent="0.25">
      <c r="A881" s="10">
        <v>45474</v>
      </c>
      <c r="B881" s="14">
        <v>450.6370849609375</v>
      </c>
      <c r="C881" s="14">
        <f t="shared" si="93"/>
        <v>2024</v>
      </c>
      <c r="D881" s="14">
        <f t="shared" si="94"/>
        <v>7</v>
      </c>
      <c r="E881" s="14">
        <f t="shared" si="95"/>
        <v>27</v>
      </c>
      <c r="F881" s="14">
        <f t="shared" si="96"/>
        <v>1</v>
      </c>
      <c r="G881" s="13">
        <f t="shared" si="97"/>
        <v>45474</v>
      </c>
      <c r="H881" s="19">
        <f t="shared" si="98"/>
        <v>45478</v>
      </c>
    </row>
    <row r="882" spans="1:8" x14ac:dyDescent="0.25">
      <c r="A882" s="10">
        <v>45475</v>
      </c>
      <c r="B882" s="14">
        <v>453.153076171875</v>
      </c>
      <c r="C882" s="14">
        <f t="shared" si="93"/>
        <v>2024</v>
      </c>
      <c r="D882" s="14">
        <f t="shared" si="94"/>
        <v>7</v>
      </c>
      <c r="E882" s="14">
        <f t="shared" si="95"/>
        <v>27</v>
      </c>
      <c r="F882" s="14">
        <f t="shared" si="96"/>
        <v>2</v>
      </c>
      <c r="G882" s="13">
        <f t="shared" si="97"/>
        <v>45474</v>
      </c>
      <c r="H882" s="19">
        <f t="shared" si="98"/>
        <v>45478</v>
      </c>
    </row>
    <row r="883" spans="1:8" x14ac:dyDescent="0.25">
      <c r="A883" s="10">
        <v>45476</v>
      </c>
      <c r="B883" s="14">
        <v>454.62319946289062</v>
      </c>
      <c r="C883" s="14">
        <f t="shared" si="93"/>
        <v>2024</v>
      </c>
      <c r="D883" s="14">
        <f t="shared" si="94"/>
        <v>7</v>
      </c>
      <c r="E883" s="14">
        <f t="shared" si="95"/>
        <v>27</v>
      </c>
      <c r="F883" s="14">
        <f t="shared" si="96"/>
        <v>3</v>
      </c>
      <c r="G883" s="13">
        <f t="shared" si="97"/>
        <v>45474</v>
      </c>
      <c r="H883" s="19">
        <f t="shared" si="98"/>
        <v>45478</v>
      </c>
    </row>
    <row r="884" spans="1:8" x14ac:dyDescent="0.25">
      <c r="A884" s="10">
        <v>45478</v>
      </c>
      <c r="B884" s="14">
        <v>461.3226318359375</v>
      </c>
      <c r="C884" s="14">
        <f t="shared" si="93"/>
        <v>2024</v>
      </c>
      <c r="D884" s="14">
        <f t="shared" si="94"/>
        <v>7</v>
      </c>
      <c r="E884" s="14">
        <f t="shared" si="95"/>
        <v>27</v>
      </c>
      <c r="F884" s="14">
        <f t="shared" si="96"/>
        <v>5</v>
      </c>
      <c r="G884" s="13">
        <f t="shared" si="97"/>
        <v>45474</v>
      </c>
      <c r="H884" s="19">
        <f t="shared" si="98"/>
        <v>45478</v>
      </c>
    </row>
    <row r="885" spans="1:8" x14ac:dyDescent="0.25">
      <c r="A885" s="10">
        <v>45481</v>
      </c>
      <c r="B885" s="14">
        <v>460.02023315429688</v>
      </c>
      <c r="C885" s="14">
        <f t="shared" si="93"/>
        <v>2024</v>
      </c>
      <c r="D885" s="14">
        <f t="shared" si="94"/>
        <v>7</v>
      </c>
      <c r="E885" s="14">
        <f t="shared" si="95"/>
        <v>28</v>
      </c>
      <c r="F885" s="14">
        <f t="shared" si="96"/>
        <v>1</v>
      </c>
      <c r="G885" s="13">
        <f t="shared" si="97"/>
        <v>45481</v>
      </c>
      <c r="H885" s="19">
        <f t="shared" si="98"/>
        <v>45485</v>
      </c>
    </row>
    <row r="886" spans="1:8" x14ac:dyDescent="0.25">
      <c r="A886" s="10">
        <v>45482</v>
      </c>
      <c r="B886" s="14">
        <v>453.40960693359375</v>
      </c>
      <c r="C886" s="14">
        <f t="shared" si="93"/>
        <v>2024</v>
      </c>
      <c r="D886" s="14">
        <f t="shared" si="94"/>
        <v>7</v>
      </c>
      <c r="E886" s="14">
        <f t="shared" si="95"/>
        <v>28</v>
      </c>
      <c r="F886" s="14">
        <f t="shared" si="96"/>
        <v>2</v>
      </c>
      <c r="G886" s="13">
        <f t="shared" si="97"/>
        <v>45481</v>
      </c>
      <c r="H886" s="19">
        <f t="shared" si="98"/>
        <v>45485</v>
      </c>
    </row>
    <row r="887" spans="1:8" x14ac:dyDescent="0.25">
      <c r="A887" s="10">
        <v>45483</v>
      </c>
      <c r="B887" s="14">
        <v>460.03012084960938</v>
      </c>
      <c r="C887" s="14">
        <f t="shared" si="93"/>
        <v>2024</v>
      </c>
      <c r="D887" s="14">
        <f t="shared" si="94"/>
        <v>7</v>
      </c>
      <c r="E887" s="14">
        <f t="shared" si="95"/>
        <v>28</v>
      </c>
      <c r="F887" s="14">
        <f t="shared" si="96"/>
        <v>3</v>
      </c>
      <c r="G887" s="13">
        <f t="shared" si="97"/>
        <v>45481</v>
      </c>
      <c r="H887" s="19">
        <f t="shared" si="98"/>
        <v>45485</v>
      </c>
    </row>
    <row r="888" spans="1:8" x14ac:dyDescent="0.25">
      <c r="A888" s="10">
        <v>45484</v>
      </c>
      <c r="B888" s="14">
        <v>448.63427734375</v>
      </c>
      <c r="C888" s="14">
        <f t="shared" si="93"/>
        <v>2024</v>
      </c>
      <c r="D888" s="14">
        <f t="shared" si="94"/>
        <v>7</v>
      </c>
      <c r="E888" s="14">
        <f t="shared" si="95"/>
        <v>28</v>
      </c>
      <c r="F888" s="14">
        <f t="shared" si="96"/>
        <v>4</v>
      </c>
      <c r="G888" s="13">
        <f t="shared" si="97"/>
        <v>45481</v>
      </c>
      <c r="H888" s="19">
        <f t="shared" si="98"/>
        <v>45485</v>
      </c>
    </row>
    <row r="889" spans="1:8" x14ac:dyDescent="0.25">
      <c r="A889" s="10">
        <v>45485</v>
      </c>
      <c r="B889" s="14">
        <v>447.49954223632812</v>
      </c>
      <c r="C889" s="14">
        <f t="shared" si="93"/>
        <v>2024</v>
      </c>
      <c r="D889" s="14">
        <f t="shared" si="94"/>
        <v>7</v>
      </c>
      <c r="E889" s="14">
        <f t="shared" si="95"/>
        <v>28</v>
      </c>
      <c r="F889" s="14">
        <f t="shared" si="96"/>
        <v>5</v>
      </c>
      <c r="G889" s="13">
        <f t="shared" si="97"/>
        <v>45481</v>
      </c>
      <c r="H889" s="19">
        <f t="shared" si="98"/>
        <v>45485</v>
      </c>
    </row>
    <row r="890" spans="1:8" x14ac:dyDescent="0.25">
      <c r="A890" s="10">
        <v>45488</v>
      </c>
      <c r="B890" s="14">
        <v>447.90408325195312</v>
      </c>
      <c r="C890" s="14">
        <f t="shared" si="93"/>
        <v>2024</v>
      </c>
      <c r="D890" s="14">
        <f t="shared" si="94"/>
        <v>7</v>
      </c>
      <c r="E890" s="14">
        <f t="shared" si="95"/>
        <v>29</v>
      </c>
      <c r="F890" s="14">
        <f t="shared" si="96"/>
        <v>1</v>
      </c>
      <c r="G890" s="13">
        <f t="shared" si="97"/>
        <v>45488</v>
      </c>
      <c r="H890" s="19">
        <f t="shared" si="98"/>
        <v>45492</v>
      </c>
    </row>
    <row r="891" spans="1:8" x14ac:dyDescent="0.25">
      <c r="A891" s="10">
        <v>45489</v>
      </c>
      <c r="B891" s="14">
        <v>443.52328491210938</v>
      </c>
      <c r="C891" s="14">
        <f t="shared" si="93"/>
        <v>2024</v>
      </c>
      <c r="D891" s="14">
        <f t="shared" si="94"/>
        <v>7</v>
      </c>
      <c r="E891" s="14">
        <f t="shared" si="95"/>
        <v>29</v>
      </c>
      <c r="F891" s="14">
        <f t="shared" si="96"/>
        <v>2</v>
      </c>
      <c r="G891" s="13">
        <f t="shared" si="97"/>
        <v>45488</v>
      </c>
      <c r="H891" s="19">
        <f t="shared" si="98"/>
        <v>45492</v>
      </c>
    </row>
    <row r="892" spans="1:8" x14ac:dyDescent="0.25">
      <c r="A892" s="10">
        <v>45490</v>
      </c>
      <c r="B892" s="14">
        <v>437.60333251953125</v>
      </c>
      <c r="C892" s="14">
        <f t="shared" si="93"/>
        <v>2024</v>
      </c>
      <c r="D892" s="14">
        <f t="shared" si="94"/>
        <v>7</v>
      </c>
      <c r="E892" s="14">
        <f t="shared" si="95"/>
        <v>29</v>
      </c>
      <c r="F892" s="14">
        <f t="shared" si="96"/>
        <v>3</v>
      </c>
      <c r="G892" s="13">
        <f t="shared" si="97"/>
        <v>45488</v>
      </c>
      <c r="H892" s="19">
        <f t="shared" si="98"/>
        <v>45492</v>
      </c>
    </row>
    <row r="893" spans="1:8" x14ac:dyDescent="0.25">
      <c r="A893" s="10">
        <v>45491</v>
      </c>
      <c r="B893" s="14">
        <v>434.49533081054688</v>
      </c>
      <c r="C893" s="14">
        <f t="shared" si="93"/>
        <v>2024</v>
      </c>
      <c r="D893" s="14">
        <f t="shared" si="94"/>
        <v>7</v>
      </c>
      <c r="E893" s="14">
        <f t="shared" si="95"/>
        <v>29</v>
      </c>
      <c r="F893" s="14">
        <f t="shared" si="96"/>
        <v>4</v>
      </c>
      <c r="G893" s="13">
        <f t="shared" si="97"/>
        <v>45488</v>
      </c>
      <c r="H893" s="19">
        <f t="shared" si="98"/>
        <v>45492</v>
      </c>
    </row>
    <row r="894" spans="1:8" x14ac:dyDescent="0.25">
      <c r="A894" s="10">
        <v>45492</v>
      </c>
      <c r="B894" s="14">
        <v>431.27883911132812</v>
      </c>
      <c r="C894" s="14">
        <f t="shared" si="93"/>
        <v>2024</v>
      </c>
      <c r="D894" s="14">
        <f t="shared" si="94"/>
        <v>7</v>
      </c>
      <c r="E894" s="14">
        <f t="shared" si="95"/>
        <v>29</v>
      </c>
      <c r="F894" s="14">
        <f t="shared" si="96"/>
        <v>5</v>
      </c>
      <c r="G894" s="13">
        <f t="shared" si="97"/>
        <v>45488</v>
      </c>
      <c r="H894" s="19">
        <f t="shared" si="98"/>
        <v>45492</v>
      </c>
    </row>
    <row r="895" spans="1:8" x14ac:dyDescent="0.25">
      <c r="A895" s="10">
        <v>45495</v>
      </c>
      <c r="B895" s="14">
        <v>437.03109741210938</v>
      </c>
      <c r="C895" s="14">
        <f t="shared" si="93"/>
        <v>2024</v>
      </c>
      <c r="D895" s="14">
        <f t="shared" si="94"/>
        <v>7</v>
      </c>
      <c r="E895" s="14">
        <f t="shared" si="95"/>
        <v>30</v>
      </c>
      <c r="F895" s="14">
        <f t="shared" si="96"/>
        <v>1</v>
      </c>
      <c r="G895" s="13">
        <f t="shared" si="97"/>
        <v>45495</v>
      </c>
      <c r="H895" s="19">
        <f t="shared" si="98"/>
        <v>45499</v>
      </c>
    </row>
    <row r="896" spans="1:8" x14ac:dyDescent="0.25">
      <c r="A896" s="10">
        <v>45496</v>
      </c>
      <c r="B896" s="14">
        <v>438.91558837890625</v>
      </c>
      <c r="C896" s="14">
        <f t="shared" si="93"/>
        <v>2024</v>
      </c>
      <c r="D896" s="14">
        <f t="shared" si="94"/>
        <v>7</v>
      </c>
      <c r="E896" s="14">
        <f t="shared" si="95"/>
        <v>30</v>
      </c>
      <c r="F896" s="14">
        <f t="shared" si="96"/>
        <v>2</v>
      </c>
      <c r="G896" s="13">
        <f t="shared" si="97"/>
        <v>45495</v>
      </c>
      <c r="H896" s="19">
        <f t="shared" si="98"/>
        <v>45499</v>
      </c>
    </row>
    <row r="897" spans="1:8" x14ac:dyDescent="0.25">
      <c r="A897" s="10">
        <v>45497</v>
      </c>
      <c r="B897" s="14">
        <v>423.17837524414062</v>
      </c>
      <c r="C897" s="14">
        <f t="shared" si="93"/>
        <v>2024</v>
      </c>
      <c r="D897" s="14">
        <f t="shared" si="94"/>
        <v>7</v>
      </c>
      <c r="E897" s="14">
        <f t="shared" si="95"/>
        <v>30</v>
      </c>
      <c r="F897" s="14">
        <f t="shared" si="96"/>
        <v>3</v>
      </c>
      <c r="G897" s="13">
        <f t="shared" si="97"/>
        <v>45495</v>
      </c>
      <c r="H897" s="19">
        <f t="shared" si="98"/>
        <v>45499</v>
      </c>
    </row>
    <row r="898" spans="1:8" x14ac:dyDescent="0.25">
      <c r="A898" s="10">
        <v>45498</v>
      </c>
      <c r="B898" s="14">
        <v>412.8184814453125</v>
      </c>
      <c r="C898" s="14">
        <f t="shared" si="93"/>
        <v>2024</v>
      </c>
      <c r="D898" s="14">
        <f t="shared" si="94"/>
        <v>7</v>
      </c>
      <c r="E898" s="14">
        <f t="shared" si="95"/>
        <v>30</v>
      </c>
      <c r="F898" s="14">
        <f t="shared" si="96"/>
        <v>4</v>
      </c>
      <c r="G898" s="13">
        <f t="shared" si="97"/>
        <v>45495</v>
      </c>
      <c r="H898" s="19">
        <f t="shared" si="98"/>
        <v>45499</v>
      </c>
    </row>
    <row r="899" spans="1:8" x14ac:dyDescent="0.25">
      <c r="A899" s="10">
        <v>45499</v>
      </c>
      <c r="B899" s="14">
        <v>419.59677124023438</v>
      </c>
      <c r="C899" s="14">
        <f t="shared" si="93"/>
        <v>2024</v>
      </c>
      <c r="D899" s="14">
        <f t="shared" si="94"/>
        <v>7</v>
      </c>
      <c r="E899" s="14">
        <f t="shared" si="95"/>
        <v>30</v>
      </c>
      <c r="F899" s="14">
        <f t="shared" si="96"/>
        <v>5</v>
      </c>
      <c r="G899" s="13">
        <f t="shared" si="97"/>
        <v>45495</v>
      </c>
      <c r="H899" s="19">
        <f t="shared" si="98"/>
        <v>45499</v>
      </c>
    </row>
    <row r="900" spans="1:8" x14ac:dyDescent="0.25">
      <c r="A900" s="10">
        <v>45502</v>
      </c>
      <c r="B900" s="14">
        <v>421.03732299804688</v>
      </c>
      <c r="C900" s="14">
        <f t="shared" si="93"/>
        <v>2024</v>
      </c>
      <c r="D900" s="14">
        <f t="shared" si="94"/>
        <v>7</v>
      </c>
      <c r="E900" s="14">
        <f t="shared" si="95"/>
        <v>31</v>
      </c>
      <c r="F900" s="14">
        <f t="shared" si="96"/>
        <v>1</v>
      </c>
      <c r="G900" s="13">
        <f t="shared" si="97"/>
        <v>45502</v>
      </c>
      <c r="H900" s="19">
        <f t="shared" si="98"/>
        <v>45506</v>
      </c>
    </row>
    <row r="901" spans="1:8" x14ac:dyDescent="0.25">
      <c r="A901" s="10">
        <v>45503</v>
      </c>
      <c r="B901" s="14">
        <v>417.27816772460938</v>
      </c>
      <c r="C901" s="14">
        <f t="shared" ref="C901:C964" si="99">YEAR(A901)</f>
        <v>2024</v>
      </c>
      <c r="D901" s="14">
        <f t="shared" ref="D901:D964" si="100">MONTH(A901)</f>
        <v>7</v>
      </c>
      <c r="E901" s="14">
        <f t="shared" ref="E901:E964" si="101">_xlfn.ISOWEEKNUM(A901)</f>
        <v>31</v>
      </c>
      <c r="F901" s="14">
        <f t="shared" ref="F901:F964" si="102">WEEKDAY(A901,2)</f>
        <v>2</v>
      </c>
      <c r="G901" s="13">
        <f t="shared" ref="G901:G964" si="103">_xlfn.MINIFS($A$4:$A$1346,$C$4:$C$1346,C901,$E$4:$E$1346,E901)</f>
        <v>45502</v>
      </c>
      <c r="H901" s="19">
        <f t="shared" ref="H901:H964" si="104">_xlfn.MAXIFS($A$4:$A$1346,$C$4:$C$1346,C901,$E$4:$E$1346,E901)</f>
        <v>45506</v>
      </c>
    </row>
    <row r="902" spans="1:8" x14ac:dyDescent="0.25">
      <c r="A902" s="10">
        <v>45504</v>
      </c>
      <c r="B902" s="14">
        <v>412.76913452148438</v>
      </c>
      <c r="C902" s="14">
        <f t="shared" si="99"/>
        <v>2024</v>
      </c>
      <c r="D902" s="14">
        <f t="shared" si="100"/>
        <v>7</v>
      </c>
      <c r="E902" s="14">
        <f t="shared" si="101"/>
        <v>31</v>
      </c>
      <c r="F902" s="14">
        <f t="shared" si="102"/>
        <v>3</v>
      </c>
      <c r="G902" s="13">
        <f t="shared" si="103"/>
        <v>45502</v>
      </c>
      <c r="H902" s="19">
        <f t="shared" si="104"/>
        <v>45506</v>
      </c>
    </row>
    <row r="903" spans="1:8" x14ac:dyDescent="0.25">
      <c r="A903" s="10">
        <v>45505</v>
      </c>
      <c r="B903" s="14">
        <v>411.54562377929688</v>
      </c>
      <c r="C903" s="14">
        <f t="shared" si="99"/>
        <v>2024</v>
      </c>
      <c r="D903" s="14">
        <f t="shared" si="100"/>
        <v>8</v>
      </c>
      <c r="E903" s="14">
        <f t="shared" si="101"/>
        <v>31</v>
      </c>
      <c r="F903" s="14">
        <f t="shared" si="102"/>
        <v>4</v>
      </c>
      <c r="G903" s="13">
        <f t="shared" si="103"/>
        <v>45502</v>
      </c>
      <c r="H903" s="19">
        <f t="shared" si="104"/>
        <v>45506</v>
      </c>
    </row>
    <row r="904" spans="1:8" x14ac:dyDescent="0.25">
      <c r="A904" s="10">
        <v>45506</v>
      </c>
      <c r="B904" s="14">
        <v>403.04067993164062</v>
      </c>
      <c r="C904" s="14">
        <f t="shared" si="99"/>
        <v>2024</v>
      </c>
      <c r="D904" s="14">
        <f t="shared" si="100"/>
        <v>8</v>
      </c>
      <c r="E904" s="14">
        <f t="shared" si="101"/>
        <v>31</v>
      </c>
      <c r="F904" s="14">
        <f t="shared" si="102"/>
        <v>5</v>
      </c>
      <c r="G904" s="13">
        <f t="shared" si="103"/>
        <v>45502</v>
      </c>
      <c r="H904" s="19">
        <f t="shared" si="104"/>
        <v>45506</v>
      </c>
    </row>
    <row r="905" spans="1:8" x14ac:dyDescent="0.25">
      <c r="A905" s="10">
        <v>45509</v>
      </c>
      <c r="B905" s="14">
        <v>389.87860107421875</v>
      </c>
      <c r="C905" s="14">
        <f t="shared" si="99"/>
        <v>2024</v>
      </c>
      <c r="D905" s="14">
        <f t="shared" si="100"/>
        <v>8</v>
      </c>
      <c r="E905" s="14">
        <f t="shared" si="101"/>
        <v>32</v>
      </c>
      <c r="F905" s="14">
        <f t="shared" si="102"/>
        <v>1</v>
      </c>
      <c r="G905" s="13">
        <f t="shared" si="103"/>
        <v>45509</v>
      </c>
      <c r="H905" s="19">
        <f t="shared" si="104"/>
        <v>45513</v>
      </c>
    </row>
    <row r="906" spans="1:8" x14ac:dyDescent="0.25">
      <c r="A906" s="10">
        <v>45510</v>
      </c>
      <c r="B906" s="14">
        <v>394.27908325195312</v>
      </c>
      <c r="C906" s="14">
        <f t="shared" si="99"/>
        <v>2024</v>
      </c>
      <c r="D906" s="14">
        <f t="shared" si="100"/>
        <v>8</v>
      </c>
      <c r="E906" s="14">
        <f t="shared" si="101"/>
        <v>32</v>
      </c>
      <c r="F906" s="14">
        <f t="shared" si="102"/>
        <v>2</v>
      </c>
      <c r="G906" s="13">
        <f t="shared" si="103"/>
        <v>45509</v>
      </c>
      <c r="H906" s="19">
        <f t="shared" si="104"/>
        <v>45513</v>
      </c>
    </row>
    <row r="907" spans="1:8" x14ac:dyDescent="0.25">
      <c r="A907" s="10">
        <v>45511</v>
      </c>
      <c r="B907" s="14">
        <v>393.11483764648438</v>
      </c>
      <c r="C907" s="14">
        <f t="shared" si="99"/>
        <v>2024</v>
      </c>
      <c r="D907" s="14">
        <f t="shared" si="100"/>
        <v>8</v>
      </c>
      <c r="E907" s="14">
        <f t="shared" si="101"/>
        <v>32</v>
      </c>
      <c r="F907" s="14">
        <f t="shared" si="102"/>
        <v>3</v>
      </c>
      <c r="G907" s="13">
        <f t="shared" si="103"/>
        <v>45509</v>
      </c>
      <c r="H907" s="19">
        <f t="shared" si="104"/>
        <v>45513</v>
      </c>
    </row>
    <row r="908" spans="1:8" x14ac:dyDescent="0.25">
      <c r="A908" s="10">
        <v>45512</v>
      </c>
      <c r="B908" s="14">
        <v>397.31805419921875</v>
      </c>
      <c r="C908" s="14">
        <f t="shared" si="99"/>
        <v>2024</v>
      </c>
      <c r="D908" s="14">
        <f t="shared" si="100"/>
        <v>8</v>
      </c>
      <c r="E908" s="14">
        <f t="shared" si="101"/>
        <v>32</v>
      </c>
      <c r="F908" s="14">
        <f t="shared" si="102"/>
        <v>4</v>
      </c>
      <c r="G908" s="13">
        <f t="shared" si="103"/>
        <v>45509</v>
      </c>
      <c r="H908" s="19">
        <f t="shared" si="104"/>
        <v>45513</v>
      </c>
    </row>
    <row r="909" spans="1:8" x14ac:dyDescent="0.25">
      <c r="A909" s="10">
        <v>45513</v>
      </c>
      <c r="B909" s="14">
        <v>400.60357666015625</v>
      </c>
      <c r="C909" s="14">
        <f t="shared" si="99"/>
        <v>2024</v>
      </c>
      <c r="D909" s="14">
        <f t="shared" si="100"/>
        <v>8</v>
      </c>
      <c r="E909" s="14">
        <f t="shared" si="101"/>
        <v>32</v>
      </c>
      <c r="F909" s="14">
        <f t="shared" si="102"/>
        <v>5</v>
      </c>
      <c r="G909" s="13">
        <f t="shared" si="103"/>
        <v>45509</v>
      </c>
      <c r="H909" s="19">
        <f t="shared" si="104"/>
        <v>45513</v>
      </c>
    </row>
    <row r="910" spans="1:8" x14ac:dyDescent="0.25">
      <c r="A910" s="10">
        <v>45516</v>
      </c>
      <c r="B910" s="14">
        <v>401.383056640625</v>
      </c>
      <c r="C910" s="14">
        <f t="shared" si="99"/>
        <v>2024</v>
      </c>
      <c r="D910" s="14">
        <f t="shared" si="100"/>
        <v>8</v>
      </c>
      <c r="E910" s="14">
        <f t="shared" si="101"/>
        <v>33</v>
      </c>
      <c r="F910" s="14">
        <f t="shared" si="102"/>
        <v>1</v>
      </c>
      <c r="G910" s="13">
        <f t="shared" si="103"/>
        <v>45516</v>
      </c>
      <c r="H910" s="19">
        <f t="shared" si="104"/>
        <v>45520</v>
      </c>
    </row>
    <row r="911" spans="1:8" x14ac:dyDescent="0.25">
      <c r="A911" s="10">
        <v>45517</v>
      </c>
      <c r="B911" s="14">
        <v>408.48703002929688</v>
      </c>
      <c r="C911" s="14">
        <f t="shared" si="99"/>
        <v>2024</v>
      </c>
      <c r="D911" s="14">
        <f t="shared" si="100"/>
        <v>8</v>
      </c>
      <c r="E911" s="14">
        <f t="shared" si="101"/>
        <v>33</v>
      </c>
      <c r="F911" s="14">
        <f t="shared" si="102"/>
        <v>2</v>
      </c>
      <c r="G911" s="13">
        <f t="shared" si="103"/>
        <v>45516</v>
      </c>
      <c r="H911" s="19">
        <f t="shared" si="104"/>
        <v>45520</v>
      </c>
    </row>
    <row r="912" spans="1:8" x14ac:dyDescent="0.25">
      <c r="A912" s="10">
        <v>45518</v>
      </c>
      <c r="B912" s="14">
        <v>411.29901123046875</v>
      </c>
      <c r="C912" s="14">
        <f t="shared" si="99"/>
        <v>2024</v>
      </c>
      <c r="D912" s="14">
        <f t="shared" si="100"/>
        <v>8</v>
      </c>
      <c r="E912" s="14">
        <f t="shared" si="101"/>
        <v>33</v>
      </c>
      <c r="F912" s="14">
        <f t="shared" si="102"/>
        <v>3</v>
      </c>
      <c r="G912" s="13">
        <f t="shared" si="103"/>
        <v>45516</v>
      </c>
      <c r="H912" s="19">
        <f t="shared" si="104"/>
        <v>45520</v>
      </c>
    </row>
    <row r="913" spans="1:8" x14ac:dyDescent="0.25">
      <c r="A913" s="10">
        <v>45519</v>
      </c>
      <c r="B913" s="14">
        <v>416.16207885742188</v>
      </c>
      <c r="C913" s="14">
        <f t="shared" si="99"/>
        <v>2024</v>
      </c>
      <c r="D913" s="14">
        <f t="shared" si="100"/>
        <v>8</v>
      </c>
      <c r="E913" s="14">
        <f t="shared" si="101"/>
        <v>33</v>
      </c>
      <c r="F913" s="14">
        <f t="shared" si="102"/>
        <v>4</v>
      </c>
      <c r="G913" s="13">
        <f t="shared" si="103"/>
        <v>45516</v>
      </c>
      <c r="H913" s="19">
        <f t="shared" si="104"/>
        <v>45520</v>
      </c>
    </row>
    <row r="914" spans="1:8" x14ac:dyDescent="0.25">
      <c r="A914" s="10">
        <v>45520</v>
      </c>
      <c r="B914" s="14">
        <v>413.6317138671875</v>
      </c>
      <c r="C914" s="14">
        <f t="shared" si="99"/>
        <v>2024</v>
      </c>
      <c r="D914" s="14">
        <f t="shared" si="100"/>
        <v>8</v>
      </c>
      <c r="E914" s="14">
        <f t="shared" si="101"/>
        <v>33</v>
      </c>
      <c r="F914" s="14">
        <f t="shared" si="102"/>
        <v>5</v>
      </c>
      <c r="G914" s="13">
        <f t="shared" si="103"/>
        <v>45516</v>
      </c>
      <c r="H914" s="19">
        <f t="shared" si="104"/>
        <v>45520</v>
      </c>
    </row>
    <row r="915" spans="1:8" x14ac:dyDescent="0.25">
      <c r="A915" s="10">
        <v>45523</v>
      </c>
      <c r="B915" s="14">
        <v>416.65631103515625</v>
      </c>
      <c r="C915" s="14">
        <f t="shared" si="99"/>
        <v>2024</v>
      </c>
      <c r="D915" s="14">
        <f t="shared" si="100"/>
        <v>8</v>
      </c>
      <c r="E915" s="14">
        <f t="shared" si="101"/>
        <v>34</v>
      </c>
      <c r="F915" s="14">
        <f t="shared" si="102"/>
        <v>1</v>
      </c>
      <c r="G915" s="13">
        <f t="shared" si="103"/>
        <v>45523</v>
      </c>
      <c r="H915" s="19">
        <f t="shared" si="104"/>
        <v>45527</v>
      </c>
    </row>
    <row r="916" spans="1:8" x14ac:dyDescent="0.25">
      <c r="A916" s="10">
        <v>45524</v>
      </c>
      <c r="B916" s="14">
        <v>419.8885498046875</v>
      </c>
      <c r="C916" s="14">
        <f t="shared" si="99"/>
        <v>2024</v>
      </c>
      <c r="D916" s="14">
        <f t="shared" si="100"/>
        <v>8</v>
      </c>
      <c r="E916" s="14">
        <f t="shared" si="101"/>
        <v>34</v>
      </c>
      <c r="F916" s="14">
        <f t="shared" si="102"/>
        <v>2</v>
      </c>
      <c r="G916" s="13">
        <f t="shared" si="103"/>
        <v>45523</v>
      </c>
      <c r="H916" s="19">
        <f t="shared" si="104"/>
        <v>45527</v>
      </c>
    </row>
    <row r="917" spans="1:8" x14ac:dyDescent="0.25">
      <c r="A917" s="10">
        <v>45525</v>
      </c>
      <c r="B917" s="14">
        <v>419.23617553710938</v>
      </c>
      <c r="C917" s="14">
        <f t="shared" si="99"/>
        <v>2024</v>
      </c>
      <c r="D917" s="14">
        <f t="shared" si="100"/>
        <v>8</v>
      </c>
      <c r="E917" s="14">
        <f t="shared" si="101"/>
        <v>34</v>
      </c>
      <c r="F917" s="14">
        <f t="shared" si="102"/>
        <v>3</v>
      </c>
      <c r="G917" s="13">
        <f t="shared" si="103"/>
        <v>45523</v>
      </c>
      <c r="H917" s="19">
        <f t="shared" si="104"/>
        <v>45527</v>
      </c>
    </row>
    <row r="918" spans="1:8" x14ac:dyDescent="0.25">
      <c r="A918" s="10">
        <v>45526</v>
      </c>
      <c r="B918" s="14">
        <v>410.74545288085938</v>
      </c>
      <c r="C918" s="14">
        <f t="shared" si="99"/>
        <v>2024</v>
      </c>
      <c r="D918" s="14">
        <f t="shared" si="100"/>
        <v>8</v>
      </c>
      <c r="E918" s="14">
        <f t="shared" si="101"/>
        <v>34</v>
      </c>
      <c r="F918" s="14">
        <f t="shared" si="102"/>
        <v>4</v>
      </c>
      <c r="G918" s="13">
        <f t="shared" si="103"/>
        <v>45523</v>
      </c>
      <c r="H918" s="19">
        <f t="shared" si="104"/>
        <v>45527</v>
      </c>
    </row>
    <row r="919" spans="1:8" x14ac:dyDescent="0.25">
      <c r="A919" s="10">
        <v>45527</v>
      </c>
      <c r="B919" s="14">
        <v>411.97113037109375</v>
      </c>
      <c r="C919" s="14">
        <f t="shared" si="99"/>
        <v>2024</v>
      </c>
      <c r="D919" s="14">
        <f t="shared" si="100"/>
        <v>8</v>
      </c>
      <c r="E919" s="14">
        <f t="shared" si="101"/>
        <v>34</v>
      </c>
      <c r="F919" s="14">
        <f t="shared" si="102"/>
        <v>5</v>
      </c>
      <c r="G919" s="13">
        <f t="shared" si="103"/>
        <v>45523</v>
      </c>
      <c r="H919" s="19">
        <f t="shared" si="104"/>
        <v>45527</v>
      </c>
    </row>
    <row r="920" spans="1:8" x14ac:dyDescent="0.25">
      <c r="A920" s="10">
        <v>45530</v>
      </c>
      <c r="B920" s="14">
        <v>408.70928955078125</v>
      </c>
      <c r="C920" s="14">
        <f t="shared" si="99"/>
        <v>2024</v>
      </c>
      <c r="D920" s="14">
        <f t="shared" si="100"/>
        <v>8</v>
      </c>
      <c r="E920" s="14">
        <f t="shared" si="101"/>
        <v>35</v>
      </c>
      <c r="F920" s="14">
        <f t="shared" si="102"/>
        <v>1</v>
      </c>
      <c r="G920" s="13">
        <f t="shared" si="103"/>
        <v>45530</v>
      </c>
      <c r="H920" s="19">
        <f t="shared" si="104"/>
        <v>45534</v>
      </c>
    </row>
    <row r="921" spans="1:8" x14ac:dyDescent="0.25">
      <c r="A921" s="10">
        <v>45531</v>
      </c>
      <c r="B921" s="14">
        <v>409.05523681640625</v>
      </c>
      <c r="C921" s="14">
        <f t="shared" si="99"/>
        <v>2024</v>
      </c>
      <c r="D921" s="14">
        <f t="shared" si="100"/>
        <v>8</v>
      </c>
      <c r="E921" s="14">
        <f t="shared" si="101"/>
        <v>35</v>
      </c>
      <c r="F921" s="14">
        <f t="shared" si="102"/>
        <v>2</v>
      </c>
      <c r="G921" s="13">
        <f t="shared" si="103"/>
        <v>45530</v>
      </c>
      <c r="H921" s="19">
        <f t="shared" si="104"/>
        <v>45534</v>
      </c>
    </row>
    <row r="922" spans="1:8" x14ac:dyDescent="0.25">
      <c r="A922" s="10">
        <v>45532</v>
      </c>
      <c r="B922" s="14">
        <v>405.85269165039062</v>
      </c>
      <c r="C922" s="14">
        <f t="shared" si="99"/>
        <v>2024</v>
      </c>
      <c r="D922" s="14">
        <f t="shared" si="100"/>
        <v>8</v>
      </c>
      <c r="E922" s="14">
        <f t="shared" si="101"/>
        <v>35</v>
      </c>
      <c r="F922" s="14">
        <f t="shared" si="102"/>
        <v>3</v>
      </c>
      <c r="G922" s="13">
        <f t="shared" si="103"/>
        <v>45530</v>
      </c>
      <c r="H922" s="19">
        <f t="shared" si="104"/>
        <v>45534</v>
      </c>
    </row>
    <row r="923" spans="1:8" x14ac:dyDescent="0.25">
      <c r="A923" s="10">
        <v>45533</v>
      </c>
      <c r="B923" s="14">
        <v>408.34356689453125</v>
      </c>
      <c r="C923" s="14">
        <f t="shared" si="99"/>
        <v>2024</v>
      </c>
      <c r="D923" s="14">
        <f t="shared" si="100"/>
        <v>8</v>
      </c>
      <c r="E923" s="14">
        <f t="shared" si="101"/>
        <v>35</v>
      </c>
      <c r="F923" s="14">
        <f t="shared" si="102"/>
        <v>4</v>
      </c>
      <c r="G923" s="13">
        <f t="shared" si="103"/>
        <v>45530</v>
      </c>
      <c r="H923" s="19">
        <f t="shared" si="104"/>
        <v>45534</v>
      </c>
    </row>
    <row r="924" spans="1:8" x14ac:dyDescent="0.25">
      <c r="A924" s="10">
        <v>45534</v>
      </c>
      <c r="B924" s="14">
        <v>412.31707763671875</v>
      </c>
      <c r="C924" s="14">
        <f t="shared" si="99"/>
        <v>2024</v>
      </c>
      <c r="D924" s="14">
        <f t="shared" si="100"/>
        <v>8</v>
      </c>
      <c r="E924" s="14">
        <f t="shared" si="101"/>
        <v>35</v>
      </c>
      <c r="F924" s="14">
        <f t="shared" si="102"/>
        <v>5</v>
      </c>
      <c r="G924" s="13">
        <f t="shared" si="103"/>
        <v>45530</v>
      </c>
      <c r="H924" s="19">
        <f t="shared" si="104"/>
        <v>45534</v>
      </c>
    </row>
    <row r="925" spans="1:8" x14ac:dyDescent="0.25">
      <c r="A925" s="10">
        <v>45538</v>
      </c>
      <c r="B925" s="14">
        <v>404.70611572265625</v>
      </c>
      <c r="C925" s="14">
        <f t="shared" si="99"/>
        <v>2024</v>
      </c>
      <c r="D925" s="14">
        <f t="shared" si="100"/>
        <v>9</v>
      </c>
      <c r="E925" s="14">
        <f t="shared" si="101"/>
        <v>36</v>
      </c>
      <c r="F925" s="14">
        <f t="shared" si="102"/>
        <v>2</v>
      </c>
      <c r="G925" s="13">
        <f t="shared" si="103"/>
        <v>45538</v>
      </c>
      <c r="H925" s="19">
        <f t="shared" si="104"/>
        <v>45541</v>
      </c>
    </row>
    <row r="926" spans="1:8" x14ac:dyDescent="0.25">
      <c r="A926" s="10">
        <v>45539</v>
      </c>
      <c r="B926" s="14">
        <v>404.17236328125</v>
      </c>
      <c r="C926" s="14">
        <f t="shared" si="99"/>
        <v>2024</v>
      </c>
      <c r="D926" s="14">
        <f t="shared" si="100"/>
        <v>9</v>
      </c>
      <c r="E926" s="14">
        <f t="shared" si="101"/>
        <v>36</v>
      </c>
      <c r="F926" s="14">
        <f t="shared" si="102"/>
        <v>3</v>
      </c>
      <c r="G926" s="13">
        <f t="shared" si="103"/>
        <v>45538</v>
      </c>
      <c r="H926" s="19">
        <f t="shared" si="104"/>
        <v>45541</v>
      </c>
    </row>
    <row r="927" spans="1:8" x14ac:dyDescent="0.25">
      <c r="A927" s="10">
        <v>45540</v>
      </c>
      <c r="B927" s="14">
        <v>403.66827392578125</v>
      </c>
      <c r="C927" s="14">
        <f t="shared" si="99"/>
        <v>2024</v>
      </c>
      <c r="D927" s="14">
        <f t="shared" si="100"/>
        <v>9</v>
      </c>
      <c r="E927" s="14">
        <f t="shared" si="101"/>
        <v>36</v>
      </c>
      <c r="F927" s="14">
        <f t="shared" si="102"/>
        <v>4</v>
      </c>
      <c r="G927" s="13">
        <f t="shared" si="103"/>
        <v>45538</v>
      </c>
      <c r="H927" s="19">
        <f t="shared" si="104"/>
        <v>45541</v>
      </c>
    </row>
    <row r="928" spans="1:8" x14ac:dyDescent="0.25">
      <c r="A928" s="10">
        <v>45541</v>
      </c>
      <c r="B928" s="14">
        <v>397.05560302734375</v>
      </c>
      <c r="C928" s="14">
        <f t="shared" si="99"/>
        <v>2024</v>
      </c>
      <c r="D928" s="14">
        <f t="shared" si="100"/>
        <v>9</v>
      </c>
      <c r="E928" s="14">
        <f t="shared" si="101"/>
        <v>36</v>
      </c>
      <c r="F928" s="14">
        <f t="shared" si="102"/>
        <v>5</v>
      </c>
      <c r="G928" s="13">
        <f t="shared" si="103"/>
        <v>45538</v>
      </c>
      <c r="H928" s="19">
        <f t="shared" si="104"/>
        <v>45541</v>
      </c>
    </row>
    <row r="929" spans="1:8" x14ac:dyDescent="0.25">
      <c r="A929" s="10">
        <v>45544</v>
      </c>
      <c r="B929" s="14">
        <v>401.02914428710938</v>
      </c>
      <c r="C929" s="14">
        <f t="shared" si="99"/>
        <v>2024</v>
      </c>
      <c r="D929" s="14">
        <f t="shared" si="100"/>
        <v>9</v>
      </c>
      <c r="E929" s="14">
        <f t="shared" si="101"/>
        <v>37</v>
      </c>
      <c r="F929" s="14">
        <f t="shared" si="102"/>
        <v>1</v>
      </c>
      <c r="G929" s="13">
        <f t="shared" si="103"/>
        <v>45544</v>
      </c>
      <c r="H929" s="19">
        <f t="shared" si="104"/>
        <v>45548</v>
      </c>
    </row>
    <row r="930" spans="1:8" x14ac:dyDescent="0.25">
      <c r="A930" s="10">
        <v>45545</v>
      </c>
      <c r="B930" s="14">
        <v>409.41110229492188</v>
      </c>
      <c r="C930" s="14">
        <f t="shared" si="99"/>
        <v>2024</v>
      </c>
      <c r="D930" s="14">
        <f t="shared" si="100"/>
        <v>9</v>
      </c>
      <c r="E930" s="14">
        <f t="shared" si="101"/>
        <v>37</v>
      </c>
      <c r="F930" s="14">
        <f t="shared" si="102"/>
        <v>2</v>
      </c>
      <c r="G930" s="13">
        <f t="shared" si="103"/>
        <v>45544</v>
      </c>
      <c r="H930" s="19">
        <f t="shared" si="104"/>
        <v>45548</v>
      </c>
    </row>
    <row r="931" spans="1:8" x14ac:dyDescent="0.25">
      <c r="A931" s="10">
        <v>45546</v>
      </c>
      <c r="B931" s="14">
        <v>418.14886474609375</v>
      </c>
      <c r="C931" s="14">
        <f t="shared" si="99"/>
        <v>2024</v>
      </c>
      <c r="D931" s="14">
        <f t="shared" si="100"/>
        <v>9</v>
      </c>
      <c r="E931" s="14">
        <f t="shared" si="101"/>
        <v>37</v>
      </c>
      <c r="F931" s="14">
        <f t="shared" si="102"/>
        <v>3</v>
      </c>
      <c r="G931" s="13">
        <f t="shared" si="103"/>
        <v>45544</v>
      </c>
      <c r="H931" s="19">
        <f t="shared" si="104"/>
        <v>45548</v>
      </c>
    </row>
    <row r="932" spans="1:8" x14ac:dyDescent="0.25">
      <c r="A932" s="10">
        <v>45547</v>
      </c>
      <c r="B932" s="14">
        <v>422.06307983398438</v>
      </c>
      <c r="C932" s="14">
        <f t="shared" si="99"/>
        <v>2024</v>
      </c>
      <c r="D932" s="14">
        <f t="shared" si="100"/>
        <v>9</v>
      </c>
      <c r="E932" s="14">
        <f t="shared" si="101"/>
        <v>37</v>
      </c>
      <c r="F932" s="14">
        <f t="shared" si="102"/>
        <v>4</v>
      </c>
      <c r="G932" s="13">
        <f t="shared" si="103"/>
        <v>45544</v>
      </c>
      <c r="H932" s="19">
        <f t="shared" si="104"/>
        <v>45548</v>
      </c>
    </row>
    <row r="933" spans="1:8" x14ac:dyDescent="0.25">
      <c r="A933" s="10">
        <v>45548</v>
      </c>
      <c r="B933" s="14">
        <v>425.61154174804688</v>
      </c>
      <c r="C933" s="14">
        <f t="shared" si="99"/>
        <v>2024</v>
      </c>
      <c r="D933" s="14">
        <f t="shared" si="100"/>
        <v>9</v>
      </c>
      <c r="E933" s="14">
        <f t="shared" si="101"/>
        <v>37</v>
      </c>
      <c r="F933" s="14">
        <f t="shared" si="102"/>
        <v>5</v>
      </c>
      <c r="G933" s="13">
        <f t="shared" si="103"/>
        <v>45544</v>
      </c>
      <c r="H933" s="19">
        <f t="shared" si="104"/>
        <v>45548</v>
      </c>
    </row>
    <row r="934" spans="1:8" x14ac:dyDescent="0.25">
      <c r="A934" s="10">
        <v>45551</v>
      </c>
      <c r="B934" s="14">
        <v>426.3529052734375</v>
      </c>
      <c r="C934" s="14">
        <f t="shared" si="99"/>
        <v>2024</v>
      </c>
      <c r="D934" s="14">
        <f t="shared" si="100"/>
        <v>9</v>
      </c>
      <c r="E934" s="14">
        <f t="shared" si="101"/>
        <v>38</v>
      </c>
      <c r="F934" s="14">
        <f t="shared" si="102"/>
        <v>1</v>
      </c>
      <c r="G934" s="13">
        <f t="shared" si="103"/>
        <v>45551</v>
      </c>
      <c r="H934" s="19">
        <f t="shared" si="104"/>
        <v>45555</v>
      </c>
    </row>
    <row r="935" spans="1:8" x14ac:dyDescent="0.25">
      <c r="A935" s="10">
        <v>45552</v>
      </c>
      <c r="B935" s="14">
        <v>430.11886596679688</v>
      </c>
      <c r="C935" s="14">
        <f t="shared" si="99"/>
        <v>2024</v>
      </c>
      <c r="D935" s="14">
        <f t="shared" si="100"/>
        <v>9</v>
      </c>
      <c r="E935" s="14">
        <f t="shared" si="101"/>
        <v>38</v>
      </c>
      <c r="F935" s="14">
        <f t="shared" si="102"/>
        <v>2</v>
      </c>
      <c r="G935" s="13">
        <f t="shared" si="103"/>
        <v>45551</v>
      </c>
      <c r="H935" s="19">
        <f t="shared" si="104"/>
        <v>45555</v>
      </c>
    </row>
    <row r="936" spans="1:8" x14ac:dyDescent="0.25">
      <c r="A936" s="10">
        <v>45553</v>
      </c>
      <c r="B936" s="14">
        <v>425.82904052734375</v>
      </c>
      <c r="C936" s="14">
        <f t="shared" si="99"/>
        <v>2024</v>
      </c>
      <c r="D936" s="14">
        <f t="shared" si="100"/>
        <v>9</v>
      </c>
      <c r="E936" s="14">
        <f t="shared" si="101"/>
        <v>38</v>
      </c>
      <c r="F936" s="14">
        <f t="shared" si="102"/>
        <v>3</v>
      </c>
      <c r="G936" s="13">
        <f t="shared" si="103"/>
        <v>45551</v>
      </c>
      <c r="H936" s="19">
        <f t="shared" si="104"/>
        <v>45555</v>
      </c>
    </row>
    <row r="937" spans="1:8" x14ac:dyDescent="0.25">
      <c r="A937" s="10">
        <v>45554</v>
      </c>
      <c r="B937" s="14">
        <v>433.61795043945312</v>
      </c>
      <c r="C937" s="14">
        <f t="shared" si="99"/>
        <v>2024</v>
      </c>
      <c r="D937" s="14">
        <f t="shared" si="100"/>
        <v>9</v>
      </c>
      <c r="E937" s="14">
        <f t="shared" si="101"/>
        <v>38</v>
      </c>
      <c r="F937" s="14">
        <f t="shared" si="102"/>
        <v>4</v>
      </c>
      <c r="G937" s="13">
        <f t="shared" si="103"/>
        <v>45551</v>
      </c>
      <c r="H937" s="19">
        <f t="shared" si="104"/>
        <v>45555</v>
      </c>
    </row>
    <row r="938" spans="1:8" x14ac:dyDescent="0.25">
      <c r="A938" s="10">
        <v>45555</v>
      </c>
      <c r="B938" s="14">
        <v>430.2374267578125</v>
      </c>
      <c r="C938" s="14">
        <f t="shared" si="99"/>
        <v>2024</v>
      </c>
      <c r="D938" s="14">
        <f t="shared" si="100"/>
        <v>9</v>
      </c>
      <c r="E938" s="14">
        <f t="shared" si="101"/>
        <v>38</v>
      </c>
      <c r="F938" s="14">
        <f t="shared" si="102"/>
        <v>5</v>
      </c>
      <c r="G938" s="13">
        <f t="shared" si="103"/>
        <v>45551</v>
      </c>
      <c r="H938" s="19">
        <f t="shared" si="104"/>
        <v>45555</v>
      </c>
    </row>
    <row r="939" spans="1:8" x14ac:dyDescent="0.25">
      <c r="A939" s="10">
        <v>45558</v>
      </c>
      <c r="B939" s="14">
        <v>428.49783325195312</v>
      </c>
      <c r="C939" s="14">
        <f t="shared" si="99"/>
        <v>2024</v>
      </c>
      <c r="D939" s="14">
        <f t="shared" si="100"/>
        <v>9</v>
      </c>
      <c r="E939" s="14">
        <f t="shared" si="101"/>
        <v>39</v>
      </c>
      <c r="F939" s="14">
        <f t="shared" si="102"/>
        <v>1</v>
      </c>
      <c r="G939" s="13">
        <f t="shared" si="103"/>
        <v>45558</v>
      </c>
      <c r="H939" s="19">
        <f t="shared" si="104"/>
        <v>45562</v>
      </c>
    </row>
    <row r="940" spans="1:8" x14ac:dyDescent="0.25">
      <c r="A940" s="10">
        <v>45559</v>
      </c>
      <c r="B940" s="14">
        <v>424.2080078125</v>
      </c>
      <c r="C940" s="14">
        <f t="shared" si="99"/>
        <v>2024</v>
      </c>
      <c r="D940" s="14">
        <f t="shared" si="100"/>
        <v>9</v>
      </c>
      <c r="E940" s="14">
        <f t="shared" si="101"/>
        <v>39</v>
      </c>
      <c r="F940" s="14">
        <f t="shared" si="102"/>
        <v>2</v>
      </c>
      <c r="G940" s="13">
        <f t="shared" si="103"/>
        <v>45558</v>
      </c>
      <c r="H940" s="19">
        <f t="shared" si="104"/>
        <v>45562</v>
      </c>
    </row>
    <row r="941" spans="1:8" x14ac:dyDescent="0.25">
      <c r="A941" s="10">
        <v>45560</v>
      </c>
      <c r="B941" s="14">
        <v>427.11398315429688</v>
      </c>
      <c r="C941" s="14">
        <f t="shared" si="99"/>
        <v>2024</v>
      </c>
      <c r="D941" s="14">
        <f t="shared" si="100"/>
        <v>9</v>
      </c>
      <c r="E941" s="14">
        <f t="shared" si="101"/>
        <v>39</v>
      </c>
      <c r="F941" s="14">
        <f t="shared" si="102"/>
        <v>3</v>
      </c>
      <c r="G941" s="13">
        <f t="shared" si="103"/>
        <v>45558</v>
      </c>
      <c r="H941" s="19">
        <f t="shared" si="104"/>
        <v>45562</v>
      </c>
    </row>
    <row r="942" spans="1:8" x14ac:dyDescent="0.25">
      <c r="A942" s="10">
        <v>45561</v>
      </c>
      <c r="B942" s="14">
        <v>426.3232421875</v>
      </c>
      <c r="C942" s="14">
        <f t="shared" si="99"/>
        <v>2024</v>
      </c>
      <c r="D942" s="14">
        <f t="shared" si="100"/>
        <v>9</v>
      </c>
      <c r="E942" s="14">
        <f t="shared" si="101"/>
        <v>39</v>
      </c>
      <c r="F942" s="14">
        <f t="shared" si="102"/>
        <v>4</v>
      </c>
      <c r="G942" s="13">
        <f t="shared" si="103"/>
        <v>45558</v>
      </c>
      <c r="H942" s="19">
        <f t="shared" si="104"/>
        <v>45562</v>
      </c>
    </row>
    <row r="943" spans="1:8" x14ac:dyDescent="0.25">
      <c r="A943" s="10">
        <v>45562</v>
      </c>
      <c r="B943" s="14">
        <v>423.07125854492188</v>
      </c>
      <c r="C943" s="14">
        <f t="shared" si="99"/>
        <v>2024</v>
      </c>
      <c r="D943" s="14">
        <f t="shared" si="100"/>
        <v>9</v>
      </c>
      <c r="E943" s="14">
        <f t="shared" si="101"/>
        <v>39</v>
      </c>
      <c r="F943" s="14">
        <f t="shared" si="102"/>
        <v>5</v>
      </c>
      <c r="G943" s="13">
        <f t="shared" si="103"/>
        <v>45558</v>
      </c>
      <c r="H943" s="19">
        <f t="shared" si="104"/>
        <v>45562</v>
      </c>
    </row>
    <row r="944" spans="1:8" x14ac:dyDescent="0.25">
      <c r="A944" s="10">
        <v>45565</v>
      </c>
      <c r="B944" s="14">
        <v>425.32492065429688</v>
      </c>
      <c r="C944" s="14">
        <f t="shared" si="99"/>
        <v>2024</v>
      </c>
      <c r="D944" s="14">
        <f t="shared" si="100"/>
        <v>9</v>
      </c>
      <c r="E944" s="14">
        <f t="shared" si="101"/>
        <v>40</v>
      </c>
      <c r="F944" s="14">
        <f t="shared" si="102"/>
        <v>1</v>
      </c>
      <c r="G944" s="13">
        <f t="shared" si="103"/>
        <v>45565</v>
      </c>
      <c r="H944" s="19">
        <f t="shared" si="104"/>
        <v>45569</v>
      </c>
    </row>
    <row r="945" spans="1:8" x14ac:dyDescent="0.25">
      <c r="A945" s="10">
        <v>45566</v>
      </c>
      <c r="B945" s="14">
        <v>415.8260498046875</v>
      </c>
      <c r="C945" s="14">
        <f t="shared" si="99"/>
        <v>2024</v>
      </c>
      <c r="D945" s="14">
        <f t="shared" si="100"/>
        <v>10</v>
      </c>
      <c r="E945" s="14">
        <f t="shared" si="101"/>
        <v>40</v>
      </c>
      <c r="F945" s="14">
        <f t="shared" si="102"/>
        <v>2</v>
      </c>
      <c r="G945" s="13">
        <f t="shared" si="103"/>
        <v>45565</v>
      </c>
      <c r="H945" s="19">
        <f t="shared" si="104"/>
        <v>45569</v>
      </c>
    </row>
    <row r="946" spans="1:8" x14ac:dyDescent="0.25">
      <c r="A946" s="10">
        <v>45567</v>
      </c>
      <c r="B946" s="14">
        <v>412.30722045898438</v>
      </c>
      <c r="C946" s="14">
        <f t="shared" si="99"/>
        <v>2024</v>
      </c>
      <c r="D946" s="14">
        <f t="shared" si="100"/>
        <v>10</v>
      </c>
      <c r="E946" s="14">
        <f t="shared" si="101"/>
        <v>40</v>
      </c>
      <c r="F946" s="14">
        <f t="shared" si="102"/>
        <v>3</v>
      </c>
      <c r="G946" s="13">
        <f t="shared" si="103"/>
        <v>45565</v>
      </c>
      <c r="H946" s="19">
        <f t="shared" si="104"/>
        <v>45569</v>
      </c>
    </row>
    <row r="947" spans="1:8" x14ac:dyDescent="0.25">
      <c r="A947" s="10">
        <v>45568</v>
      </c>
      <c r="B947" s="14">
        <v>411.72402954101562</v>
      </c>
      <c r="C947" s="14">
        <f t="shared" si="99"/>
        <v>2024</v>
      </c>
      <c r="D947" s="14">
        <f t="shared" si="100"/>
        <v>10</v>
      </c>
      <c r="E947" s="14">
        <f t="shared" si="101"/>
        <v>40</v>
      </c>
      <c r="F947" s="14">
        <f t="shared" si="102"/>
        <v>4</v>
      </c>
      <c r="G947" s="13">
        <f t="shared" si="103"/>
        <v>45565</v>
      </c>
      <c r="H947" s="19">
        <f t="shared" si="104"/>
        <v>45569</v>
      </c>
    </row>
    <row r="948" spans="1:8" x14ac:dyDescent="0.25">
      <c r="A948" s="10">
        <v>45569</v>
      </c>
      <c r="B948" s="14">
        <v>411.24960327148438</v>
      </c>
      <c r="C948" s="14">
        <f t="shared" si="99"/>
        <v>2024</v>
      </c>
      <c r="D948" s="14">
        <f t="shared" si="100"/>
        <v>10</v>
      </c>
      <c r="E948" s="14">
        <f t="shared" si="101"/>
        <v>40</v>
      </c>
      <c r="F948" s="14">
        <f t="shared" si="102"/>
        <v>5</v>
      </c>
      <c r="G948" s="13">
        <f t="shared" si="103"/>
        <v>45565</v>
      </c>
      <c r="H948" s="19">
        <f t="shared" si="104"/>
        <v>45569</v>
      </c>
    </row>
    <row r="949" spans="1:8" x14ac:dyDescent="0.25">
      <c r="A949" s="10">
        <v>45572</v>
      </c>
      <c r="B949" s="14">
        <v>404.80496215820312</v>
      </c>
      <c r="C949" s="14">
        <f t="shared" si="99"/>
        <v>2024</v>
      </c>
      <c r="D949" s="14">
        <f t="shared" si="100"/>
        <v>10</v>
      </c>
      <c r="E949" s="14">
        <f t="shared" si="101"/>
        <v>41</v>
      </c>
      <c r="F949" s="14">
        <f t="shared" si="102"/>
        <v>1</v>
      </c>
      <c r="G949" s="13">
        <f t="shared" si="103"/>
        <v>45572</v>
      </c>
      <c r="H949" s="19">
        <f t="shared" si="104"/>
        <v>45576</v>
      </c>
    </row>
    <row r="950" spans="1:8" x14ac:dyDescent="0.25">
      <c r="A950" s="10">
        <v>45573</v>
      </c>
      <c r="B950" s="14">
        <v>409.9151611328125</v>
      </c>
      <c r="C950" s="14">
        <f t="shared" si="99"/>
        <v>2024</v>
      </c>
      <c r="D950" s="14">
        <f t="shared" si="100"/>
        <v>10</v>
      </c>
      <c r="E950" s="14">
        <f t="shared" si="101"/>
        <v>41</v>
      </c>
      <c r="F950" s="14">
        <f t="shared" si="102"/>
        <v>2</v>
      </c>
      <c r="G950" s="13">
        <f t="shared" si="103"/>
        <v>45572</v>
      </c>
      <c r="H950" s="19">
        <f t="shared" si="104"/>
        <v>45576</v>
      </c>
    </row>
    <row r="951" spans="1:8" x14ac:dyDescent="0.25">
      <c r="A951" s="10">
        <v>45574</v>
      </c>
      <c r="B951" s="14">
        <v>412.63339233398438</v>
      </c>
      <c r="C951" s="14">
        <f t="shared" si="99"/>
        <v>2024</v>
      </c>
      <c r="D951" s="14">
        <f t="shared" si="100"/>
        <v>10</v>
      </c>
      <c r="E951" s="14">
        <f t="shared" si="101"/>
        <v>41</v>
      </c>
      <c r="F951" s="14">
        <f t="shared" si="102"/>
        <v>3</v>
      </c>
      <c r="G951" s="13">
        <f t="shared" si="103"/>
        <v>45572</v>
      </c>
      <c r="H951" s="19">
        <f t="shared" si="104"/>
        <v>45576</v>
      </c>
    </row>
    <row r="952" spans="1:8" x14ac:dyDescent="0.25">
      <c r="A952" s="10">
        <v>45575</v>
      </c>
      <c r="B952" s="14">
        <v>411.03207397460938</v>
      </c>
      <c r="C952" s="14">
        <f t="shared" si="99"/>
        <v>2024</v>
      </c>
      <c r="D952" s="14">
        <f t="shared" si="100"/>
        <v>10</v>
      </c>
      <c r="E952" s="14">
        <f t="shared" si="101"/>
        <v>41</v>
      </c>
      <c r="F952" s="14">
        <f t="shared" si="102"/>
        <v>4</v>
      </c>
      <c r="G952" s="13">
        <f t="shared" si="103"/>
        <v>45572</v>
      </c>
      <c r="H952" s="19">
        <f t="shared" si="104"/>
        <v>45576</v>
      </c>
    </row>
    <row r="953" spans="1:8" x14ac:dyDescent="0.25">
      <c r="A953" s="10">
        <v>45576</v>
      </c>
      <c r="B953" s="14">
        <v>411.506591796875</v>
      </c>
      <c r="C953" s="14">
        <f t="shared" si="99"/>
        <v>2024</v>
      </c>
      <c r="D953" s="14">
        <f t="shared" si="100"/>
        <v>10</v>
      </c>
      <c r="E953" s="14">
        <f t="shared" si="101"/>
        <v>41</v>
      </c>
      <c r="F953" s="14">
        <f t="shared" si="102"/>
        <v>5</v>
      </c>
      <c r="G953" s="13">
        <f t="shared" si="103"/>
        <v>45572</v>
      </c>
      <c r="H953" s="19">
        <f t="shared" si="104"/>
        <v>45576</v>
      </c>
    </row>
    <row r="954" spans="1:8" x14ac:dyDescent="0.25">
      <c r="A954" s="10">
        <v>45579</v>
      </c>
      <c r="B954" s="14">
        <v>414.29397583007812</v>
      </c>
      <c r="C954" s="14">
        <f t="shared" si="99"/>
        <v>2024</v>
      </c>
      <c r="D954" s="14">
        <f t="shared" si="100"/>
        <v>10</v>
      </c>
      <c r="E954" s="14">
        <f t="shared" si="101"/>
        <v>42</v>
      </c>
      <c r="F954" s="14">
        <f t="shared" si="102"/>
        <v>1</v>
      </c>
      <c r="G954" s="13">
        <f t="shared" si="103"/>
        <v>45579</v>
      </c>
      <c r="H954" s="19">
        <f t="shared" si="104"/>
        <v>45583</v>
      </c>
    </row>
    <row r="955" spans="1:8" x14ac:dyDescent="0.25">
      <c r="A955" s="10">
        <v>45580</v>
      </c>
      <c r="B955" s="14">
        <v>413.8985595703125</v>
      </c>
      <c r="C955" s="14">
        <f t="shared" si="99"/>
        <v>2024</v>
      </c>
      <c r="D955" s="14">
        <f t="shared" si="100"/>
        <v>10</v>
      </c>
      <c r="E955" s="14">
        <f t="shared" si="101"/>
        <v>42</v>
      </c>
      <c r="F955" s="14">
        <f t="shared" si="102"/>
        <v>2</v>
      </c>
      <c r="G955" s="13">
        <f t="shared" si="103"/>
        <v>45579</v>
      </c>
      <c r="H955" s="19">
        <f t="shared" si="104"/>
        <v>45583</v>
      </c>
    </row>
    <row r="956" spans="1:8" x14ac:dyDescent="0.25">
      <c r="A956" s="10">
        <v>45581</v>
      </c>
      <c r="B956" s="14">
        <v>411.30886840820312</v>
      </c>
      <c r="C956" s="14">
        <f t="shared" si="99"/>
        <v>2024</v>
      </c>
      <c r="D956" s="14">
        <f t="shared" si="100"/>
        <v>10</v>
      </c>
      <c r="E956" s="14">
        <f t="shared" si="101"/>
        <v>42</v>
      </c>
      <c r="F956" s="14">
        <f t="shared" si="102"/>
        <v>3</v>
      </c>
      <c r="G956" s="13">
        <f t="shared" si="103"/>
        <v>45579</v>
      </c>
      <c r="H956" s="19">
        <f t="shared" si="104"/>
        <v>45583</v>
      </c>
    </row>
    <row r="957" spans="1:8" x14ac:dyDescent="0.25">
      <c r="A957" s="10">
        <v>45582</v>
      </c>
      <c r="B957" s="14">
        <v>411.90194702148438</v>
      </c>
      <c r="C957" s="14">
        <f t="shared" si="99"/>
        <v>2024</v>
      </c>
      <c r="D957" s="14">
        <f t="shared" si="100"/>
        <v>10</v>
      </c>
      <c r="E957" s="14">
        <f t="shared" si="101"/>
        <v>42</v>
      </c>
      <c r="F957" s="14">
        <f t="shared" si="102"/>
        <v>4</v>
      </c>
      <c r="G957" s="13">
        <f t="shared" si="103"/>
        <v>45579</v>
      </c>
      <c r="H957" s="19">
        <f t="shared" si="104"/>
        <v>45583</v>
      </c>
    </row>
    <row r="958" spans="1:8" x14ac:dyDescent="0.25">
      <c r="A958" s="10">
        <v>45583</v>
      </c>
      <c r="B958" s="14">
        <v>413.3253173828125</v>
      </c>
      <c r="C958" s="14">
        <f t="shared" si="99"/>
        <v>2024</v>
      </c>
      <c r="D958" s="14">
        <f t="shared" si="100"/>
        <v>10</v>
      </c>
      <c r="E958" s="14">
        <f t="shared" si="101"/>
        <v>42</v>
      </c>
      <c r="F958" s="14">
        <f t="shared" si="102"/>
        <v>5</v>
      </c>
      <c r="G958" s="13">
        <f t="shared" si="103"/>
        <v>45579</v>
      </c>
      <c r="H958" s="19">
        <f t="shared" si="104"/>
        <v>45583</v>
      </c>
    </row>
    <row r="959" spans="1:8" x14ac:dyDescent="0.25">
      <c r="A959" s="10">
        <v>45586</v>
      </c>
      <c r="B959" s="14">
        <v>413.9381103515625</v>
      </c>
      <c r="C959" s="14">
        <f t="shared" si="99"/>
        <v>2024</v>
      </c>
      <c r="D959" s="14">
        <f t="shared" si="100"/>
        <v>10</v>
      </c>
      <c r="E959" s="14">
        <f t="shared" si="101"/>
        <v>43</v>
      </c>
      <c r="F959" s="14">
        <f t="shared" si="102"/>
        <v>1</v>
      </c>
      <c r="G959" s="13">
        <f t="shared" si="103"/>
        <v>45586</v>
      </c>
      <c r="H959" s="19">
        <f t="shared" si="104"/>
        <v>45590</v>
      </c>
    </row>
    <row r="960" spans="1:8" x14ac:dyDescent="0.25">
      <c r="A960" s="10">
        <v>45587</v>
      </c>
      <c r="B960" s="14">
        <v>422.56723022460938</v>
      </c>
      <c r="C960" s="14">
        <f t="shared" si="99"/>
        <v>2024</v>
      </c>
      <c r="D960" s="14">
        <f t="shared" si="100"/>
        <v>10</v>
      </c>
      <c r="E960" s="14">
        <f t="shared" si="101"/>
        <v>43</v>
      </c>
      <c r="F960" s="14">
        <f t="shared" si="102"/>
        <v>2</v>
      </c>
      <c r="G960" s="13">
        <f t="shared" si="103"/>
        <v>45586</v>
      </c>
      <c r="H960" s="19">
        <f t="shared" si="104"/>
        <v>45590</v>
      </c>
    </row>
    <row r="961" spans="1:8" x14ac:dyDescent="0.25">
      <c r="A961" s="10">
        <v>45588</v>
      </c>
      <c r="B961" s="14">
        <v>419.69085693359375</v>
      </c>
      <c r="C961" s="14">
        <f t="shared" si="99"/>
        <v>2024</v>
      </c>
      <c r="D961" s="14">
        <f t="shared" si="100"/>
        <v>10</v>
      </c>
      <c r="E961" s="14">
        <f t="shared" si="101"/>
        <v>43</v>
      </c>
      <c r="F961" s="14">
        <f t="shared" si="102"/>
        <v>3</v>
      </c>
      <c r="G961" s="13">
        <f t="shared" si="103"/>
        <v>45586</v>
      </c>
      <c r="H961" s="19">
        <f t="shared" si="104"/>
        <v>45590</v>
      </c>
    </row>
    <row r="962" spans="1:8" x14ac:dyDescent="0.25">
      <c r="A962" s="10">
        <v>45589</v>
      </c>
      <c r="B962" s="14">
        <v>419.81930541992188</v>
      </c>
      <c r="C962" s="14">
        <f t="shared" si="99"/>
        <v>2024</v>
      </c>
      <c r="D962" s="14">
        <f t="shared" si="100"/>
        <v>10</v>
      </c>
      <c r="E962" s="14">
        <f t="shared" si="101"/>
        <v>43</v>
      </c>
      <c r="F962" s="14">
        <f t="shared" si="102"/>
        <v>4</v>
      </c>
      <c r="G962" s="13">
        <f t="shared" si="103"/>
        <v>45586</v>
      </c>
      <c r="H962" s="19">
        <f t="shared" si="104"/>
        <v>45590</v>
      </c>
    </row>
    <row r="963" spans="1:8" x14ac:dyDescent="0.25">
      <c r="A963" s="10">
        <v>45590</v>
      </c>
      <c r="B963" s="14">
        <v>423.19976806640625</v>
      </c>
      <c r="C963" s="14">
        <f t="shared" si="99"/>
        <v>2024</v>
      </c>
      <c r="D963" s="14">
        <f t="shared" si="100"/>
        <v>10</v>
      </c>
      <c r="E963" s="14">
        <f t="shared" si="101"/>
        <v>43</v>
      </c>
      <c r="F963" s="14">
        <f t="shared" si="102"/>
        <v>5</v>
      </c>
      <c r="G963" s="13">
        <f t="shared" si="103"/>
        <v>45586</v>
      </c>
      <c r="H963" s="19">
        <f t="shared" si="104"/>
        <v>45590</v>
      </c>
    </row>
    <row r="964" spans="1:8" x14ac:dyDescent="0.25">
      <c r="A964" s="10">
        <v>45593</v>
      </c>
      <c r="B964" s="14">
        <v>421.6578369140625</v>
      </c>
      <c r="C964" s="14">
        <f t="shared" si="99"/>
        <v>2024</v>
      </c>
      <c r="D964" s="14">
        <f t="shared" si="100"/>
        <v>10</v>
      </c>
      <c r="E964" s="14">
        <f t="shared" si="101"/>
        <v>44</v>
      </c>
      <c r="F964" s="14">
        <f t="shared" si="102"/>
        <v>1</v>
      </c>
      <c r="G964" s="13">
        <f t="shared" si="103"/>
        <v>45593</v>
      </c>
      <c r="H964" s="19">
        <f t="shared" si="104"/>
        <v>45597</v>
      </c>
    </row>
    <row r="965" spans="1:8" x14ac:dyDescent="0.25">
      <c r="A965" s="10">
        <v>45594</v>
      </c>
      <c r="B965" s="14">
        <v>426.95584106445312</v>
      </c>
      <c r="C965" s="14">
        <f t="shared" ref="C965:C1028" si="105">YEAR(A965)</f>
        <v>2024</v>
      </c>
      <c r="D965" s="14">
        <f t="shared" ref="D965:D1028" si="106">MONTH(A965)</f>
        <v>10</v>
      </c>
      <c r="E965" s="14">
        <f t="shared" ref="E965:E1028" si="107">_xlfn.ISOWEEKNUM(A965)</f>
        <v>44</v>
      </c>
      <c r="F965" s="14">
        <f t="shared" ref="F965:F1028" si="108">WEEKDAY(A965,2)</f>
        <v>2</v>
      </c>
      <c r="G965" s="13">
        <f t="shared" ref="G965:G1028" si="109">_xlfn.MINIFS($A$4:$A$1346,$C$4:$C$1346,C965,$E$4:$E$1346,E965)</f>
        <v>45593</v>
      </c>
      <c r="H965" s="19">
        <f t="shared" ref="H965:H1028" si="110">_xlfn.MAXIFS($A$4:$A$1346,$C$4:$C$1346,C965,$E$4:$E$1346,E965)</f>
        <v>45597</v>
      </c>
    </row>
    <row r="966" spans="1:8" x14ac:dyDescent="0.25">
      <c r="A966" s="10">
        <v>45595</v>
      </c>
      <c r="B966" s="14">
        <v>427.52911376953125</v>
      </c>
      <c r="C966" s="14">
        <f t="shared" si="105"/>
        <v>2024</v>
      </c>
      <c r="D966" s="14">
        <f t="shared" si="106"/>
        <v>10</v>
      </c>
      <c r="E966" s="14">
        <f t="shared" si="107"/>
        <v>44</v>
      </c>
      <c r="F966" s="14">
        <f t="shared" si="108"/>
        <v>3</v>
      </c>
      <c r="G966" s="13">
        <f t="shared" si="109"/>
        <v>45593</v>
      </c>
      <c r="H966" s="19">
        <f t="shared" si="110"/>
        <v>45597</v>
      </c>
    </row>
    <row r="967" spans="1:8" x14ac:dyDescent="0.25">
      <c r="A967" s="10">
        <v>45596</v>
      </c>
      <c r="B967" s="14">
        <v>401.65185546875</v>
      </c>
      <c r="C967" s="14">
        <f t="shared" si="105"/>
        <v>2024</v>
      </c>
      <c r="D967" s="14">
        <f t="shared" si="106"/>
        <v>10</v>
      </c>
      <c r="E967" s="14">
        <f t="shared" si="107"/>
        <v>44</v>
      </c>
      <c r="F967" s="14">
        <f t="shared" si="108"/>
        <v>4</v>
      </c>
      <c r="G967" s="13">
        <f t="shared" si="109"/>
        <v>45593</v>
      </c>
      <c r="H967" s="19">
        <f t="shared" si="110"/>
        <v>45597</v>
      </c>
    </row>
    <row r="968" spans="1:8" x14ac:dyDescent="0.25">
      <c r="A968" s="10">
        <v>45597</v>
      </c>
      <c r="B968" s="14">
        <v>405.6253662109375</v>
      </c>
      <c r="C968" s="14">
        <f t="shared" si="105"/>
        <v>2024</v>
      </c>
      <c r="D968" s="14">
        <f t="shared" si="106"/>
        <v>11</v>
      </c>
      <c r="E968" s="14">
        <f t="shared" si="107"/>
        <v>44</v>
      </c>
      <c r="F968" s="14">
        <f t="shared" si="108"/>
        <v>5</v>
      </c>
      <c r="G968" s="13">
        <f t="shared" si="109"/>
        <v>45593</v>
      </c>
      <c r="H968" s="19">
        <f t="shared" si="110"/>
        <v>45597</v>
      </c>
    </row>
    <row r="969" spans="1:8" x14ac:dyDescent="0.25">
      <c r="A969" s="10">
        <v>45600</v>
      </c>
      <c r="B969" s="14">
        <v>403.7374267578125</v>
      </c>
      <c r="C969" s="14">
        <f t="shared" si="105"/>
        <v>2024</v>
      </c>
      <c r="D969" s="14">
        <f t="shared" si="106"/>
        <v>11</v>
      </c>
      <c r="E969" s="14">
        <f t="shared" si="107"/>
        <v>45</v>
      </c>
      <c r="F969" s="14">
        <f t="shared" si="108"/>
        <v>1</v>
      </c>
      <c r="G969" s="13">
        <f t="shared" si="109"/>
        <v>45600</v>
      </c>
      <c r="H969" s="19">
        <f t="shared" si="110"/>
        <v>45604</v>
      </c>
    </row>
    <row r="970" spans="1:8" x14ac:dyDescent="0.25">
      <c r="A970" s="10">
        <v>45601</v>
      </c>
      <c r="B970" s="14">
        <v>406.70272827148438</v>
      </c>
      <c r="C970" s="14">
        <f t="shared" si="105"/>
        <v>2024</v>
      </c>
      <c r="D970" s="14">
        <f t="shared" si="106"/>
        <v>11</v>
      </c>
      <c r="E970" s="14">
        <f t="shared" si="107"/>
        <v>45</v>
      </c>
      <c r="F970" s="14">
        <f t="shared" si="108"/>
        <v>2</v>
      </c>
      <c r="G970" s="13">
        <f t="shared" si="109"/>
        <v>45600</v>
      </c>
      <c r="H970" s="19">
        <f t="shared" si="110"/>
        <v>45604</v>
      </c>
    </row>
    <row r="971" spans="1:8" x14ac:dyDescent="0.25">
      <c r="A971" s="10">
        <v>45602</v>
      </c>
      <c r="B971" s="14">
        <v>415.32192993164062</v>
      </c>
      <c r="C971" s="14">
        <f t="shared" si="105"/>
        <v>2024</v>
      </c>
      <c r="D971" s="14">
        <f t="shared" si="106"/>
        <v>11</v>
      </c>
      <c r="E971" s="14">
        <f t="shared" si="107"/>
        <v>45</v>
      </c>
      <c r="F971" s="14">
        <f t="shared" si="108"/>
        <v>3</v>
      </c>
      <c r="G971" s="13">
        <f t="shared" si="109"/>
        <v>45600</v>
      </c>
      <c r="H971" s="19">
        <f t="shared" si="110"/>
        <v>45604</v>
      </c>
    </row>
    <row r="972" spans="1:8" x14ac:dyDescent="0.25">
      <c r="A972" s="10">
        <v>45603</v>
      </c>
      <c r="B972" s="14">
        <v>420.51123046875</v>
      </c>
      <c r="C972" s="14">
        <f t="shared" si="105"/>
        <v>2024</v>
      </c>
      <c r="D972" s="14">
        <f t="shared" si="106"/>
        <v>11</v>
      </c>
      <c r="E972" s="14">
        <f t="shared" si="107"/>
        <v>45</v>
      </c>
      <c r="F972" s="14">
        <f t="shared" si="108"/>
        <v>4</v>
      </c>
      <c r="G972" s="13">
        <f t="shared" si="109"/>
        <v>45600</v>
      </c>
      <c r="H972" s="19">
        <f t="shared" si="110"/>
        <v>45604</v>
      </c>
    </row>
    <row r="973" spans="1:8" x14ac:dyDescent="0.25">
      <c r="A973" s="10">
        <v>45604</v>
      </c>
      <c r="B973" s="14">
        <v>417.6546630859375</v>
      </c>
      <c r="C973" s="14">
        <f t="shared" si="105"/>
        <v>2024</v>
      </c>
      <c r="D973" s="14">
        <f t="shared" si="106"/>
        <v>11</v>
      </c>
      <c r="E973" s="14">
        <f t="shared" si="107"/>
        <v>45</v>
      </c>
      <c r="F973" s="14">
        <f t="shared" si="108"/>
        <v>5</v>
      </c>
      <c r="G973" s="13">
        <f t="shared" si="109"/>
        <v>45600</v>
      </c>
      <c r="H973" s="19">
        <f t="shared" si="110"/>
        <v>45604</v>
      </c>
    </row>
    <row r="974" spans="1:8" x14ac:dyDescent="0.25">
      <c r="A974" s="10">
        <v>45607</v>
      </c>
      <c r="B974" s="14">
        <v>413.17703247070312</v>
      </c>
      <c r="C974" s="14">
        <f t="shared" si="105"/>
        <v>2024</v>
      </c>
      <c r="D974" s="14">
        <f t="shared" si="106"/>
        <v>11</v>
      </c>
      <c r="E974" s="14">
        <f t="shared" si="107"/>
        <v>46</v>
      </c>
      <c r="F974" s="14">
        <f t="shared" si="108"/>
        <v>1</v>
      </c>
      <c r="G974" s="13">
        <f t="shared" si="109"/>
        <v>45607</v>
      </c>
      <c r="H974" s="19">
        <f t="shared" si="110"/>
        <v>45611</v>
      </c>
    </row>
    <row r="975" spans="1:8" x14ac:dyDescent="0.25">
      <c r="A975" s="10">
        <v>45608</v>
      </c>
      <c r="B975" s="14">
        <v>418.13900756835938</v>
      </c>
      <c r="C975" s="14">
        <f t="shared" si="105"/>
        <v>2024</v>
      </c>
      <c r="D975" s="14">
        <f t="shared" si="106"/>
        <v>11</v>
      </c>
      <c r="E975" s="14">
        <f t="shared" si="107"/>
        <v>46</v>
      </c>
      <c r="F975" s="14">
        <f t="shared" si="108"/>
        <v>2</v>
      </c>
      <c r="G975" s="13">
        <f t="shared" si="109"/>
        <v>45607</v>
      </c>
      <c r="H975" s="19">
        <f t="shared" si="110"/>
        <v>45611</v>
      </c>
    </row>
    <row r="976" spans="1:8" x14ac:dyDescent="0.25">
      <c r="A976" s="10">
        <v>45609</v>
      </c>
      <c r="B976" s="14">
        <v>420.283935546875</v>
      </c>
      <c r="C976" s="14">
        <f t="shared" si="105"/>
        <v>2024</v>
      </c>
      <c r="D976" s="14">
        <f t="shared" si="106"/>
        <v>11</v>
      </c>
      <c r="E976" s="14">
        <f t="shared" si="107"/>
        <v>46</v>
      </c>
      <c r="F976" s="14">
        <f t="shared" si="108"/>
        <v>3</v>
      </c>
      <c r="G976" s="13">
        <f t="shared" si="109"/>
        <v>45607</v>
      </c>
      <c r="H976" s="19">
        <f t="shared" si="110"/>
        <v>45611</v>
      </c>
    </row>
    <row r="977" spans="1:8" x14ac:dyDescent="0.25">
      <c r="A977" s="10">
        <v>45610</v>
      </c>
      <c r="B977" s="14">
        <v>421.95437622070312</v>
      </c>
      <c r="C977" s="14">
        <f t="shared" si="105"/>
        <v>2024</v>
      </c>
      <c r="D977" s="14">
        <f t="shared" si="106"/>
        <v>11</v>
      </c>
      <c r="E977" s="14">
        <f t="shared" si="107"/>
        <v>46</v>
      </c>
      <c r="F977" s="14">
        <f t="shared" si="108"/>
        <v>4</v>
      </c>
      <c r="G977" s="13">
        <f t="shared" si="109"/>
        <v>45607</v>
      </c>
      <c r="H977" s="19">
        <f t="shared" si="110"/>
        <v>45611</v>
      </c>
    </row>
    <row r="978" spans="1:8" x14ac:dyDescent="0.25">
      <c r="A978" s="10">
        <v>45611</v>
      </c>
      <c r="B978" s="14">
        <v>410.20184326171875</v>
      </c>
      <c r="C978" s="14">
        <f t="shared" si="105"/>
        <v>2024</v>
      </c>
      <c r="D978" s="14">
        <f t="shared" si="106"/>
        <v>11</v>
      </c>
      <c r="E978" s="14">
        <f t="shared" si="107"/>
        <v>46</v>
      </c>
      <c r="F978" s="14">
        <f t="shared" si="108"/>
        <v>5</v>
      </c>
      <c r="G978" s="13">
        <f t="shared" si="109"/>
        <v>45607</v>
      </c>
      <c r="H978" s="19">
        <f t="shared" si="110"/>
        <v>45611</v>
      </c>
    </row>
    <row r="979" spans="1:8" x14ac:dyDescent="0.25">
      <c r="A979" s="10">
        <v>45614</v>
      </c>
      <c r="B979" s="14">
        <v>410.95303344726562</v>
      </c>
      <c r="C979" s="14">
        <f t="shared" si="105"/>
        <v>2024</v>
      </c>
      <c r="D979" s="14">
        <f t="shared" si="106"/>
        <v>11</v>
      </c>
      <c r="E979" s="14">
        <f t="shared" si="107"/>
        <v>47</v>
      </c>
      <c r="F979" s="14">
        <f t="shared" si="108"/>
        <v>1</v>
      </c>
      <c r="G979" s="13">
        <f t="shared" si="109"/>
        <v>45614</v>
      </c>
      <c r="H979" s="19">
        <f t="shared" si="110"/>
        <v>45618</v>
      </c>
    </row>
    <row r="980" spans="1:8" x14ac:dyDescent="0.25">
      <c r="A980" s="10">
        <v>45615</v>
      </c>
      <c r="B980" s="14">
        <v>412.9595947265625</v>
      </c>
      <c r="C980" s="14">
        <f t="shared" si="105"/>
        <v>2024</v>
      </c>
      <c r="D980" s="14">
        <f t="shared" si="106"/>
        <v>11</v>
      </c>
      <c r="E980" s="14">
        <f t="shared" si="107"/>
        <v>47</v>
      </c>
      <c r="F980" s="14">
        <f t="shared" si="108"/>
        <v>2</v>
      </c>
      <c r="G980" s="13">
        <f t="shared" si="109"/>
        <v>45614</v>
      </c>
      <c r="H980" s="19">
        <f t="shared" si="110"/>
        <v>45618</v>
      </c>
    </row>
    <row r="981" spans="1:8" x14ac:dyDescent="0.25">
      <c r="A981" s="10">
        <v>45616</v>
      </c>
      <c r="B981" s="14">
        <v>410.6861572265625</v>
      </c>
      <c r="C981" s="14">
        <f t="shared" si="105"/>
        <v>2024</v>
      </c>
      <c r="D981" s="14">
        <f t="shared" si="106"/>
        <v>11</v>
      </c>
      <c r="E981" s="14">
        <f t="shared" si="107"/>
        <v>47</v>
      </c>
      <c r="F981" s="14">
        <f t="shared" si="108"/>
        <v>3</v>
      </c>
      <c r="G981" s="13">
        <f t="shared" si="109"/>
        <v>45614</v>
      </c>
      <c r="H981" s="19">
        <f t="shared" si="110"/>
        <v>45618</v>
      </c>
    </row>
    <row r="982" spans="1:8" x14ac:dyDescent="0.25">
      <c r="A982" s="10">
        <v>45617</v>
      </c>
      <c r="B982" s="14">
        <v>408.913330078125</v>
      </c>
      <c r="C982" s="14">
        <f t="shared" si="105"/>
        <v>2024</v>
      </c>
      <c r="D982" s="14">
        <f t="shared" si="106"/>
        <v>11</v>
      </c>
      <c r="E982" s="14">
        <f t="shared" si="107"/>
        <v>47</v>
      </c>
      <c r="F982" s="14">
        <f t="shared" si="108"/>
        <v>4</v>
      </c>
      <c r="G982" s="13">
        <f t="shared" si="109"/>
        <v>45614</v>
      </c>
      <c r="H982" s="19">
        <f t="shared" si="110"/>
        <v>45618</v>
      </c>
    </row>
    <row r="983" spans="1:8" x14ac:dyDescent="0.25">
      <c r="A983" s="10">
        <v>45618</v>
      </c>
      <c r="B983" s="14">
        <v>413.00375366210938</v>
      </c>
      <c r="C983" s="14">
        <f t="shared" si="105"/>
        <v>2024</v>
      </c>
      <c r="D983" s="14">
        <f t="shared" si="106"/>
        <v>11</v>
      </c>
      <c r="E983" s="14">
        <f t="shared" si="107"/>
        <v>47</v>
      </c>
      <c r="F983" s="14">
        <f t="shared" si="108"/>
        <v>5</v>
      </c>
      <c r="G983" s="13">
        <f t="shared" si="109"/>
        <v>45614</v>
      </c>
      <c r="H983" s="19">
        <f t="shared" si="110"/>
        <v>45618</v>
      </c>
    </row>
    <row r="984" spans="1:8" x14ac:dyDescent="0.25">
      <c r="A984" s="10">
        <v>45621</v>
      </c>
      <c r="B984" s="14">
        <v>414.77658081054688</v>
      </c>
      <c r="C984" s="14">
        <f t="shared" si="105"/>
        <v>2024</v>
      </c>
      <c r="D984" s="14">
        <f t="shared" si="106"/>
        <v>11</v>
      </c>
      <c r="E984" s="14">
        <f t="shared" si="107"/>
        <v>48</v>
      </c>
      <c r="F984" s="14">
        <f t="shared" si="108"/>
        <v>1</v>
      </c>
      <c r="G984" s="13">
        <f t="shared" si="109"/>
        <v>45621</v>
      </c>
      <c r="H984" s="19">
        <f t="shared" si="110"/>
        <v>45625</v>
      </c>
    </row>
    <row r="985" spans="1:8" x14ac:dyDescent="0.25">
      <c r="A985" s="10">
        <v>45622</v>
      </c>
      <c r="B985" s="14">
        <v>423.888427734375</v>
      </c>
      <c r="C985" s="14">
        <f t="shared" si="105"/>
        <v>2024</v>
      </c>
      <c r="D985" s="14">
        <f t="shared" si="106"/>
        <v>11</v>
      </c>
      <c r="E985" s="14">
        <f t="shared" si="107"/>
        <v>48</v>
      </c>
      <c r="F985" s="14">
        <f t="shared" si="108"/>
        <v>2</v>
      </c>
      <c r="G985" s="13">
        <f t="shared" si="109"/>
        <v>45621</v>
      </c>
      <c r="H985" s="19">
        <f t="shared" si="110"/>
        <v>45625</v>
      </c>
    </row>
    <row r="986" spans="1:8" x14ac:dyDescent="0.25">
      <c r="A986" s="10">
        <v>45623</v>
      </c>
      <c r="B986" s="14">
        <v>418.93630981445312</v>
      </c>
      <c r="C986" s="14">
        <f t="shared" si="105"/>
        <v>2024</v>
      </c>
      <c r="D986" s="14">
        <f t="shared" si="106"/>
        <v>11</v>
      </c>
      <c r="E986" s="14">
        <f t="shared" si="107"/>
        <v>48</v>
      </c>
      <c r="F986" s="14">
        <f t="shared" si="108"/>
        <v>3</v>
      </c>
      <c r="G986" s="13">
        <f t="shared" si="109"/>
        <v>45621</v>
      </c>
      <c r="H986" s="19">
        <f t="shared" si="110"/>
        <v>45625</v>
      </c>
    </row>
    <row r="987" spans="1:8" x14ac:dyDescent="0.25">
      <c r="A987" s="10">
        <v>45625</v>
      </c>
      <c r="B987" s="14">
        <v>419.40182495117188</v>
      </c>
      <c r="C987" s="14">
        <f t="shared" si="105"/>
        <v>2024</v>
      </c>
      <c r="D987" s="14">
        <f t="shared" si="106"/>
        <v>11</v>
      </c>
      <c r="E987" s="14">
        <f t="shared" si="107"/>
        <v>48</v>
      </c>
      <c r="F987" s="14">
        <f t="shared" si="108"/>
        <v>5</v>
      </c>
      <c r="G987" s="13">
        <f t="shared" si="109"/>
        <v>45621</v>
      </c>
      <c r="H987" s="19">
        <f t="shared" si="110"/>
        <v>45625</v>
      </c>
    </row>
    <row r="988" spans="1:8" x14ac:dyDescent="0.25">
      <c r="A988" s="10">
        <v>45628</v>
      </c>
      <c r="B988" s="14">
        <v>426.8497314453125</v>
      </c>
      <c r="C988" s="14">
        <f t="shared" si="105"/>
        <v>2024</v>
      </c>
      <c r="D988" s="14">
        <f t="shared" si="106"/>
        <v>12</v>
      </c>
      <c r="E988" s="14">
        <f t="shared" si="107"/>
        <v>49</v>
      </c>
      <c r="F988" s="14">
        <f t="shared" si="108"/>
        <v>1</v>
      </c>
      <c r="G988" s="13">
        <f t="shared" si="109"/>
        <v>45628</v>
      </c>
      <c r="H988" s="19">
        <f t="shared" si="110"/>
        <v>45632</v>
      </c>
    </row>
    <row r="989" spans="1:8" x14ac:dyDescent="0.25">
      <c r="A989" s="10">
        <v>45629</v>
      </c>
      <c r="B989" s="14">
        <v>427.06765747070312</v>
      </c>
      <c r="C989" s="14">
        <f t="shared" si="105"/>
        <v>2024</v>
      </c>
      <c r="D989" s="14">
        <f t="shared" si="106"/>
        <v>12</v>
      </c>
      <c r="E989" s="14">
        <f t="shared" si="107"/>
        <v>49</v>
      </c>
      <c r="F989" s="14">
        <f t="shared" si="108"/>
        <v>2</v>
      </c>
      <c r="G989" s="13">
        <f t="shared" si="109"/>
        <v>45628</v>
      </c>
      <c r="H989" s="19">
        <f t="shared" si="110"/>
        <v>45632</v>
      </c>
    </row>
    <row r="990" spans="1:8" x14ac:dyDescent="0.25">
      <c r="A990" s="10">
        <v>45630</v>
      </c>
      <c r="B990" s="14">
        <v>433.22802734375</v>
      </c>
      <c r="C990" s="14">
        <f t="shared" si="105"/>
        <v>2024</v>
      </c>
      <c r="D990" s="14">
        <f t="shared" si="106"/>
        <v>12</v>
      </c>
      <c r="E990" s="14">
        <f t="shared" si="107"/>
        <v>49</v>
      </c>
      <c r="F990" s="14">
        <f t="shared" si="108"/>
        <v>3</v>
      </c>
      <c r="G990" s="13">
        <f t="shared" si="109"/>
        <v>45628</v>
      </c>
      <c r="H990" s="19">
        <f t="shared" si="110"/>
        <v>45632</v>
      </c>
    </row>
    <row r="991" spans="1:8" x14ac:dyDescent="0.25">
      <c r="A991" s="10">
        <v>45631</v>
      </c>
      <c r="B991" s="14">
        <v>438.37820434570312</v>
      </c>
      <c r="C991" s="14">
        <f t="shared" si="105"/>
        <v>2024</v>
      </c>
      <c r="D991" s="14">
        <f t="shared" si="106"/>
        <v>12</v>
      </c>
      <c r="E991" s="14">
        <f t="shared" si="107"/>
        <v>49</v>
      </c>
      <c r="F991" s="14">
        <f t="shared" si="108"/>
        <v>4</v>
      </c>
      <c r="G991" s="13">
        <f t="shared" si="109"/>
        <v>45628</v>
      </c>
      <c r="H991" s="19">
        <f t="shared" si="110"/>
        <v>45632</v>
      </c>
    </row>
    <row r="992" spans="1:8" x14ac:dyDescent="0.25">
      <c r="A992" s="10">
        <v>45632</v>
      </c>
      <c r="B992" s="14">
        <v>439.31912231445312</v>
      </c>
      <c r="C992" s="14">
        <f t="shared" si="105"/>
        <v>2024</v>
      </c>
      <c r="D992" s="14">
        <f t="shared" si="106"/>
        <v>12</v>
      </c>
      <c r="E992" s="14">
        <f t="shared" si="107"/>
        <v>49</v>
      </c>
      <c r="F992" s="14">
        <f t="shared" si="108"/>
        <v>5</v>
      </c>
      <c r="G992" s="13">
        <f t="shared" si="109"/>
        <v>45628</v>
      </c>
      <c r="H992" s="19">
        <f t="shared" si="110"/>
        <v>45632</v>
      </c>
    </row>
    <row r="993" spans="1:8" x14ac:dyDescent="0.25">
      <c r="A993" s="10">
        <v>45635</v>
      </c>
      <c r="B993" s="14">
        <v>441.74560546875</v>
      </c>
      <c r="C993" s="14">
        <f t="shared" si="105"/>
        <v>2024</v>
      </c>
      <c r="D993" s="14">
        <f t="shared" si="106"/>
        <v>12</v>
      </c>
      <c r="E993" s="14">
        <f t="shared" si="107"/>
        <v>50</v>
      </c>
      <c r="F993" s="14">
        <f t="shared" si="108"/>
        <v>1</v>
      </c>
      <c r="G993" s="13">
        <f t="shared" si="109"/>
        <v>45635</v>
      </c>
      <c r="H993" s="19">
        <f t="shared" si="110"/>
        <v>45639</v>
      </c>
    </row>
    <row r="994" spans="1:8" x14ac:dyDescent="0.25">
      <c r="A994" s="10">
        <v>45636</v>
      </c>
      <c r="B994" s="14">
        <v>439.08139038085938</v>
      </c>
      <c r="C994" s="14">
        <f t="shared" si="105"/>
        <v>2024</v>
      </c>
      <c r="D994" s="14">
        <f t="shared" si="106"/>
        <v>12</v>
      </c>
      <c r="E994" s="14">
        <f t="shared" si="107"/>
        <v>50</v>
      </c>
      <c r="F994" s="14">
        <f t="shared" si="108"/>
        <v>2</v>
      </c>
      <c r="G994" s="13">
        <f t="shared" si="109"/>
        <v>45635</v>
      </c>
      <c r="H994" s="19">
        <f t="shared" si="110"/>
        <v>45639</v>
      </c>
    </row>
    <row r="995" spans="1:8" x14ac:dyDescent="0.25">
      <c r="A995" s="10">
        <v>45637</v>
      </c>
      <c r="B995" s="14">
        <v>444.68719482421875</v>
      </c>
      <c r="C995" s="14">
        <f t="shared" si="105"/>
        <v>2024</v>
      </c>
      <c r="D995" s="14">
        <f t="shared" si="106"/>
        <v>12</v>
      </c>
      <c r="E995" s="14">
        <f t="shared" si="107"/>
        <v>50</v>
      </c>
      <c r="F995" s="14">
        <f t="shared" si="108"/>
        <v>3</v>
      </c>
      <c r="G995" s="13">
        <f t="shared" si="109"/>
        <v>45635</v>
      </c>
      <c r="H995" s="19">
        <f t="shared" si="110"/>
        <v>45639</v>
      </c>
    </row>
    <row r="996" spans="1:8" x14ac:dyDescent="0.25">
      <c r="A996" s="10">
        <v>45638</v>
      </c>
      <c r="B996" s="14">
        <v>445.25173950195312</v>
      </c>
      <c r="C996" s="14">
        <f t="shared" si="105"/>
        <v>2024</v>
      </c>
      <c r="D996" s="14">
        <f t="shared" si="106"/>
        <v>12</v>
      </c>
      <c r="E996" s="14">
        <f t="shared" si="107"/>
        <v>50</v>
      </c>
      <c r="F996" s="14">
        <f t="shared" si="108"/>
        <v>4</v>
      </c>
      <c r="G996" s="13">
        <f t="shared" si="109"/>
        <v>45635</v>
      </c>
      <c r="H996" s="19">
        <f t="shared" si="110"/>
        <v>45639</v>
      </c>
    </row>
    <row r="997" spans="1:8" x14ac:dyDescent="0.25">
      <c r="A997" s="10">
        <v>45639</v>
      </c>
      <c r="B997" s="14">
        <v>442.983642578125</v>
      </c>
      <c r="C997" s="14">
        <f t="shared" si="105"/>
        <v>2024</v>
      </c>
      <c r="D997" s="14">
        <f t="shared" si="106"/>
        <v>12</v>
      </c>
      <c r="E997" s="14">
        <f t="shared" si="107"/>
        <v>50</v>
      </c>
      <c r="F997" s="14">
        <f t="shared" si="108"/>
        <v>5</v>
      </c>
      <c r="G997" s="13">
        <f t="shared" si="109"/>
        <v>45635</v>
      </c>
      <c r="H997" s="19">
        <f t="shared" si="110"/>
        <v>45639</v>
      </c>
    </row>
    <row r="998" spans="1:8" x14ac:dyDescent="0.25">
      <c r="A998" s="10">
        <v>45642</v>
      </c>
      <c r="B998" s="14">
        <v>447.26226806640625</v>
      </c>
      <c r="C998" s="14">
        <f t="shared" si="105"/>
        <v>2024</v>
      </c>
      <c r="D998" s="14">
        <f t="shared" si="106"/>
        <v>12</v>
      </c>
      <c r="E998" s="14">
        <f t="shared" si="107"/>
        <v>51</v>
      </c>
      <c r="F998" s="14">
        <f t="shared" si="108"/>
        <v>1</v>
      </c>
      <c r="G998" s="13">
        <f t="shared" si="109"/>
        <v>45642</v>
      </c>
      <c r="H998" s="19">
        <f t="shared" si="110"/>
        <v>45646</v>
      </c>
    </row>
    <row r="999" spans="1:8" x14ac:dyDescent="0.25">
      <c r="A999" s="10">
        <v>45643</v>
      </c>
      <c r="B999" s="14">
        <v>450.104736328125</v>
      </c>
      <c r="C999" s="14">
        <f t="shared" si="105"/>
        <v>2024</v>
      </c>
      <c r="D999" s="14">
        <f t="shared" si="106"/>
        <v>12</v>
      </c>
      <c r="E999" s="14">
        <f t="shared" si="107"/>
        <v>51</v>
      </c>
      <c r="F999" s="14">
        <f t="shared" si="108"/>
        <v>2</v>
      </c>
      <c r="G999" s="13">
        <f t="shared" si="109"/>
        <v>45642</v>
      </c>
      <c r="H999" s="19">
        <f t="shared" si="110"/>
        <v>45646</v>
      </c>
    </row>
    <row r="1000" spans="1:8" x14ac:dyDescent="0.25">
      <c r="A1000" s="10">
        <v>45644</v>
      </c>
      <c r="B1000" s="14">
        <v>433.19830322265625</v>
      </c>
      <c r="C1000" s="14">
        <f t="shared" si="105"/>
        <v>2024</v>
      </c>
      <c r="D1000" s="14">
        <f t="shared" si="106"/>
        <v>12</v>
      </c>
      <c r="E1000" s="14">
        <f t="shared" si="107"/>
        <v>51</v>
      </c>
      <c r="F1000" s="14">
        <f t="shared" si="108"/>
        <v>3</v>
      </c>
      <c r="G1000" s="13">
        <f t="shared" si="109"/>
        <v>45642</v>
      </c>
      <c r="H1000" s="19">
        <f t="shared" si="110"/>
        <v>45646</v>
      </c>
    </row>
    <row r="1001" spans="1:8" x14ac:dyDescent="0.25">
      <c r="A1001" s="10">
        <v>45645</v>
      </c>
      <c r="B1001" s="14">
        <v>432.841796875</v>
      </c>
      <c r="C1001" s="14">
        <f t="shared" si="105"/>
        <v>2024</v>
      </c>
      <c r="D1001" s="14">
        <f t="shared" si="106"/>
        <v>12</v>
      </c>
      <c r="E1001" s="14">
        <f t="shared" si="107"/>
        <v>51</v>
      </c>
      <c r="F1001" s="14">
        <f t="shared" si="108"/>
        <v>4</v>
      </c>
      <c r="G1001" s="13">
        <f t="shared" si="109"/>
        <v>45642</v>
      </c>
      <c r="H1001" s="19">
        <f t="shared" si="110"/>
        <v>45646</v>
      </c>
    </row>
    <row r="1002" spans="1:8" x14ac:dyDescent="0.25">
      <c r="A1002" s="10">
        <v>45646</v>
      </c>
      <c r="B1002" s="14">
        <v>432.41592407226562</v>
      </c>
      <c r="C1002" s="14">
        <f t="shared" si="105"/>
        <v>2024</v>
      </c>
      <c r="D1002" s="14">
        <f t="shared" si="106"/>
        <v>12</v>
      </c>
      <c r="E1002" s="14">
        <f t="shared" si="107"/>
        <v>51</v>
      </c>
      <c r="F1002" s="14">
        <f t="shared" si="108"/>
        <v>5</v>
      </c>
      <c r="G1002" s="13">
        <f t="shared" si="109"/>
        <v>45642</v>
      </c>
      <c r="H1002" s="19">
        <f t="shared" si="110"/>
        <v>45646</v>
      </c>
    </row>
    <row r="1003" spans="1:8" x14ac:dyDescent="0.25">
      <c r="A1003" s="10">
        <v>45649</v>
      </c>
      <c r="B1003" s="14">
        <v>431.078857421875</v>
      </c>
      <c r="C1003" s="14">
        <f t="shared" si="105"/>
        <v>2024</v>
      </c>
      <c r="D1003" s="14">
        <f t="shared" si="106"/>
        <v>12</v>
      </c>
      <c r="E1003" s="14">
        <f t="shared" si="107"/>
        <v>52</v>
      </c>
      <c r="F1003" s="14">
        <f t="shared" si="108"/>
        <v>1</v>
      </c>
      <c r="G1003" s="13">
        <f t="shared" si="109"/>
        <v>45649</v>
      </c>
      <c r="H1003" s="19">
        <f t="shared" si="110"/>
        <v>45653</v>
      </c>
    </row>
    <row r="1004" spans="1:8" x14ac:dyDescent="0.25">
      <c r="A1004" s="10">
        <v>45650</v>
      </c>
      <c r="B1004" s="14">
        <v>435.1197509765625</v>
      </c>
      <c r="C1004" s="14">
        <f t="shared" si="105"/>
        <v>2024</v>
      </c>
      <c r="D1004" s="14">
        <f t="shared" si="106"/>
        <v>12</v>
      </c>
      <c r="E1004" s="14">
        <f t="shared" si="107"/>
        <v>52</v>
      </c>
      <c r="F1004" s="14">
        <f t="shared" si="108"/>
        <v>2</v>
      </c>
      <c r="G1004" s="13">
        <f t="shared" si="109"/>
        <v>45649</v>
      </c>
      <c r="H1004" s="19">
        <f t="shared" si="110"/>
        <v>45653</v>
      </c>
    </row>
    <row r="1005" spans="1:8" x14ac:dyDescent="0.25">
      <c r="A1005" s="10">
        <v>45652</v>
      </c>
      <c r="B1005" s="14">
        <v>433.91140747070312</v>
      </c>
      <c r="C1005" s="14">
        <f t="shared" si="105"/>
        <v>2024</v>
      </c>
      <c r="D1005" s="14">
        <f t="shared" si="106"/>
        <v>12</v>
      </c>
      <c r="E1005" s="14">
        <f t="shared" si="107"/>
        <v>52</v>
      </c>
      <c r="F1005" s="14">
        <f t="shared" si="108"/>
        <v>4</v>
      </c>
      <c r="G1005" s="13">
        <f t="shared" si="109"/>
        <v>45649</v>
      </c>
      <c r="H1005" s="19">
        <f t="shared" si="110"/>
        <v>45653</v>
      </c>
    </row>
    <row r="1006" spans="1:8" x14ac:dyDescent="0.25">
      <c r="A1006" s="10">
        <v>45653</v>
      </c>
      <c r="B1006" s="14">
        <v>426.40408325195312</v>
      </c>
      <c r="C1006" s="14">
        <f t="shared" si="105"/>
        <v>2024</v>
      </c>
      <c r="D1006" s="14">
        <f t="shared" si="106"/>
        <v>12</v>
      </c>
      <c r="E1006" s="14">
        <f t="shared" si="107"/>
        <v>52</v>
      </c>
      <c r="F1006" s="14">
        <f t="shared" si="108"/>
        <v>5</v>
      </c>
      <c r="G1006" s="13">
        <f t="shared" si="109"/>
        <v>45649</v>
      </c>
      <c r="H1006" s="19">
        <f t="shared" si="110"/>
        <v>45653</v>
      </c>
    </row>
    <row r="1007" spans="1:8" x14ac:dyDescent="0.25">
      <c r="A1007" s="10">
        <v>45656</v>
      </c>
      <c r="B1007" s="14">
        <v>420.7586669921875</v>
      </c>
      <c r="C1007" s="14">
        <f t="shared" si="105"/>
        <v>2024</v>
      </c>
      <c r="D1007" s="14">
        <f t="shared" si="106"/>
        <v>12</v>
      </c>
      <c r="E1007" s="14">
        <f t="shared" si="107"/>
        <v>1</v>
      </c>
      <c r="F1007" s="14">
        <f t="shared" si="108"/>
        <v>1</v>
      </c>
      <c r="G1007" s="13">
        <f t="shared" si="109"/>
        <v>45293</v>
      </c>
      <c r="H1007" s="19">
        <f t="shared" si="110"/>
        <v>45657</v>
      </c>
    </row>
    <row r="1008" spans="1:8" x14ac:dyDescent="0.25">
      <c r="A1008" s="10">
        <v>45657</v>
      </c>
      <c r="B1008" s="14">
        <v>417.46063232421875</v>
      </c>
      <c r="C1008" s="14">
        <f t="shared" si="105"/>
        <v>2024</v>
      </c>
      <c r="D1008" s="14">
        <f t="shared" si="106"/>
        <v>12</v>
      </c>
      <c r="E1008" s="14">
        <f t="shared" si="107"/>
        <v>1</v>
      </c>
      <c r="F1008" s="14">
        <f t="shared" si="108"/>
        <v>2</v>
      </c>
      <c r="G1008" s="13">
        <f t="shared" si="109"/>
        <v>45293</v>
      </c>
      <c r="H1008" s="19">
        <f t="shared" si="110"/>
        <v>45657</v>
      </c>
    </row>
    <row r="1009" spans="1:8" x14ac:dyDescent="0.25">
      <c r="A1009" s="10">
        <v>45659</v>
      </c>
      <c r="B1009" s="14">
        <v>414.568603515625</v>
      </c>
      <c r="C1009" s="14">
        <f t="shared" si="105"/>
        <v>2025</v>
      </c>
      <c r="D1009" s="14">
        <f t="shared" si="106"/>
        <v>1</v>
      </c>
      <c r="E1009" s="14">
        <f t="shared" si="107"/>
        <v>1</v>
      </c>
      <c r="F1009" s="14">
        <f t="shared" si="108"/>
        <v>4</v>
      </c>
      <c r="G1009" s="13">
        <f t="shared" si="109"/>
        <v>45659</v>
      </c>
      <c r="H1009" s="19">
        <f t="shared" si="110"/>
        <v>46022</v>
      </c>
    </row>
    <row r="1010" spans="1:8" x14ac:dyDescent="0.25">
      <c r="A1010" s="10">
        <v>45660</v>
      </c>
      <c r="B1010" s="14">
        <v>419.29290771484375</v>
      </c>
      <c r="C1010" s="14">
        <f t="shared" si="105"/>
        <v>2025</v>
      </c>
      <c r="D1010" s="14">
        <f t="shared" si="106"/>
        <v>1</v>
      </c>
      <c r="E1010" s="14">
        <f t="shared" si="107"/>
        <v>1</v>
      </c>
      <c r="F1010" s="14">
        <f t="shared" si="108"/>
        <v>5</v>
      </c>
      <c r="G1010" s="13">
        <f t="shared" si="109"/>
        <v>45659</v>
      </c>
      <c r="H1010" s="19">
        <f t="shared" si="110"/>
        <v>46022</v>
      </c>
    </row>
    <row r="1011" spans="1:8" x14ac:dyDescent="0.25">
      <c r="A1011" s="10">
        <v>45663</v>
      </c>
      <c r="B1011" s="14">
        <v>423.74978637695312</v>
      </c>
      <c r="C1011" s="14">
        <f t="shared" si="105"/>
        <v>2025</v>
      </c>
      <c r="D1011" s="14">
        <f t="shared" si="106"/>
        <v>1</v>
      </c>
      <c r="E1011" s="14">
        <f t="shared" si="107"/>
        <v>2</v>
      </c>
      <c r="F1011" s="14">
        <f t="shared" si="108"/>
        <v>1</v>
      </c>
      <c r="G1011" s="13">
        <f t="shared" si="109"/>
        <v>45663</v>
      </c>
      <c r="H1011" s="19">
        <f t="shared" si="110"/>
        <v>45667</v>
      </c>
    </row>
    <row r="1012" spans="1:8" x14ac:dyDescent="0.25">
      <c r="A1012" s="10">
        <v>45664</v>
      </c>
      <c r="B1012" s="14">
        <v>418.322265625</v>
      </c>
      <c r="C1012" s="14">
        <f t="shared" si="105"/>
        <v>2025</v>
      </c>
      <c r="D1012" s="14">
        <f t="shared" si="106"/>
        <v>1</v>
      </c>
      <c r="E1012" s="14">
        <f t="shared" si="107"/>
        <v>2</v>
      </c>
      <c r="F1012" s="14">
        <f t="shared" si="108"/>
        <v>2</v>
      </c>
      <c r="G1012" s="13">
        <f t="shared" si="109"/>
        <v>45663</v>
      </c>
      <c r="H1012" s="19">
        <f t="shared" si="110"/>
        <v>45667</v>
      </c>
    </row>
    <row r="1013" spans="1:8" x14ac:dyDescent="0.25">
      <c r="A1013" s="10">
        <v>45665</v>
      </c>
      <c r="B1013" s="14">
        <v>420.49127197265625</v>
      </c>
      <c r="C1013" s="14">
        <f t="shared" si="105"/>
        <v>2025</v>
      </c>
      <c r="D1013" s="14">
        <f t="shared" si="106"/>
        <v>1</v>
      </c>
      <c r="E1013" s="14">
        <f t="shared" si="107"/>
        <v>2</v>
      </c>
      <c r="F1013" s="14">
        <f t="shared" si="108"/>
        <v>3</v>
      </c>
      <c r="G1013" s="13">
        <f t="shared" si="109"/>
        <v>45663</v>
      </c>
      <c r="H1013" s="19">
        <f t="shared" si="110"/>
        <v>45667</v>
      </c>
    </row>
    <row r="1014" spans="1:8" x14ac:dyDescent="0.25">
      <c r="A1014" s="10">
        <v>45667</v>
      </c>
      <c r="B1014" s="14">
        <v>414.93505859375</v>
      </c>
      <c r="C1014" s="14">
        <f t="shared" si="105"/>
        <v>2025</v>
      </c>
      <c r="D1014" s="14">
        <f t="shared" si="106"/>
        <v>1</v>
      </c>
      <c r="E1014" s="14">
        <f t="shared" si="107"/>
        <v>2</v>
      </c>
      <c r="F1014" s="14">
        <f t="shared" si="108"/>
        <v>5</v>
      </c>
      <c r="G1014" s="13">
        <f t="shared" si="109"/>
        <v>45663</v>
      </c>
      <c r="H1014" s="19">
        <f t="shared" si="110"/>
        <v>45667</v>
      </c>
    </row>
    <row r="1015" spans="1:8" x14ac:dyDescent="0.25">
      <c r="A1015" s="10">
        <v>45670</v>
      </c>
      <c r="B1015" s="14">
        <v>413.19192504882812</v>
      </c>
      <c r="C1015" s="14">
        <f t="shared" si="105"/>
        <v>2025</v>
      </c>
      <c r="D1015" s="14">
        <f t="shared" si="106"/>
        <v>1</v>
      </c>
      <c r="E1015" s="14">
        <f t="shared" si="107"/>
        <v>3</v>
      </c>
      <c r="F1015" s="14">
        <f t="shared" si="108"/>
        <v>1</v>
      </c>
      <c r="G1015" s="13">
        <f t="shared" si="109"/>
        <v>45670</v>
      </c>
      <c r="H1015" s="19">
        <f t="shared" si="110"/>
        <v>45674</v>
      </c>
    </row>
    <row r="1016" spans="1:8" x14ac:dyDescent="0.25">
      <c r="A1016" s="10">
        <v>45671</v>
      </c>
      <c r="B1016" s="14">
        <v>411.68649291992188</v>
      </c>
      <c r="C1016" s="14">
        <f t="shared" si="105"/>
        <v>2025</v>
      </c>
      <c r="D1016" s="14">
        <f t="shared" si="106"/>
        <v>1</v>
      </c>
      <c r="E1016" s="14">
        <f t="shared" si="107"/>
        <v>3</v>
      </c>
      <c r="F1016" s="14">
        <f t="shared" si="108"/>
        <v>2</v>
      </c>
      <c r="G1016" s="13">
        <f t="shared" si="109"/>
        <v>45670</v>
      </c>
      <c r="H1016" s="19">
        <f t="shared" si="110"/>
        <v>45674</v>
      </c>
    </row>
    <row r="1017" spans="1:8" x14ac:dyDescent="0.25">
      <c r="A1017" s="10">
        <v>45672</v>
      </c>
      <c r="B1017" s="14">
        <v>422.2244873046875</v>
      </c>
      <c r="C1017" s="14">
        <f t="shared" si="105"/>
        <v>2025</v>
      </c>
      <c r="D1017" s="14">
        <f t="shared" si="106"/>
        <v>1</v>
      </c>
      <c r="E1017" s="14">
        <f t="shared" si="107"/>
        <v>3</v>
      </c>
      <c r="F1017" s="14">
        <f t="shared" si="108"/>
        <v>3</v>
      </c>
      <c r="G1017" s="13">
        <f t="shared" si="109"/>
        <v>45670</v>
      </c>
      <c r="H1017" s="19">
        <f t="shared" si="110"/>
        <v>45674</v>
      </c>
    </row>
    <row r="1018" spans="1:8" x14ac:dyDescent="0.25">
      <c r="A1018" s="10">
        <v>45673</v>
      </c>
      <c r="B1018" s="14">
        <v>420.51107788085938</v>
      </c>
      <c r="C1018" s="14">
        <f t="shared" si="105"/>
        <v>2025</v>
      </c>
      <c r="D1018" s="14">
        <f t="shared" si="106"/>
        <v>1</v>
      </c>
      <c r="E1018" s="14">
        <f t="shared" si="107"/>
        <v>3</v>
      </c>
      <c r="F1018" s="14">
        <f t="shared" si="108"/>
        <v>4</v>
      </c>
      <c r="G1018" s="13">
        <f t="shared" si="109"/>
        <v>45670</v>
      </c>
      <c r="H1018" s="19">
        <f t="shared" si="110"/>
        <v>45674</v>
      </c>
    </row>
    <row r="1019" spans="1:8" x14ac:dyDescent="0.25">
      <c r="A1019" s="10">
        <v>45674</v>
      </c>
      <c r="B1019" s="14">
        <v>424.91845703125</v>
      </c>
      <c r="C1019" s="14">
        <f t="shared" si="105"/>
        <v>2025</v>
      </c>
      <c r="D1019" s="14">
        <f t="shared" si="106"/>
        <v>1</v>
      </c>
      <c r="E1019" s="14">
        <f t="shared" si="107"/>
        <v>3</v>
      </c>
      <c r="F1019" s="14">
        <f t="shared" si="108"/>
        <v>5</v>
      </c>
      <c r="G1019" s="13">
        <f t="shared" si="109"/>
        <v>45670</v>
      </c>
      <c r="H1019" s="19">
        <f t="shared" si="110"/>
        <v>45674</v>
      </c>
    </row>
    <row r="1020" spans="1:8" x14ac:dyDescent="0.25">
      <c r="A1020" s="10">
        <v>45678</v>
      </c>
      <c r="B1020" s="14">
        <v>424.39352416992188</v>
      </c>
      <c r="C1020" s="14">
        <f t="shared" si="105"/>
        <v>2025</v>
      </c>
      <c r="D1020" s="14">
        <f t="shared" si="106"/>
        <v>1</v>
      </c>
      <c r="E1020" s="14">
        <f t="shared" si="107"/>
        <v>4</v>
      </c>
      <c r="F1020" s="14">
        <f t="shared" si="108"/>
        <v>2</v>
      </c>
      <c r="G1020" s="13">
        <f t="shared" si="109"/>
        <v>45678</v>
      </c>
      <c r="H1020" s="19">
        <f t="shared" si="110"/>
        <v>45681</v>
      </c>
    </row>
    <row r="1021" spans="1:8" x14ac:dyDescent="0.25">
      <c r="A1021" s="10">
        <v>45679</v>
      </c>
      <c r="B1021" s="14">
        <v>441.9239501953125</v>
      </c>
      <c r="C1021" s="14">
        <f t="shared" si="105"/>
        <v>2025</v>
      </c>
      <c r="D1021" s="14">
        <f t="shared" si="106"/>
        <v>1</v>
      </c>
      <c r="E1021" s="14">
        <f t="shared" si="107"/>
        <v>4</v>
      </c>
      <c r="F1021" s="14">
        <f t="shared" si="108"/>
        <v>3</v>
      </c>
      <c r="G1021" s="13">
        <f t="shared" si="109"/>
        <v>45678</v>
      </c>
      <c r="H1021" s="19">
        <f t="shared" si="110"/>
        <v>45681</v>
      </c>
    </row>
    <row r="1022" spans="1:8" x14ac:dyDescent="0.25">
      <c r="A1022" s="10">
        <v>45680</v>
      </c>
      <c r="B1022" s="14">
        <v>442.42898559570312</v>
      </c>
      <c r="C1022" s="14">
        <f t="shared" si="105"/>
        <v>2025</v>
      </c>
      <c r="D1022" s="14">
        <f t="shared" si="106"/>
        <v>1</v>
      </c>
      <c r="E1022" s="14">
        <f t="shared" si="107"/>
        <v>4</v>
      </c>
      <c r="F1022" s="14">
        <f t="shared" si="108"/>
        <v>4</v>
      </c>
      <c r="G1022" s="13">
        <f t="shared" si="109"/>
        <v>45678</v>
      </c>
      <c r="H1022" s="19">
        <f t="shared" si="110"/>
        <v>45681</v>
      </c>
    </row>
    <row r="1023" spans="1:8" x14ac:dyDescent="0.25">
      <c r="A1023" s="10">
        <v>45681</v>
      </c>
      <c r="B1023" s="14">
        <v>439.80438232421875</v>
      </c>
      <c r="C1023" s="14">
        <f t="shared" si="105"/>
        <v>2025</v>
      </c>
      <c r="D1023" s="14">
        <f t="shared" si="106"/>
        <v>1</v>
      </c>
      <c r="E1023" s="14">
        <f t="shared" si="107"/>
        <v>4</v>
      </c>
      <c r="F1023" s="14">
        <f t="shared" si="108"/>
        <v>5</v>
      </c>
      <c r="G1023" s="13">
        <f t="shared" si="109"/>
        <v>45678</v>
      </c>
      <c r="H1023" s="19">
        <f t="shared" si="110"/>
        <v>45681</v>
      </c>
    </row>
    <row r="1024" spans="1:8" x14ac:dyDescent="0.25">
      <c r="A1024" s="10">
        <v>45684</v>
      </c>
      <c r="B1024" s="14">
        <v>430.39547729492188</v>
      </c>
      <c r="C1024" s="14">
        <f t="shared" si="105"/>
        <v>2025</v>
      </c>
      <c r="D1024" s="14">
        <f t="shared" si="106"/>
        <v>1</v>
      </c>
      <c r="E1024" s="14">
        <f t="shared" si="107"/>
        <v>5</v>
      </c>
      <c r="F1024" s="14">
        <f t="shared" si="108"/>
        <v>1</v>
      </c>
      <c r="G1024" s="13">
        <f t="shared" si="109"/>
        <v>45684</v>
      </c>
      <c r="H1024" s="19">
        <f t="shared" si="110"/>
        <v>45688</v>
      </c>
    </row>
    <row r="1025" spans="1:8" x14ac:dyDescent="0.25">
      <c r="A1025" s="10">
        <v>45685</v>
      </c>
      <c r="B1025" s="14">
        <v>442.91433715820312</v>
      </c>
      <c r="C1025" s="14">
        <f t="shared" si="105"/>
        <v>2025</v>
      </c>
      <c r="D1025" s="14">
        <f t="shared" si="106"/>
        <v>1</v>
      </c>
      <c r="E1025" s="14">
        <f t="shared" si="107"/>
        <v>5</v>
      </c>
      <c r="F1025" s="14">
        <f t="shared" si="108"/>
        <v>2</v>
      </c>
      <c r="G1025" s="13">
        <f t="shared" si="109"/>
        <v>45684</v>
      </c>
      <c r="H1025" s="19">
        <f t="shared" si="110"/>
        <v>45688</v>
      </c>
    </row>
    <row r="1026" spans="1:8" x14ac:dyDescent="0.25">
      <c r="A1026" s="10">
        <v>45686</v>
      </c>
      <c r="B1026" s="14">
        <v>438.09100341796875</v>
      </c>
      <c r="C1026" s="14">
        <f t="shared" si="105"/>
        <v>2025</v>
      </c>
      <c r="D1026" s="14">
        <f t="shared" si="106"/>
        <v>1</v>
      </c>
      <c r="E1026" s="14">
        <f t="shared" si="107"/>
        <v>5</v>
      </c>
      <c r="F1026" s="14">
        <f t="shared" si="108"/>
        <v>3</v>
      </c>
      <c r="G1026" s="13">
        <f t="shared" si="109"/>
        <v>45684</v>
      </c>
      <c r="H1026" s="19">
        <f t="shared" si="110"/>
        <v>45688</v>
      </c>
    </row>
    <row r="1027" spans="1:8" x14ac:dyDescent="0.25">
      <c r="A1027" s="10">
        <v>45687</v>
      </c>
      <c r="B1027" s="14">
        <v>411.01300048828125</v>
      </c>
      <c r="C1027" s="14">
        <f t="shared" si="105"/>
        <v>2025</v>
      </c>
      <c r="D1027" s="14">
        <f t="shared" si="106"/>
        <v>1</v>
      </c>
      <c r="E1027" s="14">
        <f t="shared" si="107"/>
        <v>5</v>
      </c>
      <c r="F1027" s="14">
        <f t="shared" si="108"/>
        <v>4</v>
      </c>
      <c r="G1027" s="13">
        <f t="shared" si="109"/>
        <v>45684</v>
      </c>
      <c r="H1027" s="19">
        <f t="shared" si="110"/>
        <v>45688</v>
      </c>
    </row>
    <row r="1028" spans="1:8" x14ac:dyDescent="0.25">
      <c r="A1028" s="10">
        <v>45688</v>
      </c>
      <c r="B1028" s="14">
        <v>411.08233642578125</v>
      </c>
      <c r="C1028" s="14">
        <f t="shared" si="105"/>
        <v>2025</v>
      </c>
      <c r="D1028" s="14">
        <f t="shared" si="106"/>
        <v>1</v>
      </c>
      <c r="E1028" s="14">
        <f t="shared" si="107"/>
        <v>5</v>
      </c>
      <c r="F1028" s="14">
        <f t="shared" si="108"/>
        <v>5</v>
      </c>
      <c r="G1028" s="13">
        <f t="shared" si="109"/>
        <v>45684</v>
      </c>
      <c r="H1028" s="19">
        <f t="shared" si="110"/>
        <v>45688</v>
      </c>
    </row>
    <row r="1029" spans="1:8" x14ac:dyDescent="0.25">
      <c r="A1029" s="10">
        <v>45691</v>
      </c>
      <c r="B1029" s="14">
        <v>406.98202514648438</v>
      </c>
      <c r="C1029" s="14">
        <f t="shared" ref="C1029:C1092" si="111">YEAR(A1029)</f>
        <v>2025</v>
      </c>
      <c r="D1029" s="14">
        <f t="shared" ref="D1029:D1092" si="112">MONTH(A1029)</f>
        <v>2</v>
      </c>
      <c r="E1029" s="14">
        <f t="shared" ref="E1029:E1092" si="113">_xlfn.ISOWEEKNUM(A1029)</f>
        <v>6</v>
      </c>
      <c r="F1029" s="14">
        <f t="shared" ref="F1029:F1092" si="114">WEEKDAY(A1029,2)</f>
        <v>1</v>
      </c>
      <c r="G1029" s="13">
        <f t="shared" ref="G1029:G1092" si="115">_xlfn.MINIFS($A$4:$A$1346,$C$4:$C$1346,C1029,$E$4:$E$1346,E1029)</f>
        <v>45691</v>
      </c>
      <c r="H1029" s="19">
        <f t="shared" ref="H1029:H1092" si="116">_xlfn.MAXIFS($A$4:$A$1346,$C$4:$C$1346,C1029,$E$4:$E$1346,E1029)</f>
        <v>45695</v>
      </c>
    </row>
    <row r="1030" spans="1:8" x14ac:dyDescent="0.25">
      <c r="A1030" s="10">
        <v>45692</v>
      </c>
      <c r="B1030" s="14">
        <v>408.4180908203125</v>
      </c>
      <c r="C1030" s="14">
        <f t="shared" si="111"/>
        <v>2025</v>
      </c>
      <c r="D1030" s="14">
        <f t="shared" si="112"/>
        <v>2</v>
      </c>
      <c r="E1030" s="14">
        <f t="shared" si="113"/>
        <v>6</v>
      </c>
      <c r="F1030" s="14">
        <f t="shared" si="114"/>
        <v>2</v>
      </c>
      <c r="G1030" s="13">
        <f t="shared" si="115"/>
        <v>45691</v>
      </c>
      <c r="H1030" s="19">
        <f t="shared" si="116"/>
        <v>45695</v>
      </c>
    </row>
    <row r="1031" spans="1:8" x14ac:dyDescent="0.25">
      <c r="A1031" s="10">
        <v>45693</v>
      </c>
      <c r="B1031" s="14">
        <v>409.32931518554688</v>
      </c>
      <c r="C1031" s="14">
        <f t="shared" si="111"/>
        <v>2025</v>
      </c>
      <c r="D1031" s="14">
        <f t="shared" si="112"/>
        <v>2</v>
      </c>
      <c r="E1031" s="14">
        <f t="shared" si="113"/>
        <v>6</v>
      </c>
      <c r="F1031" s="14">
        <f t="shared" si="114"/>
        <v>3</v>
      </c>
      <c r="G1031" s="13">
        <f t="shared" si="115"/>
        <v>45691</v>
      </c>
      <c r="H1031" s="19">
        <f t="shared" si="116"/>
        <v>45695</v>
      </c>
    </row>
    <row r="1032" spans="1:8" x14ac:dyDescent="0.25">
      <c r="A1032" s="10">
        <v>45694</v>
      </c>
      <c r="B1032" s="14">
        <v>411.83502197265625</v>
      </c>
      <c r="C1032" s="14">
        <f t="shared" si="111"/>
        <v>2025</v>
      </c>
      <c r="D1032" s="14">
        <f t="shared" si="112"/>
        <v>2</v>
      </c>
      <c r="E1032" s="14">
        <f t="shared" si="113"/>
        <v>6</v>
      </c>
      <c r="F1032" s="14">
        <f t="shared" si="114"/>
        <v>4</v>
      </c>
      <c r="G1032" s="13">
        <f t="shared" si="115"/>
        <v>45691</v>
      </c>
      <c r="H1032" s="19">
        <f t="shared" si="116"/>
        <v>45695</v>
      </c>
    </row>
    <row r="1033" spans="1:8" x14ac:dyDescent="0.25">
      <c r="A1033" s="10">
        <v>45695</v>
      </c>
      <c r="B1033" s="14">
        <v>405.82321166992188</v>
      </c>
      <c r="C1033" s="14">
        <f t="shared" si="111"/>
        <v>2025</v>
      </c>
      <c r="D1033" s="14">
        <f t="shared" si="112"/>
        <v>2</v>
      </c>
      <c r="E1033" s="14">
        <f t="shared" si="113"/>
        <v>6</v>
      </c>
      <c r="F1033" s="14">
        <f t="shared" si="114"/>
        <v>5</v>
      </c>
      <c r="G1033" s="13">
        <f t="shared" si="115"/>
        <v>45691</v>
      </c>
      <c r="H1033" s="19">
        <f t="shared" si="116"/>
        <v>45695</v>
      </c>
    </row>
    <row r="1034" spans="1:8" x14ac:dyDescent="0.25">
      <c r="A1034" s="10">
        <v>45698</v>
      </c>
      <c r="B1034" s="14">
        <v>408.26956176757812</v>
      </c>
      <c r="C1034" s="14">
        <f t="shared" si="111"/>
        <v>2025</v>
      </c>
      <c r="D1034" s="14">
        <f t="shared" si="112"/>
        <v>2</v>
      </c>
      <c r="E1034" s="14">
        <f t="shared" si="113"/>
        <v>7</v>
      </c>
      <c r="F1034" s="14">
        <f t="shared" si="114"/>
        <v>1</v>
      </c>
      <c r="G1034" s="13">
        <f t="shared" si="115"/>
        <v>45698</v>
      </c>
      <c r="H1034" s="19">
        <f t="shared" si="116"/>
        <v>45702</v>
      </c>
    </row>
    <row r="1035" spans="1:8" x14ac:dyDescent="0.25">
      <c r="A1035" s="10">
        <v>45699</v>
      </c>
      <c r="B1035" s="14">
        <v>407.49703979492188</v>
      </c>
      <c r="C1035" s="14">
        <f t="shared" si="111"/>
        <v>2025</v>
      </c>
      <c r="D1035" s="14">
        <f t="shared" si="112"/>
        <v>2</v>
      </c>
      <c r="E1035" s="14">
        <f t="shared" si="113"/>
        <v>7</v>
      </c>
      <c r="F1035" s="14">
        <f t="shared" si="114"/>
        <v>2</v>
      </c>
      <c r="G1035" s="13">
        <f t="shared" si="115"/>
        <v>45698</v>
      </c>
      <c r="H1035" s="19">
        <f t="shared" si="116"/>
        <v>45702</v>
      </c>
    </row>
    <row r="1036" spans="1:8" x14ac:dyDescent="0.25">
      <c r="A1036" s="10">
        <v>45700</v>
      </c>
      <c r="B1036" s="14">
        <v>405.12002563476562</v>
      </c>
      <c r="C1036" s="14">
        <f t="shared" si="111"/>
        <v>2025</v>
      </c>
      <c r="D1036" s="14">
        <f t="shared" si="112"/>
        <v>2</v>
      </c>
      <c r="E1036" s="14">
        <f t="shared" si="113"/>
        <v>7</v>
      </c>
      <c r="F1036" s="14">
        <f t="shared" si="114"/>
        <v>3</v>
      </c>
      <c r="G1036" s="13">
        <f t="shared" si="115"/>
        <v>45698</v>
      </c>
      <c r="H1036" s="19">
        <f t="shared" si="116"/>
        <v>45702</v>
      </c>
    </row>
    <row r="1037" spans="1:8" x14ac:dyDescent="0.25">
      <c r="A1037" s="10">
        <v>45701</v>
      </c>
      <c r="B1037" s="14">
        <v>406.60565185546875</v>
      </c>
      <c r="C1037" s="14">
        <f t="shared" si="111"/>
        <v>2025</v>
      </c>
      <c r="D1037" s="14">
        <f t="shared" si="112"/>
        <v>2</v>
      </c>
      <c r="E1037" s="14">
        <f t="shared" si="113"/>
        <v>7</v>
      </c>
      <c r="F1037" s="14">
        <f t="shared" si="114"/>
        <v>4</v>
      </c>
      <c r="G1037" s="13">
        <f t="shared" si="115"/>
        <v>45698</v>
      </c>
      <c r="H1037" s="19">
        <f t="shared" si="116"/>
        <v>45702</v>
      </c>
    </row>
    <row r="1038" spans="1:8" x14ac:dyDescent="0.25">
      <c r="A1038" s="10">
        <v>45702</v>
      </c>
      <c r="B1038" s="14">
        <v>404.515869140625</v>
      </c>
      <c r="C1038" s="14">
        <f t="shared" si="111"/>
        <v>2025</v>
      </c>
      <c r="D1038" s="14">
        <f t="shared" si="112"/>
        <v>2</v>
      </c>
      <c r="E1038" s="14">
        <f t="shared" si="113"/>
        <v>7</v>
      </c>
      <c r="F1038" s="14">
        <f t="shared" si="114"/>
        <v>5</v>
      </c>
      <c r="G1038" s="13">
        <f t="shared" si="115"/>
        <v>45698</v>
      </c>
      <c r="H1038" s="19">
        <f t="shared" si="116"/>
        <v>45702</v>
      </c>
    </row>
    <row r="1039" spans="1:8" x14ac:dyDescent="0.25">
      <c r="A1039" s="10">
        <v>45706</v>
      </c>
      <c r="B1039" s="14">
        <v>405.71429443359375</v>
      </c>
      <c r="C1039" s="14">
        <f t="shared" si="111"/>
        <v>2025</v>
      </c>
      <c r="D1039" s="14">
        <f t="shared" si="112"/>
        <v>2</v>
      </c>
      <c r="E1039" s="14">
        <f t="shared" si="113"/>
        <v>8</v>
      </c>
      <c r="F1039" s="14">
        <f t="shared" si="114"/>
        <v>2</v>
      </c>
      <c r="G1039" s="13">
        <f t="shared" si="115"/>
        <v>45706</v>
      </c>
      <c r="H1039" s="19">
        <f t="shared" si="116"/>
        <v>45709</v>
      </c>
    </row>
    <row r="1040" spans="1:8" x14ac:dyDescent="0.25">
      <c r="A1040" s="10">
        <v>45707</v>
      </c>
      <c r="B1040" s="14">
        <v>410.79510498046875</v>
      </c>
      <c r="C1040" s="14">
        <f t="shared" si="111"/>
        <v>2025</v>
      </c>
      <c r="D1040" s="14">
        <f t="shared" si="112"/>
        <v>2</v>
      </c>
      <c r="E1040" s="14">
        <f t="shared" si="113"/>
        <v>8</v>
      </c>
      <c r="F1040" s="14">
        <f t="shared" si="114"/>
        <v>3</v>
      </c>
      <c r="G1040" s="13">
        <f t="shared" si="115"/>
        <v>45706</v>
      </c>
      <c r="H1040" s="19">
        <f t="shared" si="116"/>
        <v>45709</v>
      </c>
    </row>
    <row r="1041" spans="1:8" x14ac:dyDescent="0.25">
      <c r="A1041" s="10">
        <v>45708</v>
      </c>
      <c r="B1041" s="14">
        <v>412.968505859375</v>
      </c>
      <c r="C1041" s="14">
        <f t="shared" si="111"/>
        <v>2025</v>
      </c>
      <c r="D1041" s="14">
        <f t="shared" si="112"/>
        <v>2</v>
      </c>
      <c r="E1041" s="14">
        <f t="shared" si="113"/>
        <v>8</v>
      </c>
      <c r="F1041" s="14">
        <f t="shared" si="114"/>
        <v>4</v>
      </c>
      <c r="G1041" s="13">
        <f t="shared" si="115"/>
        <v>45706</v>
      </c>
      <c r="H1041" s="19">
        <f t="shared" si="116"/>
        <v>45709</v>
      </c>
    </row>
    <row r="1042" spans="1:8" x14ac:dyDescent="0.25">
      <c r="A1042" s="10">
        <v>45709</v>
      </c>
      <c r="B1042" s="14">
        <v>405.10861206054688</v>
      </c>
      <c r="C1042" s="14">
        <f t="shared" si="111"/>
        <v>2025</v>
      </c>
      <c r="D1042" s="14">
        <f t="shared" si="112"/>
        <v>2</v>
      </c>
      <c r="E1042" s="14">
        <f t="shared" si="113"/>
        <v>8</v>
      </c>
      <c r="F1042" s="14">
        <f t="shared" si="114"/>
        <v>5</v>
      </c>
      <c r="G1042" s="13">
        <f t="shared" si="115"/>
        <v>45706</v>
      </c>
      <c r="H1042" s="19">
        <f t="shared" si="116"/>
        <v>45709</v>
      </c>
    </row>
    <row r="1043" spans="1:8" x14ac:dyDescent="0.25">
      <c r="A1043" s="10">
        <v>45712</v>
      </c>
      <c r="B1043" s="14">
        <v>400.93063354492188</v>
      </c>
      <c r="C1043" s="14">
        <f t="shared" si="111"/>
        <v>2025</v>
      </c>
      <c r="D1043" s="14">
        <f t="shared" si="112"/>
        <v>2</v>
      </c>
      <c r="E1043" s="14">
        <f t="shared" si="113"/>
        <v>9</v>
      </c>
      <c r="F1043" s="14">
        <f t="shared" si="114"/>
        <v>1</v>
      </c>
      <c r="G1043" s="13">
        <f t="shared" si="115"/>
        <v>45712</v>
      </c>
      <c r="H1043" s="19">
        <f t="shared" si="116"/>
        <v>45716</v>
      </c>
    </row>
    <row r="1044" spans="1:8" x14ac:dyDescent="0.25">
      <c r="A1044" s="10">
        <v>45713</v>
      </c>
      <c r="B1044" s="14">
        <v>394.87698364257812</v>
      </c>
      <c r="C1044" s="14">
        <f t="shared" si="111"/>
        <v>2025</v>
      </c>
      <c r="D1044" s="14">
        <f t="shared" si="112"/>
        <v>2</v>
      </c>
      <c r="E1044" s="14">
        <f t="shared" si="113"/>
        <v>9</v>
      </c>
      <c r="F1044" s="14">
        <f t="shared" si="114"/>
        <v>2</v>
      </c>
      <c r="G1044" s="13">
        <f t="shared" si="115"/>
        <v>45712</v>
      </c>
      <c r="H1044" s="19">
        <f t="shared" si="116"/>
        <v>45716</v>
      </c>
    </row>
    <row r="1045" spans="1:8" x14ac:dyDescent="0.25">
      <c r="A1045" s="10">
        <v>45714</v>
      </c>
      <c r="B1045" s="14">
        <v>396.693115234375</v>
      </c>
      <c r="C1045" s="14">
        <f t="shared" si="111"/>
        <v>2025</v>
      </c>
      <c r="D1045" s="14">
        <f t="shared" si="112"/>
        <v>2</v>
      </c>
      <c r="E1045" s="14">
        <f t="shared" si="113"/>
        <v>9</v>
      </c>
      <c r="F1045" s="14">
        <f t="shared" si="114"/>
        <v>3</v>
      </c>
      <c r="G1045" s="13">
        <f t="shared" si="115"/>
        <v>45712</v>
      </c>
      <c r="H1045" s="19">
        <f t="shared" si="116"/>
        <v>45716</v>
      </c>
    </row>
    <row r="1046" spans="1:8" x14ac:dyDescent="0.25">
      <c r="A1046" s="10">
        <v>45715</v>
      </c>
      <c r="B1046" s="14">
        <v>389.54776000976562</v>
      </c>
      <c r="C1046" s="14">
        <f t="shared" si="111"/>
        <v>2025</v>
      </c>
      <c r="D1046" s="14">
        <f t="shared" si="112"/>
        <v>2</v>
      </c>
      <c r="E1046" s="14">
        <f t="shared" si="113"/>
        <v>9</v>
      </c>
      <c r="F1046" s="14">
        <f t="shared" si="114"/>
        <v>4</v>
      </c>
      <c r="G1046" s="13">
        <f t="shared" si="115"/>
        <v>45712</v>
      </c>
      <c r="H1046" s="19">
        <f t="shared" si="116"/>
        <v>45716</v>
      </c>
    </row>
    <row r="1047" spans="1:8" x14ac:dyDescent="0.25">
      <c r="A1047" s="10">
        <v>45716</v>
      </c>
      <c r="B1047" s="14">
        <v>393.973876953125</v>
      </c>
      <c r="C1047" s="14">
        <f t="shared" si="111"/>
        <v>2025</v>
      </c>
      <c r="D1047" s="14">
        <f t="shared" si="112"/>
        <v>2</v>
      </c>
      <c r="E1047" s="14">
        <f t="shared" si="113"/>
        <v>9</v>
      </c>
      <c r="F1047" s="14">
        <f t="shared" si="114"/>
        <v>5</v>
      </c>
      <c r="G1047" s="13">
        <f t="shared" si="115"/>
        <v>45712</v>
      </c>
      <c r="H1047" s="19">
        <f t="shared" si="116"/>
        <v>45716</v>
      </c>
    </row>
    <row r="1048" spans="1:8" x14ac:dyDescent="0.25">
      <c r="A1048" s="10">
        <v>45719</v>
      </c>
      <c r="B1048" s="14">
        <v>385.5384521484375</v>
      </c>
      <c r="C1048" s="14">
        <f t="shared" si="111"/>
        <v>2025</v>
      </c>
      <c r="D1048" s="14">
        <f t="shared" si="112"/>
        <v>3</v>
      </c>
      <c r="E1048" s="14">
        <f t="shared" si="113"/>
        <v>10</v>
      </c>
      <c r="F1048" s="14">
        <f t="shared" si="114"/>
        <v>1</v>
      </c>
      <c r="G1048" s="13">
        <f t="shared" si="115"/>
        <v>45719</v>
      </c>
      <c r="H1048" s="19">
        <f t="shared" si="116"/>
        <v>45723</v>
      </c>
    </row>
    <row r="1049" spans="1:8" x14ac:dyDescent="0.25">
      <c r="A1049" s="10">
        <v>45720</v>
      </c>
      <c r="B1049" s="14">
        <v>385.65753173828125</v>
      </c>
      <c r="C1049" s="14">
        <f t="shared" si="111"/>
        <v>2025</v>
      </c>
      <c r="D1049" s="14">
        <f t="shared" si="112"/>
        <v>3</v>
      </c>
      <c r="E1049" s="14">
        <f t="shared" si="113"/>
        <v>10</v>
      </c>
      <c r="F1049" s="14">
        <f t="shared" si="114"/>
        <v>2</v>
      </c>
      <c r="G1049" s="13">
        <f t="shared" si="115"/>
        <v>45719</v>
      </c>
      <c r="H1049" s="19">
        <f t="shared" si="116"/>
        <v>45723</v>
      </c>
    </row>
    <row r="1050" spans="1:8" x14ac:dyDescent="0.25">
      <c r="A1050" s="10">
        <v>45721</v>
      </c>
      <c r="B1050" s="14">
        <v>397.9732666015625</v>
      </c>
      <c r="C1050" s="14">
        <f t="shared" si="111"/>
        <v>2025</v>
      </c>
      <c r="D1050" s="14">
        <f t="shared" si="112"/>
        <v>3</v>
      </c>
      <c r="E1050" s="14">
        <f t="shared" si="113"/>
        <v>10</v>
      </c>
      <c r="F1050" s="14">
        <f t="shared" si="114"/>
        <v>3</v>
      </c>
      <c r="G1050" s="13">
        <f t="shared" si="115"/>
        <v>45719</v>
      </c>
      <c r="H1050" s="19">
        <f t="shared" si="116"/>
        <v>45723</v>
      </c>
    </row>
    <row r="1051" spans="1:8" x14ac:dyDescent="0.25">
      <c r="A1051" s="10">
        <v>45722</v>
      </c>
      <c r="B1051" s="14">
        <v>393.87469482421875</v>
      </c>
      <c r="C1051" s="14">
        <f t="shared" si="111"/>
        <v>2025</v>
      </c>
      <c r="D1051" s="14">
        <f t="shared" si="112"/>
        <v>3</v>
      </c>
      <c r="E1051" s="14">
        <f t="shared" si="113"/>
        <v>10</v>
      </c>
      <c r="F1051" s="14">
        <f t="shared" si="114"/>
        <v>4</v>
      </c>
      <c r="G1051" s="13">
        <f t="shared" si="115"/>
        <v>45719</v>
      </c>
      <c r="H1051" s="19">
        <f t="shared" si="116"/>
        <v>45723</v>
      </c>
    </row>
    <row r="1052" spans="1:8" x14ac:dyDescent="0.25">
      <c r="A1052" s="10">
        <v>45723</v>
      </c>
      <c r="B1052" s="14">
        <v>390.32183837890625</v>
      </c>
      <c r="C1052" s="14">
        <f t="shared" si="111"/>
        <v>2025</v>
      </c>
      <c r="D1052" s="14">
        <f t="shared" si="112"/>
        <v>3</v>
      </c>
      <c r="E1052" s="14">
        <f t="shared" si="113"/>
        <v>10</v>
      </c>
      <c r="F1052" s="14">
        <f t="shared" si="114"/>
        <v>5</v>
      </c>
      <c r="G1052" s="13">
        <f t="shared" si="115"/>
        <v>45719</v>
      </c>
      <c r="H1052" s="19">
        <f t="shared" si="116"/>
        <v>45723</v>
      </c>
    </row>
    <row r="1053" spans="1:8" x14ac:dyDescent="0.25">
      <c r="A1053" s="10">
        <v>45726</v>
      </c>
      <c r="B1053" s="14">
        <v>377.271728515625</v>
      </c>
      <c r="C1053" s="14">
        <f t="shared" si="111"/>
        <v>2025</v>
      </c>
      <c r="D1053" s="14">
        <f t="shared" si="112"/>
        <v>3</v>
      </c>
      <c r="E1053" s="14">
        <f t="shared" si="113"/>
        <v>11</v>
      </c>
      <c r="F1053" s="14">
        <f t="shared" si="114"/>
        <v>1</v>
      </c>
      <c r="G1053" s="13">
        <f t="shared" si="115"/>
        <v>45726</v>
      </c>
      <c r="H1053" s="19">
        <f t="shared" si="116"/>
        <v>45730</v>
      </c>
    </row>
    <row r="1054" spans="1:8" x14ac:dyDescent="0.25">
      <c r="A1054" s="10">
        <v>45727</v>
      </c>
      <c r="B1054" s="14">
        <v>377.55960083007812</v>
      </c>
      <c r="C1054" s="14">
        <f t="shared" si="111"/>
        <v>2025</v>
      </c>
      <c r="D1054" s="14">
        <f t="shared" si="112"/>
        <v>3</v>
      </c>
      <c r="E1054" s="14">
        <f t="shared" si="113"/>
        <v>11</v>
      </c>
      <c r="F1054" s="14">
        <f t="shared" si="114"/>
        <v>2</v>
      </c>
      <c r="G1054" s="13">
        <f t="shared" si="115"/>
        <v>45726</v>
      </c>
      <c r="H1054" s="19">
        <f t="shared" si="116"/>
        <v>45730</v>
      </c>
    </row>
    <row r="1055" spans="1:8" x14ac:dyDescent="0.25">
      <c r="A1055" s="10">
        <v>45728</v>
      </c>
      <c r="B1055" s="14">
        <v>380.35812377929688</v>
      </c>
      <c r="C1055" s="14">
        <f t="shared" si="111"/>
        <v>2025</v>
      </c>
      <c r="D1055" s="14">
        <f t="shared" si="112"/>
        <v>3</v>
      </c>
      <c r="E1055" s="14">
        <f t="shared" si="113"/>
        <v>11</v>
      </c>
      <c r="F1055" s="14">
        <f t="shared" si="114"/>
        <v>3</v>
      </c>
      <c r="G1055" s="13">
        <f t="shared" si="115"/>
        <v>45726</v>
      </c>
      <c r="H1055" s="19">
        <f t="shared" si="116"/>
        <v>45730</v>
      </c>
    </row>
    <row r="1056" spans="1:8" x14ac:dyDescent="0.25">
      <c r="A1056" s="10">
        <v>45729</v>
      </c>
      <c r="B1056" s="14">
        <v>375.89227294921875</v>
      </c>
      <c r="C1056" s="14">
        <f t="shared" si="111"/>
        <v>2025</v>
      </c>
      <c r="D1056" s="14">
        <f t="shared" si="112"/>
        <v>3</v>
      </c>
      <c r="E1056" s="14">
        <f t="shared" si="113"/>
        <v>11</v>
      </c>
      <c r="F1056" s="14">
        <f t="shared" si="114"/>
        <v>4</v>
      </c>
      <c r="G1056" s="13">
        <f t="shared" si="115"/>
        <v>45726</v>
      </c>
      <c r="H1056" s="19">
        <f t="shared" si="116"/>
        <v>45730</v>
      </c>
    </row>
    <row r="1057" spans="1:8" x14ac:dyDescent="0.25">
      <c r="A1057" s="10">
        <v>45730</v>
      </c>
      <c r="B1057" s="14">
        <v>385.60794067382812</v>
      </c>
      <c r="C1057" s="14">
        <f t="shared" si="111"/>
        <v>2025</v>
      </c>
      <c r="D1057" s="14">
        <f t="shared" si="112"/>
        <v>3</v>
      </c>
      <c r="E1057" s="14">
        <f t="shared" si="113"/>
        <v>11</v>
      </c>
      <c r="F1057" s="14">
        <f t="shared" si="114"/>
        <v>5</v>
      </c>
      <c r="G1057" s="13">
        <f t="shared" si="115"/>
        <v>45726</v>
      </c>
      <c r="H1057" s="19">
        <f t="shared" si="116"/>
        <v>45730</v>
      </c>
    </row>
    <row r="1058" spans="1:8" x14ac:dyDescent="0.25">
      <c r="A1058" s="10">
        <v>45733</v>
      </c>
      <c r="B1058" s="14">
        <v>385.74685668945312</v>
      </c>
      <c r="C1058" s="14">
        <f t="shared" si="111"/>
        <v>2025</v>
      </c>
      <c r="D1058" s="14">
        <f t="shared" si="112"/>
        <v>3</v>
      </c>
      <c r="E1058" s="14">
        <f t="shared" si="113"/>
        <v>12</v>
      </c>
      <c r="F1058" s="14">
        <f t="shared" si="114"/>
        <v>1</v>
      </c>
      <c r="G1058" s="13">
        <f t="shared" si="115"/>
        <v>45733</v>
      </c>
      <c r="H1058" s="19">
        <f t="shared" si="116"/>
        <v>45737</v>
      </c>
    </row>
    <row r="1059" spans="1:8" x14ac:dyDescent="0.25">
      <c r="A1059" s="10">
        <v>45734</v>
      </c>
      <c r="B1059" s="14">
        <v>380.60623168945312</v>
      </c>
      <c r="C1059" s="14">
        <f t="shared" si="111"/>
        <v>2025</v>
      </c>
      <c r="D1059" s="14">
        <f t="shared" si="112"/>
        <v>3</v>
      </c>
      <c r="E1059" s="14">
        <f t="shared" si="113"/>
        <v>12</v>
      </c>
      <c r="F1059" s="14">
        <f t="shared" si="114"/>
        <v>2</v>
      </c>
      <c r="G1059" s="13">
        <f t="shared" si="115"/>
        <v>45733</v>
      </c>
      <c r="H1059" s="19">
        <f t="shared" si="116"/>
        <v>45737</v>
      </c>
    </row>
    <row r="1060" spans="1:8" x14ac:dyDescent="0.25">
      <c r="A1060" s="10">
        <v>45735</v>
      </c>
      <c r="B1060" s="14">
        <v>384.87356567382812</v>
      </c>
      <c r="C1060" s="14">
        <f t="shared" si="111"/>
        <v>2025</v>
      </c>
      <c r="D1060" s="14">
        <f t="shared" si="112"/>
        <v>3</v>
      </c>
      <c r="E1060" s="14">
        <f t="shared" si="113"/>
        <v>12</v>
      </c>
      <c r="F1060" s="14">
        <f t="shared" si="114"/>
        <v>3</v>
      </c>
      <c r="G1060" s="13">
        <f t="shared" si="115"/>
        <v>45733</v>
      </c>
      <c r="H1060" s="19">
        <f t="shared" si="116"/>
        <v>45737</v>
      </c>
    </row>
    <row r="1061" spans="1:8" x14ac:dyDescent="0.25">
      <c r="A1061" s="10">
        <v>45736</v>
      </c>
      <c r="B1061" s="14">
        <v>383.90103149414062</v>
      </c>
      <c r="C1061" s="14">
        <f t="shared" si="111"/>
        <v>2025</v>
      </c>
      <c r="D1061" s="14">
        <f t="shared" si="112"/>
        <v>3</v>
      </c>
      <c r="E1061" s="14">
        <f t="shared" si="113"/>
        <v>12</v>
      </c>
      <c r="F1061" s="14">
        <f t="shared" si="114"/>
        <v>4</v>
      </c>
      <c r="G1061" s="13">
        <f t="shared" si="115"/>
        <v>45733</v>
      </c>
      <c r="H1061" s="19">
        <f t="shared" si="116"/>
        <v>45737</v>
      </c>
    </row>
    <row r="1062" spans="1:8" x14ac:dyDescent="0.25">
      <c r="A1062" s="10">
        <v>45737</v>
      </c>
      <c r="B1062" s="14">
        <v>388.28741455078125</v>
      </c>
      <c r="C1062" s="14">
        <f t="shared" si="111"/>
        <v>2025</v>
      </c>
      <c r="D1062" s="14">
        <f t="shared" si="112"/>
        <v>3</v>
      </c>
      <c r="E1062" s="14">
        <f t="shared" si="113"/>
        <v>12</v>
      </c>
      <c r="F1062" s="14">
        <f t="shared" si="114"/>
        <v>5</v>
      </c>
      <c r="G1062" s="13">
        <f t="shared" si="115"/>
        <v>45733</v>
      </c>
      <c r="H1062" s="19">
        <f t="shared" si="116"/>
        <v>45737</v>
      </c>
    </row>
    <row r="1063" spans="1:8" x14ac:dyDescent="0.25">
      <c r="A1063" s="10">
        <v>45740</v>
      </c>
      <c r="B1063" s="14">
        <v>390.09356689453125</v>
      </c>
      <c r="C1063" s="14">
        <f t="shared" si="111"/>
        <v>2025</v>
      </c>
      <c r="D1063" s="14">
        <f t="shared" si="112"/>
        <v>3</v>
      </c>
      <c r="E1063" s="14">
        <f t="shared" si="113"/>
        <v>13</v>
      </c>
      <c r="F1063" s="14">
        <f t="shared" si="114"/>
        <v>1</v>
      </c>
      <c r="G1063" s="13">
        <f t="shared" si="115"/>
        <v>45740</v>
      </c>
      <c r="H1063" s="19">
        <f t="shared" si="116"/>
        <v>45744</v>
      </c>
    </row>
    <row r="1064" spans="1:8" x14ac:dyDescent="0.25">
      <c r="A1064" s="10">
        <v>45741</v>
      </c>
      <c r="B1064" s="14">
        <v>392.15780639648438</v>
      </c>
      <c r="C1064" s="14">
        <f t="shared" si="111"/>
        <v>2025</v>
      </c>
      <c r="D1064" s="14">
        <f t="shared" si="112"/>
        <v>3</v>
      </c>
      <c r="E1064" s="14">
        <f t="shared" si="113"/>
        <v>13</v>
      </c>
      <c r="F1064" s="14">
        <f t="shared" si="114"/>
        <v>2</v>
      </c>
      <c r="G1064" s="13">
        <f t="shared" si="115"/>
        <v>45740</v>
      </c>
      <c r="H1064" s="19">
        <f t="shared" si="116"/>
        <v>45744</v>
      </c>
    </row>
    <row r="1065" spans="1:8" x14ac:dyDescent="0.25">
      <c r="A1065" s="10">
        <v>45742</v>
      </c>
      <c r="B1065" s="14">
        <v>387.00723266601562</v>
      </c>
      <c r="C1065" s="14">
        <f t="shared" si="111"/>
        <v>2025</v>
      </c>
      <c r="D1065" s="14">
        <f t="shared" si="112"/>
        <v>3</v>
      </c>
      <c r="E1065" s="14">
        <f t="shared" si="113"/>
        <v>13</v>
      </c>
      <c r="F1065" s="14">
        <f t="shared" si="114"/>
        <v>3</v>
      </c>
      <c r="G1065" s="13">
        <f t="shared" si="115"/>
        <v>45740</v>
      </c>
      <c r="H1065" s="19">
        <f t="shared" si="116"/>
        <v>45744</v>
      </c>
    </row>
    <row r="1066" spans="1:8" x14ac:dyDescent="0.25">
      <c r="A1066" s="10">
        <v>45743</v>
      </c>
      <c r="B1066" s="14">
        <v>387.61257934570312</v>
      </c>
      <c r="C1066" s="14">
        <f t="shared" si="111"/>
        <v>2025</v>
      </c>
      <c r="D1066" s="14">
        <f t="shared" si="112"/>
        <v>3</v>
      </c>
      <c r="E1066" s="14">
        <f t="shared" si="113"/>
        <v>13</v>
      </c>
      <c r="F1066" s="14">
        <f t="shared" si="114"/>
        <v>4</v>
      </c>
      <c r="G1066" s="13">
        <f t="shared" si="115"/>
        <v>45740</v>
      </c>
      <c r="H1066" s="19">
        <f t="shared" si="116"/>
        <v>45744</v>
      </c>
    </row>
    <row r="1067" spans="1:8" x14ac:dyDescent="0.25">
      <c r="A1067" s="10">
        <v>45744</v>
      </c>
      <c r="B1067" s="14">
        <v>375.92205810546875</v>
      </c>
      <c r="C1067" s="14">
        <f t="shared" si="111"/>
        <v>2025</v>
      </c>
      <c r="D1067" s="14">
        <f t="shared" si="112"/>
        <v>3</v>
      </c>
      <c r="E1067" s="14">
        <f t="shared" si="113"/>
        <v>13</v>
      </c>
      <c r="F1067" s="14">
        <f t="shared" si="114"/>
        <v>5</v>
      </c>
      <c r="G1067" s="13">
        <f t="shared" si="115"/>
        <v>45740</v>
      </c>
      <c r="H1067" s="19">
        <f t="shared" si="116"/>
        <v>45744</v>
      </c>
    </row>
    <row r="1068" spans="1:8" x14ac:dyDescent="0.25">
      <c r="A1068" s="10">
        <v>45747</v>
      </c>
      <c r="B1068" s="14">
        <v>372.53799438476562</v>
      </c>
      <c r="C1068" s="14">
        <f t="shared" si="111"/>
        <v>2025</v>
      </c>
      <c r="D1068" s="14">
        <f t="shared" si="112"/>
        <v>3</v>
      </c>
      <c r="E1068" s="14">
        <f t="shared" si="113"/>
        <v>14</v>
      </c>
      <c r="F1068" s="14">
        <f t="shared" si="114"/>
        <v>1</v>
      </c>
      <c r="G1068" s="13">
        <f t="shared" si="115"/>
        <v>45747</v>
      </c>
      <c r="H1068" s="19">
        <f t="shared" si="116"/>
        <v>45751</v>
      </c>
    </row>
    <row r="1069" spans="1:8" x14ac:dyDescent="0.25">
      <c r="A1069" s="10">
        <v>45748</v>
      </c>
      <c r="B1069" s="14">
        <v>379.28631591796875</v>
      </c>
      <c r="C1069" s="14">
        <f t="shared" si="111"/>
        <v>2025</v>
      </c>
      <c r="D1069" s="14">
        <f t="shared" si="112"/>
        <v>4</v>
      </c>
      <c r="E1069" s="14">
        <f t="shared" si="113"/>
        <v>14</v>
      </c>
      <c r="F1069" s="14">
        <f t="shared" si="114"/>
        <v>2</v>
      </c>
      <c r="G1069" s="13">
        <f t="shared" si="115"/>
        <v>45747</v>
      </c>
      <c r="H1069" s="19">
        <f t="shared" si="116"/>
        <v>45751</v>
      </c>
    </row>
    <row r="1070" spans="1:8" x14ac:dyDescent="0.25">
      <c r="A1070" s="10">
        <v>45749</v>
      </c>
      <c r="B1070" s="14">
        <v>379.23672485351562</v>
      </c>
      <c r="C1070" s="14">
        <f t="shared" si="111"/>
        <v>2025</v>
      </c>
      <c r="D1070" s="14">
        <f t="shared" si="112"/>
        <v>4</v>
      </c>
      <c r="E1070" s="14">
        <f t="shared" si="113"/>
        <v>14</v>
      </c>
      <c r="F1070" s="14">
        <f t="shared" si="114"/>
        <v>3</v>
      </c>
      <c r="G1070" s="13">
        <f t="shared" si="115"/>
        <v>45747</v>
      </c>
      <c r="H1070" s="19">
        <f t="shared" si="116"/>
        <v>45751</v>
      </c>
    </row>
    <row r="1071" spans="1:8" x14ac:dyDescent="0.25">
      <c r="A1071" s="10">
        <v>45750</v>
      </c>
      <c r="B1071" s="14">
        <v>370.27529907226562</v>
      </c>
      <c r="C1071" s="14">
        <f t="shared" si="111"/>
        <v>2025</v>
      </c>
      <c r="D1071" s="14">
        <f t="shared" si="112"/>
        <v>4</v>
      </c>
      <c r="E1071" s="14">
        <f t="shared" si="113"/>
        <v>14</v>
      </c>
      <c r="F1071" s="14">
        <f t="shared" si="114"/>
        <v>4</v>
      </c>
      <c r="G1071" s="13">
        <f t="shared" si="115"/>
        <v>45747</v>
      </c>
      <c r="H1071" s="19">
        <f t="shared" si="116"/>
        <v>45751</v>
      </c>
    </row>
    <row r="1072" spans="1:8" x14ac:dyDescent="0.25">
      <c r="A1072" s="10">
        <v>45751</v>
      </c>
      <c r="B1072" s="14">
        <v>357.10614013671875</v>
      </c>
      <c r="C1072" s="14">
        <f t="shared" si="111"/>
        <v>2025</v>
      </c>
      <c r="D1072" s="14">
        <f t="shared" si="112"/>
        <v>4</v>
      </c>
      <c r="E1072" s="14">
        <f t="shared" si="113"/>
        <v>14</v>
      </c>
      <c r="F1072" s="14">
        <f t="shared" si="114"/>
        <v>5</v>
      </c>
      <c r="G1072" s="13">
        <f t="shared" si="115"/>
        <v>45747</v>
      </c>
      <c r="H1072" s="19">
        <f t="shared" si="116"/>
        <v>45751</v>
      </c>
    </row>
    <row r="1073" spans="1:8" x14ac:dyDescent="0.25">
      <c r="A1073" s="10">
        <v>45754</v>
      </c>
      <c r="B1073" s="14">
        <v>355.14117431640625</v>
      </c>
      <c r="C1073" s="14">
        <f t="shared" si="111"/>
        <v>2025</v>
      </c>
      <c r="D1073" s="14">
        <f t="shared" si="112"/>
        <v>4</v>
      </c>
      <c r="E1073" s="14">
        <f t="shared" si="113"/>
        <v>15</v>
      </c>
      <c r="F1073" s="14">
        <f t="shared" si="114"/>
        <v>1</v>
      </c>
      <c r="G1073" s="13">
        <f t="shared" si="115"/>
        <v>45754</v>
      </c>
      <c r="H1073" s="19">
        <f t="shared" si="116"/>
        <v>45758</v>
      </c>
    </row>
    <row r="1074" spans="1:8" x14ac:dyDescent="0.25">
      <c r="A1074" s="10">
        <v>45755</v>
      </c>
      <c r="B1074" s="14">
        <v>351.86624145507812</v>
      </c>
      <c r="C1074" s="14">
        <f t="shared" si="111"/>
        <v>2025</v>
      </c>
      <c r="D1074" s="14">
        <f t="shared" si="112"/>
        <v>4</v>
      </c>
      <c r="E1074" s="14">
        <f t="shared" si="113"/>
        <v>15</v>
      </c>
      <c r="F1074" s="14">
        <f t="shared" si="114"/>
        <v>2</v>
      </c>
      <c r="G1074" s="13">
        <f t="shared" si="115"/>
        <v>45754</v>
      </c>
      <c r="H1074" s="19">
        <f t="shared" si="116"/>
        <v>45758</v>
      </c>
    </row>
    <row r="1075" spans="1:8" x14ac:dyDescent="0.25">
      <c r="A1075" s="10">
        <v>45756</v>
      </c>
      <c r="B1075" s="14">
        <v>387.52328491210938</v>
      </c>
      <c r="C1075" s="14">
        <f t="shared" si="111"/>
        <v>2025</v>
      </c>
      <c r="D1075" s="14">
        <f t="shared" si="112"/>
        <v>4</v>
      </c>
      <c r="E1075" s="14">
        <f t="shared" si="113"/>
        <v>15</v>
      </c>
      <c r="F1075" s="14">
        <f t="shared" si="114"/>
        <v>3</v>
      </c>
      <c r="G1075" s="13">
        <f t="shared" si="115"/>
        <v>45754</v>
      </c>
      <c r="H1075" s="19">
        <f t="shared" si="116"/>
        <v>45758</v>
      </c>
    </row>
    <row r="1076" spans="1:8" x14ac:dyDescent="0.25">
      <c r="A1076" s="10">
        <v>45757</v>
      </c>
      <c r="B1076" s="14">
        <v>378.45272827148438</v>
      </c>
      <c r="C1076" s="14">
        <f t="shared" si="111"/>
        <v>2025</v>
      </c>
      <c r="D1076" s="14">
        <f t="shared" si="112"/>
        <v>4</v>
      </c>
      <c r="E1076" s="14">
        <f t="shared" si="113"/>
        <v>15</v>
      </c>
      <c r="F1076" s="14">
        <f t="shared" si="114"/>
        <v>4</v>
      </c>
      <c r="G1076" s="13">
        <f t="shared" si="115"/>
        <v>45754</v>
      </c>
      <c r="H1076" s="19">
        <f t="shared" si="116"/>
        <v>45758</v>
      </c>
    </row>
    <row r="1077" spans="1:8" x14ac:dyDescent="0.25">
      <c r="A1077" s="10">
        <v>45758</v>
      </c>
      <c r="B1077" s="14">
        <v>385.498779296875</v>
      </c>
      <c r="C1077" s="14">
        <f t="shared" si="111"/>
        <v>2025</v>
      </c>
      <c r="D1077" s="14">
        <f t="shared" si="112"/>
        <v>4</v>
      </c>
      <c r="E1077" s="14">
        <f t="shared" si="113"/>
        <v>15</v>
      </c>
      <c r="F1077" s="14">
        <f t="shared" si="114"/>
        <v>5</v>
      </c>
      <c r="G1077" s="13">
        <f t="shared" si="115"/>
        <v>45754</v>
      </c>
      <c r="H1077" s="19">
        <f t="shared" si="116"/>
        <v>45758</v>
      </c>
    </row>
    <row r="1078" spans="1:8" x14ac:dyDescent="0.25">
      <c r="A1078" s="10">
        <v>45761</v>
      </c>
      <c r="B1078" s="14">
        <v>384.8636474609375</v>
      </c>
      <c r="C1078" s="14">
        <f t="shared" si="111"/>
        <v>2025</v>
      </c>
      <c r="D1078" s="14">
        <f t="shared" si="112"/>
        <v>4</v>
      </c>
      <c r="E1078" s="14">
        <f t="shared" si="113"/>
        <v>16</v>
      </c>
      <c r="F1078" s="14">
        <f t="shared" si="114"/>
        <v>1</v>
      </c>
      <c r="G1078" s="13">
        <f t="shared" si="115"/>
        <v>45761</v>
      </c>
      <c r="H1078" s="19">
        <f t="shared" si="116"/>
        <v>45764</v>
      </c>
    </row>
    <row r="1079" spans="1:8" x14ac:dyDescent="0.25">
      <c r="A1079" s="10">
        <v>45762</v>
      </c>
      <c r="B1079" s="14">
        <v>382.79946899414062</v>
      </c>
      <c r="C1079" s="14">
        <f t="shared" si="111"/>
        <v>2025</v>
      </c>
      <c r="D1079" s="14">
        <f t="shared" si="112"/>
        <v>4</v>
      </c>
      <c r="E1079" s="14">
        <f t="shared" si="113"/>
        <v>16</v>
      </c>
      <c r="F1079" s="14">
        <f t="shared" si="114"/>
        <v>2</v>
      </c>
      <c r="G1079" s="13">
        <f t="shared" si="115"/>
        <v>45761</v>
      </c>
      <c r="H1079" s="19">
        <f t="shared" si="116"/>
        <v>45764</v>
      </c>
    </row>
    <row r="1080" spans="1:8" x14ac:dyDescent="0.25">
      <c r="A1080" s="10">
        <v>45763</v>
      </c>
      <c r="B1080" s="14">
        <v>368.78671264648438</v>
      </c>
      <c r="C1080" s="14">
        <f t="shared" si="111"/>
        <v>2025</v>
      </c>
      <c r="D1080" s="14">
        <f t="shared" si="112"/>
        <v>4</v>
      </c>
      <c r="E1080" s="14">
        <f t="shared" si="113"/>
        <v>16</v>
      </c>
      <c r="F1080" s="14">
        <f t="shared" si="114"/>
        <v>3</v>
      </c>
      <c r="G1080" s="13">
        <f t="shared" si="115"/>
        <v>45761</v>
      </c>
      <c r="H1080" s="19">
        <f t="shared" si="116"/>
        <v>45764</v>
      </c>
    </row>
    <row r="1081" spans="1:8" x14ac:dyDescent="0.25">
      <c r="A1081" s="10">
        <v>45764</v>
      </c>
      <c r="B1081" s="14">
        <v>364.98580932617188</v>
      </c>
      <c r="C1081" s="14">
        <f t="shared" si="111"/>
        <v>2025</v>
      </c>
      <c r="D1081" s="14">
        <f t="shared" si="112"/>
        <v>4</v>
      </c>
      <c r="E1081" s="14">
        <f t="shared" si="113"/>
        <v>16</v>
      </c>
      <c r="F1081" s="14">
        <f t="shared" si="114"/>
        <v>4</v>
      </c>
      <c r="G1081" s="13">
        <f t="shared" si="115"/>
        <v>45761</v>
      </c>
      <c r="H1081" s="19">
        <f t="shared" si="116"/>
        <v>45764</v>
      </c>
    </row>
    <row r="1082" spans="1:8" x14ac:dyDescent="0.25">
      <c r="A1082" s="10">
        <v>45768</v>
      </c>
      <c r="B1082" s="14">
        <v>356.3916015625</v>
      </c>
      <c r="C1082" s="14">
        <f t="shared" si="111"/>
        <v>2025</v>
      </c>
      <c r="D1082" s="14">
        <f t="shared" si="112"/>
        <v>4</v>
      </c>
      <c r="E1082" s="14">
        <f t="shared" si="113"/>
        <v>17</v>
      </c>
      <c r="F1082" s="14">
        <f t="shared" si="114"/>
        <v>1</v>
      </c>
      <c r="G1082" s="13">
        <f t="shared" si="115"/>
        <v>45768</v>
      </c>
      <c r="H1082" s="19">
        <f t="shared" si="116"/>
        <v>45772</v>
      </c>
    </row>
    <row r="1083" spans="1:8" x14ac:dyDescent="0.25">
      <c r="A1083" s="10">
        <v>45769</v>
      </c>
      <c r="B1083" s="14">
        <v>364.03311157226562</v>
      </c>
      <c r="C1083" s="14">
        <f t="shared" si="111"/>
        <v>2025</v>
      </c>
      <c r="D1083" s="14">
        <f t="shared" si="112"/>
        <v>4</v>
      </c>
      <c r="E1083" s="14">
        <f t="shared" si="113"/>
        <v>17</v>
      </c>
      <c r="F1083" s="14">
        <f t="shared" si="114"/>
        <v>2</v>
      </c>
      <c r="G1083" s="13">
        <f t="shared" si="115"/>
        <v>45768</v>
      </c>
      <c r="H1083" s="19">
        <f t="shared" si="116"/>
        <v>45772</v>
      </c>
    </row>
    <row r="1084" spans="1:8" x14ac:dyDescent="0.25">
      <c r="A1084" s="10">
        <v>45770</v>
      </c>
      <c r="B1084" s="14">
        <v>371.54562377929688</v>
      </c>
      <c r="C1084" s="14">
        <f t="shared" si="111"/>
        <v>2025</v>
      </c>
      <c r="D1084" s="14">
        <f t="shared" si="112"/>
        <v>4</v>
      </c>
      <c r="E1084" s="14">
        <f t="shared" si="113"/>
        <v>17</v>
      </c>
      <c r="F1084" s="14">
        <f t="shared" si="114"/>
        <v>3</v>
      </c>
      <c r="G1084" s="13">
        <f t="shared" si="115"/>
        <v>45768</v>
      </c>
      <c r="H1084" s="19">
        <f t="shared" si="116"/>
        <v>45772</v>
      </c>
    </row>
    <row r="1085" spans="1:8" x14ac:dyDescent="0.25">
      <c r="A1085" s="10">
        <v>45771</v>
      </c>
      <c r="B1085" s="14">
        <v>384.35748291015625</v>
      </c>
      <c r="C1085" s="14">
        <f t="shared" si="111"/>
        <v>2025</v>
      </c>
      <c r="D1085" s="14">
        <f t="shared" si="112"/>
        <v>4</v>
      </c>
      <c r="E1085" s="14">
        <f t="shared" si="113"/>
        <v>17</v>
      </c>
      <c r="F1085" s="14">
        <f t="shared" si="114"/>
        <v>4</v>
      </c>
      <c r="G1085" s="13">
        <f t="shared" si="115"/>
        <v>45768</v>
      </c>
      <c r="H1085" s="19">
        <f t="shared" si="116"/>
        <v>45772</v>
      </c>
    </row>
    <row r="1086" spans="1:8" x14ac:dyDescent="0.25">
      <c r="A1086" s="10">
        <v>45772</v>
      </c>
      <c r="B1086" s="14">
        <v>388.87295532226562</v>
      </c>
      <c r="C1086" s="14">
        <f t="shared" si="111"/>
        <v>2025</v>
      </c>
      <c r="D1086" s="14">
        <f t="shared" si="112"/>
        <v>4</v>
      </c>
      <c r="E1086" s="14">
        <f t="shared" si="113"/>
        <v>17</v>
      </c>
      <c r="F1086" s="14">
        <f t="shared" si="114"/>
        <v>5</v>
      </c>
      <c r="G1086" s="13">
        <f t="shared" si="115"/>
        <v>45768</v>
      </c>
      <c r="H1086" s="19">
        <f t="shared" si="116"/>
        <v>45772</v>
      </c>
    </row>
    <row r="1087" spans="1:8" x14ac:dyDescent="0.25">
      <c r="A1087" s="10">
        <v>45775</v>
      </c>
      <c r="B1087" s="14">
        <v>388.18820190429688</v>
      </c>
      <c r="C1087" s="14">
        <f t="shared" si="111"/>
        <v>2025</v>
      </c>
      <c r="D1087" s="14">
        <f t="shared" si="112"/>
        <v>4</v>
      </c>
      <c r="E1087" s="14">
        <f t="shared" si="113"/>
        <v>18</v>
      </c>
      <c r="F1087" s="14">
        <f t="shared" si="114"/>
        <v>1</v>
      </c>
      <c r="G1087" s="13">
        <f t="shared" si="115"/>
        <v>45775</v>
      </c>
      <c r="H1087" s="19">
        <f t="shared" si="116"/>
        <v>45779</v>
      </c>
    </row>
    <row r="1088" spans="1:8" x14ac:dyDescent="0.25">
      <c r="A1088" s="10">
        <v>45776</v>
      </c>
      <c r="B1088" s="14">
        <v>391.04632568359375</v>
      </c>
      <c r="C1088" s="14">
        <f t="shared" si="111"/>
        <v>2025</v>
      </c>
      <c r="D1088" s="14">
        <f t="shared" si="112"/>
        <v>4</v>
      </c>
      <c r="E1088" s="14">
        <f t="shared" si="113"/>
        <v>18</v>
      </c>
      <c r="F1088" s="14">
        <f t="shared" si="114"/>
        <v>2</v>
      </c>
      <c r="G1088" s="13">
        <f t="shared" si="115"/>
        <v>45775</v>
      </c>
      <c r="H1088" s="19">
        <f t="shared" si="116"/>
        <v>45779</v>
      </c>
    </row>
    <row r="1089" spans="1:8" x14ac:dyDescent="0.25">
      <c r="A1089" s="10">
        <v>45777</v>
      </c>
      <c r="B1089" s="14">
        <v>392.25704956054688</v>
      </c>
      <c r="C1089" s="14">
        <f t="shared" si="111"/>
        <v>2025</v>
      </c>
      <c r="D1089" s="14">
        <f t="shared" si="112"/>
        <v>4</v>
      </c>
      <c r="E1089" s="14">
        <f t="shared" si="113"/>
        <v>18</v>
      </c>
      <c r="F1089" s="14">
        <f t="shared" si="114"/>
        <v>3</v>
      </c>
      <c r="G1089" s="13">
        <f t="shared" si="115"/>
        <v>45775</v>
      </c>
      <c r="H1089" s="19">
        <f t="shared" si="116"/>
        <v>45779</v>
      </c>
    </row>
    <row r="1090" spans="1:8" x14ac:dyDescent="0.25">
      <c r="A1090" s="10">
        <v>45778</v>
      </c>
      <c r="B1090" s="14">
        <v>422.16802978515625</v>
      </c>
      <c r="C1090" s="14">
        <f t="shared" si="111"/>
        <v>2025</v>
      </c>
      <c r="D1090" s="14">
        <f t="shared" si="112"/>
        <v>5</v>
      </c>
      <c r="E1090" s="14">
        <f t="shared" si="113"/>
        <v>18</v>
      </c>
      <c r="F1090" s="14">
        <f t="shared" si="114"/>
        <v>4</v>
      </c>
      <c r="G1090" s="13">
        <f t="shared" si="115"/>
        <v>45775</v>
      </c>
      <c r="H1090" s="19">
        <f t="shared" si="116"/>
        <v>45779</v>
      </c>
    </row>
    <row r="1091" spans="1:8" x14ac:dyDescent="0.25">
      <c r="A1091" s="10">
        <v>45779</v>
      </c>
      <c r="B1091" s="14">
        <v>431.97299194335938</v>
      </c>
      <c r="C1091" s="14">
        <f t="shared" si="111"/>
        <v>2025</v>
      </c>
      <c r="D1091" s="14">
        <f t="shared" si="112"/>
        <v>5</v>
      </c>
      <c r="E1091" s="14">
        <f t="shared" si="113"/>
        <v>18</v>
      </c>
      <c r="F1091" s="14">
        <f t="shared" si="114"/>
        <v>5</v>
      </c>
      <c r="G1091" s="13">
        <f t="shared" si="115"/>
        <v>45775</v>
      </c>
      <c r="H1091" s="19">
        <f t="shared" si="116"/>
        <v>45779</v>
      </c>
    </row>
    <row r="1092" spans="1:8" x14ac:dyDescent="0.25">
      <c r="A1092" s="10">
        <v>45782</v>
      </c>
      <c r="B1092" s="14">
        <v>432.85623168945312</v>
      </c>
      <c r="C1092" s="14">
        <f t="shared" si="111"/>
        <v>2025</v>
      </c>
      <c r="D1092" s="14">
        <f t="shared" si="112"/>
        <v>5</v>
      </c>
      <c r="E1092" s="14">
        <f t="shared" si="113"/>
        <v>19</v>
      </c>
      <c r="F1092" s="14">
        <f t="shared" si="114"/>
        <v>1</v>
      </c>
      <c r="G1092" s="13">
        <f t="shared" si="115"/>
        <v>45782</v>
      </c>
      <c r="H1092" s="19">
        <f t="shared" si="116"/>
        <v>45786</v>
      </c>
    </row>
    <row r="1093" spans="1:8" x14ac:dyDescent="0.25">
      <c r="A1093" s="10">
        <v>45783</v>
      </c>
      <c r="B1093" s="14">
        <v>430.0179443359375</v>
      </c>
      <c r="C1093" s="14">
        <f t="shared" ref="C1093:C1156" si="117">YEAR(A1093)</f>
        <v>2025</v>
      </c>
      <c r="D1093" s="14">
        <f t="shared" ref="D1093:D1156" si="118">MONTH(A1093)</f>
        <v>5</v>
      </c>
      <c r="E1093" s="14">
        <f t="shared" ref="E1093:E1156" si="119">_xlfn.ISOWEEKNUM(A1093)</f>
        <v>19</v>
      </c>
      <c r="F1093" s="14">
        <f t="shared" ref="F1093:F1156" si="120">WEEKDAY(A1093,2)</f>
        <v>2</v>
      </c>
      <c r="G1093" s="13">
        <f t="shared" ref="G1093:G1156" si="121">_xlfn.MINIFS($A$4:$A$1346,$C$4:$C$1346,C1093,$E$4:$E$1346,E1093)</f>
        <v>45782</v>
      </c>
      <c r="H1093" s="19">
        <f t="shared" ref="H1093:H1156" si="122">_xlfn.MAXIFS($A$4:$A$1346,$C$4:$C$1346,C1093,$E$4:$E$1346,E1093)</f>
        <v>45786</v>
      </c>
    </row>
    <row r="1094" spans="1:8" x14ac:dyDescent="0.25">
      <c r="A1094" s="10">
        <v>45784</v>
      </c>
      <c r="B1094" s="14">
        <v>430.05764770507812</v>
      </c>
      <c r="C1094" s="14">
        <f t="shared" si="117"/>
        <v>2025</v>
      </c>
      <c r="D1094" s="14">
        <f t="shared" si="118"/>
        <v>5</v>
      </c>
      <c r="E1094" s="14">
        <f t="shared" si="119"/>
        <v>19</v>
      </c>
      <c r="F1094" s="14">
        <f t="shared" si="120"/>
        <v>3</v>
      </c>
      <c r="G1094" s="13">
        <f t="shared" si="121"/>
        <v>45782</v>
      </c>
      <c r="H1094" s="19">
        <f t="shared" si="122"/>
        <v>45786</v>
      </c>
    </row>
    <row r="1095" spans="1:8" x14ac:dyDescent="0.25">
      <c r="A1095" s="10">
        <v>45785</v>
      </c>
      <c r="B1095" s="14">
        <v>434.841064453125</v>
      </c>
      <c r="C1095" s="14">
        <f t="shared" si="117"/>
        <v>2025</v>
      </c>
      <c r="D1095" s="14">
        <f t="shared" si="118"/>
        <v>5</v>
      </c>
      <c r="E1095" s="14">
        <f t="shared" si="119"/>
        <v>19</v>
      </c>
      <c r="F1095" s="14">
        <f t="shared" si="120"/>
        <v>4</v>
      </c>
      <c r="G1095" s="13">
        <f t="shared" si="121"/>
        <v>45782</v>
      </c>
      <c r="H1095" s="19">
        <f t="shared" si="122"/>
        <v>45786</v>
      </c>
    </row>
    <row r="1096" spans="1:8" x14ac:dyDescent="0.25">
      <c r="A1096" s="10">
        <v>45786</v>
      </c>
      <c r="B1096" s="14">
        <v>435.39675903320312</v>
      </c>
      <c r="C1096" s="14">
        <f t="shared" si="117"/>
        <v>2025</v>
      </c>
      <c r="D1096" s="14">
        <f t="shared" si="118"/>
        <v>5</v>
      </c>
      <c r="E1096" s="14">
        <f t="shared" si="119"/>
        <v>19</v>
      </c>
      <c r="F1096" s="14">
        <f t="shared" si="120"/>
        <v>5</v>
      </c>
      <c r="G1096" s="13">
        <f t="shared" si="121"/>
        <v>45782</v>
      </c>
      <c r="H1096" s="19">
        <f t="shared" si="122"/>
        <v>45786</v>
      </c>
    </row>
    <row r="1097" spans="1:8" x14ac:dyDescent="0.25">
      <c r="A1097" s="10">
        <v>45789</v>
      </c>
      <c r="B1097" s="14">
        <v>445.84677124023438</v>
      </c>
      <c r="C1097" s="14">
        <f t="shared" si="117"/>
        <v>2025</v>
      </c>
      <c r="D1097" s="14">
        <f t="shared" si="118"/>
        <v>5</v>
      </c>
      <c r="E1097" s="14">
        <f t="shared" si="119"/>
        <v>20</v>
      </c>
      <c r="F1097" s="14">
        <f t="shared" si="120"/>
        <v>1</v>
      </c>
      <c r="G1097" s="13">
        <f t="shared" si="121"/>
        <v>45789</v>
      </c>
      <c r="H1097" s="19">
        <f t="shared" si="122"/>
        <v>45793</v>
      </c>
    </row>
    <row r="1098" spans="1:8" x14ac:dyDescent="0.25">
      <c r="A1098" s="10">
        <v>45790</v>
      </c>
      <c r="B1098" s="14">
        <v>445.72769165039062</v>
      </c>
      <c r="C1098" s="14">
        <f t="shared" si="117"/>
        <v>2025</v>
      </c>
      <c r="D1098" s="14">
        <f t="shared" si="118"/>
        <v>5</v>
      </c>
      <c r="E1098" s="14">
        <f t="shared" si="119"/>
        <v>20</v>
      </c>
      <c r="F1098" s="14">
        <f t="shared" si="120"/>
        <v>2</v>
      </c>
      <c r="G1098" s="13">
        <f t="shared" si="121"/>
        <v>45789</v>
      </c>
      <c r="H1098" s="19">
        <f t="shared" si="122"/>
        <v>45793</v>
      </c>
    </row>
    <row r="1099" spans="1:8" x14ac:dyDescent="0.25">
      <c r="A1099" s="10">
        <v>45791</v>
      </c>
      <c r="B1099" s="14">
        <v>449.49880981445312</v>
      </c>
      <c r="C1099" s="14">
        <f t="shared" si="117"/>
        <v>2025</v>
      </c>
      <c r="D1099" s="14">
        <f t="shared" si="118"/>
        <v>5</v>
      </c>
      <c r="E1099" s="14">
        <f t="shared" si="119"/>
        <v>20</v>
      </c>
      <c r="F1099" s="14">
        <f t="shared" si="120"/>
        <v>3</v>
      </c>
      <c r="G1099" s="13">
        <f t="shared" si="121"/>
        <v>45789</v>
      </c>
      <c r="H1099" s="19">
        <f t="shared" si="122"/>
        <v>45793</v>
      </c>
    </row>
    <row r="1100" spans="1:8" x14ac:dyDescent="0.25">
      <c r="A1100" s="10">
        <v>45792</v>
      </c>
      <c r="B1100" s="14">
        <v>450.512939453125</v>
      </c>
      <c r="C1100" s="14">
        <f t="shared" si="117"/>
        <v>2025</v>
      </c>
      <c r="D1100" s="14">
        <f t="shared" si="118"/>
        <v>5</v>
      </c>
      <c r="E1100" s="14">
        <f t="shared" si="119"/>
        <v>20</v>
      </c>
      <c r="F1100" s="14">
        <f t="shared" si="120"/>
        <v>4</v>
      </c>
      <c r="G1100" s="13">
        <f t="shared" si="121"/>
        <v>45789</v>
      </c>
      <c r="H1100" s="19">
        <f t="shared" si="122"/>
        <v>45793</v>
      </c>
    </row>
    <row r="1101" spans="1:8" x14ac:dyDescent="0.25">
      <c r="A1101" s="10">
        <v>45793</v>
      </c>
      <c r="B1101" s="14">
        <v>451.6463623046875</v>
      </c>
      <c r="C1101" s="14">
        <f t="shared" si="117"/>
        <v>2025</v>
      </c>
      <c r="D1101" s="14">
        <f t="shared" si="118"/>
        <v>5</v>
      </c>
      <c r="E1101" s="14">
        <f t="shared" si="119"/>
        <v>20</v>
      </c>
      <c r="F1101" s="14">
        <f t="shared" si="120"/>
        <v>5</v>
      </c>
      <c r="G1101" s="13">
        <f t="shared" si="121"/>
        <v>45789</v>
      </c>
      <c r="H1101" s="19">
        <f t="shared" si="122"/>
        <v>45793</v>
      </c>
    </row>
    <row r="1102" spans="1:8" x14ac:dyDescent="0.25">
      <c r="A1102" s="10">
        <v>45796</v>
      </c>
      <c r="B1102" s="14">
        <v>456.21975708007812</v>
      </c>
      <c r="C1102" s="14">
        <f t="shared" si="117"/>
        <v>2025</v>
      </c>
      <c r="D1102" s="14">
        <f t="shared" si="118"/>
        <v>5</v>
      </c>
      <c r="E1102" s="14">
        <f t="shared" si="119"/>
        <v>21</v>
      </c>
      <c r="F1102" s="14">
        <f t="shared" si="120"/>
        <v>1</v>
      </c>
      <c r="G1102" s="13">
        <f t="shared" si="121"/>
        <v>45796</v>
      </c>
      <c r="H1102" s="19">
        <f t="shared" si="122"/>
        <v>45800</v>
      </c>
    </row>
    <row r="1103" spans="1:8" x14ac:dyDescent="0.25">
      <c r="A1103" s="10">
        <v>45797</v>
      </c>
      <c r="B1103" s="14">
        <v>455.52383422851562</v>
      </c>
      <c r="C1103" s="14">
        <f t="shared" si="117"/>
        <v>2025</v>
      </c>
      <c r="D1103" s="14">
        <f t="shared" si="118"/>
        <v>5</v>
      </c>
      <c r="E1103" s="14">
        <f t="shared" si="119"/>
        <v>21</v>
      </c>
      <c r="F1103" s="14">
        <f t="shared" si="120"/>
        <v>2</v>
      </c>
      <c r="G1103" s="13">
        <f t="shared" si="121"/>
        <v>45796</v>
      </c>
      <c r="H1103" s="19">
        <f t="shared" si="122"/>
        <v>45800</v>
      </c>
    </row>
    <row r="1104" spans="1:8" x14ac:dyDescent="0.25">
      <c r="A1104" s="10">
        <v>45798</v>
      </c>
      <c r="B1104" s="14">
        <v>449.95614624023438</v>
      </c>
      <c r="C1104" s="14">
        <f t="shared" si="117"/>
        <v>2025</v>
      </c>
      <c r="D1104" s="14">
        <f t="shared" si="118"/>
        <v>5</v>
      </c>
      <c r="E1104" s="14">
        <f t="shared" si="119"/>
        <v>21</v>
      </c>
      <c r="F1104" s="14">
        <f t="shared" si="120"/>
        <v>3</v>
      </c>
      <c r="G1104" s="13">
        <f t="shared" si="121"/>
        <v>45796</v>
      </c>
      <c r="H1104" s="19">
        <f t="shared" si="122"/>
        <v>45800</v>
      </c>
    </row>
    <row r="1105" spans="1:8" x14ac:dyDescent="0.25">
      <c r="A1105" s="10">
        <v>45799</v>
      </c>
      <c r="B1105" s="14">
        <v>452.23294067382812</v>
      </c>
      <c r="C1105" s="14">
        <f t="shared" si="117"/>
        <v>2025</v>
      </c>
      <c r="D1105" s="14">
        <f t="shared" si="118"/>
        <v>5</v>
      </c>
      <c r="E1105" s="14">
        <f t="shared" si="119"/>
        <v>21</v>
      </c>
      <c r="F1105" s="14">
        <f t="shared" si="120"/>
        <v>4</v>
      </c>
      <c r="G1105" s="13">
        <f t="shared" si="121"/>
        <v>45796</v>
      </c>
      <c r="H1105" s="19">
        <f t="shared" si="122"/>
        <v>45800</v>
      </c>
    </row>
    <row r="1106" spans="1:8" x14ac:dyDescent="0.25">
      <c r="A1106" s="10">
        <v>45800</v>
      </c>
      <c r="B1106" s="14">
        <v>447.57998657226562</v>
      </c>
      <c r="C1106" s="14">
        <f t="shared" si="117"/>
        <v>2025</v>
      </c>
      <c r="D1106" s="14">
        <f t="shared" si="118"/>
        <v>5</v>
      </c>
      <c r="E1106" s="14">
        <f t="shared" si="119"/>
        <v>21</v>
      </c>
      <c r="F1106" s="14">
        <f t="shared" si="120"/>
        <v>5</v>
      </c>
      <c r="G1106" s="13">
        <f t="shared" si="121"/>
        <v>45796</v>
      </c>
      <c r="H1106" s="19">
        <f t="shared" si="122"/>
        <v>45800</v>
      </c>
    </row>
    <row r="1107" spans="1:8" x14ac:dyDescent="0.25">
      <c r="A1107" s="10">
        <v>45804</v>
      </c>
      <c r="B1107" s="14">
        <v>458.02923583984375</v>
      </c>
      <c r="C1107" s="14">
        <f t="shared" si="117"/>
        <v>2025</v>
      </c>
      <c r="D1107" s="14">
        <f t="shared" si="118"/>
        <v>5</v>
      </c>
      <c r="E1107" s="14">
        <f t="shared" si="119"/>
        <v>22</v>
      </c>
      <c r="F1107" s="14">
        <f t="shared" si="120"/>
        <v>2</v>
      </c>
      <c r="G1107" s="13">
        <f t="shared" si="121"/>
        <v>45804</v>
      </c>
      <c r="H1107" s="19">
        <f t="shared" si="122"/>
        <v>45807</v>
      </c>
    </row>
    <row r="1108" spans="1:8" x14ac:dyDescent="0.25">
      <c r="A1108" s="10">
        <v>45805</v>
      </c>
      <c r="B1108" s="14">
        <v>454.718505859375</v>
      </c>
      <c r="C1108" s="14">
        <f t="shared" si="117"/>
        <v>2025</v>
      </c>
      <c r="D1108" s="14">
        <f t="shared" si="118"/>
        <v>5</v>
      </c>
      <c r="E1108" s="14">
        <f t="shared" si="119"/>
        <v>22</v>
      </c>
      <c r="F1108" s="14">
        <f t="shared" si="120"/>
        <v>3</v>
      </c>
      <c r="G1108" s="13">
        <f t="shared" si="121"/>
        <v>45804</v>
      </c>
      <c r="H1108" s="19">
        <f t="shared" si="122"/>
        <v>45807</v>
      </c>
    </row>
    <row r="1109" spans="1:8" x14ac:dyDescent="0.25">
      <c r="A1109" s="10">
        <v>45806</v>
      </c>
      <c r="B1109" s="14">
        <v>456.0308837890625</v>
      </c>
      <c r="C1109" s="14">
        <f t="shared" si="117"/>
        <v>2025</v>
      </c>
      <c r="D1109" s="14">
        <f t="shared" si="118"/>
        <v>5</v>
      </c>
      <c r="E1109" s="14">
        <f t="shared" si="119"/>
        <v>22</v>
      </c>
      <c r="F1109" s="14">
        <f t="shared" si="120"/>
        <v>4</v>
      </c>
      <c r="G1109" s="13">
        <f t="shared" si="121"/>
        <v>45804</v>
      </c>
      <c r="H1109" s="19">
        <f t="shared" si="122"/>
        <v>45807</v>
      </c>
    </row>
    <row r="1110" spans="1:8" x14ac:dyDescent="0.25">
      <c r="A1110" s="10">
        <v>45807</v>
      </c>
      <c r="B1110" s="14">
        <v>457.70114135742188</v>
      </c>
      <c r="C1110" s="14">
        <f t="shared" si="117"/>
        <v>2025</v>
      </c>
      <c r="D1110" s="14">
        <f t="shared" si="118"/>
        <v>5</v>
      </c>
      <c r="E1110" s="14">
        <f t="shared" si="119"/>
        <v>22</v>
      </c>
      <c r="F1110" s="14">
        <f t="shared" si="120"/>
        <v>5</v>
      </c>
      <c r="G1110" s="13">
        <f t="shared" si="121"/>
        <v>45804</v>
      </c>
      <c r="H1110" s="19">
        <f t="shared" si="122"/>
        <v>45807</v>
      </c>
    </row>
    <row r="1111" spans="1:8" x14ac:dyDescent="0.25">
      <c r="A1111" s="10">
        <v>45810</v>
      </c>
      <c r="B1111" s="14">
        <v>459.3018798828125</v>
      </c>
      <c r="C1111" s="14">
        <f t="shared" si="117"/>
        <v>2025</v>
      </c>
      <c r="D1111" s="14">
        <f t="shared" si="118"/>
        <v>6</v>
      </c>
      <c r="E1111" s="14">
        <f t="shared" si="119"/>
        <v>23</v>
      </c>
      <c r="F1111" s="14">
        <f t="shared" si="120"/>
        <v>1</v>
      </c>
      <c r="G1111" s="13">
        <f t="shared" si="121"/>
        <v>45810</v>
      </c>
      <c r="H1111" s="19">
        <f t="shared" si="122"/>
        <v>45814</v>
      </c>
    </row>
    <row r="1112" spans="1:8" x14ac:dyDescent="0.25">
      <c r="A1112" s="10">
        <v>45811</v>
      </c>
      <c r="B1112" s="14">
        <v>460.29611206054688</v>
      </c>
      <c r="C1112" s="14">
        <f t="shared" si="117"/>
        <v>2025</v>
      </c>
      <c r="D1112" s="14">
        <f t="shared" si="118"/>
        <v>6</v>
      </c>
      <c r="E1112" s="14">
        <f t="shared" si="119"/>
        <v>23</v>
      </c>
      <c r="F1112" s="14">
        <f t="shared" si="120"/>
        <v>2</v>
      </c>
      <c r="G1112" s="13">
        <f t="shared" si="121"/>
        <v>45810</v>
      </c>
      <c r="H1112" s="19">
        <f t="shared" si="122"/>
        <v>45814</v>
      </c>
    </row>
    <row r="1113" spans="1:8" x14ac:dyDescent="0.25">
      <c r="A1113" s="10">
        <v>45812</v>
      </c>
      <c r="B1113" s="14">
        <v>461.19088745117188</v>
      </c>
      <c r="C1113" s="14">
        <f t="shared" si="117"/>
        <v>2025</v>
      </c>
      <c r="D1113" s="14">
        <f t="shared" si="118"/>
        <v>6</v>
      </c>
      <c r="E1113" s="14">
        <f t="shared" si="119"/>
        <v>23</v>
      </c>
      <c r="F1113" s="14">
        <f t="shared" si="120"/>
        <v>3</v>
      </c>
      <c r="G1113" s="13">
        <f t="shared" si="121"/>
        <v>45810</v>
      </c>
      <c r="H1113" s="19">
        <f t="shared" si="122"/>
        <v>45814</v>
      </c>
    </row>
    <row r="1114" spans="1:8" x14ac:dyDescent="0.25">
      <c r="A1114" s="10">
        <v>45813</v>
      </c>
      <c r="B1114" s="14">
        <v>464.9788818359375</v>
      </c>
      <c r="C1114" s="14">
        <f t="shared" si="117"/>
        <v>2025</v>
      </c>
      <c r="D1114" s="14">
        <f t="shared" si="118"/>
        <v>6</v>
      </c>
      <c r="E1114" s="14">
        <f t="shared" si="119"/>
        <v>23</v>
      </c>
      <c r="F1114" s="14">
        <f t="shared" si="120"/>
        <v>4</v>
      </c>
      <c r="G1114" s="13">
        <f t="shared" si="121"/>
        <v>45810</v>
      </c>
      <c r="H1114" s="19">
        <f t="shared" si="122"/>
        <v>45814</v>
      </c>
    </row>
    <row r="1115" spans="1:8" x14ac:dyDescent="0.25">
      <c r="A1115" s="10">
        <v>45814</v>
      </c>
      <c r="B1115" s="14">
        <v>467.66329956054688</v>
      </c>
      <c r="C1115" s="14">
        <f t="shared" si="117"/>
        <v>2025</v>
      </c>
      <c r="D1115" s="14">
        <f t="shared" si="118"/>
        <v>6</v>
      </c>
      <c r="E1115" s="14">
        <f t="shared" si="119"/>
        <v>23</v>
      </c>
      <c r="F1115" s="14">
        <f t="shared" si="120"/>
        <v>5</v>
      </c>
      <c r="G1115" s="13">
        <f t="shared" si="121"/>
        <v>45810</v>
      </c>
      <c r="H1115" s="19">
        <f t="shared" si="122"/>
        <v>45814</v>
      </c>
    </row>
    <row r="1116" spans="1:8" x14ac:dyDescent="0.25">
      <c r="A1116" s="10">
        <v>45817</v>
      </c>
      <c r="B1116" s="14">
        <v>470.01962280273438</v>
      </c>
      <c r="C1116" s="14">
        <f t="shared" si="117"/>
        <v>2025</v>
      </c>
      <c r="D1116" s="14">
        <f t="shared" si="118"/>
        <v>6</v>
      </c>
      <c r="E1116" s="14">
        <f t="shared" si="119"/>
        <v>24</v>
      </c>
      <c r="F1116" s="14">
        <f t="shared" si="120"/>
        <v>1</v>
      </c>
      <c r="G1116" s="13">
        <f t="shared" si="121"/>
        <v>45817</v>
      </c>
      <c r="H1116" s="19">
        <f t="shared" si="122"/>
        <v>45821</v>
      </c>
    </row>
    <row r="1117" spans="1:8" x14ac:dyDescent="0.25">
      <c r="A1117" s="10">
        <v>45818</v>
      </c>
      <c r="B1117" s="14">
        <v>468.2001953125</v>
      </c>
      <c r="C1117" s="14">
        <f t="shared" si="117"/>
        <v>2025</v>
      </c>
      <c r="D1117" s="14">
        <f t="shared" si="118"/>
        <v>6</v>
      </c>
      <c r="E1117" s="14">
        <f t="shared" si="119"/>
        <v>24</v>
      </c>
      <c r="F1117" s="14">
        <f t="shared" si="120"/>
        <v>2</v>
      </c>
      <c r="G1117" s="13">
        <f t="shared" si="121"/>
        <v>45817</v>
      </c>
      <c r="H1117" s="19">
        <f t="shared" si="122"/>
        <v>45821</v>
      </c>
    </row>
    <row r="1118" spans="1:8" x14ac:dyDescent="0.25">
      <c r="A1118" s="10">
        <v>45819</v>
      </c>
      <c r="B1118" s="14">
        <v>469.89035034179688</v>
      </c>
      <c r="C1118" s="14">
        <f t="shared" si="117"/>
        <v>2025</v>
      </c>
      <c r="D1118" s="14">
        <f t="shared" si="118"/>
        <v>6</v>
      </c>
      <c r="E1118" s="14">
        <f t="shared" si="119"/>
        <v>24</v>
      </c>
      <c r="F1118" s="14">
        <f t="shared" si="120"/>
        <v>3</v>
      </c>
      <c r="G1118" s="13">
        <f t="shared" si="121"/>
        <v>45817</v>
      </c>
      <c r="H1118" s="19">
        <f t="shared" si="122"/>
        <v>45821</v>
      </c>
    </row>
    <row r="1119" spans="1:8" x14ac:dyDescent="0.25">
      <c r="A1119" s="10">
        <v>45820</v>
      </c>
      <c r="B1119" s="14">
        <v>476.104248046875</v>
      </c>
      <c r="C1119" s="14">
        <f t="shared" si="117"/>
        <v>2025</v>
      </c>
      <c r="D1119" s="14">
        <f t="shared" si="118"/>
        <v>6</v>
      </c>
      <c r="E1119" s="14">
        <f t="shared" si="119"/>
        <v>24</v>
      </c>
      <c r="F1119" s="14">
        <f t="shared" si="120"/>
        <v>4</v>
      </c>
      <c r="G1119" s="13">
        <f t="shared" si="121"/>
        <v>45817</v>
      </c>
      <c r="H1119" s="19">
        <f t="shared" si="122"/>
        <v>45821</v>
      </c>
    </row>
    <row r="1120" spans="1:8" x14ac:dyDescent="0.25">
      <c r="A1120" s="10">
        <v>45821</v>
      </c>
      <c r="B1120" s="14">
        <v>472.21682739257812</v>
      </c>
      <c r="C1120" s="14">
        <f t="shared" si="117"/>
        <v>2025</v>
      </c>
      <c r="D1120" s="14">
        <f t="shared" si="118"/>
        <v>6</v>
      </c>
      <c r="E1120" s="14">
        <f t="shared" si="119"/>
        <v>24</v>
      </c>
      <c r="F1120" s="14">
        <f t="shared" si="120"/>
        <v>5</v>
      </c>
      <c r="G1120" s="13">
        <f t="shared" si="121"/>
        <v>45817</v>
      </c>
      <c r="H1120" s="19">
        <f t="shared" si="122"/>
        <v>45821</v>
      </c>
    </row>
    <row r="1121" spans="1:8" x14ac:dyDescent="0.25">
      <c r="A1121" s="10">
        <v>45824</v>
      </c>
      <c r="B1121" s="14">
        <v>476.37271118164062</v>
      </c>
      <c r="C1121" s="14">
        <f t="shared" si="117"/>
        <v>2025</v>
      </c>
      <c r="D1121" s="14">
        <f t="shared" si="118"/>
        <v>6</v>
      </c>
      <c r="E1121" s="14">
        <f t="shared" si="119"/>
        <v>25</v>
      </c>
      <c r="F1121" s="14">
        <f t="shared" si="120"/>
        <v>1</v>
      </c>
      <c r="G1121" s="13">
        <f t="shared" si="121"/>
        <v>45824</v>
      </c>
      <c r="H1121" s="19">
        <f t="shared" si="122"/>
        <v>45828</v>
      </c>
    </row>
    <row r="1122" spans="1:8" x14ac:dyDescent="0.25">
      <c r="A1122" s="10">
        <v>45825</v>
      </c>
      <c r="B1122" s="14">
        <v>475.279052734375</v>
      </c>
      <c r="C1122" s="14">
        <f t="shared" si="117"/>
        <v>2025</v>
      </c>
      <c r="D1122" s="14">
        <f t="shared" si="118"/>
        <v>6</v>
      </c>
      <c r="E1122" s="14">
        <f t="shared" si="119"/>
        <v>25</v>
      </c>
      <c r="F1122" s="14">
        <f t="shared" si="120"/>
        <v>2</v>
      </c>
      <c r="G1122" s="13">
        <f t="shared" si="121"/>
        <v>45824</v>
      </c>
      <c r="H1122" s="19">
        <f t="shared" si="122"/>
        <v>45828</v>
      </c>
    </row>
    <row r="1123" spans="1:8" x14ac:dyDescent="0.25">
      <c r="A1123" s="10">
        <v>45826</v>
      </c>
      <c r="B1123" s="14">
        <v>477.46633911132812</v>
      </c>
      <c r="C1123" s="14">
        <f t="shared" si="117"/>
        <v>2025</v>
      </c>
      <c r="D1123" s="14">
        <f t="shared" si="118"/>
        <v>6</v>
      </c>
      <c r="E1123" s="14">
        <f t="shared" si="119"/>
        <v>25</v>
      </c>
      <c r="F1123" s="14">
        <f t="shared" si="120"/>
        <v>3</v>
      </c>
      <c r="G1123" s="13">
        <f t="shared" si="121"/>
        <v>45824</v>
      </c>
      <c r="H1123" s="19">
        <f t="shared" si="122"/>
        <v>45828</v>
      </c>
    </row>
    <row r="1124" spans="1:8" x14ac:dyDescent="0.25">
      <c r="A1124" s="10">
        <v>45828</v>
      </c>
      <c r="B1124" s="14">
        <v>474.64276123046875</v>
      </c>
      <c r="C1124" s="14">
        <f t="shared" si="117"/>
        <v>2025</v>
      </c>
      <c r="D1124" s="14">
        <f t="shared" si="118"/>
        <v>6</v>
      </c>
      <c r="E1124" s="14">
        <f t="shared" si="119"/>
        <v>25</v>
      </c>
      <c r="F1124" s="14">
        <f t="shared" si="120"/>
        <v>5</v>
      </c>
      <c r="G1124" s="13">
        <f t="shared" si="121"/>
        <v>45824</v>
      </c>
      <c r="H1124" s="19">
        <f t="shared" si="122"/>
        <v>45828</v>
      </c>
    </row>
    <row r="1125" spans="1:8" x14ac:dyDescent="0.25">
      <c r="A1125" s="10">
        <v>45831</v>
      </c>
      <c r="B1125" s="14">
        <v>483.19305419921875</v>
      </c>
      <c r="C1125" s="14">
        <f t="shared" si="117"/>
        <v>2025</v>
      </c>
      <c r="D1125" s="14">
        <f t="shared" si="118"/>
        <v>6</v>
      </c>
      <c r="E1125" s="14">
        <f t="shared" si="119"/>
        <v>26</v>
      </c>
      <c r="F1125" s="14">
        <f t="shared" si="120"/>
        <v>1</v>
      </c>
      <c r="G1125" s="13">
        <f t="shared" si="121"/>
        <v>45831</v>
      </c>
      <c r="H1125" s="19">
        <f t="shared" si="122"/>
        <v>45835</v>
      </c>
    </row>
    <row r="1126" spans="1:8" x14ac:dyDescent="0.25">
      <c r="A1126" s="10">
        <v>45832</v>
      </c>
      <c r="B1126" s="14">
        <v>487.27932739257812</v>
      </c>
      <c r="C1126" s="14">
        <f t="shared" si="117"/>
        <v>2025</v>
      </c>
      <c r="D1126" s="14">
        <f t="shared" si="118"/>
        <v>6</v>
      </c>
      <c r="E1126" s="14">
        <f t="shared" si="119"/>
        <v>26</v>
      </c>
      <c r="F1126" s="14">
        <f t="shared" si="120"/>
        <v>2</v>
      </c>
      <c r="G1126" s="13">
        <f t="shared" si="121"/>
        <v>45831</v>
      </c>
      <c r="H1126" s="19">
        <f t="shared" si="122"/>
        <v>45835</v>
      </c>
    </row>
    <row r="1127" spans="1:8" x14ac:dyDescent="0.25">
      <c r="A1127" s="10">
        <v>45833</v>
      </c>
      <c r="B1127" s="14">
        <v>489.42684936523438</v>
      </c>
      <c r="C1127" s="14">
        <f t="shared" si="117"/>
        <v>2025</v>
      </c>
      <c r="D1127" s="14">
        <f t="shared" si="118"/>
        <v>6</v>
      </c>
      <c r="E1127" s="14">
        <f t="shared" si="119"/>
        <v>26</v>
      </c>
      <c r="F1127" s="14">
        <f t="shared" si="120"/>
        <v>3</v>
      </c>
      <c r="G1127" s="13">
        <f t="shared" si="121"/>
        <v>45831</v>
      </c>
      <c r="H1127" s="19">
        <f t="shared" si="122"/>
        <v>45835</v>
      </c>
    </row>
    <row r="1128" spans="1:8" x14ac:dyDescent="0.25">
      <c r="A1128" s="10">
        <v>45834</v>
      </c>
      <c r="B1128" s="14">
        <v>494.57696533203125</v>
      </c>
      <c r="C1128" s="14">
        <f t="shared" si="117"/>
        <v>2025</v>
      </c>
      <c r="D1128" s="14">
        <f t="shared" si="118"/>
        <v>6</v>
      </c>
      <c r="E1128" s="14">
        <f t="shared" si="119"/>
        <v>26</v>
      </c>
      <c r="F1128" s="14">
        <f t="shared" si="120"/>
        <v>4</v>
      </c>
      <c r="G1128" s="13">
        <f t="shared" si="121"/>
        <v>45831</v>
      </c>
      <c r="H1128" s="19">
        <f t="shared" si="122"/>
        <v>45835</v>
      </c>
    </row>
    <row r="1129" spans="1:8" x14ac:dyDescent="0.25">
      <c r="A1129" s="10">
        <v>45835</v>
      </c>
      <c r="B1129" s="14">
        <v>493.07568359375</v>
      </c>
      <c r="C1129" s="14">
        <f t="shared" si="117"/>
        <v>2025</v>
      </c>
      <c r="D1129" s="14">
        <f t="shared" si="118"/>
        <v>6</v>
      </c>
      <c r="E1129" s="14">
        <f t="shared" si="119"/>
        <v>26</v>
      </c>
      <c r="F1129" s="14">
        <f t="shared" si="120"/>
        <v>5</v>
      </c>
      <c r="G1129" s="13">
        <f t="shared" si="121"/>
        <v>45831</v>
      </c>
      <c r="H1129" s="19">
        <f t="shared" si="122"/>
        <v>45835</v>
      </c>
    </row>
    <row r="1130" spans="1:8" x14ac:dyDescent="0.25">
      <c r="A1130" s="10">
        <v>45838</v>
      </c>
      <c r="B1130" s="14">
        <v>494.53720092773438</v>
      </c>
      <c r="C1130" s="14">
        <f t="shared" si="117"/>
        <v>2025</v>
      </c>
      <c r="D1130" s="14">
        <f t="shared" si="118"/>
        <v>6</v>
      </c>
      <c r="E1130" s="14">
        <f t="shared" si="119"/>
        <v>27</v>
      </c>
      <c r="F1130" s="14">
        <f t="shared" si="120"/>
        <v>1</v>
      </c>
      <c r="G1130" s="13">
        <f t="shared" si="121"/>
        <v>45838</v>
      </c>
      <c r="H1130" s="19">
        <f t="shared" si="122"/>
        <v>45841</v>
      </c>
    </row>
    <row r="1131" spans="1:8" x14ac:dyDescent="0.25">
      <c r="A1131" s="10">
        <v>45839</v>
      </c>
      <c r="B1131" s="14">
        <v>489.2081298828125</v>
      </c>
      <c r="C1131" s="14">
        <f t="shared" si="117"/>
        <v>2025</v>
      </c>
      <c r="D1131" s="14">
        <f t="shared" si="118"/>
        <v>7</v>
      </c>
      <c r="E1131" s="14">
        <f t="shared" si="119"/>
        <v>27</v>
      </c>
      <c r="F1131" s="14">
        <f t="shared" si="120"/>
        <v>2</v>
      </c>
      <c r="G1131" s="13">
        <f t="shared" si="121"/>
        <v>45838</v>
      </c>
      <c r="H1131" s="19">
        <f t="shared" si="122"/>
        <v>45841</v>
      </c>
    </row>
    <row r="1132" spans="1:8" x14ac:dyDescent="0.25">
      <c r="A1132" s="10">
        <v>45840</v>
      </c>
      <c r="B1132" s="14">
        <v>488.25369262695312</v>
      </c>
      <c r="C1132" s="14">
        <f t="shared" si="117"/>
        <v>2025</v>
      </c>
      <c r="D1132" s="14">
        <f t="shared" si="118"/>
        <v>7</v>
      </c>
      <c r="E1132" s="14">
        <f t="shared" si="119"/>
        <v>27</v>
      </c>
      <c r="F1132" s="14">
        <f t="shared" si="120"/>
        <v>3</v>
      </c>
      <c r="G1132" s="13">
        <f t="shared" si="121"/>
        <v>45838</v>
      </c>
      <c r="H1132" s="19">
        <f t="shared" si="122"/>
        <v>45841</v>
      </c>
    </row>
    <row r="1133" spans="1:8" x14ac:dyDescent="0.25">
      <c r="A1133" s="10">
        <v>45841</v>
      </c>
      <c r="B1133" s="14">
        <v>495.95895385742188</v>
      </c>
      <c r="C1133" s="14">
        <f t="shared" si="117"/>
        <v>2025</v>
      </c>
      <c r="D1133" s="14">
        <f t="shared" si="118"/>
        <v>7</v>
      </c>
      <c r="E1133" s="14">
        <f t="shared" si="119"/>
        <v>27</v>
      </c>
      <c r="F1133" s="14">
        <f t="shared" si="120"/>
        <v>4</v>
      </c>
      <c r="G1133" s="13">
        <f t="shared" si="121"/>
        <v>45838</v>
      </c>
      <c r="H1133" s="19">
        <f t="shared" si="122"/>
        <v>45841</v>
      </c>
    </row>
    <row r="1134" spans="1:8" x14ac:dyDescent="0.25">
      <c r="A1134" s="10">
        <v>45845</v>
      </c>
      <c r="B1134" s="14">
        <v>494.84539794921875</v>
      </c>
      <c r="C1134" s="14">
        <f t="shared" si="117"/>
        <v>2025</v>
      </c>
      <c r="D1134" s="14">
        <f t="shared" si="118"/>
        <v>7</v>
      </c>
      <c r="E1134" s="14">
        <f t="shared" si="119"/>
        <v>28</v>
      </c>
      <c r="F1134" s="14">
        <f t="shared" si="120"/>
        <v>1</v>
      </c>
      <c r="G1134" s="13">
        <f t="shared" si="121"/>
        <v>45845</v>
      </c>
      <c r="H1134" s="19">
        <f t="shared" si="122"/>
        <v>45849</v>
      </c>
    </row>
    <row r="1135" spans="1:8" x14ac:dyDescent="0.25">
      <c r="A1135" s="10">
        <v>45846</v>
      </c>
      <c r="B1135" s="14">
        <v>493.75173950195312</v>
      </c>
      <c r="C1135" s="14">
        <f t="shared" si="117"/>
        <v>2025</v>
      </c>
      <c r="D1135" s="14">
        <f t="shared" si="118"/>
        <v>7</v>
      </c>
      <c r="E1135" s="14">
        <f t="shared" si="119"/>
        <v>28</v>
      </c>
      <c r="F1135" s="14">
        <f t="shared" si="120"/>
        <v>2</v>
      </c>
      <c r="G1135" s="13">
        <f t="shared" si="121"/>
        <v>45845</v>
      </c>
      <c r="H1135" s="19">
        <f t="shared" si="122"/>
        <v>45849</v>
      </c>
    </row>
    <row r="1136" spans="1:8" x14ac:dyDescent="0.25">
      <c r="A1136" s="10">
        <v>45847</v>
      </c>
      <c r="B1136" s="14">
        <v>500.60195922851562</v>
      </c>
      <c r="C1136" s="14">
        <f t="shared" si="117"/>
        <v>2025</v>
      </c>
      <c r="D1136" s="14">
        <f t="shared" si="118"/>
        <v>7</v>
      </c>
      <c r="E1136" s="14">
        <f t="shared" si="119"/>
        <v>28</v>
      </c>
      <c r="F1136" s="14">
        <f t="shared" si="120"/>
        <v>3</v>
      </c>
      <c r="G1136" s="13">
        <f t="shared" si="121"/>
        <v>45845</v>
      </c>
      <c r="H1136" s="19">
        <f t="shared" si="122"/>
        <v>45849</v>
      </c>
    </row>
    <row r="1137" spans="1:8" x14ac:dyDescent="0.25">
      <c r="A1137" s="10">
        <v>45848</v>
      </c>
      <c r="B1137" s="14">
        <v>498.58367919921875</v>
      </c>
      <c r="C1137" s="14">
        <f t="shared" si="117"/>
        <v>2025</v>
      </c>
      <c r="D1137" s="14">
        <f t="shared" si="118"/>
        <v>7</v>
      </c>
      <c r="E1137" s="14">
        <f t="shared" si="119"/>
        <v>28</v>
      </c>
      <c r="F1137" s="14">
        <f t="shared" si="120"/>
        <v>4</v>
      </c>
      <c r="G1137" s="13">
        <f t="shared" si="121"/>
        <v>45845</v>
      </c>
      <c r="H1137" s="19">
        <f t="shared" si="122"/>
        <v>45849</v>
      </c>
    </row>
    <row r="1138" spans="1:8" x14ac:dyDescent="0.25">
      <c r="A1138" s="10">
        <v>45849</v>
      </c>
      <c r="B1138" s="14">
        <v>500.41305541992188</v>
      </c>
      <c r="C1138" s="14">
        <f t="shared" si="117"/>
        <v>2025</v>
      </c>
      <c r="D1138" s="14">
        <f t="shared" si="118"/>
        <v>7</v>
      </c>
      <c r="E1138" s="14">
        <f t="shared" si="119"/>
        <v>28</v>
      </c>
      <c r="F1138" s="14">
        <f t="shared" si="120"/>
        <v>5</v>
      </c>
      <c r="G1138" s="13">
        <f t="shared" si="121"/>
        <v>45845</v>
      </c>
      <c r="H1138" s="19">
        <f t="shared" si="122"/>
        <v>45849</v>
      </c>
    </row>
    <row r="1139" spans="1:8" x14ac:dyDescent="0.25">
      <c r="A1139" s="10">
        <v>45852</v>
      </c>
      <c r="B1139" s="14">
        <v>500.11477661132812</v>
      </c>
      <c r="C1139" s="14">
        <f t="shared" si="117"/>
        <v>2025</v>
      </c>
      <c r="D1139" s="14">
        <f t="shared" si="118"/>
        <v>7</v>
      </c>
      <c r="E1139" s="14">
        <f t="shared" si="119"/>
        <v>29</v>
      </c>
      <c r="F1139" s="14">
        <f t="shared" si="120"/>
        <v>1</v>
      </c>
      <c r="G1139" s="13">
        <f t="shared" si="121"/>
        <v>45852</v>
      </c>
      <c r="H1139" s="19">
        <f t="shared" si="122"/>
        <v>45856</v>
      </c>
    </row>
    <row r="1140" spans="1:8" x14ac:dyDescent="0.25">
      <c r="A1140" s="10">
        <v>45853</v>
      </c>
      <c r="B1140" s="14">
        <v>502.89862060546875</v>
      </c>
      <c r="C1140" s="14">
        <f t="shared" si="117"/>
        <v>2025</v>
      </c>
      <c r="D1140" s="14">
        <f t="shared" si="118"/>
        <v>7</v>
      </c>
      <c r="E1140" s="14">
        <f t="shared" si="119"/>
        <v>29</v>
      </c>
      <c r="F1140" s="14">
        <f t="shared" si="120"/>
        <v>2</v>
      </c>
      <c r="G1140" s="13">
        <f t="shared" si="121"/>
        <v>45852</v>
      </c>
      <c r="H1140" s="19">
        <f t="shared" si="122"/>
        <v>45856</v>
      </c>
    </row>
    <row r="1141" spans="1:8" x14ac:dyDescent="0.25">
      <c r="A1141" s="10">
        <v>45854</v>
      </c>
      <c r="B1141" s="14">
        <v>502.69973754882812</v>
      </c>
      <c r="C1141" s="14">
        <f t="shared" si="117"/>
        <v>2025</v>
      </c>
      <c r="D1141" s="14">
        <f t="shared" si="118"/>
        <v>7</v>
      </c>
      <c r="E1141" s="14">
        <f t="shared" si="119"/>
        <v>29</v>
      </c>
      <c r="F1141" s="14">
        <f t="shared" si="120"/>
        <v>3</v>
      </c>
      <c r="G1141" s="13">
        <f t="shared" si="121"/>
        <v>45852</v>
      </c>
      <c r="H1141" s="19">
        <f t="shared" si="122"/>
        <v>45856</v>
      </c>
    </row>
    <row r="1142" spans="1:8" x14ac:dyDescent="0.25">
      <c r="A1142" s="10">
        <v>45855</v>
      </c>
      <c r="B1142" s="14">
        <v>508.74465942382812</v>
      </c>
      <c r="C1142" s="14">
        <f t="shared" si="117"/>
        <v>2025</v>
      </c>
      <c r="D1142" s="14">
        <f t="shared" si="118"/>
        <v>7</v>
      </c>
      <c r="E1142" s="14">
        <f t="shared" si="119"/>
        <v>29</v>
      </c>
      <c r="F1142" s="14">
        <f t="shared" si="120"/>
        <v>4</v>
      </c>
      <c r="G1142" s="13">
        <f t="shared" si="121"/>
        <v>45852</v>
      </c>
      <c r="H1142" s="19">
        <f t="shared" si="122"/>
        <v>45856</v>
      </c>
    </row>
    <row r="1143" spans="1:8" x14ac:dyDescent="0.25">
      <c r="A1143" s="10">
        <v>45856</v>
      </c>
      <c r="B1143" s="14">
        <v>507.10418701171875</v>
      </c>
      <c r="C1143" s="14">
        <f t="shared" si="117"/>
        <v>2025</v>
      </c>
      <c r="D1143" s="14">
        <f t="shared" si="118"/>
        <v>7</v>
      </c>
      <c r="E1143" s="14">
        <f t="shared" si="119"/>
        <v>29</v>
      </c>
      <c r="F1143" s="14">
        <f t="shared" si="120"/>
        <v>5</v>
      </c>
      <c r="G1143" s="13">
        <f t="shared" si="121"/>
        <v>45852</v>
      </c>
      <c r="H1143" s="19">
        <f t="shared" si="122"/>
        <v>45856</v>
      </c>
    </row>
    <row r="1144" spans="1:8" x14ac:dyDescent="0.25">
      <c r="A1144" s="10">
        <v>45859</v>
      </c>
      <c r="B1144" s="14">
        <v>507.11410522460938</v>
      </c>
      <c r="C1144" s="14">
        <f t="shared" si="117"/>
        <v>2025</v>
      </c>
      <c r="D1144" s="14">
        <f t="shared" si="118"/>
        <v>7</v>
      </c>
      <c r="E1144" s="14">
        <f t="shared" si="119"/>
        <v>30</v>
      </c>
      <c r="F1144" s="14">
        <f t="shared" si="120"/>
        <v>1</v>
      </c>
      <c r="G1144" s="13">
        <f t="shared" si="121"/>
        <v>45859</v>
      </c>
      <c r="H1144" s="19">
        <f t="shared" si="122"/>
        <v>45863</v>
      </c>
    </row>
    <row r="1145" spans="1:8" x14ac:dyDescent="0.25">
      <c r="A1145" s="10">
        <v>45860</v>
      </c>
      <c r="B1145" s="14">
        <v>502.35177612304688</v>
      </c>
      <c r="C1145" s="14">
        <f t="shared" si="117"/>
        <v>2025</v>
      </c>
      <c r="D1145" s="14">
        <f t="shared" si="118"/>
        <v>7</v>
      </c>
      <c r="E1145" s="14">
        <f t="shared" si="119"/>
        <v>30</v>
      </c>
      <c r="F1145" s="14">
        <f t="shared" si="120"/>
        <v>2</v>
      </c>
      <c r="G1145" s="13">
        <f t="shared" si="121"/>
        <v>45859</v>
      </c>
      <c r="H1145" s="19">
        <f t="shared" si="122"/>
        <v>45863</v>
      </c>
    </row>
    <row r="1146" spans="1:8" x14ac:dyDescent="0.25">
      <c r="A1146" s="10">
        <v>45861</v>
      </c>
      <c r="B1146" s="14">
        <v>502.94833374023438</v>
      </c>
      <c r="C1146" s="14">
        <f t="shared" si="117"/>
        <v>2025</v>
      </c>
      <c r="D1146" s="14">
        <f t="shared" si="118"/>
        <v>7</v>
      </c>
      <c r="E1146" s="14">
        <f t="shared" si="119"/>
        <v>30</v>
      </c>
      <c r="F1146" s="14">
        <f t="shared" si="120"/>
        <v>3</v>
      </c>
      <c r="G1146" s="13">
        <f t="shared" si="121"/>
        <v>45859</v>
      </c>
      <c r="H1146" s="19">
        <f t="shared" si="122"/>
        <v>45863</v>
      </c>
    </row>
    <row r="1147" spans="1:8" x14ac:dyDescent="0.25">
      <c r="A1147" s="10">
        <v>45862</v>
      </c>
      <c r="B1147" s="14">
        <v>507.92938232421875</v>
      </c>
      <c r="C1147" s="14">
        <f t="shared" si="117"/>
        <v>2025</v>
      </c>
      <c r="D1147" s="14">
        <f t="shared" si="118"/>
        <v>7</v>
      </c>
      <c r="E1147" s="14">
        <f t="shared" si="119"/>
        <v>30</v>
      </c>
      <c r="F1147" s="14">
        <f t="shared" si="120"/>
        <v>4</v>
      </c>
      <c r="G1147" s="13">
        <f t="shared" si="121"/>
        <v>45859</v>
      </c>
      <c r="H1147" s="19">
        <f t="shared" si="122"/>
        <v>45863</v>
      </c>
    </row>
    <row r="1148" spans="1:8" x14ac:dyDescent="0.25">
      <c r="A1148" s="10">
        <v>45863</v>
      </c>
      <c r="B1148" s="14">
        <v>510.74310302734375</v>
      </c>
      <c r="C1148" s="14">
        <f t="shared" si="117"/>
        <v>2025</v>
      </c>
      <c r="D1148" s="14">
        <f t="shared" si="118"/>
        <v>7</v>
      </c>
      <c r="E1148" s="14">
        <f t="shared" si="119"/>
        <v>30</v>
      </c>
      <c r="F1148" s="14">
        <f t="shared" si="120"/>
        <v>5</v>
      </c>
      <c r="G1148" s="13">
        <f t="shared" si="121"/>
        <v>45859</v>
      </c>
      <c r="H1148" s="19">
        <f t="shared" si="122"/>
        <v>45863</v>
      </c>
    </row>
    <row r="1149" spans="1:8" x14ac:dyDescent="0.25">
      <c r="A1149" s="10">
        <v>45866</v>
      </c>
      <c r="B1149" s="14">
        <v>509.5400390625</v>
      </c>
      <c r="C1149" s="14">
        <f t="shared" si="117"/>
        <v>2025</v>
      </c>
      <c r="D1149" s="14">
        <f t="shared" si="118"/>
        <v>7</v>
      </c>
      <c r="E1149" s="14">
        <f t="shared" si="119"/>
        <v>31</v>
      </c>
      <c r="F1149" s="14">
        <f t="shared" si="120"/>
        <v>1</v>
      </c>
      <c r="G1149" s="13">
        <f t="shared" si="121"/>
        <v>45866</v>
      </c>
      <c r="H1149" s="19">
        <f t="shared" si="122"/>
        <v>45870</v>
      </c>
    </row>
    <row r="1150" spans="1:8" x14ac:dyDescent="0.25">
      <c r="A1150" s="10">
        <v>45867</v>
      </c>
      <c r="B1150" s="14">
        <v>509.60964965820312</v>
      </c>
      <c r="C1150" s="14">
        <f t="shared" si="117"/>
        <v>2025</v>
      </c>
      <c r="D1150" s="14">
        <f t="shared" si="118"/>
        <v>7</v>
      </c>
      <c r="E1150" s="14">
        <f t="shared" si="119"/>
        <v>31</v>
      </c>
      <c r="F1150" s="14">
        <f t="shared" si="120"/>
        <v>2</v>
      </c>
      <c r="G1150" s="13">
        <f t="shared" si="121"/>
        <v>45866</v>
      </c>
      <c r="H1150" s="19">
        <f t="shared" si="122"/>
        <v>45870</v>
      </c>
    </row>
    <row r="1151" spans="1:8" x14ac:dyDescent="0.25">
      <c r="A1151" s="10">
        <v>45868</v>
      </c>
      <c r="B1151" s="14">
        <v>510.2757568359375</v>
      </c>
      <c r="C1151" s="14">
        <f t="shared" si="117"/>
        <v>2025</v>
      </c>
      <c r="D1151" s="14">
        <f t="shared" si="118"/>
        <v>7</v>
      </c>
      <c r="E1151" s="14">
        <f t="shared" si="119"/>
        <v>31</v>
      </c>
      <c r="F1151" s="14">
        <f t="shared" si="120"/>
        <v>3</v>
      </c>
      <c r="G1151" s="13">
        <f t="shared" si="121"/>
        <v>45866</v>
      </c>
      <c r="H1151" s="19">
        <f t="shared" si="122"/>
        <v>45870</v>
      </c>
    </row>
    <row r="1152" spans="1:8" x14ac:dyDescent="0.25">
      <c r="A1152" s="10">
        <v>45869</v>
      </c>
      <c r="B1152" s="14">
        <v>530.41876220703125</v>
      </c>
      <c r="C1152" s="14">
        <f t="shared" si="117"/>
        <v>2025</v>
      </c>
      <c r="D1152" s="14">
        <f t="shared" si="118"/>
        <v>7</v>
      </c>
      <c r="E1152" s="14">
        <f t="shared" si="119"/>
        <v>31</v>
      </c>
      <c r="F1152" s="14">
        <f t="shared" si="120"/>
        <v>4</v>
      </c>
      <c r="G1152" s="13">
        <f t="shared" si="121"/>
        <v>45866</v>
      </c>
      <c r="H1152" s="19">
        <f t="shared" si="122"/>
        <v>45870</v>
      </c>
    </row>
    <row r="1153" spans="1:8" x14ac:dyDescent="0.25">
      <c r="A1153" s="10">
        <v>45870</v>
      </c>
      <c r="B1153" s="14">
        <v>521.0830078125</v>
      </c>
      <c r="C1153" s="14">
        <f t="shared" si="117"/>
        <v>2025</v>
      </c>
      <c r="D1153" s="14">
        <f t="shared" si="118"/>
        <v>8</v>
      </c>
      <c r="E1153" s="14">
        <f t="shared" si="119"/>
        <v>31</v>
      </c>
      <c r="F1153" s="14">
        <f t="shared" si="120"/>
        <v>5</v>
      </c>
      <c r="G1153" s="13">
        <f t="shared" si="121"/>
        <v>45866</v>
      </c>
      <c r="H1153" s="19">
        <f t="shared" si="122"/>
        <v>45870</v>
      </c>
    </row>
    <row r="1154" spans="1:8" x14ac:dyDescent="0.25">
      <c r="A1154" s="10">
        <v>45873</v>
      </c>
      <c r="B1154" s="14">
        <v>532.54638671875</v>
      </c>
      <c r="C1154" s="14">
        <f t="shared" si="117"/>
        <v>2025</v>
      </c>
      <c r="D1154" s="14">
        <f t="shared" si="118"/>
        <v>8</v>
      </c>
      <c r="E1154" s="14">
        <f t="shared" si="119"/>
        <v>32</v>
      </c>
      <c r="F1154" s="14">
        <f t="shared" si="120"/>
        <v>1</v>
      </c>
      <c r="G1154" s="13">
        <f t="shared" si="121"/>
        <v>45873</v>
      </c>
      <c r="H1154" s="19">
        <f t="shared" si="122"/>
        <v>45877</v>
      </c>
    </row>
    <row r="1155" spans="1:8" x14ac:dyDescent="0.25">
      <c r="A1155" s="10">
        <v>45874</v>
      </c>
      <c r="B1155" s="14">
        <v>524.701904296875</v>
      </c>
      <c r="C1155" s="14">
        <f t="shared" si="117"/>
        <v>2025</v>
      </c>
      <c r="D1155" s="14">
        <f t="shared" si="118"/>
        <v>8</v>
      </c>
      <c r="E1155" s="14">
        <f t="shared" si="119"/>
        <v>32</v>
      </c>
      <c r="F1155" s="14">
        <f t="shared" si="120"/>
        <v>2</v>
      </c>
      <c r="G1155" s="13">
        <f t="shared" si="121"/>
        <v>45873</v>
      </c>
      <c r="H1155" s="19">
        <f t="shared" si="122"/>
        <v>45877</v>
      </c>
    </row>
    <row r="1156" spans="1:8" x14ac:dyDescent="0.25">
      <c r="A1156" s="10">
        <v>45875</v>
      </c>
      <c r="B1156" s="14">
        <v>521.908203125</v>
      </c>
      <c r="C1156" s="14">
        <f t="shared" si="117"/>
        <v>2025</v>
      </c>
      <c r="D1156" s="14">
        <f t="shared" si="118"/>
        <v>8</v>
      </c>
      <c r="E1156" s="14">
        <f t="shared" si="119"/>
        <v>32</v>
      </c>
      <c r="F1156" s="14">
        <f t="shared" si="120"/>
        <v>3</v>
      </c>
      <c r="G1156" s="13">
        <f t="shared" si="121"/>
        <v>45873</v>
      </c>
      <c r="H1156" s="19">
        <f t="shared" si="122"/>
        <v>45877</v>
      </c>
    </row>
    <row r="1157" spans="1:8" x14ac:dyDescent="0.25">
      <c r="A1157" s="10">
        <v>45876</v>
      </c>
      <c r="B1157" s="14">
        <v>517.8319091796875</v>
      </c>
      <c r="C1157" s="14">
        <f t="shared" ref="C1157:C1220" si="123">YEAR(A1157)</f>
        <v>2025</v>
      </c>
      <c r="D1157" s="14">
        <f t="shared" ref="D1157:D1220" si="124">MONTH(A1157)</f>
        <v>8</v>
      </c>
      <c r="E1157" s="14">
        <f t="shared" ref="E1157:E1220" si="125">_xlfn.ISOWEEKNUM(A1157)</f>
        <v>32</v>
      </c>
      <c r="F1157" s="14">
        <f t="shared" ref="F1157:F1220" si="126">WEEKDAY(A1157,2)</f>
        <v>4</v>
      </c>
      <c r="G1157" s="13">
        <f t="shared" ref="G1157:G1220" si="127">_xlfn.MINIFS($A$4:$A$1346,$C$4:$C$1346,C1157,$E$4:$E$1346,E1157)</f>
        <v>45873</v>
      </c>
      <c r="H1157" s="19">
        <f t="shared" ref="H1157:H1220" si="128">_xlfn.MAXIFS($A$4:$A$1346,$C$4:$C$1346,C1157,$E$4:$E$1346,E1157)</f>
        <v>45877</v>
      </c>
    </row>
    <row r="1158" spans="1:8" x14ac:dyDescent="0.25">
      <c r="A1158" s="10">
        <v>45877</v>
      </c>
      <c r="B1158" s="14">
        <v>519.02496337890625</v>
      </c>
      <c r="C1158" s="14">
        <f t="shared" si="123"/>
        <v>2025</v>
      </c>
      <c r="D1158" s="14">
        <f t="shared" si="124"/>
        <v>8</v>
      </c>
      <c r="E1158" s="14">
        <f t="shared" si="125"/>
        <v>32</v>
      </c>
      <c r="F1158" s="14">
        <f t="shared" si="126"/>
        <v>5</v>
      </c>
      <c r="G1158" s="13">
        <f t="shared" si="127"/>
        <v>45873</v>
      </c>
      <c r="H1158" s="19">
        <f t="shared" si="128"/>
        <v>45877</v>
      </c>
    </row>
    <row r="1159" spans="1:8" x14ac:dyDescent="0.25">
      <c r="A1159" s="10">
        <v>45880</v>
      </c>
      <c r="B1159" s="14">
        <v>518.75653076171875</v>
      </c>
      <c r="C1159" s="14">
        <f t="shared" si="123"/>
        <v>2025</v>
      </c>
      <c r="D1159" s="14">
        <f t="shared" si="124"/>
        <v>8</v>
      </c>
      <c r="E1159" s="14">
        <f t="shared" si="125"/>
        <v>33</v>
      </c>
      <c r="F1159" s="14">
        <f t="shared" si="126"/>
        <v>1</v>
      </c>
      <c r="G1159" s="13">
        <f t="shared" si="127"/>
        <v>45880</v>
      </c>
      <c r="H1159" s="19">
        <f t="shared" si="128"/>
        <v>45884</v>
      </c>
    </row>
    <row r="1160" spans="1:8" x14ac:dyDescent="0.25">
      <c r="A1160" s="10">
        <v>45881</v>
      </c>
      <c r="B1160" s="14">
        <v>526.183349609375</v>
      </c>
      <c r="C1160" s="14">
        <f t="shared" si="123"/>
        <v>2025</v>
      </c>
      <c r="D1160" s="14">
        <f t="shared" si="124"/>
        <v>8</v>
      </c>
      <c r="E1160" s="14">
        <f t="shared" si="125"/>
        <v>33</v>
      </c>
      <c r="F1160" s="14">
        <f t="shared" si="126"/>
        <v>2</v>
      </c>
      <c r="G1160" s="13">
        <f t="shared" si="127"/>
        <v>45880</v>
      </c>
      <c r="H1160" s="19">
        <f t="shared" si="128"/>
        <v>45884</v>
      </c>
    </row>
    <row r="1161" spans="1:8" x14ac:dyDescent="0.25">
      <c r="A1161" s="10">
        <v>45882</v>
      </c>
      <c r="B1161" s="14">
        <v>517.57342529296875</v>
      </c>
      <c r="C1161" s="14">
        <f t="shared" si="123"/>
        <v>2025</v>
      </c>
      <c r="D1161" s="14">
        <f t="shared" si="124"/>
        <v>8</v>
      </c>
      <c r="E1161" s="14">
        <f t="shared" si="125"/>
        <v>33</v>
      </c>
      <c r="F1161" s="14">
        <f t="shared" si="126"/>
        <v>3</v>
      </c>
      <c r="G1161" s="13">
        <f t="shared" si="127"/>
        <v>45880</v>
      </c>
      <c r="H1161" s="19">
        <f t="shared" si="128"/>
        <v>45884</v>
      </c>
    </row>
    <row r="1162" spans="1:8" x14ac:dyDescent="0.25">
      <c r="A1162" s="10">
        <v>45883</v>
      </c>
      <c r="B1162" s="14">
        <v>519.46234130859375</v>
      </c>
      <c r="C1162" s="14">
        <f t="shared" si="123"/>
        <v>2025</v>
      </c>
      <c r="D1162" s="14">
        <f t="shared" si="124"/>
        <v>8</v>
      </c>
      <c r="E1162" s="14">
        <f t="shared" si="125"/>
        <v>33</v>
      </c>
      <c r="F1162" s="14">
        <f t="shared" si="126"/>
        <v>4</v>
      </c>
      <c r="G1162" s="13">
        <f t="shared" si="127"/>
        <v>45880</v>
      </c>
      <c r="H1162" s="19">
        <f t="shared" si="128"/>
        <v>45884</v>
      </c>
    </row>
    <row r="1163" spans="1:8" x14ac:dyDescent="0.25">
      <c r="A1163" s="10">
        <v>45884</v>
      </c>
      <c r="B1163" s="14">
        <v>517.16571044921875</v>
      </c>
      <c r="C1163" s="14">
        <f t="shared" si="123"/>
        <v>2025</v>
      </c>
      <c r="D1163" s="14">
        <f t="shared" si="124"/>
        <v>8</v>
      </c>
      <c r="E1163" s="14">
        <f t="shared" si="125"/>
        <v>33</v>
      </c>
      <c r="F1163" s="14">
        <f t="shared" si="126"/>
        <v>5</v>
      </c>
      <c r="G1163" s="13">
        <f t="shared" si="127"/>
        <v>45880</v>
      </c>
      <c r="H1163" s="19">
        <f t="shared" si="128"/>
        <v>45884</v>
      </c>
    </row>
    <row r="1164" spans="1:8" x14ac:dyDescent="0.25">
      <c r="A1164" s="10">
        <v>45887</v>
      </c>
      <c r="B1164" s="14">
        <v>514.1134033203125</v>
      </c>
      <c r="C1164" s="14">
        <f t="shared" si="123"/>
        <v>2025</v>
      </c>
      <c r="D1164" s="14">
        <f t="shared" si="124"/>
        <v>8</v>
      </c>
      <c r="E1164" s="14">
        <f t="shared" si="125"/>
        <v>34</v>
      </c>
      <c r="F1164" s="14">
        <f t="shared" si="126"/>
        <v>1</v>
      </c>
      <c r="G1164" s="13">
        <f t="shared" si="127"/>
        <v>45887</v>
      </c>
      <c r="H1164" s="19">
        <f t="shared" si="128"/>
        <v>45891</v>
      </c>
    </row>
    <row r="1165" spans="1:8" x14ac:dyDescent="0.25">
      <c r="A1165" s="10">
        <v>45888</v>
      </c>
      <c r="B1165" s="14">
        <v>506.8258056640625</v>
      </c>
      <c r="C1165" s="14">
        <f t="shared" si="123"/>
        <v>2025</v>
      </c>
      <c r="D1165" s="14">
        <f t="shared" si="124"/>
        <v>8</v>
      </c>
      <c r="E1165" s="14">
        <f t="shared" si="125"/>
        <v>34</v>
      </c>
      <c r="F1165" s="14">
        <f t="shared" si="126"/>
        <v>2</v>
      </c>
      <c r="G1165" s="13">
        <f t="shared" si="127"/>
        <v>45887</v>
      </c>
      <c r="H1165" s="19">
        <f t="shared" si="128"/>
        <v>45891</v>
      </c>
    </row>
    <row r="1166" spans="1:8" x14ac:dyDescent="0.25">
      <c r="A1166" s="10">
        <v>45889</v>
      </c>
      <c r="B1166" s="14">
        <v>502.7991943359375</v>
      </c>
      <c r="C1166" s="14">
        <f t="shared" si="123"/>
        <v>2025</v>
      </c>
      <c r="D1166" s="14">
        <f t="shared" si="124"/>
        <v>8</v>
      </c>
      <c r="E1166" s="14">
        <f t="shared" si="125"/>
        <v>34</v>
      </c>
      <c r="F1166" s="14">
        <f t="shared" si="126"/>
        <v>3</v>
      </c>
      <c r="G1166" s="13">
        <f t="shared" si="127"/>
        <v>45887</v>
      </c>
      <c r="H1166" s="19">
        <f t="shared" si="128"/>
        <v>45891</v>
      </c>
    </row>
    <row r="1167" spans="1:8" x14ac:dyDescent="0.25">
      <c r="A1167" s="10">
        <v>45890</v>
      </c>
      <c r="B1167" s="14">
        <v>502.15185546875</v>
      </c>
      <c r="C1167" s="14">
        <f t="shared" si="123"/>
        <v>2025</v>
      </c>
      <c r="D1167" s="14">
        <f t="shared" si="124"/>
        <v>8</v>
      </c>
      <c r="E1167" s="14">
        <f t="shared" si="125"/>
        <v>34</v>
      </c>
      <c r="F1167" s="14">
        <f t="shared" si="126"/>
        <v>4</v>
      </c>
      <c r="G1167" s="13">
        <f t="shared" si="127"/>
        <v>45887</v>
      </c>
      <c r="H1167" s="19">
        <f t="shared" si="128"/>
        <v>45891</v>
      </c>
    </row>
    <row r="1168" spans="1:8" x14ac:dyDescent="0.25">
      <c r="A1168" s="10">
        <v>45891</v>
      </c>
      <c r="B1168" s="14">
        <v>505.1295166015625</v>
      </c>
      <c r="C1168" s="14">
        <f t="shared" si="123"/>
        <v>2025</v>
      </c>
      <c r="D1168" s="14">
        <f t="shared" si="124"/>
        <v>8</v>
      </c>
      <c r="E1168" s="14">
        <f t="shared" si="125"/>
        <v>34</v>
      </c>
      <c r="F1168" s="14">
        <f t="shared" si="126"/>
        <v>5</v>
      </c>
      <c r="G1168" s="13">
        <f t="shared" si="127"/>
        <v>45887</v>
      </c>
      <c r="H1168" s="19">
        <f t="shared" si="128"/>
        <v>45891</v>
      </c>
    </row>
    <row r="1169" spans="1:8" x14ac:dyDescent="0.25">
      <c r="A1169" s="10">
        <v>45894</v>
      </c>
      <c r="B1169" s="14">
        <v>502.17181396484375</v>
      </c>
      <c r="C1169" s="14">
        <f t="shared" si="123"/>
        <v>2025</v>
      </c>
      <c r="D1169" s="14">
        <f t="shared" si="124"/>
        <v>8</v>
      </c>
      <c r="E1169" s="14">
        <f t="shared" si="125"/>
        <v>35</v>
      </c>
      <c r="F1169" s="14">
        <f t="shared" si="126"/>
        <v>1</v>
      </c>
      <c r="G1169" s="13">
        <f t="shared" si="127"/>
        <v>45894</v>
      </c>
      <c r="H1169" s="19">
        <f t="shared" si="128"/>
        <v>45898</v>
      </c>
    </row>
    <row r="1170" spans="1:8" x14ac:dyDescent="0.25">
      <c r="A1170" s="10">
        <v>45895</v>
      </c>
      <c r="B1170" s="14">
        <v>499.96099853515625</v>
      </c>
      <c r="C1170" s="14">
        <f t="shared" si="123"/>
        <v>2025</v>
      </c>
      <c r="D1170" s="14">
        <f t="shared" si="124"/>
        <v>8</v>
      </c>
      <c r="E1170" s="14">
        <f t="shared" si="125"/>
        <v>35</v>
      </c>
      <c r="F1170" s="14">
        <f t="shared" si="126"/>
        <v>2</v>
      </c>
      <c r="G1170" s="13">
        <f t="shared" si="127"/>
        <v>45894</v>
      </c>
      <c r="H1170" s="19">
        <f t="shared" si="128"/>
        <v>45898</v>
      </c>
    </row>
    <row r="1171" spans="1:8" x14ac:dyDescent="0.25">
      <c r="A1171" s="10">
        <v>45896</v>
      </c>
      <c r="B1171" s="14">
        <v>504.64151000976562</v>
      </c>
      <c r="C1171" s="14">
        <f t="shared" si="123"/>
        <v>2025</v>
      </c>
      <c r="D1171" s="14">
        <f t="shared" si="124"/>
        <v>8</v>
      </c>
      <c r="E1171" s="14">
        <f t="shared" si="125"/>
        <v>35</v>
      </c>
      <c r="F1171" s="14">
        <f t="shared" si="126"/>
        <v>3</v>
      </c>
      <c r="G1171" s="13">
        <f t="shared" si="127"/>
        <v>45894</v>
      </c>
      <c r="H1171" s="19">
        <f t="shared" si="128"/>
        <v>45898</v>
      </c>
    </row>
    <row r="1172" spans="1:8" x14ac:dyDescent="0.25">
      <c r="A1172" s="10">
        <v>45897</v>
      </c>
      <c r="B1172" s="14">
        <v>507.52951049804688</v>
      </c>
      <c r="C1172" s="14">
        <f t="shared" si="123"/>
        <v>2025</v>
      </c>
      <c r="D1172" s="14">
        <f t="shared" si="124"/>
        <v>8</v>
      </c>
      <c r="E1172" s="14">
        <f t="shared" si="125"/>
        <v>35</v>
      </c>
      <c r="F1172" s="14">
        <f t="shared" si="126"/>
        <v>4</v>
      </c>
      <c r="G1172" s="13">
        <f t="shared" si="127"/>
        <v>45894</v>
      </c>
      <c r="H1172" s="19">
        <f t="shared" si="128"/>
        <v>45898</v>
      </c>
    </row>
    <row r="1173" spans="1:8" x14ac:dyDescent="0.25">
      <c r="A1173" s="10">
        <v>45898</v>
      </c>
      <c r="B1173" s="14">
        <v>504.59173583984375</v>
      </c>
      <c r="C1173" s="14">
        <f t="shared" si="123"/>
        <v>2025</v>
      </c>
      <c r="D1173" s="14">
        <f t="shared" si="124"/>
        <v>8</v>
      </c>
      <c r="E1173" s="14">
        <f t="shared" si="125"/>
        <v>35</v>
      </c>
      <c r="F1173" s="14">
        <f t="shared" si="126"/>
        <v>5</v>
      </c>
      <c r="G1173" s="13">
        <f t="shared" si="127"/>
        <v>45894</v>
      </c>
      <c r="H1173" s="19">
        <f t="shared" si="128"/>
        <v>45898</v>
      </c>
    </row>
    <row r="1174" spans="1:8" x14ac:dyDescent="0.25">
      <c r="A1174" s="10">
        <v>45902</v>
      </c>
      <c r="B1174" s="14">
        <v>503.02822875976562</v>
      </c>
      <c r="C1174" s="14">
        <f t="shared" si="123"/>
        <v>2025</v>
      </c>
      <c r="D1174" s="14">
        <f t="shared" si="124"/>
        <v>9</v>
      </c>
      <c r="E1174" s="14">
        <f t="shared" si="125"/>
        <v>36</v>
      </c>
      <c r="F1174" s="14">
        <f t="shared" si="126"/>
        <v>2</v>
      </c>
      <c r="G1174" s="13">
        <f t="shared" si="127"/>
        <v>45902</v>
      </c>
      <c r="H1174" s="19">
        <f t="shared" si="128"/>
        <v>45905</v>
      </c>
    </row>
    <row r="1175" spans="1:8" x14ac:dyDescent="0.25">
      <c r="A1175" s="10">
        <v>45903</v>
      </c>
      <c r="B1175" s="14">
        <v>503.25729370117188</v>
      </c>
      <c r="C1175" s="14">
        <f t="shared" si="123"/>
        <v>2025</v>
      </c>
      <c r="D1175" s="14">
        <f t="shared" si="124"/>
        <v>9</v>
      </c>
      <c r="E1175" s="14">
        <f t="shared" si="125"/>
        <v>36</v>
      </c>
      <c r="F1175" s="14">
        <f t="shared" si="126"/>
        <v>3</v>
      </c>
      <c r="G1175" s="13">
        <f t="shared" si="127"/>
        <v>45902</v>
      </c>
      <c r="H1175" s="19">
        <f t="shared" si="128"/>
        <v>45905</v>
      </c>
    </row>
    <row r="1176" spans="1:8" x14ac:dyDescent="0.25">
      <c r="A1176" s="10">
        <v>45904</v>
      </c>
      <c r="B1176" s="14">
        <v>505.866455078125</v>
      </c>
      <c r="C1176" s="14">
        <f t="shared" si="123"/>
        <v>2025</v>
      </c>
      <c r="D1176" s="14">
        <f t="shared" si="124"/>
        <v>9</v>
      </c>
      <c r="E1176" s="14">
        <f t="shared" si="125"/>
        <v>36</v>
      </c>
      <c r="F1176" s="14">
        <f t="shared" si="126"/>
        <v>4</v>
      </c>
      <c r="G1176" s="13">
        <f t="shared" si="127"/>
        <v>45902</v>
      </c>
      <c r="H1176" s="19">
        <f t="shared" si="128"/>
        <v>45905</v>
      </c>
    </row>
    <row r="1177" spans="1:8" x14ac:dyDescent="0.25">
      <c r="A1177" s="10">
        <v>45905</v>
      </c>
      <c r="B1177" s="14">
        <v>492.95016479492188</v>
      </c>
      <c r="C1177" s="14">
        <f t="shared" si="123"/>
        <v>2025</v>
      </c>
      <c r="D1177" s="14">
        <f t="shared" si="124"/>
        <v>9</v>
      </c>
      <c r="E1177" s="14">
        <f t="shared" si="125"/>
        <v>36</v>
      </c>
      <c r="F1177" s="14">
        <f t="shared" si="126"/>
        <v>5</v>
      </c>
      <c r="G1177" s="13">
        <f t="shared" si="127"/>
        <v>45902</v>
      </c>
      <c r="H1177" s="19">
        <f t="shared" si="128"/>
        <v>45905</v>
      </c>
    </row>
    <row r="1178" spans="1:8" x14ac:dyDescent="0.25">
      <c r="A1178" s="10">
        <v>45908</v>
      </c>
      <c r="B1178" s="14">
        <v>496.13690185546875</v>
      </c>
      <c r="C1178" s="14">
        <f t="shared" si="123"/>
        <v>2025</v>
      </c>
      <c r="D1178" s="14">
        <f t="shared" si="124"/>
        <v>9</v>
      </c>
      <c r="E1178" s="14">
        <f t="shared" si="125"/>
        <v>37</v>
      </c>
      <c r="F1178" s="14">
        <f t="shared" si="126"/>
        <v>1</v>
      </c>
      <c r="G1178" s="13">
        <f t="shared" si="127"/>
        <v>45908</v>
      </c>
      <c r="H1178" s="19">
        <f t="shared" si="128"/>
        <v>45912</v>
      </c>
    </row>
    <row r="1179" spans="1:8" x14ac:dyDescent="0.25">
      <c r="A1179" s="10">
        <v>45909</v>
      </c>
      <c r="B1179" s="14">
        <v>496.34603881835938</v>
      </c>
      <c r="C1179" s="14">
        <f t="shared" si="123"/>
        <v>2025</v>
      </c>
      <c r="D1179" s="14">
        <f t="shared" si="124"/>
        <v>9</v>
      </c>
      <c r="E1179" s="14">
        <f t="shared" si="125"/>
        <v>37</v>
      </c>
      <c r="F1179" s="14">
        <f t="shared" si="126"/>
        <v>2</v>
      </c>
      <c r="G1179" s="13">
        <f t="shared" si="127"/>
        <v>45908</v>
      </c>
      <c r="H1179" s="19">
        <f t="shared" si="128"/>
        <v>45912</v>
      </c>
    </row>
    <row r="1180" spans="1:8" x14ac:dyDescent="0.25">
      <c r="A1180" s="10">
        <v>45910</v>
      </c>
      <c r="B1180" s="14">
        <v>498.29791259765625</v>
      </c>
      <c r="C1180" s="14">
        <f t="shared" si="123"/>
        <v>2025</v>
      </c>
      <c r="D1180" s="14">
        <f t="shared" si="124"/>
        <v>9</v>
      </c>
      <c r="E1180" s="14">
        <f t="shared" si="125"/>
        <v>37</v>
      </c>
      <c r="F1180" s="14">
        <f t="shared" si="126"/>
        <v>3</v>
      </c>
      <c r="G1180" s="13">
        <f t="shared" si="127"/>
        <v>45908</v>
      </c>
      <c r="H1180" s="19">
        <f t="shared" si="128"/>
        <v>45912</v>
      </c>
    </row>
    <row r="1181" spans="1:8" x14ac:dyDescent="0.25">
      <c r="A1181" s="10">
        <v>45911</v>
      </c>
      <c r="B1181" s="14">
        <v>498.93527221679688</v>
      </c>
      <c r="C1181" s="14">
        <f t="shared" si="123"/>
        <v>2025</v>
      </c>
      <c r="D1181" s="14">
        <f t="shared" si="124"/>
        <v>9</v>
      </c>
      <c r="E1181" s="14">
        <f t="shared" si="125"/>
        <v>37</v>
      </c>
      <c r="F1181" s="14">
        <f t="shared" si="126"/>
        <v>4</v>
      </c>
      <c r="G1181" s="13">
        <f t="shared" si="127"/>
        <v>45908</v>
      </c>
      <c r="H1181" s="19">
        <f t="shared" si="128"/>
        <v>45912</v>
      </c>
    </row>
    <row r="1182" spans="1:8" x14ac:dyDescent="0.25">
      <c r="A1182" s="10">
        <v>45912</v>
      </c>
      <c r="B1182" s="14">
        <v>507.7884521484375</v>
      </c>
      <c r="C1182" s="14">
        <f t="shared" si="123"/>
        <v>2025</v>
      </c>
      <c r="D1182" s="14">
        <f t="shared" si="124"/>
        <v>9</v>
      </c>
      <c r="E1182" s="14">
        <f t="shared" si="125"/>
        <v>37</v>
      </c>
      <c r="F1182" s="14">
        <f t="shared" si="126"/>
        <v>5</v>
      </c>
      <c r="G1182" s="13">
        <f t="shared" si="127"/>
        <v>45908</v>
      </c>
      <c r="H1182" s="19">
        <f t="shared" si="128"/>
        <v>45912</v>
      </c>
    </row>
    <row r="1183" spans="1:8" x14ac:dyDescent="0.25">
      <c r="A1183" s="10">
        <v>45915</v>
      </c>
      <c r="B1183" s="14">
        <v>513.225830078125</v>
      </c>
      <c r="C1183" s="14">
        <f t="shared" si="123"/>
        <v>2025</v>
      </c>
      <c r="D1183" s="14">
        <f t="shared" si="124"/>
        <v>9</v>
      </c>
      <c r="E1183" s="14">
        <f t="shared" si="125"/>
        <v>38</v>
      </c>
      <c r="F1183" s="14">
        <f t="shared" si="126"/>
        <v>1</v>
      </c>
      <c r="G1183" s="13">
        <f t="shared" si="127"/>
        <v>45915</v>
      </c>
      <c r="H1183" s="19">
        <f t="shared" si="128"/>
        <v>45919</v>
      </c>
    </row>
    <row r="1184" spans="1:8" x14ac:dyDescent="0.25">
      <c r="A1184" s="10">
        <v>45916</v>
      </c>
      <c r="B1184" s="14">
        <v>506.9320068359375</v>
      </c>
      <c r="C1184" s="14">
        <f t="shared" si="123"/>
        <v>2025</v>
      </c>
      <c r="D1184" s="14">
        <f t="shared" si="124"/>
        <v>9</v>
      </c>
      <c r="E1184" s="14">
        <f t="shared" si="125"/>
        <v>38</v>
      </c>
      <c r="F1184" s="14">
        <f t="shared" si="126"/>
        <v>2</v>
      </c>
      <c r="G1184" s="13">
        <f t="shared" si="127"/>
        <v>45915</v>
      </c>
      <c r="H1184" s="19">
        <f t="shared" si="128"/>
        <v>45919</v>
      </c>
    </row>
    <row r="1185" spans="1:8" x14ac:dyDescent="0.25">
      <c r="A1185" s="10">
        <v>45917</v>
      </c>
      <c r="B1185" s="14">
        <v>507.90792846679688</v>
      </c>
      <c r="C1185" s="14">
        <f t="shared" si="123"/>
        <v>2025</v>
      </c>
      <c r="D1185" s="14">
        <f t="shared" si="124"/>
        <v>9</v>
      </c>
      <c r="E1185" s="14">
        <f t="shared" si="125"/>
        <v>38</v>
      </c>
      <c r="F1185" s="14">
        <f t="shared" si="126"/>
        <v>3</v>
      </c>
      <c r="G1185" s="13">
        <f t="shared" si="127"/>
        <v>45915</v>
      </c>
      <c r="H1185" s="19">
        <f t="shared" si="128"/>
        <v>45919</v>
      </c>
    </row>
    <row r="1186" spans="1:8" x14ac:dyDescent="0.25">
      <c r="A1186" s="10">
        <v>45918</v>
      </c>
      <c r="B1186" s="14">
        <v>506.34445190429688</v>
      </c>
      <c r="C1186" s="14">
        <f t="shared" si="123"/>
        <v>2025</v>
      </c>
      <c r="D1186" s="14">
        <f t="shared" si="124"/>
        <v>9</v>
      </c>
      <c r="E1186" s="14">
        <f t="shared" si="125"/>
        <v>38</v>
      </c>
      <c r="F1186" s="14">
        <f t="shared" si="126"/>
        <v>4</v>
      </c>
      <c r="G1186" s="13">
        <f t="shared" si="127"/>
        <v>45915</v>
      </c>
      <c r="H1186" s="19">
        <f t="shared" si="128"/>
        <v>45919</v>
      </c>
    </row>
    <row r="1187" spans="1:8" x14ac:dyDescent="0.25">
      <c r="A1187" s="10">
        <v>45919</v>
      </c>
      <c r="B1187" s="14">
        <v>515.78515625</v>
      </c>
      <c r="C1187" s="14">
        <f t="shared" si="123"/>
        <v>2025</v>
      </c>
      <c r="D1187" s="14">
        <f t="shared" si="124"/>
        <v>9</v>
      </c>
      <c r="E1187" s="14">
        <f t="shared" si="125"/>
        <v>38</v>
      </c>
      <c r="F1187" s="14">
        <f t="shared" si="126"/>
        <v>5</v>
      </c>
      <c r="G1187" s="13">
        <f t="shared" si="127"/>
        <v>45915</v>
      </c>
      <c r="H1187" s="19">
        <f t="shared" si="128"/>
        <v>45919</v>
      </c>
    </row>
    <row r="1188" spans="1:8" x14ac:dyDescent="0.25">
      <c r="A1188" s="10">
        <v>45922</v>
      </c>
      <c r="B1188" s="14">
        <v>512.319580078125</v>
      </c>
      <c r="C1188" s="14">
        <f t="shared" si="123"/>
        <v>2025</v>
      </c>
      <c r="D1188" s="14">
        <f t="shared" si="124"/>
        <v>9</v>
      </c>
      <c r="E1188" s="14">
        <f t="shared" si="125"/>
        <v>39</v>
      </c>
      <c r="F1188" s="14">
        <f t="shared" si="126"/>
        <v>1</v>
      </c>
      <c r="G1188" s="13">
        <f t="shared" si="127"/>
        <v>45922</v>
      </c>
      <c r="H1188" s="19">
        <f t="shared" si="128"/>
        <v>45926</v>
      </c>
    </row>
    <row r="1189" spans="1:8" x14ac:dyDescent="0.25">
      <c r="A1189" s="10">
        <v>45923</v>
      </c>
      <c r="B1189" s="14">
        <v>507.12124633789062</v>
      </c>
      <c r="C1189" s="14">
        <f t="shared" si="123"/>
        <v>2025</v>
      </c>
      <c r="D1189" s="14">
        <f t="shared" si="124"/>
        <v>9</v>
      </c>
      <c r="E1189" s="14">
        <f t="shared" si="125"/>
        <v>39</v>
      </c>
      <c r="F1189" s="14">
        <f t="shared" si="126"/>
        <v>2</v>
      </c>
      <c r="G1189" s="13">
        <f t="shared" si="127"/>
        <v>45922</v>
      </c>
      <c r="H1189" s="19">
        <f t="shared" si="128"/>
        <v>45926</v>
      </c>
    </row>
    <row r="1190" spans="1:8" x14ac:dyDescent="0.25">
      <c r="A1190" s="10">
        <v>45924</v>
      </c>
      <c r="B1190" s="14">
        <v>508.03738403320312</v>
      </c>
      <c r="C1190" s="14">
        <f t="shared" si="123"/>
        <v>2025</v>
      </c>
      <c r="D1190" s="14">
        <f t="shared" si="124"/>
        <v>9</v>
      </c>
      <c r="E1190" s="14">
        <f t="shared" si="125"/>
        <v>39</v>
      </c>
      <c r="F1190" s="14">
        <f t="shared" si="126"/>
        <v>3</v>
      </c>
      <c r="G1190" s="13">
        <f t="shared" si="127"/>
        <v>45922</v>
      </c>
      <c r="H1190" s="19">
        <f t="shared" si="128"/>
        <v>45926</v>
      </c>
    </row>
    <row r="1191" spans="1:8" x14ac:dyDescent="0.25">
      <c r="A1191" s="10">
        <v>45925</v>
      </c>
      <c r="B1191" s="14">
        <v>504.93032836914062</v>
      </c>
      <c r="C1191" s="14">
        <f t="shared" si="123"/>
        <v>2025</v>
      </c>
      <c r="D1191" s="14">
        <f t="shared" si="124"/>
        <v>9</v>
      </c>
      <c r="E1191" s="14">
        <f t="shared" si="125"/>
        <v>39</v>
      </c>
      <c r="F1191" s="14">
        <f t="shared" si="126"/>
        <v>4</v>
      </c>
      <c r="G1191" s="13">
        <f t="shared" si="127"/>
        <v>45922</v>
      </c>
      <c r="H1191" s="19">
        <f t="shared" si="128"/>
        <v>45926</v>
      </c>
    </row>
    <row r="1192" spans="1:8" x14ac:dyDescent="0.25">
      <c r="A1192" s="10">
        <v>45926</v>
      </c>
      <c r="B1192" s="14">
        <v>509.34197998046875</v>
      </c>
      <c r="C1192" s="14">
        <f t="shared" si="123"/>
        <v>2025</v>
      </c>
      <c r="D1192" s="14">
        <f t="shared" si="124"/>
        <v>9</v>
      </c>
      <c r="E1192" s="14">
        <f t="shared" si="125"/>
        <v>39</v>
      </c>
      <c r="F1192" s="14">
        <f t="shared" si="126"/>
        <v>5</v>
      </c>
      <c r="G1192" s="13">
        <f t="shared" si="127"/>
        <v>45922</v>
      </c>
      <c r="H1192" s="19">
        <f t="shared" si="128"/>
        <v>45926</v>
      </c>
    </row>
    <row r="1193" spans="1:8" x14ac:dyDescent="0.25">
      <c r="A1193" s="10">
        <v>45929</v>
      </c>
      <c r="B1193" s="14">
        <v>512.46893310546875</v>
      </c>
      <c r="C1193" s="14">
        <f t="shared" si="123"/>
        <v>2025</v>
      </c>
      <c r="D1193" s="14">
        <f t="shared" si="124"/>
        <v>9</v>
      </c>
      <c r="E1193" s="14">
        <f t="shared" si="125"/>
        <v>40</v>
      </c>
      <c r="F1193" s="14">
        <f t="shared" si="126"/>
        <v>1</v>
      </c>
      <c r="G1193" s="13">
        <f t="shared" si="127"/>
        <v>45929</v>
      </c>
      <c r="H1193" s="19">
        <f t="shared" si="128"/>
        <v>45933</v>
      </c>
    </row>
    <row r="1194" spans="1:8" x14ac:dyDescent="0.25">
      <c r="A1194" s="10">
        <v>45930</v>
      </c>
      <c r="B1194" s="14">
        <v>515.80511474609375</v>
      </c>
      <c r="C1194" s="14">
        <f t="shared" si="123"/>
        <v>2025</v>
      </c>
      <c r="D1194" s="14">
        <f t="shared" si="124"/>
        <v>9</v>
      </c>
      <c r="E1194" s="14">
        <f t="shared" si="125"/>
        <v>40</v>
      </c>
      <c r="F1194" s="14">
        <f t="shared" si="126"/>
        <v>2</v>
      </c>
      <c r="G1194" s="13">
        <f t="shared" si="127"/>
        <v>45929</v>
      </c>
      <c r="H1194" s="19">
        <f t="shared" si="128"/>
        <v>45933</v>
      </c>
    </row>
    <row r="1195" spans="1:8" x14ac:dyDescent="0.25">
      <c r="A1195" s="10">
        <v>45931</v>
      </c>
      <c r="B1195" s="14">
        <v>517.557861328125</v>
      </c>
      <c r="C1195" s="14">
        <f t="shared" si="123"/>
        <v>2025</v>
      </c>
      <c r="D1195" s="14">
        <f t="shared" si="124"/>
        <v>10</v>
      </c>
      <c r="E1195" s="14">
        <f t="shared" si="125"/>
        <v>40</v>
      </c>
      <c r="F1195" s="14">
        <f t="shared" si="126"/>
        <v>3</v>
      </c>
      <c r="G1195" s="13">
        <f t="shared" si="127"/>
        <v>45929</v>
      </c>
      <c r="H1195" s="19">
        <f t="shared" si="128"/>
        <v>45933</v>
      </c>
    </row>
    <row r="1196" spans="1:8" x14ac:dyDescent="0.25">
      <c r="A1196" s="10">
        <v>45932</v>
      </c>
      <c r="B1196" s="14">
        <v>513.604248046875</v>
      </c>
      <c r="C1196" s="14">
        <f t="shared" si="123"/>
        <v>2025</v>
      </c>
      <c r="D1196" s="14">
        <f t="shared" si="124"/>
        <v>10</v>
      </c>
      <c r="E1196" s="14">
        <f t="shared" si="125"/>
        <v>40</v>
      </c>
      <c r="F1196" s="14">
        <f t="shared" si="126"/>
        <v>4</v>
      </c>
      <c r="G1196" s="13">
        <f t="shared" si="127"/>
        <v>45929</v>
      </c>
      <c r="H1196" s="19">
        <f t="shared" si="128"/>
        <v>45933</v>
      </c>
    </row>
    <row r="1197" spans="1:8" x14ac:dyDescent="0.25">
      <c r="A1197" s="10">
        <v>45933</v>
      </c>
      <c r="B1197" s="14">
        <v>515.20751953125</v>
      </c>
      <c r="C1197" s="14">
        <f t="shared" si="123"/>
        <v>2025</v>
      </c>
      <c r="D1197" s="14">
        <f t="shared" si="124"/>
        <v>10</v>
      </c>
      <c r="E1197" s="14">
        <f t="shared" si="125"/>
        <v>40</v>
      </c>
      <c r="F1197" s="14">
        <f t="shared" si="126"/>
        <v>5</v>
      </c>
      <c r="G1197" s="13">
        <f t="shared" si="127"/>
        <v>45929</v>
      </c>
      <c r="H1197" s="19">
        <f t="shared" si="128"/>
        <v>45933</v>
      </c>
    </row>
    <row r="1198" spans="1:8" x14ac:dyDescent="0.25">
      <c r="A1198" s="10">
        <v>45936</v>
      </c>
      <c r="B1198" s="14">
        <v>526.38116455078125</v>
      </c>
      <c r="C1198" s="14">
        <f t="shared" si="123"/>
        <v>2025</v>
      </c>
      <c r="D1198" s="14">
        <f t="shared" si="124"/>
        <v>10</v>
      </c>
      <c r="E1198" s="14">
        <f t="shared" si="125"/>
        <v>41</v>
      </c>
      <c r="F1198" s="14">
        <f t="shared" si="126"/>
        <v>1</v>
      </c>
      <c r="G1198" s="13">
        <f t="shared" si="127"/>
        <v>45936</v>
      </c>
      <c r="H1198" s="19">
        <f t="shared" si="128"/>
        <v>45940</v>
      </c>
    </row>
    <row r="1199" spans="1:8" x14ac:dyDescent="0.25">
      <c r="A1199" s="10">
        <v>45937</v>
      </c>
      <c r="B1199" s="14">
        <v>521.81011962890625</v>
      </c>
      <c r="C1199" s="14">
        <f t="shared" si="123"/>
        <v>2025</v>
      </c>
      <c r="D1199" s="14">
        <f t="shared" si="124"/>
        <v>10</v>
      </c>
      <c r="E1199" s="14">
        <f t="shared" si="125"/>
        <v>41</v>
      </c>
      <c r="F1199" s="14">
        <f t="shared" si="126"/>
        <v>2</v>
      </c>
      <c r="G1199" s="13">
        <f t="shared" si="127"/>
        <v>45936</v>
      </c>
      <c r="H1199" s="19">
        <f t="shared" si="128"/>
        <v>45940</v>
      </c>
    </row>
    <row r="1200" spans="1:8" x14ac:dyDescent="0.25">
      <c r="A1200" s="10">
        <v>45938</v>
      </c>
      <c r="B1200" s="14">
        <v>522.676513671875</v>
      </c>
      <c r="C1200" s="14">
        <f t="shared" si="123"/>
        <v>2025</v>
      </c>
      <c r="D1200" s="14">
        <f t="shared" si="124"/>
        <v>10</v>
      </c>
      <c r="E1200" s="14">
        <f t="shared" si="125"/>
        <v>41</v>
      </c>
      <c r="F1200" s="14">
        <f t="shared" si="126"/>
        <v>3</v>
      </c>
      <c r="G1200" s="13">
        <f t="shared" si="127"/>
        <v>45936</v>
      </c>
      <c r="H1200" s="19">
        <f t="shared" si="128"/>
        <v>45940</v>
      </c>
    </row>
    <row r="1201" spans="1:8" x14ac:dyDescent="0.25">
      <c r="A1201" s="10">
        <v>45939</v>
      </c>
      <c r="B1201" s="14">
        <v>520.2366943359375</v>
      </c>
      <c r="C1201" s="14">
        <f t="shared" si="123"/>
        <v>2025</v>
      </c>
      <c r="D1201" s="14">
        <f t="shared" si="124"/>
        <v>10</v>
      </c>
      <c r="E1201" s="14">
        <f t="shared" si="125"/>
        <v>41</v>
      </c>
      <c r="F1201" s="14">
        <f t="shared" si="126"/>
        <v>4</v>
      </c>
      <c r="G1201" s="13">
        <f t="shared" si="127"/>
        <v>45936</v>
      </c>
      <c r="H1201" s="19">
        <f t="shared" si="128"/>
        <v>45940</v>
      </c>
    </row>
    <row r="1202" spans="1:8" x14ac:dyDescent="0.25">
      <c r="A1202" s="10">
        <v>45940</v>
      </c>
      <c r="B1202" s="14">
        <v>508.84405517578125</v>
      </c>
      <c r="C1202" s="14">
        <f t="shared" si="123"/>
        <v>2025</v>
      </c>
      <c r="D1202" s="14">
        <f t="shared" si="124"/>
        <v>10</v>
      </c>
      <c r="E1202" s="14">
        <f t="shared" si="125"/>
        <v>41</v>
      </c>
      <c r="F1202" s="14">
        <f t="shared" si="126"/>
        <v>5</v>
      </c>
      <c r="G1202" s="13">
        <f t="shared" si="127"/>
        <v>45936</v>
      </c>
      <c r="H1202" s="19">
        <f t="shared" si="128"/>
        <v>45940</v>
      </c>
    </row>
    <row r="1203" spans="1:8" x14ac:dyDescent="0.25">
      <c r="A1203" s="10">
        <v>45943</v>
      </c>
      <c r="B1203" s="14">
        <v>511.92123413085938</v>
      </c>
      <c r="C1203" s="14">
        <f t="shared" si="123"/>
        <v>2025</v>
      </c>
      <c r="D1203" s="14">
        <f t="shared" si="124"/>
        <v>10</v>
      </c>
      <c r="E1203" s="14">
        <f t="shared" si="125"/>
        <v>42</v>
      </c>
      <c r="F1203" s="14">
        <f t="shared" si="126"/>
        <v>1</v>
      </c>
      <c r="G1203" s="13">
        <f t="shared" si="127"/>
        <v>45943</v>
      </c>
      <c r="H1203" s="19">
        <f t="shared" si="128"/>
        <v>45947</v>
      </c>
    </row>
    <row r="1204" spans="1:8" x14ac:dyDescent="0.25">
      <c r="A1204" s="10">
        <v>45944</v>
      </c>
      <c r="B1204" s="14">
        <v>511.4432373046875</v>
      </c>
      <c r="C1204" s="14">
        <f t="shared" si="123"/>
        <v>2025</v>
      </c>
      <c r="D1204" s="14">
        <f t="shared" si="124"/>
        <v>10</v>
      </c>
      <c r="E1204" s="14">
        <f t="shared" si="125"/>
        <v>42</v>
      </c>
      <c r="F1204" s="14">
        <f t="shared" si="126"/>
        <v>2</v>
      </c>
      <c r="G1204" s="13">
        <f t="shared" si="127"/>
        <v>45943</v>
      </c>
      <c r="H1204" s="19">
        <f t="shared" si="128"/>
        <v>45947</v>
      </c>
    </row>
    <row r="1205" spans="1:8" x14ac:dyDescent="0.25">
      <c r="A1205" s="10">
        <v>45945</v>
      </c>
      <c r="B1205" s="14">
        <v>511.30380249023438</v>
      </c>
      <c r="C1205" s="14">
        <f t="shared" si="123"/>
        <v>2025</v>
      </c>
      <c r="D1205" s="14">
        <f t="shared" si="124"/>
        <v>10</v>
      </c>
      <c r="E1205" s="14">
        <f t="shared" si="125"/>
        <v>42</v>
      </c>
      <c r="F1205" s="14">
        <f t="shared" si="126"/>
        <v>3</v>
      </c>
      <c r="G1205" s="13">
        <f t="shared" si="127"/>
        <v>45943</v>
      </c>
      <c r="H1205" s="19">
        <f t="shared" si="128"/>
        <v>45947</v>
      </c>
    </row>
    <row r="1206" spans="1:8" x14ac:dyDescent="0.25">
      <c r="A1206" s="10">
        <v>45946</v>
      </c>
      <c r="B1206" s="14">
        <v>509.4913330078125</v>
      </c>
      <c r="C1206" s="14">
        <f t="shared" si="123"/>
        <v>2025</v>
      </c>
      <c r="D1206" s="14">
        <f t="shared" si="124"/>
        <v>10</v>
      </c>
      <c r="E1206" s="14">
        <f t="shared" si="125"/>
        <v>42</v>
      </c>
      <c r="F1206" s="14">
        <f t="shared" si="126"/>
        <v>4</v>
      </c>
      <c r="G1206" s="13">
        <f t="shared" si="127"/>
        <v>45943</v>
      </c>
      <c r="H1206" s="19">
        <f t="shared" si="128"/>
        <v>45947</v>
      </c>
    </row>
    <row r="1207" spans="1:8" x14ac:dyDescent="0.25">
      <c r="A1207" s="10">
        <v>45947</v>
      </c>
      <c r="B1207" s="14">
        <v>511.4532470703125</v>
      </c>
      <c r="C1207" s="14">
        <f t="shared" si="123"/>
        <v>2025</v>
      </c>
      <c r="D1207" s="14">
        <f t="shared" si="124"/>
        <v>10</v>
      </c>
      <c r="E1207" s="14">
        <f t="shared" si="125"/>
        <v>42</v>
      </c>
      <c r="F1207" s="14">
        <f t="shared" si="126"/>
        <v>5</v>
      </c>
      <c r="G1207" s="13">
        <f t="shared" si="127"/>
        <v>45943</v>
      </c>
      <c r="H1207" s="19">
        <f t="shared" si="128"/>
        <v>45947</v>
      </c>
    </row>
    <row r="1208" spans="1:8" x14ac:dyDescent="0.25">
      <c r="A1208" s="10">
        <v>45950</v>
      </c>
      <c r="B1208" s="14">
        <v>514.64984130859375</v>
      </c>
      <c r="C1208" s="14">
        <f t="shared" si="123"/>
        <v>2025</v>
      </c>
      <c r="D1208" s="14">
        <f t="shared" si="124"/>
        <v>10</v>
      </c>
      <c r="E1208" s="14">
        <f t="shared" si="125"/>
        <v>43</v>
      </c>
      <c r="F1208" s="14">
        <f t="shared" si="126"/>
        <v>1</v>
      </c>
      <c r="G1208" s="13">
        <f t="shared" si="127"/>
        <v>45950</v>
      </c>
      <c r="H1208" s="19">
        <f t="shared" si="128"/>
        <v>45954</v>
      </c>
    </row>
    <row r="1209" spans="1:8" x14ac:dyDescent="0.25">
      <c r="A1209" s="10">
        <v>45951</v>
      </c>
      <c r="B1209" s="14">
        <v>515.51629638671875</v>
      </c>
      <c r="C1209" s="14">
        <f t="shared" si="123"/>
        <v>2025</v>
      </c>
      <c r="D1209" s="14">
        <f t="shared" si="124"/>
        <v>10</v>
      </c>
      <c r="E1209" s="14">
        <f t="shared" si="125"/>
        <v>43</v>
      </c>
      <c r="F1209" s="14">
        <f t="shared" si="126"/>
        <v>2</v>
      </c>
      <c r="G1209" s="13">
        <f t="shared" si="127"/>
        <v>45950</v>
      </c>
      <c r="H1209" s="19">
        <f t="shared" si="128"/>
        <v>45954</v>
      </c>
    </row>
    <row r="1210" spans="1:8" x14ac:dyDescent="0.25">
      <c r="A1210" s="10">
        <v>45952</v>
      </c>
      <c r="B1210" s="14">
        <v>518.3843994140625</v>
      </c>
      <c r="C1210" s="14">
        <f t="shared" si="123"/>
        <v>2025</v>
      </c>
      <c r="D1210" s="14">
        <f t="shared" si="124"/>
        <v>10</v>
      </c>
      <c r="E1210" s="14">
        <f t="shared" si="125"/>
        <v>43</v>
      </c>
      <c r="F1210" s="14">
        <f t="shared" si="126"/>
        <v>3</v>
      </c>
      <c r="G1210" s="13">
        <f t="shared" si="127"/>
        <v>45950</v>
      </c>
      <c r="H1210" s="19">
        <f t="shared" si="128"/>
        <v>45954</v>
      </c>
    </row>
    <row r="1211" spans="1:8" x14ac:dyDescent="0.25">
      <c r="A1211" s="10">
        <v>45953</v>
      </c>
      <c r="B1211" s="14">
        <v>518.404296875</v>
      </c>
      <c r="C1211" s="14">
        <f t="shared" si="123"/>
        <v>2025</v>
      </c>
      <c r="D1211" s="14">
        <f t="shared" si="124"/>
        <v>10</v>
      </c>
      <c r="E1211" s="14">
        <f t="shared" si="125"/>
        <v>43</v>
      </c>
      <c r="F1211" s="14">
        <f t="shared" si="126"/>
        <v>4</v>
      </c>
      <c r="G1211" s="13">
        <f t="shared" si="127"/>
        <v>45950</v>
      </c>
      <c r="H1211" s="19">
        <f t="shared" si="128"/>
        <v>45954</v>
      </c>
    </row>
    <row r="1212" spans="1:8" x14ac:dyDescent="0.25">
      <c r="A1212" s="10">
        <v>45954</v>
      </c>
      <c r="B1212" s="14">
        <v>521.441650390625</v>
      </c>
      <c r="C1212" s="14">
        <f t="shared" si="123"/>
        <v>2025</v>
      </c>
      <c r="D1212" s="14">
        <f t="shared" si="124"/>
        <v>10</v>
      </c>
      <c r="E1212" s="14">
        <f t="shared" si="125"/>
        <v>43</v>
      </c>
      <c r="F1212" s="14">
        <f t="shared" si="126"/>
        <v>5</v>
      </c>
      <c r="G1212" s="13">
        <f t="shared" si="127"/>
        <v>45950</v>
      </c>
      <c r="H1212" s="19">
        <f t="shared" si="128"/>
        <v>45954</v>
      </c>
    </row>
    <row r="1213" spans="1:8" x14ac:dyDescent="0.25">
      <c r="A1213" s="10">
        <v>45957</v>
      </c>
      <c r="B1213" s="14">
        <v>529.3189697265625</v>
      </c>
      <c r="C1213" s="14">
        <f t="shared" si="123"/>
        <v>2025</v>
      </c>
      <c r="D1213" s="14">
        <f t="shared" si="124"/>
        <v>10</v>
      </c>
      <c r="E1213" s="14">
        <f t="shared" si="125"/>
        <v>44</v>
      </c>
      <c r="F1213" s="14">
        <f t="shared" si="126"/>
        <v>1</v>
      </c>
      <c r="G1213" s="13">
        <f t="shared" si="127"/>
        <v>45957</v>
      </c>
      <c r="H1213" s="19">
        <f t="shared" si="128"/>
        <v>45961</v>
      </c>
    </row>
    <row r="1214" spans="1:8" x14ac:dyDescent="0.25">
      <c r="A1214" s="10">
        <v>45958</v>
      </c>
      <c r="B1214" s="14">
        <v>539.82525634765625</v>
      </c>
      <c r="C1214" s="14">
        <f t="shared" si="123"/>
        <v>2025</v>
      </c>
      <c r="D1214" s="14">
        <f t="shared" si="124"/>
        <v>10</v>
      </c>
      <c r="E1214" s="14">
        <f t="shared" si="125"/>
        <v>44</v>
      </c>
      <c r="F1214" s="14">
        <f t="shared" si="126"/>
        <v>2</v>
      </c>
      <c r="G1214" s="13">
        <f t="shared" si="127"/>
        <v>45957</v>
      </c>
      <c r="H1214" s="19">
        <f t="shared" si="128"/>
        <v>45961</v>
      </c>
    </row>
    <row r="1215" spans="1:8" x14ac:dyDescent="0.25">
      <c r="A1215" s="10">
        <v>45959</v>
      </c>
      <c r="B1215" s="14">
        <v>539.307373046875</v>
      </c>
      <c r="C1215" s="14">
        <f t="shared" si="123"/>
        <v>2025</v>
      </c>
      <c r="D1215" s="14">
        <f t="shared" si="124"/>
        <v>10</v>
      </c>
      <c r="E1215" s="14">
        <f t="shared" si="125"/>
        <v>44</v>
      </c>
      <c r="F1215" s="14">
        <f t="shared" si="126"/>
        <v>3</v>
      </c>
      <c r="G1215" s="13">
        <f t="shared" si="127"/>
        <v>45957</v>
      </c>
      <c r="H1215" s="19">
        <f t="shared" si="128"/>
        <v>45961</v>
      </c>
    </row>
    <row r="1216" spans="1:8" x14ac:dyDescent="0.25">
      <c r="A1216" s="10">
        <v>45960</v>
      </c>
      <c r="B1216" s="14">
        <v>523.582763671875</v>
      </c>
      <c r="C1216" s="14">
        <f t="shared" si="123"/>
        <v>2025</v>
      </c>
      <c r="D1216" s="14">
        <f t="shared" si="124"/>
        <v>10</v>
      </c>
      <c r="E1216" s="14">
        <f t="shared" si="125"/>
        <v>44</v>
      </c>
      <c r="F1216" s="14">
        <f t="shared" si="126"/>
        <v>4</v>
      </c>
      <c r="G1216" s="13">
        <f t="shared" si="127"/>
        <v>45957</v>
      </c>
      <c r="H1216" s="19">
        <f t="shared" si="128"/>
        <v>45961</v>
      </c>
    </row>
    <row r="1217" spans="1:8" x14ac:dyDescent="0.25">
      <c r="A1217" s="10">
        <v>45961</v>
      </c>
      <c r="B1217" s="14">
        <v>515.6656494140625</v>
      </c>
      <c r="C1217" s="14">
        <f t="shared" si="123"/>
        <v>2025</v>
      </c>
      <c r="D1217" s="14">
        <f t="shared" si="124"/>
        <v>10</v>
      </c>
      <c r="E1217" s="14">
        <f t="shared" si="125"/>
        <v>44</v>
      </c>
      <c r="F1217" s="14">
        <f t="shared" si="126"/>
        <v>5</v>
      </c>
      <c r="G1217" s="13">
        <f t="shared" si="127"/>
        <v>45957</v>
      </c>
      <c r="H1217" s="19">
        <f t="shared" si="128"/>
        <v>45961</v>
      </c>
    </row>
    <row r="1218" spans="1:8" x14ac:dyDescent="0.25">
      <c r="A1218" s="10">
        <v>45964</v>
      </c>
      <c r="B1218" s="14">
        <v>514.888916015625</v>
      </c>
      <c r="C1218" s="14">
        <f t="shared" si="123"/>
        <v>2025</v>
      </c>
      <c r="D1218" s="14">
        <f t="shared" si="124"/>
        <v>11</v>
      </c>
      <c r="E1218" s="14">
        <f t="shared" si="125"/>
        <v>45</v>
      </c>
      <c r="F1218" s="14">
        <f t="shared" si="126"/>
        <v>1</v>
      </c>
      <c r="G1218" s="13">
        <f t="shared" si="127"/>
        <v>45964</v>
      </c>
      <c r="H1218" s="19">
        <f t="shared" si="128"/>
        <v>45968</v>
      </c>
    </row>
    <row r="1219" spans="1:8" x14ac:dyDescent="0.25">
      <c r="A1219" s="10">
        <v>45965</v>
      </c>
      <c r="B1219" s="14">
        <v>512.20013427734375</v>
      </c>
      <c r="C1219" s="14">
        <f t="shared" si="123"/>
        <v>2025</v>
      </c>
      <c r="D1219" s="14">
        <f t="shared" si="124"/>
        <v>11</v>
      </c>
      <c r="E1219" s="14">
        <f t="shared" si="125"/>
        <v>45</v>
      </c>
      <c r="F1219" s="14">
        <f t="shared" si="126"/>
        <v>2</v>
      </c>
      <c r="G1219" s="13">
        <f t="shared" si="127"/>
        <v>45964</v>
      </c>
      <c r="H1219" s="19">
        <f t="shared" si="128"/>
        <v>45968</v>
      </c>
    </row>
    <row r="1220" spans="1:8" x14ac:dyDescent="0.25">
      <c r="A1220" s="10">
        <v>45966</v>
      </c>
      <c r="B1220" s="14">
        <v>505.05978393554688</v>
      </c>
      <c r="C1220" s="14">
        <f t="shared" si="123"/>
        <v>2025</v>
      </c>
      <c r="D1220" s="14">
        <f t="shared" si="124"/>
        <v>11</v>
      </c>
      <c r="E1220" s="14">
        <f t="shared" si="125"/>
        <v>45</v>
      </c>
      <c r="F1220" s="14">
        <f t="shared" si="126"/>
        <v>3</v>
      </c>
      <c r="G1220" s="13">
        <f t="shared" si="127"/>
        <v>45964</v>
      </c>
      <c r="H1220" s="19">
        <f t="shared" si="128"/>
        <v>45968</v>
      </c>
    </row>
    <row r="1221" spans="1:8" x14ac:dyDescent="0.25">
      <c r="A1221" s="10">
        <v>45967</v>
      </c>
      <c r="B1221" s="14">
        <v>495.04144287109375</v>
      </c>
      <c r="C1221" s="14">
        <f t="shared" ref="C1221:C1284" si="129">YEAR(A1221)</f>
        <v>2025</v>
      </c>
      <c r="D1221" s="14">
        <f t="shared" ref="D1221:D1284" si="130">MONTH(A1221)</f>
        <v>11</v>
      </c>
      <c r="E1221" s="14">
        <f t="shared" ref="E1221:E1284" si="131">_xlfn.ISOWEEKNUM(A1221)</f>
        <v>45</v>
      </c>
      <c r="F1221" s="14">
        <f t="shared" ref="F1221:F1284" si="132">WEEKDAY(A1221,2)</f>
        <v>4</v>
      </c>
      <c r="G1221" s="13">
        <f t="shared" ref="G1221:G1284" si="133">_xlfn.MINIFS($A$4:$A$1346,$C$4:$C$1346,C1221,$E$4:$E$1346,E1221)</f>
        <v>45964</v>
      </c>
      <c r="H1221" s="19">
        <f t="shared" ref="H1221:H1284" si="134">_xlfn.MAXIFS($A$4:$A$1346,$C$4:$C$1346,C1221,$E$4:$E$1346,E1221)</f>
        <v>45968</v>
      </c>
    </row>
    <row r="1222" spans="1:8" x14ac:dyDescent="0.25">
      <c r="A1222" s="10">
        <v>45968</v>
      </c>
      <c r="B1222" s="14">
        <v>494.76260375976562</v>
      </c>
      <c r="C1222" s="14">
        <f t="shared" si="129"/>
        <v>2025</v>
      </c>
      <c r="D1222" s="14">
        <f t="shared" si="130"/>
        <v>11</v>
      </c>
      <c r="E1222" s="14">
        <f t="shared" si="131"/>
        <v>45</v>
      </c>
      <c r="F1222" s="14">
        <f t="shared" si="132"/>
        <v>5</v>
      </c>
      <c r="G1222" s="13">
        <f t="shared" si="133"/>
        <v>45964</v>
      </c>
      <c r="H1222" s="19">
        <f t="shared" si="134"/>
        <v>45968</v>
      </c>
    </row>
    <row r="1223" spans="1:8" x14ac:dyDescent="0.25">
      <c r="A1223" s="10">
        <v>45971</v>
      </c>
      <c r="B1223" s="14">
        <v>503.90457153320312</v>
      </c>
      <c r="C1223" s="14">
        <f t="shared" si="129"/>
        <v>2025</v>
      </c>
      <c r="D1223" s="14">
        <f t="shared" si="130"/>
        <v>11</v>
      </c>
      <c r="E1223" s="14">
        <f t="shared" si="131"/>
        <v>46</v>
      </c>
      <c r="F1223" s="14">
        <f t="shared" si="132"/>
        <v>1</v>
      </c>
      <c r="G1223" s="13">
        <f t="shared" si="133"/>
        <v>45971</v>
      </c>
      <c r="H1223" s="19">
        <f t="shared" si="134"/>
        <v>45975</v>
      </c>
    </row>
    <row r="1224" spans="1:8" x14ac:dyDescent="0.25">
      <c r="A1224" s="10">
        <v>45972</v>
      </c>
      <c r="B1224" s="14">
        <v>506.573486328125</v>
      </c>
      <c r="C1224" s="14">
        <f t="shared" si="129"/>
        <v>2025</v>
      </c>
      <c r="D1224" s="14">
        <f t="shared" si="130"/>
        <v>11</v>
      </c>
      <c r="E1224" s="14">
        <f t="shared" si="131"/>
        <v>46</v>
      </c>
      <c r="F1224" s="14">
        <f t="shared" si="132"/>
        <v>2</v>
      </c>
      <c r="G1224" s="13">
        <f t="shared" si="133"/>
        <v>45971</v>
      </c>
      <c r="H1224" s="19">
        <f t="shared" si="134"/>
        <v>45975</v>
      </c>
    </row>
    <row r="1225" spans="1:8" x14ac:dyDescent="0.25">
      <c r="A1225" s="10">
        <v>45973</v>
      </c>
      <c r="B1225" s="14">
        <v>509.0233154296875</v>
      </c>
      <c r="C1225" s="14">
        <f t="shared" si="129"/>
        <v>2025</v>
      </c>
      <c r="D1225" s="14">
        <f t="shared" si="130"/>
        <v>11</v>
      </c>
      <c r="E1225" s="14">
        <f t="shared" si="131"/>
        <v>46</v>
      </c>
      <c r="F1225" s="14">
        <f t="shared" si="132"/>
        <v>3</v>
      </c>
      <c r="G1225" s="13">
        <f t="shared" si="133"/>
        <v>45971</v>
      </c>
      <c r="H1225" s="19">
        <f t="shared" si="134"/>
        <v>45975</v>
      </c>
    </row>
    <row r="1226" spans="1:8" x14ac:dyDescent="0.25">
      <c r="A1226" s="10">
        <v>45974</v>
      </c>
      <c r="B1226" s="14">
        <v>501.205810546875</v>
      </c>
      <c r="C1226" s="14">
        <f t="shared" si="129"/>
        <v>2025</v>
      </c>
      <c r="D1226" s="14">
        <f t="shared" si="130"/>
        <v>11</v>
      </c>
      <c r="E1226" s="14">
        <f t="shared" si="131"/>
        <v>46</v>
      </c>
      <c r="F1226" s="14">
        <f t="shared" si="132"/>
        <v>4</v>
      </c>
      <c r="G1226" s="13">
        <f t="shared" si="133"/>
        <v>45971</v>
      </c>
      <c r="H1226" s="19">
        <f t="shared" si="134"/>
        <v>45975</v>
      </c>
    </row>
    <row r="1227" spans="1:8" x14ac:dyDescent="0.25">
      <c r="A1227" s="10">
        <v>45975</v>
      </c>
      <c r="B1227" s="14">
        <v>508.0672607421875</v>
      </c>
      <c r="C1227" s="14">
        <f t="shared" si="129"/>
        <v>2025</v>
      </c>
      <c r="D1227" s="14">
        <f t="shared" si="130"/>
        <v>11</v>
      </c>
      <c r="E1227" s="14">
        <f t="shared" si="131"/>
        <v>46</v>
      </c>
      <c r="F1227" s="14">
        <f t="shared" si="132"/>
        <v>5</v>
      </c>
      <c r="G1227" s="13">
        <f t="shared" si="133"/>
        <v>45971</v>
      </c>
      <c r="H1227" s="19">
        <f t="shared" si="134"/>
        <v>45975</v>
      </c>
    </row>
    <row r="1228" spans="1:8" x14ac:dyDescent="0.25">
      <c r="A1228" s="10">
        <v>45978</v>
      </c>
      <c r="B1228" s="14">
        <v>505.38839721679688</v>
      </c>
      <c r="C1228" s="14">
        <f t="shared" si="129"/>
        <v>2025</v>
      </c>
      <c r="D1228" s="14">
        <f t="shared" si="130"/>
        <v>11</v>
      </c>
      <c r="E1228" s="14">
        <f t="shared" si="131"/>
        <v>47</v>
      </c>
      <c r="F1228" s="14">
        <f t="shared" si="132"/>
        <v>1</v>
      </c>
      <c r="G1228" s="13">
        <f t="shared" si="133"/>
        <v>45978</v>
      </c>
      <c r="H1228" s="19">
        <f t="shared" si="134"/>
        <v>45982</v>
      </c>
    </row>
    <row r="1229" spans="1:8" x14ac:dyDescent="0.25">
      <c r="A1229" s="10">
        <v>45979</v>
      </c>
      <c r="B1229" s="14">
        <v>491.74517822265625</v>
      </c>
      <c r="C1229" s="14">
        <f t="shared" si="129"/>
        <v>2025</v>
      </c>
      <c r="D1229" s="14">
        <f t="shared" si="130"/>
        <v>11</v>
      </c>
      <c r="E1229" s="14">
        <f t="shared" si="131"/>
        <v>47</v>
      </c>
      <c r="F1229" s="14">
        <f t="shared" si="132"/>
        <v>2</v>
      </c>
      <c r="G1229" s="13">
        <f t="shared" si="133"/>
        <v>45978</v>
      </c>
      <c r="H1229" s="19">
        <f t="shared" si="134"/>
        <v>45982</v>
      </c>
    </row>
    <row r="1230" spans="1:8" x14ac:dyDescent="0.25">
      <c r="A1230" s="10">
        <v>45980</v>
      </c>
      <c r="B1230" s="14">
        <v>485.10275268554688</v>
      </c>
      <c r="C1230" s="14">
        <f t="shared" si="129"/>
        <v>2025</v>
      </c>
      <c r="D1230" s="14">
        <f t="shared" si="130"/>
        <v>11</v>
      </c>
      <c r="E1230" s="14">
        <f t="shared" si="131"/>
        <v>47</v>
      </c>
      <c r="F1230" s="14">
        <f t="shared" si="132"/>
        <v>3</v>
      </c>
      <c r="G1230" s="13">
        <f t="shared" si="133"/>
        <v>45978</v>
      </c>
      <c r="H1230" s="19">
        <f t="shared" si="134"/>
        <v>45982</v>
      </c>
    </row>
    <row r="1231" spans="1:8" x14ac:dyDescent="0.25">
      <c r="A1231" s="10">
        <v>45981</v>
      </c>
      <c r="B1231" s="14">
        <v>477.34048461914062</v>
      </c>
      <c r="C1231" s="14">
        <f t="shared" si="129"/>
        <v>2025</v>
      </c>
      <c r="D1231" s="14">
        <f t="shared" si="130"/>
        <v>11</v>
      </c>
      <c r="E1231" s="14">
        <f t="shared" si="131"/>
        <v>47</v>
      </c>
      <c r="F1231" s="14">
        <f t="shared" si="132"/>
        <v>4</v>
      </c>
      <c r="G1231" s="13">
        <f t="shared" si="133"/>
        <v>45978</v>
      </c>
      <c r="H1231" s="19">
        <f t="shared" si="134"/>
        <v>45982</v>
      </c>
    </row>
    <row r="1232" spans="1:8" x14ac:dyDescent="0.25">
      <c r="A1232" s="10">
        <v>45982</v>
      </c>
      <c r="B1232" s="14">
        <v>471.04486083984375</v>
      </c>
      <c r="C1232" s="14">
        <f t="shared" si="129"/>
        <v>2025</v>
      </c>
      <c r="D1232" s="14">
        <f t="shared" si="130"/>
        <v>11</v>
      </c>
      <c r="E1232" s="14">
        <f t="shared" si="131"/>
        <v>47</v>
      </c>
      <c r="F1232" s="14">
        <f t="shared" si="132"/>
        <v>5</v>
      </c>
      <c r="G1232" s="13">
        <f t="shared" si="133"/>
        <v>45978</v>
      </c>
      <c r="H1232" s="19">
        <f t="shared" si="134"/>
        <v>45982</v>
      </c>
    </row>
    <row r="1233" spans="1:8" x14ac:dyDescent="0.25">
      <c r="A1233" s="10">
        <v>45985</v>
      </c>
      <c r="B1233" s="14">
        <v>472.92059326171875</v>
      </c>
      <c r="C1233" s="14">
        <f t="shared" si="129"/>
        <v>2025</v>
      </c>
      <c r="D1233" s="14">
        <f t="shared" si="130"/>
        <v>11</v>
      </c>
      <c r="E1233" s="14">
        <f t="shared" si="131"/>
        <v>48</v>
      </c>
      <c r="F1233" s="14">
        <f t="shared" si="132"/>
        <v>1</v>
      </c>
      <c r="G1233" s="13">
        <f t="shared" si="133"/>
        <v>45985</v>
      </c>
      <c r="H1233" s="19">
        <f t="shared" si="134"/>
        <v>45989</v>
      </c>
    </row>
    <row r="1234" spans="1:8" x14ac:dyDescent="0.25">
      <c r="A1234" s="10">
        <v>45986</v>
      </c>
      <c r="B1234" s="14">
        <v>475.90374755859375</v>
      </c>
      <c r="C1234" s="14">
        <f t="shared" si="129"/>
        <v>2025</v>
      </c>
      <c r="D1234" s="14">
        <f t="shared" si="130"/>
        <v>11</v>
      </c>
      <c r="E1234" s="14">
        <f t="shared" si="131"/>
        <v>48</v>
      </c>
      <c r="F1234" s="14">
        <f t="shared" si="132"/>
        <v>2</v>
      </c>
      <c r="G1234" s="13">
        <f t="shared" si="133"/>
        <v>45985</v>
      </c>
      <c r="H1234" s="19">
        <f t="shared" si="134"/>
        <v>45989</v>
      </c>
    </row>
    <row r="1235" spans="1:8" x14ac:dyDescent="0.25">
      <c r="A1235" s="10">
        <v>45987</v>
      </c>
      <c r="B1235" s="14">
        <v>484.39437866210938</v>
      </c>
      <c r="C1235" s="14">
        <f t="shared" si="129"/>
        <v>2025</v>
      </c>
      <c r="D1235" s="14">
        <f t="shared" si="130"/>
        <v>11</v>
      </c>
      <c r="E1235" s="14">
        <f t="shared" si="131"/>
        <v>48</v>
      </c>
      <c r="F1235" s="14">
        <f t="shared" si="132"/>
        <v>3</v>
      </c>
      <c r="G1235" s="13">
        <f t="shared" si="133"/>
        <v>45985</v>
      </c>
      <c r="H1235" s="19">
        <f t="shared" si="134"/>
        <v>45989</v>
      </c>
    </row>
    <row r="1236" spans="1:8" x14ac:dyDescent="0.25">
      <c r="A1236" s="10">
        <v>45989</v>
      </c>
      <c r="B1236" s="14">
        <v>490.88958740234375</v>
      </c>
      <c r="C1236" s="14">
        <f t="shared" si="129"/>
        <v>2025</v>
      </c>
      <c r="D1236" s="14">
        <f t="shared" si="130"/>
        <v>11</v>
      </c>
      <c r="E1236" s="14">
        <f t="shared" si="131"/>
        <v>48</v>
      </c>
      <c r="F1236" s="14">
        <f t="shared" si="132"/>
        <v>5</v>
      </c>
      <c r="G1236" s="13">
        <f t="shared" si="133"/>
        <v>45985</v>
      </c>
      <c r="H1236" s="19">
        <f t="shared" si="134"/>
        <v>45989</v>
      </c>
    </row>
    <row r="1237" spans="1:8" x14ac:dyDescent="0.25">
      <c r="A1237" s="10">
        <v>45992</v>
      </c>
      <c r="B1237" s="14">
        <v>485.63156127929688</v>
      </c>
      <c r="C1237" s="14">
        <f t="shared" si="129"/>
        <v>2025</v>
      </c>
      <c r="D1237" s="14">
        <f t="shared" si="130"/>
        <v>12</v>
      </c>
      <c r="E1237" s="14">
        <f t="shared" si="131"/>
        <v>49</v>
      </c>
      <c r="F1237" s="14">
        <f t="shared" si="132"/>
        <v>1</v>
      </c>
      <c r="G1237" s="13">
        <f t="shared" si="133"/>
        <v>45992</v>
      </c>
      <c r="H1237" s="19">
        <f t="shared" si="134"/>
        <v>45996</v>
      </c>
    </row>
    <row r="1238" spans="1:8" x14ac:dyDescent="0.25">
      <c r="A1238" s="10">
        <v>45993</v>
      </c>
      <c r="B1238" s="14">
        <v>488.8841552734375</v>
      </c>
      <c r="C1238" s="14">
        <f t="shared" si="129"/>
        <v>2025</v>
      </c>
      <c r="D1238" s="14">
        <f t="shared" si="130"/>
        <v>12</v>
      </c>
      <c r="E1238" s="14">
        <f t="shared" si="131"/>
        <v>49</v>
      </c>
      <c r="F1238" s="14">
        <f t="shared" si="132"/>
        <v>2</v>
      </c>
      <c r="G1238" s="13">
        <f t="shared" si="133"/>
        <v>45992</v>
      </c>
      <c r="H1238" s="19">
        <f t="shared" si="134"/>
        <v>45996</v>
      </c>
    </row>
    <row r="1239" spans="1:8" x14ac:dyDescent="0.25">
      <c r="A1239" s="10">
        <v>45994</v>
      </c>
      <c r="B1239" s="14">
        <v>476.64208984375</v>
      </c>
      <c r="C1239" s="14">
        <f t="shared" si="129"/>
        <v>2025</v>
      </c>
      <c r="D1239" s="14">
        <f t="shared" si="130"/>
        <v>12</v>
      </c>
      <c r="E1239" s="14">
        <f t="shared" si="131"/>
        <v>49</v>
      </c>
      <c r="F1239" s="14">
        <f t="shared" si="132"/>
        <v>3</v>
      </c>
      <c r="G1239" s="13">
        <f t="shared" si="133"/>
        <v>45992</v>
      </c>
      <c r="H1239" s="19">
        <f t="shared" si="134"/>
        <v>45996</v>
      </c>
    </row>
    <row r="1240" spans="1:8" x14ac:dyDescent="0.25">
      <c r="A1240" s="10">
        <v>45995</v>
      </c>
      <c r="B1240" s="14">
        <v>479.7449951171875</v>
      </c>
      <c r="C1240" s="14">
        <f t="shared" si="129"/>
        <v>2025</v>
      </c>
      <c r="D1240" s="14">
        <f t="shared" si="130"/>
        <v>12</v>
      </c>
      <c r="E1240" s="14">
        <f t="shared" si="131"/>
        <v>49</v>
      </c>
      <c r="F1240" s="14">
        <f t="shared" si="132"/>
        <v>4</v>
      </c>
      <c r="G1240" s="13">
        <f t="shared" si="133"/>
        <v>45992</v>
      </c>
      <c r="H1240" s="19">
        <f t="shared" si="134"/>
        <v>45996</v>
      </c>
    </row>
    <row r="1241" spans="1:8" x14ac:dyDescent="0.25">
      <c r="A1241" s="10">
        <v>45996</v>
      </c>
      <c r="B1241" s="14">
        <v>482.05972290039062</v>
      </c>
      <c r="C1241" s="14">
        <f t="shared" si="129"/>
        <v>2025</v>
      </c>
      <c r="D1241" s="14">
        <f t="shared" si="130"/>
        <v>12</v>
      </c>
      <c r="E1241" s="14">
        <f t="shared" si="131"/>
        <v>49</v>
      </c>
      <c r="F1241" s="14">
        <f t="shared" si="132"/>
        <v>5</v>
      </c>
      <c r="G1241" s="13">
        <f t="shared" si="133"/>
        <v>45992</v>
      </c>
      <c r="H1241" s="19">
        <f t="shared" si="134"/>
        <v>45996</v>
      </c>
    </row>
    <row r="1242" spans="1:8" x14ac:dyDescent="0.25">
      <c r="A1242" s="10">
        <v>45999</v>
      </c>
      <c r="B1242" s="14">
        <v>489.90182495117188</v>
      </c>
      <c r="C1242" s="14">
        <f t="shared" si="129"/>
        <v>2025</v>
      </c>
      <c r="D1242" s="14">
        <f t="shared" si="130"/>
        <v>12</v>
      </c>
      <c r="E1242" s="14">
        <f t="shared" si="131"/>
        <v>50</v>
      </c>
      <c r="F1242" s="14">
        <f t="shared" si="132"/>
        <v>1</v>
      </c>
      <c r="G1242" s="13">
        <f t="shared" si="133"/>
        <v>45999</v>
      </c>
      <c r="H1242" s="19">
        <f t="shared" si="134"/>
        <v>46003</v>
      </c>
    </row>
    <row r="1243" spans="1:8" x14ac:dyDescent="0.25">
      <c r="A1243" s="10">
        <v>46000</v>
      </c>
      <c r="B1243" s="14">
        <v>490.8995361328125</v>
      </c>
      <c r="C1243" s="14">
        <f t="shared" si="129"/>
        <v>2025</v>
      </c>
      <c r="D1243" s="14">
        <f t="shared" si="130"/>
        <v>12</v>
      </c>
      <c r="E1243" s="14">
        <f t="shared" si="131"/>
        <v>50</v>
      </c>
      <c r="F1243" s="14">
        <f t="shared" si="132"/>
        <v>2</v>
      </c>
      <c r="G1243" s="13">
        <f t="shared" si="133"/>
        <v>45999</v>
      </c>
      <c r="H1243" s="19">
        <f t="shared" si="134"/>
        <v>46003</v>
      </c>
    </row>
    <row r="1244" spans="1:8" x14ac:dyDescent="0.25">
      <c r="A1244" s="10">
        <v>46001</v>
      </c>
      <c r="B1244" s="14">
        <v>477.47018432617188</v>
      </c>
      <c r="C1244" s="14">
        <f t="shared" si="129"/>
        <v>2025</v>
      </c>
      <c r="D1244" s="14">
        <f t="shared" si="130"/>
        <v>12</v>
      </c>
      <c r="E1244" s="14">
        <f t="shared" si="131"/>
        <v>50</v>
      </c>
      <c r="F1244" s="14">
        <f t="shared" si="132"/>
        <v>3</v>
      </c>
      <c r="G1244" s="13">
        <f t="shared" si="133"/>
        <v>45999</v>
      </c>
      <c r="H1244" s="19">
        <f t="shared" si="134"/>
        <v>46003</v>
      </c>
    </row>
    <row r="1245" spans="1:8" x14ac:dyDescent="0.25">
      <c r="A1245" s="10">
        <v>46002</v>
      </c>
      <c r="B1245" s="14">
        <v>482.3690185546875</v>
      </c>
      <c r="C1245" s="14">
        <f t="shared" si="129"/>
        <v>2025</v>
      </c>
      <c r="D1245" s="14">
        <f t="shared" si="130"/>
        <v>12</v>
      </c>
      <c r="E1245" s="14">
        <f t="shared" si="131"/>
        <v>50</v>
      </c>
      <c r="F1245" s="14">
        <f t="shared" si="132"/>
        <v>4</v>
      </c>
      <c r="G1245" s="13">
        <f t="shared" si="133"/>
        <v>45999</v>
      </c>
      <c r="H1245" s="19">
        <f t="shared" si="134"/>
        <v>46003</v>
      </c>
    </row>
    <row r="1246" spans="1:8" x14ac:dyDescent="0.25">
      <c r="A1246" s="10">
        <v>46003</v>
      </c>
      <c r="B1246" s="14">
        <v>477.44027709960938</v>
      </c>
      <c r="C1246" s="14">
        <f t="shared" si="129"/>
        <v>2025</v>
      </c>
      <c r="D1246" s="14">
        <f t="shared" si="130"/>
        <v>12</v>
      </c>
      <c r="E1246" s="14">
        <f t="shared" si="131"/>
        <v>50</v>
      </c>
      <c r="F1246" s="14">
        <f t="shared" si="132"/>
        <v>5</v>
      </c>
      <c r="G1246" s="13">
        <f t="shared" si="133"/>
        <v>45999</v>
      </c>
      <c r="H1246" s="19">
        <f t="shared" si="134"/>
        <v>46003</v>
      </c>
    </row>
    <row r="1247" spans="1:8" x14ac:dyDescent="0.25">
      <c r="A1247" s="10">
        <v>46006</v>
      </c>
      <c r="B1247" s="14">
        <v>473.73870849609375</v>
      </c>
      <c r="C1247" s="14">
        <f t="shared" si="129"/>
        <v>2025</v>
      </c>
      <c r="D1247" s="14">
        <f t="shared" si="130"/>
        <v>12</v>
      </c>
      <c r="E1247" s="14">
        <f t="shared" si="131"/>
        <v>51</v>
      </c>
      <c r="F1247" s="14">
        <f t="shared" si="132"/>
        <v>1</v>
      </c>
      <c r="G1247" s="13">
        <f t="shared" si="133"/>
        <v>46006</v>
      </c>
      <c r="H1247" s="19">
        <f t="shared" si="134"/>
        <v>46010</v>
      </c>
    </row>
    <row r="1248" spans="1:8" x14ac:dyDescent="0.25">
      <c r="A1248" s="10">
        <v>46007</v>
      </c>
      <c r="B1248" s="14">
        <v>475.30514526367188</v>
      </c>
      <c r="C1248" s="14">
        <f t="shared" si="129"/>
        <v>2025</v>
      </c>
      <c r="D1248" s="14">
        <f t="shared" si="130"/>
        <v>12</v>
      </c>
      <c r="E1248" s="14">
        <f t="shared" si="131"/>
        <v>51</v>
      </c>
      <c r="F1248" s="14">
        <f t="shared" si="132"/>
        <v>2</v>
      </c>
      <c r="G1248" s="13">
        <f t="shared" si="133"/>
        <v>46006</v>
      </c>
      <c r="H1248" s="19">
        <f t="shared" si="134"/>
        <v>46010</v>
      </c>
    </row>
    <row r="1249" spans="1:8" x14ac:dyDescent="0.25">
      <c r="A1249" s="10">
        <v>46008</v>
      </c>
      <c r="B1249" s="14">
        <v>475.03573608398438</v>
      </c>
      <c r="C1249" s="14">
        <f t="shared" si="129"/>
        <v>2025</v>
      </c>
      <c r="D1249" s="14">
        <f t="shared" si="130"/>
        <v>12</v>
      </c>
      <c r="E1249" s="14">
        <f t="shared" si="131"/>
        <v>51</v>
      </c>
      <c r="F1249" s="14">
        <f t="shared" si="132"/>
        <v>3</v>
      </c>
      <c r="G1249" s="13">
        <f t="shared" si="133"/>
        <v>46006</v>
      </c>
      <c r="H1249" s="19">
        <f t="shared" si="134"/>
        <v>46010</v>
      </c>
    </row>
    <row r="1250" spans="1:8" x14ac:dyDescent="0.25">
      <c r="A1250" s="10">
        <v>46009</v>
      </c>
      <c r="B1250" s="14">
        <v>482.87786865234375</v>
      </c>
      <c r="C1250" s="14">
        <f t="shared" si="129"/>
        <v>2025</v>
      </c>
      <c r="D1250" s="14">
        <f t="shared" si="130"/>
        <v>12</v>
      </c>
      <c r="E1250" s="14">
        <f t="shared" si="131"/>
        <v>51</v>
      </c>
      <c r="F1250" s="14">
        <f t="shared" si="132"/>
        <v>4</v>
      </c>
      <c r="G1250" s="13">
        <f t="shared" si="133"/>
        <v>46006</v>
      </c>
      <c r="H1250" s="19">
        <f t="shared" si="134"/>
        <v>46010</v>
      </c>
    </row>
    <row r="1251" spans="1:8" x14ac:dyDescent="0.25">
      <c r="A1251" s="10">
        <v>46010</v>
      </c>
      <c r="B1251" s="14">
        <v>484.81344604492188</v>
      </c>
      <c r="C1251" s="14">
        <f t="shared" si="129"/>
        <v>2025</v>
      </c>
      <c r="D1251" s="14">
        <f t="shared" si="130"/>
        <v>12</v>
      </c>
      <c r="E1251" s="14">
        <f t="shared" si="131"/>
        <v>51</v>
      </c>
      <c r="F1251" s="14">
        <f t="shared" si="132"/>
        <v>5</v>
      </c>
      <c r="G1251" s="13">
        <f t="shared" si="133"/>
        <v>46006</v>
      </c>
      <c r="H1251" s="19">
        <f t="shared" si="134"/>
        <v>46010</v>
      </c>
    </row>
    <row r="1252" spans="1:8" x14ac:dyDescent="0.25">
      <c r="A1252" s="10">
        <v>46013</v>
      </c>
      <c r="B1252" s="14">
        <v>483.81573486328125</v>
      </c>
      <c r="C1252" s="14">
        <f t="shared" si="129"/>
        <v>2025</v>
      </c>
      <c r="D1252" s="14">
        <f t="shared" si="130"/>
        <v>12</v>
      </c>
      <c r="E1252" s="14">
        <f t="shared" si="131"/>
        <v>52</v>
      </c>
      <c r="F1252" s="14">
        <f t="shared" si="132"/>
        <v>1</v>
      </c>
      <c r="G1252" s="13">
        <f t="shared" si="133"/>
        <v>46013</v>
      </c>
      <c r="H1252" s="19">
        <f t="shared" si="134"/>
        <v>46017</v>
      </c>
    </row>
    <row r="1253" spans="1:8" x14ac:dyDescent="0.25">
      <c r="A1253" s="10">
        <v>46014</v>
      </c>
      <c r="B1253" s="14">
        <v>485.7413330078125</v>
      </c>
      <c r="C1253" s="14">
        <f t="shared" si="129"/>
        <v>2025</v>
      </c>
      <c r="D1253" s="14">
        <f t="shared" si="130"/>
        <v>12</v>
      </c>
      <c r="E1253" s="14">
        <f t="shared" si="131"/>
        <v>52</v>
      </c>
      <c r="F1253" s="14">
        <f t="shared" si="132"/>
        <v>2</v>
      </c>
      <c r="G1253" s="13">
        <f t="shared" si="133"/>
        <v>46013</v>
      </c>
      <c r="H1253" s="19">
        <f t="shared" si="134"/>
        <v>46017</v>
      </c>
    </row>
    <row r="1254" spans="1:8" x14ac:dyDescent="0.25">
      <c r="A1254" s="10">
        <v>46015</v>
      </c>
      <c r="B1254" s="14">
        <v>486.90863037109375</v>
      </c>
      <c r="C1254" s="14">
        <f t="shared" si="129"/>
        <v>2025</v>
      </c>
      <c r="D1254" s="14">
        <f t="shared" si="130"/>
        <v>12</v>
      </c>
      <c r="E1254" s="14">
        <f t="shared" si="131"/>
        <v>52</v>
      </c>
      <c r="F1254" s="14">
        <f t="shared" si="132"/>
        <v>3</v>
      </c>
      <c r="G1254" s="13">
        <f t="shared" si="133"/>
        <v>46013</v>
      </c>
      <c r="H1254" s="19">
        <f t="shared" si="134"/>
        <v>46017</v>
      </c>
    </row>
    <row r="1255" spans="1:8" x14ac:dyDescent="0.25">
      <c r="A1255" s="10">
        <v>46017</v>
      </c>
      <c r="B1255" s="14">
        <v>486.599365234375</v>
      </c>
      <c r="C1255" s="14">
        <f t="shared" si="129"/>
        <v>2025</v>
      </c>
      <c r="D1255" s="14">
        <f t="shared" si="130"/>
        <v>12</v>
      </c>
      <c r="E1255" s="14">
        <f t="shared" si="131"/>
        <v>52</v>
      </c>
      <c r="F1255" s="14">
        <f t="shared" si="132"/>
        <v>5</v>
      </c>
      <c r="G1255" s="13">
        <f t="shared" si="133"/>
        <v>46013</v>
      </c>
      <c r="H1255" s="19">
        <f t="shared" si="134"/>
        <v>46017</v>
      </c>
    </row>
    <row r="1256" spans="1:8" x14ac:dyDescent="0.25">
      <c r="A1256" s="10">
        <v>46020</v>
      </c>
      <c r="B1256" s="14">
        <v>485.99075317382812</v>
      </c>
      <c r="C1256" s="14">
        <f t="shared" si="129"/>
        <v>2025</v>
      </c>
      <c r="D1256" s="14">
        <f t="shared" si="130"/>
        <v>12</v>
      </c>
      <c r="E1256" s="14">
        <f t="shared" si="131"/>
        <v>1</v>
      </c>
      <c r="F1256" s="14">
        <f t="shared" si="132"/>
        <v>1</v>
      </c>
      <c r="G1256" s="13">
        <f t="shared" si="133"/>
        <v>45659</v>
      </c>
      <c r="H1256" s="19">
        <f t="shared" si="134"/>
        <v>46022</v>
      </c>
    </row>
    <row r="1257" spans="1:8" x14ac:dyDescent="0.25">
      <c r="A1257" s="10">
        <v>46021</v>
      </c>
      <c r="B1257" s="14">
        <v>486.36990356445312</v>
      </c>
      <c r="C1257" s="14">
        <f t="shared" si="129"/>
        <v>2025</v>
      </c>
      <c r="D1257" s="14">
        <f t="shared" si="130"/>
        <v>12</v>
      </c>
      <c r="E1257" s="14">
        <f t="shared" si="131"/>
        <v>1</v>
      </c>
      <c r="F1257" s="14">
        <f t="shared" si="132"/>
        <v>2</v>
      </c>
      <c r="G1257" s="13">
        <f t="shared" si="133"/>
        <v>45659</v>
      </c>
      <c r="H1257" s="19">
        <f t="shared" si="134"/>
        <v>46022</v>
      </c>
    </row>
    <row r="1258" spans="1:8" x14ac:dyDescent="0.25">
      <c r="A1258" s="10">
        <v>46022</v>
      </c>
      <c r="B1258" s="14">
        <v>482.5186767578125</v>
      </c>
      <c r="C1258" s="14">
        <f t="shared" si="129"/>
        <v>2025</v>
      </c>
      <c r="D1258" s="14">
        <f t="shared" si="130"/>
        <v>12</v>
      </c>
      <c r="E1258" s="14">
        <f t="shared" si="131"/>
        <v>1</v>
      </c>
      <c r="F1258" s="14">
        <f t="shared" si="132"/>
        <v>3</v>
      </c>
      <c r="G1258" s="13">
        <f t="shared" si="133"/>
        <v>45659</v>
      </c>
      <c r="H1258" s="19">
        <f t="shared" si="134"/>
        <v>46022</v>
      </c>
    </row>
    <row r="1259" spans="1:8" x14ac:dyDescent="0.25">
      <c r="A1259" s="10">
        <v>46024</v>
      </c>
      <c r="B1259" s="14">
        <v>471.86300659179688</v>
      </c>
      <c r="C1259" s="14">
        <f t="shared" si="129"/>
        <v>2026</v>
      </c>
      <c r="D1259" s="14">
        <f t="shared" si="130"/>
        <v>1</v>
      </c>
      <c r="E1259" s="14">
        <f t="shared" si="131"/>
        <v>1</v>
      </c>
      <c r="F1259" s="14">
        <f t="shared" si="132"/>
        <v>5</v>
      </c>
      <c r="G1259" s="13">
        <f t="shared" si="133"/>
        <v>46024</v>
      </c>
      <c r="H1259" s="19">
        <f t="shared" si="134"/>
        <v>46024</v>
      </c>
    </row>
    <row r="1260" spans="1:8" x14ac:dyDescent="0.25">
      <c r="A1260" s="10">
        <v>46027</v>
      </c>
      <c r="B1260" s="14">
        <v>471.773193359375</v>
      </c>
      <c r="C1260" s="14">
        <f t="shared" si="129"/>
        <v>2026</v>
      </c>
      <c r="D1260" s="14">
        <f t="shared" si="130"/>
        <v>1</v>
      </c>
      <c r="E1260" s="14">
        <f t="shared" si="131"/>
        <v>2</v>
      </c>
      <c r="F1260" s="14">
        <f t="shared" si="132"/>
        <v>1</v>
      </c>
      <c r="G1260" s="13">
        <f t="shared" si="133"/>
        <v>46027</v>
      </c>
      <c r="H1260" s="19">
        <f t="shared" si="134"/>
        <v>46031</v>
      </c>
    </row>
    <row r="1261" spans="1:8" x14ac:dyDescent="0.25">
      <c r="A1261" s="10">
        <v>46028</v>
      </c>
      <c r="B1261" s="14">
        <v>477.42031860351562</v>
      </c>
      <c r="C1261" s="14">
        <f t="shared" si="129"/>
        <v>2026</v>
      </c>
      <c r="D1261" s="14">
        <f t="shared" si="130"/>
        <v>1</v>
      </c>
      <c r="E1261" s="14">
        <f t="shared" si="131"/>
        <v>2</v>
      </c>
      <c r="F1261" s="14">
        <f t="shared" si="132"/>
        <v>2</v>
      </c>
      <c r="G1261" s="13">
        <f t="shared" si="133"/>
        <v>46027</v>
      </c>
      <c r="H1261" s="19">
        <f t="shared" si="134"/>
        <v>46031</v>
      </c>
    </row>
    <row r="1262" spans="1:8" x14ac:dyDescent="0.25">
      <c r="A1262" s="10">
        <v>46029</v>
      </c>
      <c r="B1262" s="14">
        <v>482.3690185546875</v>
      </c>
      <c r="C1262" s="14">
        <f t="shared" si="129"/>
        <v>2026</v>
      </c>
      <c r="D1262" s="14">
        <f t="shared" si="130"/>
        <v>1</v>
      </c>
      <c r="E1262" s="14">
        <f t="shared" si="131"/>
        <v>2</v>
      </c>
      <c r="F1262" s="14">
        <f t="shared" si="132"/>
        <v>3</v>
      </c>
      <c r="G1262" s="13">
        <f t="shared" si="133"/>
        <v>46027</v>
      </c>
      <c r="H1262" s="19">
        <f t="shared" si="134"/>
        <v>46031</v>
      </c>
    </row>
    <row r="1263" spans="1:8" x14ac:dyDescent="0.25">
      <c r="A1263" s="10">
        <v>46030</v>
      </c>
      <c r="B1263" s="14">
        <v>477.02120971679688</v>
      </c>
      <c r="C1263" s="14">
        <f t="shared" si="129"/>
        <v>2026</v>
      </c>
      <c r="D1263" s="14">
        <f t="shared" si="130"/>
        <v>1</v>
      </c>
      <c r="E1263" s="14">
        <f t="shared" si="131"/>
        <v>2</v>
      </c>
      <c r="F1263" s="14">
        <f t="shared" si="132"/>
        <v>4</v>
      </c>
      <c r="G1263" s="13">
        <f t="shared" si="133"/>
        <v>46027</v>
      </c>
      <c r="H1263" s="19">
        <f t="shared" si="134"/>
        <v>46031</v>
      </c>
    </row>
    <row r="1264" spans="1:8" x14ac:dyDescent="0.25">
      <c r="A1264" s="10">
        <v>46031</v>
      </c>
      <c r="B1264" s="14">
        <v>478.18856811523438</v>
      </c>
      <c r="C1264" s="14">
        <f t="shared" si="129"/>
        <v>2026</v>
      </c>
      <c r="D1264" s="14">
        <f t="shared" si="130"/>
        <v>1</v>
      </c>
      <c r="E1264" s="14">
        <f t="shared" si="131"/>
        <v>2</v>
      </c>
      <c r="F1264" s="14">
        <f t="shared" si="132"/>
        <v>5</v>
      </c>
      <c r="G1264" s="13">
        <f t="shared" si="133"/>
        <v>46027</v>
      </c>
      <c r="H1264" s="19">
        <f t="shared" si="134"/>
        <v>46031</v>
      </c>
    </row>
    <row r="1265" spans="1:8" x14ac:dyDescent="0.25">
      <c r="A1265" s="10">
        <v>46034</v>
      </c>
      <c r="B1265" s="14">
        <v>476.09332275390625</v>
      </c>
      <c r="C1265" s="14">
        <f t="shared" si="129"/>
        <v>2026</v>
      </c>
      <c r="D1265" s="14">
        <f t="shared" si="130"/>
        <v>1</v>
      </c>
      <c r="E1265" s="14">
        <f t="shared" si="131"/>
        <v>3</v>
      </c>
      <c r="F1265" s="14">
        <f t="shared" si="132"/>
        <v>1</v>
      </c>
      <c r="G1265" s="13">
        <f t="shared" si="133"/>
        <v>46034</v>
      </c>
      <c r="H1265" s="19">
        <f t="shared" si="134"/>
        <v>46038</v>
      </c>
    </row>
    <row r="1266" spans="1:8" x14ac:dyDescent="0.25">
      <c r="A1266" s="10">
        <v>46035</v>
      </c>
      <c r="B1266" s="14">
        <v>469.59817504882812</v>
      </c>
      <c r="C1266" s="14">
        <f t="shared" si="129"/>
        <v>2026</v>
      </c>
      <c r="D1266" s="14">
        <f t="shared" si="130"/>
        <v>1</v>
      </c>
      <c r="E1266" s="14">
        <f t="shared" si="131"/>
        <v>3</v>
      </c>
      <c r="F1266" s="14">
        <f t="shared" si="132"/>
        <v>2</v>
      </c>
      <c r="G1266" s="13">
        <f t="shared" si="133"/>
        <v>46034</v>
      </c>
      <c r="H1266" s="19">
        <f t="shared" si="134"/>
        <v>46038</v>
      </c>
    </row>
    <row r="1267" spans="1:8" x14ac:dyDescent="0.25">
      <c r="A1267" s="10">
        <v>46036</v>
      </c>
      <c r="B1267" s="14">
        <v>458.33389282226562</v>
      </c>
      <c r="C1267" s="14">
        <f t="shared" si="129"/>
        <v>2026</v>
      </c>
      <c r="D1267" s="14">
        <f t="shared" si="130"/>
        <v>1</v>
      </c>
      <c r="E1267" s="14">
        <f t="shared" si="131"/>
        <v>3</v>
      </c>
      <c r="F1267" s="14">
        <f t="shared" si="132"/>
        <v>3</v>
      </c>
      <c r="G1267" s="13">
        <f t="shared" si="133"/>
        <v>46034</v>
      </c>
      <c r="H1267" s="19">
        <f t="shared" si="134"/>
        <v>46038</v>
      </c>
    </row>
    <row r="1268" spans="1:8" x14ac:dyDescent="0.25">
      <c r="A1268" s="10">
        <v>46037</v>
      </c>
      <c r="B1268" s="14">
        <v>455.62008666992188</v>
      </c>
      <c r="C1268" s="14">
        <f t="shared" si="129"/>
        <v>2026</v>
      </c>
      <c r="D1268" s="14">
        <f t="shared" si="130"/>
        <v>1</v>
      </c>
      <c r="E1268" s="14">
        <f t="shared" si="131"/>
        <v>3</v>
      </c>
      <c r="F1268" s="14">
        <f t="shared" si="132"/>
        <v>4</v>
      </c>
      <c r="G1268" s="13">
        <f t="shared" si="133"/>
        <v>46034</v>
      </c>
      <c r="H1268" s="19">
        <f t="shared" si="134"/>
        <v>46038</v>
      </c>
    </row>
    <row r="1269" spans="1:8" x14ac:dyDescent="0.25">
      <c r="A1269" s="10">
        <v>46038</v>
      </c>
      <c r="B1269" s="14">
        <v>458.81277465820312</v>
      </c>
      <c r="C1269" s="14">
        <f t="shared" si="129"/>
        <v>2026</v>
      </c>
      <c r="D1269" s="14">
        <f t="shared" si="130"/>
        <v>1</v>
      </c>
      <c r="E1269" s="14">
        <f t="shared" si="131"/>
        <v>3</v>
      </c>
      <c r="F1269" s="14">
        <f t="shared" si="132"/>
        <v>5</v>
      </c>
      <c r="G1269" s="13">
        <f t="shared" si="133"/>
        <v>46034</v>
      </c>
      <c r="H1269" s="19">
        <f t="shared" si="134"/>
        <v>46038</v>
      </c>
    </row>
    <row r="1270" spans="1:8" x14ac:dyDescent="0.25">
      <c r="A1270" s="10">
        <v>46042</v>
      </c>
      <c r="B1270" s="14">
        <v>453.48492431640625</v>
      </c>
      <c r="C1270" s="14">
        <f t="shared" si="129"/>
        <v>2026</v>
      </c>
      <c r="D1270" s="14">
        <f t="shared" si="130"/>
        <v>1</v>
      </c>
      <c r="E1270" s="14">
        <f t="shared" si="131"/>
        <v>4</v>
      </c>
      <c r="F1270" s="14">
        <f t="shared" si="132"/>
        <v>2</v>
      </c>
      <c r="G1270" s="13">
        <f t="shared" si="133"/>
        <v>46042</v>
      </c>
      <c r="H1270" s="19">
        <f t="shared" si="134"/>
        <v>46045</v>
      </c>
    </row>
    <row r="1271" spans="1:8" x14ac:dyDescent="0.25">
      <c r="A1271" s="10">
        <v>46043</v>
      </c>
      <c r="B1271" s="14">
        <v>443.0986328125</v>
      </c>
      <c r="C1271" s="14">
        <f t="shared" si="129"/>
        <v>2026</v>
      </c>
      <c r="D1271" s="14">
        <f t="shared" si="130"/>
        <v>1</v>
      </c>
      <c r="E1271" s="14">
        <f t="shared" si="131"/>
        <v>4</v>
      </c>
      <c r="F1271" s="14">
        <f t="shared" si="132"/>
        <v>3</v>
      </c>
      <c r="G1271" s="13">
        <f t="shared" si="133"/>
        <v>46042</v>
      </c>
      <c r="H1271" s="19">
        <f t="shared" si="134"/>
        <v>46045</v>
      </c>
    </row>
    <row r="1272" spans="1:8" x14ac:dyDescent="0.25">
      <c r="A1272" s="10">
        <v>46044</v>
      </c>
      <c r="B1272" s="14">
        <v>450.11264038085938</v>
      </c>
      <c r="C1272" s="14">
        <f t="shared" si="129"/>
        <v>2026</v>
      </c>
      <c r="D1272" s="14">
        <f t="shared" si="130"/>
        <v>1</v>
      </c>
      <c r="E1272" s="14">
        <f t="shared" si="131"/>
        <v>4</v>
      </c>
      <c r="F1272" s="14">
        <f t="shared" si="132"/>
        <v>4</v>
      </c>
      <c r="G1272" s="13">
        <f t="shared" si="133"/>
        <v>46042</v>
      </c>
      <c r="H1272" s="19">
        <f t="shared" si="134"/>
        <v>46045</v>
      </c>
    </row>
    <row r="1273" spans="1:8" x14ac:dyDescent="0.25">
      <c r="A1273" s="10">
        <v>46045</v>
      </c>
      <c r="B1273" s="14">
        <v>464.888916015625</v>
      </c>
      <c r="C1273" s="14">
        <f t="shared" si="129"/>
        <v>2026</v>
      </c>
      <c r="D1273" s="14">
        <f t="shared" si="130"/>
        <v>1</v>
      </c>
      <c r="E1273" s="14">
        <f t="shared" si="131"/>
        <v>4</v>
      </c>
      <c r="F1273" s="14">
        <f t="shared" si="132"/>
        <v>5</v>
      </c>
      <c r="G1273" s="13">
        <f t="shared" si="133"/>
        <v>46042</v>
      </c>
      <c r="H1273" s="19">
        <f t="shared" si="134"/>
        <v>46045</v>
      </c>
    </row>
    <row r="1274" spans="1:8" x14ac:dyDescent="0.25">
      <c r="A1274" s="10">
        <v>46048</v>
      </c>
      <c r="B1274" s="14">
        <v>469.20904541015625</v>
      </c>
      <c r="C1274" s="14">
        <f t="shared" si="129"/>
        <v>2026</v>
      </c>
      <c r="D1274" s="14">
        <f t="shared" si="130"/>
        <v>1</v>
      </c>
      <c r="E1274" s="14">
        <f t="shared" si="131"/>
        <v>5</v>
      </c>
      <c r="F1274" s="14">
        <f t="shared" si="132"/>
        <v>1</v>
      </c>
      <c r="G1274" s="13">
        <f t="shared" si="133"/>
        <v>46048</v>
      </c>
      <c r="H1274" s="19">
        <f t="shared" si="134"/>
        <v>46052</v>
      </c>
    </row>
    <row r="1275" spans="1:8" x14ac:dyDescent="0.25">
      <c r="A1275" s="10">
        <v>46049</v>
      </c>
      <c r="B1275" s="14">
        <v>479.485595703125</v>
      </c>
      <c r="C1275" s="14">
        <f t="shared" si="129"/>
        <v>2026</v>
      </c>
      <c r="D1275" s="14">
        <f t="shared" si="130"/>
        <v>1</v>
      </c>
      <c r="E1275" s="14">
        <f t="shared" si="131"/>
        <v>5</v>
      </c>
      <c r="F1275" s="14">
        <f t="shared" si="132"/>
        <v>2</v>
      </c>
      <c r="G1275" s="13">
        <f t="shared" si="133"/>
        <v>46048</v>
      </c>
      <c r="H1275" s="19">
        <f t="shared" si="134"/>
        <v>46052</v>
      </c>
    </row>
    <row r="1276" spans="1:8" x14ac:dyDescent="0.25">
      <c r="A1276" s="10">
        <v>46050</v>
      </c>
      <c r="B1276" s="14">
        <v>480.533203125</v>
      </c>
      <c r="C1276" s="14">
        <f t="shared" si="129"/>
        <v>2026</v>
      </c>
      <c r="D1276" s="14">
        <f t="shared" si="130"/>
        <v>1</v>
      </c>
      <c r="E1276" s="14">
        <f t="shared" si="131"/>
        <v>5</v>
      </c>
      <c r="F1276" s="14">
        <f t="shared" si="132"/>
        <v>3</v>
      </c>
      <c r="G1276" s="13">
        <f t="shared" si="133"/>
        <v>46048</v>
      </c>
      <c r="H1276" s="19">
        <f t="shared" si="134"/>
        <v>46052</v>
      </c>
    </row>
    <row r="1277" spans="1:8" x14ac:dyDescent="0.25">
      <c r="A1277" s="10">
        <v>46051</v>
      </c>
      <c r="B1277" s="14">
        <v>432.5128173828125</v>
      </c>
      <c r="C1277" s="14">
        <f t="shared" si="129"/>
        <v>2026</v>
      </c>
      <c r="D1277" s="14">
        <f t="shared" si="130"/>
        <v>1</v>
      </c>
      <c r="E1277" s="14">
        <f t="shared" si="131"/>
        <v>5</v>
      </c>
      <c r="F1277" s="14">
        <f t="shared" si="132"/>
        <v>4</v>
      </c>
      <c r="G1277" s="13">
        <f t="shared" si="133"/>
        <v>46048</v>
      </c>
      <c r="H1277" s="19">
        <f t="shared" si="134"/>
        <v>46052</v>
      </c>
    </row>
    <row r="1278" spans="1:8" x14ac:dyDescent="0.25">
      <c r="A1278" s="10">
        <v>46052</v>
      </c>
      <c r="B1278" s="14">
        <v>429.31011962890625</v>
      </c>
      <c r="C1278" s="14">
        <f t="shared" si="129"/>
        <v>2026</v>
      </c>
      <c r="D1278" s="14">
        <f t="shared" si="130"/>
        <v>1</v>
      </c>
      <c r="E1278" s="14">
        <f t="shared" si="131"/>
        <v>5</v>
      </c>
      <c r="F1278" s="14">
        <f t="shared" si="132"/>
        <v>5</v>
      </c>
      <c r="G1278" s="13">
        <f t="shared" si="133"/>
        <v>46048</v>
      </c>
      <c r="H1278" s="19">
        <f t="shared" si="134"/>
        <v>46052</v>
      </c>
    </row>
    <row r="1279" spans="1:8" x14ac:dyDescent="0.25">
      <c r="A1279" s="10">
        <v>46055</v>
      </c>
      <c r="B1279" s="14">
        <v>422.4058837890625</v>
      </c>
      <c r="C1279" s="14">
        <f t="shared" si="129"/>
        <v>2026</v>
      </c>
      <c r="D1279" s="14">
        <f t="shared" si="130"/>
        <v>2</v>
      </c>
      <c r="E1279" s="14">
        <f t="shared" si="131"/>
        <v>6</v>
      </c>
      <c r="F1279" s="14">
        <f t="shared" si="132"/>
        <v>1</v>
      </c>
      <c r="G1279" s="13">
        <f t="shared" si="133"/>
        <v>46055</v>
      </c>
      <c r="H1279" s="19">
        <f t="shared" si="134"/>
        <v>46059</v>
      </c>
    </row>
    <row r="1280" spans="1:8" x14ac:dyDescent="0.25">
      <c r="A1280" s="10">
        <v>46056</v>
      </c>
      <c r="B1280" s="14">
        <v>410.2735595703125</v>
      </c>
      <c r="C1280" s="14">
        <f t="shared" si="129"/>
        <v>2026</v>
      </c>
      <c r="D1280" s="14">
        <f t="shared" si="130"/>
        <v>2</v>
      </c>
      <c r="E1280" s="14">
        <f t="shared" si="131"/>
        <v>6</v>
      </c>
      <c r="F1280" s="14">
        <f t="shared" si="132"/>
        <v>2</v>
      </c>
      <c r="G1280" s="13">
        <f t="shared" si="133"/>
        <v>46055</v>
      </c>
      <c r="H1280" s="19">
        <f t="shared" si="134"/>
        <v>46059</v>
      </c>
    </row>
    <row r="1281" spans="1:8" x14ac:dyDescent="0.25">
      <c r="A1281" s="10">
        <v>46057</v>
      </c>
      <c r="B1281" s="14">
        <v>413.24679565429688</v>
      </c>
      <c r="C1281" s="14">
        <f t="shared" si="129"/>
        <v>2026</v>
      </c>
      <c r="D1281" s="14">
        <f t="shared" si="130"/>
        <v>2</v>
      </c>
      <c r="E1281" s="14">
        <f t="shared" si="131"/>
        <v>6</v>
      </c>
      <c r="F1281" s="14">
        <f t="shared" si="132"/>
        <v>3</v>
      </c>
      <c r="G1281" s="13">
        <f t="shared" si="133"/>
        <v>46055</v>
      </c>
      <c r="H1281" s="19">
        <f t="shared" si="134"/>
        <v>46059</v>
      </c>
    </row>
    <row r="1282" spans="1:8" x14ac:dyDescent="0.25">
      <c r="A1282" s="10">
        <v>46058</v>
      </c>
      <c r="B1282" s="14">
        <v>392.77352905273438</v>
      </c>
      <c r="C1282" s="14">
        <f t="shared" si="129"/>
        <v>2026</v>
      </c>
      <c r="D1282" s="14">
        <f t="shared" si="130"/>
        <v>2</v>
      </c>
      <c r="E1282" s="14">
        <f t="shared" si="131"/>
        <v>6</v>
      </c>
      <c r="F1282" s="14">
        <f t="shared" si="132"/>
        <v>4</v>
      </c>
      <c r="G1282" s="13">
        <f t="shared" si="133"/>
        <v>46055</v>
      </c>
      <c r="H1282" s="19">
        <f t="shared" si="134"/>
        <v>46059</v>
      </c>
    </row>
    <row r="1283" spans="1:8" x14ac:dyDescent="0.25">
      <c r="A1283" s="10">
        <v>46059</v>
      </c>
      <c r="B1283" s="14">
        <v>400.22650146484375</v>
      </c>
      <c r="C1283" s="14">
        <f t="shared" si="129"/>
        <v>2026</v>
      </c>
      <c r="D1283" s="14">
        <f t="shared" si="130"/>
        <v>2</v>
      </c>
      <c r="E1283" s="14">
        <f t="shared" si="131"/>
        <v>6</v>
      </c>
      <c r="F1283" s="14">
        <f t="shared" si="132"/>
        <v>5</v>
      </c>
      <c r="G1283" s="13">
        <f t="shared" si="133"/>
        <v>46055</v>
      </c>
      <c r="H1283" s="19">
        <f t="shared" si="134"/>
        <v>46059</v>
      </c>
    </row>
    <row r="1284" spans="1:8" x14ac:dyDescent="0.25">
      <c r="A1284" s="10">
        <v>46062</v>
      </c>
      <c r="B1284" s="14">
        <v>412.65814208984375</v>
      </c>
      <c r="C1284" s="14">
        <f t="shared" si="129"/>
        <v>2026</v>
      </c>
      <c r="D1284" s="14">
        <f t="shared" si="130"/>
        <v>2</v>
      </c>
      <c r="E1284" s="14">
        <f t="shared" si="131"/>
        <v>7</v>
      </c>
      <c r="F1284" s="14">
        <f t="shared" si="132"/>
        <v>1</v>
      </c>
      <c r="G1284" s="13">
        <f t="shared" si="133"/>
        <v>46062</v>
      </c>
      <c r="H1284" s="19">
        <f t="shared" si="134"/>
        <v>46066</v>
      </c>
    </row>
    <row r="1285" spans="1:8" x14ac:dyDescent="0.25">
      <c r="A1285" s="10">
        <v>46063</v>
      </c>
      <c r="B1285" s="14">
        <v>412.328857421875</v>
      </c>
      <c r="C1285" s="14">
        <f t="shared" ref="C1285:C1346" si="135">YEAR(A1285)</f>
        <v>2026</v>
      </c>
      <c r="D1285" s="14">
        <f t="shared" ref="D1285:D1346" si="136">MONTH(A1285)</f>
        <v>2</v>
      </c>
      <c r="E1285" s="14">
        <f t="shared" ref="E1285:E1346" si="137">_xlfn.ISOWEEKNUM(A1285)</f>
        <v>7</v>
      </c>
      <c r="F1285" s="14">
        <f t="shared" ref="F1285:F1346" si="138">WEEKDAY(A1285,2)</f>
        <v>2</v>
      </c>
      <c r="G1285" s="13">
        <f t="shared" ref="G1285:G1346" si="139">_xlfn.MINIFS($A$4:$A$1346,$C$4:$C$1346,C1285,$E$4:$E$1346,E1285)</f>
        <v>46062</v>
      </c>
      <c r="H1285" s="19">
        <f t="shared" ref="H1285:H1346" si="140">_xlfn.MAXIFS($A$4:$A$1346,$C$4:$C$1346,C1285,$E$4:$E$1346,E1285)</f>
        <v>46066</v>
      </c>
    </row>
    <row r="1286" spans="1:8" x14ac:dyDescent="0.25">
      <c r="A1286" s="10">
        <v>46064</v>
      </c>
      <c r="B1286" s="14">
        <v>403.44912719726562</v>
      </c>
      <c r="C1286" s="14">
        <f t="shared" si="135"/>
        <v>2026</v>
      </c>
      <c r="D1286" s="14">
        <f t="shared" si="136"/>
        <v>2</v>
      </c>
      <c r="E1286" s="14">
        <f t="shared" si="137"/>
        <v>7</v>
      </c>
      <c r="F1286" s="14">
        <f t="shared" si="138"/>
        <v>3</v>
      </c>
      <c r="G1286" s="13">
        <f t="shared" si="139"/>
        <v>46062</v>
      </c>
      <c r="H1286" s="19">
        <f t="shared" si="140"/>
        <v>46066</v>
      </c>
    </row>
    <row r="1287" spans="1:8" x14ac:dyDescent="0.25">
      <c r="A1287" s="10">
        <v>46065</v>
      </c>
      <c r="B1287" s="14">
        <v>400.92489624023438</v>
      </c>
      <c r="C1287" s="14">
        <f t="shared" si="135"/>
        <v>2026</v>
      </c>
      <c r="D1287" s="14">
        <f t="shared" si="136"/>
        <v>2</v>
      </c>
      <c r="E1287" s="14">
        <f t="shared" si="137"/>
        <v>7</v>
      </c>
      <c r="F1287" s="14">
        <f t="shared" si="138"/>
        <v>4</v>
      </c>
      <c r="G1287" s="13">
        <f t="shared" si="139"/>
        <v>46062</v>
      </c>
      <c r="H1287" s="19">
        <f t="shared" si="140"/>
        <v>46066</v>
      </c>
    </row>
    <row r="1288" spans="1:8" x14ac:dyDescent="0.25">
      <c r="A1288" s="10">
        <v>46066</v>
      </c>
      <c r="B1288" s="14">
        <v>400.40609741210938</v>
      </c>
      <c r="C1288" s="14">
        <f t="shared" si="135"/>
        <v>2026</v>
      </c>
      <c r="D1288" s="14">
        <f t="shared" si="136"/>
        <v>2</v>
      </c>
      <c r="E1288" s="14">
        <f t="shared" si="137"/>
        <v>7</v>
      </c>
      <c r="F1288" s="14">
        <f t="shared" si="138"/>
        <v>5</v>
      </c>
      <c r="G1288" s="13">
        <f t="shared" si="139"/>
        <v>46062</v>
      </c>
      <c r="H1288" s="19">
        <f t="shared" si="140"/>
        <v>46066</v>
      </c>
    </row>
    <row r="1289" spans="1:8" x14ac:dyDescent="0.25">
      <c r="A1289" s="10">
        <v>46070</v>
      </c>
      <c r="B1289" s="14">
        <v>395.95623779296875</v>
      </c>
      <c r="C1289" s="14">
        <f t="shared" si="135"/>
        <v>2026</v>
      </c>
      <c r="D1289" s="14">
        <f t="shared" si="136"/>
        <v>2</v>
      </c>
      <c r="E1289" s="14">
        <f t="shared" si="137"/>
        <v>8</v>
      </c>
      <c r="F1289" s="14">
        <f t="shared" si="138"/>
        <v>2</v>
      </c>
      <c r="G1289" s="13">
        <f t="shared" si="139"/>
        <v>46070</v>
      </c>
      <c r="H1289" s="19">
        <f t="shared" si="140"/>
        <v>46073</v>
      </c>
    </row>
    <row r="1290" spans="1:8" x14ac:dyDescent="0.25">
      <c r="A1290" s="10">
        <v>46071</v>
      </c>
      <c r="B1290" s="14">
        <v>398.69000244140625</v>
      </c>
      <c r="C1290" s="14">
        <f t="shared" si="135"/>
        <v>2026</v>
      </c>
      <c r="D1290" s="14">
        <f t="shared" si="136"/>
        <v>2</v>
      </c>
      <c r="E1290" s="14">
        <f t="shared" si="137"/>
        <v>8</v>
      </c>
      <c r="F1290" s="14">
        <f t="shared" si="138"/>
        <v>3</v>
      </c>
      <c r="G1290" s="13">
        <f t="shared" si="139"/>
        <v>46070</v>
      </c>
      <c r="H1290" s="19">
        <f t="shared" si="140"/>
        <v>46073</v>
      </c>
    </row>
    <row r="1291" spans="1:8" x14ac:dyDescent="0.25">
      <c r="A1291" s="10">
        <v>46072</v>
      </c>
      <c r="B1291" s="14">
        <v>398.45999145507812</v>
      </c>
      <c r="C1291" s="14">
        <f t="shared" si="135"/>
        <v>2026</v>
      </c>
      <c r="D1291" s="14">
        <f t="shared" si="136"/>
        <v>2</v>
      </c>
      <c r="E1291" s="14">
        <f t="shared" si="137"/>
        <v>8</v>
      </c>
      <c r="F1291" s="14">
        <f t="shared" si="138"/>
        <v>4</v>
      </c>
      <c r="G1291" s="13">
        <f t="shared" si="139"/>
        <v>46070</v>
      </c>
      <c r="H1291" s="19">
        <f t="shared" si="140"/>
        <v>46073</v>
      </c>
    </row>
    <row r="1292" spans="1:8" x14ac:dyDescent="0.25">
      <c r="A1292" s="10">
        <v>46073</v>
      </c>
      <c r="B1292" s="14">
        <v>397.23001098632812</v>
      </c>
      <c r="C1292" s="14">
        <f t="shared" si="135"/>
        <v>2026</v>
      </c>
      <c r="D1292" s="14">
        <f t="shared" si="136"/>
        <v>2</v>
      </c>
      <c r="E1292" s="14">
        <f t="shared" si="137"/>
        <v>8</v>
      </c>
      <c r="F1292" s="14">
        <f t="shared" si="138"/>
        <v>5</v>
      </c>
      <c r="G1292" s="13">
        <f t="shared" si="139"/>
        <v>46070</v>
      </c>
      <c r="H1292" s="19">
        <f t="shared" si="140"/>
        <v>46073</v>
      </c>
    </row>
    <row r="1293" spans="1:8" x14ac:dyDescent="0.25">
      <c r="A1293" s="10">
        <v>46076</v>
      </c>
      <c r="B1293" s="14">
        <v>384.47000122070312</v>
      </c>
      <c r="C1293" s="14">
        <f t="shared" si="135"/>
        <v>2026</v>
      </c>
      <c r="D1293" s="14">
        <f t="shared" si="136"/>
        <v>2</v>
      </c>
      <c r="E1293" s="14">
        <f t="shared" si="137"/>
        <v>9</v>
      </c>
      <c r="F1293" s="14">
        <f t="shared" si="138"/>
        <v>1</v>
      </c>
      <c r="G1293" s="13">
        <f t="shared" si="139"/>
        <v>46076</v>
      </c>
      <c r="H1293" s="19">
        <f t="shared" si="140"/>
        <v>46080</v>
      </c>
    </row>
    <row r="1294" spans="1:8" x14ac:dyDescent="0.25">
      <c r="A1294" s="10">
        <v>46077</v>
      </c>
      <c r="B1294" s="14">
        <v>389</v>
      </c>
      <c r="C1294" s="14">
        <f t="shared" si="135"/>
        <v>2026</v>
      </c>
      <c r="D1294" s="14">
        <f t="shared" si="136"/>
        <v>2</v>
      </c>
      <c r="E1294" s="14">
        <f t="shared" si="137"/>
        <v>9</v>
      </c>
      <c r="F1294" s="14">
        <f t="shared" si="138"/>
        <v>2</v>
      </c>
      <c r="G1294" s="13">
        <f t="shared" si="139"/>
        <v>46076</v>
      </c>
      <c r="H1294" s="19">
        <f t="shared" si="140"/>
        <v>46080</v>
      </c>
    </row>
    <row r="1295" spans="1:8" x14ac:dyDescent="0.25">
      <c r="A1295" s="10">
        <v>46078</v>
      </c>
      <c r="B1295" s="14">
        <v>400.60000610351562</v>
      </c>
      <c r="C1295" s="14">
        <f t="shared" si="135"/>
        <v>2026</v>
      </c>
      <c r="D1295" s="14">
        <f t="shared" si="136"/>
        <v>2</v>
      </c>
      <c r="E1295" s="14">
        <f t="shared" si="137"/>
        <v>9</v>
      </c>
      <c r="F1295" s="14">
        <f t="shared" si="138"/>
        <v>3</v>
      </c>
      <c r="G1295" s="13">
        <f t="shared" si="139"/>
        <v>46076</v>
      </c>
      <c r="H1295" s="19">
        <f t="shared" si="140"/>
        <v>46080</v>
      </c>
    </row>
    <row r="1296" spans="1:8" x14ac:dyDescent="0.25">
      <c r="A1296" s="10">
        <v>46079</v>
      </c>
      <c r="B1296" s="14">
        <v>401.72000122070312</v>
      </c>
      <c r="C1296" s="14">
        <f t="shared" si="135"/>
        <v>2026</v>
      </c>
      <c r="D1296" s="14">
        <f t="shared" si="136"/>
        <v>2</v>
      </c>
      <c r="E1296" s="14">
        <f t="shared" si="137"/>
        <v>9</v>
      </c>
      <c r="F1296" s="14">
        <f t="shared" si="138"/>
        <v>4</v>
      </c>
      <c r="G1296" s="13">
        <f t="shared" si="139"/>
        <v>46076</v>
      </c>
      <c r="H1296" s="19">
        <f t="shared" si="140"/>
        <v>46080</v>
      </c>
    </row>
    <row r="1297" spans="1:8" x14ac:dyDescent="0.25">
      <c r="A1297" s="10">
        <v>46080</v>
      </c>
      <c r="B1297" s="14">
        <v>392.739990234375</v>
      </c>
      <c r="C1297" s="14">
        <f t="shared" si="135"/>
        <v>2026</v>
      </c>
      <c r="D1297" s="14">
        <f t="shared" si="136"/>
        <v>2</v>
      </c>
      <c r="E1297" s="14">
        <f t="shared" si="137"/>
        <v>9</v>
      </c>
      <c r="F1297" s="14">
        <f t="shared" si="138"/>
        <v>5</v>
      </c>
      <c r="G1297" s="13">
        <f t="shared" si="139"/>
        <v>46076</v>
      </c>
      <c r="H1297" s="19">
        <f t="shared" si="140"/>
        <v>46080</v>
      </c>
    </row>
    <row r="1298" spans="1:8" x14ac:dyDescent="0.25">
      <c r="A1298" s="10">
        <v>46083</v>
      </c>
      <c r="B1298" s="14">
        <v>398.54998779296875</v>
      </c>
      <c r="C1298" s="14">
        <f t="shared" si="135"/>
        <v>2026</v>
      </c>
      <c r="D1298" s="14">
        <f t="shared" si="136"/>
        <v>3</v>
      </c>
      <c r="E1298" s="14">
        <f t="shared" si="137"/>
        <v>10</v>
      </c>
      <c r="F1298" s="14">
        <f t="shared" si="138"/>
        <v>1</v>
      </c>
      <c r="G1298" s="13">
        <f t="shared" si="139"/>
        <v>46083</v>
      </c>
      <c r="H1298" s="19">
        <f t="shared" si="140"/>
        <v>46087</v>
      </c>
    </row>
    <row r="1299" spans="1:8" x14ac:dyDescent="0.25">
      <c r="A1299" s="10">
        <v>46084</v>
      </c>
      <c r="B1299" s="14">
        <v>403.92999267578125</v>
      </c>
      <c r="C1299" s="14">
        <f t="shared" si="135"/>
        <v>2026</v>
      </c>
      <c r="D1299" s="14">
        <f t="shared" si="136"/>
        <v>3</v>
      </c>
      <c r="E1299" s="14">
        <f t="shared" si="137"/>
        <v>10</v>
      </c>
      <c r="F1299" s="14">
        <f t="shared" si="138"/>
        <v>2</v>
      </c>
      <c r="G1299" s="13">
        <f t="shared" si="139"/>
        <v>46083</v>
      </c>
      <c r="H1299" s="19">
        <f t="shared" si="140"/>
        <v>46087</v>
      </c>
    </row>
    <row r="1300" spans="1:8" x14ac:dyDescent="0.25">
      <c r="A1300" s="10">
        <v>46085</v>
      </c>
      <c r="B1300" s="14">
        <v>405.20001220703125</v>
      </c>
      <c r="C1300" s="14">
        <f t="shared" si="135"/>
        <v>2026</v>
      </c>
      <c r="D1300" s="14">
        <f t="shared" si="136"/>
        <v>3</v>
      </c>
      <c r="E1300" s="14">
        <f t="shared" si="137"/>
        <v>10</v>
      </c>
      <c r="F1300" s="14">
        <f t="shared" si="138"/>
        <v>3</v>
      </c>
      <c r="G1300" s="13">
        <f t="shared" si="139"/>
        <v>46083</v>
      </c>
      <c r="H1300" s="19">
        <f t="shared" si="140"/>
        <v>46087</v>
      </c>
    </row>
    <row r="1301" spans="1:8" x14ac:dyDescent="0.25">
      <c r="A1301" s="10">
        <v>46086</v>
      </c>
      <c r="B1301" s="14">
        <v>410.67999267578125</v>
      </c>
      <c r="C1301" s="14">
        <f t="shared" si="135"/>
        <v>2026</v>
      </c>
      <c r="D1301" s="14">
        <f t="shared" si="136"/>
        <v>3</v>
      </c>
      <c r="E1301" s="14">
        <f t="shared" si="137"/>
        <v>10</v>
      </c>
      <c r="F1301" s="14">
        <f t="shared" si="138"/>
        <v>4</v>
      </c>
      <c r="G1301" s="13">
        <f t="shared" si="139"/>
        <v>46083</v>
      </c>
      <c r="H1301" s="19">
        <f t="shared" si="140"/>
        <v>46087</v>
      </c>
    </row>
    <row r="1302" spans="1:8" x14ac:dyDescent="0.25">
      <c r="A1302" s="10">
        <v>46087</v>
      </c>
      <c r="B1302" s="14">
        <v>408.95999145507812</v>
      </c>
      <c r="C1302" s="14">
        <f t="shared" si="135"/>
        <v>2026</v>
      </c>
      <c r="D1302" s="14">
        <f t="shared" si="136"/>
        <v>3</v>
      </c>
      <c r="E1302" s="14">
        <f t="shared" si="137"/>
        <v>10</v>
      </c>
      <c r="F1302" s="14">
        <f t="shared" si="138"/>
        <v>5</v>
      </c>
      <c r="G1302" s="13">
        <f t="shared" si="139"/>
        <v>46083</v>
      </c>
      <c r="H1302" s="19">
        <f t="shared" si="140"/>
        <v>46087</v>
      </c>
    </row>
    <row r="1303" spans="1:8" x14ac:dyDescent="0.25">
      <c r="A1303" s="10">
        <v>46090</v>
      </c>
      <c r="B1303" s="14">
        <v>409.41000366210938</v>
      </c>
      <c r="C1303" s="14">
        <f t="shared" si="135"/>
        <v>2026</v>
      </c>
      <c r="D1303" s="14">
        <f t="shared" si="136"/>
        <v>3</v>
      </c>
      <c r="E1303" s="14">
        <f t="shared" si="137"/>
        <v>11</v>
      </c>
      <c r="F1303" s="14">
        <f t="shared" si="138"/>
        <v>1</v>
      </c>
      <c r="G1303" s="13">
        <f t="shared" si="139"/>
        <v>46090</v>
      </c>
      <c r="H1303" s="19">
        <f t="shared" si="140"/>
        <v>46094</v>
      </c>
    </row>
    <row r="1304" spans="1:8" x14ac:dyDescent="0.25">
      <c r="A1304" s="10">
        <v>46091</v>
      </c>
      <c r="B1304" s="14">
        <v>405.760009765625</v>
      </c>
      <c r="C1304" s="14">
        <f t="shared" si="135"/>
        <v>2026</v>
      </c>
      <c r="D1304" s="14">
        <f t="shared" si="136"/>
        <v>3</v>
      </c>
      <c r="E1304" s="14">
        <f t="shared" si="137"/>
        <v>11</v>
      </c>
      <c r="F1304" s="14">
        <f t="shared" si="138"/>
        <v>2</v>
      </c>
      <c r="G1304" s="13">
        <f t="shared" si="139"/>
        <v>46090</v>
      </c>
      <c r="H1304" s="19">
        <f t="shared" si="140"/>
        <v>46094</v>
      </c>
    </row>
    <row r="1305" spans="1:8" x14ac:dyDescent="0.25">
      <c r="A1305" s="10">
        <v>46092</v>
      </c>
      <c r="B1305" s="14">
        <v>404.8800048828125</v>
      </c>
      <c r="C1305" s="14">
        <f t="shared" si="135"/>
        <v>2026</v>
      </c>
      <c r="D1305" s="14">
        <f t="shared" si="136"/>
        <v>3</v>
      </c>
      <c r="E1305" s="14">
        <f t="shared" si="137"/>
        <v>11</v>
      </c>
      <c r="F1305" s="14">
        <f t="shared" si="138"/>
        <v>3</v>
      </c>
      <c r="G1305" s="13">
        <f t="shared" si="139"/>
        <v>46090</v>
      </c>
      <c r="H1305" s="19">
        <f t="shared" si="140"/>
        <v>46094</v>
      </c>
    </row>
    <row r="1306" spans="1:8" x14ac:dyDescent="0.25">
      <c r="A1306" s="10">
        <v>46093</v>
      </c>
      <c r="B1306" s="14">
        <v>401.8599853515625</v>
      </c>
      <c r="C1306" s="14">
        <f t="shared" si="135"/>
        <v>2026</v>
      </c>
      <c r="D1306" s="14">
        <f t="shared" si="136"/>
        <v>3</v>
      </c>
      <c r="E1306" s="14">
        <f t="shared" si="137"/>
        <v>11</v>
      </c>
      <c r="F1306" s="14">
        <f t="shared" si="138"/>
        <v>4</v>
      </c>
      <c r="G1306" s="13">
        <f t="shared" si="139"/>
        <v>46090</v>
      </c>
      <c r="H1306" s="19">
        <f t="shared" si="140"/>
        <v>46094</v>
      </c>
    </row>
    <row r="1307" spans="1:8" x14ac:dyDescent="0.25">
      <c r="A1307" s="10">
        <v>46094</v>
      </c>
      <c r="B1307" s="14">
        <v>395.54998779296875</v>
      </c>
      <c r="C1307" s="14">
        <f t="shared" si="135"/>
        <v>2026</v>
      </c>
      <c r="D1307" s="14">
        <f t="shared" si="136"/>
        <v>3</v>
      </c>
      <c r="E1307" s="14">
        <f t="shared" si="137"/>
        <v>11</v>
      </c>
      <c r="F1307" s="14">
        <f t="shared" si="138"/>
        <v>5</v>
      </c>
      <c r="G1307" s="13">
        <f t="shared" si="139"/>
        <v>46090</v>
      </c>
      <c r="H1307" s="19">
        <f t="shared" si="140"/>
        <v>46094</v>
      </c>
    </row>
    <row r="1308" spans="1:8" x14ac:dyDescent="0.25">
      <c r="A1308" s="10">
        <v>46097</v>
      </c>
      <c r="B1308" s="14">
        <v>399.95001220703125</v>
      </c>
      <c r="C1308" s="14">
        <f t="shared" si="135"/>
        <v>2026</v>
      </c>
      <c r="D1308" s="14">
        <f t="shared" si="136"/>
        <v>3</v>
      </c>
      <c r="E1308" s="14">
        <f t="shared" si="137"/>
        <v>12</v>
      </c>
      <c r="F1308" s="14">
        <f t="shared" si="138"/>
        <v>1</v>
      </c>
      <c r="G1308" s="13">
        <f t="shared" si="139"/>
        <v>46097</v>
      </c>
      <c r="H1308" s="19">
        <f t="shared" si="140"/>
        <v>46101</v>
      </c>
    </row>
    <row r="1309" spans="1:8" x14ac:dyDescent="0.25">
      <c r="A1309" s="10">
        <v>46098</v>
      </c>
      <c r="B1309" s="14">
        <v>399.41000366210938</v>
      </c>
      <c r="C1309" s="14">
        <f t="shared" si="135"/>
        <v>2026</v>
      </c>
      <c r="D1309" s="14">
        <f t="shared" si="136"/>
        <v>3</v>
      </c>
      <c r="E1309" s="14">
        <f t="shared" si="137"/>
        <v>12</v>
      </c>
      <c r="F1309" s="14">
        <f t="shared" si="138"/>
        <v>2</v>
      </c>
      <c r="G1309" s="13">
        <f t="shared" si="139"/>
        <v>46097</v>
      </c>
      <c r="H1309" s="19">
        <f t="shared" si="140"/>
        <v>46101</v>
      </c>
    </row>
    <row r="1310" spans="1:8" x14ac:dyDescent="0.25">
      <c r="A1310" s="10">
        <v>46099</v>
      </c>
      <c r="B1310" s="14">
        <v>391.79000854492188</v>
      </c>
      <c r="C1310" s="14">
        <f t="shared" si="135"/>
        <v>2026</v>
      </c>
      <c r="D1310" s="14">
        <f t="shared" si="136"/>
        <v>3</v>
      </c>
      <c r="E1310" s="14">
        <f t="shared" si="137"/>
        <v>12</v>
      </c>
      <c r="F1310" s="14">
        <f t="shared" si="138"/>
        <v>3</v>
      </c>
      <c r="G1310" s="13">
        <f t="shared" si="139"/>
        <v>46097</v>
      </c>
      <c r="H1310" s="19">
        <f t="shared" si="140"/>
        <v>46101</v>
      </c>
    </row>
    <row r="1311" spans="1:8" x14ac:dyDescent="0.25">
      <c r="A1311" s="10">
        <v>46100</v>
      </c>
      <c r="B1311" s="14">
        <v>389.01998901367188</v>
      </c>
      <c r="C1311" s="14">
        <f t="shared" si="135"/>
        <v>2026</v>
      </c>
      <c r="D1311" s="14">
        <f t="shared" si="136"/>
        <v>3</v>
      </c>
      <c r="E1311" s="14">
        <f t="shared" si="137"/>
        <v>12</v>
      </c>
      <c r="F1311" s="14">
        <f t="shared" si="138"/>
        <v>4</v>
      </c>
      <c r="G1311" s="13">
        <f t="shared" si="139"/>
        <v>46097</v>
      </c>
      <c r="H1311" s="19">
        <f t="shared" si="140"/>
        <v>46101</v>
      </c>
    </row>
    <row r="1312" spans="1:8" x14ac:dyDescent="0.25">
      <c r="A1312" s="10">
        <v>46101</v>
      </c>
      <c r="B1312" s="14">
        <v>381.8699951171875</v>
      </c>
      <c r="C1312" s="14">
        <f t="shared" si="135"/>
        <v>2026</v>
      </c>
      <c r="D1312" s="14">
        <f t="shared" si="136"/>
        <v>3</v>
      </c>
      <c r="E1312" s="14">
        <f t="shared" si="137"/>
        <v>12</v>
      </c>
      <c r="F1312" s="14">
        <f t="shared" si="138"/>
        <v>5</v>
      </c>
      <c r="G1312" s="13">
        <f t="shared" si="139"/>
        <v>46097</v>
      </c>
      <c r="H1312" s="19">
        <f t="shared" si="140"/>
        <v>46101</v>
      </c>
    </row>
    <row r="1313" spans="1:8" x14ac:dyDescent="0.25">
      <c r="A1313" s="10">
        <v>46104</v>
      </c>
      <c r="B1313" s="14">
        <v>383</v>
      </c>
      <c r="C1313" s="14">
        <f t="shared" si="135"/>
        <v>2026</v>
      </c>
      <c r="D1313" s="14">
        <f t="shared" si="136"/>
        <v>3</v>
      </c>
      <c r="E1313" s="14">
        <f t="shared" si="137"/>
        <v>13</v>
      </c>
      <c r="F1313" s="14">
        <f t="shared" si="138"/>
        <v>1</v>
      </c>
      <c r="G1313" s="13">
        <f t="shared" si="139"/>
        <v>46104</v>
      </c>
      <c r="H1313" s="19">
        <f t="shared" si="140"/>
        <v>46108</v>
      </c>
    </row>
    <row r="1314" spans="1:8" x14ac:dyDescent="0.25">
      <c r="A1314" s="10">
        <v>46105</v>
      </c>
      <c r="B1314" s="14">
        <v>372.739990234375</v>
      </c>
      <c r="C1314" s="14">
        <f t="shared" si="135"/>
        <v>2026</v>
      </c>
      <c r="D1314" s="14">
        <f t="shared" si="136"/>
        <v>3</v>
      </c>
      <c r="E1314" s="14">
        <f t="shared" si="137"/>
        <v>13</v>
      </c>
      <c r="F1314" s="14">
        <f t="shared" si="138"/>
        <v>2</v>
      </c>
      <c r="G1314" s="13">
        <f t="shared" si="139"/>
        <v>46104</v>
      </c>
      <c r="H1314" s="19">
        <f t="shared" si="140"/>
        <v>46108</v>
      </c>
    </row>
    <row r="1315" spans="1:8" x14ac:dyDescent="0.25">
      <c r="A1315" s="10">
        <v>46106</v>
      </c>
      <c r="B1315" s="14">
        <v>371.04000854492188</v>
      </c>
      <c r="C1315" s="14">
        <f t="shared" si="135"/>
        <v>2026</v>
      </c>
      <c r="D1315" s="14">
        <f t="shared" si="136"/>
        <v>3</v>
      </c>
      <c r="E1315" s="14">
        <f t="shared" si="137"/>
        <v>13</v>
      </c>
      <c r="F1315" s="14">
        <f t="shared" si="138"/>
        <v>3</v>
      </c>
      <c r="G1315" s="13">
        <f t="shared" si="139"/>
        <v>46104</v>
      </c>
      <c r="H1315" s="19">
        <f t="shared" si="140"/>
        <v>46108</v>
      </c>
    </row>
    <row r="1316" spans="1:8" x14ac:dyDescent="0.25">
      <c r="A1316" s="10">
        <v>46107</v>
      </c>
      <c r="B1316" s="14">
        <v>365.97000122070312</v>
      </c>
      <c r="C1316" s="14">
        <f t="shared" si="135"/>
        <v>2026</v>
      </c>
      <c r="D1316" s="14">
        <f t="shared" si="136"/>
        <v>3</v>
      </c>
      <c r="E1316" s="14">
        <f t="shared" si="137"/>
        <v>13</v>
      </c>
      <c r="F1316" s="14">
        <f t="shared" si="138"/>
        <v>4</v>
      </c>
      <c r="G1316" s="13">
        <f t="shared" si="139"/>
        <v>46104</v>
      </c>
      <c r="H1316" s="19">
        <f t="shared" si="140"/>
        <v>46108</v>
      </c>
    </row>
    <row r="1317" spans="1:8" x14ac:dyDescent="0.25">
      <c r="A1317" s="10">
        <v>46108</v>
      </c>
      <c r="B1317" s="14">
        <v>356.76998901367188</v>
      </c>
      <c r="C1317" s="14">
        <f t="shared" si="135"/>
        <v>2026</v>
      </c>
      <c r="D1317" s="14">
        <f t="shared" si="136"/>
        <v>3</v>
      </c>
      <c r="E1317" s="14">
        <f t="shared" si="137"/>
        <v>13</v>
      </c>
      <c r="F1317" s="14">
        <f t="shared" si="138"/>
        <v>5</v>
      </c>
      <c r="G1317" s="13">
        <f t="shared" si="139"/>
        <v>46104</v>
      </c>
      <c r="H1317" s="19">
        <f t="shared" si="140"/>
        <v>46108</v>
      </c>
    </row>
    <row r="1318" spans="1:8" x14ac:dyDescent="0.25">
      <c r="A1318" s="10">
        <v>46111</v>
      </c>
      <c r="B1318" s="14">
        <v>358.95999145507812</v>
      </c>
      <c r="C1318" s="14">
        <f t="shared" si="135"/>
        <v>2026</v>
      </c>
      <c r="D1318" s="14">
        <f t="shared" si="136"/>
        <v>3</v>
      </c>
      <c r="E1318" s="14">
        <f t="shared" si="137"/>
        <v>14</v>
      </c>
      <c r="F1318" s="14">
        <f t="shared" si="138"/>
        <v>1</v>
      </c>
      <c r="G1318" s="13">
        <f t="shared" si="139"/>
        <v>46111</v>
      </c>
      <c r="H1318" s="19">
        <f t="shared" si="140"/>
        <v>46114</v>
      </c>
    </row>
    <row r="1319" spans="1:8" x14ac:dyDescent="0.25">
      <c r="A1319" s="10">
        <v>46112</v>
      </c>
      <c r="B1319" s="14">
        <v>370.17001342773438</v>
      </c>
      <c r="C1319" s="14">
        <f t="shared" si="135"/>
        <v>2026</v>
      </c>
      <c r="D1319" s="14">
        <f t="shared" si="136"/>
        <v>3</v>
      </c>
      <c r="E1319" s="14">
        <f t="shared" si="137"/>
        <v>14</v>
      </c>
      <c r="F1319" s="14">
        <f t="shared" si="138"/>
        <v>2</v>
      </c>
      <c r="G1319" s="13">
        <f t="shared" si="139"/>
        <v>46111</v>
      </c>
      <c r="H1319" s="19">
        <f t="shared" si="140"/>
        <v>46114</v>
      </c>
    </row>
    <row r="1320" spans="1:8" x14ac:dyDescent="0.25">
      <c r="A1320" s="10">
        <v>46113</v>
      </c>
      <c r="B1320" s="14">
        <v>369.3699951171875</v>
      </c>
      <c r="C1320" s="14">
        <f t="shared" si="135"/>
        <v>2026</v>
      </c>
      <c r="D1320" s="14">
        <f t="shared" si="136"/>
        <v>4</v>
      </c>
      <c r="E1320" s="14">
        <f t="shared" si="137"/>
        <v>14</v>
      </c>
      <c r="F1320" s="14">
        <f t="shared" si="138"/>
        <v>3</v>
      </c>
      <c r="G1320" s="13">
        <f t="shared" si="139"/>
        <v>46111</v>
      </c>
      <c r="H1320" s="19">
        <f t="shared" si="140"/>
        <v>46114</v>
      </c>
    </row>
    <row r="1321" spans="1:8" x14ac:dyDescent="0.25">
      <c r="A1321" s="10">
        <v>46114</v>
      </c>
      <c r="B1321" s="14">
        <v>373.45999145507812</v>
      </c>
      <c r="C1321" s="14">
        <f t="shared" si="135"/>
        <v>2026</v>
      </c>
      <c r="D1321" s="14">
        <f t="shared" si="136"/>
        <v>4</v>
      </c>
      <c r="E1321" s="14">
        <f t="shared" si="137"/>
        <v>14</v>
      </c>
      <c r="F1321" s="14">
        <f t="shared" si="138"/>
        <v>4</v>
      </c>
      <c r="G1321" s="13">
        <f t="shared" si="139"/>
        <v>46111</v>
      </c>
      <c r="H1321" s="19">
        <f t="shared" si="140"/>
        <v>46114</v>
      </c>
    </row>
    <row r="1322" spans="1:8" x14ac:dyDescent="0.25">
      <c r="A1322" s="10">
        <v>46118</v>
      </c>
      <c r="B1322" s="14">
        <v>372.8800048828125</v>
      </c>
      <c r="C1322" s="14">
        <f t="shared" si="135"/>
        <v>2026</v>
      </c>
      <c r="D1322" s="14">
        <f t="shared" si="136"/>
        <v>4</v>
      </c>
      <c r="E1322" s="14">
        <f t="shared" si="137"/>
        <v>15</v>
      </c>
      <c r="F1322" s="14">
        <f t="shared" si="138"/>
        <v>1</v>
      </c>
      <c r="G1322" s="13">
        <f t="shared" si="139"/>
        <v>46118</v>
      </c>
      <c r="H1322" s="19">
        <f t="shared" si="140"/>
        <v>46122</v>
      </c>
    </row>
    <row r="1323" spans="1:8" x14ac:dyDescent="0.25">
      <c r="A1323" s="10">
        <v>46119</v>
      </c>
      <c r="B1323" s="14">
        <v>372.29000854492188</v>
      </c>
      <c r="C1323" s="14">
        <f t="shared" si="135"/>
        <v>2026</v>
      </c>
      <c r="D1323" s="14">
        <f t="shared" si="136"/>
        <v>4</v>
      </c>
      <c r="E1323" s="14">
        <f t="shared" si="137"/>
        <v>15</v>
      </c>
      <c r="F1323" s="14">
        <f t="shared" si="138"/>
        <v>2</v>
      </c>
      <c r="G1323" s="13">
        <f t="shared" si="139"/>
        <v>46118</v>
      </c>
      <c r="H1323" s="19">
        <f t="shared" si="140"/>
        <v>46122</v>
      </c>
    </row>
    <row r="1324" spans="1:8" x14ac:dyDescent="0.25">
      <c r="A1324" s="10">
        <v>46120</v>
      </c>
      <c r="B1324" s="14">
        <v>374.32998657226562</v>
      </c>
      <c r="C1324" s="14">
        <f t="shared" si="135"/>
        <v>2026</v>
      </c>
      <c r="D1324" s="14">
        <f t="shared" si="136"/>
        <v>4</v>
      </c>
      <c r="E1324" s="14">
        <f t="shared" si="137"/>
        <v>15</v>
      </c>
      <c r="F1324" s="14">
        <f t="shared" si="138"/>
        <v>3</v>
      </c>
      <c r="G1324" s="13">
        <f t="shared" si="139"/>
        <v>46118</v>
      </c>
      <c r="H1324" s="19">
        <f t="shared" si="140"/>
        <v>46122</v>
      </c>
    </row>
    <row r="1325" spans="1:8" x14ac:dyDescent="0.25">
      <c r="A1325" s="10">
        <v>46121</v>
      </c>
      <c r="B1325" s="14">
        <v>373.07000732421875</v>
      </c>
      <c r="C1325" s="14">
        <f t="shared" si="135"/>
        <v>2026</v>
      </c>
      <c r="D1325" s="14">
        <f t="shared" si="136"/>
        <v>4</v>
      </c>
      <c r="E1325" s="14">
        <f t="shared" si="137"/>
        <v>15</v>
      </c>
      <c r="F1325" s="14">
        <f t="shared" si="138"/>
        <v>4</v>
      </c>
      <c r="G1325" s="13">
        <f t="shared" si="139"/>
        <v>46118</v>
      </c>
      <c r="H1325" s="19">
        <f t="shared" si="140"/>
        <v>46122</v>
      </c>
    </row>
    <row r="1326" spans="1:8" x14ac:dyDescent="0.25">
      <c r="A1326" s="10">
        <v>46122</v>
      </c>
      <c r="B1326" s="14">
        <v>370.8699951171875</v>
      </c>
      <c r="C1326" s="14">
        <f t="shared" si="135"/>
        <v>2026</v>
      </c>
      <c r="D1326" s="14">
        <f t="shared" si="136"/>
        <v>4</v>
      </c>
      <c r="E1326" s="14">
        <f t="shared" si="137"/>
        <v>15</v>
      </c>
      <c r="F1326" s="14">
        <f t="shared" si="138"/>
        <v>5</v>
      </c>
      <c r="G1326" s="13">
        <f t="shared" si="139"/>
        <v>46118</v>
      </c>
      <c r="H1326" s="19">
        <f t="shared" si="140"/>
        <v>46122</v>
      </c>
    </row>
    <row r="1327" spans="1:8" x14ac:dyDescent="0.25">
      <c r="A1327" s="10">
        <v>46125</v>
      </c>
      <c r="B1327" s="14">
        <v>384.3699951171875</v>
      </c>
      <c r="C1327" s="14">
        <f t="shared" si="135"/>
        <v>2026</v>
      </c>
      <c r="D1327" s="14">
        <f t="shared" si="136"/>
        <v>4</v>
      </c>
      <c r="E1327" s="14">
        <f t="shared" si="137"/>
        <v>16</v>
      </c>
      <c r="F1327" s="14">
        <f t="shared" si="138"/>
        <v>1</v>
      </c>
      <c r="G1327" s="13">
        <f t="shared" si="139"/>
        <v>46125</v>
      </c>
      <c r="H1327" s="19">
        <f t="shared" si="140"/>
        <v>46129</v>
      </c>
    </row>
    <row r="1328" spans="1:8" x14ac:dyDescent="0.25">
      <c r="A1328" s="10">
        <v>46126</v>
      </c>
      <c r="B1328" s="14">
        <v>393.1099853515625</v>
      </c>
      <c r="C1328" s="14">
        <f t="shared" si="135"/>
        <v>2026</v>
      </c>
      <c r="D1328" s="14">
        <f t="shared" si="136"/>
        <v>4</v>
      </c>
      <c r="E1328" s="14">
        <f t="shared" si="137"/>
        <v>16</v>
      </c>
      <c r="F1328" s="14">
        <f t="shared" si="138"/>
        <v>2</v>
      </c>
      <c r="G1328" s="13">
        <f t="shared" si="139"/>
        <v>46125</v>
      </c>
      <c r="H1328" s="19">
        <f t="shared" si="140"/>
        <v>46129</v>
      </c>
    </row>
    <row r="1329" spans="1:8" x14ac:dyDescent="0.25">
      <c r="A1329" s="10">
        <v>46127</v>
      </c>
      <c r="B1329" s="14">
        <v>411.22000122070312</v>
      </c>
      <c r="C1329" s="14">
        <f t="shared" si="135"/>
        <v>2026</v>
      </c>
      <c r="D1329" s="14">
        <f t="shared" si="136"/>
        <v>4</v>
      </c>
      <c r="E1329" s="14">
        <f t="shared" si="137"/>
        <v>16</v>
      </c>
      <c r="F1329" s="14">
        <f t="shared" si="138"/>
        <v>3</v>
      </c>
      <c r="G1329" s="13">
        <f t="shared" si="139"/>
        <v>46125</v>
      </c>
      <c r="H1329" s="19">
        <f t="shared" si="140"/>
        <v>46129</v>
      </c>
    </row>
    <row r="1330" spans="1:8" x14ac:dyDescent="0.25">
      <c r="A1330" s="10">
        <v>46128</v>
      </c>
      <c r="B1330" s="14">
        <v>420.260009765625</v>
      </c>
      <c r="C1330" s="14">
        <f t="shared" si="135"/>
        <v>2026</v>
      </c>
      <c r="D1330" s="14">
        <f t="shared" si="136"/>
        <v>4</v>
      </c>
      <c r="E1330" s="14">
        <f t="shared" si="137"/>
        <v>16</v>
      </c>
      <c r="F1330" s="14">
        <f t="shared" si="138"/>
        <v>4</v>
      </c>
      <c r="G1330" s="13">
        <f t="shared" si="139"/>
        <v>46125</v>
      </c>
      <c r="H1330" s="19">
        <f t="shared" si="140"/>
        <v>46129</v>
      </c>
    </row>
    <row r="1331" spans="1:8" x14ac:dyDescent="0.25">
      <c r="A1331" s="10">
        <v>46129</v>
      </c>
      <c r="B1331" s="14">
        <v>422.79000854492188</v>
      </c>
      <c r="C1331" s="14">
        <f t="shared" si="135"/>
        <v>2026</v>
      </c>
      <c r="D1331" s="14">
        <f t="shared" si="136"/>
        <v>4</v>
      </c>
      <c r="E1331" s="14">
        <f t="shared" si="137"/>
        <v>16</v>
      </c>
      <c r="F1331" s="14">
        <f t="shared" si="138"/>
        <v>5</v>
      </c>
      <c r="G1331" s="13">
        <f t="shared" si="139"/>
        <v>46125</v>
      </c>
      <c r="H1331" s="19">
        <f t="shared" si="140"/>
        <v>46129</v>
      </c>
    </row>
    <row r="1332" spans="1:8" x14ac:dyDescent="0.25">
      <c r="A1332" s="10">
        <v>46132</v>
      </c>
      <c r="B1332" s="14">
        <v>418.07000732421875</v>
      </c>
      <c r="C1332" s="14">
        <f t="shared" si="135"/>
        <v>2026</v>
      </c>
      <c r="D1332" s="14">
        <f t="shared" si="136"/>
        <v>4</v>
      </c>
      <c r="E1332" s="14">
        <f t="shared" si="137"/>
        <v>17</v>
      </c>
      <c r="F1332" s="14">
        <f t="shared" si="138"/>
        <v>1</v>
      </c>
      <c r="G1332" s="13">
        <f t="shared" si="139"/>
        <v>46132</v>
      </c>
      <c r="H1332" s="19">
        <f t="shared" si="140"/>
        <v>46136</v>
      </c>
    </row>
    <row r="1333" spans="1:8" x14ac:dyDescent="0.25">
      <c r="A1333" s="10">
        <v>46133</v>
      </c>
      <c r="B1333" s="14">
        <v>424.16000366210938</v>
      </c>
      <c r="C1333" s="14">
        <f t="shared" si="135"/>
        <v>2026</v>
      </c>
      <c r="D1333" s="14">
        <f t="shared" si="136"/>
        <v>4</v>
      </c>
      <c r="E1333" s="14">
        <f t="shared" si="137"/>
        <v>17</v>
      </c>
      <c r="F1333" s="14">
        <f t="shared" si="138"/>
        <v>2</v>
      </c>
      <c r="G1333" s="13">
        <f t="shared" si="139"/>
        <v>46132</v>
      </c>
      <c r="H1333" s="19">
        <f t="shared" si="140"/>
        <v>46136</v>
      </c>
    </row>
    <row r="1334" spans="1:8" x14ac:dyDescent="0.25">
      <c r="A1334" s="10">
        <v>46134</v>
      </c>
      <c r="B1334" s="14">
        <v>432.92001342773438</v>
      </c>
      <c r="C1334" s="14">
        <f t="shared" si="135"/>
        <v>2026</v>
      </c>
      <c r="D1334" s="14">
        <f t="shared" si="136"/>
        <v>4</v>
      </c>
      <c r="E1334" s="14">
        <f t="shared" si="137"/>
        <v>17</v>
      </c>
      <c r="F1334" s="14">
        <f t="shared" si="138"/>
        <v>3</v>
      </c>
      <c r="G1334" s="13">
        <f t="shared" si="139"/>
        <v>46132</v>
      </c>
      <c r="H1334" s="19">
        <f t="shared" si="140"/>
        <v>46136</v>
      </c>
    </row>
    <row r="1335" spans="1:8" x14ac:dyDescent="0.25">
      <c r="A1335" s="10">
        <v>46135</v>
      </c>
      <c r="B1335" s="14">
        <v>415.75</v>
      </c>
      <c r="C1335" s="14">
        <f t="shared" si="135"/>
        <v>2026</v>
      </c>
      <c r="D1335" s="14">
        <f t="shared" si="136"/>
        <v>4</v>
      </c>
      <c r="E1335" s="14">
        <f t="shared" si="137"/>
        <v>17</v>
      </c>
      <c r="F1335" s="14">
        <f t="shared" si="138"/>
        <v>4</v>
      </c>
      <c r="G1335" s="13">
        <f t="shared" si="139"/>
        <v>46132</v>
      </c>
      <c r="H1335" s="19">
        <f t="shared" si="140"/>
        <v>46136</v>
      </c>
    </row>
    <row r="1336" spans="1:8" x14ac:dyDescent="0.25">
      <c r="A1336" s="10">
        <v>46136</v>
      </c>
      <c r="B1336" s="14">
        <v>424.6199951171875</v>
      </c>
      <c r="C1336" s="14">
        <f t="shared" si="135"/>
        <v>2026</v>
      </c>
      <c r="D1336" s="14">
        <f t="shared" si="136"/>
        <v>4</v>
      </c>
      <c r="E1336" s="14">
        <f t="shared" si="137"/>
        <v>17</v>
      </c>
      <c r="F1336" s="14">
        <f t="shared" si="138"/>
        <v>5</v>
      </c>
      <c r="G1336" s="13">
        <f t="shared" si="139"/>
        <v>46132</v>
      </c>
      <c r="H1336" s="19">
        <f t="shared" si="140"/>
        <v>46136</v>
      </c>
    </row>
    <row r="1337" spans="1:8" x14ac:dyDescent="0.25">
      <c r="A1337" s="10">
        <v>46139</v>
      </c>
      <c r="B1337" s="14">
        <v>424.82000732421875</v>
      </c>
      <c r="C1337" s="14">
        <f t="shared" si="135"/>
        <v>2026</v>
      </c>
      <c r="D1337" s="14">
        <f t="shared" si="136"/>
        <v>4</v>
      </c>
      <c r="E1337" s="14">
        <f t="shared" si="137"/>
        <v>18</v>
      </c>
      <c r="F1337" s="14">
        <f t="shared" si="138"/>
        <v>1</v>
      </c>
      <c r="G1337" s="13">
        <f t="shared" si="139"/>
        <v>46139</v>
      </c>
      <c r="H1337" s="19">
        <f t="shared" si="140"/>
        <v>46143</v>
      </c>
    </row>
    <row r="1338" spans="1:8" x14ac:dyDescent="0.25">
      <c r="A1338" s="10">
        <v>46140</v>
      </c>
      <c r="B1338" s="14">
        <v>429.25</v>
      </c>
      <c r="C1338" s="14">
        <f t="shared" si="135"/>
        <v>2026</v>
      </c>
      <c r="D1338" s="14">
        <f t="shared" si="136"/>
        <v>4</v>
      </c>
      <c r="E1338" s="14">
        <f t="shared" si="137"/>
        <v>18</v>
      </c>
      <c r="F1338" s="14">
        <f t="shared" si="138"/>
        <v>2</v>
      </c>
      <c r="G1338" s="13">
        <f t="shared" si="139"/>
        <v>46139</v>
      </c>
      <c r="H1338" s="19">
        <f t="shared" si="140"/>
        <v>46143</v>
      </c>
    </row>
    <row r="1339" spans="1:8" x14ac:dyDescent="0.25">
      <c r="A1339" s="10">
        <v>46141</v>
      </c>
      <c r="B1339" s="14">
        <v>424.45999145507812</v>
      </c>
      <c r="C1339" s="14">
        <f t="shared" si="135"/>
        <v>2026</v>
      </c>
      <c r="D1339" s="14">
        <f t="shared" si="136"/>
        <v>4</v>
      </c>
      <c r="E1339" s="14">
        <f t="shared" si="137"/>
        <v>18</v>
      </c>
      <c r="F1339" s="14">
        <f t="shared" si="138"/>
        <v>3</v>
      </c>
      <c r="G1339" s="13">
        <f t="shared" si="139"/>
        <v>46139</v>
      </c>
      <c r="H1339" s="19">
        <f t="shared" si="140"/>
        <v>46143</v>
      </c>
    </row>
    <row r="1340" spans="1:8" x14ac:dyDescent="0.25">
      <c r="A1340" s="10">
        <v>46142</v>
      </c>
      <c r="B1340" s="14">
        <v>407.77999877929688</v>
      </c>
      <c r="C1340" s="14">
        <f t="shared" si="135"/>
        <v>2026</v>
      </c>
      <c r="D1340" s="14">
        <f t="shared" si="136"/>
        <v>4</v>
      </c>
      <c r="E1340" s="14">
        <f t="shared" si="137"/>
        <v>18</v>
      </c>
      <c r="F1340" s="14">
        <f t="shared" si="138"/>
        <v>4</v>
      </c>
      <c r="G1340" s="13">
        <f t="shared" si="139"/>
        <v>46139</v>
      </c>
      <c r="H1340" s="19">
        <f t="shared" si="140"/>
        <v>46143</v>
      </c>
    </row>
    <row r="1341" spans="1:8" x14ac:dyDescent="0.25">
      <c r="A1341" s="10">
        <v>46143</v>
      </c>
      <c r="B1341" s="14">
        <v>414.44000244140625</v>
      </c>
      <c r="C1341" s="14">
        <f t="shared" si="135"/>
        <v>2026</v>
      </c>
      <c r="D1341" s="14">
        <f t="shared" si="136"/>
        <v>5</v>
      </c>
      <c r="E1341" s="14">
        <f t="shared" si="137"/>
        <v>18</v>
      </c>
      <c r="F1341" s="14">
        <f t="shared" si="138"/>
        <v>5</v>
      </c>
      <c r="G1341" s="13">
        <f t="shared" si="139"/>
        <v>46139</v>
      </c>
      <c r="H1341" s="19">
        <f t="shared" si="140"/>
        <v>46143</v>
      </c>
    </row>
    <row r="1342" spans="1:8" x14ac:dyDescent="0.25">
      <c r="A1342" s="10">
        <v>46146</v>
      </c>
      <c r="B1342" s="14">
        <v>413.6199951171875</v>
      </c>
      <c r="C1342" s="14">
        <f t="shared" si="135"/>
        <v>2026</v>
      </c>
      <c r="D1342" s="14">
        <f t="shared" si="136"/>
        <v>5</v>
      </c>
      <c r="E1342" s="14">
        <f t="shared" si="137"/>
        <v>19</v>
      </c>
      <c r="F1342" s="14">
        <f t="shared" si="138"/>
        <v>1</v>
      </c>
      <c r="G1342" s="13">
        <f t="shared" si="139"/>
        <v>46146</v>
      </c>
      <c r="H1342" s="19">
        <f t="shared" si="140"/>
        <v>46150</v>
      </c>
    </row>
    <row r="1343" spans="1:8" x14ac:dyDescent="0.25">
      <c r="A1343" s="10">
        <v>46147</v>
      </c>
      <c r="B1343" s="14">
        <v>411.3800048828125</v>
      </c>
      <c r="C1343" s="14">
        <f t="shared" si="135"/>
        <v>2026</v>
      </c>
      <c r="D1343" s="14">
        <f t="shared" si="136"/>
        <v>5</v>
      </c>
      <c r="E1343" s="14">
        <f t="shared" si="137"/>
        <v>19</v>
      </c>
      <c r="F1343" s="14">
        <f t="shared" si="138"/>
        <v>2</v>
      </c>
      <c r="G1343" s="13">
        <f t="shared" si="139"/>
        <v>46146</v>
      </c>
      <c r="H1343" s="19">
        <f t="shared" si="140"/>
        <v>46150</v>
      </c>
    </row>
    <row r="1344" spans="1:8" x14ac:dyDescent="0.25">
      <c r="A1344" s="10">
        <v>46148</v>
      </c>
      <c r="B1344" s="14">
        <v>413.95999145507812</v>
      </c>
      <c r="C1344" s="14">
        <f t="shared" si="135"/>
        <v>2026</v>
      </c>
      <c r="D1344" s="14">
        <f t="shared" si="136"/>
        <v>5</v>
      </c>
      <c r="E1344" s="14">
        <f t="shared" si="137"/>
        <v>19</v>
      </c>
      <c r="F1344" s="14">
        <f t="shared" si="138"/>
        <v>3</v>
      </c>
      <c r="G1344" s="13">
        <f t="shared" si="139"/>
        <v>46146</v>
      </c>
      <c r="H1344" s="19">
        <f t="shared" si="140"/>
        <v>46150</v>
      </c>
    </row>
    <row r="1345" spans="1:8" x14ac:dyDescent="0.25">
      <c r="A1345" s="10">
        <v>46149</v>
      </c>
      <c r="B1345" s="14">
        <v>420.76998901367188</v>
      </c>
      <c r="C1345" s="14">
        <f t="shared" si="135"/>
        <v>2026</v>
      </c>
      <c r="D1345" s="14">
        <f t="shared" si="136"/>
        <v>5</v>
      </c>
      <c r="E1345" s="14">
        <f t="shared" si="137"/>
        <v>19</v>
      </c>
      <c r="F1345" s="14">
        <f t="shared" si="138"/>
        <v>4</v>
      </c>
      <c r="G1345" s="13">
        <f t="shared" si="139"/>
        <v>46146</v>
      </c>
      <c r="H1345" s="19">
        <f t="shared" si="140"/>
        <v>46150</v>
      </c>
    </row>
    <row r="1346" spans="1:8" ht="20" thickBot="1" x14ac:dyDescent="0.3">
      <c r="A1346" s="12">
        <v>46150</v>
      </c>
      <c r="B1346" s="15">
        <v>415.1199951171875</v>
      </c>
      <c r="C1346" s="15">
        <f t="shared" si="135"/>
        <v>2026</v>
      </c>
      <c r="D1346" s="15">
        <f t="shared" si="136"/>
        <v>5</v>
      </c>
      <c r="E1346" s="15">
        <f t="shared" si="137"/>
        <v>19</v>
      </c>
      <c r="F1346" s="15">
        <f t="shared" si="138"/>
        <v>5</v>
      </c>
      <c r="G1346" s="20">
        <f t="shared" si="139"/>
        <v>46146</v>
      </c>
      <c r="H1346" s="21">
        <f t="shared" si="140"/>
        <v>46150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C368-D4B6-8244-B110-C82535A3A15A}">
  <dimension ref="A1:R1346"/>
  <sheetViews>
    <sheetView topLeftCell="M1" workbookViewId="0">
      <selection sqref="A1:XFD1"/>
    </sheetView>
  </sheetViews>
  <sheetFormatPr baseColWidth="10" defaultRowHeight="19" x14ac:dyDescent="0.25"/>
  <cols>
    <col min="1" max="1" width="9.5" style="9" bestFit="1" customWidth="1"/>
    <col min="2" max="2" width="14" style="9" bestFit="1" customWidth="1"/>
    <col min="3" max="3" width="6" style="9" bestFit="1" customWidth="1"/>
    <col min="4" max="4" width="6.1640625" style="9" bestFit="1" customWidth="1"/>
    <col min="5" max="5" width="15" style="9" bestFit="1" customWidth="1"/>
    <col min="6" max="6" width="7.6640625" style="9" bestFit="1" customWidth="1"/>
    <col min="7" max="7" width="17.33203125" style="9" bestFit="1" customWidth="1"/>
    <col min="8" max="8" width="15.5" style="9" bestFit="1" customWidth="1"/>
    <col min="9" max="9" width="10.83203125" style="9"/>
    <col min="10" max="10" width="17.33203125" style="9" bestFit="1" customWidth="1"/>
    <col min="11" max="11" width="15.5" style="9" bestFit="1" customWidth="1"/>
    <col min="12" max="12" width="28.5" style="9" bestFit="1" customWidth="1"/>
    <col min="13" max="13" width="26.83203125" style="9" bestFit="1" customWidth="1"/>
    <col min="14" max="14" width="20" style="9" bestFit="1" customWidth="1"/>
    <col min="15" max="16" width="10.83203125" style="9"/>
    <col min="17" max="17" width="27.83203125" style="9" bestFit="1" customWidth="1"/>
    <col min="18" max="18" width="14.6640625" style="9" bestFit="1" customWidth="1"/>
    <col min="19" max="16384" width="10.83203125" style="9"/>
  </cols>
  <sheetData>
    <row r="1" spans="1:18" ht="25" thickBot="1" x14ac:dyDescent="0.35">
      <c r="A1" s="123" t="s">
        <v>36315</v>
      </c>
      <c r="B1" s="123"/>
      <c r="C1" s="123"/>
      <c r="D1" s="123"/>
      <c r="E1" s="123"/>
      <c r="F1" s="123"/>
      <c r="G1" s="123"/>
      <c r="H1" s="123"/>
    </row>
    <row r="2" spans="1:18" ht="21" thickTop="1" thickBot="1" x14ac:dyDescent="0.3"/>
    <row r="3" spans="1:18" ht="20" thickBot="1" x14ac:dyDescent="0.3">
      <c r="A3" s="16" t="s">
        <v>10120</v>
      </c>
      <c r="B3" s="17" t="s">
        <v>10121</v>
      </c>
      <c r="C3" s="18" t="s">
        <v>36192</v>
      </c>
      <c r="D3" s="18" t="s">
        <v>36193</v>
      </c>
      <c r="E3" s="18" t="s">
        <v>36195</v>
      </c>
      <c r="F3" s="18" t="s">
        <v>36194</v>
      </c>
      <c r="G3" s="31" t="s">
        <v>36220</v>
      </c>
      <c r="H3" s="32" t="s">
        <v>36221</v>
      </c>
      <c r="J3" s="16" t="s">
        <v>36220</v>
      </c>
      <c r="K3" s="17" t="s">
        <v>36221</v>
      </c>
      <c r="L3" s="17" t="s">
        <v>36222</v>
      </c>
      <c r="M3" s="22" t="s">
        <v>36223</v>
      </c>
      <c r="N3" s="25" t="s">
        <v>36224</v>
      </c>
    </row>
    <row r="4" spans="1:18" x14ac:dyDescent="0.25">
      <c r="A4" s="10">
        <v>44200</v>
      </c>
      <c r="B4" s="14">
        <v>208.40652465820312</v>
      </c>
      <c r="C4" s="14">
        <f>YEAR(A4)</f>
        <v>2021</v>
      </c>
      <c r="D4" s="14">
        <f>MONTH(A4)</f>
        <v>1</v>
      </c>
      <c r="E4" s="14">
        <f>_xlfn.ISOWEEKNUM(A4)</f>
        <v>1</v>
      </c>
      <c r="F4" s="14">
        <f>WEEKDAY(A4,2)</f>
        <v>1</v>
      </c>
      <c r="G4" s="13">
        <f>_xlfn.MINIFS($A$4:$A$1346,$C$4:$C$1346,C4,$D$4:$D$1346,D4)</f>
        <v>44200</v>
      </c>
      <c r="H4" s="19">
        <f>_xlfn.MAXIFS($A$4:$A$1346,$C$4:$C$1346,C4,$D$4:$D$1346,D4)</f>
        <v>44225</v>
      </c>
      <c r="J4" s="10" cm="1">
        <f t="array" ref="J4:J68">_xlfn.UNIQUE(G4:G1346)</f>
        <v>44200</v>
      </c>
      <c r="K4" s="13" cm="1">
        <f t="array" ref="K4:K68">_xlfn.UNIQUE(H4:H1346)</f>
        <v>44225</v>
      </c>
      <c r="L4" s="14">
        <f>INDEX($B$4:$B$1346,MATCH(J4,$A$4:$A$1346))</f>
        <v>208.40652465820312</v>
      </c>
      <c r="M4" s="23">
        <f>INDEX($B$4:$B$1346,MATCH(K4,$A$4:$A$1346))</f>
        <v>222.0679931640625</v>
      </c>
      <c r="N4" s="26">
        <v>0</v>
      </c>
      <c r="Q4" s="41" t="s">
        <v>36225</v>
      </c>
      <c r="R4" s="39"/>
    </row>
    <row r="5" spans="1:18" x14ac:dyDescent="0.25">
      <c r="A5" s="10">
        <v>44201</v>
      </c>
      <c r="B5" s="14">
        <v>208.60757446289062</v>
      </c>
      <c r="C5" s="14">
        <f t="shared" ref="C5:C68" si="0">YEAR(A5)</f>
        <v>2021</v>
      </c>
      <c r="D5" s="14">
        <f t="shared" ref="D5:D68" si="1">MONTH(A5)</f>
        <v>1</v>
      </c>
      <c r="E5" s="14">
        <f t="shared" ref="E5:E68" si="2">_xlfn.ISOWEEKNUM(A5)</f>
        <v>1</v>
      </c>
      <c r="F5" s="14">
        <f t="shared" ref="F5:F68" si="3">WEEKDAY(A5,2)</f>
        <v>2</v>
      </c>
      <c r="G5" s="13">
        <f t="shared" ref="G5:G68" si="4">_xlfn.MINIFS($A$4:$A$1346,$C$4:$C$1346,C5,$D$4:$D$1346,D5)</f>
        <v>44200</v>
      </c>
      <c r="H5" s="19">
        <f t="shared" ref="H5:H68" si="5">_xlfn.MAXIFS($A$4:$A$1346,$C$4:$C$1346,C5,$D$4:$D$1346,D5)</f>
        <v>44225</v>
      </c>
      <c r="J5" s="10">
        <v>44228</v>
      </c>
      <c r="K5" s="13">
        <v>44253</v>
      </c>
      <c r="L5" s="14">
        <f t="shared" ref="L5:M68" si="6">INDEX($B$4:$B$1346,MATCH(J5,$A$4:$A$1346))</f>
        <v>229.4300537109375</v>
      </c>
      <c r="M5" s="23">
        <f t="shared" si="6"/>
        <v>222.98248291015625</v>
      </c>
      <c r="N5" s="26">
        <f>(M5-M4)/M4</f>
        <v>4.1180619190723739E-3</v>
      </c>
    </row>
    <row r="6" spans="1:18" x14ac:dyDescent="0.25">
      <c r="A6" s="10">
        <v>44202</v>
      </c>
      <c r="B6" s="14">
        <v>203.19854736328125</v>
      </c>
      <c r="C6" s="14">
        <f t="shared" si="0"/>
        <v>2021</v>
      </c>
      <c r="D6" s="14">
        <f t="shared" si="1"/>
        <v>1</v>
      </c>
      <c r="E6" s="14">
        <f t="shared" si="2"/>
        <v>1</v>
      </c>
      <c r="F6" s="14">
        <f t="shared" si="3"/>
        <v>3</v>
      </c>
      <c r="G6" s="13">
        <f t="shared" si="4"/>
        <v>44200</v>
      </c>
      <c r="H6" s="19">
        <f t="shared" si="5"/>
        <v>44225</v>
      </c>
      <c r="J6" s="10">
        <v>44256</v>
      </c>
      <c r="K6" s="13">
        <v>44286</v>
      </c>
      <c r="L6" s="14">
        <f t="shared" si="6"/>
        <v>227.35806274414062</v>
      </c>
      <c r="M6" s="23">
        <f t="shared" si="6"/>
        <v>226.23538208007812</v>
      </c>
      <c r="N6" s="26">
        <f t="shared" ref="N6:N68" si="7">(M6-M5)/M5</f>
        <v>1.4588137720363119E-2</v>
      </c>
      <c r="Q6" s="9" t="s">
        <v>36202</v>
      </c>
      <c r="R6" s="9">
        <v>1.1980801054479141E-2</v>
      </c>
    </row>
    <row r="7" spans="1:18" x14ac:dyDescent="0.25">
      <c r="A7" s="10">
        <v>44203</v>
      </c>
      <c r="B7" s="14">
        <v>208.98089599609375</v>
      </c>
      <c r="C7" s="14">
        <f t="shared" si="0"/>
        <v>2021</v>
      </c>
      <c r="D7" s="14">
        <f t="shared" si="1"/>
        <v>1</v>
      </c>
      <c r="E7" s="14">
        <f t="shared" si="2"/>
        <v>1</v>
      </c>
      <c r="F7" s="14">
        <f t="shared" si="3"/>
        <v>4</v>
      </c>
      <c r="G7" s="13">
        <f t="shared" si="4"/>
        <v>44200</v>
      </c>
      <c r="H7" s="19">
        <f t="shared" si="5"/>
        <v>44225</v>
      </c>
      <c r="J7" s="10">
        <v>44287</v>
      </c>
      <c r="K7" s="13">
        <v>44316</v>
      </c>
      <c r="L7" s="14">
        <f t="shared" si="6"/>
        <v>232.54925537109375</v>
      </c>
      <c r="M7" s="23">
        <f t="shared" si="6"/>
        <v>241.98173522949219</v>
      </c>
      <c r="N7" s="26">
        <f t="shared" si="7"/>
        <v>6.960163792523176E-2</v>
      </c>
      <c r="Q7" s="9" t="s">
        <v>36203</v>
      </c>
      <c r="R7" s="9">
        <v>8.3652125310030266E-3</v>
      </c>
    </row>
    <row r="8" spans="1:18" x14ac:dyDescent="0.25">
      <c r="A8" s="10">
        <v>44204</v>
      </c>
      <c r="B8" s="14">
        <v>210.25422668457031</v>
      </c>
      <c r="C8" s="14">
        <f t="shared" si="0"/>
        <v>2021</v>
      </c>
      <c r="D8" s="14">
        <f t="shared" si="1"/>
        <v>1</v>
      </c>
      <c r="E8" s="14">
        <f t="shared" si="2"/>
        <v>1</v>
      </c>
      <c r="F8" s="14">
        <f t="shared" si="3"/>
        <v>5</v>
      </c>
      <c r="G8" s="13">
        <f t="shared" si="4"/>
        <v>44200</v>
      </c>
      <c r="H8" s="19">
        <f t="shared" si="5"/>
        <v>44225</v>
      </c>
      <c r="J8" s="10">
        <v>44319</v>
      </c>
      <c r="K8" s="13">
        <v>44344</v>
      </c>
      <c r="L8" s="14">
        <f t="shared" si="6"/>
        <v>241.67466735839844</v>
      </c>
      <c r="M8" s="23">
        <f t="shared" si="6"/>
        <v>240.13604736328125</v>
      </c>
      <c r="N8" s="26">
        <f t="shared" si="7"/>
        <v>-7.6273850357363223E-3</v>
      </c>
      <c r="Q8" s="9" t="s">
        <v>36204</v>
      </c>
      <c r="R8" s="9">
        <v>6.5679035875100093E-3</v>
      </c>
    </row>
    <row r="9" spans="1:18" x14ac:dyDescent="0.25">
      <c r="A9" s="10">
        <v>44207</v>
      </c>
      <c r="B9" s="14">
        <v>208.21504211425781</v>
      </c>
      <c r="C9" s="14">
        <f t="shared" si="0"/>
        <v>2021</v>
      </c>
      <c r="D9" s="14">
        <f t="shared" si="1"/>
        <v>1</v>
      </c>
      <c r="E9" s="14">
        <f t="shared" si="2"/>
        <v>2</v>
      </c>
      <c r="F9" s="14">
        <f t="shared" si="3"/>
        <v>1</v>
      </c>
      <c r="G9" s="13">
        <f t="shared" si="4"/>
        <v>44200</v>
      </c>
      <c r="H9" s="19">
        <f t="shared" si="5"/>
        <v>44225</v>
      </c>
      <c r="J9" s="10">
        <v>44348</v>
      </c>
      <c r="K9" s="13">
        <v>44377</v>
      </c>
      <c r="L9" s="14">
        <f t="shared" si="6"/>
        <v>237.94314575195312</v>
      </c>
      <c r="M9" s="23">
        <f t="shared" si="6"/>
        <v>260.54498291015625</v>
      </c>
      <c r="N9" s="26">
        <f t="shared" si="7"/>
        <v>8.4989054208925455E-2</v>
      </c>
      <c r="Q9" s="9" t="s">
        <v>36205</v>
      </c>
      <c r="R9" s="9" t="e">
        <v>#N/A</v>
      </c>
    </row>
    <row r="10" spans="1:18" x14ac:dyDescent="0.25">
      <c r="A10" s="10">
        <v>44208</v>
      </c>
      <c r="B10" s="14">
        <v>205.76423645019531</v>
      </c>
      <c r="C10" s="14">
        <f t="shared" si="0"/>
        <v>2021</v>
      </c>
      <c r="D10" s="14">
        <f t="shared" si="1"/>
        <v>1</v>
      </c>
      <c r="E10" s="14">
        <f t="shared" si="2"/>
        <v>2</v>
      </c>
      <c r="F10" s="14">
        <f t="shared" si="3"/>
        <v>2</v>
      </c>
      <c r="G10" s="13">
        <f t="shared" si="4"/>
        <v>44200</v>
      </c>
      <c r="H10" s="19">
        <f t="shared" si="5"/>
        <v>44225</v>
      </c>
      <c r="J10" s="10">
        <v>44378</v>
      </c>
      <c r="K10" s="13">
        <v>44407</v>
      </c>
      <c r="L10" s="14">
        <f t="shared" si="6"/>
        <v>261.21817016601562</v>
      </c>
      <c r="M10" s="23">
        <f t="shared" si="6"/>
        <v>274.01934814453125</v>
      </c>
      <c r="N10" s="26">
        <f t="shared" si="7"/>
        <v>5.1716080209540501E-2</v>
      </c>
      <c r="Q10" s="9" t="s">
        <v>36206</v>
      </c>
      <c r="R10" s="9">
        <v>6.6921700248024213E-2</v>
      </c>
    </row>
    <row r="11" spans="1:18" x14ac:dyDescent="0.25">
      <c r="A11" s="10">
        <v>44209</v>
      </c>
      <c r="B11" s="14">
        <v>207.11410522460938</v>
      </c>
      <c r="C11" s="14">
        <f t="shared" si="0"/>
        <v>2021</v>
      </c>
      <c r="D11" s="14">
        <f t="shared" si="1"/>
        <v>1</v>
      </c>
      <c r="E11" s="14">
        <f t="shared" si="2"/>
        <v>2</v>
      </c>
      <c r="F11" s="14">
        <f t="shared" si="3"/>
        <v>3</v>
      </c>
      <c r="G11" s="13">
        <f t="shared" si="4"/>
        <v>44200</v>
      </c>
      <c r="H11" s="19">
        <f t="shared" si="5"/>
        <v>44225</v>
      </c>
      <c r="J11" s="10">
        <v>44410</v>
      </c>
      <c r="K11" s="13">
        <v>44439</v>
      </c>
      <c r="L11" s="14">
        <f t="shared" si="6"/>
        <v>273.93292236328125</v>
      </c>
      <c r="M11" s="23">
        <f t="shared" si="6"/>
        <v>290.89663696289062</v>
      </c>
      <c r="N11" s="26">
        <f t="shared" si="7"/>
        <v>6.1591595384196979E-2</v>
      </c>
      <c r="Q11" s="9" t="s">
        <v>36207</v>
      </c>
      <c r="R11" s="9">
        <v>4.4785139640864044E-3</v>
      </c>
    </row>
    <row r="12" spans="1:18" x14ac:dyDescent="0.25">
      <c r="A12" s="10">
        <v>44210</v>
      </c>
      <c r="B12" s="14">
        <v>203.93569946289062</v>
      </c>
      <c r="C12" s="14">
        <f t="shared" si="0"/>
        <v>2021</v>
      </c>
      <c r="D12" s="14">
        <f t="shared" si="1"/>
        <v>1</v>
      </c>
      <c r="E12" s="14">
        <f t="shared" si="2"/>
        <v>2</v>
      </c>
      <c r="F12" s="14">
        <f t="shared" si="3"/>
        <v>4</v>
      </c>
      <c r="G12" s="13">
        <f t="shared" si="4"/>
        <v>44200</v>
      </c>
      <c r="H12" s="19">
        <f t="shared" si="5"/>
        <v>44225</v>
      </c>
      <c r="J12" s="10">
        <v>44440</v>
      </c>
      <c r="K12" s="13">
        <v>44469</v>
      </c>
      <c r="L12" s="14">
        <f t="shared" si="6"/>
        <v>290.84829711914062</v>
      </c>
      <c r="M12" s="23">
        <f t="shared" si="6"/>
        <v>271.66281127929688</v>
      </c>
      <c r="N12" s="26">
        <f t="shared" si="7"/>
        <v>-6.6119106375394046E-2</v>
      </c>
      <c r="Q12" s="9" t="s">
        <v>36208</v>
      </c>
      <c r="R12" s="9">
        <v>-0.29153618173183071</v>
      </c>
    </row>
    <row r="13" spans="1:18" x14ac:dyDescent="0.25">
      <c r="A13" s="10">
        <v>44211</v>
      </c>
      <c r="B13" s="14">
        <v>203.58146667480469</v>
      </c>
      <c r="C13" s="14">
        <f t="shared" si="0"/>
        <v>2021</v>
      </c>
      <c r="D13" s="14">
        <f t="shared" si="1"/>
        <v>1</v>
      </c>
      <c r="E13" s="14">
        <f t="shared" si="2"/>
        <v>2</v>
      </c>
      <c r="F13" s="14">
        <f t="shared" si="3"/>
        <v>5</v>
      </c>
      <c r="G13" s="13">
        <f t="shared" si="4"/>
        <v>44200</v>
      </c>
      <c r="H13" s="19">
        <f t="shared" si="5"/>
        <v>44225</v>
      </c>
      <c r="J13" s="10">
        <v>44470</v>
      </c>
      <c r="K13" s="13">
        <v>44498</v>
      </c>
      <c r="L13" s="14">
        <f t="shared" si="6"/>
        <v>278.58154296875</v>
      </c>
      <c r="M13" s="23">
        <f t="shared" si="6"/>
        <v>319.55453491210938</v>
      </c>
      <c r="N13" s="26">
        <f t="shared" si="7"/>
        <v>0.17629105510350829</v>
      </c>
      <c r="Q13" s="9" t="s">
        <v>36209</v>
      </c>
      <c r="R13" s="9">
        <v>0.3186247633609115</v>
      </c>
    </row>
    <row r="14" spans="1:18" x14ac:dyDescent="0.25">
      <c r="A14" s="10">
        <v>44215</v>
      </c>
      <c r="B14" s="14">
        <v>207.20986938476562</v>
      </c>
      <c r="C14" s="14">
        <f t="shared" si="0"/>
        <v>2021</v>
      </c>
      <c r="D14" s="14">
        <f t="shared" si="1"/>
        <v>1</v>
      </c>
      <c r="E14" s="14">
        <f t="shared" si="2"/>
        <v>3</v>
      </c>
      <c r="F14" s="14">
        <f t="shared" si="3"/>
        <v>2</v>
      </c>
      <c r="G14" s="13">
        <f t="shared" si="4"/>
        <v>44200</v>
      </c>
      <c r="H14" s="19">
        <f t="shared" si="5"/>
        <v>44225</v>
      </c>
      <c r="J14" s="10">
        <v>44501</v>
      </c>
      <c r="K14" s="13">
        <v>44530</v>
      </c>
      <c r="L14" s="14">
        <f t="shared" si="6"/>
        <v>317.38638305664062</v>
      </c>
      <c r="M14" s="23">
        <f t="shared" si="6"/>
        <v>319.14483642578125</v>
      </c>
      <c r="N14" s="26">
        <f t="shared" si="7"/>
        <v>-1.2820925431110183E-3</v>
      </c>
      <c r="Q14" s="9" t="s">
        <v>36210</v>
      </c>
      <c r="R14" s="9">
        <v>0.28656358898018741</v>
      </c>
    </row>
    <row r="15" spans="1:18" x14ac:dyDescent="0.25">
      <c r="A15" s="10">
        <v>44216</v>
      </c>
      <c r="B15" s="14">
        <v>214.77293395996094</v>
      </c>
      <c r="C15" s="14">
        <f t="shared" si="0"/>
        <v>2021</v>
      </c>
      <c r="D15" s="14">
        <f t="shared" si="1"/>
        <v>1</v>
      </c>
      <c r="E15" s="14">
        <f t="shared" si="2"/>
        <v>3</v>
      </c>
      <c r="F15" s="14">
        <f t="shared" si="3"/>
        <v>3</v>
      </c>
      <c r="G15" s="13">
        <f t="shared" si="4"/>
        <v>44200</v>
      </c>
      <c r="H15" s="19">
        <f t="shared" si="5"/>
        <v>44225</v>
      </c>
      <c r="J15" s="10">
        <v>44531</v>
      </c>
      <c r="K15" s="13">
        <v>44561</v>
      </c>
      <c r="L15" s="14">
        <f t="shared" si="6"/>
        <v>318.65252685546875</v>
      </c>
      <c r="M15" s="23">
        <f t="shared" si="6"/>
        <v>324.67642211914062</v>
      </c>
      <c r="N15" s="26">
        <f t="shared" si="7"/>
        <v>1.7332524490477768E-2</v>
      </c>
      <c r="Q15" s="9" t="s">
        <v>36211</v>
      </c>
      <c r="R15" s="9">
        <v>-0.1102725338766791</v>
      </c>
    </row>
    <row r="16" spans="1:18" x14ac:dyDescent="0.25">
      <c r="A16" s="10">
        <v>44217</v>
      </c>
      <c r="B16" s="14">
        <v>215.37611389160156</v>
      </c>
      <c r="C16" s="14">
        <f t="shared" si="0"/>
        <v>2021</v>
      </c>
      <c r="D16" s="14">
        <f t="shared" si="1"/>
        <v>1</v>
      </c>
      <c r="E16" s="14">
        <f t="shared" si="2"/>
        <v>3</v>
      </c>
      <c r="F16" s="14">
        <f t="shared" si="3"/>
        <v>4</v>
      </c>
      <c r="G16" s="13">
        <f t="shared" si="4"/>
        <v>44200</v>
      </c>
      <c r="H16" s="19">
        <f t="shared" si="5"/>
        <v>44225</v>
      </c>
      <c r="J16" s="10">
        <v>44564</v>
      </c>
      <c r="K16" s="13">
        <v>44592</v>
      </c>
      <c r="L16" s="14">
        <f t="shared" si="6"/>
        <v>323.16073608398438</v>
      </c>
      <c r="M16" s="23">
        <f t="shared" si="6"/>
        <v>300.21368408203125</v>
      </c>
      <c r="N16" s="26">
        <f t="shared" si="7"/>
        <v>-7.5344978478704333E-2</v>
      </c>
      <c r="Q16" s="9" t="s">
        <v>36212</v>
      </c>
      <c r="R16" s="9">
        <v>0.17629105510350829</v>
      </c>
    </row>
    <row r="17" spans="1:18" x14ac:dyDescent="0.25">
      <c r="A17" s="10">
        <v>44218</v>
      </c>
      <c r="B17" s="14">
        <v>216.31425476074219</v>
      </c>
      <c r="C17" s="14">
        <f t="shared" si="0"/>
        <v>2021</v>
      </c>
      <c r="D17" s="14">
        <f t="shared" si="1"/>
        <v>1</v>
      </c>
      <c r="E17" s="14">
        <f t="shared" si="2"/>
        <v>3</v>
      </c>
      <c r="F17" s="14">
        <f t="shared" si="3"/>
        <v>5</v>
      </c>
      <c r="G17" s="13">
        <f t="shared" si="4"/>
        <v>44200</v>
      </c>
      <c r="H17" s="19">
        <f t="shared" si="5"/>
        <v>44225</v>
      </c>
      <c r="J17" s="10">
        <v>44593</v>
      </c>
      <c r="K17" s="13">
        <v>44620</v>
      </c>
      <c r="L17" s="14">
        <f t="shared" si="6"/>
        <v>298.07052612304688</v>
      </c>
      <c r="M17" s="23">
        <f t="shared" si="6"/>
        <v>289.04220581054688</v>
      </c>
      <c r="N17" s="26">
        <f t="shared" si="7"/>
        <v>-3.7211755705418972E-2</v>
      </c>
      <c r="Q17" s="9" t="s">
        <v>36213</v>
      </c>
      <c r="R17" s="9">
        <v>0.76677126748666502</v>
      </c>
    </row>
    <row r="18" spans="1:18" x14ac:dyDescent="0.25">
      <c r="A18" s="10">
        <v>44221</v>
      </c>
      <c r="B18" s="14">
        <v>219.74160766601562</v>
      </c>
      <c r="C18" s="14">
        <f t="shared" si="0"/>
        <v>2021</v>
      </c>
      <c r="D18" s="14">
        <f t="shared" si="1"/>
        <v>1</v>
      </c>
      <c r="E18" s="14">
        <f t="shared" si="2"/>
        <v>4</v>
      </c>
      <c r="F18" s="14">
        <f t="shared" si="3"/>
        <v>1</v>
      </c>
      <c r="G18" s="13">
        <f t="shared" si="4"/>
        <v>44200</v>
      </c>
      <c r="H18" s="19">
        <f t="shared" si="5"/>
        <v>44225</v>
      </c>
      <c r="J18" s="10">
        <v>44621</v>
      </c>
      <c r="K18" s="13">
        <v>44651</v>
      </c>
      <c r="L18" s="14">
        <f t="shared" si="6"/>
        <v>285.32742309570312</v>
      </c>
      <c r="M18" s="23">
        <f t="shared" si="6"/>
        <v>298.2515869140625</v>
      </c>
      <c r="N18" s="26">
        <f t="shared" si="7"/>
        <v>3.1861717487555875E-2</v>
      </c>
      <c r="Q18" s="9" t="s">
        <v>36214</v>
      </c>
      <c r="R18" s="9">
        <v>64</v>
      </c>
    </row>
    <row r="19" spans="1:18" ht="20" thickBot="1" x14ac:dyDescent="0.3">
      <c r="A19" s="10">
        <v>44222</v>
      </c>
      <c r="B19" s="14">
        <v>222.42221069335938</v>
      </c>
      <c r="C19" s="14">
        <f t="shared" si="0"/>
        <v>2021</v>
      </c>
      <c r="D19" s="14">
        <f t="shared" si="1"/>
        <v>1</v>
      </c>
      <c r="E19" s="14">
        <f t="shared" si="2"/>
        <v>4</v>
      </c>
      <c r="F19" s="14">
        <f t="shared" si="3"/>
        <v>2</v>
      </c>
      <c r="G19" s="13">
        <f t="shared" si="4"/>
        <v>44200</v>
      </c>
      <c r="H19" s="19">
        <f t="shared" si="5"/>
        <v>44225</v>
      </c>
      <c r="J19" s="10">
        <v>44652</v>
      </c>
      <c r="K19" s="13">
        <v>44680</v>
      </c>
      <c r="L19" s="14">
        <f t="shared" si="6"/>
        <v>299.32540893554688</v>
      </c>
      <c r="M19" s="23">
        <f t="shared" si="6"/>
        <v>268.46612548828125</v>
      </c>
      <c r="N19" s="26">
        <f t="shared" si="7"/>
        <v>-9.986690006904661E-2</v>
      </c>
      <c r="Q19" s="40" t="s">
        <v>36216</v>
      </c>
      <c r="R19" s="40">
        <v>1.6716543347505892E-2</v>
      </c>
    </row>
    <row r="20" spans="1:18" x14ac:dyDescent="0.25">
      <c r="A20" s="10">
        <v>44223</v>
      </c>
      <c r="B20" s="14">
        <v>222.96788024902344</v>
      </c>
      <c r="C20" s="14">
        <f t="shared" si="0"/>
        <v>2021</v>
      </c>
      <c r="D20" s="14">
        <f t="shared" si="1"/>
        <v>1</v>
      </c>
      <c r="E20" s="14">
        <f t="shared" si="2"/>
        <v>4</v>
      </c>
      <c r="F20" s="14">
        <f t="shared" si="3"/>
        <v>3</v>
      </c>
      <c r="G20" s="13">
        <f t="shared" si="4"/>
        <v>44200</v>
      </c>
      <c r="H20" s="19">
        <f t="shared" si="5"/>
        <v>44225</v>
      </c>
      <c r="J20" s="10">
        <v>44683</v>
      </c>
      <c r="K20" s="13">
        <v>44712</v>
      </c>
      <c r="L20" s="14">
        <f t="shared" si="6"/>
        <v>275.18939208984375</v>
      </c>
      <c r="M20" s="23">
        <f t="shared" si="6"/>
        <v>263.61297607421875</v>
      </c>
      <c r="N20" s="26">
        <f t="shared" si="7"/>
        <v>-1.807732504514557E-2</v>
      </c>
    </row>
    <row r="21" spans="1:18" x14ac:dyDescent="0.25">
      <c r="A21" s="10">
        <v>44224</v>
      </c>
      <c r="B21" s="14">
        <v>228.74073791503906</v>
      </c>
      <c r="C21" s="14">
        <f t="shared" si="0"/>
        <v>2021</v>
      </c>
      <c r="D21" s="14">
        <f t="shared" si="1"/>
        <v>1</v>
      </c>
      <c r="E21" s="14">
        <f t="shared" si="2"/>
        <v>4</v>
      </c>
      <c r="F21" s="14">
        <f t="shared" si="3"/>
        <v>4</v>
      </c>
      <c r="G21" s="13">
        <f t="shared" si="4"/>
        <v>44200</v>
      </c>
      <c r="H21" s="19">
        <f t="shared" si="5"/>
        <v>44225</v>
      </c>
      <c r="J21" s="10">
        <v>44713</v>
      </c>
      <c r="K21" s="13">
        <v>44742</v>
      </c>
      <c r="L21" s="14">
        <f t="shared" si="6"/>
        <v>264.14630126953125</v>
      </c>
      <c r="M21" s="23">
        <f t="shared" si="6"/>
        <v>249.02975463867188</v>
      </c>
      <c r="N21" s="26">
        <f t="shared" si="7"/>
        <v>-5.5320575082165348E-2</v>
      </c>
    </row>
    <row r="22" spans="1:18" x14ac:dyDescent="0.25">
      <c r="A22" s="10">
        <v>44225</v>
      </c>
      <c r="B22" s="14">
        <v>222.0679931640625</v>
      </c>
      <c r="C22" s="14">
        <f t="shared" si="0"/>
        <v>2021</v>
      </c>
      <c r="D22" s="14">
        <f t="shared" si="1"/>
        <v>1</v>
      </c>
      <c r="E22" s="14">
        <f t="shared" si="2"/>
        <v>4</v>
      </c>
      <c r="F22" s="14">
        <f t="shared" si="3"/>
        <v>5</v>
      </c>
      <c r="G22" s="13">
        <f t="shared" si="4"/>
        <v>44200</v>
      </c>
      <c r="H22" s="19">
        <f t="shared" si="5"/>
        <v>44225</v>
      </c>
      <c r="J22" s="10">
        <v>44743</v>
      </c>
      <c r="K22" s="13">
        <v>44771</v>
      </c>
      <c r="L22" s="14">
        <f t="shared" si="6"/>
        <v>251.69621276855469</v>
      </c>
      <c r="M22" s="23">
        <f t="shared" si="6"/>
        <v>272.21359252929688</v>
      </c>
      <c r="N22" s="26">
        <f t="shared" si="7"/>
        <v>9.3096657964681528E-2</v>
      </c>
    </row>
    <row r="23" spans="1:18" x14ac:dyDescent="0.25">
      <c r="A23" s="10">
        <v>44228</v>
      </c>
      <c r="B23" s="14">
        <v>229.4300537109375</v>
      </c>
      <c r="C23" s="14">
        <f t="shared" si="0"/>
        <v>2021</v>
      </c>
      <c r="D23" s="14">
        <f t="shared" si="1"/>
        <v>2</v>
      </c>
      <c r="E23" s="14">
        <f t="shared" si="2"/>
        <v>5</v>
      </c>
      <c r="F23" s="14">
        <f t="shared" si="3"/>
        <v>1</v>
      </c>
      <c r="G23" s="13">
        <f t="shared" si="4"/>
        <v>44228</v>
      </c>
      <c r="H23" s="19">
        <f t="shared" si="5"/>
        <v>44253</v>
      </c>
      <c r="J23" s="10">
        <v>44774</v>
      </c>
      <c r="K23" s="13">
        <v>44804</v>
      </c>
      <c r="L23" s="14">
        <f t="shared" si="6"/>
        <v>269.5665283203125</v>
      </c>
      <c r="M23" s="23">
        <f t="shared" si="6"/>
        <v>254.06694030761719</v>
      </c>
      <c r="N23" s="26">
        <f t="shared" si="7"/>
        <v>-6.6663284713553247E-2</v>
      </c>
    </row>
    <row r="24" spans="1:18" x14ac:dyDescent="0.25">
      <c r="A24" s="10">
        <v>44229</v>
      </c>
      <c r="B24" s="14">
        <v>229.29598999023438</v>
      </c>
      <c r="C24" s="14">
        <f t="shared" si="0"/>
        <v>2021</v>
      </c>
      <c r="D24" s="14">
        <f t="shared" si="1"/>
        <v>2</v>
      </c>
      <c r="E24" s="14">
        <f t="shared" si="2"/>
        <v>5</v>
      </c>
      <c r="F24" s="14">
        <f t="shared" si="3"/>
        <v>2</v>
      </c>
      <c r="G24" s="13">
        <f t="shared" si="4"/>
        <v>44228</v>
      </c>
      <c r="H24" s="19">
        <f t="shared" si="5"/>
        <v>44253</v>
      </c>
      <c r="J24" s="10">
        <v>44805</v>
      </c>
      <c r="K24" s="13">
        <v>44834</v>
      </c>
      <c r="L24" s="14">
        <f t="shared" si="6"/>
        <v>253.02726745605469</v>
      </c>
      <c r="M24" s="23">
        <f t="shared" si="6"/>
        <v>226.30586242675781</v>
      </c>
      <c r="N24" s="26">
        <f t="shared" si="7"/>
        <v>-0.10926678554575828</v>
      </c>
    </row>
    <row r="25" spans="1:18" x14ac:dyDescent="0.25">
      <c r="A25" s="10">
        <v>44230</v>
      </c>
      <c r="B25" s="14">
        <v>232.63716125488281</v>
      </c>
      <c r="C25" s="14">
        <f t="shared" si="0"/>
        <v>2021</v>
      </c>
      <c r="D25" s="14">
        <f t="shared" si="1"/>
        <v>2</v>
      </c>
      <c r="E25" s="14">
        <f t="shared" si="2"/>
        <v>5</v>
      </c>
      <c r="F25" s="14">
        <f t="shared" si="3"/>
        <v>3</v>
      </c>
      <c r="G25" s="13">
        <f t="shared" si="4"/>
        <v>44228</v>
      </c>
      <c r="H25" s="19">
        <f t="shared" si="5"/>
        <v>44253</v>
      </c>
      <c r="J25" s="10">
        <v>44837</v>
      </c>
      <c r="K25" s="13">
        <v>44865</v>
      </c>
      <c r="L25" s="14">
        <f t="shared" si="6"/>
        <v>233.92388916015625</v>
      </c>
      <c r="M25" s="23">
        <f t="shared" si="6"/>
        <v>225.55766296386719</v>
      </c>
      <c r="N25" s="26">
        <f t="shared" si="7"/>
        <v>-3.3061426463610686E-3</v>
      </c>
    </row>
    <row r="26" spans="1:18" x14ac:dyDescent="0.25">
      <c r="A26" s="10">
        <v>44231</v>
      </c>
      <c r="B26" s="14">
        <v>231.68939208984375</v>
      </c>
      <c r="C26" s="14">
        <f t="shared" si="0"/>
        <v>2021</v>
      </c>
      <c r="D26" s="14">
        <f t="shared" si="1"/>
        <v>2</v>
      </c>
      <c r="E26" s="14">
        <f t="shared" si="2"/>
        <v>5</v>
      </c>
      <c r="F26" s="14">
        <f t="shared" si="3"/>
        <v>4</v>
      </c>
      <c r="G26" s="13">
        <f t="shared" si="4"/>
        <v>44228</v>
      </c>
      <c r="H26" s="19">
        <f t="shared" si="5"/>
        <v>44253</v>
      </c>
      <c r="J26" s="10">
        <v>44866</v>
      </c>
      <c r="K26" s="13">
        <v>44895</v>
      </c>
      <c r="L26" s="14">
        <f t="shared" si="6"/>
        <v>221.70980834960938</v>
      </c>
      <c r="M26" s="23">
        <f t="shared" si="6"/>
        <v>248.61483764648438</v>
      </c>
      <c r="N26" s="26">
        <f t="shared" si="7"/>
        <v>0.10222297207570727</v>
      </c>
    </row>
    <row r="27" spans="1:18" x14ac:dyDescent="0.25">
      <c r="A27" s="10">
        <v>44232</v>
      </c>
      <c r="B27" s="14">
        <v>231.87132263183594</v>
      </c>
      <c r="C27" s="14">
        <f t="shared" si="0"/>
        <v>2021</v>
      </c>
      <c r="D27" s="14">
        <f t="shared" si="1"/>
        <v>2</v>
      </c>
      <c r="E27" s="14">
        <f t="shared" si="2"/>
        <v>5</v>
      </c>
      <c r="F27" s="14">
        <f t="shared" si="3"/>
        <v>5</v>
      </c>
      <c r="G27" s="13">
        <f t="shared" si="4"/>
        <v>44228</v>
      </c>
      <c r="H27" s="19">
        <f t="shared" si="5"/>
        <v>44253</v>
      </c>
      <c r="J27" s="10">
        <v>44896</v>
      </c>
      <c r="K27" s="13">
        <v>44925</v>
      </c>
      <c r="L27" s="14">
        <f t="shared" si="6"/>
        <v>248.17636108398438</v>
      </c>
      <c r="M27" s="23">
        <f t="shared" si="6"/>
        <v>233.68667602539062</v>
      </c>
      <c r="N27" s="26">
        <f t="shared" si="7"/>
        <v>-6.0045336643666916E-2</v>
      </c>
    </row>
    <row r="28" spans="1:18" x14ac:dyDescent="0.25">
      <c r="A28" s="10">
        <v>44235</v>
      </c>
      <c r="B28" s="14">
        <v>232.12979125976562</v>
      </c>
      <c r="C28" s="14">
        <f t="shared" si="0"/>
        <v>2021</v>
      </c>
      <c r="D28" s="14">
        <f t="shared" si="1"/>
        <v>2</v>
      </c>
      <c r="E28" s="14">
        <f t="shared" si="2"/>
        <v>6</v>
      </c>
      <c r="F28" s="14">
        <f t="shared" si="3"/>
        <v>1</v>
      </c>
      <c r="G28" s="13">
        <f t="shared" si="4"/>
        <v>44228</v>
      </c>
      <c r="H28" s="19">
        <f t="shared" si="5"/>
        <v>44253</v>
      </c>
      <c r="J28" s="10">
        <v>44929</v>
      </c>
      <c r="K28" s="13">
        <v>44957</v>
      </c>
      <c r="L28" s="14">
        <f t="shared" si="6"/>
        <v>233.45280456542969</v>
      </c>
      <c r="M28" s="23">
        <f t="shared" si="6"/>
        <v>241.47233581542969</v>
      </c>
      <c r="N28" s="26">
        <f t="shared" si="7"/>
        <v>3.3316661105629877E-2</v>
      </c>
    </row>
    <row r="29" spans="1:18" x14ac:dyDescent="0.25">
      <c r="A29" s="10">
        <v>44236</v>
      </c>
      <c r="B29" s="14">
        <v>233.37435913085938</v>
      </c>
      <c r="C29" s="14">
        <f t="shared" si="0"/>
        <v>2021</v>
      </c>
      <c r="D29" s="14">
        <f t="shared" si="1"/>
        <v>2</v>
      </c>
      <c r="E29" s="14">
        <f t="shared" si="2"/>
        <v>6</v>
      </c>
      <c r="F29" s="14">
        <f t="shared" si="3"/>
        <v>2</v>
      </c>
      <c r="G29" s="13">
        <f t="shared" si="4"/>
        <v>44228</v>
      </c>
      <c r="H29" s="19">
        <f t="shared" si="5"/>
        <v>44253</v>
      </c>
      <c r="J29" s="10">
        <v>44958</v>
      </c>
      <c r="K29" s="13">
        <v>44985</v>
      </c>
      <c r="L29" s="14">
        <f t="shared" si="6"/>
        <v>246.28598022460938</v>
      </c>
      <c r="M29" s="23">
        <f t="shared" si="6"/>
        <v>243.64987182617188</v>
      </c>
      <c r="N29" s="26">
        <f t="shared" si="7"/>
        <v>9.0177452559476439E-3</v>
      </c>
    </row>
    <row r="30" spans="1:18" x14ac:dyDescent="0.25">
      <c r="A30" s="10">
        <v>44237</v>
      </c>
      <c r="B30" s="14">
        <v>232.46487426757812</v>
      </c>
      <c r="C30" s="14">
        <f t="shared" si="0"/>
        <v>2021</v>
      </c>
      <c r="D30" s="14">
        <f t="shared" si="1"/>
        <v>2</v>
      </c>
      <c r="E30" s="14">
        <f t="shared" si="2"/>
        <v>6</v>
      </c>
      <c r="F30" s="14">
        <f t="shared" si="3"/>
        <v>3</v>
      </c>
      <c r="G30" s="13">
        <f t="shared" si="4"/>
        <v>44228</v>
      </c>
      <c r="H30" s="19">
        <f t="shared" si="5"/>
        <v>44253</v>
      </c>
      <c r="J30" s="10">
        <v>44986</v>
      </c>
      <c r="K30" s="13">
        <v>45016</v>
      </c>
      <c r="L30" s="14">
        <f t="shared" si="6"/>
        <v>240.57276916503906</v>
      </c>
      <c r="M30" s="23">
        <f t="shared" si="6"/>
        <v>281.63037109375</v>
      </c>
      <c r="N30" s="26">
        <f t="shared" si="7"/>
        <v>0.15588146623231022</v>
      </c>
    </row>
    <row r="31" spans="1:18" x14ac:dyDescent="0.25">
      <c r="A31" s="10">
        <v>44238</v>
      </c>
      <c r="B31" s="14">
        <v>234.06361389160156</v>
      </c>
      <c r="C31" s="14">
        <f t="shared" si="0"/>
        <v>2021</v>
      </c>
      <c r="D31" s="14">
        <f t="shared" si="1"/>
        <v>2</v>
      </c>
      <c r="E31" s="14">
        <f t="shared" si="2"/>
        <v>6</v>
      </c>
      <c r="F31" s="14">
        <f t="shared" si="3"/>
        <v>4</v>
      </c>
      <c r="G31" s="13">
        <f t="shared" si="4"/>
        <v>44228</v>
      </c>
      <c r="H31" s="19">
        <f t="shared" si="5"/>
        <v>44253</v>
      </c>
      <c r="J31" s="10">
        <v>45019</v>
      </c>
      <c r="K31" s="13">
        <v>45044</v>
      </c>
      <c r="L31" s="14">
        <f t="shared" si="6"/>
        <v>280.58523559570312</v>
      </c>
      <c r="M31" s="23">
        <f t="shared" si="6"/>
        <v>300.15182495117188</v>
      </c>
      <c r="N31" s="26">
        <f t="shared" si="7"/>
        <v>6.5765115408154592E-2</v>
      </c>
    </row>
    <row r="32" spans="1:18" x14ac:dyDescent="0.25">
      <c r="A32" s="10">
        <v>44239</v>
      </c>
      <c r="B32" s="14">
        <v>234.54229736328125</v>
      </c>
      <c r="C32" s="14">
        <f t="shared" si="0"/>
        <v>2021</v>
      </c>
      <c r="D32" s="14">
        <f t="shared" si="1"/>
        <v>2</v>
      </c>
      <c r="E32" s="14">
        <f t="shared" si="2"/>
        <v>6</v>
      </c>
      <c r="F32" s="14">
        <f t="shared" si="3"/>
        <v>5</v>
      </c>
      <c r="G32" s="13">
        <f t="shared" si="4"/>
        <v>44228</v>
      </c>
      <c r="H32" s="19">
        <f t="shared" si="5"/>
        <v>44253</v>
      </c>
      <c r="J32" s="10">
        <v>45047</v>
      </c>
      <c r="K32" s="13">
        <v>45077</v>
      </c>
      <c r="L32" s="14">
        <f t="shared" si="6"/>
        <v>298.49114990234375</v>
      </c>
      <c r="M32" s="23">
        <f t="shared" si="6"/>
        <v>321.49423217773438</v>
      </c>
      <c r="N32" s="26">
        <f t="shared" si="7"/>
        <v>7.1105372189672486E-2</v>
      </c>
    </row>
    <row r="33" spans="1:14" x14ac:dyDescent="0.25">
      <c r="A33" s="10">
        <v>44243</v>
      </c>
      <c r="B33" s="14">
        <v>233.30728149414062</v>
      </c>
      <c r="C33" s="14">
        <f t="shared" si="0"/>
        <v>2021</v>
      </c>
      <c r="D33" s="14">
        <f t="shared" si="1"/>
        <v>2</v>
      </c>
      <c r="E33" s="14">
        <f t="shared" si="2"/>
        <v>7</v>
      </c>
      <c r="F33" s="14">
        <f t="shared" si="3"/>
        <v>2</v>
      </c>
      <c r="G33" s="13">
        <f t="shared" si="4"/>
        <v>44228</v>
      </c>
      <c r="H33" s="19">
        <f t="shared" si="5"/>
        <v>44253</v>
      </c>
      <c r="J33" s="10">
        <v>45078</v>
      </c>
      <c r="K33" s="13">
        <v>45107</v>
      </c>
      <c r="L33" s="14">
        <f t="shared" si="6"/>
        <v>325.59628295898438</v>
      </c>
      <c r="M33" s="23">
        <f t="shared" si="6"/>
        <v>333.38912963867188</v>
      </c>
      <c r="N33" s="26">
        <f t="shared" si="7"/>
        <v>3.6998789621710985E-2</v>
      </c>
    </row>
    <row r="34" spans="1:14" x14ac:dyDescent="0.25">
      <c r="A34" s="10">
        <v>44244</v>
      </c>
      <c r="B34" s="14">
        <v>234.32444763183594</v>
      </c>
      <c r="C34" s="14">
        <f t="shared" si="0"/>
        <v>2021</v>
      </c>
      <c r="D34" s="14">
        <f t="shared" si="1"/>
        <v>2</v>
      </c>
      <c r="E34" s="14">
        <f t="shared" si="2"/>
        <v>7</v>
      </c>
      <c r="F34" s="14">
        <f t="shared" si="3"/>
        <v>3</v>
      </c>
      <c r="G34" s="13">
        <f t="shared" si="4"/>
        <v>44228</v>
      </c>
      <c r="H34" s="19">
        <f t="shared" si="5"/>
        <v>44253</v>
      </c>
      <c r="J34" s="10">
        <v>45110</v>
      </c>
      <c r="K34" s="13">
        <v>45138</v>
      </c>
      <c r="L34" s="14">
        <f t="shared" si="6"/>
        <v>330.89266967773438</v>
      </c>
      <c r="M34" s="23">
        <f t="shared" si="6"/>
        <v>328.86614990234375</v>
      </c>
      <c r="N34" s="26">
        <f t="shared" si="7"/>
        <v>-1.3566668299083848E-2</v>
      </c>
    </row>
    <row r="35" spans="1:14" x14ac:dyDescent="0.25">
      <c r="A35" s="10">
        <v>44245</v>
      </c>
      <c r="B35" s="14">
        <v>233.93101501464844</v>
      </c>
      <c r="C35" s="14">
        <f t="shared" si="0"/>
        <v>2021</v>
      </c>
      <c r="D35" s="14">
        <f t="shared" si="1"/>
        <v>2</v>
      </c>
      <c r="E35" s="14">
        <f t="shared" si="2"/>
        <v>7</v>
      </c>
      <c r="F35" s="14">
        <f t="shared" si="3"/>
        <v>4</v>
      </c>
      <c r="G35" s="13">
        <f t="shared" si="4"/>
        <v>44228</v>
      </c>
      <c r="H35" s="19">
        <f t="shared" si="5"/>
        <v>44253</v>
      </c>
      <c r="J35" s="10">
        <v>45139</v>
      </c>
      <c r="K35" s="13">
        <v>45169</v>
      </c>
      <c r="L35" s="14">
        <f t="shared" si="6"/>
        <v>329.27728271484375</v>
      </c>
      <c r="M35" s="23">
        <f t="shared" si="6"/>
        <v>321.556884765625</v>
      </c>
      <c r="N35" s="26">
        <f t="shared" si="7"/>
        <v>-2.2225653625005868E-2</v>
      </c>
    </row>
    <row r="36" spans="1:14" x14ac:dyDescent="0.25">
      <c r="A36" s="10">
        <v>44246</v>
      </c>
      <c r="B36" s="14">
        <v>231.22508239746094</v>
      </c>
      <c r="C36" s="14">
        <f t="shared" si="0"/>
        <v>2021</v>
      </c>
      <c r="D36" s="14">
        <f t="shared" si="1"/>
        <v>2</v>
      </c>
      <c r="E36" s="14">
        <f t="shared" si="2"/>
        <v>7</v>
      </c>
      <c r="F36" s="14">
        <f t="shared" si="3"/>
        <v>5</v>
      </c>
      <c r="G36" s="13">
        <f t="shared" si="4"/>
        <v>44228</v>
      </c>
      <c r="H36" s="19">
        <f t="shared" si="5"/>
        <v>44253</v>
      </c>
      <c r="J36" s="10">
        <v>45170</v>
      </c>
      <c r="K36" s="13">
        <v>45198</v>
      </c>
      <c r="L36" s="14">
        <f t="shared" si="6"/>
        <v>322.43984985351562</v>
      </c>
      <c r="M36" s="23">
        <f t="shared" si="6"/>
        <v>309.77410888671875</v>
      </c>
      <c r="N36" s="26">
        <f t="shared" si="7"/>
        <v>-3.6642897220174366E-2</v>
      </c>
    </row>
    <row r="37" spans="1:14" x14ac:dyDescent="0.25">
      <c r="A37" s="10">
        <v>44249</v>
      </c>
      <c r="B37" s="14">
        <v>225.02629089355469</v>
      </c>
      <c r="C37" s="14">
        <f t="shared" si="0"/>
        <v>2021</v>
      </c>
      <c r="D37" s="14">
        <f t="shared" si="1"/>
        <v>2</v>
      </c>
      <c r="E37" s="14">
        <f t="shared" si="2"/>
        <v>8</v>
      </c>
      <c r="F37" s="14">
        <f t="shared" si="3"/>
        <v>1</v>
      </c>
      <c r="G37" s="13">
        <f t="shared" si="4"/>
        <v>44228</v>
      </c>
      <c r="H37" s="19">
        <f t="shared" si="5"/>
        <v>44253</v>
      </c>
      <c r="J37" s="10">
        <v>45201</v>
      </c>
      <c r="K37" s="13">
        <v>45230</v>
      </c>
      <c r="L37" s="14">
        <f t="shared" si="6"/>
        <v>315.70965576171875</v>
      </c>
      <c r="M37" s="23">
        <f t="shared" si="6"/>
        <v>331.71096801757812</v>
      </c>
      <c r="N37" s="26">
        <f t="shared" si="7"/>
        <v>7.0815663741870247E-2</v>
      </c>
    </row>
    <row r="38" spans="1:14" x14ac:dyDescent="0.25">
      <c r="A38" s="10">
        <v>44250</v>
      </c>
      <c r="B38" s="14">
        <v>223.83645629882812</v>
      </c>
      <c r="C38" s="14">
        <f t="shared" si="0"/>
        <v>2021</v>
      </c>
      <c r="D38" s="14">
        <f t="shared" si="1"/>
        <v>2</v>
      </c>
      <c r="E38" s="14">
        <f t="shared" si="2"/>
        <v>8</v>
      </c>
      <c r="F38" s="14">
        <f t="shared" si="3"/>
        <v>2</v>
      </c>
      <c r="G38" s="13">
        <f t="shared" si="4"/>
        <v>44228</v>
      </c>
      <c r="H38" s="19">
        <f t="shared" si="5"/>
        <v>44253</v>
      </c>
      <c r="J38" s="10">
        <v>45231</v>
      </c>
      <c r="K38" s="13">
        <v>45260</v>
      </c>
      <c r="L38" s="14">
        <f t="shared" si="6"/>
        <v>339.52035522460938</v>
      </c>
      <c r="M38" s="23">
        <f t="shared" si="6"/>
        <v>372.49325561523438</v>
      </c>
      <c r="N38" s="26">
        <f t="shared" si="7"/>
        <v>0.1229452491166801</v>
      </c>
    </row>
    <row r="39" spans="1:14" x14ac:dyDescent="0.25">
      <c r="A39" s="10">
        <v>44251</v>
      </c>
      <c r="B39" s="14">
        <v>225.06471252441406</v>
      </c>
      <c r="C39" s="14">
        <f t="shared" si="0"/>
        <v>2021</v>
      </c>
      <c r="D39" s="14">
        <f t="shared" si="1"/>
        <v>2</v>
      </c>
      <c r="E39" s="14">
        <f t="shared" si="2"/>
        <v>8</v>
      </c>
      <c r="F39" s="14">
        <f t="shared" si="3"/>
        <v>3</v>
      </c>
      <c r="G39" s="13">
        <f t="shared" si="4"/>
        <v>44228</v>
      </c>
      <c r="H39" s="19">
        <f t="shared" si="5"/>
        <v>44253</v>
      </c>
      <c r="J39" s="10">
        <v>45261</v>
      </c>
      <c r="K39" s="13">
        <v>45289</v>
      </c>
      <c r="L39" s="14">
        <f t="shared" si="6"/>
        <v>368.1678466796875</v>
      </c>
      <c r="M39" s="23">
        <f t="shared" si="6"/>
        <v>369.67193603515625</v>
      </c>
      <c r="N39" s="26">
        <f t="shared" si="7"/>
        <v>-7.5741494310232488E-3</v>
      </c>
    </row>
    <row r="40" spans="1:14" x14ac:dyDescent="0.25">
      <c r="A40" s="10">
        <v>44252</v>
      </c>
      <c r="B40" s="14">
        <v>219.72955322265625</v>
      </c>
      <c r="C40" s="14">
        <f t="shared" si="0"/>
        <v>2021</v>
      </c>
      <c r="D40" s="14">
        <f t="shared" si="1"/>
        <v>2</v>
      </c>
      <c r="E40" s="14">
        <f t="shared" si="2"/>
        <v>8</v>
      </c>
      <c r="F40" s="14">
        <f t="shared" si="3"/>
        <v>4</v>
      </c>
      <c r="G40" s="13">
        <f t="shared" si="4"/>
        <v>44228</v>
      </c>
      <c r="H40" s="19">
        <f t="shared" si="5"/>
        <v>44253</v>
      </c>
      <c r="J40" s="10">
        <v>45293</v>
      </c>
      <c r="K40" s="13">
        <v>45322</v>
      </c>
      <c r="L40" s="14">
        <f t="shared" si="6"/>
        <v>364.5894775390625</v>
      </c>
      <c r="M40" s="23">
        <f t="shared" si="6"/>
        <v>390.84710693359375</v>
      </c>
      <c r="N40" s="26">
        <f t="shared" si="7"/>
        <v>5.7280980335017141E-2</v>
      </c>
    </row>
    <row r="41" spans="1:14" x14ac:dyDescent="0.25">
      <c r="A41" s="10">
        <v>44253</v>
      </c>
      <c r="B41" s="14">
        <v>222.98248291015625</v>
      </c>
      <c r="C41" s="14">
        <f t="shared" si="0"/>
        <v>2021</v>
      </c>
      <c r="D41" s="14">
        <f t="shared" si="1"/>
        <v>2</v>
      </c>
      <c r="E41" s="14">
        <f t="shared" si="2"/>
        <v>8</v>
      </c>
      <c r="F41" s="14">
        <f t="shared" si="3"/>
        <v>5</v>
      </c>
      <c r="G41" s="13">
        <f t="shared" si="4"/>
        <v>44228</v>
      </c>
      <c r="H41" s="19">
        <f t="shared" si="5"/>
        <v>44253</v>
      </c>
      <c r="J41" s="10">
        <v>45323</v>
      </c>
      <c r="K41" s="13">
        <v>45351</v>
      </c>
      <c r="L41" s="14">
        <f t="shared" si="6"/>
        <v>396.942138671875</v>
      </c>
      <c r="M41" s="23">
        <f t="shared" si="6"/>
        <v>407.38717651367188</v>
      </c>
      <c r="N41" s="26">
        <f t="shared" si="7"/>
        <v>4.2318516081246926E-2</v>
      </c>
    </row>
    <row r="42" spans="1:14" x14ac:dyDescent="0.25">
      <c r="A42" s="10">
        <v>44256</v>
      </c>
      <c r="B42" s="14">
        <v>227.35806274414062</v>
      </c>
      <c r="C42" s="14">
        <f t="shared" si="0"/>
        <v>2021</v>
      </c>
      <c r="D42" s="14">
        <f t="shared" si="1"/>
        <v>3</v>
      </c>
      <c r="E42" s="14">
        <f t="shared" si="2"/>
        <v>9</v>
      </c>
      <c r="F42" s="14">
        <f t="shared" si="3"/>
        <v>1</v>
      </c>
      <c r="G42" s="13">
        <f t="shared" si="4"/>
        <v>44256</v>
      </c>
      <c r="H42" s="19">
        <f t="shared" si="5"/>
        <v>44286</v>
      </c>
      <c r="J42" s="10">
        <v>45352</v>
      </c>
      <c r="K42" s="13">
        <v>45379</v>
      </c>
      <c r="L42" s="14">
        <f t="shared" si="6"/>
        <v>409.218994140625</v>
      </c>
      <c r="M42" s="23">
        <f t="shared" si="6"/>
        <v>414.36007690429688</v>
      </c>
      <c r="N42" s="26">
        <f t="shared" si="7"/>
        <v>1.7116150906608101E-2</v>
      </c>
    </row>
    <row r="43" spans="1:14" x14ac:dyDescent="0.25">
      <c r="A43" s="10">
        <v>44257</v>
      </c>
      <c r="B43" s="14">
        <v>224.4122314453125</v>
      </c>
      <c r="C43" s="14">
        <f t="shared" si="0"/>
        <v>2021</v>
      </c>
      <c r="D43" s="14">
        <f t="shared" si="1"/>
        <v>3</v>
      </c>
      <c r="E43" s="14">
        <f t="shared" si="2"/>
        <v>9</v>
      </c>
      <c r="F43" s="14">
        <f t="shared" si="3"/>
        <v>2</v>
      </c>
      <c r="G43" s="13">
        <f t="shared" si="4"/>
        <v>44256</v>
      </c>
      <c r="H43" s="19">
        <f t="shared" si="5"/>
        <v>44286</v>
      </c>
      <c r="J43" s="10">
        <v>45383</v>
      </c>
      <c r="K43" s="13">
        <v>45412</v>
      </c>
      <c r="L43" s="14">
        <f t="shared" si="6"/>
        <v>418.15191650390625</v>
      </c>
      <c r="M43" s="23">
        <f t="shared" si="6"/>
        <v>383.44464111328125</v>
      </c>
      <c r="N43" s="26">
        <f t="shared" si="7"/>
        <v>-7.4610073494498469E-2</v>
      </c>
    </row>
    <row r="44" spans="1:14" x14ac:dyDescent="0.25">
      <c r="A44" s="10">
        <v>44258</v>
      </c>
      <c r="B44" s="14">
        <v>218.35739135742188</v>
      </c>
      <c r="C44" s="14">
        <f t="shared" si="0"/>
        <v>2021</v>
      </c>
      <c r="D44" s="14">
        <f t="shared" si="1"/>
        <v>3</v>
      </c>
      <c r="E44" s="14">
        <f t="shared" si="2"/>
        <v>9</v>
      </c>
      <c r="F44" s="14">
        <f t="shared" si="3"/>
        <v>3</v>
      </c>
      <c r="G44" s="13">
        <f t="shared" si="4"/>
        <v>44256</v>
      </c>
      <c r="H44" s="19">
        <f t="shared" si="5"/>
        <v>44286</v>
      </c>
      <c r="J44" s="10">
        <v>45413</v>
      </c>
      <c r="K44" s="13">
        <v>45443</v>
      </c>
      <c r="L44" s="14">
        <f t="shared" si="6"/>
        <v>388.96978759765625</v>
      </c>
      <c r="M44" s="23">
        <f t="shared" si="6"/>
        <v>409.59210205078125</v>
      </c>
      <c r="N44" s="26">
        <f t="shared" si="7"/>
        <v>6.8190967179993109E-2</v>
      </c>
    </row>
    <row r="45" spans="1:14" x14ac:dyDescent="0.25">
      <c r="A45" s="10">
        <v>44259</v>
      </c>
      <c r="B45" s="14">
        <v>217.56095886230469</v>
      </c>
      <c r="C45" s="14">
        <f t="shared" si="0"/>
        <v>2021</v>
      </c>
      <c r="D45" s="14">
        <f t="shared" si="1"/>
        <v>3</v>
      </c>
      <c r="E45" s="14">
        <f t="shared" si="2"/>
        <v>9</v>
      </c>
      <c r="F45" s="14">
        <f t="shared" si="3"/>
        <v>4</v>
      </c>
      <c r="G45" s="13">
        <f t="shared" si="4"/>
        <v>44256</v>
      </c>
      <c r="H45" s="19">
        <f t="shared" si="5"/>
        <v>44286</v>
      </c>
      <c r="J45" s="10">
        <v>45446</v>
      </c>
      <c r="K45" s="13">
        <v>45471</v>
      </c>
      <c r="L45" s="14">
        <f t="shared" si="6"/>
        <v>408.00357055664062</v>
      </c>
      <c r="M45" s="23">
        <f t="shared" si="6"/>
        <v>440.98757934570312</v>
      </c>
      <c r="N45" s="26">
        <f t="shared" si="7"/>
        <v>7.6650592474142631E-2</v>
      </c>
    </row>
    <row r="46" spans="1:14" x14ac:dyDescent="0.25">
      <c r="A46" s="10">
        <v>44260</v>
      </c>
      <c r="B46" s="14">
        <v>222.2340087890625</v>
      </c>
      <c r="C46" s="14">
        <f t="shared" si="0"/>
        <v>2021</v>
      </c>
      <c r="D46" s="14">
        <f t="shared" si="1"/>
        <v>3</v>
      </c>
      <c r="E46" s="14">
        <f t="shared" si="2"/>
        <v>9</v>
      </c>
      <c r="F46" s="14">
        <f t="shared" si="3"/>
        <v>5</v>
      </c>
      <c r="G46" s="13">
        <f t="shared" si="4"/>
        <v>44256</v>
      </c>
      <c r="H46" s="19">
        <f t="shared" si="5"/>
        <v>44286</v>
      </c>
      <c r="J46" s="10">
        <v>45474</v>
      </c>
      <c r="K46" s="13">
        <v>45504</v>
      </c>
      <c r="L46" s="14">
        <f t="shared" si="6"/>
        <v>450.6370849609375</v>
      </c>
      <c r="M46" s="23">
        <f t="shared" si="6"/>
        <v>412.76913452148438</v>
      </c>
      <c r="N46" s="26">
        <f t="shared" si="7"/>
        <v>-6.3989205469429974E-2</v>
      </c>
    </row>
    <row r="47" spans="1:14" x14ac:dyDescent="0.25">
      <c r="A47" s="10">
        <v>44263</v>
      </c>
      <c r="B47" s="14">
        <v>218.19429016113281</v>
      </c>
      <c r="C47" s="14">
        <f t="shared" si="0"/>
        <v>2021</v>
      </c>
      <c r="D47" s="14">
        <f t="shared" si="1"/>
        <v>3</v>
      </c>
      <c r="E47" s="14">
        <f t="shared" si="2"/>
        <v>10</v>
      </c>
      <c r="F47" s="14">
        <f t="shared" si="3"/>
        <v>1</v>
      </c>
      <c r="G47" s="13">
        <f t="shared" si="4"/>
        <v>44256</v>
      </c>
      <c r="H47" s="19">
        <f t="shared" si="5"/>
        <v>44286</v>
      </c>
      <c r="J47" s="10">
        <v>45505</v>
      </c>
      <c r="K47" s="13">
        <v>45534</v>
      </c>
      <c r="L47" s="14">
        <f t="shared" si="6"/>
        <v>411.54562377929688</v>
      </c>
      <c r="M47" s="23">
        <f t="shared" si="6"/>
        <v>412.31707763671875</v>
      </c>
      <c r="N47" s="26">
        <f t="shared" si="7"/>
        <v>-1.0951809303515055E-3</v>
      </c>
    </row>
    <row r="48" spans="1:14" x14ac:dyDescent="0.25">
      <c r="A48" s="10">
        <v>44264</v>
      </c>
      <c r="B48" s="14">
        <v>224.32585144042969</v>
      </c>
      <c r="C48" s="14">
        <f t="shared" si="0"/>
        <v>2021</v>
      </c>
      <c r="D48" s="14">
        <f t="shared" si="1"/>
        <v>3</v>
      </c>
      <c r="E48" s="14">
        <f t="shared" si="2"/>
        <v>10</v>
      </c>
      <c r="F48" s="14">
        <f t="shared" si="3"/>
        <v>2</v>
      </c>
      <c r="G48" s="13">
        <f t="shared" si="4"/>
        <v>44256</v>
      </c>
      <c r="H48" s="19">
        <f t="shared" si="5"/>
        <v>44286</v>
      </c>
      <c r="J48" s="10">
        <v>45538</v>
      </c>
      <c r="K48" s="13">
        <v>45565</v>
      </c>
      <c r="L48" s="14">
        <f t="shared" si="6"/>
        <v>404.70611572265625</v>
      </c>
      <c r="M48" s="23">
        <f t="shared" si="6"/>
        <v>425.32492065429688</v>
      </c>
      <c r="N48" s="26">
        <f t="shared" si="7"/>
        <v>3.1548154862115554E-2</v>
      </c>
    </row>
    <row r="49" spans="1:14" x14ac:dyDescent="0.25">
      <c r="A49" s="10">
        <v>44265</v>
      </c>
      <c r="B49" s="14">
        <v>223.02082824707031</v>
      </c>
      <c r="C49" s="14">
        <f t="shared" si="0"/>
        <v>2021</v>
      </c>
      <c r="D49" s="14">
        <f t="shared" si="1"/>
        <v>3</v>
      </c>
      <c r="E49" s="14">
        <f t="shared" si="2"/>
        <v>10</v>
      </c>
      <c r="F49" s="14">
        <f t="shared" si="3"/>
        <v>3</v>
      </c>
      <c r="G49" s="13">
        <f t="shared" si="4"/>
        <v>44256</v>
      </c>
      <c r="H49" s="19">
        <f t="shared" si="5"/>
        <v>44286</v>
      </c>
      <c r="J49" s="10">
        <v>45566</v>
      </c>
      <c r="K49" s="13">
        <v>45596</v>
      </c>
      <c r="L49" s="14">
        <f t="shared" si="6"/>
        <v>415.8260498046875</v>
      </c>
      <c r="M49" s="23">
        <f t="shared" si="6"/>
        <v>401.65185546875</v>
      </c>
      <c r="N49" s="26">
        <f t="shared" si="7"/>
        <v>-5.5658777644934397E-2</v>
      </c>
    </row>
    <row r="50" spans="1:14" x14ac:dyDescent="0.25">
      <c r="A50" s="10">
        <v>44266</v>
      </c>
      <c r="B50" s="14">
        <v>227.54039001464844</v>
      </c>
      <c r="C50" s="14">
        <f t="shared" si="0"/>
        <v>2021</v>
      </c>
      <c r="D50" s="14">
        <f t="shared" si="1"/>
        <v>3</v>
      </c>
      <c r="E50" s="14">
        <f t="shared" si="2"/>
        <v>10</v>
      </c>
      <c r="F50" s="14">
        <f t="shared" si="3"/>
        <v>4</v>
      </c>
      <c r="G50" s="13">
        <f t="shared" si="4"/>
        <v>44256</v>
      </c>
      <c r="H50" s="19">
        <f t="shared" si="5"/>
        <v>44286</v>
      </c>
      <c r="J50" s="10">
        <v>45597</v>
      </c>
      <c r="K50" s="13">
        <v>45625</v>
      </c>
      <c r="L50" s="14">
        <f t="shared" si="6"/>
        <v>405.6253662109375</v>
      </c>
      <c r="M50" s="23">
        <f t="shared" si="6"/>
        <v>419.40182495117188</v>
      </c>
      <c r="N50" s="26">
        <f t="shared" si="7"/>
        <v>4.4192424958940317E-2</v>
      </c>
    </row>
    <row r="51" spans="1:14" x14ac:dyDescent="0.25">
      <c r="A51" s="10">
        <v>44267</v>
      </c>
      <c r="B51" s="14">
        <v>226.21617126464844</v>
      </c>
      <c r="C51" s="14">
        <f t="shared" si="0"/>
        <v>2021</v>
      </c>
      <c r="D51" s="14">
        <f t="shared" si="1"/>
        <v>3</v>
      </c>
      <c r="E51" s="14">
        <f t="shared" si="2"/>
        <v>10</v>
      </c>
      <c r="F51" s="14">
        <f t="shared" si="3"/>
        <v>5</v>
      </c>
      <c r="G51" s="13">
        <f t="shared" si="4"/>
        <v>44256</v>
      </c>
      <c r="H51" s="19">
        <f t="shared" si="5"/>
        <v>44286</v>
      </c>
      <c r="J51" s="10">
        <v>45628</v>
      </c>
      <c r="K51" s="13">
        <v>45657</v>
      </c>
      <c r="L51" s="14">
        <f t="shared" si="6"/>
        <v>426.8497314453125</v>
      </c>
      <c r="M51" s="23">
        <f t="shared" si="6"/>
        <v>417.46063232421875</v>
      </c>
      <c r="N51" s="26">
        <f t="shared" si="7"/>
        <v>-4.6284792088807074E-3</v>
      </c>
    </row>
    <row r="52" spans="1:14" x14ac:dyDescent="0.25">
      <c r="A52" s="10">
        <v>44270</v>
      </c>
      <c r="B52" s="14">
        <v>225.31416320800781</v>
      </c>
      <c r="C52" s="14">
        <f t="shared" si="0"/>
        <v>2021</v>
      </c>
      <c r="D52" s="14">
        <f t="shared" si="1"/>
        <v>3</v>
      </c>
      <c r="E52" s="14">
        <f t="shared" si="2"/>
        <v>11</v>
      </c>
      <c r="F52" s="14">
        <f t="shared" si="3"/>
        <v>1</v>
      </c>
      <c r="G52" s="13">
        <f t="shared" si="4"/>
        <v>44256</v>
      </c>
      <c r="H52" s="19">
        <f t="shared" si="5"/>
        <v>44286</v>
      </c>
      <c r="J52" s="10">
        <v>45659</v>
      </c>
      <c r="K52" s="13">
        <v>45688</v>
      </c>
      <c r="L52" s="14">
        <f t="shared" si="6"/>
        <v>414.568603515625</v>
      </c>
      <c r="M52" s="23">
        <f t="shared" si="6"/>
        <v>411.08233642578125</v>
      </c>
      <c r="N52" s="26">
        <f t="shared" si="7"/>
        <v>-1.5278796141629537E-2</v>
      </c>
    </row>
    <row r="53" spans="1:14" x14ac:dyDescent="0.25">
      <c r="A53" s="10">
        <v>44271</v>
      </c>
      <c r="B53" s="14">
        <v>228.09695434570312</v>
      </c>
      <c r="C53" s="14">
        <f t="shared" si="0"/>
        <v>2021</v>
      </c>
      <c r="D53" s="14">
        <f t="shared" si="1"/>
        <v>3</v>
      </c>
      <c r="E53" s="14">
        <f t="shared" si="2"/>
        <v>11</v>
      </c>
      <c r="F53" s="14">
        <f t="shared" si="3"/>
        <v>2</v>
      </c>
      <c r="G53" s="13">
        <f t="shared" si="4"/>
        <v>44256</v>
      </c>
      <c r="H53" s="19">
        <f t="shared" si="5"/>
        <v>44286</v>
      </c>
      <c r="J53" s="10">
        <v>45691</v>
      </c>
      <c r="K53" s="13">
        <v>45716</v>
      </c>
      <c r="L53" s="14">
        <f t="shared" si="6"/>
        <v>406.98202514648438</v>
      </c>
      <c r="M53" s="23">
        <f t="shared" si="6"/>
        <v>393.973876953125</v>
      </c>
      <c r="N53" s="26">
        <f t="shared" si="7"/>
        <v>-4.1618084643111619E-2</v>
      </c>
    </row>
    <row r="54" spans="1:14" x14ac:dyDescent="0.25">
      <c r="A54" s="10">
        <v>44272</v>
      </c>
      <c r="B54" s="14">
        <v>227.45399475097656</v>
      </c>
      <c r="C54" s="14">
        <f t="shared" si="0"/>
        <v>2021</v>
      </c>
      <c r="D54" s="14">
        <f t="shared" si="1"/>
        <v>3</v>
      </c>
      <c r="E54" s="14">
        <f t="shared" si="2"/>
        <v>11</v>
      </c>
      <c r="F54" s="14">
        <f t="shared" si="3"/>
        <v>3</v>
      </c>
      <c r="G54" s="13">
        <f t="shared" si="4"/>
        <v>44256</v>
      </c>
      <c r="H54" s="19">
        <f t="shared" si="5"/>
        <v>44286</v>
      </c>
      <c r="J54" s="10">
        <v>45719</v>
      </c>
      <c r="K54" s="13">
        <v>45747</v>
      </c>
      <c r="L54" s="14">
        <f t="shared" si="6"/>
        <v>385.5384521484375</v>
      </c>
      <c r="M54" s="23">
        <f t="shared" si="6"/>
        <v>372.53799438476562</v>
      </c>
      <c r="N54" s="26">
        <f t="shared" si="7"/>
        <v>-5.4409400780929991E-2</v>
      </c>
    </row>
    <row r="55" spans="1:14" x14ac:dyDescent="0.25">
      <c r="A55" s="10">
        <v>44273</v>
      </c>
      <c r="B55" s="14">
        <v>221.38960266113281</v>
      </c>
      <c r="C55" s="14">
        <f t="shared" si="0"/>
        <v>2021</v>
      </c>
      <c r="D55" s="14">
        <f t="shared" si="1"/>
        <v>3</v>
      </c>
      <c r="E55" s="14">
        <f t="shared" si="2"/>
        <v>11</v>
      </c>
      <c r="F55" s="14">
        <f t="shared" si="3"/>
        <v>4</v>
      </c>
      <c r="G55" s="13">
        <f t="shared" si="4"/>
        <v>44256</v>
      </c>
      <c r="H55" s="19">
        <f t="shared" si="5"/>
        <v>44286</v>
      </c>
      <c r="J55" s="10">
        <v>45748</v>
      </c>
      <c r="K55" s="13">
        <v>45777</v>
      </c>
      <c r="L55" s="14">
        <f t="shared" si="6"/>
        <v>379.28631591796875</v>
      </c>
      <c r="M55" s="23">
        <f t="shared" si="6"/>
        <v>392.25704956054688</v>
      </c>
      <c r="N55" s="26">
        <f t="shared" si="7"/>
        <v>5.2931661932487259E-2</v>
      </c>
    </row>
    <row r="56" spans="1:14" x14ac:dyDescent="0.25">
      <c r="A56" s="10">
        <v>44274</v>
      </c>
      <c r="B56" s="14">
        <v>221.0345458984375</v>
      </c>
      <c r="C56" s="14">
        <f t="shared" si="0"/>
        <v>2021</v>
      </c>
      <c r="D56" s="14">
        <f t="shared" si="1"/>
        <v>3</v>
      </c>
      <c r="E56" s="14">
        <f t="shared" si="2"/>
        <v>11</v>
      </c>
      <c r="F56" s="14">
        <f t="shared" si="3"/>
        <v>5</v>
      </c>
      <c r="G56" s="13">
        <f t="shared" si="4"/>
        <v>44256</v>
      </c>
      <c r="H56" s="19">
        <f t="shared" si="5"/>
        <v>44286</v>
      </c>
      <c r="J56" s="10">
        <v>45778</v>
      </c>
      <c r="K56" s="13">
        <v>45807</v>
      </c>
      <c r="L56" s="14">
        <f t="shared" si="6"/>
        <v>422.16802978515625</v>
      </c>
      <c r="M56" s="23">
        <f t="shared" si="6"/>
        <v>457.70114135742188</v>
      </c>
      <c r="N56" s="26">
        <f t="shared" si="7"/>
        <v>0.16683981045131827</v>
      </c>
    </row>
    <row r="57" spans="1:14" x14ac:dyDescent="0.25">
      <c r="A57" s="10">
        <v>44277</v>
      </c>
      <c r="B57" s="14">
        <v>226.44645690917969</v>
      </c>
      <c r="C57" s="14">
        <f t="shared" si="0"/>
        <v>2021</v>
      </c>
      <c r="D57" s="14">
        <f t="shared" si="1"/>
        <v>3</v>
      </c>
      <c r="E57" s="14">
        <f t="shared" si="2"/>
        <v>12</v>
      </c>
      <c r="F57" s="14">
        <f t="shared" si="3"/>
        <v>1</v>
      </c>
      <c r="G57" s="13">
        <f t="shared" si="4"/>
        <v>44256</v>
      </c>
      <c r="H57" s="19">
        <f t="shared" si="5"/>
        <v>44286</v>
      </c>
      <c r="J57" s="10">
        <v>45810</v>
      </c>
      <c r="K57" s="13">
        <v>45838</v>
      </c>
      <c r="L57" s="14">
        <f t="shared" si="6"/>
        <v>459.3018798828125</v>
      </c>
      <c r="M57" s="23">
        <f t="shared" si="6"/>
        <v>494.53720092773438</v>
      </c>
      <c r="N57" s="26">
        <f t="shared" si="7"/>
        <v>8.0480593649092463E-2</v>
      </c>
    </row>
    <row r="58" spans="1:14" x14ac:dyDescent="0.25">
      <c r="A58" s="10">
        <v>44278</v>
      </c>
      <c r="B58" s="14">
        <v>227.97212219238281</v>
      </c>
      <c r="C58" s="14">
        <f t="shared" si="0"/>
        <v>2021</v>
      </c>
      <c r="D58" s="14">
        <f t="shared" si="1"/>
        <v>3</v>
      </c>
      <c r="E58" s="14">
        <f t="shared" si="2"/>
        <v>12</v>
      </c>
      <c r="F58" s="14">
        <f t="shared" si="3"/>
        <v>2</v>
      </c>
      <c r="G58" s="13">
        <f t="shared" si="4"/>
        <v>44256</v>
      </c>
      <c r="H58" s="19">
        <f t="shared" si="5"/>
        <v>44286</v>
      </c>
      <c r="J58" s="10">
        <v>45839</v>
      </c>
      <c r="K58" s="13">
        <v>45869</v>
      </c>
      <c r="L58" s="14">
        <f t="shared" si="6"/>
        <v>489.2081298828125</v>
      </c>
      <c r="M58" s="23">
        <f t="shared" si="6"/>
        <v>530.41876220703125</v>
      </c>
      <c r="N58" s="26">
        <f t="shared" si="7"/>
        <v>7.2555838493007868E-2</v>
      </c>
    </row>
    <row r="59" spans="1:14" x14ac:dyDescent="0.25">
      <c r="A59" s="10">
        <v>44279</v>
      </c>
      <c r="B59" s="14">
        <v>225.9378662109375</v>
      </c>
      <c r="C59" s="14">
        <f t="shared" si="0"/>
        <v>2021</v>
      </c>
      <c r="D59" s="14">
        <f t="shared" si="1"/>
        <v>3</v>
      </c>
      <c r="E59" s="14">
        <f t="shared" si="2"/>
        <v>12</v>
      </c>
      <c r="F59" s="14">
        <f t="shared" si="3"/>
        <v>3</v>
      </c>
      <c r="G59" s="13">
        <f t="shared" si="4"/>
        <v>44256</v>
      </c>
      <c r="H59" s="19">
        <f t="shared" si="5"/>
        <v>44286</v>
      </c>
      <c r="J59" s="10">
        <v>45870</v>
      </c>
      <c r="K59" s="13">
        <v>45898</v>
      </c>
      <c r="L59" s="14">
        <f t="shared" si="6"/>
        <v>521.0830078125</v>
      </c>
      <c r="M59" s="23">
        <f t="shared" si="6"/>
        <v>504.59173583984375</v>
      </c>
      <c r="N59" s="26">
        <f t="shared" si="7"/>
        <v>-4.8691766218305045E-2</v>
      </c>
    </row>
    <row r="60" spans="1:14" x14ac:dyDescent="0.25">
      <c r="A60" s="10">
        <v>44280</v>
      </c>
      <c r="B60" s="14">
        <v>222.94406127929688</v>
      </c>
      <c r="C60" s="14">
        <f t="shared" si="0"/>
        <v>2021</v>
      </c>
      <c r="D60" s="14">
        <f t="shared" si="1"/>
        <v>3</v>
      </c>
      <c r="E60" s="14">
        <f t="shared" si="2"/>
        <v>12</v>
      </c>
      <c r="F60" s="14">
        <f t="shared" si="3"/>
        <v>4</v>
      </c>
      <c r="G60" s="13">
        <f t="shared" si="4"/>
        <v>44256</v>
      </c>
      <c r="H60" s="19">
        <f t="shared" si="5"/>
        <v>44286</v>
      </c>
      <c r="J60" s="10">
        <v>45902</v>
      </c>
      <c r="K60" s="13">
        <v>45930</v>
      </c>
      <c r="L60" s="14">
        <f t="shared" si="6"/>
        <v>503.02822875976562</v>
      </c>
      <c r="M60" s="23">
        <f t="shared" si="6"/>
        <v>515.80511474609375</v>
      </c>
      <c r="N60" s="26">
        <f t="shared" si="7"/>
        <v>2.2222676492286233E-2</v>
      </c>
    </row>
    <row r="61" spans="1:14" x14ac:dyDescent="0.25">
      <c r="A61" s="10">
        <v>44281</v>
      </c>
      <c r="B61" s="14">
        <v>226.9166259765625</v>
      </c>
      <c r="C61" s="14">
        <f t="shared" si="0"/>
        <v>2021</v>
      </c>
      <c r="D61" s="14">
        <f t="shared" si="1"/>
        <v>3</v>
      </c>
      <c r="E61" s="14">
        <f t="shared" si="2"/>
        <v>12</v>
      </c>
      <c r="F61" s="14">
        <f t="shared" si="3"/>
        <v>5</v>
      </c>
      <c r="G61" s="13">
        <f t="shared" si="4"/>
        <v>44256</v>
      </c>
      <c r="H61" s="19">
        <f t="shared" si="5"/>
        <v>44286</v>
      </c>
      <c r="J61" s="10">
        <v>45931</v>
      </c>
      <c r="K61" s="13">
        <v>45961</v>
      </c>
      <c r="L61" s="14">
        <f t="shared" si="6"/>
        <v>517.557861328125</v>
      </c>
      <c r="M61" s="23">
        <f t="shared" si="6"/>
        <v>515.6656494140625</v>
      </c>
      <c r="N61" s="26">
        <f t="shared" si="7"/>
        <v>-2.7038377100991354E-4</v>
      </c>
    </row>
    <row r="62" spans="1:14" x14ac:dyDescent="0.25">
      <c r="A62" s="10">
        <v>44284</v>
      </c>
      <c r="B62" s="14">
        <v>225.726806640625</v>
      </c>
      <c r="C62" s="14">
        <f t="shared" si="0"/>
        <v>2021</v>
      </c>
      <c r="D62" s="14">
        <f t="shared" si="1"/>
        <v>3</v>
      </c>
      <c r="E62" s="14">
        <f t="shared" si="2"/>
        <v>13</v>
      </c>
      <c r="F62" s="14">
        <f t="shared" si="3"/>
        <v>1</v>
      </c>
      <c r="G62" s="13">
        <f t="shared" si="4"/>
        <v>44256</v>
      </c>
      <c r="H62" s="19">
        <f t="shared" si="5"/>
        <v>44286</v>
      </c>
      <c r="J62" s="10">
        <v>45964</v>
      </c>
      <c r="K62" s="13">
        <v>45989</v>
      </c>
      <c r="L62" s="14">
        <f t="shared" si="6"/>
        <v>514.888916015625</v>
      </c>
      <c r="M62" s="23">
        <f t="shared" si="6"/>
        <v>490.88958740234375</v>
      </c>
      <c r="N62" s="26">
        <f t="shared" si="7"/>
        <v>-4.8046756730589182E-2</v>
      </c>
    </row>
    <row r="63" spans="1:14" x14ac:dyDescent="0.25">
      <c r="A63" s="10">
        <v>44285</v>
      </c>
      <c r="B63" s="14">
        <v>222.47386169433594</v>
      </c>
      <c r="C63" s="14">
        <f t="shared" si="0"/>
        <v>2021</v>
      </c>
      <c r="D63" s="14">
        <f t="shared" si="1"/>
        <v>3</v>
      </c>
      <c r="E63" s="14">
        <f t="shared" si="2"/>
        <v>13</v>
      </c>
      <c r="F63" s="14">
        <f t="shared" si="3"/>
        <v>2</v>
      </c>
      <c r="G63" s="13">
        <f t="shared" si="4"/>
        <v>44256</v>
      </c>
      <c r="H63" s="19">
        <f t="shared" si="5"/>
        <v>44286</v>
      </c>
      <c r="J63" s="10">
        <v>45992</v>
      </c>
      <c r="K63" s="13">
        <v>46022</v>
      </c>
      <c r="L63" s="14">
        <f t="shared" si="6"/>
        <v>485.63156127929688</v>
      </c>
      <c r="M63" s="23">
        <f t="shared" si="6"/>
        <v>482.5186767578125</v>
      </c>
      <c r="N63" s="26">
        <f t="shared" si="7"/>
        <v>-1.7052532502935879E-2</v>
      </c>
    </row>
    <row r="64" spans="1:14" x14ac:dyDescent="0.25">
      <c r="A64" s="10">
        <v>44286</v>
      </c>
      <c r="B64" s="14">
        <v>226.23538208007812</v>
      </c>
      <c r="C64" s="14">
        <f t="shared" si="0"/>
        <v>2021</v>
      </c>
      <c r="D64" s="14">
        <f t="shared" si="1"/>
        <v>3</v>
      </c>
      <c r="E64" s="14">
        <f t="shared" si="2"/>
        <v>13</v>
      </c>
      <c r="F64" s="14">
        <f t="shared" si="3"/>
        <v>3</v>
      </c>
      <c r="G64" s="13">
        <f t="shared" si="4"/>
        <v>44256</v>
      </c>
      <c r="H64" s="19">
        <f t="shared" si="5"/>
        <v>44286</v>
      </c>
      <c r="J64" s="10">
        <v>46024</v>
      </c>
      <c r="K64" s="13">
        <v>46052</v>
      </c>
      <c r="L64" s="14">
        <f t="shared" si="6"/>
        <v>471.86300659179688</v>
      </c>
      <c r="M64" s="23">
        <f t="shared" si="6"/>
        <v>429.31011962890625</v>
      </c>
      <c r="N64" s="26">
        <f t="shared" si="7"/>
        <v>-0.1102725338766791</v>
      </c>
    </row>
    <row r="65" spans="1:14" x14ac:dyDescent="0.25">
      <c r="A65" s="10">
        <v>44287</v>
      </c>
      <c r="B65" s="14">
        <v>232.54925537109375</v>
      </c>
      <c r="C65" s="14">
        <f t="shared" si="0"/>
        <v>2021</v>
      </c>
      <c r="D65" s="14">
        <f t="shared" si="1"/>
        <v>4</v>
      </c>
      <c r="E65" s="14">
        <f t="shared" si="2"/>
        <v>13</v>
      </c>
      <c r="F65" s="14">
        <f t="shared" si="3"/>
        <v>4</v>
      </c>
      <c r="G65" s="13">
        <f t="shared" si="4"/>
        <v>44287</v>
      </c>
      <c r="H65" s="19">
        <f t="shared" si="5"/>
        <v>44316</v>
      </c>
      <c r="J65" s="10">
        <v>46055</v>
      </c>
      <c r="K65" s="13">
        <v>46080</v>
      </c>
      <c r="L65" s="14">
        <f t="shared" si="6"/>
        <v>422.4058837890625</v>
      </c>
      <c r="M65" s="23">
        <f t="shared" si="6"/>
        <v>392.739990234375</v>
      </c>
      <c r="N65" s="26">
        <f t="shared" si="7"/>
        <v>-8.5183478614811847E-2</v>
      </c>
    </row>
    <row r="66" spans="1:14" x14ac:dyDescent="0.25">
      <c r="A66" s="10">
        <v>44291</v>
      </c>
      <c r="B66" s="14">
        <v>238.99749755859375</v>
      </c>
      <c r="C66" s="14">
        <f t="shared" si="0"/>
        <v>2021</v>
      </c>
      <c r="D66" s="14">
        <f t="shared" si="1"/>
        <v>4</v>
      </c>
      <c r="E66" s="14">
        <f t="shared" si="2"/>
        <v>14</v>
      </c>
      <c r="F66" s="14">
        <f t="shared" si="3"/>
        <v>1</v>
      </c>
      <c r="G66" s="13">
        <f t="shared" si="4"/>
        <v>44287</v>
      </c>
      <c r="H66" s="19">
        <f t="shared" si="5"/>
        <v>44316</v>
      </c>
      <c r="J66" s="10">
        <v>46083</v>
      </c>
      <c r="K66" s="13">
        <v>46112</v>
      </c>
      <c r="L66" s="14">
        <f t="shared" si="6"/>
        <v>398.54998779296875</v>
      </c>
      <c r="M66" s="23">
        <f t="shared" si="6"/>
        <v>370.17001342773438</v>
      </c>
      <c r="N66" s="26">
        <f t="shared" si="7"/>
        <v>-5.7467987390771094E-2</v>
      </c>
    </row>
    <row r="67" spans="1:14" x14ac:dyDescent="0.25">
      <c r="A67" s="10">
        <v>44292</v>
      </c>
      <c r="B67" s="14">
        <v>237.83647155761719</v>
      </c>
      <c r="C67" s="14">
        <f t="shared" si="0"/>
        <v>2021</v>
      </c>
      <c r="D67" s="14">
        <f t="shared" si="1"/>
        <v>4</v>
      </c>
      <c r="E67" s="14">
        <f t="shared" si="2"/>
        <v>14</v>
      </c>
      <c r="F67" s="14">
        <f t="shared" si="3"/>
        <v>2</v>
      </c>
      <c r="G67" s="13">
        <f t="shared" si="4"/>
        <v>44287</v>
      </c>
      <c r="H67" s="19">
        <f t="shared" si="5"/>
        <v>44316</v>
      </c>
      <c r="J67" s="10">
        <v>46113</v>
      </c>
      <c r="K67" s="13">
        <v>46142</v>
      </c>
      <c r="L67" s="14">
        <f t="shared" si="6"/>
        <v>369.3699951171875</v>
      </c>
      <c r="M67" s="23">
        <f t="shared" si="6"/>
        <v>407.77999877929688</v>
      </c>
      <c r="N67" s="26">
        <f t="shared" si="7"/>
        <v>0.10160192340621568</v>
      </c>
    </row>
    <row r="68" spans="1:14" ht="20" thickBot="1" x14ac:dyDescent="0.3">
      <c r="A68" s="10">
        <v>44293</v>
      </c>
      <c r="B68" s="14">
        <v>239.79397583007812</v>
      </c>
      <c r="C68" s="14">
        <f t="shared" si="0"/>
        <v>2021</v>
      </c>
      <c r="D68" s="14">
        <f t="shared" si="1"/>
        <v>4</v>
      </c>
      <c r="E68" s="14">
        <f t="shared" si="2"/>
        <v>14</v>
      </c>
      <c r="F68" s="14">
        <f t="shared" si="3"/>
        <v>3</v>
      </c>
      <c r="G68" s="13">
        <f t="shared" si="4"/>
        <v>44287</v>
      </c>
      <c r="H68" s="19">
        <f t="shared" si="5"/>
        <v>44316</v>
      </c>
      <c r="J68" s="12">
        <v>46143</v>
      </c>
      <c r="K68" s="20">
        <v>46150</v>
      </c>
      <c r="L68" s="15">
        <f t="shared" si="6"/>
        <v>414.44000244140625</v>
      </c>
      <c r="M68" s="24">
        <f t="shared" si="6"/>
        <v>415.1199951171875</v>
      </c>
      <c r="N68" s="42">
        <f t="shared" si="7"/>
        <v>1.7999892981174041E-2</v>
      </c>
    </row>
    <row r="69" spans="1:14" x14ac:dyDescent="0.25">
      <c r="A69" s="10">
        <v>44294</v>
      </c>
      <c r="B69" s="14">
        <v>243.00846862792969</v>
      </c>
      <c r="C69" s="14">
        <f t="shared" ref="C69:C132" si="8">YEAR(A69)</f>
        <v>2021</v>
      </c>
      <c r="D69" s="14">
        <f t="shared" ref="D69:D132" si="9">MONTH(A69)</f>
        <v>4</v>
      </c>
      <c r="E69" s="14">
        <f t="shared" ref="E69:E132" si="10">_xlfn.ISOWEEKNUM(A69)</f>
        <v>14</v>
      </c>
      <c r="F69" s="14">
        <f t="shared" ref="F69:F132" si="11">WEEKDAY(A69,2)</f>
        <v>4</v>
      </c>
      <c r="G69" s="13">
        <f t="shared" ref="G69:G132" si="12">_xlfn.MINIFS($A$4:$A$1346,$C$4:$C$1346,C69,$D$4:$D$1346,D69)</f>
        <v>44287</v>
      </c>
      <c r="H69" s="19">
        <f t="shared" ref="H69:H132" si="13">_xlfn.MAXIFS($A$4:$A$1346,$C$4:$C$1346,C69,$D$4:$D$1346,D69)</f>
        <v>44316</v>
      </c>
    </row>
    <row r="70" spans="1:14" x14ac:dyDescent="0.25">
      <c r="A70" s="10">
        <v>44295</v>
      </c>
      <c r="B70" s="14">
        <v>245.50334167480469</v>
      </c>
      <c r="C70" s="14">
        <f t="shared" si="8"/>
        <v>2021</v>
      </c>
      <c r="D70" s="14">
        <f t="shared" si="9"/>
        <v>4</v>
      </c>
      <c r="E70" s="14">
        <f t="shared" si="10"/>
        <v>14</v>
      </c>
      <c r="F70" s="14">
        <f t="shared" si="11"/>
        <v>5</v>
      </c>
      <c r="G70" s="13">
        <f t="shared" si="12"/>
        <v>44287</v>
      </c>
      <c r="H70" s="19">
        <f t="shared" si="13"/>
        <v>44316</v>
      </c>
    </row>
    <row r="71" spans="1:14" x14ac:dyDescent="0.25">
      <c r="A71" s="10">
        <v>44298</v>
      </c>
      <c r="B71" s="14">
        <v>245.56089782714844</v>
      </c>
      <c r="C71" s="14">
        <f t="shared" si="8"/>
        <v>2021</v>
      </c>
      <c r="D71" s="14">
        <f t="shared" si="9"/>
        <v>4</v>
      </c>
      <c r="E71" s="14">
        <f t="shared" si="10"/>
        <v>15</v>
      </c>
      <c r="F71" s="14">
        <f t="shared" si="11"/>
        <v>1</v>
      </c>
      <c r="G71" s="13">
        <f t="shared" si="12"/>
        <v>44287</v>
      </c>
      <c r="H71" s="19">
        <f t="shared" si="13"/>
        <v>44316</v>
      </c>
    </row>
    <row r="72" spans="1:14" x14ac:dyDescent="0.25">
      <c r="A72" s="10">
        <v>44299</v>
      </c>
      <c r="B72" s="14">
        <v>248.03654479980469</v>
      </c>
      <c r="C72" s="14">
        <f t="shared" si="8"/>
        <v>2021</v>
      </c>
      <c r="D72" s="14">
        <f t="shared" si="9"/>
        <v>4</v>
      </c>
      <c r="E72" s="14">
        <f t="shared" si="10"/>
        <v>15</v>
      </c>
      <c r="F72" s="14">
        <f t="shared" si="11"/>
        <v>2</v>
      </c>
      <c r="G72" s="13">
        <f t="shared" si="12"/>
        <v>44287</v>
      </c>
      <c r="H72" s="19">
        <f t="shared" si="13"/>
        <v>44316</v>
      </c>
    </row>
    <row r="73" spans="1:14" x14ac:dyDescent="0.25">
      <c r="A73" s="10">
        <v>44300</v>
      </c>
      <c r="B73" s="14">
        <v>245.25381469726562</v>
      </c>
      <c r="C73" s="14">
        <f t="shared" si="8"/>
        <v>2021</v>
      </c>
      <c r="D73" s="14">
        <f t="shared" si="9"/>
        <v>4</v>
      </c>
      <c r="E73" s="14">
        <f t="shared" si="10"/>
        <v>15</v>
      </c>
      <c r="F73" s="14">
        <f t="shared" si="11"/>
        <v>3</v>
      </c>
      <c r="G73" s="13">
        <f t="shared" si="12"/>
        <v>44287</v>
      </c>
      <c r="H73" s="19">
        <f t="shared" si="13"/>
        <v>44316</v>
      </c>
    </row>
    <row r="74" spans="1:14" x14ac:dyDescent="0.25">
      <c r="A74" s="10">
        <v>44301</v>
      </c>
      <c r="B74" s="14">
        <v>249.00570678710938</v>
      </c>
      <c r="C74" s="14">
        <f t="shared" si="8"/>
        <v>2021</v>
      </c>
      <c r="D74" s="14">
        <f t="shared" si="9"/>
        <v>4</v>
      </c>
      <c r="E74" s="14">
        <f t="shared" si="10"/>
        <v>15</v>
      </c>
      <c r="F74" s="14">
        <f t="shared" si="11"/>
        <v>4</v>
      </c>
      <c r="G74" s="13">
        <f t="shared" si="12"/>
        <v>44287</v>
      </c>
      <c r="H74" s="19">
        <f t="shared" si="13"/>
        <v>44316</v>
      </c>
    </row>
    <row r="75" spans="1:14" x14ac:dyDescent="0.25">
      <c r="A75" s="10">
        <v>44302</v>
      </c>
      <c r="B75" s="14">
        <v>250.19552612304688</v>
      </c>
      <c r="C75" s="14">
        <f t="shared" si="8"/>
        <v>2021</v>
      </c>
      <c r="D75" s="14">
        <f t="shared" si="9"/>
        <v>4</v>
      </c>
      <c r="E75" s="14">
        <f t="shared" si="10"/>
        <v>15</v>
      </c>
      <c r="F75" s="14">
        <f t="shared" si="11"/>
        <v>5</v>
      </c>
      <c r="G75" s="13">
        <f t="shared" si="12"/>
        <v>44287</v>
      </c>
      <c r="H75" s="19">
        <f t="shared" si="13"/>
        <v>44316</v>
      </c>
    </row>
    <row r="76" spans="1:14" x14ac:dyDescent="0.25">
      <c r="A76" s="10">
        <v>44305</v>
      </c>
      <c r="B76" s="14">
        <v>248.27642822265625</v>
      </c>
      <c r="C76" s="14">
        <f t="shared" si="8"/>
        <v>2021</v>
      </c>
      <c r="D76" s="14">
        <f t="shared" si="9"/>
        <v>4</v>
      </c>
      <c r="E76" s="14">
        <f t="shared" si="10"/>
        <v>16</v>
      </c>
      <c r="F76" s="14">
        <f t="shared" si="11"/>
        <v>1</v>
      </c>
      <c r="G76" s="13">
        <f t="shared" si="12"/>
        <v>44287</v>
      </c>
      <c r="H76" s="19">
        <f t="shared" si="13"/>
        <v>44316</v>
      </c>
    </row>
    <row r="77" spans="1:14" x14ac:dyDescent="0.25">
      <c r="A77" s="10">
        <v>44306</v>
      </c>
      <c r="B77" s="14">
        <v>247.81582641601562</v>
      </c>
      <c r="C77" s="14">
        <f t="shared" si="8"/>
        <v>2021</v>
      </c>
      <c r="D77" s="14">
        <f t="shared" si="9"/>
        <v>4</v>
      </c>
      <c r="E77" s="14">
        <f t="shared" si="10"/>
        <v>16</v>
      </c>
      <c r="F77" s="14">
        <f t="shared" si="11"/>
        <v>2</v>
      </c>
      <c r="G77" s="13">
        <f t="shared" si="12"/>
        <v>44287</v>
      </c>
      <c r="H77" s="19">
        <f t="shared" si="13"/>
        <v>44316</v>
      </c>
    </row>
    <row r="78" spans="1:14" x14ac:dyDescent="0.25">
      <c r="A78" s="10">
        <v>44307</v>
      </c>
      <c r="B78" s="14">
        <v>250.04209899902344</v>
      </c>
      <c r="C78" s="14">
        <f t="shared" si="8"/>
        <v>2021</v>
      </c>
      <c r="D78" s="14">
        <f t="shared" si="9"/>
        <v>4</v>
      </c>
      <c r="E78" s="14">
        <f t="shared" si="10"/>
        <v>16</v>
      </c>
      <c r="F78" s="14">
        <f t="shared" si="11"/>
        <v>3</v>
      </c>
      <c r="G78" s="13">
        <f t="shared" si="12"/>
        <v>44287</v>
      </c>
      <c r="H78" s="19">
        <f t="shared" si="13"/>
        <v>44316</v>
      </c>
    </row>
    <row r="79" spans="1:14" x14ac:dyDescent="0.25">
      <c r="A79" s="10">
        <v>44308</v>
      </c>
      <c r="B79" s="14">
        <v>246.76995849609375</v>
      </c>
      <c r="C79" s="14">
        <f t="shared" si="8"/>
        <v>2021</v>
      </c>
      <c r="D79" s="14">
        <f t="shared" si="9"/>
        <v>4</v>
      </c>
      <c r="E79" s="14">
        <f t="shared" si="10"/>
        <v>16</v>
      </c>
      <c r="F79" s="14">
        <f t="shared" si="11"/>
        <v>4</v>
      </c>
      <c r="G79" s="13">
        <f t="shared" si="12"/>
        <v>44287</v>
      </c>
      <c r="H79" s="19">
        <f t="shared" si="13"/>
        <v>44316</v>
      </c>
    </row>
    <row r="80" spans="1:14" x14ac:dyDescent="0.25">
      <c r="A80" s="10">
        <v>44309</v>
      </c>
      <c r="B80" s="14">
        <v>250.58900451660156</v>
      </c>
      <c r="C80" s="14">
        <f t="shared" si="8"/>
        <v>2021</v>
      </c>
      <c r="D80" s="14">
        <f t="shared" si="9"/>
        <v>4</v>
      </c>
      <c r="E80" s="14">
        <f t="shared" si="10"/>
        <v>16</v>
      </c>
      <c r="F80" s="14">
        <f t="shared" si="11"/>
        <v>5</v>
      </c>
      <c r="G80" s="13">
        <f t="shared" si="12"/>
        <v>44287</v>
      </c>
      <c r="H80" s="19">
        <f t="shared" si="13"/>
        <v>44316</v>
      </c>
    </row>
    <row r="81" spans="1:8" x14ac:dyDescent="0.25">
      <c r="A81" s="10">
        <v>44312</v>
      </c>
      <c r="B81" s="14">
        <v>250.9727783203125</v>
      </c>
      <c r="C81" s="14">
        <f t="shared" si="8"/>
        <v>2021</v>
      </c>
      <c r="D81" s="14">
        <f t="shared" si="9"/>
        <v>4</v>
      </c>
      <c r="E81" s="14">
        <f t="shared" si="10"/>
        <v>17</v>
      </c>
      <c r="F81" s="14">
        <f t="shared" si="11"/>
        <v>1</v>
      </c>
      <c r="G81" s="13">
        <f t="shared" si="12"/>
        <v>44287</v>
      </c>
      <c r="H81" s="19">
        <f t="shared" si="13"/>
        <v>44316</v>
      </c>
    </row>
    <row r="82" spans="1:8" x14ac:dyDescent="0.25">
      <c r="A82" s="10">
        <v>44313</v>
      </c>
      <c r="B82" s="14">
        <v>251.37583923339844</v>
      </c>
      <c r="C82" s="14">
        <f t="shared" si="8"/>
        <v>2021</v>
      </c>
      <c r="D82" s="14">
        <f t="shared" si="9"/>
        <v>4</v>
      </c>
      <c r="E82" s="14">
        <f t="shared" si="10"/>
        <v>17</v>
      </c>
      <c r="F82" s="14">
        <f t="shared" si="11"/>
        <v>2</v>
      </c>
      <c r="G82" s="13">
        <f t="shared" si="12"/>
        <v>44287</v>
      </c>
      <c r="H82" s="19">
        <f t="shared" si="13"/>
        <v>44316</v>
      </c>
    </row>
    <row r="83" spans="1:8" x14ac:dyDescent="0.25">
      <c r="A83" s="10">
        <v>44314</v>
      </c>
      <c r="B83" s="14">
        <v>244.26548767089844</v>
      </c>
      <c r="C83" s="14">
        <f t="shared" si="8"/>
        <v>2021</v>
      </c>
      <c r="D83" s="14">
        <f t="shared" si="9"/>
        <v>4</v>
      </c>
      <c r="E83" s="14">
        <f t="shared" si="10"/>
        <v>17</v>
      </c>
      <c r="F83" s="14">
        <f t="shared" si="11"/>
        <v>3</v>
      </c>
      <c r="G83" s="13">
        <f t="shared" si="12"/>
        <v>44287</v>
      </c>
      <c r="H83" s="19">
        <f t="shared" si="13"/>
        <v>44316</v>
      </c>
    </row>
    <row r="84" spans="1:8" x14ac:dyDescent="0.25">
      <c r="A84" s="10">
        <v>44315</v>
      </c>
      <c r="B84" s="14">
        <v>242.29838562011719</v>
      </c>
      <c r="C84" s="14">
        <f t="shared" si="8"/>
        <v>2021</v>
      </c>
      <c r="D84" s="14">
        <f t="shared" si="9"/>
        <v>4</v>
      </c>
      <c r="E84" s="14">
        <f t="shared" si="10"/>
        <v>17</v>
      </c>
      <c r="F84" s="14">
        <f t="shared" si="11"/>
        <v>4</v>
      </c>
      <c r="G84" s="13">
        <f t="shared" si="12"/>
        <v>44287</v>
      </c>
      <c r="H84" s="19">
        <f t="shared" si="13"/>
        <v>44316</v>
      </c>
    </row>
    <row r="85" spans="1:8" x14ac:dyDescent="0.25">
      <c r="A85" s="10">
        <v>44316</v>
      </c>
      <c r="B85" s="14">
        <v>241.98173522949219</v>
      </c>
      <c r="C85" s="14">
        <f t="shared" si="8"/>
        <v>2021</v>
      </c>
      <c r="D85" s="14">
        <f t="shared" si="9"/>
        <v>4</v>
      </c>
      <c r="E85" s="14">
        <f t="shared" si="10"/>
        <v>17</v>
      </c>
      <c r="F85" s="14">
        <f t="shared" si="11"/>
        <v>5</v>
      </c>
      <c r="G85" s="13">
        <f t="shared" si="12"/>
        <v>44287</v>
      </c>
      <c r="H85" s="19">
        <f t="shared" si="13"/>
        <v>44316</v>
      </c>
    </row>
    <row r="86" spans="1:8" x14ac:dyDescent="0.25">
      <c r="A86" s="10">
        <v>44319</v>
      </c>
      <c r="B86" s="14">
        <v>241.67466735839844</v>
      </c>
      <c r="C86" s="14">
        <f t="shared" si="8"/>
        <v>2021</v>
      </c>
      <c r="D86" s="14">
        <f t="shared" si="9"/>
        <v>5</v>
      </c>
      <c r="E86" s="14">
        <f t="shared" si="10"/>
        <v>18</v>
      </c>
      <c r="F86" s="14">
        <f t="shared" si="11"/>
        <v>1</v>
      </c>
      <c r="G86" s="13">
        <f t="shared" si="12"/>
        <v>44319</v>
      </c>
      <c r="H86" s="19">
        <f t="shared" si="13"/>
        <v>44344</v>
      </c>
    </row>
    <row r="87" spans="1:8" x14ac:dyDescent="0.25">
      <c r="A87" s="10">
        <v>44320</v>
      </c>
      <c r="B87" s="14">
        <v>237.76927185058594</v>
      </c>
      <c r="C87" s="14">
        <f t="shared" si="8"/>
        <v>2021</v>
      </c>
      <c r="D87" s="14">
        <f t="shared" si="9"/>
        <v>5</v>
      </c>
      <c r="E87" s="14">
        <f t="shared" si="10"/>
        <v>18</v>
      </c>
      <c r="F87" s="14">
        <f t="shared" si="11"/>
        <v>2</v>
      </c>
      <c r="G87" s="13">
        <f t="shared" si="12"/>
        <v>44319</v>
      </c>
      <c r="H87" s="19">
        <f t="shared" si="13"/>
        <v>44344</v>
      </c>
    </row>
    <row r="88" spans="1:8" x14ac:dyDescent="0.25">
      <c r="A88" s="10">
        <v>44321</v>
      </c>
      <c r="B88" s="14">
        <v>236.50265502929688</v>
      </c>
      <c r="C88" s="14">
        <f t="shared" si="8"/>
        <v>2021</v>
      </c>
      <c r="D88" s="14">
        <f t="shared" si="9"/>
        <v>5</v>
      </c>
      <c r="E88" s="14">
        <f t="shared" si="10"/>
        <v>18</v>
      </c>
      <c r="F88" s="14">
        <f t="shared" si="11"/>
        <v>3</v>
      </c>
      <c r="G88" s="13">
        <f t="shared" si="12"/>
        <v>44319</v>
      </c>
      <c r="H88" s="19">
        <f t="shared" si="13"/>
        <v>44344</v>
      </c>
    </row>
    <row r="89" spans="1:8" x14ac:dyDescent="0.25">
      <c r="A89" s="10">
        <v>44322</v>
      </c>
      <c r="B89" s="14">
        <v>239.63078308105469</v>
      </c>
      <c r="C89" s="14">
        <f t="shared" si="8"/>
        <v>2021</v>
      </c>
      <c r="D89" s="14">
        <f t="shared" si="9"/>
        <v>5</v>
      </c>
      <c r="E89" s="14">
        <f t="shared" si="10"/>
        <v>18</v>
      </c>
      <c r="F89" s="14">
        <f t="shared" si="11"/>
        <v>4</v>
      </c>
      <c r="G89" s="13">
        <f t="shared" si="12"/>
        <v>44319</v>
      </c>
      <c r="H89" s="19">
        <f t="shared" si="13"/>
        <v>44344</v>
      </c>
    </row>
    <row r="90" spans="1:8" x14ac:dyDescent="0.25">
      <c r="A90" s="10">
        <v>44323</v>
      </c>
      <c r="B90" s="14">
        <v>242.25041198730469</v>
      </c>
      <c r="C90" s="14">
        <f t="shared" si="8"/>
        <v>2021</v>
      </c>
      <c r="D90" s="14">
        <f t="shared" si="9"/>
        <v>5</v>
      </c>
      <c r="E90" s="14">
        <f t="shared" si="10"/>
        <v>18</v>
      </c>
      <c r="F90" s="14">
        <f t="shared" si="11"/>
        <v>5</v>
      </c>
      <c r="G90" s="13">
        <f t="shared" si="12"/>
        <v>44319</v>
      </c>
      <c r="H90" s="19">
        <f t="shared" si="13"/>
        <v>44344</v>
      </c>
    </row>
    <row r="91" spans="1:8" x14ac:dyDescent="0.25">
      <c r="A91" s="10">
        <v>44326</v>
      </c>
      <c r="B91" s="14">
        <v>237.18392944335938</v>
      </c>
      <c r="C91" s="14">
        <f t="shared" si="8"/>
        <v>2021</v>
      </c>
      <c r="D91" s="14">
        <f t="shared" si="9"/>
        <v>5</v>
      </c>
      <c r="E91" s="14">
        <f t="shared" si="10"/>
        <v>19</v>
      </c>
      <c r="F91" s="14">
        <f t="shared" si="11"/>
        <v>1</v>
      </c>
      <c r="G91" s="13">
        <f t="shared" si="12"/>
        <v>44319</v>
      </c>
      <c r="H91" s="19">
        <f t="shared" si="13"/>
        <v>44344</v>
      </c>
    </row>
    <row r="92" spans="1:8" x14ac:dyDescent="0.25">
      <c r="A92" s="10">
        <v>44327</v>
      </c>
      <c r="B92" s="14">
        <v>236.27238464355469</v>
      </c>
      <c r="C92" s="14">
        <f t="shared" si="8"/>
        <v>2021</v>
      </c>
      <c r="D92" s="14">
        <f t="shared" si="9"/>
        <v>5</v>
      </c>
      <c r="E92" s="14">
        <f t="shared" si="10"/>
        <v>19</v>
      </c>
      <c r="F92" s="14">
        <f t="shared" si="11"/>
        <v>2</v>
      </c>
      <c r="G92" s="13">
        <f t="shared" si="12"/>
        <v>44319</v>
      </c>
      <c r="H92" s="19">
        <f t="shared" si="13"/>
        <v>44344</v>
      </c>
    </row>
    <row r="93" spans="1:8" x14ac:dyDescent="0.25">
      <c r="A93" s="10">
        <v>44328</v>
      </c>
      <c r="B93" s="14">
        <v>229.33474731445312</v>
      </c>
      <c r="C93" s="14">
        <f t="shared" si="8"/>
        <v>2021</v>
      </c>
      <c r="D93" s="14">
        <f t="shared" si="9"/>
        <v>5</v>
      </c>
      <c r="E93" s="14">
        <f t="shared" si="10"/>
        <v>19</v>
      </c>
      <c r="F93" s="14">
        <f t="shared" si="11"/>
        <v>3</v>
      </c>
      <c r="G93" s="13">
        <f t="shared" si="12"/>
        <v>44319</v>
      </c>
      <c r="H93" s="19">
        <f t="shared" si="13"/>
        <v>44344</v>
      </c>
    </row>
    <row r="94" spans="1:8" x14ac:dyDescent="0.25">
      <c r="A94" s="10">
        <v>44329</v>
      </c>
      <c r="B94" s="14">
        <v>233.20179748535156</v>
      </c>
      <c r="C94" s="14">
        <f t="shared" si="8"/>
        <v>2021</v>
      </c>
      <c r="D94" s="14">
        <f t="shared" si="9"/>
        <v>5</v>
      </c>
      <c r="E94" s="14">
        <f t="shared" si="10"/>
        <v>19</v>
      </c>
      <c r="F94" s="14">
        <f t="shared" si="11"/>
        <v>4</v>
      </c>
      <c r="G94" s="13">
        <f t="shared" si="12"/>
        <v>44319</v>
      </c>
      <c r="H94" s="19">
        <f t="shared" si="13"/>
        <v>44344</v>
      </c>
    </row>
    <row r="95" spans="1:8" x14ac:dyDescent="0.25">
      <c r="A95" s="10">
        <v>44330</v>
      </c>
      <c r="B95" s="14">
        <v>238.11471557617188</v>
      </c>
      <c r="C95" s="14">
        <f t="shared" si="8"/>
        <v>2021</v>
      </c>
      <c r="D95" s="14">
        <f t="shared" si="9"/>
        <v>5</v>
      </c>
      <c r="E95" s="14">
        <f t="shared" si="10"/>
        <v>19</v>
      </c>
      <c r="F95" s="14">
        <f t="shared" si="11"/>
        <v>5</v>
      </c>
      <c r="G95" s="13">
        <f t="shared" si="12"/>
        <v>44319</v>
      </c>
      <c r="H95" s="19">
        <f t="shared" si="13"/>
        <v>44344</v>
      </c>
    </row>
    <row r="96" spans="1:8" x14ac:dyDescent="0.25">
      <c r="A96" s="10">
        <v>44333</v>
      </c>
      <c r="B96" s="14">
        <v>235.26483154296875</v>
      </c>
      <c r="C96" s="14">
        <f t="shared" si="8"/>
        <v>2021</v>
      </c>
      <c r="D96" s="14">
        <f t="shared" si="9"/>
        <v>5</v>
      </c>
      <c r="E96" s="14">
        <f t="shared" si="10"/>
        <v>20</v>
      </c>
      <c r="F96" s="14">
        <f t="shared" si="11"/>
        <v>1</v>
      </c>
      <c r="G96" s="13">
        <f t="shared" si="12"/>
        <v>44319</v>
      </c>
      <c r="H96" s="19">
        <f t="shared" si="13"/>
        <v>44344</v>
      </c>
    </row>
    <row r="97" spans="1:8" x14ac:dyDescent="0.25">
      <c r="A97" s="10">
        <v>44334</v>
      </c>
      <c r="B97" s="14">
        <v>233.249755859375</v>
      </c>
      <c r="C97" s="14">
        <f t="shared" si="8"/>
        <v>2021</v>
      </c>
      <c r="D97" s="14">
        <f t="shared" si="9"/>
        <v>5</v>
      </c>
      <c r="E97" s="14">
        <f t="shared" si="10"/>
        <v>20</v>
      </c>
      <c r="F97" s="14">
        <f t="shared" si="11"/>
        <v>2</v>
      </c>
      <c r="G97" s="13">
        <f t="shared" si="12"/>
        <v>44319</v>
      </c>
      <c r="H97" s="19">
        <f t="shared" si="13"/>
        <v>44344</v>
      </c>
    </row>
    <row r="98" spans="1:8" x14ac:dyDescent="0.25">
      <c r="A98" s="10">
        <v>44335</v>
      </c>
      <c r="B98" s="14">
        <v>233.82681274414062</v>
      </c>
      <c r="C98" s="14">
        <f t="shared" si="8"/>
        <v>2021</v>
      </c>
      <c r="D98" s="14">
        <f t="shared" si="9"/>
        <v>5</v>
      </c>
      <c r="E98" s="14">
        <f t="shared" si="10"/>
        <v>20</v>
      </c>
      <c r="F98" s="14">
        <f t="shared" si="11"/>
        <v>3</v>
      </c>
      <c r="G98" s="13">
        <f t="shared" si="12"/>
        <v>44319</v>
      </c>
      <c r="H98" s="19">
        <f t="shared" si="13"/>
        <v>44344</v>
      </c>
    </row>
    <row r="99" spans="1:8" x14ac:dyDescent="0.25">
      <c r="A99" s="10">
        <v>44336</v>
      </c>
      <c r="B99" s="14">
        <v>237.05836486816406</v>
      </c>
      <c r="C99" s="14">
        <f t="shared" si="8"/>
        <v>2021</v>
      </c>
      <c r="D99" s="14">
        <f t="shared" si="9"/>
        <v>5</v>
      </c>
      <c r="E99" s="14">
        <f t="shared" si="10"/>
        <v>20</v>
      </c>
      <c r="F99" s="14">
        <f t="shared" si="11"/>
        <v>4</v>
      </c>
      <c r="G99" s="13">
        <f t="shared" si="12"/>
        <v>44319</v>
      </c>
      <c r="H99" s="19">
        <f t="shared" si="13"/>
        <v>44344</v>
      </c>
    </row>
    <row r="100" spans="1:8" x14ac:dyDescent="0.25">
      <c r="A100" s="10">
        <v>44337</v>
      </c>
      <c r="B100" s="14">
        <v>235.79844665527344</v>
      </c>
      <c r="C100" s="14">
        <f t="shared" si="8"/>
        <v>2021</v>
      </c>
      <c r="D100" s="14">
        <f t="shared" si="9"/>
        <v>5</v>
      </c>
      <c r="E100" s="14">
        <f t="shared" si="10"/>
        <v>20</v>
      </c>
      <c r="F100" s="14">
        <f t="shared" si="11"/>
        <v>5</v>
      </c>
      <c r="G100" s="13">
        <f t="shared" si="12"/>
        <v>44319</v>
      </c>
      <c r="H100" s="19">
        <f t="shared" si="13"/>
        <v>44344</v>
      </c>
    </row>
    <row r="101" spans="1:8" x14ac:dyDescent="0.25">
      <c r="A101" s="10">
        <v>44340</v>
      </c>
      <c r="B101" s="14">
        <v>241.19400024414062</v>
      </c>
      <c r="C101" s="14">
        <f t="shared" si="8"/>
        <v>2021</v>
      </c>
      <c r="D101" s="14">
        <f t="shared" si="9"/>
        <v>5</v>
      </c>
      <c r="E101" s="14">
        <f t="shared" si="10"/>
        <v>21</v>
      </c>
      <c r="F101" s="14">
        <f t="shared" si="11"/>
        <v>1</v>
      </c>
      <c r="G101" s="13">
        <f t="shared" si="12"/>
        <v>44319</v>
      </c>
      <c r="H101" s="19">
        <f t="shared" si="13"/>
        <v>44344</v>
      </c>
    </row>
    <row r="102" spans="1:8" x14ac:dyDescent="0.25">
      <c r="A102" s="10">
        <v>44341</v>
      </c>
      <c r="B102" s="14">
        <v>242.09808349609375</v>
      </c>
      <c r="C102" s="14">
        <f t="shared" si="8"/>
        <v>2021</v>
      </c>
      <c r="D102" s="14">
        <f t="shared" si="9"/>
        <v>5</v>
      </c>
      <c r="E102" s="14">
        <f t="shared" si="10"/>
        <v>21</v>
      </c>
      <c r="F102" s="14">
        <f t="shared" si="11"/>
        <v>2</v>
      </c>
      <c r="G102" s="13">
        <f t="shared" si="12"/>
        <v>44319</v>
      </c>
      <c r="H102" s="19">
        <f t="shared" si="13"/>
        <v>44344</v>
      </c>
    </row>
    <row r="103" spans="1:8" x14ac:dyDescent="0.25">
      <c r="A103" s="10">
        <v>44342</v>
      </c>
      <c r="B103" s="14">
        <v>241.87686157226562</v>
      </c>
      <c r="C103" s="14">
        <f t="shared" si="8"/>
        <v>2021</v>
      </c>
      <c r="D103" s="14">
        <f t="shared" si="9"/>
        <v>5</v>
      </c>
      <c r="E103" s="14">
        <f t="shared" si="10"/>
        <v>21</v>
      </c>
      <c r="F103" s="14">
        <f t="shared" si="11"/>
        <v>3</v>
      </c>
      <c r="G103" s="13">
        <f t="shared" si="12"/>
        <v>44319</v>
      </c>
      <c r="H103" s="19">
        <f t="shared" si="13"/>
        <v>44344</v>
      </c>
    </row>
    <row r="104" spans="1:8" x14ac:dyDescent="0.25">
      <c r="A104" s="10">
        <v>44343</v>
      </c>
      <c r="B104" s="14">
        <v>239.78018188476562</v>
      </c>
      <c r="C104" s="14">
        <f t="shared" si="8"/>
        <v>2021</v>
      </c>
      <c r="D104" s="14">
        <f t="shared" si="9"/>
        <v>5</v>
      </c>
      <c r="E104" s="14">
        <f t="shared" si="10"/>
        <v>21</v>
      </c>
      <c r="F104" s="14">
        <f t="shared" si="11"/>
        <v>4</v>
      </c>
      <c r="G104" s="13">
        <f t="shared" si="12"/>
        <v>44319</v>
      </c>
      <c r="H104" s="19">
        <f t="shared" si="13"/>
        <v>44344</v>
      </c>
    </row>
    <row r="105" spans="1:8" x14ac:dyDescent="0.25">
      <c r="A105" s="10">
        <v>44344</v>
      </c>
      <c r="B105" s="14">
        <v>240.13604736328125</v>
      </c>
      <c r="C105" s="14">
        <f t="shared" si="8"/>
        <v>2021</v>
      </c>
      <c r="D105" s="14">
        <f t="shared" si="9"/>
        <v>5</v>
      </c>
      <c r="E105" s="14">
        <f t="shared" si="10"/>
        <v>21</v>
      </c>
      <c r="F105" s="14">
        <f t="shared" si="11"/>
        <v>5</v>
      </c>
      <c r="G105" s="13">
        <f t="shared" si="12"/>
        <v>44319</v>
      </c>
      <c r="H105" s="19">
        <f t="shared" si="13"/>
        <v>44344</v>
      </c>
    </row>
    <row r="106" spans="1:8" x14ac:dyDescent="0.25">
      <c r="A106" s="10">
        <v>44348</v>
      </c>
      <c r="B106" s="14">
        <v>237.94314575195312</v>
      </c>
      <c r="C106" s="14">
        <f t="shared" si="8"/>
        <v>2021</v>
      </c>
      <c r="D106" s="14">
        <f t="shared" si="9"/>
        <v>6</v>
      </c>
      <c r="E106" s="14">
        <f t="shared" si="10"/>
        <v>22</v>
      </c>
      <c r="F106" s="14">
        <f t="shared" si="11"/>
        <v>2</v>
      </c>
      <c r="G106" s="13">
        <f t="shared" si="12"/>
        <v>44348</v>
      </c>
      <c r="H106" s="19">
        <f t="shared" si="13"/>
        <v>44377</v>
      </c>
    </row>
    <row r="107" spans="1:8" x14ac:dyDescent="0.25">
      <c r="A107" s="10">
        <v>44349</v>
      </c>
      <c r="B107" s="14">
        <v>237.8470458984375</v>
      </c>
      <c r="C107" s="14">
        <f t="shared" si="8"/>
        <v>2021</v>
      </c>
      <c r="D107" s="14">
        <f t="shared" si="9"/>
        <v>6</v>
      </c>
      <c r="E107" s="14">
        <f t="shared" si="10"/>
        <v>22</v>
      </c>
      <c r="F107" s="14">
        <f t="shared" si="11"/>
        <v>3</v>
      </c>
      <c r="G107" s="13">
        <f t="shared" si="12"/>
        <v>44348</v>
      </c>
      <c r="H107" s="19">
        <f t="shared" si="13"/>
        <v>44377</v>
      </c>
    </row>
    <row r="108" spans="1:8" x14ac:dyDescent="0.25">
      <c r="A108" s="10">
        <v>44350</v>
      </c>
      <c r="B108" s="14">
        <v>236.31781005859375</v>
      </c>
      <c r="C108" s="14">
        <f t="shared" si="8"/>
        <v>2021</v>
      </c>
      <c r="D108" s="14">
        <f t="shared" si="9"/>
        <v>6</v>
      </c>
      <c r="E108" s="14">
        <f t="shared" si="10"/>
        <v>22</v>
      </c>
      <c r="F108" s="14">
        <f t="shared" si="11"/>
        <v>4</v>
      </c>
      <c r="G108" s="13">
        <f t="shared" si="12"/>
        <v>44348</v>
      </c>
      <c r="H108" s="19">
        <f t="shared" si="13"/>
        <v>44377</v>
      </c>
    </row>
    <row r="109" spans="1:8" x14ac:dyDescent="0.25">
      <c r="A109" s="10">
        <v>44351</v>
      </c>
      <c r="B109" s="14">
        <v>241.20362854003906</v>
      </c>
      <c r="C109" s="14">
        <f t="shared" si="8"/>
        <v>2021</v>
      </c>
      <c r="D109" s="14">
        <f t="shared" si="9"/>
        <v>6</v>
      </c>
      <c r="E109" s="14">
        <f t="shared" si="10"/>
        <v>22</v>
      </c>
      <c r="F109" s="14">
        <f t="shared" si="11"/>
        <v>5</v>
      </c>
      <c r="G109" s="13">
        <f t="shared" si="12"/>
        <v>44348</v>
      </c>
      <c r="H109" s="19">
        <f t="shared" si="13"/>
        <v>44377</v>
      </c>
    </row>
    <row r="110" spans="1:8" x14ac:dyDescent="0.25">
      <c r="A110" s="10">
        <v>44354</v>
      </c>
      <c r="B110" s="14">
        <v>244.10820007324219</v>
      </c>
      <c r="C110" s="14">
        <f t="shared" si="8"/>
        <v>2021</v>
      </c>
      <c r="D110" s="14">
        <f t="shared" si="9"/>
        <v>6</v>
      </c>
      <c r="E110" s="14">
        <f t="shared" si="10"/>
        <v>23</v>
      </c>
      <c r="F110" s="14">
        <f t="shared" si="11"/>
        <v>1</v>
      </c>
      <c r="G110" s="13">
        <f t="shared" si="12"/>
        <v>44348</v>
      </c>
      <c r="H110" s="19">
        <f t="shared" si="13"/>
        <v>44377</v>
      </c>
    </row>
    <row r="111" spans="1:8" x14ac:dyDescent="0.25">
      <c r="A111" s="10">
        <v>44355</v>
      </c>
      <c r="B111" s="14">
        <v>242.91555786132812</v>
      </c>
      <c r="C111" s="14">
        <f t="shared" si="8"/>
        <v>2021</v>
      </c>
      <c r="D111" s="14">
        <f t="shared" si="9"/>
        <v>6</v>
      </c>
      <c r="E111" s="14">
        <f t="shared" si="10"/>
        <v>23</v>
      </c>
      <c r="F111" s="14">
        <f t="shared" si="11"/>
        <v>2</v>
      </c>
      <c r="G111" s="13">
        <f t="shared" si="12"/>
        <v>44348</v>
      </c>
      <c r="H111" s="19">
        <f t="shared" si="13"/>
        <v>44377</v>
      </c>
    </row>
    <row r="112" spans="1:8" x14ac:dyDescent="0.25">
      <c r="A112" s="10">
        <v>44356</v>
      </c>
      <c r="B112" s="14">
        <v>243.8966064453125</v>
      </c>
      <c r="C112" s="14">
        <f t="shared" si="8"/>
        <v>2021</v>
      </c>
      <c r="D112" s="14">
        <f t="shared" si="9"/>
        <v>6</v>
      </c>
      <c r="E112" s="14">
        <f t="shared" si="10"/>
        <v>23</v>
      </c>
      <c r="F112" s="14">
        <f t="shared" si="11"/>
        <v>3</v>
      </c>
      <c r="G112" s="13">
        <f t="shared" si="12"/>
        <v>44348</v>
      </c>
      <c r="H112" s="19">
        <f t="shared" si="13"/>
        <v>44377</v>
      </c>
    </row>
    <row r="113" spans="1:8" x14ac:dyDescent="0.25">
      <c r="A113" s="10">
        <v>44357</v>
      </c>
      <c r="B113" s="14">
        <v>247.40708923339844</v>
      </c>
      <c r="C113" s="14">
        <f t="shared" si="8"/>
        <v>2021</v>
      </c>
      <c r="D113" s="14">
        <f t="shared" si="9"/>
        <v>6</v>
      </c>
      <c r="E113" s="14">
        <f t="shared" si="10"/>
        <v>23</v>
      </c>
      <c r="F113" s="14">
        <f t="shared" si="11"/>
        <v>4</v>
      </c>
      <c r="G113" s="13">
        <f t="shared" si="12"/>
        <v>44348</v>
      </c>
      <c r="H113" s="19">
        <f t="shared" si="13"/>
        <v>44377</v>
      </c>
    </row>
    <row r="114" spans="1:8" x14ac:dyDescent="0.25">
      <c r="A114" s="10">
        <v>44358</v>
      </c>
      <c r="B114" s="14">
        <v>248.03224182128906</v>
      </c>
      <c r="C114" s="14">
        <f t="shared" si="8"/>
        <v>2021</v>
      </c>
      <c r="D114" s="14">
        <f t="shared" si="9"/>
        <v>6</v>
      </c>
      <c r="E114" s="14">
        <f t="shared" si="10"/>
        <v>23</v>
      </c>
      <c r="F114" s="14">
        <f t="shared" si="11"/>
        <v>5</v>
      </c>
      <c r="G114" s="13">
        <f t="shared" si="12"/>
        <v>44348</v>
      </c>
      <c r="H114" s="19">
        <f t="shared" si="13"/>
        <v>44377</v>
      </c>
    </row>
    <row r="115" spans="1:8" x14ac:dyDescent="0.25">
      <c r="A115" s="10">
        <v>44361</v>
      </c>
      <c r="B115" s="14">
        <v>249.95578002929688</v>
      </c>
      <c r="C115" s="14">
        <f t="shared" si="8"/>
        <v>2021</v>
      </c>
      <c r="D115" s="14">
        <f t="shared" si="9"/>
        <v>6</v>
      </c>
      <c r="E115" s="14">
        <f t="shared" si="10"/>
        <v>24</v>
      </c>
      <c r="F115" s="14">
        <f t="shared" si="11"/>
        <v>1</v>
      </c>
      <c r="G115" s="13">
        <f t="shared" si="12"/>
        <v>44348</v>
      </c>
      <c r="H115" s="19">
        <f t="shared" si="13"/>
        <v>44377</v>
      </c>
    </row>
    <row r="116" spans="1:8" x14ac:dyDescent="0.25">
      <c r="A116" s="10">
        <v>44362</v>
      </c>
      <c r="B116" s="14">
        <v>248.48422241210938</v>
      </c>
      <c r="C116" s="14">
        <f t="shared" si="8"/>
        <v>2021</v>
      </c>
      <c r="D116" s="14">
        <f t="shared" si="9"/>
        <v>6</v>
      </c>
      <c r="E116" s="14">
        <f t="shared" si="10"/>
        <v>24</v>
      </c>
      <c r="F116" s="14">
        <f t="shared" si="11"/>
        <v>2</v>
      </c>
      <c r="G116" s="13">
        <f t="shared" si="12"/>
        <v>44348</v>
      </c>
      <c r="H116" s="19">
        <f t="shared" si="13"/>
        <v>44377</v>
      </c>
    </row>
    <row r="117" spans="1:8" x14ac:dyDescent="0.25">
      <c r="A117" s="10">
        <v>44363</v>
      </c>
      <c r="B117" s="14">
        <v>247.54168701171875</v>
      </c>
      <c r="C117" s="14">
        <f t="shared" si="8"/>
        <v>2021</v>
      </c>
      <c r="D117" s="14">
        <f t="shared" si="9"/>
        <v>6</v>
      </c>
      <c r="E117" s="14">
        <f t="shared" si="10"/>
        <v>24</v>
      </c>
      <c r="F117" s="14">
        <f t="shared" si="11"/>
        <v>3</v>
      </c>
      <c r="G117" s="13">
        <f t="shared" si="12"/>
        <v>44348</v>
      </c>
      <c r="H117" s="19">
        <f t="shared" si="13"/>
        <v>44377</v>
      </c>
    </row>
    <row r="118" spans="1:8" x14ac:dyDescent="0.25">
      <c r="A118" s="10">
        <v>44364</v>
      </c>
      <c r="B118" s="14">
        <v>250.92716979980469</v>
      </c>
      <c r="C118" s="14">
        <f t="shared" si="8"/>
        <v>2021</v>
      </c>
      <c r="D118" s="14">
        <f t="shared" si="9"/>
        <v>6</v>
      </c>
      <c r="E118" s="14">
        <f t="shared" si="10"/>
        <v>24</v>
      </c>
      <c r="F118" s="14">
        <f t="shared" si="11"/>
        <v>4</v>
      </c>
      <c r="G118" s="13">
        <f t="shared" si="12"/>
        <v>44348</v>
      </c>
      <c r="H118" s="19">
        <f t="shared" si="13"/>
        <v>44377</v>
      </c>
    </row>
    <row r="119" spans="1:8" x14ac:dyDescent="0.25">
      <c r="A119" s="10">
        <v>44365</v>
      </c>
      <c r="B119" s="14">
        <v>249.51336669921875</v>
      </c>
      <c r="C119" s="14">
        <f t="shared" si="8"/>
        <v>2021</v>
      </c>
      <c r="D119" s="14">
        <f t="shared" si="9"/>
        <v>6</v>
      </c>
      <c r="E119" s="14">
        <f t="shared" si="10"/>
        <v>24</v>
      </c>
      <c r="F119" s="14">
        <f t="shared" si="11"/>
        <v>5</v>
      </c>
      <c r="G119" s="13">
        <f t="shared" si="12"/>
        <v>44348</v>
      </c>
      <c r="H119" s="19">
        <f t="shared" si="13"/>
        <v>44377</v>
      </c>
    </row>
    <row r="120" spans="1:8" x14ac:dyDescent="0.25">
      <c r="A120" s="10">
        <v>44368</v>
      </c>
      <c r="B120" s="14">
        <v>252.59100341796875</v>
      </c>
      <c r="C120" s="14">
        <f t="shared" si="8"/>
        <v>2021</v>
      </c>
      <c r="D120" s="14">
        <f t="shared" si="9"/>
        <v>6</v>
      </c>
      <c r="E120" s="14">
        <f t="shared" si="10"/>
        <v>25</v>
      </c>
      <c r="F120" s="14">
        <f t="shared" si="11"/>
        <v>1</v>
      </c>
      <c r="G120" s="13">
        <f t="shared" si="12"/>
        <v>44348</v>
      </c>
      <c r="H120" s="19">
        <f t="shared" si="13"/>
        <v>44377</v>
      </c>
    </row>
    <row r="121" spans="1:8" x14ac:dyDescent="0.25">
      <c r="A121" s="10">
        <v>44369</v>
      </c>
      <c r="B121" s="14">
        <v>255.36094665527344</v>
      </c>
      <c r="C121" s="14">
        <f t="shared" si="8"/>
        <v>2021</v>
      </c>
      <c r="D121" s="14">
        <f t="shared" si="9"/>
        <v>6</v>
      </c>
      <c r="E121" s="14">
        <f t="shared" si="10"/>
        <v>25</v>
      </c>
      <c r="F121" s="14">
        <f t="shared" si="11"/>
        <v>2</v>
      </c>
      <c r="G121" s="13">
        <f t="shared" si="12"/>
        <v>44348</v>
      </c>
      <c r="H121" s="19">
        <f t="shared" si="13"/>
        <v>44377</v>
      </c>
    </row>
    <row r="122" spans="1:8" x14ac:dyDescent="0.25">
      <c r="A122" s="10">
        <v>44370</v>
      </c>
      <c r="B122" s="14">
        <v>255.13011169433594</v>
      </c>
      <c r="C122" s="14">
        <f t="shared" si="8"/>
        <v>2021</v>
      </c>
      <c r="D122" s="14">
        <f t="shared" si="9"/>
        <v>6</v>
      </c>
      <c r="E122" s="14">
        <f t="shared" si="10"/>
        <v>25</v>
      </c>
      <c r="F122" s="14">
        <f t="shared" si="11"/>
        <v>3</v>
      </c>
      <c r="G122" s="13">
        <f t="shared" si="12"/>
        <v>44348</v>
      </c>
      <c r="H122" s="19">
        <f t="shared" si="13"/>
        <v>44377</v>
      </c>
    </row>
    <row r="123" spans="1:8" x14ac:dyDescent="0.25">
      <c r="A123" s="10">
        <v>44371</v>
      </c>
      <c r="B123" s="14">
        <v>256.49581909179688</v>
      </c>
      <c r="C123" s="14">
        <f t="shared" si="8"/>
        <v>2021</v>
      </c>
      <c r="D123" s="14">
        <f t="shared" si="9"/>
        <v>6</v>
      </c>
      <c r="E123" s="14">
        <f t="shared" si="10"/>
        <v>25</v>
      </c>
      <c r="F123" s="14">
        <f t="shared" si="11"/>
        <v>4</v>
      </c>
      <c r="G123" s="13">
        <f t="shared" si="12"/>
        <v>44348</v>
      </c>
      <c r="H123" s="19">
        <f t="shared" si="13"/>
        <v>44377</v>
      </c>
    </row>
    <row r="124" spans="1:8" x14ac:dyDescent="0.25">
      <c r="A124" s="10">
        <v>44372</v>
      </c>
      <c r="B124" s="14">
        <v>254.88970947265625</v>
      </c>
      <c r="C124" s="14">
        <f t="shared" si="8"/>
        <v>2021</v>
      </c>
      <c r="D124" s="14">
        <f t="shared" si="9"/>
        <v>6</v>
      </c>
      <c r="E124" s="14">
        <f t="shared" si="10"/>
        <v>25</v>
      </c>
      <c r="F124" s="14">
        <f t="shared" si="11"/>
        <v>5</v>
      </c>
      <c r="G124" s="13">
        <f t="shared" si="12"/>
        <v>44348</v>
      </c>
      <c r="H124" s="19">
        <f t="shared" si="13"/>
        <v>44377</v>
      </c>
    </row>
    <row r="125" spans="1:8" x14ac:dyDescent="0.25">
      <c r="A125" s="10">
        <v>44375</v>
      </c>
      <c r="B125" s="14">
        <v>258.44827270507812</v>
      </c>
      <c r="C125" s="14">
        <f t="shared" si="8"/>
        <v>2021</v>
      </c>
      <c r="D125" s="14">
        <f t="shared" si="9"/>
        <v>6</v>
      </c>
      <c r="E125" s="14">
        <f t="shared" si="10"/>
        <v>26</v>
      </c>
      <c r="F125" s="14">
        <f t="shared" si="11"/>
        <v>1</v>
      </c>
      <c r="G125" s="13">
        <f t="shared" si="12"/>
        <v>44348</v>
      </c>
      <c r="H125" s="19">
        <f t="shared" si="13"/>
        <v>44377</v>
      </c>
    </row>
    <row r="126" spans="1:8" x14ac:dyDescent="0.25">
      <c r="A126" s="10">
        <v>44376</v>
      </c>
      <c r="B126" s="14">
        <v>261.02584838867188</v>
      </c>
      <c r="C126" s="14">
        <f t="shared" si="8"/>
        <v>2021</v>
      </c>
      <c r="D126" s="14">
        <f t="shared" si="9"/>
        <v>6</v>
      </c>
      <c r="E126" s="14">
        <f t="shared" si="10"/>
        <v>26</v>
      </c>
      <c r="F126" s="14">
        <f t="shared" si="11"/>
        <v>2</v>
      </c>
      <c r="G126" s="13">
        <f t="shared" si="12"/>
        <v>44348</v>
      </c>
      <c r="H126" s="19">
        <f t="shared" si="13"/>
        <v>44377</v>
      </c>
    </row>
    <row r="127" spans="1:8" x14ac:dyDescent="0.25">
      <c r="A127" s="10">
        <v>44377</v>
      </c>
      <c r="B127" s="14">
        <v>260.54498291015625</v>
      </c>
      <c r="C127" s="14">
        <f t="shared" si="8"/>
        <v>2021</v>
      </c>
      <c r="D127" s="14">
        <f t="shared" si="9"/>
        <v>6</v>
      </c>
      <c r="E127" s="14">
        <f t="shared" si="10"/>
        <v>26</v>
      </c>
      <c r="F127" s="14">
        <f t="shared" si="11"/>
        <v>3</v>
      </c>
      <c r="G127" s="13">
        <f t="shared" si="12"/>
        <v>44348</v>
      </c>
      <c r="H127" s="19">
        <f t="shared" si="13"/>
        <v>44377</v>
      </c>
    </row>
    <row r="128" spans="1:8" x14ac:dyDescent="0.25">
      <c r="A128" s="10">
        <v>44378</v>
      </c>
      <c r="B128" s="14">
        <v>261.21817016601562</v>
      </c>
      <c r="C128" s="14">
        <f t="shared" si="8"/>
        <v>2021</v>
      </c>
      <c r="D128" s="14">
        <f t="shared" si="9"/>
        <v>7</v>
      </c>
      <c r="E128" s="14">
        <f t="shared" si="10"/>
        <v>26</v>
      </c>
      <c r="F128" s="14">
        <f t="shared" si="11"/>
        <v>4</v>
      </c>
      <c r="G128" s="13">
        <f t="shared" si="12"/>
        <v>44378</v>
      </c>
      <c r="H128" s="19">
        <f t="shared" si="13"/>
        <v>44407</v>
      </c>
    </row>
    <row r="129" spans="1:8" x14ac:dyDescent="0.25">
      <c r="A129" s="10">
        <v>44379</v>
      </c>
      <c r="B129" s="14">
        <v>267.036865234375</v>
      </c>
      <c r="C129" s="14">
        <f t="shared" si="8"/>
        <v>2021</v>
      </c>
      <c r="D129" s="14">
        <f t="shared" si="9"/>
        <v>7</v>
      </c>
      <c r="E129" s="14">
        <f t="shared" si="10"/>
        <v>26</v>
      </c>
      <c r="F129" s="14">
        <f t="shared" si="11"/>
        <v>5</v>
      </c>
      <c r="G129" s="13">
        <f t="shared" si="12"/>
        <v>44378</v>
      </c>
      <c r="H129" s="19">
        <f t="shared" si="13"/>
        <v>44407</v>
      </c>
    </row>
    <row r="130" spans="1:8" x14ac:dyDescent="0.25">
      <c r="A130" s="10">
        <v>44383</v>
      </c>
      <c r="B130" s="14">
        <v>267.04656982421875</v>
      </c>
      <c r="C130" s="14">
        <f t="shared" si="8"/>
        <v>2021</v>
      </c>
      <c r="D130" s="14">
        <f t="shared" si="9"/>
        <v>7</v>
      </c>
      <c r="E130" s="14">
        <f t="shared" si="10"/>
        <v>27</v>
      </c>
      <c r="F130" s="14">
        <f t="shared" si="11"/>
        <v>2</v>
      </c>
      <c r="G130" s="13">
        <f t="shared" si="12"/>
        <v>44378</v>
      </c>
      <c r="H130" s="19">
        <f t="shared" si="13"/>
        <v>44407</v>
      </c>
    </row>
    <row r="131" spans="1:8" x14ac:dyDescent="0.25">
      <c r="A131" s="10">
        <v>44384</v>
      </c>
      <c r="B131" s="14">
        <v>269.229736328125</v>
      </c>
      <c r="C131" s="14">
        <f t="shared" si="8"/>
        <v>2021</v>
      </c>
      <c r="D131" s="14">
        <f t="shared" si="9"/>
        <v>7</v>
      </c>
      <c r="E131" s="14">
        <f t="shared" si="10"/>
        <v>27</v>
      </c>
      <c r="F131" s="14">
        <f t="shared" si="11"/>
        <v>3</v>
      </c>
      <c r="G131" s="13">
        <f t="shared" si="12"/>
        <v>44378</v>
      </c>
      <c r="H131" s="19">
        <f t="shared" si="13"/>
        <v>44407</v>
      </c>
    </row>
    <row r="132" spans="1:8" x14ac:dyDescent="0.25">
      <c r="A132" s="10">
        <v>44385</v>
      </c>
      <c r="B132" s="14">
        <v>266.81576538085938</v>
      </c>
      <c r="C132" s="14">
        <f t="shared" si="8"/>
        <v>2021</v>
      </c>
      <c r="D132" s="14">
        <f t="shared" si="9"/>
        <v>7</v>
      </c>
      <c r="E132" s="14">
        <f t="shared" si="10"/>
        <v>27</v>
      </c>
      <c r="F132" s="14">
        <f t="shared" si="11"/>
        <v>4</v>
      </c>
      <c r="G132" s="13">
        <f t="shared" si="12"/>
        <v>44378</v>
      </c>
      <c r="H132" s="19">
        <f t="shared" si="13"/>
        <v>44407</v>
      </c>
    </row>
    <row r="133" spans="1:8" x14ac:dyDescent="0.25">
      <c r="A133" s="10">
        <v>44386</v>
      </c>
      <c r="B133" s="14">
        <v>267.31582641601562</v>
      </c>
      <c r="C133" s="14">
        <f t="shared" ref="C133:C196" si="14">YEAR(A133)</f>
        <v>2021</v>
      </c>
      <c r="D133" s="14">
        <f t="shared" ref="D133:D196" si="15">MONTH(A133)</f>
        <v>7</v>
      </c>
      <c r="E133" s="14">
        <f t="shared" ref="E133:E196" si="16">_xlfn.ISOWEEKNUM(A133)</f>
        <v>27</v>
      </c>
      <c r="F133" s="14">
        <f t="shared" ref="F133:F196" si="17">WEEKDAY(A133,2)</f>
        <v>5</v>
      </c>
      <c r="G133" s="13">
        <f t="shared" ref="G133:G196" si="18">_xlfn.MINIFS($A$4:$A$1346,$C$4:$C$1346,C133,$D$4:$D$1346,D133)</f>
        <v>44378</v>
      </c>
      <c r="H133" s="19">
        <f t="shared" ref="H133:H196" si="19">_xlfn.MAXIFS($A$4:$A$1346,$C$4:$C$1346,C133,$D$4:$D$1346,D133)</f>
        <v>44407</v>
      </c>
    </row>
    <row r="134" spans="1:8" x14ac:dyDescent="0.25">
      <c r="A134" s="10">
        <v>44389</v>
      </c>
      <c r="B134" s="14">
        <v>266.719482421875</v>
      </c>
      <c r="C134" s="14">
        <f t="shared" si="14"/>
        <v>2021</v>
      </c>
      <c r="D134" s="14">
        <f t="shared" si="15"/>
        <v>7</v>
      </c>
      <c r="E134" s="14">
        <f t="shared" si="16"/>
        <v>28</v>
      </c>
      <c r="F134" s="14">
        <f t="shared" si="17"/>
        <v>1</v>
      </c>
      <c r="G134" s="13">
        <f t="shared" si="18"/>
        <v>44378</v>
      </c>
      <c r="H134" s="19">
        <f t="shared" si="19"/>
        <v>44407</v>
      </c>
    </row>
    <row r="135" spans="1:8" x14ac:dyDescent="0.25">
      <c r="A135" s="10">
        <v>44390</v>
      </c>
      <c r="B135" s="14">
        <v>270.23971557617188</v>
      </c>
      <c r="C135" s="14">
        <f t="shared" si="14"/>
        <v>2021</v>
      </c>
      <c r="D135" s="14">
        <f t="shared" si="15"/>
        <v>7</v>
      </c>
      <c r="E135" s="14">
        <f t="shared" si="16"/>
        <v>28</v>
      </c>
      <c r="F135" s="14">
        <f t="shared" si="17"/>
        <v>2</v>
      </c>
      <c r="G135" s="13">
        <f t="shared" si="18"/>
        <v>44378</v>
      </c>
      <c r="H135" s="19">
        <f t="shared" si="19"/>
        <v>44407</v>
      </c>
    </row>
    <row r="136" spans="1:8" x14ac:dyDescent="0.25">
      <c r="A136" s="10">
        <v>44391</v>
      </c>
      <c r="B136" s="14">
        <v>271.71121215820312</v>
      </c>
      <c r="C136" s="14">
        <f t="shared" si="14"/>
        <v>2021</v>
      </c>
      <c r="D136" s="14">
        <f t="shared" si="15"/>
        <v>7</v>
      </c>
      <c r="E136" s="14">
        <f t="shared" si="16"/>
        <v>28</v>
      </c>
      <c r="F136" s="14">
        <f t="shared" si="17"/>
        <v>3</v>
      </c>
      <c r="G136" s="13">
        <f t="shared" si="18"/>
        <v>44378</v>
      </c>
      <c r="H136" s="19">
        <f t="shared" si="19"/>
        <v>44407</v>
      </c>
    </row>
    <row r="137" spans="1:8" x14ac:dyDescent="0.25">
      <c r="A137" s="10">
        <v>44392</v>
      </c>
      <c r="B137" s="14">
        <v>270.2877197265625</v>
      </c>
      <c r="C137" s="14">
        <f t="shared" si="14"/>
        <v>2021</v>
      </c>
      <c r="D137" s="14">
        <f t="shared" si="15"/>
        <v>7</v>
      </c>
      <c r="E137" s="14">
        <f t="shared" si="16"/>
        <v>28</v>
      </c>
      <c r="F137" s="14">
        <f t="shared" si="17"/>
        <v>4</v>
      </c>
      <c r="G137" s="13">
        <f t="shared" si="18"/>
        <v>44378</v>
      </c>
      <c r="H137" s="19">
        <f t="shared" si="19"/>
        <v>44407</v>
      </c>
    </row>
    <row r="138" spans="1:8" x14ac:dyDescent="0.25">
      <c r="A138" s="10">
        <v>44393</v>
      </c>
      <c r="B138" s="14">
        <v>270.01840209960938</v>
      </c>
      <c r="C138" s="14">
        <f t="shared" si="14"/>
        <v>2021</v>
      </c>
      <c r="D138" s="14">
        <f t="shared" si="15"/>
        <v>7</v>
      </c>
      <c r="E138" s="14">
        <f t="shared" si="16"/>
        <v>28</v>
      </c>
      <c r="F138" s="14">
        <f t="shared" si="17"/>
        <v>5</v>
      </c>
      <c r="G138" s="13">
        <f t="shared" si="18"/>
        <v>44378</v>
      </c>
      <c r="H138" s="19">
        <f t="shared" si="19"/>
        <v>44407</v>
      </c>
    </row>
    <row r="139" spans="1:8" x14ac:dyDescent="0.25">
      <c r="A139" s="10">
        <v>44396</v>
      </c>
      <c r="B139" s="14">
        <v>266.42132568359375</v>
      </c>
      <c r="C139" s="14">
        <f t="shared" si="14"/>
        <v>2021</v>
      </c>
      <c r="D139" s="14">
        <f t="shared" si="15"/>
        <v>7</v>
      </c>
      <c r="E139" s="14">
        <f t="shared" si="16"/>
        <v>29</v>
      </c>
      <c r="F139" s="14">
        <f t="shared" si="17"/>
        <v>1</v>
      </c>
      <c r="G139" s="13">
        <f t="shared" si="18"/>
        <v>44378</v>
      </c>
      <c r="H139" s="19">
        <f t="shared" si="19"/>
        <v>44407</v>
      </c>
    </row>
    <row r="140" spans="1:8" x14ac:dyDescent="0.25">
      <c r="A140" s="10">
        <v>44397</v>
      </c>
      <c r="B140" s="14">
        <v>268.64312744140625</v>
      </c>
      <c r="C140" s="14">
        <f t="shared" si="14"/>
        <v>2021</v>
      </c>
      <c r="D140" s="14">
        <f t="shared" si="15"/>
        <v>7</v>
      </c>
      <c r="E140" s="14">
        <f t="shared" si="16"/>
        <v>29</v>
      </c>
      <c r="F140" s="14">
        <f t="shared" si="17"/>
        <v>2</v>
      </c>
      <c r="G140" s="13">
        <f t="shared" si="18"/>
        <v>44378</v>
      </c>
      <c r="H140" s="19">
        <f t="shared" si="19"/>
        <v>44407</v>
      </c>
    </row>
    <row r="141" spans="1:8" x14ac:dyDescent="0.25">
      <c r="A141" s="10">
        <v>44398</v>
      </c>
      <c r="B141" s="14">
        <v>270.64358520507812</v>
      </c>
      <c r="C141" s="14">
        <f t="shared" si="14"/>
        <v>2021</v>
      </c>
      <c r="D141" s="14">
        <f t="shared" si="15"/>
        <v>7</v>
      </c>
      <c r="E141" s="14">
        <f t="shared" si="16"/>
        <v>29</v>
      </c>
      <c r="F141" s="14">
        <f t="shared" si="17"/>
        <v>3</v>
      </c>
      <c r="G141" s="13">
        <f t="shared" si="18"/>
        <v>44378</v>
      </c>
      <c r="H141" s="19">
        <f t="shared" si="19"/>
        <v>44407</v>
      </c>
    </row>
    <row r="142" spans="1:8" x14ac:dyDescent="0.25">
      <c r="A142" s="10">
        <v>44399</v>
      </c>
      <c r="B142" s="14">
        <v>275.20245361328125</v>
      </c>
      <c r="C142" s="14">
        <f t="shared" si="14"/>
        <v>2021</v>
      </c>
      <c r="D142" s="14">
        <f t="shared" si="15"/>
        <v>7</v>
      </c>
      <c r="E142" s="14">
        <f t="shared" si="16"/>
        <v>29</v>
      </c>
      <c r="F142" s="14">
        <f t="shared" si="17"/>
        <v>4</v>
      </c>
      <c r="G142" s="13">
        <f t="shared" si="18"/>
        <v>44378</v>
      </c>
      <c r="H142" s="19">
        <f t="shared" si="19"/>
        <v>44407</v>
      </c>
    </row>
    <row r="143" spans="1:8" x14ac:dyDescent="0.25">
      <c r="A143" s="10">
        <v>44400</v>
      </c>
      <c r="B143" s="14">
        <v>278.59744262695312</v>
      </c>
      <c r="C143" s="14">
        <f t="shared" si="14"/>
        <v>2021</v>
      </c>
      <c r="D143" s="14">
        <f t="shared" si="15"/>
        <v>7</v>
      </c>
      <c r="E143" s="14">
        <f t="shared" si="16"/>
        <v>29</v>
      </c>
      <c r="F143" s="14">
        <f t="shared" si="17"/>
        <v>5</v>
      </c>
      <c r="G143" s="13">
        <f t="shared" si="18"/>
        <v>44378</v>
      </c>
      <c r="H143" s="19">
        <f t="shared" si="19"/>
        <v>44407</v>
      </c>
    </row>
    <row r="144" spans="1:8" x14ac:dyDescent="0.25">
      <c r="A144" s="10">
        <v>44403</v>
      </c>
      <c r="B144" s="14">
        <v>278.00112915039062</v>
      </c>
      <c r="C144" s="14">
        <f t="shared" si="14"/>
        <v>2021</v>
      </c>
      <c r="D144" s="14">
        <f t="shared" si="15"/>
        <v>7</v>
      </c>
      <c r="E144" s="14">
        <f t="shared" si="16"/>
        <v>30</v>
      </c>
      <c r="F144" s="14">
        <f t="shared" si="17"/>
        <v>1</v>
      </c>
      <c r="G144" s="13">
        <f t="shared" si="18"/>
        <v>44378</v>
      </c>
      <c r="H144" s="19">
        <f t="shared" si="19"/>
        <v>44407</v>
      </c>
    </row>
    <row r="145" spans="1:8" x14ac:dyDescent="0.25">
      <c r="A145" s="10">
        <v>44404</v>
      </c>
      <c r="B145" s="14">
        <v>275.58709716796875</v>
      </c>
      <c r="C145" s="14">
        <f t="shared" si="14"/>
        <v>2021</v>
      </c>
      <c r="D145" s="14">
        <f t="shared" si="15"/>
        <v>7</v>
      </c>
      <c r="E145" s="14">
        <f t="shared" si="16"/>
        <v>30</v>
      </c>
      <c r="F145" s="14">
        <f t="shared" si="17"/>
        <v>2</v>
      </c>
      <c r="G145" s="13">
        <f t="shared" si="18"/>
        <v>44378</v>
      </c>
      <c r="H145" s="19">
        <f t="shared" si="19"/>
        <v>44407</v>
      </c>
    </row>
    <row r="146" spans="1:8" x14ac:dyDescent="0.25">
      <c r="A146" s="10">
        <v>44405</v>
      </c>
      <c r="B146" s="14">
        <v>275.27932739257812</v>
      </c>
      <c r="C146" s="14">
        <f t="shared" si="14"/>
        <v>2021</v>
      </c>
      <c r="D146" s="14">
        <f t="shared" si="15"/>
        <v>7</v>
      </c>
      <c r="E146" s="14">
        <f t="shared" si="16"/>
        <v>30</v>
      </c>
      <c r="F146" s="14">
        <f t="shared" si="17"/>
        <v>3</v>
      </c>
      <c r="G146" s="13">
        <f t="shared" si="18"/>
        <v>44378</v>
      </c>
      <c r="H146" s="19">
        <f t="shared" si="19"/>
        <v>44407</v>
      </c>
    </row>
    <row r="147" spans="1:8" x14ac:dyDescent="0.25">
      <c r="A147" s="10">
        <v>44406</v>
      </c>
      <c r="B147" s="14">
        <v>275.54861450195312</v>
      </c>
      <c r="C147" s="14">
        <f t="shared" si="14"/>
        <v>2021</v>
      </c>
      <c r="D147" s="14">
        <f t="shared" si="15"/>
        <v>7</v>
      </c>
      <c r="E147" s="14">
        <f t="shared" si="16"/>
        <v>30</v>
      </c>
      <c r="F147" s="14">
        <f t="shared" si="17"/>
        <v>4</v>
      </c>
      <c r="G147" s="13">
        <f t="shared" si="18"/>
        <v>44378</v>
      </c>
      <c r="H147" s="19">
        <f t="shared" si="19"/>
        <v>44407</v>
      </c>
    </row>
    <row r="148" spans="1:8" x14ac:dyDescent="0.25">
      <c r="A148" s="10">
        <v>44407</v>
      </c>
      <c r="B148" s="14">
        <v>274.01934814453125</v>
      </c>
      <c r="C148" s="14">
        <f t="shared" si="14"/>
        <v>2021</v>
      </c>
      <c r="D148" s="14">
        <f t="shared" si="15"/>
        <v>7</v>
      </c>
      <c r="E148" s="14">
        <f t="shared" si="16"/>
        <v>30</v>
      </c>
      <c r="F148" s="14">
        <f t="shared" si="17"/>
        <v>5</v>
      </c>
      <c r="G148" s="13">
        <f t="shared" si="18"/>
        <v>44378</v>
      </c>
      <c r="H148" s="19">
        <f t="shared" si="19"/>
        <v>44407</v>
      </c>
    </row>
    <row r="149" spans="1:8" x14ac:dyDescent="0.25">
      <c r="A149" s="10">
        <v>44410</v>
      </c>
      <c r="B149" s="14">
        <v>273.93292236328125</v>
      </c>
      <c r="C149" s="14">
        <f t="shared" si="14"/>
        <v>2021</v>
      </c>
      <c r="D149" s="14">
        <f t="shared" si="15"/>
        <v>8</v>
      </c>
      <c r="E149" s="14">
        <f t="shared" si="16"/>
        <v>31</v>
      </c>
      <c r="F149" s="14">
        <f t="shared" si="17"/>
        <v>1</v>
      </c>
      <c r="G149" s="13">
        <f t="shared" si="18"/>
        <v>44410</v>
      </c>
      <c r="H149" s="19">
        <f t="shared" si="19"/>
        <v>44439</v>
      </c>
    </row>
    <row r="150" spans="1:8" x14ac:dyDescent="0.25">
      <c r="A150" s="10">
        <v>44411</v>
      </c>
      <c r="B150" s="14">
        <v>276.14495849609375</v>
      </c>
      <c r="C150" s="14">
        <f t="shared" si="14"/>
        <v>2021</v>
      </c>
      <c r="D150" s="14">
        <f t="shared" si="15"/>
        <v>8</v>
      </c>
      <c r="E150" s="14">
        <f t="shared" si="16"/>
        <v>31</v>
      </c>
      <c r="F150" s="14">
        <f t="shared" si="17"/>
        <v>2</v>
      </c>
      <c r="G150" s="13">
        <f t="shared" si="18"/>
        <v>44410</v>
      </c>
      <c r="H150" s="19">
        <f t="shared" si="19"/>
        <v>44439</v>
      </c>
    </row>
    <row r="151" spans="1:8" x14ac:dyDescent="0.25">
      <c r="A151" s="10">
        <v>44412</v>
      </c>
      <c r="B151" s="14">
        <v>275.55828857421875</v>
      </c>
      <c r="C151" s="14">
        <f t="shared" si="14"/>
        <v>2021</v>
      </c>
      <c r="D151" s="14">
        <f t="shared" si="15"/>
        <v>8</v>
      </c>
      <c r="E151" s="14">
        <f t="shared" si="16"/>
        <v>31</v>
      </c>
      <c r="F151" s="14">
        <f t="shared" si="17"/>
        <v>3</v>
      </c>
      <c r="G151" s="13">
        <f t="shared" si="18"/>
        <v>44410</v>
      </c>
      <c r="H151" s="19">
        <f t="shared" si="19"/>
        <v>44439</v>
      </c>
    </row>
    <row r="152" spans="1:8" x14ac:dyDescent="0.25">
      <c r="A152" s="10">
        <v>44413</v>
      </c>
      <c r="B152" s="14">
        <v>278.45315551757812</v>
      </c>
      <c r="C152" s="14">
        <f t="shared" si="14"/>
        <v>2021</v>
      </c>
      <c r="D152" s="14">
        <f t="shared" si="15"/>
        <v>8</v>
      </c>
      <c r="E152" s="14">
        <f t="shared" si="16"/>
        <v>31</v>
      </c>
      <c r="F152" s="14">
        <f t="shared" si="17"/>
        <v>4</v>
      </c>
      <c r="G152" s="13">
        <f t="shared" si="18"/>
        <v>44410</v>
      </c>
      <c r="H152" s="19">
        <f t="shared" si="19"/>
        <v>44439</v>
      </c>
    </row>
    <row r="153" spans="1:8" x14ac:dyDescent="0.25">
      <c r="A153" s="10">
        <v>44414</v>
      </c>
      <c r="B153" s="14">
        <v>278.39556884765625</v>
      </c>
      <c r="C153" s="14">
        <f t="shared" si="14"/>
        <v>2021</v>
      </c>
      <c r="D153" s="14">
        <f t="shared" si="15"/>
        <v>8</v>
      </c>
      <c r="E153" s="14">
        <f t="shared" si="16"/>
        <v>31</v>
      </c>
      <c r="F153" s="14">
        <f t="shared" si="17"/>
        <v>5</v>
      </c>
      <c r="G153" s="13">
        <f t="shared" si="18"/>
        <v>44410</v>
      </c>
      <c r="H153" s="19">
        <f t="shared" si="19"/>
        <v>44439</v>
      </c>
    </row>
    <row r="154" spans="1:8" x14ac:dyDescent="0.25">
      <c r="A154" s="10">
        <v>44417</v>
      </c>
      <c r="B154" s="14">
        <v>277.30868530273438</v>
      </c>
      <c r="C154" s="14">
        <f t="shared" si="14"/>
        <v>2021</v>
      </c>
      <c r="D154" s="14">
        <f t="shared" si="15"/>
        <v>8</v>
      </c>
      <c r="E154" s="14">
        <f t="shared" si="16"/>
        <v>32</v>
      </c>
      <c r="F154" s="14">
        <f t="shared" si="17"/>
        <v>1</v>
      </c>
      <c r="G154" s="13">
        <f t="shared" si="18"/>
        <v>44410</v>
      </c>
      <c r="H154" s="19">
        <f t="shared" si="19"/>
        <v>44439</v>
      </c>
    </row>
    <row r="155" spans="1:8" x14ac:dyDescent="0.25">
      <c r="A155" s="10">
        <v>44418</v>
      </c>
      <c r="B155" s="14">
        <v>275.490966796875</v>
      </c>
      <c r="C155" s="14">
        <f t="shared" si="14"/>
        <v>2021</v>
      </c>
      <c r="D155" s="14">
        <f t="shared" si="15"/>
        <v>8</v>
      </c>
      <c r="E155" s="14">
        <f t="shared" si="16"/>
        <v>32</v>
      </c>
      <c r="F155" s="14">
        <f t="shared" si="17"/>
        <v>2</v>
      </c>
      <c r="G155" s="13">
        <f t="shared" si="18"/>
        <v>44410</v>
      </c>
      <c r="H155" s="19">
        <f t="shared" si="19"/>
        <v>44439</v>
      </c>
    </row>
    <row r="156" spans="1:8" x14ac:dyDescent="0.25">
      <c r="A156" s="10">
        <v>44419</v>
      </c>
      <c r="B156" s="14">
        <v>275.98147583007812</v>
      </c>
      <c r="C156" s="14">
        <f t="shared" si="14"/>
        <v>2021</v>
      </c>
      <c r="D156" s="14">
        <f t="shared" si="15"/>
        <v>8</v>
      </c>
      <c r="E156" s="14">
        <f t="shared" si="16"/>
        <v>32</v>
      </c>
      <c r="F156" s="14">
        <f t="shared" si="17"/>
        <v>3</v>
      </c>
      <c r="G156" s="13">
        <f t="shared" si="18"/>
        <v>44410</v>
      </c>
      <c r="H156" s="19">
        <f t="shared" si="19"/>
        <v>44439</v>
      </c>
    </row>
    <row r="157" spans="1:8" x14ac:dyDescent="0.25">
      <c r="A157" s="10">
        <v>44420</v>
      </c>
      <c r="B157" s="14">
        <v>278.73214721679688</v>
      </c>
      <c r="C157" s="14">
        <f t="shared" si="14"/>
        <v>2021</v>
      </c>
      <c r="D157" s="14">
        <f t="shared" si="15"/>
        <v>8</v>
      </c>
      <c r="E157" s="14">
        <f t="shared" si="16"/>
        <v>32</v>
      </c>
      <c r="F157" s="14">
        <f t="shared" si="17"/>
        <v>4</v>
      </c>
      <c r="G157" s="13">
        <f t="shared" si="18"/>
        <v>44410</v>
      </c>
      <c r="H157" s="19">
        <f t="shared" si="19"/>
        <v>44439</v>
      </c>
    </row>
    <row r="158" spans="1:8" x14ac:dyDescent="0.25">
      <c r="A158" s="10">
        <v>44421</v>
      </c>
      <c r="B158" s="14">
        <v>281.65597534179688</v>
      </c>
      <c r="C158" s="14">
        <f t="shared" si="14"/>
        <v>2021</v>
      </c>
      <c r="D158" s="14">
        <f t="shared" si="15"/>
        <v>8</v>
      </c>
      <c r="E158" s="14">
        <f t="shared" si="16"/>
        <v>32</v>
      </c>
      <c r="F158" s="14">
        <f t="shared" si="17"/>
        <v>5</v>
      </c>
      <c r="G158" s="13">
        <f t="shared" si="18"/>
        <v>44410</v>
      </c>
      <c r="H158" s="19">
        <f t="shared" si="19"/>
        <v>44439</v>
      </c>
    </row>
    <row r="159" spans="1:8" x14ac:dyDescent="0.25">
      <c r="A159" s="10">
        <v>44424</v>
      </c>
      <c r="B159" s="14">
        <v>283.3389892578125</v>
      </c>
      <c r="C159" s="14">
        <f t="shared" si="14"/>
        <v>2021</v>
      </c>
      <c r="D159" s="14">
        <f t="shared" si="15"/>
        <v>8</v>
      </c>
      <c r="E159" s="14">
        <f t="shared" si="16"/>
        <v>33</v>
      </c>
      <c r="F159" s="14">
        <f t="shared" si="17"/>
        <v>1</v>
      </c>
      <c r="G159" s="13">
        <f t="shared" si="18"/>
        <v>44410</v>
      </c>
      <c r="H159" s="19">
        <f t="shared" si="19"/>
        <v>44439</v>
      </c>
    </row>
    <row r="160" spans="1:8" x14ac:dyDescent="0.25">
      <c r="A160" s="10">
        <v>44425</v>
      </c>
      <c r="B160" s="14">
        <v>281.87704467773438</v>
      </c>
      <c r="C160" s="14">
        <f t="shared" si="14"/>
        <v>2021</v>
      </c>
      <c r="D160" s="14">
        <f t="shared" si="15"/>
        <v>8</v>
      </c>
      <c r="E160" s="14">
        <f t="shared" si="16"/>
        <v>33</v>
      </c>
      <c r="F160" s="14">
        <f t="shared" si="17"/>
        <v>2</v>
      </c>
      <c r="G160" s="13">
        <f t="shared" si="18"/>
        <v>44410</v>
      </c>
      <c r="H160" s="19">
        <f t="shared" si="19"/>
        <v>44439</v>
      </c>
    </row>
    <row r="161" spans="1:8" x14ac:dyDescent="0.25">
      <c r="A161" s="10">
        <v>44426</v>
      </c>
      <c r="B161" s="14">
        <v>280.15225219726562</v>
      </c>
      <c r="C161" s="14">
        <f t="shared" si="14"/>
        <v>2021</v>
      </c>
      <c r="D161" s="14">
        <f t="shared" si="15"/>
        <v>8</v>
      </c>
      <c r="E161" s="14">
        <f t="shared" si="16"/>
        <v>33</v>
      </c>
      <c r="F161" s="14">
        <f t="shared" si="17"/>
        <v>3</v>
      </c>
      <c r="G161" s="13">
        <f t="shared" si="18"/>
        <v>44410</v>
      </c>
      <c r="H161" s="19">
        <f t="shared" si="19"/>
        <v>44439</v>
      </c>
    </row>
    <row r="162" spans="1:8" x14ac:dyDescent="0.25">
      <c r="A162" s="10">
        <v>44427</v>
      </c>
      <c r="B162" s="14">
        <v>285.9725341796875</v>
      </c>
      <c r="C162" s="14">
        <f t="shared" si="14"/>
        <v>2021</v>
      </c>
      <c r="D162" s="14">
        <f t="shared" si="15"/>
        <v>8</v>
      </c>
      <c r="E162" s="14">
        <f t="shared" si="16"/>
        <v>33</v>
      </c>
      <c r="F162" s="14">
        <f t="shared" si="17"/>
        <v>4</v>
      </c>
      <c r="G162" s="13">
        <f t="shared" si="18"/>
        <v>44410</v>
      </c>
      <c r="H162" s="19">
        <f t="shared" si="19"/>
        <v>44439</v>
      </c>
    </row>
    <row r="163" spans="1:8" x14ac:dyDescent="0.25">
      <c r="A163" s="10">
        <v>44428</v>
      </c>
      <c r="B163" s="14">
        <v>293.28631591796875</v>
      </c>
      <c r="C163" s="14">
        <f t="shared" si="14"/>
        <v>2021</v>
      </c>
      <c r="D163" s="14">
        <f t="shared" si="15"/>
        <v>8</v>
      </c>
      <c r="E163" s="14">
        <f t="shared" si="16"/>
        <v>33</v>
      </c>
      <c r="F163" s="14">
        <f t="shared" si="17"/>
        <v>5</v>
      </c>
      <c r="G163" s="13">
        <f t="shared" si="18"/>
        <v>44410</v>
      </c>
      <c r="H163" s="19">
        <f t="shared" si="19"/>
        <v>44439</v>
      </c>
    </row>
    <row r="164" spans="1:8" x14ac:dyDescent="0.25">
      <c r="A164" s="10">
        <v>44431</v>
      </c>
      <c r="B164" s="14">
        <v>293.56573486328125</v>
      </c>
      <c r="C164" s="14">
        <f t="shared" si="14"/>
        <v>2021</v>
      </c>
      <c r="D164" s="14">
        <f t="shared" si="15"/>
        <v>8</v>
      </c>
      <c r="E164" s="14">
        <f t="shared" si="16"/>
        <v>34</v>
      </c>
      <c r="F164" s="14">
        <f t="shared" si="17"/>
        <v>1</v>
      </c>
      <c r="G164" s="13">
        <f t="shared" si="18"/>
        <v>44410</v>
      </c>
      <c r="H164" s="19">
        <f t="shared" si="19"/>
        <v>44439</v>
      </c>
    </row>
    <row r="165" spans="1:8" x14ac:dyDescent="0.25">
      <c r="A165" s="10">
        <v>44432</v>
      </c>
      <c r="B165" s="14">
        <v>291.60964965820312</v>
      </c>
      <c r="C165" s="14">
        <f t="shared" si="14"/>
        <v>2021</v>
      </c>
      <c r="D165" s="14">
        <f t="shared" si="15"/>
        <v>8</v>
      </c>
      <c r="E165" s="14">
        <f t="shared" si="16"/>
        <v>34</v>
      </c>
      <c r="F165" s="14">
        <f t="shared" si="17"/>
        <v>2</v>
      </c>
      <c r="G165" s="13">
        <f t="shared" si="18"/>
        <v>44410</v>
      </c>
      <c r="H165" s="19">
        <f t="shared" si="19"/>
        <v>44439</v>
      </c>
    </row>
    <row r="166" spans="1:8" x14ac:dyDescent="0.25">
      <c r="A166" s="10">
        <v>44433</v>
      </c>
      <c r="B166" s="14">
        <v>291.02182006835938</v>
      </c>
      <c r="C166" s="14">
        <f t="shared" si="14"/>
        <v>2021</v>
      </c>
      <c r="D166" s="14">
        <f t="shared" si="15"/>
        <v>8</v>
      </c>
      <c r="E166" s="14">
        <f t="shared" si="16"/>
        <v>34</v>
      </c>
      <c r="F166" s="14">
        <f t="shared" si="17"/>
        <v>3</v>
      </c>
      <c r="G166" s="13">
        <f t="shared" si="18"/>
        <v>44410</v>
      </c>
      <c r="H166" s="19">
        <f t="shared" si="19"/>
        <v>44439</v>
      </c>
    </row>
    <row r="167" spans="1:8" x14ac:dyDescent="0.25">
      <c r="A167" s="10">
        <v>44434</v>
      </c>
      <c r="B167" s="14">
        <v>288.20803833007812</v>
      </c>
      <c r="C167" s="14">
        <f t="shared" si="14"/>
        <v>2021</v>
      </c>
      <c r="D167" s="14">
        <f t="shared" si="15"/>
        <v>8</v>
      </c>
      <c r="E167" s="14">
        <f t="shared" si="16"/>
        <v>34</v>
      </c>
      <c r="F167" s="14">
        <f t="shared" si="17"/>
        <v>4</v>
      </c>
      <c r="G167" s="13">
        <f t="shared" si="18"/>
        <v>44410</v>
      </c>
      <c r="H167" s="19">
        <f t="shared" si="19"/>
        <v>44439</v>
      </c>
    </row>
    <row r="168" spans="1:8" x14ac:dyDescent="0.25">
      <c r="A168" s="10">
        <v>44435</v>
      </c>
      <c r="B168" s="14">
        <v>288.815185546875</v>
      </c>
      <c r="C168" s="14">
        <f t="shared" si="14"/>
        <v>2021</v>
      </c>
      <c r="D168" s="14">
        <f t="shared" si="15"/>
        <v>8</v>
      </c>
      <c r="E168" s="14">
        <f t="shared" si="16"/>
        <v>34</v>
      </c>
      <c r="F168" s="14">
        <f t="shared" si="17"/>
        <v>5</v>
      </c>
      <c r="G168" s="13">
        <f t="shared" si="18"/>
        <v>44410</v>
      </c>
      <c r="H168" s="19">
        <f t="shared" si="19"/>
        <v>44439</v>
      </c>
    </row>
    <row r="169" spans="1:8" x14ac:dyDescent="0.25">
      <c r="A169" s="10">
        <v>44438</v>
      </c>
      <c r="B169" s="14">
        <v>292.54434204101562</v>
      </c>
      <c r="C169" s="14">
        <f t="shared" si="14"/>
        <v>2021</v>
      </c>
      <c r="D169" s="14">
        <f t="shared" si="15"/>
        <v>8</v>
      </c>
      <c r="E169" s="14">
        <f t="shared" si="16"/>
        <v>35</v>
      </c>
      <c r="F169" s="14">
        <f t="shared" si="17"/>
        <v>1</v>
      </c>
      <c r="G169" s="13">
        <f t="shared" si="18"/>
        <v>44410</v>
      </c>
      <c r="H169" s="19">
        <f t="shared" si="19"/>
        <v>44439</v>
      </c>
    </row>
    <row r="170" spans="1:8" x14ac:dyDescent="0.25">
      <c r="A170" s="10">
        <v>44439</v>
      </c>
      <c r="B170" s="14">
        <v>290.89663696289062</v>
      </c>
      <c r="C170" s="14">
        <f t="shared" si="14"/>
        <v>2021</v>
      </c>
      <c r="D170" s="14">
        <f t="shared" si="15"/>
        <v>8</v>
      </c>
      <c r="E170" s="14">
        <f t="shared" si="16"/>
        <v>35</v>
      </c>
      <c r="F170" s="14">
        <f t="shared" si="17"/>
        <v>2</v>
      </c>
      <c r="G170" s="13">
        <f t="shared" si="18"/>
        <v>44410</v>
      </c>
      <c r="H170" s="19">
        <f t="shared" si="19"/>
        <v>44439</v>
      </c>
    </row>
    <row r="171" spans="1:8" x14ac:dyDescent="0.25">
      <c r="A171" s="10">
        <v>44440</v>
      </c>
      <c r="B171" s="14">
        <v>290.84829711914062</v>
      </c>
      <c r="C171" s="14">
        <f t="shared" si="14"/>
        <v>2021</v>
      </c>
      <c r="D171" s="14">
        <f t="shared" si="15"/>
        <v>9</v>
      </c>
      <c r="E171" s="14">
        <f t="shared" si="16"/>
        <v>35</v>
      </c>
      <c r="F171" s="14">
        <f t="shared" si="17"/>
        <v>3</v>
      </c>
      <c r="G171" s="13">
        <f t="shared" si="18"/>
        <v>44440</v>
      </c>
      <c r="H171" s="19">
        <f t="shared" si="19"/>
        <v>44469</v>
      </c>
    </row>
    <row r="172" spans="1:8" x14ac:dyDescent="0.25">
      <c r="A172" s="10">
        <v>44441</v>
      </c>
      <c r="B172" s="14">
        <v>290.19314575195312</v>
      </c>
      <c r="C172" s="14">
        <f t="shared" si="14"/>
        <v>2021</v>
      </c>
      <c r="D172" s="14">
        <f t="shared" si="15"/>
        <v>9</v>
      </c>
      <c r="E172" s="14">
        <f t="shared" si="16"/>
        <v>35</v>
      </c>
      <c r="F172" s="14">
        <f t="shared" si="17"/>
        <v>4</v>
      </c>
      <c r="G172" s="13">
        <f t="shared" si="18"/>
        <v>44440</v>
      </c>
      <c r="H172" s="19">
        <f t="shared" si="19"/>
        <v>44469</v>
      </c>
    </row>
    <row r="173" spans="1:8" x14ac:dyDescent="0.25">
      <c r="A173" s="10">
        <v>44442</v>
      </c>
      <c r="B173" s="14">
        <v>290.1834716796875</v>
      </c>
      <c r="C173" s="14">
        <f t="shared" si="14"/>
        <v>2021</v>
      </c>
      <c r="D173" s="14">
        <f t="shared" si="15"/>
        <v>9</v>
      </c>
      <c r="E173" s="14">
        <f t="shared" si="16"/>
        <v>35</v>
      </c>
      <c r="F173" s="14">
        <f t="shared" si="17"/>
        <v>5</v>
      </c>
      <c r="G173" s="13">
        <f t="shared" si="18"/>
        <v>44440</v>
      </c>
      <c r="H173" s="19">
        <f t="shared" si="19"/>
        <v>44469</v>
      </c>
    </row>
    <row r="174" spans="1:8" x14ac:dyDescent="0.25">
      <c r="A174" s="10">
        <v>44446</v>
      </c>
      <c r="B174" s="14">
        <v>289.25845336914062</v>
      </c>
      <c r="C174" s="14">
        <f t="shared" si="14"/>
        <v>2021</v>
      </c>
      <c r="D174" s="14">
        <f t="shared" si="15"/>
        <v>9</v>
      </c>
      <c r="E174" s="14">
        <f t="shared" si="16"/>
        <v>36</v>
      </c>
      <c r="F174" s="14">
        <f t="shared" si="17"/>
        <v>2</v>
      </c>
      <c r="G174" s="13">
        <f t="shared" si="18"/>
        <v>44440</v>
      </c>
      <c r="H174" s="19">
        <f t="shared" si="19"/>
        <v>44469</v>
      </c>
    </row>
    <row r="175" spans="1:8" x14ac:dyDescent="0.25">
      <c r="A175" s="10">
        <v>44447</v>
      </c>
      <c r="B175" s="14">
        <v>289.28732299804688</v>
      </c>
      <c r="C175" s="14">
        <f t="shared" si="14"/>
        <v>2021</v>
      </c>
      <c r="D175" s="14">
        <f t="shared" si="15"/>
        <v>9</v>
      </c>
      <c r="E175" s="14">
        <f t="shared" si="16"/>
        <v>36</v>
      </c>
      <c r="F175" s="14">
        <f t="shared" si="17"/>
        <v>3</v>
      </c>
      <c r="G175" s="13">
        <f t="shared" si="18"/>
        <v>44440</v>
      </c>
      <c r="H175" s="19">
        <f t="shared" si="19"/>
        <v>44469</v>
      </c>
    </row>
    <row r="176" spans="1:8" x14ac:dyDescent="0.25">
      <c r="A176" s="10">
        <v>44448</v>
      </c>
      <c r="B176" s="14">
        <v>286.43505859375</v>
      </c>
      <c r="C176" s="14">
        <f t="shared" si="14"/>
        <v>2021</v>
      </c>
      <c r="D176" s="14">
        <f t="shared" si="15"/>
        <v>9</v>
      </c>
      <c r="E176" s="14">
        <f t="shared" si="16"/>
        <v>36</v>
      </c>
      <c r="F176" s="14">
        <f t="shared" si="17"/>
        <v>4</v>
      </c>
      <c r="G176" s="13">
        <f t="shared" si="18"/>
        <v>44440</v>
      </c>
      <c r="H176" s="19">
        <f t="shared" si="19"/>
        <v>44469</v>
      </c>
    </row>
    <row r="177" spans="1:8" x14ac:dyDescent="0.25">
      <c r="A177" s="10">
        <v>44449</v>
      </c>
      <c r="B177" s="14">
        <v>284.9510498046875</v>
      </c>
      <c r="C177" s="14">
        <f t="shared" si="14"/>
        <v>2021</v>
      </c>
      <c r="D177" s="14">
        <f t="shared" si="15"/>
        <v>9</v>
      </c>
      <c r="E177" s="14">
        <f t="shared" si="16"/>
        <v>36</v>
      </c>
      <c r="F177" s="14">
        <f t="shared" si="17"/>
        <v>5</v>
      </c>
      <c r="G177" s="13">
        <f t="shared" si="18"/>
        <v>44440</v>
      </c>
      <c r="H177" s="19">
        <f t="shared" si="19"/>
        <v>44469</v>
      </c>
    </row>
    <row r="178" spans="1:8" x14ac:dyDescent="0.25">
      <c r="A178" s="10">
        <v>44452</v>
      </c>
      <c r="B178" s="14">
        <v>286.18447875976562</v>
      </c>
      <c r="C178" s="14">
        <f t="shared" si="14"/>
        <v>2021</v>
      </c>
      <c r="D178" s="14">
        <f t="shared" si="15"/>
        <v>9</v>
      </c>
      <c r="E178" s="14">
        <f t="shared" si="16"/>
        <v>37</v>
      </c>
      <c r="F178" s="14">
        <f t="shared" si="17"/>
        <v>1</v>
      </c>
      <c r="G178" s="13">
        <f t="shared" si="18"/>
        <v>44440</v>
      </c>
      <c r="H178" s="19">
        <f t="shared" si="19"/>
        <v>44469</v>
      </c>
    </row>
    <row r="179" spans="1:8" x14ac:dyDescent="0.25">
      <c r="A179" s="10">
        <v>44453</v>
      </c>
      <c r="B179" s="14">
        <v>288.88262939453125</v>
      </c>
      <c r="C179" s="14">
        <f t="shared" si="14"/>
        <v>2021</v>
      </c>
      <c r="D179" s="14">
        <f t="shared" si="15"/>
        <v>9</v>
      </c>
      <c r="E179" s="14">
        <f t="shared" si="16"/>
        <v>37</v>
      </c>
      <c r="F179" s="14">
        <f t="shared" si="17"/>
        <v>2</v>
      </c>
      <c r="G179" s="13">
        <f t="shared" si="18"/>
        <v>44440</v>
      </c>
      <c r="H179" s="19">
        <f t="shared" si="19"/>
        <v>44469</v>
      </c>
    </row>
    <row r="180" spans="1:8" x14ac:dyDescent="0.25">
      <c r="A180" s="10">
        <v>44454</v>
      </c>
      <c r="B180" s="14">
        <v>293.7296142578125</v>
      </c>
      <c r="C180" s="14">
        <f t="shared" si="14"/>
        <v>2021</v>
      </c>
      <c r="D180" s="14">
        <f t="shared" si="15"/>
        <v>9</v>
      </c>
      <c r="E180" s="14">
        <f t="shared" si="16"/>
        <v>37</v>
      </c>
      <c r="F180" s="14">
        <f t="shared" si="17"/>
        <v>3</v>
      </c>
      <c r="G180" s="13">
        <f t="shared" si="18"/>
        <v>44440</v>
      </c>
      <c r="H180" s="19">
        <f t="shared" si="19"/>
        <v>44469</v>
      </c>
    </row>
    <row r="181" spans="1:8" x14ac:dyDescent="0.25">
      <c r="A181" s="10">
        <v>44455</v>
      </c>
      <c r="B181" s="14">
        <v>294.11505126953125</v>
      </c>
      <c r="C181" s="14">
        <f t="shared" si="14"/>
        <v>2021</v>
      </c>
      <c r="D181" s="14">
        <f t="shared" si="15"/>
        <v>9</v>
      </c>
      <c r="E181" s="14">
        <f t="shared" si="16"/>
        <v>37</v>
      </c>
      <c r="F181" s="14">
        <f t="shared" si="17"/>
        <v>4</v>
      </c>
      <c r="G181" s="13">
        <f t="shared" si="18"/>
        <v>44440</v>
      </c>
      <c r="H181" s="19">
        <f t="shared" si="19"/>
        <v>44469</v>
      </c>
    </row>
    <row r="182" spans="1:8" x14ac:dyDescent="0.25">
      <c r="A182" s="10">
        <v>44456</v>
      </c>
      <c r="B182" s="14">
        <v>288.95962524414062</v>
      </c>
      <c r="C182" s="14">
        <f t="shared" si="14"/>
        <v>2021</v>
      </c>
      <c r="D182" s="14">
        <f t="shared" si="15"/>
        <v>9</v>
      </c>
      <c r="E182" s="14">
        <f t="shared" si="16"/>
        <v>37</v>
      </c>
      <c r="F182" s="14">
        <f t="shared" si="17"/>
        <v>5</v>
      </c>
      <c r="G182" s="13">
        <f t="shared" si="18"/>
        <v>44440</v>
      </c>
      <c r="H182" s="19">
        <f t="shared" si="19"/>
        <v>44469</v>
      </c>
    </row>
    <row r="183" spans="1:8" x14ac:dyDescent="0.25">
      <c r="A183" s="10">
        <v>44459</v>
      </c>
      <c r="B183" s="14">
        <v>283.59231567382812</v>
      </c>
      <c r="C183" s="14">
        <f t="shared" si="14"/>
        <v>2021</v>
      </c>
      <c r="D183" s="14">
        <f t="shared" si="15"/>
        <v>9</v>
      </c>
      <c r="E183" s="14">
        <f t="shared" si="16"/>
        <v>38</v>
      </c>
      <c r="F183" s="14">
        <f t="shared" si="17"/>
        <v>1</v>
      </c>
      <c r="G183" s="13">
        <f t="shared" si="18"/>
        <v>44440</v>
      </c>
      <c r="H183" s="19">
        <f t="shared" si="19"/>
        <v>44469</v>
      </c>
    </row>
    <row r="184" spans="1:8" x14ac:dyDescent="0.25">
      <c r="A184" s="10">
        <v>44460</v>
      </c>
      <c r="B184" s="14">
        <v>284.0740966796875</v>
      </c>
      <c r="C184" s="14">
        <f t="shared" si="14"/>
        <v>2021</v>
      </c>
      <c r="D184" s="14">
        <f t="shared" si="15"/>
        <v>9</v>
      </c>
      <c r="E184" s="14">
        <f t="shared" si="16"/>
        <v>38</v>
      </c>
      <c r="F184" s="14">
        <f t="shared" si="17"/>
        <v>2</v>
      </c>
      <c r="G184" s="13">
        <f t="shared" si="18"/>
        <v>44440</v>
      </c>
      <c r="H184" s="19">
        <f t="shared" si="19"/>
        <v>44469</v>
      </c>
    </row>
    <row r="185" spans="1:8" x14ac:dyDescent="0.25">
      <c r="A185" s="10">
        <v>44461</v>
      </c>
      <c r="B185" s="14">
        <v>287.7166748046875</v>
      </c>
      <c r="C185" s="14">
        <f t="shared" si="14"/>
        <v>2021</v>
      </c>
      <c r="D185" s="14">
        <f t="shared" si="15"/>
        <v>9</v>
      </c>
      <c r="E185" s="14">
        <f t="shared" si="16"/>
        <v>38</v>
      </c>
      <c r="F185" s="14">
        <f t="shared" si="17"/>
        <v>3</v>
      </c>
      <c r="G185" s="13">
        <f t="shared" si="18"/>
        <v>44440</v>
      </c>
      <c r="H185" s="19">
        <f t="shared" si="19"/>
        <v>44469</v>
      </c>
    </row>
    <row r="186" spans="1:8" x14ac:dyDescent="0.25">
      <c r="A186" s="10">
        <v>44462</v>
      </c>
      <c r="B186" s="14">
        <v>288.66098022460938</v>
      </c>
      <c r="C186" s="14">
        <f t="shared" si="14"/>
        <v>2021</v>
      </c>
      <c r="D186" s="14">
        <f t="shared" si="15"/>
        <v>9</v>
      </c>
      <c r="E186" s="14">
        <f t="shared" si="16"/>
        <v>38</v>
      </c>
      <c r="F186" s="14">
        <f t="shared" si="17"/>
        <v>4</v>
      </c>
      <c r="G186" s="13">
        <f t="shared" si="18"/>
        <v>44440</v>
      </c>
      <c r="H186" s="19">
        <f t="shared" si="19"/>
        <v>44469</v>
      </c>
    </row>
    <row r="187" spans="1:8" x14ac:dyDescent="0.25">
      <c r="A187" s="10">
        <v>44463</v>
      </c>
      <c r="B187" s="14">
        <v>288.45864868164062</v>
      </c>
      <c r="C187" s="14">
        <f t="shared" si="14"/>
        <v>2021</v>
      </c>
      <c r="D187" s="14">
        <f t="shared" si="15"/>
        <v>9</v>
      </c>
      <c r="E187" s="14">
        <f t="shared" si="16"/>
        <v>38</v>
      </c>
      <c r="F187" s="14">
        <f t="shared" si="17"/>
        <v>5</v>
      </c>
      <c r="G187" s="13">
        <f t="shared" si="18"/>
        <v>44440</v>
      </c>
      <c r="H187" s="19">
        <f t="shared" si="19"/>
        <v>44469</v>
      </c>
    </row>
    <row r="188" spans="1:8" x14ac:dyDescent="0.25">
      <c r="A188" s="10">
        <v>44466</v>
      </c>
      <c r="B188" s="14">
        <v>283.46707153320312</v>
      </c>
      <c r="C188" s="14">
        <f t="shared" si="14"/>
        <v>2021</v>
      </c>
      <c r="D188" s="14">
        <f t="shared" si="15"/>
        <v>9</v>
      </c>
      <c r="E188" s="14">
        <f t="shared" si="16"/>
        <v>39</v>
      </c>
      <c r="F188" s="14">
        <f t="shared" si="17"/>
        <v>1</v>
      </c>
      <c r="G188" s="13">
        <f t="shared" si="18"/>
        <v>44440</v>
      </c>
      <c r="H188" s="19">
        <f t="shared" si="19"/>
        <v>44469</v>
      </c>
    </row>
    <row r="189" spans="1:8" x14ac:dyDescent="0.25">
      <c r="A189" s="10">
        <v>44467</v>
      </c>
      <c r="B189" s="14">
        <v>273.20452880859375</v>
      </c>
      <c r="C189" s="14">
        <f t="shared" si="14"/>
        <v>2021</v>
      </c>
      <c r="D189" s="14">
        <f t="shared" si="15"/>
        <v>9</v>
      </c>
      <c r="E189" s="14">
        <f t="shared" si="16"/>
        <v>39</v>
      </c>
      <c r="F189" s="14">
        <f t="shared" si="17"/>
        <v>2</v>
      </c>
      <c r="G189" s="13">
        <f t="shared" si="18"/>
        <v>44440</v>
      </c>
      <c r="H189" s="19">
        <f t="shared" si="19"/>
        <v>44469</v>
      </c>
    </row>
    <row r="190" spans="1:8" x14ac:dyDescent="0.25">
      <c r="A190" s="10">
        <v>44468</v>
      </c>
      <c r="B190" s="14">
        <v>273.6671142578125</v>
      </c>
      <c r="C190" s="14">
        <f t="shared" si="14"/>
        <v>2021</v>
      </c>
      <c r="D190" s="14">
        <f t="shared" si="15"/>
        <v>9</v>
      </c>
      <c r="E190" s="14">
        <f t="shared" si="16"/>
        <v>39</v>
      </c>
      <c r="F190" s="14">
        <f t="shared" si="17"/>
        <v>3</v>
      </c>
      <c r="G190" s="13">
        <f t="shared" si="18"/>
        <v>44440</v>
      </c>
      <c r="H190" s="19">
        <f t="shared" si="19"/>
        <v>44469</v>
      </c>
    </row>
    <row r="191" spans="1:8" x14ac:dyDescent="0.25">
      <c r="A191" s="10">
        <v>44469</v>
      </c>
      <c r="B191" s="14">
        <v>271.66281127929688</v>
      </c>
      <c r="C191" s="14">
        <f t="shared" si="14"/>
        <v>2021</v>
      </c>
      <c r="D191" s="14">
        <f t="shared" si="15"/>
        <v>9</v>
      </c>
      <c r="E191" s="14">
        <f t="shared" si="16"/>
        <v>39</v>
      </c>
      <c r="F191" s="14">
        <f t="shared" si="17"/>
        <v>4</v>
      </c>
      <c r="G191" s="13">
        <f t="shared" si="18"/>
        <v>44440</v>
      </c>
      <c r="H191" s="19">
        <f t="shared" si="19"/>
        <v>44469</v>
      </c>
    </row>
    <row r="192" spans="1:8" x14ac:dyDescent="0.25">
      <c r="A192" s="10">
        <v>44470</v>
      </c>
      <c r="B192" s="14">
        <v>278.58154296875</v>
      </c>
      <c r="C192" s="14">
        <f t="shared" si="14"/>
        <v>2021</v>
      </c>
      <c r="D192" s="14">
        <f t="shared" si="15"/>
        <v>10</v>
      </c>
      <c r="E192" s="14">
        <f t="shared" si="16"/>
        <v>39</v>
      </c>
      <c r="F192" s="14">
        <f t="shared" si="17"/>
        <v>5</v>
      </c>
      <c r="G192" s="13">
        <f t="shared" si="18"/>
        <v>44470</v>
      </c>
      <c r="H192" s="19">
        <f t="shared" si="19"/>
        <v>44498</v>
      </c>
    </row>
    <row r="193" spans="1:8" x14ac:dyDescent="0.25">
      <c r="A193" s="10">
        <v>44473</v>
      </c>
      <c r="B193" s="14">
        <v>272.80947875976562</v>
      </c>
      <c r="C193" s="14">
        <f t="shared" si="14"/>
        <v>2021</v>
      </c>
      <c r="D193" s="14">
        <f t="shared" si="15"/>
        <v>10</v>
      </c>
      <c r="E193" s="14">
        <f t="shared" si="16"/>
        <v>40</v>
      </c>
      <c r="F193" s="14">
        <f t="shared" si="17"/>
        <v>1</v>
      </c>
      <c r="G193" s="13">
        <f t="shared" si="18"/>
        <v>44470</v>
      </c>
      <c r="H193" s="19">
        <f t="shared" si="19"/>
        <v>44498</v>
      </c>
    </row>
    <row r="194" spans="1:8" x14ac:dyDescent="0.25">
      <c r="A194" s="10">
        <v>44474</v>
      </c>
      <c r="B194" s="14">
        <v>278.25390625</v>
      </c>
      <c r="C194" s="14">
        <f t="shared" si="14"/>
        <v>2021</v>
      </c>
      <c r="D194" s="14">
        <f t="shared" si="15"/>
        <v>10</v>
      </c>
      <c r="E194" s="14">
        <f t="shared" si="16"/>
        <v>40</v>
      </c>
      <c r="F194" s="14">
        <f t="shared" si="17"/>
        <v>2</v>
      </c>
      <c r="G194" s="13">
        <f t="shared" si="18"/>
        <v>44470</v>
      </c>
      <c r="H194" s="19">
        <f t="shared" si="19"/>
        <v>44498</v>
      </c>
    </row>
    <row r="195" spans="1:8" x14ac:dyDescent="0.25">
      <c r="A195" s="10">
        <v>44475</v>
      </c>
      <c r="B195" s="14">
        <v>282.44561767578125</v>
      </c>
      <c r="C195" s="14">
        <f t="shared" si="14"/>
        <v>2021</v>
      </c>
      <c r="D195" s="14">
        <f t="shared" si="15"/>
        <v>10</v>
      </c>
      <c r="E195" s="14">
        <f t="shared" si="16"/>
        <v>40</v>
      </c>
      <c r="F195" s="14">
        <f t="shared" si="17"/>
        <v>3</v>
      </c>
      <c r="G195" s="13">
        <f t="shared" si="18"/>
        <v>44470</v>
      </c>
      <c r="H195" s="19">
        <f t="shared" si="19"/>
        <v>44498</v>
      </c>
    </row>
    <row r="196" spans="1:8" x14ac:dyDescent="0.25">
      <c r="A196" s="10">
        <v>44476</v>
      </c>
      <c r="B196" s="14">
        <v>284.12234497070312</v>
      </c>
      <c r="C196" s="14">
        <f t="shared" si="14"/>
        <v>2021</v>
      </c>
      <c r="D196" s="14">
        <f t="shared" si="15"/>
        <v>10</v>
      </c>
      <c r="E196" s="14">
        <f t="shared" si="16"/>
        <v>40</v>
      </c>
      <c r="F196" s="14">
        <f t="shared" si="17"/>
        <v>4</v>
      </c>
      <c r="G196" s="13">
        <f t="shared" si="18"/>
        <v>44470</v>
      </c>
      <c r="H196" s="19">
        <f t="shared" si="19"/>
        <v>44498</v>
      </c>
    </row>
    <row r="197" spans="1:8" x14ac:dyDescent="0.25">
      <c r="A197" s="10">
        <v>44477</v>
      </c>
      <c r="B197" s="14">
        <v>284.12234497070312</v>
      </c>
      <c r="C197" s="14">
        <f t="shared" ref="C197:C260" si="20">YEAR(A197)</f>
        <v>2021</v>
      </c>
      <c r="D197" s="14">
        <f t="shared" ref="D197:D260" si="21">MONTH(A197)</f>
        <v>10</v>
      </c>
      <c r="E197" s="14">
        <f t="shared" ref="E197:E260" si="22">_xlfn.ISOWEEKNUM(A197)</f>
        <v>40</v>
      </c>
      <c r="F197" s="14">
        <f t="shared" ref="F197:F260" si="23">WEEKDAY(A197,2)</f>
        <v>5</v>
      </c>
      <c r="G197" s="13">
        <f t="shared" ref="G197:G260" si="24">_xlfn.MINIFS($A$4:$A$1346,$C$4:$C$1346,C197,$D$4:$D$1346,D197)</f>
        <v>44470</v>
      </c>
      <c r="H197" s="19">
        <f t="shared" ref="H197:H260" si="25">_xlfn.MAXIFS($A$4:$A$1346,$C$4:$C$1346,C197,$D$4:$D$1346,D197)</f>
        <v>44498</v>
      </c>
    </row>
    <row r="198" spans="1:8" x14ac:dyDescent="0.25">
      <c r="A198" s="10">
        <v>44480</v>
      </c>
      <c r="B198" s="14">
        <v>283.52493286132812</v>
      </c>
      <c r="C198" s="14">
        <f t="shared" si="20"/>
        <v>2021</v>
      </c>
      <c r="D198" s="14">
        <f t="shared" si="21"/>
        <v>10</v>
      </c>
      <c r="E198" s="14">
        <f t="shared" si="22"/>
        <v>41</v>
      </c>
      <c r="F198" s="14">
        <f t="shared" si="23"/>
        <v>1</v>
      </c>
      <c r="G198" s="13">
        <f t="shared" si="24"/>
        <v>44470</v>
      </c>
      <c r="H198" s="19">
        <f t="shared" si="25"/>
        <v>44498</v>
      </c>
    </row>
    <row r="199" spans="1:8" x14ac:dyDescent="0.25">
      <c r="A199" s="10">
        <v>44481</v>
      </c>
      <c r="B199" s="14">
        <v>282.22402954101562</v>
      </c>
      <c r="C199" s="14">
        <f t="shared" si="20"/>
        <v>2021</v>
      </c>
      <c r="D199" s="14">
        <f t="shared" si="21"/>
        <v>10</v>
      </c>
      <c r="E199" s="14">
        <f t="shared" si="22"/>
        <v>41</v>
      </c>
      <c r="F199" s="14">
        <f t="shared" si="23"/>
        <v>2</v>
      </c>
      <c r="G199" s="13">
        <f t="shared" si="24"/>
        <v>44470</v>
      </c>
      <c r="H199" s="19">
        <f t="shared" si="25"/>
        <v>44498</v>
      </c>
    </row>
    <row r="200" spans="1:8" x14ac:dyDescent="0.25">
      <c r="A200" s="10">
        <v>44482</v>
      </c>
      <c r="B200" s="14">
        <v>285.52920532226562</v>
      </c>
      <c r="C200" s="14">
        <f t="shared" si="20"/>
        <v>2021</v>
      </c>
      <c r="D200" s="14">
        <f t="shared" si="21"/>
        <v>10</v>
      </c>
      <c r="E200" s="14">
        <f t="shared" si="22"/>
        <v>41</v>
      </c>
      <c r="F200" s="14">
        <f t="shared" si="23"/>
        <v>3</v>
      </c>
      <c r="G200" s="13">
        <f t="shared" si="24"/>
        <v>44470</v>
      </c>
      <c r="H200" s="19">
        <f t="shared" si="25"/>
        <v>44498</v>
      </c>
    </row>
    <row r="201" spans="1:8" x14ac:dyDescent="0.25">
      <c r="A201" s="10">
        <v>44483</v>
      </c>
      <c r="B201" s="14">
        <v>291.73489379882812</v>
      </c>
      <c r="C201" s="14">
        <f t="shared" si="20"/>
        <v>2021</v>
      </c>
      <c r="D201" s="14">
        <f t="shared" si="21"/>
        <v>10</v>
      </c>
      <c r="E201" s="14">
        <f t="shared" si="22"/>
        <v>41</v>
      </c>
      <c r="F201" s="14">
        <f t="shared" si="23"/>
        <v>4</v>
      </c>
      <c r="G201" s="13">
        <f t="shared" si="24"/>
        <v>44470</v>
      </c>
      <c r="H201" s="19">
        <f t="shared" si="25"/>
        <v>44498</v>
      </c>
    </row>
    <row r="202" spans="1:8" x14ac:dyDescent="0.25">
      <c r="A202" s="10">
        <v>44484</v>
      </c>
      <c r="B202" s="14">
        <v>293.14178466796875</v>
      </c>
      <c r="C202" s="14">
        <f t="shared" si="20"/>
        <v>2021</v>
      </c>
      <c r="D202" s="14">
        <f t="shared" si="21"/>
        <v>10</v>
      </c>
      <c r="E202" s="14">
        <f t="shared" si="22"/>
        <v>41</v>
      </c>
      <c r="F202" s="14">
        <f t="shared" si="23"/>
        <v>5</v>
      </c>
      <c r="G202" s="13">
        <f t="shared" si="24"/>
        <v>44470</v>
      </c>
      <c r="H202" s="19">
        <f t="shared" si="25"/>
        <v>44498</v>
      </c>
    </row>
    <row r="203" spans="1:8" x14ac:dyDescent="0.25">
      <c r="A203" s="10">
        <v>44487</v>
      </c>
      <c r="B203" s="14">
        <v>296.1097412109375</v>
      </c>
      <c r="C203" s="14">
        <f t="shared" si="20"/>
        <v>2021</v>
      </c>
      <c r="D203" s="14">
        <f t="shared" si="21"/>
        <v>10</v>
      </c>
      <c r="E203" s="14">
        <f t="shared" si="22"/>
        <v>42</v>
      </c>
      <c r="F203" s="14">
        <f t="shared" si="23"/>
        <v>1</v>
      </c>
      <c r="G203" s="13">
        <f t="shared" si="24"/>
        <v>44470</v>
      </c>
      <c r="H203" s="19">
        <f t="shared" si="25"/>
        <v>44498</v>
      </c>
    </row>
    <row r="204" spans="1:8" x14ac:dyDescent="0.25">
      <c r="A204" s="10">
        <v>44488</v>
      </c>
      <c r="B204" s="14">
        <v>297.01556396484375</v>
      </c>
      <c r="C204" s="14">
        <f t="shared" si="20"/>
        <v>2021</v>
      </c>
      <c r="D204" s="14">
        <f t="shared" si="21"/>
        <v>10</v>
      </c>
      <c r="E204" s="14">
        <f t="shared" si="22"/>
        <v>42</v>
      </c>
      <c r="F204" s="14">
        <f t="shared" si="23"/>
        <v>2</v>
      </c>
      <c r="G204" s="13">
        <f t="shared" si="24"/>
        <v>44470</v>
      </c>
      <c r="H204" s="19">
        <f t="shared" si="25"/>
        <v>44498</v>
      </c>
    </row>
    <row r="205" spans="1:8" x14ac:dyDescent="0.25">
      <c r="A205" s="10">
        <v>44489</v>
      </c>
      <c r="B205" s="14">
        <v>296.225341796875</v>
      </c>
      <c r="C205" s="14">
        <f t="shared" si="20"/>
        <v>2021</v>
      </c>
      <c r="D205" s="14">
        <f t="shared" si="21"/>
        <v>10</v>
      </c>
      <c r="E205" s="14">
        <f t="shared" si="22"/>
        <v>42</v>
      </c>
      <c r="F205" s="14">
        <f t="shared" si="23"/>
        <v>3</v>
      </c>
      <c r="G205" s="13">
        <f t="shared" si="24"/>
        <v>44470</v>
      </c>
      <c r="H205" s="19">
        <f t="shared" si="25"/>
        <v>44498</v>
      </c>
    </row>
    <row r="206" spans="1:8" x14ac:dyDescent="0.25">
      <c r="A206" s="10">
        <v>44490</v>
      </c>
      <c r="B206" s="14">
        <v>299.45343017578125</v>
      </c>
      <c r="C206" s="14">
        <f t="shared" si="20"/>
        <v>2021</v>
      </c>
      <c r="D206" s="14">
        <f t="shared" si="21"/>
        <v>10</v>
      </c>
      <c r="E206" s="14">
        <f t="shared" si="22"/>
        <v>42</v>
      </c>
      <c r="F206" s="14">
        <f t="shared" si="23"/>
        <v>4</v>
      </c>
      <c r="G206" s="13">
        <f t="shared" si="24"/>
        <v>44470</v>
      </c>
      <c r="H206" s="19">
        <f t="shared" si="25"/>
        <v>44498</v>
      </c>
    </row>
    <row r="207" spans="1:8" x14ac:dyDescent="0.25">
      <c r="A207" s="10">
        <v>44491</v>
      </c>
      <c r="B207" s="14">
        <v>297.91168212890625</v>
      </c>
      <c r="C207" s="14">
        <f t="shared" si="20"/>
        <v>2021</v>
      </c>
      <c r="D207" s="14">
        <f t="shared" si="21"/>
        <v>10</v>
      </c>
      <c r="E207" s="14">
        <f t="shared" si="22"/>
        <v>42</v>
      </c>
      <c r="F207" s="14">
        <f t="shared" si="23"/>
        <v>5</v>
      </c>
      <c r="G207" s="13">
        <f t="shared" si="24"/>
        <v>44470</v>
      </c>
      <c r="H207" s="19">
        <f t="shared" si="25"/>
        <v>44498</v>
      </c>
    </row>
    <row r="208" spans="1:8" x14ac:dyDescent="0.25">
      <c r="A208" s="10">
        <v>44494</v>
      </c>
      <c r="B208" s="14">
        <v>296.91915893554688</v>
      </c>
      <c r="C208" s="14">
        <f t="shared" si="20"/>
        <v>2021</v>
      </c>
      <c r="D208" s="14">
        <f t="shared" si="21"/>
        <v>10</v>
      </c>
      <c r="E208" s="14">
        <f t="shared" si="22"/>
        <v>43</v>
      </c>
      <c r="F208" s="14">
        <f t="shared" si="23"/>
        <v>1</v>
      </c>
      <c r="G208" s="13">
        <f t="shared" si="24"/>
        <v>44470</v>
      </c>
      <c r="H208" s="19">
        <f t="shared" si="25"/>
        <v>44498</v>
      </c>
    </row>
    <row r="209" spans="1:8" x14ac:dyDescent="0.25">
      <c r="A209" s="10">
        <v>44495</v>
      </c>
      <c r="B209" s="14">
        <v>298.82711791992188</v>
      </c>
      <c r="C209" s="14">
        <f t="shared" si="20"/>
        <v>2021</v>
      </c>
      <c r="D209" s="14">
        <f t="shared" si="21"/>
        <v>10</v>
      </c>
      <c r="E209" s="14">
        <f t="shared" si="22"/>
        <v>43</v>
      </c>
      <c r="F209" s="14">
        <f t="shared" si="23"/>
        <v>2</v>
      </c>
      <c r="G209" s="13">
        <f t="shared" si="24"/>
        <v>44470</v>
      </c>
      <c r="H209" s="19">
        <f t="shared" si="25"/>
        <v>44498</v>
      </c>
    </row>
    <row r="210" spans="1:8" x14ac:dyDescent="0.25">
      <c r="A210" s="10">
        <v>44496</v>
      </c>
      <c r="B210" s="14">
        <v>311.4119873046875</v>
      </c>
      <c r="C210" s="14">
        <f t="shared" si="20"/>
        <v>2021</v>
      </c>
      <c r="D210" s="14">
        <f t="shared" si="21"/>
        <v>10</v>
      </c>
      <c r="E210" s="14">
        <f t="shared" si="22"/>
        <v>43</v>
      </c>
      <c r="F210" s="14">
        <f t="shared" si="23"/>
        <v>3</v>
      </c>
      <c r="G210" s="13">
        <f t="shared" si="24"/>
        <v>44470</v>
      </c>
      <c r="H210" s="19">
        <f t="shared" si="25"/>
        <v>44498</v>
      </c>
    </row>
    <row r="211" spans="1:8" x14ac:dyDescent="0.25">
      <c r="A211" s="10">
        <v>44497</v>
      </c>
      <c r="B211" s="14">
        <v>312.54901123046875</v>
      </c>
      <c r="C211" s="14">
        <f t="shared" si="20"/>
        <v>2021</v>
      </c>
      <c r="D211" s="14">
        <f t="shared" si="21"/>
        <v>10</v>
      </c>
      <c r="E211" s="14">
        <f t="shared" si="22"/>
        <v>43</v>
      </c>
      <c r="F211" s="14">
        <f t="shared" si="23"/>
        <v>4</v>
      </c>
      <c r="G211" s="13">
        <f t="shared" si="24"/>
        <v>44470</v>
      </c>
      <c r="H211" s="19">
        <f t="shared" si="25"/>
        <v>44498</v>
      </c>
    </row>
    <row r="212" spans="1:8" x14ac:dyDescent="0.25">
      <c r="A212" s="10">
        <v>44498</v>
      </c>
      <c r="B212" s="14">
        <v>319.55453491210938</v>
      </c>
      <c r="C212" s="14">
        <f t="shared" si="20"/>
        <v>2021</v>
      </c>
      <c r="D212" s="14">
        <f t="shared" si="21"/>
        <v>10</v>
      </c>
      <c r="E212" s="14">
        <f t="shared" si="22"/>
        <v>43</v>
      </c>
      <c r="F212" s="14">
        <f t="shared" si="23"/>
        <v>5</v>
      </c>
      <c r="G212" s="13">
        <f t="shared" si="24"/>
        <v>44470</v>
      </c>
      <c r="H212" s="19">
        <f t="shared" si="25"/>
        <v>44498</v>
      </c>
    </row>
    <row r="213" spans="1:8" x14ac:dyDescent="0.25">
      <c r="A213" s="10">
        <v>44501</v>
      </c>
      <c r="B213" s="14">
        <v>317.38638305664062</v>
      </c>
      <c r="C213" s="14">
        <f t="shared" si="20"/>
        <v>2021</v>
      </c>
      <c r="D213" s="14">
        <f t="shared" si="21"/>
        <v>11</v>
      </c>
      <c r="E213" s="14">
        <f t="shared" si="22"/>
        <v>44</v>
      </c>
      <c r="F213" s="14">
        <f t="shared" si="23"/>
        <v>1</v>
      </c>
      <c r="G213" s="13">
        <f t="shared" si="24"/>
        <v>44501</v>
      </c>
      <c r="H213" s="19">
        <f t="shared" si="25"/>
        <v>44530</v>
      </c>
    </row>
    <row r="214" spans="1:8" x14ac:dyDescent="0.25">
      <c r="A214" s="10">
        <v>44502</v>
      </c>
      <c r="B214" s="14">
        <v>321.00961303710938</v>
      </c>
      <c r="C214" s="14">
        <f t="shared" si="20"/>
        <v>2021</v>
      </c>
      <c r="D214" s="14">
        <f t="shared" si="21"/>
        <v>11</v>
      </c>
      <c r="E214" s="14">
        <f t="shared" si="22"/>
        <v>44</v>
      </c>
      <c r="F214" s="14">
        <f t="shared" si="23"/>
        <v>2</v>
      </c>
      <c r="G214" s="13">
        <f t="shared" si="24"/>
        <v>44501</v>
      </c>
      <c r="H214" s="19">
        <f t="shared" si="25"/>
        <v>44530</v>
      </c>
    </row>
    <row r="215" spans="1:8" x14ac:dyDescent="0.25">
      <c r="A215" s="10">
        <v>44503</v>
      </c>
      <c r="B215" s="14">
        <v>321.84793090820312</v>
      </c>
      <c r="C215" s="14">
        <f t="shared" si="20"/>
        <v>2021</v>
      </c>
      <c r="D215" s="14">
        <f t="shared" si="21"/>
        <v>11</v>
      </c>
      <c r="E215" s="14">
        <f t="shared" si="22"/>
        <v>44</v>
      </c>
      <c r="F215" s="14">
        <f t="shared" si="23"/>
        <v>3</v>
      </c>
      <c r="G215" s="13">
        <f t="shared" si="24"/>
        <v>44501</v>
      </c>
      <c r="H215" s="19">
        <f t="shared" si="25"/>
        <v>44530</v>
      </c>
    </row>
    <row r="216" spans="1:8" x14ac:dyDescent="0.25">
      <c r="A216" s="10">
        <v>44504</v>
      </c>
      <c r="B216" s="14">
        <v>324.19912719726562</v>
      </c>
      <c r="C216" s="14">
        <f t="shared" si="20"/>
        <v>2021</v>
      </c>
      <c r="D216" s="14">
        <f t="shared" si="21"/>
        <v>11</v>
      </c>
      <c r="E216" s="14">
        <f t="shared" si="22"/>
        <v>44</v>
      </c>
      <c r="F216" s="14">
        <f t="shared" si="23"/>
        <v>4</v>
      </c>
      <c r="G216" s="13">
        <f t="shared" si="24"/>
        <v>44501</v>
      </c>
      <c r="H216" s="19">
        <f t="shared" si="25"/>
        <v>44530</v>
      </c>
    </row>
    <row r="217" spans="1:8" x14ac:dyDescent="0.25">
      <c r="A217" s="10">
        <v>44505</v>
      </c>
      <c r="B217" s="14">
        <v>323.83294677734375</v>
      </c>
      <c r="C217" s="14">
        <f t="shared" si="20"/>
        <v>2021</v>
      </c>
      <c r="D217" s="14">
        <f t="shared" si="21"/>
        <v>11</v>
      </c>
      <c r="E217" s="14">
        <f t="shared" si="22"/>
        <v>44</v>
      </c>
      <c r="F217" s="14">
        <f t="shared" si="23"/>
        <v>5</v>
      </c>
      <c r="G217" s="13">
        <f t="shared" si="24"/>
        <v>44501</v>
      </c>
      <c r="H217" s="19">
        <f t="shared" si="25"/>
        <v>44530</v>
      </c>
    </row>
    <row r="218" spans="1:8" x14ac:dyDescent="0.25">
      <c r="A218" s="10">
        <v>44508</v>
      </c>
      <c r="B218" s="14">
        <v>324.7291259765625</v>
      </c>
      <c r="C218" s="14">
        <f t="shared" si="20"/>
        <v>2021</v>
      </c>
      <c r="D218" s="14">
        <f t="shared" si="21"/>
        <v>11</v>
      </c>
      <c r="E218" s="14">
        <f t="shared" si="22"/>
        <v>45</v>
      </c>
      <c r="F218" s="14">
        <f t="shared" si="23"/>
        <v>1</v>
      </c>
      <c r="G218" s="13">
        <f t="shared" si="24"/>
        <v>44501</v>
      </c>
      <c r="H218" s="19">
        <f t="shared" si="25"/>
        <v>44530</v>
      </c>
    </row>
    <row r="219" spans="1:8" x14ac:dyDescent="0.25">
      <c r="A219" s="10">
        <v>44509</v>
      </c>
      <c r="B219" s="14">
        <v>323.72702026367188</v>
      </c>
      <c r="C219" s="14">
        <f t="shared" si="20"/>
        <v>2021</v>
      </c>
      <c r="D219" s="14">
        <f t="shared" si="21"/>
        <v>11</v>
      </c>
      <c r="E219" s="14">
        <f t="shared" si="22"/>
        <v>45</v>
      </c>
      <c r="F219" s="14">
        <f t="shared" si="23"/>
        <v>2</v>
      </c>
      <c r="G219" s="13">
        <f t="shared" si="24"/>
        <v>44501</v>
      </c>
      <c r="H219" s="19">
        <f t="shared" si="25"/>
        <v>44530</v>
      </c>
    </row>
    <row r="220" spans="1:8" x14ac:dyDescent="0.25">
      <c r="A220" s="10">
        <v>44510</v>
      </c>
      <c r="B220" s="14">
        <v>318.764404296875</v>
      </c>
      <c r="C220" s="14">
        <f t="shared" si="20"/>
        <v>2021</v>
      </c>
      <c r="D220" s="14">
        <f t="shared" si="21"/>
        <v>11</v>
      </c>
      <c r="E220" s="14">
        <f t="shared" si="22"/>
        <v>45</v>
      </c>
      <c r="F220" s="14">
        <f t="shared" si="23"/>
        <v>3</v>
      </c>
      <c r="G220" s="13">
        <f t="shared" si="24"/>
        <v>44501</v>
      </c>
      <c r="H220" s="19">
        <f t="shared" si="25"/>
        <v>44530</v>
      </c>
    </row>
    <row r="221" spans="1:8" x14ac:dyDescent="0.25">
      <c r="A221" s="10">
        <v>44511</v>
      </c>
      <c r="B221" s="14">
        <v>320.33511352539062</v>
      </c>
      <c r="C221" s="14">
        <f t="shared" si="20"/>
        <v>2021</v>
      </c>
      <c r="D221" s="14">
        <f t="shared" si="21"/>
        <v>11</v>
      </c>
      <c r="E221" s="14">
        <f t="shared" si="22"/>
        <v>45</v>
      </c>
      <c r="F221" s="14">
        <f t="shared" si="23"/>
        <v>4</v>
      </c>
      <c r="G221" s="13">
        <f t="shared" si="24"/>
        <v>44501</v>
      </c>
      <c r="H221" s="19">
        <f t="shared" si="25"/>
        <v>44530</v>
      </c>
    </row>
    <row r="222" spans="1:8" x14ac:dyDescent="0.25">
      <c r="A222" s="10">
        <v>44512</v>
      </c>
      <c r="B222" s="14">
        <v>324.46890258789062</v>
      </c>
      <c r="C222" s="14">
        <f t="shared" si="20"/>
        <v>2021</v>
      </c>
      <c r="D222" s="14">
        <f t="shared" si="21"/>
        <v>11</v>
      </c>
      <c r="E222" s="14">
        <f t="shared" si="22"/>
        <v>45</v>
      </c>
      <c r="F222" s="14">
        <f t="shared" si="23"/>
        <v>5</v>
      </c>
      <c r="G222" s="13">
        <f t="shared" si="24"/>
        <v>44501</v>
      </c>
      <c r="H222" s="19">
        <f t="shared" si="25"/>
        <v>44530</v>
      </c>
    </row>
    <row r="223" spans="1:8" x14ac:dyDescent="0.25">
      <c r="A223" s="10">
        <v>44515</v>
      </c>
      <c r="B223" s="14">
        <v>323.8426513671875</v>
      </c>
      <c r="C223" s="14">
        <f t="shared" si="20"/>
        <v>2021</v>
      </c>
      <c r="D223" s="14">
        <f t="shared" si="21"/>
        <v>11</v>
      </c>
      <c r="E223" s="14">
        <f t="shared" si="22"/>
        <v>46</v>
      </c>
      <c r="F223" s="14">
        <f t="shared" si="23"/>
        <v>1</v>
      </c>
      <c r="G223" s="13">
        <f t="shared" si="24"/>
        <v>44501</v>
      </c>
      <c r="H223" s="19">
        <f t="shared" si="25"/>
        <v>44530</v>
      </c>
    </row>
    <row r="224" spans="1:8" x14ac:dyDescent="0.25">
      <c r="A224" s="10">
        <v>44516</v>
      </c>
      <c r="B224" s="14">
        <v>327.157470703125</v>
      </c>
      <c r="C224" s="14">
        <f t="shared" si="20"/>
        <v>2021</v>
      </c>
      <c r="D224" s="14">
        <f t="shared" si="21"/>
        <v>11</v>
      </c>
      <c r="E224" s="14">
        <f t="shared" si="22"/>
        <v>46</v>
      </c>
      <c r="F224" s="14">
        <f t="shared" si="23"/>
        <v>2</v>
      </c>
      <c r="G224" s="13">
        <f t="shared" si="24"/>
        <v>44501</v>
      </c>
      <c r="H224" s="19">
        <f t="shared" si="25"/>
        <v>44530</v>
      </c>
    </row>
    <row r="225" spans="1:8" x14ac:dyDescent="0.25">
      <c r="A225" s="10">
        <v>44517</v>
      </c>
      <c r="B225" s="14">
        <v>327.37945556640625</v>
      </c>
      <c r="C225" s="14">
        <f t="shared" si="20"/>
        <v>2021</v>
      </c>
      <c r="D225" s="14">
        <f t="shared" si="21"/>
        <v>11</v>
      </c>
      <c r="E225" s="14">
        <f t="shared" si="22"/>
        <v>46</v>
      </c>
      <c r="F225" s="14">
        <f t="shared" si="23"/>
        <v>3</v>
      </c>
      <c r="G225" s="13">
        <f t="shared" si="24"/>
        <v>44501</v>
      </c>
      <c r="H225" s="19">
        <f t="shared" si="25"/>
        <v>44530</v>
      </c>
    </row>
    <row r="226" spans="1:8" x14ac:dyDescent="0.25">
      <c r="A226" s="10">
        <v>44518</v>
      </c>
      <c r="B226" s="14">
        <v>329.45504760742188</v>
      </c>
      <c r="C226" s="14">
        <f t="shared" si="20"/>
        <v>2021</v>
      </c>
      <c r="D226" s="14">
        <f t="shared" si="21"/>
        <v>11</v>
      </c>
      <c r="E226" s="14">
        <f t="shared" si="22"/>
        <v>46</v>
      </c>
      <c r="F226" s="14">
        <f t="shared" si="23"/>
        <v>4</v>
      </c>
      <c r="G226" s="13">
        <f t="shared" si="24"/>
        <v>44501</v>
      </c>
      <c r="H226" s="19">
        <f t="shared" si="25"/>
        <v>44530</v>
      </c>
    </row>
    <row r="227" spans="1:8" x14ac:dyDescent="0.25">
      <c r="A227" s="10">
        <v>44519</v>
      </c>
      <c r="B227" s="14">
        <v>331.23135375976562</v>
      </c>
      <c r="C227" s="14">
        <f t="shared" si="20"/>
        <v>2021</v>
      </c>
      <c r="D227" s="14">
        <f t="shared" si="21"/>
        <v>11</v>
      </c>
      <c r="E227" s="14">
        <f t="shared" si="22"/>
        <v>46</v>
      </c>
      <c r="F227" s="14">
        <f t="shared" si="23"/>
        <v>5</v>
      </c>
      <c r="G227" s="13">
        <f t="shared" si="24"/>
        <v>44501</v>
      </c>
      <c r="H227" s="19">
        <f t="shared" si="25"/>
        <v>44530</v>
      </c>
    </row>
    <row r="228" spans="1:8" x14ac:dyDescent="0.25">
      <c r="A228" s="10">
        <v>44522</v>
      </c>
      <c r="B228" s="14">
        <v>328.06488037109375</v>
      </c>
      <c r="C228" s="14">
        <f t="shared" si="20"/>
        <v>2021</v>
      </c>
      <c r="D228" s="14">
        <f t="shared" si="21"/>
        <v>11</v>
      </c>
      <c r="E228" s="14">
        <f t="shared" si="22"/>
        <v>47</v>
      </c>
      <c r="F228" s="14">
        <f t="shared" si="23"/>
        <v>1</v>
      </c>
      <c r="G228" s="13">
        <f t="shared" si="24"/>
        <v>44501</v>
      </c>
      <c r="H228" s="19">
        <f t="shared" si="25"/>
        <v>44530</v>
      </c>
    </row>
    <row r="229" spans="1:8" x14ac:dyDescent="0.25">
      <c r="A229" s="10">
        <v>44523</v>
      </c>
      <c r="B229" s="14">
        <v>325.98934936523438</v>
      </c>
      <c r="C229" s="14">
        <f t="shared" si="20"/>
        <v>2021</v>
      </c>
      <c r="D229" s="14">
        <f t="shared" si="21"/>
        <v>11</v>
      </c>
      <c r="E229" s="14">
        <f t="shared" si="22"/>
        <v>47</v>
      </c>
      <c r="F229" s="14">
        <f t="shared" si="23"/>
        <v>2</v>
      </c>
      <c r="G229" s="13">
        <f t="shared" si="24"/>
        <v>44501</v>
      </c>
      <c r="H229" s="19">
        <f t="shared" si="25"/>
        <v>44530</v>
      </c>
    </row>
    <row r="230" spans="1:8" x14ac:dyDescent="0.25">
      <c r="A230" s="10">
        <v>44524</v>
      </c>
      <c r="B230" s="14">
        <v>326.21136474609375</v>
      </c>
      <c r="C230" s="14">
        <f t="shared" si="20"/>
        <v>2021</v>
      </c>
      <c r="D230" s="14">
        <f t="shared" si="21"/>
        <v>11</v>
      </c>
      <c r="E230" s="14">
        <f t="shared" si="22"/>
        <v>47</v>
      </c>
      <c r="F230" s="14">
        <f t="shared" si="23"/>
        <v>3</v>
      </c>
      <c r="G230" s="13">
        <f t="shared" si="24"/>
        <v>44501</v>
      </c>
      <c r="H230" s="19">
        <f t="shared" si="25"/>
        <v>44530</v>
      </c>
    </row>
    <row r="231" spans="1:8" x14ac:dyDescent="0.25">
      <c r="A231" s="10">
        <v>44526</v>
      </c>
      <c r="B231" s="14">
        <v>318.26632690429688</v>
      </c>
      <c r="C231" s="14">
        <f t="shared" si="20"/>
        <v>2021</v>
      </c>
      <c r="D231" s="14">
        <f t="shared" si="21"/>
        <v>11</v>
      </c>
      <c r="E231" s="14">
        <f t="shared" si="22"/>
        <v>47</v>
      </c>
      <c r="F231" s="14">
        <f t="shared" si="23"/>
        <v>5</v>
      </c>
      <c r="G231" s="13">
        <f t="shared" si="24"/>
        <v>44501</v>
      </c>
      <c r="H231" s="19">
        <f t="shared" si="25"/>
        <v>44530</v>
      </c>
    </row>
    <row r="232" spans="1:8" x14ac:dyDescent="0.25">
      <c r="A232" s="10">
        <v>44529</v>
      </c>
      <c r="B232" s="14">
        <v>324.97573852539062</v>
      </c>
      <c r="C232" s="14">
        <f t="shared" si="20"/>
        <v>2021</v>
      </c>
      <c r="D232" s="14">
        <f t="shared" si="21"/>
        <v>11</v>
      </c>
      <c r="E232" s="14">
        <f t="shared" si="22"/>
        <v>48</v>
      </c>
      <c r="F232" s="14">
        <f t="shared" si="23"/>
        <v>1</v>
      </c>
      <c r="G232" s="13">
        <f t="shared" si="24"/>
        <v>44501</v>
      </c>
      <c r="H232" s="19">
        <f t="shared" si="25"/>
        <v>44530</v>
      </c>
    </row>
    <row r="233" spans="1:8" x14ac:dyDescent="0.25">
      <c r="A233" s="10">
        <v>44530</v>
      </c>
      <c r="B233" s="14">
        <v>319.14483642578125</v>
      </c>
      <c r="C233" s="14">
        <f t="shared" si="20"/>
        <v>2021</v>
      </c>
      <c r="D233" s="14">
        <f t="shared" si="21"/>
        <v>11</v>
      </c>
      <c r="E233" s="14">
        <f t="shared" si="22"/>
        <v>48</v>
      </c>
      <c r="F233" s="14">
        <f t="shared" si="23"/>
        <v>2</v>
      </c>
      <c r="G233" s="13">
        <f t="shared" si="24"/>
        <v>44501</v>
      </c>
      <c r="H233" s="19">
        <f t="shared" si="25"/>
        <v>44530</v>
      </c>
    </row>
    <row r="234" spans="1:8" x14ac:dyDescent="0.25">
      <c r="A234" s="10">
        <v>44531</v>
      </c>
      <c r="B234" s="14">
        <v>318.65252685546875</v>
      </c>
      <c r="C234" s="14">
        <f t="shared" si="20"/>
        <v>2021</v>
      </c>
      <c r="D234" s="14">
        <f t="shared" si="21"/>
        <v>12</v>
      </c>
      <c r="E234" s="14">
        <f t="shared" si="22"/>
        <v>48</v>
      </c>
      <c r="F234" s="14">
        <f t="shared" si="23"/>
        <v>3</v>
      </c>
      <c r="G234" s="13">
        <f t="shared" si="24"/>
        <v>44531</v>
      </c>
      <c r="H234" s="19">
        <f t="shared" si="25"/>
        <v>44561</v>
      </c>
    </row>
    <row r="235" spans="1:8" x14ac:dyDescent="0.25">
      <c r="A235" s="10">
        <v>44532</v>
      </c>
      <c r="B235" s="14">
        <v>318.08291625976562</v>
      </c>
      <c r="C235" s="14">
        <f t="shared" si="20"/>
        <v>2021</v>
      </c>
      <c r="D235" s="14">
        <f t="shared" si="21"/>
        <v>12</v>
      </c>
      <c r="E235" s="14">
        <f t="shared" si="22"/>
        <v>48</v>
      </c>
      <c r="F235" s="14">
        <f t="shared" si="23"/>
        <v>4</v>
      </c>
      <c r="G235" s="13">
        <f t="shared" si="24"/>
        <v>44531</v>
      </c>
      <c r="H235" s="19">
        <f t="shared" si="25"/>
        <v>44561</v>
      </c>
    </row>
    <row r="236" spans="1:8" x14ac:dyDescent="0.25">
      <c r="A236" s="10">
        <v>44533</v>
      </c>
      <c r="B236" s="14">
        <v>311.82720947265625</v>
      </c>
      <c r="C236" s="14">
        <f t="shared" si="20"/>
        <v>2021</v>
      </c>
      <c r="D236" s="14">
        <f t="shared" si="21"/>
        <v>12</v>
      </c>
      <c r="E236" s="14">
        <f t="shared" si="22"/>
        <v>48</v>
      </c>
      <c r="F236" s="14">
        <f t="shared" si="23"/>
        <v>5</v>
      </c>
      <c r="G236" s="13">
        <f t="shared" si="24"/>
        <v>44531</v>
      </c>
      <c r="H236" s="19">
        <f t="shared" si="25"/>
        <v>44561</v>
      </c>
    </row>
    <row r="237" spans="1:8" x14ac:dyDescent="0.25">
      <c r="A237" s="10">
        <v>44536</v>
      </c>
      <c r="B237" s="14">
        <v>314.89715576171875</v>
      </c>
      <c r="C237" s="14">
        <f t="shared" si="20"/>
        <v>2021</v>
      </c>
      <c r="D237" s="14">
        <f t="shared" si="21"/>
        <v>12</v>
      </c>
      <c r="E237" s="14">
        <f t="shared" si="22"/>
        <v>49</v>
      </c>
      <c r="F237" s="14">
        <f t="shared" si="23"/>
        <v>1</v>
      </c>
      <c r="G237" s="13">
        <f t="shared" si="24"/>
        <v>44531</v>
      </c>
      <c r="H237" s="19">
        <f t="shared" si="25"/>
        <v>44561</v>
      </c>
    </row>
    <row r="238" spans="1:8" x14ac:dyDescent="0.25">
      <c r="A238" s="10">
        <v>44537</v>
      </c>
      <c r="B238" s="14">
        <v>323.32489013671875</v>
      </c>
      <c r="C238" s="14">
        <f t="shared" si="20"/>
        <v>2021</v>
      </c>
      <c r="D238" s="14">
        <f t="shared" si="21"/>
        <v>12</v>
      </c>
      <c r="E238" s="14">
        <f t="shared" si="22"/>
        <v>49</v>
      </c>
      <c r="F238" s="14">
        <f t="shared" si="23"/>
        <v>2</v>
      </c>
      <c r="G238" s="13">
        <f t="shared" si="24"/>
        <v>44531</v>
      </c>
      <c r="H238" s="19">
        <f t="shared" si="25"/>
        <v>44561</v>
      </c>
    </row>
    <row r="239" spans="1:8" x14ac:dyDescent="0.25">
      <c r="A239" s="10">
        <v>44538</v>
      </c>
      <c r="B239" s="14">
        <v>323.3731689453125</v>
      </c>
      <c r="C239" s="14">
        <f t="shared" si="20"/>
        <v>2021</v>
      </c>
      <c r="D239" s="14">
        <f t="shared" si="21"/>
        <v>12</v>
      </c>
      <c r="E239" s="14">
        <f t="shared" si="22"/>
        <v>49</v>
      </c>
      <c r="F239" s="14">
        <f t="shared" si="23"/>
        <v>3</v>
      </c>
      <c r="G239" s="13">
        <f t="shared" si="24"/>
        <v>44531</v>
      </c>
      <c r="H239" s="19">
        <f t="shared" si="25"/>
        <v>44561</v>
      </c>
    </row>
    <row r="240" spans="1:8" x14ac:dyDescent="0.25">
      <c r="A240" s="10">
        <v>44539</v>
      </c>
      <c r="B240" s="14">
        <v>321.56796264648438</v>
      </c>
      <c r="C240" s="14">
        <f t="shared" si="20"/>
        <v>2021</v>
      </c>
      <c r="D240" s="14">
        <f t="shared" si="21"/>
        <v>12</v>
      </c>
      <c r="E240" s="14">
        <f t="shared" si="22"/>
        <v>49</v>
      </c>
      <c r="F240" s="14">
        <f t="shared" si="23"/>
        <v>4</v>
      </c>
      <c r="G240" s="13">
        <f t="shared" si="24"/>
        <v>44531</v>
      </c>
      <c r="H240" s="19">
        <f t="shared" si="25"/>
        <v>44561</v>
      </c>
    </row>
    <row r="241" spans="1:8" x14ac:dyDescent="0.25">
      <c r="A241" s="10">
        <v>44540</v>
      </c>
      <c r="B241" s="14">
        <v>330.68106079101562</v>
      </c>
      <c r="C241" s="14">
        <f t="shared" si="20"/>
        <v>2021</v>
      </c>
      <c r="D241" s="14">
        <f t="shared" si="21"/>
        <v>12</v>
      </c>
      <c r="E241" s="14">
        <f t="shared" si="22"/>
        <v>49</v>
      </c>
      <c r="F241" s="14">
        <f t="shared" si="23"/>
        <v>5</v>
      </c>
      <c r="G241" s="13">
        <f t="shared" si="24"/>
        <v>44531</v>
      </c>
      <c r="H241" s="19">
        <f t="shared" si="25"/>
        <v>44561</v>
      </c>
    </row>
    <row r="242" spans="1:8" x14ac:dyDescent="0.25">
      <c r="A242" s="10">
        <v>44543</v>
      </c>
      <c r="B242" s="14">
        <v>327.6497802734375</v>
      </c>
      <c r="C242" s="14">
        <f t="shared" si="20"/>
        <v>2021</v>
      </c>
      <c r="D242" s="14">
        <f t="shared" si="21"/>
        <v>12</v>
      </c>
      <c r="E242" s="14">
        <f t="shared" si="22"/>
        <v>50</v>
      </c>
      <c r="F242" s="14">
        <f t="shared" si="23"/>
        <v>1</v>
      </c>
      <c r="G242" s="13">
        <f t="shared" si="24"/>
        <v>44531</v>
      </c>
      <c r="H242" s="19">
        <f t="shared" si="25"/>
        <v>44561</v>
      </c>
    </row>
    <row r="243" spans="1:8" x14ac:dyDescent="0.25">
      <c r="A243" s="10">
        <v>44544</v>
      </c>
      <c r="B243" s="14">
        <v>316.97268676757812</v>
      </c>
      <c r="C243" s="14">
        <f t="shared" si="20"/>
        <v>2021</v>
      </c>
      <c r="D243" s="14">
        <f t="shared" si="21"/>
        <v>12</v>
      </c>
      <c r="E243" s="14">
        <f t="shared" si="22"/>
        <v>50</v>
      </c>
      <c r="F243" s="14">
        <f t="shared" si="23"/>
        <v>2</v>
      </c>
      <c r="G243" s="13">
        <f t="shared" si="24"/>
        <v>44531</v>
      </c>
      <c r="H243" s="19">
        <f t="shared" si="25"/>
        <v>44561</v>
      </c>
    </row>
    <row r="244" spans="1:8" x14ac:dyDescent="0.25">
      <c r="A244" s="10">
        <v>44545</v>
      </c>
      <c r="B244" s="14">
        <v>323.064208984375</v>
      </c>
      <c r="C244" s="14">
        <f t="shared" si="20"/>
        <v>2021</v>
      </c>
      <c r="D244" s="14">
        <f t="shared" si="21"/>
        <v>12</v>
      </c>
      <c r="E244" s="14">
        <f t="shared" si="22"/>
        <v>50</v>
      </c>
      <c r="F244" s="14">
        <f t="shared" si="23"/>
        <v>3</v>
      </c>
      <c r="G244" s="13">
        <f t="shared" si="24"/>
        <v>44531</v>
      </c>
      <c r="H244" s="19">
        <f t="shared" si="25"/>
        <v>44561</v>
      </c>
    </row>
    <row r="245" spans="1:8" x14ac:dyDescent="0.25">
      <c r="A245" s="10">
        <v>44546</v>
      </c>
      <c r="B245" s="14">
        <v>313.65176391601562</v>
      </c>
      <c r="C245" s="14">
        <f t="shared" si="20"/>
        <v>2021</v>
      </c>
      <c r="D245" s="14">
        <f t="shared" si="21"/>
        <v>12</v>
      </c>
      <c r="E245" s="14">
        <f t="shared" si="22"/>
        <v>50</v>
      </c>
      <c r="F245" s="14">
        <f t="shared" si="23"/>
        <v>4</v>
      </c>
      <c r="G245" s="13">
        <f t="shared" si="24"/>
        <v>44531</v>
      </c>
      <c r="H245" s="19">
        <f t="shared" si="25"/>
        <v>44561</v>
      </c>
    </row>
    <row r="246" spans="1:8" x14ac:dyDescent="0.25">
      <c r="A246" s="10">
        <v>44547</v>
      </c>
      <c r="B246" s="14">
        <v>312.58987426757812</v>
      </c>
      <c r="C246" s="14">
        <f t="shared" si="20"/>
        <v>2021</v>
      </c>
      <c r="D246" s="14">
        <f t="shared" si="21"/>
        <v>12</v>
      </c>
      <c r="E246" s="14">
        <f t="shared" si="22"/>
        <v>50</v>
      </c>
      <c r="F246" s="14">
        <f t="shared" si="23"/>
        <v>5</v>
      </c>
      <c r="G246" s="13">
        <f t="shared" si="24"/>
        <v>44531</v>
      </c>
      <c r="H246" s="19">
        <f t="shared" si="25"/>
        <v>44561</v>
      </c>
    </row>
    <row r="247" spans="1:8" x14ac:dyDescent="0.25">
      <c r="A247" s="10">
        <v>44550</v>
      </c>
      <c r="B247" s="14">
        <v>308.83456420898438</v>
      </c>
      <c r="C247" s="14">
        <f t="shared" si="20"/>
        <v>2021</v>
      </c>
      <c r="D247" s="14">
        <f t="shared" si="21"/>
        <v>12</v>
      </c>
      <c r="E247" s="14">
        <f t="shared" si="22"/>
        <v>51</v>
      </c>
      <c r="F247" s="14">
        <f t="shared" si="23"/>
        <v>1</v>
      </c>
      <c r="G247" s="13">
        <f t="shared" si="24"/>
        <v>44531</v>
      </c>
      <c r="H247" s="19">
        <f t="shared" si="25"/>
        <v>44561</v>
      </c>
    </row>
    <row r="248" spans="1:8" x14ac:dyDescent="0.25">
      <c r="A248" s="10">
        <v>44551</v>
      </c>
      <c r="B248" s="14">
        <v>315.95907592773438</v>
      </c>
      <c r="C248" s="14">
        <f t="shared" si="20"/>
        <v>2021</v>
      </c>
      <c r="D248" s="14">
        <f t="shared" si="21"/>
        <v>12</v>
      </c>
      <c r="E248" s="14">
        <f t="shared" si="22"/>
        <v>51</v>
      </c>
      <c r="F248" s="14">
        <f t="shared" si="23"/>
        <v>2</v>
      </c>
      <c r="G248" s="13">
        <f t="shared" si="24"/>
        <v>44531</v>
      </c>
      <c r="H248" s="19">
        <f t="shared" si="25"/>
        <v>44561</v>
      </c>
    </row>
    <row r="249" spans="1:8" x14ac:dyDescent="0.25">
      <c r="A249" s="10">
        <v>44552</v>
      </c>
      <c r="B249" s="14">
        <v>321.66448974609375</v>
      </c>
      <c r="C249" s="14">
        <f t="shared" si="20"/>
        <v>2021</v>
      </c>
      <c r="D249" s="14">
        <f t="shared" si="21"/>
        <v>12</v>
      </c>
      <c r="E249" s="14">
        <f t="shared" si="22"/>
        <v>51</v>
      </c>
      <c r="F249" s="14">
        <f t="shared" si="23"/>
        <v>3</v>
      </c>
      <c r="G249" s="13">
        <f t="shared" si="24"/>
        <v>44531</v>
      </c>
      <c r="H249" s="19">
        <f t="shared" si="25"/>
        <v>44561</v>
      </c>
    </row>
    <row r="250" spans="1:8" x14ac:dyDescent="0.25">
      <c r="A250" s="10">
        <v>44553</v>
      </c>
      <c r="B250" s="14">
        <v>323.10284423828125</v>
      </c>
      <c r="C250" s="14">
        <f t="shared" si="20"/>
        <v>2021</v>
      </c>
      <c r="D250" s="14">
        <f t="shared" si="21"/>
        <v>12</v>
      </c>
      <c r="E250" s="14">
        <f t="shared" si="22"/>
        <v>51</v>
      </c>
      <c r="F250" s="14">
        <f t="shared" si="23"/>
        <v>4</v>
      </c>
      <c r="G250" s="13">
        <f t="shared" si="24"/>
        <v>44531</v>
      </c>
      <c r="H250" s="19">
        <f t="shared" si="25"/>
        <v>44561</v>
      </c>
    </row>
    <row r="251" spans="1:8" x14ac:dyDescent="0.25">
      <c r="A251" s="10">
        <v>44557</v>
      </c>
      <c r="B251" s="14">
        <v>330.59414672851562</v>
      </c>
      <c r="C251" s="14">
        <f t="shared" si="20"/>
        <v>2021</v>
      </c>
      <c r="D251" s="14">
        <f t="shared" si="21"/>
        <v>12</v>
      </c>
      <c r="E251" s="14">
        <f t="shared" si="22"/>
        <v>52</v>
      </c>
      <c r="F251" s="14">
        <f t="shared" si="23"/>
        <v>1</v>
      </c>
      <c r="G251" s="13">
        <f t="shared" si="24"/>
        <v>44531</v>
      </c>
      <c r="H251" s="19">
        <f t="shared" si="25"/>
        <v>44561</v>
      </c>
    </row>
    <row r="252" spans="1:8" x14ac:dyDescent="0.25">
      <c r="A252" s="10">
        <v>44558</v>
      </c>
      <c r="B252" s="14">
        <v>329.435791015625</v>
      </c>
      <c r="C252" s="14">
        <f t="shared" si="20"/>
        <v>2021</v>
      </c>
      <c r="D252" s="14">
        <f t="shared" si="21"/>
        <v>12</v>
      </c>
      <c r="E252" s="14">
        <f t="shared" si="22"/>
        <v>52</v>
      </c>
      <c r="F252" s="14">
        <f t="shared" si="23"/>
        <v>2</v>
      </c>
      <c r="G252" s="13">
        <f t="shared" si="24"/>
        <v>44531</v>
      </c>
      <c r="H252" s="19">
        <f t="shared" si="25"/>
        <v>44561</v>
      </c>
    </row>
    <row r="253" spans="1:8" x14ac:dyDescent="0.25">
      <c r="A253" s="10">
        <v>44559</v>
      </c>
      <c r="B253" s="14">
        <v>330.111572265625</v>
      </c>
      <c r="C253" s="14">
        <f t="shared" si="20"/>
        <v>2021</v>
      </c>
      <c r="D253" s="14">
        <f t="shared" si="21"/>
        <v>12</v>
      </c>
      <c r="E253" s="14">
        <f t="shared" si="22"/>
        <v>52</v>
      </c>
      <c r="F253" s="14">
        <f t="shared" si="23"/>
        <v>3</v>
      </c>
      <c r="G253" s="13">
        <f t="shared" si="24"/>
        <v>44531</v>
      </c>
      <c r="H253" s="19">
        <f t="shared" si="25"/>
        <v>44561</v>
      </c>
    </row>
    <row r="254" spans="1:8" x14ac:dyDescent="0.25">
      <c r="A254" s="10">
        <v>44560</v>
      </c>
      <c r="B254" s="14">
        <v>327.57257080078125</v>
      </c>
      <c r="C254" s="14">
        <f t="shared" si="20"/>
        <v>2021</v>
      </c>
      <c r="D254" s="14">
        <f t="shared" si="21"/>
        <v>12</v>
      </c>
      <c r="E254" s="14">
        <f t="shared" si="22"/>
        <v>52</v>
      </c>
      <c r="F254" s="14">
        <f t="shared" si="23"/>
        <v>4</v>
      </c>
      <c r="G254" s="13">
        <f t="shared" si="24"/>
        <v>44531</v>
      </c>
      <c r="H254" s="19">
        <f t="shared" si="25"/>
        <v>44561</v>
      </c>
    </row>
    <row r="255" spans="1:8" x14ac:dyDescent="0.25">
      <c r="A255" s="10">
        <v>44561</v>
      </c>
      <c r="B255" s="14">
        <v>324.67642211914062</v>
      </c>
      <c r="C255" s="14">
        <f t="shared" si="20"/>
        <v>2021</v>
      </c>
      <c r="D255" s="14">
        <f t="shared" si="21"/>
        <v>12</v>
      </c>
      <c r="E255" s="14">
        <f t="shared" si="22"/>
        <v>52</v>
      </c>
      <c r="F255" s="14">
        <f t="shared" si="23"/>
        <v>5</v>
      </c>
      <c r="G255" s="13">
        <f t="shared" si="24"/>
        <v>44531</v>
      </c>
      <c r="H255" s="19">
        <f t="shared" si="25"/>
        <v>44561</v>
      </c>
    </row>
    <row r="256" spans="1:8" x14ac:dyDescent="0.25">
      <c r="A256" s="10">
        <v>44564</v>
      </c>
      <c r="B256" s="14">
        <v>323.16073608398438</v>
      </c>
      <c r="C256" s="14">
        <f t="shared" si="20"/>
        <v>2022</v>
      </c>
      <c r="D256" s="14">
        <f t="shared" si="21"/>
        <v>1</v>
      </c>
      <c r="E256" s="14">
        <f t="shared" si="22"/>
        <v>1</v>
      </c>
      <c r="F256" s="14">
        <f t="shared" si="23"/>
        <v>1</v>
      </c>
      <c r="G256" s="13">
        <f t="shared" si="24"/>
        <v>44564</v>
      </c>
      <c r="H256" s="19">
        <f t="shared" si="25"/>
        <v>44592</v>
      </c>
    </row>
    <row r="257" spans="1:8" x14ac:dyDescent="0.25">
      <c r="A257" s="10">
        <v>44565</v>
      </c>
      <c r="B257" s="14">
        <v>317.61944580078125</v>
      </c>
      <c r="C257" s="14">
        <f t="shared" si="20"/>
        <v>2022</v>
      </c>
      <c r="D257" s="14">
        <f t="shared" si="21"/>
        <v>1</v>
      </c>
      <c r="E257" s="14">
        <f t="shared" si="22"/>
        <v>1</v>
      </c>
      <c r="F257" s="14">
        <f t="shared" si="23"/>
        <v>2</v>
      </c>
      <c r="G257" s="13">
        <f t="shared" si="24"/>
        <v>44564</v>
      </c>
      <c r="H257" s="19">
        <f t="shared" si="25"/>
        <v>44592</v>
      </c>
    </row>
    <row r="258" spans="1:8" x14ac:dyDescent="0.25">
      <c r="A258" s="10">
        <v>44566</v>
      </c>
      <c r="B258" s="14">
        <v>305.4267578125</v>
      </c>
      <c r="C258" s="14">
        <f t="shared" si="20"/>
        <v>2022</v>
      </c>
      <c r="D258" s="14">
        <f t="shared" si="21"/>
        <v>1</v>
      </c>
      <c r="E258" s="14">
        <f t="shared" si="22"/>
        <v>1</v>
      </c>
      <c r="F258" s="14">
        <f t="shared" si="23"/>
        <v>3</v>
      </c>
      <c r="G258" s="13">
        <f t="shared" si="24"/>
        <v>44564</v>
      </c>
      <c r="H258" s="19">
        <f t="shared" si="25"/>
        <v>44592</v>
      </c>
    </row>
    <row r="259" spans="1:8" x14ac:dyDescent="0.25">
      <c r="A259" s="10">
        <v>44567</v>
      </c>
      <c r="B259" s="14">
        <v>303.01327514648438</v>
      </c>
      <c r="C259" s="14">
        <f t="shared" si="20"/>
        <v>2022</v>
      </c>
      <c r="D259" s="14">
        <f t="shared" si="21"/>
        <v>1</v>
      </c>
      <c r="E259" s="14">
        <f t="shared" si="22"/>
        <v>1</v>
      </c>
      <c r="F259" s="14">
        <f t="shared" si="23"/>
        <v>4</v>
      </c>
      <c r="G259" s="13">
        <f t="shared" si="24"/>
        <v>44564</v>
      </c>
      <c r="H259" s="19">
        <f t="shared" si="25"/>
        <v>44592</v>
      </c>
    </row>
    <row r="260" spans="1:8" x14ac:dyDescent="0.25">
      <c r="A260" s="10">
        <v>44568</v>
      </c>
      <c r="B260" s="14">
        <v>303.16781616210938</v>
      </c>
      <c r="C260" s="14">
        <f t="shared" si="20"/>
        <v>2022</v>
      </c>
      <c r="D260" s="14">
        <f t="shared" si="21"/>
        <v>1</v>
      </c>
      <c r="E260" s="14">
        <f t="shared" si="22"/>
        <v>1</v>
      </c>
      <c r="F260" s="14">
        <f t="shared" si="23"/>
        <v>5</v>
      </c>
      <c r="G260" s="13">
        <f t="shared" si="24"/>
        <v>44564</v>
      </c>
      <c r="H260" s="19">
        <f t="shared" si="25"/>
        <v>44592</v>
      </c>
    </row>
    <row r="261" spans="1:8" x14ac:dyDescent="0.25">
      <c r="A261" s="10">
        <v>44571</v>
      </c>
      <c r="B261" s="14">
        <v>303.38980102539062</v>
      </c>
      <c r="C261" s="14">
        <f t="shared" ref="C261:C324" si="26">YEAR(A261)</f>
        <v>2022</v>
      </c>
      <c r="D261" s="14">
        <f t="shared" ref="D261:D324" si="27">MONTH(A261)</f>
        <v>1</v>
      </c>
      <c r="E261" s="14">
        <f t="shared" ref="E261:E324" si="28">_xlfn.ISOWEEKNUM(A261)</f>
        <v>2</v>
      </c>
      <c r="F261" s="14">
        <f t="shared" ref="F261:F324" si="29">WEEKDAY(A261,2)</f>
        <v>1</v>
      </c>
      <c r="G261" s="13">
        <f t="shared" ref="G261:G324" si="30">_xlfn.MINIFS($A$4:$A$1346,$C$4:$C$1346,C261,$D$4:$D$1346,D261)</f>
        <v>44564</v>
      </c>
      <c r="H261" s="19">
        <f t="shared" ref="H261:H324" si="31">_xlfn.MAXIFS($A$4:$A$1346,$C$4:$C$1346,C261,$D$4:$D$1346,D261)</f>
        <v>44592</v>
      </c>
    </row>
    <row r="262" spans="1:8" x14ac:dyDescent="0.25">
      <c r="A262" s="10">
        <v>44572</v>
      </c>
      <c r="B262" s="14">
        <v>304.07522583007812</v>
      </c>
      <c r="C262" s="14">
        <f t="shared" si="26"/>
        <v>2022</v>
      </c>
      <c r="D262" s="14">
        <f t="shared" si="27"/>
        <v>1</v>
      </c>
      <c r="E262" s="14">
        <f t="shared" si="28"/>
        <v>2</v>
      </c>
      <c r="F262" s="14">
        <f t="shared" si="29"/>
        <v>2</v>
      </c>
      <c r="G262" s="13">
        <f t="shared" si="30"/>
        <v>44564</v>
      </c>
      <c r="H262" s="19">
        <f t="shared" si="31"/>
        <v>44592</v>
      </c>
    </row>
    <row r="263" spans="1:8" x14ac:dyDescent="0.25">
      <c r="A263" s="10">
        <v>44573</v>
      </c>
      <c r="B263" s="14">
        <v>307.2513427734375</v>
      </c>
      <c r="C263" s="14">
        <f t="shared" si="26"/>
        <v>2022</v>
      </c>
      <c r="D263" s="14">
        <f t="shared" si="27"/>
        <v>1</v>
      </c>
      <c r="E263" s="14">
        <f t="shared" si="28"/>
        <v>2</v>
      </c>
      <c r="F263" s="14">
        <f t="shared" si="29"/>
        <v>3</v>
      </c>
      <c r="G263" s="13">
        <f t="shared" si="30"/>
        <v>44564</v>
      </c>
      <c r="H263" s="19">
        <f t="shared" si="31"/>
        <v>44592</v>
      </c>
    </row>
    <row r="264" spans="1:8" x14ac:dyDescent="0.25">
      <c r="A264" s="10">
        <v>44574</v>
      </c>
      <c r="B264" s="14">
        <v>294.24761962890625</v>
      </c>
      <c r="C264" s="14">
        <f t="shared" si="26"/>
        <v>2022</v>
      </c>
      <c r="D264" s="14">
        <f t="shared" si="27"/>
        <v>1</v>
      </c>
      <c r="E264" s="14">
        <f t="shared" si="28"/>
        <v>2</v>
      </c>
      <c r="F264" s="14">
        <f t="shared" si="29"/>
        <v>4</v>
      </c>
      <c r="G264" s="13">
        <f t="shared" si="30"/>
        <v>44564</v>
      </c>
      <c r="H264" s="19">
        <f t="shared" si="31"/>
        <v>44592</v>
      </c>
    </row>
    <row r="265" spans="1:8" x14ac:dyDescent="0.25">
      <c r="A265" s="10">
        <v>44575</v>
      </c>
      <c r="B265" s="14">
        <v>299.46072387695312</v>
      </c>
      <c r="C265" s="14">
        <f t="shared" si="26"/>
        <v>2022</v>
      </c>
      <c r="D265" s="14">
        <f t="shared" si="27"/>
        <v>1</v>
      </c>
      <c r="E265" s="14">
        <f t="shared" si="28"/>
        <v>2</v>
      </c>
      <c r="F265" s="14">
        <f t="shared" si="29"/>
        <v>5</v>
      </c>
      <c r="G265" s="13">
        <f t="shared" si="30"/>
        <v>44564</v>
      </c>
      <c r="H265" s="19">
        <f t="shared" si="31"/>
        <v>44592</v>
      </c>
    </row>
    <row r="266" spans="1:8" x14ac:dyDescent="0.25">
      <c r="A266" s="10">
        <v>44579</v>
      </c>
      <c r="B266" s="14">
        <v>292.17205810546875</v>
      </c>
      <c r="C266" s="14">
        <f t="shared" si="26"/>
        <v>2022</v>
      </c>
      <c r="D266" s="14">
        <f t="shared" si="27"/>
        <v>1</v>
      </c>
      <c r="E266" s="14">
        <f t="shared" si="28"/>
        <v>3</v>
      </c>
      <c r="F266" s="14">
        <f t="shared" si="29"/>
        <v>2</v>
      </c>
      <c r="G266" s="13">
        <f t="shared" si="30"/>
        <v>44564</v>
      </c>
      <c r="H266" s="19">
        <f t="shared" si="31"/>
        <v>44592</v>
      </c>
    </row>
    <row r="267" spans="1:8" x14ac:dyDescent="0.25">
      <c r="A267" s="10">
        <v>44580</v>
      </c>
      <c r="B267" s="14">
        <v>292.82852172851562</v>
      </c>
      <c r="C267" s="14">
        <f t="shared" si="26"/>
        <v>2022</v>
      </c>
      <c r="D267" s="14">
        <f t="shared" si="27"/>
        <v>1</v>
      </c>
      <c r="E267" s="14">
        <f t="shared" si="28"/>
        <v>3</v>
      </c>
      <c r="F267" s="14">
        <f t="shared" si="29"/>
        <v>3</v>
      </c>
      <c r="G267" s="13">
        <f t="shared" si="30"/>
        <v>44564</v>
      </c>
      <c r="H267" s="19">
        <f t="shared" si="31"/>
        <v>44592</v>
      </c>
    </row>
    <row r="268" spans="1:8" x14ac:dyDescent="0.25">
      <c r="A268" s="10">
        <v>44581</v>
      </c>
      <c r="B268" s="14">
        <v>291.15850830078125</v>
      </c>
      <c r="C268" s="14">
        <f t="shared" si="26"/>
        <v>2022</v>
      </c>
      <c r="D268" s="14">
        <f t="shared" si="27"/>
        <v>1</v>
      </c>
      <c r="E268" s="14">
        <f t="shared" si="28"/>
        <v>3</v>
      </c>
      <c r="F268" s="14">
        <f t="shared" si="29"/>
        <v>4</v>
      </c>
      <c r="G268" s="13">
        <f t="shared" si="30"/>
        <v>44564</v>
      </c>
      <c r="H268" s="19">
        <f t="shared" si="31"/>
        <v>44592</v>
      </c>
    </row>
    <row r="269" spans="1:8" x14ac:dyDescent="0.25">
      <c r="A269" s="10">
        <v>44582</v>
      </c>
      <c r="B269" s="14">
        <v>285.78125</v>
      </c>
      <c r="C269" s="14">
        <f t="shared" si="26"/>
        <v>2022</v>
      </c>
      <c r="D269" s="14">
        <f t="shared" si="27"/>
        <v>1</v>
      </c>
      <c r="E269" s="14">
        <f t="shared" si="28"/>
        <v>3</v>
      </c>
      <c r="F269" s="14">
        <f t="shared" si="29"/>
        <v>5</v>
      </c>
      <c r="G269" s="13">
        <f t="shared" si="30"/>
        <v>44564</v>
      </c>
      <c r="H269" s="19">
        <f t="shared" si="31"/>
        <v>44592</v>
      </c>
    </row>
    <row r="270" spans="1:8" x14ac:dyDescent="0.25">
      <c r="A270" s="10">
        <v>44585</v>
      </c>
      <c r="B270" s="14">
        <v>286.10946655273438</v>
      </c>
      <c r="C270" s="14">
        <f t="shared" si="26"/>
        <v>2022</v>
      </c>
      <c r="D270" s="14">
        <f t="shared" si="27"/>
        <v>1</v>
      </c>
      <c r="E270" s="14">
        <f t="shared" si="28"/>
        <v>4</v>
      </c>
      <c r="F270" s="14">
        <f t="shared" si="29"/>
        <v>1</v>
      </c>
      <c r="G270" s="13">
        <f t="shared" si="30"/>
        <v>44564</v>
      </c>
      <c r="H270" s="19">
        <f t="shared" si="31"/>
        <v>44592</v>
      </c>
    </row>
    <row r="271" spans="1:8" x14ac:dyDescent="0.25">
      <c r="A271" s="10">
        <v>44586</v>
      </c>
      <c r="B271" s="14">
        <v>278.50228881835938</v>
      </c>
      <c r="C271" s="14">
        <f t="shared" si="26"/>
        <v>2022</v>
      </c>
      <c r="D271" s="14">
        <f t="shared" si="27"/>
        <v>1</v>
      </c>
      <c r="E271" s="14">
        <f t="shared" si="28"/>
        <v>4</v>
      </c>
      <c r="F271" s="14">
        <f t="shared" si="29"/>
        <v>2</v>
      </c>
      <c r="G271" s="13">
        <f t="shared" si="30"/>
        <v>44564</v>
      </c>
      <c r="H271" s="19">
        <f t="shared" si="31"/>
        <v>44592</v>
      </c>
    </row>
    <row r="272" spans="1:8" x14ac:dyDescent="0.25">
      <c r="A272" s="10">
        <v>44587</v>
      </c>
      <c r="B272" s="14">
        <v>286.43768310546875</v>
      </c>
      <c r="C272" s="14">
        <f t="shared" si="26"/>
        <v>2022</v>
      </c>
      <c r="D272" s="14">
        <f t="shared" si="27"/>
        <v>1</v>
      </c>
      <c r="E272" s="14">
        <f t="shared" si="28"/>
        <v>4</v>
      </c>
      <c r="F272" s="14">
        <f t="shared" si="29"/>
        <v>3</v>
      </c>
      <c r="G272" s="13">
        <f t="shared" si="30"/>
        <v>44564</v>
      </c>
      <c r="H272" s="19">
        <f t="shared" si="31"/>
        <v>44592</v>
      </c>
    </row>
    <row r="273" spans="1:8" x14ac:dyDescent="0.25">
      <c r="A273" s="10">
        <v>44588</v>
      </c>
      <c r="B273" s="14">
        <v>289.4593505859375</v>
      </c>
      <c r="C273" s="14">
        <f t="shared" si="26"/>
        <v>2022</v>
      </c>
      <c r="D273" s="14">
        <f t="shared" si="27"/>
        <v>1</v>
      </c>
      <c r="E273" s="14">
        <f t="shared" si="28"/>
        <v>4</v>
      </c>
      <c r="F273" s="14">
        <f t="shared" si="29"/>
        <v>4</v>
      </c>
      <c r="G273" s="13">
        <f t="shared" si="30"/>
        <v>44564</v>
      </c>
      <c r="H273" s="19">
        <f t="shared" si="31"/>
        <v>44592</v>
      </c>
    </row>
    <row r="274" spans="1:8" x14ac:dyDescent="0.25">
      <c r="A274" s="10">
        <v>44589</v>
      </c>
      <c r="B274" s="14">
        <v>297.58795166015625</v>
      </c>
      <c r="C274" s="14">
        <f t="shared" si="26"/>
        <v>2022</v>
      </c>
      <c r="D274" s="14">
        <f t="shared" si="27"/>
        <v>1</v>
      </c>
      <c r="E274" s="14">
        <f t="shared" si="28"/>
        <v>4</v>
      </c>
      <c r="F274" s="14">
        <f t="shared" si="29"/>
        <v>5</v>
      </c>
      <c r="G274" s="13">
        <f t="shared" si="30"/>
        <v>44564</v>
      </c>
      <c r="H274" s="19">
        <f t="shared" si="31"/>
        <v>44592</v>
      </c>
    </row>
    <row r="275" spans="1:8" x14ac:dyDescent="0.25">
      <c r="A275" s="10">
        <v>44592</v>
      </c>
      <c r="B275" s="14">
        <v>300.21368408203125</v>
      </c>
      <c r="C275" s="14">
        <f t="shared" si="26"/>
        <v>2022</v>
      </c>
      <c r="D275" s="14">
        <f t="shared" si="27"/>
        <v>1</v>
      </c>
      <c r="E275" s="14">
        <f t="shared" si="28"/>
        <v>5</v>
      </c>
      <c r="F275" s="14">
        <f t="shared" si="29"/>
        <v>1</v>
      </c>
      <c r="G275" s="13">
        <f t="shared" si="30"/>
        <v>44564</v>
      </c>
      <c r="H275" s="19">
        <f t="shared" si="31"/>
        <v>44592</v>
      </c>
    </row>
    <row r="276" spans="1:8" x14ac:dyDescent="0.25">
      <c r="A276" s="10">
        <v>44593</v>
      </c>
      <c r="B276" s="14">
        <v>298.07052612304688</v>
      </c>
      <c r="C276" s="14">
        <f t="shared" si="26"/>
        <v>2022</v>
      </c>
      <c r="D276" s="14">
        <f t="shared" si="27"/>
        <v>2</v>
      </c>
      <c r="E276" s="14">
        <f t="shared" si="28"/>
        <v>5</v>
      </c>
      <c r="F276" s="14">
        <f t="shared" si="29"/>
        <v>2</v>
      </c>
      <c r="G276" s="13">
        <f t="shared" si="30"/>
        <v>44593</v>
      </c>
      <c r="H276" s="19">
        <f t="shared" si="31"/>
        <v>44620</v>
      </c>
    </row>
    <row r="277" spans="1:8" x14ac:dyDescent="0.25">
      <c r="A277" s="10">
        <v>44594</v>
      </c>
      <c r="B277" s="14">
        <v>302.60787963867188</v>
      </c>
      <c r="C277" s="14">
        <f t="shared" si="26"/>
        <v>2022</v>
      </c>
      <c r="D277" s="14">
        <f t="shared" si="27"/>
        <v>2</v>
      </c>
      <c r="E277" s="14">
        <f t="shared" si="28"/>
        <v>5</v>
      </c>
      <c r="F277" s="14">
        <f t="shared" si="29"/>
        <v>3</v>
      </c>
      <c r="G277" s="13">
        <f t="shared" si="30"/>
        <v>44593</v>
      </c>
      <c r="H277" s="19">
        <f t="shared" si="31"/>
        <v>44620</v>
      </c>
    </row>
    <row r="278" spans="1:8" x14ac:dyDescent="0.25">
      <c r="A278" s="10">
        <v>44595</v>
      </c>
      <c r="B278" s="14">
        <v>290.82061767578125</v>
      </c>
      <c r="C278" s="14">
        <f t="shared" si="26"/>
        <v>2022</v>
      </c>
      <c r="D278" s="14">
        <f t="shared" si="27"/>
        <v>2</v>
      </c>
      <c r="E278" s="14">
        <f t="shared" si="28"/>
        <v>5</v>
      </c>
      <c r="F278" s="14">
        <f t="shared" si="29"/>
        <v>4</v>
      </c>
      <c r="G278" s="13">
        <f t="shared" si="30"/>
        <v>44593</v>
      </c>
      <c r="H278" s="19">
        <f t="shared" si="31"/>
        <v>44620</v>
      </c>
    </row>
    <row r="279" spans="1:8" x14ac:dyDescent="0.25">
      <c r="A279" s="10">
        <v>44596</v>
      </c>
      <c r="B279" s="14">
        <v>295.34823608398438</v>
      </c>
      <c r="C279" s="14">
        <f t="shared" si="26"/>
        <v>2022</v>
      </c>
      <c r="D279" s="14">
        <f t="shared" si="27"/>
        <v>2</v>
      </c>
      <c r="E279" s="14">
        <f t="shared" si="28"/>
        <v>5</v>
      </c>
      <c r="F279" s="14">
        <f t="shared" si="29"/>
        <v>5</v>
      </c>
      <c r="G279" s="13">
        <f t="shared" si="30"/>
        <v>44593</v>
      </c>
      <c r="H279" s="19">
        <f t="shared" si="31"/>
        <v>44620</v>
      </c>
    </row>
    <row r="280" spans="1:8" x14ac:dyDescent="0.25">
      <c r="A280" s="10">
        <v>44599</v>
      </c>
      <c r="B280" s="14">
        <v>290.53094482421875</v>
      </c>
      <c r="C280" s="14">
        <f t="shared" si="26"/>
        <v>2022</v>
      </c>
      <c r="D280" s="14">
        <f t="shared" si="27"/>
        <v>2</v>
      </c>
      <c r="E280" s="14">
        <f t="shared" si="28"/>
        <v>6</v>
      </c>
      <c r="F280" s="14">
        <f t="shared" si="29"/>
        <v>1</v>
      </c>
      <c r="G280" s="13">
        <f t="shared" si="30"/>
        <v>44593</v>
      </c>
      <c r="H280" s="19">
        <f t="shared" si="31"/>
        <v>44620</v>
      </c>
    </row>
    <row r="281" spans="1:8" x14ac:dyDescent="0.25">
      <c r="A281" s="10">
        <v>44600</v>
      </c>
      <c r="B281" s="14">
        <v>294.0159912109375</v>
      </c>
      <c r="C281" s="14">
        <f t="shared" si="26"/>
        <v>2022</v>
      </c>
      <c r="D281" s="14">
        <f t="shared" si="27"/>
        <v>2</v>
      </c>
      <c r="E281" s="14">
        <f t="shared" si="28"/>
        <v>6</v>
      </c>
      <c r="F281" s="14">
        <f t="shared" si="29"/>
        <v>2</v>
      </c>
      <c r="G281" s="13">
        <f t="shared" si="30"/>
        <v>44593</v>
      </c>
      <c r="H281" s="19">
        <f t="shared" si="31"/>
        <v>44620</v>
      </c>
    </row>
    <row r="282" spans="1:8" x14ac:dyDescent="0.25">
      <c r="A282" s="10">
        <v>44601</v>
      </c>
      <c r="B282" s="14">
        <v>300.43576049804688</v>
      </c>
      <c r="C282" s="14">
        <f t="shared" si="26"/>
        <v>2022</v>
      </c>
      <c r="D282" s="14">
        <f t="shared" si="27"/>
        <v>2</v>
      </c>
      <c r="E282" s="14">
        <f t="shared" si="28"/>
        <v>6</v>
      </c>
      <c r="F282" s="14">
        <f t="shared" si="29"/>
        <v>3</v>
      </c>
      <c r="G282" s="13">
        <f t="shared" si="30"/>
        <v>44593</v>
      </c>
      <c r="H282" s="19">
        <f t="shared" si="31"/>
        <v>44620</v>
      </c>
    </row>
    <row r="283" spans="1:8" x14ac:dyDescent="0.25">
      <c r="A283" s="10">
        <v>44602</v>
      </c>
      <c r="B283" s="14">
        <v>291.9114990234375</v>
      </c>
      <c r="C283" s="14">
        <f t="shared" si="26"/>
        <v>2022</v>
      </c>
      <c r="D283" s="14">
        <f t="shared" si="27"/>
        <v>2</v>
      </c>
      <c r="E283" s="14">
        <f t="shared" si="28"/>
        <v>6</v>
      </c>
      <c r="F283" s="14">
        <f t="shared" si="29"/>
        <v>4</v>
      </c>
      <c r="G283" s="13">
        <f t="shared" si="30"/>
        <v>44593</v>
      </c>
      <c r="H283" s="19">
        <f t="shared" si="31"/>
        <v>44620</v>
      </c>
    </row>
    <row r="284" spans="1:8" x14ac:dyDescent="0.25">
      <c r="A284" s="10">
        <v>44603</v>
      </c>
      <c r="B284" s="14">
        <v>284.82559204101562</v>
      </c>
      <c r="C284" s="14">
        <f t="shared" si="26"/>
        <v>2022</v>
      </c>
      <c r="D284" s="14">
        <f t="shared" si="27"/>
        <v>2</v>
      </c>
      <c r="E284" s="14">
        <f t="shared" si="28"/>
        <v>6</v>
      </c>
      <c r="F284" s="14">
        <f t="shared" si="29"/>
        <v>5</v>
      </c>
      <c r="G284" s="13">
        <f t="shared" si="30"/>
        <v>44593</v>
      </c>
      <c r="H284" s="19">
        <f t="shared" si="31"/>
        <v>44620</v>
      </c>
    </row>
    <row r="285" spans="1:8" x14ac:dyDescent="0.25">
      <c r="A285" s="10">
        <v>44606</v>
      </c>
      <c r="B285" s="14">
        <v>284.78695678710938</v>
      </c>
      <c r="C285" s="14">
        <f t="shared" si="26"/>
        <v>2022</v>
      </c>
      <c r="D285" s="14">
        <f t="shared" si="27"/>
        <v>2</v>
      </c>
      <c r="E285" s="14">
        <f t="shared" si="28"/>
        <v>7</v>
      </c>
      <c r="F285" s="14">
        <f t="shared" si="29"/>
        <v>1</v>
      </c>
      <c r="G285" s="13">
        <f t="shared" si="30"/>
        <v>44593</v>
      </c>
      <c r="H285" s="19">
        <f t="shared" si="31"/>
        <v>44620</v>
      </c>
    </row>
    <row r="286" spans="1:8" x14ac:dyDescent="0.25">
      <c r="A286" s="10">
        <v>44607</v>
      </c>
      <c r="B286" s="14">
        <v>290.06753540039062</v>
      </c>
      <c r="C286" s="14">
        <f t="shared" si="26"/>
        <v>2022</v>
      </c>
      <c r="D286" s="14">
        <f t="shared" si="27"/>
        <v>2</v>
      </c>
      <c r="E286" s="14">
        <f t="shared" si="28"/>
        <v>7</v>
      </c>
      <c r="F286" s="14">
        <f t="shared" si="29"/>
        <v>2</v>
      </c>
      <c r="G286" s="13">
        <f t="shared" si="30"/>
        <v>44593</v>
      </c>
      <c r="H286" s="19">
        <f t="shared" si="31"/>
        <v>44620</v>
      </c>
    </row>
    <row r="287" spans="1:8" x14ac:dyDescent="0.25">
      <c r="A287" s="10">
        <v>44608</v>
      </c>
      <c r="B287" s="14">
        <v>289.72903442382812</v>
      </c>
      <c r="C287" s="14">
        <f t="shared" si="26"/>
        <v>2022</v>
      </c>
      <c r="D287" s="14">
        <f t="shared" si="27"/>
        <v>2</v>
      </c>
      <c r="E287" s="14">
        <f t="shared" si="28"/>
        <v>7</v>
      </c>
      <c r="F287" s="14">
        <f t="shared" si="29"/>
        <v>3</v>
      </c>
      <c r="G287" s="13">
        <f t="shared" si="30"/>
        <v>44593</v>
      </c>
      <c r="H287" s="19">
        <f t="shared" si="31"/>
        <v>44620</v>
      </c>
    </row>
    <row r="288" spans="1:8" x14ac:dyDescent="0.25">
      <c r="A288" s="10">
        <v>44609</v>
      </c>
      <c r="B288" s="14">
        <v>281.24517822265625</v>
      </c>
      <c r="C288" s="14">
        <f t="shared" si="26"/>
        <v>2022</v>
      </c>
      <c r="D288" s="14">
        <f t="shared" si="27"/>
        <v>2</v>
      </c>
      <c r="E288" s="14">
        <f t="shared" si="28"/>
        <v>7</v>
      </c>
      <c r="F288" s="14">
        <f t="shared" si="29"/>
        <v>4</v>
      </c>
      <c r="G288" s="13">
        <f t="shared" si="30"/>
        <v>44593</v>
      </c>
      <c r="H288" s="19">
        <f t="shared" si="31"/>
        <v>44620</v>
      </c>
    </row>
    <row r="289" spans="1:8" x14ac:dyDescent="0.25">
      <c r="A289" s="10">
        <v>44610</v>
      </c>
      <c r="B289" s="14">
        <v>278.53646850585938</v>
      </c>
      <c r="C289" s="14">
        <f t="shared" si="26"/>
        <v>2022</v>
      </c>
      <c r="D289" s="14">
        <f t="shared" si="27"/>
        <v>2</v>
      </c>
      <c r="E289" s="14">
        <f t="shared" si="28"/>
        <v>7</v>
      </c>
      <c r="F289" s="14">
        <f t="shared" si="29"/>
        <v>5</v>
      </c>
      <c r="G289" s="13">
        <f t="shared" si="30"/>
        <v>44593</v>
      </c>
      <c r="H289" s="19">
        <f t="shared" si="31"/>
        <v>44620</v>
      </c>
    </row>
    <row r="290" spans="1:8" x14ac:dyDescent="0.25">
      <c r="A290" s="10">
        <v>44614</v>
      </c>
      <c r="B290" s="14">
        <v>278.33331298828125</v>
      </c>
      <c r="C290" s="14">
        <f t="shared" si="26"/>
        <v>2022</v>
      </c>
      <c r="D290" s="14">
        <f t="shared" si="27"/>
        <v>2</v>
      </c>
      <c r="E290" s="14">
        <f t="shared" si="28"/>
        <v>8</v>
      </c>
      <c r="F290" s="14">
        <f t="shared" si="29"/>
        <v>2</v>
      </c>
      <c r="G290" s="13">
        <f t="shared" si="30"/>
        <v>44593</v>
      </c>
      <c r="H290" s="19">
        <f t="shared" si="31"/>
        <v>44620</v>
      </c>
    </row>
    <row r="291" spans="1:8" x14ac:dyDescent="0.25">
      <c r="A291" s="10">
        <v>44615</v>
      </c>
      <c r="B291" s="14">
        <v>271.12628173828125</v>
      </c>
      <c r="C291" s="14">
        <f t="shared" si="26"/>
        <v>2022</v>
      </c>
      <c r="D291" s="14">
        <f t="shared" si="27"/>
        <v>2</v>
      </c>
      <c r="E291" s="14">
        <f t="shared" si="28"/>
        <v>8</v>
      </c>
      <c r="F291" s="14">
        <f t="shared" si="29"/>
        <v>3</v>
      </c>
      <c r="G291" s="13">
        <f t="shared" si="30"/>
        <v>44593</v>
      </c>
      <c r="H291" s="19">
        <f t="shared" si="31"/>
        <v>44620</v>
      </c>
    </row>
    <row r="292" spans="1:8" x14ac:dyDescent="0.25">
      <c r="A292" s="10">
        <v>44616</v>
      </c>
      <c r="B292" s="14">
        <v>284.97918701171875</v>
      </c>
      <c r="C292" s="14">
        <f t="shared" si="26"/>
        <v>2022</v>
      </c>
      <c r="D292" s="14">
        <f t="shared" si="27"/>
        <v>2</v>
      </c>
      <c r="E292" s="14">
        <f t="shared" si="28"/>
        <v>8</v>
      </c>
      <c r="F292" s="14">
        <f t="shared" si="29"/>
        <v>4</v>
      </c>
      <c r="G292" s="13">
        <f t="shared" si="30"/>
        <v>44593</v>
      </c>
      <c r="H292" s="19">
        <f t="shared" si="31"/>
        <v>44620</v>
      </c>
    </row>
    <row r="293" spans="1:8" x14ac:dyDescent="0.25">
      <c r="A293" s="10">
        <v>44617</v>
      </c>
      <c r="B293" s="14">
        <v>287.6104736328125</v>
      </c>
      <c r="C293" s="14">
        <f t="shared" si="26"/>
        <v>2022</v>
      </c>
      <c r="D293" s="14">
        <f t="shared" si="27"/>
        <v>2</v>
      </c>
      <c r="E293" s="14">
        <f t="shared" si="28"/>
        <v>8</v>
      </c>
      <c r="F293" s="14">
        <f t="shared" si="29"/>
        <v>5</v>
      </c>
      <c r="G293" s="13">
        <f t="shared" si="30"/>
        <v>44593</v>
      </c>
      <c r="H293" s="19">
        <f t="shared" si="31"/>
        <v>44620</v>
      </c>
    </row>
    <row r="294" spans="1:8" x14ac:dyDescent="0.25">
      <c r="A294" s="10">
        <v>44620</v>
      </c>
      <c r="B294" s="14">
        <v>289.04220581054688</v>
      </c>
      <c r="C294" s="14">
        <f t="shared" si="26"/>
        <v>2022</v>
      </c>
      <c r="D294" s="14">
        <f t="shared" si="27"/>
        <v>2</v>
      </c>
      <c r="E294" s="14">
        <f t="shared" si="28"/>
        <v>9</v>
      </c>
      <c r="F294" s="14">
        <f t="shared" si="29"/>
        <v>1</v>
      </c>
      <c r="G294" s="13">
        <f t="shared" si="30"/>
        <v>44593</v>
      </c>
      <c r="H294" s="19">
        <f t="shared" si="31"/>
        <v>44620</v>
      </c>
    </row>
    <row r="295" spans="1:8" x14ac:dyDescent="0.25">
      <c r="A295" s="10">
        <v>44621</v>
      </c>
      <c r="B295" s="14">
        <v>285.32742309570312</v>
      </c>
      <c r="C295" s="14">
        <f t="shared" si="26"/>
        <v>2022</v>
      </c>
      <c r="D295" s="14">
        <f t="shared" si="27"/>
        <v>3</v>
      </c>
      <c r="E295" s="14">
        <f t="shared" si="28"/>
        <v>9</v>
      </c>
      <c r="F295" s="14">
        <f t="shared" si="29"/>
        <v>2</v>
      </c>
      <c r="G295" s="13">
        <f t="shared" si="30"/>
        <v>44621</v>
      </c>
      <c r="H295" s="19">
        <f t="shared" si="31"/>
        <v>44651</v>
      </c>
    </row>
    <row r="296" spans="1:8" x14ac:dyDescent="0.25">
      <c r="A296" s="10">
        <v>44622</v>
      </c>
      <c r="B296" s="14">
        <v>290.39651489257812</v>
      </c>
      <c r="C296" s="14">
        <f t="shared" si="26"/>
        <v>2022</v>
      </c>
      <c r="D296" s="14">
        <f t="shared" si="27"/>
        <v>3</v>
      </c>
      <c r="E296" s="14">
        <f t="shared" si="28"/>
        <v>9</v>
      </c>
      <c r="F296" s="14">
        <f t="shared" si="29"/>
        <v>3</v>
      </c>
      <c r="G296" s="13">
        <f t="shared" si="30"/>
        <v>44621</v>
      </c>
      <c r="H296" s="19">
        <f t="shared" si="31"/>
        <v>44651</v>
      </c>
    </row>
    <row r="297" spans="1:8" x14ac:dyDescent="0.25">
      <c r="A297" s="10">
        <v>44623</v>
      </c>
      <c r="B297" s="14">
        <v>286.2657470703125</v>
      </c>
      <c r="C297" s="14">
        <f t="shared" si="26"/>
        <v>2022</v>
      </c>
      <c r="D297" s="14">
        <f t="shared" si="27"/>
        <v>3</v>
      </c>
      <c r="E297" s="14">
        <f t="shared" si="28"/>
        <v>9</v>
      </c>
      <c r="F297" s="14">
        <f t="shared" si="29"/>
        <v>4</v>
      </c>
      <c r="G297" s="13">
        <f t="shared" si="30"/>
        <v>44621</v>
      </c>
      <c r="H297" s="19">
        <f t="shared" si="31"/>
        <v>44651</v>
      </c>
    </row>
    <row r="298" spans="1:8" x14ac:dyDescent="0.25">
      <c r="A298" s="10">
        <v>44624</v>
      </c>
      <c r="B298" s="14">
        <v>280.40353393554688</v>
      </c>
      <c r="C298" s="14">
        <f t="shared" si="26"/>
        <v>2022</v>
      </c>
      <c r="D298" s="14">
        <f t="shared" si="27"/>
        <v>3</v>
      </c>
      <c r="E298" s="14">
        <f t="shared" si="28"/>
        <v>9</v>
      </c>
      <c r="F298" s="14">
        <f t="shared" si="29"/>
        <v>5</v>
      </c>
      <c r="G298" s="13">
        <f t="shared" si="30"/>
        <v>44621</v>
      </c>
      <c r="H298" s="19">
        <f t="shared" si="31"/>
        <v>44651</v>
      </c>
    </row>
    <row r="299" spans="1:8" x14ac:dyDescent="0.25">
      <c r="A299" s="10">
        <v>44627</v>
      </c>
      <c r="B299" s="14">
        <v>269.81076049804688</v>
      </c>
      <c r="C299" s="14">
        <f t="shared" si="26"/>
        <v>2022</v>
      </c>
      <c r="D299" s="14">
        <f t="shared" si="27"/>
        <v>3</v>
      </c>
      <c r="E299" s="14">
        <f t="shared" si="28"/>
        <v>10</v>
      </c>
      <c r="F299" s="14">
        <f t="shared" si="29"/>
        <v>1</v>
      </c>
      <c r="G299" s="13">
        <f t="shared" si="30"/>
        <v>44621</v>
      </c>
      <c r="H299" s="19">
        <f t="shared" si="31"/>
        <v>44651</v>
      </c>
    </row>
    <row r="300" spans="1:8" x14ac:dyDescent="0.25">
      <c r="A300" s="10">
        <v>44628</v>
      </c>
      <c r="B300" s="14">
        <v>266.85052490234375</v>
      </c>
      <c r="C300" s="14">
        <f t="shared" si="26"/>
        <v>2022</v>
      </c>
      <c r="D300" s="14">
        <f t="shared" si="27"/>
        <v>3</v>
      </c>
      <c r="E300" s="14">
        <f t="shared" si="28"/>
        <v>10</v>
      </c>
      <c r="F300" s="14">
        <f t="shared" si="29"/>
        <v>2</v>
      </c>
      <c r="G300" s="13">
        <f t="shared" si="30"/>
        <v>44621</v>
      </c>
      <c r="H300" s="19">
        <f t="shared" si="31"/>
        <v>44651</v>
      </c>
    </row>
    <row r="301" spans="1:8" x14ac:dyDescent="0.25">
      <c r="A301" s="10">
        <v>44629</v>
      </c>
      <c r="B301" s="14">
        <v>279.08792114257812</v>
      </c>
      <c r="C301" s="14">
        <f t="shared" si="26"/>
        <v>2022</v>
      </c>
      <c r="D301" s="14">
        <f t="shared" si="27"/>
        <v>3</v>
      </c>
      <c r="E301" s="14">
        <f t="shared" si="28"/>
        <v>10</v>
      </c>
      <c r="F301" s="14">
        <f t="shared" si="29"/>
        <v>3</v>
      </c>
      <c r="G301" s="13">
        <f t="shared" si="30"/>
        <v>44621</v>
      </c>
      <c r="H301" s="19">
        <f t="shared" si="31"/>
        <v>44651</v>
      </c>
    </row>
    <row r="302" spans="1:8" x14ac:dyDescent="0.25">
      <c r="A302" s="10">
        <v>44630</v>
      </c>
      <c r="B302" s="14">
        <v>276.27279663085938</v>
      </c>
      <c r="C302" s="14">
        <f t="shared" si="26"/>
        <v>2022</v>
      </c>
      <c r="D302" s="14">
        <f t="shared" si="27"/>
        <v>3</v>
      </c>
      <c r="E302" s="14">
        <f t="shared" si="28"/>
        <v>10</v>
      </c>
      <c r="F302" s="14">
        <f t="shared" si="29"/>
        <v>4</v>
      </c>
      <c r="G302" s="13">
        <f t="shared" si="30"/>
        <v>44621</v>
      </c>
      <c r="H302" s="19">
        <f t="shared" si="31"/>
        <v>44651</v>
      </c>
    </row>
    <row r="303" spans="1:8" x14ac:dyDescent="0.25">
      <c r="A303" s="10">
        <v>44631</v>
      </c>
      <c r="B303" s="14">
        <v>270.9329833984375</v>
      </c>
      <c r="C303" s="14">
        <f t="shared" si="26"/>
        <v>2022</v>
      </c>
      <c r="D303" s="14">
        <f t="shared" si="27"/>
        <v>3</v>
      </c>
      <c r="E303" s="14">
        <f t="shared" si="28"/>
        <v>10</v>
      </c>
      <c r="F303" s="14">
        <f t="shared" si="29"/>
        <v>5</v>
      </c>
      <c r="G303" s="13">
        <f t="shared" si="30"/>
        <v>44621</v>
      </c>
      <c r="H303" s="19">
        <f t="shared" si="31"/>
        <v>44651</v>
      </c>
    </row>
    <row r="304" spans="1:8" x14ac:dyDescent="0.25">
      <c r="A304" s="10">
        <v>44634</v>
      </c>
      <c r="B304" s="14">
        <v>267.42135620117188</v>
      </c>
      <c r="C304" s="14">
        <f t="shared" si="26"/>
        <v>2022</v>
      </c>
      <c r="D304" s="14">
        <f t="shared" si="27"/>
        <v>3</v>
      </c>
      <c r="E304" s="14">
        <f t="shared" si="28"/>
        <v>11</v>
      </c>
      <c r="F304" s="14">
        <f t="shared" si="29"/>
        <v>1</v>
      </c>
      <c r="G304" s="13">
        <f t="shared" si="30"/>
        <v>44621</v>
      </c>
      <c r="H304" s="19">
        <f t="shared" si="31"/>
        <v>44651</v>
      </c>
    </row>
    <row r="305" spans="1:8" x14ac:dyDescent="0.25">
      <c r="A305" s="10">
        <v>44635</v>
      </c>
      <c r="B305" s="14">
        <v>277.78192138671875</v>
      </c>
      <c r="C305" s="14">
        <f t="shared" si="26"/>
        <v>2022</v>
      </c>
      <c r="D305" s="14">
        <f t="shared" si="27"/>
        <v>3</v>
      </c>
      <c r="E305" s="14">
        <f t="shared" si="28"/>
        <v>11</v>
      </c>
      <c r="F305" s="14">
        <f t="shared" si="29"/>
        <v>2</v>
      </c>
      <c r="G305" s="13">
        <f t="shared" si="30"/>
        <v>44621</v>
      </c>
      <c r="H305" s="19">
        <f t="shared" si="31"/>
        <v>44651</v>
      </c>
    </row>
    <row r="306" spans="1:8" x14ac:dyDescent="0.25">
      <c r="A306" s="10">
        <v>44636</v>
      </c>
      <c r="B306" s="14">
        <v>284.78567504882812</v>
      </c>
      <c r="C306" s="14">
        <f t="shared" si="26"/>
        <v>2022</v>
      </c>
      <c r="D306" s="14">
        <f t="shared" si="27"/>
        <v>3</v>
      </c>
      <c r="E306" s="14">
        <f t="shared" si="28"/>
        <v>11</v>
      </c>
      <c r="F306" s="14">
        <f t="shared" si="29"/>
        <v>3</v>
      </c>
      <c r="G306" s="13">
        <f t="shared" si="30"/>
        <v>44621</v>
      </c>
      <c r="H306" s="19">
        <f t="shared" si="31"/>
        <v>44651</v>
      </c>
    </row>
    <row r="307" spans="1:8" x14ac:dyDescent="0.25">
      <c r="A307" s="10">
        <v>44637</v>
      </c>
      <c r="B307" s="14">
        <v>285.58865356445312</v>
      </c>
      <c r="C307" s="14">
        <f t="shared" si="26"/>
        <v>2022</v>
      </c>
      <c r="D307" s="14">
        <f t="shared" si="27"/>
        <v>3</v>
      </c>
      <c r="E307" s="14">
        <f t="shared" si="28"/>
        <v>11</v>
      </c>
      <c r="F307" s="14">
        <f t="shared" si="29"/>
        <v>4</v>
      </c>
      <c r="G307" s="13">
        <f t="shared" si="30"/>
        <v>44621</v>
      </c>
      <c r="H307" s="19">
        <f t="shared" si="31"/>
        <v>44651</v>
      </c>
    </row>
    <row r="308" spans="1:8" x14ac:dyDescent="0.25">
      <c r="A308" s="10">
        <v>44638</v>
      </c>
      <c r="B308" s="14">
        <v>290.62860107421875</v>
      </c>
      <c r="C308" s="14">
        <f t="shared" si="26"/>
        <v>2022</v>
      </c>
      <c r="D308" s="14">
        <f t="shared" si="27"/>
        <v>3</v>
      </c>
      <c r="E308" s="14">
        <f t="shared" si="28"/>
        <v>11</v>
      </c>
      <c r="F308" s="14">
        <f t="shared" si="29"/>
        <v>5</v>
      </c>
      <c r="G308" s="13">
        <f t="shared" si="30"/>
        <v>44621</v>
      </c>
      <c r="H308" s="19">
        <f t="shared" si="31"/>
        <v>44651</v>
      </c>
    </row>
    <row r="309" spans="1:8" x14ac:dyDescent="0.25">
      <c r="A309" s="10">
        <v>44641</v>
      </c>
      <c r="B309" s="14">
        <v>289.40008544921875</v>
      </c>
      <c r="C309" s="14">
        <f t="shared" si="26"/>
        <v>2022</v>
      </c>
      <c r="D309" s="14">
        <f t="shared" si="27"/>
        <v>3</v>
      </c>
      <c r="E309" s="14">
        <f t="shared" si="28"/>
        <v>12</v>
      </c>
      <c r="F309" s="14">
        <f t="shared" si="29"/>
        <v>1</v>
      </c>
      <c r="G309" s="13">
        <f t="shared" si="30"/>
        <v>44621</v>
      </c>
      <c r="H309" s="19">
        <f t="shared" si="31"/>
        <v>44651</v>
      </c>
    </row>
    <row r="310" spans="1:8" x14ac:dyDescent="0.25">
      <c r="A310" s="10">
        <v>44642</v>
      </c>
      <c r="B310" s="14">
        <v>294.1402587890625</v>
      </c>
      <c r="C310" s="14">
        <f t="shared" si="26"/>
        <v>2022</v>
      </c>
      <c r="D310" s="14">
        <f t="shared" si="27"/>
        <v>3</v>
      </c>
      <c r="E310" s="14">
        <f t="shared" si="28"/>
        <v>12</v>
      </c>
      <c r="F310" s="14">
        <f t="shared" si="29"/>
        <v>2</v>
      </c>
      <c r="G310" s="13">
        <f t="shared" si="30"/>
        <v>44621</v>
      </c>
      <c r="H310" s="19">
        <f t="shared" si="31"/>
        <v>44651</v>
      </c>
    </row>
    <row r="311" spans="1:8" x14ac:dyDescent="0.25">
      <c r="A311" s="10">
        <v>44643</v>
      </c>
      <c r="B311" s="14">
        <v>289.71926879882812</v>
      </c>
      <c r="C311" s="14">
        <f t="shared" si="26"/>
        <v>2022</v>
      </c>
      <c r="D311" s="14">
        <f t="shared" si="27"/>
        <v>3</v>
      </c>
      <c r="E311" s="14">
        <f t="shared" si="28"/>
        <v>12</v>
      </c>
      <c r="F311" s="14">
        <f t="shared" si="29"/>
        <v>3</v>
      </c>
      <c r="G311" s="13">
        <f t="shared" si="30"/>
        <v>44621</v>
      </c>
      <c r="H311" s="19">
        <f t="shared" si="31"/>
        <v>44651</v>
      </c>
    </row>
    <row r="312" spans="1:8" x14ac:dyDescent="0.25">
      <c r="A312" s="10">
        <v>44644</v>
      </c>
      <c r="B312" s="14">
        <v>294.178955078125</v>
      </c>
      <c r="C312" s="14">
        <f t="shared" si="26"/>
        <v>2022</v>
      </c>
      <c r="D312" s="14">
        <f t="shared" si="27"/>
        <v>3</v>
      </c>
      <c r="E312" s="14">
        <f t="shared" si="28"/>
        <v>12</v>
      </c>
      <c r="F312" s="14">
        <f t="shared" si="29"/>
        <v>4</v>
      </c>
      <c r="G312" s="13">
        <f t="shared" si="30"/>
        <v>44621</v>
      </c>
      <c r="H312" s="19">
        <f t="shared" si="31"/>
        <v>44651</v>
      </c>
    </row>
    <row r="313" spans="1:8" x14ac:dyDescent="0.25">
      <c r="A313" s="10">
        <v>44645</v>
      </c>
      <c r="B313" s="14">
        <v>293.77261352539062</v>
      </c>
      <c r="C313" s="14">
        <f t="shared" si="26"/>
        <v>2022</v>
      </c>
      <c r="D313" s="14">
        <f t="shared" si="27"/>
        <v>3</v>
      </c>
      <c r="E313" s="14">
        <f t="shared" si="28"/>
        <v>12</v>
      </c>
      <c r="F313" s="14">
        <f t="shared" si="29"/>
        <v>5</v>
      </c>
      <c r="G313" s="13">
        <f t="shared" si="30"/>
        <v>44621</v>
      </c>
      <c r="H313" s="19">
        <f t="shared" si="31"/>
        <v>44651</v>
      </c>
    </row>
    <row r="314" spans="1:8" x14ac:dyDescent="0.25">
      <c r="A314" s="10">
        <v>44648</v>
      </c>
      <c r="B314" s="14">
        <v>300.56365966796875</v>
      </c>
      <c r="C314" s="14">
        <f t="shared" si="26"/>
        <v>2022</v>
      </c>
      <c r="D314" s="14">
        <f t="shared" si="27"/>
        <v>3</v>
      </c>
      <c r="E314" s="14">
        <f t="shared" si="28"/>
        <v>13</v>
      </c>
      <c r="F314" s="14">
        <f t="shared" si="29"/>
        <v>1</v>
      </c>
      <c r="G314" s="13">
        <f t="shared" si="30"/>
        <v>44621</v>
      </c>
      <c r="H314" s="19">
        <f t="shared" si="31"/>
        <v>44651</v>
      </c>
    </row>
    <row r="315" spans="1:8" x14ac:dyDescent="0.25">
      <c r="A315" s="10">
        <v>44649</v>
      </c>
      <c r="B315" s="14">
        <v>305.11993408203125</v>
      </c>
      <c r="C315" s="14">
        <f t="shared" si="26"/>
        <v>2022</v>
      </c>
      <c r="D315" s="14">
        <f t="shared" si="27"/>
        <v>3</v>
      </c>
      <c r="E315" s="14">
        <f t="shared" si="28"/>
        <v>13</v>
      </c>
      <c r="F315" s="14">
        <f t="shared" si="29"/>
        <v>2</v>
      </c>
      <c r="G315" s="13">
        <f t="shared" si="30"/>
        <v>44621</v>
      </c>
      <c r="H315" s="19">
        <f t="shared" si="31"/>
        <v>44651</v>
      </c>
    </row>
    <row r="316" spans="1:8" x14ac:dyDescent="0.25">
      <c r="A316" s="10">
        <v>44650</v>
      </c>
      <c r="B316" s="14">
        <v>303.62054443359375</v>
      </c>
      <c r="C316" s="14">
        <f t="shared" si="26"/>
        <v>2022</v>
      </c>
      <c r="D316" s="14">
        <f t="shared" si="27"/>
        <v>3</v>
      </c>
      <c r="E316" s="14">
        <f t="shared" si="28"/>
        <v>13</v>
      </c>
      <c r="F316" s="14">
        <f t="shared" si="29"/>
        <v>3</v>
      </c>
      <c r="G316" s="13">
        <f t="shared" si="30"/>
        <v>44621</v>
      </c>
      <c r="H316" s="19">
        <f t="shared" si="31"/>
        <v>44651</v>
      </c>
    </row>
    <row r="317" spans="1:8" x14ac:dyDescent="0.25">
      <c r="A317" s="10">
        <v>44651</v>
      </c>
      <c r="B317" s="14">
        <v>298.2515869140625</v>
      </c>
      <c r="C317" s="14">
        <f t="shared" si="26"/>
        <v>2022</v>
      </c>
      <c r="D317" s="14">
        <f t="shared" si="27"/>
        <v>3</v>
      </c>
      <c r="E317" s="14">
        <f t="shared" si="28"/>
        <v>13</v>
      </c>
      <c r="F317" s="14">
        <f t="shared" si="29"/>
        <v>4</v>
      </c>
      <c r="G317" s="13">
        <f t="shared" si="30"/>
        <v>44621</v>
      </c>
      <c r="H317" s="19">
        <f t="shared" si="31"/>
        <v>44651</v>
      </c>
    </row>
    <row r="318" spans="1:8" x14ac:dyDescent="0.25">
      <c r="A318" s="10">
        <v>44652</v>
      </c>
      <c r="B318" s="14">
        <v>299.32540893554688</v>
      </c>
      <c r="C318" s="14">
        <f t="shared" si="26"/>
        <v>2022</v>
      </c>
      <c r="D318" s="14">
        <f t="shared" si="27"/>
        <v>4</v>
      </c>
      <c r="E318" s="14">
        <f t="shared" si="28"/>
        <v>13</v>
      </c>
      <c r="F318" s="14">
        <f t="shared" si="29"/>
        <v>5</v>
      </c>
      <c r="G318" s="13">
        <f t="shared" si="30"/>
        <v>44652</v>
      </c>
      <c r="H318" s="19">
        <f t="shared" si="31"/>
        <v>44680</v>
      </c>
    </row>
    <row r="319" spans="1:8" x14ac:dyDescent="0.25">
      <c r="A319" s="10">
        <v>44655</v>
      </c>
      <c r="B319" s="14">
        <v>304.69424438476562</v>
      </c>
      <c r="C319" s="14">
        <f t="shared" si="26"/>
        <v>2022</v>
      </c>
      <c r="D319" s="14">
        <f t="shared" si="27"/>
        <v>4</v>
      </c>
      <c r="E319" s="14">
        <f t="shared" si="28"/>
        <v>14</v>
      </c>
      <c r="F319" s="14">
        <f t="shared" si="29"/>
        <v>1</v>
      </c>
      <c r="G319" s="13">
        <f t="shared" si="30"/>
        <v>44652</v>
      </c>
      <c r="H319" s="19">
        <f t="shared" si="31"/>
        <v>44680</v>
      </c>
    </row>
    <row r="320" spans="1:8" x14ac:dyDescent="0.25">
      <c r="A320" s="10">
        <v>44656</v>
      </c>
      <c r="B320" s="14">
        <v>300.73773193359375</v>
      </c>
      <c r="C320" s="14">
        <f t="shared" si="26"/>
        <v>2022</v>
      </c>
      <c r="D320" s="14">
        <f t="shared" si="27"/>
        <v>4</v>
      </c>
      <c r="E320" s="14">
        <f t="shared" si="28"/>
        <v>14</v>
      </c>
      <c r="F320" s="14">
        <f t="shared" si="29"/>
        <v>2</v>
      </c>
      <c r="G320" s="13">
        <f t="shared" si="30"/>
        <v>44652</v>
      </c>
      <c r="H320" s="19">
        <f t="shared" si="31"/>
        <v>44680</v>
      </c>
    </row>
    <row r="321" spans="1:8" x14ac:dyDescent="0.25">
      <c r="A321" s="10">
        <v>44657</v>
      </c>
      <c r="B321" s="14">
        <v>289.72903442382812</v>
      </c>
      <c r="C321" s="14">
        <f t="shared" si="26"/>
        <v>2022</v>
      </c>
      <c r="D321" s="14">
        <f t="shared" si="27"/>
        <v>4</v>
      </c>
      <c r="E321" s="14">
        <f t="shared" si="28"/>
        <v>14</v>
      </c>
      <c r="F321" s="14">
        <f t="shared" si="29"/>
        <v>3</v>
      </c>
      <c r="G321" s="13">
        <f t="shared" si="30"/>
        <v>44652</v>
      </c>
      <c r="H321" s="19">
        <f t="shared" si="31"/>
        <v>44680</v>
      </c>
    </row>
    <row r="322" spans="1:8" x14ac:dyDescent="0.25">
      <c r="A322" s="10">
        <v>44658</v>
      </c>
      <c r="B322" s="14">
        <v>291.5379638671875</v>
      </c>
      <c r="C322" s="14">
        <f t="shared" si="26"/>
        <v>2022</v>
      </c>
      <c r="D322" s="14">
        <f t="shared" si="27"/>
        <v>4</v>
      </c>
      <c r="E322" s="14">
        <f t="shared" si="28"/>
        <v>14</v>
      </c>
      <c r="F322" s="14">
        <f t="shared" si="29"/>
        <v>4</v>
      </c>
      <c r="G322" s="13">
        <f t="shared" si="30"/>
        <v>44652</v>
      </c>
      <c r="H322" s="19">
        <f t="shared" si="31"/>
        <v>44680</v>
      </c>
    </row>
    <row r="323" spans="1:8" x14ac:dyDescent="0.25">
      <c r="A323" s="10">
        <v>44659</v>
      </c>
      <c r="B323" s="14">
        <v>287.28152465820312</v>
      </c>
      <c r="C323" s="14">
        <f t="shared" si="26"/>
        <v>2022</v>
      </c>
      <c r="D323" s="14">
        <f t="shared" si="27"/>
        <v>4</v>
      </c>
      <c r="E323" s="14">
        <f t="shared" si="28"/>
        <v>14</v>
      </c>
      <c r="F323" s="14">
        <f t="shared" si="29"/>
        <v>5</v>
      </c>
      <c r="G323" s="13">
        <f t="shared" si="30"/>
        <v>44652</v>
      </c>
      <c r="H323" s="19">
        <f t="shared" si="31"/>
        <v>44680</v>
      </c>
    </row>
    <row r="324" spans="1:8" x14ac:dyDescent="0.25">
      <c r="A324" s="10">
        <v>44662</v>
      </c>
      <c r="B324" s="14">
        <v>275.95352172851562</v>
      </c>
      <c r="C324" s="14">
        <f t="shared" si="26"/>
        <v>2022</v>
      </c>
      <c r="D324" s="14">
        <f t="shared" si="27"/>
        <v>4</v>
      </c>
      <c r="E324" s="14">
        <f t="shared" si="28"/>
        <v>15</v>
      </c>
      <c r="F324" s="14">
        <f t="shared" si="29"/>
        <v>1</v>
      </c>
      <c r="G324" s="13">
        <f t="shared" si="30"/>
        <v>44652</v>
      </c>
      <c r="H324" s="19">
        <f t="shared" si="31"/>
        <v>44680</v>
      </c>
    </row>
    <row r="325" spans="1:8" x14ac:dyDescent="0.25">
      <c r="A325" s="10">
        <v>44663</v>
      </c>
      <c r="B325" s="14">
        <v>272.85797119140625</v>
      </c>
      <c r="C325" s="14">
        <f t="shared" ref="C325:C388" si="32">YEAR(A325)</f>
        <v>2022</v>
      </c>
      <c r="D325" s="14">
        <f t="shared" ref="D325:D388" si="33">MONTH(A325)</f>
        <v>4</v>
      </c>
      <c r="E325" s="14">
        <f t="shared" ref="E325:E388" si="34">_xlfn.ISOWEEKNUM(A325)</f>
        <v>15</v>
      </c>
      <c r="F325" s="14">
        <f t="shared" ref="F325:F388" si="35">WEEKDAY(A325,2)</f>
        <v>2</v>
      </c>
      <c r="G325" s="13">
        <f t="shared" ref="G325:G388" si="36">_xlfn.MINIFS($A$4:$A$1346,$C$4:$C$1346,C325,$D$4:$D$1346,D325)</f>
        <v>44652</v>
      </c>
      <c r="H325" s="19">
        <f t="shared" ref="H325:H388" si="37">_xlfn.MAXIFS($A$4:$A$1346,$C$4:$C$1346,C325,$D$4:$D$1346,D325)</f>
        <v>44680</v>
      </c>
    </row>
    <row r="326" spans="1:8" x14ac:dyDescent="0.25">
      <c r="A326" s="10">
        <v>44664</v>
      </c>
      <c r="B326" s="14">
        <v>278.23663330078125</v>
      </c>
      <c r="C326" s="14">
        <f t="shared" si="32"/>
        <v>2022</v>
      </c>
      <c r="D326" s="14">
        <f t="shared" si="33"/>
        <v>4</v>
      </c>
      <c r="E326" s="14">
        <f t="shared" si="34"/>
        <v>15</v>
      </c>
      <c r="F326" s="14">
        <f t="shared" si="35"/>
        <v>3</v>
      </c>
      <c r="G326" s="13">
        <f t="shared" si="36"/>
        <v>44652</v>
      </c>
      <c r="H326" s="19">
        <f t="shared" si="37"/>
        <v>44680</v>
      </c>
    </row>
    <row r="327" spans="1:8" x14ac:dyDescent="0.25">
      <c r="A327" s="10">
        <v>44665</v>
      </c>
      <c r="B327" s="14">
        <v>270.70071411132812</v>
      </c>
      <c r="C327" s="14">
        <f t="shared" si="32"/>
        <v>2022</v>
      </c>
      <c r="D327" s="14">
        <f t="shared" si="33"/>
        <v>4</v>
      </c>
      <c r="E327" s="14">
        <f t="shared" si="34"/>
        <v>15</v>
      </c>
      <c r="F327" s="14">
        <f t="shared" si="35"/>
        <v>4</v>
      </c>
      <c r="G327" s="13">
        <f t="shared" si="36"/>
        <v>44652</v>
      </c>
      <c r="H327" s="19">
        <f t="shared" si="37"/>
        <v>44680</v>
      </c>
    </row>
    <row r="328" spans="1:8" x14ac:dyDescent="0.25">
      <c r="A328" s="10">
        <v>44669</v>
      </c>
      <c r="B328" s="14">
        <v>271.3681640625</v>
      </c>
      <c r="C328" s="14">
        <f t="shared" si="32"/>
        <v>2022</v>
      </c>
      <c r="D328" s="14">
        <f t="shared" si="33"/>
        <v>4</v>
      </c>
      <c r="E328" s="14">
        <f t="shared" si="34"/>
        <v>16</v>
      </c>
      <c r="F328" s="14">
        <f t="shared" si="35"/>
        <v>1</v>
      </c>
      <c r="G328" s="13">
        <f t="shared" si="36"/>
        <v>44652</v>
      </c>
      <c r="H328" s="19">
        <f t="shared" si="37"/>
        <v>44680</v>
      </c>
    </row>
    <row r="329" spans="1:8" x14ac:dyDescent="0.25">
      <c r="A329" s="10">
        <v>44670</v>
      </c>
      <c r="B329" s="14">
        <v>275.99221801757812</v>
      </c>
      <c r="C329" s="14">
        <f t="shared" si="32"/>
        <v>2022</v>
      </c>
      <c r="D329" s="14">
        <f t="shared" si="33"/>
        <v>4</v>
      </c>
      <c r="E329" s="14">
        <f t="shared" si="34"/>
        <v>16</v>
      </c>
      <c r="F329" s="14">
        <f t="shared" si="35"/>
        <v>2</v>
      </c>
      <c r="G329" s="13">
        <f t="shared" si="36"/>
        <v>44652</v>
      </c>
      <c r="H329" s="19">
        <f t="shared" si="37"/>
        <v>44680</v>
      </c>
    </row>
    <row r="330" spans="1:8" x14ac:dyDescent="0.25">
      <c r="A330" s="10">
        <v>44671</v>
      </c>
      <c r="B330" s="14">
        <v>277.01760864257812</v>
      </c>
      <c r="C330" s="14">
        <f t="shared" si="32"/>
        <v>2022</v>
      </c>
      <c r="D330" s="14">
        <f t="shared" si="33"/>
        <v>4</v>
      </c>
      <c r="E330" s="14">
        <f t="shared" si="34"/>
        <v>16</v>
      </c>
      <c r="F330" s="14">
        <f t="shared" si="35"/>
        <v>3</v>
      </c>
      <c r="G330" s="13">
        <f t="shared" si="36"/>
        <v>44652</v>
      </c>
      <c r="H330" s="19">
        <f t="shared" si="37"/>
        <v>44680</v>
      </c>
    </row>
    <row r="331" spans="1:8" x14ac:dyDescent="0.25">
      <c r="A331" s="10">
        <v>44672</v>
      </c>
      <c r="B331" s="14">
        <v>271.64877319335938</v>
      </c>
      <c r="C331" s="14">
        <f t="shared" si="32"/>
        <v>2022</v>
      </c>
      <c r="D331" s="14">
        <f t="shared" si="33"/>
        <v>4</v>
      </c>
      <c r="E331" s="14">
        <f t="shared" si="34"/>
        <v>16</v>
      </c>
      <c r="F331" s="14">
        <f t="shared" si="35"/>
        <v>4</v>
      </c>
      <c r="G331" s="13">
        <f t="shared" si="36"/>
        <v>44652</v>
      </c>
      <c r="H331" s="19">
        <f t="shared" si="37"/>
        <v>44680</v>
      </c>
    </row>
    <row r="332" spans="1:8" x14ac:dyDescent="0.25">
      <c r="A332" s="10">
        <v>44673</v>
      </c>
      <c r="B332" s="14">
        <v>265.0899658203125</v>
      </c>
      <c r="C332" s="14">
        <f t="shared" si="32"/>
        <v>2022</v>
      </c>
      <c r="D332" s="14">
        <f t="shared" si="33"/>
        <v>4</v>
      </c>
      <c r="E332" s="14">
        <f t="shared" si="34"/>
        <v>16</v>
      </c>
      <c r="F332" s="14">
        <f t="shared" si="35"/>
        <v>5</v>
      </c>
      <c r="G332" s="13">
        <f t="shared" si="36"/>
        <v>44652</v>
      </c>
      <c r="H332" s="19">
        <f t="shared" si="37"/>
        <v>44680</v>
      </c>
    </row>
    <row r="333" spans="1:8" x14ac:dyDescent="0.25">
      <c r="A333" s="10">
        <v>44676</v>
      </c>
      <c r="B333" s="14">
        <v>271.56167602539062</v>
      </c>
      <c r="C333" s="14">
        <f t="shared" si="32"/>
        <v>2022</v>
      </c>
      <c r="D333" s="14">
        <f t="shared" si="33"/>
        <v>4</v>
      </c>
      <c r="E333" s="14">
        <f t="shared" si="34"/>
        <v>17</v>
      </c>
      <c r="F333" s="14">
        <f t="shared" si="35"/>
        <v>1</v>
      </c>
      <c r="G333" s="13">
        <f t="shared" si="36"/>
        <v>44652</v>
      </c>
      <c r="H333" s="19">
        <f t="shared" si="37"/>
        <v>44680</v>
      </c>
    </row>
    <row r="334" spans="1:8" x14ac:dyDescent="0.25">
      <c r="A334" s="10">
        <v>44677</v>
      </c>
      <c r="B334" s="14">
        <v>261.40423583984375</v>
      </c>
      <c r="C334" s="14">
        <f t="shared" si="32"/>
        <v>2022</v>
      </c>
      <c r="D334" s="14">
        <f t="shared" si="33"/>
        <v>4</v>
      </c>
      <c r="E334" s="14">
        <f t="shared" si="34"/>
        <v>17</v>
      </c>
      <c r="F334" s="14">
        <f t="shared" si="35"/>
        <v>2</v>
      </c>
      <c r="G334" s="13">
        <f t="shared" si="36"/>
        <v>44652</v>
      </c>
      <c r="H334" s="19">
        <f t="shared" si="37"/>
        <v>44680</v>
      </c>
    </row>
    <row r="335" spans="1:8" x14ac:dyDescent="0.25">
      <c r="A335" s="10">
        <v>44678</v>
      </c>
      <c r="B335" s="14">
        <v>273.98013305664062</v>
      </c>
      <c r="C335" s="14">
        <f t="shared" si="32"/>
        <v>2022</v>
      </c>
      <c r="D335" s="14">
        <f t="shared" si="33"/>
        <v>4</v>
      </c>
      <c r="E335" s="14">
        <f t="shared" si="34"/>
        <v>17</v>
      </c>
      <c r="F335" s="14">
        <f t="shared" si="35"/>
        <v>3</v>
      </c>
      <c r="G335" s="13">
        <f t="shared" si="36"/>
        <v>44652</v>
      </c>
      <c r="H335" s="19">
        <f t="shared" si="37"/>
        <v>44680</v>
      </c>
    </row>
    <row r="336" spans="1:8" x14ac:dyDescent="0.25">
      <c r="A336" s="10">
        <v>44679</v>
      </c>
      <c r="B336" s="14">
        <v>280.18099975585938</v>
      </c>
      <c r="C336" s="14">
        <f t="shared" si="32"/>
        <v>2022</v>
      </c>
      <c r="D336" s="14">
        <f t="shared" si="33"/>
        <v>4</v>
      </c>
      <c r="E336" s="14">
        <f t="shared" si="34"/>
        <v>17</v>
      </c>
      <c r="F336" s="14">
        <f t="shared" si="35"/>
        <v>4</v>
      </c>
      <c r="G336" s="13">
        <f t="shared" si="36"/>
        <v>44652</v>
      </c>
      <c r="H336" s="19">
        <f t="shared" si="37"/>
        <v>44680</v>
      </c>
    </row>
    <row r="337" spans="1:8" x14ac:dyDescent="0.25">
      <c r="A337" s="10">
        <v>44680</v>
      </c>
      <c r="B337" s="14">
        <v>268.46612548828125</v>
      </c>
      <c r="C337" s="14">
        <f t="shared" si="32"/>
        <v>2022</v>
      </c>
      <c r="D337" s="14">
        <f t="shared" si="33"/>
        <v>4</v>
      </c>
      <c r="E337" s="14">
        <f t="shared" si="34"/>
        <v>17</v>
      </c>
      <c r="F337" s="14">
        <f t="shared" si="35"/>
        <v>5</v>
      </c>
      <c r="G337" s="13">
        <f t="shared" si="36"/>
        <v>44652</v>
      </c>
      <c r="H337" s="19">
        <f t="shared" si="37"/>
        <v>44680</v>
      </c>
    </row>
    <row r="338" spans="1:8" x14ac:dyDescent="0.25">
      <c r="A338" s="10">
        <v>44683</v>
      </c>
      <c r="B338" s="14">
        <v>275.18939208984375</v>
      </c>
      <c r="C338" s="14">
        <f t="shared" si="32"/>
        <v>2022</v>
      </c>
      <c r="D338" s="14">
        <f t="shared" si="33"/>
        <v>5</v>
      </c>
      <c r="E338" s="14">
        <f t="shared" si="34"/>
        <v>18</v>
      </c>
      <c r="F338" s="14">
        <f t="shared" si="35"/>
        <v>1</v>
      </c>
      <c r="G338" s="13">
        <f t="shared" si="36"/>
        <v>44683</v>
      </c>
      <c r="H338" s="19">
        <f t="shared" si="37"/>
        <v>44712</v>
      </c>
    </row>
    <row r="339" spans="1:8" x14ac:dyDescent="0.25">
      <c r="A339" s="10">
        <v>44684</v>
      </c>
      <c r="B339" s="14">
        <v>272.58712768554688</v>
      </c>
      <c r="C339" s="14">
        <f t="shared" si="32"/>
        <v>2022</v>
      </c>
      <c r="D339" s="14">
        <f t="shared" si="33"/>
        <v>5</v>
      </c>
      <c r="E339" s="14">
        <f t="shared" si="34"/>
        <v>18</v>
      </c>
      <c r="F339" s="14">
        <f t="shared" si="35"/>
        <v>2</v>
      </c>
      <c r="G339" s="13">
        <f t="shared" si="36"/>
        <v>44683</v>
      </c>
      <c r="H339" s="19">
        <f t="shared" si="37"/>
        <v>44712</v>
      </c>
    </row>
    <row r="340" spans="1:8" x14ac:dyDescent="0.25">
      <c r="A340" s="10">
        <v>44685</v>
      </c>
      <c r="B340" s="14">
        <v>280.51959228515625</v>
      </c>
      <c r="C340" s="14">
        <f t="shared" si="32"/>
        <v>2022</v>
      </c>
      <c r="D340" s="14">
        <f t="shared" si="33"/>
        <v>5</v>
      </c>
      <c r="E340" s="14">
        <f t="shared" si="34"/>
        <v>18</v>
      </c>
      <c r="F340" s="14">
        <f t="shared" si="35"/>
        <v>3</v>
      </c>
      <c r="G340" s="13">
        <f t="shared" si="36"/>
        <v>44683</v>
      </c>
      <c r="H340" s="19">
        <f t="shared" si="37"/>
        <v>44712</v>
      </c>
    </row>
    <row r="341" spans="1:8" x14ac:dyDescent="0.25">
      <c r="A341" s="10">
        <v>44686</v>
      </c>
      <c r="B341" s="14">
        <v>268.30166625976562</v>
      </c>
      <c r="C341" s="14">
        <f t="shared" si="32"/>
        <v>2022</v>
      </c>
      <c r="D341" s="14">
        <f t="shared" si="33"/>
        <v>5</v>
      </c>
      <c r="E341" s="14">
        <f t="shared" si="34"/>
        <v>18</v>
      </c>
      <c r="F341" s="14">
        <f t="shared" si="35"/>
        <v>4</v>
      </c>
      <c r="G341" s="13">
        <f t="shared" si="36"/>
        <v>44683</v>
      </c>
      <c r="H341" s="19">
        <f t="shared" si="37"/>
        <v>44712</v>
      </c>
    </row>
    <row r="342" spans="1:8" x14ac:dyDescent="0.25">
      <c r="A342" s="10">
        <v>44687</v>
      </c>
      <c r="B342" s="14">
        <v>265.76708984375</v>
      </c>
      <c r="C342" s="14">
        <f t="shared" si="32"/>
        <v>2022</v>
      </c>
      <c r="D342" s="14">
        <f t="shared" si="33"/>
        <v>5</v>
      </c>
      <c r="E342" s="14">
        <f t="shared" si="34"/>
        <v>18</v>
      </c>
      <c r="F342" s="14">
        <f t="shared" si="35"/>
        <v>5</v>
      </c>
      <c r="G342" s="13">
        <f t="shared" si="36"/>
        <v>44683</v>
      </c>
      <c r="H342" s="19">
        <f t="shared" si="37"/>
        <v>44712</v>
      </c>
    </row>
    <row r="343" spans="1:8" x14ac:dyDescent="0.25">
      <c r="A343" s="10">
        <v>44690</v>
      </c>
      <c r="B343" s="14">
        <v>255.94821166992188</v>
      </c>
      <c r="C343" s="14">
        <f t="shared" si="32"/>
        <v>2022</v>
      </c>
      <c r="D343" s="14">
        <f t="shared" si="33"/>
        <v>5</v>
      </c>
      <c r="E343" s="14">
        <f t="shared" si="34"/>
        <v>19</v>
      </c>
      <c r="F343" s="14">
        <f t="shared" si="35"/>
        <v>1</v>
      </c>
      <c r="G343" s="13">
        <f t="shared" si="36"/>
        <v>44683</v>
      </c>
      <c r="H343" s="19">
        <f t="shared" si="37"/>
        <v>44712</v>
      </c>
    </row>
    <row r="344" spans="1:8" x14ac:dyDescent="0.25">
      <c r="A344" s="10">
        <v>44691</v>
      </c>
      <c r="B344" s="14">
        <v>260.70770263671875</v>
      </c>
      <c r="C344" s="14">
        <f t="shared" si="32"/>
        <v>2022</v>
      </c>
      <c r="D344" s="14">
        <f t="shared" si="33"/>
        <v>5</v>
      </c>
      <c r="E344" s="14">
        <f t="shared" si="34"/>
        <v>19</v>
      </c>
      <c r="F344" s="14">
        <f t="shared" si="35"/>
        <v>2</v>
      </c>
      <c r="G344" s="13">
        <f t="shared" si="36"/>
        <v>44683</v>
      </c>
      <c r="H344" s="19">
        <f t="shared" si="37"/>
        <v>44712</v>
      </c>
    </row>
    <row r="345" spans="1:8" x14ac:dyDescent="0.25">
      <c r="A345" s="10">
        <v>44692</v>
      </c>
      <c r="B345" s="14">
        <v>252.04969787597656</v>
      </c>
      <c r="C345" s="14">
        <f t="shared" si="32"/>
        <v>2022</v>
      </c>
      <c r="D345" s="14">
        <f t="shared" si="33"/>
        <v>5</v>
      </c>
      <c r="E345" s="14">
        <f t="shared" si="34"/>
        <v>19</v>
      </c>
      <c r="F345" s="14">
        <f t="shared" si="35"/>
        <v>3</v>
      </c>
      <c r="G345" s="13">
        <f t="shared" si="36"/>
        <v>44683</v>
      </c>
      <c r="H345" s="19">
        <f t="shared" si="37"/>
        <v>44712</v>
      </c>
    </row>
    <row r="346" spans="1:8" x14ac:dyDescent="0.25">
      <c r="A346" s="10">
        <v>44693</v>
      </c>
      <c r="B346" s="14">
        <v>247.01936340332031</v>
      </c>
      <c r="C346" s="14">
        <f t="shared" si="32"/>
        <v>2022</v>
      </c>
      <c r="D346" s="14">
        <f t="shared" si="33"/>
        <v>5</v>
      </c>
      <c r="E346" s="14">
        <f t="shared" si="34"/>
        <v>19</v>
      </c>
      <c r="F346" s="14">
        <f t="shared" si="35"/>
        <v>4</v>
      </c>
      <c r="G346" s="13">
        <f t="shared" si="36"/>
        <v>44683</v>
      </c>
      <c r="H346" s="19">
        <f t="shared" si="37"/>
        <v>44712</v>
      </c>
    </row>
    <row r="347" spans="1:8" x14ac:dyDescent="0.25">
      <c r="A347" s="10">
        <v>44694</v>
      </c>
      <c r="B347" s="14">
        <v>252.60111999511719</v>
      </c>
      <c r="C347" s="14">
        <f t="shared" si="32"/>
        <v>2022</v>
      </c>
      <c r="D347" s="14">
        <f t="shared" si="33"/>
        <v>5</v>
      </c>
      <c r="E347" s="14">
        <f t="shared" si="34"/>
        <v>19</v>
      </c>
      <c r="F347" s="14">
        <f t="shared" si="35"/>
        <v>5</v>
      </c>
      <c r="G347" s="13">
        <f t="shared" si="36"/>
        <v>44683</v>
      </c>
      <c r="H347" s="19">
        <f t="shared" si="37"/>
        <v>44712</v>
      </c>
    </row>
    <row r="348" spans="1:8" x14ac:dyDescent="0.25">
      <c r="A348" s="10">
        <v>44697</v>
      </c>
      <c r="B348" s="14">
        <v>252.96871948242188</v>
      </c>
      <c r="C348" s="14">
        <f t="shared" si="32"/>
        <v>2022</v>
      </c>
      <c r="D348" s="14">
        <f t="shared" si="33"/>
        <v>5</v>
      </c>
      <c r="E348" s="14">
        <f t="shared" si="34"/>
        <v>20</v>
      </c>
      <c r="F348" s="14">
        <f t="shared" si="35"/>
        <v>1</v>
      </c>
      <c r="G348" s="13">
        <f t="shared" si="36"/>
        <v>44683</v>
      </c>
      <c r="H348" s="19">
        <f t="shared" si="37"/>
        <v>44712</v>
      </c>
    </row>
    <row r="349" spans="1:8" x14ac:dyDescent="0.25">
      <c r="A349" s="10">
        <v>44698</v>
      </c>
      <c r="B349" s="14">
        <v>258.11514282226562</v>
      </c>
      <c r="C349" s="14">
        <f t="shared" si="32"/>
        <v>2022</v>
      </c>
      <c r="D349" s="14">
        <f t="shared" si="33"/>
        <v>5</v>
      </c>
      <c r="E349" s="14">
        <f t="shared" si="34"/>
        <v>20</v>
      </c>
      <c r="F349" s="14">
        <f t="shared" si="35"/>
        <v>2</v>
      </c>
      <c r="G349" s="13">
        <f t="shared" si="36"/>
        <v>44683</v>
      </c>
      <c r="H349" s="19">
        <f t="shared" si="37"/>
        <v>44712</v>
      </c>
    </row>
    <row r="350" spans="1:8" x14ac:dyDescent="0.25">
      <c r="A350" s="10">
        <v>44699</v>
      </c>
      <c r="B350" s="14">
        <v>246.36323547363281</v>
      </c>
      <c r="C350" s="14">
        <f t="shared" si="32"/>
        <v>2022</v>
      </c>
      <c r="D350" s="14">
        <f t="shared" si="33"/>
        <v>5</v>
      </c>
      <c r="E350" s="14">
        <f t="shared" si="34"/>
        <v>20</v>
      </c>
      <c r="F350" s="14">
        <f t="shared" si="35"/>
        <v>3</v>
      </c>
      <c r="G350" s="13">
        <f t="shared" si="36"/>
        <v>44683</v>
      </c>
      <c r="H350" s="19">
        <f t="shared" si="37"/>
        <v>44712</v>
      </c>
    </row>
    <row r="351" spans="1:8" x14ac:dyDescent="0.25">
      <c r="A351" s="10">
        <v>44700</v>
      </c>
      <c r="B351" s="14">
        <v>245.45184326171875</v>
      </c>
      <c r="C351" s="14">
        <f t="shared" si="32"/>
        <v>2022</v>
      </c>
      <c r="D351" s="14">
        <f t="shared" si="33"/>
        <v>5</v>
      </c>
      <c r="E351" s="14">
        <f t="shared" si="34"/>
        <v>20</v>
      </c>
      <c r="F351" s="14">
        <f t="shared" si="35"/>
        <v>4</v>
      </c>
      <c r="G351" s="13">
        <f t="shared" si="36"/>
        <v>44683</v>
      </c>
      <c r="H351" s="19">
        <f t="shared" si="37"/>
        <v>44712</v>
      </c>
    </row>
    <row r="352" spans="1:8" x14ac:dyDescent="0.25">
      <c r="A352" s="10">
        <v>44701</v>
      </c>
      <c r="B352" s="14">
        <v>244.88946533203125</v>
      </c>
      <c r="C352" s="14">
        <f t="shared" si="32"/>
        <v>2022</v>
      </c>
      <c r="D352" s="14">
        <f t="shared" si="33"/>
        <v>5</v>
      </c>
      <c r="E352" s="14">
        <f t="shared" si="34"/>
        <v>20</v>
      </c>
      <c r="F352" s="14">
        <f t="shared" si="35"/>
        <v>5</v>
      </c>
      <c r="G352" s="13">
        <f t="shared" si="36"/>
        <v>44683</v>
      </c>
      <c r="H352" s="19">
        <f t="shared" si="37"/>
        <v>44712</v>
      </c>
    </row>
    <row r="353" spans="1:8" x14ac:dyDescent="0.25">
      <c r="A353" s="10">
        <v>44704</v>
      </c>
      <c r="B353" s="14">
        <v>252.73370361328125</v>
      </c>
      <c r="C353" s="14">
        <f t="shared" si="32"/>
        <v>2022</v>
      </c>
      <c r="D353" s="14">
        <f t="shared" si="33"/>
        <v>5</v>
      </c>
      <c r="E353" s="14">
        <f t="shared" si="34"/>
        <v>21</v>
      </c>
      <c r="F353" s="14">
        <f t="shared" si="35"/>
        <v>1</v>
      </c>
      <c r="G353" s="13">
        <f t="shared" si="36"/>
        <v>44683</v>
      </c>
      <c r="H353" s="19">
        <f t="shared" si="37"/>
        <v>44712</v>
      </c>
    </row>
    <row r="354" spans="1:8" x14ac:dyDescent="0.25">
      <c r="A354" s="10">
        <v>44705</v>
      </c>
      <c r="B354" s="14">
        <v>251.73495483398438</v>
      </c>
      <c r="C354" s="14">
        <f t="shared" si="32"/>
        <v>2022</v>
      </c>
      <c r="D354" s="14">
        <f t="shared" si="33"/>
        <v>5</v>
      </c>
      <c r="E354" s="14">
        <f t="shared" si="34"/>
        <v>21</v>
      </c>
      <c r="F354" s="14">
        <f t="shared" si="35"/>
        <v>2</v>
      </c>
      <c r="G354" s="13">
        <f t="shared" si="36"/>
        <v>44683</v>
      </c>
      <c r="H354" s="19">
        <f t="shared" si="37"/>
        <v>44712</v>
      </c>
    </row>
    <row r="355" spans="1:8" x14ac:dyDescent="0.25">
      <c r="A355" s="10">
        <v>44706</v>
      </c>
      <c r="B355" s="14">
        <v>254.54696655273438</v>
      </c>
      <c r="C355" s="14">
        <f t="shared" si="32"/>
        <v>2022</v>
      </c>
      <c r="D355" s="14">
        <f t="shared" si="33"/>
        <v>5</v>
      </c>
      <c r="E355" s="14">
        <f t="shared" si="34"/>
        <v>21</v>
      </c>
      <c r="F355" s="14">
        <f t="shared" si="35"/>
        <v>3</v>
      </c>
      <c r="G355" s="13">
        <f t="shared" si="36"/>
        <v>44683</v>
      </c>
      <c r="H355" s="19">
        <f t="shared" si="37"/>
        <v>44712</v>
      </c>
    </row>
    <row r="356" spans="1:8" x14ac:dyDescent="0.25">
      <c r="A356" s="10">
        <v>44707</v>
      </c>
      <c r="B356" s="14">
        <v>257.82427978515625</v>
      </c>
      <c r="C356" s="14">
        <f t="shared" si="32"/>
        <v>2022</v>
      </c>
      <c r="D356" s="14">
        <f t="shared" si="33"/>
        <v>5</v>
      </c>
      <c r="E356" s="14">
        <f t="shared" si="34"/>
        <v>21</v>
      </c>
      <c r="F356" s="14">
        <f t="shared" si="35"/>
        <v>4</v>
      </c>
      <c r="G356" s="13">
        <f t="shared" si="36"/>
        <v>44683</v>
      </c>
      <c r="H356" s="19">
        <f t="shared" si="37"/>
        <v>44712</v>
      </c>
    </row>
    <row r="357" spans="1:8" x14ac:dyDescent="0.25">
      <c r="A357" s="10">
        <v>44708</v>
      </c>
      <c r="B357" s="14">
        <v>264.94134521484375</v>
      </c>
      <c r="C357" s="14">
        <f t="shared" si="32"/>
        <v>2022</v>
      </c>
      <c r="D357" s="14">
        <f t="shared" si="33"/>
        <v>5</v>
      </c>
      <c r="E357" s="14">
        <f t="shared" si="34"/>
        <v>21</v>
      </c>
      <c r="F357" s="14">
        <f t="shared" si="35"/>
        <v>5</v>
      </c>
      <c r="G357" s="13">
        <f t="shared" si="36"/>
        <v>44683</v>
      </c>
      <c r="H357" s="19">
        <f t="shared" si="37"/>
        <v>44712</v>
      </c>
    </row>
    <row r="358" spans="1:8" x14ac:dyDescent="0.25">
      <c r="A358" s="10">
        <v>44712</v>
      </c>
      <c r="B358" s="14">
        <v>263.61297607421875</v>
      </c>
      <c r="C358" s="14">
        <f t="shared" si="32"/>
        <v>2022</v>
      </c>
      <c r="D358" s="14">
        <f t="shared" si="33"/>
        <v>5</v>
      </c>
      <c r="E358" s="14">
        <f t="shared" si="34"/>
        <v>22</v>
      </c>
      <c r="F358" s="14">
        <f t="shared" si="35"/>
        <v>2</v>
      </c>
      <c r="G358" s="13">
        <f t="shared" si="36"/>
        <v>44683</v>
      </c>
      <c r="H358" s="19">
        <f t="shared" si="37"/>
        <v>44712</v>
      </c>
    </row>
    <row r="359" spans="1:8" x14ac:dyDescent="0.25">
      <c r="A359" s="10">
        <v>44713</v>
      </c>
      <c r="B359" s="14">
        <v>264.14630126953125</v>
      </c>
      <c r="C359" s="14">
        <f t="shared" si="32"/>
        <v>2022</v>
      </c>
      <c r="D359" s="14">
        <f t="shared" si="33"/>
        <v>6</v>
      </c>
      <c r="E359" s="14">
        <f t="shared" si="34"/>
        <v>22</v>
      </c>
      <c r="F359" s="14">
        <f t="shared" si="35"/>
        <v>3</v>
      </c>
      <c r="G359" s="13">
        <f t="shared" si="36"/>
        <v>44713</v>
      </c>
      <c r="H359" s="19">
        <f t="shared" si="37"/>
        <v>44742</v>
      </c>
    </row>
    <row r="360" spans="1:8" x14ac:dyDescent="0.25">
      <c r="A360" s="10">
        <v>44714</v>
      </c>
      <c r="B360" s="14">
        <v>266.24063110351562</v>
      </c>
      <c r="C360" s="14">
        <f t="shared" si="32"/>
        <v>2022</v>
      </c>
      <c r="D360" s="14">
        <f t="shared" si="33"/>
        <v>6</v>
      </c>
      <c r="E360" s="14">
        <f t="shared" si="34"/>
        <v>22</v>
      </c>
      <c r="F360" s="14">
        <f t="shared" si="35"/>
        <v>4</v>
      </c>
      <c r="G360" s="13">
        <f t="shared" si="36"/>
        <v>44713</v>
      </c>
      <c r="H360" s="19">
        <f t="shared" si="37"/>
        <v>44742</v>
      </c>
    </row>
    <row r="361" spans="1:8" x14ac:dyDescent="0.25">
      <c r="A361" s="10">
        <v>44715</v>
      </c>
      <c r="B361" s="14">
        <v>261.81915283203125</v>
      </c>
      <c r="C361" s="14">
        <f t="shared" si="32"/>
        <v>2022</v>
      </c>
      <c r="D361" s="14">
        <f t="shared" si="33"/>
        <v>6</v>
      </c>
      <c r="E361" s="14">
        <f t="shared" si="34"/>
        <v>22</v>
      </c>
      <c r="F361" s="14">
        <f t="shared" si="35"/>
        <v>5</v>
      </c>
      <c r="G361" s="13">
        <f t="shared" si="36"/>
        <v>44713</v>
      </c>
      <c r="H361" s="19">
        <f t="shared" si="37"/>
        <v>44742</v>
      </c>
    </row>
    <row r="362" spans="1:8" x14ac:dyDescent="0.25">
      <c r="A362" s="10">
        <v>44718</v>
      </c>
      <c r="B362" s="14">
        <v>260.58767700195312</v>
      </c>
      <c r="C362" s="14">
        <f t="shared" si="32"/>
        <v>2022</v>
      </c>
      <c r="D362" s="14">
        <f t="shared" si="33"/>
        <v>6</v>
      </c>
      <c r="E362" s="14">
        <f t="shared" si="34"/>
        <v>23</v>
      </c>
      <c r="F362" s="14">
        <f t="shared" si="35"/>
        <v>1</v>
      </c>
      <c r="G362" s="13">
        <f t="shared" si="36"/>
        <v>44713</v>
      </c>
      <c r="H362" s="19">
        <f t="shared" si="37"/>
        <v>44742</v>
      </c>
    </row>
    <row r="363" spans="1:8" x14ac:dyDescent="0.25">
      <c r="A363" s="10">
        <v>44719</v>
      </c>
      <c r="B363" s="14">
        <v>264.22384643554688</v>
      </c>
      <c r="C363" s="14">
        <f t="shared" si="32"/>
        <v>2022</v>
      </c>
      <c r="D363" s="14">
        <f t="shared" si="33"/>
        <v>6</v>
      </c>
      <c r="E363" s="14">
        <f t="shared" si="34"/>
        <v>23</v>
      </c>
      <c r="F363" s="14">
        <f t="shared" si="35"/>
        <v>2</v>
      </c>
      <c r="G363" s="13">
        <f t="shared" si="36"/>
        <v>44713</v>
      </c>
      <c r="H363" s="19">
        <f t="shared" si="37"/>
        <v>44742</v>
      </c>
    </row>
    <row r="364" spans="1:8" x14ac:dyDescent="0.25">
      <c r="A364" s="10">
        <v>44720</v>
      </c>
      <c r="B364" s="14">
        <v>262.197265625</v>
      </c>
      <c r="C364" s="14">
        <f t="shared" si="32"/>
        <v>2022</v>
      </c>
      <c r="D364" s="14">
        <f t="shared" si="33"/>
        <v>6</v>
      </c>
      <c r="E364" s="14">
        <f t="shared" si="34"/>
        <v>23</v>
      </c>
      <c r="F364" s="14">
        <f t="shared" si="35"/>
        <v>3</v>
      </c>
      <c r="G364" s="13">
        <f t="shared" si="36"/>
        <v>44713</v>
      </c>
      <c r="H364" s="19">
        <f t="shared" si="37"/>
        <v>44742</v>
      </c>
    </row>
    <row r="365" spans="1:8" x14ac:dyDescent="0.25">
      <c r="A365" s="10">
        <v>44721</v>
      </c>
      <c r="B365" s="14">
        <v>256.74801635742188</v>
      </c>
      <c r="C365" s="14">
        <f t="shared" si="32"/>
        <v>2022</v>
      </c>
      <c r="D365" s="14">
        <f t="shared" si="33"/>
        <v>6</v>
      </c>
      <c r="E365" s="14">
        <f t="shared" si="34"/>
        <v>23</v>
      </c>
      <c r="F365" s="14">
        <f t="shared" si="35"/>
        <v>4</v>
      </c>
      <c r="G365" s="13">
        <f t="shared" si="36"/>
        <v>44713</v>
      </c>
      <c r="H365" s="19">
        <f t="shared" si="37"/>
        <v>44742</v>
      </c>
    </row>
    <row r="366" spans="1:8" x14ac:dyDescent="0.25">
      <c r="A366" s="10">
        <v>44722</v>
      </c>
      <c r="B366" s="14">
        <v>245.30638122558594</v>
      </c>
      <c r="C366" s="14">
        <f t="shared" si="32"/>
        <v>2022</v>
      </c>
      <c r="D366" s="14">
        <f t="shared" si="33"/>
        <v>6</v>
      </c>
      <c r="E366" s="14">
        <f t="shared" si="34"/>
        <v>23</v>
      </c>
      <c r="F366" s="14">
        <f t="shared" si="35"/>
        <v>5</v>
      </c>
      <c r="G366" s="13">
        <f t="shared" si="36"/>
        <v>44713</v>
      </c>
      <c r="H366" s="19">
        <f t="shared" si="37"/>
        <v>44742</v>
      </c>
    </row>
    <row r="367" spans="1:8" x14ac:dyDescent="0.25">
      <c r="A367" s="10">
        <v>44725</v>
      </c>
      <c r="B367" s="14">
        <v>234.90225219726562</v>
      </c>
      <c r="C367" s="14">
        <f t="shared" si="32"/>
        <v>2022</v>
      </c>
      <c r="D367" s="14">
        <f t="shared" si="33"/>
        <v>6</v>
      </c>
      <c r="E367" s="14">
        <f t="shared" si="34"/>
        <v>24</v>
      </c>
      <c r="F367" s="14">
        <f t="shared" si="35"/>
        <v>1</v>
      </c>
      <c r="G367" s="13">
        <f t="shared" si="36"/>
        <v>44713</v>
      </c>
      <c r="H367" s="19">
        <f t="shared" si="37"/>
        <v>44742</v>
      </c>
    </row>
    <row r="368" spans="1:8" x14ac:dyDescent="0.25">
      <c r="A368" s="10">
        <v>44726</v>
      </c>
      <c r="B368" s="14">
        <v>237.06452941894531</v>
      </c>
      <c r="C368" s="14">
        <f t="shared" si="32"/>
        <v>2022</v>
      </c>
      <c r="D368" s="14">
        <f t="shared" si="33"/>
        <v>6</v>
      </c>
      <c r="E368" s="14">
        <f t="shared" si="34"/>
        <v>24</v>
      </c>
      <c r="F368" s="14">
        <f t="shared" si="35"/>
        <v>2</v>
      </c>
      <c r="G368" s="13">
        <f t="shared" si="36"/>
        <v>44713</v>
      </c>
      <c r="H368" s="19">
        <f t="shared" si="37"/>
        <v>44742</v>
      </c>
    </row>
    <row r="369" spans="1:8" x14ac:dyDescent="0.25">
      <c r="A369" s="10">
        <v>44727</v>
      </c>
      <c r="B369" s="14">
        <v>244.11372375488281</v>
      </c>
      <c r="C369" s="14">
        <f t="shared" si="32"/>
        <v>2022</v>
      </c>
      <c r="D369" s="14">
        <f t="shared" si="33"/>
        <v>6</v>
      </c>
      <c r="E369" s="14">
        <f t="shared" si="34"/>
        <v>24</v>
      </c>
      <c r="F369" s="14">
        <f t="shared" si="35"/>
        <v>3</v>
      </c>
      <c r="G369" s="13">
        <f t="shared" si="36"/>
        <v>44713</v>
      </c>
      <c r="H369" s="19">
        <f t="shared" si="37"/>
        <v>44742</v>
      </c>
    </row>
    <row r="370" spans="1:8" x14ac:dyDescent="0.25">
      <c r="A370" s="10">
        <v>44728</v>
      </c>
      <c r="B370" s="14">
        <v>237.52996826171875</v>
      </c>
      <c r="C370" s="14">
        <f t="shared" si="32"/>
        <v>2022</v>
      </c>
      <c r="D370" s="14">
        <f t="shared" si="33"/>
        <v>6</v>
      </c>
      <c r="E370" s="14">
        <f t="shared" si="34"/>
        <v>24</v>
      </c>
      <c r="F370" s="14">
        <f t="shared" si="35"/>
        <v>4</v>
      </c>
      <c r="G370" s="13">
        <f t="shared" si="36"/>
        <v>44713</v>
      </c>
      <c r="H370" s="19">
        <f t="shared" si="37"/>
        <v>44742</v>
      </c>
    </row>
    <row r="371" spans="1:8" x14ac:dyDescent="0.25">
      <c r="A371" s="10">
        <v>44729</v>
      </c>
      <c r="B371" s="14">
        <v>240.12855529785156</v>
      </c>
      <c r="C371" s="14">
        <f t="shared" si="32"/>
        <v>2022</v>
      </c>
      <c r="D371" s="14">
        <f t="shared" si="33"/>
        <v>6</v>
      </c>
      <c r="E371" s="14">
        <f t="shared" si="34"/>
        <v>24</v>
      </c>
      <c r="F371" s="14">
        <f t="shared" si="35"/>
        <v>5</v>
      </c>
      <c r="G371" s="13">
        <f t="shared" si="36"/>
        <v>44713</v>
      </c>
      <c r="H371" s="19">
        <f t="shared" si="37"/>
        <v>44742</v>
      </c>
    </row>
    <row r="372" spans="1:8" x14ac:dyDescent="0.25">
      <c r="A372" s="10">
        <v>44733</v>
      </c>
      <c r="B372" s="14">
        <v>246.03359985351562</v>
      </c>
      <c r="C372" s="14">
        <f t="shared" si="32"/>
        <v>2022</v>
      </c>
      <c r="D372" s="14">
        <f t="shared" si="33"/>
        <v>6</v>
      </c>
      <c r="E372" s="14">
        <f t="shared" si="34"/>
        <v>25</v>
      </c>
      <c r="F372" s="14">
        <f t="shared" si="35"/>
        <v>2</v>
      </c>
      <c r="G372" s="13">
        <f t="shared" si="36"/>
        <v>44713</v>
      </c>
      <c r="H372" s="19">
        <f t="shared" si="37"/>
        <v>44742</v>
      </c>
    </row>
    <row r="373" spans="1:8" x14ac:dyDescent="0.25">
      <c r="A373" s="10">
        <v>44734</v>
      </c>
      <c r="B373" s="14">
        <v>245.44210815429688</v>
      </c>
      <c r="C373" s="14">
        <f t="shared" si="32"/>
        <v>2022</v>
      </c>
      <c r="D373" s="14">
        <f t="shared" si="33"/>
        <v>6</v>
      </c>
      <c r="E373" s="14">
        <f t="shared" si="34"/>
        <v>25</v>
      </c>
      <c r="F373" s="14">
        <f t="shared" si="35"/>
        <v>3</v>
      </c>
      <c r="G373" s="13">
        <f t="shared" si="36"/>
        <v>44713</v>
      </c>
      <c r="H373" s="19">
        <f t="shared" si="37"/>
        <v>44742</v>
      </c>
    </row>
    <row r="374" spans="1:8" x14ac:dyDescent="0.25">
      <c r="A374" s="10">
        <v>44735</v>
      </c>
      <c r="B374" s="14">
        <v>250.99809265136719</v>
      </c>
      <c r="C374" s="14">
        <f t="shared" si="32"/>
        <v>2022</v>
      </c>
      <c r="D374" s="14">
        <f t="shared" si="33"/>
        <v>6</v>
      </c>
      <c r="E374" s="14">
        <f t="shared" si="34"/>
        <v>25</v>
      </c>
      <c r="F374" s="14">
        <f t="shared" si="35"/>
        <v>4</v>
      </c>
      <c r="G374" s="13">
        <f t="shared" si="36"/>
        <v>44713</v>
      </c>
      <c r="H374" s="19">
        <f t="shared" si="37"/>
        <v>44742</v>
      </c>
    </row>
    <row r="375" spans="1:8" x14ac:dyDescent="0.25">
      <c r="A375" s="10">
        <v>44736</v>
      </c>
      <c r="B375" s="14">
        <v>259.56961059570312</v>
      </c>
      <c r="C375" s="14">
        <f t="shared" si="32"/>
        <v>2022</v>
      </c>
      <c r="D375" s="14">
        <f t="shared" si="33"/>
        <v>6</v>
      </c>
      <c r="E375" s="14">
        <f t="shared" si="34"/>
        <v>25</v>
      </c>
      <c r="F375" s="14">
        <f t="shared" si="35"/>
        <v>5</v>
      </c>
      <c r="G375" s="13">
        <f t="shared" si="36"/>
        <v>44713</v>
      </c>
      <c r="H375" s="19">
        <f t="shared" si="37"/>
        <v>44742</v>
      </c>
    </row>
    <row r="376" spans="1:8" x14ac:dyDescent="0.25">
      <c r="A376" s="10">
        <v>44739</v>
      </c>
      <c r="B376" s="14">
        <v>256.844970703125</v>
      </c>
      <c r="C376" s="14">
        <f t="shared" si="32"/>
        <v>2022</v>
      </c>
      <c r="D376" s="14">
        <f t="shared" si="33"/>
        <v>6</v>
      </c>
      <c r="E376" s="14">
        <f t="shared" si="34"/>
        <v>26</v>
      </c>
      <c r="F376" s="14">
        <f t="shared" si="35"/>
        <v>1</v>
      </c>
      <c r="G376" s="13">
        <f t="shared" si="36"/>
        <v>44713</v>
      </c>
      <c r="H376" s="19">
        <f t="shared" si="37"/>
        <v>44742</v>
      </c>
    </row>
    <row r="377" spans="1:8" x14ac:dyDescent="0.25">
      <c r="A377" s="10">
        <v>44740</v>
      </c>
      <c r="B377" s="14">
        <v>248.69038391113281</v>
      </c>
      <c r="C377" s="14">
        <f t="shared" si="32"/>
        <v>2022</v>
      </c>
      <c r="D377" s="14">
        <f t="shared" si="33"/>
        <v>6</v>
      </c>
      <c r="E377" s="14">
        <f t="shared" si="34"/>
        <v>26</v>
      </c>
      <c r="F377" s="14">
        <f t="shared" si="35"/>
        <v>2</v>
      </c>
      <c r="G377" s="13">
        <f t="shared" si="36"/>
        <v>44713</v>
      </c>
      <c r="H377" s="19">
        <f t="shared" si="37"/>
        <v>44742</v>
      </c>
    </row>
    <row r="378" spans="1:8" x14ac:dyDescent="0.25">
      <c r="A378" s="10">
        <v>44741</v>
      </c>
      <c r="B378" s="14">
        <v>252.35565185546875</v>
      </c>
      <c r="C378" s="14">
        <f t="shared" si="32"/>
        <v>2022</v>
      </c>
      <c r="D378" s="14">
        <f t="shared" si="33"/>
        <v>6</v>
      </c>
      <c r="E378" s="14">
        <f t="shared" si="34"/>
        <v>26</v>
      </c>
      <c r="F378" s="14">
        <f t="shared" si="35"/>
        <v>3</v>
      </c>
      <c r="G378" s="13">
        <f t="shared" si="36"/>
        <v>44713</v>
      </c>
      <c r="H378" s="19">
        <f t="shared" si="37"/>
        <v>44742</v>
      </c>
    </row>
    <row r="379" spans="1:8" x14ac:dyDescent="0.25">
      <c r="A379" s="10">
        <v>44742</v>
      </c>
      <c r="B379" s="14">
        <v>249.02975463867188</v>
      </c>
      <c r="C379" s="14">
        <f t="shared" si="32"/>
        <v>2022</v>
      </c>
      <c r="D379" s="14">
        <f t="shared" si="33"/>
        <v>6</v>
      </c>
      <c r="E379" s="14">
        <f t="shared" si="34"/>
        <v>26</v>
      </c>
      <c r="F379" s="14">
        <f t="shared" si="35"/>
        <v>4</v>
      </c>
      <c r="G379" s="13">
        <f t="shared" si="36"/>
        <v>44713</v>
      </c>
      <c r="H379" s="19">
        <f t="shared" si="37"/>
        <v>44742</v>
      </c>
    </row>
    <row r="380" spans="1:8" x14ac:dyDescent="0.25">
      <c r="A380" s="10">
        <v>44743</v>
      </c>
      <c r="B380" s="14">
        <v>251.69621276855469</v>
      </c>
      <c r="C380" s="14">
        <f t="shared" si="32"/>
        <v>2022</v>
      </c>
      <c r="D380" s="14">
        <f t="shared" si="33"/>
        <v>7</v>
      </c>
      <c r="E380" s="14">
        <f t="shared" si="34"/>
        <v>26</v>
      </c>
      <c r="F380" s="14">
        <f t="shared" si="35"/>
        <v>5</v>
      </c>
      <c r="G380" s="13">
        <f t="shared" si="36"/>
        <v>44743</v>
      </c>
      <c r="H380" s="19">
        <f t="shared" si="37"/>
        <v>44771</v>
      </c>
    </row>
    <row r="381" spans="1:8" x14ac:dyDescent="0.25">
      <c r="A381" s="10">
        <v>44747</v>
      </c>
      <c r="B381" s="14">
        <v>254.86692810058594</v>
      </c>
      <c r="C381" s="14">
        <f t="shared" si="32"/>
        <v>2022</v>
      </c>
      <c r="D381" s="14">
        <f t="shared" si="33"/>
        <v>7</v>
      </c>
      <c r="E381" s="14">
        <f t="shared" si="34"/>
        <v>27</v>
      </c>
      <c r="F381" s="14">
        <f t="shared" si="35"/>
        <v>2</v>
      </c>
      <c r="G381" s="13">
        <f t="shared" si="36"/>
        <v>44743</v>
      </c>
      <c r="H381" s="19">
        <f t="shared" si="37"/>
        <v>44771</v>
      </c>
    </row>
    <row r="382" spans="1:8" x14ac:dyDescent="0.25">
      <c r="A382" s="10">
        <v>44748</v>
      </c>
      <c r="B382" s="14">
        <v>258.12490844726562</v>
      </c>
      <c r="C382" s="14">
        <f t="shared" si="32"/>
        <v>2022</v>
      </c>
      <c r="D382" s="14">
        <f t="shared" si="33"/>
        <v>7</v>
      </c>
      <c r="E382" s="14">
        <f t="shared" si="34"/>
        <v>27</v>
      </c>
      <c r="F382" s="14">
        <f t="shared" si="35"/>
        <v>3</v>
      </c>
      <c r="G382" s="13">
        <f t="shared" si="36"/>
        <v>44743</v>
      </c>
      <c r="H382" s="19">
        <f t="shared" si="37"/>
        <v>44771</v>
      </c>
    </row>
    <row r="383" spans="1:8" x14ac:dyDescent="0.25">
      <c r="A383" s="10">
        <v>44749</v>
      </c>
      <c r="B383" s="14">
        <v>260.24835205078125</v>
      </c>
      <c r="C383" s="14">
        <f t="shared" si="32"/>
        <v>2022</v>
      </c>
      <c r="D383" s="14">
        <f t="shared" si="33"/>
        <v>7</v>
      </c>
      <c r="E383" s="14">
        <f t="shared" si="34"/>
        <v>27</v>
      </c>
      <c r="F383" s="14">
        <f t="shared" si="35"/>
        <v>4</v>
      </c>
      <c r="G383" s="13">
        <f t="shared" si="36"/>
        <v>44743</v>
      </c>
      <c r="H383" s="19">
        <f t="shared" si="37"/>
        <v>44771</v>
      </c>
    </row>
    <row r="384" spans="1:8" x14ac:dyDescent="0.25">
      <c r="A384" s="10">
        <v>44750</v>
      </c>
      <c r="B384" s="14">
        <v>259.5308837890625</v>
      </c>
      <c r="C384" s="14">
        <f t="shared" si="32"/>
        <v>2022</v>
      </c>
      <c r="D384" s="14">
        <f t="shared" si="33"/>
        <v>7</v>
      </c>
      <c r="E384" s="14">
        <f t="shared" si="34"/>
        <v>27</v>
      </c>
      <c r="F384" s="14">
        <f t="shared" si="35"/>
        <v>5</v>
      </c>
      <c r="G384" s="13">
        <f t="shared" si="36"/>
        <v>44743</v>
      </c>
      <c r="H384" s="19">
        <f t="shared" si="37"/>
        <v>44771</v>
      </c>
    </row>
    <row r="385" spans="1:8" x14ac:dyDescent="0.25">
      <c r="A385" s="10">
        <v>44753</v>
      </c>
      <c r="B385" s="14">
        <v>256.47653198242188</v>
      </c>
      <c r="C385" s="14">
        <f t="shared" si="32"/>
        <v>2022</v>
      </c>
      <c r="D385" s="14">
        <f t="shared" si="33"/>
        <v>7</v>
      </c>
      <c r="E385" s="14">
        <f t="shared" si="34"/>
        <v>28</v>
      </c>
      <c r="F385" s="14">
        <f t="shared" si="35"/>
        <v>1</v>
      </c>
      <c r="G385" s="13">
        <f t="shared" si="36"/>
        <v>44743</v>
      </c>
      <c r="H385" s="19">
        <f t="shared" si="37"/>
        <v>44771</v>
      </c>
    </row>
    <row r="386" spans="1:8" x14ac:dyDescent="0.25">
      <c r="A386" s="10">
        <v>44754</v>
      </c>
      <c r="B386" s="14">
        <v>245.96571350097656</v>
      </c>
      <c r="C386" s="14">
        <f t="shared" si="32"/>
        <v>2022</v>
      </c>
      <c r="D386" s="14">
        <f t="shared" si="33"/>
        <v>7</v>
      </c>
      <c r="E386" s="14">
        <f t="shared" si="34"/>
        <v>28</v>
      </c>
      <c r="F386" s="14">
        <f t="shared" si="35"/>
        <v>2</v>
      </c>
      <c r="G386" s="13">
        <f t="shared" si="36"/>
        <v>44743</v>
      </c>
      <c r="H386" s="19">
        <f t="shared" si="37"/>
        <v>44771</v>
      </c>
    </row>
    <row r="387" spans="1:8" x14ac:dyDescent="0.25">
      <c r="A387" s="10">
        <v>44755</v>
      </c>
      <c r="B387" s="14">
        <v>245.04457092285156</v>
      </c>
      <c r="C387" s="14">
        <f t="shared" si="32"/>
        <v>2022</v>
      </c>
      <c r="D387" s="14">
        <f t="shared" si="33"/>
        <v>7</v>
      </c>
      <c r="E387" s="14">
        <f t="shared" si="34"/>
        <v>28</v>
      </c>
      <c r="F387" s="14">
        <f t="shared" si="35"/>
        <v>3</v>
      </c>
      <c r="G387" s="13">
        <f t="shared" si="36"/>
        <v>44743</v>
      </c>
      <c r="H387" s="19">
        <f t="shared" si="37"/>
        <v>44771</v>
      </c>
    </row>
    <row r="388" spans="1:8" x14ac:dyDescent="0.25">
      <c r="A388" s="10">
        <v>44756</v>
      </c>
      <c r="B388" s="14">
        <v>246.36323547363281</v>
      </c>
      <c r="C388" s="14">
        <f t="shared" si="32"/>
        <v>2022</v>
      </c>
      <c r="D388" s="14">
        <f t="shared" si="33"/>
        <v>7</v>
      </c>
      <c r="E388" s="14">
        <f t="shared" si="34"/>
        <v>28</v>
      </c>
      <c r="F388" s="14">
        <f t="shared" si="35"/>
        <v>4</v>
      </c>
      <c r="G388" s="13">
        <f t="shared" si="36"/>
        <v>44743</v>
      </c>
      <c r="H388" s="19">
        <f t="shared" si="37"/>
        <v>44771</v>
      </c>
    </row>
    <row r="389" spans="1:8" x14ac:dyDescent="0.25">
      <c r="A389" s="10">
        <v>44757</v>
      </c>
      <c r="B389" s="14">
        <v>248.923095703125</v>
      </c>
      <c r="C389" s="14">
        <f t="shared" ref="C389:C452" si="38">YEAR(A389)</f>
        <v>2022</v>
      </c>
      <c r="D389" s="14">
        <f t="shared" ref="D389:D452" si="39">MONTH(A389)</f>
        <v>7</v>
      </c>
      <c r="E389" s="14">
        <f t="shared" ref="E389:E452" si="40">_xlfn.ISOWEEKNUM(A389)</f>
        <v>28</v>
      </c>
      <c r="F389" s="14">
        <f t="shared" ref="F389:F452" si="41">WEEKDAY(A389,2)</f>
        <v>5</v>
      </c>
      <c r="G389" s="13">
        <f t="shared" ref="G389:G452" si="42">_xlfn.MINIFS($A$4:$A$1346,$C$4:$C$1346,C389,$D$4:$D$1346,D389)</f>
        <v>44743</v>
      </c>
      <c r="H389" s="19">
        <f t="shared" ref="H389:H452" si="43">_xlfn.MAXIFS($A$4:$A$1346,$C$4:$C$1346,C389,$D$4:$D$1346,D389)</f>
        <v>44771</v>
      </c>
    </row>
    <row r="390" spans="1:8" x14ac:dyDescent="0.25">
      <c r="A390" s="10">
        <v>44760</v>
      </c>
      <c r="B390" s="14">
        <v>246.528076171875</v>
      </c>
      <c r="C390" s="14">
        <f t="shared" si="38"/>
        <v>2022</v>
      </c>
      <c r="D390" s="14">
        <f t="shared" si="39"/>
        <v>7</v>
      </c>
      <c r="E390" s="14">
        <f t="shared" si="40"/>
        <v>29</v>
      </c>
      <c r="F390" s="14">
        <f t="shared" si="41"/>
        <v>1</v>
      </c>
      <c r="G390" s="13">
        <f t="shared" si="42"/>
        <v>44743</v>
      </c>
      <c r="H390" s="19">
        <f t="shared" si="43"/>
        <v>44771</v>
      </c>
    </row>
    <row r="391" spans="1:8" x14ac:dyDescent="0.25">
      <c r="A391" s="10">
        <v>44761</v>
      </c>
      <c r="B391" s="14">
        <v>251.64778137207031</v>
      </c>
      <c r="C391" s="14">
        <f t="shared" si="38"/>
        <v>2022</v>
      </c>
      <c r="D391" s="14">
        <f t="shared" si="39"/>
        <v>7</v>
      </c>
      <c r="E391" s="14">
        <f t="shared" si="40"/>
        <v>29</v>
      </c>
      <c r="F391" s="14">
        <f t="shared" si="41"/>
        <v>2</v>
      </c>
      <c r="G391" s="13">
        <f t="shared" si="42"/>
        <v>44743</v>
      </c>
      <c r="H391" s="19">
        <f t="shared" si="43"/>
        <v>44771</v>
      </c>
    </row>
    <row r="392" spans="1:8" x14ac:dyDescent="0.25">
      <c r="A392" s="10">
        <v>44762</v>
      </c>
      <c r="B392" s="14">
        <v>254.30455017089844</v>
      </c>
      <c r="C392" s="14">
        <f t="shared" si="38"/>
        <v>2022</v>
      </c>
      <c r="D392" s="14">
        <f t="shared" si="39"/>
        <v>7</v>
      </c>
      <c r="E392" s="14">
        <f t="shared" si="40"/>
        <v>29</v>
      </c>
      <c r="F392" s="14">
        <f t="shared" si="41"/>
        <v>3</v>
      </c>
      <c r="G392" s="13">
        <f t="shared" si="42"/>
        <v>44743</v>
      </c>
      <c r="H392" s="19">
        <f t="shared" si="43"/>
        <v>44771</v>
      </c>
    </row>
    <row r="393" spans="1:8" x14ac:dyDescent="0.25">
      <c r="A393" s="10">
        <v>44763</v>
      </c>
      <c r="B393" s="14">
        <v>256.79641723632812</v>
      </c>
      <c r="C393" s="14">
        <f t="shared" si="38"/>
        <v>2022</v>
      </c>
      <c r="D393" s="14">
        <f t="shared" si="39"/>
        <v>7</v>
      </c>
      <c r="E393" s="14">
        <f t="shared" si="40"/>
        <v>29</v>
      </c>
      <c r="F393" s="14">
        <f t="shared" si="41"/>
        <v>4</v>
      </c>
      <c r="G393" s="13">
        <f t="shared" si="42"/>
        <v>44743</v>
      </c>
      <c r="H393" s="19">
        <f t="shared" si="43"/>
        <v>44771</v>
      </c>
    </row>
    <row r="394" spans="1:8" x14ac:dyDescent="0.25">
      <c r="A394" s="10">
        <v>44764</v>
      </c>
      <c r="B394" s="14">
        <v>252.45252990722656</v>
      </c>
      <c r="C394" s="14">
        <f t="shared" si="38"/>
        <v>2022</v>
      </c>
      <c r="D394" s="14">
        <f t="shared" si="39"/>
        <v>7</v>
      </c>
      <c r="E394" s="14">
        <f t="shared" si="40"/>
        <v>29</v>
      </c>
      <c r="F394" s="14">
        <f t="shared" si="41"/>
        <v>5</v>
      </c>
      <c r="G394" s="13">
        <f t="shared" si="42"/>
        <v>44743</v>
      </c>
      <c r="H394" s="19">
        <f t="shared" si="43"/>
        <v>44771</v>
      </c>
    </row>
    <row r="395" spans="1:8" x14ac:dyDescent="0.25">
      <c r="A395" s="10">
        <v>44767</v>
      </c>
      <c r="B395" s="14">
        <v>250.96903991699219</v>
      </c>
      <c r="C395" s="14">
        <f t="shared" si="38"/>
        <v>2022</v>
      </c>
      <c r="D395" s="14">
        <f t="shared" si="39"/>
        <v>7</v>
      </c>
      <c r="E395" s="14">
        <f t="shared" si="40"/>
        <v>30</v>
      </c>
      <c r="F395" s="14">
        <f t="shared" si="41"/>
        <v>1</v>
      </c>
      <c r="G395" s="13">
        <f t="shared" si="42"/>
        <v>44743</v>
      </c>
      <c r="H395" s="19">
        <f t="shared" si="43"/>
        <v>44771</v>
      </c>
    </row>
    <row r="396" spans="1:8" x14ac:dyDescent="0.25">
      <c r="A396" s="10">
        <v>44768</v>
      </c>
      <c r="B396" s="14">
        <v>244.24948120117188</v>
      </c>
      <c r="C396" s="14">
        <f t="shared" si="38"/>
        <v>2022</v>
      </c>
      <c r="D396" s="14">
        <f t="shared" si="39"/>
        <v>7</v>
      </c>
      <c r="E396" s="14">
        <f t="shared" si="40"/>
        <v>30</v>
      </c>
      <c r="F396" s="14">
        <f t="shared" si="41"/>
        <v>2</v>
      </c>
      <c r="G396" s="13">
        <f t="shared" si="42"/>
        <v>44743</v>
      </c>
      <c r="H396" s="19">
        <f t="shared" si="43"/>
        <v>44771</v>
      </c>
    </row>
    <row r="397" spans="1:8" x14ac:dyDescent="0.25">
      <c r="A397" s="10">
        <v>44769</v>
      </c>
      <c r="B397" s="14">
        <v>260.5780029296875</v>
      </c>
      <c r="C397" s="14">
        <f t="shared" si="38"/>
        <v>2022</v>
      </c>
      <c r="D397" s="14">
        <f t="shared" si="39"/>
        <v>7</v>
      </c>
      <c r="E397" s="14">
        <f t="shared" si="40"/>
        <v>30</v>
      </c>
      <c r="F397" s="14">
        <f t="shared" si="41"/>
        <v>3</v>
      </c>
      <c r="G397" s="13">
        <f t="shared" si="42"/>
        <v>44743</v>
      </c>
      <c r="H397" s="19">
        <f t="shared" si="43"/>
        <v>44771</v>
      </c>
    </row>
    <row r="398" spans="1:8" x14ac:dyDescent="0.25">
      <c r="A398" s="10">
        <v>44770</v>
      </c>
      <c r="B398" s="14">
        <v>268.01510620117188</v>
      </c>
      <c r="C398" s="14">
        <f t="shared" si="38"/>
        <v>2022</v>
      </c>
      <c r="D398" s="14">
        <f t="shared" si="39"/>
        <v>7</v>
      </c>
      <c r="E398" s="14">
        <f t="shared" si="40"/>
        <v>30</v>
      </c>
      <c r="F398" s="14">
        <f t="shared" si="41"/>
        <v>4</v>
      </c>
      <c r="G398" s="13">
        <f t="shared" si="42"/>
        <v>44743</v>
      </c>
      <c r="H398" s="19">
        <f t="shared" si="43"/>
        <v>44771</v>
      </c>
    </row>
    <row r="399" spans="1:8" x14ac:dyDescent="0.25">
      <c r="A399" s="10">
        <v>44771</v>
      </c>
      <c r="B399" s="14">
        <v>272.21359252929688</v>
      </c>
      <c r="C399" s="14">
        <f t="shared" si="38"/>
        <v>2022</v>
      </c>
      <c r="D399" s="14">
        <f t="shared" si="39"/>
        <v>7</v>
      </c>
      <c r="E399" s="14">
        <f t="shared" si="40"/>
        <v>30</v>
      </c>
      <c r="F399" s="14">
        <f t="shared" si="41"/>
        <v>5</v>
      </c>
      <c r="G399" s="13">
        <f t="shared" si="42"/>
        <v>44743</v>
      </c>
      <c r="H399" s="19">
        <f t="shared" si="43"/>
        <v>44771</v>
      </c>
    </row>
    <row r="400" spans="1:8" x14ac:dyDescent="0.25">
      <c r="A400" s="10">
        <v>44774</v>
      </c>
      <c r="B400" s="14">
        <v>269.5665283203125</v>
      </c>
      <c r="C400" s="14">
        <f t="shared" si="38"/>
        <v>2022</v>
      </c>
      <c r="D400" s="14">
        <f t="shared" si="39"/>
        <v>8</v>
      </c>
      <c r="E400" s="14">
        <f t="shared" si="40"/>
        <v>31</v>
      </c>
      <c r="F400" s="14">
        <f t="shared" si="41"/>
        <v>1</v>
      </c>
      <c r="G400" s="13">
        <f t="shared" si="42"/>
        <v>44774</v>
      </c>
      <c r="H400" s="19">
        <f t="shared" si="43"/>
        <v>44804</v>
      </c>
    </row>
    <row r="401" spans="1:8" x14ac:dyDescent="0.25">
      <c r="A401" s="10">
        <v>44775</v>
      </c>
      <c r="B401" s="14">
        <v>266.47335815429688</v>
      </c>
      <c r="C401" s="14">
        <f t="shared" si="38"/>
        <v>2022</v>
      </c>
      <c r="D401" s="14">
        <f t="shared" si="39"/>
        <v>8</v>
      </c>
      <c r="E401" s="14">
        <f t="shared" si="40"/>
        <v>31</v>
      </c>
      <c r="F401" s="14">
        <f t="shared" si="41"/>
        <v>2</v>
      </c>
      <c r="G401" s="13">
        <f t="shared" si="42"/>
        <v>44774</v>
      </c>
      <c r="H401" s="19">
        <f t="shared" si="43"/>
        <v>44804</v>
      </c>
    </row>
    <row r="402" spans="1:8" x14ac:dyDescent="0.25">
      <c r="A402" s="10">
        <v>44776</v>
      </c>
      <c r="B402" s="14">
        <v>273.8909912109375</v>
      </c>
      <c r="C402" s="14">
        <f t="shared" si="38"/>
        <v>2022</v>
      </c>
      <c r="D402" s="14">
        <f t="shared" si="39"/>
        <v>8</v>
      </c>
      <c r="E402" s="14">
        <f t="shared" si="40"/>
        <v>31</v>
      </c>
      <c r="F402" s="14">
        <f t="shared" si="41"/>
        <v>3</v>
      </c>
      <c r="G402" s="13">
        <f t="shared" si="42"/>
        <v>44774</v>
      </c>
      <c r="H402" s="19">
        <f t="shared" si="43"/>
        <v>44804</v>
      </c>
    </row>
    <row r="403" spans="1:8" x14ac:dyDescent="0.25">
      <c r="A403" s="10">
        <v>44777</v>
      </c>
      <c r="B403" s="14">
        <v>275.03515625</v>
      </c>
      <c r="C403" s="14">
        <f t="shared" si="38"/>
        <v>2022</v>
      </c>
      <c r="D403" s="14">
        <f t="shared" si="39"/>
        <v>8</v>
      </c>
      <c r="E403" s="14">
        <f t="shared" si="40"/>
        <v>31</v>
      </c>
      <c r="F403" s="14">
        <f t="shared" si="41"/>
        <v>4</v>
      </c>
      <c r="G403" s="13">
        <f t="shared" si="42"/>
        <v>44774</v>
      </c>
      <c r="H403" s="19">
        <f t="shared" si="43"/>
        <v>44804</v>
      </c>
    </row>
    <row r="404" spans="1:8" x14ac:dyDescent="0.25">
      <c r="A404" s="10">
        <v>44778</v>
      </c>
      <c r="B404" s="14">
        <v>274.31765747070312</v>
      </c>
      <c r="C404" s="14">
        <f t="shared" si="38"/>
        <v>2022</v>
      </c>
      <c r="D404" s="14">
        <f t="shared" si="39"/>
        <v>8</v>
      </c>
      <c r="E404" s="14">
        <f t="shared" si="40"/>
        <v>31</v>
      </c>
      <c r="F404" s="14">
        <f t="shared" si="41"/>
        <v>5</v>
      </c>
      <c r="G404" s="13">
        <f t="shared" si="42"/>
        <v>44774</v>
      </c>
      <c r="H404" s="19">
        <f t="shared" si="43"/>
        <v>44804</v>
      </c>
    </row>
    <row r="405" spans="1:8" x14ac:dyDescent="0.25">
      <c r="A405" s="10">
        <v>44781</v>
      </c>
      <c r="B405" s="14">
        <v>271.80633544921875</v>
      </c>
      <c r="C405" s="14">
        <f t="shared" si="38"/>
        <v>2022</v>
      </c>
      <c r="D405" s="14">
        <f t="shared" si="39"/>
        <v>8</v>
      </c>
      <c r="E405" s="14">
        <f t="shared" si="40"/>
        <v>32</v>
      </c>
      <c r="F405" s="14">
        <f t="shared" si="41"/>
        <v>1</v>
      </c>
      <c r="G405" s="13">
        <f t="shared" si="42"/>
        <v>44774</v>
      </c>
      <c r="H405" s="19">
        <f t="shared" si="43"/>
        <v>44804</v>
      </c>
    </row>
    <row r="406" spans="1:8" x14ac:dyDescent="0.25">
      <c r="A406" s="10">
        <v>44782</v>
      </c>
      <c r="B406" s="14">
        <v>273.72616577148438</v>
      </c>
      <c r="C406" s="14">
        <f t="shared" si="38"/>
        <v>2022</v>
      </c>
      <c r="D406" s="14">
        <f t="shared" si="39"/>
        <v>8</v>
      </c>
      <c r="E406" s="14">
        <f t="shared" si="40"/>
        <v>32</v>
      </c>
      <c r="F406" s="14">
        <f t="shared" si="41"/>
        <v>2</v>
      </c>
      <c r="G406" s="13">
        <f t="shared" si="42"/>
        <v>44774</v>
      </c>
      <c r="H406" s="19">
        <f t="shared" si="43"/>
        <v>44804</v>
      </c>
    </row>
    <row r="407" spans="1:8" x14ac:dyDescent="0.25">
      <c r="A407" s="10">
        <v>44783</v>
      </c>
      <c r="B407" s="14">
        <v>280.37783813476562</v>
      </c>
      <c r="C407" s="14">
        <f t="shared" si="38"/>
        <v>2022</v>
      </c>
      <c r="D407" s="14">
        <f t="shared" si="39"/>
        <v>8</v>
      </c>
      <c r="E407" s="14">
        <f t="shared" si="40"/>
        <v>32</v>
      </c>
      <c r="F407" s="14">
        <f t="shared" si="41"/>
        <v>3</v>
      </c>
      <c r="G407" s="13">
        <f t="shared" si="42"/>
        <v>44774</v>
      </c>
      <c r="H407" s="19">
        <f t="shared" si="43"/>
        <v>44804</v>
      </c>
    </row>
    <row r="408" spans="1:8" x14ac:dyDescent="0.25">
      <c r="A408" s="10">
        <v>44784</v>
      </c>
      <c r="B408" s="14">
        <v>278.3028564453125</v>
      </c>
      <c r="C408" s="14">
        <f t="shared" si="38"/>
        <v>2022</v>
      </c>
      <c r="D408" s="14">
        <f t="shared" si="39"/>
        <v>8</v>
      </c>
      <c r="E408" s="14">
        <f t="shared" si="40"/>
        <v>32</v>
      </c>
      <c r="F408" s="14">
        <f t="shared" si="41"/>
        <v>4</v>
      </c>
      <c r="G408" s="13">
        <f t="shared" si="42"/>
        <v>44774</v>
      </c>
      <c r="H408" s="19">
        <f t="shared" si="43"/>
        <v>44804</v>
      </c>
    </row>
    <row r="409" spans="1:8" x14ac:dyDescent="0.25">
      <c r="A409" s="10">
        <v>44785</v>
      </c>
      <c r="B409" s="14">
        <v>283.04443359375</v>
      </c>
      <c r="C409" s="14">
        <f t="shared" si="38"/>
        <v>2022</v>
      </c>
      <c r="D409" s="14">
        <f t="shared" si="39"/>
        <v>8</v>
      </c>
      <c r="E409" s="14">
        <f t="shared" si="40"/>
        <v>32</v>
      </c>
      <c r="F409" s="14">
        <f t="shared" si="41"/>
        <v>5</v>
      </c>
      <c r="G409" s="13">
        <f t="shared" si="42"/>
        <v>44774</v>
      </c>
      <c r="H409" s="19">
        <f t="shared" si="43"/>
        <v>44804</v>
      </c>
    </row>
    <row r="410" spans="1:8" x14ac:dyDescent="0.25">
      <c r="A410" s="10">
        <v>44788</v>
      </c>
      <c r="B410" s="14">
        <v>284.55697631835938</v>
      </c>
      <c r="C410" s="14">
        <f t="shared" si="38"/>
        <v>2022</v>
      </c>
      <c r="D410" s="14">
        <f t="shared" si="39"/>
        <v>8</v>
      </c>
      <c r="E410" s="14">
        <f t="shared" si="40"/>
        <v>33</v>
      </c>
      <c r="F410" s="14">
        <f t="shared" si="41"/>
        <v>1</v>
      </c>
      <c r="G410" s="13">
        <f t="shared" si="42"/>
        <v>44774</v>
      </c>
      <c r="H410" s="19">
        <f t="shared" si="43"/>
        <v>44804</v>
      </c>
    </row>
    <row r="411" spans="1:8" x14ac:dyDescent="0.25">
      <c r="A411" s="10">
        <v>44789</v>
      </c>
      <c r="B411" s="14">
        <v>283.81997680664062</v>
      </c>
      <c r="C411" s="14">
        <f t="shared" si="38"/>
        <v>2022</v>
      </c>
      <c r="D411" s="14">
        <f t="shared" si="39"/>
        <v>8</v>
      </c>
      <c r="E411" s="14">
        <f t="shared" si="40"/>
        <v>33</v>
      </c>
      <c r="F411" s="14">
        <f t="shared" si="41"/>
        <v>2</v>
      </c>
      <c r="G411" s="13">
        <f t="shared" si="42"/>
        <v>44774</v>
      </c>
      <c r="H411" s="19">
        <f t="shared" si="43"/>
        <v>44804</v>
      </c>
    </row>
    <row r="412" spans="1:8" x14ac:dyDescent="0.25">
      <c r="A412" s="10">
        <v>44790</v>
      </c>
      <c r="B412" s="14">
        <v>283.07180786132812</v>
      </c>
      <c r="C412" s="14">
        <f t="shared" si="38"/>
        <v>2022</v>
      </c>
      <c r="D412" s="14">
        <f t="shared" si="39"/>
        <v>8</v>
      </c>
      <c r="E412" s="14">
        <f t="shared" si="40"/>
        <v>33</v>
      </c>
      <c r="F412" s="14">
        <f t="shared" si="41"/>
        <v>3</v>
      </c>
      <c r="G412" s="13">
        <f t="shared" si="42"/>
        <v>44774</v>
      </c>
      <c r="H412" s="19">
        <f t="shared" si="43"/>
        <v>44804</v>
      </c>
    </row>
    <row r="413" spans="1:8" x14ac:dyDescent="0.25">
      <c r="A413" s="10">
        <v>44791</v>
      </c>
      <c r="B413" s="14">
        <v>281.95440673828125</v>
      </c>
      <c r="C413" s="14">
        <f t="shared" si="38"/>
        <v>2022</v>
      </c>
      <c r="D413" s="14">
        <f t="shared" si="39"/>
        <v>8</v>
      </c>
      <c r="E413" s="14">
        <f t="shared" si="40"/>
        <v>33</v>
      </c>
      <c r="F413" s="14">
        <f t="shared" si="41"/>
        <v>4</v>
      </c>
      <c r="G413" s="13">
        <f t="shared" si="42"/>
        <v>44774</v>
      </c>
      <c r="H413" s="19">
        <f t="shared" si="43"/>
        <v>44804</v>
      </c>
    </row>
    <row r="414" spans="1:8" x14ac:dyDescent="0.25">
      <c r="A414" s="10">
        <v>44792</v>
      </c>
      <c r="B414" s="14">
        <v>278.04818725585938</v>
      </c>
      <c r="C414" s="14">
        <f t="shared" si="38"/>
        <v>2022</v>
      </c>
      <c r="D414" s="14">
        <f t="shared" si="39"/>
        <v>8</v>
      </c>
      <c r="E414" s="14">
        <f t="shared" si="40"/>
        <v>33</v>
      </c>
      <c r="F414" s="14">
        <f t="shared" si="41"/>
        <v>5</v>
      </c>
      <c r="G414" s="13">
        <f t="shared" si="42"/>
        <v>44774</v>
      </c>
      <c r="H414" s="19">
        <f t="shared" si="43"/>
        <v>44804</v>
      </c>
    </row>
    <row r="415" spans="1:8" x14ac:dyDescent="0.25">
      <c r="A415" s="10">
        <v>44795</v>
      </c>
      <c r="B415" s="14">
        <v>269.88601684570312</v>
      </c>
      <c r="C415" s="14">
        <f t="shared" si="38"/>
        <v>2022</v>
      </c>
      <c r="D415" s="14">
        <f t="shared" si="39"/>
        <v>8</v>
      </c>
      <c r="E415" s="14">
        <f t="shared" si="40"/>
        <v>34</v>
      </c>
      <c r="F415" s="14">
        <f t="shared" si="41"/>
        <v>1</v>
      </c>
      <c r="G415" s="13">
        <f t="shared" si="42"/>
        <v>44774</v>
      </c>
      <c r="H415" s="19">
        <f t="shared" si="43"/>
        <v>44804</v>
      </c>
    </row>
    <row r="416" spans="1:8" x14ac:dyDescent="0.25">
      <c r="A416" s="10">
        <v>44796</v>
      </c>
      <c r="B416" s="14">
        <v>268.6131591796875</v>
      </c>
      <c r="C416" s="14">
        <f t="shared" si="38"/>
        <v>2022</v>
      </c>
      <c r="D416" s="14">
        <f t="shared" si="39"/>
        <v>8</v>
      </c>
      <c r="E416" s="14">
        <f t="shared" si="40"/>
        <v>34</v>
      </c>
      <c r="F416" s="14">
        <f t="shared" si="41"/>
        <v>2</v>
      </c>
      <c r="G416" s="13">
        <f t="shared" si="42"/>
        <v>44774</v>
      </c>
      <c r="H416" s="19">
        <f t="shared" si="43"/>
        <v>44804</v>
      </c>
    </row>
    <row r="417" spans="1:8" x14ac:dyDescent="0.25">
      <c r="A417" s="10">
        <v>44797</v>
      </c>
      <c r="B417" s="14">
        <v>267.98150634765625</v>
      </c>
      <c r="C417" s="14">
        <f t="shared" si="38"/>
        <v>2022</v>
      </c>
      <c r="D417" s="14">
        <f t="shared" si="39"/>
        <v>8</v>
      </c>
      <c r="E417" s="14">
        <f t="shared" si="40"/>
        <v>34</v>
      </c>
      <c r="F417" s="14">
        <f t="shared" si="41"/>
        <v>3</v>
      </c>
      <c r="G417" s="13">
        <f t="shared" si="42"/>
        <v>44774</v>
      </c>
      <c r="H417" s="19">
        <f t="shared" si="43"/>
        <v>44804</v>
      </c>
    </row>
    <row r="418" spans="1:8" x14ac:dyDescent="0.25">
      <c r="A418" s="10">
        <v>44798</v>
      </c>
      <c r="B418" s="14">
        <v>270.95486450195312</v>
      </c>
      <c r="C418" s="14">
        <f t="shared" si="38"/>
        <v>2022</v>
      </c>
      <c r="D418" s="14">
        <f t="shared" si="39"/>
        <v>8</v>
      </c>
      <c r="E418" s="14">
        <f t="shared" si="40"/>
        <v>34</v>
      </c>
      <c r="F418" s="14">
        <f t="shared" si="41"/>
        <v>4</v>
      </c>
      <c r="G418" s="13">
        <f t="shared" si="42"/>
        <v>44774</v>
      </c>
      <c r="H418" s="19">
        <f t="shared" si="43"/>
        <v>44804</v>
      </c>
    </row>
    <row r="419" spans="1:8" x14ac:dyDescent="0.25">
      <c r="A419" s="10">
        <v>44799</v>
      </c>
      <c r="B419" s="14">
        <v>260.49951171875</v>
      </c>
      <c r="C419" s="14">
        <f t="shared" si="38"/>
        <v>2022</v>
      </c>
      <c r="D419" s="14">
        <f t="shared" si="39"/>
        <v>8</v>
      </c>
      <c r="E419" s="14">
        <f t="shared" si="40"/>
        <v>34</v>
      </c>
      <c r="F419" s="14">
        <f t="shared" si="41"/>
        <v>5</v>
      </c>
      <c r="G419" s="13">
        <f t="shared" si="42"/>
        <v>44774</v>
      </c>
      <c r="H419" s="19">
        <f t="shared" si="43"/>
        <v>44804</v>
      </c>
    </row>
    <row r="420" spans="1:8" x14ac:dyDescent="0.25">
      <c r="A420" s="10">
        <v>44802</v>
      </c>
      <c r="B420" s="14">
        <v>257.72055053710938</v>
      </c>
      <c r="C420" s="14">
        <f t="shared" si="38"/>
        <v>2022</v>
      </c>
      <c r="D420" s="14">
        <f t="shared" si="39"/>
        <v>8</v>
      </c>
      <c r="E420" s="14">
        <f t="shared" si="40"/>
        <v>35</v>
      </c>
      <c r="F420" s="14">
        <f t="shared" si="41"/>
        <v>1</v>
      </c>
      <c r="G420" s="13">
        <f t="shared" si="42"/>
        <v>44774</v>
      </c>
      <c r="H420" s="19">
        <f t="shared" si="43"/>
        <v>44804</v>
      </c>
    </row>
    <row r="421" spans="1:8" x14ac:dyDescent="0.25">
      <c r="A421" s="10">
        <v>44803</v>
      </c>
      <c r="B421" s="14">
        <v>255.52447509765625</v>
      </c>
      <c r="C421" s="14">
        <f t="shared" si="38"/>
        <v>2022</v>
      </c>
      <c r="D421" s="14">
        <f t="shared" si="39"/>
        <v>8</v>
      </c>
      <c r="E421" s="14">
        <f t="shared" si="40"/>
        <v>35</v>
      </c>
      <c r="F421" s="14">
        <f t="shared" si="41"/>
        <v>2</v>
      </c>
      <c r="G421" s="13">
        <f t="shared" si="42"/>
        <v>44774</v>
      </c>
      <c r="H421" s="19">
        <f t="shared" si="43"/>
        <v>44804</v>
      </c>
    </row>
    <row r="422" spans="1:8" x14ac:dyDescent="0.25">
      <c r="A422" s="10">
        <v>44804</v>
      </c>
      <c r="B422" s="14">
        <v>254.06694030761719</v>
      </c>
      <c r="C422" s="14">
        <f t="shared" si="38"/>
        <v>2022</v>
      </c>
      <c r="D422" s="14">
        <f t="shared" si="39"/>
        <v>8</v>
      </c>
      <c r="E422" s="14">
        <f t="shared" si="40"/>
        <v>35</v>
      </c>
      <c r="F422" s="14">
        <f t="shared" si="41"/>
        <v>3</v>
      </c>
      <c r="G422" s="13">
        <f t="shared" si="42"/>
        <v>44774</v>
      </c>
      <c r="H422" s="19">
        <f t="shared" si="43"/>
        <v>44804</v>
      </c>
    </row>
    <row r="423" spans="1:8" x14ac:dyDescent="0.25">
      <c r="A423" s="10">
        <v>44805</v>
      </c>
      <c r="B423" s="14">
        <v>253.02726745605469</v>
      </c>
      <c r="C423" s="14">
        <f t="shared" si="38"/>
        <v>2022</v>
      </c>
      <c r="D423" s="14">
        <f t="shared" si="39"/>
        <v>9</v>
      </c>
      <c r="E423" s="14">
        <f t="shared" si="40"/>
        <v>35</v>
      </c>
      <c r="F423" s="14">
        <f t="shared" si="41"/>
        <v>4</v>
      </c>
      <c r="G423" s="13">
        <f t="shared" si="42"/>
        <v>44805</v>
      </c>
      <c r="H423" s="19">
        <f t="shared" si="43"/>
        <v>44834</v>
      </c>
    </row>
    <row r="424" spans="1:8" x14ac:dyDescent="0.25">
      <c r="A424" s="10">
        <v>44806</v>
      </c>
      <c r="B424" s="14">
        <v>248.81013488769531</v>
      </c>
      <c r="C424" s="14">
        <f t="shared" si="38"/>
        <v>2022</v>
      </c>
      <c r="D424" s="14">
        <f t="shared" si="39"/>
        <v>9</v>
      </c>
      <c r="E424" s="14">
        <f t="shared" si="40"/>
        <v>35</v>
      </c>
      <c r="F424" s="14">
        <f t="shared" si="41"/>
        <v>5</v>
      </c>
      <c r="G424" s="13">
        <f t="shared" si="42"/>
        <v>44805</v>
      </c>
      <c r="H424" s="19">
        <f t="shared" si="43"/>
        <v>44834</v>
      </c>
    </row>
    <row r="425" spans="1:8" x14ac:dyDescent="0.25">
      <c r="A425" s="10">
        <v>44810</v>
      </c>
      <c r="B425" s="14">
        <v>246.0797119140625</v>
      </c>
      <c r="C425" s="14">
        <f t="shared" si="38"/>
        <v>2022</v>
      </c>
      <c r="D425" s="14">
        <f t="shared" si="39"/>
        <v>9</v>
      </c>
      <c r="E425" s="14">
        <f t="shared" si="40"/>
        <v>36</v>
      </c>
      <c r="F425" s="14">
        <f t="shared" si="41"/>
        <v>2</v>
      </c>
      <c r="G425" s="13">
        <f t="shared" si="42"/>
        <v>44805</v>
      </c>
      <c r="H425" s="19">
        <f t="shared" si="43"/>
        <v>44834</v>
      </c>
    </row>
    <row r="426" spans="1:8" x14ac:dyDescent="0.25">
      <c r="A426" s="10">
        <v>44811</v>
      </c>
      <c r="B426" s="14">
        <v>250.78263854980469</v>
      </c>
      <c r="C426" s="14">
        <f t="shared" si="38"/>
        <v>2022</v>
      </c>
      <c r="D426" s="14">
        <f t="shared" si="39"/>
        <v>9</v>
      </c>
      <c r="E426" s="14">
        <f t="shared" si="40"/>
        <v>36</v>
      </c>
      <c r="F426" s="14">
        <f t="shared" si="41"/>
        <v>3</v>
      </c>
      <c r="G426" s="13">
        <f t="shared" si="42"/>
        <v>44805</v>
      </c>
      <c r="H426" s="19">
        <f t="shared" si="43"/>
        <v>44834</v>
      </c>
    </row>
    <row r="427" spans="1:8" x14ac:dyDescent="0.25">
      <c r="A427" s="10">
        <v>44812</v>
      </c>
      <c r="B427" s="14">
        <v>251.20046997070312</v>
      </c>
      <c r="C427" s="14">
        <f t="shared" si="38"/>
        <v>2022</v>
      </c>
      <c r="D427" s="14">
        <f t="shared" si="39"/>
        <v>9</v>
      </c>
      <c r="E427" s="14">
        <f t="shared" si="40"/>
        <v>36</v>
      </c>
      <c r="F427" s="14">
        <f t="shared" si="41"/>
        <v>4</v>
      </c>
      <c r="G427" s="13">
        <f t="shared" si="42"/>
        <v>44805</v>
      </c>
      <c r="H427" s="19">
        <f t="shared" si="43"/>
        <v>44834</v>
      </c>
    </row>
    <row r="428" spans="1:8" x14ac:dyDescent="0.25">
      <c r="A428" s="10">
        <v>44813</v>
      </c>
      <c r="B428" s="14">
        <v>256.9722900390625</v>
      </c>
      <c r="C428" s="14">
        <f t="shared" si="38"/>
        <v>2022</v>
      </c>
      <c r="D428" s="14">
        <f t="shared" si="39"/>
        <v>9</v>
      </c>
      <c r="E428" s="14">
        <f t="shared" si="40"/>
        <v>36</v>
      </c>
      <c r="F428" s="14">
        <f t="shared" si="41"/>
        <v>5</v>
      </c>
      <c r="G428" s="13">
        <f t="shared" si="42"/>
        <v>44805</v>
      </c>
      <c r="H428" s="19">
        <f t="shared" si="43"/>
        <v>44834</v>
      </c>
    </row>
    <row r="429" spans="1:8" x14ac:dyDescent="0.25">
      <c r="A429" s="10">
        <v>44816</v>
      </c>
      <c r="B429" s="14">
        <v>259.10037231445312</v>
      </c>
      <c r="C429" s="14">
        <f t="shared" si="38"/>
        <v>2022</v>
      </c>
      <c r="D429" s="14">
        <f t="shared" si="39"/>
        <v>9</v>
      </c>
      <c r="E429" s="14">
        <f t="shared" si="40"/>
        <v>37</v>
      </c>
      <c r="F429" s="14">
        <f t="shared" si="41"/>
        <v>1</v>
      </c>
      <c r="G429" s="13">
        <f t="shared" si="42"/>
        <v>44805</v>
      </c>
      <c r="H429" s="19">
        <f t="shared" si="43"/>
        <v>44834</v>
      </c>
    </row>
    <row r="430" spans="1:8" x14ac:dyDescent="0.25">
      <c r="A430" s="10">
        <v>44817</v>
      </c>
      <c r="B430" s="14">
        <v>244.85537719726562</v>
      </c>
      <c r="C430" s="14">
        <f t="shared" si="38"/>
        <v>2022</v>
      </c>
      <c r="D430" s="14">
        <f t="shared" si="39"/>
        <v>9</v>
      </c>
      <c r="E430" s="14">
        <f t="shared" si="40"/>
        <v>37</v>
      </c>
      <c r="F430" s="14">
        <f t="shared" si="41"/>
        <v>2</v>
      </c>
      <c r="G430" s="13">
        <f t="shared" si="42"/>
        <v>44805</v>
      </c>
      <c r="H430" s="19">
        <f t="shared" si="43"/>
        <v>44834</v>
      </c>
    </row>
    <row r="431" spans="1:8" x14ac:dyDescent="0.25">
      <c r="A431" s="10">
        <v>44818</v>
      </c>
      <c r="B431" s="14">
        <v>245.07884216308594</v>
      </c>
      <c r="C431" s="14">
        <f t="shared" si="38"/>
        <v>2022</v>
      </c>
      <c r="D431" s="14">
        <f t="shared" si="39"/>
        <v>9</v>
      </c>
      <c r="E431" s="14">
        <f t="shared" si="40"/>
        <v>37</v>
      </c>
      <c r="F431" s="14">
        <f t="shared" si="41"/>
        <v>3</v>
      </c>
      <c r="G431" s="13">
        <f t="shared" si="42"/>
        <v>44805</v>
      </c>
      <c r="H431" s="19">
        <f t="shared" si="43"/>
        <v>44834</v>
      </c>
    </row>
    <row r="432" spans="1:8" x14ac:dyDescent="0.25">
      <c r="A432" s="10">
        <v>44819</v>
      </c>
      <c r="B432" s="14">
        <v>238.43252563476562</v>
      </c>
      <c r="C432" s="14">
        <f t="shared" si="38"/>
        <v>2022</v>
      </c>
      <c r="D432" s="14">
        <f t="shared" si="39"/>
        <v>9</v>
      </c>
      <c r="E432" s="14">
        <f t="shared" si="40"/>
        <v>37</v>
      </c>
      <c r="F432" s="14">
        <f t="shared" si="41"/>
        <v>4</v>
      </c>
      <c r="G432" s="13">
        <f t="shared" si="42"/>
        <v>44805</v>
      </c>
      <c r="H432" s="19">
        <f t="shared" si="43"/>
        <v>44834</v>
      </c>
    </row>
    <row r="433" spans="1:8" x14ac:dyDescent="0.25">
      <c r="A433" s="10">
        <v>44820</v>
      </c>
      <c r="B433" s="14">
        <v>237.81063842773438</v>
      </c>
      <c r="C433" s="14">
        <f t="shared" si="38"/>
        <v>2022</v>
      </c>
      <c r="D433" s="14">
        <f t="shared" si="39"/>
        <v>9</v>
      </c>
      <c r="E433" s="14">
        <f t="shared" si="40"/>
        <v>37</v>
      </c>
      <c r="F433" s="14">
        <f t="shared" si="41"/>
        <v>5</v>
      </c>
      <c r="G433" s="13">
        <f t="shared" si="42"/>
        <v>44805</v>
      </c>
      <c r="H433" s="19">
        <f t="shared" si="43"/>
        <v>44834</v>
      </c>
    </row>
    <row r="434" spans="1:8" x14ac:dyDescent="0.25">
      <c r="A434" s="10">
        <v>44823</v>
      </c>
      <c r="B434" s="14">
        <v>237.59687805175781</v>
      </c>
      <c r="C434" s="14">
        <f t="shared" si="38"/>
        <v>2022</v>
      </c>
      <c r="D434" s="14">
        <f t="shared" si="39"/>
        <v>9</v>
      </c>
      <c r="E434" s="14">
        <f t="shared" si="40"/>
        <v>38</v>
      </c>
      <c r="F434" s="14">
        <f t="shared" si="41"/>
        <v>1</v>
      </c>
      <c r="G434" s="13">
        <f t="shared" si="42"/>
        <v>44805</v>
      </c>
      <c r="H434" s="19">
        <f t="shared" si="43"/>
        <v>44834</v>
      </c>
    </row>
    <row r="435" spans="1:8" x14ac:dyDescent="0.25">
      <c r="A435" s="10">
        <v>44824</v>
      </c>
      <c r="B435" s="14">
        <v>235.58547973632812</v>
      </c>
      <c r="C435" s="14">
        <f t="shared" si="38"/>
        <v>2022</v>
      </c>
      <c r="D435" s="14">
        <f t="shared" si="39"/>
        <v>9</v>
      </c>
      <c r="E435" s="14">
        <f t="shared" si="40"/>
        <v>38</v>
      </c>
      <c r="F435" s="14">
        <f t="shared" si="41"/>
        <v>2</v>
      </c>
      <c r="G435" s="13">
        <f t="shared" si="42"/>
        <v>44805</v>
      </c>
      <c r="H435" s="19">
        <f t="shared" si="43"/>
        <v>44834</v>
      </c>
    </row>
    <row r="436" spans="1:8" x14ac:dyDescent="0.25">
      <c r="A436" s="10">
        <v>44825</v>
      </c>
      <c r="B436" s="14">
        <v>232.18460083007812</v>
      </c>
      <c r="C436" s="14">
        <f t="shared" si="38"/>
        <v>2022</v>
      </c>
      <c r="D436" s="14">
        <f t="shared" si="39"/>
        <v>9</v>
      </c>
      <c r="E436" s="14">
        <f t="shared" si="40"/>
        <v>38</v>
      </c>
      <c r="F436" s="14">
        <f t="shared" si="41"/>
        <v>3</v>
      </c>
      <c r="G436" s="13">
        <f t="shared" si="42"/>
        <v>44805</v>
      </c>
      <c r="H436" s="19">
        <f t="shared" si="43"/>
        <v>44834</v>
      </c>
    </row>
    <row r="437" spans="1:8" x14ac:dyDescent="0.25">
      <c r="A437" s="10">
        <v>44826</v>
      </c>
      <c r="B437" s="14">
        <v>234.15708923339844</v>
      </c>
      <c r="C437" s="14">
        <f t="shared" si="38"/>
        <v>2022</v>
      </c>
      <c r="D437" s="14">
        <f t="shared" si="39"/>
        <v>9</v>
      </c>
      <c r="E437" s="14">
        <f t="shared" si="40"/>
        <v>38</v>
      </c>
      <c r="F437" s="14">
        <f t="shared" si="41"/>
        <v>4</v>
      </c>
      <c r="G437" s="13">
        <f t="shared" si="42"/>
        <v>44805</v>
      </c>
      <c r="H437" s="19">
        <f t="shared" si="43"/>
        <v>44834</v>
      </c>
    </row>
    <row r="438" spans="1:8" x14ac:dyDescent="0.25">
      <c r="A438" s="10">
        <v>44827</v>
      </c>
      <c r="B438" s="14">
        <v>231.1837158203125</v>
      </c>
      <c r="C438" s="14">
        <f t="shared" si="38"/>
        <v>2022</v>
      </c>
      <c r="D438" s="14">
        <f t="shared" si="39"/>
        <v>9</v>
      </c>
      <c r="E438" s="14">
        <f t="shared" si="40"/>
        <v>38</v>
      </c>
      <c r="F438" s="14">
        <f t="shared" si="41"/>
        <v>5</v>
      </c>
      <c r="G438" s="13">
        <f t="shared" si="42"/>
        <v>44805</v>
      </c>
      <c r="H438" s="19">
        <f t="shared" si="43"/>
        <v>44834</v>
      </c>
    </row>
    <row r="439" spans="1:8" x14ac:dyDescent="0.25">
      <c r="A439" s="10">
        <v>44830</v>
      </c>
      <c r="B439" s="14">
        <v>230.72706604003906</v>
      </c>
      <c r="C439" s="14">
        <f t="shared" si="38"/>
        <v>2022</v>
      </c>
      <c r="D439" s="14">
        <f t="shared" si="39"/>
        <v>9</v>
      </c>
      <c r="E439" s="14">
        <f t="shared" si="40"/>
        <v>39</v>
      </c>
      <c r="F439" s="14">
        <f t="shared" si="41"/>
        <v>1</v>
      </c>
      <c r="G439" s="13">
        <f t="shared" si="42"/>
        <v>44805</v>
      </c>
      <c r="H439" s="19">
        <f t="shared" si="43"/>
        <v>44834</v>
      </c>
    </row>
    <row r="440" spans="1:8" x14ac:dyDescent="0.25">
      <c r="A440" s="10">
        <v>44831</v>
      </c>
      <c r="B440" s="14">
        <v>229.71649169921875</v>
      </c>
      <c r="C440" s="14">
        <f t="shared" si="38"/>
        <v>2022</v>
      </c>
      <c r="D440" s="14">
        <f t="shared" si="39"/>
        <v>9</v>
      </c>
      <c r="E440" s="14">
        <f t="shared" si="40"/>
        <v>39</v>
      </c>
      <c r="F440" s="14">
        <f t="shared" si="41"/>
        <v>2</v>
      </c>
      <c r="G440" s="13">
        <f t="shared" si="42"/>
        <v>44805</v>
      </c>
      <c r="H440" s="19">
        <f t="shared" si="43"/>
        <v>44834</v>
      </c>
    </row>
    <row r="441" spans="1:8" x14ac:dyDescent="0.25">
      <c r="A441" s="10">
        <v>44832</v>
      </c>
      <c r="B441" s="14">
        <v>234.24453735351562</v>
      </c>
      <c r="C441" s="14">
        <f t="shared" si="38"/>
        <v>2022</v>
      </c>
      <c r="D441" s="14">
        <f t="shared" si="39"/>
        <v>9</v>
      </c>
      <c r="E441" s="14">
        <f t="shared" si="40"/>
        <v>39</v>
      </c>
      <c r="F441" s="14">
        <f t="shared" si="41"/>
        <v>3</v>
      </c>
      <c r="G441" s="13">
        <f t="shared" si="42"/>
        <v>44805</v>
      </c>
      <c r="H441" s="19">
        <f t="shared" si="43"/>
        <v>44834</v>
      </c>
    </row>
    <row r="442" spans="1:8" x14ac:dyDescent="0.25">
      <c r="A442" s="10">
        <v>44833</v>
      </c>
      <c r="B442" s="14">
        <v>230.77565002441406</v>
      </c>
      <c r="C442" s="14">
        <f t="shared" si="38"/>
        <v>2022</v>
      </c>
      <c r="D442" s="14">
        <f t="shared" si="39"/>
        <v>9</v>
      </c>
      <c r="E442" s="14">
        <f t="shared" si="40"/>
        <v>39</v>
      </c>
      <c r="F442" s="14">
        <f t="shared" si="41"/>
        <v>4</v>
      </c>
      <c r="G442" s="13">
        <f t="shared" si="42"/>
        <v>44805</v>
      </c>
      <c r="H442" s="19">
        <f t="shared" si="43"/>
        <v>44834</v>
      </c>
    </row>
    <row r="443" spans="1:8" x14ac:dyDescent="0.25">
      <c r="A443" s="10">
        <v>44834</v>
      </c>
      <c r="B443" s="14">
        <v>226.30586242675781</v>
      </c>
      <c r="C443" s="14">
        <f t="shared" si="38"/>
        <v>2022</v>
      </c>
      <c r="D443" s="14">
        <f t="shared" si="39"/>
        <v>9</v>
      </c>
      <c r="E443" s="14">
        <f t="shared" si="40"/>
        <v>39</v>
      </c>
      <c r="F443" s="14">
        <f t="shared" si="41"/>
        <v>5</v>
      </c>
      <c r="G443" s="13">
        <f t="shared" si="42"/>
        <v>44805</v>
      </c>
      <c r="H443" s="19">
        <f t="shared" si="43"/>
        <v>44834</v>
      </c>
    </row>
    <row r="444" spans="1:8" x14ac:dyDescent="0.25">
      <c r="A444" s="10">
        <v>44837</v>
      </c>
      <c r="B444" s="14">
        <v>233.92388916015625</v>
      </c>
      <c r="C444" s="14">
        <f t="shared" si="38"/>
        <v>2022</v>
      </c>
      <c r="D444" s="14">
        <f t="shared" si="39"/>
        <v>10</v>
      </c>
      <c r="E444" s="14">
        <f t="shared" si="40"/>
        <v>40</v>
      </c>
      <c r="F444" s="14">
        <f t="shared" si="41"/>
        <v>1</v>
      </c>
      <c r="G444" s="13">
        <f t="shared" si="42"/>
        <v>44837</v>
      </c>
      <c r="H444" s="19">
        <f t="shared" si="43"/>
        <v>44865</v>
      </c>
    </row>
    <row r="445" spans="1:8" x14ac:dyDescent="0.25">
      <c r="A445" s="10">
        <v>44838</v>
      </c>
      <c r="B445" s="14">
        <v>241.83345031738281</v>
      </c>
      <c r="C445" s="14">
        <f t="shared" si="38"/>
        <v>2022</v>
      </c>
      <c r="D445" s="14">
        <f t="shared" si="39"/>
        <v>10</v>
      </c>
      <c r="E445" s="14">
        <f t="shared" si="40"/>
        <v>40</v>
      </c>
      <c r="F445" s="14">
        <f t="shared" si="41"/>
        <v>2</v>
      </c>
      <c r="G445" s="13">
        <f t="shared" si="42"/>
        <v>44837</v>
      </c>
      <c r="H445" s="19">
        <f t="shared" si="43"/>
        <v>44865</v>
      </c>
    </row>
    <row r="446" spans="1:8" x14ac:dyDescent="0.25">
      <c r="A446" s="10">
        <v>44839</v>
      </c>
      <c r="B446" s="14">
        <v>242.14437866210938</v>
      </c>
      <c r="C446" s="14">
        <f t="shared" si="38"/>
        <v>2022</v>
      </c>
      <c r="D446" s="14">
        <f t="shared" si="39"/>
        <v>10</v>
      </c>
      <c r="E446" s="14">
        <f t="shared" si="40"/>
        <v>40</v>
      </c>
      <c r="F446" s="14">
        <f t="shared" si="41"/>
        <v>3</v>
      </c>
      <c r="G446" s="13">
        <f t="shared" si="42"/>
        <v>44837</v>
      </c>
      <c r="H446" s="19">
        <f t="shared" si="43"/>
        <v>44865</v>
      </c>
    </row>
    <row r="447" spans="1:8" x14ac:dyDescent="0.25">
      <c r="A447" s="10">
        <v>44840</v>
      </c>
      <c r="B447" s="14">
        <v>239.80262756347656</v>
      </c>
      <c r="C447" s="14">
        <f t="shared" si="38"/>
        <v>2022</v>
      </c>
      <c r="D447" s="14">
        <f t="shared" si="39"/>
        <v>10</v>
      </c>
      <c r="E447" s="14">
        <f t="shared" si="40"/>
        <v>40</v>
      </c>
      <c r="F447" s="14">
        <f t="shared" si="41"/>
        <v>4</v>
      </c>
      <c r="G447" s="13">
        <f t="shared" si="42"/>
        <v>44837</v>
      </c>
      <c r="H447" s="19">
        <f t="shared" si="43"/>
        <v>44865</v>
      </c>
    </row>
    <row r="448" spans="1:8" x14ac:dyDescent="0.25">
      <c r="A448" s="10">
        <v>44841</v>
      </c>
      <c r="B448" s="14">
        <v>227.60794067382812</v>
      </c>
      <c r="C448" s="14">
        <f t="shared" si="38"/>
        <v>2022</v>
      </c>
      <c r="D448" s="14">
        <f t="shared" si="39"/>
        <v>10</v>
      </c>
      <c r="E448" s="14">
        <f t="shared" si="40"/>
        <v>40</v>
      </c>
      <c r="F448" s="14">
        <f t="shared" si="41"/>
        <v>5</v>
      </c>
      <c r="G448" s="13">
        <f t="shared" si="42"/>
        <v>44837</v>
      </c>
      <c r="H448" s="19">
        <f t="shared" si="43"/>
        <v>44865</v>
      </c>
    </row>
    <row r="449" spans="1:8" x14ac:dyDescent="0.25">
      <c r="A449" s="10">
        <v>44844</v>
      </c>
      <c r="B449" s="14">
        <v>222.75923156738281</v>
      </c>
      <c r="C449" s="14">
        <f t="shared" si="38"/>
        <v>2022</v>
      </c>
      <c r="D449" s="14">
        <f t="shared" si="39"/>
        <v>10</v>
      </c>
      <c r="E449" s="14">
        <f t="shared" si="40"/>
        <v>41</v>
      </c>
      <c r="F449" s="14">
        <f t="shared" si="41"/>
        <v>1</v>
      </c>
      <c r="G449" s="13">
        <f t="shared" si="42"/>
        <v>44837</v>
      </c>
      <c r="H449" s="19">
        <f t="shared" si="43"/>
        <v>44865</v>
      </c>
    </row>
    <row r="450" spans="1:8" x14ac:dyDescent="0.25">
      <c r="A450" s="10">
        <v>44845</v>
      </c>
      <c r="B450" s="14">
        <v>219.02792358398438</v>
      </c>
      <c r="C450" s="14">
        <f t="shared" si="38"/>
        <v>2022</v>
      </c>
      <c r="D450" s="14">
        <f t="shared" si="39"/>
        <v>10</v>
      </c>
      <c r="E450" s="14">
        <f t="shared" si="40"/>
        <v>41</v>
      </c>
      <c r="F450" s="14">
        <f t="shared" si="41"/>
        <v>2</v>
      </c>
      <c r="G450" s="13">
        <f t="shared" si="42"/>
        <v>44837</v>
      </c>
      <c r="H450" s="19">
        <f t="shared" si="43"/>
        <v>44865</v>
      </c>
    </row>
    <row r="451" spans="1:8" x14ac:dyDescent="0.25">
      <c r="A451" s="10">
        <v>44846</v>
      </c>
      <c r="B451" s="14">
        <v>219.35830688476562</v>
      </c>
      <c r="C451" s="14">
        <f t="shared" si="38"/>
        <v>2022</v>
      </c>
      <c r="D451" s="14">
        <f t="shared" si="39"/>
        <v>10</v>
      </c>
      <c r="E451" s="14">
        <f t="shared" si="40"/>
        <v>41</v>
      </c>
      <c r="F451" s="14">
        <f t="shared" si="41"/>
        <v>3</v>
      </c>
      <c r="G451" s="13">
        <f t="shared" si="42"/>
        <v>44837</v>
      </c>
      <c r="H451" s="19">
        <f t="shared" si="43"/>
        <v>44865</v>
      </c>
    </row>
    <row r="452" spans="1:8" x14ac:dyDescent="0.25">
      <c r="A452" s="10">
        <v>44847</v>
      </c>
      <c r="B452" s="14">
        <v>227.60794067382812</v>
      </c>
      <c r="C452" s="14">
        <f t="shared" si="38"/>
        <v>2022</v>
      </c>
      <c r="D452" s="14">
        <f t="shared" si="39"/>
        <v>10</v>
      </c>
      <c r="E452" s="14">
        <f t="shared" si="40"/>
        <v>41</v>
      </c>
      <c r="F452" s="14">
        <f t="shared" si="41"/>
        <v>4</v>
      </c>
      <c r="G452" s="13">
        <f t="shared" si="42"/>
        <v>44837</v>
      </c>
      <c r="H452" s="19">
        <f t="shared" si="43"/>
        <v>44865</v>
      </c>
    </row>
    <row r="453" spans="1:8" x14ac:dyDescent="0.25">
      <c r="A453" s="10">
        <v>44848</v>
      </c>
      <c r="B453" s="14">
        <v>222.0887451171875</v>
      </c>
      <c r="C453" s="14">
        <f t="shared" ref="C453:C516" si="44">YEAR(A453)</f>
        <v>2022</v>
      </c>
      <c r="D453" s="14">
        <f t="shared" ref="D453:D516" si="45">MONTH(A453)</f>
        <v>10</v>
      </c>
      <c r="E453" s="14">
        <f t="shared" ref="E453:E516" si="46">_xlfn.ISOWEEKNUM(A453)</f>
        <v>41</v>
      </c>
      <c r="F453" s="14">
        <f t="shared" ref="F453:F516" si="47">WEEKDAY(A453,2)</f>
        <v>5</v>
      </c>
      <c r="G453" s="13">
        <f t="shared" ref="G453:G516" si="48">_xlfn.MINIFS($A$4:$A$1346,$C$4:$C$1346,C453,$D$4:$D$1346,D453)</f>
        <v>44837</v>
      </c>
      <c r="H453" s="19">
        <f t="shared" ref="H453:H516" si="49">_xlfn.MAXIFS($A$4:$A$1346,$C$4:$C$1346,C453,$D$4:$D$1346,D453)</f>
        <v>44865</v>
      </c>
    </row>
    <row r="454" spans="1:8" x14ac:dyDescent="0.25">
      <c r="A454" s="10">
        <v>44851</v>
      </c>
      <c r="B454" s="14">
        <v>230.80476379394531</v>
      </c>
      <c r="C454" s="14">
        <f t="shared" si="44"/>
        <v>2022</v>
      </c>
      <c r="D454" s="14">
        <f t="shared" si="45"/>
        <v>10</v>
      </c>
      <c r="E454" s="14">
        <f t="shared" si="46"/>
        <v>42</v>
      </c>
      <c r="F454" s="14">
        <f t="shared" si="47"/>
        <v>1</v>
      </c>
      <c r="G454" s="13">
        <f t="shared" si="48"/>
        <v>44837</v>
      </c>
      <c r="H454" s="19">
        <f t="shared" si="49"/>
        <v>44865</v>
      </c>
    </row>
    <row r="455" spans="1:8" x14ac:dyDescent="0.25">
      <c r="A455" s="10">
        <v>44852</v>
      </c>
      <c r="B455" s="14">
        <v>231.747314453125</v>
      </c>
      <c r="C455" s="14">
        <f t="shared" si="44"/>
        <v>2022</v>
      </c>
      <c r="D455" s="14">
        <f t="shared" si="45"/>
        <v>10</v>
      </c>
      <c r="E455" s="14">
        <f t="shared" si="46"/>
        <v>42</v>
      </c>
      <c r="F455" s="14">
        <f t="shared" si="47"/>
        <v>2</v>
      </c>
      <c r="G455" s="13">
        <f t="shared" si="48"/>
        <v>44837</v>
      </c>
      <c r="H455" s="19">
        <f t="shared" si="49"/>
        <v>44865</v>
      </c>
    </row>
    <row r="456" spans="1:8" x14ac:dyDescent="0.25">
      <c r="A456" s="10">
        <v>44853</v>
      </c>
      <c r="B456" s="14">
        <v>229.78450012207031</v>
      </c>
      <c r="C456" s="14">
        <f t="shared" si="44"/>
        <v>2022</v>
      </c>
      <c r="D456" s="14">
        <f t="shared" si="45"/>
        <v>10</v>
      </c>
      <c r="E456" s="14">
        <f t="shared" si="46"/>
        <v>42</v>
      </c>
      <c r="F456" s="14">
        <f t="shared" si="47"/>
        <v>3</v>
      </c>
      <c r="G456" s="13">
        <f t="shared" si="48"/>
        <v>44837</v>
      </c>
      <c r="H456" s="19">
        <f t="shared" si="49"/>
        <v>44865</v>
      </c>
    </row>
    <row r="457" spans="1:8" x14ac:dyDescent="0.25">
      <c r="A457" s="10">
        <v>44854</v>
      </c>
      <c r="B457" s="14">
        <v>229.46385192871094</v>
      </c>
      <c r="C457" s="14">
        <f t="shared" si="44"/>
        <v>2022</v>
      </c>
      <c r="D457" s="14">
        <f t="shared" si="45"/>
        <v>10</v>
      </c>
      <c r="E457" s="14">
        <f t="shared" si="46"/>
        <v>42</v>
      </c>
      <c r="F457" s="14">
        <f t="shared" si="47"/>
        <v>4</v>
      </c>
      <c r="G457" s="13">
        <f t="shared" si="48"/>
        <v>44837</v>
      </c>
      <c r="H457" s="19">
        <f t="shared" si="49"/>
        <v>44865</v>
      </c>
    </row>
    <row r="458" spans="1:8" x14ac:dyDescent="0.25">
      <c r="A458" s="10">
        <v>44855</v>
      </c>
      <c r="B458" s="14">
        <v>235.26481628417969</v>
      </c>
      <c r="C458" s="14">
        <f t="shared" si="44"/>
        <v>2022</v>
      </c>
      <c r="D458" s="14">
        <f t="shared" si="45"/>
        <v>10</v>
      </c>
      <c r="E458" s="14">
        <f t="shared" si="46"/>
        <v>42</v>
      </c>
      <c r="F458" s="14">
        <f t="shared" si="47"/>
        <v>5</v>
      </c>
      <c r="G458" s="13">
        <f t="shared" si="48"/>
        <v>44837</v>
      </c>
      <c r="H458" s="19">
        <f t="shared" si="49"/>
        <v>44865</v>
      </c>
    </row>
    <row r="459" spans="1:8" x14ac:dyDescent="0.25">
      <c r="A459" s="10">
        <v>44858</v>
      </c>
      <c r="B459" s="14">
        <v>240.24957275390625</v>
      </c>
      <c r="C459" s="14">
        <f t="shared" si="44"/>
        <v>2022</v>
      </c>
      <c r="D459" s="14">
        <f t="shared" si="45"/>
        <v>10</v>
      </c>
      <c r="E459" s="14">
        <f t="shared" si="46"/>
        <v>43</v>
      </c>
      <c r="F459" s="14">
        <f t="shared" si="47"/>
        <v>1</v>
      </c>
      <c r="G459" s="13">
        <f t="shared" si="48"/>
        <v>44837</v>
      </c>
      <c r="H459" s="19">
        <f t="shared" si="49"/>
        <v>44865</v>
      </c>
    </row>
    <row r="460" spans="1:8" x14ac:dyDescent="0.25">
      <c r="A460" s="10">
        <v>44859</v>
      </c>
      <c r="B460" s="14">
        <v>243.56300354003906</v>
      </c>
      <c r="C460" s="14">
        <f t="shared" si="44"/>
        <v>2022</v>
      </c>
      <c r="D460" s="14">
        <f t="shared" si="45"/>
        <v>10</v>
      </c>
      <c r="E460" s="14">
        <f t="shared" si="46"/>
        <v>43</v>
      </c>
      <c r="F460" s="14">
        <f t="shared" si="47"/>
        <v>2</v>
      </c>
      <c r="G460" s="13">
        <f t="shared" si="48"/>
        <v>44837</v>
      </c>
      <c r="H460" s="19">
        <f t="shared" si="49"/>
        <v>44865</v>
      </c>
    </row>
    <row r="461" spans="1:8" x14ac:dyDescent="0.25">
      <c r="A461" s="10">
        <v>44860</v>
      </c>
      <c r="B461" s="14">
        <v>224.77061462402344</v>
      </c>
      <c r="C461" s="14">
        <f t="shared" si="44"/>
        <v>2022</v>
      </c>
      <c r="D461" s="14">
        <f t="shared" si="45"/>
        <v>10</v>
      </c>
      <c r="E461" s="14">
        <f t="shared" si="46"/>
        <v>43</v>
      </c>
      <c r="F461" s="14">
        <f t="shared" si="47"/>
        <v>3</v>
      </c>
      <c r="G461" s="13">
        <f t="shared" si="48"/>
        <v>44837</v>
      </c>
      <c r="H461" s="19">
        <f t="shared" si="49"/>
        <v>44865</v>
      </c>
    </row>
    <row r="462" spans="1:8" x14ac:dyDescent="0.25">
      <c r="A462" s="10">
        <v>44861</v>
      </c>
      <c r="B462" s="14">
        <v>220.32998657226562</v>
      </c>
      <c r="C462" s="14">
        <f t="shared" si="44"/>
        <v>2022</v>
      </c>
      <c r="D462" s="14">
        <f t="shared" si="45"/>
        <v>10</v>
      </c>
      <c r="E462" s="14">
        <f t="shared" si="46"/>
        <v>43</v>
      </c>
      <c r="F462" s="14">
        <f t="shared" si="47"/>
        <v>4</v>
      </c>
      <c r="G462" s="13">
        <f t="shared" si="48"/>
        <v>44837</v>
      </c>
      <c r="H462" s="19">
        <f t="shared" si="49"/>
        <v>44865</v>
      </c>
    </row>
    <row r="463" spans="1:8" x14ac:dyDescent="0.25">
      <c r="A463" s="10">
        <v>44862</v>
      </c>
      <c r="B463" s="14">
        <v>229.1917724609375</v>
      </c>
      <c r="C463" s="14">
        <f t="shared" si="44"/>
        <v>2022</v>
      </c>
      <c r="D463" s="14">
        <f t="shared" si="45"/>
        <v>10</v>
      </c>
      <c r="E463" s="14">
        <f t="shared" si="46"/>
        <v>43</v>
      </c>
      <c r="F463" s="14">
        <f t="shared" si="47"/>
        <v>5</v>
      </c>
      <c r="G463" s="13">
        <f t="shared" si="48"/>
        <v>44837</v>
      </c>
      <c r="H463" s="19">
        <f t="shared" si="49"/>
        <v>44865</v>
      </c>
    </row>
    <row r="464" spans="1:8" x14ac:dyDescent="0.25">
      <c r="A464" s="10">
        <v>44865</v>
      </c>
      <c r="B464" s="14">
        <v>225.55766296386719</v>
      </c>
      <c r="C464" s="14">
        <f t="shared" si="44"/>
        <v>2022</v>
      </c>
      <c r="D464" s="14">
        <f t="shared" si="45"/>
        <v>10</v>
      </c>
      <c r="E464" s="14">
        <f t="shared" si="46"/>
        <v>44</v>
      </c>
      <c r="F464" s="14">
        <f t="shared" si="47"/>
        <v>1</v>
      </c>
      <c r="G464" s="13">
        <f t="shared" si="48"/>
        <v>44837</v>
      </c>
      <c r="H464" s="19">
        <f t="shared" si="49"/>
        <v>44865</v>
      </c>
    </row>
    <row r="465" spans="1:8" x14ac:dyDescent="0.25">
      <c r="A465" s="10">
        <v>44866</v>
      </c>
      <c r="B465" s="14">
        <v>221.70980834960938</v>
      </c>
      <c r="C465" s="14">
        <f t="shared" si="44"/>
        <v>2022</v>
      </c>
      <c r="D465" s="14">
        <f t="shared" si="45"/>
        <v>11</v>
      </c>
      <c r="E465" s="14">
        <f t="shared" si="46"/>
        <v>44</v>
      </c>
      <c r="F465" s="14">
        <f t="shared" si="47"/>
        <v>2</v>
      </c>
      <c r="G465" s="13">
        <f t="shared" si="48"/>
        <v>44866</v>
      </c>
      <c r="H465" s="19">
        <f t="shared" si="49"/>
        <v>44895</v>
      </c>
    </row>
    <row r="466" spans="1:8" x14ac:dyDescent="0.25">
      <c r="A466" s="10">
        <v>44867</v>
      </c>
      <c r="B466" s="14">
        <v>213.8682861328125</v>
      </c>
      <c r="C466" s="14">
        <f t="shared" si="44"/>
        <v>2022</v>
      </c>
      <c r="D466" s="14">
        <f t="shared" si="45"/>
        <v>11</v>
      </c>
      <c r="E466" s="14">
        <f t="shared" si="46"/>
        <v>44</v>
      </c>
      <c r="F466" s="14">
        <f t="shared" si="47"/>
        <v>3</v>
      </c>
      <c r="G466" s="13">
        <f t="shared" si="48"/>
        <v>44866</v>
      </c>
      <c r="H466" s="19">
        <f t="shared" si="49"/>
        <v>44895</v>
      </c>
    </row>
    <row r="467" spans="1:8" x14ac:dyDescent="0.25">
      <c r="A467" s="10">
        <v>44868</v>
      </c>
      <c r="B467" s="14">
        <v>208.18391418457031</v>
      </c>
      <c r="C467" s="14">
        <f t="shared" si="44"/>
        <v>2022</v>
      </c>
      <c r="D467" s="14">
        <f t="shared" si="45"/>
        <v>11</v>
      </c>
      <c r="E467" s="14">
        <f t="shared" si="46"/>
        <v>44</v>
      </c>
      <c r="F467" s="14">
        <f t="shared" si="47"/>
        <v>4</v>
      </c>
      <c r="G467" s="13">
        <f t="shared" si="48"/>
        <v>44866</v>
      </c>
      <c r="H467" s="19">
        <f t="shared" si="49"/>
        <v>44895</v>
      </c>
    </row>
    <row r="468" spans="1:8" x14ac:dyDescent="0.25">
      <c r="A468" s="10">
        <v>44869</v>
      </c>
      <c r="B468" s="14">
        <v>215.12176513671875</v>
      </c>
      <c r="C468" s="14">
        <f t="shared" si="44"/>
        <v>2022</v>
      </c>
      <c r="D468" s="14">
        <f t="shared" si="45"/>
        <v>11</v>
      </c>
      <c r="E468" s="14">
        <f t="shared" si="46"/>
        <v>44</v>
      </c>
      <c r="F468" s="14">
        <f t="shared" si="47"/>
        <v>5</v>
      </c>
      <c r="G468" s="13">
        <f t="shared" si="48"/>
        <v>44866</v>
      </c>
      <c r="H468" s="19">
        <f t="shared" si="49"/>
        <v>44895</v>
      </c>
    </row>
    <row r="469" spans="1:8" x14ac:dyDescent="0.25">
      <c r="A469" s="10">
        <v>44872</v>
      </c>
      <c r="B469" s="14">
        <v>221.41828918457031</v>
      </c>
      <c r="C469" s="14">
        <f t="shared" si="44"/>
        <v>2022</v>
      </c>
      <c r="D469" s="14">
        <f t="shared" si="45"/>
        <v>11</v>
      </c>
      <c r="E469" s="14">
        <f t="shared" si="46"/>
        <v>45</v>
      </c>
      <c r="F469" s="14">
        <f t="shared" si="47"/>
        <v>1</v>
      </c>
      <c r="G469" s="13">
        <f t="shared" si="48"/>
        <v>44866</v>
      </c>
      <c r="H469" s="19">
        <f t="shared" si="49"/>
        <v>44895</v>
      </c>
    </row>
    <row r="470" spans="1:8" x14ac:dyDescent="0.25">
      <c r="A470" s="10">
        <v>44873</v>
      </c>
      <c r="B470" s="14">
        <v>222.38998413085938</v>
      </c>
      <c r="C470" s="14">
        <f t="shared" si="44"/>
        <v>2022</v>
      </c>
      <c r="D470" s="14">
        <f t="shared" si="45"/>
        <v>11</v>
      </c>
      <c r="E470" s="14">
        <f t="shared" si="46"/>
        <v>45</v>
      </c>
      <c r="F470" s="14">
        <f t="shared" si="47"/>
        <v>2</v>
      </c>
      <c r="G470" s="13">
        <f t="shared" si="48"/>
        <v>44866</v>
      </c>
      <c r="H470" s="19">
        <f t="shared" si="49"/>
        <v>44895</v>
      </c>
    </row>
    <row r="471" spans="1:8" x14ac:dyDescent="0.25">
      <c r="A471" s="10">
        <v>44874</v>
      </c>
      <c r="B471" s="14">
        <v>218.15342712402344</v>
      </c>
      <c r="C471" s="14">
        <f t="shared" si="44"/>
        <v>2022</v>
      </c>
      <c r="D471" s="14">
        <f t="shared" si="45"/>
        <v>11</v>
      </c>
      <c r="E471" s="14">
        <f t="shared" si="46"/>
        <v>45</v>
      </c>
      <c r="F471" s="14">
        <f t="shared" si="47"/>
        <v>3</v>
      </c>
      <c r="G471" s="13">
        <f t="shared" si="48"/>
        <v>44866</v>
      </c>
      <c r="H471" s="19">
        <f t="shared" si="49"/>
        <v>44895</v>
      </c>
    </row>
    <row r="472" spans="1:8" x14ac:dyDescent="0.25">
      <c r="A472" s="10">
        <v>44875</v>
      </c>
      <c r="B472" s="14">
        <v>236.10047912597656</v>
      </c>
      <c r="C472" s="14">
        <f t="shared" si="44"/>
        <v>2022</v>
      </c>
      <c r="D472" s="14">
        <f t="shared" si="45"/>
        <v>11</v>
      </c>
      <c r="E472" s="14">
        <f t="shared" si="46"/>
        <v>45</v>
      </c>
      <c r="F472" s="14">
        <f t="shared" si="47"/>
        <v>4</v>
      </c>
      <c r="G472" s="13">
        <f t="shared" si="48"/>
        <v>44866</v>
      </c>
      <c r="H472" s="19">
        <f t="shared" si="49"/>
        <v>44895</v>
      </c>
    </row>
    <row r="473" spans="1:8" x14ac:dyDescent="0.25">
      <c r="A473" s="10">
        <v>44876</v>
      </c>
      <c r="B473" s="14">
        <v>240.113525390625</v>
      </c>
      <c r="C473" s="14">
        <f t="shared" si="44"/>
        <v>2022</v>
      </c>
      <c r="D473" s="14">
        <f t="shared" si="45"/>
        <v>11</v>
      </c>
      <c r="E473" s="14">
        <f t="shared" si="46"/>
        <v>45</v>
      </c>
      <c r="F473" s="14">
        <f t="shared" si="47"/>
        <v>5</v>
      </c>
      <c r="G473" s="13">
        <f t="shared" si="48"/>
        <v>44866</v>
      </c>
      <c r="H473" s="19">
        <f t="shared" si="49"/>
        <v>44895</v>
      </c>
    </row>
    <row r="474" spans="1:8" x14ac:dyDescent="0.25">
      <c r="A474" s="10">
        <v>44879</v>
      </c>
      <c r="B474" s="14">
        <v>234.71096801757812</v>
      </c>
      <c r="C474" s="14">
        <f t="shared" si="44"/>
        <v>2022</v>
      </c>
      <c r="D474" s="14">
        <f t="shared" si="45"/>
        <v>11</v>
      </c>
      <c r="E474" s="14">
        <f t="shared" si="46"/>
        <v>46</v>
      </c>
      <c r="F474" s="14">
        <f t="shared" si="47"/>
        <v>1</v>
      </c>
      <c r="G474" s="13">
        <f t="shared" si="48"/>
        <v>44866</v>
      </c>
      <c r="H474" s="19">
        <f t="shared" si="49"/>
        <v>44895</v>
      </c>
    </row>
    <row r="475" spans="1:8" x14ac:dyDescent="0.25">
      <c r="A475" s="10">
        <v>44880</v>
      </c>
      <c r="B475" s="14">
        <v>235.11909484863281</v>
      </c>
      <c r="C475" s="14">
        <f t="shared" si="44"/>
        <v>2022</v>
      </c>
      <c r="D475" s="14">
        <f t="shared" si="45"/>
        <v>11</v>
      </c>
      <c r="E475" s="14">
        <f t="shared" si="46"/>
        <v>46</v>
      </c>
      <c r="F475" s="14">
        <f t="shared" si="47"/>
        <v>2</v>
      </c>
      <c r="G475" s="13">
        <f t="shared" si="48"/>
        <v>44866</v>
      </c>
      <c r="H475" s="19">
        <f t="shared" si="49"/>
        <v>44895</v>
      </c>
    </row>
    <row r="476" spans="1:8" x14ac:dyDescent="0.25">
      <c r="A476" s="10">
        <v>44881</v>
      </c>
      <c r="B476" s="14">
        <v>235.54782104492188</v>
      </c>
      <c r="C476" s="14">
        <f t="shared" si="44"/>
        <v>2022</v>
      </c>
      <c r="D476" s="14">
        <f t="shared" si="45"/>
        <v>11</v>
      </c>
      <c r="E476" s="14">
        <f t="shared" si="46"/>
        <v>46</v>
      </c>
      <c r="F476" s="14">
        <f t="shared" si="47"/>
        <v>3</v>
      </c>
      <c r="G476" s="13">
        <f t="shared" si="48"/>
        <v>44866</v>
      </c>
      <c r="H476" s="19">
        <f t="shared" si="49"/>
        <v>44895</v>
      </c>
    </row>
    <row r="477" spans="1:8" x14ac:dyDescent="0.25">
      <c r="A477" s="10">
        <v>44882</v>
      </c>
      <c r="B477" s="14">
        <v>235.49909973144531</v>
      </c>
      <c r="C477" s="14">
        <f t="shared" si="44"/>
        <v>2022</v>
      </c>
      <c r="D477" s="14">
        <f t="shared" si="45"/>
        <v>11</v>
      </c>
      <c r="E477" s="14">
        <f t="shared" si="46"/>
        <v>46</v>
      </c>
      <c r="F477" s="14">
        <f t="shared" si="47"/>
        <v>4</v>
      </c>
      <c r="G477" s="13">
        <f t="shared" si="48"/>
        <v>44866</v>
      </c>
      <c r="H477" s="19">
        <f t="shared" si="49"/>
        <v>44895</v>
      </c>
    </row>
    <row r="478" spans="1:8" x14ac:dyDescent="0.25">
      <c r="A478" s="10">
        <v>44883</v>
      </c>
      <c r="B478" s="14">
        <v>235.05084228515625</v>
      </c>
      <c r="C478" s="14">
        <f t="shared" si="44"/>
        <v>2022</v>
      </c>
      <c r="D478" s="14">
        <f t="shared" si="45"/>
        <v>11</v>
      </c>
      <c r="E478" s="14">
        <f t="shared" si="46"/>
        <v>46</v>
      </c>
      <c r="F478" s="14">
        <f t="shared" si="47"/>
        <v>5</v>
      </c>
      <c r="G478" s="13">
        <f t="shared" si="48"/>
        <v>44866</v>
      </c>
      <c r="H478" s="19">
        <f t="shared" si="49"/>
        <v>44895</v>
      </c>
    </row>
    <row r="479" spans="1:8" x14ac:dyDescent="0.25">
      <c r="A479" s="10">
        <v>44886</v>
      </c>
      <c r="B479" s="14">
        <v>235.85963439941406</v>
      </c>
      <c r="C479" s="14">
        <f t="shared" si="44"/>
        <v>2022</v>
      </c>
      <c r="D479" s="14">
        <f t="shared" si="45"/>
        <v>11</v>
      </c>
      <c r="E479" s="14">
        <f t="shared" si="46"/>
        <v>47</v>
      </c>
      <c r="F479" s="14">
        <f t="shared" si="47"/>
        <v>1</v>
      </c>
      <c r="G479" s="13">
        <f t="shared" si="48"/>
        <v>44866</v>
      </c>
      <c r="H479" s="19">
        <f t="shared" si="49"/>
        <v>44895</v>
      </c>
    </row>
    <row r="480" spans="1:8" x14ac:dyDescent="0.25">
      <c r="A480" s="10">
        <v>44887</v>
      </c>
      <c r="B480" s="14">
        <v>238.76339721679688</v>
      </c>
      <c r="C480" s="14">
        <f t="shared" si="44"/>
        <v>2022</v>
      </c>
      <c r="D480" s="14">
        <f t="shared" si="45"/>
        <v>11</v>
      </c>
      <c r="E480" s="14">
        <f t="shared" si="46"/>
        <v>47</v>
      </c>
      <c r="F480" s="14">
        <f t="shared" si="47"/>
        <v>2</v>
      </c>
      <c r="G480" s="13">
        <f t="shared" si="48"/>
        <v>44866</v>
      </c>
      <c r="H480" s="19">
        <f t="shared" si="49"/>
        <v>44895</v>
      </c>
    </row>
    <row r="481" spans="1:8" x14ac:dyDescent="0.25">
      <c r="A481" s="10">
        <v>44888</v>
      </c>
      <c r="B481" s="14">
        <v>241.24822998046875</v>
      </c>
      <c r="C481" s="14">
        <f t="shared" si="44"/>
        <v>2022</v>
      </c>
      <c r="D481" s="14">
        <f t="shared" si="45"/>
        <v>11</v>
      </c>
      <c r="E481" s="14">
        <f t="shared" si="46"/>
        <v>47</v>
      </c>
      <c r="F481" s="14">
        <f t="shared" si="47"/>
        <v>3</v>
      </c>
      <c r="G481" s="13">
        <f t="shared" si="48"/>
        <v>44866</v>
      </c>
      <c r="H481" s="19">
        <f t="shared" si="49"/>
        <v>44895</v>
      </c>
    </row>
    <row r="482" spans="1:8" x14ac:dyDescent="0.25">
      <c r="A482" s="10">
        <v>44890</v>
      </c>
      <c r="B482" s="14">
        <v>241.16050720214844</v>
      </c>
      <c r="C482" s="14">
        <f t="shared" si="44"/>
        <v>2022</v>
      </c>
      <c r="D482" s="14">
        <f t="shared" si="45"/>
        <v>11</v>
      </c>
      <c r="E482" s="14">
        <f t="shared" si="46"/>
        <v>47</v>
      </c>
      <c r="F482" s="14">
        <f t="shared" si="47"/>
        <v>5</v>
      </c>
      <c r="G482" s="13">
        <f t="shared" si="48"/>
        <v>44866</v>
      </c>
      <c r="H482" s="19">
        <f t="shared" si="49"/>
        <v>44895</v>
      </c>
    </row>
    <row r="483" spans="1:8" x14ac:dyDescent="0.25">
      <c r="A483" s="10">
        <v>44893</v>
      </c>
      <c r="B483" s="14">
        <v>235.5770263671875</v>
      </c>
      <c r="C483" s="14">
        <f t="shared" si="44"/>
        <v>2022</v>
      </c>
      <c r="D483" s="14">
        <f t="shared" si="45"/>
        <v>11</v>
      </c>
      <c r="E483" s="14">
        <f t="shared" si="46"/>
        <v>48</v>
      </c>
      <c r="F483" s="14">
        <f t="shared" si="47"/>
        <v>1</v>
      </c>
      <c r="G483" s="13">
        <f t="shared" si="48"/>
        <v>44866</v>
      </c>
      <c r="H483" s="19">
        <f t="shared" si="49"/>
        <v>44895</v>
      </c>
    </row>
    <row r="484" spans="1:8" x14ac:dyDescent="0.25">
      <c r="A484" s="10">
        <v>44894</v>
      </c>
      <c r="B484" s="14">
        <v>234.18360900878906</v>
      </c>
      <c r="C484" s="14">
        <f t="shared" si="44"/>
        <v>2022</v>
      </c>
      <c r="D484" s="14">
        <f t="shared" si="45"/>
        <v>11</v>
      </c>
      <c r="E484" s="14">
        <f t="shared" si="46"/>
        <v>48</v>
      </c>
      <c r="F484" s="14">
        <f t="shared" si="47"/>
        <v>2</v>
      </c>
      <c r="G484" s="13">
        <f t="shared" si="48"/>
        <v>44866</v>
      </c>
      <c r="H484" s="19">
        <f t="shared" si="49"/>
        <v>44895</v>
      </c>
    </row>
    <row r="485" spans="1:8" x14ac:dyDescent="0.25">
      <c r="A485" s="10">
        <v>44895</v>
      </c>
      <c r="B485" s="14">
        <v>248.61483764648438</v>
      </c>
      <c r="C485" s="14">
        <f t="shared" si="44"/>
        <v>2022</v>
      </c>
      <c r="D485" s="14">
        <f t="shared" si="45"/>
        <v>11</v>
      </c>
      <c r="E485" s="14">
        <f t="shared" si="46"/>
        <v>48</v>
      </c>
      <c r="F485" s="14">
        <f t="shared" si="47"/>
        <v>3</v>
      </c>
      <c r="G485" s="13">
        <f t="shared" si="48"/>
        <v>44866</v>
      </c>
      <c r="H485" s="19">
        <f t="shared" si="49"/>
        <v>44895</v>
      </c>
    </row>
    <row r="486" spans="1:8" x14ac:dyDescent="0.25">
      <c r="A486" s="10">
        <v>44896</v>
      </c>
      <c r="B486" s="14">
        <v>248.17636108398438</v>
      </c>
      <c r="C486" s="14">
        <f t="shared" si="44"/>
        <v>2022</v>
      </c>
      <c r="D486" s="14">
        <f t="shared" si="45"/>
        <v>12</v>
      </c>
      <c r="E486" s="14">
        <f t="shared" si="46"/>
        <v>48</v>
      </c>
      <c r="F486" s="14">
        <f t="shared" si="47"/>
        <v>4</v>
      </c>
      <c r="G486" s="13">
        <f t="shared" si="48"/>
        <v>44896</v>
      </c>
      <c r="H486" s="19">
        <f t="shared" si="49"/>
        <v>44925</v>
      </c>
    </row>
    <row r="487" spans="1:8" x14ac:dyDescent="0.25">
      <c r="A487" s="10">
        <v>44897</v>
      </c>
      <c r="B487" s="14">
        <v>248.4979248046875</v>
      </c>
      <c r="C487" s="14">
        <f t="shared" si="44"/>
        <v>2022</v>
      </c>
      <c r="D487" s="14">
        <f t="shared" si="45"/>
        <v>12</v>
      </c>
      <c r="E487" s="14">
        <f t="shared" si="46"/>
        <v>48</v>
      </c>
      <c r="F487" s="14">
        <f t="shared" si="47"/>
        <v>5</v>
      </c>
      <c r="G487" s="13">
        <f t="shared" si="48"/>
        <v>44896</v>
      </c>
      <c r="H487" s="19">
        <f t="shared" si="49"/>
        <v>44925</v>
      </c>
    </row>
    <row r="488" spans="1:8" x14ac:dyDescent="0.25">
      <c r="A488" s="10">
        <v>44900</v>
      </c>
      <c r="B488" s="14">
        <v>243.80119323730469</v>
      </c>
      <c r="C488" s="14">
        <f t="shared" si="44"/>
        <v>2022</v>
      </c>
      <c r="D488" s="14">
        <f t="shared" si="45"/>
        <v>12</v>
      </c>
      <c r="E488" s="14">
        <f t="shared" si="46"/>
        <v>49</v>
      </c>
      <c r="F488" s="14">
        <f t="shared" si="47"/>
        <v>1</v>
      </c>
      <c r="G488" s="13">
        <f t="shared" si="48"/>
        <v>44896</v>
      </c>
      <c r="H488" s="19">
        <f t="shared" si="49"/>
        <v>44925</v>
      </c>
    </row>
    <row r="489" spans="1:8" x14ac:dyDescent="0.25">
      <c r="A489" s="10">
        <v>44901</v>
      </c>
      <c r="B489" s="14">
        <v>238.85115051269531</v>
      </c>
      <c r="C489" s="14">
        <f t="shared" si="44"/>
        <v>2022</v>
      </c>
      <c r="D489" s="14">
        <f t="shared" si="45"/>
        <v>12</v>
      </c>
      <c r="E489" s="14">
        <f t="shared" si="46"/>
        <v>49</v>
      </c>
      <c r="F489" s="14">
        <f t="shared" si="47"/>
        <v>2</v>
      </c>
      <c r="G489" s="13">
        <f t="shared" si="48"/>
        <v>44896</v>
      </c>
      <c r="H489" s="19">
        <f t="shared" si="49"/>
        <v>44925</v>
      </c>
    </row>
    <row r="490" spans="1:8" x14ac:dyDescent="0.25">
      <c r="A490" s="10">
        <v>44902</v>
      </c>
      <c r="B490" s="14">
        <v>238.12031555175781</v>
      </c>
      <c r="C490" s="14">
        <f t="shared" si="44"/>
        <v>2022</v>
      </c>
      <c r="D490" s="14">
        <f t="shared" si="45"/>
        <v>12</v>
      </c>
      <c r="E490" s="14">
        <f t="shared" si="46"/>
        <v>49</v>
      </c>
      <c r="F490" s="14">
        <f t="shared" si="47"/>
        <v>3</v>
      </c>
      <c r="G490" s="13">
        <f t="shared" si="48"/>
        <v>44896</v>
      </c>
      <c r="H490" s="19">
        <f t="shared" si="49"/>
        <v>44925</v>
      </c>
    </row>
    <row r="491" spans="1:8" x14ac:dyDescent="0.25">
      <c r="A491" s="10">
        <v>44903</v>
      </c>
      <c r="B491" s="14">
        <v>241.07279968261719</v>
      </c>
      <c r="C491" s="14">
        <f t="shared" si="44"/>
        <v>2022</v>
      </c>
      <c r="D491" s="14">
        <f t="shared" si="45"/>
        <v>12</v>
      </c>
      <c r="E491" s="14">
        <f t="shared" si="46"/>
        <v>49</v>
      </c>
      <c r="F491" s="14">
        <f t="shared" si="47"/>
        <v>4</v>
      </c>
      <c r="G491" s="13">
        <f t="shared" si="48"/>
        <v>44896</v>
      </c>
      <c r="H491" s="19">
        <f t="shared" si="49"/>
        <v>44925</v>
      </c>
    </row>
    <row r="492" spans="1:8" x14ac:dyDescent="0.25">
      <c r="A492" s="10">
        <v>44904</v>
      </c>
      <c r="B492" s="14">
        <v>239.14344787597656</v>
      </c>
      <c r="C492" s="14">
        <f t="shared" si="44"/>
        <v>2022</v>
      </c>
      <c r="D492" s="14">
        <f t="shared" si="45"/>
        <v>12</v>
      </c>
      <c r="E492" s="14">
        <f t="shared" si="46"/>
        <v>49</v>
      </c>
      <c r="F492" s="14">
        <f t="shared" si="47"/>
        <v>5</v>
      </c>
      <c r="G492" s="13">
        <f t="shared" si="48"/>
        <v>44896</v>
      </c>
      <c r="H492" s="19">
        <f t="shared" si="49"/>
        <v>44925</v>
      </c>
    </row>
    <row r="493" spans="1:8" x14ac:dyDescent="0.25">
      <c r="A493" s="10">
        <v>44907</v>
      </c>
      <c r="B493" s="14">
        <v>246.05210876464844</v>
      </c>
      <c r="C493" s="14">
        <f t="shared" si="44"/>
        <v>2022</v>
      </c>
      <c r="D493" s="14">
        <f t="shared" si="45"/>
        <v>12</v>
      </c>
      <c r="E493" s="14">
        <f t="shared" si="46"/>
        <v>50</v>
      </c>
      <c r="F493" s="14">
        <f t="shared" si="47"/>
        <v>1</v>
      </c>
      <c r="G493" s="13">
        <f t="shared" si="48"/>
        <v>44896</v>
      </c>
      <c r="H493" s="19">
        <f t="shared" si="49"/>
        <v>44925</v>
      </c>
    </row>
    <row r="494" spans="1:8" x14ac:dyDescent="0.25">
      <c r="A494" s="10">
        <v>44908</v>
      </c>
      <c r="B494" s="14">
        <v>250.34931945800781</v>
      </c>
      <c r="C494" s="14">
        <f t="shared" si="44"/>
        <v>2022</v>
      </c>
      <c r="D494" s="14">
        <f t="shared" si="45"/>
        <v>12</v>
      </c>
      <c r="E494" s="14">
        <f t="shared" si="46"/>
        <v>50</v>
      </c>
      <c r="F494" s="14">
        <f t="shared" si="47"/>
        <v>2</v>
      </c>
      <c r="G494" s="13">
        <f t="shared" si="48"/>
        <v>44896</v>
      </c>
      <c r="H494" s="19">
        <f t="shared" si="49"/>
        <v>44925</v>
      </c>
    </row>
    <row r="495" spans="1:8" x14ac:dyDescent="0.25">
      <c r="A495" s="10">
        <v>44909</v>
      </c>
      <c r="B495" s="14">
        <v>250.64167785644531</v>
      </c>
      <c r="C495" s="14">
        <f t="shared" si="44"/>
        <v>2022</v>
      </c>
      <c r="D495" s="14">
        <f t="shared" si="45"/>
        <v>12</v>
      </c>
      <c r="E495" s="14">
        <f t="shared" si="46"/>
        <v>50</v>
      </c>
      <c r="F495" s="14">
        <f t="shared" si="47"/>
        <v>3</v>
      </c>
      <c r="G495" s="13">
        <f t="shared" si="48"/>
        <v>44896</v>
      </c>
      <c r="H495" s="19">
        <f t="shared" si="49"/>
        <v>44925</v>
      </c>
    </row>
    <row r="496" spans="1:8" x14ac:dyDescent="0.25">
      <c r="A496" s="10">
        <v>44910</v>
      </c>
      <c r="B496" s="14">
        <v>242.64163208007812</v>
      </c>
      <c r="C496" s="14">
        <f t="shared" si="44"/>
        <v>2022</v>
      </c>
      <c r="D496" s="14">
        <f t="shared" si="45"/>
        <v>12</v>
      </c>
      <c r="E496" s="14">
        <f t="shared" si="46"/>
        <v>50</v>
      </c>
      <c r="F496" s="14">
        <f t="shared" si="47"/>
        <v>4</v>
      </c>
      <c r="G496" s="13">
        <f t="shared" si="48"/>
        <v>44896</v>
      </c>
      <c r="H496" s="19">
        <f t="shared" si="49"/>
        <v>44925</v>
      </c>
    </row>
    <row r="497" spans="1:8" x14ac:dyDescent="0.25">
      <c r="A497" s="10">
        <v>44911</v>
      </c>
      <c r="B497" s="14">
        <v>238.43211364746094</v>
      </c>
      <c r="C497" s="14">
        <f t="shared" si="44"/>
        <v>2022</v>
      </c>
      <c r="D497" s="14">
        <f t="shared" si="45"/>
        <v>12</v>
      </c>
      <c r="E497" s="14">
        <f t="shared" si="46"/>
        <v>50</v>
      </c>
      <c r="F497" s="14">
        <f t="shared" si="47"/>
        <v>5</v>
      </c>
      <c r="G497" s="13">
        <f t="shared" si="48"/>
        <v>44896</v>
      </c>
      <c r="H497" s="19">
        <f t="shared" si="49"/>
        <v>44925</v>
      </c>
    </row>
    <row r="498" spans="1:8" x14ac:dyDescent="0.25">
      <c r="A498" s="10">
        <v>44914</v>
      </c>
      <c r="B498" s="14">
        <v>234.300537109375</v>
      </c>
      <c r="C498" s="14">
        <f t="shared" si="44"/>
        <v>2022</v>
      </c>
      <c r="D498" s="14">
        <f t="shared" si="45"/>
        <v>12</v>
      </c>
      <c r="E498" s="14">
        <f t="shared" si="46"/>
        <v>51</v>
      </c>
      <c r="F498" s="14">
        <f t="shared" si="47"/>
        <v>1</v>
      </c>
      <c r="G498" s="13">
        <f t="shared" si="48"/>
        <v>44896</v>
      </c>
      <c r="H498" s="19">
        <f t="shared" si="49"/>
        <v>44925</v>
      </c>
    </row>
    <row r="499" spans="1:8" x14ac:dyDescent="0.25">
      <c r="A499" s="10">
        <v>44915</v>
      </c>
      <c r="B499" s="14">
        <v>235.61602783203125</v>
      </c>
      <c r="C499" s="14">
        <f t="shared" si="44"/>
        <v>2022</v>
      </c>
      <c r="D499" s="14">
        <f t="shared" si="45"/>
        <v>12</v>
      </c>
      <c r="E499" s="14">
        <f t="shared" si="46"/>
        <v>51</v>
      </c>
      <c r="F499" s="14">
        <f t="shared" si="47"/>
        <v>2</v>
      </c>
      <c r="G499" s="13">
        <f t="shared" si="48"/>
        <v>44896</v>
      </c>
      <c r="H499" s="19">
        <f t="shared" si="49"/>
        <v>44925</v>
      </c>
    </row>
    <row r="500" spans="1:8" x14ac:dyDescent="0.25">
      <c r="A500" s="10">
        <v>44916</v>
      </c>
      <c r="B500" s="14">
        <v>238.17874145507812</v>
      </c>
      <c r="C500" s="14">
        <f t="shared" si="44"/>
        <v>2022</v>
      </c>
      <c r="D500" s="14">
        <f t="shared" si="45"/>
        <v>12</v>
      </c>
      <c r="E500" s="14">
        <f t="shared" si="46"/>
        <v>51</v>
      </c>
      <c r="F500" s="14">
        <f t="shared" si="47"/>
        <v>3</v>
      </c>
      <c r="G500" s="13">
        <f t="shared" si="48"/>
        <v>44896</v>
      </c>
      <c r="H500" s="19">
        <f t="shared" si="49"/>
        <v>44925</v>
      </c>
    </row>
    <row r="501" spans="1:8" x14ac:dyDescent="0.25">
      <c r="A501" s="10">
        <v>44917</v>
      </c>
      <c r="B501" s="14">
        <v>232.09837341308594</v>
      </c>
      <c r="C501" s="14">
        <f t="shared" si="44"/>
        <v>2022</v>
      </c>
      <c r="D501" s="14">
        <f t="shared" si="45"/>
        <v>12</v>
      </c>
      <c r="E501" s="14">
        <f t="shared" si="46"/>
        <v>51</v>
      </c>
      <c r="F501" s="14">
        <f t="shared" si="47"/>
        <v>4</v>
      </c>
      <c r="G501" s="13">
        <f t="shared" si="48"/>
        <v>44896</v>
      </c>
      <c r="H501" s="19">
        <f t="shared" si="49"/>
        <v>44925</v>
      </c>
    </row>
    <row r="502" spans="1:8" x14ac:dyDescent="0.25">
      <c r="A502" s="10">
        <v>44918</v>
      </c>
      <c r="B502" s="14">
        <v>232.62454223632812</v>
      </c>
      <c r="C502" s="14">
        <f t="shared" si="44"/>
        <v>2022</v>
      </c>
      <c r="D502" s="14">
        <f t="shared" si="45"/>
        <v>12</v>
      </c>
      <c r="E502" s="14">
        <f t="shared" si="46"/>
        <v>51</v>
      </c>
      <c r="F502" s="14">
        <f t="shared" si="47"/>
        <v>5</v>
      </c>
      <c r="G502" s="13">
        <f t="shared" si="48"/>
        <v>44896</v>
      </c>
      <c r="H502" s="19">
        <f t="shared" si="49"/>
        <v>44925</v>
      </c>
    </row>
    <row r="503" spans="1:8" x14ac:dyDescent="0.25">
      <c r="A503" s="10">
        <v>44922</v>
      </c>
      <c r="B503" s="14">
        <v>230.89982604980469</v>
      </c>
      <c r="C503" s="14">
        <f t="shared" si="44"/>
        <v>2022</v>
      </c>
      <c r="D503" s="14">
        <f t="shared" si="45"/>
        <v>12</v>
      </c>
      <c r="E503" s="14">
        <f t="shared" si="46"/>
        <v>52</v>
      </c>
      <c r="F503" s="14">
        <f t="shared" si="47"/>
        <v>2</v>
      </c>
      <c r="G503" s="13">
        <f t="shared" si="48"/>
        <v>44896</v>
      </c>
      <c r="H503" s="19">
        <f t="shared" si="49"/>
        <v>44925</v>
      </c>
    </row>
    <row r="504" spans="1:8" x14ac:dyDescent="0.25">
      <c r="A504" s="10">
        <v>44923</v>
      </c>
      <c r="B504" s="14">
        <v>228.53193664550781</v>
      </c>
      <c r="C504" s="14">
        <f t="shared" si="44"/>
        <v>2022</v>
      </c>
      <c r="D504" s="14">
        <f t="shared" si="45"/>
        <v>12</v>
      </c>
      <c r="E504" s="14">
        <f t="shared" si="46"/>
        <v>52</v>
      </c>
      <c r="F504" s="14">
        <f t="shared" si="47"/>
        <v>3</v>
      </c>
      <c r="G504" s="13">
        <f t="shared" si="48"/>
        <v>44896</v>
      </c>
      <c r="H504" s="19">
        <f t="shared" si="49"/>
        <v>44925</v>
      </c>
    </row>
    <row r="505" spans="1:8" x14ac:dyDescent="0.25">
      <c r="A505" s="10">
        <v>44924</v>
      </c>
      <c r="B505" s="14">
        <v>234.84622192382812</v>
      </c>
      <c r="C505" s="14">
        <f t="shared" si="44"/>
        <v>2022</v>
      </c>
      <c r="D505" s="14">
        <f t="shared" si="45"/>
        <v>12</v>
      </c>
      <c r="E505" s="14">
        <f t="shared" si="46"/>
        <v>52</v>
      </c>
      <c r="F505" s="14">
        <f t="shared" si="47"/>
        <v>4</v>
      </c>
      <c r="G505" s="13">
        <f t="shared" si="48"/>
        <v>44896</v>
      </c>
      <c r="H505" s="19">
        <f t="shared" si="49"/>
        <v>44925</v>
      </c>
    </row>
    <row r="506" spans="1:8" x14ac:dyDescent="0.25">
      <c r="A506" s="10">
        <v>44925</v>
      </c>
      <c r="B506" s="14">
        <v>233.68667602539062</v>
      </c>
      <c r="C506" s="14">
        <f t="shared" si="44"/>
        <v>2022</v>
      </c>
      <c r="D506" s="14">
        <f t="shared" si="45"/>
        <v>12</v>
      </c>
      <c r="E506" s="14">
        <f t="shared" si="46"/>
        <v>52</v>
      </c>
      <c r="F506" s="14">
        <f t="shared" si="47"/>
        <v>5</v>
      </c>
      <c r="G506" s="13">
        <f t="shared" si="48"/>
        <v>44896</v>
      </c>
      <c r="H506" s="19">
        <f t="shared" si="49"/>
        <v>44925</v>
      </c>
    </row>
    <row r="507" spans="1:8" x14ac:dyDescent="0.25">
      <c r="A507" s="10">
        <v>44929</v>
      </c>
      <c r="B507" s="14">
        <v>233.45280456542969</v>
      </c>
      <c r="C507" s="14">
        <f t="shared" si="44"/>
        <v>2023</v>
      </c>
      <c r="D507" s="14">
        <f t="shared" si="45"/>
        <v>1</v>
      </c>
      <c r="E507" s="14">
        <f t="shared" si="46"/>
        <v>1</v>
      </c>
      <c r="F507" s="14">
        <f t="shared" si="47"/>
        <v>2</v>
      </c>
      <c r="G507" s="13">
        <f t="shared" si="48"/>
        <v>44929</v>
      </c>
      <c r="H507" s="19">
        <f t="shared" si="49"/>
        <v>44957</v>
      </c>
    </row>
    <row r="508" spans="1:8" x14ac:dyDescent="0.25">
      <c r="A508" s="10">
        <v>44930</v>
      </c>
      <c r="B508" s="14">
        <v>223.24082946777344</v>
      </c>
      <c r="C508" s="14">
        <f t="shared" si="44"/>
        <v>2023</v>
      </c>
      <c r="D508" s="14">
        <f t="shared" si="45"/>
        <v>1</v>
      </c>
      <c r="E508" s="14">
        <f t="shared" si="46"/>
        <v>1</v>
      </c>
      <c r="F508" s="14">
        <f t="shared" si="47"/>
        <v>3</v>
      </c>
      <c r="G508" s="13">
        <f t="shared" si="48"/>
        <v>44929</v>
      </c>
      <c r="H508" s="19">
        <f t="shared" si="49"/>
        <v>44957</v>
      </c>
    </row>
    <row r="509" spans="1:8" x14ac:dyDescent="0.25">
      <c r="A509" s="10">
        <v>44931</v>
      </c>
      <c r="B509" s="14">
        <v>216.62448120117188</v>
      </c>
      <c r="C509" s="14">
        <f t="shared" si="44"/>
        <v>2023</v>
      </c>
      <c r="D509" s="14">
        <f t="shared" si="45"/>
        <v>1</v>
      </c>
      <c r="E509" s="14">
        <f t="shared" si="46"/>
        <v>1</v>
      </c>
      <c r="F509" s="14">
        <f t="shared" si="47"/>
        <v>4</v>
      </c>
      <c r="G509" s="13">
        <f t="shared" si="48"/>
        <v>44929</v>
      </c>
      <c r="H509" s="19">
        <f t="shared" si="49"/>
        <v>44957</v>
      </c>
    </row>
    <row r="510" spans="1:8" x14ac:dyDescent="0.25">
      <c r="A510" s="10">
        <v>44932</v>
      </c>
      <c r="B510" s="14">
        <v>219.17745971679688</v>
      </c>
      <c r="C510" s="14">
        <f t="shared" si="44"/>
        <v>2023</v>
      </c>
      <c r="D510" s="14">
        <f t="shared" si="45"/>
        <v>1</v>
      </c>
      <c r="E510" s="14">
        <f t="shared" si="46"/>
        <v>1</v>
      </c>
      <c r="F510" s="14">
        <f t="shared" si="47"/>
        <v>5</v>
      </c>
      <c r="G510" s="13">
        <f t="shared" si="48"/>
        <v>44929</v>
      </c>
      <c r="H510" s="19">
        <f t="shared" si="49"/>
        <v>44957</v>
      </c>
    </row>
    <row r="511" spans="1:8" x14ac:dyDescent="0.25">
      <c r="A511" s="10">
        <v>44935</v>
      </c>
      <c r="B511" s="14">
        <v>221.31143188476562</v>
      </c>
      <c r="C511" s="14">
        <f t="shared" si="44"/>
        <v>2023</v>
      </c>
      <c r="D511" s="14">
        <f t="shared" si="45"/>
        <v>1</v>
      </c>
      <c r="E511" s="14">
        <f t="shared" si="46"/>
        <v>2</v>
      </c>
      <c r="F511" s="14">
        <f t="shared" si="47"/>
        <v>1</v>
      </c>
      <c r="G511" s="13">
        <f t="shared" si="48"/>
        <v>44929</v>
      </c>
      <c r="H511" s="19">
        <f t="shared" si="49"/>
        <v>44957</v>
      </c>
    </row>
    <row r="512" spans="1:8" x14ac:dyDescent="0.25">
      <c r="A512" s="10">
        <v>44936</v>
      </c>
      <c r="B512" s="14">
        <v>222.99723815917969</v>
      </c>
      <c r="C512" s="14">
        <f t="shared" si="44"/>
        <v>2023</v>
      </c>
      <c r="D512" s="14">
        <f t="shared" si="45"/>
        <v>1</v>
      </c>
      <c r="E512" s="14">
        <f t="shared" si="46"/>
        <v>2</v>
      </c>
      <c r="F512" s="14">
        <f t="shared" si="47"/>
        <v>2</v>
      </c>
      <c r="G512" s="13">
        <f t="shared" si="48"/>
        <v>44929</v>
      </c>
      <c r="H512" s="19">
        <f t="shared" si="49"/>
        <v>44957</v>
      </c>
    </row>
    <row r="513" spans="1:8" x14ac:dyDescent="0.25">
      <c r="A513" s="10">
        <v>44937</v>
      </c>
      <c r="B513" s="14">
        <v>229.74024963378906</v>
      </c>
      <c r="C513" s="14">
        <f t="shared" si="44"/>
        <v>2023</v>
      </c>
      <c r="D513" s="14">
        <f t="shared" si="45"/>
        <v>1</v>
      </c>
      <c r="E513" s="14">
        <f t="shared" si="46"/>
        <v>2</v>
      </c>
      <c r="F513" s="14">
        <f t="shared" si="47"/>
        <v>3</v>
      </c>
      <c r="G513" s="13">
        <f t="shared" si="48"/>
        <v>44929</v>
      </c>
      <c r="H513" s="19">
        <f t="shared" si="49"/>
        <v>44957</v>
      </c>
    </row>
    <row r="514" spans="1:8" x14ac:dyDescent="0.25">
      <c r="A514" s="10">
        <v>44938</v>
      </c>
      <c r="B514" s="14">
        <v>232.41015625</v>
      </c>
      <c r="C514" s="14">
        <f t="shared" si="44"/>
        <v>2023</v>
      </c>
      <c r="D514" s="14">
        <f t="shared" si="45"/>
        <v>1</v>
      </c>
      <c r="E514" s="14">
        <f t="shared" si="46"/>
        <v>2</v>
      </c>
      <c r="F514" s="14">
        <f t="shared" si="47"/>
        <v>4</v>
      </c>
      <c r="G514" s="13">
        <f t="shared" si="48"/>
        <v>44929</v>
      </c>
      <c r="H514" s="19">
        <f t="shared" si="49"/>
        <v>44957</v>
      </c>
    </row>
    <row r="515" spans="1:8" x14ac:dyDescent="0.25">
      <c r="A515" s="10">
        <v>44939</v>
      </c>
      <c r="B515" s="14">
        <v>233.11175537109375</v>
      </c>
      <c r="C515" s="14">
        <f t="shared" si="44"/>
        <v>2023</v>
      </c>
      <c r="D515" s="14">
        <f t="shared" si="45"/>
        <v>1</v>
      </c>
      <c r="E515" s="14">
        <f t="shared" si="46"/>
        <v>2</v>
      </c>
      <c r="F515" s="14">
        <f t="shared" si="47"/>
        <v>5</v>
      </c>
      <c r="G515" s="13">
        <f t="shared" si="48"/>
        <v>44929</v>
      </c>
      <c r="H515" s="19">
        <f t="shared" si="49"/>
        <v>44957</v>
      </c>
    </row>
    <row r="516" spans="1:8" x14ac:dyDescent="0.25">
      <c r="A516" s="10">
        <v>44943</v>
      </c>
      <c r="B516" s="14">
        <v>234.20310974121094</v>
      </c>
      <c r="C516" s="14">
        <f t="shared" si="44"/>
        <v>2023</v>
      </c>
      <c r="D516" s="14">
        <f t="shared" si="45"/>
        <v>1</v>
      </c>
      <c r="E516" s="14">
        <f t="shared" si="46"/>
        <v>3</v>
      </c>
      <c r="F516" s="14">
        <f t="shared" si="47"/>
        <v>2</v>
      </c>
      <c r="G516" s="13">
        <f t="shared" si="48"/>
        <v>44929</v>
      </c>
      <c r="H516" s="19">
        <f t="shared" si="49"/>
        <v>44957</v>
      </c>
    </row>
    <row r="517" spans="1:8" x14ac:dyDescent="0.25">
      <c r="A517" s="10">
        <v>44944</v>
      </c>
      <c r="B517" s="14">
        <v>229.77922058105469</v>
      </c>
      <c r="C517" s="14">
        <f t="shared" ref="C517:C580" si="50">YEAR(A517)</f>
        <v>2023</v>
      </c>
      <c r="D517" s="14">
        <f t="shared" ref="D517:D580" si="51">MONTH(A517)</f>
        <v>1</v>
      </c>
      <c r="E517" s="14">
        <f t="shared" ref="E517:E580" si="52">_xlfn.ISOWEEKNUM(A517)</f>
        <v>3</v>
      </c>
      <c r="F517" s="14">
        <f t="shared" ref="F517:F580" si="53">WEEKDAY(A517,2)</f>
        <v>3</v>
      </c>
      <c r="G517" s="13">
        <f t="shared" ref="G517:G580" si="54">_xlfn.MINIFS($A$4:$A$1346,$C$4:$C$1346,C517,$D$4:$D$1346,D517)</f>
        <v>44929</v>
      </c>
      <c r="H517" s="19">
        <f t="shared" ref="H517:H580" si="55">_xlfn.MAXIFS($A$4:$A$1346,$C$4:$C$1346,C517,$D$4:$D$1346,D517)</f>
        <v>44957</v>
      </c>
    </row>
    <row r="518" spans="1:8" x14ac:dyDescent="0.25">
      <c r="A518" s="10">
        <v>44945</v>
      </c>
      <c r="B518" s="14">
        <v>225.99847412109375</v>
      </c>
      <c r="C518" s="14">
        <f t="shared" si="50"/>
        <v>2023</v>
      </c>
      <c r="D518" s="14">
        <f t="shared" si="51"/>
        <v>1</v>
      </c>
      <c r="E518" s="14">
        <f t="shared" si="52"/>
        <v>3</v>
      </c>
      <c r="F518" s="14">
        <f t="shared" si="53"/>
        <v>4</v>
      </c>
      <c r="G518" s="13">
        <f t="shared" si="54"/>
        <v>44929</v>
      </c>
      <c r="H518" s="19">
        <f t="shared" si="55"/>
        <v>44957</v>
      </c>
    </row>
    <row r="519" spans="1:8" x14ac:dyDescent="0.25">
      <c r="A519" s="10">
        <v>44946</v>
      </c>
      <c r="B519" s="14">
        <v>234.07644653320312</v>
      </c>
      <c r="C519" s="14">
        <f t="shared" si="50"/>
        <v>2023</v>
      </c>
      <c r="D519" s="14">
        <f t="shared" si="51"/>
        <v>1</v>
      </c>
      <c r="E519" s="14">
        <f t="shared" si="52"/>
        <v>3</v>
      </c>
      <c r="F519" s="14">
        <f t="shared" si="53"/>
        <v>5</v>
      </c>
      <c r="G519" s="13">
        <f t="shared" si="54"/>
        <v>44929</v>
      </c>
      <c r="H519" s="19">
        <f t="shared" si="55"/>
        <v>44957</v>
      </c>
    </row>
    <row r="520" spans="1:8" x14ac:dyDescent="0.25">
      <c r="A520" s="10">
        <v>44949</v>
      </c>
      <c r="B520" s="14">
        <v>236.37606811523438</v>
      </c>
      <c r="C520" s="14">
        <f t="shared" si="50"/>
        <v>2023</v>
      </c>
      <c r="D520" s="14">
        <f t="shared" si="51"/>
        <v>1</v>
      </c>
      <c r="E520" s="14">
        <f t="shared" si="52"/>
        <v>4</v>
      </c>
      <c r="F520" s="14">
        <f t="shared" si="53"/>
        <v>1</v>
      </c>
      <c r="G520" s="13">
        <f t="shared" si="54"/>
        <v>44929</v>
      </c>
      <c r="H520" s="19">
        <f t="shared" si="55"/>
        <v>44957</v>
      </c>
    </row>
    <row r="521" spans="1:8" x14ac:dyDescent="0.25">
      <c r="A521" s="10">
        <v>44950</v>
      </c>
      <c r="B521" s="14">
        <v>235.84988403320312</v>
      </c>
      <c r="C521" s="14">
        <f t="shared" si="50"/>
        <v>2023</v>
      </c>
      <c r="D521" s="14">
        <f t="shared" si="51"/>
        <v>1</v>
      </c>
      <c r="E521" s="14">
        <f t="shared" si="52"/>
        <v>4</v>
      </c>
      <c r="F521" s="14">
        <f t="shared" si="53"/>
        <v>2</v>
      </c>
      <c r="G521" s="13">
        <f t="shared" si="54"/>
        <v>44929</v>
      </c>
      <c r="H521" s="19">
        <f t="shared" si="55"/>
        <v>44957</v>
      </c>
    </row>
    <row r="522" spans="1:8" x14ac:dyDescent="0.25">
      <c r="A522" s="10">
        <v>44951</v>
      </c>
      <c r="B522" s="14">
        <v>234.45645141601562</v>
      </c>
      <c r="C522" s="14">
        <f t="shared" si="50"/>
        <v>2023</v>
      </c>
      <c r="D522" s="14">
        <f t="shared" si="51"/>
        <v>1</v>
      </c>
      <c r="E522" s="14">
        <f t="shared" si="52"/>
        <v>4</v>
      </c>
      <c r="F522" s="14">
        <f t="shared" si="53"/>
        <v>3</v>
      </c>
      <c r="G522" s="13">
        <f t="shared" si="54"/>
        <v>44929</v>
      </c>
      <c r="H522" s="19">
        <f t="shared" si="55"/>
        <v>44957</v>
      </c>
    </row>
    <row r="523" spans="1:8" x14ac:dyDescent="0.25">
      <c r="A523" s="10">
        <v>44952</v>
      </c>
      <c r="B523" s="14">
        <v>241.657470703125</v>
      </c>
      <c r="C523" s="14">
        <f t="shared" si="50"/>
        <v>2023</v>
      </c>
      <c r="D523" s="14">
        <f t="shared" si="51"/>
        <v>1</v>
      </c>
      <c r="E523" s="14">
        <f t="shared" si="52"/>
        <v>4</v>
      </c>
      <c r="F523" s="14">
        <f t="shared" si="53"/>
        <v>4</v>
      </c>
      <c r="G523" s="13">
        <f t="shared" si="54"/>
        <v>44929</v>
      </c>
      <c r="H523" s="19">
        <f t="shared" si="55"/>
        <v>44957</v>
      </c>
    </row>
    <row r="524" spans="1:8" x14ac:dyDescent="0.25">
      <c r="A524" s="10">
        <v>44953</v>
      </c>
      <c r="B524" s="14">
        <v>241.8133544921875</v>
      </c>
      <c r="C524" s="14">
        <f t="shared" si="50"/>
        <v>2023</v>
      </c>
      <c r="D524" s="14">
        <f t="shared" si="51"/>
        <v>1</v>
      </c>
      <c r="E524" s="14">
        <f t="shared" si="52"/>
        <v>4</v>
      </c>
      <c r="F524" s="14">
        <f t="shared" si="53"/>
        <v>5</v>
      </c>
      <c r="G524" s="13">
        <f t="shared" si="54"/>
        <v>44929</v>
      </c>
      <c r="H524" s="19">
        <f t="shared" si="55"/>
        <v>44957</v>
      </c>
    </row>
    <row r="525" spans="1:8" x14ac:dyDescent="0.25">
      <c r="A525" s="10">
        <v>44956</v>
      </c>
      <c r="B525" s="14">
        <v>236.50274658203125</v>
      </c>
      <c r="C525" s="14">
        <f t="shared" si="50"/>
        <v>2023</v>
      </c>
      <c r="D525" s="14">
        <f t="shared" si="51"/>
        <v>1</v>
      </c>
      <c r="E525" s="14">
        <f t="shared" si="52"/>
        <v>5</v>
      </c>
      <c r="F525" s="14">
        <f t="shared" si="53"/>
        <v>1</v>
      </c>
      <c r="G525" s="13">
        <f t="shared" si="54"/>
        <v>44929</v>
      </c>
      <c r="H525" s="19">
        <f t="shared" si="55"/>
        <v>44957</v>
      </c>
    </row>
    <row r="526" spans="1:8" x14ac:dyDescent="0.25">
      <c r="A526" s="10">
        <v>44957</v>
      </c>
      <c r="B526" s="14">
        <v>241.47233581542969</v>
      </c>
      <c r="C526" s="14">
        <f t="shared" si="50"/>
        <v>2023</v>
      </c>
      <c r="D526" s="14">
        <f t="shared" si="51"/>
        <v>1</v>
      </c>
      <c r="E526" s="14">
        <f t="shared" si="52"/>
        <v>5</v>
      </c>
      <c r="F526" s="14">
        <f t="shared" si="53"/>
        <v>2</v>
      </c>
      <c r="G526" s="13">
        <f t="shared" si="54"/>
        <v>44929</v>
      </c>
      <c r="H526" s="19">
        <f t="shared" si="55"/>
        <v>44957</v>
      </c>
    </row>
    <row r="527" spans="1:8" x14ac:dyDescent="0.25">
      <c r="A527" s="10">
        <v>44958</v>
      </c>
      <c r="B527" s="14">
        <v>246.28598022460938</v>
      </c>
      <c r="C527" s="14">
        <f t="shared" si="50"/>
        <v>2023</v>
      </c>
      <c r="D527" s="14">
        <f t="shared" si="51"/>
        <v>2</v>
      </c>
      <c r="E527" s="14">
        <f t="shared" si="52"/>
        <v>5</v>
      </c>
      <c r="F527" s="14">
        <f t="shared" si="53"/>
        <v>3</v>
      </c>
      <c r="G527" s="13">
        <f t="shared" si="54"/>
        <v>44958</v>
      </c>
      <c r="H527" s="19">
        <f t="shared" si="55"/>
        <v>44985</v>
      </c>
    </row>
    <row r="528" spans="1:8" x14ac:dyDescent="0.25">
      <c r="A528" s="10">
        <v>44959</v>
      </c>
      <c r="B528" s="14">
        <v>257.83294677734375</v>
      </c>
      <c r="C528" s="14">
        <f t="shared" si="50"/>
        <v>2023</v>
      </c>
      <c r="D528" s="14">
        <f t="shared" si="51"/>
        <v>2</v>
      </c>
      <c r="E528" s="14">
        <f t="shared" si="52"/>
        <v>5</v>
      </c>
      <c r="F528" s="14">
        <f t="shared" si="53"/>
        <v>4</v>
      </c>
      <c r="G528" s="13">
        <f t="shared" si="54"/>
        <v>44958</v>
      </c>
      <c r="H528" s="19">
        <f t="shared" si="55"/>
        <v>44985</v>
      </c>
    </row>
    <row r="529" spans="1:8" x14ac:dyDescent="0.25">
      <c r="A529" s="10">
        <v>44960</v>
      </c>
      <c r="B529" s="14">
        <v>251.74278259277344</v>
      </c>
      <c r="C529" s="14">
        <f t="shared" si="50"/>
        <v>2023</v>
      </c>
      <c r="D529" s="14">
        <f t="shared" si="51"/>
        <v>2</v>
      </c>
      <c r="E529" s="14">
        <f t="shared" si="52"/>
        <v>5</v>
      </c>
      <c r="F529" s="14">
        <f t="shared" si="53"/>
        <v>5</v>
      </c>
      <c r="G529" s="13">
        <f t="shared" si="54"/>
        <v>44958</v>
      </c>
      <c r="H529" s="19">
        <f t="shared" si="55"/>
        <v>44985</v>
      </c>
    </row>
    <row r="530" spans="1:8" x14ac:dyDescent="0.25">
      <c r="A530" s="10">
        <v>44963</v>
      </c>
      <c r="B530" s="14">
        <v>250.20315551757812</v>
      </c>
      <c r="C530" s="14">
        <f t="shared" si="50"/>
        <v>2023</v>
      </c>
      <c r="D530" s="14">
        <f t="shared" si="51"/>
        <v>2</v>
      </c>
      <c r="E530" s="14">
        <f t="shared" si="52"/>
        <v>6</v>
      </c>
      <c r="F530" s="14">
        <f t="shared" si="53"/>
        <v>1</v>
      </c>
      <c r="G530" s="13">
        <f t="shared" si="54"/>
        <v>44958</v>
      </c>
      <c r="H530" s="19">
        <f t="shared" si="55"/>
        <v>44985</v>
      </c>
    </row>
    <row r="531" spans="1:8" x14ac:dyDescent="0.25">
      <c r="A531" s="10">
        <v>44964</v>
      </c>
      <c r="B531" s="14">
        <v>260.71722412109375</v>
      </c>
      <c r="C531" s="14">
        <f t="shared" si="50"/>
        <v>2023</v>
      </c>
      <c r="D531" s="14">
        <f t="shared" si="51"/>
        <v>2</v>
      </c>
      <c r="E531" s="14">
        <f t="shared" si="52"/>
        <v>6</v>
      </c>
      <c r="F531" s="14">
        <f t="shared" si="53"/>
        <v>2</v>
      </c>
      <c r="G531" s="13">
        <f t="shared" si="54"/>
        <v>44958</v>
      </c>
      <c r="H531" s="19">
        <f t="shared" si="55"/>
        <v>44985</v>
      </c>
    </row>
    <row r="532" spans="1:8" x14ac:dyDescent="0.25">
      <c r="A532" s="10">
        <v>44965</v>
      </c>
      <c r="B532" s="14">
        <v>259.90847778320312</v>
      </c>
      <c r="C532" s="14">
        <f t="shared" si="50"/>
        <v>2023</v>
      </c>
      <c r="D532" s="14">
        <f t="shared" si="51"/>
        <v>2</v>
      </c>
      <c r="E532" s="14">
        <f t="shared" si="52"/>
        <v>6</v>
      </c>
      <c r="F532" s="14">
        <f t="shared" si="53"/>
        <v>3</v>
      </c>
      <c r="G532" s="13">
        <f t="shared" si="54"/>
        <v>44958</v>
      </c>
      <c r="H532" s="19">
        <f t="shared" si="55"/>
        <v>44985</v>
      </c>
    </row>
    <row r="533" spans="1:8" x14ac:dyDescent="0.25">
      <c r="A533" s="10">
        <v>44966</v>
      </c>
      <c r="B533" s="14">
        <v>256.87796020507812</v>
      </c>
      <c r="C533" s="14">
        <f t="shared" si="50"/>
        <v>2023</v>
      </c>
      <c r="D533" s="14">
        <f t="shared" si="51"/>
        <v>2</v>
      </c>
      <c r="E533" s="14">
        <f t="shared" si="52"/>
        <v>6</v>
      </c>
      <c r="F533" s="14">
        <f t="shared" si="53"/>
        <v>4</v>
      </c>
      <c r="G533" s="13">
        <f t="shared" si="54"/>
        <v>44958</v>
      </c>
      <c r="H533" s="19">
        <f t="shared" si="55"/>
        <v>44985</v>
      </c>
    </row>
    <row r="534" spans="1:8" x14ac:dyDescent="0.25">
      <c r="A534" s="10">
        <v>44967</v>
      </c>
      <c r="B534" s="14">
        <v>256.37127685546875</v>
      </c>
      <c r="C534" s="14">
        <f t="shared" si="50"/>
        <v>2023</v>
      </c>
      <c r="D534" s="14">
        <f t="shared" si="51"/>
        <v>2</v>
      </c>
      <c r="E534" s="14">
        <f t="shared" si="52"/>
        <v>6</v>
      </c>
      <c r="F534" s="14">
        <f t="shared" si="53"/>
        <v>5</v>
      </c>
      <c r="G534" s="13">
        <f t="shared" si="54"/>
        <v>44958</v>
      </c>
      <c r="H534" s="19">
        <f t="shared" si="55"/>
        <v>44985</v>
      </c>
    </row>
    <row r="535" spans="1:8" x14ac:dyDescent="0.25">
      <c r="A535" s="10">
        <v>44970</v>
      </c>
      <c r="B535" s="14">
        <v>264.38104248046875</v>
      </c>
      <c r="C535" s="14">
        <f t="shared" si="50"/>
        <v>2023</v>
      </c>
      <c r="D535" s="14">
        <f t="shared" si="51"/>
        <v>2</v>
      </c>
      <c r="E535" s="14">
        <f t="shared" si="52"/>
        <v>7</v>
      </c>
      <c r="F535" s="14">
        <f t="shared" si="53"/>
        <v>1</v>
      </c>
      <c r="G535" s="13">
        <f t="shared" si="54"/>
        <v>44958</v>
      </c>
      <c r="H535" s="19">
        <f t="shared" si="55"/>
        <v>44985</v>
      </c>
    </row>
    <row r="536" spans="1:8" x14ac:dyDescent="0.25">
      <c r="A536" s="10">
        <v>44971</v>
      </c>
      <c r="B536" s="14">
        <v>265.20932006835938</v>
      </c>
      <c r="C536" s="14">
        <f t="shared" si="50"/>
        <v>2023</v>
      </c>
      <c r="D536" s="14">
        <f t="shared" si="51"/>
        <v>2</v>
      </c>
      <c r="E536" s="14">
        <f t="shared" si="52"/>
        <v>7</v>
      </c>
      <c r="F536" s="14">
        <f t="shared" si="53"/>
        <v>2</v>
      </c>
      <c r="G536" s="13">
        <f t="shared" si="54"/>
        <v>44958</v>
      </c>
      <c r="H536" s="19">
        <f t="shared" si="55"/>
        <v>44985</v>
      </c>
    </row>
    <row r="537" spans="1:8" x14ac:dyDescent="0.25">
      <c r="A537" s="10">
        <v>44972</v>
      </c>
      <c r="B537" s="14">
        <v>263.08956909179688</v>
      </c>
      <c r="C537" s="14">
        <f t="shared" si="50"/>
        <v>2023</v>
      </c>
      <c r="D537" s="14">
        <f t="shared" si="51"/>
        <v>2</v>
      </c>
      <c r="E537" s="14">
        <f t="shared" si="52"/>
        <v>7</v>
      </c>
      <c r="F537" s="14">
        <f t="shared" si="53"/>
        <v>3</v>
      </c>
      <c r="G537" s="13">
        <f t="shared" si="54"/>
        <v>44958</v>
      </c>
      <c r="H537" s="19">
        <f t="shared" si="55"/>
        <v>44985</v>
      </c>
    </row>
    <row r="538" spans="1:8" x14ac:dyDescent="0.25">
      <c r="A538" s="10">
        <v>44973</v>
      </c>
      <c r="B538" s="14">
        <v>256.0853271484375</v>
      </c>
      <c r="C538" s="14">
        <f t="shared" si="50"/>
        <v>2023</v>
      </c>
      <c r="D538" s="14">
        <f t="shared" si="51"/>
        <v>2</v>
      </c>
      <c r="E538" s="14">
        <f t="shared" si="52"/>
        <v>7</v>
      </c>
      <c r="F538" s="14">
        <f t="shared" si="53"/>
        <v>4</v>
      </c>
      <c r="G538" s="13">
        <f t="shared" si="54"/>
        <v>44958</v>
      </c>
      <c r="H538" s="19">
        <f t="shared" si="55"/>
        <v>44985</v>
      </c>
    </row>
    <row r="539" spans="1:8" x14ac:dyDescent="0.25">
      <c r="A539" s="10">
        <v>44974</v>
      </c>
      <c r="B539" s="14">
        <v>252.09004211425781</v>
      </c>
      <c r="C539" s="14">
        <f t="shared" si="50"/>
        <v>2023</v>
      </c>
      <c r="D539" s="14">
        <f t="shared" si="51"/>
        <v>2</v>
      </c>
      <c r="E539" s="14">
        <f t="shared" si="52"/>
        <v>7</v>
      </c>
      <c r="F539" s="14">
        <f t="shared" si="53"/>
        <v>5</v>
      </c>
      <c r="G539" s="13">
        <f t="shared" si="54"/>
        <v>44958</v>
      </c>
      <c r="H539" s="19">
        <f t="shared" si="55"/>
        <v>44985</v>
      </c>
    </row>
    <row r="540" spans="1:8" x14ac:dyDescent="0.25">
      <c r="A540" s="10">
        <v>44978</v>
      </c>
      <c r="B540" s="14">
        <v>246.82469177246094</v>
      </c>
      <c r="C540" s="14">
        <f t="shared" si="50"/>
        <v>2023</v>
      </c>
      <c r="D540" s="14">
        <f t="shared" si="51"/>
        <v>2</v>
      </c>
      <c r="E540" s="14">
        <f t="shared" si="52"/>
        <v>8</v>
      </c>
      <c r="F540" s="14">
        <f t="shared" si="53"/>
        <v>2</v>
      </c>
      <c r="G540" s="13">
        <f t="shared" si="54"/>
        <v>44958</v>
      </c>
      <c r="H540" s="19">
        <f t="shared" si="55"/>
        <v>44985</v>
      </c>
    </row>
    <row r="541" spans="1:8" x14ac:dyDescent="0.25">
      <c r="A541" s="10">
        <v>44979</v>
      </c>
      <c r="B541" s="14">
        <v>245.69154357910156</v>
      </c>
      <c r="C541" s="14">
        <f t="shared" si="50"/>
        <v>2023</v>
      </c>
      <c r="D541" s="14">
        <f t="shared" si="51"/>
        <v>2</v>
      </c>
      <c r="E541" s="14">
        <f t="shared" si="52"/>
        <v>8</v>
      </c>
      <c r="F541" s="14">
        <f t="shared" si="53"/>
        <v>3</v>
      </c>
      <c r="G541" s="13">
        <f t="shared" si="54"/>
        <v>44958</v>
      </c>
      <c r="H541" s="19">
        <f t="shared" si="55"/>
        <v>44985</v>
      </c>
    </row>
    <row r="542" spans="1:8" x14ac:dyDescent="0.25">
      <c r="A542" s="10">
        <v>44980</v>
      </c>
      <c r="B542" s="14">
        <v>248.87612915039062</v>
      </c>
      <c r="C542" s="14">
        <f t="shared" si="50"/>
        <v>2023</v>
      </c>
      <c r="D542" s="14">
        <f t="shared" si="51"/>
        <v>2</v>
      </c>
      <c r="E542" s="14">
        <f t="shared" si="52"/>
        <v>8</v>
      </c>
      <c r="F542" s="14">
        <f t="shared" si="53"/>
        <v>4</v>
      </c>
      <c r="G542" s="13">
        <f t="shared" si="54"/>
        <v>44958</v>
      </c>
      <c r="H542" s="19">
        <f t="shared" si="55"/>
        <v>44985</v>
      </c>
    </row>
    <row r="543" spans="1:8" x14ac:dyDescent="0.25">
      <c r="A543" s="10">
        <v>44981</v>
      </c>
      <c r="B543" s="14">
        <v>243.45452880859375</v>
      </c>
      <c r="C543" s="14">
        <f t="shared" si="50"/>
        <v>2023</v>
      </c>
      <c r="D543" s="14">
        <f t="shared" si="51"/>
        <v>2</v>
      </c>
      <c r="E543" s="14">
        <f t="shared" si="52"/>
        <v>8</v>
      </c>
      <c r="F543" s="14">
        <f t="shared" si="53"/>
        <v>5</v>
      </c>
      <c r="G543" s="13">
        <f t="shared" si="54"/>
        <v>44958</v>
      </c>
      <c r="H543" s="19">
        <f t="shared" si="55"/>
        <v>44985</v>
      </c>
    </row>
    <row r="544" spans="1:8" x14ac:dyDescent="0.25">
      <c r="A544" s="10">
        <v>44984</v>
      </c>
      <c r="B544" s="14">
        <v>244.372802734375</v>
      </c>
      <c r="C544" s="14">
        <f t="shared" si="50"/>
        <v>2023</v>
      </c>
      <c r="D544" s="14">
        <f t="shared" si="51"/>
        <v>2</v>
      </c>
      <c r="E544" s="14">
        <f t="shared" si="52"/>
        <v>9</v>
      </c>
      <c r="F544" s="14">
        <f t="shared" si="53"/>
        <v>1</v>
      </c>
      <c r="G544" s="13">
        <f t="shared" si="54"/>
        <v>44958</v>
      </c>
      <c r="H544" s="19">
        <f t="shared" si="55"/>
        <v>44985</v>
      </c>
    </row>
    <row r="545" spans="1:8" x14ac:dyDescent="0.25">
      <c r="A545" s="10">
        <v>44985</v>
      </c>
      <c r="B545" s="14">
        <v>243.64987182617188</v>
      </c>
      <c r="C545" s="14">
        <f t="shared" si="50"/>
        <v>2023</v>
      </c>
      <c r="D545" s="14">
        <f t="shared" si="51"/>
        <v>2</v>
      </c>
      <c r="E545" s="14">
        <f t="shared" si="52"/>
        <v>9</v>
      </c>
      <c r="F545" s="14">
        <f t="shared" si="53"/>
        <v>2</v>
      </c>
      <c r="G545" s="13">
        <f t="shared" si="54"/>
        <v>44958</v>
      </c>
      <c r="H545" s="19">
        <f t="shared" si="55"/>
        <v>44985</v>
      </c>
    </row>
    <row r="546" spans="1:8" x14ac:dyDescent="0.25">
      <c r="A546" s="10">
        <v>44986</v>
      </c>
      <c r="B546" s="14">
        <v>240.57276916503906</v>
      </c>
      <c r="C546" s="14">
        <f t="shared" si="50"/>
        <v>2023</v>
      </c>
      <c r="D546" s="14">
        <f t="shared" si="51"/>
        <v>3</v>
      </c>
      <c r="E546" s="14">
        <f t="shared" si="52"/>
        <v>9</v>
      </c>
      <c r="F546" s="14">
        <f t="shared" si="53"/>
        <v>3</v>
      </c>
      <c r="G546" s="13">
        <f t="shared" si="54"/>
        <v>44986</v>
      </c>
      <c r="H546" s="19">
        <f t="shared" si="55"/>
        <v>45016</v>
      </c>
    </row>
    <row r="547" spans="1:8" x14ac:dyDescent="0.25">
      <c r="A547" s="10">
        <v>44987</v>
      </c>
      <c r="B547" s="14">
        <v>245.30079650878906</v>
      </c>
      <c r="C547" s="14">
        <f t="shared" si="50"/>
        <v>2023</v>
      </c>
      <c r="D547" s="14">
        <f t="shared" si="51"/>
        <v>3</v>
      </c>
      <c r="E547" s="14">
        <f t="shared" si="52"/>
        <v>9</v>
      </c>
      <c r="F547" s="14">
        <f t="shared" si="53"/>
        <v>4</v>
      </c>
      <c r="G547" s="13">
        <f t="shared" si="54"/>
        <v>44986</v>
      </c>
      <c r="H547" s="19">
        <f t="shared" si="55"/>
        <v>45016</v>
      </c>
    </row>
    <row r="548" spans="1:8" x14ac:dyDescent="0.25">
      <c r="A548" s="10">
        <v>44988</v>
      </c>
      <c r="B548" s="14">
        <v>249.38409423828125</v>
      </c>
      <c r="C548" s="14">
        <f t="shared" si="50"/>
        <v>2023</v>
      </c>
      <c r="D548" s="14">
        <f t="shared" si="51"/>
        <v>3</v>
      </c>
      <c r="E548" s="14">
        <f t="shared" si="52"/>
        <v>9</v>
      </c>
      <c r="F548" s="14">
        <f t="shared" si="53"/>
        <v>5</v>
      </c>
      <c r="G548" s="13">
        <f t="shared" si="54"/>
        <v>44986</v>
      </c>
      <c r="H548" s="19">
        <f t="shared" si="55"/>
        <v>45016</v>
      </c>
    </row>
    <row r="549" spans="1:8" x14ac:dyDescent="0.25">
      <c r="A549" s="10">
        <v>44991</v>
      </c>
      <c r="B549" s="14">
        <v>250.92753601074219</v>
      </c>
      <c r="C549" s="14">
        <f t="shared" si="50"/>
        <v>2023</v>
      </c>
      <c r="D549" s="14">
        <f t="shared" si="51"/>
        <v>3</v>
      </c>
      <c r="E549" s="14">
        <f t="shared" si="52"/>
        <v>10</v>
      </c>
      <c r="F549" s="14">
        <f t="shared" si="53"/>
        <v>1</v>
      </c>
      <c r="G549" s="13">
        <f t="shared" si="54"/>
        <v>44986</v>
      </c>
      <c r="H549" s="19">
        <f t="shared" si="55"/>
        <v>45016</v>
      </c>
    </row>
    <row r="550" spans="1:8" x14ac:dyDescent="0.25">
      <c r="A550" s="10">
        <v>44992</v>
      </c>
      <c r="B550" s="14">
        <v>248.27044677734375</v>
      </c>
      <c r="C550" s="14">
        <f t="shared" si="50"/>
        <v>2023</v>
      </c>
      <c r="D550" s="14">
        <f t="shared" si="51"/>
        <v>3</v>
      </c>
      <c r="E550" s="14">
        <f t="shared" si="52"/>
        <v>10</v>
      </c>
      <c r="F550" s="14">
        <f t="shared" si="53"/>
        <v>2</v>
      </c>
      <c r="G550" s="13">
        <f t="shared" si="54"/>
        <v>44986</v>
      </c>
      <c r="H550" s="19">
        <f t="shared" si="55"/>
        <v>45016</v>
      </c>
    </row>
    <row r="551" spans="1:8" x14ac:dyDescent="0.25">
      <c r="A551" s="10">
        <v>44993</v>
      </c>
      <c r="B551" s="14">
        <v>247.83088684082031</v>
      </c>
      <c r="C551" s="14">
        <f t="shared" si="50"/>
        <v>2023</v>
      </c>
      <c r="D551" s="14">
        <f t="shared" si="51"/>
        <v>3</v>
      </c>
      <c r="E551" s="14">
        <f t="shared" si="52"/>
        <v>10</v>
      </c>
      <c r="F551" s="14">
        <f t="shared" si="53"/>
        <v>3</v>
      </c>
      <c r="G551" s="13">
        <f t="shared" si="54"/>
        <v>44986</v>
      </c>
      <c r="H551" s="19">
        <f t="shared" si="55"/>
        <v>45016</v>
      </c>
    </row>
    <row r="552" spans="1:8" x14ac:dyDescent="0.25">
      <c r="A552" s="10">
        <v>44994</v>
      </c>
      <c r="B552" s="14">
        <v>246.48281860351562</v>
      </c>
      <c r="C552" s="14">
        <f t="shared" si="50"/>
        <v>2023</v>
      </c>
      <c r="D552" s="14">
        <f t="shared" si="51"/>
        <v>3</v>
      </c>
      <c r="E552" s="14">
        <f t="shared" si="52"/>
        <v>10</v>
      </c>
      <c r="F552" s="14">
        <f t="shared" si="53"/>
        <v>4</v>
      </c>
      <c r="G552" s="13">
        <f t="shared" si="54"/>
        <v>44986</v>
      </c>
      <c r="H552" s="19">
        <f t="shared" si="55"/>
        <v>45016</v>
      </c>
    </row>
    <row r="553" spans="1:8" x14ac:dyDescent="0.25">
      <c r="A553" s="10">
        <v>44995</v>
      </c>
      <c r="B553" s="14">
        <v>242.83906555175781</v>
      </c>
      <c r="C553" s="14">
        <f t="shared" si="50"/>
        <v>2023</v>
      </c>
      <c r="D553" s="14">
        <f t="shared" si="51"/>
        <v>3</v>
      </c>
      <c r="E553" s="14">
        <f t="shared" si="52"/>
        <v>10</v>
      </c>
      <c r="F553" s="14">
        <f t="shared" si="53"/>
        <v>5</v>
      </c>
      <c r="G553" s="13">
        <f t="shared" si="54"/>
        <v>44986</v>
      </c>
      <c r="H553" s="19">
        <f t="shared" si="55"/>
        <v>45016</v>
      </c>
    </row>
    <row r="554" spans="1:8" x14ac:dyDescent="0.25">
      <c r="A554" s="10">
        <v>44998</v>
      </c>
      <c r="B554" s="14">
        <v>248.04579162597656</v>
      </c>
      <c r="C554" s="14">
        <f t="shared" si="50"/>
        <v>2023</v>
      </c>
      <c r="D554" s="14">
        <f t="shared" si="51"/>
        <v>3</v>
      </c>
      <c r="E554" s="14">
        <f t="shared" si="52"/>
        <v>11</v>
      </c>
      <c r="F554" s="14">
        <f t="shared" si="53"/>
        <v>1</v>
      </c>
      <c r="G554" s="13">
        <f t="shared" si="54"/>
        <v>44986</v>
      </c>
      <c r="H554" s="19">
        <f t="shared" si="55"/>
        <v>45016</v>
      </c>
    </row>
    <row r="555" spans="1:8" x14ac:dyDescent="0.25">
      <c r="A555" s="10">
        <v>44999</v>
      </c>
      <c r="B555" s="14">
        <v>254.7568359375</v>
      </c>
      <c r="C555" s="14">
        <f t="shared" si="50"/>
        <v>2023</v>
      </c>
      <c r="D555" s="14">
        <f t="shared" si="51"/>
        <v>3</v>
      </c>
      <c r="E555" s="14">
        <f t="shared" si="52"/>
        <v>11</v>
      </c>
      <c r="F555" s="14">
        <f t="shared" si="53"/>
        <v>2</v>
      </c>
      <c r="G555" s="13">
        <f t="shared" si="54"/>
        <v>44986</v>
      </c>
      <c r="H555" s="19">
        <f t="shared" si="55"/>
        <v>45016</v>
      </c>
    </row>
    <row r="556" spans="1:8" x14ac:dyDescent="0.25">
      <c r="A556" s="10">
        <v>45000</v>
      </c>
      <c r="B556" s="14">
        <v>259.29925537109375</v>
      </c>
      <c r="C556" s="14">
        <f t="shared" si="50"/>
        <v>2023</v>
      </c>
      <c r="D556" s="14">
        <f t="shared" si="51"/>
        <v>3</v>
      </c>
      <c r="E556" s="14">
        <f t="shared" si="52"/>
        <v>11</v>
      </c>
      <c r="F556" s="14">
        <f t="shared" si="53"/>
        <v>3</v>
      </c>
      <c r="G556" s="13">
        <f t="shared" si="54"/>
        <v>44986</v>
      </c>
      <c r="H556" s="19">
        <f t="shared" si="55"/>
        <v>45016</v>
      </c>
    </row>
    <row r="557" spans="1:8" x14ac:dyDescent="0.25">
      <c r="A557" s="10">
        <v>45001</v>
      </c>
      <c r="B557" s="14">
        <v>269.81036376953125</v>
      </c>
      <c r="C557" s="14">
        <f t="shared" si="50"/>
        <v>2023</v>
      </c>
      <c r="D557" s="14">
        <f t="shared" si="51"/>
        <v>3</v>
      </c>
      <c r="E557" s="14">
        <f t="shared" si="52"/>
        <v>11</v>
      </c>
      <c r="F557" s="14">
        <f t="shared" si="53"/>
        <v>4</v>
      </c>
      <c r="G557" s="13">
        <f t="shared" si="54"/>
        <v>44986</v>
      </c>
      <c r="H557" s="19">
        <f t="shared" si="55"/>
        <v>45016</v>
      </c>
    </row>
    <row r="558" spans="1:8" x14ac:dyDescent="0.25">
      <c r="A558" s="10">
        <v>45002</v>
      </c>
      <c r="B558" s="14">
        <v>272.96563720703125</v>
      </c>
      <c r="C558" s="14">
        <f t="shared" si="50"/>
        <v>2023</v>
      </c>
      <c r="D558" s="14">
        <f t="shared" si="51"/>
        <v>3</v>
      </c>
      <c r="E558" s="14">
        <f t="shared" si="52"/>
        <v>11</v>
      </c>
      <c r="F558" s="14">
        <f t="shared" si="53"/>
        <v>5</v>
      </c>
      <c r="G558" s="13">
        <f t="shared" si="54"/>
        <v>44986</v>
      </c>
      <c r="H558" s="19">
        <f t="shared" si="55"/>
        <v>45016</v>
      </c>
    </row>
    <row r="559" spans="1:8" x14ac:dyDescent="0.25">
      <c r="A559" s="10">
        <v>45005</v>
      </c>
      <c r="B559" s="14">
        <v>265.93222045898438</v>
      </c>
      <c r="C559" s="14">
        <f t="shared" si="50"/>
        <v>2023</v>
      </c>
      <c r="D559" s="14">
        <f t="shared" si="51"/>
        <v>3</v>
      </c>
      <c r="E559" s="14">
        <f t="shared" si="52"/>
        <v>12</v>
      </c>
      <c r="F559" s="14">
        <f t="shared" si="53"/>
        <v>1</v>
      </c>
      <c r="G559" s="13">
        <f t="shared" si="54"/>
        <v>44986</v>
      </c>
      <c r="H559" s="19">
        <f t="shared" si="55"/>
        <v>45016</v>
      </c>
    </row>
    <row r="560" spans="1:8" x14ac:dyDescent="0.25">
      <c r="A560" s="10">
        <v>45006</v>
      </c>
      <c r="B560" s="14">
        <v>267.44631958007812</v>
      </c>
      <c r="C560" s="14">
        <f t="shared" si="50"/>
        <v>2023</v>
      </c>
      <c r="D560" s="14">
        <f t="shared" si="51"/>
        <v>3</v>
      </c>
      <c r="E560" s="14">
        <f t="shared" si="52"/>
        <v>12</v>
      </c>
      <c r="F560" s="14">
        <f t="shared" si="53"/>
        <v>2</v>
      </c>
      <c r="G560" s="13">
        <f t="shared" si="54"/>
        <v>44986</v>
      </c>
      <c r="H560" s="19">
        <f t="shared" si="55"/>
        <v>45016</v>
      </c>
    </row>
    <row r="561" spans="1:8" x14ac:dyDescent="0.25">
      <c r="A561" s="10">
        <v>45007</v>
      </c>
      <c r="B561" s="14">
        <v>265.99081420898438</v>
      </c>
      <c r="C561" s="14">
        <f t="shared" si="50"/>
        <v>2023</v>
      </c>
      <c r="D561" s="14">
        <f t="shared" si="51"/>
        <v>3</v>
      </c>
      <c r="E561" s="14">
        <f t="shared" si="52"/>
        <v>12</v>
      </c>
      <c r="F561" s="14">
        <f t="shared" si="53"/>
        <v>3</v>
      </c>
      <c r="G561" s="13">
        <f t="shared" si="54"/>
        <v>44986</v>
      </c>
      <c r="H561" s="19">
        <f t="shared" si="55"/>
        <v>45016</v>
      </c>
    </row>
    <row r="562" spans="1:8" x14ac:dyDescent="0.25">
      <c r="A562" s="10">
        <v>45008</v>
      </c>
      <c r="B562" s="14">
        <v>271.236572265625</v>
      </c>
      <c r="C562" s="14">
        <f t="shared" si="50"/>
        <v>2023</v>
      </c>
      <c r="D562" s="14">
        <f t="shared" si="51"/>
        <v>3</v>
      </c>
      <c r="E562" s="14">
        <f t="shared" si="52"/>
        <v>12</v>
      </c>
      <c r="F562" s="14">
        <f t="shared" si="53"/>
        <v>4</v>
      </c>
      <c r="G562" s="13">
        <f t="shared" si="54"/>
        <v>44986</v>
      </c>
      <c r="H562" s="19">
        <f t="shared" si="55"/>
        <v>45016</v>
      </c>
    </row>
    <row r="563" spans="1:8" x14ac:dyDescent="0.25">
      <c r="A563" s="10">
        <v>45009</v>
      </c>
      <c r="B563" s="14">
        <v>274.0792236328125</v>
      </c>
      <c r="C563" s="14">
        <f t="shared" si="50"/>
        <v>2023</v>
      </c>
      <c r="D563" s="14">
        <f t="shared" si="51"/>
        <v>3</v>
      </c>
      <c r="E563" s="14">
        <f t="shared" si="52"/>
        <v>12</v>
      </c>
      <c r="F563" s="14">
        <f t="shared" si="53"/>
        <v>5</v>
      </c>
      <c r="G563" s="13">
        <f t="shared" si="54"/>
        <v>44986</v>
      </c>
      <c r="H563" s="19">
        <f t="shared" si="55"/>
        <v>45016</v>
      </c>
    </row>
    <row r="564" spans="1:8" x14ac:dyDescent="0.25">
      <c r="A564" s="10">
        <v>45012</v>
      </c>
      <c r="B564" s="14">
        <v>269.98623657226562</v>
      </c>
      <c r="C564" s="14">
        <f t="shared" si="50"/>
        <v>2023</v>
      </c>
      <c r="D564" s="14">
        <f t="shared" si="51"/>
        <v>3</v>
      </c>
      <c r="E564" s="14">
        <f t="shared" si="52"/>
        <v>13</v>
      </c>
      <c r="F564" s="14">
        <f t="shared" si="53"/>
        <v>1</v>
      </c>
      <c r="G564" s="13">
        <f t="shared" si="54"/>
        <v>44986</v>
      </c>
      <c r="H564" s="19">
        <f t="shared" si="55"/>
        <v>45016</v>
      </c>
    </row>
    <row r="565" spans="1:8" x14ac:dyDescent="0.25">
      <c r="A565" s="10">
        <v>45013</v>
      </c>
      <c r="B565" s="14">
        <v>268.86285400390625</v>
      </c>
      <c r="C565" s="14">
        <f t="shared" si="50"/>
        <v>2023</v>
      </c>
      <c r="D565" s="14">
        <f t="shared" si="51"/>
        <v>3</v>
      </c>
      <c r="E565" s="14">
        <f t="shared" si="52"/>
        <v>13</v>
      </c>
      <c r="F565" s="14">
        <f t="shared" si="53"/>
        <v>2</v>
      </c>
      <c r="G565" s="13">
        <f t="shared" si="54"/>
        <v>44986</v>
      </c>
      <c r="H565" s="19">
        <f t="shared" si="55"/>
        <v>45016</v>
      </c>
    </row>
    <row r="566" spans="1:8" x14ac:dyDescent="0.25">
      <c r="A566" s="10">
        <v>45014</v>
      </c>
      <c r="B566" s="14">
        <v>274.0206298828125</v>
      </c>
      <c r="C566" s="14">
        <f t="shared" si="50"/>
        <v>2023</v>
      </c>
      <c r="D566" s="14">
        <f t="shared" si="51"/>
        <v>3</v>
      </c>
      <c r="E566" s="14">
        <f t="shared" si="52"/>
        <v>13</v>
      </c>
      <c r="F566" s="14">
        <f t="shared" si="53"/>
        <v>3</v>
      </c>
      <c r="G566" s="13">
        <f t="shared" si="54"/>
        <v>44986</v>
      </c>
      <c r="H566" s="19">
        <f t="shared" si="55"/>
        <v>45016</v>
      </c>
    </row>
    <row r="567" spans="1:8" x14ac:dyDescent="0.25">
      <c r="A567" s="10">
        <v>45015</v>
      </c>
      <c r="B567" s="14">
        <v>277.47872924804688</v>
      </c>
      <c r="C567" s="14">
        <f t="shared" si="50"/>
        <v>2023</v>
      </c>
      <c r="D567" s="14">
        <f t="shared" si="51"/>
        <v>3</v>
      </c>
      <c r="E567" s="14">
        <f t="shared" si="52"/>
        <v>13</v>
      </c>
      <c r="F567" s="14">
        <f t="shared" si="53"/>
        <v>4</v>
      </c>
      <c r="G567" s="13">
        <f t="shared" si="54"/>
        <v>44986</v>
      </c>
      <c r="H567" s="19">
        <f t="shared" si="55"/>
        <v>45016</v>
      </c>
    </row>
    <row r="568" spans="1:8" x14ac:dyDescent="0.25">
      <c r="A568" s="10">
        <v>45016</v>
      </c>
      <c r="B568" s="14">
        <v>281.63037109375</v>
      </c>
      <c r="C568" s="14">
        <f t="shared" si="50"/>
        <v>2023</v>
      </c>
      <c r="D568" s="14">
        <f t="shared" si="51"/>
        <v>3</v>
      </c>
      <c r="E568" s="14">
        <f t="shared" si="52"/>
        <v>13</v>
      </c>
      <c r="F568" s="14">
        <f t="shared" si="53"/>
        <v>5</v>
      </c>
      <c r="G568" s="13">
        <f t="shared" si="54"/>
        <v>44986</v>
      </c>
      <c r="H568" s="19">
        <f t="shared" si="55"/>
        <v>45016</v>
      </c>
    </row>
    <row r="569" spans="1:8" x14ac:dyDescent="0.25">
      <c r="A569" s="10">
        <v>45019</v>
      </c>
      <c r="B569" s="14">
        <v>280.58523559570312</v>
      </c>
      <c r="C569" s="14">
        <f t="shared" si="50"/>
        <v>2023</v>
      </c>
      <c r="D569" s="14">
        <f t="shared" si="51"/>
        <v>4</v>
      </c>
      <c r="E569" s="14">
        <f t="shared" si="52"/>
        <v>14</v>
      </c>
      <c r="F569" s="14">
        <f t="shared" si="53"/>
        <v>1</v>
      </c>
      <c r="G569" s="13">
        <f t="shared" si="54"/>
        <v>45019</v>
      </c>
      <c r="H569" s="19">
        <f t="shared" si="55"/>
        <v>45044</v>
      </c>
    </row>
    <row r="570" spans="1:8" x14ac:dyDescent="0.25">
      <c r="A570" s="10">
        <v>45020</v>
      </c>
      <c r="B570" s="14">
        <v>280.53631591796875</v>
      </c>
      <c r="C570" s="14">
        <f t="shared" si="50"/>
        <v>2023</v>
      </c>
      <c r="D570" s="14">
        <f t="shared" si="51"/>
        <v>4</v>
      </c>
      <c r="E570" s="14">
        <f t="shared" si="52"/>
        <v>14</v>
      </c>
      <c r="F570" s="14">
        <f t="shared" si="53"/>
        <v>2</v>
      </c>
      <c r="G570" s="13">
        <f t="shared" si="54"/>
        <v>45019</v>
      </c>
      <c r="H570" s="19">
        <f t="shared" si="55"/>
        <v>45044</v>
      </c>
    </row>
    <row r="571" spans="1:8" x14ac:dyDescent="0.25">
      <c r="A571" s="10">
        <v>45021</v>
      </c>
      <c r="B571" s="14">
        <v>277.76205444335938</v>
      </c>
      <c r="C571" s="14">
        <f t="shared" si="50"/>
        <v>2023</v>
      </c>
      <c r="D571" s="14">
        <f t="shared" si="51"/>
        <v>4</v>
      </c>
      <c r="E571" s="14">
        <f t="shared" si="52"/>
        <v>14</v>
      </c>
      <c r="F571" s="14">
        <f t="shared" si="53"/>
        <v>3</v>
      </c>
      <c r="G571" s="13">
        <f t="shared" si="54"/>
        <v>45019</v>
      </c>
      <c r="H571" s="19">
        <f t="shared" si="55"/>
        <v>45044</v>
      </c>
    </row>
    <row r="572" spans="1:8" x14ac:dyDescent="0.25">
      <c r="A572" s="10">
        <v>45022</v>
      </c>
      <c r="B572" s="14">
        <v>284.85406494140625</v>
      </c>
      <c r="C572" s="14">
        <f t="shared" si="50"/>
        <v>2023</v>
      </c>
      <c r="D572" s="14">
        <f t="shared" si="51"/>
        <v>4</v>
      </c>
      <c r="E572" s="14">
        <f t="shared" si="52"/>
        <v>14</v>
      </c>
      <c r="F572" s="14">
        <f t="shared" si="53"/>
        <v>4</v>
      </c>
      <c r="G572" s="13">
        <f t="shared" si="54"/>
        <v>45019</v>
      </c>
      <c r="H572" s="19">
        <f t="shared" si="55"/>
        <v>45044</v>
      </c>
    </row>
    <row r="573" spans="1:8" x14ac:dyDescent="0.25">
      <c r="A573" s="10">
        <v>45026</v>
      </c>
      <c r="B573" s="14">
        <v>282.69525146484375</v>
      </c>
      <c r="C573" s="14">
        <f t="shared" si="50"/>
        <v>2023</v>
      </c>
      <c r="D573" s="14">
        <f t="shared" si="51"/>
        <v>4</v>
      </c>
      <c r="E573" s="14">
        <f t="shared" si="52"/>
        <v>15</v>
      </c>
      <c r="F573" s="14">
        <f t="shared" si="53"/>
        <v>1</v>
      </c>
      <c r="G573" s="13">
        <f t="shared" si="54"/>
        <v>45019</v>
      </c>
      <c r="H573" s="19">
        <f t="shared" si="55"/>
        <v>45044</v>
      </c>
    </row>
    <row r="574" spans="1:8" x14ac:dyDescent="0.25">
      <c r="A574" s="10">
        <v>45027</v>
      </c>
      <c r="B574" s="14">
        <v>276.2869873046875</v>
      </c>
      <c r="C574" s="14">
        <f t="shared" si="50"/>
        <v>2023</v>
      </c>
      <c r="D574" s="14">
        <f t="shared" si="51"/>
        <v>4</v>
      </c>
      <c r="E574" s="14">
        <f t="shared" si="52"/>
        <v>15</v>
      </c>
      <c r="F574" s="14">
        <f t="shared" si="53"/>
        <v>2</v>
      </c>
      <c r="G574" s="13">
        <f t="shared" si="54"/>
        <v>45019</v>
      </c>
      <c r="H574" s="19">
        <f t="shared" si="55"/>
        <v>45044</v>
      </c>
    </row>
    <row r="575" spans="1:8" x14ac:dyDescent="0.25">
      <c r="A575" s="10">
        <v>45028</v>
      </c>
      <c r="B575" s="14">
        <v>276.93167114257812</v>
      </c>
      <c r="C575" s="14">
        <f t="shared" si="50"/>
        <v>2023</v>
      </c>
      <c r="D575" s="14">
        <f t="shared" si="51"/>
        <v>4</v>
      </c>
      <c r="E575" s="14">
        <f t="shared" si="52"/>
        <v>15</v>
      </c>
      <c r="F575" s="14">
        <f t="shared" si="53"/>
        <v>3</v>
      </c>
      <c r="G575" s="13">
        <f t="shared" si="54"/>
        <v>45019</v>
      </c>
      <c r="H575" s="19">
        <f t="shared" si="55"/>
        <v>45044</v>
      </c>
    </row>
    <row r="576" spans="1:8" x14ac:dyDescent="0.25">
      <c r="A576" s="10">
        <v>45029</v>
      </c>
      <c r="B576" s="14">
        <v>283.13482666015625</v>
      </c>
      <c r="C576" s="14">
        <f t="shared" si="50"/>
        <v>2023</v>
      </c>
      <c r="D576" s="14">
        <f t="shared" si="51"/>
        <v>4</v>
      </c>
      <c r="E576" s="14">
        <f t="shared" si="52"/>
        <v>15</v>
      </c>
      <c r="F576" s="14">
        <f t="shared" si="53"/>
        <v>4</v>
      </c>
      <c r="G576" s="13">
        <f t="shared" si="54"/>
        <v>45019</v>
      </c>
      <c r="H576" s="19">
        <f t="shared" si="55"/>
        <v>45044</v>
      </c>
    </row>
    <row r="577" spans="1:8" x14ac:dyDescent="0.25">
      <c r="A577" s="10">
        <v>45030</v>
      </c>
      <c r="B577" s="14">
        <v>279.52044677734375</v>
      </c>
      <c r="C577" s="14">
        <f t="shared" si="50"/>
        <v>2023</v>
      </c>
      <c r="D577" s="14">
        <f t="shared" si="51"/>
        <v>4</v>
      </c>
      <c r="E577" s="14">
        <f t="shared" si="52"/>
        <v>15</v>
      </c>
      <c r="F577" s="14">
        <f t="shared" si="53"/>
        <v>5</v>
      </c>
      <c r="G577" s="13">
        <f t="shared" si="54"/>
        <v>45019</v>
      </c>
      <c r="H577" s="19">
        <f t="shared" si="55"/>
        <v>45044</v>
      </c>
    </row>
    <row r="578" spans="1:8" x14ac:dyDescent="0.25">
      <c r="A578" s="10">
        <v>45033</v>
      </c>
      <c r="B578" s="14">
        <v>282.11886596679688</v>
      </c>
      <c r="C578" s="14">
        <f t="shared" si="50"/>
        <v>2023</v>
      </c>
      <c r="D578" s="14">
        <f t="shared" si="51"/>
        <v>4</v>
      </c>
      <c r="E578" s="14">
        <f t="shared" si="52"/>
        <v>16</v>
      </c>
      <c r="F578" s="14">
        <f t="shared" si="53"/>
        <v>1</v>
      </c>
      <c r="G578" s="13">
        <f t="shared" si="54"/>
        <v>45019</v>
      </c>
      <c r="H578" s="19">
        <f t="shared" si="55"/>
        <v>45044</v>
      </c>
    </row>
    <row r="579" spans="1:8" x14ac:dyDescent="0.25">
      <c r="A579" s="10">
        <v>45034</v>
      </c>
      <c r="B579" s="14">
        <v>281.69879150390625</v>
      </c>
      <c r="C579" s="14">
        <f t="shared" si="50"/>
        <v>2023</v>
      </c>
      <c r="D579" s="14">
        <f t="shared" si="51"/>
        <v>4</v>
      </c>
      <c r="E579" s="14">
        <f t="shared" si="52"/>
        <v>16</v>
      </c>
      <c r="F579" s="14">
        <f t="shared" si="53"/>
        <v>2</v>
      </c>
      <c r="G579" s="13">
        <f t="shared" si="54"/>
        <v>45019</v>
      </c>
      <c r="H579" s="19">
        <f t="shared" si="55"/>
        <v>45044</v>
      </c>
    </row>
    <row r="580" spans="1:8" x14ac:dyDescent="0.25">
      <c r="A580" s="10">
        <v>45035</v>
      </c>
      <c r="B580" s="14">
        <v>281.7769775390625</v>
      </c>
      <c r="C580" s="14">
        <f t="shared" si="50"/>
        <v>2023</v>
      </c>
      <c r="D580" s="14">
        <f t="shared" si="51"/>
        <v>4</v>
      </c>
      <c r="E580" s="14">
        <f t="shared" si="52"/>
        <v>16</v>
      </c>
      <c r="F580" s="14">
        <f t="shared" si="53"/>
        <v>3</v>
      </c>
      <c r="G580" s="13">
        <f t="shared" si="54"/>
        <v>45019</v>
      </c>
      <c r="H580" s="19">
        <f t="shared" si="55"/>
        <v>45044</v>
      </c>
    </row>
    <row r="581" spans="1:8" x14ac:dyDescent="0.25">
      <c r="A581" s="10">
        <v>45036</v>
      </c>
      <c r="B581" s="14">
        <v>279.4910888671875</v>
      </c>
      <c r="C581" s="14">
        <f t="shared" ref="C581:C644" si="56">YEAR(A581)</f>
        <v>2023</v>
      </c>
      <c r="D581" s="14">
        <f t="shared" ref="D581:D644" si="57">MONTH(A581)</f>
        <v>4</v>
      </c>
      <c r="E581" s="14">
        <f t="shared" ref="E581:E644" si="58">_xlfn.ISOWEEKNUM(A581)</f>
        <v>16</v>
      </c>
      <c r="F581" s="14">
        <f t="shared" ref="F581:F644" si="59">WEEKDAY(A581,2)</f>
        <v>4</v>
      </c>
      <c r="G581" s="13">
        <f t="shared" ref="G581:G644" si="60">_xlfn.MINIFS($A$4:$A$1346,$C$4:$C$1346,C581,$D$4:$D$1346,D581)</f>
        <v>45019</v>
      </c>
      <c r="H581" s="19">
        <f t="shared" ref="H581:H644" si="61">_xlfn.MAXIFS($A$4:$A$1346,$C$4:$C$1346,C581,$D$4:$D$1346,D581)</f>
        <v>45044</v>
      </c>
    </row>
    <row r="582" spans="1:8" x14ac:dyDescent="0.25">
      <c r="A582" s="10">
        <v>45037</v>
      </c>
      <c r="B582" s="14">
        <v>279.14920043945312</v>
      </c>
      <c r="C582" s="14">
        <f t="shared" si="56"/>
        <v>2023</v>
      </c>
      <c r="D582" s="14">
        <f t="shared" si="57"/>
        <v>4</v>
      </c>
      <c r="E582" s="14">
        <f t="shared" si="58"/>
        <v>16</v>
      </c>
      <c r="F582" s="14">
        <f t="shared" si="59"/>
        <v>5</v>
      </c>
      <c r="G582" s="13">
        <f t="shared" si="60"/>
        <v>45019</v>
      </c>
      <c r="H582" s="19">
        <f t="shared" si="61"/>
        <v>45044</v>
      </c>
    </row>
    <row r="583" spans="1:8" x14ac:dyDescent="0.25">
      <c r="A583" s="10">
        <v>45040</v>
      </c>
      <c r="B583" s="14">
        <v>275.25149536132812</v>
      </c>
      <c r="C583" s="14">
        <f t="shared" si="56"/>
        <v>2023</v>
      </c>
      <c r="D583" s="14">
        <f t="shared" si="57"/>
        <v>4</v>
      </c>
      <c r="E583" s="14">
        <f t="shared" si="58"/>
        <v>17</v>
      </c>
      <c r="F583" s="14">
        <f t="shared" si="59"/>
        <v>1</v>
      </c>
      <c r="G583" s="13">
        <f t="shared" si="60"/>
        <v>45019</v>
      </c>
      <c r="H583" s="19">
        <f t="shared" si="61"/>
        <v>45044</v>
      </c>
    </row>
    <row r="584" spans="1:8" x14ac:dyDescent="0.25">
      <c r="A584" s="10">
        <v>45041</v>
      </c>
      <c r="B584" s="14">
        <v>269.04837036132812</v>
      </c>
      <c r="C584" s="14">
        <f t="shared" si="56"/>
        <v>2023</v>
      </c>
      <c r="D584" s="14">
        <f t="shared" si="57"/>
        <v>4</v>
      </c>
      <c r="E584" s="14">
        <f t="shared" si="58"/>
        <v>17</v>
      </c>
      <c r="F584" s="14">
        <f t="shared" si="59"/>
        <v>2</v>
      </c>
      <c r="G584" s="13">
        <f t="shared" si="60"/>
        <v>45019</v>
      </c>
      <c r="H584" s="19">
        <f t="shared" si="61"/>
        <v>45044</v>
      </c>
    </row>
    <row r="585" spans="1:8" x14ac:dyDescent="0.25">
      <c r="A585" s="10">
        <v>45042</v>
      </c>
      <c r="B585" s="14">
        <v>288.53689575195312</v>
      </c>
      <c r="C585" s="14">
        <f t="shared" si="56"/>
        <v>2023</v>
      </c>
      <c r="D585" s="14">
        <f t="shared" si="57"/>
        <v>4</v>
      </c>
      <c r="E585" s="14">
        <f t="shared" si="58"/>
        <v>17</v>
      </c>
      <c r="F585" s="14">
        <f t="shared" si="59"/>
        <v>3</v>
      </c>
      <c r="G585" s="13">
        <f t="shared" si="60"/>
        <v>45019</v>
      </c>
      <c r="H585" s="19">
        <f t="shared" si="61"/>
        <v>45044</v>
      </c>
    </row>
    <row r="586" spans="1:8" x14ac:dyDescent="0.25">
      <c r="A586" s="10">
        <v>45043</v>
      </c>
      <c r="B586" s="14">
        <v>297.77804565429688</v>
      </c>
      <c r="C586" s="14">
        <f t="shared" si="56"/>
        <v>2023</v>
      </c>
      <c r="D586" s="14">
        <f t="shared" si="57"/>
        <v>4</v>
      </c>
      <c r="E586" s="14">
        <f t="shared" si="58"/>
        <v>17</v>
      </c>
      <c r="F586" s="14">
        <f t="shared" si="59"/>
        <v>4</v>
      </c>
      <c r="G586" s="13">
        <f t="shared" si="60"/>
        <v>45019</v>
      </c>
      <c r="H586" s="19">
        <f t="shared" si="61"/>
        <v>45044</v>
      </c>
    </row>
    <row r="587" spans="1:8" x14ac:dyDescent="0.25">
      <c r="A587" s="10">
        <v>45044</v>
      </c>
      <c r="B587" s="14">
        <v>300.15182495117188</v>
      </c>
      <c r="C587" s="14">
        <f t="shared" si="56"/>
        <v>2023</v>
      </c>
      <c r="D587" s="14">
        <f t="shared" si="57"/>
        <v>4</v>
      </c>
      <c r="E587" s="14">
        <f t="shared" si="58"/>
        <v>17</v>
      </c>
      <c r="F587" s="14">
        <f t="shared" si="59"/>
        <v>5</v>
      </c>
      <c r="G587" s="13">
        <f t="shared" si="60"/>
        <v>45019</v>
      </c>
      <c r="H587" s="19">
        <f t="shared" si="61"/>
        <v>45044</v>
      </c>
    </row>
    <row r="588" spans="1:8" x14ac:dyDescent="0.25">
      <c r="A588" s="10">
        <v>45047</v>
      </c>
      <c r="B588" s="14">
        <v>298.49114990234375</v>
      </c>
      <c r="C588" s="14">
        <f t="shared" si="56"/>
        <v>2023</v>
      </c>
      <c r="D588" s="14">
        <f t="shared" si="57"/>
        <v>5</v>
      </c>
      <c r="E588" s="14">
        <f t="shared" si="58"/>
        <v>18</v>
      </c>
      <c r="F588" s="14">
        <f t="shared" si="59"/>
        <v>1</v>
      </c>
      <c r="G588" s="13">
        <f t="shared" si="60"/>
        <v>45047</v>
      </c>
      <c r="H588" s="19">
        <f t="shared" si="61"/>
        <v>45077</v>
      </c>
    </row>
    <row r="589" spans="1:8" x14ac:dyDescent="0.25">
      <c r="A589" s="10">
        <v>45048</v>
      </c>
      <c r="B589" s="14">
        <v>298.3446044921875</v>
      </c>
      <c r="C589" s="14">
        <f t="shared" si="56"/>
        <v>2023</v>
      </c>
      <c r="D589" s="14">
        <f t="shared" si="57"/>
        <v>5</v>
      </c>
      <c r="E589" s="14">
        <f t="shared" si="58"/>
        <v>18</v>
      </c>
      <c r="F589" s="14">
        <f t="shared" si="59"/>
        <v>2</v>
      </c>
      <c r="G589" s="13">
        <f t="shared" si="60"/>
        <v>45047</v>
      </c>
      <c r="H589" s="19">
        <f t="shared" si="61"/>
        <v>45077</v>
      </c>
    </row>
    <row r="590" spans="1:8" x14ac:dyDescent="0.25">
      <c r="A590" s="10">
        <v>45049</v>
      </c>
      <c r="B590" s="14">
        <v>297.35800170898438</v>
      </c>
      <c r="C590" s="14">
        <f t="shared" si="56"/>
        <v>2023</v>
      </c>
      <c r="D590" s="14">
        <f t="shared" si="57"/>
        <v>5</v>
      </c>
      <c r="E590" s="14">
        <f t="shared" si="58"/>
        <v>18</v>
      </c>
      <c r="F590" s="14">
        <f t="shared" si="59"/>
        <v>3</v>
      </c>
      <c r="G590" s="13">
        <f t="shared" si="60"/>
        <v>45047</v>
      </c>
      <c r="H590" s="19">
        <f t="shared" si="61"/>
        <v>45077</v>
      </c>
    </row>
    <row r="591" spans="1:8" x14ac:dyDescent="0.25">
      <c r="A591" s="10">
        <v>45050</v>
      </c>
      <c r="B591" s="14">
        <v>298.3446044921875</v>
      </c>
      <c r="C591" s="14">
        <f t="shared" si="56"/>
        <v>2023</v>
      </c>
      <c r="D591" s="14">
        <f t="shared" si="57"/>
        <v>5</v>
      </c>
      <c r="E591" s="14">
        <f t="shared" si="58"/>
        <v>18</v>
      </c>
      <c r="F591" s="14">
        <f t="shared" si="59"/>
        <v>4</v>
      </c>
      <c r="G591" s="13">
        <f t="shared" si="60"/>
        <v>45047</v>
      </c>
      <c r="H591" s="19">
        <f t="shared" si="61"/>
        <v>45077</v>
      </c>
    </row>
    <row r="592" spans="1:8" x14ac:dyDescent="0.25">
      <c r="A592" s="10">
        <v>45051</v>
      </c>
      <c r="B592" s="14">
        <v>303.46340942382812</v>
      </c>
      <c r="C592" s="14">
        <f t="shared" si="56"/>
        <v>2023</v>
      </c>
      <c r="D592" s="14">
        <f t="shared" si="57"/>
        <v>5</v>
      </c>
      <c r="E592" s="14">
        <f t="shared" si="58"/>
        <v>18</v>
      </c>
      <c r="F592" s="14">
        <f t="shared" si="59"/>
        <v>5</v>
      </c>
      <c r="G592" s="13">
        <f t="shared" si="60"/>
        <v>45047</v>
      </c>
      <c r="H592" s="19">
        <f t="shared" si="61"/>
        <v>45077</v>
      </c>
    </row>
    <row r="593" spans="1:8" x14ac:dyDescent="0.25">
      <c r="A593" s="10">
        <v>45054</v>
      </c>
      <c r="B593" s="14">
        <v>301.5096435546875</v>
      </c>
      <c r="C593" s="14">
        <f t="shared" si="56"/>
        <v>2023</v>
      </c>
      <c r="D593" s="14">
        <f t="shared" si="57"/>
        <v>5</v>
      </c>
      <c r="E593" s="14">
        <f t="shared" si="58"/>
        <v>19</v>
      </c>
      <c r="F593" s="14">
        <f t="shared" si="59"/>
        <v>1</v>
      </c>
      <c r="G593" s="13">
        <f t="shared" si="60"/>
        <v>45047</v>
      </c>
      <c r="H593" s="19">
        <f t="shared" si="61"/>
        <v>45077</v>
      </c>
    </row>
    <row r="594" spans="1:8" x14ac:dyDescent="0.25">
      <c r="A594" s="10">
        <v>45055</v>
      </c>
      <c r="B594" s="14">
        <v>299.89785766601562</v>
      </c>
      <c r="C594" s="14">
        <f t="shared" si="56"/>
        <v>2023</v>
      </c>
      <c r="D594" s="14">
        <f t="shared" si="57"/>
        <v>5</v>
      </c>
      <c r="E594" s="14">
        <f t="shared" si="58"/>
        <v>19</v>
      </c>
      <c r="F594" s="14">
        <f t="shared" si="59"/>
        <v>2</v>
      </c>
      <c r="G594" s="13">
        <f t="shared" si="60"/>
        <v>45047</v>
      </c>
      <c r="H594" s="19">
        <f t="shared" si="61"/>
        <v>45077</v>
      </c>
    </row>
    <row r="595" spans="1:8" x14ac:dyDescent="0.25">
      <c r="A595" s="10">
        <v>45056</v>
      </c>
      <c r="B595" s="14">
        <v>305.08499145507812</v>
      </c>
      <c r="C595" s="14">
        <f t="shared" si="56"/>
        <v>2023</v>
      </c>
      <c r="D595" s="14">
        <f t="shared" si="57"/>
        <v>5</v>
      </c>
      <c r="E595" s="14">
        <f t="shared" si="58"/>
        <v>19</v>
      </c>
      <c r="F595" s="14">
        <f t="shared" si="59"/>
        <v>3</v>
      </c>
      <c r="G595" s="13">
        <f t="shared" si="60"/>
        <v>45047</v>
      </c>
      <c r="H595" s="19">
        <f t="shared" si="61"/>
        <v>45077</v>
      </c>
    </row>
    <row r="596" spans="1:8" x14ac:dyDescent="0.25">
      <c r="A596" s="10">
        <v>45057</v>
      </c>
      <c r="B596" s="14">
        <v>302.935791015625</v>
      </c>
      <c r="C596" s="14">
        <f t="shared" si="56"/>
        <v>2023</v>
      </c>
      <c r="D596" s="14">
        <f t="shared" si="57"/>
        <v>5</v>
      </c>
      <c r="E596" s="14">
        <f t="shared" si="58"/>
        <v>19</v>
      </c>
      <c r="F596" s="14">
        <f t="shared" si="59"/>
        <v>4</v>
      </c>
      <c r="G596" s="13">
        <f t="shared" si="60"/>
        <v>45047</v>
      </c>
      <c r="H596" s="19">
        <f t="shared" si="61"/>
        <v>45077</v>
      </c>
    </row>
    <row r="597" spans="1:8" x14ac:dyDescent="0.25">
      <c r="A597" s="10">
        <v>45058</v>
      </c>
      <c r="B597" s="14">
        <v>301.822265625</v>
      </c>
      <c r="C597" s="14">
        <f t="shared" si="56"/>
        <v>2023</v>
      </c>
      <c r="D597" s="14">
        <f t="shared" si="57"/>
        <v>5</v>
      </c>
      <c r="E597" s="14">
        <f t="shared" si="58"/>
        <v>19</v>
      </c>
      <c r="F597" s="14">
        <f t="shared" si="59"/>
        <v>5</v>
      </c>
      <c r="G597" s="13">
        <f t="shared" si="60"/>
        <v>45047</v>
      </c>
      <c r="H597" s="19">
        <f t="shared" si="61"/>
        <v>45077</v>
      </c>
    </row>
    <row r="598" spans="1:8" x14ac:dyDescent="0.25">
      <c r="A598" s="10">
        <v>45061</v>
      </c>
      <c r="B598" s="14">
        <v>302.30093383789062</v>
      </c>
      <c r="C598" s="14">
        <f t="shared" si="56"/>
        <v>2023</v>
      </c>
      <c r="D598" s="14">
        <f t="shared" si="57"/>
        <v>5</v>
      </c>
      <c r="E598" s="14">
        <f t="shared" si="58"/>
        <v>20</v>
      </c>
      <c r="F598" s="14">
        <f t="shared" si="59"/>
        <v>1</v>
      </c>
      <c r="G598" s="13">
        <f t="shared" si="60"/>
        <v>45047</v>
      </c>
      <c r="H598" s="19">
        <f t="shared" si="61"/>
        <v>45077</v>
      </c>
    </row>
    <row r="599" spans="1:8" x14ac:dyDescent="0.25">
      <c r="A599" s="10">
        <v>45062</v>
      </c>
      <c r="B599" s="14">
        <v>304.52816772460938</v>
      </c>
      <c r="C599" s="14">
        <f t="shared" si="56"/>
        <v>2023</v>
      </c>
      <c r="D599" s="14">
        <f t="shared" si="57"/>
        <v>5</v>
      </c>
      <c r="E599" s="14">
        <f t="shared" si="58"/>
        <v>20</v>
      </c>
      <c r="F599" s="14">
        <f t="shared" si="59"/>
        <v>2</v>
      </c>
      <c r="G599" s="13">
        <f t="shared" si="60"/>
        <v>45047</v>
      </c>
      <c r="H599" s="19">
        <f t="shared" si="61"/>
        <v>45077</v>
      </c>
    </row>
    <row r="600" spans="1:8" x14ac:dyDescent="0.25">
      <c r="A600" s="10">
        <v>45063</v>
      </c>
      <c r="B600" s="14">
        <v>307.40646362304688</v>
      </c>
      <c r="C600" s="14">
        <f t="shared" si="56"/>
        <v>2023</v>
      </c>
      <c r="D600" s="14">
        <f t="shared" si="57"/>
        <v>5</v>
      </c>
      <c r="E600" s="14">
        <f t="shared" si="58"/>
        <v>20</v>
      </c>
      <c r="F600" s="14">
        <f t="shared" si="59"/>
        <v>3</v>
      </c>
      <c r="G600" s="13">
        <f t="shared" si="60"/>
        <v>45047</v>
      </c>
      <c r="H600" s="19">
        <f t="shared" si="61"/>
        <v>45077</v>
      </c>
    </row>
    <row r="601" spans="1:8" x14ac:dyDescent="0.25">
      <c r="A601" s="10">
        <v>45064</v>
      </c>
      <c r="B601" s="14">
        <v>311.83154296875</v>
      </c>
      <c r="C601" s="14">
        <f t="shared" si="56"/>
        <v>2023</v>
      </c>
      <c r="D601" s="14">
        <f t="shared" si="57"/>
        <v>5</v>
      </c>
      <c r="E601" s="14">
        <f t="shared" si="58"/>
        <v>20</v>
      </c>
      <c r="F601" s="14">
        <f t="shared" si="59"/>
        <v>4</v>
      </c>
      <c r="G601" s="13">
        <f t="shared" si="60"/>
        <v>45047</v>
      </c>
      <c r="H601" s="19">
        <f t="shared" si="61"/>
        <v>45077</v>
      </c>
    </row>
    <row r="602" spans="1:8" x14ac:dyDescent="0.25">
      <c r="A602" s="10">
        <v>45065</v>
      </c>
      <c r="B602" s="14">
        <v>311.65530395507812</v>
      </c>
      <c r="C602" s="14">
        <f t="shared" si="56"/>
        <v>2023</v>
      </c>
      <c r="D602" s="14">
        <f t="shared" si="57"/>
        <v>5</v>
      </c>
      <c r="E602" s="14">
        <f t="shared" si="58"/>
        <v>20</v>
      </c>
      <c r="F602" s="14">
        <f t="shared" si="59"/>
        <v>5</v>
      </c>
      <c r="G602" s="13">
        <f t="shared" si="60"/>
        <v>45047</v>
      </c>
      <c r="H602" s="19">
        <f t="shared" si="61"/>
        <v>45077</v>
      </c>
    </row>
    <row r="603" spans="1:8" x14ac:dyDescent="0.25">
      <c r="A603" s="10">
        <v>45068</v>
      </c>
      <c r="B603" s="14">
        <v>314.43560791015625</v>
      </c>
      <c r="C603" s="14">
        <f t="shared" si="56"/>
        <v>2023</v>
      </c>
      <c r="D603" s="14">
        <f t="shared" si="57"/>
        <v>5</v>
      </c>
      <c r="E603" s="14">
        <f t="shared" si="58"/>
        <v>21</v>
      </c>
      <c r="F603" s="14">
        <f t="shared" si="59"/>
        <v>1</v>
      </c>
      <c r="G603" s="13">
        <f t="shared" si="60"/>
        <v>45047</v>
      </c>
      <c r="H603" s="19">
        <f t="shared" si="61"/>
        <v>45077</v>
      </c>
    </row>
    <row r="604" spans="1:8" x14ac:dyDescent="0.25">
      <c r="A604" s="10">
        <v>45069</v>
      </c>
      <c r="B604" s="14">
        <v>308.63998413085938</v>
      </c>
      <c r="C604" s="14">
        <f t="shared" si="56"/>
        <v>2023</v>
      </c>
      <c r="D604" s="14">
        <f t="shared" si="57"/>
        <v>5</v>
      </c>
      <c r="E604" s="14">
        <f t="shared" si="58"/>
        <v>21</v>
      </c>
      <c r="F604" s="14">
        <f t="shared" si="59"/>
        <v>2</v>
      </c>
      <c r="G604" s="13">
        <f t="shared" si="60"/>
        <v>45047</v>
      </c>
      <c r="H604" s="19">
        <f t="shared" si="61"/>
        <v>45077</v>
      </c>
    </row>
    <row r="605" spans="1:8" x14ac:dyDescent="0.25">
      <c r="A605" s="10">
        <v>45070</v>
      </c>
      <c r="B605" s="14">
        <v>307.25955200195312</v>
      </c>
      <c r="C605" s="14">
        <f t="shared" si="56"/>
        <v>2023</v>
      </c>
      <c r="D605" s="14">
        <f t="shared" si="57"/>
        <v>5</v>
      </c>
      <c r="E605" s="14">
        <f t="shared" si="58"/>
        <v>21</v>
      </c>
      <c r="F605" s="14">
        <f t="shared" si="59"/>
        <v>3</v>
      </c>
      <c r="G605" s="13">
        <f t="shared" si="60"/>
        <v>45047</v>
      </c>
      <c r="H605" s="19">
        <f t="shared" si="61"/>
        <v>45077</v>
      </c>
    </row>
    <row r="606" spans="1:8" x14ac:dyDescent="0.25">
      <c r="A606" s="10">
        <v>45071</v>
      </c>
      <c r="B606" s="14">
        <v>319.07614135742188</v>
      </c>
      <c r="C606" s="14">
        <f t="shared" si="56"/>
        <v>2023</v>
      </c>
      <c r="D606" s="14">
        <f t="shared" si="57"/>
        <v>5</v>
      </c>
      <c r="E606" s="14">
        <f t="shared" si="58"/>
        <v>21</v>
      </c>
      <c r="F606" s="14">
        <f t="shared" si="59"/>
        <v>4</v>
      </c>
      <c r="G606" s="13">
        <f t="shared" si="60"/>
        <v>45047</v>
      </c>
      <c r="H606" s="19">
        <f t="shared" si="61"/>
        <v>45077</v>
      </c>
    </row>
    <row r="607" spans="1:8" x14ac:dyDescent="0.25">
      <c r="A607" s="10">
        <v>45072</v>
      </c>
      <c r="B607" s="14">
        <v>325.8997802734375</v>
      </c>
      <c r="C607" s="14">
        <f t="shared" si="56"/>
        <v>2023</v>
      </c>
      <c r="D607" s="14">
        <f t="shared" si="57"/>
        <v>5</v>
      </c>
      <c r="E607" s="14">
        <f t="shared" si="58"/>
        <v>21</v>
      </c>
      <c r="F607" s="14">
        <f t="shared" si="59"/>
        <v>5</v>
      </c>
      <c r="G607" s="13">
        <f t="shared" si="60"/>
        <v>45047</v>
      </c>
      <c r="H607" s="19">
        <f t="shared" si="61"/>
        <v>45077</v>
      </c>
    </row>
    <row r="608" spans="1:8" x14ac:dyDescent="0.25">
      <c r="A608" s="10">
        <v>45076</v>
      </c>
      <c r="B608" s="14">
        <v>324.25506591796875</v>
      </c>
      <c r="C608" s="14">
        <f t="shared" si="56"/>
        <v>2023</v>
      </c>
      <c r="D608" s="14">
        <f t="shared" si="57"/>
        <v>5</v>
      </c>
      <c r="E608" s="14">
        <f t="shared" si="58"/>
        <v>22</v>
      </c>
      <c r="F608" s="14">
        <f t="shared" si="59"/>
        <v>2</v>
      </c>
      <c r="G608" s="13">
        <f t="shared" si="60"/>
        <v>45047</v>
      </c>
      <c r="H608" s="19">
        <f t="shared" si="61"/>
        <v>45077</v>
      </c>
    </row>
    <row r="609" spans="1:8" x14ac:dyDescent="0.25">
      <c r="A609" s="10">
        <v>45077</v>
      </c>
      <c r="B609" s="14">
        <v>321.49423217773438</v>
      </c>
      <c r="C609" s="14">
        <f t="shared" si="56"/>
        <v>2023</v>
      </c>
      <c r="D609" s="14">
        <f t="shared" si="57"/>
        <v>5</v>
      </c>
      <c r="E609" s="14">
        <f t="shared" si="58"/>
        <v>22</v>
      </c>
      <c r="F609" s="14">
        <f t="shared" si="59"/>
        <v>3</v>
      </c>
      <c r="G609" s="13">
        <f t="shared" si="60"/>
        <v>45047</v>
      </c>
      <c r="H609" s="19">
        <f t="shared" si="61"/>
        <v>45077</v>
      </c>
    </row>
    <row r="610" spans="1:8" x14ac:dyDescent="0.25">
      <c r="A610" s="10">
        <v>45078</v>
      </c>
      <c r="B610" s="14">
        <v>325.59628295898438</v>
      </c>
      <c r="C610" s="14">
        <f t="shared" si="56"/>
        <v>2023</v>
      </c>
      <c r="D610" s="14">
        <f t="shared" si="57"/>
        <v>6</v>
      </c>
      <c r="E610" s="14">
        <f t="shared" si="58"/>
        <v>22</v>
      </c>
      <c r="F610" s="14">
        <f t="shared" si="59"/>
        <v>4</v>
      </c>
      <c r="G610" s="13">
        <f t="shared" si="60"/>
        <v>45078</v>
      </c>
      <c r="H610" s="19">
        <f t="shared" si="61"/>
        <v>45107</v>
      </c>
    </row>
    <row r="611" spans="1:8" x14ac:dyDescent="0.25">
      <c r="A611" s="10">
        <v>45079</v>
      </c>
      <c r="B611" s="14">
        <v>328.35702514648438</v>
      </c>
      <c r="C611" s="14">
        <f t="shared" si="56"/>
        <v>2023</v>
      </c>
      <c r="D611" s="14">
        <f t="shared" si="57"/>
        <v>6</v>
      </c>
      <c r="E611" s="14">
        <f t="shared" si="58"/>
        <v>22</v>
      </c>
      <c r="F611" s="14">
        <f t="shared" si="59"/>
        <v>5</v>
      </c>
      <c r="G611" s="13">
        <f t="shared" si="60"/>
        <v>45078</v>
      </c>
      <c r="H611" s="19">
        <f t="shared" si="61"/>
        <v>45107</v>
      </c>
    </row>
    <row r="612" spans="1:8" x14ac:dyDescent="0.25">
      <c r="A612" s="10">
        <v>45082</v>
      </c>
      <c r="B612" s="14">
        <v>328.8857421875</v>
      </c>
      <c r="C612" s="14">
        <f t="shared" si="56"/>
        <v>2023</v>
      </c>
      <c r="D612" s="14">
        <f t="shared" si="57"/>
        <v>6</v>
      </c>
      <c r="E612" s="14">
        <f t="shared" si="58"/>
        <v>23</v>
      </c>
      <c r="F612" s="14">
        <f t="shared" si="59"/>
        <v>1</v>
      </c>
      <c r="G612" s="13">
        <f t="shared" si="60"/>
        <v>45078</v>
      </c>
      <c r="H612" s="19">
        <f t="shared" si="61"/>
        <v>45107</v>
      </c>
    </row>
    <row r="613" spans="1:8" x14ac:dyDescent="0.25">
      <c r="A613" s="10">
        <v>45083</v>
      </c>
      <c r="B613" s="14">
        <v>326.67318725585938</v>
      </c>
      <c r="C613" s="14">
        <f t="shared" si="56"/>
        <v>2023</v>
      </c>
      <c r="D613" s="14">
        <f t="shared" si="57"/>
        <v>6</v>
      </c>
      <c r="E613" s="14">
        <f t="shared" si="58"/>
        <v>23</v>
      </c>
      <c r="F613" s="14">
        <f t="shared" si="59"/>
        <v>2</v>
      </c>
      <c r="G613" s="13">
        <f t="shared" si="60"/>
        <v>45078</v>
      </c>
      <c r="H613" s="19">
        <f t="shared" si="61"/>
        <v>45107</v>
      </c>
    </row>
    <row r="614" spans="1:8" x14ac:dyDescent="0.25">
      <c r="A614" s="10">
        <v>45084</v>
      </c>
      <c r="B614" s="14">
        <v>316.58944702148438</v>
      </c>
      <c r="C614" s="14">
        <f t="shared" si="56"/>
        <v>2023</v>
      </c>
      <c r="D614" s="14">
        <f t="shared" si="57"/>
        <v>6</v>
      </c>
      <c r="E614" s="14">
        <f t="shared" si="58"/>
        <v>23</v>
      </c>
      <c r="F614" s="14">
        <f t="shared" si="59"/>
        <v>3</v>
      </c>
      <c r="G614" s="13">
        <f t="shared" si="60"/>
        <v>45078</v>
      </c>
      <c r="H614" s="19">
        <f t="shared" si="61"/>
        <v>45107</v>
      </c>
    </row>
    <row r="615" spans="1:8" x14ac:dyDescent="0.25">
      <c r="A615" s="10">
        <v>45085</v>
      </c>
      <c r="B615" s="14">
        <v>318.42999267578125</v>
      </c>
      <c r="C615" s="14">
        <f t="shared" si="56"/>
        <v>2023</v>
      </c>
      <c r="D615" s="14">
        <f t="shared" si="57"/>
        <v>6</v>
      </c>
      <c r="E615" s="14">
        <f t="shared" si="58"/>
        <v>23</v>
      </c>
      <c r="F615" s="14">
        <f t="shared" si="59"/>
        <v>4</v>
      </c>
      <c r="G615" s="13">
        <f t="shared" si="60"/>
        <v>45078</v>
      </c>
      <c r="H615" s="19">
        <f t="shared" si="61"/>
        <v>45107</v>
      </c>
    </row>
    <row r="616" spans="1:8" x14ac:dyDescent="0.25">
      <c r="A616" s="10">
        <v>45086</v>
      </c>
      <c r="B616" s="14">
        <v>319.92791748046875</v>
      </c>
      <c r="C616" s="14">
        <f t="shared" si="56"/>
        <v>2023</v>
      </c>
      <c r="D616" s="14">
        <f t="shared" si="57"/>
        <v>6</v>
      </c>
      <c r="E616" s="14">
        <f t="shared" si="58"/>
        <v>23</v>
      </c>
      <c r="F616" s="14">
        <f t="shared" si="59"/>
        <v>5</v>
      </c>
      <c r="G616" s="13">
        <f t="shared" si="60"/>
        <v>45078</v>
      </c>
      <c r="H616" s="19">
        <f t="shared" si="61"/>
        <v>45107</v>
      </c>
    </row>
    <row r="617" spans="1:8" x14ac:dyDescent="0.25">
      <c r="A617" s="10">
        <v>45089</v>
      </c>
      <c r="B617" s="14">
        <v>324.88162231445312</v>
      </c>
      <c r="C617" s="14">
        <f t="shared" si="56"/>
        <v>2023</v>
      </c>
      <c r="D617" s="14">
        <f t="shared" si="57"/>
        <v>6</v>
      </c>
      <c r="E617" s="14">
        <f t="shared" si="58"/>
        <v>24</v>
      </c>
      <c r="F617" s="14">
        <f t="shared" si="59"/>
        <v>1</v>
      </c>
      <c r="G617" s="13">
        <f t="shared" si="60"/>
        <v>45078</v>
      </c>
      <c r="H617" s="19">
        <f t="shared" si="61"/>
        <v>45107</v>
      </c>
    </row>
    <row r="618" spans="1:8" x14ac:dyDescent="0.25">
      <c r="A618" s="10">
        <v>45090</v>
      </c>
      <c r="B618" s="14">
        <v>327.2703857421875</v>
      </c>
      <c r="C618" s="14">
        <f t="shared" si="56"/>
        <v>2023</v>
      </c>
      <c r="D618" s="14">
        <f t="shared" si="57"/>
        <v>6</v>
      </c>
      <c r="E618" s="14">
        <f t="shared" si="58"/>
        <v>24</v>
      </c>
      <c r="F618" s="14">
        <f t="shared" si="59"/>
        <v>2</v>
      </c>
      <c r="G618" s="13">
        <f t="shared" si="60"/>
        <v>45078</v>
      </c>
      <c r="H618" s="19">
        <f t="shared" si="61"/>
        <v>45107</v>
      </c>
    </row>
    <row r="619" spans="1:8" x14ac:dyDescent="0.25">
      <c r="A619" s="10">
        <v>45091</v>
      </c>
      <c r="B619" s="14">
        <v>330.25628662109375</v>
      </c>
      <c r="C619" s="14">
        <f t="shared" si="56"/>
        <v>2023</v>
      </c>
      <c r="D619" s="14">
        <f t="shared" si="57"/>
        <v>6</v>
      </c>
      <c r="E619" s="14">
        <f t="shared" si="58"/>
        <v>24</v>
      </c>
      <c r="F619" s="14">
        <f t="shared" si="59"/>
        <v>3</v>
      </c>
      <c r="G619" s="13">
        <f t="shared" si="60"/>
        <v>45078</v>
      </c>
      <c r="H619" s="19">
        <f t="shared" si="61"/>
        <v>45107</v>
      </c>
    </row>
    <row r="620" spans="1:8" x14ac:dyDescent="0.25">
      <c r="A620" s="10">
        <v>45092</v>
      </c>
      <c r="B620" s="14">
        <v>340.79037475585938</v>
      </c>
      <c r="C620" s="14">
        <f t="shared" si="56"/>
        <v>2023</v>
      </c>
      <c r="D620" s="14">
        <f t="shared" si="57"/>
        <v>6</v>
      </c>
      <c r="E620" s="14">
        <f t="shared" si="58"/>
        <v>24</v>
      </c>
      <c r="F620" s="14">
        <f t="shared" si="59"/>
        <v>4</v>
      </c>
      <c r="G620" s="13">
        <f t="shared" si="60"/>
        <v>45078</v>
      </c>
      <c r="H620" s="19">
        <f t="shared" si="61"/>
        <v>45107</v>
      </c>
    </row>
    <row r="621" spans="1:8" x14ac:dyDescent="0.25">
      <c r="A621" s="10">
        <v>45093</v>
      </c>
      <c r="B621" s="14">
        <v>335.14157104492188</v>
      </c>
      <c r="C621" s="14">
        <f t="shared" si="56"/>
        <v>2023</v>
      </c>
      <c r="D621" s="14">
        <f t="shared" si="57"/>
        <v>6</v>
      </c>
      <c r="E621" s="14">
        <f t="shared" si="58"/>
        <v>24</v>
      </c>
      <c r="F621" s="14">
        <f t="shared" si="59"/>
        <v>5</v>
      </c>
      <c r="G621" s="13">
        <f t="shared" si="60"/>
        <v>45078</v>
      </c>
      <c r="H621" s="19">
        <f t="shared" si="61"/>
        <v>45107</v>
      </c>
    </row>
    <row r="622" spans="1:8" x14ac:dyDescent="0.25">
      <c r="A622" s="10">
        <v>45097</v>
      </c>
      <c r="B622" s="14">
        <v>330.95138549804688</v>
      </c>
      <c r="C622" s="14">
        <f t="shared" si="56"/>
        <v>2023</v>
      </c>
      <c r="D622" s="14">
        <f t="shared" si="57"/>
        <v>6</v>
      </c>
      <c r="E622" s="14">
        <f t="shared" si="58"/>
        <v>25</v>
      </c>
      <c r="F622" s="14">
        <f t="shared" si="59"/>
        <v>2</v>
      </c>
      <c r="G622" s="13">
        <f t="shared" si="60"/>
        <v>45078</v>
      </c>
      <c r="H622" s="19">
        <f t="shared" si="61"/>
        <v>45107</v>
      </c>
    </row>
    <row r="623" spans="1:8" x14ac:dyDescent="0.25">
      <c r="A623" s="10">
        <v>45098</v>
      </c>
      <c r="B623" s="14">
        <v>326.5556640625</v>
      </c>
      <c r="C623" s="14">
        <f t="shared" si="56"/>
        <v>2023</v>
      </c>
      <c r="D623" s="14">
        <f t="shared" si="57"/>
        <v>6</v>
      </c>
      <c r="E623" s="14">
        <f t="shared" si="58"/>
        <v>25</v>
      </c>
      <c r="F623" s="14">
        <f t="shared" si="59"/>
        <v>3</v>
      </c>
      <c r="G623" s="13">
        <f t="shared" si="60"/>
        <v>45078</v>
      </c>
      <c r="H623" s="19">
        <f t="shared" si="61"/>
        <v>45107</v>
      </c>
    </row>
    <row r="624" spans="1:8" x14ac:dyDescent="0.25">
      <c r="A624" s="10">
        <v>45099</v>
      </c>
      <c r="B624" s="14">
        <v>332.57650756835938</v>
      </c>
      <c r="C624" s="14">
        <f t="shared" si="56"/>
        <v>2023</v>
      </c>
      <c r="D624" s="14">
        <f t="shared" si="57"/>
        <v>6</v>
      </c>
      <c r="E624" s="14">
        <f t="shared" si="58"/>
        <v>25</v>
      </c>
      <c r="F624" s="14">
        <f t="shared" si="59"/>
        <v>4</v>
      </c>
      <c r="G624" s="13">
        <f t="shared" si="60"/>
        <v>45078</v>
      </c>
      <c r="H624" s="19">
        <f t="shared" si="61"/>
        <v>45107</v>
      </c>
    </row>
    <row r="625" spans="1:8" x14ac:dyDescent="0.25">
      <c r="A625" s="10">
        <v>45100</v>
      </c>
      <c r="B625" s="14">
        <v>327.98501586914062</v>
      </c>
      <c r="C625" s="14">
        <f t="shared" si="56"/>
        <v>2023</v>
      </c>
      <c r="D625" s="14">
        <f t="shared" si="57"/>
        <v>6</v>
      </c>
      <c r="E625" s="14">
        <f t="shared" si="58"/>
        <v>25</v>
      </c>
      <c r="F625" s="14">
        <f t="shared" si="59"/>
        <v>5</v>
      </c>
      <c r="G625" s="13">
        <f t="shared" si="60"/>
        <v>45078</v>
      </c>
      <c r="H625" s="19">
        <f t="shared" si="61"/>
        <v>45107</v>
      </c>
    </row>
    <row r="626" spans="1:8" x14ac:dyDescent="0.25">
      <c r="A626" s="10">
        <v>45103</v>
      </c>
      <c r="B626" s="14">
        <v>321.6998291015625</v>
      </c>
      <c r="C626" s="14">
        <f t="shared" si="56"/>
        <v>2023</v>
      </c>
      <c r="D626" s="14">
        <f t="shared" si="57"/>
        <v>6</v>
      </c>
      <c r="E626" s="14">
        <f t="shared" si="58"/>
        <v>26</v>
      </c>
      <c r="F626" s="14">
        <f t="shared" si="59"/>
        <v>1</v>
      </c>
      <c r="G626" s="13">
        <f t="shared" si="60"/>
        <v>45078</v>
      </c>
      <c r="H626" s="19">
        <f t="shared" si="61"/>
        <v>45107</v>
      </c>
    </row>
    <row r="627" spans="1:8" x14ac:dyDescent="0.25">
      <c r="A627" s="10">
        <v>45104</v>
      </c>
      <c r="B627" s="14">
        <v>327.54446411132812</v>
      </c>
      <c r="C627" s="14">
        <f t="shared" si="56"/>
        <v>2023</v>
      </c>
      <c r="D627" s="14">
        <f t="shared" si="57"/>
        <v>6</v>
      </c>
      <c r="E627" s="14">
        <f t="shared" si="58"/>
        <v>26</v>
      </c>
      <c r="F627" s="14">
        <f t="shared" si="59"/>
        <v>2</v>
      </c>
      <c r="G627" s="13">
        <f t="shared" si="60"/>
        <v>45078</v>
      </c>
      <c r="H627" s="19">
        <f t="shared" si="61"/>
        <v>45107</v>
      </c>
    </row>
    <row r="628" spans="1:8" x14ac:dyDescent="0.25">
      <c r="A628" s="10">
        <v>45105</v>
      </c>
      <c r="B628" s="14">
        <v>328.797607421875</v>
      </c>
      <c r="C628" s="14">
        <f t="shared" si="56"/>
        <v>2023</v>
      </c>
      <c r="D628" s="14">
        <f t="shared" si="57"/>
        <v>6</v>
      </c>
      <c r="E628" s="14">
        <f t="shared" si="58"/>
        <v>26</v>
      </c>
      <c r="F628" s="14">
        <f t="shared" si="59"/>
        <v>3</v>
      </c>
      <c r="G628" s="13">
        <f t="shared" si="60"/>
        <v>45078</v>
      </c>
      <c r="H628" s="19">
        <f t="shared" si="61"/>
        <v>45107</v>
      </c>
    </row>
    <row r="629" spans="1:8" x14ac:dyDescent="0.25">
      <c r="A629" s="10">
        <v>45106</v>
      </c>
      <c r="B629" s="14">
        <v>328.01437377929688</v>
      </c>
      <c r="C629" s="14">
        <f t="shared" si="56"/>
        <v>2023</v>
      </c>
      <c r="D629" s="14">
        <f t="shared" si="57"/>
        <v>6</v>
      </c>
      <c r="E629" s="14">
        <f t="shared" si="58"/>
        <v>26</v>
      </c>
      <c r="F629" s="14">
        <f t="shared" si="59"/>
        <v>4</v>
      </c>
      <c r="G629" s="13">
        <f t="shared" si="60"/>
        <v>45078</v>
      </c>
      <c r="H629" s="19">
        <f t="shared" si="61"/>
        <v>45107</v>
      </c>
    </row>
    <row r="630" spans="1:8" x14ac:dyDescent="0.25">
      <c r="A630" s="10">
        <v>45107</v>
      </c>
      <c r="B630" s="14">
        <v>333.38912963867188</v>
      </c>
      <c r="C630" s="14">
        <f t="shared" si="56"/>
        <v>2023</v>
      </c>
      <c r="D630" s="14">
        <f t="shared" si="57"/>
        <v>6</v>
      </c>
      <c r="E630" s="14">
        <f t="shared" si="58"/>
        <v>26</v>
      </c>
      <c r="F630" s="14">
        <f t="shared" si="59"/>
        <v>5</v>
      </c>
      <c r="G630" s="13">
        <f t="shared" si="60"/>
        <v>45078</v>
      </c>
      <c r="H630" s="19">
        <f t="shared" si="61"/>
        <v>45107</v>
      </c>
    </row>
    <row r="631" spans="1:8" x14ac:dyDescent="0.25">
      <c r="A631" s="10">
        <v>45110</v>
      </c>
      <c r="B631" s="14">
        <v>330.89266967773438</v>
      </c>
      <c r="C631" s="14">
        <f t="shared" si="56"/>
        <v>2023</v>
      </c>
      <c r="D631" s="14">
        <f t="shared" si="57"/>
        <v>7</v>
      </c>
      <c r="E631" s="14">
        <f t="shared" si="58"/>
        <v>27</v>
      </c>
      <c r="F631" s="14">
        <f t="shared" si="59"/>
        <v>1</v>
      </c>
      <c r="G631" s="13">
        <f t="shared" si="60"/>
        <v>45110</v>
      </c>
      <c r="H631" s="19">
        <f t="shared" si="61"/>
        <v>45138</v>
      </c>
    </row>
    <row r="632" spans="1:8" x14ac:dyDescent="0.25">
      <c r="A632" s="10">
        <v>45112</v>
      </c>
      <c r="B632" s="14">
        <v>331.04934692382812</v>
      </c>
      <c r="C632" s="14">
        <f t="shared" si="56"/>
        <v>2023</v>
      </c>
      <c r="D632" s="14">
        <f t="shared" si="57"/>
        <v>7</v>
      </c>
      <c r="E632" s="14">
        <f t="shared" si="58"/>
        <v>27</v>
      </c>
      <c r="F632" s="14">
        <f t="shared" si="59"/>
        <v>3</v>
      </c>
      <c r="G632" s="13">
        <f t="shared" si="60"/>
        <v>45110</v>
      </c>
      <c r="H632" s="19">
        <f t="shared" si="61"/>
        <v>45138</v>
      </c>
    </row>
    <row r="633" spans="1:8" x14ac:dyDescent="0.25">
      <c r="A633" s="10">
        <v>45113</v>
      </c>
      <c r="B633" s="14">
        <v>334.10379028320312</v>
      </c>
      <c r="C633" s="14">
        <f t="shared" si="56"/>
        <v>2023</v>
      </c>
      <c r="D633" s="14">
        <f t="shared" si="57"/>
        <v>7</v>
      </c>
      <c r="E633" s="14">
        <f t="shared" si="58"/>
        <v>27</v>
      </c>
      <c r="F633" s="14">
        <f t="shared" si="59"/>
        <v>4</v>
      </c>
      <c r="G633" s="13">
        <f t="shared" si="60"/>
        <v>45110</v>
      </c>
      <c r="H633" s="19">
        <f t="shared" si="61"/>
        <v>45138</v>
      </c>
    </row>
    <row r="634" spans="1:8" x14ac:dyDescent="0.25">
      <c r="A634" s="10">
        <v>45114</v>
      </c>
      <c r="B634" s="14">
        <v>330.13888549804688</v>
      </c>
      <c r="C634" s="14">
        <f t="shared" si="56"/>
        <v>2023</v>
      </c>
      <c r="D634" s="14">
        <f t="shared" si="57"/>
        <v>7</v>
      </c>
      <c r="E634" s="14">
        <f t="shared" si="58"/>
        <v>27</v>
      </c>
      <c r="F634" s="14">
        <f t="shared" si="59"/>
        <v>5</v>
      </c>
      <c r="G634" s="13">
        <f t="shared" si="60"/>
        <v>45110</v>
      </c>
      <c r="H634" s="19">
        <f t="shared" si="61"/>
        <v>45138</v>
      </c>
    </row>
    <row r="635" spans="1:8" x14ac:dyDescent="0.25">
      <c r="A635" s="10">
        <v>45117</v>
      </c>
      <c r="B635" s="14">
        <v>324.86196899414062</v>
      </c>
      <c r="C635" s="14">
        <f t="shared" si="56"/>
        <v>2023</v>
      </c>
      <c r="D635" s="14">
        <f t="shared" si="57"/>
        <v>7</v>
      </c>
      <c r="E635" s="14">
        <f t="shared" si="58"/>
        <v>28</v>
      </c>
      <c r="F635" s="14">
        <f t="shared" si="59"/>
        <v>1</v>
      </c>
      <c r="G635" s="13">
        <f t="shared" si="60"/>
        <v>45110</v>
      </c>
      <c r="H635" s="19">
        <f t="shared" si="61"/>
        <v>45138</v>
      </c>
    </row>
    <row r="636" spans="1:8" x14ac:dyDescent="0.25">
      <c r="A636" s="10">
        <v>45118</v>
      </c>
      <c r="B636" s="14">
        <v>325.48858642578125</v>
      </c>
      <c r="C636" s="14">
        <f t="shared" si="56"/>
        <v>2023</v>
      </c>
      <c r="D636" s="14">
        <f t="shared" si="57"/>
        <v>7</v>
      </c>
      <c r="E636" s="14">
        <f t="shared" si="58"/>
        <v>28</v>
      </c>
      <c r="F636" s="14">
        <f t="shared" si="59"/>
        <v>2</v>
      </c>
      <c r="G636" s="13">
        <f t="shared" si="60"/>
        <v>45110</v>
      </c>
      <c r="H636" s="19">
        <f t="shared" si="61"/>
        <v>45138</v>
      </c>
    </row>
    <row r="637" spans="1:8" x14ac:dyDescent="0.25">
      <c r="A637" s="10">
        <v>45119</v>
      </c>
      <c r="B637" s="14">
        <v>330.1192626953125</v>
      </c>
      <c r="C637" s="14">
        <f t="shared" si="56"/>
        <v>2023</v>
      </c>
      <c r="D637" s="14">
        <f t="shared" si="57"/>
        <v>7</v>
      </c>
      <c r="E637" s="14">
        <f t="shared" si="58"/>
        <v>28</v>
      </c>
      <c r="F637" s="14">
        <f t="shared" si="59"/>
        <v>3</v>
      </c>
      <c r="G637" s="13">
        <f t="shared" si="60"/>
        <v>45110</v>
      </c>
      <c r="H637" s="19">
        <f t="shared" si="61"/>
        <v>45138</v>
      </c>
    </row>
    <row r="638" spans="1:8" x14ac:dyDescent="0.25">
      <c r="A638" s="10">
        <v>45120</v>
      </c>
      <c r="B638" s="14">
        <v>335.46463012695312</v>
      </c>
      <c r="C638" s="14">
        <f t="shared" si="56"/>
        <v>2023</v>
      </c>
      <c r="D638" s="14">
        <f t="shared" si="57"/>
        <v>7</v>
      </c>
      <c r="E638" s="14">
        <f t="shared" si="58"/>
        <v>28</v>
      </c>
      <c r="F638" s="14">
        <f t="shared" si="59"/>
        <v>4</v>
      </c>
      <c r="G638" s="13">
        <f t="shared" si="60"/>
        <v>45110</v>
      </c>
      <c r="H638" s="19">
        <f t="shared" si="61"/>
        <v>45138</v>
      </c>
    </row>
    <row r="639" spans="1:8" x14ac:dyDescent="0.25">
      <c r="A639" s="10">
        <v>45121</v>
      </c>
      <c r="B639" s="14">
        <v>337.99038696289062</v>
      </c>
      <c r="C639" s="14">
        <f t="shared" si="56"/>
        <v>2023</v>
      </c>
      <c r="D639" s="14">
        <f t="shared" si="57"/>
        <v>7</v>
      </c>
      <c r="E639" s="14">
        <f t="shared" si="58"/>
        <v>28</v>
      </c>
      <c r="F639" s="14">
        <f t="shared" si="59"/>
        <v>5</v>
      </c>
      <c r="G639" s="13">
        <f t="shared" si="60"/>
        <v>45110</v>
      </c>
      <c r="H639" s="19">
        <f t="shared" si="61"/>
        <v>45138</v>
      </c>
    </row>
    <row r="640" spans="1:8" x14ac:dyDescent="0.25">
      <c r="A640" s="10">
        <v>45124</v>
      </c>
      <c r="B640" s="14">
        <v>338.47018432617188</v>
      </c>
      <c r="C640" s="14">
        <f t="shared" si="56"/>
        <v>2023</v>
      </c>
      <c r="D640" s="14">
        <f t="shared" si="57"/>
        <v>7</v>
      </c>
      <c r="E640" s="14">
        <f t="shared" si="58"/>
        <v>29</v>
      </c>
      <c r="F640" s="14">
        <f t="shared" si="59"/>
        <v>1</v>
      </c>
      <c r="G640" s="13">
        <f t="shared" si="60"/>
        <v>45110</v>
      </c>
      <c r="H640" s="19">
        <f t="shared" si="61"/>
        <v>45138</v>
      </c>
    </row>
    <row r="641" spans="1:8" x14ac:dyDescent="0.25">
      <c r="A641" s="10">
        <v>45125</v>
      </c>
      <c r="B641" s="14">
        <v>351.94119262695312</v>
      </c>
      <c r="C641" s="14">
        <f t="shared" si="56"/>
        <v>2023</v>
      </c>
      <c r="D641" s="14">
        <f t="shared" si="57"/>
        <v>7</v>
      </c>
      <c r="E641" s="14">
        <f t="shared" si="58"/>
        <v>29</v>
      </c>
      <c r="F641" s="14">
        <f t="shared" si="59"/>
        <v>2</v>
      </c>
      <c r="G641" s="13">
        <f t="shared" si="60"/>
        <v>45110</v>
      </c>
      <c r="H641" s="19">
        <f t="shared" si="61"/>
        <v>45138</v>
      </c>
    </row>
    <row r="642" spans="1:8" x14ac:dyDescent="0.25">
      <c r="A642" s="10">
        <v>45126</v>
      </c>
      <c r="B642" s="14">
        <v>347.623779296875</v>
      </c>
      <c r="C642" s="14">
        <f t="shared" si="56"/>
        <v>2023</v>
      </c>
      <c r="D642" s="14">
        <f t="shared" si="57"/>
        <v>7</v>
      </c>
      <c r="E642" s="14">
        <f t="shared" si="58"/>
        <v>29</v>
      </c>
      <c r="F642" s="14">
        <f t="shared" si="59"/>
        <v>3</v>
      </c>
      <c r="G642" s="13">
        <f t="shared" si="60"/>
        <v>45110</v>
      </c>
      <c r="H642" s="19">
        <f t="shared" si="61"/>
        <v>45138</v>
      </c>
    </row>
    <row r="643" spans="1:8" x14ac:dyDescent="0.25">
      <c r="A643" s="10">
        <v>45127</v>
      </c>
      <c r="B643" s="14">
        <v>339.58621215820312</v>
      </c>
      <c r="C643" s="14">
        <f t="shared" si="56"/>
        <v>2023</v>
      </c>
      <c r="D643" s="14">
        <f t="shared" si="57"/>
        <v>7</v>
      </c>
      <c r="E643" s="14">
        <f t="shared" si="58"/>
        <v>29</v>
      </c>
      <c r="F643" s="14">
        <f t="shared" si="59"/>
        <v>4</v>
      </c>
      <c r="G643" s="13">
        <f t="shared" si="60"/>
        <v>45110</v>
      </c>
      <c r="H643" s="19">
        <f t="shared" si="61"/>
        <v>45138</v>
      </c>
    </row>
    <row r="644" spans="1:8" x14ac:dyDescent="0.25">
      <c r="A644" s="10">
        <v>45128</v>
      </c>
      <c r="B644" s="14">
        <v>336.55133056640625</v>
      </c>
      <c r="C644" s="14">
        <f t="shared" si="56"/>
        <v>2023</v>
      </c>
      <c r="D644" s="14">
        <f t="shared" si="57"/>
        <v>7</v>
      </c>
      <c r="E644" s="14">
        <f t="shared" si="58"/>
        <v>29</v>
      </c>
      <c r="F644" s="14">
        <f t="shared" si="59"/>
        <v>5</v>
      </c>
      <c r="G644" s="13">
        <f t="shared" si="60"/>
        <v>45110</v>
      </c>
      <c r="H644" s="19">
        <f t="shared" si="61"/>
        <v>45138</v>
      </c>
    </row>
    <row r="645" spans="1:8" x14ac:dyDescent="0.25">
      <c r="A645" s="10">
        <v>45131</v>
      </c>
      <c r="B645" s="14">
        <v>337.8631591796875</v>
      </c>
      <c r="C645" s="14">
        <f t="shared" ref="C645:C708" si="62">YEAR(A645)</f>
        <v>2023</v>
      </c>
      <c r="D645" s="14">
        <f t="shared" ref="D645:D708" si="63">MONTH(A645)</f>
        <v>7</v>
      </c>
      <c r="E645" s="14">
        <f t="shared" ref="E645:E708" si="64">_xlfn.ISOWEEKNUM(A645)</f>
        <v>30</v>
      </c>
      <c r="F645" s="14">
        <f t="shared" ref="F645:F708" si="65">WEEKDAY(A645,2)</f>
        <v>1</v>
      </c>
      <c r="G645" s="13">
        <f t="shared" ref="G645:G708" si="66">_xlfn.MINIFS($A$4:$A$1346,$C$4:$C$1346,C645,$D$4:$D$1346,D645)</f>
        <v>45110</v>
      </c>
      <c r="H645" s="19">
        <f t="shared" ref="H645:H708" si="67">_xlfn.MAXIFS($A$4:$A$1346,$C$4:$C$1346,C645,$D$4:$D$1346,D645)</f>
        <v>45138</v>
      </c>
    </row>
    <row r="646" spans="1:8" x14ac:dyDescent="0.25">
      <c r="A646" s="10">
        <v>45132</v>
      </c>
      <c r="B646" s="14">
        <v>343.60992431640625</v>
      </c>
      <c r="C646" s="14">
        <f t="shared" si="62"/>
        <v>2023</v>
      </c>
      <c r="D646" s="14">
        <f t="shared" si="63"/>
        <v>7</v>
      </c>
      <c r="E646" s="14">
        <f t="shared" si="64"/>
        <v>30</v>
      </c>
      <c r="F646" s="14">
        <f t="shared" si="65"/>
        <v>2</v>
      </c>
      <c r="G646" s="13">
        <f t="shared" si="66"/>
        <v>45110</v>
      </c>
      <c r="H646" s="19">
        <f t="shared" si="67"/>
        <v>45138</v>
      </c>
    </row>
    <row r="647" spans="1:8" x14ac:dyDescent="0.25">
      <c r="A647" s="10">
        <v>45133</v>
      </c>
      <c r="B647" s="14">
        <v>330.67724609375</v>
      </c>
      <c r="C647" s="14">
        <f t="shared" si="62"/>
        <v>2023</v>
      </c>
      <c r="D647" s="14">
        <f t="shared" si="63"/>
        <v>7</v>
      </c>
      <c r="E647" s="14">
        <f t="shared" si="64"/>
        <v>30</v>
      </c>
      <c r="F647" s="14">
        <f t="shared" si="65"/>
        <v>3</v>
      </c>
      <c r="G647" s="13">
        <f t="shared" si="66"/>
        <v>45110</v>
      </c>
      <c r="H647" s="19">
        <f t="shared" si="67"/>
        <v>45138</v>
      </c>
    </row>
    <row r="648" spans="1:8" x14ac:dyDescent="0.25">
      <c r="A648" s="10">
        <v>45134</v>
      </c>
      <c r="B648" s="14">
        <v>323.77532958984375</v>
      </c>
      <c r="C648" s="14">
        <f t="shared" si="62"/>
        <v>2023</v>
      </c>
      <c r="D648" s="14">
        <f t="shared" si="63"/>
        <v>7</v>
      </c>
      <c r="E648" s="14">
        <f t="shared" si="64"/>
        <v>30</v>
      </c>
      <c r="F648" s="14">
        <f t="shared" si="65"/>
        <v>4</v>
      </c>
      <c r="G648" s="13">
        <f t="shared" si="66"/>
        <v>45110</v>
      </c>
      <c r="H648" s="19">
        <f t="shared" si="67"/>
        <v>45138</v>
      </c>
    </row>
    <row r="649" spans="1:8" x14ac:dyDescent="0.25">
      <c r="A649" s="10">
        <v>45135</v>
      </c>
      <c r="B649" s="14">
        <v>331.26467895507812</v>
      </c>
      <c r="C649" s="14">
        <f t="shared" si="62"/>
        <v>2023</v>
      </c>
      <c r="D649" s="14">
        <f t="shared" si="63"/>
        <v>7</v>
      </c>
      <c r="E649" s="14">
        <f t="shared" si="64"/>
        <v>30</v>
      </c>
      <c r="F649" s="14">
        <f t="shared" si="65"/>
        <v>5</v>
      </c>
      <c r="G649" s="13">
        <f t="shared" si="66"/>
        <v>45110</v>
      </c>
      <c r="H649" s="19">
        <f t="shared" si="67"/>
        <v>45138</v>
      </c>
    </row>
    <row r="650" spans="1:8" x14ac:dyDescent="0.25">
      <c r="A650" s="10">
        <v>45138</v>
      </c>
      <c r="B650" s="14">
        <v>328.86614990234375</v>
      </c>
      <c r="C650" s="14">
        <f t="shared" si="62"/>
        <v>2023</v>
      </c>
      <c r="D650" s="14">
        <f t="shared" si="63"/>
        <v>7</v>
      </c>
      <c r="E650" s="14">
        <f t="shared" si="64"/>
        <v>31</v>
      </c>
      <c r="F650" s="14">
        <f t="shared" si="65"/>
        <v>1</v>
      </c>
      <c r="G650" s="13">
        <f t="shared" si="66"/>
        <v>45110</v>
      </c>
      <c r="H650" s="19">
        <f t="shared" si="67"/>
        <v>45138</v>
      </c>
    </row>
    <row r="651" spans="1:8" x14ac:dyDescent="0.25">
      <c r="A651" s="10">
        <v>45139</v>
      </c>
      <c r="B651" s="14">
        <v>329.27728271484375</v>
      </c>
      <c r="C651" s="14">
        <f t="shared" si="62"/>
        <v>2023</v>
      </c>
      <c r="D651" s="14">
        <f t="shared" si="63"/>
        <v>8</v>
      </c>
      <c r="E651" s="14">
        <f t="shared" si="64"/>
        <v>31</v>
      </c>
      <c r="F651" s="14">
        <f t="shared" si="65"/>
        <v>2</v>
      </c>
      <c r="G651" s="13">
        <f t="shared" si="66"/>
        <v>45139</v>
      </c>
      <c r="H651" s="19">
        <f t="shared" si="67"/>
        <v>45169</v>
      </c>
    </row>
    <row r="652" spans="1:8" x14ac:dyDescent="0.25">
      <c r="A652" s="10">
        <v>45140</v>
      </c>
      <c r="B652" s="14">
        <v>320.6229248046875</v>
      </c>
      <c r="C652" s="14">
        <f t="shared" si="62"/>
        <v>2023</v>
      </c>
      <c r="D652" s="14">
        <f t="shared" si="63"/>
        <v>8</v>
      </c>
      <c r="E652" s="14">
        <f t="shared" si="64"/>
        <v>31</v>
      </c>
      <c r="F652" s="14">
        <f t="shared" si="65"/>
        <v>3</v>
      </c>
      <c r="G652" s="13">
        <f t="shared" si="66"/>
        <v>45139</v>
      </c>
      <c r="H652" s="19">
        <f t="shared" si="67"/>
        <v>45169</v>
      </c>
    </row>
    <row r="653" spans="1:8" x14ac:dyDescent="0.25">
      <c r="A653" s="10">
        <v>45141</v>
      </c>
      <c r="B653" s="14">
        <v>319.800537109375</v>
      </c>
      <c r="C653" s="14">
        <f t="shared" si="62"/>
        <v>2023</v>
      </c>
      <c r="D653" s="14">
        <f t="shared" si="63"/>
        <v>8</v>
      </c>
      <c r="E653" s="14">
        <f t="shared" si="64"/>
        <v>31</v>
      </c>
      <c r="F653" s="14">
        <f t="shared" si="65"/>
        <v>4</v>
      </c>
      <c r="G653" s="13">
        <f t="shared" si="66"/>
        <v>45139</v>
      </c>
      <c r="H653" s="19">
        <f t="shared" si="67"/>
        <v>45169</v>
      </c>
    </row>
    <row r="654" spans="1:8" x14ac:dyDescent="0.25">
      <c r="A654" s="10">
        <v>45142</v>
      </c>
      <c r="B654" s="14">
        <v>320.89706420898438</v>
      </c>
      <c r="C654" s="14">
        <f t="shared" si="62"/>
        <v>2023</v>
      </c>
      <c r="D654" s="14">
        <f t="shared" si="63"/>
        <v>8</v>
      </c>
      <c r="E654" s="14">
        <f t="shared" si="64"/>
        <v>31</v>
      </c>
      <c r="F654" s="14">
        <f t="shared" si="65"/>
        <v>5</v>
      </c>
      <c r="G654" s="13">
        <f t="shared" si="66"/>
        <v>45139</v>
      </c>
      <c r="H654" s="19">
        <f t="shared" si="67"/>
        <v>45169</v>
      </c>
    </row>
    <row r="655" spans="1:8" x14ac:dyDescent="0.25">
      <c r="A655" s="10">
        <v>45145</v>
      </c>
      <c r="B655" s="14">
        <v>323.17813110351562</v>
      </c>
      <c r="C655" s="14">
        <f t="shared" si="62"/>
        <v>2023</v>
      </c>
      <c r="D655" s="14">
        <f t="shared" si="63"/>
        <v>8</v>
      </c>
      <c r="E655" s="14">
        <f t="shared" si="64"/>
        <v>32</v>
      </c>
      <c r="F655" s="14">
        <f t="shared" si="65"/>
        <v>1</v>
      </c>
      <c r="G655" s="13">
        <f t="shared" si="66"/>
        <v>45139</v>
      </c>
      <c r="H655" s="19">
        <f t="shared" si="67"/>
        <v>45169</v>
      </c>
    </row>
    <row r="656" spans="1:8" x14ac:dyDescent="0.25">
      <c r="A656" s="10">
        <v>45146</v>
      </c>
      <c r="B656" s="14">
        <v>319.20343017578125</v>
      </c>
      <c r="C656" s="14">
        <f t="shared" si="62"/>
        <v>2023</v>
      </c>
      <c r="D656" s="14">
        <f t="shared" si="63"/>
        <v>8</v>
      </c>
      <c r="E656" s="14">
        <f t="shared" si="64"/>
        <v>32</v>
      </c>
      <c r="F656" s="14">
        <f t="shared" si="65"/>
        <v>2</v>
      </c>
      <c r="G656" s="13">
        <f t="shared" si="66"/>
        <v>45139</v>
      </c>
      <c r="H656" s="19">
        <f t="shared" si="67"/>
        <v>45169</v>
      </c>
    </row>
    <row r="657" spans="1:8" x14ac:dyDescent="0.25">
      <c r="A657" s="10">
        <v>45147</v>
      </c>
      <c r="B657" s="14">
        <v>315.46365356445312</v>
      </c>
      <c r="C657" s="14">
        <f t="shared" si="62"/>
        <v>2023</v>
      </c>
      <c r="D657" s="14">
        <f t="shared" si="63"/>
        <v>8</v>
      </c>
      <c r="E657" s="14">
        <f t="shared" si="64"/>
        <v>32</v>
      </c>
      <c r="F657" s="14">
        <f t="shared" si="65"/>
        <v>3</v>
      </c>
      <c r="G657" s="13">
        <f t="shared" si="66"/>
        <v>45139</v>
      </c>
      <c r="H657" s="19">
        <f t="shared" si="67"/>
        <v>45169</v>
      </c>
    </row>
    <row r="658" spans="1:8" x14ac:dyDescent="0.25">
      <c r="A658" s="10">
        <v>45148</v>
      </c>
      <c r="B658" s="14">
        <v>316.14892578125</v>
      </c>
      <c r="C658" s="14">
        <f t="shared" si="62"/>
        <v>2023</v>
      </c>
      <c r="D658" s="14">
        <f t="shared" si="63"/>
        <v>8</v>
      </c>
      <c r="E658" s="14">
        <f t="shared" si="64"/>
        <v>32</v>
      </c>
      <c r="F658" s="14">
        <f t="shared" si="65"/>
        <v>4</v>
      </c>
      <c r="G658" s="13">
        <f t="shared" si="66"/>
        <v>45139</v>
      </c>
      <c r="H658" s="19">
        <f t="shared" si="67"/>
        <v>45169</v>
      </c>
    </row>
    <row r="659" spans="1:8" x14ac:dyDescent="0.25">
      <c r="A659" s="10">
        <v>45149</v>
      </c>
      <c r="B659" s="14">
        <v>314.26925659179688</v>
      </c>
      <c r="C659" s="14">
        <f t="shared" si="62"/>
        <v>2023</v>
      </c>
      <c r="D659" s="14">
        <f t="shared" si="63"/>
        <v>8</v>
      </c>
      <c r="E659" s="14">
        <f t="shared" si="64"/>
        <v>32</v>
      </c>
      <c r="F659" s="14">
        <f t="shared" si="65"/>
        <v>5</v>
      </c>
      <c r="G659" s="13">
        <f t="shared" si="66"/>
        <v>45139</v>
      </c>
      <c r="H659" s="19">
        <f t="shared" si="67"/>
        <v>45169</v>
      </c>
    </row>
    <row r="660" spans="1:8" x14ac:dyDescent="0.25">
      <c r="A660" s="10">
        <v>45152</v>
      </c>
      <c r="B660" s="14">
        <v>317.235595703125</v>
      </c>
      <c r="C660" s="14">
        <f t="shared" si="62"/>
        <v>2023</v>
      </c>
      <c r="D660" s="14">
        <f t="shared" si="63"/>
        <v>8</v>
      </c>
      <c r="E660" s="14">
        <f t="shared" si="64"/>
        <v>33</v>
      </c>
      <c r="F660" s="14">
        <f t="shared" si="65"/>
        <v>1</v>
      </c>
      <c r="G660" s="13">
        <f t="shared" si="66"/>
        <v>45139</v>
      </c>
      <c r="H660" s="19">
        <f t="shared" si="67"/>
        <v>45169</v>
      </c>
    </row>
    <row r="661" spans="1:8" x14ac:dyDescent="0.25">
      <c r="A661" s="10">
        <v>45153</v>
      </c>
      <c r="B661" s="14">
        <v>315.10137939453125</v>
      </c>
      <c r="C661" s="14">
        <f t="shared" si="62"/>
        <v>2023</v>
      </c>
      <c r="D661" s="14">
        <f t="shared" si="63"/>
        <v>8</v>
      </c>
      <c r="E661" s="14">
        <f t="shared" si="64"/>
        <v>33</v>
      </c>
      <c r="F661" s="14">
        <f t="shared" si="65"/>
        <v>2</v>
      </c>
      <c r="G661" s="13">
        <f t="shared" si="66"/>
        <v>45139</v>
      </c>
      <c r="H661" s="19">
        <f t="shared" si="67"/>
        <v>45169</v>
      </c>
    </row>
    <row r="662" spans="1:8" x14ac:dyDescent="0.25">
      <c r="A662" s="10">
        <v>45154</v>
      </c>
      <c r="B662" s="14">
        <v>314.33612060546875</v>
      </c>
      <c r="C662" s="14">
        <f t="shared" si="62"/>
        <v>2023</v>
      </c>
      <c r="D662" s="14">
        <f t="shared" si="63"/>
        <v>8</v>
      </c>
      <c r="E662" s="14">
        <f t="shared" si="64"/>
        <v>33</v>
      </c>
      <c r="F662" s="14">
        <f t="shared" si="65"/>
        <v>3</v>
      </c>
      <c r="G662" s="13">
        <f t="shared" si="66"/>
        <v>45139</v>
      </c>
      <c r="H662" s="19">
        <f t="shared" si="67"/>
        <v>45169</v>
      </c>
    </row>
    <row r="663" spans="1:8" x14ac:dyDescent="0.25">
      <c r="A663" s="10">
        <v>45155</v>
      </c>
      <c r="B663" s="14">
        <v>310.88275146484375</v>
      </c>
      <c r="C663" s="14">
        <f t="shared" si="62"/>
        <v>2023</v>
      </c>
      <c r="D663" s="14">
        <f t="shared" si="63"/>
        <v>8</v>
      </c>
      <c r="E663" s="14">
        <f t="shared" si="64"/>
        <v>33</v>
      </c>
      <c r="F663" s="14">
        <f t="shared" si="65"/>
        <v>4</v>
      </c>
      <c r="G663" s="13">
        <f t="shared" si="66"/>
        <v>45139</v>
      </c>
      <c r="H663" s="19">
        <f t="shared" si="67"/>
        <v>45169</v>
      </c>
    </row>
    <row r="664" spans="1:8" x14ac:dyDescent="0.25">
      <c r="A664" s="10">
        <v>45156</v>
      </c>
      <c r="B664" s="14">
        <v>310.49038696289062</v>
      </c>
      <c r="C664" s="14">
        <f t="shared" si="62"/>
        <v>2023</v>
      </c>
      <c r="D664" s="14">
        <f t="shared" si="63"/>
        <v>8</v>
      </c>
      <c r="E664" s="14">
        <f t="shared" si="64"/>
        <v>33</v>
      </c>
      <c r="F664" s="14">
        <f t="shared" si="65"/>
        <v>5</v>
      </c>
      <c r="G664" s="13">
        <f t="shared" si="66"/>
        <v>45139</v>
      </c>
      <c r="H664" s="19">
        <f t="shared" si="67"/>
        <v>45169</v>
      </c>
    </row>
    <row r="665" spans="1:8" x14ac:dyDescent="0.25">
      <c r="A665" s="10">
        <v>45159</v>
      </c>
      <c r="B665" s="14">
        <v>315.7882080078125</v>
      </c>
      <c r="C665" s="14">
        <f t="shared" si="62"/>
        <v>2023</v>
      </c>
      <c r="D665" s="14">
        <f t="shared" si="63"/>
        <v>8</v>
      </c>
      <c r="E665" s="14">
        <f t="shared" si="64"/>
        <v>34</v>
      </c>
      <c r="F665" s="14">
        <f t="shared" si="65"/>
        <v>1</v>
      </c>
      <c r="G665" s="13">
        <f t="shared" si="66"/>
        <v>45139</v>
      </c>
      <c r="H665" s="19">
        <f t="shared" si="67"/>
        <v>45169</v>
      </c>
    </row>
    <row r="666" spans="1:8" x14ac:dyDescent="0.25">
      <c r="A666" s="10">
        <v>45160</v>
      </c>
      <c r="B666" s="14">
        <v>316.357177734375</v>
      </c>
      <c r="C666" s="14">
        <f t="shared" si="62"/>
        <v>2023</v>
      </c>
      <c r="D666" s="14">
        <f t="shared" si="63"/>
        <v>8</v>
      </c>
      <c r="E666" s="14">
        <f t="shared" si="64"/>
        <v>34</v>
      </c>
      <c r="F666" s="14">
        <f t="shared" si="65"/>
        <v>2</v>
      </c>
      <c r="G666" s="13">
        <f t="shared" si="66"/>
        <v>45139</v>
      </c>
      <c r="H666" s="19">
        <f t="shared" si="67"/>
        <v>45169</v>
      </c>
    </row>
    <row r="667" spans="1:8" x14ac:dyDescent="0.25">
      <c r="A667" s="10">
        <v>45161</v>
      </c>
      <c r="B667" s="14">
        <v>320.81124877929688</v>
      </c>
      <c r="C667" s="14">
        <f t="shared" si="62"/>
        <v>2023</v>
      </c>
      <c r="D667" s="14">
        <f t="shared" si="63"/>
        <v>8</v>
      </c>
      <c r="E667" s="14">
        <f t="shared" si="64"/>
        <v>34</v>
      </c>
      <c r="F667" s="14">
        <f t="shared" si="65"/>
        <v>3</v>
      </c>
      <c r="G667" s="13">
        <f t="shared" si="66"/>
        <v>45139</v>
      </c>
      <c r="H667" s="19">
        <f t="shared" si="67"/>
        <v>45169</v>
      </c>
    </row>
    <row r="668" spans="1:8" x14ac:dyDescent="0.25">
      <c r="A668" s="10">
        <v>45162</v>
      </c>
      <c r="B668" s="14">
        <v>313.91427612304688</v>
      </c>
      <c r="C668" s="14">
        <f t="shared" si="62"/>
        <v>2023</v>
      </c>
      <c r="D668" s="14">
        <f t="shared" si="63"/>
        <v>8</v>
      </c>
      <c r="E668" s="14">
        <f t="shared" si="64"/>
        <v>34</v>
      </c>
      <c r="F668" s="14">
        <f t="shared" si="65"/>
        <v>4</v>
      </c>
      <c r="G668" s="13">
        <f t="shared" si="66"/>
        <v>45139</v>
      </c>
      <c r="H668" s="19">
        <f t="shared" si="67"/>
        <v>45169</v>
      </c>
    </row>
    <row r="669" spans="1:8" x14ac:dyDescent="0.25">
      <c r="A669" s="10">
        <v>45163</v>
      </c>
      <c r="B669" s="14">
        <v>316.86734008789062</v>
      </c>
      <c r="C669" s="14">
        <f t="shared" si="62"/>
        <v>2023</v>
      </c>
      <c r="D669" s="14">
        <f t="shared" si="63"/>
        <v>8</v>
      </c>
      <c r="E669" s="14">
        <f t="shared" si="64"/>
        <v>34</v>
      </c>
      <c r="F669" s="14">
        <f t="shared" si="65"/>
        <v>5</v>
      </c>
      <c r="G669" s="13">
        <f t="shared" si="66"/>
        <v>45139</v>
      </c>
      <c r="H669" s="19">
        <f t="shared" si="67"/>
        <v>45169</v>
      </c>
    </row>
    <row r="670" spans="1:8" x14ac:dyDescent="0.25">
      <c r="A670" s="10">
        <v>45166</v>
      </c>
      <c r="B670" s="14">
        <v>317.57369995117188</v>
      </c>
      <c r="C670" s="14">
        <f t="shared" si="62"/>
        <v>2023</v>
      </c>
      <c r="D670" s="14">
        <f t="shared" si="63"/>
        <v>8</v>
      </c>
      <c r="E670" s="14">
        <f t="shared" si="64"/>
        <v>35</v>
      </c>
      <c r="F670" s="14">
        <f t="shared" si="65"/>
        <v>1</v>
      </c>
      <c r="G670" s="13">
        <f t="shared" si="66"/>
        <v>45139</v>
      </c>
      <c r="H670" s="19">
        <f t="shared" si="67"/>
        <v>45169</v>
      </c>
    </row>
    <row r="671" spans="1:8" x14ac:dyDescent="0.25">
      <c r="A671" s="10">
        <v>45167</v>
      </c>
      <c r="B671" s="14">
        <v>322.19454956054688</v>
      </c>
      <c r="C671" s="14">
        <f t="shared" si="62"/>
        <v>2023</v>
      </c>
      <c r="D671" s="14">
        <f t="shared" si="63"/>
        <v>8</v>
      </c>
      <c r="E671" s="14">
        <f t="shared" si="64"/>
        <v>35</v>
      </c>
      <c r="F671" s="14">
        <f t="shared" si="65"/>
        <v>2</v>
      </c>
      <c r="G671" s="13">
        <f t="shared" si="66"/>
        <v>45139</v>
      </c>
      <c r="H671" s="19">
        <f t="shared" si="67"/>
        <v>45169</v>
      </c>
    </row>
    <row r="672" spans="1:8" x14ac:dyDescent="0.25">
      <c r="A672" s="10">
        <v>45168</v>
      </c>
      <c r="B672" s="14">
        <v>322.5673828125</v>
      </c>
      <c r="C672" s="14">
        <f t="shared" si="62"/>
        <v>2023</v>
      </c>
      <c r="D672" s="14">
        <f t="shared" si="63"/>
        <v>8</v>
      </c>
      <c r="E672" s="14">
        <f t="shared" si="64"/>
        <v>35</v>
      </c>
      <c r="F672" s="14">
        <f t="shared" si="65"/>
        <v>3</v>
      </c>
      <c r="G672" s="13">
        <f t="shared" si="66"/>
        <v>45139</v>
      </c>
      <c r="H672" s="19">
        <f t="shared" si="67"/>
        <v>45169</v>
      </c>
    </row>
    <row r="673" spans="1:8" x14ac:dyDescent="0.25">
      <c r="A673" s="10">
        <v>45169</v>
      </c>
      <c r="B673" s="14">
        <v>321.556884765625</v>
      </c>
      <c r="C673" s="14">
        <f t="shared" si="62"/>
        <v>2023</v>
      </c>
      <c r="D673" s="14">
        <f t="shared" si="63"/>
        <v>8</v>
      </c>
      <c r="E673" s="14">
        <f t="shared" si="64"/>
        <v>35</v>
      </c>
      <c r="F673" s="14">
        <f t="shared" si="65"/>
        <v>4</v>
      </c>
      <c r="G673" s="13">
        <f t="shared" si="66"/>
        <v>45139</v>
      </c>
      <c r="H673" s="19">
        <f t="shared" si="67"/>
        <v>45169</v>
      </c>
    </row>
    <row r="674" spans="1:8" x14ac:dyDescent="0.25">
      <c r="A674" s="10">
        <v>45170</v>
      </c>
      <c r="B674" s="14">
        <v>322.43984985351562</v>
      </c>
      <c r="C674" s="14">
        <f t="shared" si="62"/>
        <v>2023</v>
      </c>
      <c r="D674" s="14">
        <f t="shared" si="63"/>
        <v>9</v>
      </c>
      <c r="E674" s="14">
        <f t="shared" si="64"/>
        <v>35</v>
      </c>
      <c r="F674" s="14">
        <f t="shared" si="65"/>
        <v>5</v>
      </c>
      <c r="G674" s="13">
        <f t="shared" si="66"/>
        <v>45170</v>
      </c>
      <c r="H674" s="19">
        <f t="shared" si="67"/>
        <v>45198</v>
      </c>
    </row>
    <row r="675" spans="1:8" x14ac:dyDescent="0.25">
      <c r="A675" s="10">
        <v>45174</v>
      </c>
      <c r="B675" s="14">
        <v>327.23727416992188</v>
      </c>
      <c r="C675" s="14">
        <f t="shared" si="62"/>
        <v>2023</v>
      </c>
      <c r="D675" s="14">
        <f t="shared" si="63"/>
        <v>9</v>
      </c>
      <c r="E675" s="14">
        <f t="shared" si="64"/>
        <v>36</v>
      </c>
      <c r="F675" s="14">
        <f t="shared" si="65"/>
        <v>2</v>
      </c>
      <c r="G675" s="13">
        <f t="shared" si="66"/>
        <v>45170</v>
      </c>
      <c r="H675" s="19">
        <f t="shared" si="67"/>
        <v>45198</v>
      </c>
    </row>
    <row r="676" spans="1:8" x14ac:dyDescent="0.25">
      <c r="A676" s="10">
        <v>45175</v>
      </c>
      <c r="B676" s="14">
        <v>326.57998657226562</v>
      </c>
      <c r="C676" s="14">
        <f t="shared" si="62"/>
        <v>2023</v>
      </c>
      <c r="D676" s="14">
        <f t="shared" si="63"/>
        <v>9</v>
      </c>
      <c r="E676" s="14">
        <f t="shared" si="64"/>
        <v>36</v>
      </c>
      <c r="F676" s="14">
        <f t="shared" si="65"/>
        <v>3</v>
      </c>
      <c r="G676" s="13">
        <f t="shared" si="66"/>
        <v>45170</v>
      </c>
      <c r="H676" s="19">
        <f t="shared" si="67"/>
        <v>45198</v>
      </c>
    </row>
    <row r="677" spans="1:8" x14ac:dyDescent="0.25">
      <c r="A677" s="10">
        <v>45176</v>
      </c>
      <c r="B677" s="14">
        <v>323.66619873046875</v>
      </c>
      <c r="C677" s="14">
        <f t="shared" si="62"/>
        <v>2023</v>
      </c>
      <c r="D677" s="14">
        <f t="shared" si="63"/>
        <v>9</v>
      </c>
      <c r="E677" s="14">
        <f t="shared" si="64"/>
        <v>36</v>
      </c>
      <c r="F677" s="14">
        <f t="shared" si="65"/>
        <v>4</v>
      </c>
      <c r="G677" s="13">
        <f t="shared" si="66"/>
        <v>45170</v>
      </c>
      <c r="H677" s="19">
        <f t="shared" si="67"/>
        <v>45198</v>
      </c>
    </row>
    <row r="678" spans="1:8" x14ac:dyDescent="0.25">
      <c r="A678" s="10">
        <v>45177</v>
      </c>
      <c r="B678" s="14">
        <v>327.94363403320312</v>
      </c>
      <c r="C678" s="14">
        <f t="shared" si="62"/>
        <v>2023</v>
      </c>
      <c r="D678" s="14">
        <f t="shared" si="63"/>
        <v>9</v>
      </c>
      <c r="E678" s="14">
        <f t="shared" si="64"/>
        <v>36</v>
      </c>
      <c r="F678" s="14">
        <f t="shared" si="65"/>
        <v>5</v>
      </c>
      <c r="G678" s="13">
        <f t="shared" si="66"/>
        <v>45170</v>
      </c>
      <c r="H678" s="19">
        <f t="shared" si="67"/>
        <v>45198</v>
      </c>
    </row>
    <row r="679" spans="1:8" x14ac:dyDescent="0.25">
      <c r="A679" s="10">
        <v>45180</v>
      </c>
      <c r="B679" s="14">
        <v>331.54421997070312</v>
      </c>
      <c r="C679" s="14">
        <f t="shared" si="62"/>
        <v>2023</v>
      </c>
      <c r="D679" s="14">
        <f t="shared" si="63"/>
        <v>9</v>
      </c>
      <c r="E679" s="14">
        <f t="shared" si="64"/>
        <v>37</v>
      </c>
      <c r="F679" s="14">
        <f t="shared" si="65"/>
        <v>1</v>
      </c>
      <c r="G679" s="13">
        <f t="shared" si="66"/>
        <v>45170</v>
      </c>
      <c r="H679" s="19">
        <f t="shared" si="67"/>
        <v>45198</v>
      </c>
    </row>
    <row r="680" spans="1:8" x14ac:dyDescent="0.25">
      <c r="A680" s="10">
        <v>45181</v>
      </c>
      <c r="B680" s="14">
        <v>325.49093627929688</v>
      </c>
      <c r="C680" s="14">
        <f t="shared" si="62"/>
        <v>2023</v>
      </c>
      <c r="D680" s="14">
        <f t="shared" si="63"/>
        <v>9</v>
      </c>
      <c r="E680" s="14">
        <f t="shared" si="64"/>
        <v>37</v>
      </c>
      <c r="F680" s="14">
        <f t="shared" si="65"/>
        <v>2</v>
      </c>
      <c r="G680" s="13">
        <f t="shared" si="66"/>
        <v>45170</v>
      </c>
      <c r="H680" s="19">
        <f t="shared" si="67"/>
        <v>45198</v>
      </c>
    </row>
    <row r="681" spans="1:8" x14ac:dyDescent="0.25">
      <c r="A681" s="10">
        <v>45182</v>
      </c>
      <c r="B681" s="14">
        <v>329.69976806640625</v>
      </c>
      <c r="C681" s="14">
        <f t="shared" si="62"/>
        <v>2023</v>
      </c>
      <c r="D681" s="14">
        <f t="shared" si="63"/>
        <v>9</v>
      </c>
      <c r="E681" s="14">
        <f t="shared" si="64"/>
        <v>37</v>
      </c>
      <c r="F681" s="14">
        <f t="shared" si="65"/>
        <v>3</v>
      </c>
      <c r="G681" s="13">
        <f t="shared" si="66"/>
        <v>45170</v>
      </c>
      <c r="H681" s="19">
        <f t="shared" si="67"/>
        <v>45198</v>
      </c>
    </row>
    <row r="682" spans="1:8" x14ac:dyDescent="0.25">
      <c r="A682" s="10">
        <v>45183</v>
      </c>
      <c r="B682" s="14">
        <v>332.289794921875</v>
      </c>
      <c r="C682" s="14">
        <f t="shared" si="62"/>
        <v>2023</v>
      </c>
      <c r="D682" s="14">
        <f t="shared" si="63"/>
        <v>9</v>
      </c>
      <c r="E682" s="14">
        <f t="shared" si="64"/>
        <v>37</v>
      </c>
      <c r="F682" s="14">
        <f t="shared" si="65"/>
        <v>4</v>
      </c>
      <c r="G682" s="13">
        <f t="shared" si="66"/>
        <v>45170</v>
      </c>
      <c r="H682" s="19">
        <f t="shared" si="67"/>
        <v>45198</v>
      </c>
    </row>
    <row r="683" spans="1:8" x14ac:dyDescent="0.25">
      <c r="A683" s="10">
        <v>45184</v>
      </c>
      <c r="B683" s="14">
        <v>323.97030639648438</v>
      </c>
      <c r="C683" s="14">
        <f t="shared" si="62"/>
        <v>2023</v>
      </c>
      <c r="D683" s="14">
        <f t="shared" si="63"/>
        <v>9</v>
      </c>
      <c r="E683" s="14">
        <f t="shared" si="64"/>
        <v>37</v>
      </c>
      <c r="F683" s="14">
        <f t="shared" si="65"/>
        <v>5</v>
      </c>
      <c r="G683" s="13">
        <f t="shared" si="66"/>
        <v>45170</v>
      </c>
      <c r="H683" s="19">
        <f t="shared" si="67"/>
        <v>45198</v>
      </c>
    </row>
    <row r="684" spans="1:8" x14ac:dyDescent="0.25">
      <c r="A684" s="10">
        <v>45187</v>
      </c>
      <c r="B684" s="14">
        <v>322.83218383789062</v>
      </c>
      <c r="C684" s="14">
        <f t="shared" si="62"/>
        <v>2023</v>
      </c>
      <c r="D684" s="14">
        <f t="shared" si="63"/>
        <v>9</v>
      </c>
      <c r="E684" s="14">
        <f t="shared" si="64"/>
        <v>38</v>
      </c>
      <c r="F684" s="14">
        <f t="shared" si="65"/>
        <v>1</v>
      </c>
      <c r="G684" s="13">
        <f t="shared" si="66"/>
        <v>45170</v>
      </c>
      <c r="H684" s="19">
        <f t="shared" si="67"/>
        <v>45198</v>
      </c>
    </row>
    <row r="685" spans="1:8" x14ac:dyDescent="0.25">
      <c r="A685" s="10">
        <v>45188</v>
      </c>
      <c r="B685" s="14">
        <v>322.43002319335938</v>
      </c>
      <c r="C685" s="14">
        <f t="shared" si="62"/>
        <v>2023</v>
      </c>
      <c r="D685" s="14">
        <f t="shared" si="63"/>
        <v>9</v>
      </c>
      <c r="E685" s="14">
        <f t="shared" si="64"/>
        <v>38</v>
      </c>
      <c r="F685" s="14">
        <f t="shared" si="65"/>
        <v>2</v>
      </c>
      <c r="G685" s="13">
        <f t="shared" si="66"/>
        <v>45170</v>
      </c>
      <c r="H685" s="19">
        <f t="shared" si="67"/>
        <v>45198</v>
      </c>
    </row>
    <row r="686" spans="1:8" x14ac:dyDescent="0.25">
      <c r="A686" s="10">
        <v>45189</v>
      </c>
      <c r="B686" s="14">
        <v>314.69912719726562</v>
      </c>
      <c r="C686" s="14">
        <f t="shared" si="62"/>
        <v>2023</v>
      </c>
      <c r="D686" s="14">
        <f t="shared" si="63"/>
        <v>9</v>
      </c>
      <c r="E686" s="14">
        <f t="shared" si="64"/>
        <v>38</v>
      </c>
      <c r="F686" s="14">
        <f t="shared" si="65"/>
        <v>3</v>
      </c>
      <c r="G686" s="13">
        <f t="shared" si="66"/>
        <v>45170</v>
      </c>
      <c r="H686" s="19">
        <f t="shared" si="67"/>
        <v>45198</v>
      </c>
    </row>
    <row r="687" spans="1:8" x14ac:dyDescent="0.25">
      <c r="A687" s="10">
        <v>45190</v>
      </c>
      <c r="B687" s="14">
        <v>313.48263549804688</v>
      </c>
      <c r="C687" s="14">
        <f t="shared" si="62"/>
        <v>2023</v>
      </c>
      <c r="D687" s="14">
        <f t="shared" si="63"/>
        <v>9</v>
      </c>
      <c r="E687" s="14">
        <f t="shared" si="64"/>
        <v>38</v>
      </c>
      <c r="F687" s="14">
        <f t="shared" si="65"/>
        <v>4</v>
      </c>
      <c r="G687" s="13">
        <f t="shared" si="66"/>
        <v>45170</v>
      </c>
      <c r="H687" s="19">
        <f t="shared" si="67"/>
        <v>45198</v>
      </c>
    </row>
    <row r="688" spans="1:8" x14ac:dyDescent="0.25">
      <c r="A688" s="10">
        <v>45191</v>
      </c>
      <c r="B688" s="14">
        <v>311.01034545898438</v>
      </c>
      <c r="C688" s="14">
        <f t="shared" si="62"/>
        <v>2023</v>
      </c>
      <c r="D688" s="14">
        <f t="shared" si="63"/>
        <v>9</v>
      </c>
      <c r="E688" s="14">
        <f t="shared" si="64"/>
        <v>38</v>
      </c>
      <c r="F688" s="14">
        <f t="shared" si="65"/>
        <v>5</v>
      </c>
      <c r="G688" s="13">
        <f t="shared" si="66"/>
        <v>45170</v>
      </c>
      <c r="H688" s="19">
        <f t="shared" si="67"/>
        <v>45198</v>
      </c>
    </row>
    <row r="689" spans="1:8" x14ac:dyDescent="0.25">
      <c r="A689" s="10">
        <v>45194</v>
      </c>
      <c r="B689" s="14">
        <v>311.53030395507812</v>
      </c>
      <c r="C689" s="14">
        <f t="shared" si="62"/>
        <v>2023</v>
      </c>
      <c r="D689" s="14">
        <f t="shared" si="63"/>
        <v>9</v>
      </c>
      <c r="E689" s="14">
        <f t="shared" si="64"/>
        <v>39</v>
      </c>
      <c r="F689" s="14">
        <f t="shared" si="65"/>
        <v>1</v>
      </c>
      <c r="G689" s="13">
        <f t="shared" si="66"/>
        <v>45170</v>
      </c>
      <c r="H689" s="19">
        <f t="shared" si="67"/>
        <v>45198</v>
      </c>
    </row>
    <row r="690" spans="1:8" x14ac:dyDescent="0.25">
      <c r="A690" s="10">
        <v>45195</v>
      </c>
      <c r="B690" s="14">
        <v>306.23251342773438</v>
      </c>
      <c r="C690" s="14">
        <f t="shared" si="62"/>
        <v>2023</v>
      </c>
      <c r="D690" s="14">
        <f t="shared" si="63"/>
        <v>9</v>
      </c>
      <c r="E690" s="14">
        <f t="shared" si="64"/>
        <v>39</v>
      </c>
      <c r="F690" s="14">
        <f t="shared" si="65"/>
        <v>2</v>
      </c>
      <c r="G690" s="13">
        <f t="shared" si="66"/>
        <v>45170</v>
      </c>
      <c r="H690" s="19">
        <f t="shared" si="67"/>
        <v>45198</v>
      </c>
    </row>
    <row r="691" spans="1:8" x14ac:dyDescent="0.25">
      <c r="A691" s="10">
        <v>45196</v>
      </c>
      <c r="B691" s="14">
        <v>306.87017822265625</v>
      </c>
      <c r="C691" s="14">
        <f t="shared" si="62"/>
        <v>2023</v>
      </c>
      <c r="D691" s="14">
        <f t="shared" si="63"/>
        <v>9</v>
      </c>
      <c r="E691" s="14">
        <f t="shared" si="64"/>
        <v>39</v>
      </c>
      <c r="F691" s="14">
        <f t="shared" si="65"/>
        <v>3</v>
      </c>
      <c r="G691" s="13">
        <f t="shared" si="66"/>
        <v>45170</v>
      </c>
      <c r="H691" s="19">
        <f t="shared" si="67"/>
        <v>45198</v>
      </c>
    </row>
    <row r="692" spans="1:8" x14ac:dyDescent="0.25">
      <c r="A692" s="10">
        <v>45197</v>
      </c>
      <c r="B692" s="14">
        <v>307.70413208007812</v>
      </c>
      <c r="C692" s="14">
        <f t="shared" si="62"/>
        <v>2023</v>
      </c>
      <c r="D692" s="14">
        <f t="shared" si="63"/>
        <v>9</v>
      </c>
      <c r="E692" s="14">
        <f t="shared" si="64"/>
        <v>39</v>
      </c>
      <c r="F692" s="14">
        <f t="shared" si="65"/>
        <v>4</v>
      </c>
      <c r="G692" s="13">
        <f t="shared" si="66"/>
        <v>45170</v>
      </c>
      <c r="H692" s="19">
        <f t="shared" si="67"/>
        <v>45198</v>
      </c>
    </row>
    <row r="693" spans="1:8" x14ac:dyDescent="0.25">
      <c r="A693" s="10">
        <v>45198</v>
      </c>
      <c r="B693" s="14">
        <v>309.77410888671875</v>
      </c>
      <c r="C693" s="14">
        <f t="shared" si="62"/>
        <v>2023</v>
      </c>
      <c r="D693" s="14">
        <f t="shared" si="63"/>
        <v>9</v>
      </c>
      <c r="E693" s="14">
        <f t="shared" si="64"/>
        <v>39</v>
      </c>
      <c r="F693" s="14">
        <f t="shared" si="65"/>
        <v>5</v>
      </c>
      <c r="G693" s="13">
        <f t="shared" si="66"/>
        <v>45170</v>
      </c>
      <c r="H693" s="19">
        <f t="shared" si="67"/>
        <v>45198</v>
      </c>
    </row>
    <row r="694" spans="1:8" x14ac:dyDescent="0.25">
      <c r="A694" s="10">
        <v>45201</v>
      </c>
      <c r="B694" s="14">
        <v>315.70965576171875</v>
      </c>
      <c r="C694" s="14">
        <f t="shared" si="62"/>
        <v>2023</v>
      </c>
      <c r="D694" s="14">
        <f t="shared" si="63"/>
        <v>10</v>
      </c>
      <c r="E694" s="14">
        <f t="shared" si="64"/>
        <v>40</v>
      </c>
      <c r="F694" s="14">
        <f t="shared" si="65"/>
        <v>1</v>
      </c>
      <c r="G694" s="13">
        <f t="shared" si="66"/>
        <v>45201</v>
      </c>
      <c r="H694" s="19">
        <f t="shared" si="67"/>
        <v>45230</v>
      </c>
    </row>
    <row r="695" spans="1:8" x14ac:dyDescent="0.25">
      <c r="A695" s="10">
        <v>45202</v>
      </c>
      <c r="B695" s="14">
        <v>307.45883178710938</v>
      </c>
      <c r="C695" s="14">
        <f t="shared" si="62"/>
        <v>2023</v>
      </c>
      <c r="D695" s="14">
        <f t="shared" si="63"/>
        <v>10</v>
      </c>
      <c r="E695" s="14">
        <f t="shared" si="64"/>
        <v>40</v>
      </c>
      <c r="F695" s="14">
        <f t="shared" si="65"/>
        <v>2</v>
      </c>
      <c r="G695" s="13">
        <f t="shared" si="66"/>
        <v>45201</v>
      </c>
      <c r="H695" s="19">
        <f t="shared" si="67"/>
        <v>45230</v>
      </c>
    </row>
    <row r="696" spans="1:8" x14ac:dyDescent="0.25">
      <c r="A696" s="10">
        <v>45203</v>
      </c>
      <c r="B696" s="14">
        <v>312.92337036132812</v>
      </c>
      <c r="C696" s="14">
        <f t="shared" si="62"/>
        <v>2023</v>
      </c>
      <c r="D696" s="14">
        <f t="shared" si="63"/>
        <v>10</v>
      </c>
      <c r="E696" s="14">
        <f t="shared" si="64"/>
        <v>40</v>
      </c>
      <c r="F696" s="14">
        <f t="shared" si="65"/>
        <v>3</v>
      </c>
      <c r="G696" s="13">
        <f t="shared" si="66"/>
        <v>45201</v>
      </c>
      <c r="H696" s="19">
        <f t="shared" si="67"/>
        <v>45230</v>
      </c>
    </row>
    <row r="697" spans="1:8" x14ac:dyDescent="0.25">
      <c r="A697" s="10">
        <v>45204</v>
      </c>
      <c r="B697" s="14">
        <v>313.3157958984375</v>
      </c>
      <c r="C697" s="14">
        <f t="shared" si="62"/>
        <v>2023</v>
      </c>
      <c r="D697" s="14">
        <f t="shared" si="63"/>
        <v>10</v>
      </c>
      <c r="E697" s="14">
        <f t="shared" si="64"/>
        <v>40</v>
      </c>
      <c r="F697" s="14">
        <f t="shared" si="65"/>
        <v>4</v>
      </c>
      <c r="G697" s="13">
        <f t="shared" si="66"/>
        <v>45201</v>
      </c>
      <c r="H697" s="19">
        <f t="shared" si="67"/>
        <v>45230</v>
      </c>
    </row>
    <row r="698" spans="1:8" x14ac:dyDescent="0.25">
      <c r="A698" s="10">
        <v>45205</v>
      </c>
      <c r="B698" s="14">
        <v>321.06634521484375</v>
      </c>
      <c r="C698" s="14">
        <f t="shared" si="62"/>
        <v>2023</v>
      </c>
      <c r="D698" s="14">
        <f t="shared" si="63"/>
        <v>10</v>
      </c>
      <c r="E698" s="14">
        <f t="shared" si="64"/>
        <v>40</v>
      </c>
      <c r="F698" s="14">
        <f t="shared" si="65"/>
        <v>5</v>
      </c>
      <c r="G698" s="13">
        <f t="shared" si="66"/>
        <v>45201</v>
      </c>
      <c r="H698" s="19">
        <f t="shared" si="67"/>
        <v>45230</v>
      </c>
    </row>
    <row r="699" spans="1:8" x14ac:dyDescent="0.25">
      <c r="A699" s="10">
        <v>45208</v>
      </c>
      <c r="B699" s="14">
        <v>323.57791137695312</v>
      </c>
      <c r="C699" s="14">
        <f t="shared" si="62"/>
        <v>2023</v>
      </c>
      <c r="D699" s="14">
        <f t="shared" si="63"/>
        <v>10</v>
      </c>
      <c r="E699" s="14">
        <f t="shared" si="64"/>
        <v>41</v>
      </c>
      <c r="F699" s="14">
        <f t="shared" si="65"/>
        <v>1</v>
      </c>
      <c r="G699" s="13">
        <f t="shared" si="66"/>
        <v>45201</v>
      </c>
      <c r="H699" s="19">
        <f t="shared" si="67"/>
        <v>45230</v>
      </c>
    </row>
    <row r="700" spans="1:8" x14ac:dyDescent="0.25">
      <c r="A700" s="10">
        <v>45209</v>
      </c>
      <c r="B700" s="14">
        <v>322.1749267578125</v>
      </c>
      <c r="C700" s="14">
        <f t="shared" si="62"/>
        <v>2023</v>
      </c>
      <c r="D700" s="14">
        <f t="shared" si="63"/>
        <v>10</v>
      </c>
      <c r="E700" s="14">
        <f t="shared" si="64"/>
        <v>41</v>
      </c>
      <c r="F700" s="14">
        <f t="shared" si="65"/>
        <v>2</v>
      </c>
      <c r="G700" s="13">
        <f t="shared" si="66"/>
        <v>45201</v>
      </c>
      <c r="H700" s="19">
        <f t="shared" si="67"/>
        <v>45230</v>
      </c>
    </row>
    <row r="701" spans="1:8" x14ac:dyDescent="0.25">
      <c r="A701" s="10">
        <v>45210</v>
      </c>
      <c r="B701" s="14">
        <v>326.12863159179688</v>
      </c>
      <c r="C701" s="14">
        <f t="shared" si="62"/>
        <v>2023</v>
      </c>
      <c r="D701" s="14">
        <f t="shared" si="63"/>
        <v>10</v>
      </c>
      <c r="E701" s="14">
        <f t="shared" si="64"/>
        <v>41</v>
      </c>
      <c r="F701" s="14">
        <f t="shared" si="65"/>
        <v>3</v>
      </c>
      <c r="G701" s="13">
        <f t="shared" si="66"/>
        <v>45201</v>
      </c>
      <c r="H701" s="19">
        <f t="shared" si="67"/>
        <v>45230</v>
      </c>
    </row>
    <row r="702" spans="1:8" x14ac:dyDescent="0.25">
      <c r="A702" s="10">
        <v>45211</v>
      </c>
      <c r="B702" s="14">
        <v>324.89251708984375</v>
      </c>
      <c r="C702" s="14">
        <f t="shared" si="62"/>
        <v>2023</v>
      </c>
      <c r="D702" s="14">
        <f t="shared" si="63"/>
        <v>10</v>
      </c>
      <c r="E702" s="14">
        <f t="shared" si="64"/>
        <v>41</v>
      </c>
      <c r="F702" s="14">
        <f t="shared" si="65"/>
        <v>4</v>
      </c>
      <c r="G702" s="13">
        <f t="shared" si="66"/>
        <v>45201</v>
      </c>
      <c r="H702" s="19">
        <f t="shared" si="67"/>
        <v>45230</v>
      </c>
    </row>
    <row r="703" spans="1:8" x14ac:dyDescent="0.25">
      <c r="A703" s="10">
        <v>45212</v>
      </c>
      <c r="B703" s="14">
        <v>321.52743530273438</v>
      </c>
      <c r="C703" s="14">
        <f t="shared" si="62"/>
        <v>2023</v>
      </c>
      <c r="D703" s="14">
        <f t="shared" si="63"/>
        <v>10</v>
      </c>
      <c r="E703" s="14">
        <f t="shared" si="64"/>
        <v>41</v>
      </c>
      <c r="F703" s="14">
        <f t="shared" si="65"/>
        <v>5</v>
      </c>
      <c r="G703" s="13">
        <f t="shared" si="66"/>
        <v>45201</v>
      </c>
      <c r="H703" s="19">
        <f t="shared" si="67"/>
        <v>45230</v>
      </c>
    </row>
    <row r="704" spans="1:8" x14ac:dyDescent="0.25">
      <c r="A704" s="10">
        <v>45215</v>
      </c>
      <c r="B704" s="14">
        <v>326.34454345703125</v>
      </c>
      <c r="C704" s="14">
        <f t="shared" si="62"/>
        <v>2023</v>
      </c>
      <c r="D704" s="14">
        <f t="shared" si="63"/>
        <v>10</v>
      </c>
      <c r="E704" s="14">
        <f t="shared" si="64"/>
        <v>42</v>
      </c>
      <c r="F704" s="14">
        <f t="shared" si="65"/>
        <v>1</v>
      </c>
      <c r="G704" s="13">
        <f t="shared" si="66"/>
        <v>45201</v>
      </c>
      <c r="H704" s="19">
        <f t="shared" si="67"/>
        <v>45230</v>
      </c>
    </row>
    <row r="705" spans="1:8" x14ac:dyDescent="0.25">
      <c r="A705" s="10">
        <v>45216</v>
      </c>
      <c r="B705" s="14">
        <v>325.77545166015625</v>
      </c>
      <c r="C705" s="14">
        <f t="shared" si="62"/>
        <v>2023</v>
      </c>
      <c r="D705" s="14">
        <f t="shared" si="63"/>
        <v>10</v>
      </c>
      <c r="E705" s="14">
        <f t="shared" si="64"/>
        <v>42</v>
      </c>
      <c r="F705" s="14">
        <f t="shared" si="65"/>
        <v>2</v>
      </c>
      <c r="G705" s="13">
        <f t="shared" si="66"/>
        <v>45201</v>
      </c>
      <c r="H705" s="19">
        <f t="shared" si="67"/>
        <v>45230</v>
      </c>
    </row>
    <row r="706" spans="1:8" x14ac:dyDescent="0.25">
      <c r="A706" s="10">
        <v>45217</v>
      </c>
      <c r="B706" s="14">
        <v>323.86236572265625</v>
      </c>
      <c r="C706" s="14">
        <f t="shared" si="62"/>
        <v>2023</v>
      </c>
      <c r="D706" s="14">
        <f t="shared" si="63"/>
        <v>10</v>
      </c>
      <c r="E706" s="14">
        <f t="shared" si="64"/>
        <v>42</v>
      </c>
      <c r="F706" s="14">
        <f t="shared" si="65"/>
        <v>3</v>
      </c>
      <c r="G706" s="13">
        <f t="shared" si="66"/>
        <v>45201</v>
      </c>
      <c r="H706" s="19">
        <f t="shared" si="67"/>
        <v>45230</v>
      </c>
    </row>
    <row r="707" spans="1:8" x14ac:dyDescent="0.25">
      <c r="A707" s="10">
        <v>45218</v>
      </c>
      <c r="B707" s="14">
        <v>325.0494384765625</v>
      </c>
      <c r="C707" s="14">
        <f t="shared" si="62"/>
        <v>2023</v>
      </c>
      <c r="D707" s="14">
        <f t="shared" si="63"/>
        <v>10</v>
      </c>
      <c r="E707" s="14">
        <f t="shared" si="64"/>
        <v>42</v>
      </c>
      <c r="F707" s="14">
        <f t="shared" si="65"/>
        <v>4</v>
      </c>
      <c r="G707" s="13">
        <f t="shared" si="66"/>
        <v>45201</v>
      </c>
      <c r="H707" s="19">
        <f t="shared" si="67"/>
        <v>45230</v>
      </c>
    </row>
    <row r="708" spans="1:8" x14ac:dyDescent="0.25">
      <c r="A708" s="10">
        <v>45219</v>
      </c>
      <c r="B708" s="14">
        <v>320.487548828125</v>
      </c>
      <c r="C708" s="14">
        <f t="shared" si="62"/>
        <v>2023</v>
      </c>
      <c r="D708" s="14">
        <f t="shared" si="63"/>
        <v>10</v>
      </c>
      <c r="E708" s="14">
        <f t="shared" si="64"/>
        <v>42</v>
      </c>
      <c r="F708" s="14">
        <f t="shared" si="65"/>
        <v>5</v>
      </c>
      <c r="G708" s="13">
        <f t="shared" si="66"/>
        <v>45201</v>
      </c>
      <c r="H708" s="19">
        <f t="shared" si="67"/>
        <v>45230</v>
      </c>
    </row>
    <row r="709" spans="1:8" x14ac:dyDescent="0.25">
      <c r="A709" s="10">
        <v>45222</v>
      </c>
      <c r="B709" s="14">
        <v>323.08731079101562</v>
      </c>
      <c r="C709" s="14">
        <f t="shared" ref="C709:C772" si="68">YEAR(A709)</f>
        <v>2023</v>
      </c>
      <c r="D709" s="14">
        <f t="shared" ref="D709:D772" si="69">MONTH(A709)</f>
        <v>10</v>
      </c>
      <c r="E709" s="14">
        <f t="shared" ref="E709:E772" si="70">_xlfn.ISOWEEKNUM(A709)</f>
        <v>43</v>
      </c>
      <c r="F709" s="14">
        <f t="shared" ref="F709:F772" si="71">WEEKDAY(A709,2)</f>
        <v>1</v>
      </c>
      <c r="G709" s="13">
        <f t="shared" ref="G709:G772" si="72">_xlfn.MINIFS($A$4:$A$1346,$C$4:$C$1346,C709,$D$4:$D$1346,D709)</f>
        <v>45201</v>
      </c>
      <c r="H709" s="19">
        <f t="shared" ref="H709:H772" si="73">_xlfn.MAXIFS($A$4:$A$1346,$C$4:$C$1346,C709,$D$4:$D$1346,D709)</f>
        <v>45230</v>
      </c>
    </row>
    <row r="710" spans="1:8" x14ac:dyDescent="0.25">
      <c r="A710" s="10">
        <v>45223</v>
      </c>
      <c r="B710" s="14">
        <v>324.2744140625</v>
      </c>
      <c r="C710" s="14">
        <f t="shared" si="68"/>
        <v>2023</v>
      </c>
      <c r="D710" s="14">
        <f t="shared" si="69"/>
        <v>10</v>
      </c>
      <c r="E710" s="14">
        <f t="shared" si="70"/>
        <v>43</v>
      </c>
      <c r="F710" s="14">
        <f t="shared" si="71"/>
        <v>2</v>
      </c>
      <c r="G710" s="13">
        <f t="shared" si="72"/>
        <v>45201</v>
      </c>
      <c r="H710" s="19">
        <f t="shared" si="73"/>
        <v>45230</v>
      </c>
    </row>
    <row r="711" spans="1:8" x14ac:dyDescent="0.25">
      <c r="A711" s="10">
        <v>45224</v>
      </c>
      <c r="B711" s="14">
        <v>334.22256469726562</v>
      </c>
      <c r="C711" s="14">
        <f t="shared" si="68"/>
        <v>2023</v>
      </c>
      <c r="D711" s="14">
        <f t="shared" si="69"/>
        <v>10</v>
      </c>
      <c r="E711" s="14">
        <f t="shared" si="70"/>
        <v>43</v>
      </c>
      <c r="F711" s="14">
        <f t="shared" si="71"/>
        <v>3</v>
      </c>
      <c r="G711" s="13">
        <f t="shared" si="72"/>
        <v>45201</v>
      </c>
      <c r="H711" s="19">
        <f t="shared" si="73"/>
        <v>45230</v>
      </c>
    </row>
    <row r="712" spans="1:8" x14ac:dyDescent="0.25">
      <c r="A712" s="10">
        <v>45225</v>
      </c>
      <c r="B712" s="14">
        <v>321.68438720703125</v>
      </c>
      <c r="C712" s="14">
        <f t="shared" si="68"/>
        <v>2023</v>
      </c>
      <c r="D712" s="14">
        <f t="shared" si="69"/>
        <v>10</v>
      </c>
      <c r="E712" s="14">
        <f t="shared" si="70"/>
        <v>43</v>
      </c>
      <c r="F712" s="14">
        <f t="shared" si="71"/>
        <v>4</v>
      </c>
      <c r="G712" s="13">
        <f t="shared" si="72"/>
        <v>45201</v>
      </c>
      <c r="H712" s="19">
        <f t="shared" si="73"/>
        <v>45230</v>
      </c>
    </row>
    <row r="713" spans="1:8" x14ac:dyDescent="0.25">
      <c r="A713" s="10">
        <v>45226</v>
      </c>
      <c r="B713" s="14">
        <v>323.56805419921875</v>
      </c>
      <c r="C713" s="14">
        <f t="shared" si="68"/>
        <v>2023</v>
      </c>
      <c r="D713" s="14">
        <f t="shared" si="69"/>
        <v>10</v>
      </c>
      <c r="E713" s="14">
        <f t="shared" si="70"/>
        <v>43</v>
      </c>
      <c r="F713" s="14">
        <f t="shared" si="71"/>
        <v>5</v>
      </c>
      <c r="G713" s="13">
        <f t="shared" si="72"/>
        <v>45201</v>
      </c>
      <c r="H713" s="19">
        <f t="shared" si="73"/>
        <v>45230</v>
      </c>
    </row>
    <row r="714" spans="1:8" x14ac:dyDescent="0.25">
      <c r="A714" s="10">
        <v>45229</v>
      </c>
      <c r="B714" s="14">
        <v>330.92608642578125</v>
      </c>
      <c r="C714" s="14">
        <f t="shared" si="68"/>
        <v>2023</v>
      </c>
      <c r="D714" s="14">
        <f t="shared" si="69"/>
        <v>10</v>
      </c>
      <c r="E714" s="14">
        <f t="shared" si="70"/>
        <v>44</v>
      </c>
      <c r="F714" s="14">
        <f t="shared" si="71"/>
        <v>1</v>
      </c>
      <c r="G714" s="13">
        <f t="shared" si="72"/>
        <v>45201</v>
      </c>
      <c r="H714" s="19">
        <f t="shared" si="73"/>
        <v>45230</v>
      </c>
    </row>
    <row r="715" spans="1:8" x14ac:dyDescent="0.25">
      <c r="A715" s="10">
        <v>45230</v>
      </c>
      <c r="B715" s="14">
        <v>331.71096801757812</v>
      </c>
      <c r="C715" s="14">
        <f t="shared" si="68"/>
        <v>2023</v>
      </c>
      <c r="D715" s="14">
        <f t="shared" si="69"/>
        <v>10</v>
      </c>
      <c r="E715" s="14">
        <f t="shared" si="70"/>
        <v>44</v>
      </c>
      <c r="F715" s="14">
        <f t="shared" si="71"/>
        <v>2</v>
      </c>
      <c r="G715" s="13">
        <f t="shared" si="72"/>
        <v>45201</v>
      </c>
      <c r="H715" s="19">
        <f t="shared" si="73"/>
        <v>45230</v>
      </c>
    </row>
    <row r="716" spans="1:8" x14ac:dyDescent="0.25">
      <c r="A716" s="10">
        <v>45231</v>
      </c>
      <c r="B716" s="14">
        <v>339.52035522460938</v>
      </c>
      <c r="C716" s="14">
        <f t="shared" si="68"/>
        <v>2023</v>
      </c>
      <c r="D716" s="14">
        <f t="shared" si="69"/>
        <v>11</v>
      </c>
      <c r="E716" s="14">
        <f t="shared" si="70"/>
        <v>44</v>
      </c>
      <c r="F716" s="14">
        <f t="shared" si="71"/>
        <v>3</v>
      </c>
      <c r="G716" s="13">
        <f t="shared" si="72"/>
        <v>45231</v>
      </c>
      <c r="H716" s="19">
        <f t="shared" si="73"/>
        <v>45260</v>
      </c>
    </row>
    <row r="717" spans="1:8" x14ac:dyDescent="0.25">
      <c r="A717" s="10">
        <v>45232</v>
      </c>
      <c r="B717" s="14">
        <v>341.72775268554688</v>
      </c>
      <c r="C717" s="14">
        <f t="shared" si="68"/>
        <v>2023</v>
      </c>
      <c r="D717" s="14">
        <f t="shared" si="69"/>
        <v>11</v>
      </c>
      <c r="E717" s="14">
        <f t="shared" si="70"/>
        <v>44</v>
      </c>
      <c r="F717" s="14">
        <f t="shared" si="71"/>
        <v>4</v>
      </c>
      <c r="G717" s="13">
        <f t="shared" si="72"/>
        <v>45231</v>
      </c>
      <c r="H717" s="19">
        <f t="shared" si="73"/>
        <v>45260</v>
      </c>
    </row>
    <row r="718" spans="1:8" x14ac:dyDescent="0.25">
      <c r="A718" s="10">
        <v>45233</v>
      </c>
      <c r="B718" s="14">
        <v>346.12295532226562</v>
      </c>
      <c r="C718" s="14">
        <f t="shared" si="68"/>
        <v>2023</v>
      </c>
      <c r="D718" s="14">
        <f t="shared" si="69"/>
        <v>11</v>
      </c>
      <c r="E718" s="14">
        <f t="shared" si="70"/>
        <v>44</v>
      </c>
      <c r="F718" s="14">
        <f t="shared" si="71"/>
        <v>5</v>
      </c>
      <c r="G718" s="13">
        <f t="shared" si="72"/>
        <v>45231</v>
      </c>
      <c r="H718" s="19">
        <f t="shared" si="73"/>
        <v>45260</v>
      </c>
    </row>
    <row r="719" spans="1:8" x14ac:dyDescent="0.25">
      <c r="A719" s="10">
        <v>45236</v>
      </c>
      <c r="B719" s="14">
        <v>349.7823486328125</v>
      </c>
      <c r="C719" s="14">
        <f t="shared" si="68"/>
        <v>2023</v>
      </c>
      <c r="D719" s="14">
        <f t="shared" si="69"/>
        <v>11</v>
      </c>
      <c r="E719" s="14">
        <f t="shared" si="70"/>
        <v>45</v>
      </c>
      <c r="F719" s="14">
        <f t="shared" si="71"/>
        <v>1</v>
      </c>
      <c r="G719" s="13">
        <f t="shared" si="72"/>
        <v>45231</v>
      </c>
      <c r="H719" s="19">
        <f t="shared" si="73"/>
        <v>45260</v>
      </c>
    </row>
    <row r="720" spans="1:8" x14ac:dyDescent="0.25">
      <c r="A720" s="10">
        <v>45237</v>
      </c>
      <c r="B720" s="14">
        <v>353.70669555664062</v>
      </c>
      <c r="C720" s="14">
        <f t="shared" si="68"/>
        <v>2023</v>
      </c>
      <c r="D720" s="14">
        <f t="shared" si="69"/>
        <v>11</v>
      </c>
      <c r="E720" s="14">
        <f t="shared" si="70"/>
        <v>45</v>
      </c>
      <c r="F720" s="14">
        <f t="shared" si="71"/>
        <v>2</v>
      </c>
      <c r="G720" s="13">
        <f t="shared" si="72"/>
        <v>45231</v>
      </c>
      <c r="H720" s="19">
        <f t="shared" si="73"/>
        <v>45260</v>
      </c>
    </row>
    <row r="721" spans="1:8" x14ac:dyDescent="0.25">
      <c r="A721" s="10">
        <v>45238</v>
      </c>
      <c r="B721" s="14">
        <v>356.32614135742188</v>
      </c>
      <c r="C721" s="14">
        <f t="shared" si="68"/>
        <v>2023</v>
      </c>
      <c r="D721" s="14">
        <f t="shared" si="69"/>
        <v>11</v>
      </c>
      <c r="E721" s="14">
        <f t="shared" si="70"/>
        <v>45</v>
      </c>
      <c r="F721" s="14">
        <f t="shared" si="71"/>
        <v>3</v>
      </c>
      <c r="G721" s="13">
        <f t="shared" si="72"/>
        <v>45231</v>
      </c>
      <c r="H721" s="19">
        <f t="shared" si="73"/>
        <v>45260</v>
      </c>
    </row>
    <row r="722" spans="1:8" x14ac:dyDescent="0.25">
      <c r="A722" s="10">
        <v>45239</v>
      </c>
      <c r="B722" s="14">
        <v>353.86358642578125</v>
      </c>
      <c r="C722" s="14">
        <f t="shared" si="68"/>
        <v>2023</v>
      </c>
      <c r="D722" s="14">
        <f t="shared" si="69"/>
        <v>11</v>
      </c>
      <c r="E722" s="14">
        <f t="shared" si="70"/>
        <v>45</v>
      </c>
      <c r="F722" s="14">
        <f t="shared" si="71"/>
        <v>4</v>
      </c>
      <c r="G722" s="13">
        <f t="shared" si="72"/>
        <v>45231</v>
      </c>
      <c r="H722" s="19">
        <f t="shared" si="73"/>
        <v>45260</v>
      </c>
    </row>
    <row r="723" spans="1:8" x14ac:dyDescent="0.25">
      <c r="A723" s="10">
        <v>45240</v>
      </c>
      <c r="B723" s="14">
        <v>362.67367553710938</v>
      </c>
      <c r="C723" s="14">
        <f t="shared" si="68"/>
        <v>2023</v>
      </c>
      <c r="D723" s="14">
        <f t="shared" si="69"/>
        <v>11</v>
      </c>
      <c r="E723" s="14">
        <f t="shared" si="70"/>
        <v>45</v>
      </c>
      <c r="F723" s="14">
        <f t="shared" si="71"/>
        <v>5</v>
      </c>
      <c r="G723" s="13">
        <f t="shared" si="72"/>
        <v>45231</v>
      </c>
      <c r="H723" s="19">
        <f t="shared" si="73"/>
        <v>45260</v>
      </c>
    </row>
    <row r="724" spans="1:8" x14ac:dyDescent="0.25">
      <c r="A724" s="10">
        <v>45243</v>
      </c>
      <c r="B724" s="14">
        <v>359.74029541015625</v>
      </c>
      <c r="C724" s="14">
        <f t="shared" si="68"/>
        <v>2023</v>
      </c>
      <c r="D724" s="14">
        <f t="shared" si="69"/>
        <v>11</v>
      </c>
      <c r="E724" s="14">
        <f t="shared" si="70"/>
        <v>46</v>
      </c>
      <c r="F724" s="14">
        <f t="shared" si="71"/>
        <v>1</v>
      </c>
      <c r="G724" s="13">
        <f t="shared" si="72"/>
        <v>45231</v>
      </c>
      <c r="H724" s="19">
        <f t="shared" si="73"/>
        <v>45260</v>
      </c>
    </row>
    <row r="725" spans="1:8" x14ac:dyDescent="0.25">
      <c r="A725" s="10">
        <v>45244</v>
      </c>
      <c r="B725" s="14">
        <v>363.26229858398438</v>
      </c>
      <c r="C725" s="14">
        <f t="shared" si="68"/>
        <v>2023</v>
      </c>
      <c r="D725" s="14">
        <f t="shared" si="69"/>
        <v>11</v>
      </c>
      <c r="E725" s="14">
        <f t="shared" si="70"/>
        <v>46</v>
      </c>
      <c r="F725" s="14">
        <f t="shared" si="71"/>
        <v>2</v>
      </c>
      <c r="G725" s="13">
        <f t="shared" si="72"/>
        <v>45231</v>
      </c>
      <c r="H725" s="19">
        <f t="shared" si="73"/>
        <v>45260</v>
      </c>
    </row>
    <row r="726" spans="1:8" x14ac:dyDescent="0.25">
      <c r="A726" s="10">
        <v>45245</v>
      </c>
      <c r="B726" s="14">
        <v>363.4097900390625</v>
      </c>
      <c r="C726" s="14">
        <f t="shared" si="68"/>
        <v>2023</v>
      </c>
      <c r="D726" s="14">
        <f t="shared" si="69"/>
        <v>11</v>
      </c>
      <c r="E726" s="14">
        <f t="shared" si="70"/>
        <v>46</v>
      </c>
      <c r="F726" s="14">
        <f t="shared" si="71"/>
        <v>3</v>
      </c>
      <c r="G726" s="13">
        <f t="shared" si="72"/>
        <v>45231</v>
      </c>
      <c r="H726" s="19">
        <f t="shared" si="73"/>
        <v>45260</v>
      </c>
    </row>
    <row r="727" spans="1:8" x14ac:dyDescent="0.25">
      <c r="A727" s="10">
        <v>45246</v>
      </c>
      <c r="B727" s="14">
        <v>369.79971313476562</v>
      </c>
      <c r="C727" s="14">
        <f t="shared" si="68"/>
        <v>2023</v>
      </c>
      <c r="D727" s="14">
        <f t="shared" si="69"/>
        <v>11</v>
      </c>
      <c r="E727" s="14">
        <f t="shared" si="70"/>
        <v>46</v>
      </c>
      <c r="F727" s="14">
        <f t="shared" si="71"/>
        <v>4</v>
      </c>
      <c r="G727" s="13">
        <f t="shared" si="72"/>
        <v>45231</v>
      </c>
      <c r="H727" s="19">
        <f t="shared" si="73"/>
        <v>45260</v>
      </c>
    </row>
    <row r="728" spans="1:8" x14ac:dyDescent="0.25">
      <c r="A728" s="10">
        <v>45247</v>
      </c>
      <c r="B728" s="14">
        <v>363.58673095703125</v>
      </c>
      <c r="C728" s="14">
        <f t="shared" si="68"/>
        <v>2023</v>
      </c>
      <c r="D728" s="14">
        <f t="shared" si="69"/>
        <v>11</v>
      </c>
      <c r="E728" s="14">
        <f t="shared" si="70"/>
        <v>46</v>
      </c>
      <c r="F728" s="14">
        <f t="shared" si="71"/>
        <v>5</v>
      </c>
      <c r="G728" s="13">
        <f t="shared" si="72"/>
        <v>45231</v>
      </c>
      <c r="H728" s="19">
        <f t="shared" si="73"/>
        <v>45260</v>
      </c>
    </row>
    <row r="729" spans="1:8" x14ac:dyDescent="0.25">
      <c r="A729" s="10">
        <v>45250</v>
      </c>
      <c r="B729" s="14">
        <v>371.04824829101562</v>
      </c>
      <c r="C729" s="14">
        <f t="shared" si="68"/>
        <v>2023</v>
      </c>
      <c r="D729" s="14">
        <f t="shared" si="69"/>
        <v>11</v>
      </c>
      <c r="E729" s="14">
        <f t="shared" si="70"/>
        <v>47</v>
      </c>
      <c r="F729" s="14">
        <f t="shared" si="71"/>
        <v>1</v>
      </c>
      <c r="G729" s="13">
        <f t="shared" si="72"/>
        <v>45231</v>
      </c>
      <c r="H729" s="19">
        <f t="shared" si="73"/>
        <v>45260</v>
      </c>
    </row>
    <row r="730" spans="1:8" x14ac:dyDescent="0.25">
      <c r="A730" s="10">
        <v>45251</v>
      </c>
      <c r="B730" s="14">
        <v>366.75222778320312</v>
      </c>
      <c r="C730" s="14">
        <f t="shared" si="68"/>
        <v>2023</v>
      </c>
      <c r="D730" s="14">
        <f t="shared" si="69"/>
        <v>11</v>
      </c>
      <c r="E730" s="14">
        <f t="shared" si="70"/>
        <v>47</v>
      </c>
      <c r="F730" s="14">
        <f t="shared" si="71"/>
        <v>2</v>
      </c>
      <c r="G730" s="13">
        <f t="shared" si="72"/>
        <v>45231</v>
      </c>
      <c r="H730" s="19">
        <f t="shared" si="73"/>
        <v>45260</v>
      </c>
    </row>
    <row r="731" spans="1:8" x14ac:dyDescent="0.25">
      <c r="A731" s="10">
        <v>45252</v>
      </c>
      <c r="B731" s="14">
        <v>371.4512939453125</v>
      </c>
      <c r="C731" s="14">
        <f t="shared" si="68"/>
        <v>2023</v>
      </c>
      <c r="D731" s="14">
        <f t="shared" si="69"/>
        <v>11</v>
      </c>
      <c r="E731" s="14">
        <f t="shared" si="70"/>
        <v>47</v>
      </c>
      <c r="F731" s="14">
        <f t="shared" si="71"/>
        <v>3</v>
      </c>
      <c r="G731" s="13">
        <f t="shared" si="72"/>
        <v>45231</v>
      </c>
      <c r="H731" s="19">
        <f t="shared" si="73"/>
        <v>45260</v>
      </c>
    </row>
    <row r="732" spans="1:8" x14ac:dyDescent="0.25">
      <c r="A732" s="10">
        <v>45254</v>
      </c>
      <c r="B732" s="14">
        <v>371.038330078125</v>
      </c>
      <c r="C732" s="14">
        <f t="shared" si="68"/>
        <v>2023</v>
      </c>
      <c r="D732" s="14">
        <f t="shared" si="69"/>
        <v>11</v>
      </c>
      <c r="E732" s="14">
        <f t="shared" si="70"/>
        <v>47</v>
      </c>
      <c r="F732" s="14">
        <f t="shared" si="71"/>
        <v>5</v>
      </c>
      <c r="G732" s="13">
        <f t="shared" si="72"/>
        <v>45231</v>
      </c>
      <c r="H732" s="19">
        <f t="shared" si="73"/>
        <v>45260</v>
      </c>
    </row>
    <row r="733" spans="1:8" x14ac:dyDescent="0.25">
      <c r="A733" s="10">
        <v>45257</v>
      </c>
      <c r="B733" s="14">
        <v>372.19839477539062</v>
      </c>
      <c r="C733" s="14">
        <f t="shared" si="68"/>
        <v>2023</v>
      </c>
      <c r="D733" s="14">
        <f t="shared" si="69"/>
        <v>11</v>
      </c>
      <c r="E733" s="14">
        <f t="shared" si="70"/>
        <v>48</v>
      </c>
      <c r="F733" s="14">
        <f t="shared" si="71"/>
        <v>1</v>
      </c>
      <c r="G733" s="13">
        <f t="shared" si="72"/>
        <v>45231</v>
      </c>
      <c r="H733" s="19">
        <f t="shared" si="73"/>
        <v>45260</v>
      </c>
    </row>
    <row r="734" spans="1:8" x14ac:dyDescent="0.25">
      <c r="A734" s="10">
        <v>45258</v>
      </c>
      <c r="B734" s="14">
        <v>376.21914672851562</v>
      </c>
      <c r="C734" s="14">
        <f t="shared" si="68"/>
        <v>2023</v>
      </c>
      <c r="D734" s="14">
        <f t="shared" si="69"/>
        <v>11</v>
      </c>
      <c r="E734" s="14">
        <f t="shared" si="70"/>
        <v>48</v>
      </c>
      <c r="F734" s="14">
        <f t="shared" si="71"/>
        <v>2</v>
      </c>
      <c r="G734" s="13">
        <f t="shared" si="72"/>
        <v>45231</v>
      </c>
      <c r="H734" s="19">
        <f t="shared" si="73"/>
        <v>45260</v>
      </c>
    </row>
    <row r="735" spans="1:8" x14ac:dyDescent="0.25">
      <c r="A735" s="10">
        <v>45259</v>
      </c>
      <c r="B735" s="14">
        <v>372.43435668945312</v>
      </c>
      <c r="C735" s="14">
        <f t="shared" si="68"/>
        <v>2023</v>
      </c>
      <c r="D735" s="14">
        <f t="shared" si="69"/>
        <v>11</v>
      </c>
      <c r="E735" s="14">
        <f t="shared" si="70"/>
        <v>48</v>
      </c>
      <c r="F735" s="14">
        <f t="shared" si="71"/>
        <v>3</v>
      </c>
      <c r="G735" s="13">
        <f t="shared" si="72"/>
        <v>45231</v>
      </c>
      <c r="H735" s="19">
        <f t="shared" si="73"/>
        <v>45260</v>
      </c>
    </row>
    <row r="736" spans="1:8" x14ac:dyDescent="0.25">
      <c r="A736" s="10">
        <v>45260</v>
      </c>
      <c r="B736" s="14">
        <v>372.49325561523438</v>
      </c>
      <c r="C736" s="14">
        <f t="shared" si="68"/>
        <v>2023</v>
      </c>
      <c r="D736" s="14">
        <f t="shared" si="69"/>
        <v>11</v>
      </c>
      <c r="E736" s="14">
        <f t="shared" si="70"/>
        <v>48</v>
      </c>
      <c r="F736" s="14">
        <f t="shared" si="71"/>
        <v>4</v>
      </c>
      <c r="G736" s="13">
        <f t="shared" si="72"/>
        <v>45231</v>
      </c>
      <c r="H736" s="19">
        <f t="shared" si="73"/>
        <v>45260</v>
      </c>
    </row>
    <row r="737" spans="1:8" x14ac:dyDescent="0.25">
      <c r="A737" s="10">
        <v>45261</v>
      </c>
      <c r="B737" s="14">
        <v>368.1678466796875</v>
      </c>
      <c r="C737" s="14">
        <f t="shared" si="68"/>
        <v>2023</v>
      </c>
      <c r="D737" s="14">
        <f t="shared" si="69"/>
        <v>12</v>
      </c>
      <c r="E737" s="14">
        <f t="shared" si="70"/>
        <v>48</v>
      </c>
      <c r="F737" s="14">
        <f t="shared" si="71"/>
        <v>5</v>
      </c>
      <c r="G737" s="13">
        <f t="shared" si="72"/>
        <v>45261</v>
      </c>
      <c r="H737" s="19">
        <f t="shared" si="73"/>
        <v>45289</v>
      </c>
    </row>
    <row r="738" spans="1:8" x14ac:dyDescent="0.25">
      <c r="A738" s="10">
        <v>45264</v>
      </c>
      <c r="B738" s="14">
        <v>362.8887939453125</v>
      </c>
      <c r="C738" s="14">
        <f t="shared" si="68"/>
        <v>2023</v>
      </c>
      <c r="D738" s="14">
        <f t="shared" si="69"/>
        <v>12</v>
      </c>
      <c r="E738" s="14">
        <f t="shared" si="70"/>
        <v>49</v>
      </c>
      <c r="F738" s="14">
        <f t="shared" si="71"/>
        <v>1</v>
      </c>
      <c r="G738" s="13">
        <f t="shared" si="72"/>
        <v>45261</v>
      </c>
      <c r="H738" s="19">
        <f t="shared" si="73"/>
        <v>45289</v>
      </c>
    </row>
    <row r="739" spans="1:8" x14ac:dyDescent="0.25">
      <c r="A739" s="10">
        <v>45265</v>
      </c>
      <c r="B739" s="14">
        <v>366.21151733398438</v>
      </c>
      <c r="C739" s="14">
        <f t="shared" si="68"/>
        <v>2023</v>
      </c>
      <c r="D739" s="14">
        <f t="shared" si="69"/>
        <v>12</v>
      </c>
      <c r="E739" s="14">
        <f t="shared" si="70"/>
        <v>49</v>
      </c>
      <c r="F739" s="14">
        <f t="shared" si="71"/>
        <v>2</v>
      </c>
      <c r="G739" s="13">
        <f t="shared" si="72"/>
        <v>45261</v>
      </c>
      <c r="H739" s="19">
        <f t="shared" si="73"/>
        <v>45289</v>
      </c>
    </row>
    <row r="740" spans="1:8" x14ac:dyDescent="0.25">
      <c r="A740" s="10">
        <v>45266</v>
      </c>
      <c r="B740" s="14">
        <v>362.554443359375</v>
      </c>
      <c r="C740" s="14">
        <f t="shared" si="68"/>
        <v>2023</v>
      </c>
      <c r="D740" s="14">
        <f t="shared" si="69"/>
        <v>12</v>
      </c>
      <c r="E740" s="14">
        <f t="shared" si="70"/>
        <v>49</v>
      </c>
      <c r="F740" s="14">
        <f t="shared" si="71"/>
        <v>3</v>
      </c>
      <c r="G740" s="13">
        <f t="shared" si="72"/>
        <v>45261</v>
      </c>
      <c r="H740" s="19">
        <f t="shared" si="73"/>
        <v>45289</v>
      </c>
    </row>
    <row r="741" spans="1:8" x14ac:dyDescent="0.25">
      <c r="A741" s="10">
        <v>45267</v>
      </c>
      <c r="B741" s="14">
        <v>364.66815185546875</v>
      </c>
      <c r="C741" s="14">
        <f t="shared" si="68"/>
        <v>2023</v>
      </c>
      <c r="D741" s="14">
        <f t="shared" si="69"/>
        <v>12</v>
      </c>
      <c r="E741" s="14">
        <f t="shared" si="70"/>
        <v>49</v>
      </c>
      <c r="F741" s="14">
        <f t="shared" si="71"/>
        <v>4</v>
      </c>
      <c r="G741" s="13">
        <f t="shared" si="72"/>
        <v>45261</v>
      </c>
      <c r="H741" s="19">
        <f t="shared" si="73"/>
        <v>45289</v>
      </c>
    </row>
    <row r="742" spans="1:8" x14ac:dyDescent="0.25">
      <c r="A742" s="10">
        <v>45268</v>
      </c>
      <c r="B742" s="14">
        <v>367.89254760742188</v>
      </c>
      <c r="C742" s="14">
        <f t="shared" si="68"/>
        <v>2023</v>
      </c>
      <c r="D742" s="14">
        <f t="shared" si="69"/>
        <v>12</v>
      </c>
      <c r="E742" s="14">
        <f t="shared" si="70"/>
        <v>49</v>
      </c>
      <c r="F742" s="14">
        <f t="shared" si="71"/>
        <v>5</v>
      </c>
      <c r="G742" s="13">
        <f t="shared" si="72"/>
        <v>45261</v>
      </c>
      <c r="H742" s="19">
        <f t="shared" si="73"/>
        <v>45289</v>
      </c>
    </row>
    <row r="743" spans="1:8" x14ac:dyDescent="0.25">
      <c r="A743" s="10">
        <v>45271</v>
      </c>
      <c r="B743" s="14">
        <v>365.01220703125</v>
      </c>
      <c r="C743" s="14">
        <f t="shared" si="68"/>
        <v>2023</v>
      </c>
      <c r="D743" s="14">
        <f t="shared" si="69"/>
        <v>12</v>
      </c>
      <c r="E743" s="14">
        <f t="shared" si="70"/>
        <v>50</v>
      </c>
      <c r="F743" s="14">
        <f t="shared" si="71"/>
        <v>1</v>
      </c>
      <c r="G743" s="13">
        <f t="shared" si="72"/>
        <v>45261</v>
      </c>
      <c r="H743" s="19">
        <f t="shared" si="73"/>
        <v>45289</v>
      </c>
    </row>
    <row r="744" spans="1:8" x14ac:dyDescent="0.25">
      <c r="A744" s="10">
        <v>45272</v>
      </c>
      <c r="B744" s="14">
        <v>368.0400390625</v>
      </c>
      <c r="C744" s="14">
        <f t="shared" si="68"/>
        <v>2023</v>
      </c>
      <c r="D744" s="14">
        <f t="shared" si="69"/>
        <v>12</v>
      </c>
      <c r="E744" s="14">
        <f t="shared" si="70"/>
        <v>50</v>
      </c>
      <c r="F744" s="14">
        <f t="shared" si="71"/>
        <v>2</v>
      </c>
      <c r="G744" s="13">
        <f t="shared" si="72"/>
        <v>45261</v>
      </c>
      <c r="H744" s="19">
        <f t="shared" si="73"/>
        <v>45289</v>
      </c>
    </row>
    <row r="745" spans="1:8" x14ac:dyDescent="0.25">
      <c r="A745" s="10">
        <v>45273</v>
      </c>
      <c r="B745" s="14">
        <v>368.03018188476562</v>
      </c>
      <c r="C745" s="14">
        <f t="shared" si="68"/>
        <v>2023</v>
      </c>
      <c r="D745" s="14">
        <f t="shared" si="69"/>
        <v>12</v>
      </c>
      <c r="E745" s="14">
        <f t="shared" si="70"/>
        <v>50</v>
      </c>
      <c r="F745" s="14">
        <f t="shared" si="71"/>
        <v>3</v>
      </c>
      <c r="G745" s="13">
        <f t="shared" si="72"/>
        <v>45261</v>
      </c>
      <c r="H745" s="19">
        <f t="shared" si="73"/>
        <v>45289</v>
      </c>
    </row>
    <row r="746" spans="1:8" x14ac:dyDescent="0.25">
      <c r="A746" s="10">
        <v>45274</v>
      </c>
      <c r="B746" s="14">
        <v>359.73312377929688</v>
      </c>
      <c r="C746" s="14">
        <f t="shared" si="68"/>
        <v>2023</v>
      </c>
      <c r="D746" s="14">
        <f t="shared" si="69"/>
        <v>12</v>
      </c>
      <c r="E746" s="14">
        <f t="shared" si="70"/>
        <v>50</v>
      </c>
      <c r="F746" s="14">
        <f t="shared" si="71"/>
        <v>4</v>
      </c>
      <c r="G746" s="13">
        <f t="shared" si="72"/>
        <v>45261</v>
      </c>
      <c r="H746" s="19">
        <f t="shared" si="73"/>
        <v>45289</v>
      </c>
    </row>
    <row r="747" spans="1:8" x14ac:dyDescent="0.25">
      <c r="A747" s="10">
        <v>45275</v>
      </c>
      <c r="B747" s="14">
        <v>364.45181274414062</v>
      </c>
      <c r="C747" s="14">
        <f t="shared" si="68"/>
        <v>2023</v>
      </c>
      <c r="D747" s="14">
        <f t="shared" si="69"/>
        <v>12</v>
      </c>
      <c r="E747" s="14">
        <f t="shared" si="70"/>
        <v>50</v>
      </c>
      <c r="F747" s="14">
        <f t="shared" si="71"/>
        <v>5</v>
      </c>
      <c r="G747" s="13">
        <f t="shared" si="72"/>
        <v>45261</v>
      </c>
      <c r="H747" s="19">
        <f t="shared" si="73"/>
        <v>45289</v>
      </c>
    </row>
    <row r="748" spans="1:8" x14ac:dyDescent="0.25">
      <c r="A748" s="10">
        <v>45278</v>
      </c>
      <c r="B748" s="14">
        <v>366.33932495117188</v>
      </c>
      <c r="C748" s="14">
        <f t="shared" si="68"/>
        <v>2023</v>
      </c>
      <c r="D748" s="14">
        <f t="shared" si="69"/>
        <v>12</v>
      </c>
      <c r="E748" s="14">
        <f t="shared" si="70"/>
        <v>51</v>
      </c>
      <c r="F748" s="14">
        <f t="shared" si="71"/>
        <v>1</v>
      </c>
      <c r="G748" s="13">
        <f t="shared" si="72"/>
        <v>45261</v>
      </c>
      <c r="H748" s="19">
        <f t="shared" si="73"/>
        <v>45289</v>
      </c>
    </row>
    <row r="749" spans="1:8" x14ac:dyDescent="0.25">
      <c r="A749" s="10">
        <v>45279</v>
      </c>
      <c r="B749" s="14">
        <v>366.93899536132812</v>
      </c>
      <c r="C749" s="14">
        <f t="shared" si="68"/>
        <v>2023</v>
      </c>
      <c r="D749" s="14">
        <f t="shared" si="69"/>
        <v>12</v>
      </c>
      <c r="E749" s="14">
        <f t="shared" si="70"/>
        <v>51</v>
      </c>
      <c r="F749" s="14">
        <f t="shared" si="71"/>
        <v>2</v>
      </c>
      <c r="G749" s="13">
        <f t="shared" si="72"/>
        <v>45261</v>
      </c>
      <c r="H749" s="19">
        <f t="shared" si="73"/>
        <v>45289</v>
      </c>
    </row>
    <row r="750" spans="1:8" x14ac:dyDescent="0.25">
      <c r="A750" s="10">
        <v>45280</v>
      </c>
      <c r="B750" s="14">
        <v>364.34365844726562</v>
      </c>
      <c r="C750" s="14">
        <f t="shared" si="68"/>
        <v>2023</v>
      </c>
      <c r="D750" s="14">
        <f t="shared" si="69"/>
        <v>12</v>
      </c>
      <c r="E750" s="14">
        <f t="shared" si="70"/>
        <v>51</v>
      </c>
      <c r="F750" s="14">
        <f t="shared" si="71"/>
        <v>3</v>
      </c>
      <c r="G750" s="13">
        <f t="shared" si="72"/>
        <v>45261</v>
      </c>
      <c r="H750" s="19">
        <f t="shared" si="73"/>
        <v>45289</v>
      </c>
    </row>
    <row r="751" spans="1:8" x14ac:dyDescent="0.25">
      <c r="A751" s="10">
        <v>45281</v>
      </c>
      <c r="B751" s="14">
        <v>367.21426391601562</v>
      </c>
      <c r="C751" s="14">
        <f t="shared" si="68"/>
        <v>2023</v>
      </c>
      <c r="D751" s="14">
        <f t="shared" si="69"/>
        <v>12</v>
      </c>
      <c r="E751" s="14">
        <f t="shared" si="70"/>
        <v>51</v>
      </c>
      <c r="F751" s="14">
        <f t="shared" si="71"/>
        <v>4</v>
      </c>
      <c r="G751" s="13">
        <f t="shared" si="72"/>
        <v>45261</v>
      </c>
      <c r="H751" s="19">
        <f t="shared" si="73"/>
        <v>45289</v>
      </c>
    </row>
    <row r="752" spans="1:8" x14ac:dyDescent="0.25">
      <c r="A752" s="10">
        <v>45282</v>
      </c>
      <c r="B752" s="14">
        <v>368.23660278320312</v>
      </c>
      <c r="C752" s="14">
        <f t="shared" si="68"/>
        <v>2023</v>
      </c>
      <c r="D752" s="14">
        <f t="shared" si="69"/>
        <v>12</v>
      </c>
      <c r="E752" s="14">
        <f t="shared" si="70"/>
        <v>51</v>
      </c>
      <c r="F752" s="14">
        <f t="shared" si="71"/>
        <v>5</v>
      </c>
      <c r="G752" s="13">
        <f t="shared" si="72"/>
        <v>45261</v>
      </c>
      <c r="H752" s="19">
        <f t="shared" si="73"/>
        <v>45289</v>
      </c>
    </row>
    <row r="753" spans="1:8" x14ac:dyDescent="0.25">
      <c r="A753" s="10">
        <v>45286</v>
      </c>
      <c r="B753" s="14">
        <v>368.31527709960938</v>
      </c>
      <c r="C753" s="14">
        <f t="shared" si="68"/>
        <v>2023</v>
      </c>
      <c r="D753" s="14">
        <f t="shared" si="69"/>
        <v>12</v>
      </c>
      <c r="E753" s="14">
        <f t="shared" si="70"/>
        <v>52</v>
      </c>
      <c r="F753" s="14">
        <f t="shared" si="71"/>
        <v>2</v>
      </c>
      <c r="G753" s="13">
        <f t="shared" si="72"/>
        <v>45261</v>
      </c>
      <c r="H753" s="19">
        <f t="shared" si="73"/>
        <v>45289</v>
      </c>
    </row>
    <row r="754" spans="1:8" x14ac:dyDescent="0.25">
      <c r="A754" s="10">
        <v>45287</v>
      </c>
      <c r="B754" s="14">
        <v>367.73526000976562</v>
      </c>
      <c r="C754" s="14">
        <f t="shared" si="68"/>
        <v>2023</v>
      </c>
      <c r="D754" s="14">
        <f t="shared" si="69"/>
        <v>12</v>
      </c>
      <c r="E754" s="14">
        <f t="shared" si="70"/>
        <v>52</v>
      </c>
      <c r="F754" s="14">
        <f t="shared" si="71"/>
        <v>3</v>
      </c>
      <c r="G754" s="13">
        <f t="shared" si="72"/>
        <v>45261</v>
      </c>
      <c r="H754" s="19">
        <f t="shared" si="73"/>
        <v>45289</v>
      </c>
    </row>
    <row r="755" spans="1:8" x14ac:dyDescent="0.25">
      <c r="A755" s="10">
        <v>45288</v>
      </c>
      <c r="B755" s="14">
        <v>368.9248046875</v>
      </c>
      <c r="C755" s="14">
        <f t="shared" si="68"/>
        <v>2023</v>
      </c>
      <c r="D755" s="14">
        <f t="shared" si="69"/>
        <v>12</v>
      </c>
      <c r="E755" s="14">
        <f t="shared" si="70"/>
        <v>52</v>
      </c>
      <c r="F755" s="14">
        <f t="shared" si="71"/>
        <v>4</v>
      </c>
      <c r="G755" s="13">
        <f t="shared" si="72"/>
        <v>45261</v>
      </c>
      <c r="H755" s="19">
        <f t="shared" si="73"/>
        <v>45289</v>
      </c>
    </row>
    <row r="756" spans="1:8" x14ac:dyDescent="0.25">
      <c r="A756" s="10">
        <v>45289</v>
      </c>
      <c r="B756" s="14">
        <v>369.67193603515625</v>
      </c>
      <c r="C756" s="14">
        <f t="shared" si="68"/>
        <v>2023</v>
      </c>
      <c r="D756" s="14">
        <f t="shared" si="69"/>
        <v>12</v>
      </c>
      <c r="E756" s="14">
        <f t="shared" si="70"/>
        <v>52</v>
      </c>
      <c r="F756" s="14">
        <f t="shared" si="71"/>
        <v>5</v>
      </c>
      <c r="G756" s="13">
        <f t="shared" si="72"/>
        <v>45261</v>
      </c>
      <c r="H756" s="19">
        <f t="shared" si="73"/>
        <v>45289</v>
      </c>
    </row>
    <row r="757" spans="1:8" x14ac:dyDescent="0.25">
      <c r="A757" s="10">
        <v>45293</v>
      </c>
      <c r="B757" s="14">
        <v>364.5894775390625</v>
      </c>
      <c r="C757" s="14">
        <f t="shared" si="68"/>
        <v>2024</v>
      </c>
      <c r="D757" s="14">
        <f t="shared" si="69"/>
        <v>1</v>
      </c>
      <c r="E757" s="14">
        <f t="shared" si="70"/>
        <v>1</v>
      </c>
      <c r="F757" s="14">
        <f t="shared" si="71"/>
        <v>2</v>
      </c>
      <c r="G757" s="13">
        <f t="shared" si="72"/>
        <v>45293</v>
      </c>
      <c r="H757" s="19">
        <f t="shared" si="73"/>
        <v>45322</v>
      </c>
    </row>
    <row r="758" spans="1:8" x14ac:dyDescent="0.25">
      <c r="A758" s="10">
        <v>45294</v>
      </c>
      <c r="B758" s="14">
        <v>364.32403564453125</v>
      </c>
      <c r="C758" s="14">
        <f t="shared" si="68"/>
        <v>2024</v>
      </c>
      <c r="D758" s="14">
        <f t="shared" si="69"/>
        <v>1</v>
      </c>
      <c r="E758" s="14">
        <f t="shared" si="70"/>
        <v>1</v>
      </c>
      <c r="F758" s="14">
        <f t="shared" si="71"/>
        <v>3</v>
      </c>
      <c r="G758" s="13">
        <f t="shared" si="72"/>
        <v>45293</v>
      </c>
      <c r="H758" s="19">
        <f t="shared" si="73"/>
        <v>45322</v>
      </c>
    </row>
    <row r="759" spans="1:8" x14ac:dyDescent="0.25">
      <c r="A759" s="10">
        <v>45295</v>
      </c>
      <c r="B759" s="14">
        <v>361.70904541015625</v>
      </c>
      <c r="C759" s="14">
        <f t="shared" si="68"/>
        <v>2024</v>
      </c>
      <c r="D759" s="14">
        <f t="shared" si="69"/>
        <v>1</v>
      </c>
      <c r="E759" s="14">
        <f t="shared" si="70"/>
        <v>1</v>
      </c>
      <c r="F759" s="14">
        <f t="shared" si="71"/>
        <v>4</v>
      </c>
      <c r="G759" s="13">
        <f t="shared" si="72"/>
        <v>45293</v>
      </c>
      <c r="H759" s="19">
        <f t="shared" si="73"/>
        <v>45322</v>
      </c>
    </row>
    <row r="760" spans="1:8" x14ac:dyDescent="0.25">
      <c r="A760" s="10">
        <v>45296</v>
      </c>
      <c r="B760" s="14">
        <v>361.52230834960938</v>
      </c>
      <c r="C760" s="14">
        <f t="shared" si="68"/>
        <v>2024</v>
      </c>
      <c r="D760" s="14">
        <f t="shared" si="69"/>
        <v>1</v>
      </c>
      <c r="E760" s="14">
        <f t="shared" si="70"/>
        <v>1</v>
      </c>
      <c r="F760" s="14">
        <f t="shared" si="71"/>
        <v>5</v>
      </c>
      <c r="G760" s="13">
        <f t="shared" si="72"/>
        <v>45293</v>
      </c>
      <c r="H760" s="19">
        <f t="shared" si="73"/>
        <v>45322</v>
      </c>
    </row>
    <row r="761" spans="1:8" x14ac:dyDescent="0.25">
      <c r="A761" s="10">
        <v>45299</v>
      </c>
      <c r="B761" s="14">
        <v>368.34475708007812</v>
      </c>
      <c r="C761" s="14">
        <f t="shared" si="68"/>
        <v>2024</v>
      </c>
      <c r="D761" s="14">
        <f t="shared" si="69"/>
        <v>1</v>
      </c>
      <c r="E761" s="14">
        <f t="shared" si="70"/>
        <v>2</v>
      </c>
      <c r="F761" s="14">
        <f t="shared" si="71"/>
        <v>1</v>
      </c>
      <c r="G761" s="13">
        <f t="shared" si="72"/>
        <v>45293</v>
      </c>
      <c r="H761" s="19">
        <f t="shared" si="73"/>
        <v>45322</v>
      </c>
    </row>
    <row r="762" spans="1:8" x14ac:dyDescent="0.25">
      <c r="A762" s="10">
        <v>45300</v>
      </c>
      <c r="B762" s="14">
        <v>369.4261474609375</v>
      </c>
      <c r="C762" s="14">
        <f t="shared" si="68"/>
        <v>2024</v>
      </c>
      <c r="D762" s="14">
        <f t="shared" si="69"/>
        <v>1</v>
      </c>
      <c r="E762" s="14">
        <f t="shared" si="70"/>
        <v>2</v>
      </c>
      <c r="F762" s="14">
        <f t="shared" si="71"/>
        <v>2</v>
      </c>
      <c r="G762" s="13">
        <f t="shared" si="72"/>
        <v>45293</v>
      </c>
      <c r="H762" s="19">
        <f t="shared" si="73"/>
        <v>45322</v>
      </c>
    </row>
    <row r="763" spans="1:8" x14ac:dyDescent="0.25">
      <c r="A763" s="10">
        <v>45301</v>
      </c>
      <c r="B763" s="14">
        <v>376.2879638671875</v>
      </c>
      <c r="C763" s="14">
        <f t="shared" si="68"/>
        <v>2024</v>
      </c>
      <c r="D763" s="14">
        <f t="shared" si="69"/>
        <v>1</v>
      </c>
      <c r="E763" s="14">
        <f t="shared" si="70"/>
        <v>2</v>
      </c>
      <c r="F763" s="14">
        <f t="shared" si="71"/>
        <v>3</v>
      </c>
      <c r="G763" s="13">
        <f t="shared" si="72"/>
        <v>45293</v>
      </c>
      <c r="H763" s="19">
        <f t="shared" si="73"/>
        <v>45322</v>
      </c>
    </row>
    <row r="764" spans="1:8" x14ac:dyDescent="0.25">
      <c r="A764" s="10">
        <v>45302</v>
      </c>
      <c r="B764" s="14">
        <v>378.11648559570312</v>
      </c>
      <c r="C764" s="14">
        <f t="shared" si="68"/>
        <v>2024</v>
      </c>
      <c r="D764" s="14">
        <f t="shared" si="69"/>
        <v>1</v>
      </c>
      <c r="E764" s="14">
        <f t="shared" si="70"/>
        <v>2</v>
      </c>
      <c r="F764" s="14">
        <f t="shared" si="71"/>
        <v>4</v>
      </c>
      <c r="G764" s="13">
        <f t="shared" si="72"/>
        <v>45293</v>
      </c>
      <c r="H764" s="19">
        <f t="shared" si="73"/>
        <v>45322</v>
      </c>
    </row>
    <row r="765" spans="1:8" x14ac:dyDescent="0.25">
      <c r="A765" s="10">
        <v>45303</v>
      </c>
      <c r="B765" s="14">
        <v>381.89138793945312</v>
      </c>
      <c r="C765" s="14">
        <f t="shared" si="68"/>
        <v>2024</v>
      </c>
      <c r="D765" s="14">
        <f t="shared" si="69"/>
        <v>1</v>
      </c>
      <c r="E765" s="14">
        <f t="shared" si="70"/>
        <v>2</v>
      </c>
      <c r="F765" s="14">
        <f t="shared" si="71"/>
        <v>5</v>
      </c>
      <c r="G765" s="13">
        <f t="shared" si="72"/>
        <v>45293</v>
      </c>
      <c r="H765" s="19">
        <f t="shared" si="73"/>
        <v>45322</v>
      </c>
    </row>
    <row r="766" spans="1:8" x14ac:dyDescent="0.25">
      <c r="A766" s="10">
        <v>45307</v>
      </c>
      <c r="B766" s="14">
        <v>383.66094970703125</v>
      </c>
      <c r="C766" s="14">
        <f t="shared" si="68"/>
        <v>2024</v>
      </c>
      <c r="D766" s="14">
        <f t="shared" si="69"/>
        <v>1</v>
      </c>
      <c r="E766" s="14">
        <f t="shared" si="70"/>
        <v>3</v>
      </c>
      <c r="F766" s="14">
        <f t="shared" si="71"/>
        <v>2</v>
      </c>
      <c r="G766" s="13">
        <f t="shared" si="72"/>
        <v>45293</v>
      </c>
      <c r="H766" s="19">
        <f t="shared" si="73"/>
        <v>45322</v>
      </c>
    </row>
    <row r="767" spans="1:8" x14ac:dyDescent="0.25">
      <c r="A767" s="10">
        <v>45308</v>
      </c>
      <c r="B767" s="14">
        <v>382.87451171875</v>
      </c>
      <c r="C767" s="14">
        <f t="shared" si="68"/>
        <v>2024</v>
      </c>
      <c r="D767" s="14">
        <f t="shared" si="69"/>
        <v>1</v>
      </c>
      <c r="E767" s="14">
        <f t="shared" si="70"/>
        <v>3</v>
      </c>
      <c r="F767" s="14">
        <f t="shared" si="71"/>
        <v>3</v>
      </c>
      <c r="G767" s="13">
        <f t="shared" si="72"/>
        <v>45293</v>
      </c>
      <c r="H767" s="19">
        <f t="shared" si="73"/>
        <v>45322</v>
      </c>
    </row>
    <row r="768" spans="1:8" x14ac:dyDescent="0.25">
      <c r="A768" s="10">
        <v>45309</v>
      </c>
      <c r="B768" s="14">
        <v>387.19998168945312</v>
      </c>
      <c r="C768" s="14">
        <f t="shared" si="68"/>
        <v>2024</v>
      </c>
      <c r="D768" s="14">
        <f t="shared" si="69"/>
        <v>1</v>
      </c>
      <c r="E768" s="14">
        <f t="shared" si="70"/>
        <v>3</v>
      </c>
      <c r="F768" s="14">
        <f t="shared" si="71"/>
        <v>4</v>
      </c>
      <c r="G768" s="13">
        <f t="shared" si="72"/>
        <v>45293</v>
      </c>
      <c r="H768" s="19">
        <f t="shared" si="73"/>
        <v>45322</v>
      </c>
    </row>
    <row r="769" spans="1:8" x14ac:dyDescent="0.25">
      <c r="A769" s="10">
        <v>45310</v>
      </c>
      <c r="B769" s="14">
        <v>391.918701171875</v>
      </c>
      <c r="C769" s="14">
        <f t="shared" si="68"/>
        <v>2024</v>
      </c>
      <c r="D769" s="14">
        <f t="shared" si="69"/>
        <v>1</v>
      </c>
      <c r="E769" s="14">
        <f t="shared" si="70"/>
        <v>3</v>
      </c>
      <c r="F769" s="14">
        <f t="shared" si="71"/>
        <v>5</v>
      </c>
      <c r="G769" s="13">
        <f t="shared" si="72"/>
        <v>45293</v>
      </c>
      <c r="H769" s="19">
        <f t="shared" si="73"/>
        <v>45322</v>
      </c>
    </row>
    <row r="770" spans="1:8" x14ac:dyDescent="0.25">
      <c r="A770" s="10">
        <v>45313</v>
      </c>
      <c r="B770" s="14">
        <v>389.79525756835938</v>
      </c>
      <c r="C770" s="14">
        <f t="shared" si="68"/>
        <v>2024</v>
      </c>
      <c r="D770" s="14">
        <f t="shared" si="69"/>
        <v>1</v>
      </c>
      <c r="E770" s="14">
        <f t="shared" si="70"/>
        <v>4</v>
      </c>
      <c r="F770" s="14">
        <f t="shared" si="71"/>
        <v>1</v>
      </c>
      <c r="G770" s="13">
        <f t="shared" si="72"/>
        <v>45293</v>
      </c>
      <c r="H770" s="19">
        <f t="shared" si="73"/>
        <v>45322</v>
      </c>
    </row>
    <row r="771" spans="1:8" x14ac:dyDescent="0.25">
      <c r="A771" s="10">
        <v>45314</v>
      </c>
      <c r="B771" s="14">
        <v>392.144775390625</v>
      </c>
      <c r="C771" s="14">
        <f t="shared" si="68"/>
        <v>2024</v>
      </c>
      <c r="D771" s="14">
        <f t="shared" si="69"/>
        <v>1</v>
      </c>
      <c r="E771" s="14">
        <f t="shared" si="70"/>
        <v>4</v>
      </c>
      <c r="F771" s="14">
        <f t="shared" si="71"/>
        <v>2</v>
      </c>
      <c r="G771" s="13">
        <f t="shared" si="72"/>
        <v>45293</v>
      </c>
      <c r="H771" s="19">
        <f t="shared" si="73"/>
        <v>45322</v>
      </c>
    </row>
    <row r="772" spans="1:8" x14ac:dyDescent="0.25">
      <c r="A772" s="10">
        <v>45315</v>
      </c>
      <c r="B772" s="14">
        <v>395.7427978515625</v>
      </c>
      <c r="C772" s="14">
        <f t="shared" si="68"/>
        <v>2024</v>
      </c>
      <c r="D772" s="14">
        <f t="shared" si="69"/>
        <v>1</v>
      </c>
      <c r="E772" s="14">
        <f t="shared" si="70"/>
        <v>4</v>
      </c>
      <c r="F772" s="14">
        <f t="shared" si="71"/>
        <v>3</v>
      </c>
      <c r="G772" s="13">
        <f t="shared" si="72"/>
        <v>45293</v>
      </c>
      <c r="H772" s="19">
        <f t="shared" si="73"/>
        <v>45322</v>
      </c>
    </row>
    <row r="773" spans="1:8" x14ac:dyDescent="0.25">
      <c r="A773" s="10">
        <v>45316</v>
      </c>
      <c r="B773" s="14">
        <v>398.01370239257812</v>
      </c>
      <c r="C773" s="14">
        <f t="shared" ref="C773:C836" si="74">YEAR(A773)</f>
        <v>2024</v>
      </c>
      <c r="D773" s="14">
        <f t="shared" ref="D773:D836" si="75">MONTH(A773)</f>
        <v>1</v>
      </c>
      <c r="E773" s="14">
        <f t="shared" ref="E773:E836" si="76">_xlfn.ISOWEEKNUM(A773)</f>
        <v>4</v>
      </c>
      <c r="F773" s="14">
        <f t="shared" ref="F773:F836" si="77">WEEKDAY(A773,2)</f>
        <v>4</v>
      </c>
      <c r="G773" s="13">
        <f t="shared" ref="G773:G836" si="78">_xlfn.MINIFS($A$4:$A$1346,$C$4:$C$1346,C773,$D$4:$D$1346,D773)</f>
        <v>45293</v>
      </c>
      <c r="H773" s="19">
        <f t="shared" ref="H773:H836" si="79">_xlfn.MAXIFS($A$4:$A$1346,$C$4:$C$1346,C773,$D$4:$D$1346,D773)</f>
        <v>45322</v>
      </c>
    </row>
    <row r="774" spans="1:8" x14ac:dyDescent="0.25">
      <c r="A774" s="10">
        <v>45317</v>
      </c>
      <c r="B774" s="14">
        <v>397.089599609375</v>
      </c>
      <c r="C774" s="14">
        <f t="shared" si="74"/>
        <v>2024</v>
      </c>
      <c r="D774" s="14">
        <f t="shared" si="75"/>
        <v>1</v>
      </c>
      <c r="E774" s="14">
        <f t="shared" si="76"/>
        <v>4</v>
      </c>
      <c r="F774" s="14">
        <f t="shared" si="77"/>
        <v>5</v>
      </c>
      <c r="G774" s="13">
        <f t="shared" si="78"/>
        <v>45293</v>
      </c>
      <c r="H774" s="19">
        <f t="shared" si="79"/>
        <v>45322</v>
      </c>
    </row>
    <row r="775" spans="1:8" x14ac:dyDescent="0.25">
      <c r="A775" s="10">
        <v>45320</v>
      </c>
      <c r="B775" s="14">
        <v>402.78155517578125</v>
      </c>
      <c r="C775" s="14">
        <f t="shared" si="74"/>
        <v>2024</v>
      </c>
      <c r="D775" s="14">
        <f t="shared" si="75"/>
        <v>1</v>
      </c>
      <c r="E775" s="14">
        <f t="shared" si="76"/>
        <v>5</v>
      </c>
      <c r="F775" s="14">
        <f t="shared" si="77"/>
        <v>1</v>
      </c>
      <c r="G775" s="13">
        <f t="shared" si="78"/>
        <v>45293</v>
      </c>
      <c r="H775" s="19">
        <f t="shared" si="79"/>
        <v>45322</v>
      </c>
    </row>
    <row r="776" spans="1:8" x14ac:dyDescent="0.25">
      <c r="A776" s="10">
        <v>45321</v>
      </c>
      <c r="B776" s="14">
        <v>401.67068481445312</v>
      </c>
      <c r="C776" s="14">
        <f t="shared" si="74"/>
        <v>2024</v>
      </c>
      <c r="D776" s="14">
        <f t="shared" si="75"/>
        <v>1</v>
      </c>
      <c r="E776" s="14">
        <f t="shared" si="76"/>
        <v>5</v>
      </c>
      <c r="F776" s="14">
        <f t="shared" si="77"/>
        <v>2</v>
      </c>
      <c r="G776" s="13">
        <f t="shared" si="78"/>
        <v>45293</v>
      </c>
      <c r="H776" s="19">
        <f t="shared" si="79"/>
        <v>45322</v>
      </c>
    </row>
    <row r="777" spans="1:8" x14ac:dyDescent="0.25">
      <c r="A777" s="10">
        <v>45322</v>
      </c>
      <c r="B777" s="14">
        <v>390.84710693359375</v>
      </c>
      <c r="C777" s="14">
        <f t="shared" si="74"/>
        <v>2024</v>
      </c>
      <c r="D777" s="14">
        <f t="shared" si="75"/>
        <v>1</v>
      </c>
      <c r="E777" s="14">
        <f t="shared" si="76"/>
        <v>5</v>
      </c>
      <c r="F777" s="14">
        <f t="shared" si="77"/>
        <v>3</v>
      </c>
      <c r="G777" s="13">
        <f t="shared" si="78"/>
        <v>45293</v>
      </c>
      <c r="H777" s="19">
        <f t="shared" si="79"/>
        <v>45322</v>
      </c>
    </row>
    <row r="778" spans="1:8" x14ac:dyDescent="0.25">
      <c r="A778" s="10">
        <v>45323</v>
      </c>
      <c r="B778" s="14">
        <v>396.942138671875</v>
      </c>
      <c r="C778" s="14">
        <f t="shared" si="74"/>
        <v>2024</v>
      </c>
      <c r="D778" s="14">
        <f t="shared" si="75"/>
        <v>2</v>
      </c>
      <c r="E778" s="14">
        <f t="shared" si="76"/>
        <v>5</v>
      </c>
      <c r="F778" s="14">
        <f t="shared" si="77"/>
        <v>4</v>
      </c>
      <c r="G778" s="13">
        <f t="shared" si="78"/>
        <v>45323</v>
      </c>
      <c r="H778" s="19">
        <f t="shared" si="79"/>
        <v>45351</v>
      </c>
    </row>
    <row r="779" spans="1:8" x14ac:dyDescent="0.25">
      <c r="A779" s="10">
        <v>45324</v>
      </c>
      <c r="B779" s="14">
        <v>404.25616455078125</v>
      </c>
      <c r="C779" s="14">
        <f t="shared" si="74"/>
        <v>2024</v>
      </c>
      <c r="D779" s="14">
        <f t="shared" si="75"/>
        <v>2</v>
      </c>
      <c r="E779" s="14">
        <f t="shared" si="76"/>
        <v>5</v>
      </c>
      <c r="F779" s="14">
        <f t="shared" si="77"/>
        <v>5</v>
      </c>
      <c r="G779" s="13">
        <f t="shared" si="78"/>
        <v>45323</v>
      </c>
      <c r="H779" s="19">
        <f t="shared" si="79"/>
        <v>45351</v>
      </c>
    </row>
    <row r="780" spans="1:8" x14ac:dyDescent="0.25">
      <c r="A780" s="10">
        <v>45327</v>
      </c>
      <c r="B780" s="14">
        <v>398.78042602539062</v>
      </c>
      <c r="C780" s="14">
        <f t="shared" si="74"/>
        <v>2024</v>
      </c>
      <c r="D780" s="14">
        <f t="shared" si="75"/>
        <v>2</v>
      </c>
      <c r="E780" s="14">
        <f t="shared" si="76"/>
        <v>6</v>
      </c>
      <c r="F780" s="14">
        <f t="shared" si="77"/>
        <v>1</v>
      </c>
      <c r="G780" s="13">
        <f t="shared" si="78"/>
        <v>45323</v>
      </c>
      <c r="H780" s="19">
        <f t="shared" si="79"/>
        <v>45351</v>
      </c>
    </row>
    <row r="781" spans="1:8" x14ac:dyDescent="0.25">
      <c r="A781" s="10">
        <v>45328</v>
      </c>
      <c r="B781" s="14">
        <v>398.6231689453125</v>
      </c>
      <c r="C781" s="14">
        <f t="shared" si="74"/>
        <v>2024</v>
      </c>
      <c r="D781" s="14">
        <f t="shared" si="75"/>
        <v>2</v>
      </c>
      <c r="E781" s="14">
        <f t="shared" si="76"/>
        <v>6</v>
      </c>
      <c r="F781" s="14">
        <f t="shared" si="77"/>
        <v>2</v>
      </c>
      <c r="G781" s="13">
        <f t="shared" si="78"/>
        <v>45323</v>
      </c>
      <c r="H781" s="19">
        <f t="shared" si="79"/>
        <v>45351</v>
      </c>
    </row>
    <row r="782" spans="1:8" x14ac:dyDescent="0.25">
      <c r="A782" s="10">
        <v>45329</v>
      </c>
      <c r="B782" s="14">
        <v>407.03817749023438</v>
      </c>
      <c r="C782" s="14">
        <f t="shared" si="74"/>
        <v>2024</v>
      </c>
      <c r="D782" s="14">
        <f t="shared" si="75"/>
        <v>2</v>
      </c>
      <c r="E782" s="14">
        <f t="shared" si="76"/>
        <v>6</v>
      </c>
      <c r="F782" s="14">
        <f t="shared" si="77"/>
        <v>3</v>
      </c>
      <c r="G782" s="13">
        <f t="shared" si="78"/>
        <v>45323</v>
      </c>
      <c r="H782" s="19">
        <f t="shared" si="79"/>
        <v>45351</v>
      </c>
    </row>
    <row r="783" spans="1:8" x14ac:dyDescent="0.25">
      <c r="A783" s="10">
        <v>45330</v>
      </c>
      <c r="B783" s="14">
        <v>407.09716796875</v>
      </c>
      <c r="C783" s="14">
        <f t="shared" si="74"/>
        <v>2024</v>
      </c>
      <c r="D783" s="14">
        <f t="shared" si="75"/>
        <v>2</v>
      </c>
      <c r="E783" s="14">
        <f t="shared" si="76"/>
        <v>6</v>
      </c>
      <c r="F783" s="14">
        <f t="shared" si="77"/>
        <v>4</v>
      </c>
      <c r="G783" s="13">
        <f t="shared" si="78"/>
        <v>45323</v>
      </c>
      <c r="H783" s="19">
        <f t="shared" si="79"/>
        <v>45351</v>
      </c>
    </row>
    <row r="784" spans="1:8" x14ac:dyDescent="0.25">
      <c r="A784" s="10">
        <v>45331</v>
      </c>
      <c r="B784" s="14">
        <v>413.42816162109375</v>
      </c>
      <c r="C784" s="14">
        <f t="shared" si="74"/>
        <v>2024</v>
      </c>
      <c r="D784" s="14">
        <f t="shared" si="75"/>
        <v>2</v>
      </c>
      <c r="E784" s="14">
        <f t="shared" si="76"/>
        <v>6</v>
      </c>
      <c r="F784" s="14">
        <f t="shared" si="77"/>
        <v>5</v>
      </c>
      <c r="G784" s="13">
        <f t="shared" si="78"/>
        <v>45323</v>
      </c>
      <c r="H784" s="19">
        <f t="shared" si="79"/>
        <v>45351</v>
      </c>
    </row>
    <row r="785" spans="1:8" x14ac:dyDescent="0.25">
      <c r="A785" s="10">
        <v>45334</v>
      </c>
      <c r="B785" s="14">
        <v>408.22775268554688</v>
      </c>
      <c r="C785" s="14">
        <f t="shared" si="74"/>
        <v>2024</v>
      </c>
      <c r="D785" s="14">
        <f t="shared" si="75"/>
        <v>2</v>
      </c>
      <c r="E785" s="14">
        <f t="shared" si="76"/>
        <v>7</v>
      </c>
      <c r="F785" s="14">
        <f t="shared" si="77"/>
        <v>1</v>
      </c>
      <c r="G785" s="13">
        <f t="shared" si="78"/>
        <v>45323</v>
      </c>
      <c r="H785" s="19">
        <f t="shared" si="79"/>
        <v>45351</v>
      </c>
    </row>
    <row r="786" spans="1:8" x14ac:dyDescent="0.25">
      <c r="A786" s="10">
        <v>45335</v>
      </c>
      <c r="B786" s="14">
        <v>399.4390869140625</v>
      </c>
      <c r="C786" s="14">
        <f t="shared" si="74"/>
        <v>2024</v>
      </c>
      <c r="D786" s="14">
        <f t="shared" si="75"/>
        <v>2</v>
      </c>
      <c r="E786" s="14">
        <f t="shared" si="76"/>
        <v>7</v>
      </c>
      <c r="F786" s="14">
        <f t="shared" si="77"/>
        <v>2</v>
      </c>
      <c r="G786" s="13">
        <f t="shared" si="78"/>
        <v>45323</v>
      </c>
      <c r="H786" s="19">
        <f t="shared" si="79"/>
        <v>45351</v>
      </c>
    </row>
    <row r="787" spans="1:8" x14ac:dyDescent="0.25">
      <c r="A787" s="10">
        <v>45336</v>
      </c>
      <c r="B787" s="14">
        <v>403.29983520507812</v>
      </c>
      <c r="C787" s="14">
        <f t="shared" si="74"/>
        <v>2024</v>
      </c>
      <c r="D787" s="14">
        <f t="shared" si="75"/>
        <v>2</v>
      </c>
      <c r="E787" s="14">
        <f t="shared" si="76"/>
        <v>7</v>
      </c>
      <c r="F787" s="14">
        <f t="shared" si="77"/>
        <v>3</v>
      </c>
      <c r="G787" s="13">
        <f t="shared" si="78"/>
        <v>45323</v>
      </c>
      <c r="H787" s="19">
        <f t="shared" si="79"/>
        <v>45351</v>
      </c>
    </row>
    <row r="788" spans="1:8" x14ac:dyDescent="0.25">
      <c r="A788" s="10">
        <v>45337</v>
      </c>
      <c r="B788" s="14">
        <v>400.41412353515625</v>
      </c>
      <c r="C788" s="14">
        <f t="shared" si="74"/>
        <v>2024</v>
      </c>
      <c r="D788" s="14">
        <f t="shared" si="75"/>
        <v>2</v>
      </c>
      <c r="E788" s="14">
        <f t="shared" si="76"/>
        <v>7</v>
      </c>
      <c r="F788" s="14">
        <f t="shared" si="77"/>
        <v>4</v>
      </c>
      <c r="G788" s="13">
        <f t="shared" si="78"/>
        <v>45323</v>
      </c>
      <c r="H788" s="19">
        <f t="shared" si="79"/>
        <v>45351</v>
      </c>
    </row>
    <row r="789" spans="1:8" x14ac:dyDescent="0.25">
      <c r="A789" s="10">
        <v>45338</v>
      </c>
      <c r="B789" s="14">
        <v>397.95196533203125</v>
      </c>
      <c r="C789" s="14">
        <f t="shared" si="74"/>
        <v>2024</v>
      </c>
      <c r="D789" s="14">
        <f t="shared" si="75"/>
        <v>2</v>
      </c>
      <c r="E789" s="14">
        <f t="shared" si="76"/>
        <v>7</v>
      </c>
      <c r="F789" s="14">
        <f t="shared" si="77"/>
        <v>5</v>
      </c>
      <c r="G789" s="13">
        <f t="shared" si="78"/>
        <v>45323</v>
      </c>
      <c r="H789" s="19">
        <f t="shared" si="79"/>
        <v>45351</v>
      </c>
    </row>
    <row r="790" spans="1:8" x14ac:dyDescent="0.25">
      <c r="A790" s="10">
        <v>45342</v>
      </c>
      <c r="B790" s="14">
        <v>396.70114135742188</v>
      </c>
      <c r="C790" s="14">
        <f t="shared" si="74"/>
        <v>2024</v>
      </c>
      <c r="D790" s="14">
        <f t="shared" si="75"/>
        <v>2</v>
      </c>
      <c r="E790" s="14">
        <f t="shared" si="76"/>
        <v>8</v>
      </c>
      <c r="F790" s="14">
        <f t="shared" si="77"/>
        <v>2</v>
      </c>
      <c r="G790" s="13">
        <f t="shared" si="78"/>
        <v>45323</v>
      </c>
      <c r="H790" s="19">
        <f t="shared" si="79"/>
        <v>45351</v>
      </c>
    </row>
    <row r="791" spans="1:8" x14ac:dyDescent="0.25">
      <c r="A791" s="10">
        <v>45343</v>
      </c>
      <c r="B791" s="14">
        <v>396.10037231445312</v>
      </c>
      <c r="C791" s="14">
        <f t="shared" si="74"/>
        <v>2024</v>
      </c>
      <c r="D791" s="14">
        <f t="shared" si="75"/>
        <v>2</v>
      </c>
      <c r="E791" s="14">
        <f t="shared" si="76"/>
        <v>8</v>
      </c>
      <c r="F791" s="14">
        <f t="shared" si="77"/>
        <v>3</v>
      </c>
      <c r="G791" s="13">
        <f t="shared" si="78"/>
        <v>45323</v>
      </c>
      <c r="H791" s="19">
        <f t="shared" si="79"/>
        <v>45351</v>
      </c>
    </row>
    <row r="792" spans="1:8" x14ac:dyDescent="0.25">
      <c r="A792" s="10">
        <v>45344</v>
      </c>
      <c r="B792" s="14">
        <v>405.42724609375</v>
      </c>
      <c r="C792" s="14">
        <f t="shared" si="74"/>
        <v>2024</v>
      </c>
      <c r="D792" s="14">
        <f t="shared" si="75"/>
        <v>2</v>
      </c>
      <c r="E792" s="14">
        <f t="shared" si="76"/>
        <v>8</v>
      </c>
      <c r="F792" s="14">
        <f t="shared" si="77"/>
        <v>4</v>
      </c>
      <c r="G792" s="13">
        <f t="shared" si="78"/>
        <v>45323</v>
      </c>
      <c r="H792" s="19">
        <f t="shared" si="79"/>
        <v>45351</v>
      </c>
    </row>
    <row r="793" spans="1:8" x14ac:dyDescent="0.25">
      <c r="A793" s="10">
        <v>45345</v>
      </c>
      <c r="B793" s="14">
        <v>404.13702392578125</v>
      </c>
      <c r="C793" s="14">
        <f t="shared" si="74"/>
        <v>2024</v>
      </c>
      <c r="D793" s="14">
        <f t="shared" si="75"/>
        <v>2</v>
      </c>
      <c r="E793" s="14">
        <f t="shared" si="76"/>
        <v>8</v>
      </c>
      <c r="F793" s="14">
        <f t="shared" si="77"/>
        <v>5</v>
      </c>
      <c r="G793" s="13">
        <f t="shared" si="78"/>
        <v>45323</v>
      </c>
      <c r="H793" s="19">
        <f t="shared" si="79"/>
        <v>45351</v>
      </c>
    </row>
    <row r="794" spans="1:8" x14ac:dyDescent="0.25">
      <c r="A794" s="10">
        <v>45348</v>
      </c>
      <c r="B794" s="14">
        <v>401.37936401367188</v>
      </c>
      <c r="C794" s="14">
        <f t="shared" si="74"/>
        <v>2024</v>
      </c>
      <c r="D794" s="14">
        <f t="shared" si="75"/>
        <v>2</v>
      </c>
      <c r="E794" s="14">
        <f t="shared" si="76"/>
        <v>9</v>
      </c>
      <c r="F794" s="14">
        <f t="shared" si="77"/>
        <v>1</v>
      </c>
      <c r="G794" s="13">
        <f t="shared" si="78"/>
        <v>45323</v>
      </c>
      <c r="H794" s="19">
        <f t="shared" si="79"/>
        <v>45351</v>
      </c>
    </row>
    <row r="795" spans="1:8" x14ac:dyDescent="0.25">
      <c r="A795" s="10">
        <v>45349</v>
      </c>
      <c r="B795" s="14">
        <v>401.32028198242188</v>
      </c>
      <c r="C795" s="14">
        <f t="shared" si="74"/>
        <v>2024</v>
      </c>
      <c r="D795" s="14">
        <f t="shared" si="75"/>
        <v>2</v>
      </c>
      <c r="E795" s="14">
        <f t="shared" si="76"/>
        <v>9</v>
      </c>
      <c r="F795" s="14">
        <f t="shared" si="77"/>
        <v>2</v>
      </c>
      <c r="G795" s="13">
        <f t="shared" si="78"/>
        <v>45323</v>
      </c>
      <c r="H795" s="19">
        <f t="shared" si="79"/>
        <v>45351</v>
      </c>
    </row>
    <row r="796" spans="1:8" x14ac:dyDescent="0.25">
      <c r="A796" s="10">
        <v>45350</v>
      </c>
      <c r="B796" s="14">
        <v>401.55667114257812</v>
      </c>
      <c r="C796" s="14">
        <f t="shared" si="74"/>
        <v>2024</v>
      </c>
      <c r="D796" s="14">
        <f t="shared" si="75"/>
        <v>2</v>
      </c>
      <c r="E796" s="14">
        <f t="shared" si="76"/>
        <v>9</v>
      </c>
      <c r="F796" s="14">
        <f t="shared" si="77"/>
        <v>3</v>
      </c>
      <c r="G796" s="13">
        <f t="shared" si="78"/>
        <v>45323</v>
      </c>
      <c r="H796" s="19">
        <f t="shared" si="79"/>
        <v>45351</v>
      </c>
    </row>
    <row r="797" spans="1:8" x14ac:dyDescent="0.25">
      <c r="A797" s="10">
        <v>45351</v>
      </c>
      <c r="B797" s="14">
        <v>407.38717651367188</v>
      </c>
      <c r="C797" s="14">
        <f t="shared" si="74"/>
        <v>2024</v>
      </c>
      <c r="D797" s="14">
        <f t="shared" si="75"/>
        <v>2</v>
      </c>
      <c r="E797" s="14">
        <f t="shared" si="76"/>
        <v>9</v>
      </c>
      <c r="F797" s="14">
        <f t="shared" si="77"/>
        <v>4</v>
      </c>
      <c r="G797" s="13">
        <f t="shared" si="78"/>
        <v>45323</v>
      </c>
      <c r="H797" s="19">
        <f t="shared" si="79"/>
        <v>45351</v>
      </c>
    </row>
    <row r="798" spans="1:8" x14ac:dyDescent="0.25">
      <c r="A798" s="10">
        <v>45352</v>
      </c>
      <c r="B798" s="14">
        <v>409.218994140625</v>
      </c>
      <c r="C798" s="14">
        <f t="shared" si="74"/>
        <v>2024</v>
      </c>
      <c r="D798" s="14">
        <f t="shared" si="75"/>
        <v>3</v>
      </c>
      <c r="E798" s="14">
        <f t="shared" si="76"/>
        <v>9</v>
      </c>
      <c r="F798" s="14">
        <f t="shared" si="77"/>
        <v>5</v>
      </c>
      <c r="G798" s="13">
        <f t="shared" si="78"/>
        <v>45352</v>
      </c>
      <c r="H798" s="19">
        <f t="shared" si="79"/>
        <v>45379</v>
      </c>
    </row>
    <row r="799" spans="1:8" x14ac:dyDescent="0.25">
      <c r="A799" s="10">
        <v>45355</v>
      </c>
      <c r="B799" s="14">
        <v>408.64779663085938</v>
      </c>
      <c r="C799" s="14">
        <f t="shared" si="74"/>
        <v>2024</v>
      </c>
      <c r="D799" s="14">
        <f t="shared" si="75"/>
        <v>3</v>
      </c>
      <c r="E799" s="14">
        <f t="shared" si="76"/>
        <v>10</v>
      </c>
      <c r="F799" s="14">
        <f t="shared" si="77"/>
        <v>1</v>
      </c>
      <c r="G799" s="13">
        <f t="shared" si="78"/>
        <v>45352</v>
      </c>
      <c r="H799" s="19">
        <f t="shared" si="79"/>
        <v>45379</v>
      </c>
    </row>
    <row r="800" spans="1:8" x14ac:dyDescent="0.25">
      <c r="A800" s="10">
        <v>45356</v>
      </c>
      <c r="B800" s="14">
        <v>396.56326293945312</v>
      </c>
      <c r="C800" s="14">
        <f t="shared" si="74"/>
        <v>2024</v>
      </c>
      <c r="D800" s="14">
        <f t="shared" si="75"/>
        <v>3</v>
      </c>
      <c r="E800" s="14">
        <f t="shared" si="76"/>
        <v>10</v>
      </c>
      <c r="F800" s="14">
        <f t="shared" si="77"/>
        <v>2</v>
      </c>
      <c r="G800" s="13">
        <f t="shared" si="78"/>
        <v>45352</v>
      </c>
      <c r="H800" s="19">
        <f t="shared" si="79"/>
        <v>45379</v>
      </c>
    </row>
    <row r="801" spans="1:8" x14ac:dyDescent="0.25">
      <c r="A801" s="10">
        <v>45357</v>
      </c>
      <c r="B801" s="14">
        <v>396.01174926757812</v>
      </c>
      <c r="C801" s="14">
        <f t="shared" si="74"/>
        <v>2024</v>
      </c>
      <c r="D801" s="14">
        <f t="shared" si="75"/>
        <v>3</v>
      </c>
      <c r="E801" s="14">
        <f t="shared" si="76"/>
        <v>10</v>
      </c>
      <c r="F801" s="14">
        <f t="shared" si="77"/>
        <v>3</v>
      </c>
      <c r="G801" s="13">
        <f t="shared" si="78"/>
        <v>45352</v>
      </c>
      <c r="H801" s="19">
        <f t="shared" si="79"/>
        <v>45379</v>
      </c>
    </row>
    <row r="802" spans="1:8" x14ac:dyDescent="0.25">
      <c r="A802" s="10">
        <v>45358</v>
      </c>
      <c r="B802" s="14">
        <v>402.9552001953125</v>
      </c>
      <c r="C802" s="14">
        <f t="shared" si="74"/>
        <v>2024</v>
      </c>
      <c r="D802" s="14">
        <f t="shared" si="75"/>
        <v>3</v>
      </c>
      <c r="E802" s="14">
        <f t="shared" si="76"/>
        <v>10</v>
      </c>
      <c r="F802" s="14">
        <f t="shared" si="77"/>
        <v>4</v>
      </c>
      <c r="G802" s="13">
        <f t="shared" si="78"/>
        <v>45352</v>
      </c>
      <c r="H802" s="19">
        <f t="shared" si="79"/>
        <v>45379</v>
      </c>
    </row>
    <row r="803" spans="1:8" x14ac:dyDescent="0.25">
      <c r="A803" s="10">
        <v>45359</v>
      </c>
      <c r="B803" s="14">
        <v>400.07931518554688</v>
      </c>
      <c r="C803" s="14">
        <f t="shared" si="74"/>
        <v>2024</v>
      </c>
      <c r="D803" s="14">
        <f t="shared" si="75"/>
        <v>3</v>
      </c>
      <c r="E803" s="14">
        <f t="shared" si="76"/>
        <v>10</v>
      </c>
      <c r="F803" s="14">
        <f t="shared" si="77"/>
        <v>5</v>
      </c>
      <c r="G803" s="13">
        <f t="shared" si="78"/>
        <v>45352</v>
      </c>
      <c r="H803" s="19">
        <f t="shared" si="79"/>
        <v>45379</v>
      </c>
    </row>
    <row r="804" spans="1:8" x14ac:dyDescent="0.25">
      <c r="A804" s="10">
        <v>45362</v>
      </c>
      <c r="B804" s="14">
        <v>398.40496826171875</v>
      </c>
      <c r="C804" s="14">
        <f t="shared" si="74"/>
        <v>2024</v>
      </c>
      <c r="D804" s="14">
        <f t="shared" si="75"/>
        <v>3</v>
      </c>
      <c r="E804" s="14">
        <f t="shared" si="76"/>
        <v>11</v>
      </c>
      <c r="F804" s="14">
        <f t="shared" si="77"/>
        <v>1</v>
      </c>
      <c r="G804" s="13">
        <f t="shared" si="78"/>
        <v>45352</v>
      </c>
      <c r="H804" s="19">
        <f t="shared" si="79"/>
        <v>45379</v>
      </c>
    </row>
    <row r="805" spans="1:8" x14ac:dyDescent="0.25">
      <c r="A805" s="10">
        <v>45363</v>
      </c>
      <c r="B805" s="14">
        <v>409.00234985351562</v>
      </c>
      <c r="C805" s="14">
        <f t="shared" si="74"/>
        <v>2024</v>
      </c>
      <c r="D805" s="14">
        <f t="shared" si="75"/>
        <v>3</v>
      </c>
      <c r="E805" s="14">
        <f t="shared" si="76"/>
        <v>11</v>
      </c>
      <c r="F805" s="14">
        <f t="shared" si="77"/>
        <v>2</v>
      </c>
      <c r="G805" s="13">
        <f t="shared" si="78"/>
        <v>45352</v>
      </c>
      <c r="H805" s="19">
        <f t="shared" si="79"/>
        <v>45379</v>
      </c>
    </row>
    <row r="806" spans="1:8" x14ac:dyDescent="0.25">
      <c r="A806" s="10">
        <v>45364</v>
      </c>
      <c r="B806" s="14">
        <v>408.82504272460938</v>
      </c>
      <c r="C806" s="14">
        <f t="shared" si="74"/>
        <v>2024</v>
      </c>
      <c r="D806" s="14">
        <f t="shared" si="75"/>
        <v>3</v>
      </c>
      <c r="E806" s="14">
        <f t="shared" si="76"/>
        <v>11</v>
      </c>
      <c r="F806" s="14">
        <f t="shared" si="77"/>
        <v>3</v>
      </c>
      <c r="G806" s="13">
        <f t="shared" si="78"/>
        <v>45352</v>
      </c>
      <c r="H806" s="19">
        <f t="shared" si="79"/>
        <v>45379</v>
      </c>
    </row>
    <row r="807" spans="1:8" x14ac:dyDescent="0.25">
      <c r="A807" s="10">
        <v>45365</v>
      </c>
      <c r="B807" s="14">
        <v>418.79205322265625</v>
      </c>
      <c r="C807" s="14">
        <f t="shared" si="74"/>
        <v>2024</v>
      </c>
      <c r="D807" s="14">
        <f t="shared" si="75"/>
        <v>3</v>
      </c>
      <c r="E807" s="14">
        <f t="shared" si="76"/>
        <v>11</v>
      </c>
      <c r="F807" s="14">
        <f t="shared" si="77"/>
        <v>4</v>
      </c>
      <c r="G807" s="13">
        <f t="shared" si="78"/>
        <v>45352</v>
      </c>
      <c r="H807" s="19">
        <f t="shared" si="79"/>
        <v>45379</v>
      </c>
    </row>
    <row r="808" spans="1:8" x14ac:dyDescent="0.25">
      <c r="A808" s="10">
        <v>45366</v>
      </c>
      <c r="B808" s="14">
        <v>410.12509155273438</v>
      </c>
      <c r="C808" s="14">
        <f t="shared" si="74"/>
        <v>2024</v>
      </c>
      <c r="D808" s="14">
        <f t="shared" si="75"/>
        <v>3</v>
      </c>
      <c r="E808" s="14">
        <f t="shared" si="76"/>
        <v>11</v>
      </c>
      <c r="F808" s="14">
        <f t="shared" si="77"/>
        <v>5</v>
      </c>
      <c r="G808" s="13">
        <f t="shared" si="78"/>
        <v>45352</v>
      </c>
      <c r="H808" s="19">
        <f t="shared" si="79"/>
        <v>45379</v>
      </c>
    </row>
    <row r="809" spans="1:8" x14ac:dyDescent="0.25">
      <c r="A809" s="10">
        <v>45369</v>
      </c>
      <c r="B809" s="14">
        <v>411.011474609375</v>
      </c>
      <c r="C809" s="14">
        <f t="shared" si="74"/>
        <v>2024</v>
      </c>
      <c r="D809" s="14">
        <f t="shared" si="75"/>
        <v>3</v>
      </c>
      <c r="E809" s="14">
        <f t="shared" si="76"/>
        <v>12</v>
      </c>
      <c r="F809" s="14">
        <f t="shared" si="77"/>
        <v>1</v>
      </c>
      <c r="G809" s="13">
        <f t="shared" si="78"/>
        <v>45352</v>
      </c>
      <c r="H809" s="19">
        <f t="shared" si="79"/>
        <v>45379</v>
      </c>
    </row>
    <row r="810" spans="1:8" x14ac:dyDescent="0.25">
      <c r="A810" s="10">
        <v>45370</v>
      </c>
      <c r="B810" s="14">
        <v>415.0396728515625</v>
      </c>
      <c r="C810" s="14">
        <f t="shared" si="74"/>
        <v>2024</v>
      </c>
      <c r="D810" s="14">
        <f t="shared" si="75"/>
        <v>3</v>
      </c>
      <c r="E810" s="14">
        <f t="shared" si="76"/>
        <v>12</v>
      </c>
      <c r="F810" s="14">
        <f t="shared" si="77"/>
        <v>2</v>
      </c>
      <c r="G810" s="13">
        <f t="shared" si="78"/>
        <v>45352</v>
      </c>
      <c r="H810" s="19">
        <f t="shared" si="79"/>
        <v>45379</v>
      </c>
    </row>
    <row r="811" spans="1:8" x14ac:dyDescent="0.25">
      <c r="A811" s="10">
        <v>45371</v>
      </c>
      <c r="B811" s="14">
        <v>418.80197143554688</v>
      </c>
      <c r="C811" s="14">
        <f t="shared" si="74"/>
        <v>2024</v>
      </c>
      <c r="D811" s="14">
        <f t="shared" si="75"/>
        <v>3</v>
      </c>
      <c r="E811" s="14">
        <f t="shared" si="76"/>
        <v>12</v>
      </c>
      <c r="F811" s="14">
        <f t="shared" si="77"/>
        <v>3</v>
      </c>
      <c r="G811" s="13">
        <f t="shared" si="78"/>
        <v>45352</v>
      </c>
      <c r="H811" s="19">
        <f t="shared" si="79"/>
        <v>45379</v>
      </c>
    </row>
    <row r="812" spans="1:8" x14ac:dyDescent="0.25">
      <c r="A812" s="10">
        <v>45372</v>
      </c>
      <c r="B812" s="14">
        <v>422.87933349609375</v>
      </c>
      <c r="C812" s="14">
        <f t="shared" si="74"/>
        <v>2024</v>
      </c>
      <c r="D812" s="14">
        <f t="shared" si="75"/>
        <v>3</v>
      </c>
      <c r="E812" s="14">
        <f t="shared" si="76"/>
        <v>12</v>
      </c>
      <c r="F812" s="14">
        <f t="shared" si="77"/>
        <v>4</v>
      </c>
      <c r="G812" s="13">
        <f t="shared" si="78"/>
        <v>45352</v>
      </c>
      <c r="H812" s="19">
        <f t="shared" si="79"/>
        <v>45379</v>
      </c>
    </row>
    <row r="813" spans="1:8" x14ac:dyDescent="0.25">
      <c r="A813" s="10">
        <v>45373</v>
      </c>
      <c r="B813" s="14">
        <v>422.25888061523438</v>
      </c>
      <c r="C813" s="14">
        <f t="shared" si="74"/>
        <v>2024</v>
      </c>
      <c r="D813" s="14">
        <f t="shared" si="75"/>
        <v>3</v>
      </c>
      <c r="E813" s="14">
        <f t="shared" si="76"/>
        <v>12</v>
      </c>
      <c r="F813" s="14">
        <f t="shared" si="77"/>
        <v>5</v>
      </c>
      <c r="G813" s="13">
        <f t="shared" si="78"/>
        <v>45352</v>
      </c>
      <c r="H813" s="19">
        <f t="shared" si="79"/>
        <v>45379</v>
      </c>
    </row>
    <row r="814" spans="1:8" x14ac:dyDescent="0.25">
      <c r="A814" s="10">
        <v>45376</v>
      </c>
      <c r="B814" s="14">
        <v>416.46774291992188</v>
      </c>
      <c r="C814" s="14">
        <f t="shared" si="74"/>
        <v>2024</v>
      </c>
      <c r="D814" s="14">
        <f t="shared" si="75"/>
        <v>3</v>
      </c>
      <c r="E814" s="14">
        <f t="shared" si="76"/>
        <v>13</v>
      </c>
      <c r="F814" s="14">
        <f t="shared" si="77"/>
        <v>1</v>
      </c>
      <c r="G814" s="13">
        <f t="shared" si="78"/>
        <v>45352</v>
      </c>
      <c r="H814" s="19">
        <f t="shared" si="79"/>
        <v>45379</v>
      </c>
    </row>
    <row r="815" spans="1:8" x14ac:dyDescent="0.25">
      <c r="A815" s="10">
        <v>45377</v>
      </c>
      <c r="B815" s="14">
        <v>415.27606201171875</v>
      </c>
      <c r="C815" s="14">
        <f t="shared" si="74"/>
        <v>2024</v>
      </c>
      <c r="D815" s="14">
        <f t="shared" si="75"/>
        <v>3</v>
      </c>
      <c r="E815" s="14">
        <f t="shared" si="76"/>
        <v>13</v>
      </c>
      <c r="F815" s="14">
        <f t="shared" si="77"/>
        <v>2</v>
      </c>
      <c r="G815" s="13">
        <f t="shared" si="78"/>
        <v>45352</v>
      </c>
      <c r="H815" s="19">
        <f t="shared" si="79"/>
        <v>45379</v>
      </c>
    </row>
    <row r="816" spans="1:8" x14ac:dyDescent="0.25">
      <c r="A816" s="10">
        <v>45378</v>
      </c>
      <c r="B816" s="14">
        <v>415.05935668945312</v>
      </c>
      <c r="C816" s="14">
        <f t="shared" si="74"/>
        <v>2024</v>
      </c>
      <c r="D816" s="14">
        <f t="shared" si="75"/>
        <v>3</v>
      </c>
      <c r="E816" s="14">
        <f t="shared" si="76"/>
        <v>13</v>
      </c>
      <c r="F816" s="14">
        <f t="shared" si="77"/>
        <v>3</v>
      </c>
      <c r="G816" s="13">
        <f t="shared" si="78"/>
        <v>45352</v>
      </c>
      <c r="H816" s="19">
        <f t="shared" si="79"/>
        <v>45379</v>
      </c>
    </row>
    <row r="817" spans="1:8" x14ac:dyDescent="0.25">
      <c r="A817" s="10">
        <v>45379</v>
      </c>
      <c r="B817" s="14">
        <v>414.36007690429688</v>
      </c>
      <c r="C817" s="14">
        <f t="shared" si="74"/>
        <v>2024</v>
      </c>
      <c r="D817" s="14">
        <f t="shared" si="75"/>
        <v>3</v>
      </c>
      <c r="E817" s="14">
        <f t="shared" si="76"/>
        <v>13</v>
      </c>
      <c r="F817" s="14">
        <f t="shared" si="77"/>
        <v>4</v>
      </c>
      <c r="G817" s="13">
        <f t="shared" si="78"/>
        <v>45352</v>
      </c>
      <c r="H817" s="19">
        <f t="shared" si="79"/>
        <v>45379</v>
      </c>
    </row>
    <row r="818" spans="1:8" x14ac:dyDescent="0.25">
      <c r="A818" s="10">
        <v>45383</v>
      </c>
      <c r="B818" s="14">
        <v>418.15191650390625</v>
      </c>
      <c r="C818" s="14">
        <f t="shared" si="74"/>
        <v>2024</v>
      </c>
      <c r="D818" s="14">
        <f t="shared" si="75"/>
        <v>4</v>
      </c>
      <c r="E818" s="14">
        <f t="shared" si="76"/>
        <v>14</v>
      </c>
      <c r="F818" s="14">
        <f t="shared" si="77"/>
        <v>1</v>
      </c>
      <c r="G818" s="13">
        <f t="shared" si="78"/>
        <v>45383</v>
      </c>
      <c r="H818" s="19">
        <f t="shared" si="79"/>
        <v>45412</v>
      </c>
    </row>
    <row r="819" spans="1:8" x14ac:dyDescent="0.25">
      <c r="A819" s="10">
        <v>45384</v>
      </c>
      <c r="B819" s="14">
        <v>415.0692138671875</v>
      </c>
      <c r="C819" s="14">
        <f t="shared" si="74"/>
        <v>2024</v>
      </c>
      <c r="D819" s="14">
        <f t="shared" si="75"/>
        <v>4</v>
      </c>
      <c r="E819" s="14">
        <f t="shared" si="76"/>
        <v>14</v>
      </c>
      <c r="F819" s="14">
        <f t="shared" si="77"/>
        <v>2</v>
      </c>
      <c r="G819" s="13">
        <f t="shared" si="78"/>
        <v>45383</v>
      </c>
      <c r="H819" s="19">
        <f t="shared" si="79"/>
        <v>45412</v>
      </c>
    </row>
    <row r="820" spans="1:8" x14ac:dyDescent="0.25">
      <c r="A820" s="10">
        <v>45385</v>
      </c>
      <c r="B820" s="14">
        <v>414.09417724609375</v>
      </c>
      <c r="C820" s="14">
        <f t="shared" si="74"/>
        <v>2024</v>
      </c>
      <c r="D820" s="14">
        <f t="shared" si="75"/>
        <v>4</v>
      </c>
      <c r="E820" s="14">
        <f t="shared" si="76"/>
        <v>14</v>
      </c>
      <c r="F820" s="14">
        <f t="shared" si="77"/>
        <v>3</v>
      </c>
      <c r="G820" s="13">
        <f t="shared" si="78"/>
        <v>45383</v>
      </c>
      <c r="H820" s="19">
        <f t="shared" si="79"/>
        <v>45412</v>
      </c>
    </row>
    <row r="821" spans="1:8" x14ac:dyDescent="0.25">
      <c r="A821" s="10">
        <v>45386</v>
      </c>
      <c r="B821" s="14">
        <v>411.56304931640625</v>
      </c>
      <c r="C821" s="14">
        <f t="shared" si="74"/>
        <v>2024</v>
      </c>
      <c r="D821" s="14">
        <f t="shared" si="75"/>
        <v>4</v>
      </c>
      <c r="E821" s="14">
        <f t="shared" si="76"/>
        <v>14</v>
      </c>
      <c r="F821" s="14">
        <f t="shared" si="77"/>
        <v>4</v>
      </c>
      <c r="G821" s="13">
        <f t="shared" si="78"/>
        <v>45383</v>
      </c>
      <c r="H821" s="19">
        <f t="shared" si="79"/>
        <v>45412</v>
      </c>
    </row>
    <row r="822" spans="1:8" x14ac:dyDescent="0.25">
      <c r="A822" s="10">
        <v>45387</v>
      </c>
      <c r="B822" s="14">
        <v>419.08755493164062</v>
      </c>
      <c r="C822" s="14">
        <f t="shared" si="74"/>
        <v>2024</v>
      </c>
      <c r="D822" s="14">
        <f t="shared" si="75"/>
        <v>4</v>
      </c>
      <c r="E822" s="14">
        <f t="shared" si="76"/>
        <v>14</v>
      </c>
      <c r="F822" s="14">
        <f t="shared" si="77"/>
        <v>5</v>
      </c>
      <c r="G822" s="13">
        <f t="shared" si="78"/>
        <v>45383</v>
      </c>
      <c r="H822" s="19">
        <f t="shared" si="79"/>
        <v>45412</v>
      </c>
    </row>
    <row r="823" spans="1:8" x14ac:dyDescent="0.25">
      <c r="A823" s="10">
        <v>45390</v>
      </c>
      <c r="B823" s="14">
        <v>418.17156982421875</v>
      </c>
      <c r="C823" s="14">
        <f t="shared" si="74"/>
        <v>2024</v>
      </c>
      <c r="D823" s="14">
        <f t="shared" si="75"/>
        <v>4</v>
      </c>
      <c r="E823" s="14">
        <f t="shared" si="76"/>
        <v>15</v>
      </c>
      <c r="F823" s="14">
        <f t="shared" si="77"/>
        <v>1</v>
      </c>
      <c r="G823" s="13">
        <f t="shared" si="78"/>
        <v>45383</v>
      </c>
      <c r="H823" s="19">
        <f t="shared" si="79"/>
        <v>45412</v>
      </c>
    </row>
    <row r="824" spans="1:8" x14ac:dyDescent="0.25">
      <c r="A824" s="10">
        <v>45391</v>
      </c>
      <c r="B824" s="14">
        <v>419.83602905273438</v>
      </c>
      <c r="C824" s="14">
        <f t="shared" si="74"/>
        <v>2024</v>
      </c>
      <c r="D824" s="14">
        <f t="shared" si="75"/>
        <v>4</v>
      </c>
      <c r="E824" s="14">
        <f t="shared" si="76"/>
        <v>15</v>
      </c>
      <c r="F824" s="14">
        <f t="shared" si="77"/>
        <v>2</v>
      </c>
      <c r="G824" s="13">
        <f t="shared" si="78"/>
        <v>45383</v>
      </c>
      <c r="H824" s="19">
        <f t="shared" si="79"/>
        <v>45412</v>
      </c>
    </row>
    <row r="825" spans="1:8" x14ac:dyDescent="0.25">
      <c r="A825" s="10">
        <v>45392</v>
      </c>
      <c r="B825" s="14">
        <v>416.86172485351562</v>
      </c>
      <c r="C825" s="14">
        <f t="shared" si="74"/>
        <v>2024</v>
      </c>
      <c r="D825" s="14">
        <f t="shared" si="75"/>
        <v>4</v>
      </c>
      <c r="E825" s="14">
        <f t="shared" si="76"/>
        <v>15</v>
      </c>
      <c r="F825" s="14">
        <f t="shared" si="77"/>
        <v>3</v>
      </c>
      <c r="G825" s="13">
        <f t="shared" si="78"/>
        <v>45383</v>
      </c>
      <c r="H825" s="19">
        <f t="shared" si="79"/>
        <v>45412</v>
      </c>
    </row>
    <row r="826" spans="1:8" x14ac:dyDescent="0.25">
      <c r="A826" s="10">
        <v>45393</v>
      </c>
      <c r="B826" s="14">
        <v>421.46109008789062</v>
      </c>
      <c r="C826" s="14">
        <f t="shared" si="74"/>
        <v>2024</v>
      </c>
      <c r="D826" s="14">
        <f t="shared" si="75"/>
        <v>4</v>
      </c>
      <c r="E826" s="14">
        <f t="shared" si="76"/>
        <v>15</v>
      </c>
      <c r="F826" s="14">
        <f t="shared" si="77"/>
        <v>4</v>
      </c>
      <c r="G826" s="13">
        <f t="shared" si="78"/>
        <v>45383</v>
      </c>
      <c r="H826" s="19">
        <f t="shared" si="79"/>
        <v>45412</v>
      </c>
    </row>
    <row r="827" spans="1:8" x14ac:dyDescent="0.25">
      <c r="A827" s="10">
        <v>45394</v>
      </c>
      <c r="B827" s="14">
        <v>415.52227783203125</v>
      </c>
      <c r="C827" s="14">
        <f t="shared" si="74"/>
        <v>2024</v>
      </c>
      <c r="D827" s="14">
        <f t="shared" si="75"/>
        <v>4</v>
      </c>
      <c r="E827" s="14">
        <f t="shared" si="76"/>
        <v>15</v>
      </c>
      <c r="F827" s="14">
        <f t="shared" si="77"/>
        <v>5</v>
      </c>
      <c r="G827" s="13">
        <f t="shared" si="78"/>
        <v>45383</v>
      </c>
      <c r="H827" s="19">
        <f t="shared" si="79"/>
        <v>45412</v>
      </c>
    </row>
    <row r="828" spans="1:8" x14ac:dyDescent="0.25">
      <c r="A828" s="10">
        <v>45397</v>
      </c>
      <c r="B828" s="14">
        <v>407.38717651367188</v>
      </c>
      <c r="C828" s="14">
        <f t="shared" si="74"/>
        <v>2024</v>
      </c>
      <c r="D828" s="14">
        <f t="shared" si="75"/>
        <v>4</v>
      </c>
      <c r="E828" s="14">
        <f t="shared" si="76"/>
        <v>16</v>
      </c>
      <c r="F828" s="14">
        <f t="shared" si="77"/>
        <v>1</v>
      </c>
      <c r="G828" s="13">
        <f t="shared" si="78"/>
        <v>45383</v>
      </c>
      <c r="H828" s="19">
        <f t="shared" si="79"/>
        <v>45412</v>
      </c>
    </row>
    <row r="829" spans="1:8" x14ac:dyDescent="0.25">
      <c r="A829" s="10">
        <v>45398</v>
      </c>
      <c r="B829" s="14">
        <v>408.31292724609375</v>
      </c>
      <c r="C829" s="14">
        <f t="shared" si="74"/>
        <v>2024</v>
      </c>
      <c r="D829" s="14">
        <f t="shared" si="75"/>
        <v>4</v>
      </c>
      <c r="E829" s="14">
        <f t="shared" si="76"/>
        <v>16</v>
      </c>
      <c r="F829" s="14">
        <f t="shared" si="77"/>
        <v>2</v>
      </c>
      <c r="G829" s="13">
        <f t="shared" si="78"/>
        <v>45383</v>
      </c>
      <c r="H829" s="19">
        <f t="shared" si="79"/>
        <v>45412</v>
      </c>
    </row>
    <row r="830" spans="1:8" x14ac:dyDescent="0.25">
      <c r="A830" s="10">
        <v>45399</v>
      </c>
      <c r="B830" s="14">
        <v>405.61434936523438</v>
      </c>
      <c r="C830" s="14">
        <f t="shared" si="74"/>
        <v>2024</v>
      </c>
      <c r="D830" s="14">
        <f t="shared" si="75"/>
        <v>4</v>
      </c>
      <c r="E830" s="14">
        <f t="shared" si="76"/>
        <v>16</v>
      </c>
      <c r="F830" s="14">
        <f t="shared" si="77"/>
        <v>3</v>
      </c>
      <c r="G830" s="13">
        <f t="shared" si="78"/>
        <v>45383</v>
      </c>
      <c r="H830" s="19">
        <f t="shared" si="79"/>
        <v>45412</v>
      </c>
    </row>
    <row r="831" spans="1:8" x14ac:dyDescent="0.25">
      <c r="A831" s="10">
        <v>45400</v>
      </c>
      <c r="B831" s="14">
        <v>398.15875244140625</v>
      </c>
      <c r="C831" s="14">
        <f t="shared" si="74"/>
        <v>2024</v>
      </c>
      <c r="D831" s="14">
        <f t="shared" si="75"/>
        <v>4</v>
      </c>
      <c r="E831" s="14">
        <f t="shared" si="76"/>
        <v>16</v>
      </c>
      <c r="F831" s="14">
        <f t="shared" si="77"/>
        <v>4</v>
      </c>
      <c r="G831" s="13">
        <f t="shared" si="78"/>
        <v>45383</v>
      </c>
      <c r="H831" s="19">
        <f t="shared" si="79"/>
        <v>45412</v>
      </c>
    </row>
    <row r="832" spans="1:8" x14ac:dyDescent="0.25">
      <c r="A832" s="10">
        <v>45401</v>
      </c>
      <c r="B832" s="14">
        <v>393.08660888671875</v>
      </c>
      <c r="C832" s="14">
        <f t="shared" si="74"/>
        <v>2024</v>
      </c>
      <c r="D832" s="14">
        <f t="shared" si="75"/>
        <v>4</v>
      </c>
      <c r="E832" s="14">
        <f t="shared" si="76"/>
        <v>16</v>
      </c>
      <c r="F832" s="14">
        <f t="shared" si="77"/>
        <v>5</v>
      </c>
      <c r="G832" s="13">
        <f t="shared" si="78"/>
        <v>45383</v>
      </c>
      <c r="H832" s="19">
        <f t="shared" si="79"/>
        <v>45412</v>
      </c>
    </row>
    <row r="833" spans="1:8" x14ac:dyDescent="0.25">
      <c r="A833" s="10">
        <v>45404</v>
      </c>
      <c r="B833" s="14">
        <v>394.89883422851562</v>
      </c>
      <c r="C833" s="14">
        <f t="shared" si="74"/>
        <v>2024</v>
      </c>
      <c r="D833" s="14">
        <f t="shared" si="75"/>
        <v>4</v>
      </c>
      <c r="E833" s="14">
        <f t="shared" si="76"/>
        <v>17</v>
      </c>
      <c r="F833" s="14">
        <f t="shared" si="77"/>
        <v>1</v>
      </c>
      <c r="G833" s="13">
        <f t="shared" si="78"/>
        <v>45383</v>
      </c>
      <c r="H833" s="19">
        <f t="shared" si="79"/>
        <v>45412</v>
      </c>
    </row>
    <row r="834" spans="1:8" x14ac:dyDescent="0.25">
      <c r="A834" s="10">
        <v>45405</v>
      </c>
      <c r="B834" s="14">
        <v>401.40890502929688</v>
      </c>
      <c r="C834" s="14">
        <f t="shared" si="74"/>
        <v>2024</v>
      </c>
      <c r="D834" s="14">
        <f t="shared" si="75"/>
        <v>4</v>
      </c>
      <c r="E834" s="14">
        <f t="shared" si="76"/>
        <v>17</v>
      </c>
      <c r="F834" s="14">
        <f t="shared" si="77"/>
        <v>2</v>
      </c>
      <c r="G834" s="13">
        <f t="shared" si="78"/>
        <v>45383</v>
      </c>
      <c r="H834" s="19">
        <f t="shared" si="79"/>
        <v>45412</v>
      </c>
    </row>
    <row r="835" spans="1:8" x14ac:dyDescent="0.25">
      <c r="A835" s="10">
        <v>45406</v>
      </c>
      <c r="B835" s="14">
        <v>402.8763427734375</v>
      </c>
      <c r="C835" s="14">
        <f t="shared" si="74"/>
        <v>2024</v>
      </c>
      <c r="D835" s="14">
        <f t="shared" si="75"/>
        <v>4</v>
      </c>
      <c r="E835" s="14">
        <f t="shared" si="76"/>
        <v>17</v>
      </c>
      <c r="F835" s="14">
        <f t="shared" si="77"/>
        <v>3</v>
      </c>
      <c r="G835" s="13">
        <f t="shared" si="78"/>
        <v>45383</v>
      </c>
      <c r="H835" s="19">
        <f t="shared" si="79"/>
        <v>45412</v>
      </c>
    </row>
    <row r="836" spans="1:8" x14ac:dyDescent="0.25">
      <c r="A836" s="10">
        <v>45407</v>
      </c>
      <c r="B836" s="14">
        <v>393.0078125</v>
      </c>
      <c r="C836" s="14">
        <f t="shared" si="74"/>
        <v>2024</v>
      </c>
      <c r="D836" s="14">
        <f t="shared" si="75"/>
        <v>4</v>
      </c>
      <c r="E836" s="14">
        <f t="shared" si="76"/>
        <v>17</v>
      </c>
      <c r="F836" s="14">
        <f t="shared" si="77"/>
        <v>4</v>
      </c>
      <c r="G836" s="13">
        <f t="shared" si="78"/>
        <v>45383</v>
      </c>
      <c r="H836" s="19">
        <f t="shared" si="79"/>
        <v>45412</v>
      </c>
    </row>
    <row r="837" spans="1:8" x14ac:dyDescent="0.25">
      <c r="A837" s="10">
        <v>45408</v>
      </c>
      <c r="B837" s="14">
        <v>400.17776489257812</v>
      </c>
      <c r="C837" s="14">
        <f t="shared" ref="C837:C900" si="80">YEAR(A837)</f>
        <v>2024</v>
      </c>
      <c r="D837" s="14">
        <f t="shared" ref="D837:D900" si="81">MONTH(A837)</f>
        <v>4</v>
      </c>
      <c r="E837" s="14">
        <f t="shared" ref="E837:E900" si="82">_xlfn.ISOWEEKNUM(A837)</f>
        <v>17</v>
      </c>
      <c r="F837" s="14">
        <f t="shared" ref="F837:F900" si="83">WEEKDAY(A837,2)</f>
        <v>5</v>
      </c>
      <c r="G837" s="13">
        <f t="shared" ref="G837:G900" si="84">_xlfn.MINIFS($A$4:$A$1346,$C$4:$C$1346,C837,$D$4:$D$1346,D837)</f>
        <v>45383</v>
      </c>
      <c r="H837" s="19">
        <f t="shared" ref="H837:H900" si="85">_xlfn.MAXIFS($A$4:$A$1346,$C$4:$C$1346,C837,$D$4:$D$1346,D837)</f>
        <v>45412</v>
      </c>
    </row>
    <row r="838" spans="1:8" x14ac:dyDescent="0.25">
      <c r="A838" s="10">
        <v>45411</v>
      </c>
      <c r="B838" s="14">
        <v>396.1693115234375</v>
      </c>
      <c r="C838" s="14">
        <f t="shared" si="80"/>
        <v>2024</v>
      </c>
      <c r="D838" s="14">
        <f t="shared" si="81"/>
        <v>4</v>
      </c>
      <c r="E838" s="14">
        <f t="shared" si="82"/>
        <v>18</v>
      </c>
      <c r="F838" s="14">
        <f t="shared" si="83"/>
        <v>1</v>
      </c>
      <c r="G838" s="13">
        <f t="shared" si="84"/>
        <v>45383</v>
      </c>
      <c r="H838" s="19">
        <f t="shared" si="85"/>
        <v>45412</v>
      </c>
    </row>
    <row r="839" spans="1:8" x14ac:dyDescent="0.25">
      <c r="A839" s="10">
        <v>45412</v>
      </c>
      <c r="B839" s="14">
        <v>383.44464111328125</v>
      </c>
      <c r="C839" s="14">
        <f t="shared" si="80"/>
        <v>2024</v>
      </c>
      <c r="D839" s="14">
        <f t="shared" si="81"/>
        <v>4</v>
      </c>
      <c r="E839" s="14">
        <f t="shared" si="82"/>
        <v>18</v>
      </c>
      <c r="F839" s="14">
        <f t="shared" si="83"/>
        <v>2</v>
      </c>
      <c r="G839" s="13">
        <f t="shared" si="84"/>
        <v>45383</v>
      </c>
      <c r="H839" s="19">
        <f t="shared" si="85"/>
        <v>45412</v>
      </c>
    </row>
    <row r="840" spans="1:8" x14ac:dyDescent="0.25">
      <c r="A840" s="10">
        <v>45413</v>
      </c>
      <c r="B840" s="14">
        <v>388.96978759765625</v>
      </c>
      <c r="C840" s="14">
        <f t="shared" si="80"/>
        <v>2024</v>
      </c>
      <c r="D840" s="14">
        <f t="shared" si="81"/>
        <v>5</v>
      </c>
      <c r="E840" s="14">
        <f t="shared" si="82"/>
        <v>18</v>
      </c>
      <c r="F840" s="14">
        <f t="shared" si="83"/>
        <v>3</v>
      </c>
      <c r="G840" s="13">
        <f t="shared" si="84"/>
        <v>45413</v>
      </c>
      <c r="H840" s="19">
        <f t="shared" si="85"/>
        <v>45443</v>
      </c>
    </row>
    <row r="841" spans="1:8" x14ac:dyDescent="0.25">
      <c r="A841" s="10">
        <v>45414</v>
      </c>
      <c r="B841" s="14">
        <v>391.82598876953125</v>
      </c>
      <c r="C841" s="14">
        <f t="shared" si="80"/>
        <v>2024</v>
      </c>
      <c r="D841" s="14">
        <f t="shared" si="81"/>
        <v>5</v>
      </c>
      <c r="E841" s="14">
        <f t="shared" si="82"/>
        <v>18</v>
      </c>
      <c r="F841" s="14">
        <f t="shared" si="83"/>
        <v>4</v>
      </c>
      <c r="G841" s="13">
        <f t="shared" si="84"/>
        <v>45413</v>
      </c>
      <c r="H841" s="19">
        <f t="shared" si="85"/>
        <v>45443</v>
      </c>
    </row>
    <row r="842" spans="1:8" x14ac:dyDescent="0.25">
      <c r="A842" s="10">
        <v>45415</v>
      </c>
      <c r="B842" s="14">
        <v>400.51263427734375</v>
      </c>
      <c r="C842" s="14">
        <f t="shared" si="80"/>
        <v>2024</v>
      </c>
      <c r="D842" s="14">
        <f t="shared" si="81"/>
        <v>5</v>
      </c>
      <c r="E842" s="14">
        <f t="shared" si="82"/>
        <v>18</v>
      </c>
      <c r="F842" s="14">
        <f t="shared" si="83"/>
        <v>5</v>
      </c>
      <c r="G842" s="13">
        <f t="shared" si="84"/>
        <v>45413</v>
      </c>
      <c r="H842" s="19">
        <f t="shared" si="85"/>
        <v>45443</v>
      </c>
    </row>
    <row r="843" spans="1:8" x14ac:dyDescent="0.25">
      <c r="A843" s="10">
        <v>45418</v>
      </c>
      <c r="B843" s="14">
        <v>407.28863525390625</v>
      </c>
      <c r="C843" s="14">
        <f t="shared" si="80"/>
        <v>2024</v>
      </c>
      <c r="D843" s="14">
        <f t="shared" si="81"/>
        <v>5</v>
      </c>
      <c r="E843" s="14">
        <f t="shared" si="82"/>
        <v>19</v>
      </c>
      <c r="F843" s="14">
        <f t="shared" si="83"/>
        <v>1</v>
      </c>
      <c r="G843" s="13">
        <f t="shared" si="84"/>
        <v>45413</v>
      </c>
      <c r="H843" s="19">
        <f t="shared" si="85"/>
        <v>45443</v>
      </c>
    </row>
    <row r="844" spans="1:8" x14ac:dyDescent="0.25">
      <c r="A844" s="10">
        <v>45419</v>
      </c>
      <c r="B844" s="14">
        <v>403.15213012695312</v>
      </c>
      <c r="C844" s="14">
        <f t="shared" si="80"/>
        <v>2024</v>
      </c>
      <c r="D844" s="14">
        <f t="shared" si="81"/>
        <v>5</v>
      </c>
      <c r="E844" s="14">
        <f t="shared" si="82"/>
        <v>19</v>
      </c>
      <c r="F844" s="14">
        <f t="shared" si="83"/>
        <v>2</v>
      </c>
      <c r="G844" s="13">
        <f t="shared" si="84"/>
        <v>45413</v>
      </c>
      <c r="H844" s="19">
        <f t="shared" si="85"/>
        <v>45443</v>
      </c>
    </row>
    <row r="845" spans="1:8" x14ac:dyDescent="0.25">
      <c r="A845" s="10">
        <v>45420</v>
      </c>
      <c r="B845" s="14">
        <v>404.33401489257812</v>
      </c>
      <c r="C845" s="14">
        <f t="shared" si="80"/>
        <v>2024</v>
      </c>
      <c r="D845" s="14">
        <f t="shared" si="81"/>
        <v>5</v>
      </c>
      <c r="E845" s="14">
        <f t="shared" si="82"/>
        <v>19</v>
      </c>
      <c r="F845" s="14">
        <f t="shared" si="83"/>
        <v>3</v>
      </c>
      <c r="G845" s="13">
        <f t="shared" si="84"/>
        <v>45413</v>
      </c>
      <c r="H845" s="19">
        <f t="shared" si="85"/>
        <v>45443</v>
      </c>
    </row>
    <row r="846" spans="1:8" x14ac:dyDescent="0.25">
      <c r="A846" s="10">
        <v>45421</v>
      </c>
      <c r="B846" s="14">
        <v>406.08706665039062</v>
      </c>
      <c r="C846" s="14">
        <f t="shared" si="80"/>
        <v>2024</v>
      </c>
      <c r="D846" s="14">
        <f t="shared" si="81"/>
        <v>5</v>
      </c>
      <c r="E846" s="14">
        <f t="shared" si="82"/>
        <v>19</v>
      </c>
      <c r="F846" s="14">
        <f t="shared" si="83"/>
        <v>4</v>
      </c>
      <c r="G846" s="13">
        <f t="shared" si="84"/>
        <v>45413</v>
      </c>
      <c r="H846" s="19">
        <f t="shared" si="85"/>
        <v>45443</v>
      </c>
    </row>
    <row r="847" spans="1:8" x14ac:dyDescent="0.25">
      <c r="A847" s="10">
        <v>45422</v>
      </c>
      <c r="B847" s="14">
        <v>408.47055053710938</v>
      </c>
      <c r="C847" s="14">
        <f t="shared" si="80"/>
        <v>2024</v>
      </c>
      <c r="D847" s="14">
        <f t="shared" si="81"/>
        <v>5</v>
      </c>
      <c r="E847" s="14">
        <f t="shared" si="82"/>
        <v>19</v>
      </c>
      <c r="F847" s="14">
        <f t="shared" si="83"/>
        <v>5</v>
      </c>
      <c r="G847" s="13">
        <f t="shared" si="84"/>
        <v>45413</v>
      </c>
      <c r="H847" s="19">
        <f t="shared" si="85"/>
        <v>45443</v>
      </c>
    </row>
    <row r="848" spans="1:8" x14ac:dyDescent="0.25">
      <c r="A848" s="10">
        <v>45425</v>
      </c>
      <c r="B848" s="14">
        <v>407.4659423828125</v>
      </c>
      <c r="C848" s="14">
        <f t="shared" si="80"/>
        <v>2024</v>
      </c>
      <c r="D848" s="14">
        <f t="shared" si="81"/>
        <v>5</v>
      </c>
      <c r="E848" s="14">
        <f t="shared" si="82"/>
        <v>20</v>
      </c>
      <c r="F848" s="14">
        <f t="shared" si="83"/>
        <v>1</v>
      </c>
      <c r="G848" s="13">
        <f t="shared" si="84"/>
        <v>45413</v>
      </c>
      <c r="H848" s="19">
        <f t="shared" si="85"/>
        <v>45443</v>
      </c>
    </row>
    <row r="849" spans="1:8" x14ac:dyDescent="0.25">
      <c r="A849" s="10">
        <v>45426</v>
      </c>
      <c r="B849" s="14">
        <v>410.26303100585938</v>
      </c>
      <c r="C849" s="14">
        <f t="shared" si="80"/>
        <v>2024</v>
      </c>
      <c r="D849" s="14">
        <f t="shared" si="81"/>
        <v>5</v>
      </c>
      <c r="E849" s="14">
        <f t="shared" si="82"/>
        <v>20</v>
      </c>
      <c r="F849" s="14">
        <f t="shared" si="83"/>
        <v>2</v>
      </c>
      <c r="G849" s="13">
        <f t="shared" si="84"/>
        <v>45413</v>
      </c>
      <c r="H849" s="19">
        <f t="shared" si="85"/>
        <v>45443</v>
      </c>
    </row>
    <row r="850" spans="1:8" x14ac:dyDescent="0.25">
      <c r="A850" s="10">
        <v>45427</v>
      </c>
      <c r="B850" s="14">
        <v>417.43600463867188</v>
      </c>
      <c r="C850" s="14">
        <f t="shared" si="80"/>
        <v>2024</v>
      </c>
      <c r="D850" s="14">
        <f t="shared" si="81"/>
        <v>5</v>
      </c>
      <c r="E850" s="14">
        <f t="shared" si="82"/>
        <v>20</v>
      </c>
      <c r="F850" s="14">
        <f t="shared" si="83"/>
        <v>3</v>
      </c>
      <c r="G850" s="13">
        <f t="shared" si="84"/>
        <v>45413</v>
      </c>
      <c r="H850" s="19">
        <f t="shared" si="85"/>
        <v>45443</v>
      </c>
    </row>
    <row r="851" spans="1:8" x14ac:dyDescent="0.25">
      <c r="A851" s="10">
        <v>45428</v>
      </c>
      <c r="B851" s="14">
        <v>415.3739013671875</v>
      </c>
      <c r="C851" s="14">
        <f t="shared" si="80"/>
        <v>2024</v>
      </c>
      <c r="D851" s="14">
        <f t="shared" si="81"/>
        <v>5</v>
      </c>
      <c r="E851" s="14">
        <f t="shared" si="82"/>
        <v>20</v>
      </c>
      <c r="F851" s="14">
        <f t="shared" si="83"/>
        <v>4</v>
      </c>
      <c r="G851" s="13">
        <f t="shared" si="84"/>
        <v>45413</v>
      </c>
      <c r="H851" s="19">
        <f t="shared" si="85"/>
        <v>45443</v>
      </c>
    </row>
    <row r="852" spans="1:8" x14ac:dyDescent="0.25">
      <c r="A852" s="10">
        <v>45429</v>
      </c>
      <c r="B852" s="14">
        <v>414.60427856445312</v>
      </c>
      <c r="C852" s="14">
        <f t="shared" si="80"/>
        <v>2024</v>
      </c>
      <c r="D852" s="14">
        <f t="shared" si="81"/>
        <v>5</v>
      </c>
      <c r="E852" s="14">
        <f t="shared" si="82"/>
        <v>20</v>
      </c>
      <c r="F852" s="14">
        <f t="shared" si="83"/>
        <v>5</v>
      </c>
      <c r="G852" s="13">
        <f t="shared" si="84"/>
        <v>45413</v>
      </c>
      <c r="H852" s="19">
        <f t="shared" si="85"/>
        <v>45443</v>
      </c>
    </row>
    <row r="853" spans="1:8" x14ac:dyDescent="0.25">
      <c r="A853" s="10">
        <v>45432</v>
      </c>
      <c r="B853" s="14">
        <v>419.6658935546875</v>
      </c>
      <c r="C853" s="14">
        <f t="shared" si="80"/>
        <v>2024</v>
      </c>
      <c r="D853" s="14">
        <f t="shared" si="81"/>
        <v>5</v>
      </c>
      <c r="E853" s="14">
        <f t="shared" si="82"/>
        <v>21</v>
      </c>
      <c r="F853" s="14">
        <f t="shared" si="83"/>
        <v>1</v>
      </c>
      <c r="G853" s="13">
        <f t="shared" si="84"/>
        <v>45413</v>
      </c>
      <c r="H853" s="19">
        <f t="shared" si="85"/>
        <v>45443</v>
      </c>
    </row>
    <row r="854" spans="1:8" x14ac:dyDescent="0.25">
      <c r="A854" s="10">
        <v>45433</v>
      </c>
      <c r="B854" s="14">
        <v>423.31655883789062</v>
      </c>
      <c r="C854" s="14">
        <f t="shared" si="80"/>
        <v>2024</v>
      </c>
      <c r="D854" s="14">
        <f t="shared" si="81"/>
        <v>5</v>
      </c>
      <c r="E854" s="14">
        <f t="shared" si="82"/>
        <v>21</v>
      </c>
      <c r="F854" s="14">
        <f t="shared" si="83"/>
        <v>2</v>
      </c>
      <c r="G854" s="13">
        <f t="shared" si="84"/>
        <v>45413</v>
      </c>
      <c r="H854" s="19">
        <f t="shared" si="85"/>
        <v>45443</v>
      </c>
    </row>
    <row r="855" spans="1:8" x14ac:dyDescent="0.25">
      <c r="A855" s="10">
        <v>45434</v>
      </c>
      <c r="B855" s="14">
        <v>424.77676391601562</v>
      </c>
      <c r="C855" s="14">
        <f t="shared" si="80"/>
        <v>2024</v>
      </c>
      <c r="D855" s="14">
        <f t="shared" si="81"/>
        <v>5</v>
      </c>
      <c r="E855" s="14">
        <f t="shared" si="82"/>
        <v>21</v>
      </c>
      <c r="F855" s="14">
        <f t="shared" si="83"/>
        <v>3</v>
      </c>
      <c r="G855" s="13">
        <f t="shared" si="84"/>
        <v>45413</v>
      </c>
      <c r="H855" s="19">
        <f t="shared" si="85"/>
        <v>45443</v>
      </c>
    </row>
    <row r="856" spans="1:8" x14ac:dyDescent="0.25">
      <c r="A856" s="10">
        <v>45435</v>
      </c>
      <c r="B856" s="14">
        <v>421.3037109375</v>
      </c>
      <c r="C856" s="14">
        <f t="shared" si="80"/>
        <v>2024</v>
      </c>
      <c r="D856" s="14">
        <f t="shared" si="81"/>
        <v>5</v>
      </c>
      <c r="E856" s="14">
        <f t="shared" si="82"/>
        <v>21</v>
      </c>
      <c r="F856" s="14">
        <f t="shared" si="83"/>
        <v>4</v>
      </c>
      <c r="G856" s="13">
        <f t="shared" si="84"/>
        <v>45413</v>
      </c>
      <c r="H856" s="19">
        <f t="shared" si="85"/>
        <v>45443</v>
      </c>
    </row>
    <row r="857" spans="1:8" x14ac:dyDescent="0.25">
      <c r="A857" s="10">
        <v>45436</v>
      </c>
      <c r="B857" s="14">
        <v>424.42156982421875</v>
      </c>
      <c r="C857" s="14">
        <f t="shared" si="80"/>
        <v>2024</v>
      </c>
      <c r="D857" s="14">
        <f t="shared" si="81"/>
        <v>5</v>
      </c>
      <c r="E857" s="14">
        <f t="shared" si="82"/>
        <v>21</v>
      </c>
      <c r="F857" s="14">
        <f t="shared" si="83"/>
        <v>5</v>
      </c>
      <c r="G857" s="13">
        <f t="shared" si="84"/>
        <v>45413</v>
      </c>
      <c r="H857" s="19">
        <f t="shared" si="85"/>
        <v>45443</v>
      </c>
    </row>
    <row r="858" spans="1:8" x14ac:dyDescent="0.25">
      <c r="A858" s="10">
        <v>45440</v>
      </c>
      <c r="B858" s="14">
        <v>424.5794677734375</v>
      </c>
      <c r="C858" s="14">
        <f t="shared" si="80"/>
        <v>2024</v>
      </c>
      <c r="D858" s="14">
        <f t="shared" si="81"/>
        <v>5</v>
      </c>
      <c r="E858" s="14">
        <f t="shared" si="82"/>
        <v>22</v>
      </c>
      <c r="F858" s="14">
        <f t="shared" si="83"/>
        <v>2</v>
      </c>
      <c r="G858" s="13">
        <f t="shared" si="84"/>
        <v>45413</v>
      </c>
      <c r="H858" s="19">
        <f t="shared" si="85"/>
        <v>45443</v>
      </c>
    </row>
    <row r="859" spans="1:8" x14ac:dyDescent="0.25">
      <c r="A859" s="10">
        <v>45441</v>
      </c>
      <c r="B859" s="14">
        <v>423.44479370117188</v>
      </c>
      <c r="C859" s="14">
        <f t="shared" si="80"/>
        <v>2024</v>
      </c>
      <c r="D859" s="14">
        <f t="shared" si="81"/>
        <v>5</v>
      </c>
      <c r="E859" s="14">
        <f t="shared" si="82"/>
        <v>22</v>
      </c>
      <c r="F859" s="14">
        <f t="shared" si="83"/>
        <v>3</v>
      </c>
      <c r="G859" s="13">
        <f t="shared" si="84"/>
        <v>45413</v>
      </c>
      <c r="H859" s="19">
        <f t="shared" si="85"/>
        <v>45443</v>
      </c>
    </row>
    <row r="860" spans="1:8" x14ac:dyDescent="0.25">
      <c r="A860" s="10">
        <v>45442</v>
      </c>
      <c r="B860" s="14">
        <v>409.13824462890625</v>
      </c>
      <c r="C860" s="14">
        <f t="shared" si="80"/>
        <v>2024</v>
      </c>
      <c r="D860" s="14">
        <f t="shared" si="81"/>
        <v>5</v>
      </c>
      <c r="E860" s="14">
        <f t="shared" si="82"/>
        <v>22</v>
      </c>
      <c r="F860" s="14">
        <f t="shared" si="83"/>
        <v>4</v>
      </c>
      <c r="G860" s="13">
        <f t="shared" si="84"/>
        <v>45413</v>
      </c>
      <c r="H860" s="19">
        <f t="shared" si="85"/>
        <v>45443</v>
      </c>
    </row>
    <row r="861" spans="1:8" x14ac:dyDescent="0.25">
      <c r="A861" s="10">
        <v>45443</v>
      </c>
      <c r="B861" s="14">
        <v>409.59210205078125</v>
      </c>
      <c r="C861" s="14">
        <f t="shared" si="80"/>
        <v>2024</v>
      </c>
      <c r="D861" s="14">
        <f t="shared" si="81"/>
        <v>5</v>
      </c>
      <c r="E861" s="14">
        <f t="shared" si="82"/>
        <v>22</v>
      </c>
      <c r="F861" s="14">
        <f t="shared" si="83"/>
        <v>5</v>
      </c>
      <c r="G861" s="13">
        <f t="shared" si="84"/>
        <v>45413</v>
      </c>
      <c r="H861" s="19">
        <f t="shared" si="85"/>
        <v>45443</v>
      </c>
    </row>
    <row r="862" spans="1:8" x14ac:dyDescent="0.25">
      <c r="A862" s="10">
        <v>45446</v>
      </c>
      <c r="B862" s="14">
        <v>408.00357055664062</v>
      </c>
      <c r="C862" s="14">
        <f t="shared" si="80"/>
        <v>2024</v>
      </c>
      <c r="D862" s="14">
        <f t="shared" si="81"/>
        <v>6</v>
      </c>
      <c r="E862" s="14">
        <f t="shared" si="82"/>
        <v>23</v>
      </c>
      <c r="F862" s="14">
        <f t="shared" si="83"/>
        <v>1</v>
      </c>
      <c r="G862" s="13">
        <f t="shared" si="84"/>
        <v>45446</v>
      </c>
      <c r="H862" s="19">
        <f t="shared" si="85"/>
        <v>45471</v>
      </c>
    </row>
    <row r="863" spans="1:8" x14ac:dyDescent="0.25">
      <c r="A863" s="10">
        <v>45447</v>
      </c>
      <c r="B863" s="14">
        <v>410.51953125</v>
      </c>
      <c r="C863" s="14">
        <f t="shared" si="80"/>
        <v>2024</v>
      </c>
      <c r="D863" s="14">
        <f t="shared" si="81"/>
        <v>6</v>
      </c>
      <c r="E863" s="14">
        <f t="shared" si="82"/>
        <v>23</v>
      </c>
      <c r="F863" s="14">
        <f t="shared" si="83"/>
        <v>2</v>
      </c>
      <c r="G863" s="13">
        <f t="shared" si="84"/>
        <v>45446</v>
      </c>
      <c r="H863" s="19">
        <f t="shared" si="85"/>
        <v>45471</v>
      </c>
    </row>
    <row r="864" spans="1:8" x14ac:dyDescent="0.25">
      <c r="A864" s="10">
        <v>45448</v>
      </c>
      <c r="B864" s="14">
        <v>418.35360717773438</v>
      </c>
      <c r="C864" s="14">
        <f t="shared" si="80"/>
        <v>2024</v>
      </c>
      <c r="D864" s="14">
        <f t="shared" si="81"/>
        <v>6</v>
      </c>
      <c r="E864" s="14">
        <f t="shared" si="82"/>
        <v>23</v>
      </c>
      <c r="F864" s="14">
        <f t="shared" si="83"/>
        <v>3</v>
      </c>
      <c r="G864" s="13">
        <f t="shared" si="84"/>
        <v>45446</v>
      </c>
      <c r="H864" s="19">
        <f t="shared" si="85"/>
        <v>45471</v>
      </c>
    </row>
    <row r="865" spans="1:8" x14ac:dyDescent="0.25">
      <c r="A865" s="10">
        <v>45449</v>
      </c>
      <c r="B865" s="14">
        <v>418.8568115234375</v>
      </c>
      <c r="C865" s="14">
        <f t="shared" si="80"/>
        <v>2024</v>
      </c>
      <c r="D865" s="14">
        <f t="shared" si="81"/>
        <v>6</v>
      </c>
      <c r="E865" s="14">
        <f t="shared" si="82"/>
        <v>23</v>
      </c>
      <c r="F865" s="14">
        <f t="shared" si="83"/>
        <v>4</v>
      </c>
      <c r="G865" s="13">
        <f t="shared" si="84"/>
        <v>45446</v>
      </c>
      <c r="H865" s="19">
        <f t="shared" si="85"/>
        <v>45471</v>
      </c>
    </row>
    <row r="866" spans="1:8" x14ac:dyDescent="0.25">
      <c r="A866" s="10">
        <v>45450</v>
      </c>
      <c r="B866" s="14">
        <v>418.19580078125</v>
      </c>
      <c r="C866" s="14">
        <f t="shared" si="80"/>
        <v>2024</v>
      </c>
      <c r="D866" s="14">
        <f t="shared" si="81"/>
        <v>6</v>
      </c>
      <c r="E866" s="14">
        <f t="shared" si="82"/>
        <v>23</v>
      </c>
      <c r="F866" s="14">
        <f t="shared" si="83"/>
        <v>5</v>
      </c>
      <c r="G866" s="13">
        <f t="shared" si="84"/>
        <v>45446</v>
      </c>
      <c r="H866" s="19">
        <f t="shared" si="85"/>
        <v>45471</v>
      </c>
    </row>
    <row r="867" spans="1:8" x14ac:dyDescent="0.25">
      <c r="A867" s="10">
        <v>45453</v>
      </c>
      <c r="B867" s="14">
        <v>422.162109375</v>
      </c>
      <c r="C867" s="14">
        <f t="shared" si="80"/>
        <v>2024</v>
      </c>
      <c r="D867" s="14">
        <f t="shared" si="81"/>
        <v>6</v>
      </c>
      <c r="E867" s="14">
        <f t="shared" si="82"/>
        <v>24</v>
      </c>
      <c r="F867" s="14">
        <f t="shared" si="83"/>
        <v>1</v>
      </c>
      <c r="G867" s="13">
        <f t="shared" si="84"/>
        <v>45446</v>
      </c>
      <c r="H867" s="19">
        <f t="shared" si="85"/>
        <v>45471</v>
      </c>
    </row>
    <row r="868" spans="1:8" x14ac:dyDescent="0.25">
      <c r="A868" s="10">
        <v>45454</v>
      </c>
      <c r="B868" s="14">
        <v>426.907958984375</v>
      </c>
      <c r="C868" s="14">
        <f t="shared" si="80"/>
        <v>2024</v>
      </c>
      <c r="D868" s="14">
        <f t="shared" si="81"/>
        <v>6</v>
      </c>
      <c r="E868" s="14">
        <f t="shared" si="82"/>
        <v>24</v>
      </c>
      <c r="F868" s="14">
        <f t="shared" si="83"/>
        <v>2</v>
      </c>
      <c r="G868" s="13">
        <f t="shared" si="84"/>
        <v>45446</v>
      </c>
      <c r="H868" s="19">
        <f t="shared" si="85"/>
        <v>45471</v>
      </c>
    </row>
    <row r="869" spans="1:8" x14ac:dyDescent="0.25">
      <c r="A869" s="10">
        <v>45455</v>
      </c>
      <c r="B869" s="14">
        <v>435.1761474609375</v>
      </c>
      <c r="C869" s="14">
        <f t="shared" si="80"/>
        <v>2024</v>
      </c>
      <c r="D869" s="14">
        <f t="shared" si="81"/>
        <v>6</v>
      </c>
      <c r="E869" s="14">
        <f t="shared" si="82"/>
        <v>24</v>
      </c>
      <c r="F869" s="14">
        <f t="shared" si="83"/>
        <v>3</v>
      </c>
      <c r="G869" s="13">
        <f t="shared" si="84"/>
        <v>45446</v>
      </c>
      <c r="H869" s="19">
        <f t="shared" si="85"/>
        <v>45471</v>
      </c>
    </row>
    <row r="870" spans="1:8" x14ac:dyDescent="0.25">
      <c r="A870" s="10">
        <v>45456</v>
      </c>
      <c r="B870" s="14">
        <v>435.689208984375</v>
      </c>
      <c r="C870" s="14">
        <f t="shared" si="80"/>
        <v>2024</v>
      </c>
      <c r="D870" s="14">
        <f t="shared" si="81"/>
        <v>6</v>
      </c>
      <c r="E870" s="14">
        <f t="shared" si="82"/>
        <v>24</v>
      </c>
      <c r="F870" s="14">
        <f t="shared" si="83"/>
        <v>4</v>
      </c>
      <c r="G870" s="13">
        <f t="shared" si="84"/>
        <v>45446</v>
      </c>
      <c r="H870" s="19">
        <f t="shared" si="85"/>
        <v>45471</v>
      </c>
    </row>
    <row r="871" spans="1:8" x14ac:dyDescent="0.25">
      <c r="A871" s="10">
        <v>45457</v>
      </c>
      <c r="B871" s="14">
        <v>436.666015625</v>
      </c>
      <c r="C871" s="14">
        <f t="shared" si="80"/>
        <v>2024</v>
      </c>
      <c r="D871" s="14">
        <f t="shared" si="81"/>
        <v>6</v>
      </c>
      <c r="E871" s="14">
        <f t="shared" si="82"/>
        <v>24</v>
      </c>
      <c r="F871" s="14">
        <f t="shared" si="83"/>
        <v>5</v>
      </c>
      <c r="G871" s="13">
        <f t="shared" si="84"/>
        <v>45446</v>
      </c>
      <c r="H871" s="19">
        <f t="shared" si="85"/>
        <v>45471</v>
      </c>
    </row>
    <row r="872" spans="1:8" x14ac:dyDescent="0.25">
      <c r="A872" s="10">
        <v>45460</v>
      </c>
      <c r="B872" s="14">
        <v>442.38864135742188</v>
      </c>
      <c r="C872" s="14">
        <f t="shared" si="80"/>
        <v>2024</v>
      </c>
      <c r="D872" s="14">
        <f t="shared" si="81"/>
        <v>6</v>
      </c>
      <c r="E872" s="14">
        <f t="shared" si="82"/>
        <v>25</v>
      </c>
      <c r="F872" s="14">
        <f t="shared" si="83"/>
        <v>1</v>
      </c>
      <c r="G872" s="13">
        <f t="shared" si="84"/>
        <v>45446</v>
      </c>
      <c r="H872" s="19">
        <f t="shared" si="85"/>
        <v>45471</v>
      </c>
    </row>
    <row r="873" spans="1:8" x14ac:dyDescent="0.25">
      <c r="A873" s="10">
        <v>45461</v>
      </c>
      <c r="B873" s="14">
        <v>440.3857421875</v>
      </c>
      <c r="C873" s="14">
        <f t="shared" si="80"/>
        <v>2024</v>
      </c>
      <c r="D873" s="14">
        <f t="shared" si="81"/>
        <v>6</v>
      </c>
      <c r="E873" s="14">
        <f t="shared" si="82"/>
        <v>25</v>
      </c>
      <c r="F873" s="14">
        <f t="shared" si="83"/>
        <v>2</v>
      </c>
      <c r="G873" s="13">
        <f t="shared" si="84"/>
        <v>45446</v>
      </c>
      <c r="H873" s="19">
        <f t="shared" si="85"/>
        <v>45471</v>
      </c>
    </row>
    <row r="874" spans="1:8" x14ac:dyDescent="0.25">
      <c r="A874" s="10">
        <v>45463</v>
      </c>
      <c r="B874" s="14">
        <v>439.7542724609375</v>
      </c>
      <c r="C874" s="14">
        <f t="shared" si="80"/>
        <v>2024</v>
      </c>
      <c r="D874" s="14">
        <f t="shared" si="81"/>
        <v>6</v>
      </c>
      <c r="E874" s="14">
        <f t="shared" si="82"/>
        <v>25</v>
      </c>
      <c r="F874" s="14">
        <f t="shared" si="83"/>
        <v>4</v>
      </c>
      <c r="G874" s="13">
        <f t="shared" si="84"/>
        <v>45446</v>
      </c>
      <c r="H874" s="19">
        <f t="shared" si="85"/>
        <v>45471</v>
      </c>
    </row>
    <row r="875" spans="1:8" x14ac:dyDescent="0.25">
      <c r="A875" s="10">
        <v>45464</v>
      </c>
      <c r="B875" s="14">
        <v>443.77981567382812</v>
      </c>
      <c r="C875" s="14">
        <f t="shared" si="80"/>
        <v>2024</v>
      </c>
      <c r="D875" s="14">
        <f t="shared" si="81"/>
        <v>6</v>
      </c>
      <c r="E875" s="14">
        <f t="shared" si="82"/>
        <v>25</v>
      </c>
      <c r="F875" s="14">
        <f t="shared" si="83"/>
        <v>5</v>
      </c>
      <c r="G875" s="13">
        <f t="shared" si="84"/>
        <v>45446</v>
      </c>
      <c r="H875" s="19">
        <f t="shared" si="85"/>
        <v>45471</v>
      </c>
    </row>
    <row r="876" spans="1:8" x14ac:dyDescent="0.25">
      <c r="A876" s="10">
        <v>45467</v>
      </c>
      <c r="B876" s="14">
        <v>441.69802856445312</v>
      </c>
      <c r="C876" s="14">
        <f t="shared" si="80"/>
        <v>2024</v>
      </c>
      <c r="D876" s="14">
        <f t="shared" si="81"/>
        <v>6</v>
      </c>
      <c r="E876" s="14">
        <f t="shared" si="82"/>
        <v>26</v>
      </c>
      <c r="F876" s="14">
        <f t="shared" si="83"/>
        <v>1</v>
      </c>
      <c r="G876" s="13">
        <f t="shared" si="84"/>
        <v>45446</v>
      </c>
      <c r="H876" s="19">
        <f t="shared" si="85"/>
        <v>45471</v>
      </c>
    </row>
    <row r="877" spans="1:8" x14ac:dyDescent="0.25">
      <c r="A877" s="10">
        <v>45468</v>
      </c>
      <c r="B877" s="14">
        <v>444.93426513671875</v>
      </c>
      <c r="C877" s="14">
        <f t="shared" si="80"/>
        <v>2024</v>
      </c>
      <c r="D877" s="14">
        <f t="shared" si="81"/>
        <v>6</v>
      </c>
      <c r="E877" s="14">
        <f t="shared" si="82"/>
        <v>26</v>
      </c>
      <c r="F877" s="14">
        <f t="shared" si="83"/>
        <v>2</v>
      </c>
      <c r="G877" s="13">
        <f t="shared" si="84"/>
        <v>45446</v>
      </c>
      <c r="H877" s="19">
        <f t="shared" si="85"/>
        <v>45471</v>
      </c>
    </row>
    <row r="878" spans="1:8" x14ac:dyDescent="0.25">
      <c r="A878" s="10">
        <v>45469</v>
      </c>
      <c r="B878" s="14">
        <v>446.12808227539062</v>
      </c>
      <c r="C878" s="14">
        <f t="shared" si="80"/>
        <v>2024</v>
      </c>
      <c r="D878" s="14">
        <f t="shared" si="81"/>
        <v>6</v>
      </c>
      <c r="E878" s="14">
        <f t="shared" si="82"/>
        <v>26</v>
      </c>
      <c r="F878" s="14">
        <f t="shared" si="83"/>
        <v>3</v>
      </c>
      <c r="G878" s="13">
        <f t="shared" si="84"/>
        <v>45446</v>
      </c>
      <c r="H878" s="19">
        <f t="shared" si="85"/>
        <v>45471</v>
      </c>
    </row>
    <row r="879" spans="1:8" x14ac:dyDescent="0.25">
      <c r="A879" s="10">
        <v>45470</v>
      </c>
      <c r="B879" s="14">
        <v>446.80892944335938</v>
      </c>
      <c r="C879" s="14">
        <f t="shared" si="80"/>
        <v>2024</v>
      </c>
      <c r="D879" s="14">
        <f t="shared" si="81"/>
        <v>6</v>
      </c>
      <c r="E879" s="14">
        <f t="shared" si="82"/>
        <v>26</v>
      </c>
      <c r="F879" s="14">
        <f t="shared" si="83"/>
        <v>4</v>
      </c>
      <c r="G879" s="13">
        <f t="shared" si="84"/>
        <v>45446</v>
      </c>
      <c r="H879" s="19">
        <f t="shared" si="85"/>
        <v>45471</v>
      </c>
    </row>
    <row r="880" spans="1:8" x14ac:dyDescent="0.25">
      <c r="A880" s="10">
        <v>45471</v>
      </c>
      <c r="B880" s="14">
        <v>440.98757934570312</v>
      </c>
      <c r="C880" s="14">
        <f t="shared" si="80"/>
        <v>2024</v>
      </c>
      <c r="D880" s="14">
        <f t="shared" si="81"/>
        <v>6</v>
      </c>
      <c r="E880" s="14">
        <f t="shared" si="82"/>
        <v>26</v>
      </c>
      <c r="F880" s="14">
        <f t="shared" si="83"/>
        <v>5</v>
      </c>
      <c r="G880" s="13">
        <f t="shared" si="84"/>
        <v>45446</v>
      </c>
      <c r="H880" s="19">
        <f t="shared" si="85"/>
        <v>45471</v>
      </c>
    </row>
    <row r="881" spans="1:8" x14ac:dyDescent="0.25">
      <c r="A881" s="10">
        <v>45474</v>
      </c>
      <c r="B881" s="14">
        <v>450.6370849609375</v>
      </c>
      <c r="C881" s="14">
        <f t="shared" si="80"/>
        <v>2024</v>
      </c>
      <c r="D881" s="14">
        <f t="shared" si="81"/>
        <v>7</v>
      </c>
      <c r="E881" s="14">
        <f t="shared" si="82"/>
        <v>27</v>
      </c>
      <c r="F881" s="14">
        <f t="shared" si="83"/>
        <v>1</v>
      </c>
      <c r="G881" s="13">
        <f t="shared" si="84"/>
        <v>45474</v>
      </c>
      <c r="H881" s="19">
        <f t="shared" si="85"/>
        <v>45504</v>
      </c>
    </row>
    <row r="882" spans="1:8" x14ac:dyDescent="0.25">
      <c r="A882" s="10">
        <v>45475</v>
      </c>
      <c r="B882" s="14">
        <v>453.153076171875</v>
      </c>
      <c r="C882" s="14">
        <f t="shared" si="80"/>
        <v>2024</v>
      </c>
      <c r="D882" s="14">
        <f t="shared" si="81"/>
        <v>7</v>
      </c>
      <c r="E882" s="14">
        <f t="shared" si="82"/>
        <v>27</v>
      </c>
      <c r="F882" s="14">
        <f t="shared" si="83"/>
        <v>2</v>
      </c>
      <c r="G882" s="13">
        <f t="shared" si="84"/>
        <v>45474</v>
      </c>
      <c r="H882" s="19">
        <f t="shared" si="85"/>
        <v>45504</v>
      </c>
    </row>
    <row r="883" spans="1:8" x14ac:dyDescent="0.25">
      <c r="A883" s="10">
        <v>45476</v>
      </c>
      <c r="B883" s="14">
        <v>454.62319946289062</v>
      </c>
      <c r="C883" s="14">
        <f t="shared" si="80"/>
        <v>2024</v>
      </c>
      <c r="D883" s="14">
        <f t="shared" si="81"/>
        <v>7</v>
      </c>
      <c r="E883" s="14">
        <f t="shared" si="82"/>
        <v>27</v>
      </c>
      <c r="F883" s="14">
        <f t="shared" si="83"/>
        <v>3</v>
      </c>
      <c r="G883" s="13">
        <f t="shared" si="84"/>
        <v>45474</v>
      </c>
      <c r="H883" s="19">
        <f t="shared" si="85"/>
        <v>45504</v>
      </c>
    </row>
    <row r="884" spans="1:8" x14ac:dyDescent="0.25">
      <c r="A884" s="10">
        <v>45478</v>
      </c>
      <c r="B884" s="14">
        <v>461.3226318359375</v>
      </c>
      <c r="C884" s="14">
        <f t="shared" si="80"/>
        <v>2024</v>
      </c>
      <c r="D884" s="14">
        <f t="shared" si="81"/>
        <v>7</v>
      </c>
      <c r="E884" s="14">
        <f t="shared" si="82"/>
        <v>27</v>
      </c>
      <c r="F884" s="14">
        <f t="shared" si="83"/>
        <v>5</v>
      </c>
      <c r="G884" s="13">
        <f t="shared" si="84"/>
        <v>45474</v>
      </c>
      <c r="H884" s="19">
        <f t="shared" si="85"/>
        <v>45504</v>
      </c>
    </row>
    <row r="885" spans="1:8" x14ac:dyDescent="0.25">
      <c r="A885" s="10">
        <v>45481</v>
      </c>
      <c r="B885" s="14">
        <v>460.02023315429688</v>
      </c>
      <c r="C885" s="14">
        <f t="shared" si="80"/>
        <v>2024</v>
      </c>
      <c r="D885" s="14">
        <f t="shared" si="81"/>
        <v>7</v>
      </c>
      <c r="E885" s="14">
        <f t="shared" si="82"/>
        <v>28</v>
      </c>
      <c r="F885" s="14">
        <f t="shared" si="83"/>
        <v>1</v>
      </c>
      <c r="G885" s="13">
        <f t="shared" si="84"/>
        <v>45474</v>
      </c>
      <c r="H885" s="19">
        <f t="shared" si="85"/>
        <v>45504</v>
      </c>
    </row>
    <row r="886" spans="1:8" x14ac:dyDescent="0.25">
      <c r="A886" s="10">
        <v>45482</v>
      </c>
      <c r="B886" s="14">
        <v>453.40960693359375</v>
      </c>
      <c r="C886" s="14">
        <f t="shared" si="80"/>
        <v>2024</v>
      </c>
      <c r="D886" s="14">
        <f t="shared" si="81"/>
        <v>7</v>
      </c>
      <c r="E886" s="14">
        <f t="shared" si="82"/>
        <v>28</v>
      </c>
      <c r="F886" s="14">
        <f t="shared" si="83"/>
        <v>2</v>
      </c>
      <c r="G886" s="13">
        <f t="shared" si="84"/>
        <v>45474</v>
      </c>
      <c r="H886" s="19">
        <f t="shared" si="85"/>
        <v>45504</v>
      </c>
    </row>
    <row r="887" spans="1:8" x14ac:dyDescent="0.25">
      <c r="A887" s="10">
        <v>45483</v>
      </c>
      <c r="B887" s="14">
        <v>460.03012084960938</v>
      </c>
      <c r="C887" s="14">
        <f t="shared" si="80"/>
        <v>2024</v>
      </c>
      <c r="D887" s="14">
        <f t="shared" si="81"/>
        <v>7</v>
      </c>
      <c r="E887" s="14">
        <f t="shared" si="82"/>
        <v>28</v>
      </c>
      <c r="F887" s="14">
        <f t="shared" si="83"/>
        <v>3</v>
      </c>
      <c r="G887" s="13">
        <f t="shared" si="84"/>
        <v>45474</v>
      </c>
      <c r="H887" s="19">
        <f t="shared" si="85"/>
        <v>45504</v>
      </c>
    </row>
    <row r="888" spans="1:8" x14ac:dyDescent="0.25">
      <c r="A888" s="10">
        <v>45484</v>
      </c>
      <c r="B888" s="14">
        <v>448.63427734375</v>
      </c>
      <c r="C888" s="14">
        <f t="shared" si="80"/>
        <v>2024</v>
      </c>
      <c r="D888" s="14">
        <f t="shared" si="81"/>
        <v>7</v>
      </c>
      <c r="E888" s="14">
        <f t="shared" si="82"/>
        <v>28</v>
      </c>
      <c r="F888" s="14">
        <f t="shared" si="83"/>
        <v>4</v>
      </c>
      <c r="G888" s="13">
        <f t="shared" si="84"/>
        <v>45474</v>
      </c>
      <c r="H888" s="19">
        <f t="shared" si="85"/>
        <v>45504</v>
      </c>
    </row>
    <row r="889" spans="1:8" x14ac:dyDescent="0.25">
      <c r="A889" s="10">
        <v>45485</v>
      </c>
      <c r="B889" s="14">
        <v>447.49954223632812</v>
      </c>
      <c r="C889" s="14">
        <f t="shared" si="80"/>
        <v>2024</v>
      </c>
      <c r="D889" s="14">
        <f t="shared" si="81"/>
        <v>7</v>
      </c>
      <c r="E889" s="14">
        <f t="shared" si="82"/>
        <v>28</v>
      </c>
      <c r="F889" s="14">
        <f t="shared" si="83"/>
        <v>5</v>
      </c>
      <c r="G889" s="13">
        <f t="shared" si="84"/>
        <v>45474</v>
      </c>
      <c r="H889" s="19">
        <f t="shared" si="85"/>
        <v>45504</v>
      </c>
    </row>
    <row r="890" spans="1:8" x14ac:dyDescent="0.25">
      <c r="A890" s="10">
        <v>45488</v>
      </c>
      <c r="B890" s="14">
        <v>447.90408325195312</v>
      </c>
      <c r="C890" s="14">
        <f t="shared" si="80"/>
        <v>2024</v>
      </c>
      <c r="D890" s="14">
        <f t="shared" si="81"/>
        <v>7</v>
      </c>
      <c r="E890" s="14">
        <f t="shared" si="82"/>
        <v>29</v>
      </c>
      <c r="F890" s="14">
        <f t="shared" si="83"/>
        <v>1</v>
      </c>
      <c r="G890" s="13">
        <f t="shared" si="84"/>
        <v>45474</v>
      </c>
      <c r="H890" s="19">
        <f t="shared" si="85"/>
        <v>45504</v>
      </c>
    </row>
    <row r="891" spans="1:8" x14ac:dyDescent="0.25">
      <c r="A891" s="10">
        <v>45489</v>
      </c>
      <c r="B891" s="14">
        <v>443.52328491210938</v>
      </c>
      <c r="C891" s="14">
        <f t="shared" si="80"/>
        <v>2024</v>
      </c>
      <c r="D891" s="14">
        <f t="shared" si="81"/>
        <v>7</v>
      </c>
      <c r="E891" s="14">
        <f t="shared" si="82"/>
        <v>29</v>
      </c>
      <c r="F891" s="14">
        <f t="shared" si="83"/>
        <v>2</v>
      </c>
      <c r="G891" s="13">
        <f t="shared" si="84"/>
        <v>45474</v>
      </c>
      <c r="H891" s="19">
        <f t="shared" si="85"/>
        <v>45504</v>
      </c>
    </row>
    <row r="892" spans="1:8" x14ac:dyDescent="0.25">
      <c r="A892" s="10">
        <v>45490</v>
      </c>
      <c r="B892" s="14">
        <v>437.60333251953125</v>
      </c>
      <c r="C892" s="14">
        <f t="shared" si="80"/>
        <v>2024</v>
      </c>
      <c r="D892" s="14">
        <f t="shared" si="81"/>
        <v>7</v>
      </c>
      <c r="E892" s="14">
        <f t="shared" si="82"/>
        <v>29</v>
      </c>
      <c r="F892" s="14">
        <f t="shared" si="83"/>
        <v>3</v>
      </c>
      <c r="G892" s="13">
        <f t="shared" si="84"/>
        <v>45474</v>
      </c>
      <c r="H892" s="19">
        <f t="shared" si="85"/>
        <v>45504</v>
      </c>
    </row>
    <row r="893" spans="1:8" x14ac:dyDescent="0.25">
      <c r="A893" s="10">
        <v>45491</v>
      </c>
      <c r="B893" s="14">
        <v>434.49533081054688</v>
      </c>
      <c r="C893" s="14">
        <f t="shared" si="80"/>
        <v>2024</v>
      </c>
      <c r="D893" s="14">
        <f t="shared" si="81"/>
        <v>7</v>
      </c>
      <c r="E893" s="14">
        <f t="shared" si="82"/>
        <v>29</v>
      </c>
      <c r="F893" s="14">
        <f t="shared" si="83"/>
        <v>4</v>
      </c>
      <c r="G893" s="13">
        <f t="shared" si="84"/>
        <v>45474</v>
      </c>
      <c r="H893" s="19">
        <f t="shared" si="85"/>
        <v>45504</v>
      </c>
    </row>
    <row r="894" spans="1:8" x14ac:dyDescent="0.25">
      <c r="A894" s="10">
        <v>45492</v>
      </c>
      <c r="B894" s="14">
        <v>431.27883911132812</v>
      </c>
      <c r="C894" s="14">
        <f t="shared" si="80"/>
        <v>2024</v>
      </c>
      <c r="D894" s="14">
        <f t="shared" si="81"/>
        <v>7</v>
      </c>
      <c r="E894" s="14">
        <f t="shared" si="82"/>
        <v>29</v>
      </c>
      <c r="F894" s="14">
        <f t="shared" si="83"/>
        <v>5</v>
      </c>
      <c r="G894" s="13">
        <f t="shared" si="84"/>
        <v>45474</v>
      </c>
      <c r="H894" s="19">
        <f t="shared" si="85"/>
        <v>45504</v>
      </c>
    </row>
    <row r="895" spans="1:8" x14ac:dyDescent="0.25">
      <c r="A895" s="10">
        <v>45495</v>
      </c>
      <c r="B895" s="14">
        <v>437.03109741210938</v>
      </c>
      <c r="C895" s="14">
        <f t="shared" si="80"/>
        <v>2024</v>
      </c>
      <c r="D895" s="14">
        <f t="shared" si="81"/>
        <v>7</v>
      </c>
      <c r="E895" s="14">
        <f t="shared" si="82"/>
        <v>30</v>
      </c>
      <c r="F895" s="14">
        <f t="shared" si="83"/>
        <v>1</v>
      </c>
      <c r="G895" s="13">
        <f t="shared" si="84"/>
        <v>45474</v>
      </c>
      <c r="H895" s="19">
        <f t="shared" si="85"/>
        <v>45504</v>
      </c>
    </row>
    <row r="896" spans="1:8" x14ac:dyDescent="0.25">
      <c r="A896" s="10">
        <v>45496</v>
      </c>
      <c r="B896" s="14">
        <v>438.91558837890625</v>
      </c>
      <c r="C896" s="14">
        <f t="shared" si="80"/>
        <v>2024</v>
      </c>
      <c r="D896" s="14">
        <f t="shared" si="81"/>
        <v>7</v>
      </c>
      <c r="E896" s="14">
        <f t="shared" si="82"/>
        <v>30</v>
      </c>
      <c r="F896" s="14">
        <f t="shared" si="83"/>
        <v>2</v>
      </c>
      <c r="G896" s="13">
        <f t="shared" si="84"/>
        <v>45474</v>
      </c>
      <c r="H896" s="19">
        <f t="shared" si="85"/>
        <v>45504</v>
      </c>
    </row>
    <row r="897" spans="1:8" x14ac:dyDescent="0.25">
      <c r="A897" s="10">
        <v>45497</v>
      </c>
      <c r="B897" s="14">
        <v>423.17837524414062</v>
      </c>
      <c r="C897" s="14">
        <f t="shared" si="80"/>
        <v>2024</v>
      </c>
      <c r="D897" s="14">
        <f t="shared" si="81"/>
        <v>7</v>
      </c>
      <c r="E897" s="14">
        <f t="shared" si="82"/>
        <v>30</v>
      </c>
      <c r="F897" s="14">
        <f t="shared" si="83"/>
        <v>3</v>
      </c>
      <c r="G897" s="13">
        <f t="shared" si="84"/>
        <v>45474</v>
      </c>
      <c r="H897" s="19">
        <f t="shared" si="85"/>
        <v>45504</v>
      </c>
    </row>
    <row r="898" spans="1:8" x14ac:dyDescent="0.25">
      <c r="A898" s="10">
        <v>45498</v>
      </c>
      <c r="B898" s="14">
        <v>412.8184814453125</v>
      </c>
      <c r="C898" s="14">
        <f t="shared" si="80"/>
        <v>2024</v>
      </c>
      <c r="D898" s="14">
        <f t="shared" si="81"/>
        <v>7</v>
      </c>
      <c r="E898" s="14">
        <f t="shared" si="82"/>
        <v>30</v>
      </c>
      <c r="F898" s="14">
        <f t="shared" si="83"/>
        <v>4</v>
      </c>
      <c r="G898" s="13">
        <f t="shared" si="84"/>
        <v>45474</v>
      </c>
      <c r="H898" s="19">
        <f t="shared" si="85"/>
        <v>45504</v>
      </c>
    </row>
    <row r="899" spans="1:8" x14ac:dyDescent="0.25">
      <c r="A899" s="10">
        <v>45499</v>
      </c>
      <c r="B899" s="14">
        <v>419.59677124023438</v>
      </c>
      <c r="C899" s="14">
        <f t="shared" si="80"/>
        <v>2024</v>
      </c>
      <c r="D899" s="14">
        <f t="shared" si="81"/>
        <v>7</v>
      </c>
      <c r="E899" s="14">
        <f t="shared" si="82"/>
        <v>30</v>
      </c>
      <c r="F899" s="14">
        <f t="shared" si="83"/>
        <v>5</v>
      </c>
      <c r="G899" s="13">
        <f t="shared" si="84"/>
        <v>45474</v>
      </c>
      <c r="H899" s="19">
        <f t="shared" si="85"/>
        <v>45504</v>
      </c>
    </row>
    <row r="900" spans="1:8" x14ac:dyDescent="0.25">
      <c r="A900" s="10">
        <v>45502</v>
      </c>
      <c r="B900" s="14">
        <v>421.03732299804688</v>
      </c>
      <c r="C900" s="14">
        <f t="shared" si="80"/>
        <v>2024</v>
      </c>
      <c r="D900" s="14">
        <f t="shared" si="81"/>
        <v>7</v>
      </c>
      <c r="E900" s="14">
        <f t="shared" si="82"/>
        <v>31</v>
      </c>
      <c r="F900" s="14">
        <f t="shared" si="83"/>
        <v>1</v>
      </c>
      <c r="G900" s="13">
        <f t="shared" si="84"/>
        <v>45474</v>
      </c>
      <c r="H900" s="19">
        <f t="shared" si="85"/>
        <v>45504</v>
      </c>
    </row>
    <row r="901" spans="1:8" x14ac:dyDescent="0.25">
      <c r="A901" s="10">
        <v>45503</v>
      </c>
      <c r="B901" s="14">
        <v>417.27816772460938</v>
      </c>
      <c r="C901" s="14">
        <f t="shared" ref="C901:C964" si="86">YEAR(A901)</f>
        <v>2024</v>
      </c>
      <c r="D901" s="14">
        <f t="shared" ref="D901:D964" si="87">MONTH(A901)</f>
        <v>7</v>
      </c>
      <c r="E901" s="14">
        <f t="shared" ref="E901:E964" si="88">_xlfn.ISOWEEKNUM(A901)</f>
        <v>31</v>
      </c>
      <c r="F901" s="14">
        <f t="shared" ref="F901:F964" si="89">WEEKDAY(A901,2)</f>
        <v>2</v>
      </c>
      <c r="G901" s="13">
        <f t="shared" ref="G901:G964" si="90">_xlfn.MINIFS($A$4:$A$1346,$C$4:$C$1346,C901,$D$4:$D$1346,D901)</f>
        <v>45474</v>
      </c>
      <c r="H901" s="19">
        <f t="shared" ref="H901:H964" si="91">_xlfn.MAXIFS($A$4:$A$1346,$C$4:$C$1346,C901,$D$4:$D$1346,D901)</f>
        <v>45504</v>
      </c>
    </row>
    <row r="902" spans="1:8" x14ac:dyDescent="0.25">
      <c r="A902" s="10">
        <v>45504</v>
      </c>
      <c r="B902" s="14">
        <v>412.76913452148438</v>
      </c>
      <c r="C902" s="14">
        <f t="shared" si="86"/>
        <v>2024</v>
      </c>
      <c r="D902" s="14">
        <f t="shared" si="87"/>
        <v>7</v>
      </c>
      <c r="E902" s="14">
        <f t="shared" si="88"/>
        <v>31</v>
      </c>
      <c r="F902" s="14">
        <f t="shared" si="89"/>
        <v>3</v>
      </c>
      <c r="G902" s="13">
        <f t="shared" si="90"/>
        <v>45474</v>
      </c>
      <c r="H902" s="19">
        <f t="shared" si="91"/>
        <v>45504</v>
      </c>
    </row>
    <row r="903" spans="1:8" x14ac:dyDescent="0.25">
      <c r="A903" s="10">
        <v>45505</v>
      </c>
      <c r="B903" s="14">
        <v>411.54562377929688</v>
      </c>
      <c r="C903" s="14">
        <f t="shared" si="86"/>
        <v>2024</v>
      </c>
      <c r="D903" s="14">
        <f t="shared" si="87"/>
        <v>8</v>
      </c>
      <c r="E903" s="14">
        <f t="shared" si="88"/>
        <v>31</v>
      </c>
      <c r="F903" s="14">
        <f t="shared" si="89"/>
        <v>4</v>
      </c>
      <c r="G903" s="13">
        <f t="shared" si="90"/>
        <v>45505</v>
      </c>
      <c r="H903" s="19">
        <f t="shared" si="91"/>
        <v>45534</v>
      </c>
    </row>
    <row r="904" spans="1:8" x14ac:dyDescent="0.25">
      <c r="A904" s="10">
        <v>45506</v>
      </c>
      <c r="B904" s="14">
        <v>403.04067993164062</v>
      </c>
      <c r="C904" s="14">
        <f t="shared" si="86"/>
        <v>2024</v>
      </c>
      <c r="D904" s="14">
        <f t="shared" si="87"/>
        <v>8</v>
      </c>
      <c r="E904" s="14">
        <f t="shared" si="88"/>
        <v>31</v>
      </c>
      <c r="F904" s="14">
        <f t="shared" si="89"/>
        <v>5</v>
      </c>
      <c r="G904" s="13">
        <f t="shared" si="90"/>
        <v>45505</v>
      </c>
      <c r="H904" s="19">
        <f t="shared" si="91"/>
        <v>45534</v>
      </c>
    </row>
    <row r="905" spans="1:8" x14ac:dyDescent="0.25">
      <c r="A905" s="10">
        <v>45509</v>
      </c>
      <c r="B905" s="14">
        <v>389.87860107421875</v>
      </c>
      <c r="C905" s="14">
        <f t="shared" si="86"/>
        <v>2024</v>
      </c>
      <c r="D905" s="14">
        <f t="shared" si="87"/>
        <v>8</v>
      </c>
      <c r="E905" s="14">
        <f t="shared" si="88"/>
        <v>32</v>
      </c>
      <c r="F905" s="14">
        <f t="shared" si="89"/>
        <v>1</v>
      </c>
      <c r="G905" s="13">
        <f t="shared" si="90"/>
        <v>45505</v>
      </c>
      <c r="H905" s="19">
        <f t="shared" si="91"/>
        <v>45534</v>
      </c>
    </row>
    <row r="906" spans="1:8" x14ac:dyDescent="0.25">
      <c r="A906" s="10">
        <v>45510</v>
      </c>
      <c r="B906" s="14">
        <v>394.27908325195312</v>
      </c>
      <c r="C906" s="14">
        <f t="shared" si="86"/>
        <v>2024</v>
      </c>
      <c r="D906" s="14">
        <f t="shared" si="87"/>
        <v>8</v>
      </c>
      <c r="E906" s="14">
        <f t="shared" si="88"/>
        <v>32</v>
      </c>
      <c r="F906" s="14">
        <f t="shared" si="89"/>
        <v>2</v>
      </c>
      <c r="G906" s="13">
        <f t="shared" si="90"/>
        <v>45505</v>
      </c>
      <c r="H906" s="19">
        <f t="shared" si="91"/>
        <v>45534</v>
      </c>
    </row>
    <row r="907" spans="1:8" x14ac:dyDescent="0.25">
      <c r="A907" s="10">
        <v>45511</v>
      </c>
      <c r="B907" s="14">
        <v>393.11483764648438</v>
      </c>
      <c r="C907" s="14">
        <f t="shared" si="86"/>
        <v>2024</v>
      </c>
      <c r="D907" s="14">
        <f t="shared" si="87"/>
        <v>8</v>
      </c>
      <c r="E907" s="14">
        <f t="shared" si="88"/>
        <v>32</v>
      </c>
      <c r="F907" s="14">
        <f t="shared" si="89"/>
        <v>3</v>
      </c>
      <c r="G907" s="13">
        <f t="shared" si="90"/>
        <v>45505</v>
      </c>
      <c r="H907" s="19">
        <f t="shared" si="91"/>
        <v>45534</v>
      </c>
    </row>
    <row r="908" spans="1:8" x14ac:dyDescent="0.25">
      <c r="A908" s="10">
        <v>45512</v>
      </c>
      <c r="B908" s="14">
        <v>397.31805419921875</v>
      </c>
      <c r="C908" s="14">
        <f t="shared" si="86"/>
        <v>2024</v>
      </c>
      <c r="D908" s="14">
        <f t="shared" si="87"/>
        <v>8</v>
      </c>
      <c r="E908" s="14">
        <f t="shared" si="88"/>
        <v>32</v>
      </c>
      <c r="F908" s="14">
        <f t="shared" si="89"/>
        <v>4</v>
      </c>
      <c r="G908" s="13">
        <f t="shared" si="90"/>
        <v>45505</v>
      </c>
      <c r="H908" s="19">
        <f t="shared" si="91"/>
        <v>45534</v>
      </c>
    </row>
    <row r="909" spans="1:8" x14ac:dyDescent="0.25">
      <c r="A909" s="10">
        <v>45513</v>
      </c>
      <c r="B909" s="14">
        <v>400.60357666015625</v>
      </c>
      <c r="C909" s="14">
        <f t="shared" si="86"/>
        <v>2024</v>
      </c>
      <c r="D909" s="14">
        <f t="shared" si="87"/>
        <v>8</v>
      </c>
      <c r="E909" s="14">
        <f t="shared" si="88"/>
        <v>32</v>
      </c>
      <c r="F909" s="14">
        <f t="shared" si="89"/>
        <v>5</v>
      </c>
      <c r="G909" s="13">
        <f t="shared" si="90"/>
        <v>45505</v>
      </c>
      <c r="H909" s="19">
        <f t="shared" si="91"/>
        <v>45534</v>
      </c>
    </row>
    <row r="910" spans="1:8" x14ac:dyDescent="0.25">
      <c r="A910" s="10">
        <v>45516</v>
      </c>
      <c r="B910" s="14">
        <v>401.383056640625</v>
      </c>
      <c r="C910" s="14">
        <f t="shared" si="86"/>
        <v>2024</v>
      </c>
      <c r="D910" s="14">
        <f t="shared" si="87"/>
        <v>8</v>
      </c>
      <c r="E910" s="14">
        <f t="shared" si="88"/>
        <v>33</v>
      </c>
      <c r="F910" s="14">
        <f t="shared" si="89"/>
        <v>1</v>
      </c>
      <c r="G910" s="13">
        <f t="shared" si="90"/>
        <v>45505</v>
      </c>
      <c r="H910" s="19">
        <f t="shared" si="91"/>
        <v>45534</v>
      </c>
    </row>
    <row r="911" spans="1:8" x14ac:dyDescent="0.25">
      <c r="A911" s="10">
        <v>45517</v>
      </c>
      <c r="B911" s="14">
        <v>408.48703002929688</v>
      </c>
      <c r="C911" s="14">
        <f t="shared" si="86"/>
        <v>2024</v>
      </c>
      <c r="D911" s="14">
        <f t="shared" si="87"/>
        <v>8</v>
      </c>
      <c r="E911" s="14">
        <f t="shared" si="88"/>
        <v>33</v>
      </c>
      <c r="F911" s="14">
        <f t="shared" si="89"/>
        <v>2</v>
      </c>
      <c r="G911" s="13">
        <f t="shared" si="90"/>
        <v>45505</v>
      </c>
      <c r="H911" s="19">
        <f t="shared" si="91"/>
        <v>45534</v>
      </c>
    </row>
    <row r="912" spans="1:8" x14ac:dyDescent="0.25">
      <c r="A912" s="10">
        <v>45518</v>
      </c>
      <c r="B912" s="14">
        <v>411.29901123046875</v>
      </c>
      <c r="C912" s="14">
        <f t="shared" si="86"/>
        <v>2024</v>
      </c>
      <c r="D912" s="14">
        <f t="shared" si="87"/>
        <v>8</v>
      </c>
      <c r="E912" s="14">
        <f t="shared" si="88"/>
        <v>33</v>
      </c>
      <c r="F912" s="14">
        <f t="shared" si="89"/>
        <v>3</v>
      </c>
      <c r="G912" s="13">
        <f t="shared" si="90"/>
        <v>45505</v>
      </c>
      <c r="H912" s="19">
        <f t="shared" si="91"/>
        <v>45534</v>
      </c>
    </row>
    <row r="913" spans="1:8" x14ac:dyDescent="0.25">
      <c r="A913" s="10">
        <v>45519</v>
      </c>
      <c r="B913" s="14">
        <v>416.16207885742188</v>
      </c>
      <c r="C913" s="14">
        <f t="shared" si="86"/>
        <v>2024</v>
      </c>
      <c r="D913" s="14">
        <f t="shared" si="87"/>
        <v>8</v>
      </c>
      <c r="E913" s="14">
        <f t="shared" si="88"/>
        <v>33</v>
      </c>
      <c r="F913" s="14">
        <f t="shared" si="89"/>
        <v>4</v>
      </c>
      <c r="G913" s="13">
        <f t="shared" si="90"/>
        <v>45505</v>
      </c>
      <c r="H913" s="19">
        <f t="shared" si="91"/>
        <v>45534</v>
      </c>
    </row>
    <row r="914" spans="1:8" x14ac:dyDescent="0.25">
      <c r="A914" s="10">
        <v>45520</v>
      </c>
      <c r="B914" s="14">
        <v>413.6317138671875</v>
      </c>
      <c r="C914" s="14">
        <f t="shared" si="86"/>
        <v>2024</v>
      </c>
      <c r="D914" s="14">
        <f t="shared" si="87"/>
        <v>8</v>
      </c>
      <c r="E914" s="14">
        <f t="shared" si="88"/>
        <v>33</v>
      </c>
      <c r="F914" s="14">
        <f t="shared" si="89"/>
        <v>5</v>
      </c>
      <c r="G914" s="13">
        <f t="shared" si="90"/>
        <v>45505</v>
      </c>
      <c r="H914" s="19">
        <f t="shared" si="91"/>
        <v>45534</v>
      </c>
    </row>
    <row r="915" spans="1:8" x14ac:dyDescent="0.25">
      <c r="A915" s="10">
        <v>45523</v>
      </c>
      <c r="B915" s="14">
        <v>416.65631103515625</v>
      </c>
      <c r="C915" s="14">
        <f t="shared" si="86"/>
        <v>2024</v>
      </c>
      <c r="D915" s="14">
        <f t="shared" si="87"/>
        <v>8</v>
      </c>
      <c r="E915" s="14">
        <f t="shared" si="88"/>
        <v>34</v>
      </c>
      <c r="F915" s="14">
        <f t="shared" si="89"/>
        <v>1</v>
      </c>
      <c r="G915" s="13">
        <f t="shared" si="90"/>
        <v>45505</v>
      </c>
      <c r="H915" s="19">
        <f t="shared" si="91"/>
        <v>45534</v>
      </c>
    </row>
    <row r="916" spans="1:8" x14ac:dyDescent="0.25">
      <c r="A916" s="10">
        <v>45524</v>
      </c>
      <c r="B916" s="14">
        <v>419.8885498046875</v>
      </c>
      <c r="C916" s="14">
        <f t="shared" si="86"/>
        <v>2024</v>
      </c>
      <c r="D916" s="14">
        <f t="shared" si="87"/>
        <v>8</v>
      </c>
      <c r="E916" s="14">
        <f t="shared" si="88"/>
        <v>34</v>
      </c>
      <c r="F916" s="14">
        <f t="shared" si="89"/>
        <v>2</v>
      </c>
      <c r="G916" s="13">
        <f t="shared" si="90"/>
        <v>45505</v>
      </c>
      <c r="H916" s="19">
        <f t="shared" si="91"/>
        <v>45534</v>
      </c>
    </row>
    <row r="917" spans="1:8" x14ac:dyDescent="0.25">
      <c r="A917" s="10">
        <v>45525</v>
      </c>
      <c r="B917" s="14">
        <v>419.23617553710938</v>
      </c>
      <c r="C917" s="14">
        <f t="shared" si="86"/>
        <v>2024</v>
      </c>
      <c r="D917" s="14">
        <f t="shared" si="87"/>
        <v>8</v>
      </c>
      <c r="E917" s="14">
        <f t="shared" si="88"/>
        <v>34</v>
      </c>
      <c r="F917" s="14">
        <f t="shared" si="89"/>
        <v>3</v>
      </c>
      <c r="G917" s="13">
        <f t="shared" si="90"/>
        <v>45505</v>
      </c>
      <c r="H917" s="19">
        <f t="shared" si="91"/>
        <v>45534</v>
      </c>
    </row>
    <row r="918" spans="1:8" x14ac:dyDescent="0.25">
      <c r="A918" s="10">
        <v>45526</v>
      </c>
      <c r="B918" s="14">
        <v>410.74545288085938</v>
      </c>
      <c r="C918" s="14">
        <f t="shared" si="86"/>
        <v>2024</v>
      </c>
      <c r="D918" s="14">
        <f t="shared" si="87"/>
        <v>8</v>
      </c>
      <c r="E918" s="14">
        <f t="shared" si="88"/>
        <v>34</v>
      </c>
      <c r="F918" s="14">
        <f t="shared" si="89"/>
        <v>4</v>
      </c>
      <c r="G918" s="13">
        <f t="shared" si="90"/>
        <v>45505</v>
      </c>
      <c r="H918" s="19">
        <f t="shared" si="91"/>
        <v>45534</v>
      </c>
    </row>
    <row r="919" spans="1:8" x14ac:dyDescent="0.25">
      <c r="A919" s="10">
        <v>45527</v>
      </c>
      <c r="B919" s="14">
        <v>411.97113037109375</v>
      </c>
      <c r="C919" s="14">
        <f t="shared" si="86"/>
        <v>2024</v>
      </c>
      <c r="D919" s="14">
        <f t="shared" si="87"/>
        <v>8</v>
      </c>
      <c r="E919" s="14">
        <f t="shared" si="88"/>
        <v>34</v>
      </c>
      <c r="F919" s="14">
        <f t="shared" si="89"/>
        <v>5</v>
      </c>
      <c r="G919" s="13">
        <f t="shared" si="90"/>
        <v>45505</v>
      </c>
      <c r="H919" s="19">
        <f t="shared" si="91"/>
        <v>45534</v>
      </c>
    </row>
    <row r="920" spans="1:8" x14ac:dyDescent="0.25">
      <c r="A920" s="10">
        <v>45530</v>
      </c>
      <c r="B920" s="14">
        <v>408.70928955078125</v>
      </c>
      <c r="C920" s="14">
        <f t="shared" si="86"/>
        <v>2024</v>
      </c>
      <c r="D920" s="14">
        <f t="shared" si="87"/>
        <v>8</v>
      </c>
      <c r="E920" s="14">
        <f t="shared" si="88"/>
        <v>35</v>
      </c>
      <c r="F920" s="14">
        <f t="shared" si="89"/>
        <v>1</v>
      </c>
      <c r="G920" s="13">
        <f t="shared" si="90"/>
        <v>45505</v>
      </c>
      <c r="H920" s="19">
        <f t="shared" si="91"/>
        <v>45534</v>
      </c>
    </row>
    <row r="921" spans="1:8" x14ac:dyDescent="0.25">
      <c r="A921" s="10">
        <v>45531</v>
      </c>
      <c r="B921" s="14">
        <v>409.05523681640625</v>
      </c>
      <c r="C921" s="14">
        <f t="shared" si="86"/>
        <v>2024</v>
      </c>
      <c r="D921" s="14">
        <f t="shared" si="87"/>
        <v>8</v>
      </c>
      <c r="E921" s="14">
        <f t="shared" si="88"/>
        <v>35</v>
      </c>
      <c r="F921" s="14">
        <f t="shared" si="89"/>
        <v>2</v>
      </c>
      <c r="G921" s="13">
        <f t="shared" si="90"/>
        <v>45505</v>
      </c>
      <c r="H921" s="19">
        <f t="shared" si="91"/>
        <v>45534</v>
      </c>
    </row>
    <row r="922" spans="1:8" x14ac:dyDescent="0.25">
      <c r="A922" s="10">
        <v>45532</v>
      </c>
      <c r="B922" s="14">
        <v>405.85269165039062</v>
      </c>
      <c r="C922" s="14">
        <f t="shared" si="86"/>
        <v>2024</v>
      </c>
      <c r="D922" s="14">
        <f t="shared" si="87"/>
        <v>8</v>
      </c>
      <c r="E922" s="14">
        <f t="shared" si="88"/>
        <v>35</v>
      </c>
      <c r="F922" s="14">
        <f t="shared" si="89"/>
        <v>3</v>
      </c>
      <c r="G922" s="13">
        <f t="shared" si="90"/>
        <v>45505</v>
      </c>
      <c r="H922" s="19">
        <f t="shared" si="91"/>
        <v>45534</v>
      </c>
    </row>
    <row r="923" spans="1:8" x14ac:dyDescent="0.25">
      <c r="A923" s="10">
        <v>45533</v>
      </c>
      <c r="B923" s="14">
        <v>408.34356689453125</v>
      </c>
      <c r="C923" s="14">
        <f t="shared" si="86"/>
        <v>2024</v>
      </c>
      <c r="D923" s="14">
        <f t="shared" si="87"/>
        <v>8</v>
      </c>
      <c r="E923" s="14">
        <f t="shared" si="88"/>
        <v>35</v>
      </c>
      <c r="F923" s="14">
        <f t="shared" si="89"/>
        <v>4</v>
      </c>
      <c r="G923" s="13">
        <f t="shared" si="90"/>
        <v>45505</v>
      </c>
      <c r="H923" s="19">
        <f t="shared" si="91"/>
        <v>45534</v>
      </c>
    </row>
    <row r="924" spans="1:8" x14ac:dyDescent="0.25">
      <c r="A924" s="10">
        <v>45534</v>
      </c>
      <c r="B924" s="14">
        <v>412.31707763671875</v>
      </c>
      <c r="C924" s="14">
        <f t="shared" si="86"/>
        <v>2024</v>
      </c>
      <c r="D924" s="14">
        <f t="shared" si="87"/>
        <v>8</v>
      </c>
      <c r="E924" s="14">
        <f t="shared" si="88"/>
        <v>35</v>
      </c>
      <c r="F924" s="14">
        <f t="shared" si="89"/>
        <v>5</v>
      </c>
      <c r="G924" s="13">
        <f t="shared" si="90"/>
        <v>45505</v>
      </c>
      <c r="H924" s="19">
        <f t="shared" si="91"/>
        <v>45534</v>
      </c>
    </row>
    <row r="925" spans="1:8" x14ac:dyDescent="0.25">
      <c r="A925" s="10">
        <v>45538</v>
      </c>
      <c r="B925" s="14">
        <v>404.70611572265625</v>
      </c>
      <c r="C925" s="14">
        <f t="shared" si="86"/>
        <v>2024</v>
      </c>
      <c r="D925" s="14">
        <f t="shared" si="87"/>
        <v>9</v>
      </c>
      <c r="E925" s="14">
        <f t="shared" si="88"/>
        <v>36</v>
      </c>
      <c r="F925" s="14">
        <f t="shared" si="89"/>
        <v>2</v>
      </c>
      <c r="G925" s="13">
        <f t="shared" si="90"/>
        <v>45538</v>
      </c>
      <c r="H925" s="19">
        <f t="shared" si="91"/>
        <v>45565</v>
      </c>
    </row>
    <row r="926" spans="1:8" x14ac:dyDescent="0.25">
      <c r="A926" s="10">
        <v>45539</v>
      </c>
      <c r="B926" s="14">
        <v>404.17236328125</v>
      </c>
      <c r="C926" s="14">
        <f t="shared" si="86"/>
        <v>2024</v>
      </c>
      <c r="D926" s="14">
        <f t="shared" si="87"/>
        <v>9</v>
      </c>
      <c r="E926" s="14">
        <f t="shared" si="88"/>
        <v>36</v>
      </c>
      <c r="F926" s="14">
        <f t="shared" si="89"/>
        <v>3</v>
      </c>
      <c r="G926" s="13">
        <f t="shared" si="90"/>
        <v>45538</v>
      </c>
      <c r="H926" s="19">
        <f t="shared" si="91"/>
        <v>45565</v>
      </c>
    </row>
    <row r="927" spans="1:8" x14ac:dyDescent="0.25">
      <c r="A927" s="10">
        <v>45540</v>
      </c>
      <c r="B927" s="14">
        <v>403.66827392578125</v>
      </c>
      <c r="C927" s="14">
        <f t="shared" si="86"/>
        <v>2024</v>
      </c>
      <c r="D927" s="14">
        <f t="shared" si="87"/>
        <v>9</v>
      </c>
      <c r="E927" s="14">
        <f t="shared" si="88"/>
        <v>36</v>
      </c>
      <c r="F927" s="14">
        <f t="shared" si="89"/>
        <v>4</v>
      </c>
      <c r="G927" s="13">
        <f t="shared" si="90"/>
        <v>45538</v>
      </c>
      <c r="H927" s="19">
        <f t="shared" si="91"/>
        <v>45565</v>
      </c>
    </row>
    <row r="928" spans="1:8" x14ac:dyDescent="0.25">
      <c r="A928" s="10">
        <v>45541</v>
      </c>
      <c r="B928" s="14">
        <v>397.05560302734375</v>
      </c>
      <c r="C928" s="14">
        <f t="shared" si="86"/>
        <v>2024</v>
      </c>
      <c r="D928" s="14">
        <f t="shared" si="87"/>
        <v>9</v>
      </c>
      <c r="E928" s="14">
        <f t="shared" si="88"/>
        <v>36</v>
      </c>
      <c r="F928" s="14">
        <f t="shared" si="89"/>
        <v>5</v>
      </c>
      <c r="G928" s="13">
        <f t="shared" si="90"/>
        <v>45538</v>
      </c>
      <c r="H928" s="19">
        <f t="shared" si="91"/>
        <v>45565</v>
      </c>
    </row>
    <row r="929" spans="1:8" x14ac:dyDescent="0.25">
      <c r="A929" s="10">
        <v>45544</v>
      </c>
      <c r="B929" s="14">
        <v>401.02914428710938</v>
      </c>
      <c r="C929" s="14">
        <f t="shared" si="86"/>
        <v>2024</v>
      </c>
      <c r="D929" s="14">
        <f t="shared" si="87"/>
        <v>9</v>
      </c>
      <c r="E929" s="14">
        <f t="shared" si="88"/>
        <v>37</v>
      </c>
      <c r="F929" s="14">
        <f t="shared" si="89"/>
        <v>1</v>
      </c>
      <c r="G929" s="13">
        <f t="shared" si="90"/>
        <v>45538</v>
      </c>
      <c r="H929" s="19">
        <f t="shared" si="91"/>
        <v>45565</v>
      </c>
    </row>
    <row r="930" spans="1:8" x14ac:dyDescent="0.25">
      <c r="A930" s="10">
        <v>45545</v>
      </c>
      <c r="B930" s="14">
        <v>409.41110229492188</v>
      </c>
      <c r="C930" s="14">
        <f t="shared" si="86"/>
        <v>2024</v>
      </c>
      <c r="D930" s="14">
        <f t="shared" si="87"/>
        <v>9</v>
      </c>
      <c r="E930" s="14">
        <f t="shared" si="88"/>
        <v>37</v>
      </c>
      <c r="F930" s="14">
        <f t="shared" si="89"/>
        <v>2</v>
      </c>
      <c r="G930" s="13">
        <f t="shared" si="90"/>
        <v>45538</v>
      </c>
      <c r="H930" s="19">
        <f t="shared" si="91"/>
        <v>45565</v>
      </c>
    </row>
    <row r="931" spans="1:8" x14ac:dyDescent="0.25">
      <c r="A931" s="10">
        <v>45546</v>
      </c>
      <c r="B931" s="14">
        <v>418.14886474609375</v>
      </c>
      <c r="C931" s="14">
        <f t="shared" si="86"/>
        <v>2024</v>
      </c>
      <c r="D931" s="14">
        <f t="shared" si="87"/>
        <v>9</v>
      </c>
      <c r="E931" s="14">
        <f t="shared" si="88"/>
        <v>37</v>
      </c>
      <c r="F931" s="14">
        <f t="shared" si="89"/>
        <v>3</v>
      </c>
      <c r="G931" s="13">
        <f t="shared" si="90"/>
        <v>45538</v>
      </c>
      <c r="H931" s="19">
        <f t="shared" si="91"/>
        <v>45565</v>
      </c>
    </row>
    <row r="932" spans="1:8" x14ac:dyDescent="0.25">
      <c r="A932" s="10">
        <v>45547</v>
      </c>
      <c r="B932" s="14">
        <v>422.06307983398438</v>
      </c>
      <c r="C932" s="14">
        <f t="shared" si="86"/>
        <v>2024</v>
      </c>
      <c r="D932" s="14">
        <f t="shared" si="87"/>
        <v>9</v>
      </c>
      <c r="E932" s="14">
        <f t="shared" si="88"/>
        <v>37</v>
      </c>
      <c r="F932" s="14">
        <f t="shared" si="89"/>
        <v>4</v>
      </c>
      <c r="G932" s="13">
        <f t="shared" si="90"/>
        <v>45538</v>
      </c>
      <c r="H932" s="19">
        <f t="shared" si="91"/>
        <v>45565</v>
      </c>
    </row>
    <row r="933" spans="1:8" x14ac:dyDescent="0.25">
      <c r="A933" s="10">
        <v>45548</v>
      </c>
      <c r="B933" s="14">
        <v>425.61154174804688</v>
      </c>
      <c r="C933" s="14">
        <f t="shared" si="86"/>
        <v>2024</v>
      </c>
      <c r="D933" s="14">
        <f t="shared" si="87"/>
        <v>9</v>
      </c>
      <c r="E933" s="14">
        <f t="shared" si="88"/>
        <v>37</v>
      </c>
      <c r="F933" s="14">
        <f t="shared" si="89"/>
        <v>5</v>
      </c>
      <c r="G933" s="13">
        <f t="shared" si="90"/>
        <v>45538</v>
      </c>
      <c r="H933" s="19">
        <f t="shared" si="91"/>
        <v>45565</v>
      </c>
    </row>
    <row r="934" spans="1:8" x14ac:dyDescent="0.25">
      <c r="A934" s="10">
        <v>45551</v>
      </c>
      <c r="B934" s="14">
        <v>426.3529052734375</v>
      </c>
      <c r="C934" s="14">
        <f t="shared" si="86"/>
        <v>2024</v>
      </c>
      <c r="D934" s="14">
        <f t="shared" si="87"/>
        <v>9</v>
      </c>
      <c r="E934" s="14">
        <f t="shared" si="88"/>
        <v>38</v>
      </c>
      <c r="F934" s="14">
        <f t="shared" si="89"/>
        <v>1</v>
      </c>
      <c r="G934" s="13">
        <f t="shared" si="90"/>
        <v>45538</v>
      </c>
      <c r="H934" s="19">
        <f t="shared" si="91"/>
        <v>45565</v>
      </c>
    </row>
    <row r="935" spans="1:8" x14ac:dyDescent="0.25">
      <c r="A935" s="10">
        <v>45552</v>
      </c>
      <c r="B935" s="14">
        <v>430.11886596679688</v>
      </c>
      <c r="C935" s="14">
        <f t="shared" si="86"/>
        <v>2024</v>
      </c>
      <c r="D935" s="14">
        <f t="shared" si="87"/>
        <v>9</v>
      </c>
      <c r="E935" s="14">
        <f t="shared" si="88"/>
        <v>38</v>
      </c>
      <c r="F935" s="14">
        <f t="shared" si="89"/>
        <v>2</v>
      </c>
      <c r="G935" s="13">
        <f t="shared" si="90"/>
        <v>45538</v>
      </c>
      <c r="H935" s="19">
        <f t="shared" si="91"/>
        <v>45565</v>
      </c>
    </row>
    <row r="936" spans="1:8" x14ac:dyDescent="0.25">
      <c r="A936" s="10">
        <v>45553</v>
      </c>
      <c r="B936" s="14">
        <v>425.82904052734375</v>
      </c>
      <c r="C936" s="14">
        <f t="shared" si="86"/>
        <v>2024</v>
      </c>
      <c r="D936" s="14">
        <f t="shared" si="87"/>
        <v>9</v>
      </c>
      <c r="E936" s="14">
        <f t="shared" si="88"/>
        <v>38</v>
      </c>
      <c r="F936" s="14">
        <f t="shared" si="89"/>
        <v>3</v>
      </c>
      <c r="G936" s="13">
        <f t="shared" si="90"/>
        <v>45538</v>
      </c>
      <c r="H936" s="19">
        <f t="shared" si="91"/>
        <v>45565</v>
      </c>
    </row>
    <row r="937" spans="1:8" x14ac:dyDescent="0.25">
      <c r="A937" s="10">
        <v>45554</v>
      </c>
      <c r="B937" s="14">
        <v>433.61795043945312</v>
      </c>
      <c r="C937" s="14">
        <f t="shared" si="86"/>
        <v>2024</v>
      </c>
      <c r="D937" s="14">
        <f t="shared" si="87"/>
        <v>9</v>
      </c>
      <c r="E937" s="14">
        <f t="shared" si="88"/>
        <v>38</v>
      </c>
      <c r="F937" s="14">
        <f t="shared" si="89"/>
        <v>4</v>
      </c>
      <c r="G937" s="13">
        <f t="shared" si="90"/>
        <v>45538</v>
      </c>
      <c r="H937" s="19">
        <f t="shared" si="91"/>
        <v>45565</v>
      </c>
    </row>
    <row r="938" spans="1:8" x14ac:dyDescent="0.25">
      <c r="A938" s="10">
        <v>45555</v>
      </c>
      <c r="B938" s="14">
        <v>430.2374267578125</v>
      </c>
      <c r="C938" s="14">
        <f t="shared" si="86"/>
        <v>2024</v>
      </c>
      <c r="D938" s="14">
        <f t="shared" si="87"/>
        <v>9</v>
      </c>
      <c r="E938" s="14">
        <f t="shared" si="88"/>
        <v>38</v>
      </c>
      <c r="F938" s="14">
        <f t="shared" si="89"/>
        <v>5</v>
      </c>
      <c r="G938" s="13">
        <f t="shared" si="90"/>
        <v>45538</v>
      </c>
      <c r="H938" s="19">
        <f t="shared" si="91"/>
        <v>45565</v>
      </c>
    </row>
    <row r="939" spans="1:8" x14ac:dyDescent="0.25">
      <c r="A939" s="10">
        <v>45558</v>
      </c>
      <c r="B939" s="14">
        <v>428.49783325195312</v>
      </c>
      <c r="C939" s="14">
        <f t="shared" si="86"/>
        <v>2024</v>
      </c>
      <c r="D939" s="14">
        <f t="shared" si="87"/>
        <v>9</v>
      </c>
      <c r="E939" s="14">
        <f t="shared" si="88"/>
        <v>39</v>
      </c>
      <c r="F939" s="14">
        <f t="shared" si="89"/>
        <v>1</v>
      </c>
      <c r="G939" s="13">
        <f t="shared" si="90"/>
        <v>45538</v>
      </c>
      <c r="H939" s="19">
        <f t="shared" si="91"/>
        <v>45565</v>
      </c>
    </row>
    <row r="940" spans="1:8" x14ac:dyDescent="0.25">
      <c r="A940" s="10">
        <v>45559</v>
      </c>
      <c r="B940" s="14">
        <v>424.2080078125</v>
      </c>
      <c r="C940" s="14">
        <f t="shared" si="86"/>
        <v>2024</v>
      </c>
      <c r="D940" s="14">
        <f t="shared" si="87"/>
        <v>9</v>
      </c>
      <c r="E940" s="14">
        <f t="shared" si="88"/>
        <v>39</v>
      </c>
      <c r="F940" s="14">
        <f t="shared" si="89"/>
        <v>2</v>
      </c>
      <c r="G940" s="13">
        <f t="shared" si="90"/>
        <v>45538</v>
      </c>
      <c r="H940" s="19">
        <f t="shared" si="91"/>
        <v>45565</v>
      </c>
    </row>
    <row r="941" spans="1:8" x14ac:dyDescent="0.25">
      <c r="A941" s="10">
        <v>45560</v>
      </c>
      <c r="B941" s="14">
        <v>427.11398315429688</v>
      </c>
      <c r="C941" s="14">
        <f t="shared" si="86"/>
        <v>2024</v>
      </c>
      <c r="D941" s="14">
        <f t="shared" si="87"/>
        <v>9</v>
      </c>
      <c r="E941" s="14">
        <f t="shared" si="88"/>
        <v>39</v>
      </c>
      <c r="F941" s="14">
        <f t="shared" si="89"/>
        <v>3</v>
      </c>
      <c r="G941" s="13">
        <f t="shared" si="90"/>
        <v>45538</v>
      </c>
      <c r="H941" s="19">
        <f t="shared" si="91"/>
        <v>45565</v>
      </c>
    </row>
    <row r="942" spans="1:8" x14ac:dyDescent="0.25">
      <c r="A942" s="10">
        <v>45561</v>
      </c>
      <c r="B942" s="14">
        <v>426.3232421875</v>
      </c>
      <c r="C942" s="14">
        <f t="shared" si="86"/>
        <v>2024</v>
      </c>
      <c r="D942" s="14">
        <f t="shared" si="87"/>
        <v>9</v>
      </c>
      <c r="E942" s="14">
        <f t="shared" si="88"/>
        <v>39</v>
      </c>
      <c r="F942" s="14">
        <f t="shared" si="89"/>
        <v>4</v>
      </c>
      <c r="G942" s="13">
        <f t="shared" si="90"/>
        <v>45538</v>
      </c>
      <c r="H942" s="19">
        <f t="shared" si="91"/>
        <v>45565</v>
      </c>
    </row>
    <row r="943" spans="1:8" x14ac:dyDescent="0.25">
      <c r="A943" s="10">
        <v>45562</v>
      </c>
      <c r="B943" s="14">
        <v>423.07125854492188</v>
      </c>
      <c r="C943" s="14">
        <f t="shared" si="86"/>
        <v>2024</v>
      </c>
      <c r="D943" s="14">
        <f t="shared" si="87"/>
        <v>9</v>
      </c>
      <c r="E943" s="14">
        <f t="shared" si="88"/>
        <v>39</v>
      </c>
      <c r="F943" s="14">
        <f t="shared" si="89"/>
        <v>5</v>
      </c>
      <c r="G943" s="13">
        <f t="shared" si="90"/>
        <v>45538</v>
      </c>
      <c r="H943" s="19">
        <f t="shared" si="91"/>
        <v>45565</v>
      </c>
    </row>
    <row r="944" spans="1:8" x14ac:dyDescent="0.25">
      <c r="A944" s="10">
        <v>45565</v>
      </c>
      <c r="B944" s="14">
        <v>425.32492065429688</v>
      </c>
      <c r="C944" s="14">
        <f t="shared" si="86"/>
        <v>2024</v>
      </c>
      <c r="D944" s="14">
        <f t="shared" si="87"/>
        <v>9</v>
      </c>
      <c r="E944" s="14">
        <f t="shared" si="88"/>
        <v>40</v>
      </c>
      <c r="F944" s="14">
        <f t="shared" si="89"/>
        <v>1</v>
      </c>
      <c r="G944" s="13">
        <f t="shared" si="90"/>
        <v>45538</v>
      </c>
      <c r="H944" s="19">
        <f t="shared" si="91"/>
        <v>45565</v>
      </c>
    </row>
    <row r="945" spans="1:8" x14ac:dyDescent="0.25">
      <c r="A945" s="10">
        <v>45566</v>
      </c>
      <c r="B945" s="14">
        <v>415.8260498046875</v>
      </c>
      <c r="C945" s="14">
        <f t="shared" si="86"/>
        <v>2024</v>
      </c>
      <c r="D945" s="14">
        <f t="shared" si="87"/>
        <v>10</v>
      </c>
      <c r="E945" s="14">
        <f t="shared" si="88"/>
        <v>40</v>
      </c>
      <c r="F945" s="14">
        <f t="shared" si="89"/>
        <v>2</v>
      </c>
      <c r="G945" s="13">
        <f t="shared" si="90"/>
        <v>45566</v>
      </c>
      <c r="H945" s="19">
        <f t="shared" si="91"/>
        <v>45596</v>
      </c>
    </row>
    <row r="946" spans="1:8" x14ac:dyDescent="0.25">
      <c r="A946" s="10">
        <v>45567</v>
      </c>
      <c r="B946" s="14">
        <v>412.30722045898438</v>
      </c>
      <c r="C946" s="14">
        <f t="shared" si="86"/>
        <v>2024</v>
      </c>
      <c r="D946" s="14">
        <f t="shared" si="87"/>
        <v>10</v>
      </c>
      <c r="E946" s="14">
        <f t="shared" si="88"/>
        <v>40</v>
      </c>
      <c r="F946" s="14">
        <f t="shared" si="89"/>
        <v>3</v>
      </c>
      <c r="G946" s="13">
        <f t="shared" si="90"/>
        <v>45566</v>
      </c>
      <c r="H946" s="19">
        <f t="shared" si="91"/>
        <v>45596</v>
      </c>
    </row>
    <row r="947" spans="1:8" x14ac:dyDescent="0.25">
      <c r="A947" s="10">
        <v>45568</v>
      </c>
      <c r="B947" s="14">
        <v>411.72402954101562</v>
      </c>
      <c r="C947" s="14">
        <f t="shared" si="86"/>
        <v>2024</v>
      </c>
      <c r="D947" s="14">
        <f t="shared" si="87"/>
        <v>10</v>
      </c>
      <c r="E947" s="14">
        <f t="shared" si="88"/>
        <v>40</v>
      </c>
      <c r="F947" s="14">
        <f t="shared" si="89"/>
        <v>4</v>
      </c>
      <c r="G947" s="13">
        <f t="shared" si="90"/>
        <v>45566</v>
      </c>
      <c r="H947" s="19">
        <f t="shared" si="91"/>
        <v>45596</v>
      </c>
    </row>
    <row r="948" spans="1:8" x14ac:dyDescent="0.25">
      <c r="A948" s="10">
        <v>45569</v>
      </c>
      <c r="B948" s="14">
        <v>411.24960327148438</v>
      </c>
      <c r="C948" s="14">
        <f t="shared" si="86"/>
        <v>2024</v>
      </c>
      <c r="D948" s="14">
        <f t="shared" si="87"/>
        <v>10</v>
      </c>
      <c r="E948" s="14">
        <f t="shared" si="88"/>
        <v>40</v>
      </c>
      <c r="F948" s="14">
        <f t="shared" si="89"/>
        <v>5</v>
      </c>
      <c r="G948" s="13">
        <f t="shared" si="90"/>
        <v>45566</v>
      </c>
      <c r="H948" s="19">
        <f t="shared" si="91"/>
        <v>45596</v>
      </c>
    </row>
    <row r="949" spans="1:8" x14ac:dyDescent="0.25">
      <c r="A949" s="10">
        <v>45572</v>
      </c>
      <c r="B949" s="14">
        <v>404.80496215820312</v>
      </c>
      <c r="C949" s="14">
        <f t="shared" si="86"/>
        <v>2024</v>
      </c>
      <c r="D949" s="14">
        <f t="shared" si="87"/>
        <v>10</v>
      </c>
      <c r="E949" s="14">
        <f t="shared" si="88"/>
        <v>41</v>
      </c>
      <c r="F949" s="14">
        <f t="shared" si="89"/>
        <v>1</v>
      </c>
      <c r="G949" s="13">
        <f t="shared" si="90"/>
        <v>45566</v>
      </c>
      <c r="H949" s="19">
        <f t="shared" si="91"/>
        <v>45596</v>
      </c>
    </row>
    <row r="950" spans="1:8" x14ac:dyDescent="0.25">
      <c r="A950" s="10">
        <v>45573</v>
      </c>
      <c r="B950" s="14">
        <v>409.9151611328125</v>
      </c>
      <c r="C950" s="14">
        <f t="shared" si="86"/>
        <v>2024</v>
      </c>
      <c r="D950" s="14">
        <f t="shared" si="87"/>
        <v>10</v>
      </c>
      <c r="E950" s="14">
        <f t="shared" si="88"/>
        <v>41</v>
      </c>
      <c r="F950" s="14">
        <f t="shared" si="89"/>
        <v>2</v>
      </c>
      <c r="G950" s="13">
        <f t="shared" si="90"/>
        <v>45566</v>
      </c>
      <c r="H950" s="19">
        <f t="shared" si="91"/>
        <v>45596</v>
      </c>
    </row>
    <row r="951" spans="1:8" x14ac:dyDescent="0.25">
      <c r="A951" s="10">
        <v>45574</v>
      </c>
      <c r="B951" s="14">
        <v>412.63339233398438</v>
      </c>
      <c r="C951" s="14">
        <f t="shared" si="86"/>
        <v>2024</v>
      </c>
      <c r="D951" s="14">
        <f t="shared" si="87"/>
        <v>10</v>
      </c>
      <c r="E951" s="14">
        <f t="shared" si="88"/>
        <v>41</v>
      </c>
      <c r="F951" s="14">
        <f t="shared" si="89"/>
        <v>3</v>
      </c>
      <c r="G951" s="13">
        <f t="shared" si="90"/>
        <v>45566</v>
      </c>
      <c r="H951" s="19">
        <f t="shared" si="91"/>
        <v>45596</v>
      </c>
    </row>
    <row r="952" spans="1:8" x14ac:dyDescent="0.25">
      <c r="A952" s="10">
        <v>45575</v>
      </c>
      <c r="B952" s="14">
        <v>411.03207397460938</v>
      </c>
      <c r="C952" s="14">
        <f t="shared" si="86"/>
        <v>2024</v>
      </c>
      <c r="D952" s="14">
        <f t="shared" si="87"/>
        <v>10</v>
      </c>
      <c r="E952" s="14">
        <f t="shared" si="88"/>
        <v>41</v>
      </c>
      <c r="F952" s="14">
        <f t="shared" si="89"/>
        <v>4</v>
      </c>
      <c r="G952" s="13">
        <f t="shared" si="90"/>
        <v>45566</v>
      </c>
      <c r="H952" s="19">
        <f t="shared" si="91"/>
        <v>45596</v>
      </c>
    </row>
    <row r="953" spans="1:8" x14ac:dyDescent="0.25">
      <c r="A953" s="10">
        <v>45576</v>
      </c>
      <c r="B953" s="14">
        <v>411.506591796875</v>
      </c>
      <c r="C953" s="14">
        <f t="shared" si="86"/>
        <v>2024</v>
      </c>
      <c r="D953" s="14">
        <f t="shared" si="87"/>
        <v>10</v>
      </c>
      <c r="E953" s="14">
        <f t="shared" si="88"/>
        <v>41</v>
      </c>
      <c r="F953" s="14">
        <f t="shared" si="89"/>
        <v>5</v>
      </c>
      <c r="G953" s="13">
        <f t="shared" si="90"/>
        <v>45566</v>
      </c>
      <c r="H953" s="19">
        <f t="shared" si="91"/>
        <v>45596</v>
      </c>
    </row>
    <row r="954" spans="1:8" x14ac:dyDescent="0.25">
      <c r="A954" s="10">
        <v>45579</v>
      </c>
      <c r="B954" s="14">
        <v>414.29397583007812</v>
      </c>
      <c r="C954" s="14">
        <f t="shared" si="86"/>
        <v>2024</v>
      </c>
      <c r="D954" s="14">
        <f t="shared" si="87"/>
        <v>10</v>
      </c>
      <c r="E954" s="14">
        <f t="shared" si="88"/>
        <v>42</v>
      </c>
      <c r="F954" s="14">
        <f t="shared" si="89"/>
        <v>1</v>
      </c>
      <c r="G954" s="13">
        <f t="shared" si="90"/>
        <v>45566</v>
      </c>
      <c r="H954" s="19">
        <f t="shared" si="91"/>
        <v>45596</v>
      </c>
    </row>
    <row r="955" spans="1:8" x14ac:dyDescent="0.25">
      <c r="A955" s="10">
        <v>45580</v>
      </c>
      <c r="B955" s="14">
        <v>413.8985595703125</v>
      </c>
      <c r="C955" s="14">
        <f t="shared" si="86"/>
        <v>2024</v>
      </c>
      <c r="D955" s="14">
        <f t="shared" si="87"/>
        <v>10</v>
      </c>
      <c r="E955" s="14">
        <f t="shared" si="88"/>
        <v>42</v>
      </c>
      <c r="F955" s="14">
        <f t="shared" si="89"/>
        <v>2</v>
      </c>
      <c r="G955" s="13">
        <f t="shared" si="90"/>
        <v>45566</v>
      </c>
      <c r="H955" s="19">
        <f t="shared" si="91"/>
        <v>45596</v>
      </c>
    </row>
    <row r="956" spans="1:8" x14ac:dyDescent="0.25">
      <c r="A956" s="10">
        <v>45581</v>
      </c>
      <c r="B956" s="14">
        <v>411.30886840820312</v>
      </c>
      <c r="C956" s="14">
        <f t="shared" si="86"/>
        <v>2024</v>
      </c>
      <c r="D956" s="14">
        <f t="shared" si="87"/>
        <v>10</v>
      </c>
      <c r="E956" s="14">
        <f t="shared" si="88"/>
        <v>42</v>
      </c>
      <c r="F956" s="14">
        <f t="shared" si="89"/>
        <v>3</v>
      </c>
      <c r="G956" s="13">
        <f t="shared" si="90"/>
        <v>45566</v>
      </c>
      <c r="H956" s="19">
        <f t="shared" si="91"/>
        <v>45596</v>
      </c>
    </row>
    <row r="957" spans="1:8" x14ac:dyDescent="0.25">
      <c r="A957" s="10">
        <v>45582</v>
      </c>
      <c r="B957" s="14">
        <v>411.90194702148438</v>
      </c>
      <c r="C957" s="14">
        <f t="shared" si="86"/>
        <v>2024</v>
      </c>
      <c r="D957" s="14">
        <f t="shared" si="87"/>
        <v>10</v>
      </c>
      <c r="E957" s="14">
        <f t="shared" si="88"/>
        <v>42</v>
      </c>
      <c r="F957" s="14">
        <f t="shared" si="89"/>
        <v>4</v>
      </c>
      <c r="G957" s="13">
        <f t="shared" si="90"/>
        <v>45566</v>
      </c>
      <c r="H957" s="19">
        <f t="shared" si="91"/>
        <v>45596</v>
      </c>
    </row>
    <row r="958" spans="1:8" x14ac:dyDescent="0.25">
      <c r="A958" s="10">
        <v>45583</v>
      </c>
      <c r="B958" s="14">
        <v>413.3253173828125</v>
      </c>
      <c r="C958" s="14">
        <f t="shared" si="86"/>
        <v>2024</v>
      </c>
      <c r="D958" s="14">
        <f t="shared" si="87"/>
        <v>10</v>
      </c>
      <c r="E958" s="14">
        <f t="shared" si="88"/>
        <v>42</v>
      </c>
      <c r="F958" s="14">
        <f t="shared" si="89"/>
        <v>5</v>
      </c>
      <c r="G958" s="13">
        <f t="shared" si="90"/>
        <v>45566</v>
      </c>
      <c r="H958" s="19">
        <f t="shared" si="91"/>
        <v>45596</v>
      </c>
    </row>
    <row r="959" spans="1:8" x14ac:dyDescent="0.25">
      <c r="A959" s="10">
        <v>45586</v>
      </c>
      <c r="B959" s="14">
        <v>413.9381103515625</v>
      </c>
      <c r="C959" s="14">
        <f t="shared" si="86"/>
        <v>2024</v>
      </c>
      <c r="D959" s="14">
        <f t="shared" si="87"/>
        <v>10</v>
      </c>
      <c r="E959" s="14">
        <f t="shared" si="88"/>
        <v>43</v>
      </c>
      <c r="F959" s="14">
        <f t="shared" si="89"/>
        <v>1</v>
      </c>
      <c r="G959" s="13">
        <f t="shared" si="90"/>
        <v>45566</v>
      </c>
      <c r="H959" s="19">
        <f t="shared" si="91"/>
        <v>45596</v>
      </c>
    </row>
    <row r="960" spans="1:8" x14ac:dyDescent="0.25">
      <c r="A960" s="10">
        <v>45587</v>
      </c>
      <c r="B960" s="14">
        <v>422.56723022460938</v>
      </c>
      <c r="C960" s="14">
        <f t="shared" si="86"/>
        <v>2024</v>
      </c>
      <c r="D960" s="14">
        <f t="shared" si="87"/>
        <v>10</v>
      </c>
      <c r="E960" s="14">
        <f t="shared" si="88"/>
        <v>43</v>
      </c>
      <c r="F960" s="14">
        <f t="shared" si="89"/>
        <v>2</v>
      </c>
      <c r="G960" s="13">
        <f t="shared" si="90"/>
        <v>45566</v>
      </c>
      <c r="H960" s="19">
        <f t="shared" si="91"/>
        <v>45596</v>
      </c>
    </row>
    <row r="961" spans="1:8" x14ac:dyDescent="0.25">
      <c r="A961" s="10">
        <v>45588</v>
      </c>
      <c r="B961" s="14">
        <v>419.69085693359375</v>
      </c>
      <c r="C961" s="14">
        <f t="shared" si="86"/>
        <v>2024</v>
      </c>
      <c r="D961" s="14">
        <f t="shared" si="87"/>
        <v>10</v>
      </c>
      <c r="E961" s="14">
        <f t="shared" si="88"/>
        <v>43</v>
      </c>
      <c r="F961" s="14">
        <f t="shared" si="89"/>
        <v>3</v>
      </c>
      <c r="G961" s="13">
        <f t="shared" si="90"/>
        <v>45566</v>
      </c>
      <c r="H961" s="19">
        <f t="shared" si="91"/>
        <v>45596</v>
      </c>
    </row>
    <row r="962" spans="1:8" x14ac:dyDescent="0.25">
      <c r="A962" s="10">
        <v>45589</v>
      </c>
      <c r="B962" s="14">
        <v>419.81930541992188</v>
      </c>
      <c r="C962" s="14">
        <f t="shared" si="86"/>
        <v>2024</v>
      </c>
      <c r="D962" s="14">
        <f t="shared" si="87"/>
        <v>10</v>
      </c>
      <c r="E962" s="14">
        <f t="shared" si="88"/>
        <v>43</v>
      </c>
      <c r="F962" s="14">
        <f t="shared" si="89"/>
        <v>4</v>
      </c>
      <c r="G962" s="13">
        <f t="shared" si="90"/>
        <v>45566</v>
      </c>
      <c r="H962" s="19">
        <f t="shared" si="91"/>
        <v>45596</v>
      </c>
    </row>
    <row r="963" spans="1:8" x14ac:dyDescent="0.25">
      <c r="A963" s="10">
        <v>45590</v>
      </c>
      <c r="B963" s="14">
        <v>423.19976806640625</v>
      </c>
      <c r="C963" s="14">
        <f t="shared" si="86"/>
        <v>2024</v>
      </c>
      <c r="D963" s="14">
        <f t="shared" si="87"/>
        <v>10</v>
      </c>
      <c r="E963" s="14">
        <f t="shared" si="88"/>
        <v>43</v>
      </c>
      <c r="F963" s="14">
        <f t="shared" si="89"/>
        <v>5</v>
      </c>
      <c r="G963" s="13">
        <f t="shared" si="90"/>
        <v>45566</v>
      </c>
      <c r="H963" s="19">
        <f t="shared" si="91"/>
        <v>45596</v>
      </c>
    </row>
    <row r="964" spans="1:8" x14ac:dyDescent="0.25">
      <c r="A964" s="10">
        <v>45593</v>
      </c>
      <c r="B964" s="14">
        <v>421.6578369140625</v>
      </c>
      <c r="C964" s="14">
        <f t="shared" si="86"/>
        <v>2024</v>
      </c>
      <c r="D964" s="14">
        <f t="shared" si="87"/>
        <v>10</v>
      </c>
      <c r="E964" s="14">
        <f t="shared" si="88"/>
        <v>44</v>
      </c>
      <c r="F964" s="14">
        <f t="shared" si="89"/>
        <v>1</v>
      </c>
      <c r="G964" s="13">
        <f t="shared" si="90"/>
        <v>45566</v>
      </c>
      <c r="H964" s="19">
        <f t="shared" si="91"/>
        <v>45596</v>
      </c>
    </row>
    <row r="965" spans="1:8" x14ac:dyDescent="0.25">
      <c r="A965" s="10">
        <v>45594</v>
      </c>
      <c r="B965" s="14">
        <v>426.95584106445312</v>
      </c>
      <c r="C965" s="14">
        <f t="shared" ref="C965:C1028" si="92">YEAR(A965)</f>
        <v>2024</v>
      </c>
      <c r="D965" s="14">
        <f t="shared" ref="D965:D1028" si="93">MONTH(A965)</f>
        <v>10</v>
      </c>
      <c r="E965" s="14">
        <f t="shared" ref="E965:E1028" si="94">_xlfn.ISOWEEKNUM(A965)</f>
        <v>44</v>
      </c>
      <c r="F965" s="14">
        <f t="shared" ref="F965:F1028" si="95">WEEKDAY(A965,2)</f>
        <v>2</v>
      </c>
      <c r="G965" s="13">
        <f t="shared" ref="G965:G1028" si="96">_xlfn.MINIFS($A$4:$A$1346,$C$4:$C$1346,C965,$D$4:$D$1346,D965)</f>
        <v>45566</v>
      </c>
      <c r="H965" s="19">
        <f t="shared" ref="H965:H1028" si="97">_xlfn.MAXIFS($A$4:$A$1346,$C$4:$C$1346,C965,$D$4:$D$1346,D965)</f>
        <v>45596</v>
      </c>
    </row>
    <row r="966" spans="1:8" x14ac:dyDescent="0.25">
      <c r="A966" s="10">
        <v>45595</v>
      </c>
      <c r="B966" s="14">
        <v>427.52911376953125</v>
      </c>
      <c r="C966" s="14">
        <f t="shared" si="92"/>
        <v>2024</v>
      </c>
      <c r="D966" s="14">
        <f t="shared" si="93"/>
        <v>10</v>
      </c>
      <c r="E966" s="14">
        <f t="shared" si="94"/>
        <v>44</v>
      </c>
      <c r="F966" s="14">
        <f t="shared" si="95"/>
        <v>3</v>
      </c>
      <c r="G966" s="13">
        <f t="shared" si="96"/>
        <v>45566</v>
      </c>
      <c r="H966" s="19">
        <f t="shared" si="97"/>
        <v>45596</v>
      </c>
    </row>
    <row r="967" spans="1:8" x14ac:dyDescent="0.25">
      <c r="A967" s="10">
        <v>45596</v>
      </c>
      <c r="B967" s="14">
        <v>401.65185546875</v>
      </c>
      <c r="C967" s="14">
        <f t="shared" si="92"/>
        <v>2024</v>
      </c>
      <c r="D967" s="14">
        <f t="shared" si="93"/>
        <v>10</v>
      </c>
      <c r="E967" s="14">
        <f t="shared" si="94"/>
        <v>44</v>
      </c>
      <c r="F967" s="14">
        <f t="shared" si="95"/>
        <v>4</v>
      </c>
      <c r="G967" s="13">
        <f t="shared" si="96"/>
        <v>45566</v>
      </c>
      <c r="H967" s="19">
        <f t="shared" si="97"/>
        <v>45596</v>
      </c>
    </row>
    <row r="968" spans="1:8" x14ac:dyDescent="0.25">
      <c r="A968" s="10">
        <v>45597</v>
      </c>
      <c r="B968" s="14">
        <v>405.6253662109375</v>
      </c>
      <c r="C968" s="14">
        <f t="shared" si="92"/>
        <v>2024</v>
      </c>
      <c r="D968" s="14">
        <f t="shared" si="93"/>
        <v>11</v>
      </c>
      <c r="E968" s="14">
        <f t="shared" si="94"/>
        <v>44</v>
      </c>
      <c r="F968" s="14">
        <f t="shared" si="95"/>
        <v>5</v>
      </c>
      <c r="G968" s="13">
        <f t="shared" si="96"/>
        <v>45597</v>
      </c>
      <c r="H968" s="19">
        <f t="shared" si="97"/>
        <v>45625</v>
      </c>
    </row>
    <row r="969" spans="1:8" x14ac:dyDescent="0.25">
      <c r="A969" s="10">
        <v>45600</v>
      </c>
      <c r="B969" s="14">
        <v>403.7374267578125</v>
      </c>
      <c r="C969" s="14">
        <f t="shared" si="92"/>
        <v>2024</v>
      </c>
      <c r="D969" s="14">
        <f t="shared" si="93"/>
        <v>11</v>
      </c>
      <c r="E969" s="14">
        <f t="shared" si="94"/>
        <v>45</v>
      </c>
      <c r="F969" s="14">
        <f t="shared" si="95"/>
        <v>1</v>
      </c>
      <c r="G969" s="13">
        <f t="shared" si="96"/>
        <v>45597</v>
      </c>
      <c r="H969" s="19">
        <f t="shared" si="97"/>
        <v>45625</v>
      </c>
    </row>
    <row r="970" spans="1:8" x14ac:dyDescent="0.25">
      <c r="A970" s="10">
        <v>45601</v>
      </c>
      <c r="B970" s="14">
        <v>406.70272827148438</v>
      </c>
      <c r="C970" s="14">
        <f t="shared" si="92"/>
        <v>2024</v>
      </c>
      <c r="D970" s="14">
        <f t="shared" si="93"/>
        <v>11</v>
      </c>
      <c r="E970" s="14">
        <f t="shared" si="94"/>
        <v>45</v>
      </c>
      <c r="F970" s="14">
        <f t="shared" si="95"/>
        <v>2</v>
      </c>
      <c r="G970" s="13">
        <f t="shared" si="96"/>
        <v>45597</v>
      </c>
      <c r="H970" s="19">
        <f t="shared" si="97"/>
        <v>45625</v>
      </c>
    </row>
    <row r="971" spans="1:8" x14ac:dyDescent="0.25">
      <c r="A971" s="10">
        <v>45602</v>
      </c>
      <c r="B971" s="14">
        <v>415.32192993164062</v>
      </c>
      <c r="C971" s="14">
        <f t="shared" si="92"/>
        <v>2024</v>
      </c>
      <c r="D971" s="14">
        <f t="shared" si="93"/>
        <v>11</v>
      </c>
      <c r="E971" s="14">
        <f t="shared" si="94"/>
        <v>45</v>
      </c>
      <c r="F971" s="14">
        <f t="shared" si="95"/>
        <v>3</v>
      </c>
      <c r="G971" s="13">
        <f t="shared" si="96"/>
        <v>45597</v>
      </c>
      <c r="H971" s="19">
        <f t="shared" si="97"/>
        <v>45625</v>
      </c>
    </row>
    <row r="972" spans="1:8" x14ac:dyDescent="0.25">
      <c r="A972" s="10">
        <v>45603</v>
      </c>
      <c r="B972" s="14">
        <v>420.51123046875</v>
      </c>
      <c r="C972" s="14">
        <f t="shared" si="92"/>
        <v>2024</v>
      </c>
      <c r="D972" s="14">
        <f t="shared" si="93"/>
        <v>11</v>
      </c>
      <c r="E972" s="14">
        <f t="shared" si="94"/>
        <v>45</v>
      </c>
      <c r="F972" s="14">
        <f t="shared" si="95"/>
        <v>4</v>
      </c>
      <c r="G972" s="13">
        <f t="shared" si="96"/>
        <v>45597</v>
      </c>
      <c r="H972" s="19">
        <f t="shared" si="97"/>
        <v>45625</v>
      </c>
    </row>
    <row r="973" spans="1:8" x14ac:dyDescent="0.25">
      <c r="A973" s="10">
        <v>45604</v>
      </c>
      <c r="B973" s="14">
        <v>417.6546630859375</v>
      </c>
      <c r="C973" s="14">
        <f t="shared" si="92"/>
        <v>2024</v>
      </c>
      <c r="D973" s="14">
        <f t="shared" si="93"/>
        <v>11</v>
      </c>
      <c r="E973" s="14">
        <f t="shared" si="94"/>
        <v>45</v>
      </c>
      <c r="F973" s="14">
        <f t="shared" si="95"/>
        <v>5</v>
      </c>
      <c r="G973" s="13">
        <f t="shared" si="96"/>
        <v>45597</v>
      </c>
      <c r="H973" s="19">
        <f t="shared" si="97"/>
        <v>45625</v>
      </c>
    </row>
    <row r="974" spans="1:8" x14ac:dyDescent="0.25">
      <c r="A974" s="10">
        <v>45607</v>
      </c>
      <c r="B974" s="14">
        <v>413.17703247070312</v>
      </c>
      <c r="C974" s="14">
        <f t="shared" si="92"/>
        <v>2024</v>
      </c>
      <c r="D974" s="14">
        <f t="shared" si="93"/>
        <v>11</v>
      </c>
      <c r="E974" s="14">
        <f t="shared" si="94"/>
        <v>46</v>
      </c>
      <c r="F974" s="14">
        <f t="shared" si="95"/>
        <v>1</v>
      </c>
      <c r="G974" s="13">
        <f t="shared" si="96"/>
        <v>45597</v>
      </c>
      <c r="H974" s="19">
        <f t="shared" si="97"/>
        <v>45625</v>
      </c>
    </row>
    <row r="975" spans="1:8" x14ac:dyDescent="0.25">
      <c r="A975" s="10">
        <v>45608</v>
      </c>
      <c r="B975" s="14">
        <v>418.13900756835938</v>
      </c>
      <c r="C975" s="14">
        <f t="shared" si="92"/>
        <v>2024</v>
      </c>
      <c r="D975" s="14">
        <f t="shared" si="93"/>
        <v>11</v>
      </c>
      <c r="E975" s="14">
        <f t="shared" si="94"/>
        <v>46</v>
      </c>
      <c r="F975" s="14">
        <f t="shared" si="95"/>
        <v>2</v>
      </c>
      <c r="G975" s="13">
        <f t="shared" si="96"/>
        <v>45597</v>
      </c>
      <c r="H975" s="19">
        <f t="shared" si="97"/>
        <v>45625</v>
      </c>
    </row>
    <row r="976" spans="1:8" x14ac:dyDescent="0.25">
      <c r="A976" s="10">
        <v>45609</v>
      </c>
      <c r="B976" s="14">
        <v>420.283935546875</v>
      </c>
      <c r="C976" s="14">
        <f t="shared" si="92"/>
        <v>2024</v>
      </c>
      <c r="D976" s="14">
        <f t="shared" si="93"/>
        <v>11</v>
      </c>
      <c r="E976" s="14">
        <f t="shared" si="94"/>
        <v>46</v>
      </c>
      <c r="F976" s="14">
        <f t="shared" si="95"/>
        <v>3</v>
      </c>
      <c r="G976" s="13">
        <f t="shared" si="96"/>
        <v>45597</v>
      </c>
      <c r="H976" s="19">
        <f t="shared" si="97"/>
        <v>45625</v>
      </c>
    </row>
    <row r="977" spans="1:8" x14ac:dyDescent="0.25">
      <c r="A977" s="10">
        <v>45610</v>
      </c>
      <c r="B977" s="14">
        <v>421.95437622070312</v>
      </c>
      <c r="C977" s="14">
        <f t="shared" si="92"/>
        <v>2024</v>
      </c>
      <c r="D977" s="14">
        <f t="shared" si="93"/>
        <v>11</v>
      </c>
      <c r="E977" s="14">
        <f t="shared" si="94"/>
        <v>46</v>
      </c>
      <c r="F977" s="14">
        <f t="shared" si="95"/>
        <v>4</v>
      </c>
      <c r="G977" s="13">
        <f t="shared" si="96"/>
        <v>45597</v>
      </c>
      <c r="H977" s="19">
        <f t="shared" si="97"/>
        <v>45625</v>
      </c>
    </row>
    <row r="978" spans="1:8" x14ac:dyDescent="0.25">
      <c r="A978" s="10">
        <v>45611</v>
      </c>
      <c r="B978" s="14">
        <v>410.20184326171875</v>
      </c>
      <c r="C978" s="14">
        <f t="shared" si="92"/>
        <v>2024</v>
      </c>
      <c r="D978" s="14">
        <f t="shared" si="93"/>
        <v>11</v>
      </c>
      <c r="E978" s="14">
        <f t="shared" si="94"/>
        <v>46</v>
      </c>
      <c r="F978" s="14">
        <f t="shared" si="95"/>
        <v>5</v>
      </c>
      <c r="G978" s="13">
        <f t="shared" si="96"/>
        <v>45597</v>
      </c>
      <c r="H978" s="19">
        <f t="shared" si="97"/>
        <v>45625</v>
      </c>
    </row>
    <row r="979" spans="1:8" x14ac:dyDescent="0.25">
      <c r="A979" s="10">
        <v>45614</v>
      </c>
      <c r="B979" s="14">
        <v>410.95303344726562</v>
      </c>
      <c r="C979" s="14">
        <f t="shared" si="92"/>
        <v>2024</v>
      </c>
      <c r="D979" s="14">
        <f t="shared" si="93"/>
        <v>11</v>
      </c>
      <c r="E979" s="14">
        <f t="shared" si="94"/>
        <v>47</v>
      </c>
      <c r="F979" s="14">
        <f t="shared" si="95"/>
        <v>1</v>
      </c>
      <c r="G979" s="13">
        <f t="shared" si="96"/>
        <v>45597</v>
      </c>
      <c r="H979" s="19">
        <f t="shared" si="97"/>
        <v>45625</v>
      </c>
    </row>
    <row r="980" spans="1:8" x14ac:dyDescent="0.25">
      <c r="A980" s="10">
        <v>45615</v>
      </c>
      <c r="B980" s="14">
        <v>412.9595947265625</v>
      </c>
      <c r="C980" s="14">
        <f t="shared" si="92"/>
        <v>2024</v>
      </c>
      <c r="D980" s="14">
        <f t="shared" si="93"/>
        <v>11</v>
      </c>
      <c r="E980" s="14">
        <f t="shared" si="94"/>
        <v>47</v>
      </c>
      <c r="F980" s="14">
        <f t="shared" si="95"/>
        <v>2</v>
      </c>
      <c r="G980" s="13">
        <f t="shared" si="96"/>
        <v>45597</v>
      </c>
      <c r="H980" s="19">
        <f t="shared" si="97"/>
        <v>45625</v>
      </c>
    </row>
    <row r="981" spans="1:8" x14ac:dyDescent="0.25">
      <c r="A981" s="10">
        <v>45616</v>
      </c>
      <c r="B981" s="14">
        <v>410.6861572265625</v>
      </c>
      <c r="C981" s="14">
        <f t="shared" si="92"/>
        <v>2024</v>
      </c>
      <c r="D981" s="14">
        <f t="shared" si="93"/>
        <v>11</v>
      </c>
      <c r="E981" s="14">
        <f t="shared" si="94"/>
        <v>47</v>
      </c>
      <c r="F981" s="14">
        <f t="shared" si="95"/>
        <v>3</v>
      </c>
      <c r="G981" s="13">
        <f t="shared" si="96"/>
        <v>45597</v>
      </c>
      <c r="H981" s="19">
        <f t="shared" si="97"/>
        <v>45625</v>
      </c>
    </row>
    <row r="982" spans="1:8" x14ac:dyDescent="0.25">
      <c r="A982" s="10">
        <v>45617</v>
      </c>
      <c r="B982" s="14">
        <v>408.913330078125</v>
      </c>
      <c r="C982" s="14">
        <f t="shared" si="92"/>
        <v>2024</v>
      </c>
      <c r="D982" s="14">
        <f t="shared" si="93"/>
        <v>11</v>
      </c>
      <c r="E982" s="14">
        <f t="shared" si="94"/>
        <v>47</v>
      </c>
      <c r="F982" s="14">
        <f t="shared" si="95"/>
        <v>4</v>
      </c>
      <c r="G982" s="13">
        <f t="shared" si="96"/>
        <v>45597</v>
      </c>
      <c r="H982" s="19">
        <f t="shared" si="97"/>
        <v>45625</v>
      </c>
    </row>
    <row r="983" spans="1:8" x14ac:dyDescent="0.25">
      <c r="A983" s="10">
        <v>45618</v>
      </c>
      <c r="B983" s="14">
        <v>413.00375366210938</v>
      </c>
      <c r="C983" s="14">
        <f t="shared" si="92"/>
        <v>2024</v>
      </c>
      <c r="D983" s="14">
        <f t="shared" si="93"/>
        <v>11</v>
      </c>
      <c r="E983" s="14">
        <f t="shared" si="94"/>
        <v>47</v>
      </c>
      <c r="F983" s="14">
        <f t="shared" si="95"/>
        <v>5</v>
      </c>
      <c r="G983" s="13">
        <f t="shared" si="96"/>
        <v>45597</v>
      </c>
      <c r="H983" s="19">
        <f t="shared" si="97"/>
        <v>45625</v>
      </c>
    </row>
    <row r="984" spans="1:8" x14ac:dyDescent="0.25">
      <c r="A984" s="10">
        <v>45621</v>
      </c>
      <c r="B984" s="14">
        <v>414.77658081054688</v>
      </c>
      <c r="C984" s="14">
        <f t="shared" si="92"/>
        <v>2024</v>
      </c>
      <c r="D984" s="14">
        <f t="shared" si="93"/>
        <v>11</v>
      </c>
      <c r="E984" s="14">
        <f t="shared" si="94"/>
        <v>48</v>
      </c>
      <c r="F984" s="14">
        <f t="shared" si="95"/>
        <v>1</v>
      </c>
      <c r="G984" s="13">
        <f t="shared" si="96"/>
        <v>45597</v>
      </c>
      <c r="H984" s="19">
        <f t="shared" si="97"/>
        <v>45625</v>
      </c>
    </row>
    <row r="985" spans="1:8" x14ac:dyDescent="0.25">
      <c r="A985" s="10">
        <v>45622</v>
      </c>
      <c r="B985" s="14">
        <v>423.888427734375</v>
      </c>
      <c r="C985" s="14">
        <f t="shared" si="92"/>
        <v>2024</v>
      </c>
      <c r="D985" s="14">
        <f t="shared" si="93"/>
        <v>11</v>
      </c>
      <c r="E985" s="14">
        <f t="shared" si="94"/>
        <v>48</v>
      </c>
      <c r="F985" s="14">
        <f t="shared" si="95"/>
        <v>2</v>
      </c>
      <c r="G985" s="13">
        <f t="shared" si="96"/>
        <v>45597</v>
      </c>
      <c r="H985" s="19">
        <f t="shared" si="97"/>
        <v>45625</v>
      </c>
    </row>
    <row r="986" spans="1:8" x14ac:dyDescent="0.25">
      <c r="A986" s="10">
        <v>45623</v>
      </c>
      <c r="B986" s="14">
        <v>418.93630981445312</v>
      </c>
      <c r="C986" s="14">
        <f t="shared" si="92"/>
        <v>2024</v>
      </c>
      <c r="D986" s="14">
        <f t="shared" si="93"/>
        <v>11</v>
      </c>
      <c r="E986" s="14">
        <f t="shared" si="94"/>
        <v>48</v>
      </c>
      <c r="F986" s="14">
        <f t="shared" si="95"/>
        <v>3</v>
      </c>
      <c r="G986" s="13">
        <f t="shared" si="96"/>
        <v>45597</v>
      </c>
      <c r="H986" s="19">
        <f t="shared" si="97"/>
        <v>45625</v>
      </c>
    </row>
    <row r="987" spans="1:8" x14ac:dyDescent="0.25">
      <c r="A987" s="10">
        <v>45625</v>
      </c>
      <c r="B987" s="14">
        <v>419.40182495117188</v>
      </c>
      <c r="C987" s="14">
        <f t="shared" si="92"/>
        <v>2024</v>
      </c>
      <c r="D987" s="14">
        <f t="shared" si="93"/>
        <v>11</v>
      </c>
      <c r="E987" s="14">
        <f t="shared" si="94"/>
        <v>48</v>
      </c>
      <c r="F987" s="14">
        <f t="shared" si="95"/>
        <v>5</v>
      </c>
      <c r="G987" s="13">
        <f t="shared" si="96"/>
        <v>45597</v>
      </c>
      <c r="H987" s="19">
        <f t="shared" si="97"/>
        <v>45625</v>
      </c>
    </row>
    <row r="988" spans="1:8" x14ac:dyDescent="0.25">
      <c r="A988" s="10">
        <v>45628</v>
      </c>
      <c r="B988" s="14">
        <v>426.8497314453125</v>
      </c>
      <c r="C988" s="14">
        <f t="shared" si="92"/>
        <v>2024</v>
      </c>
      <c r="D988" s="14">
        <f t="shared" si="93"/>
        <v>12</v>
      </c>
      <c r="E988" s="14">
        <f t="shared" si="94"/>
        <v>49</v>
      </c>
      <c r="F988" s="14">
        <f t="shared" si="95"/>
        <v>1</v>
      </c>
      <c r="G988" s="13">
        <f t="shared" si="96"/>
        <v>45628</v>
      </c>
      <c r="H988" s="19">
        <f t="shared" si="97"/>
        <v>45657</v>
      </c>
    </row>
    <row r="989" spans="1:8" x14ac:dyDescent="0.25">
      <c r="A989" s="10">
        <v>45629</v>
      </c>
      <c r="B989" s="14">
        <v>427.06765747070312</v>
      </c>
      <c r="C989" s="14">
        <f t="shared" si="92"/>
        <v>2024</v>
      </c>
      <c r="D989" s="14">
        <f t="shared" si="93"/>
        <v>12</v>
      </c>
      <c r="E989" s="14">
        <f t="shared" si="94"/>
        <v>49</v>
      </c>
      <c r="F989" s="14">
        <f t="shared" si="95"/>
        <v>2</v>
      </c>
      <c r="G989" s="13">
        <f t="shared" si="96"/>
        <v>45628</v>
      </c>
      <c r="H989" s="19">
        <f t="shared" si="97"/>
        <v>45657</v>
      </c>
    </row>
    <row r="990" spans="1:8" x14ac:dyDescent="0.25">
      <c r="A990" s="10">
        <v>45630</v>
      </c>
      <c r="B990" s="14">
        <v>433.22802734375</v>
      </c>
      <c r="C990" s="14">
        <f t="shared" si="92"/>
        <v>2024</v>
      </c>
      <c r="D990" s="14">
        <f t="shared" si="93"/>
        <v>12</v>
      </c>
      <c r="E990" s="14">
        <f t="shared" si="94"/>
        <v>49</v>
      </c>
      <c r="F990" s="14">
        <f t="shared" si="95"/>
        <v>3</v>
      </c>
      <c r="G990" s="13">
        <f t="shared" si="96"/>
        <v>45628</v>
      </c>
      <c r="H990" s="19">
        <f t="shared" si="97"/>
        <v>45657</v>
      </c>
    </row>
    <row r="991" spans="1:8" x14ac:dyDescent="0.25">
      <c r="A991" s="10">
        <v>45631</v>
      </c>
      <c r="B991" s="14">
        <v>438.37820434570312</v>
      </c>
      <c r="C991" s="14">
        <f t="shared" si="92"/>
        <v>2024</v>
      </c>
      <c r="D991" s="14">
        <f t="shared" si="93"/>
        <v>12</v>
      </c>
      <c r="E991" s="14">
        <f t="shared" si="94"/>
        <v>49</v>
      </c>
      <c r="F991" s="14">
        <f t="shared" si="95"/>
        <v>4</v>
      </c>
      <c r="G991" s="13">
        <f t="shared" si="96"/>
        <v>45628</v>
      </c>
      <c r="H991" s="19">
        <f t="shared" si="97"/>
        <v>45657</v>
      </c>
    </row>
    <row r="992" spans="1:8" x14ac:dyDescent="0.25">
      <c r="A992" s="10">
        <v>45632</v>
      </c>
      <c r="B992" s="14">
        <v>439.31912231445312</v>
      </c>
      <c r="C992" s="14">
        <f t="shared" si="92"/>
        <v>2024</v>
      </c>
      <c r="D992" s="14">
        <f t="shared" si="93"/>
        <v>12</v>
      </c>
      <c r="E992" s="14">
        <f t="shared" si="94"/>
        <v>49</v>
      </c>
      <c r="F992" s="14">
        <f t="shared" si="95"/>
        <v>5</v>
      </c>
      <c r="G992" s="13">
        <f t="shared" si="96"/>
        <v>45628</v>
      </c>
      <c r="H992" s="19">
        <f t="shared" si="97"/>
        <v>45657</v>
      </c>
    </row>
    <row r="993" spans="1:8" x14ac:dyDescent="0.25">
      <c r="A993" s="10">
        <v>45635</v>
      </c>
      <c r="B993" s="14">
        <v>441.74560546875</v>
      </c>
      <c r="C993" s="14">
        <f t="shared" si="92"/>
        <v>2024</v>
      </c>
      <c r="D993" s="14">
        <f t="shared" si="93"/>
        <v>12</v>
      </c>
      <c r="E993" s="14">
        <f t="shared" si="94"/>
        <v>50</v>
      </c>
      <c r="F993" s="14">
        <f t="shared" si="95"/>
        <v>1</v>
      </c>
      <c r="G993" s="13">
        <f t="shared" si="96"/>
        <v>45628</v>
      </c>
      <c r="H993" s="19">
        <f t="shared" si="97"/>
        <v>45657</v>
      </c>
    </row>
    <row r="994" spans="1:8" x14ac:dyDescent="0.25">
      <c r="A994" s="10">
        <v>45636</v>
      </c>
      <c r="B994" s="14">
        <v>439.08139038085938</v>
      </c>
      <c r="C994" s="14">
        <f t="shared" si="92"/>
        <v>2024</v>
      </c>
      <c r="D994" s="14">
        <f t="shared" si="93"/>
        <v>12</v>
      </c>
      <c r="E994" s="14">
        <f t="shared" si="94"/>
        <v>50</v>
      </c>
      <c r="F994" s="14">
        <f t="shared" si="95"/>
        <v>2</v>
      </c>
      <c r="G994" s="13">
        <f t="shared" si="96"/>
        <v>45628</v>
      </c>
      <c r="H994" s="19">
        <f t="shared" si="97"/>
        <v>45657</v>
      </c>
    </row>
    <row r="995" spans="1:8" x14ac:dyDescent="0.25">
      <c r="A995" s="10">
        <v>45637</v>
      </c>
      <c r="B995" s="14">
        <v>444.68719482421875</v>
      </c>
      <c r="C995" s="14">
        <f t="shared" si="92"/>
        <v>2024</v>
      </c>
      <c r="D995" s="14">
        <f t="shared" si="93"/>
        <v>12</v>
      </c>
      <c r="E995" s="14">
        <f t="shared" si="94"/>
        <v>50</v>
      </c>
      <c r="F995" s="14">
        <f t="shared" si="95"/>
        <v>3</v>
      </c>
      <c r="G995" s="13">
        <f t="shared" si="96"/>
        <v>45628</v>
      </c>
      <c r="H995" s="19">
        <f t="shared" si="97"/>
        <v>45657</v>
      </c>
    </row>
    <row r="996" spans="1:8" x14ac:dyDescent="0.25">
      <c r="A996" s="10">
        <v>45638</v>
      </c>
      <c r="B996" s="14">
        <v>445.25173950195312</v>
      </c>
      <c r="C996" s="14">
        <f t="shared" si="92"/>
        <v>2024</v>
      </c>
      <c r="D996" s="14">
        <f t="shared" si="93"/>
        <v>12</v>
      </c>
      <c r="E996" s="14">
        <f t="shared" si="94"/>
        <v>50</v>
      </c>
      <c r="F996" s="14">
        <f t="shared" si="95"/>
        <v>4</v>
      </c>
      <c r="G996" s="13">
        <f t="shared" si="96"/>
        <v>45628</v>
      </c>
      <c r="H996" s="19">
        <f t="shared" si="97"/>
        <v>45657</v>
      </c>
    </row>
    <row r="997" spans="1:8" x14ac:dyDescent="0.25">
      <c r="A997" s="10">
        <v>45639</v>
      </c>
      <c r="B997" s="14">
        <v>442.983642578125</v>
      </c>
      <c r="C997" s="14">
        <f t="shared" si="92"/>
        <v>2024</v>
      </c>
      <c r="D997" s="14">
        <f t="shared" si="93"/>
        <v>12</v>
      </c>
      <c r="E997" s="14">
        <f t="shared" si="94"/>
        <v>50</v>
      </c>
      <c r="F997" s="14">
        <f t="shared" si="95"/>
        <v>5</v>
      </c>
      <c r="G997" s="13">
        <f t="shared" si="96"/>
        <v>45628</v>
      </c>
      <c r="H997" s="19">
        <f t="shared" si="97"/>
        <v>45657</v>
      </c>
    </row>
    <row r="998" spans="1:8" x14ac:dyDescent="0.25">
      <c r="A998" s="10">
        <v>45642</v>
      </c>
      <c r="B998" s="14">
        <v>447.26226806640625</v>
      </c>
      <c r="C998" s="14">
        <f t="shared" si="92"/>
        <v>2024</v>
      </c>
      <c r="D998" s="14">
        <f t="shared" si="93"/>
        <v>12</v>
      </c>
      <c r="E998" s="14">
        <f t="shared" si="94"/>
        <v>51</v>
      </c>
      <c r="F998" s="14">
        <f t="shared" si="95"/>
        <v>1</v>
      </c>
      <c r="G998" s="13">
        <f t="shared" si="96"/>
        <v>45628</v>
      </c>
      <c r="H998" s="19">
        <f t="shared" si="97"/>
        <v>45657</v>
      </c>
    </row>
    <row r="999" spans="1:8" x14ac:dyDescent="0.25">
      <c r="A999" s="10">
        <v>45643</v>
      </c>
      <c r="B999" s="14">
        <v>450.104736328125</v>
      </c>
      <c r="C999" s="14">
        <f t="shared" si="92"/>
        <v>2024</v>
      </c>
      <c r="D999" s="14">
        <f t="shared" si="93"/>
        <v>12</v>
      </c>
      <c r="E999" s="14">
        <f t="shared" si="94"/>
        <v>51</v>
      </c>
      <c r="F999" s="14">
        <f t="shared" si="95"/>
        <v>2</v>
      </c>
      <c r="G999" s="13">
        <f t="shared" si="96"/>
        <v>45628</v>
      </c>
      <c r="H999" s="19">
        <f t="shared" si="97"/>
        <v>45657</v>
      </c>
    </row>
    <row r="1000" spans="1:8" x14ac:dyDescent="0.25">
      <c r="A1000" s="10">
        <v>45644</v>
      </c>
      <c r="B1000" s="14">
        <v>433.19830322265625</v>
      </c>
      <c r="C1000" s="14">
        <f t="shared" si="92"/>
        <v>2024</v>
      </c>
      <c r="D1000" s="14">
        <f t="shared" si="93"/>
        <v>12</v>
      </c>
      <c r="E1000" s="14">
        <f t="shared" si="94"/>
        <v>51</v>
      </c>
      <c r="F1000" s="14">
        <f t="shared" si="95"/>
        <v>3</v>
      </c>
      <c r="G1000" s="13">
        <f t="shared" si="96"/>
        <v>45628</v>
      </c>
      <c r="H1000" s="19">
        <f t="shared" si="97"/>
        <v>45657</v>
      </c>
    </row>
    <row r="1001" spans="1:8" x14ac:dyDescent="0.25">
      <c r="A1001" s="10">
        <v>45645</v>
      </c>
      <c r="B1001" s="14">
        <v>432.841796875</v>
      </c>
      <c r="C1001" s="14">
        <f t="shared" si="92"/>
        <v>2024</v>
      </c>
      <c r="D1001" s="14">
        <f t="shared" si="93"/>
        <v>12</v>
      </c>
      <c r="E1001" s="14">
        <f t="shared" si="94"/>
        <v>51</v>
      </c>
      <c r="F1001" s="14">
        <f t="shared" si="95"/>
        <v>4</v>
      </c>
      <c r="G1001" s="13">
        <f t="shared" si="96"/>
        <v>45628</v>
      </c>
      <c r="H1001" s="19">
        <f t="shared" si="97"/>
        <v>45657</v>
      </c>
    </row>
    <row r="1002" spans="1:8" x14ac:dyDescent="0.25">
      <c r="A1002" s="10">
        <v>45646</v>
      </c>
      <c r="B1002" s="14">
        <v>432.41592407226562</v>
      </c>
      <c r="C1002" s="14">
        <f t="shared" si="92"/>
        <v>2024</v>
      </c>
      <c r="D1002" s="14">
        <f t="shared" si="93"/>
        <v>12</v>
      </c>
      <c r="E1002" s="14">
        <f t="shared" si="94"/>
        <v>51</v>
      </c>
      <c r="F1002" s="14">
        <f t="shared" si="95"/>
        <v>5</v>
      </c>
      <c r="G1002" s="13">
        <f t="shared" si="96"/>
        <v>45628</v>
      </c>
      <c r="H1002" s="19">
        <f t="shared" si="97"/>
        <v>45657</v>
      </c>
    </row>
    <row r="1003" spans="1:8" x14ac:dyDescent="0.25">
      <c r="A1003" s="10">
        <v>45649</v>
      </c>
      <c r="B1003" s="14">
        <v>431.078857421875</v>
      </c>
      <c r="C1003" s="14">
        <f t="shared" si="92"/>
        <v>2024</v>
      </c>
      <c r="D1003" s="14">
        <f t="shared" si="93"/>
        <v>12</v>
      </c>
      <c r="E1003" s="14">
        <f t="shared" si="94"/>
        <v>52</v>
      </c>
      <c r="F1003" s="14">
        <f t="shared" si="95"/>
        <v>1</v>
      </c>
      <c r="G1003" s="13">
        <f t="shared" si="96"/>
        <v>45628</v>
      </c>
      <c r="H1003" s="19">
        <f t="shared" si="97"/>
        <v>45657</v>
      </c>
    </row>
    <row r="1004" spans="1:8" x14ac:dyDescent="0.25">
      <c r="A1004" s="10">
        <v>45650</v>
      </c>
      <c r="B1004" s="14">
        <v>435.1197509765625</v>
      </c>
      <c r="C1004" s="14">
        <f t="shared" si="92"/>
        <v>2024</v>
      </c>
      <c r="D1004" s="14">
        <f t="shared" si="93"/>
        <v>12</v>
      </c>
      <c r="E1004" s="14">
        <f t="shared" si="94"/>
        <v>52</v>
      </c>
      <c r="F1004" s="14">
        <f t="shared" si="95"/>
        <v>2</v>
      </c>
      <c r="G1004" s="13">
        <f t="shared" si="96"/>
        <v>45628</v>
      </c>
      <c r="H1004" s="19">
        <f t="shared" si="97"/>
        <v>45657</v>
      </c>
    </row>
    <row r="1005" spans="1:8" x14ac:dyDescent="0.25">
      <c r="A1005" s="10">
        <v>45652</v>
      </c>
      <c r="B1005" s="14">
        <v>433.91140747070312</v>
      </c>
      <c r="C1005" s="14">
        <f t="shared" si="92"/>
        <v>2024</v>
      </c>
      <c r="D1005" s="14">
        <f t="shared" si="93"/>
        <v>12</v>
      </c>
      <c r="E1005" s="14">
        <f t="shared" si="94"/>
        <v>52</v>
      </c>
      <c r="F1005" s="14">
        <f t="shared" si="95"/>
        <v>4</v>
      </c>
      <c r="G1005" s="13">
        <f t="shared" si="96"/>
        <v>45628</v>
      </c>
      <c r="H1005" s="19">
        <f t="shared" si="97"/>
        <v>45657</v>
      </c>
    </row>
    <row r="1006" spans="1:8" x14ac:dyDescent="0.25">
      <c r="A1006" s="10">
        <v>45653</v>
      </c>
      <c r="B1006" s="14">
        <v>426.40408325195312</v>
      </c>
      <c r="C1006" s="14">
        <f t="shared" si="92"/>
        <v>2024</v>
      </c>
      <c r="D1006" s="14">
        <f t="shared" si="93"/>
        <v>12</v>
      </c>
      <c r="E1006" s="14">
        <f t="shared" si="94"/>
        <v>52</v>
      </c>
      <c r="F1006" s="14">
        <f t="shared" si="95"/>
        <v>5</v>
      </c>
      <c r="G1006" s="13">
        <f t="shared" si="96"/>
        <v>45628</v>
      </c>
      <c r="H1006" s="19">
        <f t="shared" si="97"/>
        <v>45657</v>
      </c>
    </row>
    <row r="1007" spans="1:8" x14ac:dyDescent="0.25">
      <c r="A1007" s="10">
        <v>45656</v>
      </c>
      <c r="B1007" s="14">
        <v>420.7586669921875</v>
      </c>
      <c r="C1007" s="14">
        <f t="shared" si="92"/>
        <v>2024</v>
      </c>
      <c r="D1007" s="14">
        <f t="shared" si="93"/>
        <v>12</v>
      </c>
      <c r="E1007" s="14">
        <f t="shared" si="94"/>
        <v>1</v>
      </c>
      <c r="F1007" s="14">
        <f t="shared" si="95"/>
        <v>1</v>
      </c>
      <c r="G1007" s="13">
        <f t="shared" si="96"/>
        <v>45628</v>
      </c>
      <c r="H1007" s="19">
        <f t="shared" si="97"/>
        <v>45657</v>
      </c>
    </row>
    <row r="1008" spans="1:8" x14ac:dyDescent="0.25">
      <c r="A1008" s="10">
        <v>45657</v>
      </c>
      <c r="B1008" s="14">
        <v>417.46063232421875</v>
      </c>
      <c r="C1008" s="14">
        <f t="shared" si="92"/>
        <v>2024</v>
      </c>
      <c r="D1008" s="14">
        <f t="shared" si="93"/>
        <v>12</v>
      </c>
      <c r="E1008" s="14">
        <f t="shared" si="94"/>
        <v>1</v>
      </c>
      <c r="F1008" s="14">
        <f t="shared" si="95"/>
        <v>2</v>
      </c>
      <c r="G1008" s="13">
        <f t="shared" si="96"/>
        <v>45628</v>
      </c>
      <c r="H1008" s="19">
        <f t="shared" si="97"/>
        <v>45657</v>
      </c>
    </row>
    <row r="1009" spans="1:8" x14ac:dyDescent="0.25">
      <c r="A1009" s="10">
        <v>45659</v>
      </c>
      <c r="B1009" s="14">
        <v>414.568603515625</v>
      </c>
      <c r="C1009" s="14">
        <f t="shared" si="92"/>
        <v>2025</v>
      </c>
      <c r="D1009" s="14">
        <f t="shared" si="93"/>
        <v>1</v>
      </c>
      <c r="E1009" s="14">
        <f t="shared" si="94"/>
        <v>1</v>
      </c>
      <c r="F1009" s="14">
        <f t="shared" si="95"/>
        <v>4</v>
      </c>
      <c r="G1009" s="13">
        <f t="shared" si="96"/>
        <v>45659</v>
      </c>
      <c r="H1009" s="19">
        <f t="shared" si="97"/>
        <v>45688</v>
      </c>
    </row>
    <row r="1010" spans="1:8" x14ac:dyDescent="0.25">
      <c r="A1010" s="10">
        <v>45660</v>
      </c>
      <c r="B1010" s="14">
        <v>419.29290771484375</v>
      </c>
      <c r="C1010" s="14">
        <f t="shared" si="92"/>
        <v>2025</v>
      </c>
      <c r="D1010" s="14">
        <f t="shared" si="93"/>
        <v>1</v>
      </c>
      <c r="E1010" s="14">
        <f t="shared" si="94"/>
        <v>1</v>
      </c>
      <c r="F1010" s="14">
        <f t="shared" si="95"/>
        <v>5</v>
      </c>
      <c r="G1010" s="13">
        <f t="shared" si="96"/>
        <v>45659</v>
      </c>
      <c r="H1010" s="19">
        <f t="shared" si="97"/>
        <v>45688</v>
      </c>
    </row>
    <row r="1011" spans="1:8" x14ac:dyDescent="0.25">
      <c r="A1011" s="10">
        <v>45663</v>
      </c>
      <c r="B1011" s="14">
        <v>423.74978637695312</v>
      </c>
      <c r="C1011" s="14">
        <f t="shared" si="92"/>
        <v>2025</v>
      </c>
      <c r="D1011" s="14">
        <f t="shared" si="93"/>
        <v>1</v>
      </c>
      <c r="E1011" s="14">
        <f t="shared" si="94"/>
        <v>2</v>
      </c>
      <c r="F1011" s="14">
        <f t="shared" si="95"/>
        <v>1</v>
      </c>
      <c r="G1011" s="13">
        <f t="shared" si="96"/>
        <v>45659</v>
      </c>
      <c r="H1011" s="19">
        <f t="shared" si="97"/>
        <v>45688</v>
      </c>
    </row>
    <row r="1012" spans="1:8" x14ac:dyDescent="0.25">
      <c r="A1012" s="10">
        <v>45664</v>
      </c>
      <c r="B1012" s="14">
        <v>418.322265625</v>
      </c>
      <c r="C1012" s="14">
        <f t="shared" si="92"/>
        <v>2025</v>
      </c>
      <c r="D1012" s="14">
        <f t="shared" si="93"/>
        <v>1</v>
      </c>
      <c r="E1012" s="14">
        <f t="shared" si="94"/>
        <v>2</v>
      </c>
      <c r="F1012" s="14">
        <f t="shared" si="95"/>
        <v>2</v>
      </c>
      <c r="G1012" s="13">
        <f t="shared" si="96"/>
        <v>45659</v>
      </c>
      <c r="H1012" s="19">
        <f t="shared" si="97"/>
        <v>45688</v>
      </c>
    </row>
    <row r="1013" spans="1:8" x14ac:dyDescent="0.25">
      <c r="A1013" s="10">
        <v>45665</v>
      </c>
      <c r="B1013" s="14">
        <v>420.49127197265625</v>
      </c>
      <c r="C1013" s="14">
        <f t="shared" si="92"/>
        <v>2025</v>
      </c>
      <c r="D1013" s="14">
        <f t="shared" si="93"/>
        <v>1</v>
      </c>
      <c r="E1013" s="14">
        <f t="shared" si="94"/>
        <v>2</v>
      </c>
      <c r="F1013" s="14">
        <f t="shared" si="95"/>
        <v>3</v>
      </c>
      <c r="G1013" s="13">
        <f t="shared" si="96"/>
        <v>45659</v>
      </c>
      <c r="H1013" s="19">
        <f t="shared" si="97"/>
        <v>45688</v>
      </c>
    </row>
    <row r="1014" spans="1:8" x14ac:dyDescent="0.25">
      <c r="A1014" s="10">
        <v>45667</v>
      </c>
      <c r="B1014" s="14">
        <v>414.93505859375</v>
      </c>
      <c r="C1014" s="14">
        <f t="shared" si="92"/>
        <v>2025</v>
      </c>
      <c r="D1014" s="14">
        <f t="shared" si="93"/>
        <v>1</v>
      </c>
      <c r="E1014" s="14">
        <f t="shared" si="94"/>
        <v>2</v>
      </c>
      <c r="F1014" s="14">
        <f t="shared" si="95"/>
        <v>5</v>
      </c>
      <c r="G1014" s="13">
        <f t="shared" si="96"/>
        <v>45659</v>
      </c>
      <c r="H1014" s="19">
        <f t="shared" si="97"/>
        <v>45688</v>
      </c>
    </row>
    <row r="1015" spans="1:8" x14ac:dyDescent="0.25">
      <c r="A1015" s="10">
        <v>45670</v>
      </c>
      <c r="B1015" s="14">
        <v>413.19192504882812</v>
      </c>
      <c r="C1015" s="14">
        <f t="shared" si="92"/>
        <v>2025</v>
      </c>
      <c r="D1015" s="14">
        <f t="shared" si="93"/>
        <v>1</v>
      </c>
      <c r="E1015" s="14">
        <f t="shared" si="94"/>
        <v>3</v>
      </c>
      <c r="F1015" s="14">
        <f t="shared" si="95"/>
        <v>1</v>
      </c>
      <c r="G1015" s="13">
        <f t="shared" si="96"/>
        <v>45659</v>
      </c>
      <c r="H1015" s="19">
        <f t="shared" si="97"/>
        <v>45688</v>
      </c>
    </row>
    <row r="1016" spans="1:8" x14ac:dyDescent="0.25">
      <c r="A1016" s="10">
        <v>45671</v>
      </c>
      <c r="B1016" s="14">
        <v>411.68649291992188</v>
      </c>
      <c r="C1016" s="14">
        <f t="shared" si="92"/>
        <v>2025</v>
      </c>
      <c r="D1016" s="14">
        <f t="shared" si="93"/>
        <v>1</v>
      </c>
      <c r="E1016" s="14">
        <f t="shared" si="94"/>
        <v>3</v>
      </c>
      <c r="F1016" s="14">
        <f t="shared" si="95"/>
        <v>2</v>
      </c>
      <c r="G1016" s="13">
        <f t="shared" si="96"/>
        <v>45659</v>
      </c>
      <c r="H1016" s="19">
        <f t="shared" si="97"/>
        <v>45688</v>
      </c>
    </row>
    <row r="1017" spans="1:8" x14ac:dyDescent="0.25">
      <c r="A1017" s="10">
        <v>45672</v>
      </c>
      <c r="B1017" s="14">
        <v>422.2244873046875</v>
      </c>
      <c r="C1017" s="14">
        <f t="shared" si="92"/>
        <v>2025</v>
      </c>
      <c r="D1017" s="14">
        <f t="shared" si="93"/>
        <v>1</v>
      </c>
      <c r="E1017" s="14">
        <f t="shared" si="94"/>
        <v>3</v>
      </c>
      <c r="F1017" s="14">
        <f t="shared" si="95"/>
        <v>3</v>
      </c>
      <c r="G1017" s="13">
        <f t="shared" si="96"/>
        <v>45659</v>
      </c>
      <c r="H1017" s="19">
        <f t="shared" si="97"/>
        <v>45688</v>
      </c>
    </row>
    <row r="1018" spans="1:8" x14ac:dyDescent="0.25">
      <c r="A1018" s="10">
        <v>45673</v>
      </c>
      <c r="B1018" s="14">
        <v>420.51107788085938</v>
      </c>
      <c r="C1018" s="14">
        <f t="shared" si="92"/>
        <v>2025</v>
      </c>
      <c r="D1018" s="14">
        <f t="shared" si="93"/>
        <v>1</v>
      </c>
      <c r="E1018" s="14">
        <f t="shared" si="94"/>
        <v>3</v>
      </c>
      <c r="F1018" s="14">
        <f t="shared" si="95"/>
        <v>4</v>
      </c>
      <c r="G1018" s="13">
        <f t="shared" si="96"/>
        <v>45659</v>
      </c>
      <c r="H1018" s="19">
        <f t="shared" si="97"/>
        <v>45688</v>
      </c>
    </row>
    <row r="1019" spans="1:8" x14ac:dyDescent="0.25">
      <c r="A1019" s="10">
        <v>45674</v>
      </c>
      <c r="B1019" s="14">
        <v>424.91845703125</v>
      </c>
      <c r="C1019" s="14">
        <f t="shared" si="92"/>
        <v>2025</v>
      </c>
      <c r="D1019" s="14">
        <f t="shared" si="93"/>
        <v>1</v>
      </c>
      <c r="E1019" s="14">
        <f t="shared" si="94"/>
        <v>3</v>
      </c>
      <c r="F1019" s="14">
        <f t="shared" si="95"/>
        <v>5</v>
      </c>
      <c r="G1019" s="13">
        <f t="shared" si="96"/>
        <v>45659</v>
      </c>
      <c r="H1019" s="19">
        <f t="shared" si="97"/>
        <v>45688</v>
      </c>
    </row>
    <row r="1020" spans="1:8" x14ac:dyDescent="0.25">
      <c r="A1020" s="10">
        <v>45678</v>
      </c>
      <c r="B1020" s="14">
        <v>424.39352416992188</v>
      </c>
      <c r="C1020" s="14">
        <f t="shared" si="92"/>
        <v>2025</v>
      </c>
      <c r="D1020" s="14">
        <f t="shared" si="93"/>
        <v>1</v>
      </c>
      <c r="E1020" s="14">
        <f t="shared" si="94"/>
        <v>4</v>
      </c>
      <c r="F1020" s="14">
        <f t="shared" si="95"/>
        <v>2</v>
      </c>
      <c r="G1020" s="13">
        <f t="shared" si="96"/>
        <v>45659</v>
      </c>
      <c r="H1020" s="19">
        <f t="shared" si="97"/>
        <v>45688</v>
      </c>
    </row>
    <row r="1021" spans="1:8" x14ac:dyDescent="0.25">
      <c r="A1021" s="10">
        <v>45679</v>
      </c>
      <c r="B1021" s="14">
        <v>441.9239501953125</v>
      </c>
      <c r="C1021" s="14">
        <f t="shared" si="92"/>
        <v>2025</v>
      </c>
      <c r="D1021" s="14">
        <f t="shared" si="93"/>
        <v>1</v>
      </c>
      <c r="E1021" s="14">
        <f t="shared" si="94"/>
        <v>4</v>
      </c>
      <c r="F1021" s="14">
        <f t="shared" si="95"/>
        <v>3</v>
      </c>
      <c r="G1021" s="13">
        <f t="shared" si="96"/>
        <v>45659</v>
      </c>
      <c r="H1021" s="19">
        <f t="shared" si="97"/>
        <v>45688</v>
      </c>
    </row>
    <row r="1022" spans="1:8" x14ac:dyDescent="0.25">
      <c r="A1022" s="10">
        <v>45680</v>
      </c>
      <c r="B1022" s="14">
        <v>442.42898559570312</v>
      </c>
      <c r="C1022" s="14">
        <f t="shared" si="92"/>
        <v>2025</v>
      </c>
      <c r="D1022" s="14">
        <f t="shared" si="93"/>
        <v>1</v>
      </c>
      <c r="E1022" s="14">
        <f t="shared" si="94"/>
        <v>4</v>
      </c>
      <c r="F1022" s="14">
        <f t="shared" si="95"/>
        <v>4</v>
      </c>
      <c r="G1022" s="13">
        <f t="shared" si="96"/>
        <v>45659</v>
      </c>
      <c r="H1022" s="19">
        <f t="shared" si="97"/>
        <v>45688</v>
      </c>
    </row>
    <row r="1023" spans="1:8" x14ac:dyDescent="0.25">
      <c r="A1023" s="10">
        <v>45681</v>
      </c>
      <c r="B1023" s="14">
        <v>439.80438232421875</v>
      </c>
      <c r="C1023" s="14">
        <f t="shared" si="92"/>
        <v>2025</v>
      </c>
      <c r="D1023" s="14">
        <f t="shared" si="93"/>
        <v>1</v>
      </c>
      <c r="E1023" s="14">
        <f t="shared" si="94"/>
        <v>4</v>
      </c>
      <c r="F1023" s="14">
        <f t="shared" si="95"/>
        <v>5</v>
      </c>
      <c r="G1023" s="13">
        <f t="shared" si="96"/>
        <v>45659</v>
      </c>
      <c r="H1023" s="19">
        <f t="shared" si="97"/>
        <v>45688</v>
      </c>
    </row>
    <row r="1024" spans="1:8" x14ac:dyDescent="0.25">
      <c r="A1024" s="10">
        <v>45684</v>
      </c>
      <c r="B1024" s="14">
        <v>430.39547729492188</v>
      </c>
      <c r="C1024" s="14">
        <f t="shared" si="92"/>
        <v>2025</v>
      </c>
      <c r="D1024" s="14">
        <f t="shared" si="93"/>
        <v>1</v>
      </c>
      <c r="E1024" s="14">
        <f t="shared" si="94"/>
        <v>5</v>
      </c>
      <c r="F1024" s="14">
        <f t="shared" si="95"/>
        <v>1</v>
      </c>
      <c r="G1024" s="13">
        <f t="shared" si="96"/>
        <v>45659</v>
      </c>
      <c r="H1024" s="19">
        <f t="shared" si="97"/>
        <v>45688</v>
      </c>
    </row>
    <row r="1025" spans="1:8" x14ac:dyDescent="0.25">
      <c r="A1025" s="10">
        <v>45685</v>
      </c>
      <c r="B1025" s="14">
        <v>442.91433715820312</v>
      </c>
      <c r="C1025" s="14">
        <f t="shared" si="92"/>
        <v>2025</v>
      </c>
      <c r="D1025" s="14">
        <f t="shared" si="93"/>
        <v>1</v>
      </c>
      <c r="E1025" s="14">
        <f t="shared" si="94"/>
        <v>5</v>
      </c>
      <c r="F1025" s="14">
        <f t="shared" si="95"/>
        <v>2</v>
      </c>
      <c r="G1025" s="13">
        <f t="shared" si="96"/>
        <v>45659</v>
      </c>
      <c r="H1025" s="19">
        <f t="shared" si="97"/>
        <v>45688</v>
      </c>
    </row>
    <row r="1026" spans="1:8" x14ac:dyDescent="0.25">
      <c r="A1026" s="10">
        <v>45686</v>
      </c>
      <c r="B1026" s="14">
        <v>438.09100341796875</v>
      </c>
      <c r="C1026" s="14">
        <f t="shared" si="92"/>
        <v>2025</v>
      </c>
      <c r="D1026" s="14">
        <f t="shared" si="93"/>
        <v>1</v>
      </c>
      <c r="E1026" s="14">
        <f t="shared" si="94"/>
        <v>5</v>
      </c>
      <c r="F1026" s="14">
        <f t="shared" si="95"/>
        <v>3</v>
      </c>
      <c r="G1026" s="13">
        <f t="shared" si="96"/>
        <v>45659</v>
      </c>
      <c r="H1026" s="19">
        <f t="shared" si="97"/>
        <v>45688</v>
      </c>
    </row>
    <row r="1027" spans="1:8" x14ac:dyDescent="0.25">
      <c r="A1027" s="10">
        <v>45687</v>
      </c>
      <c r="B1027" s="14">
        <v>411.01300048828125</v>
      </c>
      <c r="C1027" s="14">
        <f t="shared" si="92"/>
        <v>2025</v>
      </c>
      <c r="D1027" s="14">
        <f t="shared" si="93"/>
        <v>1</v>
      </c>
      <c r="E1027" s="14">
        <f t="shared" si="94"/>
        <v>5</v>
      </c>
      <c r="F1027" s="14">
        <f t="shared" si="95"/>
        <v>4</v>
      </c>
      <c r="G1027" s="13">
        <f t="shared" si="96"/>
        <v>45659</v>
      </c>
      <c r="H1027" s="19">
        <f t="shared" si="97"/>
        <v>45688</v>
      </c>
    </row>
    <row r="1028" spans="1:8" x14ac:dyDescent="0.25">
      <c r="A1028" s="10">
        <v>45688</v>
      </c>
      <c r="B1028" s="14">
        <v>411.08233642578125</v>
      </c>
      <c r="C1028" s="14">
        <f t="shared" si="92"/>
        <v>2025</v>
      </c>
      <c r="D1028" s="14">
        <f t="shared" si="93"/>
        <v>1</v>
      </c>
      <c r="E1028" s="14">
        <f t="shared" si="94"/>
        <v>5</v>
      </c>
      <c r="F1028" s="14">
        <f t="shared" si="95"/>
        <v>5</v>
      </c>
      <c r="G1028" s="13">
        <f t="shared" si="96"/>
        <v>45659</v>
      </c>
      <c r="H1028" s="19">
        <f t="shared" si="97"/>
        <v>45688</v>
      </c>
    </row>
    <row r="1029" spans="1:8" x14ac:dyDescent="0.25">
      <c r="A1029" s="10">
        <v>45691</v>
      </c>
      <c r="B1029" s="14">
        <v>406.98202514648438</v>
      </c>
      <c r="C1029" s="14">
        <f t="shared" ref="C1029:C1092" si="98">YEAR(A1029)</f>
        <v>2025</v>
      </c>
      <c r="D1029" s="14">
        <f t="shared" ref="D1029:D1092" si="99">MONTH(A1029)</f>
        <v>2</v>
      </c>
      <c r="E1029" s="14">
        <f t="shared" ref="E1029:E1092" si="100">_xlfn.ISOWEEKNUM(A1029)</f>
        <v>6</v>
      </c>
      <c r="F1029" s="14">
        <f t="shared" ref="F1029:F1092" si="101">WEEKDAY(A1029,2)</f>
        <v>1</v>
      </c>
      <c r="G1029" s="13">
        <f t="shared" ref="G1029:G1092" si="102">_xlfn.MINIFS($A$4:$A$1346,$C$4:$C$1346,C1029,$D$4:$D$1346,D1029)</f>
        <v>45691</v>
      </c>
      <c r="H1029" s="19">
        <f t="shared" ref="H1029:H1092" si="103">_xlfn.MAXIFS($A$4:$A$1346,$C$4:$C$1346,C1029,$D$4:$D$1346,D1029)</f>
        <v>45716</v>
      </c>
    </row>
    <row r="1030" spans="1:8" x14ac:dyDescent="0.25">
      <c r="A1030" s="10">
        <v>45692</v>
      </c>
      <c r="B1030" s="14">
        <v>408.4180908203125</v>
      </c>
      <c r="C1030" s="14">
        <f t="shared" si="98"/>
        <v>2025</v>
      </c>
      <c r="D1030" s="14">
        <f t="shared" si="99"/>
        <v>2</v>
      </c>
      <c r="E1030" s="14">
        <f t="shared" si="100"/>
        <v>6</v>
      </c>
      <c r="F1030" s="14">
        <f t="shared" si="101"/>
        <v>2</v>
      </c>
      <c r="G1030" s="13">
        <f t="shared" si="102"/>
        <v>45691</v>
      </c>
      <c r="H1030" s="19">
        <f t="shared" si="103"/>
        <v>45716</v>
      </c>
    </row>
    <row r="1031" spans="1:8" x14ac:dyDescent="0.25">
      <c r="A1031" s="10">
        <v>45693</v>
      </c>
      <c r="B1031" s="14">
        <v>409.32931518554688</v>
      </c>
      <c r="C1031" s="14">
        <f t="shared" si="98"/>
        <v>2025</v>
      </c>
      <c r="D1031" s="14">
        <f t="shared" si="99"/>
        <v>2</v>
      </c>
      <c r="E1031" s="14">
        <f t="shared" si="100"/>
        <v>6</v>
      </c>
      <c r="F1031" s="14">
        <f t="shared" si="101"/>
        <v>3</v>
      </c>
      <c r="G1031" s="13">
        <f t="shared" si="102"/>
        <v>45691</v>
      </c>
      <c r="H1031" s="19">
        <f t="shared" si="103"/>
        <v>45716</v>
      </c>
    </row>
    <row r="1032" spans="1:8" x14ac:dyDescent="0.25">
      <c r="A1032" s="10">
        <v>45694</v>
      </c>
      <c r="B1032" s="14">
        <v>411.83502197265625</v>
      </c>
      <c r="C1032" s="14">
        <f t="shared" si="98"/>
        <v>2025</v>
      </c>
      <c r="D1032" s="14">
        <f t="shared" si="99"/>
        <v>2</v>
      </c>
      <c r="E1032" s="14">
        <f t="shared" si="100"/>
        <v>6</v>
      </c>
      <c r="F1032" s="14">
        <f t="shared" si="101"/>
        <v>4</v>
      </c>
      <c r="G1032" s="13">
        <f t="shared" si="102"/>
        <v>45691</v>
      </c>
      <c r="H1032" s="19">
        <f t="shared" si="103"/>
        <v>45716</v>
      </c>
    </row>
    <row r="1033" spans="1:8" x14ac:dyDescent="0.25">
      <c r="A1033" s="10">
        <v>45695</v>
      </c>
      <c r="B1033" s="14">
        <v>405.82321166992188</v>
      </c>
      <c r="C1033" s="14">
        <f t="shared" si="98"/>
        <v>2025</v>
      </c>
      <c r="D1033" s="14">
        <f t="shared" si="99"/>
        <v>2</v>
      </c>
      <c r="E1033" s="14">
        <f t="shared" si="100"/>
        <v>6</v>
      </c>
      <c r="F1033" s="14">
        <f t="shared" si="101"/>
        <v>5</v>
      </c>
      <c r="G1033" s="13">
        <f t="shared" si="102"/>
        <v>45691</v>
      </c>
      <c r="H1033" s="19">
        <f t="shared" si="103"/>
        <v>45716</v>
      </c>
    </row>
    <row r="1034" spans="1:8" x14ac:dyDescent="0.25">
      <c r="A1034" s="10">
        <v>45698</v>
      </c>
      <c r="B1034" s="14">
        <v>408.26956176757812</v>
      </c>
      <c r="C1034" s="14">
        <f t="shared" si="98"/>
        <v>2025</v>
      </c>
      <c r="D1034" s="14">
        <f t="shared" si="99"/>
        <v>2</v>
      </c>
      <c r="E1034" s="14">
        <f t="shared" si="100"/>
        <v>7</v>
      </c>
      <c r="F1034" s="14">
        <f t="shared" si="101"/>
        <v>1</v>
      </c>
      <c r="G1034" s="13">
        <f t="shared" si="102"/>
        <v>45691</v>
      </c>
      <c r="H1034" s="19">
        <f t="shared" si="103"/>
        <v>45716</v>
      </c>
    </row>
    <row r="1035" spans="1:8" x14ac:dyDescent="0.25">
      <c r="A1035" s="10">
        <v>45699</v>
      </c>
      <c r="B1035" s="14">
        <v>407.49703979492188</v>
      </c>
      <c r="C1035" s="14">
        <f t="shared" si="98"/>
        <v>2025</v>
      </c>
      <c r="D1035" s="14">
        <f t="shared" si="99"/>
        <v>2</v>
      </c>
      <c r="E1035" s="14">
        <f t="shared" si="100"/>
        <v>7</v>
      </c>
      <c r="F1035" s="14">
        <f t="shared" si="101"/>
        <v>2</v>
      </c>
      <c r="G1035" s="13">
        <f t="shared" si="102"/>
        <v>45691</v>
      </c>
      <c r="H1035" s="19">
        <f t="shared" si="103"/>
        <v>45716</v>
      </c>
    </row>
    <row r="1036" spans="1:8" x14ac:dyDescent="0.25">
      <c r="A1036" s="10">
        <v>45700</v>
      </c>
      <c r="B1036" s="14">
        <v>405.12002563476562</v>
      </c>
      <c r="C1036" s="14">
        <f t="shared" si="98"/>
        <v>2025</v>
      </c>
      <c r="D1036" s="14">
        <f t="shared" si="99"/>
        <v>2</v>
      </c>
      <c r="E1036" s="14">
        <f t="shared" si="100"/>
        <v>7</v>
      </c>
      <c r="F1036" s="14">
        <f t="shared" si="101"/>
        <v>3</v>
      </c>
      <c r="G1036" s="13">
        <f t="shared" si="102"/>
        <v>45691</v>
      </c>
      <c r="H1036" s="19">
        <f t="shared" si="103"/>
        <v>45716</v>
      </c>
    </row>
    <row r="1037" spans="1:8" x14ac:dyDescent="0.25">
      <c r="A1037" s="10">
        <v>45701</v>
      </c>
      <c r="B1037" s="14">
        <v>406.60565185546875</v>
      </c>
      <c r="C1037" s="14">
        <f t="shared" si="98"/>
        <v>2025</v>
      </c>
      <c r="D1037" s="14">
        <f t="shared" si="99"/>
        <v>2</v>
      </c>
      <c r="E1037" s="14">
        <f t="shared" si="100"/>
        <v>7</v>
      </c>
      <c r="F1037" s="14">
        <f t="shared" si="101"/>
        <v>4</v>
      </c>
      <c r="G1037" s="13">
        <f t="shared" si="102"/>
        <v>45691</v>
      </c>
      <c r="H1037" s="19">
        <f t="shared" si="103"/>
        <v>45716</v>
      </c>
    </row>
    <row r="1038" spans="1:8" x14ac:dyDescent="0.25">
      <c r="A1038" s="10">
        <v>45702</v>
      </c>
      <c r="B1038" s="14">
        <v>404.515869140625</v>
      </c>
      <c r="C1038" s="14">
        <f t="shared" si="98"/>
        <v>2025</v>
      </c>
      <c r="D1038" s="14">
        <f t="shared" si="99"/>
        <v>2</v>
      </c>
      <c r="E1038" s="14">
        <f t="shared" si="100"/>
        <v>7</v>
      </c>
      <c r="F1038" s="14">
        <f t="shared" si="101"/>
        <v>5</v>
      </c>
      <c r="G1038" s="13">
        <f t="shared" si="102"/>
        <v>45691</v>
      </c>
      <c r="H1038" s="19">
        <f t="shared" si="103"/>
        <v>45716</v>
      </c>
    </row>
    <row r="1039" spans="1:8" x14ac:dyDescent="0.25">
      <c r="A1039" s="10">
        <v>45706</v>
      </c>
      <c r="B1039" s="14">
        <v>405.71429443359375</v>
      </c>
      <c r="C1039" s="14">
        <f t="shared" si="98"/>
        <v>2025</v>
      </c>
      <c r="D1039" s="14">
        <f t="shared" si="99"/>
        <v>2</v>
      </c>
      <c r="E1039" s="14">
        <f t="shared" si="100"/>
        <v>8</v>
      </c>
      <c r="F1039" s="14">
        <f t="shared" si="101"/>
        <v>2</v>
      </c>
      <c r="G1039" s="13">
        <f t="shared" si="102"/>
        <v>45691</v>
      </c>
      <c r="H1039" s="19">
        <f t="shared" si="103"/>
        <v>45716</v>
      </c>
    </row>
    <row r="1040" spans="1:8" x14ac:dyDescent="0.25">
      <c r="A1040" s="10">
        <v>45707</v>
      </c>
      <c r="B1040" s="14">
        <v>410.79510498046875</v>
      </c>
      <c r="C1040" s="14">
        <f t="shared" si="98"/>
        <v>2025</v>
      </c>
      <c r="D1040" s="14">
        <f t="shared" si="99"/>
        <v>2</v>
      </c>
      <c r="E1040" s="14">
        <f t="shared" si="100"/>
        <v>8</v>
      </c>
      <c r="F1040" s="14">
        <f t="shared" si="101"/>
        <v>3</v>
      </c>
      <c r="G1040" s="13">
        <f t="shared" si="102"/>
        <v>45691</v>
      </c>
      <c r="H1040" s="19">
        <f t="shared" si="103"/>
        <v>45716</v>
      </c>
    </row>
    <row r="1041" spans="1:8" x14ac:dyDescent="0.25">
      <c r="A1041" s="10">
        <v>45708</v>
      </c>
      <c r="B1041" s="14">
        <v>412.968505859375</v>
      </c>
      <c r="C1041" s="14">
        <f t="shared" si="98"/>
        <v>2025</v>
      </c>
      <c r="D1041" s="14">
        <f t="shared" si="99"/>
        <v>2</v>
      </c>
      <c r="E1041" s="14">
        <f t="shared" si="100"/>
        <v>8</v>
      </c>
      <c r="F1041" s="14">
        <f t="shared" si="101"/>
        <v>4</v>
      </c>
      <c r="G1041" s="13">
        <f t="shared" si="102"/>
        <v>45691</v>
      </c>
      <c r="H1041" s="19">
        <f t="shared" si="103"/>
        <v>45716</v>
      </c>
    </row>
    <row r="1042" spans="1:8" x14ac:dyDescent="0.25">
      <c r="A1042" s="10">
        <v>45709</v>
      </c>
      <c r="B1042" s="14">
        <v>405.10861206054688</v>
      </c>
      <c r="C1042" s="14">
        <f t="shared" si="98"/>
        <v>2025</v>
      </c>
      <c r="D1042" s="14">
        <f t="shared" si="99"/>
        <v>2</v>
      </c>
      <c r="E1042" s="14">
        <f t="shared" si="100"/>
        <v>8</v>
      </c>
      <c r="F1042" s="14">
        <f t="shared" si="101"/>
        <v>5</v>
      </c>
      <c r="G1042" s="13">
        <f t="shared" si="102"/>
        <v>45691</v>
      </c>
      <c r="H1042" s="19">
        <f t="shared" si="103"/>
        <v>45716</v>
      </c>
    </row>
    <row r="1043" spans="1:8" x14ac:dyDescent="0.25">
      <c r="A1043" s="10">
        <v>45712</v>
      </c>
      <c r="B1043" s="14">
        <v>400.93063354492188</v>
      </c>
      <c r="C1043" s="14">
        <f t="shared" si="98"/>
        <v>2025</v>
      </c>
      <c r="D1043" s="14">
        <f t="shared" si="99"/>
        <v>2</v>
      </c>
      <c r="E1043" s="14">
        <f t="shared" si="100"/>
        <v>9</v>
      </c>
      <c r="F1043" s="14">
        <f t="shared" si="101"/>
        <v>1</v>
      </c>
      <c r="G1043" s="13">
        <f t="shared" si="102"/>
        <v>45691</v>
      </c>
      <c r="H1043" s="19">
        <f t="shared" si="103"/>
        <v>45716</v>
      </c>
    </row>
    <row r="1044" spans="1:8" x14ac:dyDescent="0.25">
      <c r="A1044" s="10">
        <v>45713</v>
      </c>
      <c r="B1044" s="14">
        <v>394.87698364257812</v>
      </c>
      <c r="C1044" s="14">
        <f t="shared" si="98"/>
        <v>2025</v>
      </c>
      <c r="D1044" s="14">
        <f t="shared" si="99"/>
        <v>2</v>
      </c>
      <c r="E1044" s="14">
        <f t="shared" si="100"/>
        <v>9</v>
      </c>
      <c r="F1044" s="14">
        <f t="shared" si="101"/>
        <v>2</v>
      </c>
      <c r="G1044" s="13">
        <f t="shared" si="102"/>
        <v>45691</v>
      </c>
      <c r="H1044" s="19">
        <f t="shared" si="103"/>
        <v>45716</v>
      </c>
    </row>
    <row r="1045" spans="1:8" x14ac:dyDescent="0.25">
      <c r="A1045" s="10">
        <v>45714</v>
      </c>
      <c r="B1045" s="14">
        <v>396.693115234375</v>
      </c>
      <c r="C1045" s="14">
        <f t="shared" si="98"/>
        <v>2025</v>
      </c>
      <c r="D1045" s="14">
        <f t="shared" si="99"/>
        <v>2</v>
      </c>
      <c r="E1045" s="14">
        <f t="shared" si="100"/>
        <v>9</v>
      </c>
      <c r="F1045" s="14">
        <f t="shared" si="101"/>
        <v>3</v>
      </c>
      <c r="G1045" s="13">
        <f t="shared" si="102"/>
        <v>45691</v>
      </c>
      <c r="H1045" s="19">
        <f t="shared" si="103"/>
        <v>45716</v>
      </c>
    </row>
    <row r="1046" spans="1:8" x14ac:dyDescent="0.25">
      <c r="A1046" s="10">
        <v>45715</v>
      </c>
      <c r="B1046" s="14">
        <v>389.54776000976562</v>
      </c>
      <c r="C1046" s="14">
        <f t="shared" si="98"/>
        <v>2025</v>
      </c>
      <c r="D1046" s="14">
        <f t="shared" si="99"/>
        <v>2</v>
      </c>
      <c r="E1046" s="14">
        <f t="shared" si="100"/>
        <v>9</v>
      </c>
      <c r="F1046" s="14">
        <f t="shared" si="101"/>
        <v>4</v>
      </c>
      <c r="G1046" s="13">
        <f t="shared" si="102"/>
        <v>45691</v>
      </c>
      <c r="H1046" s="19">
        <f t="shared" si="103"/>
        <v>45716</v>
      </c>
    </row>
    <row r="1047" spans="1:8" x14ac:dyDescent="0.25">
      <c r="A1047" s="10">
        <v>45716</v>
      </c>
      <c r="B1047" s="14">
        <v>393.973876953125</v>
      </c>
      <c r="C1047" s="14">
        <f t="shared" si="98"/>
        <v>2025</v>
      </c>
      <c r="D1047" s="14">
        <f t="shared" si="99"/>
        <v>2</v>
      </c>
      <c r="E1047" s="14">
        <f t="shared" si="100"/>
        <v>9</v>
      </c>
      <c r="F1047" s="14">
        <f t="shared" si="101"/>
        <v>5</v>
      </c>
      <c r="G1047" s="13">
        <f t="shared" si="102"/>
        <v>45691</v>
      </c>
      <c r="H1047" s="19">
        <f t="shared" si="103"/>
        <v>45716</v>
      </c>
    </row>
    <row r="1048" spans="1:8" x14ac:dyDescent="0.25">
      <c r="A1048" s="10">
        <v>45719</v>
      </c>
      <c r="B1048" s="14">
        <v>385.5384521484375</v>
      </c>
      <c r="C1048" s="14">
        <f t="shared" si="98"/>
        <v>2025</v>
      </c>
      <c r="D1048" s="14">
        <f t="shared" si="99"/>
        <v>3</v>
      </c>
      <c r="E1048" s="14">
        <f t="shared" si="100"/>
        <v>10</v>
      </c>
      <c r="F1048" s="14">
        <f t="shared" si="101"/>
        <v>1</v>
      </c>
      <c r="G1048" s="13">
        <f t="shared" si="102"/>
        <v>45719</v>
      </c>
      <c r="H1048" s="19">
        <f t="shared" si="103"/>
        <v>45747</v>
      </c>
    </row>
    <row r="1049" spans="1:8" x14ac:dyDescent="0.25">
      <c r="A1049" s="10">
        <v>45720</v>
      </c>
      <c r="B1049" s="14">
        <v>385.65753173828125</v>
      </c>
      <c r="C1049" s="14">
        <f t="shared" si="98"/>
        <v>2025</v>
      </c>
      <c r="D1049" s="14">
        <f t="shared" si="99"/>
        <v>3</v>
      </c>
      <c r="E1049" s="14">
        <f t="shared" si="100"/>
        <v>10</v>
      </c>
      <c r="F1049" s="14">
        <f t="shared" si="101"/>
        <v>2</v>
      </c>
      <c r="G1049" s="13">
        <f t="shared" si="102"/>
        <v>45719</v>
      </c>
      <c r="H1049" s="19">
        <f t="shared" si="103"/>
        <v>45747</v>
      </c>
    </row>
    <row r="1050" spans="1:8" x14ac:dyDescent="0.25">
      <c r="A1050" s="10">
        <v>45721</v>
      </c>
      <c r="B1050" s="14">
        <v>397.9732666015625</v>
      </c>
      <c r="C1050" s="14">
        <f t="shared" si="98"/>
        <v>2025</v>
      </c>
      <c r="D1050" s="14">
        <f t="shared" si="99"/>
        <v>3</v>
      </c>
      <c r="E1050" s="14">
        <f t="shared" si="100"/>
        <v>10</v>
      </c>
      <c r="F1050" s="14">
        <f t="shared" si="101"/>
        <v>3</v>
      </c>
      <c r="G1050" s="13">
        <f t="shared" si="102"/>
        <v>45719</v>
      </c>
      <c r="H1050" s="19">
        <f t="shared" si="103"/>
        <v>45747</v>
      </c>
    </row>
    <row r="1051" spans="1:8" x14ac:dyDescent="0.25">
      <c r="A1051" s="10">
        <v>45722</v>
      </c>
      <c r="B1051" s="14">
        <v>393.87469482421875</v>
      </c>
      <c r="C1051" s="14">
        <f t="shared" si="98"/>
        <v>2025</v>
      </c>
      <c r="D1051" s="14">
        <f t="shared" si="99"/>
        <v>3</v>
      </c>
      <c r="E1051" s="14">
        <f t="shared" si="100"/>
        <v>10</v>
      </c>
      <c r="F1051" s="14">
        <f t="shared" si="101"/>
        <v>4</v>
      </c>
      <c r="G1051" s="13">
        <f t="shared" si="102"/>
        <v>45719</v>
      </c>
      <c r="H1051" s="19">
        <f t="shared" si="103"/>
        <v>45747</v>
      </c>
    </row>
    <row r="1052" spans="1:8" x14ac:dyDescent="0.25">
      <c r="A1052" s="10">
        <v>45723</v>
      </c>
      <c r="B1052" s="14">
        <v>390.32183837890625</v>
      </c>
      <c r="C1052" s="14">
        <f t="shared" si="98"/>
        <v>2025</v>
      </c>
      <c r="D1052" s="14">
        <f t="shared" si="99"/>
        <v>3</v>
      </c>
      <c r="E1052" s="14">
        <f t="shared" si="100"/>
        <v>10</v>
      </c>
      <c r="F1052" s="14">
        <f t="shared" si="101"/>
        <v>5</v>
      </c>
      <c r="G1052" s="13">
        <f t="shared" si="102"/>
        <v>45719</v>
      </c>
      <c r="H1052" s="19">
        <f t="shared" si="103"/>
        <v>45747</v>
      </c>
    </row>
    <row r="1053" spans="1:8" x14ac:dyDescent="0.25">
      <c r="A1053" s="10">
        <v>45726</v>
      </c>
      <c r="B1053" s="14">
        <v>377.271728515625</v>
      </c>
      <c r="C1053" s="14">
        <f t="shared" si="98"/>
        <v>2025</v>
      </c>
      <c r="D1053" s="14">
        <f t="shared" si="99"/>
        <v>3</v>
      </c>
      <c r="E1053" s="14">
        <f t="shared" si="100"/>
        <v>11</v>
      </c>
      <c r="F1053" s="14">
        <f t="shared" si="101"/>
        <v>1</v>
      </c>
      <c r="G1053" s="13">
        <f t="shared" si="102"/>
        <v>45719</v>
      </c>
      <c r="H1053" s="19">
        <f t="shared" si="103"/>
        <v>45747</v>
      </c>
    </row>
    <row r="1054" spans="1:8" x14ac:dyDescent="0.25">
      <c r="A1054" s="10">
        <v>45727</v>
      </c>
      <c r="B1054" s="14">
        <v>377.55960083007812</v>
      </c>
      <c r="C1054" s="14">
        <f t="shared" si="98"/>
        <v>2025</v>
      </c>
      <c r="D1054" s="14">
        <f t="shared" si="99"/>
        <v>3</v>
      </c>
      <c r="E1054" s="14">
        <f t="shared" si="100"/>
        <v>11</v>
      </c>
      <c r="F1054" s="14">
        <f t="shared" si="101"/>
        <v>2</v>
      </c>
      <c r="G1054" s="13">
        <f t="shared" si="102"/>
        <v>45719</v>
      </c>
      <c r="H1054" s="19">
        <f t="shared" si="103"/>
        <v>45747</v>
      </c>
    </row>
    <row r="1055" spans="1:8" x14ac:dyDescent="0.25">
      <c r="A1055" s="10">
        <v>45728</v>
      </c>
      <c r="B1055" s="14">
        <v>380.35812377929688</v>
      </c>
      <c r="C1055" s="14">
        <f t="shared" si="98"/>
        <v>2025</v>
      </c>
      <c r="D1055" s="14">
        <f t="shared" si="99"/>
        <v>3</v>
      </c>
      <c r="E1055" s="14">
        <f t="shared" si="100"/>
        <v>11</v>
      </c>
      <c r="F1055" s="14">
        <f t="shared" si="101"/>
        <v>3</v>
      </c>
      <c r="G1055" s="13">
        <f t="shared" si="102"/>
        <v>45719</v>
      </c>
      <c r="H1055" s="19">
        <f t="shared" si="103"/>
        <v>45747</v>
      </c>
    </row>
    <row r="1056" spans="1:8" x14ac:dyDescent="0.25">
      <c r="A1056" s="10">
        <v>45729</v>
      </c>
      <c r="B1056" s="14">
        <v>375.89227294921875</v>
      </c>
      <c r="C1056" s="14">
        <f t="shared" si="98"/>
        <v>2025</v>
      </c>
      <c r="D1056" s="14">
        <f t="shared" si="99"/>
        <v>3</v>
      </c>
      <c r="E1056" s="14">
        <f t="shared" si="100"/>
        <v>11</v>
      </c>
      <c r="F1056" s="14">
        <f t="shared" si="101"/>
        <v>4</v>
      </c>
      <c r="G1056" s="13">
        <f t="shared" si="102"/>
        <v>45719</v>
      </c>
      <c r="H1056" s="19">
        <f t="shared" si="103"/>
        <v>45747</v>
      </c>
    </row>
    <row r="1057" spans="1:8" x14ac:dyDescent="0.25">
      <c r="A1057" s="10">
        <v>45730</v>
      </c>
      <c r="B1057" s="14">
        <v>385.60794067382812</v>
      </c>
      <c r="C1057" s="14">
        <f t="shared" si="98"/>
        <v>2025</v>
      </c>
      <c r="D1057" s="14">
        <f t="shared" si="99"/>
        <v>3</v>
      </c>
      <c r="E1057" s="14">
        <f t="shared" si="100"/>
        <v>11</v>
      </c>
      <c r="F1057" s="14">
        <f t="shared" si="101"/>
        <v>5</v>
      </c>
      <c r="G1057" s="13">
        <f t="shared" si="102"/>
        <v>45719</v>
      </c>
      <c r="H1057" s="19">
        <f t="shared" si="103"/>
        <v>45747</v>
      </c>
    </row>
    <row r="1058" spans="1:8" x14ac:dyDescent="0.25">
      <c r="A1058" s="10">
        <v>45733</v>
      </c>
      <c r="B1058" s="14">
        <v>385.74685668945312</v>
      </c>
      <c r="C1058" s="14">
        <f t="shared" si="98"/>
        <v>2025</v>
      </c>
      <c r="D1058" s="14">
        <f t="shared" si="99"/>
        <v>3</v>
      </c>
      <c r="E1058" s="14">
        <f t="shared" si="100"/>
        <v>12</v>
      </c>
      <c r="F1058" s="14">
        <f t="shared" si="101"/>
        <v>1</v>
      </c>
      <c r="G1058" s="13">
        <f t="shared" si="102"/>
        <v>45719</v>
      </c>
      <c r="H1058" s="19">
        <f t="shared" si="103"/>
        <v>45747</v>
      </c>
    </row>
    <row r="1059" spans="1:8" x14ac:dyDescent="0.25">
      <c r="A1059" s="10">
        <v>45734</v>
      </c>
      <c r="B1059" s="14">
        <v>380.60623168945312</v>
      </c>
      <c r="C1059" s="14">
        <f t="shared" si="98"/>
        <v>2025</v>
      </c>
      <c r="D1059" s="14">
        <f t="shared" si="99"/>
        <v>3</v>
      </c>
      <c r="E1059" s="14">
        <f t="shared" si="100"/>
        <v>12</v>
      </c>
      <c r="F1059" s="14">
        <f t="shared" si="101"/>
        <v>2</v>
      </c>
      <c r="G1059" s="13">
        <f t="shared" si="102"/>
        <v>45719</v>
      </c>
      <c r="H1059" s="19">
        <f t="shared" si="103"/>
        <v>45747</v>
      </c>
    </row>
    <row r="1060" spans="1:8" x14ac:dyDescent="0.25">
      <c r="A1060" s="10">
        <v>45735</v>
      </c>
      <c r="B1060" s="14">
        <v>384.87356567382812</v>
      </c>
      <c r="C1060" s="14">
        <f t="shared" si="98"/>
        <v>2025</v>
      </c>
      <c r="D1060" s="14">
        <f t="shared" si="99"/>
        <v>3</v>
      </c>
      <c r="E1060" s="14">
        <f t="shared" si="100"/>
        <v>12</v>
      </c>
      <c r="F1060" s="14">
        <f t="shared" si="101"/>
        <v>3</v>
      </c>
      <c r="G1060" s="13">
        <f t="shared" si="102"/>
        <v>45719</v>
      </c>
      <c r="H1060" s="19">
        <f t="shared" si="103"/>
        <v>45747</v>
      </c>
    </row>
    <row r="1061" spans="1:8" x14ac:dyDescent="0.25">
      <c r="A1061" s="10">
        <v>45736</v>
      </c>
      <c r="B1061" s="14">
        <v>383.90103149414062</v>
      </c>
      <c r="C1061" s="14">
        <f t="shared" si="98"/>
        <v>2025</v>
      </c>
      <c r="D1061" s="14">
        <f t="shared" si="99"/>
        <v>3</v>
      </c>
      <c r="E1061" s="14">
        <f t="shared" si="100"/>
        <v>12</v>
      </c>
      <c r="F1061" s="14">
        <f t="shared" si="101"/>
        <v>4</v>
      </c>
      <c r="G1061" s="13">
        <f t="shared" si="102"/>
        <v>45719</v>
      </c>
      <c r="H1061" s="19">
        <f t="shared" si="103"/>
        <v>45747</v>
      </c>
    </row>
    <row r="1062" spans="1:8" x14ac:dyDescent="0.25">
      <c r="A1062" s="10">
        <v>45737</v>
      </c>
      <c r="B1062" s="14">
        <v>388.28741455078125</v>
      </c>
      <c r="C1062" s="14">
        <f t="shared" si="98"/>
        <v>2025</v>
      </c>
      <c r="D1062" s="14">
        <f t="shared" si="99"/>
        <v>3</v>
      </c>
      <c r="E1062" s="14">
        <f t="shared" si="100"/>
        <v>12</v>
      </c>
      <c r="F1062" s="14">
        <f t="shared" si="101"/>
        <v>5</v>
      </c>
      <c r="G1062" s="13">
        <f t="shared" si="102"/>
        <v>45719</v>
      </c>
      <c r="H1062" s="19">
        <f t="shared" si="103"/>
        <v>45747</v>
      </c>
    </row>
    <row r="1063" spans="1:8" x14ac:dyDescent="0.25">
      <c r="A1063" s="10">
        <v>45740</v>
      </c>
      <c r="B1063" s="14">
        <v>390.09356689453125</v>
      </c>
      <c r="C1063" s="14">
        <f t="shared" si="98"/>
        <v>2025</v>
      </c>
      <c r="D1063" s="14">
        <f t="shared" si="99"/>
        <v>3</v>
      </c>
      <c r="E1063" s="14">
        <f t="shared" si="100"/>
        <v>13</v>
      </c>
      <c r="F1063" s="14">
        <f t="shared" si="101"/>
        <v>1</v>
      </c>
      <c r="G1063" s="13">
        <f t="shared" si="102"/>
        <v>45719</v>
      </c>
      <c r="H1063" s="19">
        <f t="shared" si="103"/>
        <v>45747</v>
      </c>
    </row>
    <row r="1064" spans="1:8" x14ac:dyDescent="0.25">
      <c r="A1064" s="10">
        <v>45741</v>
      </c>
      <c r="B1064" s="14">
        <v>392.15780639648438</v>
      </c>
      <c r="C1064" s="14">
        <f t="shared" si="98"/>
        <v>2025</v>
      </c>
      <c r="D1064" s="14">
        <f t="shared" si="99"/>
        <v>3</v>
      </c>
      <c r="E1064" s="14">
        <f t="shared" si="100"/>
        <v>13</v>
      </c>
      <c r="F1064" s="14">
        <f t="shared" si="101"/>
        <v>2</v>
      </c>
      <c r="G1064" s="13">
        <f t="shared" si="102"/>
        <v>45719</v>
      </c>
      <c r="H1064" s="19">
        <f t="shared" si="103"/>
        <v>45747</v>
      </c>
    </row>
    <row r="1065" spans="1:8" x14ac:dyDescent="0.25">
      <c r="A1065" s="10">
        <v>45742</v>
      </c>
      <c r="B1065" s="14">
        <v>387.00723266601562</v>
      </c>
      <c r="C1065" s="14">
        <f t="shared" si="98"/>
        <v>2025</v>
      </c>
      <c r="D1065" s="14">
        <f t="shared" si="99"/>
        <v>3</v>
      </c>
      <c r="E1065" s="14">
        <f t="shared" si="100"/>
        <v>13</v>
      </c>
      <c r="F1065" s="14">
        <f t="shared" si="101"/>
        <v>3</v>
      </c>
      <c r="G1065" s="13">
        <f t="shared" si="102"/>
        <v>45719</v>
      </c>
      <c r="H1065" s="19">
        <f t="shared" si="103"/>
        <v>45747</v>
      </c>
    </row>
    <row r="1066" spans="1:8" x14ac:dyDescent="0.25">
      <c r="A1066" s="10">
        <v>45743</v>
      </c>
      <c r="B1066" s="14">
        <v>387.61257934570312</v>
      </c>
      <c r="C1066" s="14">
        <f t="shared" si="98"/>
        <v>2025</v>
      </c>
      <c r="D1066" s="14">
        <f t="shared" si="99"/>
        <v>3</v>
      </c>
      <c r="E1066" s="14">
        <f t="shared" si="100"/>
        <v>13</v>
      </c>
      <c r="F1066" s="14">
        <f t="shared" si="101"/>
        <v>4</v>
      </c>
      <c r="G1066" s="13">
        <f t="shared" si="102"/>
        <v>45719</v>
      </c>
      <c r="H1066" s="19">
        <f t="shared" si="103"/>
        <v>45747</v>
      </c>
    </row>
    <row r="1067" spans="1:8" x14ac:dyDescent="0.25">
      <c r="A1067" s="10">
        <v>45744</v>
      </c>
      <c r="B1067" s="14">
        <v>375.92205810546875</v>
      </c>
      <c r="C1067" s="14">
        <f t="shared" si="98"/>
        <v>2025</v>
      </c>
      <c r="D1067" s="14">
        <f t="shared" si="99"/>
        <v>3</v>
      </c>
      <c r="E1067" s="14">
        <f t="shared" si="100"/>
        <v>13</v>
      </c>
      <c r="F1067" s="14">
        <f t="shared" si="101"/>
        <v>5</v>
      </c>
      <c r="G1067" s="13">
        <f t="shared" si="102"/>
        <v>45719</v>
      </c>
      <c r="H1067" s="19">
        <f t="shared" si="103"/>
        <v>45747</v>
      </c>
    </row>
    <row r="1068" spans="1:8" x14ac:dyDescent="0.25">
      <c r="A1068" s="10">
        <v>45747</v>
      </c>
      <c r="B1068" s="14">
        <v>372.53799438476562</v>
      </c>
      <c r="C1068" s="14">
        <f t="shared" si="98"/>
        <v>2025</v>
      </c>
      <c r="D1068" s="14">
        <f t="shared" si="99"/>
        <v>3</v>
      </c>
      <c r="E1068" s="14">
        <f t="shared" si="100"/>
        <v>14</v>
      </c>
      <c r="F1068" s="14">
        <f t="shared" si="101"/>
        <v>1</v>
      </c>
      <c r="G1068" s="13">
        <f t="shared" si="102"/>
        <v>45719</v>
      </c>
      <c r="H1068" s="19">
        <f t="shared" si="103"/>
        <v>45747</v>
      </c>
    </row>
    <row r="1069" spans="1:8" x14ac:dyDescent="0.25">
      <c r="A1069" s="10">
        <v>45748</v>
      </c>
      <c r="B1069" s="14">
        <v>379.28631591796875</v>
      </c>
      <c r="C1069" s="14">
        <f t="shared" si="98"/>
        <v>2025</v>
      </c>
      <c r="D1069" s="14">
        <f t="shared" si="99"/>
        <v>4</v>
      </c>
      <c r="E1069" s="14">
        <f t="shared" si="100"/>
        <v>14</v>
      </c>
      <c r="F1069" s="14">
        <f t="shared" si="101"/>
        <v>2</v>
      </c>
      <c r="G1069" s="13">
        <f t="shared" si="102"/>
        <v>45748</v>
      </c>
      <c r="H1069" s="19">
        <f t="shared" si="103"/>
        <v>45777</v>
      </c>
    </row>
    <row r="1070" spans="1:8" x14ac:dyDescent="0.25">
      <c r="A1070" s="10">
        <v>45749</v>
      </c>
      <c r="B1070" s="14">
        <v>379.23672485351562</v>
      </c>
      <c r="C1070" s="14">
        <f t="shared" si="98"/>
        <v>2025</v>
      </c>
      <c r="D1070" s="14">
        <f t="shared" si="99"/>
        <v>4</v>
      </c>
      <c r="E1070" s="14">
        <f t="shared" si="100"/>
        <v>14</v>
      </c>
      <c r="F1070" s="14">
        <f t="shared" si="101"/>
        <v>3</v>
      </c>
      <c r="G1070" s="13">
        <f t="shared" si="102"/>
        <v>45748</v>
      </c>
      <c r="H1070" s="19">
        <f t="shared" si="103"/>
        <v>45777</v>
      </c>
    </row>
    <row r="1071" spans="1:8" x14ac:dyDescent="0.25">
      <c r="A1071" s="10">
        <v>45750</v>
      </c>
      <c r="B1071" s="14">
        <v>370.27529907226562</v>
      </c>
      <c r="C1071" s="14">
        <f t="shared" si="98"/>
        <v>2025</v>
      </c>
      <c r="D1071" s="14">
        <f t="shared" si="99"/>
        <v>4</v>
      </c>
      <c r="E1071" s="14">
        <f t="shared" si="100"/>
        <v>14</v>
      </c>
      <c r="F1071" s="14">
        <f t="shared" si="101"/>
        <v>4</v>
      </c>
      <c r="G1071" s="13">
        <f t="shared" si="102"/>
        <v>45748</v>
      </c>
      <c r="H1071" s="19">
        <f t="shared" si="103"/>
        <v>45777</v>
      </c>
    </row>
    <row r="1072" spans="1:8" x14ac:dyDescent="0.25">
      <c r="A1072" s="10">
        <v>45751</v>
      </c>
      <c r="B1072" s="14">
        <v>357.10614013671875</v>
      </c>
      <c r="C1072" s="14">
        <f t="shared" si="98"/>
        <v>2025</v>
      </c>
      <c r="D1072" s="14">
        <f t="shared" si="99"/>
        <v>4</v>
      </c>
      <c r="E1072" s="14">
        <f t="shared" si="100"/>
        <v>14</v>
      </c>
      <c r="F1072" s="14">
        <f t="shared" si="101"/>
        <v>5</v>
      </c>
      <c r="G1072" s="13">
        <f t="shared" si="102"/>
        <v>45748</v>
      </c>
      <c r="H1072" s="19">
        <f t="shared" si="103"/>
        <v>45777</v>
      </c>
    </row>
    <row r="1073" spans="1:8" x14ac:dyDescent="0.25">
      <c r="A1073" s="10">
        <v>45754</v>
      </c>
      <c r="B1073" s="14">
        <v>355.14117431640625</v>
      </c>
      <c r="C1073" s="14">
        <f t="shared" si="98"/>
        <v>2025</v>
      </c>
      <c r="D1073" s="14">
        <f t="shared" si="99"/>
        <v>4</v>
      </c>
      <c r="E1073" s="14">
        <f t="shared" si="100"/>
        <v>15</v>
      </c>
      <c r="F1073" s="14">
        <f t="shared" si="101"/>
        <v>1</v>
      </c>
      <c r="G1073" s="13">
        <f t="shared" si="102"/>
        <v>45748</v>
      </c>
      <c r="H1073" s="19">
        <f t="shared" si="103"/>
        <v>45777</v>
      </c>
    </row>
    <row r="1074" spans="1:8" x14ac:dyDescent="0.25">
      <c r="A1074" s="10">
        <v>45755</v>
      </c>
      <c r="B1074" s="14">
        <v>351.86624145507812</v>
      </c>
      <c r="C1074" s="14">
        <f t="shared" si="98"/>
        <v>2025</v>
      </c>
      <c r="D1074" s="14">
        <f t="shared" si="99"/>
        <v>4</v>
      </c>
      <c r="E1074" s="14">
        <f t="shared" si="100"/>
        <v>15</v>
      </c>
      <c r="F1074" s="14">
        <f t="shared" si="101"/>
        <v>2</v>
      </c>
      <c r="G1074" s="13">
        <f t="shared" si="102"/>
        <v>45748</v>
      </c>
      <c r="H1074" s="19">
        <f t="shared" si="103"/>
        <v>45777</v>
      </c>
    </row>
    <row r="1075" spans="1:8" x14ac:dyDescent="0.25">
      <c r="A1075" s="10">
        <v>45756</v>
      </c>
      <c r="B1075" s="14">
        <v>387.52328491210938</v>
      </c>
      <c r="C1075" s="14">
        <f t="shared" si="98"/>
        <v>2025</v>
      </c>
      <c r="D1075" s="14">
        <f t="shared" si="99"/>
        <v>4</v>
      </c>
      <c r="E1075" s="14">
        <f t="shared" si="100"/>
        <v>15</v>
      </c>
      <c r="F1075" s="14">
        <f t="shared" si="101"/>
        <v>3</v>
      </c>
      <c r="G1075" s="13">
        <f t="shared" si="102"/>
        <v>45748</v>
      </c>
      <c r="H1075" s="19">
        <f t="shared" si="103"/>
        <v>45777</v>
      </c>
    </row>
    <row r="1076" spans="1:8" x14ac:dyDescent="0.25">
      <c r="A1076" s="10">
        <v>45757</v>
      </c>
      <c r="B1076" s="14">
        <v>378.45272827148438</v>
      </c>
      <c r="C1076" s="14">
        <f t="shared" si="98"/>
        <v>2025</v>
      </c>
      <c r="D1076" s="14">
        <f t="shared" si="99"/>
        <v>4</v>
      </c>
      <c r="E1076" s="14">
        <f t="shared" si="100"/>
        <v>15</v>
      </c>
      <c r="F1076" s="14">
        <f t="shared" si="101"/>
        <v>4</v>
      </c>
      <c r="G1076" s="13">
        <f t="shared" si="102"/>
        <v>45748</v>
      </c>
      <c r="H1076" s="19">
        <f t="shared" si="103"/>
        <v>45777</v>
      </c>
    </row>
    <row r="1077" spans="1:8" x14ac:dyDescent="0.25">
      <c r="A1077" s="10">
        <v>45758</v>
      </c>
      <c r="B1077" s="14">
        <v>385.498779296875</v>
      </c>
      <c r="C1077" s="14">
        <f t="shared" si="98"/>
        <v>2025</v>
      </c>
      <c r="D1077" s="14">
        <f t="shared" si="99"/>
        <v>4</v>
      </c>
      <c r="E1077" s="14">
        <f t="shared" si="100"/>
        <v>15</v>
      </c>
      <c r="F1077" s="14">
        <f t="shared" si="101"/>
        <v>5</v>
      </c>
      <c r="G1077" s="13">
        <f t="shared" si="102"/>
        <v>45748</v>
      </c>
      <c r="H1077" s="19">
        <f t="shared" si="103"/>
        <v>45777</v>
      </c>
    </row>
    <row r="1078" spans="1:8" x14ac:dyDescent="0.25">
      <c r="A1078" s="10">
        <v>45761</v>
      </c>
      <c r="B1078" s="14">
        <v>384.8636474609375</v>
      </c>
      <c r="C1078" s="14">
        <f t="shared" si="98"/>
        <v>2025</v>
      </c>
      <c r="D1078" s="14">
        <f t="shared" si="99"/>
        <v>4</v>
      </c>
      <c r="E1078" s="14">
        <f t="shared" si="100"/>
        <v>16</v>
      </c>
      <c r="F1078" s="14">
        <f t="shared" si="101"/>
        <v>1</v>
      </c>
      <c r="G1078" s="13">
        <f t="shared" si="102"/>
        <v>45748</v>
      </c>
      <c r="H1078" s="19">
        <f t="shared" si="103"/>
        <v>45777</v>
      </c>
    </row>
    <row r="1079" spans="1:8" x14ac:dyDescent="0.25">
      <c r="A1079" s="10">
        <v>45762</v>
      </c>
      <c r="B1079" s="14">
        <v>382.79946899414062</v>
      </c>
      <c r="C1079" s="14">
        <f t="shared" si="98"/>
        <v>2025</v>
      </c>
      <c r="D1079" s="14">
        <f t="shared" si="99"/>
        <v>4</v>
      </c>
      <c r="E1079" s="14">
        <f t="shared" si="100"/>
        <v>16</v>
      </c>
      <c r="F1079" s="14">
        <f t="shared" si="101"/>
        <v>2</v>
      </c>
      <c r="G1079" s="13">
        <f t="shared" si="102"/>
        <v>45748</v>
      </c>
      <c r="H1079" s="19">
        <f t="shared" si="103"/>
        <v>45777</v>
      </c>
    </row>
    <row r="1080" spans="1:8" x14ac:dyDescent="0.25">
      <c r="A1080" s="10">
        <v>45763</v>
      </c>
      <c r="B1080" s="14">
        <v>368.78671264648438</v>
      </c>
      <c r="C1080" s="14">
        <f t="shared" si="98"/>
        <v>2025</v>
      </c>
      <c r="D1080" s="14">
        <f t="shared" si="99"/>
        <v>4</v>
      </c>
      <c r="E1080" s="14">
        <f t="shared" si="100"/>
        <v>16</v>
      </c>
      <c r="F1080" s="14">
        <f t="shared" si="101"/>
        <v>3</v>
      </c>
      <c r="G1080" s="13">
        <f t="shared" si="102"/>
        <v>45748</v>
      </c>
      <c r="H1080" s="19">
        <f t="shared" si="103"/>
        <v>45777</v>
      </c>
    </row>
    <row r="1081" spans="1:8" x14ac:dyDescent="0.25">
      <c r="A1081" s="10">
        <v>45764</v>
      </c>
      <c r="B1081" s="14">
        <v>364.98580932617188</v>
      </c>
      <c r="C1081" s="14">
        <f t="shared" si="98"/>
        <v>2025</v>
      </c>
      <c r="D1081" s="14">
        <f t="shared" si="99"/>
        <v>4</v>
      </c>
      <c r="E1081" s="14">
        <f t="shared" si="100"/>
        <v>16</v>
      </c>
      <c r="F1081" s="14">
        <f t="shared" si="101"/>
        <v>4</v>
      </c>
      <c r="G1081" s="13">
        <f t="shared" si="102"/>
        <v>45748</v>
      </c>
      <c r="H1081" s="19">
        <f t="shared" si="103"/>
        <v>45777</v>
      </c>
    </row>
    <row r="1082" spans="1:8" x14ac:dyDescent="0.25">
      <c r="A1082" s="10">
        <v>45768</v>
      </c>
      <c r="B1082" s="14">
        <v>356.3916015625</v>
      </c>
      <c r="C1082" s="14">
        <f t="shared" si="98"/>
        <v>2025</v>
      </c>
      <c r="D1082" s="14">
        <f t="shared" si="99"/>
        <v>4</v>
      </c>
      <c r="E1082" s="14">
        <f t="shared" si="100"/>
        <v>17</v>
      </c>
      <c r="F1082" s="14">
        <f t="shared" si="101"/>
        <v>1</v>
      </c>
      <c r="G1082" s="13">
        <f t="shared" si="102"/>
        <v>45748</v>
      </c>
      <c r="H1082" s="19">
        <f t="shared" si="103"/>
        <v>45777</v>
      </c>
    </row>
    <row r="1083" spans="1:8" x14ac:dyDescent="0.25">
      <c r="A1083" s="10">
        <v>45769</v>
      </c>
      <c r="B1083" s="14">
        <v>364.03311157226562</v>
      </c>
      <c r="C1083" s="14">
        <f t="shared" si="98"/>
        <v>2025</v>
      </c>
      <c r="D1083" s="14">
        <f t="shared" si="99"/>
        <v>4</v>
      </c>
      <c r="E1083" s="14">
        <f t="shared" si="100"/>
        <v>17</v>
      </c>
      <c r="F1083" s="14">
        <f t="shared" si="101"/>
        <v>2</v>
      </c>
      <c r="G1083" s="13">
        <f t="shared" si="102"/>
        <v>45748</v>
      </c>
      <c r="H1083" s="19">
        <f t="shared" si="103"/>
        <v>45777</v>
      </c>
    </row>
    <row r="1084" spans="1:8" x14ac:dyDescent="0.25">
      <c r="A1084" s="10">
        <v>45770</v>
      </c>
      <c r="B1084" s="14">
        <v>371.54562377929688</v>
      </c>
      <c r="C1084" s="14">
        <f t="shared" si="98"/>
        <v>2025</v>
      </c>
      <c r="D1084" s="14">
        <f t="shared" si="99"/>
        <v>4</v>
      </c>
      <c r="E1084" s="14">
        <f t="shared" si="100"/>
        <v>17</v>
      </c>
      <c r="F1084" s="14">
        <f t="shared" si="101"/>
        <v>3</v>
      </c>
      <c r="G1084" s="13">
        <f t="shared" si="102"/>
        <v>45748</v>
      </c>
      <c r="H1084" s="19">
        <f t="shared" si="103"/>
        <v>45777</v>
      </c>
    </row>
    <row r="1085" spans="1:8" x14ac:dyDescent="0.25">
      <c r="A1085" s="10">
        <v>45771</v>
      </c>
      <c r="B1085" s="14">
        <v>384.35748291015625</v>
      </c>
      <c r="C1085" s="14">
        <f t="shared" si="98"/>
        <v>2025</v>
      </c>
      <c r="D1085" s="14">
        <f t="shared" si="99"/>
        <v>4</v>
      </c>
      <c r="E1085" s="14">
        <f t="shared" si="100"/>
        <v>17</v>
      </c>
      <c r="F1085" s="14">
        <f t="shared" si="101"/>
        <v>4</v>
      </c>
      <c r="G1085" s="13">
        <f t="shared" si="102"/>
        <v>45748</v>
      </c>
      <c r="H1085" s="19">
        <f t="shared" si="103"/>
        <v>45777</v>
      </c>
    </row>
    <row r="1086" spans="1:8" x14ac:dyDescent="0.25">
      <c r="A1086" s="10">
        <v>45772</v>
      </c>
      <c r="B1086" s="14">
        <v>388.87295532226562</v>
      </c>
      <c r="C1086" s="14">
        <f t="shared" si="98"/>
        <v>2025</v>
      </c>
      <c r="D1086" s="14">
        <f t="shared" si="99"/>
        <v>4</v>
      </c>
      <c r="E1086" s="14">
        <f t="shared" si="100"/>
        <v>17</v>
      </c>
      <c r="F1086" s="14">
        <f t="shared" si="101"/>
        <v>5</v>
      </c>
      <c r="G1086" s="13">
        <f t="shared" si="102"/>
        <v>45748</v>
      </c>
      <c r="H1086" s="19">
        <f t="shared" si="103"/>
        <v>45777</v>
      </c>
    </row>
    <row r="1087" spans="1:8" x14ac:dyDescent="0.25">
      <c r="A1087" s="10">
        <v>45775</v>
      </c>
      <c r="B1087" s="14">
        <v>388.18820190429688</v>
      </c>
      <c r="C1087" s="14">
        <f t="shared" si="98"/>
        <v>2025</v>
      </c>
      <c r="D1087" s="14">
        <f t="shared" si="99"/>
        <v>4</v>
      </c>
      <c r="E1087" s="14">
        <f t="shared" si="100"/>
        <v>18</v>
      </c>
      <c r="F1087" s="14">
        <f t="shared" si="101"/>
        <v>1</v>
      </c>
      <c r="G1087" s="13">
        <f t="shared" si="102"/>
        <v>45748</v>
      </c>
      <c r="H1087" s="19">
        <f t="shared" si="103"/>
        <v>45777</v>
      </c>
    </row>
    <row r="1088" spans="1:8" x14ac:dyDescent="0.25">
      <c r="A1088" s="10">
        <v>45776</v>
      </c>
      <c r="B1088" s="14">
        <v>391.04632568359375</v>
      </c>
      <c r="C1088" s="14">
        <f t="shared" si="98"/>
        <v>2025</v>
      </c>
      <c r="D1088" s="14">
        <f t="shared" si="99"/>
        <v>4</v>
      </c>
      <c r="E1088" s="14">
        <f t="shared" si="100"/>
        <v>18</v>
      </c>
      <c r="F1088" s="14">
        <f t="shared" si="101"/>
        <v>2</v>
      </c>
      <c r="G1088" s="13">
        <f t="shared" si="102"/>
        <v>45748</v>
      </c>
      <c r="H1088" s="19">
        <f t="shared" si="103"/>
        <v>45777</v>
      </c>
    </row>
    <row r="1089" spans="1:8" x14ac:dyDescent="0.25">
      <c r="A1089" s="10">
        <v>45777</v>
      </c>
      <c r="B1089" s="14">
        <v>392.25704956054688</v>
      </c>
      <c r="C1089" s="14">
        <f t="shared" si="98"/>
        <v>2025</v>
      </c>
      <c r="D1089" s="14">
        <f t="shared" si="99"/>
        <v>4</v>
      </c>
      <c r="E1089" s="14">
        <f t="shared" si="100"/>
        <v>18</v>
      </c>
      <c r="F1089" s="14">
        <f t="shared" si="101"/>
        <v>3</v>
      </c>
      <c r="G1089" s="13">
        <f t="shared" si="102"/>
        <v>45748</v>
      </c>
      <c r="H1089" s="19">
        <f t="shared" si="103"/>
        <v>45777</v>
      </c>
    </row>
    <row r="1090" spans="1:8" x14ac:dyDescent="0.25">
      <c r="A1090" s="10">
        <v>45778</v>
      </c>
      <c r="B1090" s="14">
        <v>422.16802978515625</v>
      </c>
      <c r="C1090" s="14">
        <f t="shared" si="98"/>
        <v>2025</v>
      </c>
      <c r="D1090" s="14">
        <f t="shared" si="99"/>
        <v>5</v>
      </c>
      <c r="E1090" s="14">
        <f t="shared" si="100"/>
        <v>18</v>
      </c>
      <c r="F1090" s="14">
        <f t="shared" si="101"/>
        <v>4</v>
      </c>
      <c r="G1090" s="13">
        <f t="shared" si="102"/>
        <v>45778</v>
      </c>
      <c r="H1090" s="19">
        <f t="shared" si="103"/>
        <v>45807</v>
      </c>
    </row>
    <row r="1091" spans="1:8" x14ac:dyDescent="0.25">
      <c r="A1091" s="10">
        <v>45779</v>
      </c>
      <c r="B1091" s="14">
        <v>431.97299194335938</v>
      </c>
      <c r="C1091" s="14">
        <f t="shared" si="98"/>
        <v>2025</v>
      </c>
      <c r="D1091" s="14">
        <f t="shared" si="99"/>
        <v>5</v>
      </c>
      <c r="E1091" s="14">
        <f t="shared" si="100"/>
        <v>18</v>
      </c>
      <c r="F1091" s="14">
        <f t="shared" si="101"/>
        <v>5</v>
      </c>
      <c r="G1091" s="13">
        <f t="shared" si="102"/>
        <v>45778</v>
      </c>
      <c r="H1091" s="19">
        <f t="shared" si="103"/>
        <v>45807</v>
      </c>
    </row>
    <row r="1092" spans="1:8" x14ac:dyDescent="0.25">
      <c r="A1092" s="10">
        <v>45782</v>
      </c>
      <c r="B1092" s="14">
        <v>432.85623168945312</v>
      </c>
      <c r="C1092" s="14">
        <f t="shared" si="98"/>
        <v>2025</v>
      </c>
      <c r="D1092" s="14">
        <f t="shared" si="99"/>
        <v>5</v>
      </c>
      <c r="E1092" s="14">
        <f t="shared" si="100"/>
        <v>19</v>
      </c>
      <c r="F1092" s="14">
        <f t="shared" si="101"/>
        <v>1</v>
      </c>
      <c r="G1092" s="13">
        <f t="shared" si="102"/>
        <v>45778</v>
      </c>
      <c r="H1092" s="19">
        <f t="shared" si="103"/>
        <v>45807</v>
      </c>
    </row>
    <row r="1093" spans="1:8" x14ac:dyDescent="0.25">
      <c r="A1093" s="10">
        <v>45783</v>
      </c>
      <c r="B1093" s="14">
        <v>430.0179443359375</v>
      </c>
      <c r="C1093" s="14">
        <f t="shared" ref="C1093:C1156" si="104">YEAR(A1093)</f>
        <v>2025</v>
      </c>
      <c r="D1093" s="14">
        <f t="shared" ref="D1093:D1156" si="105">MONTH(A1093)</f>
        <v>5</v>
      </c>
      <c r="E1093" s="14">
        <f t="shared" ref="E1093:E1156" si="106">_xlfn.ISOWEEKNUM(A1093)</f>
        <v>19</v>
      </c>
      <c r="F1093" s="14">
        <f t="shared" ref="F1093:F1156" si="107">WEEKDAY(A1093,2)</f>
        <v>2</v>
      </c>
      <c r="G1093" s="13">
        <f t="shared" ref="G1093:G1156" si="108">_xlfn.MINIFS($A$4:$A$1346,$C$4:$C$1346,C1093,$D$4:$D$1346,D1093)</f>
        <v>45778</v>
      </c>
      <c r="H1093" s="19">
        <f t="shared" ref="H1093:H1156" si="109">_xlfn.MAXIFS($A$4:$A$1346,$C$4:$C$1346,C1093,$D$4:$D$1346,D1093)</f>
        <v>45807</v>
      </c>
    </row>
    <row r="1094" spans="1:8" x14ac:dyDescent="0.25">
      <c r="A1094" s="10">
        <v>45784</v>
      </c>
      <c r="B1094" s="14">
        <v>430.05764770507812</v>
      </c>
      <c r="C1094" s="14">
        <f t="shared" si="104"/>
        <v>2025</v>
      </c>
      <c r="D1094" s="14">
        <f t="shared" si="105"/>
        <v>5</v>
      </c>
      <c r="E1094" s="14">
        <f t="shared" si="106"/>
        <v>19</v>
      </c>
      <c r="F1094" s="14">
        <f t="shared" si="107"/>
        <v>3</v>
      </c>
      <c r="G1094" s="13">
        <f t="shared" si="108"/>
        <v>45778</v>
      </c>
      <c r="H1094" s="19">
        <f t="shared" si="109"/>
        <v>45807</v>
      </c>
    </row>
    <row r="1095" spans="1:8" x14ac:dyDescent="0.25">
      <c r="A1095" s="10">
        <v>45785</v>
      </c>
      <c r="B1095" s="14">
        <v>434.841064453125</v>
      </c>
      <c r="C1095" s="14">
        <f t="shared" si="104"/>
        <v>2025</v>
      </c>
      <c r="D1095" s="14">
        <f t="shared" si="105"/>
        <v>5</v>
      </c>
      <c r="E1095" s="14">
        <f t="shared" si="106"/>
        <v>19</v>
      </c>
      <c r="F1095" s="14">
        <f t="shared" si="107"/>
        <v>4</v>
      </c>
      <c r="G1095" s="13">
        <f t="shared" si="108"/>
        <v>45778</v>
      </c>
      <c r="H1095" s="19">
        <f t="shared" si="109"/>
        <v>45807</v>
      </c>
    </row>
    <row r="1096" spans="1:8" x14ac:dyDescent="0.25">
      <c r="A1096" s="10">
        <v>45786</v>
      </c>
      <c r="B1096" s="14">
        <v>435.39675903320312</v>
      </c>
      <c r="C1096" s="14">
        <f t="shared" si="104"/>
        <v>2025</v>
      </c>
      <c r="D1096" s="14">
        <f t="shared" si="105"/>
        <v>5</v>
      </c>
      <c r="E1096" s="14">
        <f t="shared" si="106"/>
        <v>19</v>
      </c>
      <c r="F1096" s="14">
        <f t="shared" si="107"/>
        <v>5</v>
      </c>
      <c r="G1096" s="13">
        <f t="shared" si="108"/>
        <v>45778</v>
      </c>
      <c r="H1096" s="19">
        <f t="shared" si="109"/>
        <v>45807</v>
      </c>
    </row>
    <row r="1097" spans="1:8" x14ac:dyDescent="0.25">
      <c r="A1097" s="10">
        <v>45789</v>
      </c>
      <c r="B1097" s="14">
        <v>445.84677124023438</v>
      </c>
      <c r="C1097" s="14">
        <f t="shared" si="104"/>
        <v>2025</v>
      </c>
      <c r="D1097" s="14">
        <f t="shared" si="105"/>
        <v>5</v>
      </c>
      <c r="E1097" s="14">
        <f t="shared" si="106"/>
        <v>20</v>
      </c>
      <c r="F1097" s="14">
        <f t="shared" si="107"/>
        <v>1</v>
      </c>
      <c r="G1097" s="13">
        <f t="shared" si="108"/>
        <v>45778</v>
      </c>
      <c r="H1097" s="19">
        <f t="shared" si="109"/>
        <v>45807</v>
      </c>
    </row>
    <row r="1098" spans="1:8" x14ac:dyDescent="0.25">
      <c r="A1098" s="10">
        <v>45790</v>
      </c>
      <c r="B1098" s="14">
        <v>445.72769165039062</v>
      </c>
      <c r="C1098" s="14">
        <f t="shared" si="104"/>
        <v>2025</v>
      </c>
      <c r="D1098" s="14">
        <f t="shared" si="105"/>
        <v>5</v>
      </c>
      <c r="E1098" s="14">
        <f t="shared" si="106"/>
        <v>20</v>
      </c>
      <c r="F1098" s="14">
        <f t="shared" si="107"/>
        <v>2</v>
      </c>
      <c r="G1098" s="13">
        <f t="shared" si="108"/>
        <v>45778</v>
      </c>
      <c r="H1098" s="19">
        <f t="shared" si="109"/>
        <v>45807</v>
      </c>
    </row>
    <row r="1099" spans="1:8" x14ac:dyDescent="0.25">
      <c r="A1099" s="10">
        <v>45791</v>
      </c>
      <c r="B1099" s="14">
        <v>449.49880981445312</v>
      </c>
      <c r="C1099" s="14">
        <f t="shared" si="104"/>
        <v>2025</v>
      </c>
      <c r="D1099" s="14">
        <f t="shared" si="105"/>
        <v>5</v>
      </c>
      <c r="E1099" s="14">
        <f t="shared" si="106"/>
        <v>20</v>
      </c>
      <c r="F1099" s="14">
        <f t="shared" si="107"/>
        <v>3</v>
      </c>
      <c r="G1099" s="13">
        <f t="shared" si="108"/>
        <v>45778</v>
      </c>
      <c r="H1099" s="19">
        <f t="shared" si="109"/>
        <v>45807</v>
      </c>
    </row>
    <row r="1100" spans="1:8" x14ac:dyDescent="0.25">
      <c r="A1100" s="10">
        <v>45792</v>
      </c>
      <c r="B1100" s="14">
        <v>450.512939453125</v>
      </c>
      <c r="C1100" s="14">
        <f t="shared" si="104"/>
        <v>2025</v>
      </c>
      <c r="D1100" s="14">
        <f t="shared" si="105"/>
        <v>5</v>
      </c>
      <c r="E1100" s="14">
        <f t="shared" si="106"/>
        <v>20</v>
      </c>
      <c r="F1100" s="14">
        <f t="shared" si="107"/>
        <v>4</v>
      </c>
      <c r="G1100" s="13">
        <f t="shared" si="108"/>
        <v>45778</v>
      </c>
      <c r="H1100" s="19">
        <f t="shared" si="109"/>
        <v>45807</v>
      </c>
    </row>
    <row r="1101" spans="1:8" x14ac:dyDescent="0.25">
      <c r="A1101" s="10">
        <v>45793</v>
      </c>
      <c r="B1101" s="14">
        <v>451.6463623046875</v>
      </c>
      <c r="C1101" s="14">
        <f t="shared" si="104"/>
        <v>2025</v>
      </c>
      <c r="D1101" s="14">
        <f t="shared" si="105"/>
        <v>5</v>
      </c>
      <c r="E1101" s="14">
        <f t="shared" si="106"/>
        <v>20</v>
      </c>
      <c r="F1101" s="14">
        <f t="shared" si="107"/>
        <v>5</v>
      </c>
      <c r="G1101" s="13">
        <f t="shared" si="108"/>
        <v>45778</v>
      </c>
      <c r="H1101" s="19">
        <f t="shared" si="109"/>
        <v>45807</v>
      </c>
    </row>
    <row r="1102" spans="1:8" x14ac:dyDescent="0.25">
      <c r="A1102" s="10">
        <v>45796</v>
      </c>
      <c r="B1102" s="14">
        <v>456.21975708007812</v>
      </c>
      <c r="C1102" s="14">
        <f t="shared" si="104"/>
        <v>2025</v>
      </c>
      <c r="D1102" s="14">
        <f t="shared" si="105"/>
        <v>5</v>
      </c>
      <c r="E1102" s="14">
        <f t="shared" si="106"/>
        <v>21</v>
      </c>
      <c r="F1102" s="14">
        <f t="shared" si="107"/>
        <v>1</v>
      </c>
      <c r="G1102" s="13">
        <f t="shared" si="108"/>
        <v>45778</v>
      </c>
      <c r="H1102" s="19">
        <f t="shared" si="109"/>
        <v>45807</v>
      </c>
    </row>
    <row r="1103" spans="1:8" x14ac:dyDescent="0.25">
      <c r="A1103" s="10">
        <v>45797</v>
      </c>
      <c r="B1103" s="14">
        <v>455.52383422851562</v>
      </c>
      <c r="C1103" s="14">
        <f t="shared" si="104"/>
        <v>2025</v>
      </c>
      <c r="D1103" s="14">
        <f t="shared" si="105"/>
        <v>5</v>
      </c>
      <c r="E1103" s="14">
        <f t="shared" si="106"/>
        <v>21</v>
      </c>
      <c r="F1103" s="14">
        <f t="shared" si="107"/>
        <v>2</v>
      </c>
      <c r="G1103" s="13">
        <f t="shared" si="108"/>
        <v>45778</v>
      </c>
      <c r="H1103" s="19">
        <f t="shared" si="109"/>
        <v>45807</v>
      </c>
    </row>
    <row r="1104" spans="1:8" x14ac:dyDescent="0.25">
      <c r="A1104" s="10">
        <v>45798</v>
      </c>
      <c r="B1104" s="14">
        <v>449.95614624023438</v>
      </c>
      <c r="C1104" s="14">
        <f t="shared" si="104"/>
        <v>2025</v>
      </c>
      <c r="D1104" s="14">
        <f t="shared" si="105"/>
        <v>5</v>
      </c>
      <c r="E1104" s="14">
        <f t="shared" si="106"/>
        <v>21</v>
      </c>
      <c r="F1104" s="14">
        <f t="shared" si="107"/>
        <v>3</v>
      </c>
      <c r="G1104" s="13">
        <f t="shared" si="108"/>
        <v>45778</v>
      </c>
      <c r="H1104" s="19">
        <f t="shared" si="109"/>
        <v>45807</v>
      </c>
    </row>
    <row r="1105" spans="1:8" x14ac:dyDescent="0.25">
      <c r="A1105" s="10">
        <v>45799</v>
      </c>
      <c r="B1105" s="14">
        <v>452.23294067382812</v>
      </c>
      <c r="C1105" s="14">
        <f t="shared" si="104"/>
        <v>2025</v>
      </c>
      <c r="D1105" s="14">
        <f t="shared" si="105"/>
        <v>5</v>
      </c>
      <c r="E1105" s="14">
        <f t="shared" si="106"/>
        <v>21</v>
      </c>
      <c r="F1105" s="14">
        <f t="shared" si="107"/>
        <v>4</v>
      </c>
      <c r="G1105" s="13">
        <f t="shared" si="108"/>
        <v>45778</v>
      </c>
      <c r="H1105" s="19">
        <f t="shared" si="109"/>
        <v>45807</v>
      </c>
    </row>
    <row r="1106" spans="1:8" x14ac:dyDescent="0.25">
      <c r="A1106" s="10">
        <v>45800</v>
      </c>
      <c r="B1106" s="14">
        <v>447.57998657226562</v>
      </c>
      <c r="C1106" s="14">
        <f t="shared" si="104"/>
        <v>2025</v>
      </c>
      <c r="D1106" s="14">
        <f t="shared" si="105"/>
        <v>5</v>
      </c>
      <c r="E1106" s="14">
        <f t="shared" si="106"/>
        <v>21</v>
      </c>
      <c r="F1106" s="14">
        <f t="shared" si="107"/>
        <v>5</v>
      </c>
      <c r="G1106" s="13">
        <f t="shared" si="108"/>
        <v>45778</v>
      </c>
      <c r="H1106" s="19">
        <f t="shared" si="109"/>
        <v>45807</v>
      </c>
    </row>
    <row r="1107" spans="1:8" x14ac:dyDescent="0.25">
      <c r="A1107" s="10">
        <v>45804</v>
      </c>
      <c r="B1107" s="14">
        <v>458.02923583984375</v>
      </c>
      <c r="C1107" s="14">
        <f t="shared" si="104"/>
        <v>2025</v>
      </c>
      <c r="D1107" s="14">
        <f t="shared" si="105"/>
        <v>5</v>
      </c>
      <c r="E1107" s="14">
        <f t="shared" si="106"/>
        <v>22</v>
      </c>
      <c r="F1107" s="14">
        <f t="shared" si="107"/>
        <v>2</v>
      </c>
      <c r="G1107" s="13">
        <f t="shared" si="108"/>
        <v>45778</v>
      </c>
      <c r="H1107" s="19">
        <f t="shared" si="109"/>
        <v>45807</v>
      </c>
    </row>
    <row r="1108" spans="1:8" x14ac:dyDescent="0.25">
      <c r="A1108" s="10">
        <v>45805</v>
      </c>
      <c r="B1108" s="14">
        <v>454.718505859375</v>
      </c>
      <c r="C1108" s="14">
        <f t="shared" si="104"/>
        <v>2025</v>
      </c>
      <c r="D1108" s="14">
        <f t="shared" si="105"/>
        <v>5</v>
      </c>
      <c r="E1108" s="14">
        <f t="shared" si="106"/>
        <v>22</v>
      </c>
      <c r="F1108" s="14">
        <f t="shared" si="107"/>
        <v>3</v>
      </c>
      <c r="G1108" s="13">
        <f t="shared" si="108"/>
        <v>45778</v>
      </c>
      <c r="H1108" s="19">
        <f t="shared" si="109"/>
        <v>45807</v>
      </c>
    </row>
    <row r="1109" spans="1:8" x14ac:dyDescent="0.25">
      <c r="A1109" s="10">
        <v>45806</v>
      </c>
      <c r="B1109" s="14">
        <v>456.0308837890625</v>
      </c>
      <c r="C1109" s="14">
        <f t="shared" si="104"/>
        <v>2025</v>
      </c>
      <c r="D1109" s="14">
        <f t="shared" si="105"/>
        <v>5</v>
      </c>
      <c r="E1109" s="14">
        <f t="shared" si="106"/>
        <v>22</v>
      </c>
      <c r="F1109" s="14">
        <f t="shared" si="107"/>
        <v>4</v>
      </c>
      <c r="G1109" s="13">
        <f t="shared" si="108"/>
        <v>45778</v>
      </c>
      <c r="H1109" s="19">
        <f t="shared" si="109"/>
        <v>45807</v>
      </c>
    </row>
    <row r="1110" spans="1:8" x14ac:dyDescent="0.25">
      <c r="A1110" s="10">
        <v>45807</v>
      </c>
      <c r="B1110" s="14">
        <v>457.70114135742188</v>
      </c>
      <c r="C1110" s="14">
        <f t="shared" si="104"/>
        <v>2025</v>
      </c>
      <c r="D1110" s="14">
        <f t="shared" si="105"/>
        <v>5</v>
      </c>
      <c r="E1110" s="14">
        <f t="shared" si="106"/>
        <v>22</v>
      </c>
      <c r="F1110" s="14">
        <f t="shared" si="107"/>
        <v>5</v>
      </c>
      <c r="G1110" s="13">
        <f t="shared" si="108"/>
        <v>45778</v>
      </c>
      <c r="H1110" s="19">
        <f t="shared" si="109"/>
        <v>45807</v>
      </c>
    </row>
    <row r="1111" spans="1:8" x14ac:dyDescent="0.25">
      <c r="A1111" s="10">
        <v>45810</v>
      </c>
      <c r="B1111" s="14">
        <v>459.3018798828125</v>
      </c>
      <c r="C1111" s="14">
        <f t="shared" si="104"/>
        <v>2025</v>
      </c>
      <c r="D1111" s="14">
        <f t="shared" si="105"/>
        <v>6</v>
      </c>
      <c r="E1111" s="14">
        <f t="shared" si="106"/>
        <v>23</v>
      </c>
      <c r="F1111" s="14">
        <f t="shared" si="107"/>
        <v>1</v>
      </c>
      <c r="G1111" s="13">
        <f t="shared" si="108"/>
        <v>45810</v>
      </c>
      <c r="H1111" s="19">
        <f t="shared" si="109"/>
        <v>45838</v>
      </c>
    </row>
    <row r="1112" spans="1:8" x14ac:dyDescent="0.25">
      <c r="A1112" s="10">
        <v>45811</v>
      </c>
      <c r="B1112" s="14">
        <v>460.29611206054688</v>
      </c>
      <c r="C1112" s="14">
        <f t="shared" si="104"/>
        <v>2025</v>
      </c>
      <c r="D1112" s="14">
        <f t="shared" si="105"/>
        <v>6</v>
      </c>
      <c r="E1112" s="14">
        <f t="shared" si="106"/>
        <v>23</v>
      </c>
      <c r="F1112" s="14">
        <f t="shared" si="107"/>
        <v>2</v>
      </c>
      <c r="G1112" s="13">
        <f t="shared" si="108"/>
        <v>45810</v>
      </c>
      <c r="H1112" s="19">
        <f t="shared" si="109"/>
        <v>45838</v>
      </c>
    </row>
    <row r="1113" spans="1:8" x14ac:dyDescent="0.25">
      <c r="A1113" s="10">
        <v>45812</v>
      </c>
      <c r="B1113" s="14">
        <v>461.19088745117188</v>
      </c>
      <c r="C1113" s="14">
        <f t="shared" si="104"/>
        <v>2025</v>
      </c>
      <c r="D1113" s="14">
        <f t="shared" si="105"/>
        <v>6</v>
      </c>
      <c r="E1113" s="14">
        <f t="shared" si="106"/>
        <v>23</v>
      </c>
      <c r="F1113" s="14">
        <f t="shared" si="107"/>
        <v>3</v>
      </c>
      <c r="G1113" s="13">
        <f t="shared" si="108"/>
        <v>45810</v>
      </c>
      <c r="H1113" s="19">
        <f t="shared" si="109"/>
        <v>45838</v>
      </c>
    </row>
    <row r="1114" spans="1:8" x14ac:dyDescent="0.25">
      <c r="A1114" s="10">
        <v>45813</v>
      </c>
      <c r="B1114" s="14">
        <v>464.9788818359375</v>
      </c>
      <c r="C1114" s="14">
        <f t="shared" si="104"/>
        <v>2025</v>
      </c>
      <c r="D1114" s="14">
        <f t="shared" si="105"/>
        <v>6</v>
      </c>
      <c r="E1114" s="14">
        <f t="shared" si="106"/>
        <v>23</v>
      </c>
      <c r="F1114" s="14">
        <f t="shared" si="107"/>
        <v>4</v>
      </c>
      <c r="G1114" s="13">
        <f t="shared" si="108"/>
        <v>45810</v>
      </c>
      <c r="H1114" s="19">
        <f t="shared" si="109"/>
        <v>45838</v>
      </c>
    </row>
    <row r="1115" spans="1:8" x14ac:dyDescent="0.25">
      <c r="A1115" s="10">
        <v>45814</v>
      </c>
      <c r="B1115" s="14">
        <v>467.66329956054688</v>
      </c>
      <c r="C1115" s="14">
        <f t="shared" si="104"/>
        <v>2025</v>
      </c>
      <c r="D1115" s="14">
        <f t="shared" si="105"/>
        <v>6</v>
      </c>
      <c r="E1115" s="14">
        <f t="shared" si="106"/>
        <v>23</v>
      </c>
      <c r="F1115" s="14">
        <f t="shared" si="107"/>
        <v>5</v>
      </c>
      <c r="G1115" s="13">
        <f t="shared" si="108"/>
        <v>45810</v>
      </c>
      <c r="H1115" s="19">
        <f t="shared" si="109"/>
        <v>45838</v>
      </c>
    </row>
    <row r="1116" spans="1:8" x14ac:dyDescent="0.25">
      <c r="A1116" s="10">
        <v>45817</v>
      </c>
      <c r="B1116" s="14">
        <v>470.01962280273438</v>
      </c>
      <c r="C1116" s="14">
        <f t="shared" si="104"/>
        <v>2025</v>
      </c>
      <c r="D1116" s="14">
        <f t="shared" si="105"/>
        <v>6</v>
      </c>
      <c r="E1116" s="14">
        <f t="shared" si="106"/>
        <v>24</v>
      </c>
      <c r="F1116" s="14">
        <f t="shared" si="107"/>
        <v>1</v>
      </c>
      <c r="G1116" s="13">
        <f t="shared" si="108"/>
        <v>45810</v>
      </c>
      <c r="H1116" s="19">
        <f t="shared" si="109"/>
        <v>45838</v>
      </c>
    </row>
    <row r="1117" spans="1:8" x14ac:dyDescent="0.25">
      <c r="A1117" s="10">
        <v>45818</v>
      </c>
      <c r="B1117" s="14">
        <v>468.2001953125</v>
      </c>
      <c r="C1117" s="14">
        <f t="shared" si="104"/>
        <v>2025</v>
      </c>
      <c r="D1117" s="14">
        <f t="shared" si="105"/>
        <v>6</v>
      </c>
      <c r="E1117" s="14">
        <f t="shared" si="106"/>
        <v>24</v>
      </c>
      <c r="F1117" s="14">
        <f t="shared" si="107"/>
        <v>2</v>
      </c>
      <c r="G1117" s="13">
        <f t="shared" si="108"/>
        <v>45810</v>
      </c>
      <c r="H1117" s="19">
        <f t="shared" si="109"/>
        <v>45838</v>
      </c>
    </row>
    <row r="1118" spans="1:8" x14ac:dyDescent="0.25">
      <c r="A1118" s="10">
        <v>45819</v>
      </c>
      <c r="B1118" s="14">
        <v>469.89035034179688</v>
      </c>
      <c r="C1118" s="14">
        <f t="shared" si="104"/>
        <v>2025</v>
      </c>
      <c r="D1118" s="14">
        <f t="shared" si="105"/>
        <v>6</v>
      </c>
      <c r="E1118" s="14">
        <f t="shared" si="106"/>
        <v>24</v>
      </c>
      <c r="F1118" s="14">
        <f t="shared" si="107"/>
        <v>3</v>
      </c>
      <c r="G1118" s="13">
        <f t="shared" si="108"/>
        <v>45810</v>
      </c>
      <c r="H1118" s="19">
        <f t="shared" si="109"/>
        <v>45838</v>
      </c>
    </row>
    <row r="1119" spans="1:8" x14ac:dyDescent="0.25">
      <c r="A1119" s="10">
        <v>45820</v>
      </c>
      <c r="B1119" s="14">
        <v>476.104248046875</v>
      </c>
      <c r="C1119" s="14">
        <f t="shared" si="104"/>
        <v>2025</v>
      </c>
      <c r="D1119" s="14">
        <f t="shared" si="105"/>
        <v>6</v>
      </c>
      <c r="E1119" s="14">
        <f t="shared" si="106"/>
        <v>24</v>
      </c>
      <c r="F1119" s="14">
        <f t="shared" si="107"/>
        <v>4</v>
      </c>
      <c r="G1119" s="13">
        <f t="shared" si="108"/>
        <v>45810</v>
      </c>
      <c r="H1119" s="19">
        <f t="shared" si="109"/>
        <v>45838</v>
      </c>
    </row>
    <row r="1120" spans="1:8" x14ac:dyDescent="0.25">
      <c r="A1120" s="10">
        <v>45821</v>
      </c>
      <c r="B1120" s="14">
        <v>472.21682739257812</v>
      </c>
      <c r="C1120" s="14">
        <f t="shared" si="104"/>
        <v>2025</v>
      </c>
      <c r="D1120" s="14">
        <f t="shared" si="105"/>
        <v>6</v>
      </c>
      <c r="E1120" s="14">
        <f t="shared" si="106"/>
        <v>24</v>
      </c>
      <c r="F1120" s="14">
        <f t="shared" si="107"/>
        <v>5</v>
      </c>
      <c r="G1120" s="13">
        <f t="shared" si="108"/>
        <v>45810</v>
      </c>
      <c r="H1120" s="19">
        <f t="shared" si="109"/>
        <v>45838</v>
      </c>
    </row>
    <row r="1121" spans="1:8" x14ac:dyDescent="0.25">
      <c r="A1121" s="10">
        <v>45824</v>
      </c>
      <c r="B1121" s="14">
        <v>476.37271118164062</v>
      </c>
      <c r="C1121" s="14">
        <f t="shared" si="104"/>
        <v>2025</v>
      </c>
      <c r="D1121" s="14">
        <f t="shared" si="105"/>
        <v>6</v>
      </c>
      <c r="E1121" s="14">
        <f t="shared" si="106"/>
        <v>25</v>
      </c>
      <c r="F1121" s="14">
        <f t="shared" si="107"/>
        <v>1</v>
      </c>
      <c r="G1121" s="13">
        <f t="shared" si="108"/>
        <v>45810</v>
      </c>
      <c r="H1121" s="19">
        <f t="shared" si="109"/>
        <v>45838</v>
      </c>
    </row>
    <row r="1122" spans="1:8" x14ac:dyDescent="0.25">
      <c r="A1122" s="10">
        <v>45825</v>
      </c>
      <c r="B1122" s="14">
        <v>475.279052734375</v>
      </c>
      <c r="C1122" s="14">
        <f t="shared" si="104"/>
        <v>2025</v>
      </c>
      <c r="D1122" s="14">
        <f t="shared" si="105"/>
        <v>6</v>
      </c>
      <c r="E1122" s="14">
        <f t="shared" si="106"/>
        <v>25</v>
      </c>
      <c r="F1122" s="14">
        <f t="shared" si="107"/>
        <v>2</v>
      </c>
      <c r="G1122" s="13">
        <f t="shared" si="108"/>
        <v>45810</v>
      </c>
      <c r="H1122" s="19">
        <f t="shared" si="109"/>
        <v>45838</v>
      </c>
    </row>
    <row r="1123" spans="1:8" x14ac:dyDescent="0.25">
      <c r="A1123" s="10">
        <v>45826</v>
      </c>
      <c r="B1123" s="14">
        <v>477.46633911132812</v>
      </c>
      <c r="C1123" s="14">
        <f t="shared" si="104"/>
        <v>2025</v>
      </c>
      <c r="D1123" s="14">
        <f t="shared" si="105"/>
        <v>6</v>
      </c>
      <c r="E1123" s="14">
        <f t="shared" si="106"/>
        <v>25</v>
      </c>
      <c r="F1123" s="14">
        <f t="shared" si="107"/>
        <v>3</v>
      </c>
      <c r="G1123" s="13">
        <f t="shared" si="108"/>
        <v>45810</v>
      </c>
      <c r="H1123" s="19">
        <f t="shared" si="109"/>
        <v>45838</v>
      </c>
    </row>
    <row r="1124" spans="1:8" x14ac:dyDescent="0.25">
      <c r="A1124" s="10">
        <v>45828</v>
      </c>
      <c r="B1124" s="14">
        <v>474.64276123046875</v>
      </c>
      <c r="C1124" s="14">
        <f t="shared" si="104"/>
        <v>2025</v>
      </c>
      <c r="D1124" s="14">
        <f t="shared" si="105"/>
        <v>6</v>
      </c>
      <c r="E1124" s="14">
        <f t="shared" si="106"/>
        <v>25</v>
      </c>
      <c r="F1124" s="14">
        <f t="shared" si="107"/>
        <v>5</v>
      </c>
      <c r="G1124" s="13">
        <f t="shared" si="108"/>
        <v>45810</v>
      </c>
      <c r="H1124" s="19">
        <f t="shared" si="109"/>
        <v>45838</v>
      </c>
    </row>
    <row r="1125" spans="1:8" x14ac:dyDescent="0.25">
      <c r="A1125" s="10">
        <v>45831</v>
      </c>
      <c r="B1125" s="14">
        <v>483.19305419921875</v>
      </c>
      <c r="C1125" s="14">
        <f t="shared" si="104"/>
        <v>2025</v>
      </c>
      <c r="D1125" s="14">
        <f t="shared" si="105"/>
        <v>6</v>
      </c>
      <c r="E1125" s="14">
        <f t="shared" si="106"/>
        <v>26</v>
      </c>
      <c r="F1125" s="14">
        <f t="shared" si="107"/>
        <v>1</v>
      </c>
      <c r="G1125" s="13">
        <f t="shared" si="108"/>
        <v>45810</v>
      </c>
      <c r="H1125" s="19">
        <f t="shared" si="109"/>
        <v>45838</v>
      </c>
    </row>
    <row r="1126" spans="1:8" x14ac:dyDescent="0.25">
      <c r="A1126" s="10">
        <v>45832</v>
      </c>
      <c r="B1126" s="14">
        <v>487.27932739257812</v>
      </c>
      <c r="C1126" s="14">
        <f t="shared" si="104"/>
        <v>2025</v>
      </c>
      <c r="D1126" s="14">
        <f t="shared" si="105"/>
        <v>6</v>
      </c>
      <c r="E1126" s="14">
        <f t="shared" si="106"/>
        <v>26</v>
      </c>
      <c r="F1126" s="14">
        <f t="shared" si="107"/>
        <v>2</v>
      </c>
      <c r="G1126" s="13">
        <f t="shared" si="108"/>
        <v>45810</v>
      </c>
      <c r="H1126" s="19">
        <f t="shared" si="109"/>
        <v>45838</v>
      </c>
    </row>
    <row r="1127" spans="1:8" x14ac:dyDescent="0.25">
      <c r="A1127" s="10">
        <v>45833</v>
      </c>
      <c r="B1127" s="14">
        <v>489.42684936523438</v>
      </c>
      <c r="C1127" s="14">
        <f t="shared" si="104"/>
        <v>2025</v>
      </c>
      <c r="D1127" s="14">
        <f t="shared" si="105"/>
        <v>6</v>
      </c>
      <c r="E1127" s="14">
        <f t="shared" si="106"/>
        <v>26</v>
      </c>
      <c r="F1127" s="14">
        <f t="shared" si="107"/>
        <v>3</v>
      </c>
      <c r="G1127" s="13">
        <f t="shared" si="108"/>
        <v>45810</v>
      </c>
      <c r="H1127" s="19">
        <f t="shared" si="109"/>
        <v>45838</v>
      </c>
    </row>
    <row r="1128" spans="1:8" x14ac:dyDescent="0.25">
      <c r="A1128" s="10">
        <v>45834</v>
      </c>
      <c r="B1128" s="14">
        <v>494.57696533203125</v>
      </c>
      <c r="C1128" s="14">
        <f t="shared" si="104"/>
        <v>2025</v>
      </c>
      <c r="D1128" s="14">
        <f t="shared" si="105"/>
        <v>6</v>
      </c>
      <c r="E1128" s="14">
        <f t="shared" si="106"/>
        <v>26</v>
      </c>
      <c r="F1128" s="14">
        <f t="shared" si="107"/>
        <v>4</v>
      </c>
      <c r="G1128" s="13">
        <f t="shared" si="108"/>
        <v>45810</v>
      </c>
      <c r="H1128" s="19">
        <f t="shared" si="109"/>
        <v>45838</v>
      </c>
    </row>
    <row r="1129" spans="1:8" x14ac:dyDescent="0.25">
      <c r="A1129" s="10">
        <v>45835</v>
      </c>
      <c r="B1129" s="14">
        <v>493.07568359375</v>
      </c>
      <c r="C1129" s="14">
        <f t="shared" si="104"/>
        <v>2025</v>
      </c>
      <c r="D1129" s="14">
        <f t="shared" si="105"/>
        <v>6</v>
      </c>
      <c r="E1129" s="14">
        <f t="shared" si="106"/>
        <v>26</v>
      </c>
      <c r="F1129" s="14">
        <f t="shared" si="107"/>
        <v>5</v>
      </c>
      <c r="G1129" s="13">
        <f t="shared" si="108"/>
        <v>45810</v>
      </c>
      <c r="H1129" s="19">
        <f t="shared" si="109"/>
        <v>45838</v>
      </c>
    </row>
    <row r="1130" spans="1:8" x14ac:dyDescent="0.25">
      <c r="A1130" s="10">
        <v>45838</v>
      </c>
      <c r="B1130" s="14">
        <v>494.53720092773438</v>
      </c>
      <c r="C1130" s="14">
        <f t="shared" si="104"/>
        <v>2025</v>
      </c>
      <c r="D1130" s="14">
        <f t="shared" si="105"/>
        <v>6</v>
      </c>
      <c r="E1130" s="14">
        <f t="shared" si="106"/>
        <v>27</v>
      </c>
      <c r="F1130" s="14">
        <f t="shared" si="107"/>
        <v>1</v>
      </c>
      <c r="G1130" s="13">
        <f t="shared" si="108"/>
        <v>45810</v>
      </c>
      <c r="H1130" s="19">
        <f t="shared" si="109"/>
        <v>45838</v>
      </c>
    </row>
    <row r="1131" spans="1:8" x14ac:dyDescent="0.25">
      <c r="A1131" s="10">
        <v>45839</v>
      </c>
      <c r="B1131" s="14">
        <v>489.2081298828125</v>
      </c>
      <c r="C1131" s="14">
        <f t="shared" si="104"/>
        <v>2025</v>
      </c>
      <c r="D1131" s="14">
        <f t="shared" si="105"/>
        <v>7</v>
      </c>
      <c r="E1131" s="14">
        <f t="shared" si="106"/>
        <v>27</v>
      </c>
      <c r="F1131" s="14">
        <f t="shared" si="107"/>
        <v>2</v>
      </c>
      <c r="G1131" s="13">
        <f t="shared" si="108"/>
        <v>45839</v>
      </c>
      <c r="H1131" s="19">
        <f t="shared" si="109"/>
        <v>45869</v>
      </c>
    </row>
    <row r="1132" spans="1:8" x14ac:dyDescent="0.25">
      <c r="A1132" s="10">
        <v>45840</v>
      </c>
      <c r="B1132" s="14">
        <v>488.25369262695312</v>
      </c>
      <c r="C1132" s="14">
        <f t="shared" si="104"/>
        <v>2025</v>
      </c>
      <c r="D1132" s="14">
        <f t="shared" si="105"/>
        <v>7</v>
      </c>
      <c r="E1132" s="14">
        <f t="shared" si="106"/>
        <v>27</v>
      </c>
      <c r="F1132" s="14">
        <f t="shared" si="107"/>
        <v>3</v>
      </c>
      <c r="G1132" s="13">
        <f t="shared" si="108"/>
        <v>45839</v>
      </c>
      <c r="H1132" s="19">
        <f t="shared" si="109"/>
        <v>45869</v>
      </c>
    </row>
    <row r="1133" spans="1:8" x14ac:dyDescent="0.25">
      <c r="A1133" s="10">
        <v>45841</v>
      </c>
      <c r="B1133" s="14">
        <v>495.95895385742188</v>
      </c>
      <c r="C1133" s="14">
        <f t="shared" si="104"/>
        <v>2025</v>
      </c>
      <c r="D1133" s="14">
        <f t="shared" si="105"/>
        <v>7</v>
      </c>
      <c r="E1133" s="14">
        <f t="shared" si="106"/>
        <v>27</v>
      </c>
      <c r="F1133" s="14">
        <f t="shared" si="107"/>
        <v>4</v>
      </c>
      <c r="G1133" s="13">
        <f t="shared" si="108"/>
        <v>45839</v>
      </c>
      <c r="H1133" s="19">
        <f t="shared" si="109"/>
        <v>45869</v>
      </c>
    </row>
    <row r="1134" spans="1:8" x14ac:dyDescent="0.25">
      <c r="A1134" s="10">
        <v>45845</v>
      </c>
      <c r="B1134" s="14">
        <v>494.84539794921875</v>
      </c>
      <c r="C1134" s="14">
        <f t="shared" si="104"/>
        <v>2025</v>
      </c>
      <c r="D1134" s="14">
        <f t="shared" si="105"/>
        <v>7</v>
      </c>
      <c r="E1134" s="14">
        <f t="shared" si="106"/>
        <v>28</v>
      </c>
      <c r="F1134" s="14">
        <f t="shared" si="107"/>
        <v>1</v>
      </c>
      <c r="G1134" s="13">
        <f t="shared" si="108"/>
        <v>45839</v>
      </c>
      <c r="H1134" s="19">
        <f t="shared" si="109"/>
        <v>45869</v>
      </c>
    </row>
    <row r="1135" spans="1:8" x14ac:dyDescent="0.25">
      <c r="A1135" s="10">
        <v>45846</v>
      </c>
      <c r="B1135" s="14">
        <v>493.75173950195312</v>
      </c>
      <c r="C1135" s="14">
        <f t="shared" si="104"/>
        <v>2025</v>
      </c>
      <c r="D1135" s="14">
        <f t="shared" si="105"/>
        <v>7</v>
      </c>
      <c r="E1135" s="14">
        <f t="shared" si="106"/>
        <v>28</v>
      </c>
      <c r="F1135" s="14">
        <f t="shared" si="107"/>
        <v>2</v>
      </c>
      <c r="G1135" s="13">
        <f t="shared" si="108"/>
        <v>45839</v>
      </c>
      <c r="H1135" s="19">
        <f t="shared" si="109"/>
        <v>45869</v>
      </c>
    </row>
    <row r="1136" spans="1:8" x14ac:dyDescent="0.25">
      <c r="A1136" s="10">
        <v>45847</v>
      </c>
      <c r="B1136" s="14">
        <v>500.60195922851562</v>
      </c>
      <c r="C1136" s="14">
        <f t="shared" si="104"/>
        <v>2025</v>
      </c>
      <c r="D1136" s="14">
        <f t="shared" si="105"/>
        <v>7</v>
      </c>
      <c r="E1136" s="14">
        <f t="shared" si="106"/>
        <v>28</v>
      </c>
      <c r="F1136" s="14">
        <f t="shared" si="107"/>
        <v>3</v>
      </c>
      <c r="G1136" s="13">
        <f t="shared" si="108"/>
        <v>45839</v>
      </c>
      <c r="H1136" s="19">
        <f t="shared" si="109"/>
        <v>45869</v>
      </c>
    </row>
    <row r="1137" spans="1:8" x14ac:dyDescent="0.25">
      <c r="A1137" s="10">
        <v>45848</v>
      </c>
      <c r="B1137" s="14">
        <v>498.58367919921875</v>
      </c>
      <c r="C1137" s="14">
        <f t="shared" si="104"/>
        <v>2025</v>
      </c>
      <c r="D1137" s="14">
        <f t="shared" si="105"/>
        <v>7</v>
      </c>
      <c r="E1137" s="14">
        <f t="shared" si="106"/>
        <v>28</v>
      </c>
      <c r="F1137" s="14">
        <f t="shared" si="107"/>
        <v>4</v>
      </c>
      <c r="G1137" s="13">
        <f t="shared" si="108"/>
        <v>45839</v>
      </c>
      <c r="H1137" s="19">
        <f t="shared" si="109"/>
        <v>45869</v>
      </c>
    </row>
    <row r="1138" spans="1:8" x14ac:dyDescent="0.25">
      <c r="A1138" s="10">
        <v>45849</v>
      </c>
      <c r="B1138" s="14">
        <v>500.41305541992188</v>
      </c>
      <c r="C1138" s="14">
        <f t="shared" si="104"/>
        <v>2025</v>
      </c>
      <c r="D1138" s="14">
        <f t="shared" si="105"/>
        <v>7</v>
      </c>
      <c r="E1138" s="14">
        <f t="shared" si="106"/>
        <v>28</v>
      </c>
      <c r="F1138" s="14">
        <f t="shared" si="107"/>
        <v>5</v>
      </c>
      <c r="G1138" s="13">
        <f t="shared" si="108"/>
        <v>45839</v>
      </c>
      <c r="H1138" s="19">
        <f t="shared" si="109"/>
        <v>45869</v>
      </c>
    </row>
    <row r="1139" spans="1:8" x14ac:dyDescent="0.25">
      <c r="A1139" s="10">
        <v>45852</v>
      </c>
      <c r="B1139" s="14">
        <v>500.11477661132812</v>
      </c>
      <c r="C1139" s="14">
        <f t="shared" si="104"/>
        <v>2025</v>
      </c>
      <c r="D1139" s="14">
        <f t="shared" si="105"/>
        <v>7</v>
      </c>
      <c r="E1139" s="14">
        <f t="shared" si="106"/>
        <v>29</v>
      </c>
      <c r="F1139" s="14">
        <f t="shared" si="107"/>
        <v>1</v>
      </c>
      <c r="G1139" s="13">
        <f t="shared" si="108"/>
        <v>45839</v>
      </c>
      <c r="H1139" s="19">
        <f t="shared" si="109"/>
        <v>45869</v>
      </c>
    </row>
    <row r="1140" spans="1:8" x14ac:dyDescent="0.25">
      <c r="A1140" s="10">
        <v>45853</v>
      </c>
      <c r="B1140" s="14">
        <v>502.89862060546875</v>
      </c>
      <c r="C1140" s="14">
        <f t="shared" si="104"/>
        <v>2025</v>
      </c>
      <c r="D1140" s="14">
        <f t="shared" si="105"/>
        <v>7</v>
      </c>
      <c r="E1140" s="14">
        <f t="shared" si="106"/>
        <v>29</v>
      </c>
      <c r="F1140" s="14">
        <f t="shared" si="107"/>
        <v>2</v>
      </c>
      <c r="G1140" s="13">
        <f t="shared" si="108"/>
        <v>45839</v>
      </c>
      <c r="H1140" s="19">
        <f t="shared" si="109"/>
        <v>45869</v>
      </c>
    </row>
    <row r="1141" spans="1:8" x14ac:dyDescent="0.25">
      <c r="A1141" s="10">
        <v>45854</v>
      </c>
      <c r="B1141" s="14">
        <v>502.69973754882812</v>
      </c>
      <c r="C1141" s="14">
        <f t="shared" si="104"/>
        <v>2025</v>
      </c>
      <c r="D1141" s="14">
        <f t="shared" si="105"/>
        <v>7</v>
      </c>
      <c r="E1141" s="14">
        <f t="shared" si="106"/>
        <v>29</v>
      </c>
      <c r="F1141" s="14">
        <f t="shared" si="107"/>
        <v>3</v>
      </c>
      <c r="G1141" s="13">
        <f t="shared" si="108"/>
        <v>45839</v>
      </c>
      <c r="H1141" s="19">
        <f t="shared" si="109"/>
        <v>45869</v>
      </c>
    </row>
    <row r="1142" spans="1:8" x14ac:dyDescent="0.25">
      <c r="A1142" s="10">
        <v>45855</v>
      </c>
      <c r="B1142" s="14">
        <v>508.74465942382812</v>
      </c>
      <c r="C1142" s="14">
        <f t="shared" si="104"/>
        <v>2025</v>
      </c>
      <c r="D1142" s="14">
        <f t="shared" si="105"/>
        <v>7</v>
      </c>
      <c r="E1142" s="14">
        <f t="shared" si="106"/>
        <v>29</v>
      </c>
      <c r="F1142" s="14">
        <f t="shared" si="107"/>
        <v>4</v>
      </c>
      <c r="G1142" s="13">
        <f t="shared" si="108"/>
        <v>45839</v>
      </c>
      <c r="H1142" s="19">
        <f t="shared" si="109"/>
        <v>45869</v>
      </c>
    </row>
    <row r="1143" spans="1:8" x14ac:dyDescent="0.25">
      <c r="A1143" s="10">
        <v>45856</v>
      </c>
      <c r="B1143" s="14">
        <v>507.10418701171875</v>
      </c>
      <c r="C1143" s="14">
        <f t="shared" si="104"/>
        <v>2025</v>
      </c>
      <c r="D1143" s="14">
        <f t="shared" si="105"/>
        <v>7</v>
      </c>
      <c r="E1143" s="14">
        <f t="shared" si="106"/>
        <v>29</v>
      </c>
      <c r="F1143" s="14">
        <f t="shared" si="107"/>
        <v>5</v>
      </c>
      <c r="G1143" s="13">
        <f t="shared" si="108"/>
        <v>45839</v>
      </c>
      <c r="H1143" s="19">
        <f t="shared" si="109"/>
        <v>45869</v>
      </c>
    </row>
    <row r="1144" spans="1:8" x14ac:dyDescent="0.25">
      <c r="A1144" s="10">
        <v>45859</v>
      </c>
      <c r="B1144" s="14">
        <v>507.11410522460938</v>
      </c>
      <c r="C1144" s="14">
        <f t="shared" si="104"/>
        <v>2025</v>
      </c>
      <c r="D1144" s="14">
        <f t="shared" si="105"/>
        <v>7</v>
      </c>
      <c r="E1144" s="14">
        <f t="shared" si="106"/>
        <v>30</v>
      </c>
      <c r="F1144" s="14">
        <f t="shared" si="107"/>
        <v>1</v>
      </c>
      <c r="G1144" s="13">
        <f t="shared" si="108"/>
        <v>45839</v>
      </c>
      <c r="H1144" s="19">
        <f t="shared" si="109"/>
        <v>45869</v>
      </c>
    </row>
    <row r="1145" spans="1:8" x14ac:dyDescent="0.25">
      <c r="A1145" s="10">
        <v>45860</v>
      </c>
      <c r="B1145" s="14">
        <v>502.35177612304688</v>
      </c>
      <c r="C1145" s="14">
        <f t="shared" si="104"/>
        <v>2025</v>
      </c>
      <c r="D1145" s="14">
        <f t="shared" si="105"/>
        <v>7</v>
      </c>
      <c r="E1145" s="14">
        <f t="shared" si="106"/>
        <v>30</v>
      </c>
      <c r="F1145" s="14">
        <f t="shared" si="107"/>
        <v>2</v>
      </c>
      <c r="G1145" s="13">
        <f t="shared" si="108"/>
        <v>45839</v>
      </c>
      <c r="H1145" s="19">
        <f t="shared" si="109"/>
        <v>45869</v>
      </c>
    </row>
    <row r="1146" spans="1:8" x14ac:dyDescent="0.25">
      <c r="A1146" s="10">
        <v>45861</v>
      </c>
      <c r="B1146" s="14">
        <v>502.94833374023438</v>
      </c>
      <c r="C1146" s="14">
        <f t="shared" si="104"/>
        <v>2025</v>
      </c>
      <c r="D1146" s="14">
        <f t="shared" si="105"/>
        <v>7</v>
      </c>
      <c r="E1146" s="14">
        <f t="shared" si="106"/>
        <v>30</v>
      </c>
      <c r="F1146" s="14">
        <f t="shared" si="107"/>
        <v>3</v>
      </c>
      <c r="G1146" s="13">
        <f t="shared" si="108"/>
        <v>45839</v>
      </c>
      <c r="H1146" s="19">
        <f t="shared" si="109"/>
        <v>45869</v>
      </c>
    </row>
    <row r="1147" spans="1:8" x14ac:dyDescent="0.25">
      <c r="A1147" s="10">
        <v>45862</v>
      </c>
      <c r="B1147" s="14">
        <v>507.92938232421875</v>
      </c>
      <c r="C1147" s="14">
        <f t="shared" si="104"/>
        <v>2025</v>
      </c>
      <c r="D1147" s="14">
        <f t="shared" si="105"/>
        <v>7</v>
      </c>
      <c r="E1147" s="14">
        <f t="shared" si="106"/>
        <v>30</v>
      </c>
      <c r="F1147" s="14">
        <f t="shared" si="107"/>
        <v>4</v>
      </c>
      <c r="G1147" s="13">
        <f t="shared" si="108"/>
        <v>45839</v>
      </c>
      <c r="H1147" s="19">
        <f t="shared" si="109"/>
        <v>45869</v>
      </c>
    </row>
    <row r="1148" spans="1:8" x14ac:dyDescent="0.25">
      <c r="A1148" s="10">
        <v>45863</v>
      </c>
      <c r="B1148" s="14">
        <v>510.74310302734375</v>
      </c>
      <c r="C1148" s="14">
        <f t="shared" si="104"/>
        <v>2025</v>
      </c>
      <c r="D1148" s="14">
        <f t="shared" si="105"/>
        <v>7</v>
      </c>
      <c r="E1148" s="14">
        <f t="shared" si="106"/>
        <v>30</v>
      </c>
      <c r="F1148" s="14">
        <f t="shared" si="107"/>
        <v>5</v>
      </c>
      <c r="G1148" s="13">
        <f t="shared" si="108"/>
        <v>45839</v>
      </c>
      <c r="H1148" s="19">
        <f t="shared" si="109"/>
        <v>45869</v>
      </c>
    </row>
    <row r="1149" spans="1:8" x14ac:dyDescent="0.25">
      <c r="A1149" s="10">
        <v>45866</v>
      </c>
      <c r="B1149" s="14">
        <v>509.5400390625</v>
      </c>
      <c r="C1149" s="14">
        <f t="shared" si="104"/>
        <v>2025</v>
      </c>
      <c r="D1149" s="14">
        <f t="shared" si="105"/>
        <v>7</v>
      </c>
      <c r="E1149" s="14">
        <f t="shared" si="106"/>
        <v>31</v>
      </c>
      <c r="F1149" s="14">
        <f t="shared" si="107"/>
        <v>1</v>
      </c>
      <c r="G1149" s="13">
        <f t="shared" si="108"/>
        <v>45839</v>
      </c>
      <c r="H1149" s="19">
        <f t="shared" si="109"/>
        <v>45869</v>
      </c>
    </row>
    <row r="1150" spans="1:8" x14ac:dyDescent="0.25">
      <c r="A1150" s="10">
        <v>45867</v>
      </c>
      <c r="B1150" s="14">
        <v>509.60964965820312</v>
      </c>
      <c r="C1150" s="14">
        <f t="shared" si="104"/>
        <v>2025</v>
      </c>
      <c r="D1150" s="14">
        <f t="shared" si="105"/>
        <v>7</v>
      </c>
      <c r="E1150" s="14">
        <f t="shared" si="106"/>
        <v>31</v>
      </c>
      <c r="F1150" s="14">
        <f t="shared" si="107"/>
        <v>2</v>
      </c>
      <c r="G1150" s="13">
        <f t="shared" si="108"/>
        <v>45839</v>
      </c>
      <c r="H1150" s="19">
        <f t="shared" si="109"/>
        <v>45869</v>
      </c>
    </row>
    <row r="1151" spans="1:8" x14ac:dyDescent="0.25">
      <c r="A1151" s="10">
        <v>45868</v>
      </c>
      <c r="B1151" s="14">
        <v>510.2757568359375</v>
      </c>
      <c r="C1151" s="14">
        <f t="shared" si="104"/>
        <v>2025</v>
      </c>
      <c r="D1151" s="14">
        <f t="shared" si="105"/>
        <v>7</v>
      </c>
      <c r="E1151" s="14">
        <f t="shared" si="106"/>
        <v>31</v>
      </c>
      <c r="F1151" s="14">
        <f t="shared" si="107"/>
        <v>3</v>
      </c>
      <c r="G1151" s="13">
        <f t="shared" si="108"/>
        <v>45839</v>
      </c>
      <c r="H1151" s="19">
        <f t="shared" si="109"/>
        <v>45869</v>
      </c>
    </row>
    <row r="1152" spans="1:8" x14ac:dyDescent="0.25">
      <c r="A1152" s="10">
        <v>45869</v>
      </c>
      <c r="B1152" s="14">
        <v>530.41876220703125</v>
      </c>
      <c r="C1152" s="14">
        <f t="shared" si="104"/>
        <v>2025</v>
      </c>
      <c r="D1152" s="14">
        <f t="shared" si="105"/>
        <v>7</v>
      </c>
      <c r="E1152" s="14">
        <f t="shared" si="106"/>
        <v>31</v>
      </c>
      <c r="F1152" s="14">
        <f t="shared" si="107"/>
        <v>4</v>
      </c>
      <c r="G1152" s="13">
        <f t="shared" si="108"/>
        <v>45839</v>
      </c>
      <c r="H1152" s="19">
        <f t="shared" si="109"/>
        <v>45869</v>
      </c>
    </row>
    <row r="1153" spans="1:8" x14ac:dyDescent="0.25">
      <c r="A1153" s="10">
        <v>45870</v>
      </c>
      <c r="B1153" s="14">
        <v>521.0830078125</v>
      </c>
      <c r="C1153" s="14">
        <f t="shared" si="104"/>
        <v>2025</v>
      </c>
      <c r="D1153" s="14">
        <f t="shared" si="105"/>
        <v>8</v>
      </c>
      <c r="E1153" s="14">
        <f t="shared" si="106"/>
        <v>31</v>
      </c>
      <c r="F1153" s="14">
        <f t="shared" si="107"/>
        <v>5</v>
      </c>
      <c r="G1153" s="13">
        <f t="shared" si="108"/>
        <v>45870</v>
      </c>
      <c r="H1153" s="19">
        <f t="shared" si="109"/>
        <v>45898</v>
      </c>
    </row>
    <row r="1154" spans="1:8" x14ac:dyDescent="0.25">
      <c r="A1154" s="10">
        <v>45873</v>
      </c>
      <c r="B1154" s="14">
        <v>532.54638671875</v>
      </c>
      <c r="C1154" s="14">
        <f t="shared" si="104"/>
        <v>2025</v>
      </c>
      <c r="D1154" s="14">
        <f t="shared" si="105"/>
        <v>8</v>
      </c>
      <c r="E1154" s="14">
        <f t="shared" si="106"/>
        <v>32</v>
      </c>
      <c r="F1154" s="14">
        <f t="shared" si="107"/>
        <v>1</v>
      </c>
      <c r="G1154" s="13">
        <f t="shared" si="108"/>
        <v>45870</v>
      </c>
      <c r="H1154" s="19">
        <f t="shared" si="109"/>
        <v>45898</v>
      </c>
    </row>
    <row r="1155" spans="1:8" x14ac:dyDescent="0.25">
      <c r="A1155" s="10">
        <v>45874</v>
      </c>
      <c r="B1155" s="14">
        <v>524.701904296875</v>
      </c>
      <c r="C1155" s="14">
        <f t="shared" si="104"/>
        <v>2025</v>
      </c>
      <c r="D1155" s="14">
        <f t="shared" si="105"/>
        <v>8</v>
      </c>
      <c r="E1155" s="14">
        <f t="shared" si="106"/>
        <v>32</v>
      </c>
      <c r="F1155" s="14">
        <f t="shared" si="107"/>
        <v>2</v>
      </c>
      <c r="G1155" s="13">
        <f t="shared" si="108"/>
        <v>45870</v>
      </c>
      <c r="H1155" s="19">
        <f t="shared" si="109"/>
        <v>45898</v>
      </c>
    </row>
    <row r="1156" spans="1:8" x14ac:dyDescent="0.25">
      <c r="A1156" s="10">
        <v>45875</v>
      </c>
      <c r="B1156" s="14">
        <v>521.908203125</v>
      </c>
      <c r="C1156" s="14">
        <f t="shared" si="104"/>
        <v>2025</v>
      </c>
      <c r="D1156" s="14">
        <f t="shared" si="105"/>
        <v>8</v>
      </c>
      <c r="E1156" s="14">
        <f t="shared" si="106"/>
        <v>32</v>
      </c>
      <c r="F1156" s="14">
        <f t="shared" si="107"/>
        <v>3</v>
      </c>
      <c r="G1156" s="13">
        <f t="shared" si="108"/>
        <v>45870</v>
      </c>
      <c r="H1156" s="19">
        <f t="shared" si="109"/>
        <v>45898</v>
      </c>
    </row>
    <row r="1157" spans="1:8" x14ac:dyDescent="0.25">
      <c r="A1157" s="10">
        <v>45876</v>
      </c>
      <c r="B1157" s="14">
        <v>517.8319091796875</v>
      </c>
      <c r="C1157" s="14">
        <f t="shared" ref="C1157:C1220" si="110">YEAR(A1157)</f>
        <v>2025</v>
      </c>
      <c r="D1157" s="14">
        <f t="shared" ref="D1157:D1220" si="111">MONTH(A1157)</f>
        <v>8</v>
      </c>
      <c r="E1157" s="14">
        <f t="shared" ref="E1157:E1220" si="112">_xlfn.ISOWEEKNUM(A1157)</f>
        <v>32</v>
      </c>
      <c r="F1157" s="14">
        <f t="shared" ref="F1157:F1220" si="113">WEEKDAY(A1157,2)</f>
        <v>4</v>
      </c>
      <c r="G1157" s="13">
        <f t="shared" ref="G1157:G1220" si="114">_xlfn.MINIFS($A$4:$A$1346,$C$4:$C$1346,C1157,$D$4:$D$1346,D1157)</f>
        <v>45870</v>
      </c>
      <c r="H1157" s="19">
        <f t="shared" ref="H1157:H1220" si="115">_xlfn.MAXIFS($A$4:$A$1346,$C$4:$C$1346,C1157,$D$4:$D$1346,D1157)</f>
        <v>45898</v>
      </c>
    </row>
    <row r="1158" spans="1:8" x14ac:dyDescent="0.25">
      <c r="A1158" s="10">
        <v>45877</v>
      </c>
      <c r="B1158" s="14">
        <v>519.02496337890625</v>
      </c>
      <c r="C1158" s="14">
        <f t="shared" si="110"/>
        <v>2025</v>
      </c>
      <c r="D1158" s="14">
        <f t="shared" si="111"/>
        <v>8</v>
      </c>
      <c r="E1158" s="14">
        <f t="shared" si="112"/>
        <v>32</v>
      </c>
      <c r="F1158" s="14">
        <f t="shared" si="113"/>
        <v>5</v>
      </c>
      <c r="G1158" s="13">
        <f t="shared" si="114"/>
        <v>45870</v>
      </c>
      <c r="H1158" s="19">
        <f t="shared" si="115"/>
        <v>45898</v>
      </c>
    </row>
    <row r="1159" spans="1:8" x14ac:dyDescent="0.25">
      <c r="A1159" s="10">
        <v>45880</v>
      </c>
      <c r="B1159" s="14">
        <v>518.75653076171875</v>
      </c>
      <c r="C1159" s="14">
        <f t="shared" si="110"/>
        <v>2025</v>
      </c>
      <c r="D1159" s="14">
        <f t="shared" si="111"/>
        <v>8</v>
      </c>
      <c r="E1159" s="14">
        <f t="shared" si="112"/>
        <v>33</v>
      </c>
      <c r="F1159" s="14">
        <f t="shared" si="113"/>
        <v>1</v>
      </c>
      <c r="G1159" s="13">
        <f t="shared" si="114"/>
        <v>45870</v>
      </c>
      <c r="H1159" s="19">
        <f t="shared" si="115"/>
        <v>45898</v>
      </c>
    </row>
    <row r="1160" spans="1:8" x14ac:dyDescent="0.25">
      <c r="A1160" s="10">
        <v>45881</v>
      </c>
      <c r="B1160" s="14">
        <v>526.183349609375</v>
      </c>
      <c r="C1160" s="14">
        <f t="shared" si="110"/>
        <v>2025</v>
      </c>
      <c r="D1160" s="14">
        <f t="shared" si="111"/>
        <v>8</v>
      </c>
      <c r="E1160" s="14">
        <f t="shared" si="112"/>
        <v>33</v>
      </c>
      <c r="F1160" s="14">
        <f t="shared" si="113"/>
        <v>2</v>
      </c>
      <c r="G1160" s="13">
        <f t="shared" si="114"/>
        <v>45870</v>
      </c>
      <c r="H1160" s="19">
        <f t="shared" si="115"/>
        <v>45898</v>
      </c>
    </row>
    <row r="1161" spans="1:8" x14ac:dyDescent="0.25">
      <c r="A1161" s="10">
        <v>45882</v>
      </c>
      <c r="B1161" s="14">
        <v>517.57342529296875</v>
      </c>
      <c r="C1161" s="14">
        <f t="shared" si="110"/>
        <v>2025</v>
      </c>
      <c r="D1161" s="14">
        <f t="shared" si="111"/>
        <v>8</v>
      </c>
      <c r="E1161" s="14">
        <f t="shared" si="112"/>
        <v>33</v>
      </c>
      <c r="F1161" s="14">
        <f t="shared" si="113"/>
        <v>3</v>
      </c>
      <c r="G1161" s="13">
        <f t="shared" si="114"/>
        <v>45870</v>
      </c>
      <c r="H1161" s="19">
        <f t="shared" si="115"/>
        <v>45898</v>
      </c>
    </row>
    <row r="1162" spans="1:8" x14ac:dyDescent="0.25">
      <c r="A1162" s="10">
        <v>45883</v>
      </c>
      <c r="B1162" s="14">
        <v>519.46234130859375</v>
      </c>
      <c r="C1162" s="14">
        <f t="shared" si="110"/>
        <v>2025</v>
      </c>
      <c r="D1162" s="14">
        <f t="shared" si="111"/>
        <v>8</v>
      </c>
      <c r="E1162" s="14">
        <f t="shared" si="112"/>
        <v>33</v>
      </c>
      <c r="F1162" s="14">
        <f t="shared" si="113"/>
        <v>4</v>
      </c>
      <c r="G1162" s="13">
        <f t="shared" si="114"/>
        <v>45870</v>
      </c>
      <c r="H1162" s="19">
        <f t="shared" si="115"/>
        <v>45898</v>
      </c>
    </row>
    <row r="1163" spans="1:8" x14ac:dyDescent="0.25">
      <c r="A1163" s="10">
        <v>45884</v>
      </c>
      <c r="B1163" s="14">
        <v>517.16571044921875</v>
      </c>
      <c r="C1163" s="14">
        <f t="shared" si="110"/>
        <v>2025</v>
      </c>
      <c r="D1163" s="14">
        <f t="shared" si="111"/>
        <v>8</v>
      </c>
      <c r="E1163" s="14">
        <f t="shared" si="112"/>
        <v>33</v>
      </c>
      <c r="F1163" s="14">
        <f t="shared" si="113"/>
        <v>5</v>
      </c>
      <c r="G1163" s="13">
        <f t="shared" si="114"/>
        <v>45870</v>
      </c>
      <c r="H1163" s="19">
        <f t="shared" si="115"/>
        <v>45898</v>
      </c>
    </row>
    <row r="1164" spans="1:8" x14ac:dyDescent="0.25">
      <c r="A1164" s="10">
        <v>45887</v>
      </c>
      <c r="B1164" s="14">
        <v>514.1134033203125</v>
      </c>
      <c r="C1164" s="14">
        <f t="shared" si="110"/>
        <v>2025</v>
      </c>
      <c r="D1164" s="14">
        <f t="shared" si="111"/>
        <v>8</v>
      </c>
      <c r="E1164" s="14">
        <f t="shared" si="112"/>
        <v>34</v>
      </c>
      <c r="F1164" s="14">
        <f t="shared" si="113"/>
        <v>1</v>
      </c>
      <c r="G1164" s="13">
        <f t="shared" si="114"/>
        <v>45870</v>
      </c>
      <c r="H1164" s="19">
        <f t="shared" si="115"/>
        <v>45898</v>
      </c>
    </row>
    <row r="1165" spans="1:8" x14ac:dyDescent="0.25">
      <c r="A1165" s="10">
        <v>45888</v>
      </c>
      <c r="B1165" s="14">
        <v>506.8258056640625</v>
      </c>
      <c r="C1165" s="14">
        <f t="shared" si="110"/>
        <v>2025</v>
      </c>
      <c r="D1165" s="14">
        <f t="shared" si="111"/>
        <v>8</v>
      </c>
      <c r="E1165" s="14">
        <f t="shared" si="112"/>
        <v>34</v>
      </c>
      <c r="F1165" s="14">
        <f t="shared" si="113"/>
        <v>2</v>
      </c>
      <c r="G1165" s="13">
        <f t="shared" si="114"/>
        <v>45870</v>
      </c>
      <c r="H1165" s="19">
        <f t="shared" si="115"/>
        <v>45898</v>
      </c>
    </row>
    <row r="1166" spans="1:8" x14ac:dyDescent="0.25">
      <c r="A1166" s="10">
        <v>45889</v>
      </c>
      <c r="B1166" s="14">
        <v>502.7991943359375</v>
      </c>
      <c r="C1166" s="14">
        <f t="shared" si="110"/>
        <v>2025</v>
      </c>
      <c r="D1166" s="14">
        <f t="shared" si="111"/>
        <v>8</v>
      </c>
      <c r="E1166" s="14">
        <f t="shared" si="112"/>
        <v>34</v>
      </c>
      <c r="F1166" s="14">
        <f t="shared" si="113"/>
        <v>3</v>
      </c>
      <c r="G1166" s="13">
        <f t="shared" si="114"/>
        <v>45870</v>
      </c>
      <c r="H1166" s="19">
        <f t="shared" si="115"/>
        <v>45898</v>
      </c>
    </row>
    <row r="1167" spans="1:8" x14ac:dyDescent="0.25">
      <c r="A1167" s="10">
        <v>45890</v>
      </c>
      <c r="B1167" s="14">
        <v>502.15185546875</v>
      </c>
      <c r="C1167" s="14">
        <f t="shared" si="110"/>
        <v>2025</v>
      </c>
      <c r="D1167" s="14">
        <f t="shared" si="111"/>
        <v>8</v>
      </c>
      <c r="E1167" s="14">
        <f t="shared" si="112"/>
        <v>34</v>
      </c>
      <c r="F1167" s="14">
        <f t="shared" si="113"/>
        <v>4</v>
      </c>
      <c r="G1167" s="13">
        <f t="shared" si="114"/>
        <v>45870</v>
      </c>
      <c r="H1167" s="19">
        <f t="shared" si="115"/>
        <v>45898</v>
      </c>
    </row>
    <row r="1168" spans="1:8" x14ac:dyDescent="0.25">
      <c r="A1168" s="10">
        <v>45891</v>
      </c>
      <c r="B1168" s="14">
        <v>505.1295166015625</v>
      </c>
      <c r="C1168" s="14">
        <f t="shared" si="110"/>
        <v>2025</v>
      </c>
      <c r="D1168" s="14">
        <f t="shared" si="111"/>
        <v>8</v>
      </c>
      <c r="E1168" s="14">
        <f t="shared" si="112"/>
        <v>34</v>
      </c>
      <c r="F1168" s="14">
        <f t="shared" si="113"/>
        <v>5</v>
      </c>
      <c r="G1168" s="13">
        <f t="shared" si="114"/>
        <v>45870</v>
      </c>
      <c r="H1168" s="19">
        <f t="shared" si="115"/>
        <v>45898</v>
      </c>
    </row>
    <row r="1169" spans="1:8" x14ac:dyDescent="0.25">
      <c r="A1169" s="10">
        <v>45894</v>
      </c>
      <c r="B1169" s="14">
        <v>502.17181396484375</v>
      </c>
      <c r="C1169" s="14">
        <f t="shared" si="110"/>
        <v>2025</v>
      </c>
      <c r="D1169" s="14">
        <f t="shared" si="111"/>
        <v>8</v>
      </c>
      <c r="E1169" s="14">
        <f t="shared" si="112"/>
        <v>35</v>
      </c>
      <c r="F1169" s="14">
        <f t="shared" si="113"/>
        <v>1</v>
      </c>
      <c r="G1169" s="13">
        <f t="shared" si="114"/>
        <v>45870</v>
      </c>
      <c r="H1169" s="19">
        <f t="shared" si="115"/>
        <v>45898</v>
      </c>
    </row>
    <row r="1170" spans="1:8" x14ac:dyDescent="0.25">
      <c r="A1170" s="10">
        <v>45895</v>
      </c>
      <c r="B1170" s="14">
        <v>499.96099853515625</v>
      </c>
      <c r="C1170" s="14">
        <f t="shared" si="110"/>
        <v>2025</v>
      </c>
      <c r="D1170" s="14">
        <f t="shared" si="111"/>
        <v>8</v>
      </c>
      <c r="E1170" s="14">
        <f t="shared" si="112"/>
        <v>35</v>
      </c>
      <c r="F1170" s="14">
        <f t="shared" si="113"/>
        <v>2</v>
      </c>
      <c r="G1170" s="13">
        <f t="shared" si="114"/>
        <v>45870</v>
      </c>
      <c r="H1170" s="19">
        <f t="shared" si="115"/>
        <v>45898</v>
      </c>
    </row>
    <row r="1171" spans="1:8" x14ac:dyDescent="0.25">
      <c r="A1171" s="10">
        <v>45896</v>
      </c>
      <c r="B1171" s="14">
        <v>504.64151000976562</v>
      </c>
      <c r="C1171" s="14">
        <f t="shared" si="110"/>
        <v>2025</v>
      </c>
      <c r="D1171" s="14">
        <f t="shared" si="111"/>
        <v>8</v>
      </c>
      <c r="E1171" s="14">
        <f t="shared" si="112"/>
        <v>35</v>
      </c>
      <c r="F1171" s="14">
        <f t="shared" si="113"/>
        <v>3</v>
      </c>
      <c r="G1171" s="13">
        <f t="shared" si="114"/>
        <v>45870</v>
      </c>
      <c r="H1171" s="19">
        <f t="shared" si="115"/>
        <v>45898</v>
      </c>
    </row>
    <row r="1172" spans="1:8" x14ac:dyDescent="0.25">
      <c r="A1172" s="10">
        <v>45897</v>
      </c>
      <c r="B1172" s="14">
        <v>507.52951049804688</v>
      </c>
      <c r="C1172" s="14">
        <f t="shared" si="110"/>
        <v>2025</v>
      </c>
      <c r="D1172" s="14">
        <f t="shared" si="111"/>
        <v>8</v>
      </c>
      <c r="E1172" s="14">
        <f t="shared" si="112"/>
        <v>35</v>
      </c>
      <c r="F1172" s="14">
        <f t="shared" si="113"/>
        <v>4</v>
      </c>
      <c r="G1172" s="13">
        <f t="shared" si="114"/>
        <v>45870</v>
      </c>
      <c r="H1172" s="19">
        <f t="shared" si="115"/>
        <v>45898</v>
      </c>
    </row>
    <row r="1173" spans="1:8" x14ac:dyDescent="0.25">
      <c r="A1173" s="10">
        <v>45898</v>
      </c>
      <c r="B1173" s="14">
        <v>504.59173583984375</v>
      </c>
      <c r="C1173" s="14">
        <f t="shared" si="110"/>
        <v>2025</v>
      </c>
      <c r="D1173" s="14">
        <f t="shared" si="111"/>
        <v>8</v>
      </c>
      <c r="E1173" s="14">
        <f t="shared" si="112"/>
        <v>35</v>
      </c>
      <c r="F1173" s="14">
        <f t="shared" si="113"/>
        <v>5</v>
      </c>
      <c r="G1173" s="13">
        <f t="shared" si="114"/>
        <v>45870</v>
      </c>
      <c r="H1173" s="19">
        <f t="shared" si="115"/>
        <v>45898</v>
      </c>
    </row>
    <row r="1174" spans="1:8" x14ac:dyDescent="0.25">
      <c r="A1174" s="10">
        <v>45902</v>
      </c>
      <c r="B1174" s="14">
        <v>503.02822875976562</v>
      </c>
      <c r="C1174" s="14">
        <f t="shared" si="110"/>
        <v>2025</v>
      </c>
      <c r="D1174" s="14">
        <f t="shared" si="111"/>
        <v>9</v>
      </c>
      <c r="E1174" s="14">
        <f t="shared" si="112"/>
        <v>36</v>
      </c>
      <c r="F1174" s="14">
        <f t="shared" si="113"/>
        <v>2</v>
      </c>
      <c r="G1174" s="13">
        <f t="shared" si="114"/>
        <v>45902</v>
      </c>
      <c r="H1174" s="19">
        <f t="shared" si="115"/>
        <v>45930</v>
      </c>
    </row>
    <row r="1175" spans="1:8" x14ac:dyDescent="0.25">
      <c r="A1175" s="10">
        <v>45903</v>
      </c>
      <c r="B1175" s="14">
        <v>503.25729370117188</v>
      </c>
      <c r="C1175" s="14">
        <f t="shared" si="110"/>
        <v>2025</v>
      </c>
      <c r="D1175" s="14">
        <f t="shared" si="111"/>
        <v>9</v>
      </c>
      <c r="E1175" s="14">
        <f t="shared" si="112"/>
        <v>36</v>
      </c>
      <c r="F1175" s="14">
        <f t="shared" si="113"/>
        <v>3</v>
      </c>
      <c r="G1175" s="13">
        <f t="shared" si="114"/>
        <v>45902</v>
      </c>
      <c r="H1175" s="19">
        <f t="shared" si="115"/>
        <v>45930</v>
      </c>
    </row>
    <row r="1176" spans="1:8" x14ac:dyDescent="0.25">
      <c r="A1176" s="10">
        <v>45904</v>
      </c>
      <c r="B1176" s="14">
        <v>505.866455078125</v>
      </c>
      <c r="C1176" s="14">
        <f t="shared" si="110"/>
        <v>2025</v>
      </c>
      <c r="D1176" s="14">
        <f t="shared" si="111"/>
        <v>9</v>
      </c>
      <c r="E1176" s="14">
        <f t="shared" si="112"/>
        <v>36</v>
      </c>
      <c r="F1176" s="14">
        <f t="shared" si="113"/>
        <v>4</v>
      </c>
      <c r="G1176" s="13">
        <f t="shared" si="114"/>
        <v>45902</v>
      </c>
      <c r="H1176" s="19">
        <f t="shared" si="115"/>
        <v>45930</v>
      </c>
    </row>
    <row r="1177" spans="1:8" x14ac:dyDescent="0.25">
      <c r="A1177" s="10">
        <v>45905</v>
      </c>
      <c r="B1177" s="14">
        <v>492.95016479492188</v>
      </c>
      <c r="C1177" s="14">
        <f t="shared" si="110"/>
        <v>2025</v>
      </c>
      <c r="D1177" s="14">
        <f t="shared" si="111"/>
        <v>9</v>
      </c>
      <c r="E1177" s="14">
        <f t="shared" si="112"/>
        <v>36</v>
      </c>
      <c r="F1177" s="14">
        <f t="shared" si="113"/>
        <v>5</v>
      </c>
      <c r="G1177" s="13">
        <f t="shared" si="114"/>
        <v>45902</v>
      </c>
      <c r="H1177" s="19">
        <f t="shared" si="115"/>
        <v>45930</v>
      </c>
    </row>
    <row r="1178" spans="1:8" x14ac:dyDescent="0.25">
      <c r="A1178" s="10">
        <v>45908</v>
      </c>
      <c r="B1178" s="14">
        <v>496.13690185546875</v>
      </c>
      <c r="C1178" s="14">
        <f t="shared" si="110"/>
        <v>2025</v>
      </c>
      <c r="D1178" s="14">
        <f t="shared" si="111"/>
        <v>9</v>
      </c>
      <c r="E1178" s="14">
        <f t="shared" si="112"/>
        <v>37</v>
      </c>
      <c r="F1178" s="14">
        <f t="shared" si="113"/>
        <v>1</v>
      </c>
      <c r="G1178" s="13">
        <f t="shared" si="114"/>
        <v>45902</v>
      </c>
      <c r="H1178" s="19">
        <f t="shared" si="115"/>
        <v>45930</v>
      </c>
    </row>
    <row r="1179" spans="1:8" x14ac:dyDescent="0.25">
      <c r="A1179" s="10">
        <v>45909</v>
      </c>
      <c r="B1179" s="14">
        <v>496.34603881835938</v>
      </c>
      <c r="C1179" s="14">
        <f t="shared" si="110"/>
        <v>2025</v>
      </c>
      <c r="D1179" s="14">
        <f t="shared" si="111"/>
        <v>9</v>
      </c>
      <c r="E1179" s="14">
        <f t="shared" si="112"/>
        <v>37</v>
      </c>
      <c r="F1179" s="14">
        <f t="shared" si="113"/>
        <v>2</v>
      </c>
      <c r="G1179" s="13">
        <f t="shared" si="114"/>
        <v>45902</v>
      </c>
      <c r="H1179" s="19">
        <f t="shared" si="115"/>
        <v>45930</v>
      </c>
    </row>
    <row r="1180" spans="1:8" x14ac:dyDescent="0.25">
      <c r="A1180" s="10">
        <v>45910</v>
      </c>
      <c r="B1180" s="14">
        <v>498.29791259765625</v>
      </c>
      <c r="C1180" s="14">
        <f t="shared" si="110"/>
        <v>2025</v>
      </c>
      <c r="D1180" s="14">
        <f t="shared" si="111"/>
        <v>9</v>
      </c>
      <c r="E1180" s="14">
        <f t="shared" si="112"/>
        <v>37</v>
      </c>
      <c r="F1180" s="14">
        <f t="shared" si="113"/>
        <v>3</v>
      </c>
      <c r="G1180" s="13">
        <f t="shared" si="114"/>
        <v>45902</v>
      </c>
      <c r="H1180" s="19">
        <f t="shared" si="115"/>
        <v>45930</v>
      </c>
    </row>
    <row r="1181" spans="1:8" x14ac:dyDescent="0.25">
      <c r="A1181" s="10">
        <v>45911</v>
      </c>
      <c r="B1181" s="14">
        <v>498.93527221679688</v>
      </c>
      <c r="C1181" s="14">
        <f t="shared" si="110"/>
        <v>2025</v>
      </c>
      <c r="D1181" s="14">
        <f t="shared" si="111"/>
        <v>9</v>
      </c>
      <c r="E1181" s="14">
        <f t="shared" si="112"/>
        <v>37</v>
      </c>
      <c r="F1181" s="14">
        <f t="shared" si="113"/>
        <v>4</v>
      </c>
      <c r="G1181" s="13">
        <f t="shared" si="114"/>
        <v>45902</v>
      </c>
      <c r="H1181" s="19">
        <f t="shared" si="115"/>
        <v>45930</v>
      </c>
    </row>
    <row r="1182" spans="1:8" x14ac:dyDescent="0.25">
      <c r="A1182" s="10">
        <v>45912</v>
      </c>
      <c r="B1182" s="14">
        <v>507.7884521484375</v>
      </c>
      <c r="C1182" s="14">
        <f t="shared" si="110"/>
        <v>2025</v>
      </c>
      <c r="D1182" s="14">
        <f t="shared" si="111"/>
        <v>9</v>
      </c>
      <c r="E1182" s="14">
        <f t="shared" si="112"/>
        <v>37</v>
      </c>
      <c r="F1182" s="14">
        <f t="shared" si="113"/>
        <v>5</v>
      </c>
      <c r="G1182" s="13">
        <f t="shared" si="114"/>
        <v>45902</v>
      </c>
      <c r="H1182" s="19">
        <f t="shared" si="115"/>
        <v>45930</v>
      </c>
    </row>
    <row r="1183" spans="1:8" x14ac:dyDescent="0.25">
      <c r="A1183" s="10">
        <v>45915</v>
      </c>
      <c r="B1183" s="14">
        <v>513.225830078125</v>
      </c>
      <c r="C1183" s="14">
        <f t="shared" si="110"/>
        <v>2025</v>
      </c>
      <c r="D1183" s="14">
        <f t="shared" si="111"/>
        <v>9</v>
      </c>
      <c r="E1183" s="14">
        <f t="shared" si="112"/>
        <v>38</v>
      </c>
      <c r="F1183" s="14">
        <f t="shared" si="113"/>
        <v>1</v>
      </c>
      <c r="G1183" s="13">
        <f t="shared" si="114"/>
        <v>45902</v>
      </c>
      <c r="H1183" s="19">
        <f t="shared" si="115"/>
        <v>45930</v>
      </c>
    </row>
    <row r="1184" spans="1:8" x14ac:dyDescent="0.25">
      <c r="A1184" s="10">
        <v>45916</v>
      </c>
      <c r="B1184" s="14">
        <v>506.9320068359375</v>
      </c>
      <c r="C1184" s="14">
        <f t="shared" si="110"/>
        <v>2025</v>
      </c>
      <c r="D1184" s="14">
        <f t="shared" si="111"/>
        <v>9</v>
      </c>
      <c r="E1184" s="14">
        <f t="shared" si="112"/>
        <v>38</v>
      </c>
      <c r="F1184" s="14">
        <f t="shared" si="113"/>
        <v>2</v>
      </c>
      <c r="G1184" s="13">
        <f t="shared" si="114"/>
        <v>45902</v>
      </c>
      <c r="H1184" s="19">
        <f t="shared" si="115"/>
        <v>45930</v>
      </c>
    </row>
    <row r="1185" spans="1:8" x14ac:dyDescent="0.25">
      <c r="A1185" s="10">
        <v>45917</v>
      </c>
      <c r="B1185" s="14">
        <v>507.90792846679688</v>
      </c>
      <c r="C1185" s="14">
        <f t="shared" si="110"/>
        <v>2025</v>
      </c>
      <c r="D1185" s="14">
        <f t="shared" si="111"/>
        <v>9</v>
      </c>
      <c r="E1185" s="14">
        <f t="shared" si="112"/>
        <v>38</v>
      </c>
      <c r="F1185" s="14">
        <f t="shared" si="113"/>
        <v>3</v>
      </c>
      <c r="G1185" s="13">
        <f t="shared" si="114"/>
        <v>45902</v>
      </c>
      <c r="H1185" s="19">
        <f t="shared" si="115"/>
        <v>45930</v>
      </c>
    </row>
    <row r="1186" spans="1:8" x14ac:dyDescent="0.25">
      <c r="A1186" s="10">
        <v>45918</v>
      </c>
      <c r="B1186" s="14">
        <v>506.34445190429688</v>
      </c>
      <c r="C1186" s="14">
        <f t="shared" si="110"/>
        <v>2025</v>
      </c>
      <c r="D1186" s="14">
        <f t="shared" si="111"/>
        <v>9</v>
      </c>
      <c r="E1186" s="14">
        <f t="shared" si="112"/>
        <v>38</v>
      </c>
      <c r="F1186" s="14">
        <f t="shared" si="113"/>
        <v>4</v>
      </c>
      <c r="G1186" s="13">
        <f t="shared" si="114"/>
        <v>45902</v>
      </c>
      <c r="H1186" s="19">
        <f t="shared" si="115"/>
        <v>45930</v>
      </c>
    </row>
    <row r="1187" spans="1:8" x14ac:dyDescent="0.25">
      <c r="A1187" s="10">
        <v>45919</v>
      </c>
      <c r="B1187" s="14">
        <v>515.78515625</v>
      </c>
      <c r="C1187" s="14">
        <f t="shared" si="110"/>
        <v>2025</v>
      </c>
      <c r="D1187" s="14">
        <f t="shared" si="111"/>
        <v>9</v>
      </c>
      <c r="E1187" s="14">
        <f t="shared" si="112"/>
        <v>38</v>
      </c>
      <c r="F1187" s="14">
        <f t="shared" si="113"/>
        <v>5</v>
      </c>
      <c r="G1187" s="13">
        <f t="shared" si="114"/>
        <v>45902</v>
      </c>
      <c r="H1187" s="19">
        <f t="shared" si="115"/>
        <v>45930</v>
      </c>
    </row>
    <row r="1188" spans="1:8" x14ac:dyDescent="0.25">
      <c r="A1188" s="10">
        <v>45922</v>
      </c>
      <c r="B1188" s="14">
        <v>512.319580078125</v>
      </c>
      <c r="C1188" s="14">
        <f t="shared" si="110"/>
        <v>2025</v>
      </c>
      <c r="D1188" s="14">
        <f t="shared" si="111"/>
        <v>9</v>
      </c>
      <c r="E1188" s="14">
        <f t="shared" si="112"/>
        <v>39</v>
      </c>
      <c r="F1188" s="14">
        <f t="shared" si="113"/>
        <v>1</v>
      </c>
      <c r="G1188" s="13">
        <f t="shared" si="114"/>
        <v>45902</v>
      </c>
      <c r="H1188" s="19">
        <f t="shared" si="115"/>
        <v>45930</v>
      </c>
    </row>
    <row r="1189" spans="1:8" x14ac:dyDescent="0.25">
      <c r="A1189" s="10">
        <v>45923</v>
      </c>
      <c r="B1189" s="14">
        <v>507.12124633789062</v>
      </c>
      <c r="C1189" s="14">
        <f t="shared" si="110"/>
        <v>2025</v>
      </c>
      <c r="D1189" s="14">
        <f t="shared" si="111"/>
        <v>9</v>
      </c>
      <c r="E1189" s="14">
        <f t="shared" si="112"/>
        <v>39</v>
      </c>
      <c r="F1189" s="14">
        <f t="shared" si="113"/>
        <v>2</v>
      </c>
      <c r="G1189" s="13">
        <f t="shared" si="114"/>
        <v>45902</v>
      </c>
      <c r="H1189" s="19">
        <f t="shared" si="115"/>
        <v>45930</v>
      </c>
    </row>
    <row r="1190" spans="1:8" x14ac:dyDescent="0.25">
      <c r="A1190" s="10">
        <v>45924</v>
      </c>
      <c r="B1190" s="14">
        <v>508.03738403320312</v>
      </c>
      <c r="C1190" s="14">
        <f t="shared" si="110"/>
        <v>2025</v>
      </c>
      <c r="D1190" s="14">
        <f t="shared" si="111"/>
        <v>9</v>
      </c>
      <c r="E1190" s="14">
        <f t="shared" si="112"/>
        <v>39</v>
      </c>
      <c r="F1190" s="14">
        <f t="shared" si="113"/>
        <v>3</v>
      </c>
      <c r="G1190" s="13">
        <f t="shared" si="114"/>
        <v>45902</v>
      </c>
      <c r="H1190" s="19">
        <f t="shared" si="115"/>
        <v>45930</v>
      </c>
    </row>
    <row r="1191" spans="1:8" x14ac:dyDescent="0.25">
      <c r="A1191" s="10">
        <v>45925</v>
      </c>
      <c r="B1191" s="14">
        <v>504.93032836914062</v>
      </c>
      <c r="C1191" s="14">
        <f t="shared" si="110"/>
        <v>2025</v>
      </c>
      <c r="D1191" s="14">
        <f t="shared" si="111"/>
        <v>9</v>
      </c>
      <c r="E1191" s="14">
        <f t="shared" si="112"/>
        <v>39</v>
      </c>
      <c r="F1191" s="14">
        <f t="shared" si="113"/>
        <v>4</v>
      </c>
      <c r="G1191" s="13">
        <f t="shared" si="114"/>
        <v>45902</v>
      </c>
      <c r="H1191" s="19">
        <f t="shared" si="115"/>
        <v>45930</v>
      </c>
    </row>
    <row r="1192" spans="1:8" x14ac:dyDescent="0.25">
      <c r="A1192" s="10">
        <v>45926</v>
      </c>
      <c r="B1192" s="14">
        <v>509.34197998046875</v>
      </c>
      <c r="C1192" s="14">
        <f t="shared" si="110"/>
        <v>2025</v>
      </c>
      <c r="D1192" s="14">
        <f t="shared" si="111"/>
        <v>9</v>
      </c>
      <c r="E1192" s="14">
        <f t="shared" si="112"/>
        <v>39</v>
      </c>
      <c r="F1192" s="14">
        <f t="shared" si="113"/>
        <v>5</v>
      </c>
      <c r="G1192" s="13">
        <f t="shared" si="114"/>
        <v>45902</v>
      </c>
      <c r="H1192" s="19">
        <f t="shared" si="115"/>
        <v>45930</v>
      </c>
    </row>
    <row r="1193" spans="1:8" x14ac:dyDescent="0.25">
      <c r="A1193" s="10">
        <v>45929</v>
      </c>
      <c r="B1193" s="14">
        <v>512.46893310546875</v>
      </c>
      <c r="C1193" s="14">
        <f t="shared" si="110"/>
        <v>2025</v>
      </c>
      <c r="D1193" s="14">
        <f t="shared" si="111"/>
        <v>9</v>
      </c>
      <c r="E1193" s="14">
        <f t="shared" si="112"/>
        <v>40</v>
      </c>
      <c r="F1193" s="14">
        <f t="shared" si="113"/>
        <v>1</v>
      </c>
      <c r="G1193" s="13">
        <f t="shared" si="114"/>
        <v>45902</v>
      </c>
      <c r="H1193" s="19">
        <f t="shared" si="115"/>
        <v>45930</v>
      </c>
    </row>
    <row r="1194" spans="1:8" x14ac:dyDescent="0.25">
      <c r="A1194" s="10">
        <v>45930</v>
      </c>
      <c r="B1194" s="14">
        <v>515.80511474609375</v>
      </c>
      <c r="C1194" s="14">
        <f t="shared" si="110"/>
        <v>2025</v>
      </c>
      <c r="D1194" s="14">
        <f t="shared" si="111"/>
        <v>9</v>
      </c>
      <c r="E1194" s="14">
        <f t="shared" si="112"/>
        <v>40</v>
      </c>
      <c r="F1194" s="14">
        <f t="shared" si="113"/>
        <v>2</v>
      </c>
      <c r="G1194" s="13">
        <f t="shared" si="114"/>
        <v>45902</v>
      </c>
      <c r="H1194" s="19">
        <f t="shared" si="115"/>
        <v>45930</v>
      </c>
    </row>
    <row r="1195" spans="1:8" x14ac:dyDescent="0.25">
      <c r="A1195" s="10">
        <v>45931</v>
      </c>
      <c r="B1195" s="14">
        <v>517.557861328125</v>
      </c>
      <c r="C1195" s="14">
        <f t="shared" si="110"/>
        <v>2025</v>
      </c>
      <c r="D1195" s="14">
        <f t="shared" si="111"/>
        <v>10</v>
      </c>
      <c r="E1195" s="14">
        <f t="shared" si="112"/>
        <v>40</v>
      </c>
      <c r="F1195" s="14">
        <f t="shared" si="113"/>
        <v>3</v>
      </c>
      <c r="G1195" s="13">
        <f t="shared" si="114"/>
        <v>45931</v>
      </c>
      <c r="H1195" s="19">
        <f t="shared" si="115"/>
        <v>45961</v>
      </c>
    </row>
    <row r="1196" spans="1:8" x14ac:dyDescent="0.25">
      <c r="A1196" s="10">
        <v>45932</v>
      </c>
      <c r="B1196" s="14">
        <v>513.604248046875</v>
      </c>
      <c r="C1196" s="14">
        <f t="shared" si="110"/>
        <v>2025</v>
      </c>
      <c r="D1196" s="14">
        <f t="shared" si="111"/>
        <v>10</v>
      </c>
      <c r="E1196" s="14">
        <f t="shared" si="112"/>
        <v>40</v>
      </c>
      <c r="F1196" s="14">
        <f t="shared" si="113"/>
        <v>4</v>
      </c>
      <c r="G1196" s="13">
        <f t="shared" si="114"/>
        <v>45931</v>
      </c>
      <c r="H1196" s="19">
        <f t="shared" si="115"/>
        <v>45961</v>
      </c>
    </row>
    <row r="1197" spans="1:8" x14ac:dyDescent="0.25">
      <c r="A1197" s="10">
        <v>45933</v>
      </c>
      <c r="B1197" s="14">
        <v>515.20751953125</v>
      </c>
      <c r="C1197" s="14">
        <f t="shared" si="110"/>
        <v>2025</v>
      </c>
      <c r="D1197" s="14">
        <f t="shared" si="111"/>
        <v>10</v>
      </c>
      <c r="E1197" s="14">
        <f t="shared" si="112"/>
        <v>40</v>
      </c>
      <c r="F1197" s="14">
        <f t="shared" si="113"/>
        <v>5</v>
      </c>
      <c r="G1197" s="13">
        <f t="shared" si="114"/>
        <v>45931</v>
      </c>
      <c r="H1197" s="19">
        <f t="shared" si="115"/>
        <v>45961</v>
      </c>
    </row>
    <row r="1198" spans="1:8" x14ac:dyDescent="0.25">
      <c r="A1198" s="10">
        <v>45936</v>
      </c>
      <c r="B1198" s="14">
        <v>526.38116455078125</v>
      </c>
      <c r="C1198" s="14">
        <f t="shared" si="110"/>
        <v>2025</v>
      </c>
      <c r="D1198" s="14">
        <f t="shared" si="111"/>
        <v>10</v>
      </c>
      <c r="E1198" s="14">
        <f t="shared" si="112"/>
        <v>41</v>
      </c>
      <c r="F1198" s="14">
        <f t="shared" si="113"/>
        <v>1</v>
      </c>
      <c r="G1198" s="13">
        <f t="shared" si="114"/>
        <v>45931</v>
      </c>
      <c r="H1198" s="19">
        <f t="shared" si="115"/>
        <v>45961</v>
      </c>
    </row>
    <row r="1199" spans="1:8" x14ac:dyDescent="0.25">
      <c r="A1199" s="10">
        <v>45937</v>
      </c>
      <c r="B1199" s="14">
        <v>521.81011962890625</v>
      </c>
      <c r="C1199" s="14">
        <f t="shared" si="110"/>
        <v>2025</v>
      </c>
      <c r="D1199" s="14">
        <f t="shared" si="111"/>
        <v>10</v>
      </c>
      <c r="E1199" s="14">
        <f t="shared" si="112"/>
        <v>41</v>
      </c>
      <c r="F1199" s="14">
        <f t="shared" si="113"/>
        <v>2</v>
      </c>
      <c r="G1199" s="13">
        <f t="shared" si="114"/>
        <v>45931</v>
      </c>
      <c r="H1199" s="19">
        <f t="shared" si="115"/>
        <v>45961</v>
      </c>
    </row>
    <row r="1200" spans="1:8" x14ac:dyDescent="0.25">
      <c r="A1200" s="10">
        <v>45938</v>
      </c>
      <c r="B1200" s="14">
        <v>522.676513671875</v>
      </c>
      <c r="C1200" s="14">
        <f t="shared" si="110"/>
        <v>2025</v>
      </c>
      <c r="D1200" s="14">
        <f t="shared" si="111"/>
        <v>10</v>
      </c>
      <c r="E1200" s="14">
        <f t="shared" si="112"/>
        <v>41</v>
      </c>
      <c r="F1200" s="14">
        <f t="shared" si="113"/>
        <v>3</v>
      </c>
      <c r="G1200" s="13">
        <f t="shared" si="114"/>
        <v>45931</v>
      </c>
      <c r="H1200" s="19">
        <f t="shared" si="115"/>
        <v>45961</v>
      </c>
    </row>
    <row r="1201" spans="1:8" x14ac:dyDescent="0.25">
      <c r="A1201" s="10">
        <v>45939</v>
      </c>
      <c r="B1201" s="14">
        <v>520.2366943359375</v>
      </c>
      <c r="C1201" s="14">
        <f t="shared" si="110"/>
        <v>2025</v>
      </c>
      <c r="D1201" s="14">
        <f t="shared" si="111"/>
        <v>10</v>
      </c>
      <c r="E1201" s="14">
        <f t="shared" si="112"/>
        <v>41</v>
      </c>
      <c r="F1201" s="14">
        <f t="shared" si="113"/>
        <v>4</v>
      </c>
      <c r="G1201" s="13">
        <f t="shared" si="114"/>
        <v>45931</v>
      </c>
      <c r="H1201" s="19">
        <f t="shared" si="115"/>
        <v>45961</v>
      </c>
    </row>
    <row r="1202" spans="1:8" x14ac:dyDescent="0.25">
      <c r="A1202" s="10">
        <v>45940</v>
      </c>
      <c r="B1202" s="14">
        <v>508.84405517578125</v>
      </c>
      <c r="C1202" s="14">
        <f t="shared" si="110"/>
        <v>2025</v>
      </c>
      <c r="D1202" s="14">
        <f t="shared" si="111"/>
        <v>10</v>
      </c>
      <c r="E1202" s="14">
        <f t="shared" si="112"/>
        <v>41</v>
      </c>
      <c r="F1202" s="14">
        <f t="shared" si="113"/>
        <v>5</v>
      </c>
      <c r="G1202" s="13">
        <f t="shared" si="114"/>
        <v>45931</v>
      </c>
      <c r="H1202" s="19">
        <f t="shared" si="115"/>
        <v>45961</v>
      </c>
    </row>
    <row r="1203" spans="1:8" x14ac:dyDescent="0.25">
      <c r="A1203" s="10">
        <v>45943</v>
      </c>
      <c r="B1203" s="14">
        <v>511.92123413085938</v>
      </c>
      <c r="C1203" s="14">
        <f t="shared" si="110"/>
        <v>2025</v>
      </c>
      <c r="D1203" s="14">
        <f t="shared" si="111"/>
        <v>10</v>
      </c>
      <c r="E1203" s="14">
        <f t="shared" si="112"/>
        <v>42</v>
      </c>
      <c r="F1203" s="14">
        <f t="shared" si="113"/>
        <v>1</v>
      </c>
      <c r="G1203" s="13">
        <f t="shared" si="114"/>
        <v>45931</v>
      </c>
      <c r="H1203" s="19">
        <f t="shared" si="115"/>
        <v>45961</v>
      </c>
    </row>
    <row r="1204" spans="1:8" x14ac:dyDescent="0.25">
      <c r="A1204" s="10">
        <v>45944</v>
      </c>
      <c r="B1204" s="14">
        <v>511.4432373046875</v>
      </c>
      <c r="C1204" s="14">
        <f t="shared" si="110"/>
        <v>2025</v>
      </c>
      <c r="D1204" s="14">
        <f t="shared" si="111"/>
        <v>10</v>
      </c>
      <c r="E1204" s="14">
        <f t="shared" si="112"/>
        <v>42</v>
      </c>
      <c r="F1204" s="14">
        <f t="shared" si="113"/>
        <v>2</v>
      </c>
      <c r="G1204" s="13">
        <f t="shared" si="114"/>
        <v>45931</v>
      </c>
      <c r="H1204" s="19">
        <f t="shared" si="115"/>
        <v>45961</v>
      </c>
    </row>
    <row r="1205" spans="1:8" x14ac:dyDescent="0.25">
      <c r="A1205" s="10">
        <v>45945</v>
      </c>
      <c r="B1205" s="14">
        <v>511.30380249023438</v>
      </c>
      <c r="C1205" s="14">
        <f t="shared" si="110"/>
        <v>2025</v>
      </c>
      <c r="D1205" s="14">
        <f t="shared" si="111"/>
        <v>10</v>
      </c>
      <c r="E1205" s="14">
        <f t="shared" si="112"/>
        <v>42</v>
      </c>
      <c r="F1205" s="14">
        <f t="shared" si="113"/>
        <v>3</v>
      </c>
      <c r="G1205" s="13">
        <f t="shared" si="114"/>
        <v>45931</v>
      </c>
      <c r="H1205" s="19">
        <f t="shared" si="115"/>
        <v>45961</v>
      </c>
    </row>
    <row r="1206" spans="1:8" x14ac:dyDescent="0.25">
      <c r="A1206" s="10">
        <v>45946</v>
      </c>
      <c r="B1206" s="14">
        <v>509.4913330078125</v>
      </c>
      <c r="C1206" s="14">
        <f t="shared" si="110"/>
        <v>2025</v>
      </c>
      <c r="D1206" s="14">
        <f t="shared" si="111"/>
        <v>10</v>
      </c>
      <c r="E1206" s="14">
        <f t="shared" si="112"/>
        <v>42</v>
      </c>
      <c r="F1206" s="14">
        <f t="shared" si="113"/>
        <v>4</v>
      </c>
      <c r="G1206" s="13">
        <f t="shared" si="114"/>
        <v>45931</v>
      </c>
      <c r="H1206" s="19">
        <f t="shared" si="115"/>
        <v>45961</v>
      </c>
    </row>
    <row r="1207" spans="1:8" x14ac:dyDescent="0.25">
      <c r="A1207" s="10">
        <v>45947</v>
      </c>
      <c r="B1207" s="14">
        <v>511.4532470703125</v>
      </c>
      <c r="C1207" s="14">
        <f t="shared" si="110"/>
        <v>2025</v>
      </c>
      <c r="D1207" s="14">
        <f t="shared" si="111"/>
        <v>10</v>
      </c>
      <c r="E1207" s="14">
        <f t="shared" si="112"/>
        <v>42</v>
      </c>
      <c r="F1207" s="14">
        <f t="shared" si="113"/>
        <v>5</v>
      </c>
      <c r="G1207" s="13">
        <f t="shared" si="114"/>
        <v>45931</v>
      </c>
      <c r="H1207" s="19">
        <f t="shared" si="115"/>
        <v>45961</v>
      </c>
    </row>
    <row r="1208" spans="1:8" x14ac:dyDescent="0.25">
      <c r="A1208" s="10">
        <v>45950</v>
      </c>
      <c r="B1208" s="14">
        <v>514.64984130859375</v>
      </c>
      <c r="C1208" s="14">
        <f t="shared" si="110"/>
        <v>2025</v>
      </c>
      <c r="D1208" s="14">
        <f t="shared" si="111"/>
        <v>10</v>
      </c>
      <c r="E1208" s="14">
        <f t="shared" si="112"/>
        <v>43</v>
      </c>
      <c r="F1208" s="14">
        <f t="shared" si="113"/>
        <v>1</v>
      </c>
      <c r="G1208" s="13">
        <f t="shared" si="114"/>
        <v>45931</v>
      </c>
      <c r="H1208" s="19">
        <f t="shared" si="115"/>
        <v>45961</v>
      </c>
    </row>
    <row r="1209" spans="1:8" x14ac:dyDescent="0.25">
      <c r="A1209" s="10">
        <v>45951</v>
      </c>
      <c r="B1209" s="14">
        <v>515.51629638671875</v>
      </c>
      <c r="C1209" s="14">
        <f t="shared" si="110"/>
        <v>2025</v>
      </c>
      <c r="D1209" s="14">
        <f t="shared" si="111"/>
        <v>10</v>
      </c>
      <c r="E1209" s="14">
        <f t="shared" si="112"/>
        <v>43</v>
      </c>
      <c r="F1209" s="14">
        <f t="shared" si="113"/>
        <v>2</v>
      </c>
      <c r="G1209" s="13">
        <f t="shared" si="114"/>
        <v>45931</v>
      </c>
      <c r="H1209" s="19">
        <f t="shared" si="115"/>
        <v>45961</v>
      </c>
    </row>
    <row r="1210" spans="1:8" x14ac:dyDescent="0.25">
      <c r="A1210" s="10">
        <v>45952</v>
      </c>
      <c r="B1210" s="14">
        <v>518.3843994140625</v>
      </c>
      <c r="C1210" s="14">
        <f t="shared" si="110"/>
        <v>2025</v>
      </c>
      <c r="D1210" s="14">
        <f t="shared" si="111"/>
        <v>10</v>
      </c>
      <c r="E1210" s="14">
        <f t="shared" si="112"/>
        <v>43</v>
      </c>
      <c r="F1210" s="14">
        <f t="shared" si="113"/>
        <v>3</v>
      </c>
      <c r="G1210" s="13">
        <f t="shared" si="114"/>
        <v>45931</v>
      </c>
      <c r="H1210" s="19">
        <f t="shared" si="115"/>
        <v>45961</v>
      </c>
    </row>
    <row r="1211" spans="1:8" x14ac:dyDescent="0.25">
      <c r="A1211" s="10">
        <v>45953</v>
      </c>
      <c r="B1211" s="14">
        <v>518.404296875</v>
      </c>
      <c r="C1211" s="14">
        <f t="shared" si="110"/>
        <v>2025</v>
      </c>
      <c r="D1211" s="14">
        <f t="shared" si="111"/>
        <v>10</v>
      </c>
      <c r="E1211" s="14">
        <f t="shared" si="112"/>
        <v>43</v>
      </c>
      <c r="F1211" s="14">
        <f t="shared" si="113"/>
        <v>4</v>
      </c>
      <c r="G1211" s="13">
        <f t="shared" si="114"/>
        <v>45931</v>
      </c>
      <c r="H1211" s="19">
        <f t="shared" si="115"/>
        <v>45961</v>
      </c>
    </row>
    <row r="1212" spans="1:8" x14ac:dyDescent="0.25">
      <c r="A1212" s="10">
        <v>45954</v>
      </c>
      <c r="B1212" s="14">
        <v>521.441650390625</v>
      </c>
      <c r="C1212" s="14">
        <f t="shared" si="110"/>
        <v>2025</v>
      </c>
      <c r="D1212" s="14">
        <f t="shared" si="111"/>
        <v>10</v>
      </c>
      <c r="E1212" s="14">
        <f t="shared" si="112"/>
        <v>43</v>
      </c>
      <c r="F1212" s="14">
        <f t="shared" si="113"/>
        <v>5</v>
      </c>
      <c r="G1212" s="13">
        <f t="shared" si="114"/>
        <v>45931</v>
      </c>
      <c r="H1212" s="19">
        <f t="shared" si="115"/>
        <v>45961</v>
      </c>
    </row>
    <row r="1213" spans="1:8" x14ac:dyDescent="0.25">
      <c r="A1213" s="10">
        <v>45957</v>
      </c>
      <c r="B1213" s="14">
        <v>529.3189697265625</v>
      </c>
      <c r="C1213" s="14">
        <f t="shared" si="110"/>
        <v>2025</v>
      </c>
      <c r="D1213" s="14">
        <f t="shared" si="111"/>
        <v>10</v>
      </c>
      <c r="E1213" s="14">
        <f t="shared" si="112"/>
        <v>44</v>
      </c>
      <c r="F1213" s="14">
        <f t="shared" si="113"/>
        <v>1</v>
      </c>
      <c r="G1213" s="13">
        <f t="shared" si="114"/>
        <v>45931</v>
      </c>
      <c r="H1213" s="19">
        <f t="shared" si="115"/>
        <v>45961</v>
      </c>
    </row>
    <row r="1214" spans="1:8" x14ac:dyDescent="0.25">
      <c r="A1214" s="10">
        <v>45958</v>
      </c>
      <c r="B1214" s="14">
        <v>539.82525634765625</v>
      </c>
      <c r="C1214" s="14">
        <f t="shared" si="110"/>
        <v>2025</v>
      </c>
      <c r="D1214" s="14">
        <f t="shared" si="111"/>
        <v>10</v>
      </c>
      <c r="E1214" s="14">
        <f t="shared" si="112"/>
        <v>44</v>
      </c>
      <c r="F1214" s="14">
        <f t="shared" si="113"/>
        <v>2</v>
      </c>
      <c r="G1214" s="13">
        <f t="shared" si="114"/>
        <v>45931</v>
      </c>
      <c r="H1214" s="19">
        <f t="shared" si="115"/>
        <v>45961</v>
      </c>
    </row>
    <row r="1215" spans="1:8" x14ac:dyDescent="0.25">
      <c r="A1215" s="10">
        <v>45959</v>
      </c>
      <c r="B1215" s="14">
        <v>539.307373046875</v>
      </c>
      <c r="C1215" s="14">
        <f t="shared" si="110"/>
        <v>2025</v>
      </c>
      <c r="D1215" s="14">
        <f t="shared" si="111"/>
        <v>10</v>
      </c>
      <c r="E1215" s="14">
        <f t="shared" si="112"/>
        <v>44</v>
      </c>
      <c r="F1215" s="14">
        <f t="shared" si="113"/>
        <v>3</v>
      </c>
      <c r="G1215" s="13">
        <f t="shared" si="114"/>
        <v>45931</v>
      </c>
      <c r="H1215" s="19">
        <f t="shared" si="115"/>
        <v>45961</v>
      </c>
    </row>
    <row r="1216" spans="1:8" x14ac:dyDescent="0.25">
      <c r="A1216" s="10">
        <v>45960</v>
      </c>
      <c r="B1216" s="14">
        <v>523.582763671875</v>
      </c>
      <c r="C1216" s="14">
        <f t="shared" si="110"/>
        <v>2025</v>
      </c>
      <c r="D1216" s="14">
        <f t="shared" si="111"/>
        <v>10</v>
      </c>
      <c r="E1216" s="14">
        <f t="shared" si="112"/>
        <v>44</v>
      </c>
      <c r="F1216" s="14">
        <f t="shared" si="113"/>
        <v>4</v>
      </c>
      <c r="G1216" s="13">
        <f t="shared" si="114"/>
        <v>45931</v>
      </c>
      <c r="H1216" s="19">
        <f t="shared" si="115"/>
        <v>45961</v>
      </c>
    </row>
    <row r="1217" spans="1:8" x14ac:dyDescent="0.25">
      <c r="A1217" s="10">
        <v>45961</v>
      </c>
      <c r="B1217" s="14">
        <v>515.6656494140625</v>
      </c>
      <c r="C1217" s="14">
        <f t="shared" si="110"/>
        <v>2025</v>
      </c>
      <c r="D1217" s="14">
        <f t="shared" si="111"/>
        <v>10</v>
      </c>
      <c r="E1217" s="14">
        <f t="shared" si="112"/>
        <v>44</v>
      </c>
      <c r="F1217" s="14">
        <f t="shared" si="113"/>
        <v>5</v>
      </c>
      <c r="G1217" s="13">
        <f t="shared" si="114"/>
        <v>45931</v>
      </c>
      <c r="H1217" s="19">
        <f t="shared" si="115"/>
        <v>45961</v>
      </c>
    </row>
    <row r="1218" spans="1:8" x14ac:dyDescent="0.25">
      <c r="A1218" s="10">
        <v>45964</v>
      </c>
      <c r="B1218" s="14">
        <v>514.888916015625</v>
      </c>
      <c r="C1218" s="14">
        <f t="shared" si="110"/>
        <v>2025</v>
      </c>
      <c r="D1218" s="14">
        <f t="shared" si="111"/>
        <v>11</v>
      </c>
      <c r="E1218" s="14">
        <f t="shared" si="112"/>
        <v>45</v>
      </c>
      <c r="F1218" s="14">
        <f t="shared" si="113"/>
        <v>1</v>
      </c>
      <c r="G1218" s="13">
        <f t="shared" si="114"/>
        <v>45964</v>
      </c>
      <c r="H1218" s="19">
        <f t="shared" si="115"/>
        <v>45989</v>
      </c>
    </row>
    <row r="1219" spans="1:8" x14ac:dyDescent="0.25">
      <c r="A1219" s="10">
        <v>45965</v>
      </c>
      <c r="B1219" s="14">
        <v>512.20013427734375</v>
      </c>
      <c r="C1219" s="14">
        <f t="shared" si="110"/>
        <v>2025</v>
      </c>
      <c r="D1219" s="14">
        <f t="shared" si="111"/>
        <v>11</v>
      </c>
      <c r="E1219" s="14">
        <f t="shared" si="112"/>
        <v>45</v>
      </c>
      <c r="F1219" s="14">
        <f t="shared" si="113"/>
        <v>2</v>
      </c>
      <c r="G1219" s="13">
        <f t="shared" si="114"/>
        <v>45964</v>
      </c>
      <c r="H1219" s="19">
        <f t="shared" si="115"/>
        <v>45989</v>
      </c>
    </row>
    <row r="1220" spans="1:8" x14ac:dyDescent="0.25">
      <c r="A1220" s="10">
        <v>45966</v>
      </c>
      <c r="B1220" s="14">
        <v>505.05978393554688</v>
      </c>
      <c r="C1220" s="14">
        <f t="shared" si="110"/>
        <v>2025</v>
      </c>
      <c r="D1220" s="14">
        <f t="shared" si="111"/>
        <v>11</v>
      </c>
      <c r="E1220" s="14">
        <f t="shared" si="112"/>
        <v>45</v>
      </c>
      <c r="F1220" s="14">
        <f t="shared" si="113"/>
        <v>3</v>
      </c>
      <c r="G1220" s="13">
        <f t="shared" si="114"/>
        <v>45964</v>
      </c>
      <c r="H1220" s="19">
        <f t="shared" si="115"/>
        <v>45989</v>
      </c>
    </row>
    <row r="1221" spans="1:8" x14ac:dyDescent="0.25">
      <c r="A1221" s="10">
        <v>45967</v>
      </c>
      <c r="B1221" s="14">
        <v>495.04144287109375</v>
      </c>
      <c r="C1221" s="14">
        <f t="shared" ref="C1221:C1284" si="116">YEAR(A1221)</f>
        <v>2025</v>
      </c>
      <c r="D1221" s="14">
        <f t="shared" ref="D1221:D1284" si="117">MONTH(A1221)</f>
        <v>11</v>
      </c>
      <c r="E1221" s="14">
        <f t="shared" ref="E1221:E1284" si="118">_xlfn.ISOWEEKNUM(A1221)</f>
        <v>45</v>
      </c>
      <c r="F1221" s="14">
        <f t="shared" ref="F1221:F1284" si="119">WEEKDAY(A1221,2)</f>
        <v>4</v>
      </c>
      <c r="G1221" s="13">
        <f t="shared" ref="G1221:G1284" si="120">_xlfn.MINIFS($A$4:$A$1346,$C$4:$C$1346,C1221,$D$4:$D$1346,D1221)</f>
        <v>45964</v>
      </c>
      <c r="H1221" s="19">
        <f t="shared" ref="H1221:H1284" si="121">_xlfn.MAXIFS($A$4:$A$1346,$C$4:$C$1346,C1221,$D$4:$D$1346,D1221)</f>
        <v>45989</v>
      </c>
    </row>
    <row r="1222" spans="1:8" x14ac:dyDescent="0.25">
      <c r="A1222" s="10">
        <v>45968</v>
      </c>
      <c r="B1222" s="14">
        <v>494.76260375976562</v>
      </c>
      <c r="C1222" s="14">
        <f t="shared" si="116"/>
        <v>2025</v>
      </c>
      <c r="D1222" s="14">
        <f t="shared" si="117"/>
        <v>11</v>
      </c>
      <c r="E1222" s="14">
        <f t="shared" si="118"/>
        <v>45</v>
      </c>
      <c r="F1222" s="14">
        <f t="shared" si="119"/>
        <v>5</v>
      </c>
      <c r="G1222" s="13">
        <f t="shared" si="120"/>
        <v>45964</v>
      </c>
      <c r="H1222" s="19">
        <f t="shared" si="121"/>
        <v>45989</v>
      </c>
    </row>
    <row r="1223" spans="1:8" x14ac:dyDescent="0.25">
      <c r="A1223" s="10">
        <v>45971</v>
      </c>
      <c r="B1223" s="14">
        <v>503.90457153320312</v>
      </c>
      <c r="C1223" s="14">
        <f t="shared" si="116"/>
        <v>2025</v>
      </c>
      <c r="D1223" s="14">
        <f t="shared" si="117"/>
        <v>11</v>
      </c>
      <c r="E1223" s="14">
        <f t="shared" si="118"/>
        <v>46</v>
      </c>
      <c r="F1223" s="14">
        <f t="shared" si="119"/>
        <v>1</v>
      </c>
      <c r="G1223" s="13">
        <f t="shared" si="120"/>
        <v>45964</v>
      </c>
      <c r="H1223" s="19">
        <f t="shared" si="121"/>
        <v>45989</v>
      </c>
    </row>
    <row r="1224" spans="1:8" x14ac:dyDescent="0.25">
      <c r="A1224" s="10">
        <v>45972</v>
      </c>
      <c r="B1224" s="14">
        <v>506.573486328125</v>
      </c>
      <c r="C1224" s="14">
        <f t="shared" si="116"/>
        <v>2025</v>
      </c>
      <c r="D1224" s="14">
        <f t="shared" si="117"/>
        <v>11</v>
      </c>
      <c r="E1224" s="14">
        <f t="shared" si="118"/>
        <v>46</v>
      </c>
      <c r="F1224" s="14">
        <f t="shared" si="119"/>
        <v>2</v>
      </c>
      <c r="G1224" s="13">
        <f t="shared" si="120"/>
        <v>45964</v>
      </c>
      <c r="H1224" s="19">
        <f t="shared" si="121"/>
        <v>45989</v>
      </c>
    </row>
    <row r="1225" spans="1:8" x14ac:dyDescent="0.25">
      <c r="A1225" s="10">
        <v>45973</v>
      </c>
      <c r="B1225" s="14">
        <v>509.0233154296875</v>
      </c>
      <c r="C1225" s="14">
        <f t="shared" si="116"/>
        <v>2025</v>
      </c>
      <c r="D1225" s="14">
        <f t="shared" si="117"/>
        <v>11</v>
      </c>
      <c r="E1225" s="14">
        <f t="shared" si="118"/>
        <v>46</v>
      </c>
      <c r="F1225" s="14">
        <f t="shared" si="119"/>
        <v>3</v>
      </c>
      <c r="G1225" s="13">
        <f t="shared" si="120"/>
        <v>45964</v>
      </c>
      <c r="H1225" s="19">
        <f t="shared" si="121"/>
        <v>45989</v>
      </c>
    </row>
    <row r="1226" spans="1:8" x14ac:dyDescent="0.25">
      <c r="A1226" s="10">
        <v>45974</v>
      </c>
      <c r="B1226" s="14">
        <v>501.205810546875</v>
      </c>
      <c r="C1226" s="14">
        <f t="shared" si="116"/>
        <v>2025</v>
      </c>
      <c r="D1226" s="14">
        <f t="shared" si="117"/>
        <v>11</v>
      </c>
      <c r="E1226" s="14">
        <f t="shared" si="118"/>
        <v>46</v>
      </c>
      <c r="F1226" s="14">
        <f t="shared" si="119"/>
        <v>4</v>
      </c>
      <c r="G1226" s="13">
        <f t="shared" si="120"/>
        <v>45964</v>
      </c>
      <c r="H1226" s="19">
        <f t="shared" si="121"/>
        <v>45989</v>
      </c>
    </row>
    <row r="1227" spans="1:8" x14ac:dyDescent="0.25">
      <c r="A1227" s="10">
        <v>45975</v>
      </c>
      <c r="B1227" s="14">
        <v>508.0672607421875</v>
      </c>
      <c r="C1227" s="14">
        <f t="shared" si="116"/>
        <v>2025</v>
      </c>
      <c r="D1227" s="14">
        <f t="shared" si="117"/>
        <v>11</v>
      </c>
      <c r="E1227" s="14">
        <f t="shared" si="118"/>
        <v>46</v>
      </c>
      <c r="F1227" s="14">
        <f t="shared" si="119"/>
        <v>5</v>
      </c>
      <c r="G1227" s="13">
        <f t="shared" si="120"/>
        <v>45964</v>
      </c>
      <c r="H1227" s="19">
        <f t="shared" si="121"/>
        <v>45989</v>
      </c>
    </row>
    <row r="1228" spans="1:8" x14ac:dyDescent="0.25">
      <c r="A1228" s="10">
        <v>45978</v>
      </c>
      <c r="B1228" s="14">
        <v>505.38839721679688</v>
      </c>
      <c r="C1228" s="14">
        <f t="shared" si="116"/>
        <v>2025</v>
      </c>
      <c r="D1228" s="14">
        <f t="shared" si="117"/>
        <v>11</v>
      </c>
      <c r="E1228" s="14">
        <f t="shared" si="118"/>
        <v>47</v>
      </c>
      <c r="F1228" s="14">
        <f t="shared" si="119"/>
        <v>1</v>
      </c>
      <c r="G1228" s="13">
        <f t="shared" si="120"/>
        <v>45964</v>
      </c>
      <c r="H1228" s="19">
        <f t="shared" si="121"/>
        <v>45989</v>
      </c>
    </row>
    <row r="1229" spans="1:8" x14ac:dyDescent="0.25">
      <c r="A1229" s="10">
        <v>45979</v>
      </c>
      <c r="B1229" s="14">
        <v>491.74517822265625</v>
      </c>
      <c r="C1229" s="14">
        <f t="shared" si="116"/>
        <v>2025</v>
      </c>
      <c r="D1229" s="14">
        <f t="shared" si="117"/>
        <v>11</v>
      </c>
      <c r="E1229" s="14">
        <f t="shared" si="118"/>
        <v>47</v>
      </c>
      <c r="F1229" s="14">
        <f t="shared" si="119"/>
        <v>2</v>
      </c>
      <c r="G1229" s="13">
        <f t="shared" si="120"/>
        <v>45964</v>
      </c>
      <c r="H1229" s="19">
        <f t="shared" si="121"/>
        <v>45989</v>
      </c>
    </row>
    <row r="1230" spans="1:8" x14ac:dyDescent="0.25">
      <c r="A1230" s="10">
        <v>45980</v>
      </c>
      <c r="B1230" s="14">
        <v>485.10275268554688</v>
      </c>
      <c r="C1230" s="14">
        <f t="shared" si="116"/>
        <v>2025</v>
      </c>
      <c r="D1230" s="14">
        <f t="shared" si="117"/>
        <v>11</v>
      </c>
      <c r="E1230" s="14">
        <f t="shared" si="118"/>
        <v>47</v>
      </c>
      <c r="F1230" s="14">
        <f t="shared" si="119"/>
        <v>3</v>
      </c>
      <c r="G1230" s="13">
        <f t="shared" si="120"/>
        <v>45964</v>
      </c>
      <c r="H1230" s="19">
        <f t="shared" si="121"/>
        <v>45989</v>
      </c>
    </row>
    <row r="1231" spans="1:8" x14ac:dyDescent="0.25">
      <c r="A1231" s="10">
        <v>45981</v>
      </c>
      <c r="B1231" s="14">
        <v>477.34048461914062</v>
      </c>
      <c r="C1231" s="14">
        <f t="shared" si="116"/>
        <v>2025</v>
      </c>
      <c r="D1231" s="14">
        <f t="shared" si="117"/>
        <v>11</v>
      </c>
      <c r="E1231" s="14">
        <f t="shared" si="118"/>
        <v>47</v>
      </c>
      <c r="F1231" s="14">
        <f t="shared" si="119"/>
        <v>4</v>
      </c>
      <c r="G1231" s="13">
        <f t="shared" si="120"/>
        <v>45964</v>
      </c>
      <c r="H1231" s="19">
        <f t="shared" si="121"/>
        <v>45989</v>
      </c>
    </row>
    <row r="1232" spans="1:8" x14ac:dyDescent="0.25">
      <c r="A1232" s="10">
        <v>45982</v>
      </c>
      <c r="B1232" s="14">
        <v>471.04486083984375</v>
      </c>
      <c r="C1232" s="14">
        <f t="shared" si="116"/>
        <v>2025</v>
      </c>
      <c r="D1232" s="14">
        <f t="shared" si="117"/>
        <v>11</v>
      </c>
      <c r="E1232" s="14">
        <f t="shared" si="118"/>
        <v>47</v>
      </c>
      <c r="F1232" s="14">
        <f t="shared" si="119"/>
        <v>5</v>
      </c>
      <c r="G1232" s="13">
        <f t="shared" si="120"/>
        <v>45964</v>
      </c>
      <c r="H1232" s="19">
        <f t="shared" si="121"/>
        <v>45989</v>
      </c>
    </row>
    <row r="1233" spans="1:8" x14ac:dyDescent="0.25">
      <c r="A1233" s="10">
        <v>45985</v>
      </c>
      <c r="B1233" s="14">
        <v>472.92059326171875</v>
      </c>
      <c r="C1233" s="14">
        <f t="shared" si="116"/>
        <v>2025</v>
      </c>
      <c r="D1233" s="14">
        <f t="shared" si="117"/>
        <v>11</v>
      </c>
      <c r="E1233" s="14">
        <f t="shared" si="118"/>
        <v>48</v>
      </c>
      <c r="F1233" s="14">
        <f t="shared" si="119"/>
        <v>1</v>
      </c>
      <c r="G1233" s="13">
        <f t="shared" si="120"/>
        <v>45964</v>
      </c>
      <c r="H1233" s="19">
        <f t="shared" si="121"/>
        <v>45989</v>
      </c>
    </row>
    <row r="1234" spans="1:8" x14ac:dyDescent="0.25">
      <c r="A1234" s="10">
        <v>45986</v>
      </c>
      <c r="B1234" s="14">
        <v>475.90374755859375</v>
      </c>
      <c r="C1234" s="14">
        <f t="shared" si="116"/>
        <v>2025</v>
      </c>
      <c r="D1234" s="14">
        <f t="shared" si="117"/>
        <v>11</v>
      </c>
      <c r="E1234" s="14">
        <f t="shared" si="118"/>
        <v>48</v>
      </c>
      <c r="F1234" s="14">
        <f t="shared" si="119"/>
        <v>2</v>
      </c>
      <c r="G1234" s="13">
        <f t="shared" si="120"/>
        <v>45964</v>
      </c>
      <c r="H1234" s="19">
        <f t="shared" si="121"/>
        <v>45989</v>
      </c>
    </row>
    <row r="1235" spans="1:8" x14ac:dyDescent="0.25">
      <c r="A1235" s="10">
        <v>45987</v>
      </c>
      <c r="B1235" s="14">
        <v>484.39437866210938</v>
      </c>
      <c r="C1235" s="14">
        <f t="shared" si="116"/>
        <v>2025</v>
      </c>
      <c r="D1235" s="14">
        <f t="shared" si="117"/>
        <v>11</v>
      </c>
      <c r="E1235" s="14">
        <f t="shared" si="118"/>
        <v>48</v>
      </c>
      <c r="F1235" s="14">
        <f t="shared" si="119"/>
        <v>3</v>
      </c>
      <c r="G1235" s="13">
        <f t="shared" si="120"/>
        <v>45964</v>
      </c>
      <c r="H1235" s="19">
        <f t="shared" si="121"/>
        <v>45989</v>
      </c>
    </row>
    <row r="1236" spans="1:8" x14ac:dyDescent="0.25">
      <c r="A1236" s="10">
        <v>45989</v>
      </c>
      <c r="B1236" s="14">
        <v>490.88958740234375</v>
      </c>
      <c r="C1236" s="14">
        <f t="shared" si="116"/>
        <v>2025</v>
      </c>
      <c r="D1236" s="14">
        <f t="shared" si="117"/>
        <v>11</v>
      </c>
      <c r="E1236" s="14">
        <f t="shared" si="118"/>
        <v>48</v>
      </c>
      <c r="F1236" s="14">
        <f t="shared" si="119"/>
        <v>5</v>
      </c>
      <c r="G1236" s="13">
        <f t="shared" si="120"/>
        <v>45964</v>
      </c>
      <c r="H1236" s="19">
        <f t="shared" si="121"/>
        <v>45989</v>
      </c>
    </row>
    <row r="1237" spans="1:8" x14ac:dyDescent="0.25">
      <c r="A1237" s="10">
        <v>45992</v>
      </c>
      <c r="B1237" s="14">
        <v>485.63156127929688</v>
      </c>
      <c r="C1237" s="14">
        <f t="shared" si="116"/>
        <v>2025</v>
      </c>
      <c r="D1237" s="14">
        <f t="shared" si="117"/>
        <v>12</v>
      </c>
      <c r="E1237" s="14">
        <f t="shared" si="118"/>
        <v>49</v>
      </c>
      <c r="F1237" s="14">
        <f t="shared" si="119"/>
        <v>1</v>
      </c>
      <c r="G1237" s="13">
        <f t="shared" si="120"/>
        <v>45992</v>
      </c>
      <c r="H1237" s="19">
        <f t="shared" si="121"/>
        <v>46022</v>
      </c>
    </row>
    <row r="1238" spans="1:8" x14ac:dyDescent="0.25">
      <c r="A1238" s="10">
        <v>45993</v>
      </c>
      <c r="B1238" s="14">
        <v>488.8841552734375</v>
      </c>
      <c r="C1238" s="14">
        <f t="shared" si="116"/>
        <v>2025</v>
      </c>
      <c r="D1238" s="14">
        <f t="shared" si="117"/>
        <v>12</v>
      </c>
      <c r="E1238" s="14">
        <f t="shared" si="118"/>
        <v>49</v>
      </c>
      <c r="F1238" s="14">
        <f t="shared" si="119"/>
        <v>2</v>
      </c>
      <c r="G1238" s="13">
        <f t="shared" si="120"/>
        <v>45992</v>
      </c>
      <c r="H1238" s="19">
        <f t="shared" si="121"/>
        <v>46022</v>
      </c>
    </row>
    <row r="1239" spans="1:8" x14ac:dyDescent="0.25">
      <c r="A1239" s="10">
        <v>45994</v>
      </c>
      <c r="B1239" s="14">
        <v>476.64208984375</v>
      </c>
      <c r="C1239" s="14">
        <f t="shared" si="116"/>
        <v>2025</v>
      </c>
      <c r="D1239" s="14">
        <f t="shared" si="117"/>
        <v>12</v>
      </c>
      <c r="E1239" s="14">
        <f t="shared" si="118"/>
        <v>49</v>
      </c>
      <c r="F1239" s="14">
        <f t="shared" si="119"/>
        <v>3</v>
      </c>
      <c r="G1239" s="13">
        <f t="shared" si="120"/>
        <v>45992</v>
      </c>
      <c r="H1239" s="19">
        <f t="shared" si="121"/>
        <v>46022</v>
      </c>
    </row>
    <row r="1240" spans="1:8" x14ac:dyDescent="0.25">
      <c r="A1240" s="10">
        <v>45995</v>
      </c>
      <c r="B1240" s="14">
        <v>479.7449951171875</v>
      </c>
      <c r="C1240" s="14">
        <f t="shared" si="116"/>
        <v>2025</v>
      </c>
      <c r="D1240" s="14">
        <f t="shared" si="117"/>
        <v>12</v>
      </c>
      <c r="E1240" s="14">
        <f t="shared" si="118"/>
        <v>49</v>
      </c>
      <c r="F1240" s="14">
        <f t="shared" si="119"/>
        <v>4</v>
      </c>
      <c r="G1240" s="13">
        <f t="shared" si="120"/>
        <v>45992</v>
      </c>
      <c r="H1240" s="19">
        <f t="shared" si="121"/>
        <v>46022</v>
      </c>
    </row>
    <row r="1241" spans="1:8" x14ac:dyDescent="0.25">
      <c r="A1241" s="10">
        <v>45996</v>
      </c>
      <c r="B1241" s="14">
        <v>482.05972290039062</v>
      </c>
      <c r="C1241" s="14">
        <f t="shared" si="116"/>
        <v>2025</v>
      </c>
      <c r="D1241" s="14">
        <f t="shared" si="117"/>
        <v>12</v>
      </c>
      <c r="E1241" s="14">
        <f t="shared" si="118"/>
        <v>49</v>
      </c>
      <c r="F1241" s="14">
        <f t="shared" si="119"/>
        <v>5</v>
      </c>
      <c r="G1241" s="13">
        <f t="shared" si="120"/>
        <v>45992</v>
      </c>
      <c r="H1241" s="19">
        <f t="shared" si="121"/>
        <v>46022</v>
      </c>
    </row>
    <row r="1242" spans="1:8" x14ac:dyDescent="0.25">
      <c r="A1242" s="10">
        <v>45999</v>
      </c>
      <c r="B1242" s="14">
        <v>489.90182495117188</v>
      </c>
      <c r="C1242" s="14">
        <f t="shared" si="116"/>
        <v>2025</v>
      </c>
      <c r="D1242" s="14">
        <f t="shared" si="117"/>
        <v>12</v>
      </c>
      <c r="E1242" s="14">
        <f t="shared" si="118"/>
        <v>50</v>
      </c>
      <c r="F1242" s="14">
        <f t="shared" si="119"/>
        <v>1</v>
      </c>
      <c r="G1242" s="13">
        <f t="shared" si="120"/>
        <v>45992</v>
      </c>
      <c r="H1242" s="19">
        <f t="shared" si="121"/>
        <v>46022</v>
      </c>
    </row>
    <row r="1243" spans="1:8" x14ac:dyDescent="0.25">
      <c r="A1243" s="10">
        <v>46000</v>
      </c>
      <c r="B1243" s="14">
        <v>490.8995361328125</v>
      </c>
      <c r="C1243" s="14">
        <f t="shared" si="116"/>
        <v>2025</v>
      </c>
      <c r="D1243" s="14">
        <f t="shared" si="117"/>
        <v>12</v>
      </c>
      <c r="E1243" s="14">
        <f t="shared" si="118"/>
        <v>50</v>
      </c>
      <c r="F1243" s="14">
        <f t="shared" si="119"/>
        <v>2</v>
      </c>
      <c r="G1243" s="13">
        <f t="shared" si="120"/>
        <v>45992</v>
      </c>
      <c r="H1243" s="19">
        <f t="shared" si="121"/>
        <v>46022</v>
      </c>
    </row>
    <row r="1244" spans="1:8" x14ac:dyDescent="0.25">
      <c r="A1244" s="10">
        <v>46001</v>
      </c>
      <c r="B1244" s="14">
        <v>477.47018432617188</v>
      </c>
      <c r="C1244" s="14">
        <f t="shared" si="116"/>
        <v>2025</v>
      </c>
      <c r="D1244" s="14">
        <f t="shared" si="117"/>
        <v>12</v>
      </c>
      <c r="E1244" s="14">
        <f t="shared" si="118"/>
        <v>50</v>
      </c>
      <c r="F1244" s="14">
        <f t="shared" si="119"/>
        <v>3</v>
      </c>
      <c r="G1244" s="13">
        <f t="shared" si="120"/>
        <v>45992</v>
      </c>
      <c r="H1244" s="19">
        <f t="shared" si="121"/>
        <v>46022</v>
      </c>
    </row>
    <row r="1245" spans="1:8" x14ac:dyDescent="0.25">
      <c r="A1245" s="10">
        <v>46002</v>
      </c>
      <c r="B1245" s="14">
        <v>482.3690185546875</v>
      </c>
      <c r="C1245" s="14">
        <f t="shared" si="116"/>
        <v>2025</v>
      </c>
      <c r="D1245" s="14">
        <f t="shared" si="117"/>
        <v>12</v>
      </c>
      <c r="E1245" s="14">
        <f t="shared" si="118"/>
        <v>50</v>
      </c>
      <c r="F1245" s="14">
        <f t="shared" si="119"/>
        <v>4</v>
      </c>
      <c r="G1245" s="13">
        <f t="shared" si="120"/>
        <v>45992</v>
      </c>
      <c r="H1245" s="19">
        <f t="shared" si="121"/>
        <v>46022</v>
      </c>
    </row>
    <row r="1246" spans="1:8" x14ac:dyDescent="0.25">
      <c r="A1246" s="10">
        <v>46003</v>
      </c>
      <c r="B1246" s="14">
        <v>477.44027709960938</v>
      </c>
      <c r="C1246" s="14">
        <f t="shared" si="116"/>
        <v>2025</v>
      </c>
      <c r="D1246" s="14">
        <f t="shared" si="117"/>
        <v>12</v>
      </c>
      <c r="E1246" s="14">
        <f t="shared" si="118"/>
        <v>50</v>
      </c>
      <c r="F1246" s="14">
        <f t="shared" si="119"/>
        <v>5</v>
      </c>
      <c r="G1246" s="13">
        <f t="shared" si="120"/>
        <v>45992</v>
      </c>
      <c r="H1246" s="19">
        <f t="shared" si="121"/>
        <v>46022</v>
      </c>
    </row>
    <row r="1247" spans="1:8" x14ac:dyDescent="0.25">
      <c r="A1247" s="10">
        <v>46006</v>
      </c>
      <c r="B1247" s="14">
        <v>473.73870849609375</v>
      </c>
      <c r="C1247" s="14">
        <f t="shared" si="116"/>
        <v>2025</v>
      </c>
      <c r="D1247" s="14">
        <f t="shared" si="117"/>
        <v>12</v>
      </c>
      <c r="E1247" s="14">
        <f t="shared" si="118"/>
        <v>51</v>
      </c>
      <c r="F1247" s="14">
        <f t="shared" si="119"/>
        <v>1</v>
      </c>
      <c r="G1247" s="13">
        <f t="shared" si="120"/>
        <v>45992</v>
      </c>
      <c r="H1247" s="19">
        <f t="shared" si="121"/>
        <v>46022</v>
      </c>
    </row>
    <row r="1248" spans="1:8" x14ac:dyDescent="0.25">
      <c r="A1248" s="10">
        <v>46007</v>
      </c>
      <c r="B1248" s="14">
        <v>475.30514526367188</v>
      </c>
      <c r="C1248" s="14">
        <f t="shared" si="116"/>
        <v>2025</v>
      </c>
      <c r="D1248" s="14">
        <f t="shared" si="117"/>
        <v>12</v>
      </c>
      <c r="E1248" s="14">
        <f t="shared" si="118"/>
        <v>51</v>
      </c>
      <c r="F1248" s="14">
        <f t="shared" si="119"/>
        <v>2</v>
      </c>
      <c r="G1248" s="13">
        <f t="shared" si="120"/>
        <v>45992</v>
      </c>
      <c r="H1248" s="19">
        <f t="shared" si="121"/>
        <v>46022</v>
      </c>
    </row>
    <row r="1249" spans="1:8" x14ac:dyDescent="0.25">
      <c r="A1249" s="10">
        <v>46008</v>
      </c>
      <c r="B1249" s="14">
        <v>475.03573608398438</v>
      </c>
      <c r="C1249" s="14">
        <f t="shared" si="116"/>
        <v>2025</v>
      </c>
      <c r="D1249" s="14">
        <f t="shared" si="117"/>
        <v>12</v>
      </c>
      <c r="E1249" s="14">
        <f t="shared" si="118"/>
        <v>51</v>
      </c>
      <c r="F1249" s="14">
        <f t="shared" si="119"/>
        <v>3</v>
      </c>
      <c r="G1249" s="13">
        <f t="shared" si="120"/>
        <v>45992</v>
      </c>
      <c r="H1249" s="19">
        <f t="shared" si="121"/>
        <v>46022</v>
      </c>
    </row>
    <row r="1250" spans="1:8" x14ac:dyDescent="0.25">
      <c r="A1250" s="10">
        <v>46009</v>
      </c>
      <c r="B1250" s="14">
        <v>482.87786865234375</v>
      </c>
      <c r="C1250" s="14">
        <f t="shared" si="116"/>
        <v>2025</v>
      </c>
      <c r="D1250" s="14">
        <f t="shared" si="117"/>
        <v>12</v>
      </c>
      <c r="E1250" s="14">
        <f t="shared" si="118"/>
        <v>51</v>
      </c>
      <c r="F1250" s="14">
        <f t="shared" si="119"/>
        <v>4</v>
      </c>
      <c r="G1250" s="13">
        <f t="shared" si="120"/>
        <v>45992</v>
      </c>
      <c r="H1250" s="19">
        <f t="shared" si="121"/>
        <v>46022</v>
      </c>
    </row>
    <row r="1251" spans="1:8" x14ac:dyDescent="0.25">
      <c r="A1251" s="10">
        <v>46010</v>
      </c>
      <c r="B1251" s="14">
        <v>484.81344604492188</v>
      </c>
      <c r="C1251" s="14">
        <f t="shared" si="116"/>
        <v>2025</v>
      </c>
      <c r="D1251" s="14">
        <f t="shared" si="117"/>
        <v>12</v>
      </c>
      <c r="E1251" s="14">
        <f t="shared" si="118"/>
        <v>51</v>
      </c>
      <c r="F1251" s="14">
        <f t="shared" si="119"/>
        <v>5</v>
      </c>
      <c r="G1251" s="13">
        <f t="shared" si="120"/>
        <v>45992</v>
      </c>
      <c r="H1251" s="19">
        <f t="shared" si="121"/>
        <v>46022</v>
      </c>
    </row>
    <row r="1252" spans="1:8" x14ac:dyDescent="0.25">
      <c r="A1252" s="10">
        <v>46013</v>
      </c>
      <c r="B1252" s="14">
        <v>483.81573486328125</v>
      </c>
      <c r="C1252" s="14">
        <f t="shared" si="116"/>
        <v>2025</v>
      </c>
      <c r="D1252" s="14">
        <f t="shared" si="117"/>
        <v>12</v>
      </c>
      <c r="E1252" s="14">
        <f t="shared" si="118"/>
        <v>52</v>
      </c>
      <c r="F1252" s="14">
        <f t="shared" si="119"/>
        <v>1</v>
      </c>
      <c r="G1252" s="13">
        <f t="shared" si="120"/>
        <v>45992</v>
      </c>
      <c r="H1252" s="19">
        <f t="shared" si="121"/>
        <v>46022</v>
      </c>
    </row>
    <row r="1253" spans="1:8" x14ac:dyDescent="0.25">
      <c r="A1253" s="10">
        <v>46014</v>
      </c>
      <c r="B1253" s="14">
        <v>485.7413330078125</v>
      </c>
      <c r="C1253" s="14">
        <f t="shared" si="116"/>
        <v>2025</v>
      </c>
      <c r="D1253" s="14">
        <f t="shared" si="117"/>
        <v>12</v>
      </c>
      <c r="E1253" s="14">
        <f t="shared" si="118"/>
        <v>52</v>
      </c>
      <c r="F1253" s="14">
        <f t="shared" si="119"/>
        <v>2</v>
      </c>
      <c r="G1253" s="13">
        <f t="shared" si="120"/>
        <v>45992</v>
      </c>
      <c r="H1253" s="19">
        <f t="shared" si="121"/>
        <v>46022</v>
      </c>
    </row>
    <row r="1254" spans="1:8" x14ac:dyDescent="0.25">
      <c r="A1254" s="10">
        <v>46015</v>
      </c>
      <c r="B1254" s="14">
        <v>486.90863037109375</v>
      </c>
      <c r="C1254" s="14">
        <f t="shared" si="116"/>
        <v>2025</v>
      </c>
      <c r="D1254" s="14">
        <f t="shared" si="117"/>
        <v>12</v>
      </c>
      <c r="E1254" s="14">
        <f t="shared" si="118"/>
        <v>52</v>
      </c>
      <c r="F1254" s="14">
        <f t="shared" si="119"/>
        <v>3</v>
      </c>
      <c r="G1254" s="13">
        <f t="shared" si="120"/>
        <v>45992</v>
      </c>
      <c r="H1254" s="19">
        <f t="shared" si="121"/>
        <v>46022</v>
      </c>
    </row>
    <row r="1255" spans="1:8" x14ac:dyDescent="0.25">
      <c r="A1255" s="10">
        <v>46017</v>
      </c>
      <c r="B1255" s="14">
        <v>486.599365234375</v>
      </c>
      <c r="C1255" s="14">
        <f t="shared" si="116"/>
        <v>2025</v>
      </c>
      <c r="D1255" s="14">
        <f t="shared" si="117"/>
        <v>12</v>
      </c>
      <c r="E1255" s="14">
        <f t="shared" si="118"/>
        <v>52</v>
      </c>
      <c r="F1255" s="14">
        <f t="shared" si="119"/>
        <v>5</v>
      </c>
      <c r="G1255" s="13">
        <f t="shared" si="120"/>
        <v>45992</v>
      </c>
      <c r="H1255" s="19">
        <f t="shared" si="121"/>
        <v>46022</v>
      </c>
    </row>
    <row r="1256" spans="1:8" x14ac:dyDescent="0.25">
      <c r="A1256" s="10">
        <v>46020</v>
      </c>
      <c r="B1256" s="14">
        <v>485.99075317382812</v>
      </c>
      <c r="C1256" s="14">
        <f t="shared" si="116"/>
        <v>2025</v>
      </c>
      <c r="D1256" s="14">
        <f t="shared" si="117"/>
        <v>12</v>
      </c>
      <c r="E1256" s="14">
        <f t="shared" si="118"/>
        <v>1</v>
      </c>
      <c r="F1256" s="14">
        <f t="shared" si="119"/>
        <v>1</v>
      </c>
      <c r="G1256" s="13">
        <f t="shared" si="120"/>
        <v>45992</v>
      </c>
      <c r="H1256" s="19">
        <f t="shared" si="121"/>
        <v>46022</v>
      </c>
    </row>
    <row r="1257" spans="1:8" x14ac:dyDescent="0.25">
      <c r="A1257" s="10">
        <v>46021</v>
      </c>
      <c r="B1257" s="14">
        <v>486.36990356445312</v>
      </c>
      <c r="C1257" s="14">
        <f t="shared" si="116"/>
        <v>2025</v>
      </c>
      <c r="D1257" s="14">
        <f t="shared" si="117"/>
        <v>12</v>
      </c>
      <c r="E1257" s="14">
        <f t="shared" si="118"/>
        <v>1</v>
      </c>
      <c r="F1257" s="14">
        <f t="shared" si="119"/>
        <v>2</v>
      </c>
      <c r="G1257" s="13">
        <f t="shared" si="120"/>
        <v>45992</v>
      </c>
      <c r="H1257" s="19">
        <f t="shared" si="121"/>
        <v>46022</v>
      </c>
    </row>
    <row r="1258" spans="1:8" x14ac:dyDescent="0.25">
      <c r="A1258" s="10">
        <v>46022</v>
      </c>
      <c r="B1258" s="14">
        <v>482.5186767578125</v>
      </c>
      <c r="C1258" s="14">
        <f t="shared" si="116"/>
        <v>2025</v>
      </c>
      <c r="D1258" s="14">
        <f t="shared" si="117"/>
        <v>12</v>
      </c>
      <c r="E1258" s="14">
        <f t="shared" si="118"/>
        <v>1</v>
      </c>
      <c r="F1258" s="14">
        <f t="shared" si="119"/>
        <v>3</v>
      </c>
      <c r="G1258" s="13">
        <f t="shared" si="120"/>
        <v>45992</v>
      </c>
      <c r="H1258" s="19">
        <f t="shared" si="121"/>
        <v>46022</v>
      </c>
    </row>
    <row r="1259" spans="1:8" x14ac:dyDescent="0.25">
      <c r="A1259" s="10">
        <v>46024</v>
      </c>
      <c r="B1259" s="14">
        <v>471.86300659179688</v>
      </c>
      <c r="C1259" s="14">
        <f t="shared" si="116"/>
        <v>2026</v>
      </c>
      <c r="D1259" s="14">
        <f t="shared" si="117"/>
        <v>1</v>
      </c>
      <c r="E1259" s="14">
        <f t="shared" si="118"/>
        <v>1</v>
      </c>
      <c r="F1259" s="14">
        <f t="shared" si="119"/>
        <v>5</v>
      </c>
      <c r="G1259" s="13">
        <f t="shared" si="120"/>
        <v>46024</v>
      </c>
      <c r="H1259" s="19">
        <f t="shared" si="121"/>
        <v>46052</v>
      </c>
    </row>
    <row r="1260" spans="1:8" x14ac:dyDescent="0.25">
      <c r="A1260" s="10">
        <v>46027</v>
      </c>
      <c r="B1260" s="14">
        <v>471.773193359375</v>
      </c>
      <c r="C1260" s="14">
        <f t="shared" si="116"/>
        <v>2026</v>
      </c>
      <c r="D1260" s="14">
        <f t="shared" si="117"/>
        <v>1</v>
      </c>
      <c r="E1260" s="14">
        <f t="shared" si="118"/>
        <v>2</v>
      </c>
      <c r="F1260" s="14">
        <f t="shared" si="119"/>
        <v>1</v>
      </c>
      <c r="G1260" s="13">
        <f t="shared" si="120"/>
        <v>46024</v>
      </c>
      <c r="H1260" s="19">
        <f t="shared" si="121"/>
        <v>46052</v>
      </c>
    </row>
    <row r="1261" spans="1:8" x14ac:dyDescent="0.25">
      <c r="A1261" s="10">
        <v>46028</v>
      </c>
      <c r="B1261" s="14">
        <v>477.42031860351562</v>
      </c>
      <c r="C1261" s="14">
        <f t="shared" si="116"/>
        <v>2026</v>
      </c>
      <c r="D1261" s="14">
        <f t="shared" si="117"/>
        <v>1</v>
      </c>
      <c r="E1261" s="14">
        <f t="shared" si="118"/>
        <v>2</v>
      </c>
      <c r="F1261" s="14">
        <f t="shared" si="119"/>
        <v>2</v>
      </c>
      <c r="G1261" s="13">
        <f t="shared" si="120"/>
        <v>46024</v>
      </c>
      <c r="H1261" s="19">
        <f t="shared" si="121"/>
        <v>46052</v>
      </c>
    </row>
    <row r="1262" spans="1:8" x14ac:dyDescent="0.25">
      <c r="A1262" s="10">
        <v>46029</v>
      </c>
      <c r="B1262" s="14">
        <v>482.3690185546875</v>
      </c>
      <c r="C1262" s="14">
        <f t="shared" si="116"/>
        <v>2026</v>
      </c>
      <c r="D1262" s="14">
        <f t="shared" si="117"/>
        <v>1</v>
      </c>
      <c r="E1262" s="14">
        <f t="shared" si="118"/>
        <v>2</v>
      </c>
      <c r="F1262" s="14">
        <f t="shared" si="119"/>
        <v>3</v>
      </c>
      <c r="G1262" s="13">
        <f t="shared" si="120"/>
        <v>46024</v>
      </c>
      <c r="H1262" s="19">
        <f t="shared" si="121"/>
        <v>46052</v>
      </c>
    </row>
    <row r="1263" spans="1:8" x14ac:dyDescent="0.25">
      <c r="A1263" s="10">
        <v>46030</v>
      </c>
      <c r="B1263" s="14">
        <v>477.02120971679688</v>
      </c>
      <c r="C1263" s="14">
        <f t="shared" si="116"/>
        <v>2026</v>
      </c>
      <c r="D1263" s="14">
        <f t="shared" si="117"/>
        <v>1</v>
      </c>
      <c r="E1263" s="14">
        <f t="shared" si="118"/>
        <v>2</v>
      </c>
      <c r="F1263" s="14">
        <f t="shared" si="119"/>
        <v>4</v>
      </c>
      <c r="G1263" s="13">
        <f t="shared" si="120"/>
        <v>46024</v>
      </c>
      <c r="H1263" s="19">
        <f t="shared" si="121"/>
        <v>46052</v>
      </c>
    </row>
    <row r="1264" spans="1:8" x14ac:dyDescent="0.25">
      <c r="A1264" s="10">
        <v>46031</v>
      </c>
      <c r="B1264" s="14">
        <v>478.18856811523438</v>
      </c>
      <c r="C1264" s="14">
        <f t="shared" si="116"/>
        <v>2026</v>
      </c>
      <c r="D1264" s="14">
        <f t="shared" si="117"/>
        <v>1</v>
      </c>
      <c r="E1264" s="14">
        <f t="shared" si="118"/>
        <v>2</v>
      </c>
      <c r="F1264" s="14">
        <f t="shared" si="119"/>
        <v>5</v>
      </c>
      <c r="G1264" s="13">
        <f t="shared" si="120"/>
        <v>46024</v>
      </c>
      <c r="H1264" s="19">
        <f t="shared" si="121"/>
        <v>46052</v>
      </c>
    </row>
    <row r="1265" spans="1:8" x14ac:dyDescent="0.25">
      <c r="A1265" s="10">
        <v>46034</v>
      </c>
      <c r="B1265" s="14">
        <v>476.09332275390625</v>
      </c>
      <c r="C1265" s="14">
        <f t="shared" si="116"/>
        <v>2026</v>
      </c>
      <c r="D1265" s="14">
        <f t="shared" si="117"/>
        <v>1</v>
      </c>
      <c r="E1265" s="14">
        <f t="shared" si="118"/>
        <v>3</v>
      </c>
      <c r="F1265" s="14">
        <f t="shared" si="119"/>
        <v>1</v>
      </c>
      <c r="G1265" s="13">
        <f t="shared" si="120"/>
        <v>46024</v>
      </c>
      <c r="H1265" s="19">
        <f t="shared" si="121"/>
        <v>46052</v>
      </c>
    </row>
    <row r="1266" spans="1:8" x14ac:dyDescent="0.25">
      <c r="A1266" s="10">
        <v>46035</v>
      </c>
      <c r="B1266" s="14">
        <v>469.59817504882812</v>
      </c>
      <c r="C1266" s="14">
        <f t="shared" si="116"/>
        <v>2026</v>
      </c>
      <c r="D1266" s="14">
        <f t="shared" si="117"/>
        <v>1</v>
      </c>
      <c r="E1266" s="14">
        <f t="shared" si="118"/>
        <v>3</v>
      </c>
      <c r="F1266" s="14">
        <f t="shared" si="119"/>
        <v>2</v>
      </c>
      <c r="G1266" s="13">
        <f t="shared" si="120"/>
        <v>46024</v>
      </c>
      <c r="H1266" s="19">
        <f t="shared" si="121"/>
        <v>46052</v>
      </c>
    </row>
    <row r="1267" spans="1:8" x14ac:dyDescent="0.25">
      <c r="A1267" s="10">
        <v>46036</v>
      </c>
      <c r="B1267" s="14">
        <v>458.33389282226562</v>
      </c>
      <c r="C1267" s="14">
        <f t="shared" si="116"/>
        <v>2026</v>
      </c>
      <c r="D1267" s="14">
        <f t="shared" si="117"/>
        <v>1</v>
      </c>
      <c r="E1267" s="14">
        <f t="shared" si="118"/>
        <v>3</v>
      </c>
      <c r="F1267" s="14">
        <f t="shared" si="119"/>
        <v>3</v>
      </c>
      <c r="G1267" s="13">
        <f t="shared" si="120"/>
        <v>46024</v>
      </c>
      <c r="H1267" s="19">
        <f t="shared" si="121"/>
        <v>46052</v>
      </c>
    </row>
    <row r="1268" spans="1:8" x14ac:dyDescent="0.25">
      <c r="A1268" s="10">
        <v>46037</v>
      </c>
      <c r="B1268" s="14">
        <v>455.62008666992188</v>
      </c>
      <c r="C1268" s="14">
        <f t="shared" si="116"/>
        <v>2026</v>
      </c>
      <c r="D1268" s="14">
        <f t="shared" si="117"/>
        <v>1</v>
      </c>
      <c r="E1268" s="14">
        <f t="shared" si="118"/>
        <v>3</v>
      </c>
      <c r="F1268" s="14">
        <f t="shared" si="119"/>
        <v>4</v>
      </c>
      <c r="G1268" s="13">
        <f t="shared" si="120"/>
        <v>46024</v>
      </c>
      <c r="H1268" s="19">
        <f t="shared" si="121"/>
        <v>46052</v>
      </c>
    </row>
    <row r="1269" spans="1:8" x14ac:dyDescent="0.25">
      <c r="A1269" s="10">
        <v>46038</v>
      </c>
      <c r="B1269" s="14">
        <v>458.81277465820312</v>
      </c>
      <c r="C1269" s="14">
        <f t="shared" si="116"/>
        <v>2026</v>
      </c>
      <c r="D1269" s="14">
        <f t="shared" si="117"/>
        <v>1</v>
      </c>
      <c r="E1269" s="14">
        <f t="shared" si="118"/>
        <v>3</v>
      </c>
      <c r="F1269" s="14">
        <f t="shared" si="119"/>
        <v>5</v>
      </c>
      <c r="G1269" s="13">
        <f t="shared" si="120"/>
        <v>46024</v>
      </c>
      <c r="H1269" s="19">
        <f t="shared" si="121"/>
        <v>46052</v>
      </c>
    </row>
    <row r="1270" spans="1:8" x14ac:dyDescent="0.25">
      <c r="A1270" s="10">
        <v>46042</v>
      </c>
      <c r="B1270" s="14">
        <v>453.48492431640625</v>
      </c>
      <c r="C1270" s="14">
        <f t="shared" si="116"/>
        <v>2026</v>
      </c>
      <c r="D1270" s="14">
        <f t="shared" si="117"/>
        <v>1</v>
      </c>
      <c r="E1270" s="14">
        <f t="shared" si="118"/>
        <v>4</v>
      </c>
      <c r="F1270" s="14">
        <f t="shared" si="119"/>
        <v>2</v>
      </c>
      <c r="G1270" s="13">
        <f t="shared" si="120"/>
        <v>46024</v>
      </c>
      <c r="H1270" s="19">
        <f t="shared" si="121"/>
        <v>46052</v>
      </c>
    </row>
    <row r="1271" spans="1:8" x14ac:dyDescent="0.25">
      <c r="A1271" s="10">
        <v>46043</v>
      </c>
      <c r="B1271" s="14">
        <v>443.0986328125</v>
      </c>
      <c r="C1271" s="14">
        <f t="shared" si="116"/>
        <v>2026</v>
      </c>
      <c r="D1271" s="14">
        <f t="shared" si="117"/>
        <v>1</v>
      </c>
      <c r="E1271" s="14">
        <f t="shared" si="118"/>
        <v>4</v>
      </c>
      <c r="F1271" s="14">
        <f t="shared" si="119"/>
        <v>3</v>
      </c>
      <c r="G1271" s="13">
        <f t="shared" si="120"/>
        <v>46024</v>
      </c>
      <c r="H1271" s="19">
        <f t="shared" si="121"/>
        <v>46052</v>
      </c>
    </row>
    <row r="1272" spans="1:8" x14ac:dyDescent="0.25">
      <c r="A1272" s="10">
        <v>46044</v>
      </c>
      <c r="B1272" s="14">
        <v>450.11264038085938</v>
      </c>
      <c r="C1272" s="14">
        <f t="shared" si="116"/>
        <v>2026</v>
      </c>
      <c r="D1272" s="14">
        <f t="shared" si="117"/>
        <v>1</v>
      </c>
      <c r="E1272" s="14">
        <f t="shared" si="118"/>
        <v>4</v>
      </c>
      <c r="F1272" s="14">
        <f t="shared" si="119"/>
        <v>4</v>
      </c>
      <c r="G1272" s="13">
        <f t="shared" si="120"/>
        <v>46024</v>
      </c>
      <c r="H1272" s="19">
        <f t="shared" si="121"/>
        <v>46052</v>
      </c>
    </row>
    <row r="1273" spans="1:8" x14ac:dyDescent="0.25">
      <c r="A1273" s="10">
        <v>46045</v>
      </c>
      <c r="B1273" s="14">
        <v>464.888916015625</v>
      </c>
      <c r="C1273" s="14">
        <f t="shared" si="116"/>
        <v>2026</v>
      </c>
      <c r="D1273" s="14">
        <f t="shared" si="117"/>
        <v>1</v>
      </c>
      <c r="E1273" s="14">
        <f t="shared" si="118"/>
        <v>4</v>
      </c>
      <c r="F1273" s="14">
        <f t="shared" si="119"/>
        <v>5</v>
      </c>
      <c r="G1273" s="13">
        <f t="shared" si="120"/>
        <v>46024</v>
      </c>
      <c r="H1273" s="19">
        <f t="shared" si="121"/>
        <v>46052</v>
      </c>
    </row>
    <row r="1274" spans="1:8" x14ac:dyDescent="0.25">
      <c r="A1274" s="10">
        <v>46048</v>
      </c>
      <c r="B1274" s="14">
        <v>469.20904541015625</v>
      </c>
      <c r="C1274" s="14">
        <f t="shared" si="116"/>
        <v>2026</v>
      </c>
      <c r="D1274" s="14">
        <f t="shared" si="117"/>
        <v>1</v>
      </c>
      <c r="E1274" s="14">
        <f t="shared" si="118"/>
        <v>5</v>
      </c>
      <c r="F1274" s="14">
        <f t="shared" si="119"/>
        <v>1</v>
      </c>
      <c r="G1274" s="13">
        <f t="shared" si="120"/>
        <v>46024</v>
      </c>
      <c r="H1274" s="19">
        <f t="shared" si="121"/>
        <v>46052</v>
      </c>
    </row>
    <row r="1275" spans="1:8" x14ac:dyDescent="0.25">
      <c r="A1275" s="10">
        <v>46049</v>
      </c>
      <c r="B1275" s="14">
        <v>479.485595703125</v>
      </c>
      <c r="C1275" s="14">
        <f t="shared" si="116"/>
        <v>2026</v>
      </c>
      <c r="D1275" s="14">
        <f t="shared" si="117"/>
        <v>1</v>
      </c>
      <c r="E1275" s="14">
        <f t="shared" si="118"/>
        <v>5</v>
      </c>
      <c r="F1275" s="14">
        <f t="shared" si="119"/>
        <v>2</v>
      </c>
      <c r="G1275" s="13">
        <f t="shared" si="120"/>
        <v>46024</v>
      </c>
      <c r="H1275" s="19">
        <f t="shared" si="121"/>
        <v>46052</v>
      </c>
    </row>
    <row r="1276" spans="1:8" x14ac:dyDescent="0.25">
      <c r="A1276" s="10">
        <v>46050</v>
      </c>
      <c r="B1276" s="14">
        <v>480.533203125</v>
      </c>
      <c r="C1276" s="14">
        <f t="shared" si="116"/>
        <v>2026</v>
      </c>
      <c r="D1276" s="14">
        <f t="shared" si="117"/>
        <v>1</v>
      </c>
      <c r="E1276" s="14">
        <f t="shared" si="118"/>
        <v>5</v>
      </c>
      <c r="F1276" s="14">
        <f t="shared" si="119"/>
        <v>3</v>
      </c>
      <c r="G1276" s="13">
        <f t="shared" si="120"/>
        <v>46024</v>
      </c>
      <c r="H1276" s="19">
        <f t="shared" si="121"/>
        <v>46052</v>
      </c>
    </row>
    <row r="1277" spans="1:8" x14ac:dyDescent="0.25">
      <c r="A1277" s="10">
        <v>46051</v>
      </c>
      <c r="B1277" s="14">
        <v>432.5128173828125</v>
      </c>
      <c r="C1277" s="14">
        <f t="shared" si="116"/>
        <v>2026</v>
      </c>
      <c r="D1277" s="14">
        <f t="shared" si="117"/>
        <v>1</v>
      </c>
      <c r="E1277" s="14">
        <f t="shared" si="118"/>
        <v>5</v>
      </c>
      <c r="F1277" s="14">
        <f t="shared" si="119"/>
        <v>4</v>
      </c>
      <c r="G1277" s="13">
        <f t="shared" si="120"/>
        <v>46024</v>
      </c>
      <c r="H1277" s="19">
        <f t="shared" si="121"/>
        <v>46052</v>
      </c>
    </row>
    <row r="1278" spans="1:8" x14ac:dyDescent="0.25">
      <c r="A1278" s="10">
        <v>46052</v>
      </c>
      <c r="B1278" s="14">
        <v>429.31011962890625</v>
      </c>
      <c r="C1278" s="14">
        <f t="shared" si="116"/>
        <v>2026</v>
      </c>
      <c r="D1278" s="14">
        <f t="shared" si="117"/>
        <v>1</v>
      </c>
      <c r="E1278" s="14">
        <f t="shared" si="118"/>
        <v>5</v>
      </c>
      <c r="F1278" s="14">
        <f t="shared" si="119"/>
        <v>5</v>
      </c>
      <c r="G1278" s="13">
        <f t="shared" si="120"/>
        <v>46024</v>
      </c>
      <c r="H1278" s="19">
        <f t="shared" si="121"/>
        <v>46052</v>
      </c>
    </row>
    <row r="1279" spans="1:8" x14ac:dyDescent="0.25">
      <c r="A1279" s="10">
        <v>46055</v>
      </c>
      <c r="B1279" s="14">
        <v>422.4058837890625</v>
      </c>
      <c r="C1279" s="14">
        <f t="shared" si="116"/>
        <v>2026</v>
      </c>
      <c r="D1279" s="14">
        <f t="shared" si="117"/>
        <v>2</v>
      </c>
      <c r="E1279" s="14">
        <f t="shared" si="118"/>
        <v>6</v>
      </c>
      <c r="F1279" s="14">
        <f t="shared" si="119"/>
        <v>1</v>
      </c>
      <c r="G1279" s="13">
        <f t="shared" si="120"/>
        <v>46055</v>
      </c>
      <c r="H1279" s="19">
        <f t="shared" si="121"/>
        <v>46080</v>
      </c>
    </row>
    <row r="1280" spans="1:8" x14ac:dyDescent="0.25">
      <c r="A1280" s="10">
        <v>46056</v>
      </c>
      <c r="B1280" s="14">
        <v>410.2735595703125</v>
      </c>
      <c r="C1280" s="14">
        <f t="shared" si="116"/>
        <v>2026</v>
      </c>
      <c r="D1280" s="14">
        <f t="shared" si="117"/>
        <v>2</v>
      </c>
      <c r="E1280" s="14">
        <f t="shared" si="118"/>
        <v>6</v>
      </c>
      <c r="F1280" s="14">
        <f t="shared" si="119"/>
        <v>2</v>
      </c>
      <c r="G1280" s="13">
        <f t="shared" si="120"/>
        <v>46055</v>
      </c>
      <c r="H1280" s="19">
        <f t="shared" si="121"/>
        <v>46080</v>
      </c>
    </row>
    <row r="1281" spans="1:8" x14ac:dyDescent="0.25">
      <c r="A1281" s="10">
        <v>46057</v>
      </c>
      <c r="B1281" s="14">
        <v>413.24679565429688</v>
      </c>
      <c r="C1281" s="14">
        <f t="shared" si="116"/>
        <v>2026</v>
      </c>
      <c r="D1281" s="14">
        <f t="shared" si="117"/>
        <v>2</v>
      </c>
      <c r="E1281" s="14">
        <f t="shared" si="118"/>
        <v>6</v>
      </c>
      <c r="F1281" s="14">
        <f t="shared" si="119"/>
        <v>3</v>
      </c>
      <c r="G1281" s="13">
        <f t="shared" si="120"/>
        <v>46055</v>
      </c>
      <c r="H1281" s="19">
        <f t="shared" si="121"/>
        <v>46080</v>
      </c>
    </row>
    <row r="1282" spans="1:8" x14ac:dyDescent="0.25">
      <c r="A1282" s="10">
        <v>46058</v>
      </c>
      <c r="B1282" s="14">
        <v>392.77352905273438</v>
      </c>
      <c r="C1282" s="14">
        <f t="shared" si="116"/>
        <v>2026</v>
      </c>
      <c r="D1282" s="14">
        <f t="shared" si="117"/>
        <v>2</v>
      </c>
      <c r="E1282" s="14">
        <f t="shared" si="118"/>
        <v>6</v>
      </c>
      <c r="F1282" s="14">
        <f t="shared" si="119"/>
        <v>4</v>
      </c>
      <c r="G1282" s="13">
        <f t="shared" si="120"/>
        <v>46055</v>
      </c>
      <c r="H1282" s="19">
        <f t="shared" si="121"/>
        <v>46080</v>
      </c>
    </row>
    <row r="1283" spans="1:8" x14ac:dyDescent="0.25">
      <c r="A1283" s="10">
        <v>46059</v>
      </c>
      <c r="B1283" s="14">
        <v>400.22650146484375</v>
      </c>
      <c r="C1283" s="14">
        <f t="shared" si="116"/>
        <v>2026</v>
      </c>
      <c r="D1283" s="14">
        <f t="shared" si="117"/>
        <v>2</v>
      </c>
      <c r="E1283" s="14">
        <f t="shared" si="118"/>
        <v>6</v>
      </c>
      <c r="F1283" s="14">
        <f t="shared" si="119"/>
        <v>5</v>
      </c>
      <c r="G1283" s="13">
        <f t="shared" si="120"/>
        <v>46055</v>
      </c>
      <c r="H1283" s="19">
        <f t="shared" si="121"/>
        <v>46080</v>
      </c>
    </row>
    <row r="1284" spans="1:8" x14ac:dyDescent="0.25">
      <c r="A1284" s="10">
        <v>46062</v>
      </c>
      <c r="B1284" s="14">
        <v>412.65814208984375</v>
      </c>
      <c r="C1284" s="14">
        <f t="shared" si="116"/>
        <v>2026</v>
      </c>
      <c r="D1284" s="14">
        <f t="shared" si="117"/>
        <v>2</v>
      </c>
      <c r="E1284" s="14">
        <f t="shared" si="118"/>
        <v>7</v>
      </c>
      <c r="F1284" s="14">
        <f t="shared" si="119"/>
        <v>1</v>
      </c>
      <c r="G1284" s="13">
        <f t="shared" si="120"/>
        <v>46055</v>
      </c>
      <c r="H1284" s="19">
        <f t="shared" si="121"/>
        <v>46080</v>
      </c>
    </row>
    <row r="1285" spans="1:8" x14ac:dyDescent="0.25">
      <c r="A1285" s="10">
        <v>46063</v>
      </c>
      <c r="B1285" s="14">
        <v>412.328857421875</v>
      </c>
      <c r="C1285" s="14">
        <f t="shared" ref="C1285:C1346" si="122">YEAR(A1285)</f>
        <v>2026</v>
      </c>
      <c r="D1285" s="14">
        <f t="shared" ref="D1285:D1346" si="123">MONTH(A1285)</f>
        <v>2</v>
      </c>
      <c r="E1285" s="14">
        <f t="shared" ref="E1285:E1346" si="124">_xlfn.ISOWEEKNUM(A1285)</f>
        <v>7</v>
      </c>
      <c r="F1285" s="14">
        <f t="shared" ref="F1285:F1346" si="125">WEEKDAY(A1285,2)</f>
        <v>2</v>
      </c>
      <c r="G1285" s="13">
        <f t="shared" ref="G1285:G1346" si="126">_xlfn.MINIFS($A$4:$A$1346,$C$4:$C$1346,C1285,$D$4:$D$1346,D1285)</f>
        <v>46055</v>
      </c>
      <c r="H1285" s="19">
        <f t="shared" ref="H1285:H1346" si="127">_xlfn.MAXIFS($A$4:$A$1346,$C$4:$C$1346,C1285,$D$4:$D$1346,D1285)</f>
        <v>46080</v>
      </c>
    </row>
    <row r="1286" spans="1:8" x14ac:dyDescent="0.25">
      <c r="A1286" s="10">
        <v>46064</v>
      </c>
      <c r="B1286" s="14">
        <v>403.44912719726562</v>
      </c>
      <c r="C1286" s="14">
        <f t="shared" si="122"/>
        <v>2026</v>
      </c>
      <c r="D1286" s="14">
        <f t="shared" si="123"/>
        <v>2</v>
      </c>
      <c r="E1286" s="14">
        <f t="shared" si="124"/>
        <v>7</v>
      </c>
      <c r="F1286" s="14">
        <f t="shared" si="125"/>
        <v>3</v>
      </c>
      <c r="G1286" s="13">
        <f t="shared" si="126"/>
        <v>46055</v>
      </c>
      <c r="H1286" s="19">
        <f t="shared" si="127"/>
        <v>46080</v>
      </c>
    </row>
    <row r="1287" spans="1:8" x14ac:dyDescent="0.25">
      <c r="A1287" s="10">
        <v>46065</v>
      </c>
      <c r="B1287" s="14">
        <v>400.92489624023438</v>
      </c>
      <c r="C1287" s="14">
        <f t="shared" si="122"/>
        <v>2026</v>
      </c>
      <c r="D1287" s="14">
        <f t="shared" si="123"/>
        <v>2</v>
      </c>
      <c r="E1287" s="14">
        <f t="shared" si="124"/>
        <v>7</v>
      </c>
      <c r="F1287" s="14">
        <f t="shared" si="125"/>
        <v>4</v>
      </c>
      <c r="G1287" s="13">
        <f t="shared" si="126"/>
        <v>46055</v>
      </c>
      <c r="H1287" s="19">
        <f t="shared" si="127"/>
        <v>46080</v>
      </c>
    </row>
    <row r="1288" spans="1:8" x14ac:dyDescent="0.25">
      <c r="A1288" s="10">
        <v>46066</v>
      </c>
      <c r="B1288" s="14">
        <v>400.40609741210938</v>
      </c>
      <c r="C1288" s="14">
        <f t="shared" si="122"/>
        <v>2026</v>
      </c>
      <c r="D1288" s="14">
        <f t="shared" si="123"/>
        <v>2</v>
      </c>
      <c r="E1288" s="14">
        <f t="shared" si="124"/>
        <v>7</v>
      </c>
      <c r="F1288" s="14">
        <f t="shared" si="125"/>
        <v>5</v>
      </c>
      <c r="G1288" s="13">
        <f t="shared" si="126"/>
        <v>46055</v>
      </c>
      <c r="H1288" s="19">
        <f t="shared" si="127"/>
        <v>46080</v>
      </c>
    </row>
    <row r="1289" spans="1:8" x14ac:dyDescent="0.25">
      <c r="A1289" s="10">
        <v>46070</v>
      </c>
      <c r="B1289" s="14">
        <v>395.95623779296875</v>
      </c>
      <c r="C1289" s="14">
        <f t="shared" si="122"/>
        <v>2026</v>
      </c>
      <c r="D1289" s="14">
        <f t="shared" si="123"/>
        <v>2</v>
      </c>
      <c r="E1289" s="14">
        <f t="shared" si="124"/>
        <v>8</v>
      </c>
      <c r="F1289" s="14">
        <f t="shared" si="125"/>
        <v>2</v>
      </c>
      <c r="G1289" s="13">
        <f t="shared" si="126"/>
        <v>46055</v>
      </c>
      <c r="H1289" s="19">
        <f t="shared" si="127"/>
        <v>46080</v>
      </c>
    </row>
    <row r="1290" spans="1:8" x14ac:dyDescent="0.25">
      <c r="A1290" s="10">
        <v>46071</v>
      </c>
      <c r="B1290" s="14">
        <v>398.69000244140625</v>
      </c>
      <c r="C1290" s="14">
        <f t="shared" si="122"/>
        <v>2026</v>
      </c>
      <c r="D1290" s="14">
        <f t="shared" si="123"/>
        <v>2</v>
      </c>
      <c r="E1290" s="14">
        <f t="shared" si="124"/>
        <v>8</v>
      </c>
      <c r="F1290" s="14">
        <f t="shared" si="125"/>
        <v>3</v>
      </c>
      <c r="G1290" s="13">
        <f t="shared" si="126"/>
        <v>46055</v>
      </c>
      <c r="H1290" s="19">
        <f t="shared" si="127"/>
        <v>46080</v>
      </c>
    </row>
    <row r="1291" spans="1:8" x14ac:dyDescent="0.25">
      <c r="A1291" s="10">
        <v>46072</v>
      </c>
      <c r="B1291" s="14">
        <v>398.45999145507812</v>
      </c>
      <c r="C1291" s="14">
        <f t="shared" si="122"/>
        <v>2026</v>
      </c>
      <c r="D1291" s="14">
        <f t="shared" si="123"/>
        <v>2</v>
      </c>
      <c r="E1291" s="14">
        <f t="shared" si="124"/>
        <v>8</v>
      </c>
      <c r="F1291" s="14">
        <f t="shared" si="125"/>
        <v>4</v>
      </c>
      <c r="G1291" s="13">
        <f t="shared" si="126"/>
        <v>46055</v>
      </c>
      <c r="H1291" s="19">
        <f t="shared" si="127"/>
        <v>46080</v>
      </c>
    </row>
    <row r="1292" spans="1:8" x14ac:dyDescent="0.25">
      <c r="A1292" s="10">
        <v>46073</v>
      </c>
      <c r="B1292" s="14">
        <v>397.23001098632812</v>
      </c>
      <c r="C1292" s="14">
        <f t="shared" si="122"/>
        <v>2026</v>
      </c>
      <c r="D1292" s="14">
        <f t="shared" si="123"/>
        <v>2</v>
      </c>
      <c r="E1292" s="14">
        <f t="shared" si="124"/>
        <v>8</v>
      </c>
      <c r="F1292" s="14">
        <f t="shared" si="125"/>
        <v>5</v>
      </c>
      <c r="G1292" s="13">
        <f t="shared" si="126"/>
        <v>46055</v>
      </c>
      <c r="H1292" s="19">
        <f t="shared" si="127"/>
        <v>46080</v>
      </c>
    </row>
    <row r="1293" spans="1:8" x14ac:dyDescent="0.25">
      <c r="A1293" s="10">
        <v>46076</v>
      </c>
      <c r="B1293" s="14">
        <v>384.47000122070312</v>
      </c>
      <c r="C1293" s="14">
        <f t="shared" si="122"/>
        <v>2026</v>
      </c>
      <c r="D1293" s="14">
        <f t="shared" si="123"/>
        <v>2</v>
      </c>
      <c r="E1293" s="14">
        <f t="shared" si="124"/>
        <v>9</v>
      </c>
      <c r="F1293" s="14">
        <f t="shared" si="125"/>
        <v>1</v>
      </c>
      <c r="G1293" s="13">
        <f t="shared" si="126"/>
        <v>46055</v>
      </c>
      <c r="H1293" s="19">
        <f t="shared" si="127"/>
        <v>46080</v>
      </c>
    </row>
    <row r="1294" spans="1:8" x14ac:dyDescent="0.25">
      <c r="A1294" s="10">
        <v>46077</v>
      </c>
      <c r="B1294" s="14">
        <v>389</v>
      </c>
      <c r="C1294" s="14">
        <f t="shared" si="122"/>
        <v>2026</v>
      </c>
      <c r="D1294" s="14">
        <f t="shared" si="123"/>
        <v>2</v>
      </c>
      <c r="E1294" s="14">
        <f t="shared" si="124"/>
        <v>9</v>
      </c>
      <c r="F1294" s="14">
        <f t="shared" si="125"/>
        <v>2</v>
      </c>
      <c r="G1294" s="13">
        <f t="shared" si="126"/>
        <v>46055</v>
      </c>
      <c r="H1294" s="19">
        <f t="shared" si="127"/>
        <v>46080</v>
      </c>
    </row>
    <row r="1295" spans="1:8" x14ac:dyDescent="0.25">
      <c r="A1295" s="10">
        <v>46078</v>
      </c>
      <c r="B1295" s="14">
        <v>400.60000610351562</v>
      </c>
      <c r="C1295" s="14">
        <f t="shared" si="122"/>
        <v>2026</v>
      </c>
      <c r="D1295" s="14">
        <f t="shared" si="123"/>
        <v>2</v>
      </c>
      <c r="E1295" s="14">
        <f t="shared" si="124"/>
        <v>9</v>
      </c>
      <c r="F1295" s="14">
        <f t="shared" si="125"/>
        <v>3</v>
      </c>
      <c r="G1295" s="13">
        <f t="shared" si="126"/>
        <v>46055</v>
      </c>
      <c r="H1295" s="19">
        <f t="shared" si="127"/>
        <v>46080</v>
      </c>
    </row>
    <row r="1296" spans="1:8" x14ac:dyDescent="0.25">
      <c r="A1296" s="10">
        <v>46079</v>
      </c>
      <c r="B1296" s="14">
        <v>401.72000122070312</v>
      </c>
      <c r="C1296" s="14">
        <f t="shared" si="122"/>
        <v>2026</v>
      </c>
      <c r="D1296" s="14">
        <f t="shared" si="123"/>
        <v>2</v>
      </c>
      <c r="E1296" s="14">
        <f t="shared" si="124"/>
        <v>9</v>
      </c>
      <c r="F1296" s="14">
        <f t="shared" si="125"/>
        <v>4</v>
      </c>
      <c r="G1296" s="13">
        <f t="shared" si="126"/>
        <v>46055</v>
      </c>
      <c r="H1296" s="19">
        <f t="shared" si="127"/>
        <v>46080</v>
      </c>
    </row>
    <row r="1297" spans="1:8" x14ac:dyDescent="0.25">
      <c r="A1297" s="10">
        <v>46080</v>
      </c>
      <c r="B1297" s="14">
        <v>392.739990234375</v>
      </c>
      <c r="C1297" s="14">
        <f t="shared" si="122"/>
        <v>2026</v>
      </c>
      <c r="D1297" s="14">
        <f t="shared" si="123"/>
        <v>2</v>
      </c>
      <c r="E1297" s="14">
        <f t="shared" si="124"/>
        <v>9</v>
      </c>
      <c r="F1297" s="14">
        <f t="shared" si="125"/>
        <v>5</v>
      </c>
      <c r="G1297" s="13">
        <f t="shared" si="126"/>
        <v>46055</v>
      </c>
      <c r="H1297" s="19">
        <f t="shared" si="127"/>
        <v>46080</v>
      </c>
    </row>
    <row r="1298" spans="1:8" x14ac:dyDescent="0.25">
      <c r="A1298" s="10">
        <v>46083</v>
      </c>
      <c r="B1298" s="14">
        <v>398.54998779296875</v>
      </c>
      <c r="C1298" s="14">
        <f t="shared" si="122"/>
        <v>2026</v>
      </c>
      <c r="D1298" s="14">
        <f t="shared" si="123"/>
        <v>3</v>
      </c>
      <c r="E1298" s="14">
        <f t="shared" si="124"/>
        <v>10</v>
      </c>
      <c r="F1298" s="14">
        <f t="shared" si="125"/>
        <v>1</v>
      </c>
      <c r="G1298" s="13">
        <f t="shared" si="126"/>
        <v>46083</v>
      </c>
      <c r="H1298" s="19">
        <f t="shared" si="127"/>
        <v>46112</v>
      </c>
    </row>
    <row r="1299" spans="1:8" x14ac:dyDescent="0.25">
      <c r="A1299" s="10">
        <v>46084</v>
      </c>
      <c r="B1299" s="14">
        <v>403.92999267578125</v>
      </c>
      <c r="C1299" s="14">
        <f t="shared" si="122"/>
        <v>2026</v>
      </c>
      <c r="D1299" s="14">
        <f t="shared" si="123"/>
        <v>3</v>
      </c>
      <c r="E1299" s="14">
        <f t="shared" si="124"/>
        <v>10</v>
      </c>
      <c r="F1299" s="14">
        <f t="shared" si="125"/>
        <v>2</v>
      </c>
      <c r="G1299" s="13">
        <f t="shared" si="126"/>
        <v>46083</v>
      </c>
      <c r="H1299" s="19">
        <f t="shared" si="127"/>
        <v>46112</v>
      </c>
    </row>
    <row r="1300" spans="1:8" x14ac:dyDescent="0.25">
      <c r="A1300" s="10">
        <v>46085</v>
      </c>
      <c r="B1300" s="14">
        <v>405.20001220703125</v>
      </c>
      <c r="C1300" s="14">
        <f t="shared" si="122"/>
        <v>2026</v>
      </c>
      <c r="D1300" s="14">
        <f t="shared" si="123"/>
        <v>3</v>
      </c>
      <c r="E1300" s="14">
        <f t="shared" si="124"/>
        <v>10</v>
      </c>
      <c r="F1300" s="14">
        <f t="shared" si="125"/>
        <v>3</v>
      </c>
      <c r="G1300" s="13">
        <f t="shared" si="126"/>
        <v>46083</v>
      </c>
      <c r="H1300" s="19">
        <f t="shared" si="127"/>
        <v>46112</v>
      </c>
    </row>
    <row r="1301" spans="1:8" x14ac:dyDescent="0.25">
      <c r="A1301" s="10">
        <v>46086</v>
      </c>
      <c r="B1301" s="14">
        <v>410.67999267578125</v>
      </c>
      <c r="C1301" s="14">
        <f t="shared" si="122"/>
        <v>2026</v>
      </c>
      <c r="D1301" s="14">
        <f t="shared" si="123"/>
        <v>3</v>
      </c>
      <c r="E1301" s="14">
        <f t="shared" si="124"/>
        <v>10</v>
      </c>
      <c r="F1301" s="14">
        <f t="shared" si="125"/>
        <v>4</v>
      </c>
      <c r="G1301" s="13">
        <f t="shared" si="126"/>
        <v>46083</v>
      </c>
      <c r="H1301" s="19">
        <f t="shared" si="127"/>
        <v>46112</v>
      </c>
    </row>
    <row r="1302" spans="1:8" x14ac:dyDescent="0.25">
      <c r="A1302" s="10">
        <v>46087</v>
      </c>
      <c r="B1302" s="14">
        <v>408.95999145507812</v>
      </c>
      <c r="C1302" s="14">
        <f t="shared" si="122"/>
        <v>2026</v>
      </c>
      <c r="D1302" s="14">
        <f t="shared" si="123"/>
        <v>3</v>
      </c>
      <c r="E1302" s="14">
        <f t="shared" si="124"/>
        <v>10</v>
      </c>
      <c r="F1302" s="14">
        <f t="shared" si="125"/>
        <v>5</v>
      </c>
      <c r="G1302" s="13">
        <f t="shared" si="126"/>
        <v>46083</v>
      </c>
      <c r="H1302" s="19">
        <f t="shared" si="127"/>
        <v>46112</v>
      </c>
    </row>
    <row r="1303" spans="1:8" x14ac:dyDescent="0.25">
      <c r="A1303" s="10">
        <v>46090</v>
      </c>
      <c r="B1303" s="14">
        <v>409.41000366210938</v>
      </c>
      <c r="C1303" s="14">
        <f t="shared" si="122"/>
        <v>2026</v>
      </c>
      <c r="D1303" s="14">
        <f t="shared" si="123"/>
        <v>3</v>
      </c>
      <c r="E1303" s="14">
        <f t="shared" si="124"/>
        <v>11</v>
      </c>
      <c r="F1303" s="14">
        <f t="shared" si="125"/>
        <v>1</v>
      </c>
      <c r="G1303" s="13">
        <f t="shared" si="126"/>
        <v>46083</v>
      </c>
      <c r="H1303" s="19">
        <f t="shared" si="127"/>
        <v>46112</v>
      </c>
    </row>
    <row r="1304" spans="1:8" x14ac:dyDescent="0.25">
      <c r="A1304" s="10">
        <v>46091</v>
      </c>
      <c r="B1304" s="14">
        <v>405.760009765625</v>
      </c>
      <c r="C1304" s="14">
        <f t="shared" si="122"/>
        <v>2026</v>
      </c>
      <c r="D1304" s="14">
        <f t="shared" si="123"/>
        <v>3</v>
      </c>
      <c r="E1304" s="14">
        <f t="shared" si="124"/>
        <v>11</v>
      </c>
      <c r="F1304" s="14">
        <f t="shared" si="125"/>
        <v>2</v>
      </c>
      <c r="G1304" s="13">
        <f t="shared" si="126"/>
        <v>46083</v>
      </c>
      <c r="H1304" s="19">
        <f t="shared" si="127"/>
        <v>46112</v>
      </c>
    </row>
    <row r="1305" spans="1:8" x14ac:dyDescent="0.25">
      <c r="A1305" s="10">
        <v>46092</v>
      </c>
      <c r="B1305" s="14">
        <v>404.8800048828125</v>
      </c>
      <c r="C1305" s="14">
        <f t="shared" si="122"/>
        <v>2026</v>
      </c>
      <c r="D1305" s="14">
        <f t="shared" si="123"/>
        <v>3</v>
      </c>
      <c r="E1305" s="14">
        <f t="shared" si="124"/>
        <v>11</v>
      </c>
      <c r="F1305" s="14">
        <f t="shared" si="125"/>
        <v>3</v>
      </c>
      <c r="G1305" s="13">
        <f t="shared" si="126"/>
        <v>46083</v>
      </c>
      <c r="H1305" s="19">
        <f t="shared" si="127"/>
        <v>46112</v>
      </c>
    </row>
    <row r="1306" spans="1:8" x14ac:dyDescent="0.25">
      <c r="A1306" s="10">
        <v>46093</v>
      </c>
      <c r="B1306" s="14">
        <v>401.8599853515625</v>
      </c>
      <c r="C1306" s="14">
        <f t="shared" si="122"/>
        <v>2026</v>
      </c>
      <c r="D1306" s="14">
        <f t="shared" si="123"/>
        <v>3</v>
      </c>
      <c r="E1306" s="14">
        <f t="shared" si="124"/>
        <v>11</v>
      </c>
      <c r="F1306" s="14">
        <f t="shared" si="125"/>
        <v>4</v>
      </c>
      <c r="G1306" s="13">
        <f t="shared" si="126"/>
        <v>46083</v>
      </c>
      <c r="H1306" s="19">
        <f t="shared" si="127"/>
        <v>46112</v>
      </c>
    </row>
    <row r="1307" spans="1:8" x14ac:dyDescent="0.25">
      <c r="A1307" s="10">
        <v>46094</v>
      </c>
      <c r="B1307" s="14">
        <v>395.54998779296875</v>
      </c>
      <c r="C1307" s="14">
        <f t="shared" si="122"/>
        <v>2026</v>
      </c>
      <c r="D1307" s="14">
        <f t="shared" si="123"/>
        <v>3</v>
      </c>
      <c r="E1307" s="14">
        <f t="shared" si="124"/>
        <v>11</v>
      </c>
      <c r="F1307" s="14">
        <f t="shared" si="125"/>
        <v>5</v>
      </c>
      <c r="G1307" s="13">
        <f t="shared" si="126"/>
        <v>46083</v>
      </c>
      <c r="H1307" s="19">
        <f t="shared" si="127"/>
        <v>46112</v>
      </c>
    </row>
    <row r="1308" spans="1:8" x14ac:dyDescent="0.25">
      <c r="A1308" s="10">
        <v>46097</v>
      </c>
      <c r="B1308" s="14">
        <v>399.95001220703125</v>
      </c>
      <c r="C1308" s="14">
        <f t="shared" si="122"/>
        <v>2026</v>
      </c>
      <c r="D1308" s="14">
        <f t="shared" si="123"/>
        <v>3</v>
      </c>
      <c r="E1308" s="14">
        <f t="shared" si="124"/>
        <v>12</v>
      </c>
      <c r="F1308" s="14">
        <f t="shared" si="125"/>
        <v>1</v>
      </c>
      <c r="G1308" s="13">
        <f t="shared" si="126"/>
        <v>46083</v>
      </c>
      <c r="H1308" s="19">
        <f t="shared" si="127"/>
        <v>46112</v>
      </c>
    </row>
    <row r="1309" spans="1:8" x14ac:dyDescent="0.25">
      <c r="A1309" s="10">
        <v>46098</v>
      </c>
      <c r="B1309" s="14">
        <v>399.41000366210938</v>
      </c>
      <c r="C1309" s="14">
        <f t="shared" si="122"/>
        <v>2026</v>
      </c>
      <c r="D1309" s="14">
        <f t="shared" si="123"/>
        <v>3</v>
      </c>
      <c r="E1309" s="14">
        <f t="shared" si="124"/>
        <v>12</v>
      </c>
      <c r="F1309" s="14">
        <f t="shared" si="125"/>
        <v>2</v>
      </c>
      <c r="G1309" s="13">
        <f t="shared" si="126"/>
        <v>46083</v>
      </c>
      <c r="H1309" s="19">
        <f t="shared" si="127"/>
        <v>46112</v>
      </c>
    </row>
    <row r="1310" spans="1:8" x14ac:dyDescent="0.25">
      <c r="A1310" s="10">
        <v>46099</v>
      </c>
      <c r="B1310" s="14">
        <v>391.79000854492188</v>
      </c>
      <c r="C1310" s="14">
        <f t="shared" si="122"/>
        <v>2026</v>
      </c>
      <c r="D1310" s="14">
        <f t="shared" si="123"/>
        <v>3</v>
      </c>
      <c r="E1310" s="14">
        <f t="shared" si="124"/>
        <v>12</v>
      </c>
      <c r="F1310" s="14">
        <f t="shared" si="125"/>
        <v>3</v>
      </c>
      <c r="G1310" s="13">
        <f t="shared" si="126"/>
        <v>46083</v>
      </c>
      <c r="H1310" s="19">
        <f t="shared" si="127"/>
        <v>46112</v>
      </c>
    </row>
    <row r="1311" spans="1:8" x14ac:dyDescent="0.25">
      <c r="A1311" s="10">
        <v>46100</v>
      </c>
      <c r="B1311" s="14">
        <v>389.01998901367188</v>
      </c>
      <c r="C1311" s="14">
        <f t="shared" si="122"/>
        <v>2026</v>
      </c>
      <c r="D1311" s="14">
        <f t="shared" si="123"/>
        <v>3</v>
      </c>
      <c r="E1311" s="14">
        <f t="shared" si="124"/>
        <v>12</v>
      </c>
      <c r="F1311" s="14">
        <f t="shared" si="125"/>
        <v>4</v>
      </c>
      <c r="G1311" s="13">
        <f t="shared" si="126"/>
        <v>46083</v>
      </c>
      <c r="H1311" s="19">
        <f t="shared" si="127"/>
        <v>46112</v>
      </c>
    </row>
    <row r="1312" spans="1:8" x14ac:dyDescent="0.25">
      <c r="A1312" s="10">
        <v>46101</v>
      </c>
      <c r="B1312" s="14">
        <v>381.8699951171875</v>
      </c>
      <c r="C1312" s="14">
        <f t="shared" si="122"/>
        <v>2026</v>
      </c>
      <c r="D1312" s="14">
        <f t="shared" si="123"/>
        <v>3</v>
      </c>
      <c r="E1312" s="14">
        <f t="shared" si="124"/>
        <v>12</v>
      </c>
      <c r="F1312" s="14">
        <f t="shared" si="125"/>
        <v>5</v>
      </c>
      <c r="G1312" s="13">
        <f t="shared" si="126"/>
        <v>46083</v>
      </c>
      <c r="H1312" s="19">
        <f t="shared" si="127"/>
        <v>46112</v>
      </c>
    </row>
    <row r="1313" spans="1:8" x14ac:dyDescent="0.25">
      <c r="A1313" s="10">
        <v>46104</v>
      </c>
      <c r="B1313" s="14">
        <v>383</v>
      </c>
      <c r="C1313" s="14">
        <f t="shared" si="122"/>
        <v>2026</v>
      </c>
      <c r="D1313" s="14">
        <f t="shared" si="123"/>
        <v>3</v>
      </c>
      <c r="E1313" s="14">
        <f t="shared" si="124"/>
        <v>13</v>
      </c>
      <c r="F1313" s="14">
        <f t="shared" si="125"/>
        <v>1</v>
      </c>
      <c r="G1313" s="13">
        <f t="shared" si="126"/>
        <v>46083</v>
      </c>
      <c r="H1313" s="19">
        <f t="shared" si="127"/>
        <v>46112</v>
      </c>
    </row>
    <row r="1314" spans="1:8" x14ac:dyDescent="0.25">
      <c r="A1314" s="10">
        <v>46105</v>
      </c>
      <c r="B1314" s="14">
        <v>372.739990234375</v>
      </c>
      <c r="C1314" s="14">
        <f t="shared" si="122"/>
        <v>2026</v>
      </c>
      <c r="D1314" s="14">
        <f t="shared" si="123"/>
        <v>3</v>
      </c>
      <c r="E1314" s="14">
        <f t="shared" si="124"/>
        <v>13</v>
      </c>
      <c r="F1314" s="14">
        <f t="shared" si="125"/>
        <v>2</v>
      </c>
      <c r="G1314" s="13">
        <f t="shared" si="126"/>
        <v>46083</v>
      </c>
      <c r="H1314" s="19">
        <f t="shared" si="127"/>
        <v>46112</v>
      </c>
    </row>
    <row r="1315" spans="1:8" x14ac:dyDescent="0.25">
      <c r="A1315" s="10">
        <v>46106</v>
      </c>
      <c r="B1315" s="14">
        <v>371.04000854492188</v>
      </c>
      <c r="C1315" s="14">
        <f t="shared" si="122"/>
        <v>2026</v>
      </c>
      <c r="D1315" s="14">
        <f t="shared" si="123"/>
        <v>3</v>
      </c>
      <c r="E1315" s="14">
        <f t="shared" si="124"/>
        <v>13</v>
      </c>
      <c r="F1315" s="14">
        <f t="shared" si="125"/>
        <v>3</v>
      </c>
      <c r="G1315" s="13">
        <f t="shared" si="126"/>
        <v>46083</v>
      </c>
      <c r="H1315" s="19">
        <f t="shared" si="127"/>
        <v>46112</v>
      </c>
    </row>
    <row r="1316" spans="1:8" x14ac:dyDescent="0.25">
      <c r="A1316" s="10">
        <v>46107</v>
      </c>
      <c r="B1316" s="14">
        <v>365.97000122070312</v>
      </c>
      <c r="C1316" s="14">
        <f t="shared" si="122"/>
        <v>2026</v>
      </c>
      <c r="D1316" s="14">
        <f t="shared" si="123"/>
        <v>3</v>
      </c>
      <c r="E1316" s="14">
        <f t="shared" si="124"/>
        <v>13</v>
      </c>
      <c r="F1316" s="14">
        <f t="shared" si="125"/>
        <v>4</v>
      </c>
      <c r="G1316" s="13">
        <f t="shared" si="126"/>
        <v>46083</v>
      </c>
      <c r="H1316" s="19">
        <f t="shared" si="127"/>
        <v>46112</v>
      </c>
    </row>
    <row r="1317" spans="1:8" x14ac:dyDescent="0.25">
      <c r="A1317" s="10">
        <v>46108</v>
      </c>
      <c r="B1317" s="14">
        <v>356.76998901367188</v>
      </c>
      <c r="C1317" s="14">
        <f t="shared" si="122"/>
        <v>2026</v>
      </c>
      <c r="D1317" s="14">
        <f t="shared" si="123"/>
        <v>3</v>
      </c>
      <c r="E1317" s="14">
        <f t="shared" si="124"/>
        <v>13</v>
      </c>
      <c r="F1317" s="14">
        <f t="shared" si="125"/>
        <v>5</v>
      </c>
      <c r="G1317" s="13">
        <f t="shared" si="126"/>
        <v>46083</v>
      </c>
      <c r="H1317" s="19">
        <f t="shared" si="127"/>
        <v>46112</v>
      </c>
    </row>
    <row r="1318" spans="1:8" x14ac:dyDescent="0.25">
      <c r="A1318" s="10">
        <v>46111</v>
      </c>
      <c r="B1318" s="14">
        <v>358.95999145507812</v>
      </c>
      <c r="C1318" s="14">
        <f t="shared" si="122"/>
        <v>2026</v>
      </c>
      <c r="D1318" s="14">
        <f t="shared" si="123"/>
        <v>3</v>
      </c>
      <c r="E1318" s="14">
        <f t="shared" si="124"/>
        <v>14</v>
      </c>
      <c r="F1318" s="14">
        <f t="shared" si="125"/>
        <v>1</v>
      </c>
      <c r="G1318" s="13">
        <f t="shared" si="126"/>
        <v>46083</v>
      </c>
      <c r="H1318" s="19">
        <f t="shared" si="127"/>
        <v>46112</v>
      </c>
    </row>
    <row r="1319" spans="1:8" x14ac:dyDescent="0.25">
      <c r="A1319" s="10">
        <v>46112</v>
      </c>
      <c r="B1319" s="14">
        <v>370.17001342773438</v>
      </c>
      <c r="C1319" s="14">
        <f t="shared" si="122"/>
        <v>2026</v>
      </c>
      <c r="D1319" s="14">
        <f t="shared" si="123"/>
        <v>3</v>
      </c>
      <c r="E1319" s="14">
        <f t="shared" si="124"/>
        <v>14</v>
      </c>
      <c r="F1319" s="14">
        <f t="shared" si="125"/>
        <v>2</v>
      </c>
      <c r="G1319" s="13">
        <f t="shared" si="126"/>
        <v>46083</v>
      </c>
      <c r="H1319" s="19">
        <f t="shared" si="127"/>
        <v>46112</v>
      </c>
    </row>
    <row r="1320" spans="1:8" x14ac:dyDescent="0.25">
      <c r="A1320" s="10">
        <v>46113</v>
      </c>
      <c r="B1320" s="14">
        <v>369.3699951171875</v>
      </c>
      <c r="C1320" s="14">
        <f t="shared" si="122"/>
        <v>2026</v>
      </c>
      <c r="D1320" s="14">
        <f t="shared" si="123"/>
        <v>4</v>
      </c>
      <c r="E1320" s="14">
        <f t="shared" si="124"/>
        <v>14</v>
      </c>
      <c r="F1320" s="14">
        <f t="shared" si="125"/>
        <v>3</v>
      </c>
      <c r="G1320" s="13">
        <f t="shared" si="126"/>
        <v>46113</v>
      </c>
      <c r="H1320" s="19">
        <f t="shared" si="127"/>
        <v>46142</v>
      </c>
    </row>
    <row r="1321" spans="1:8" x14ac:dyDescent="0.25">
      <c r="A1321" s="10">
        <v>46114</v>
      </c>
      <c r="B1321" s="14">
        <v>373.45999145507812</v>
      </c>
      <c r="C1321" s="14">
        <f t="shared" si="122"/>
        <v>2026</v>
      </c>
      <c r="D1321" s="14">
        <f t="shared" si="123"/>
        <v>4</v>
      </c>
      <c r="E1321" s="14">
        <f t="shared" si="124"/>
        <v>14</v>
      </c>
      <c r="F1321" s="14">
        <f t="shared" si="125"/>
        <v>4</v>
      </c>
      <c r="G1321" s="13">
        <f t="shared" si="126"/>
        <v>46113</v>
      </c>
      <c r="H1321" s="19">
        <f t="shared" si="127"/>
        <v>46142</v>
      </c>
    </row>
    <row r="1322" spans="1:8" x14ac:dyDescent="0.25">
      <c r="A1322" s="10">
        <v>46118</v>
      </c>
      <c r="B1322" s="14">
        <v>372.8800048828125</v>
      </c>
      <c r="C1322" s="14">
        <f t="shared" si="122"/>
        <v>2026</v>
      </c>
      <c r="D1322" s="14">
        <f t="shared" si="123"/>
        <v>4</v>
      </c>
      <c r="E1322" s="14">
        <f t="shared" si="124"/>
        <v>15</v>
      </c>
      <c r="F1322" s="14">
        <f t="shared" si="125"/>
        <v>1</v>
      </c>
      <c r="G1322" s="13">
        <f t="shared" si="126"/>
        <v>46113</v>
      </c>
      <c r="H1322" s="19">
        <f t="shared" si="127"/>
        <v>46142</v>
      </c>
    </row>
    <row r="1323" spans="1:8" x14ac:dyDescent="0.25">
      <c r="A1323" s="10">
        <v>46119</v>
      </c>
      <c r="B1323" s="14">
        <v>372.29000854492188</v>
      </c>
      <c r="C1323" s="14">
        <f t="shared" si="122"/>
        <v>2026</v>
      </c>
      <c r="D1323" s="14">
        <f t="shared" si="123"/>
        <v>4</v>
      </c>
      <c r="E1323" s="14">
        <f t="shared" si="124"/>
        <v>15</v>
      </c>
      <c r="F1323" s="14">
        <f t="shared" si="125"/>
        <v>2</v>
      </c>
      <c r="G1323" s="13">
        <f t="shared" si="126"/>
        <v>46113</v>
      </c>
      <c r="H1323" s="19">
        <f t="shared" si="127"/>
        <v>46142</v>
      </c>
    </row>
    <row r="1324" spans="1:8" x14ac:dyDescent="0.25">
      <c r="A1324" s="10">
        <v>46120</v>
      </c>
      <c r="B1324" s="14">
        <v>374.32998657226562</v>
      </c>
      <c r="C1324" s="14">
        <f t="shared" si="122"/>
        <v>2026</v>
      </c>
      <c r="D1324" s="14">
        <f t="shared" si="123"/>
        <v>4</v>
      </c>
      <c r="E1324" s="14">
        <f t="shared" si="124"/>
        <v>15</v>
      </c>
      <c r="F1324" s="14">
        <f t="shared" si="125"/>
        <v>3</v>
      </c>
      <c r="G1324" s="13">
        <f t="shared" si="126"/>
        <v>46113</v>
      </c>
      <c r="H1324" s="19">
        <f t="shared" si="127"/>
        <v>46142</v>
      </c>
    </row>
    <row r="1325" spans="1:8" x14ac:dyDescent="0.25">
      <c r="A1325" s="10">
        <v>46121</v>
      </c>
      <c r="B1325" s="14">
        <v>373.07000732421875</v>
      </c>
      <c r="C1325" s="14">
        <f t="shared" si="122"/>
        <v>2026</v>
      </c>
      <c r="D1325" s="14">
        <f t="shared" si="123"/>
        <v>4</v>
      </c>
      <c r="E1325" s="14">
        <f t="shared" si="124"/>
        <v>15</v>
      </c>
      <c r="F1325" s="14">
        <f t="shared" si="125"/>
        <v>4</v>
      </c>
      <c r="G1325" s="13">
        <f t="shared" si="126"/>
        <v>46113</v>
      </c>
      <c r="H1325" s="19">
        <f t="shared" si="127"/>
        <v>46142</v>
      </c>
    </row>
    <row r="1326" spans="1:8" x14ac:dyDescent="0.25">
      <c r="A1326" s="10">
        <v>46122</v>
      </c>
      <c r="B1326" s="14">
        <v>370.8699951171875</v>
      </c>
      <c r="C1326" s="14">
        <f t="shared" si="122"/>
        <v>2026</v>
      </c>
      <c r="D1326" s="14">
        <f t="shared" si="123"/>
        <v>4</v>
      </c>
      <c r="E1326" s="14">
        <f t="shared" si="124"/>
        <v>15</v>
      </c>
      <c r="F1326" s="14">
        <f t="shared" si="125"/>
        <v>5</v>
      </c>
      <c r="G1326" s="13">
        <f t="shared" si="126"/>
        <v>46113</v>
      </c>
      <c r="H1326" s="19">
        <f t="shared" si="127"/>
        <v>46142</v>
      </c>
    </row>
    <row r="1327" spans="1:8" x14ac:dyDescent="0.25">
      <c r="A1327" s="10">
        <v>46125</v>
      </c>
      <c r="B1327" s="14">
        <v>384.3699951171875</v>
      </c>
      <c r="C1327" s="14">
        <f t="shared" si="122"/>
        <v>2026</v>
      </c>
      <c r="D1327" s="14">
        <f t="shared" si="123"/>
        <v>4</v>
      </c>
      <c r="E1327" s="14">
        <f t="shared" si="124"/>
        <v>16</v>
      </c>
      <c r="F1327" s="14">
        <f t="shared" si="125"/>
        <v>1</v>
      </c>
      <c r="G1327" s="13">
        <f t="shared" si="126"/>
        <v>46113</v>
      </c>
      <c r="H1327" s="19">
        <f t="shared" si="127"/>
        <v>46142</v>
      </c>
    </row>
    <row r="1328" spans="1:8" x14ac:dyDescent="0.25">
      <c r="A1328" s="10">
        <v>46126</v>
      </c>
      <c r="B1328" s="14">
        <v>393.1099853515625</v>
      </c>
      <c r="C1328" s="14">
        <f t="shared" si="122"/>
        <v>2026</v>
      </c>
      <c r="D1328" s="14">
        <f t="shared" si="123"/>
        <v>4</v>
      </c>
      <c r="E1328" s="14">
        <f t="shared" si="124"/>
        <v>16</v>
      </c>
      <c r="F1328" s="14">
        <f t="shared" si="125"/>
        <v>2</v>
      </c>
      <c r="G1328" s="13">
        <f t="shared" si="126"/>
        <v>46113</v>
      </c>
      <c r="H1328" s="19">
        <f t="shared" si="127"/>
        <v>46142</v>
      </c>
    </row>
    <row r="1329" spans="1:8" x14ac:dyDescent="0.25">
      <c r="A1329" s="10">
        <v>46127</v>
      </c>
      <c r="B1329" s="14">
        <v>411.22000122070312</v>
      </c>
      <c r="C1329" s="14">
        <f t="shared" si="122"/>
        <v>2026</v>
      </c>
      <c r="D1329" s="14">
        <f t="shared" si="123"/>
        <v>4</v>
      </c>
      <c r="E1329" s="14">
        <f t="shared" si="124"/>
        <v>16</v>
      </c>
      <c r="F1329" s="14">
        <f t="shared" si="125"/>
        <v>3</v>
      </c>
      <c r="G1329" s="13">
        <f t="shared" si="126"/>
        <v>46113</v>
      </c>
      <c r="H1329" s="19">
        <f t="shared" si="127"/>
        <v>46142</v>
      </c>
    </row>
    <row r="1330" spans="1:8" x14ac:dyDescent="0.25">
      <c r="A1330" s="10">
        <v>46128</v>
      </c>
      <c r="B1330" s="14">
        <v>420.260009765625</v>
      </c>
      <c r="C1330" s="14">
        <f t="shared" si="122"/>
        <v>2026</v>
      </c>
      <c r="D1330" s="14">
        <f t="shared" si="123"/>
        <v>4</v>
      </c>
      <c r="E1330" s="14">
        <f t="shared" si="124"/>
        <v>16</v>
      </c>
      <c r="F1330" s="14">
        <f t="shared" si="125"/>
        <v>4</v>
      </c>
      <c r="G1330" s="13">
        <f t="shared" si="126"/>
        <v>46113</v>
      </c>
      <c r="H1330" s="19">
        <f t="shared" si="127"/>
        <v>46142</v>
      </c>
    </row>
    <row r="1331" spans="1:8" x14ac:dyDescent="0.25">
      <c r="A1331" s="10">
        <v>46129</v>
      </c>
      <c r="B1331" s="14">
        <v>422.79000854492188</v>
      </c>
      <c r="C1331" s="14">
        <f t="shared" si="122"/>
        <v>2026</v>
      </c>
      <c r="D1331" s="14">
        <f t="shared" si="123"/>
        <v>4</v>
      </c>
      <c r="E1331" s="14">
        <f t="shared" si="124"/>
        <v>16</v>
      </c>
      <c r="F1331" s="14">
        <f t="shared" si="125"/>
        <v>5</v>
      </c>
      <c r="G1331" s="13">
        <f t="shared" si="126"/>
        <v>46113</v>
      </c>
      <c r="H1331" s="19">
        <f t="shared" si="127"/>
        <v>46142</v>
      </c>
    </row>
    <row r="1332" spans="1:8" x14ac:dyDescent="0.25">
      <c r="A1332" s="10">
        <v>46132</v>
      </c>
      <c r="B1332" s="14">
        <v>418.07000732421875</v>
      </c>
      <c r="C1332" s="14">
        <f t="shared" si="122"/>
        <v>2026</v>
      </c>
      <c r="D1332" s="14">
        <f t="shared" si="123"/>
        <v>4</v>
      </c>
      <c r="E1332" s="14">
        <f t="shared" si="124"/>
        <v>17</v>
      </c>
      <c r="F1332" s="14">
        <f t="shared" si="125"/>
        <v>1</v>
      </c>
      <c r="G1332" s="13">
        <f t="shared" si="126"/>
        <v>46113</v>
      </c>
      <c r="H1332" s="19">
        <f t="shared" si="127"/>
        <v>46142</v>
      </c>
    </row>
    <row r="1333" spans="1:8" x14ac:dyDescent="0.25">
      <c r="A1333" s="10">
        <v>46133</v>
      </c>
      <c r="B1333" s="14">
        <v>424.16000366210938</v>
      </c>
      <c r="C1333" s="14">
        <f t="shared" si="122"/>
        <v>2026</v>
      </c>
      <c r="D1333" s="14">
        <f t="shared" si="123"/>
        <v>4</v>
      </c>
      <c r="E1333" s="14">
        <f t="shared" si="124"/>
        <v>17</v>
      </c>
      <c r="F1333" s="14">
        <f t="shared" si="125"/>
        <v>2</v>
      </c>
      <c r="G1333" s="13">
        <f t="shared" si="126"/>
        <v>46113</v>
      </c>
      <c r="H1333" s="19">
        <f t="shared" si="127"/>
        <v>46142</v>
      </c>
    </row>
    <row r="1334" spans="1:8" x14ac:dyDescent="0.25">
      <c r="A1334" s="10">
        <v>46134</v>
      </c>
      <c r="B1334" s="14">
        <v>432.92001342773438</v>
      </c>
      <c r="C1334" s="14">
        <f t="shared" si="122"/>
        <v>2026</v>
      </c>
      <c r="D1334" s="14">
        <f t="shared" si="123"/>
        <v>4</v>
      </c>
      <c r="E1334" s="14">
        <f t="shared" si="124"/>
        <v>17</v>
      </c>
      <c r="F1334" s="14">
        <f t="shared" si="125"/>
        <v>3</v>
      </c>
      <c r="G1334" s="13">
        <f t="shared" si="126"/>
        <v>46113</v>
      </c>
      <c r="H1334" s="19">
        <f t="shared" si="127"/>
        <v>46142</v>
      </c>
    </row>
    <row r="1335" spans="1:8" x14ac:dyDescent="0.25">
      <c r="A1335" s="10">
        <v>46135</v>
      </c>
      <c r="B1335" s="14">
        <v>415.75</v>
      </c>
      <c r="C1335" s="14">
        <f t="shared" si="122"/>
        <v>2026</v>
      </c>
      <c r="D1335" s="14">
        <f t="shared" si="123"/>
        <v>4</v>
      </c>
      <c r="E1335" s="14">
        <f t="shared" si="124"/>
        <v>17</v>
      </c>
      <c r="F1335" s="14">
        <f t="shared" si="125"/>
        <v>4</v>
      </c>
      <c r="G1335" s="13">
        <f t="shared" si="126"/>
        <v>46113</v>
      </c>
      <c r="H1335" s="19">
        <f t="shared" si="127"/>
        <v>46142</v>
      </c>
    </row>
    <row r="1336" spans="1:8" x14ac:dyDescent="0.25">
      <c r="A1336" s="10">
        <v>46136</v>
      </c>
      <c r="B1336" s="14">
        <v>424.6199951171875</v>
      </c>
      <c r="C1336" s="14">
        <f t="shared" si="122"/>
        <v>2026</v>
      </c>
      <c r="D1336" s="14">
        <f t="shared" si="123"/>
        <v>4</v>
      </c>
      <c r="E1336" s="14">
        <f t="shared" si="124"/>
        <v>17</v>
      </c>
      <c r="F1336" s="14">
        <f t="shared" si="125"/>
        <v>5</v>
      </c>
      <c r="G1336" s="13">
        <f t="shared" si="126"/>
        <v>46113</v>
      </c>
      <c r="H1336" s="19">
        <f t="shared" si="127"/>
        <v>46142</v>
      </c>
    </row>
    <row r="1337" spans="1:8" x14ac:dyDescent="0.25">
      <c r="A1337" s="10">
        <v>46139</v>
      </c>
      <c r="B1337" s="14">
        <v>424.82000732421875</v>
      </c>
      <c r="C1337" s="14">
        <f t="shared" si="122"/>
        <v>2026</v>
      </c>
      <c r="D1337" s="14">
        <f t="shared" si="123"/>
        <v>4</v>
      </c>
      <c r="E1337" s="14">
        <f t="shared" si="124"/>
        <v>18</v>
      </c>
      <c r="F1337" s="14">
        <f t="shared" si="125"/>
        <v>1</v>
      </c>
      <c r="G1337" s="13">
        <f t="shared" si="126"/>
        <v>46113</v>
      </c>
      <c r="H1337" s="19">
        <f t="shared" si="127"/>
        <v>46142</v>
      </c>
    </row>
    <row r="1338" spans="1:8" x14ac:dyDescent="0.25">
      <c r="A1338" s="10">
        <v>46140</v>
      </c>
      <c r="B1338" s="14">
        <v>429.25</v>
      </c>
      <c r="C1338" s="14">
        <f t="shared" si="122"/>
        <v>2026</v>
      </c>
      <c r="D1338" s="14">
        <f t="shared" si="123"/>
        <v>4</v>
      </c>
      <c r="E1338" s="14">
        <f t="shared" si="124"/>
        <v>18</v>
      </c>
      <c r="F1338" s="14">
        <f t="shared" si="125"/>
        <v>2</v>
      </c>
      <c r="G1338" s="13">
        <f t="shared" si="126"/>
        <v>46113</v>
      </c>
      <c r="H1338" s="19">
        <f t="shared" si="127"/>
        <v>46142</v>
      </c>
    </row>
    <row r="1339" spans="1:8" x14ac:dyDescent="0.25">
      <c r="A1339" s="10">
        <v>46141</v>
      </c>
      <c r="B1339" s="14">
        <v>424.45999145507812</v>
      </c>
      <c r="C1339" s="14">
        <f t="shared" si="122"/>
        <v>2026</v>
      </c>
      <c r="D1339" s="14">
        <f t="shared" si="123"/>
        <v>4</v>
      </c>
      <c r="E1339" s="14">
        <f t="shared" si="124"/>
        <v>18</v>
      </c>
      <c r="F1339" s="14">
        <f t="shared" si="125"/>
        <v>3</v>
      </c>
      <c r="G1339" s="13">
        <f t="shared" si="126"/>
        <v>46113</v>
      </c>
      <c r="H1339" s="19">
        <f t="shared" si="127"/>
        <v>46142</v>
      </c>
    </row>
    <row r="1340" spans="1:8" x14ac:dyDescent="0.25">
      <c r="A1340" s="10">
        <v>46142</v>
      </c>
      <c r="B1340" s="14">
        <v>407.77999877929688</v>
      </c>
      <c r="C1340" s="14">
        <f t="shared" si="122"/>
        <v>2026</v>
      </c>
      <c r="D1340" s="14">
        <f t="shared" si="123"/>
        <v>4</v>
      </c>
      <c r="E1340" s="14">
        <f t="shared" si="124"/>
        <v>18</v>
      </c>
      <c r="F1340" s="14">
        <f t="shared" si="125"/>
        <v>4</v>
      </c>
      <c r="G1340" s="13">
        <f t="shared" si="126"/>
        <v>46113</v>
      </c>
      <c r="H1340" s="19">
        <f t="shared" si="127"/>
        <v>46142</v>
      </c>
    </row>
    <row r="1341" spans="1:8" x14ac:dyDescent="0.25">
      <c r="A1341" s="10">
        <v>46143</v>
      </c>
      <c r="B1341" s="14">
        <v>414.44000244140625</v>
      </c>
      <c r="C1341" s="14">
        <f t="shared" si="122"/>
        <v>2026</v>
      </c>
      <c r="D1341" s="14">
        <f t="shared" si="123"/>
        <v>5</v>
      </c>
      <c r="E1341" s="14">
        <f t="shared" si="124"/>
        <v>18</v>
      </c>
      <c r="F1341" s="14">
        <f t="shared" si="125"/>
        <v>5</v>
      </c>
      <c r="G1341" s="13">
        <f t="shared" si="126"/>
        <v>46143</v>
      </c>
      <c r="H1341" s="19">
        <f t="shared" si="127"/>
        <v>46150</v>
      </c>
    </row>
    <row r="1342" spans="1:8" x14ac:dyDescent="0.25">
      <c r="A1342" s="10">
        <v>46146</v>
      </c>
      <c r="B1342" s="14">
        <v>413.6199951171875</v>
      </c>
      <c r="C1342" s="14">
        <f t="shared" si="122"/>
        <v>2026</v>
      </c>
      <c r="D1342" s="14">
        <f t="shared" si="123"/>
        <v>5</v>
      </c>
      <c r="E1342" s="14">
        <f t="shared" si="124"/>
        <v>19</v>
      </c>
      <c r="F1342" s="14">
        <f t="shared" si="125"/>
        <v>1</v>
      </c>
      <c r="G1342" s="13">
        <f t="shared" si="126"/>
        <v>46143</v>
      </c>
      <c r="H1342" s="19">
        <f t="shared" si="127"/>
        <v>46150</v>
      </c>
    </row>
    <row r="1343" spans="1:8" x14ac:dyDescent="0.25">
      <c r="A1343" s="10">
        <v>46147</v>
      </c>
      <c r="B1343" s="14">
        <v>411.3800048828125</v>
      </c>
      <c r="C1343" s="14">
        <f t="shared" si="122"/>
        <v>2026</v>
      </c>
      <c r="D1343" s="14">
        <f t="shared" si="123"/>
        <v>5</v>
      </c>
      <c r="E1343" s="14">
        <f t="shared" si="124"/>
        <v>19</v>
      </c>
      <c r="F1343" s="14">
        <f t="shared" si="125"/>
        <v>2</v>
      </c>
      <c r="G1343" s="13">
        <f t="shared" si="126"/>
        <v>46143</v>
      </c>
      <c r="H1343" s="19">
        <f t="shared" si="127"/>
        <v>46150</v>
      </c>
    </row>
    <row r="1344" spans="1:8" x14ac:dyDescent="0.25">
      <c r="A1344" s="10">
        <v>46148</v>
      </c>
      <c r="B1344" s="14">
        <v>413.95999145507812</v>
      </c>
      <c r="C1344" s="14">
        <f t="shared" si="122"/>
        <v>2026</v>
      </c>
      <c r="D1344" s="14">
        <f t="shared" si="123"/>
        <v>5</v>
      </c>
      <c r="E1344" s="14">
        <f t="shared" si="124"/>
        <v>19</v>
      </c>
      <c r="F1344" s="14">
        <f t="shared" si="125"/>
        <v>3</v>
      </c>
      <c r="G1344" s="13">
        <f t="shared" si="126"/>
        <v>46143</v>
      </c>
      <c r="H1344" s="19">
        <f t="shared" si="127"/>
        <v>46150</v>
      </c>
    </row>
    <row r="1345" spans="1:8" x14ac:dyDescent="0.25">
      <c r="A1345" s="10">
        <v>46149</v>
      </c>
      <c r="B1345" s="14">
        <v>420.76998901367188</v>
      </c>
      <c r="C1345" s="14">
        <f t="shared" si="122"/>
        <v>2026</v>
      </c>
      <c r="D1345" s="14">
        <f t="shared" si="123"/>
        <v>5</v>
      </c>
      <c r="E1345" s="14">
        <f t="shared" si="124"/>
        <v>19</v>
      </c>
      <c r="F1345" s="14">
        <f t="shared" si="125"/>
        <v>4</v>
      </c>
      <c r="G1345" s="13">
        <f t="shared" si="126"/>
        <v>46143</v>
      </c>
      <c r="H1345" s="19">
        <f t="shared" si="127"/>
        <v>46150</v>
      </c>
    </row>
    <row r="1346" spans="1:8" ht="20" thickBot="1" x14ac:dyDescent="0.3">
      <c r="A1346" s="12">
        <v>46150</v>
      </c>
      <c r="B1346" s="15">
        <v>415.1199951171875</v>
      </c>
      <c r="C1346" s="15">
        <f t="shared" si="122"/>
        <v>2026</v>
      </c>
      <c r="D1346" s="15">
        <f t="shared" si="123"/>
        <v>5</v>
      </c>
      <c r="E1346" s="15">
        <f t="shared" si="124"/>
        <v>19</v>
      </c>
      <c r="F1346" s="15">
        <f t="shared" si="125"/>
        <v>5</v>
      </c>
      <c r="G1346" s="13">
        <f t="shared" si="126"/>
        <v>46143</v>
      </c>
      <c r="H1346" s="19">
        <f t="shared" si="127"/>
        <v>46150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FC8E-5F26-E14D-B7CE-A9EAEB1E5FFC}">
  <dimension ref="A1:N1346"/>
  <sheetViews>
    <sheetView workbookViewId="0">
      <selection sqref="A1:XFD1"/>
    </sheetView>
  </sheetViews>
  <sheetFormatPr baseColWidth="10" defaultRowHeight="19" x14ac:dyDescent="0.25"/>
  <cols>
    <col min="1" max="1" width="9.5" style="9" bestFit="1" customWidth="1"/>
    <col min="2" max="2" width="14" style="9" bestFit="1" customWidth="1"/>
    <col min="3" max="3" width="6" style="9" bestFit="1" customWidth="1"/>
    <col min="4" max="4" width="6.1640625" style="9" bestFit="1" customWidth="1"/>
    <col min="5" max="5" width="15" style="9" bestFit="1" customWidth="1"/>
    <col min="6" max="6" width="7.6640625" style="9" bestFit="1" customWidth="1"/>
    <col min="7" max="7" width="17.33203125" style="9" bestFit="1" customWidth="1"/>
    <col min="8" max="8" width="15.5" style="9" bestFit="1" customWidth="1"/>
    <col min="9" max="9" width="10.83203125" style="9"/>
    <col min="10" max="10" width="17.33203125" style="9" bestFit="1" customWidth="1"/>
    <col min="11" max="11" width="15.5" style="9" bestFit="1" customWidth="1"/>
    <col min="12" max="12" width="28.5" style="9" bestFit="1" customWidth="1"/>
    <col min="13" max="13" width="26.83203125" style="9" bestFit="1" customWidth="1"/>
    <col min="14" max="14" width="20" style="9" bestFit="1" customWidth="1"/>
    <col min="15" max="16" width="10.83203125" style="9"/>
    <col min="17" max="17" width="27.83203125" style="9" bestFit="1" customWidth="1"/>
    <col min="18" max="18" width="12.83203125" style="9" bestFit="1" customWidth="1"/>
    <col min="19" max="16384" width="10.83203125" style="9"/>
  </cols>
  <sheetData>
    <row r="1" spans="1:14" ht="25" thickBot="1" x14ac:dyDescent="0.35">
      <c r="A1" s="123" t="s">
        <v>36316</v>
      </c>
      <c r="B1" s="123"/>
      <c r="C1" s="123"/>
      <c r="D1" s="123"/>
      <c r="E1" s="123"/>
      <c r="F1" s="123"/>
      <c r="G1" s="123"/>
      <c r="H1" s="123"/>
    </row>
    <row r="2" spans="1:14" ht="21" thickTop="1" thickBot="1" x14ac:dyDescent="0.3"/>
    <row r="3" spans="1:14" x14ac:dyDescent="0.25">
      <c r="A3" s="16" t="s">
        <v>10120</v>
      </c>
      <c r="B3" s="17" t="s">
        <v>10121</v>
      </c>
      <c r="C3" s="18" t="s">
        <v>36192</v>
      </c>
      <c r="D3" s="18" t="s">
        <v>36193</v>
      </c>
      <c r="E3" s="18" t="s">
        <v>36195</v>
      </c>
      <c r="F3" s="18" t="s">
        <v>36194</v>
      </c>
      <c r="G3" s="31" t="s">
        <v>36230</v>
      </c>
      <c r="H3" s="32" t="s">
        <v>36226</v>
      </c>
      <c r="J3" s="16" t="s">
        <v>36230</v>
      </c>
      <c r="K3" s="17" t="s">
        <v>36226</v>
      </c>
      <c r="L3" s="17" t="s">
        <v>36227</v>
      </c>
      <c r="M3" s="22" t="s">
        <v>36228</v>
      </c>
      <c r="N3" s="25" t="s">
        <v>36229</v>
      </c>
    </row>
    <row r="4" spans="1:14" x14ac:dyDescent="0.25">
      <c r="A4" s="10">
        <v>44200</v>
      </c>
      <c r="B4" s="14">
        <v>208.40652465820312</v>
      </c>
      <c r="C4" s="14">
        <f>YEAR(A4)</f>
        <v>2021</v>
      </c>
      <c r="D4" s="14">
        <f>MONTH(A4)</f>
        <v>1</v>
      </c>
      <c r="E4" s="14">
        <f>_xlfn.ISOWEEKNUM(A4)</f>
        <v>1</v>
      </c>
      <c r="F4" s="14">
        <f>WEEKDAY(A4,2)</f>
        <v>1</v>
      </c>
      <c r="G4" s="13">
        <f>_xlfn.MINIFS($A$4:$A$1346,$C$4:$C$1346,C4,$C$4:$C$1346,C4)</f>
        <v>44200</v>
      </c>
      <c r="H4" s="19">
        <f>_xlfn.MAXIFS($A$4:$A$1346,$C$4:$C$1346,C4,$C$4:$C$1346,C4)</f>
        <v>44561</v>
      </c>
      <c r="J4" s="10" cm="1">
        <f t="array" ref="J4:J9">_xlfn.UNIQUE(G4:G1346)</f>
        <v>44200</v>
      </c>
      <c r="K4" s="13" cm="1">
        <f t="array" ref="K4:K9">_xlfn.UNIQUE(H4:H1346)</f>
        <v>44561</v>
      </c>
      <c r="L4" s="14">
        <f>INDEX($B$4:$B$1346,MATCH(J4,$A$4:$A$1346))</f>
        <v>208.40652465820312</v>
      </c>
      <c r="M4" s="23">
        <f>INDEX($B$4:$B$1346,MATCH(K4,$A$4:$A$1346))</f>
        <v>324.67642211914062</v>
      </c>
      <c r="N4" s="26">
        <v>0</v>
      </c>
    </row>
    <row r="5" spans="1:14" x14ac:dyDescent="0.25">
      <c r="A5" s="10">
        <v>44201</v>
      </c>
      <c r="B5" s="14">
        <v>208.60757446289062</v>
      </c>
      <c r="C5" s="14">
        <f t="shared" ref="C5:C68" si="0">YEAR(A5)</f>
        <v>2021</v>
      </c>
      <c r="D5" s="14">
        <f t="shared" ref="D5:D68" si="1">MONTH(A5)</f>
        <v>1</v>
      </c>
      <c r="E5" s="14">
        <f t="shared" ref="E5:E68" si="2">_xlfn.ISOWEEKNUM(A5)</f>
        <v>1</v>
      </c>
      <c r="F5" s="14">
        <f t="shared" ref="F5:F68" si="3">WEEKDAY(A5,2)</f>
        <v>2</v>
      </c>
      <c r="G5" s="13">
        <f t="shared" ref="G5:G68" si="4">_xlfn.MINIFS($A$4:$A$1346,$C$4:$C$1346,C5,$C$4:$C$1346,C5)</f>
        <v>44200</v>
      </c>
      <c r="H5" s="19">
        <f t="shared" ref="H5:H68" si="5">_xlfn.MAXIFS($A$4:$A$1346,$C$4:$C$1346,C5,$C$4:$C$1346,C5)</f>
        <v>44561</v>
      </c>
      <c r="J5" s="10">
        <v>44564</v>
      </c>
      <c r="K5" s="13">
        <v>44925</v>
      </c>
      <c r="L5" s="14">
        <f t="shared" ref="L5:M9" si="6">INDEX($B$4:$B$1346,MATCH(J5,$A$4:$A$1346))</f>
        <v>323.16073608398438</v>
      </c>
      <c r="M5" s="23">
        <f t="shared" si="6"/>
        <v>233.68667602539062</v>
      </c>
      <c r="N5" s="26">
        <f>(M5-M4)/M4</f>
        <v>-0.28024747069672074</v>
      </c>
    </row>
    <row r="6" spans="1:14" x14ac:dyDescent="0.25">
      <c r="A6" s="10">
        <v>44202</v>
      </c>
      <c r="B6" s="14">
        <v>203.19854736328125</v>
      </c>
      <c r="C6" s="14">
        <f t="shared" si="0"/>
        <v>2021</v>
      </c>
      <c r="D6" s="14">
        <f t="shared" si="1"/>
        <v>1</v>
      </c>
      <c r="E6" s="14">
        <f t="shared" si="2"/>
        <v>1</v>
      </c>
      <c r="F6" s="14">
        <f t="shared" si="3"/>
        <v>3</v>
      </c>
      <c r="G6" s="13">
        <f t="shared" si="4"/>
        <v>44200</v>
      </c>
      <c r="H6" s="19">
        <f t="shared" si="5"/>
        <v>44561</v>
      </c>
      <c r="J6" s="10">
        <v>44929</v>
      </c>
      <c r="K6" s="13">
        <v>45289</v>
      </c>
      <c r="L6" s="14">
        <f t="shared" si="6"/>
        <v>233.45280456542969</v>
      </c>
      <c r="M6" s="23">
        <f t="shared" si="6"/>
        <v>369.67193603515625</v>
      </c>
      <c r="N6" s="26">
        <f t="shared" ref="N6:N9" si="7">(M6-M5)/M5</f>
        <v>0.58191276594216479</v>
      </c>
    </row>
    <row r="7" spans="1:14" x14ac:dyDescent="0.25">
      <c r="A7" s="10">
        <v>44203</v>
      </c>
      <c r="B7" s="14">
        <v>208.98089599609375</v>
      </c>
      <c r="C7" s="14">
        <f t="shared" si="0"/>
        <v>2021</v>
      </c>
      <c r="D7" s="14">
        <f t="shared" si="1"/>
        <v>1</v>
      </c>
      <c r="E7" s="14">
        <f t="shared" si="2"/>
        <v>1</v>
      </c>
      <c r="F7" s="14">
        <f t="shared" si="3"/>
        <v>4</v>
      </c>
      <c r="G7" s="13">
        <f t="shared" si="4"/>
        <v>44200</v>
      </c>
      <c r="H7" s="19">
        <f t="shared" si="5"/>
        <v>44561</v>
      </c>
      <c r="J7" s="10">
        <v>45293</v>
      </c>
      <c r="K7" s="13">
        <v>45657</v>
      </c>
      <c r="L7" s="14">
        <f t="shared" si="6"/>
        <v>364.5894775390625</v>
      </c>
      <c r="M7" s="23">
        <f t="shared" si="6"/>
        <v>417.46063232421875</v>
      </c>
      <c r="N7" s="26">
        <f t="shared" si="7"/>
        <v>0.12927325996560837</v>
      </c>
    </row>
    <row r="8" spans="1:14" x14ac:dyDescent="0.25">
      <c r="A8" s="10">
        <v>44204</v>
      </c>
      <c r="B8" s="14">
        <v>210.25422668457031</v>
      </c>
      <c r="C8" s="14">
        <f t="shared" si="0"/>
        <v>2021</v>
      </c>
      <c r="D8" s="14">
        <f t="shared" si="1"/>
        <v>1</v>
      </c>
      <c r="E8" s="14">
        <f t="shared" si="2"/>
        <v>1</v>
      </c>
      <c r="F8" s="14">
        <f t="shared" si="3"/>
        <v>5</v>
      </c>
      <c r="G8" s="13">
        <f t="shared" si="4"/>
        <v>44200</v>
      </c>
      <c r="H8" s="19">
        <f t="shared" si="5"/>
        <v>44561</v>
      </c>
      <c r="J8" s="10">
        <v>45659</v>
      </c>
      <c r="K8" s="13">
        <v>46022</v>
      </c>
      <c r="L8" s="14">
        <f t="shared" si="6"/>
        <v>414.568603515625</v>
      </c>
      <c r="M8" s="23">
        <f t="shared" si="6"/>
        <v>482.5186767578125</v>
      </c>
      <c r="N8" s="26">
        <f t="shared" si="7"/>
        <v>0.15584234631031446</v>
      </c>
    </row>
    <row r="9" spans="1:14" ht="20" thickBot="1" x14ac:dyDescent="0.3">
      <c r="A9" s="10">
        <v>44207</v>
      </c>
      <c r="B9" s="14">
        <v>208.21504211425781</v>
      </c>
      <c r="C9" s="14">
        <f t="shared" si="0"/>
        <v>2021</v>
      </c>
      <c r="D9" s="14">
        <f t="shared" si="1"/>
        <v>1</v>
      </c>
      <c r="E9" s="14">
        <f t="shared" si="2"/>
        <v>2</v>
      </c>
      <c r="F9" s="14">
        <f t="shared" si="3"/>
        <v>1</v>
      </c>
      <c r="G9" s="13">
        <f t="shared" si="4"/>
        <v>44200</v>
      </c>
      <c r="H9" s="19">
        <f t="shared" si="5"/>
        <v>44561</v>
      </c>
      <c r="J9" s="12">
        <v>46024</v>
      </c>
      <c r="K9" s="20">
        <v>46150</v>
      </c>
      <c r="L9" s="15">
        <f t="shared" si="6"/>
        <v>471.86300659179688</v>
      </c>
      <c r="M9" s="24">
        <f t="shared" si="6"/>
        <v>415.1199951171875</v>
      </c>
      <c r="N9" s="42">
        <f t="shared" si="7"/>
        <v>-0.13968098000578325</v>
      </c>
    </row>
    <row r="10" spans="1:14" x14ac:dyDescent="0.25">
      <c r="A10" s="10">
        <v>44208</v>
      </c>
      <c r="B10" s="14">
        <v>205.76423645019531</v>
      </c>
      <c r="C10" s="14">
        <f t="shared" si="0"/>
        <v>2021</v>
      </c>
      <c r="D10" s="14">
        <f t="shared" si="1"/>
        <v>1</v>
      </c>
      <c r="E10" s="14">
        <f t="shared" si="2"/>
        <v>2</v>
      </c>
      <c r="F10" s="14">
        <f t="shared" si="3"/>
        <v>2</v>
      </c>
      <c r="G10" s="13">
        <f t="shared" si="4"/>
        <v>44200</v>
      </c>
      <c r="H10" s="19">
        <f t="shared" si="5"/>
        <v>44561</v>
      </c>
    </row>
    <row r="11" spans="1:14" ht="20" thickBot="1" x14ac:dyDescent="0.3">
      <c r="A11" s="10">
        <v>44209</v>
      </c>
      <c r="B11" s="14">
        <v>207.11410522460938</v>
      </c>
      <c r="C11" s="14">
        <f t="shared" si="0"/>
        <v>2021</v>
      </c>
      <c r="D11" s="14">
        <f t="shared" si="1"/>
        <v>1</v>
      </c>
      <c r="E11" s="14">
        <f t="shared" si="2"/>
        <v>2</v>
      </c>
      <c r="F11" s="14">
        <f t="shared" si="3"/>
        <v>3</v>
      </c>
      <c r="G11" s="13">
        <f t="shared" si="4"/>
        <v>44200</v>
      </c>
      <c r="H11" s="19">
        <f t="shared" si="5"/>
        <v>44561</v>
      </c>
    </row>
    <row r="12" spans="1:14" x14ac:dyDescent="0.25">
      <c r="A12" s="10">
        <v>44210</v>
      </c>
      <c r="B12" s="14">
        <v>203.93569946289062</v>
      </c>
      <c r="C12" s="14">
        <f t="shared" si="0"/>
        <v>2021</v>
      </c>
      <c r="D12" s="14">
        <f t="shared" si="1"/>
        <v>1</v>
      </c>
      <c r="E12" s="14">
        <f t="shared" si="2"/>
        <v>2</v>
      </c>
      <c r="F12" s="14">
        <f t="shared" si="3"/>
        <v>4</v>
      </c>
      <c r="G12" s="13">
        <f t="shared" si="4"/>
        <v>44200</v>
      </c>
      <c r="H12" s="19">
        <f t="shared" si="5"/>
        <v>44561</v>
      </c>
      <c r="L12" s="41" t="s">
        <v>36231</v>
      </c>
      <c r="M12" s="39"/>
    </row>
    <row r="13" spans="1:14" x14ac:dyDescent="0.25">
      <c r="A13" s="10">
        <v>44211</v>
      </c>
      <c r="B13" s="14">
        <v>203.58146667480469</v>
      </c>
      <c r="C13" s="14">
        <f t="shared" si="0"/>
        <v>2021</v>
      </c>
      <c r="D13" s="14">
        <f t="shared" si="1"/>
        <v>1</v>
      </c>
      <c r="E13" s="14">
        <f t="shared" si="2"/>
        <v>2</v>
      </c>
      <c r="F13" s="14">
        <f t="shared" si="3"/>
        <v>5</v>
      </c>
      <c r="G13" s="13">
        <f t="shared" si="4"/>
        <v>44200</v>
      </c>
      <c r="H13" s="19">
        <f t="shared" si="5"/>
        <v>44561</v>
      </c>
    </row>
    <row r="14" spans="1:14" x14ac:dyDescent="0.25">
      <c r="A14" s="10">
        <v>44215</v>
      </c>
      <c r="B14" s="14">
        <v>207.20986938476562</v>
      </c>
      <c r="C14" s="14">
        <f t="shared" si="0"/>
        <v>2021</v>
      </c>
      <c r="D14" s="14">
        <f t="shared" si="1"/>
        <v>1</v>
      </c>
      <c r="E14" s="14">
        <f t="shared" si="2"/>
        <v>3</v>
      </c>
      <c r="F14" s="14">
        <f t="shared" si="3"/>
        <v>2</v>
      </c>
      <c r="G14" s="13">
        <f t="shared" si="4"/>
        <v>44200</v>
      </c>
      <c r="H14" s="19">
        <f t="shared" si="5"/>
        <v>44561</v>
      </c>
      <c r="L14" s="9" t="s">
        <v>36202</v>
      </c>
      <c r="M14" s="9">
        <v>8.9419984303116734E-2</v>
      </c>
    </row>
    <row r="15" spans="1:14" x14ac:dyDescent="0.25">
      <c r="A15" s="10">
        <v>44216</v>
      </c>
      <c r="B15" s="14">
        <v>214.77293395996094</v>
      </c>
      <c r="C15" s="14">
        <f t="shared" si="0"/>
        <v>2021</v>
      </c>
      <c r="D15" s="14">
        <f t="shared" si="1"/>
        <v>1</v>
      </c>
      <c r="E15" s="14">
        <f t="shared" si="2"/>
        <v>3</v>
      </c>
      <c r="F15" s="14">
        <f t="shared" si="3"/>
        <v>3</v>
      </c>
      <c r="G15" s="13">
        <f t="shared" si="4"/>
        <v>44200</v>
      </c>
      <c r="H15" s="19">
        <f t="shared" si="5"/>
        <v>44561</v>
      </c>
      <c r="L15" s="9" t="s">
        <v>36203</v>
      </c>
      <c r="M15" s="9">
        <v>0.14793421390191275</v>
      </c>
    </row>
    <row r="16" spans="1:14" x14ac:dyDescent="0.25">
      <c r="A16" s="10">
        <v>44217</v>
      </c>
      <c r="B16" s="14">
        <v>215.37611389160156</v>
      </c>
      <c r="C16" s="14">
        <f t="shared" si="0"/>
        <v>2021</v>
      </c>
      <c r="D16" s="14">
        <f t="shared" si="1"/>
        <v>1</v>
      </c>
      <c r="E16" s="14">
        <f t="shared" si="2"/>
        <v>3</v>
      </c>
      <c r="F16" s="14">
        <f t="shared" si="3"/>
        <v>4</v>
      </c>
      <c r="G16" s="13">
        <f t="shared" si="4"/>
        <v>44200</v>
      </c>
      <c r="H16" s="19">
        <f t="shared" si="5"/>
        <v>44561</v>
      </c>
      <c r="L16" s="9" t="s">
        <v>36204</v>
      </c>
      <c r="M16" s="9">
        <v>0.12927325996560837</v>
      </c>
    </row>
    <row r="17" spans="1:13" x14ac:dyDescent="0.25">
      <c r="A17" s="10">
        <v>44218</v>
      </c>
      <c r="B17" s="14">
        <v>216.31425476074219</v>
      </c>
      <c r="C17" s="14">
        <f t="shared" si="0"/>
        <v>2021</v>
      </c>
      <c r="D17" s="14">
        <f t="shared" si="1"/>
        <v>1</v>
      </c>
      <c r="E17" s="14">
        <f t="shared" si="2"/>
        <v>3</v>
      </c>
      <c r="F17" s="14">
        <f t="shared" si="3"/>
        <v>5</v>
      </c>
      <c r="G17" s="13">
        <f t="shared" si="4"/>
        <v>44200</v>
      </c>
      <c r="H17" s="19">
        <f t="shared" si="5"/>
        <v>44561</v>
      </c>
      <c r="L17" s="9" t="s">
        <v>36205</v>
      </c>
      <c r="M17" s="9" t="e">
        <v>#N/A</v>
      </c>
    </row>
    <row r="18" spans="1:13" x14ac:dyDescent="0.25">
      <c r="A18" s="10">
        <v>44221</v>
      </c>
      <c r="B18" s="14">
        <v>219.74160766601562</v>
      </c>
      <c r="C18" s="14">
        <f t="shared" si="0"/>
        <v>2021</v>
      </c>
      <c r="D18" s="14">
        <f t="shared" si="1"/>
        <v>1</v>
      </c>
      <c r="E18" s="14">
        <f t="shared" si="2"/>
        <v>4</v>
      </c>
      <c r="F18" s="14">
        <f t="shared" si="3"/>
        <v>1</v>
      </c>
      <c r="G18" s="13">
        <f t="shared" si="4"/>
        <v>44200</v>
      </c>
      <c r="H18" s="19">
        <f t="shared" si="5"/>
        <v>44561</v>
      </c>
      <c r="L18" s="9" t="s">
        <v>36206</v>
      </c>
      <c r="M18" s="9">
        <v>0.33079095848267132</v>
      </c>
    </row>
    <row r="19" spans="1:13" x14ac:dyDescent="0.25">
      <c r="A19" s="10">
        <v>44222</v>
      </c>
      <c r="B19" s="14">
        <v>222.42221069335938</v>
      </c>
      <c r="C19" s="14">
        <f t="shared" si="0"/>
        <v>2021</v>
      </c>
      <c r="D19" s="14">
        <f t="shared" si="1"/>
        <v>1</v>
      </c>
      <c r="E19" s="14">
        <f t="shared" si="2"/>
        <v>4</v>
      </c>
      <c r="F19" s="14">
        <f t="shared" si="3"/>
        <v>2</v>
      </c>
      <c r="G19" s="13">
        <f t="shared" si="4"/>
        <v>44200</v>
      </c>
      <c r="H19" s="19">
        <f t="shared" si="5"/>
        <v>44561</v>
      </c>
      <c r="L19" s="9" t="s">
        <v>36207</v>
      </c>
      <c r="M19" s="9">
        <v>0.10942265821388439</v>
      </c>
    </row>
    <row r="20" spans="1:13" x14ac:dyDescent="0.25">
      <c r="A20" s="10">
        <v>44223</v>
      </c>
      <c r="B20" s="14">
        <v>222.96788024902344</v>
      </c>
      <c r="C20" s="14">
        <f t="shared" si="0"/>
        <v>2021</v>
      </c>
      <c r="D20" s="14">
        <f t="shared" si="1"/>
        <v>1</v>
      </c>
      <c r="E20" s="14">
        <f t="shared" si="2"/>
        <v>4</v>
      </c>
      <c r="F20" s="14">
        <f t="shared" si="3"/>
        <v>3</v>
      </c>
      <c r="G20" s="13">
        <f t="shared" si="4"/>
        <v>44200</v>
      </c>
      <c r="H20" s="19">
        <f t="shared" si="5"/>
        <v>44561</v>
      </c>
      <c r="L20" s="9" t="s">
        <v>36208</v>
      </c>
      <c r="M20" s="9">
        <v>0.38127190135102218</v>
      </c>
    </row>
    <row r="21" spans="1:13" x14ac:dyDescent="0.25">
      <c r="A21" s="10">
        <v>44224</v>
      </c>
      <c r="B21" s="14">
        <v>228.74073791503906</v>
      </c>
      <c r="C21" s="14">
        <f t="shared" si="0"/>
        <v>2021</v>
      </c>
      <c r="D21" s="14">
        <f t="shared" si="1"/>
        <v>1</v>
      </c>
      <c r="E21" s="14">
        <f t="shared" si="2"/>
        <v>4</v>
      </c>
      <c r="F21" s="14">
        <f t="shared" si="3"/>
        <v>4</v>
      </c>
      <c r="G21" s="13">
        <f t="shared" si="4"/>
        <v>44200</v>
      </c>
      <c r="H21" s="19">
        <f t="shared" si="5"/>
        <v>44561</v>
      </c>
      <c r="L21" s="9" t="s">
        <v>36209</v>
      </c>
      <c r="M21" s="9">
        <v>0.65924160746493299</v>
      </c>
    </row>
    <row r="22" spans="1:13" x14ac:dyDescent="0.25">
      <c r="A22" s="10">
        <v>44225</v>
      </c>
      <c r="B22" s="14">
        <v>222.0679931640625</v>
      </c>
      <c r="C22" s="14">
        <f t="shared" si="0"/>
        <v>2021</v>
      </c>
      <c r="D22" s="14">
        <f t="shared" si="1"/>
        <v>1</v>
      </c>
      <c r="E22" s="14">
        <f t="shared" si="2"/>
        <v>4</v>
      </c>
      <c r="F22" s="14">
        <f t="shared" si="3"/>
        <v>5</v>
      </c>
      <c r="G22" s="13">
        <f t="shared" si="4"/>
        <v>44200</v>
      </c>
      <c r="H22" s="19">
        <f t="shared" si="5"/>
        <v>44561</v>
      </c>
      <c r="L22" s="9" t="s">
        <v>36210</v>
      </c>
      <c r="M22" s="9">
        <v>0.86216023663888552</v>
      </c>
    </row>
    <row r="23" spans="1:13" x14ac:dyDescent="0.25">
      <c r="A23" s="10">
        <v>44228</v>
      </c>
      <c r="B23" s="14">
        <v>229.4300537109375</v>
      </c>
      <c r="C23" s="14">
        <f t="shared" si="0"/>
        <v>2021</v>
      </c>
      <c r="D23" s="14">
        <f t="shared" si="1"/>
        <v>2</v>
      </c>
      <c r="E23" s="14">
        <f t="shared" si="2"/>
        <v>5</v>
      </c>
      <c r="F23" s="14">
        <f t="shared" si="3"/>
        <v>1</v>
      </c>
      <c r="G23" s="13">
        <f t="shared" si="4"/>
        <v>44200</v>
      </c>
      <c r="H23" s="19">
        <f t="shared" si="5"/>
        <v>44561</v>
      </c>
      <c r="L23" s="9" t="s">
        <v>36211</v>
      </c>
      <c r="M23" s="9">
        <v>-0.28024747069672074</v>
      </c>
    </row>
    <row r="24" spans="1:13" x14ac:dyDescent="0.25">
      <c r="A24" s="10">
        <v>44229</v>
      </c>
      <c r="B24" s="14">
        <v>229.29598999023438</v>
      </c>
      <c r="C24" s="14">
        <f t="shared" si="0"/>
        <v>2021</v>
      </c>
      <c r="D24" s="14">
        <f t="shared" si="1"/>
        <v>2</v>
      </c>
      <c r="E24" s="14">
        <f t="shared" si="2"/>
        <v>5</v>
      </c>
      <c r="F24" s="14">
        <f t="shared" si="3"/>
        <v>2</v>
      </c>
      <c r="G24" s="13">
        <f t="shared" si="4"/>
        <v>44200</v>
      </c>
      <c r="H24" s="19">
        <f t="shared" si="5"/>
        <v>44561</v>
      </c>
      <c r="L24" s="9" t="s">
        <v>36212</v>
      </c>
      <c r="M24" s="9">
        <v>0.58191276594216479</v>
      </c>
    </row>
    <row r="25" spans="1:13" x14ac:dyDescent="0.25">
      <c r="A25" s="10">
        <v>44230</v>
      </c>
      <c r="B25" s="14">
        <v>232.63716125488281</v>
      </c>
      <c r="C25" s="14">
        <f t="shared" si="0"/>
        <v>2021</v>
      </c>
      <c r="D25" s="14">
        <f t="shared" si="1"/>
        <v>2</v>
      </c>
      <c r="E25" s="14">
        <f t="shared" si="2"/>
        <v>5</v>
      </c>
      <c r="F25" s="14">
        <f t="shared" si="3"/>
        <v>3</v>
      </c>
      <c r="G25" s="13">
        <f t="shared" si="4"/>
        <v>44200</v>
      </c>
      <c r="H25" s="19">
        <f t="shared" si="5"/>
        <v>44561</v>
      </c>
      <c r="L25" s="9" t="s">
        <v>36213</v>
      </c>
      <c r="M25" s="9">
        <v>0.44709992151558364</v>
      </c>
    </row>
    <row r="26" spans="1:13" x14ac:dyDescent="0.25">
      <c r="A26" s="10">
        <v>44231</v>
      </c>
      <c r="B26" s="14">
        <v>231.68939208984375</v>
      </c>
      <c r="C26" s="14">
        <f t="shared" si="0"/>
        <v>2021</v>
      </c>
      <c r="D26" s="14">
        <f t="shared" si="1"/>
        <v>2</v>
      </c>
      <c r="E26" s="14">
        <f t="shared" si="2"/>
        <v>5</v>
      </c>
      <c r="F26" s="14">
        <f t="shared" si="3"/>
        <v>4</v>
      </c>
      <c r="G26" s="13">
        <f t="shared" si="4"/>
        <v>44200</v>
      </c>
      <c r="H26" s="19">
        <f t="shared" si="5"/>
        <v>44561</v>
      </c>
      <c r="L26" s="9" t="s">
        <v>36214</v>
      </c>
      <c r="M26" s="9">
        <v>5</v>
      </c>
    </row>
    <row r="27" spans="1:13" ht="20" thickBot="1" x14ac:dyDescent="0.3">
      <c r="A27" s="10">
        <v>44232</v>
      </c>
      <c r="B27" s="14">
        <v>231.87132263183594</v>
      </c>
      <c r="C27" s="14">
        <f t="shared" si="0"/>
        <v>2021</v>
      </c>
      <c r="D27" s="14">
        <f t="shared" si="1"/>
        <v>2</v>
      </c>
      <c r="E27" s="14">
        <f t="shared" si="2"/>
        <v>5</v>
      </c>
      <c r="F27" s="14">
        <f t="shared" si="3"/>
        <v>5</v>
      </c>
      <c r="G27" s="13">
        <f t="shared" si="4"/>
        <v>44200</v>
      </c>
      <c r="H27" s="19">
        <f t="shared" si="5"/>
        <v>44561</v>
      </c>
      <c r="L27" s="40" t="s">
        <v>36216</v>
      </c>
      <c r="M27" s="40">
        <v>0.41073122407924895</v>
      </c>
    </row>
    <row r="28" spans="1:13" x14ac:dyDescent="0.25">
      <c r="A28" s="10">
        <v>44235</v>
      </c>
      <c r="B28" s="14">
        <v>232.12979125976562</v>
      </c>
      <c r="C28" s="14">
        <f t="shared" si="0"/>
        <v>2021</v>
      </c>
      <c r="D28" s="14">
        <f t="shared" si="1"/>
        <v>2</v>
      </c>
      <c r="E28" s="14">
        <f t="shared" si="2"/>
        <v>6</v>
      </c>
      <c r="F28" s="14">
        <f t="shared" si="3"/>
        <v>1</v>
      </c>
      <c r="G28" s="13">
        <f t="shared" si="4"/>
        <v>44200</v>
      </c>
      <c r="H28" s="19">
        <f t="shared" si="5"/>
        <v>44561</v>
      </c>
    </row>
    <row r="29" spans="1:13" x14ac:dyDescent="0.25">
      <c r="A29" s="10">
        <v>44236</v>
      </c>
      <c r="B29" s="14">
        <v>233.37435913085938</v>
      </c>
      <c r="C29" s="14">
        <f t="shared" si="0"/>
        <v>2021</v>
      </c>
      <c r="D29" s="14">
        <f t="shared" si="1"/>
        <v>2</v>
      </c>
      <c r="E29" s="14">
        <f t="shared" si="2"/>
        <v>6</v>
      </c>
      <c r="F29" s="14">
        <f t="shared" si="3"/>
        <v>2</v>
      </c>
      <c r="G29" s="13">
        <f t="shared" si="4"/>
        <v>44200</v>
      </c>
      <c r="H29" s="19">
        <f t="shared" si="5"/>
        <v>44561</v>
      </c>
    </row>
    <row r="30" spans="1:13" x14ac:dyDescent="0.25">
      <c r="A30" s="10">
        <v>44237</v>
      </c>
      <c r="B30" s="14">
        <v>232.46487426757812</v>
      </c>
      <c r="C30" s="14">
        <f t="shared" si="0"/>
        <v>2021</v>
      </c>
      <c r="D30" s="14">
        <f t="shared" si="1"/>
        <v>2</v>
      </c>
      <c r="E30" s="14">
        <f t="shared" si="2"/>
        <v>6</v>
      </c>
      <c r="F30" s="14">
        <f t="shared" si="3"/>
        <v>3</v>
      </c>
      <c r="G30" s="13">
        <f t="shared" si="4"/>
        <v>44200</v>
      </c>
      <c r="H30" s="19">
        <f t="shared" si="5"/>
        <v>44561</v>
      </c>
    </row>
    <row r="31" spans="1:13" x14ac:dyDescent="0.25">
      <c r="A31" s="10">
        <v>44238</v>
      </c>
      <c r="B31" s="14">
        <v>234.06361389160156</v>
      </c>
      <c r="C31" s="14">
        <f t="shared" si="0"/>
        <v>2021</v>
      </c>
      <c r="D31" s="14">
        <f t="shared" si="1"/>
        <v>2</v>
      </c>
      <c r="E31" s="14">
        <f t="shared" si="2"/>
        <v>6</v>
      </c>
      <c r="F31" s="14">
        <f t="shared" si="3"/>
        <v>4</v>
      </c>
      <c r="G31" s="13">
        <f t="shared" si="4"/>
        <v>44200</v>
      </c>
      <c r="H31" s="19">
        <f t="shared" si="5"/>
        <v>44561</v>
      </c>
    </row>
    <row r="32" spans="1:13" x14ac:dyDescent="0.25">
      <c r="A32" s="10">
        <v>44239</v>
      </c>
      <c r="B32" s="14">
        <v>234.54229736328125</v>
      </c>
      <c r="C32" s="14">
        <f t="shared" si="0"/>
        <v>2021</v>
      </c>
      <c r="D32" s="14">
        <f t="shared" si="1"/>
        <v>2</v>
      </c>
      <c r="E32" s="14">
        <f t="shared" si="2"/>
        <v>6</v>
      </c>
      <c r="F32" s="14">
        <f t="shared" si="3"/>
        <v>5</v>
      </c>
      <c r="G32" s="13">
        <f t="shared" si="4"/>
        <v>44200</v>
      </c>
      <c r="H32" s="19">
        <f t="shared" si="5"/>
        <v>44561</v>
      </c>
    </row>
    <row r="33" spans="1:8" x14ac:dyDescent="0.25">
      <c r="A33" s="10">
        <v>44243</v>
      </c>
      <c r="B33" s="14">
        <v>233.30728149414062</v>
      </c>
      <c r="C33" s="14">
        <f t="shared" si="0"/>
        <v>2021</v>
      </c>
      <c r="D33" s="14">
        <f t="shared" si="1"/>
        <v>2</v>
      </c>
      <c r="E33" s="14">
        <f t="shared" si="2"/>
        <v>7</v>
      </c>
      <c r="F33" s="14">
        <f t="shared" si="3"/>
        <v>2</v>
      </c>
      <c r="G33" s="13">
        <f t="shared" si="4"/>
        <v>44200</v>
      </c>
      <c r="H33" s="19">
        <f t="shared" si="5"/>
        <v>44561</v>
      </c>
    </row>
    <row r="34" spans="1:8" x14ac:dyDescent="0.25">
      <c r="A34" s="10">
        <v>44244</v>
      </c>
      <c r="B34" s="14">
        <v>234.32444763183594</v>
      </c>
      <c r="C34" s="14">
        <f t="shared" si="0"/>
        <v>2021</v>
      </c>
      <c r="D34" s="14">
        <f t="shared" si="1"/>
        <v>2</v>
      </c>
      <c r="E34" s="14">
        <f t="shared" si="2"/>
        <v>7</v>
      </c>
      <c r="F34" s="14">
        <f t="shared" si="3"/>
        <v>3</v>
      </c>
      <c r="G34" s="13">
        <f t="shared" si="4"/>
        <v>44200</v>
      </c>
      <c r="H34" s="19">
        <f t="shared" si="5"/>
        <v>44561</v>
      </c>
    </row>
    <row r="35" spans="1:8" x14ac:dyDescent="0.25">
      <c r="A35" s="10">
        <v>44245</v>
      </c>
      <c r="B35" s="14">
        <v>233.93101501464844</v>
      </c>
      <c r="C35" s="14">
        <f t="shared" si="0"/>
        <v>2021</v>
      </c>
      <c r="D35" s="14">
        <f t="shared" si="1"/>
        <v>2</v>
      </c>
      <c r="E35" s="14">
        <f t="shared" si="2"/>
        <v>7</v>
      </c>
      <c r="F35" s="14">
        <f t="shared" si="3"/>
        <v>4</v>
      </c>
      <c r="G35" s="13">
        <f t="shared" si="4"/>
        <v>44200</v>
      </c>
      <c r="H35" s="19">
        <f t="shared" si="5"/>
        <v>44561</v>
      </c>
    </row>
    <row r="36" spans="1:8" x14ac:dyDescent="0.25">
      <c r="A36" s="10">
        <v>44246</v>
      </c>
      <c r="B36" s="14">
        <v>231.22508239746094</v>
      </c>
      <c r="C36" s="14">
        <f t="shared" si="0"/>
        <v>2021</v>
      </c>
      <c r="D36" s="14">
        <f t="shared" si="1"/>
        <v>2</v>
      </c>
      <c r="E36" s="14">
        <f t="shared" si="2"/>
        <v>7</v>
      </c>
      <c r="F36" s="14">
        <f t="shared" si="3"/>
        <v>5</v>
      </c>
      <c r="G36" s="13">
        <f t="shared" si="4"/>
        <v>44200</v>
      </c>
      <c r="H36" s="19">
        <f t="shared" si="5"/>
        <v>44561</v>
      </c>
    </row>
    <row r="37" spans="1:8" x14ac:dyDescent="0.25">
      <c r="A37" s="10">
        <v>44249</v>
      </c>
      <c r="B37" s="14">
        <v>225.02629089355469</v>
      </c>
      <c r="C37" s="14">
        <f t="shared" si="0"/>
        <v>2021</v>
      </c>
      <c r="D37" s="14">
        <f t="shared" si="1"/>
        <v>2</v>
      </c>
      <c r="E37" s="14">
        <f t="shared" si="2"/>
        <v>8</v>
      </c>
      <c r="F37" s="14">
        <f t="shared" si="3"/>
        <v>1</v>
      </c>
      <c r="G37" s="13">
        <f t="shared" si="4"/>
        <v>44200</v>
      </c>
      <c r="H37" s="19">
        <f t="shared" si="5"/>
        <v>44561</v>
      </c>
    </row>
    <row r="38" spans="1:8" x14ac:dyDescent="0.25">
      <c r="A38" s="10">
        <v>44250</v>
      </c>
      <c r="B38" s="14">
        <v>223.83645629882812</v>
      </c>
      <c r="C38" s="14">
        <f t="shared" si="0"/>
        <v>2021</v>
      </c>
      <c r="D38" s="14">
        <f t="shared" si="1"/>
        <v>2</v>
      </c>
      <c r="E38" s="14">
        <f t="shared" si="2"/>
        <v>8</v>
      </c>
      <c r="F38" s="14">
        <f t="shared" si="3"/>
        <v>2</v>
      </c>
      <c r="G38" s="13">
        <f t="shared" si="4"/>
        <v>44200</v>
      </c>
      <c r="H38" s="19">
        <f t="shared" si="5"/>
        <v>44561</v>
      </c>
    </row>
    <row r="39" spans="1:8" x14ac:dyDescent="0.25">
      <c r="A39" s="10">
        <v>44251</v>
      </c>
      <c r="B39" s="14">
        <v>225.06471252441406</v>
      </c>
      <c r="C39" s="14">
        <f t="shared" si="0"/>
        <v>2021</v>
      </c>
      <c r="D39" s="14">
        <f t="shared" si="1"/>
        <v>2</v>
      </c>
      <c r="E39" s="14">
        <f t="shared" si="2"/>
        <v>8</v>
      </c>
      <c r="F39" s="14">
        <f t="shared" si="3"/>
        <v>3</v>
      </c>
      <c r="G39" s="13">
        <f t="shared" si="4"/>
        <v>44200</v>
      </c>
      <c r="H39" s="19">
        <f t="shared" si="5"/>
        <v>44561</v>
      </c>
    </row>
    <row r="40" spans="1:8" x14ac:dyDescent="0.25">
      <c r="A40" s="10">
        <v>44252</v>
      </c>
      <c r="B40" s="14">
        <v>219.72955322265625</v>
      </c>
      <c r="C40" s="14">
        <f t="shared" si="0"/>
        <v>2021</v>
      </c>
      <c r="D40" s="14">
        <f t="shared" si="1"/>
        <v>2</v>
      </c>
      <c r="E40" s="14">
        <f t="shared" si="2"/>
        <v>8</v>
      </c>
      <c r="F40" s="14">
        <f t="shared" si="3"/>
        <v>4</v>
      </c>
      <c r="G40" s="13">
        <f t="shared" si="4"/>
        <v>44200</v>
      </c>
      <c r="H40" s="19">
        <f t="shared" si="5"/>
        <v>44561</v>
      </c>
    </row>
    <row r="41" spans="1:8" x14ac:dyDescent="0.25">
      <c r="A41" s="10">
        <v>44253</v>
      </c>
      <c r="B41" s="14">
        <v>222.98248291015625</v>
      </c>
      <c r="C41" s="14">
        <f t="shared" si="0"/>
        <v>2021</v>
      </c>
      <c r="D41" s="14">
        <f t="shared" si="1"/>
        <v>2</v>
      </c>
      <c r="E41" s="14">
        <f t="shared" si="2"/>
        <v>8</v>
      </c>
      <c r="F41" s="14">
        <f t="shared" si="3"/>
        <v>5</v>
      </c>
      <c r="G41" s="13">
        <f t="shared" si="4"/>
        <v>44200</v>
      </c>
      <c r="H41" s="19">
        <f t="shared" si="5"/>
        <v>44561</v>
      </c>
    </row>
    <row r="42" spans="1:8" x14ac:dyDescent="0.25">
      <c r="A42" s="10">
        <v>44256</v>
      </c>
      <c r="B42" s="14">
        <v>227.35806274414062</v>
      </c>
      <c r="C42" s="14">
        <f t="shared" si="0"/>
        <v>2021</v>
      </c>
      <c r="D42" s="14">
        <f t="shared" si="1"/>
        <v>3</v>
      </c>
      <c r="E42" s="14">
        <f t="shared" si="2"/>
        <v>9</v>
      </c>
      <c r="F42" s="14">
        <f t="shared" si="3"/>
        <v>1</v>
      </c>
      <c r="G42" s="13">
        <f t="shared" si="4"/>
        <v>44200</v>
      </c>
      <c r="H42" s="19">
        <f t="shared" si="5"/>
        <v>44561</v>
      </c>
    </row>
    <row r="43" spans="1:8" x14ac:dyDescent="0.25">
      <c r="A43" s="10">
        <v>44257</v>
      </c>
      <c r="B43" s="14">
        <v>224.4122314453125</v>
      </c>
      <c r="C43" s="14">
        <f t="shared" si="0"/>
        <v>2021</v>
      </c>
      <c r="D43" s="14">
        <f t="shared" si="1"/>
        <v>3</v>
      </c>
      <c r="E43" s="14">
        <f t="shared" si="2"/>
        <v>9</v>
      </c>
      <c r="F43" s="14">
        <f t="shared" si="3"/>
        <v>2</v>
      </c>
      <c r="G43" s="13">
        <f t="shared" si="4"/>
        <v>44200</v>
      </c>
      <c r="H43" s="19">
        <f t="shared" si="5"/>
        <v>44561</v>
      </c>
    </row>
    <row r="44" spans="1:8" x14ac:dyDescent="0.25">
      <c r="A44" s="10">
        <v>44258</v>
      </c>
      <c r="B44" s="14">
        <v>218.35739135742188</v>
      </c>
      <c r="C44" s="14">
        <f t="shared" si="0"/>
        <v>2021</v>
      </c>
      <c r="D44" s="14">
        <f t="shared" si="1"/>
        <v>3</v>
      </c>
      <c r="E44" s="14">
        <f t="shared" si="2"/>
        <v>9</v>
      </c>
      <c r="F44" s="14">
        <f t="shared" si="3"/>
        <v>3</v>
      </c>
      <c r="G44" s="13">
        <f t="shared" si="4"/>
        <v>44200</v>
      </c>
      <c r="H44" s="19">
        <f t="shared" si="5"/>
        <v>44561</v>
      </c>
    </row>
    <row r="45" spans="1:8" x14ac:dyDescent="0.25">
      <c r="A45" s="10">
        <v>44259</v>
      </c>
      <c r="B45" s="14">
        <v>217.56095886230469</v>
      </c>
      <c r="C45" s="14">
        <f t="shared" si="0"/>
        <v>2021</v>
      </c>
      <c r="D45" s="14">
        <f t="shared" si="1"/>
        <v>3</v>
      </c>
      <c r="E45" s="14">
        <f t="shared" si="2"/>
        <v>9</v>
      </c>
      <c r="F45" s="14">
        <f t="shared" si="3"/>
        <v>4</v>
      </c>
      <c r="G45" s="13">
        <f t="shared" si="4"/>
        <v>44200</v>
      </c>
      <c r="H45" s="19">
        <f t="shared" si="5"/>
        <v>44561</v>
      </c>
    </row>
    <row r="46" spans="1:8" x14ac:dyDescent="0.25">
      <c r="A46" s="10">
        <v>44260</v>
      </c>
      <c r="B46" s="14">
        <v>222.2340087890625</v>
      </c>
      <c r="C46" s="14">
        <f t="shared" si="0"/>
        <v>2021</v>
      </c>
      <c r="D46" s="14">
        <f t="shared" si="1"/>
        <v>3</v>
      </c>
      <c r="E46" s="14">
        <f t="shared" si="2"/>
        <v>9</v>
      </c>
      <c r="F46" s="14">
        <f t="shared" si="3"/>
        <v>5</v>
      </c>
      <c r="G46" s="13">
        <f t="shared" si="4"/>
        <v>44200</v>
      </c>
      <c r="H46" s="19">
        <f t="shared" si="5"/>
        <v>44561</v>
      </c>
    </row>
    <row r="47" spans="1:8" x14ac:dyDescent="0.25">
      <c r="A47" s="10">
        <v>44263</v>
      </c>
      <c r="B47" s="14">
        <v>218.19429016113281</v>
      </c>
      <c r="C47" s="14">
        <f t="shared" si="0"/>
        <v>2021</v>
      </c>
      <c r="D47" s="14">
        <f t="shared" si="1"/>
        <v>3</v>
      </c>
      <c r="E47" s="14">
        <f t="shared" si="2"/>
        <v>10</v>
      </c>
      <c r="F47" s="14">
        <f t="shared" si="3"/>
        <v>1</v>
      </c>
      <c r="G47" s="13">
        <f t="shared" si="4"/>
        <v>44200</v>
      </c>
      <c r="H47" s="19">
        <f t="shared" si="5"/>
        <v>44561</v>
      </c>
    </row>
    <row r="48" spans="1:8" x14ac:dyDescent="0.25">
      <c r="A48" s="10">
        <v>44264</v>
      </c>
      <c r="B48" s="14">
        <v>224.32585144042969</v>
      </c>
      <c r="C48" s="14">
        <f t="shared" si="0"/>
        <v>2021</v>
      </c>
      <c r="D48" s="14">
        <f t="shared" si="1"/>
        <v>3</v>
      </c>
      <c r="E48" s="14">
        <f t="shared" si="2"/>
        <v>10</v>
      </c>
      <c r="F48" s="14">
        <f t="shared" si="3"/>
        <v>2</v>
      </c>
      <c r="G48" s="13">
        <f t="shared" si="4"/>
        <v>44200</v>
      </c>
      <c r="H48" s="19">
        <f t="shared" si="5"/>
        <v>44561</v>
      </c>
    </row>
    <row r="49" spans="1:8" x14ac:dyDescent="0.25">
      <c r="A49" s="10">
        <v>44265</v>
      </c>
      <c r="B49" s="14">
        <v>223.02082824707031</v>
      </c>
      <c r="C49" s="14">
        <f t="shared" si="0"/>
        <v>2021</v>
      </c>
      <c r="D49" s="14">
        <f t="shared" si="1"/>
        <v>3</v>
      </c>
      <c r="E49" s="14">
        <f t="shared" si="2"/>
        <v>10</v>
      </c>
      <c r="F49" s="14">
        <f t="shared" si="3"/>
        <v>3</v>
      </c>
      <c r="G49" s="13">
        <f t="shared" si="4"/>
        <v>44200</v>
      </c>
      <c r="H49" s="19">
        <f t="shared" si="5"/>
        <v>44561</v>
      </c>
    </row>
    <row r="50" spans="1:8" x14ac:dyDescent="0.25">
      <c r="A50" s="10">
        <v>44266</v>
      </c>
      <c r="B50" s="14">
        <v>227.54039001464844</v>
      </c>
      <c r="C50" s="14">
        <f t="shared" si="0"/>
        <v>2021</v>
      </c>
      <c r="D50" s="14">
        <f t="shared" si="1"/>
        <v>3</v>
      </c>
      <c r="E50" s="14">
        <f t="shared" si="2"/>
        <v>10</v>
      </c>
      <c r="F50" s="14">
        <f t="shared" si="3"/>
        <v>4</v>
      </c>
      <c r="G50" s="13">
        <f t="shared" si="4"/>
        <v>44200</v>
      </c>
      <c r="H50" s="19">
        <f t="shared" si="5"/>
        <v>44561</v>
      </c>
    </row>
    <row r="51" spans="1:8" x14ac:dyDescent="0.25">
      <c r="A51" s="10">
        <v>44267</v>
      </c>
      <c r="B51" s="14">
        <v>226.21617126464844</v>
      </c>
      <c r="C51" s="14">
        <f t="shared" si="0"/>
        <v>2021</v>
      </c>
      <c r="D51" s="14">
        <f t="shared" si="1"/>
        <v>3</v>
      </c>
      <c r="E51" s="14">
        <f t="shared" si="2"/>
        <v>10</v>
      </c>
      <c r="F51" s="14">
        <f t="shared" si="3"/>
        <v>5</v>
      </c>
      <c r="G51" s="13">
        <f t="shared" si="4"/>
        <v>44200</v>
      </c>
      <c r="H51" s="19">
        <f t="shared" si="5"/>
        <v>44561</v>
      </c>
    </row>
    <row r="52" spans="1:8" x14ac:dyDescent="0.25">
      <c r="A52" s="10">
        <v>44270</v>
      </c>
      <c r="B52" s="14">
        <v>225.31416320800781</v>
      </c>
      <c r="C52" s="14">
        <f t="shared" si="0"/>
        <v>2021</v>
      </c>
      <c r="D52" s="14">
        <f t="shared" si="1"/>
        <v>3</v>
      </c>
      <c r="E52" s="14">
        <f t="shared" si="2"/>
        <v>11</v>
      </c>
      <c r="F52" s="14">
        <f t="shared" si="3"/>
        <v>1</v>
      </c>
      <c r="G52" s="13">
        <f t="shared" si="4"/>
        <v>44200</v>
      </c>
      <c r="H52" s="19">
        <f t="shared" si="5"/>
        <v>44561</v>
      </c>
    </row>
    <row r="53" spans="1:8" x14ac:dyDescent="0.25">
      <c r="A53" s="10">
        <v>44271</v>
      </c>
      <c r="B53" s="14">
        <v>228.09695434570312</v>
      </c>
      <c r="C53" s="14">
        <f t="shared" si="0"/>
        <v>2021</v>
      </c>
      <c r="D53" s="14">
        <f t="shared" si="1"/>
        <v>3</v>
      </c>
      <c r="E53" s="14">
        <f t="shared" si="2"/>
        <v>11</v>
      </c>
      <c r="F53" s="14">
        <f t="shared" si="3"/>
        <v>2</v>
      </c>
      <c r="G53" s="13">
        <f t="shared" si="4"/>
        <v>44200</v>
      </c>
      <c r="H53" s="19">
        <f t="shared" si="5"/>
        <v>44561</v>
      </c>
    </row>
    <row r="54" spans="1:8" x14ac:dyDescent="0.25">
      <c r="A54" s="10">
        <v>44272</v>
      </c>
      <c r="B54" s="14">
        <v>227.45399475097656</v>
      </c>
      <c r="C54" s="14">
        <f t="shared" si="0"/>
        <v>2021</v>
      </c>
      <c r="D54" s="14">
        <f t="shared" si="1"/>
        <v>3</v>
      </c>
      <c r="E54" s="14">
        <f t="shared" si="2"/>
        <v>11</v>
      </c>
      <c r="F54" s="14">
        <f t="shared" si="3"/>
        <v>3</v>
      </c>
      <c r="G54" s="13">
        <f t="shared" si="4"/>
        <v>44200</v>
      </c>
      <c r="H54" s="19">
        <f t="shared" si="5"/>
        <v>44561</v>
      </c>
    </row>
    <row r="55" spans="1:8" x14ac:dyDescent="0.25">
      <c r="A55" s="10">
        <v>44273</v>
      </c>
      <c r="B55" s="14">
        <v>221.38960266113281</v>
      </c>
      <c r="C55" s="14">
        <f t="shared" si="0"/>
        <v>2021</v>
      </c>
      <c r="D55" s="14">
        <f t="shared" si="1"/>
        <v>3</v>
      </c>
      <c r="E55" s="14">
        <f t="shared" si="2"/>
        <v>11</v>
      </c>
      <c r="F55" s="14">
        <f t="shared" si="3"/>
        <v>4</v>
      </c>
      <c r="G55" s="13">
        <f t="shared" si="4"/>
        <v>44200</v>
      </c>
      <c r="H55" s="19">
        <f t="shared" si="5"/>
        <v>44561</v>
      </c>
    </row>
    <row r="56" spans="1:8" x14ac:dyDescent="0.25">
      <c r="A56" s="10">
        <v>44274</v>
      </c>
      <c r="B56" s="14">
        <v>221.0345458984375</v>
      </c>
      <c r="C56" s="14">
        <f t="shared" si="0"/>
        <v>2021</v>
      </c>
      <c r="D56" s="14">
        <f t="shared" si="1"/>
        <v>3</v>
      </c>
      <c r="E56" s="14">
        <f t="shared" si="2"/>
        <v>11</v>
      </c>
      <c r="F56" s="14">
        <f t="shared" si="3"/>
        <v>5</v>
      </c>
      <c r="G56" s="13">
        <f t="shared" si="4"/>
        <v>44200</v>
      </c>
      <c r="H56" s="19">
        <f t="shared" si="5"/>
        <v>44561</v>
      </c>
    </row>
    <row r="57" spans="1:8" x14ac:dyDescent="0.25">
      <c r="A57" s="10">
        <v>44277</v>
      </c>
      <c r="B57" s="14">
        <v>226.44645690917969</v>
      </c>
      <c r="C57" s="14">
        <f t="shared" si="0"/>
        <v>2021</v>
      </c>
      <c r="D57" s="14">
        <f t="shared" si="1"/>
        <v>3</v>
      </c>
      <c r="E57" s="14">
        <f t="shared" si="2"/>
        <v>12</v>
      </c>
      <c r="F57" s="14">
        <f t="shared" si="3"/>
        <v>1</v>
      </c>
      <c r="G57" s="13">
        <f t="shared" si="4"/>
        <v>44200</v>
      </c>
      <c r="H57" s="19">
        <f t="shared" si="5"/>
        <v>44561</v>
      </c>
    </row>
    <row r="58" spans="1:8" x14ac:dyDescent="0.25">
      <c r="A58" s="10">
        <v>44278</v>
      </c>
      <c r="B58" s="14">
        <v>227.97212219238281</v>
      </c>
      <c r="C58" s="14">
        <f t="shared" si="0"/>
        <v>2021</v>
      </c>
      <c r="D58" s="14">
        <f t="shared" si="1"/>
        <v>3</v>
      </c>
      <c r="E58" s="14">
        <f t="shared" si="2"/>
        <v>12</v>
      </c>
      <c r="F58" s="14">
        <f t="shared" si="3"/>
        <v>2</v>
      </c>
      <c r="G58" s="13">
        <f t="shared" si="4"/>
        <v>44200</v>
      </c>
      <c r="H58" s="19">
        <f t="shared" si="5"/>
        <v>44561</v>
      </c>
    </row>
    <row r="59" spans="1:8" x14ac:dyDescent="0.25">
      <c r="A59" s="10">
        <v>44279</v>
      </c>
      <c r="B59" s="14">
        <v>225.9378662109375</v>
      </c>
      <c r="C59" s="14">
        <f t="shared" si="0"/>
        <v>2021</v>
      </c>
      <c r="D59" s="14">
        <f t="shared" si="1"/>
        <v>3</v>
      </c>
      <c r="E59" s="14">
        <f t="shared" si="2"/>
        <v>12</v>
      </c>
      <c r="F59" s="14">
        <f t="shared" si="3"/>
        <v>3</v>
      </c>
      <c r="G59" s="13">
        <f t="shared" si="4"/>
        <v>44200</v>
      </c>
      <c r="H59" s="19">
        <f t="shared" si="5"/>
        <v>44561</v>
      </c>
    </row>
    <row r="60" spans="1:8" x14ac:dyDescent="0.25">
      <c r="A60" s="10">
        <v>44280</v>
      </c>
      <c r="B60" s="14">
        <v>222.94406127929688</v>
      </c>
      <c r="C60" s="14">
        <f t="shared" si="0"/>
        <v>2021</v>
      </c>
      <c r="D60" s="14">
        <f t="shared" si="1"/>
        <v>3</v>
      </c>
      <c r="E60" s="14">
        <f t="shared" si="2"/>
        <v>12</v>
      </c>
      <c r="F60" s="14">
        <f t="shared" si="3"/>
        <v>4</v>
      </c>
      <c r="G60" s="13">
        <f t="shared" si="4"/>
        <v>44200</v>
      </c>
      <c r="H60" s="19">
        <f t="shared" si="5"/>
        <v>44561</v>
      </c>
    </row>
    <row r="61" spans="1:8" x14ac:dyDescent="0.25">
      <c r="A61" s="10">
        <v>44281</v>
      </c>
      <c r="B61" s="14">
        <v>226.9166259765625</v>
      </c>
      <c r="C61" s="14">
        <f t="shared" si="0"/>
        <v>2021</v>
      </c>
      <c r="D61" s="14">
        <f t="shared" si="1"/>
        <v>3</v>
      </c>
      <c r="E61" s="14">
        <f t="shared" si="2"/>
        <v>12</v>
      </c>
      <c r="F61" s="14">
        <f t="shared" si="3"/>
        <v>5</v>
      </c>
      <c r="G61" s="13">
        <f t="shared" si="4"/>
        <v>44200</v>
      </c>
      <c r="H61" s="19">
        <f t="shared" si="5"/>
        <v>44561</v>
      </c>
    </row>
    <row r="62" spans="1:8" x14ac:dyDescent="0.25">
      <c r="A62" s="10">
        <v>44284</v>
      </c>
      <c r="B62" s="14">
        <v>225.726806640625</v>
      </c>
      <c r="C62" s="14">
        <f t="shared" si="0"/>
        <v>2021</v>
      </c>
      <c r="D62" s="14">
        <f t="shared" si="1"/>
        <v>3</v>
      </c>
      <c r="E62" s="14">
        <f t="shared" si="2"/>
        <v>13</v>
      </c>
      <c r="F62" s="14">
        <f t="shared" si="3"/>
        <v>1</v>
      </c>
      <c r="G62" s="13">
        <f t="shared" si="4"/>
        <v>44200</v>
      </c>
      <c r="H62" s="19">
        <f t="shared" si="5"/>
        <v>44561</v>
      </c>
    </row>
    <row r="63" spans="1:8" x14ac:dyDescent="0.25">
      <c r="A63" s="10">
        <v>44285</v>
      </c>
      <c r="B63" s="14">
        <v>222.47386169433594</v>
      </c>
      <c r="C63" s="14">
        <f t="shared" si="0"/>
        <v>2021</v>
      </c>
      <c r="D63" s="14">
        <f t="shared" si="1"/>
        <v>3</v>
      </c>
      <c r="E63" s="14">
        <f t="shared" si="2"/>
        <v>13</v>
      </c>
      <c r="F63" s="14">
        <f t="shared" si="3"/>
        <v>2</v>
      </c>
      <c r="G63" s="13">
        <f t="shared" si="4"/>
        <v>44200</v>
      </c>
      <c r="H63" s="19">
        <f t="shared" si="5"/>
        <v>44561</v>
      </c>
    </row>
    <row r="64" spans="1:8" x14ac:dyDescent="0.25">
      <c r="A64" s="10">
        <v>44286</v>
      </c>
      <c r="B64" s="14">
        <v>226.23538208007812</v>
      </c>
      <c r="C64" s="14">
        <f t="shared" si="0"/>
        <v>2021</v>
      </c>
      <c r="D64" s="14">
        <f t="shared" si="1"/>
        <v>3</v>
      </c>
      <c r="E64" s="14">
        <f t="shared" si="2"/>
        <v>13</v>
      </c>
      <c r="F64" s="14">
        <f t="shared" si="3"/>
        <v>3</v>
      </c>
      <c r="G64" s="13">
        <f t="shared" si="4"/>
        <v>44200</v>
      </c>
      <c r="H64" s="19">
        <f t="shared" si="5"/>
        <v>44561</v>
      </c>
    </row>
    <row r="65" spans="1:8" x14ac:dyDescent="0.25">
      <c r="A65" s="10">
        <v>44287</v>
      </c>
      <c r="B65" s="14">
        <v>232.54925537109375</v>
      </c>
      <c r="C65" s="14">
        <f t="shared" si="0"/>
        <v>2021</v>
      </c>
      <c r="D65" s="14">
        <f t="shared" si="1"/>
        <v>4</v>
      </c>
      <c r="E65" s="14">
        <f t="shared" si="2"/>
        <v>13</v>
      </c>
      <c r="F65" s="14">
        <f t="shared" si="3"/>
        <v>4</v>
      </c>
      <c r="G65" s="13">
        <f t="shared" si="4"/>
        <v>44200</v>
      </c>
      <c r="H65" s="19">
        <f t="shared" si="5"/>
        <v>44561</v>
      </c>
    </row>
    <row r="66" spans="1:8" x14ac:dyDescent="0.25">
      <c r="A66" s="10">
        <v>44291</v>
      </c>
      <c r="B66" s="14">
        <v>238.99749755859375</v>
      </c>
      <c r="C66" s="14">
        <f t="shared" si="0"/>
        <v>2021</v>
      </c>
      <c r="D66" s="14">
        <f t="shared" si="1"/>
        <v>4</v>
      </c>
      <c r="E66" s="14">
        <f t="shared" si="2"/>
        <v>14</v>
      </c>
      <c r="F66" s="14">
        <f t="shared" si="3"/>
        <v>1</v>
      </c>
      <c r="G66" s="13">
        <f t="shared" si="4"/>
        <v>44200</v>
      </c>
      <c r="H66" s="19">
        <f t="shared" si="5"/>
        <v>44561</v>
      </c>
    </row>
    <row r="67" spans="1:8" x14ac:dyDescent="0.25">
      <c r="A67" s="10">
        <v>44292</v>
      </c>
      <c r="B67" s="14">
        <v>237.83647155761719</v>
      </c>
      <c r="C67" s="14">
        <f t="shared" si="0"/>
        <v>2021</v>
      </c>
      <c r="D67" s="14">
        <f t="shared" si="1"/>
        <v>4</v>
      </c>
      <c r="E67" s="14">
        <f t="shared" si="2"/>
        <v>14</v>
      </c>
      <c r="F67" s="14">
        <f t="shared" si="3"/>
        <v>2</v>
      </c>
      <c r="G67" s="13">
        <f t="shared" si="4"/>
        <v>44200</v>
      </c>
      <c r="H67" s="19">
        <f t="shared" si="5"/>
        <v>44561</v>
      </c>
    </row>
    <row r="68" spans="1:8" x14ac:dyDescent="0.25">
      <c r="A68" s="10">
        <v>44293</v>
      </c>
      <c r="B68" s="14">
        <v>239.79397583007812</v>
      </c>
      <c r="C68" s="14">
        <f t="shared" si="0"/>
        <v>2021</v>
      </c>
      <c r="D68" s="14">
        <f t="shared" si="1"/>
        <v>4</v>
      </c>
      <c r="E68" s="14">
        <f t="shared" si="2"/>
        <v>14</v>
      </c>
      <c r="F68" s="14">
        <f t="shared" si="3"/>
        <v>3</v>
      </c>
      <c r="G68" s="13">
        <f t="shared" si="4"/>
        <v>44200</v>
      </c>
      <c r="H68" s="19">
        <f t="shared" si="5"/>
        <v>44561</v>
      </c>
    </row>
    <row r="69" spans="1:8" x14ac:dyDescent="0.25">
      <c r="A69" s="10">
        <v>44294</v>
      </c>
      <c r="B69" s="14">
        <v>243.00846862792969</v>
      </c>
      <c r="C69" s="14">
        <f t="shared" ref="C69:C132" si="8">YEAR(A69)</f>
        <v>2021</v>
      </c>
      <c r="D69" s="14">
        <f t="shared" ref="D69:D132" si="9">MONTH(A69)</f>
        <v>4</v>
      </c>
      <c r="E69" s="14">
        <f t="shared" ref="E69:E132" si="10">_xlfn.ISOWEEKNUM(A69)</f>
        <v>14</v>
      </c>
      <c r="F69" s="14">
        <f t="shared" ref="F69:F132" si="11">WEEKDAY(A69,2)</f>
        <v>4</v>
      </c>
      <c r="G69" s="13">
        <f t="shared" ref="G69:G132" si="12">_xlfn.MINIFS($A$4:$A$1346,$C$4:$C$1346,C69,$C$4:$C$1346,C69)</f>
        <v>44200</v>
      </c>
      <c r="H69" s="19">
        <f t="shared" ref="H69:H132" si="13">_xlfn.MAXIFS($A$4:$A$1346,$C$4:$C$1346,C69,$C$4:$C$1346,C69)</f>
        <v>44561</v>
      </c>
    </row>
    <row r="70" spans="1:8" x14ac:dyDescent="0.25">
      <c r="A70" s="10">
        <v>44295</v>
      </c>
      <c r="B70" s="14">
        <v>245.50334167480469</v>
      </c>
      <c r="C70" s="14">
        <f t="shared" si="8"/>
        <v>2021</v>
      </c>
      <c r="D70" s="14">
        <f t="shared" si="9"/>
        <v>4</v>
      </c>
      <c r="E70" s="14">
        <f t="shared" si="10"/>
        <v>14</v>
      </c>
      <c r="F70" s="14">
        <f t="shared" si="11"/>
        <v>5</v>
      </c>
      <c r="G70" s="13">
        <f t="shared" si="12"/>
        <v>44200</v>
      </c>
      <c r="H70" s="19">
        <f t="shared" si="13"/>
        <v>44561</v>
      </c>
    </row>
    <row r="71" spans="1:8" x14ac:dyDescent="0.25">
      <c r="A71" s="10">
        <v>44298</v>
      </c>
      <c r="B71" s="14">
        <v>245.56089782714844</v>
      </c>
      <c r="C71" s="14">
        <f t="shared" si="8"/>
        <v>2021</v>
      </c>
      <c r="D71" s="14">
        <f t="shared" si="9"/>
        <v>4</v>
      </c>
      <c r="E71" s="14">
        <f t="shared" si="10"/>
        <v>15</v>
      </c>
      <c r="F71" s="14">
        <f t="shared" si="11"/>
        <v>1</v>
      </c>
      <c r="G71" s="13">
        <f t="shared" si="12"/>
        <v>44200</v>
      </c>
      <c r="H71" s="19">
        <f t="shared" si="13"/>
        <v>44561</v>
      </c>
    </row>
    <row r="72" spans="1:8" x14ac:dyDescent="0.25">
      <c r="A72" s="10">
        <v>44299</v>
      </c>
      <c r="B72" s="14">
        <v>248.03654479980469</v>
      </c>
      <c r="C72" s="14">
        <f t="shared" si="8"/>
        <v>2021</v>
      </c>
      <c r="D72" s="14">
        <f t="shared" si="9"/>
        <v>4</v>
      </c>
      <c r="E72" s="14">
        <f t="shared" si="10"/>
        <v>15</v>
      </c>
      <c r="F72" s="14">
        <f t="shared" si="11"/>
        <v>2</v>
      </c>
      <c r="G72" s="13">
        <f t="shared" si="12"/>
        <v>44200</v>
      </c>
      <c r="H72" s="19">
        <f t="shared" si="13"/>
        <v>44561</v>
      </c>
    </row>
    <row r="73" spans="1:8" x14ac:dyDescent="0.25">
      <c r="A73" s="10">
        <v>44300</v>
      </c>
      <c r="B73" s="14">
        <v>245.25381469726562</v>
      </c>
      <c r="C73" s="14">
        <f t="shared" si="8"/>
        <v>2021</v>
      </c>
      <c r="D73" s="14">
        <f t="shared" si="9"/>
        <v>4</v>
      </c>
      <c r="E73" s="14">
        <f t="shared" si="10"/>
        <v>15</v>
      </c>
      <c r="F73" s="14">
        <f t="shared" si="11"/>
        <v>3</v>
      </c>
      <c r="G73" s="13">
        <f t="shared" si="12"/>
        <v>44200</v>
      </c>
      <c r="H73" s="19">
        <f t="shared" si="13"/>
        <v>44561</v>
      </c>
    </row>
    <row r="74" spans="1:8" x14ac:dyDescent="0.25">
      <c r="A74" s="10">
        <v>44301</v>
      </c>
      <c r="B74" s="14">
        <v>249.00570678710938</v>
      </c>
      <c r="C74" s="14">
        <f t="shared" si="8"/>
        <v>2021</v>
      </c>
      <c r="D74" s="14">
        <f t="shared" si="9"/>
        <v>4</v>
      </c>
      <c r="E74" s="14">
        <f t="shared" si="10"/>
        <v>15</v>
      </c>
      <c r="F74" s="14">
        <f t="shared" si="11"/>
        <v>4</v>
      </c>
      <c r="G74" s="13">
        <f t="shared" si="12"/>
        <v>44200</v>
      </c>
      <c r="H74" s="19">
        <f t="shared" si="13"/>
        <v>44561</v>
      </c>
    </row>
    <row r="75" spans="1:8" x14ac:dyDescent="0.25">
      <c r="A75" s="10">
        <v>44302</v>
      </c>
      <c r="B75" s="14">
        <v>250.19552612304688</v>
      </c>
      <c r="C75" s="14">
        <f t="shared" si="8"/>
        <v>2021</v>
      </c>
      <c r="D75" s="14">
        <f t="shared" si="9"/>
        <v>4</v>
      </c>
      <c r="E75" s="14">
        <f t="shared" si="10"/>
        <v>15</v>
      </c>
      <c r="F75" s="14">
        <f t="shared" si="11"/>
        <v>5</v>
      </c>
      <c r="G75" s="13">
        <f t="shared" si="12"/>
        <v>44200</v>
      </c>
      <c r="H75" s="19">
        <f t="shared" si="13"/>
        <v>44561</v>
      </c>
    </row>
    <row r="76" spans="1:8" x14ac:dyDescent="0.25">
      <c r="A76" s="10">
        <v>44305</v>
      </c>
      <c r="B76" s="14">
        <v>248.27642822265625</v>
      </c>
      <c r="C76" s="14">
        <f t="shared" si="8"/>
        <v>2021</v>
      </c>
      <c r="D76" s="14">
        <f t="shared" si="9"/>
        <v>4</v>
      </c>
      <c r="E76" s="14">
        <f t="shared" si="10"/>
        <v>16</v>
      </c>
      <c r="F76" s="14">
        <f t="shared" si="11"/>
        <v>1</v>
      </c>
      <c r="G76" s="13">
        <f t="shared" si="12"/>
        <v>44200</v>
      </c>
      <c r="H76" s="19">
        <f t="shared" si="13"/>
        <v>44561</v>
      </c>
    </row>
    <row r="77" spans="1:8" x14ac:dyDescent="0.25">
      <c r="A77" s="10">
        <v>44306</v>
      </c>
      <c r="B77" s="14">
        <v>247.81582641601562</v>
      </c>
      <c r="C77" s="14">
        <f t="shared" si="8"/>
        <v>2021</v>
      </c>
      <c r="D77" s="14">
        <f t="shared" si="9"/>
        <v>4</v>
      </c>
      <c r="E77" s="14">
        <f t="shared" si="10"/>
        <v>16</v>
      </c>
      <c r="F77" s="14">
        <f t="shared" si="11"/>
        <v>2</v>
      </c>
      <c r="G77" s="13">
        <f t="shared" si="12"/>
        <v>44200</v>
      </c>
      <c r="H77" s="19">
        <f t="shared" si="13"/>
        <v>44561</v>
      </c>
    </row>
    <row r="78" spans="1:8" x14ac:dyDescent="0.25">
      <c r="A78" s="10">
        <v>44307</v>
      </c>
      <c r="B78" s="14">
        <v>250.04209899902344</v>
      </c>
      <c r="C78" s="14">
        <f t="shared" si="8"/>
        <v>2021</v>
      </c>
      <c r="D78" s="14">
        <f t="shared" si="9"/>
        <v>4</v>
      </c>
      <c r="E78" s="14">
        <f t="shared" si="10"/>
        <v>16</v>
      </c>
      <c r="F78" s="14">
        <f t="shared" si="11"/>
        <v>3</v>
      </c>
      <c r="G78" s="13">
        <f t="shared" si="12"/>
        <v>44200</v>
      </c>
      <c r="H78" s="19">
        <f t="shared" si="13"/>
        <v>44561</v>
      </c>
    </row>
    <row r="79" spans="1:8" x14ac:dyDescent="0.25">
      <c r="A79" s="10">
        <v>44308</v>
      </c>
      <c r="B79" s="14">
        <v>246.76995849609375</v>
      </c>
      <c r="C79" s="14">
        <f t="shared" si="8"/>
        <v>2021</v>
      </c>
      <c r="D79" s="14">
        <f t="shared" si="9"/>
        <v>4</v>
      </c>
      <c r="E79" s="14">
        <f t="shared" si="10"/>
        <v>16</v>
      </c>
      <c r="F79" s="14">
        <f t="shared" si="11"/>
        <v>4</v>
      </c>
      <c r="G79" s="13">
        <f t="shared" si="12"/>
        <v>44200</v>
      </c>
      <c r="H79" s="19">
        <f t="shared" si="13"/>
        <v>44561</v>
      </c>
    </row>
    <row r="80" spans="1:8" x14ac:dyDescent="0.25">
      <c r="A80" s="10">
        <v>44309</v>
      </c>
      <c r="B80" s="14">
        <v>250.58900451660156</v>
      </c>
      <c r="C80" s="14">
        <f t="shared" si="8"/>
        <v>2021</v>
      </c>
      <c r="D80" s="14">
        <f t="shared" si="9"/>
        <v>4</v>
      </c>
      <c r="E80" s="14">
        <f t="shared" si="10"/>
        <v>16</v>
      </c>
      <c r="F80" s="14">
        <f t="shared" si="11"/>
        <v>5</v>
      </c>
      <c r="G80" s="13">
        <f t="shared" si="12"/>
        <v>44200</v>
      </c>
      <c r="H80" s="19">
        <f t="shared" si="13"/>
        <v>44561</v>
      </c>
    </row>
    <row r="81" spans="1:8" x14ac:dyDescent="0.25">
      <c r="A81" s="10">
        <v>44312</v>
      </c>
      <c r="B81" s="14">
        <v>250.9727783203125</v>
      </c>
      <c r="C81" s="14">
        <f t="shared" si="8"/>
        <v>2021</v>
      </c>
      <c r="D81" s="14">
        <f t="shared" si="9"/>
        <v>4</v>
      </c>
      <c r="E81" s="14">
        <f t="shared" si="10"/>
        <v>17</v>
      </c>
      <c r="F81" s="14">
        <f t="shared" si="11"/>
        <v>1</v>
      </c>
      <c r="G81" s="13">
        <f t="shared" si="12"/>
        <v>44200</v>
      </c>
      <c r="H81" s="19">
        <f t="shared" si="13"/>
        <v>44561</v>
      </c>
    </row>
    <row r="82" spans="1:8" x14ac:dyDescent="0.25">
      <c r="A82" s="10">
        <v>44313</v>
      </c>
      <c r="B82" s="14">
        <v>251.37583923339844</v>
      </c>
      <c r="C82" s="14">
        <f t="shared" si="8"/>
        <v>2021</v>
      </c>
      <c r="D82" s="14">
        <f t="shared" si="9"/>
        <v>4</v>
      </c>
      <c r="E82" s="14">
        <f t="shared" si="10"/>
        <v>17</v>
      </c>
      <c r="F82" s="14">
        <f t="shared" si="11"/>
        <v>2</v>
      </c>
      <c r="G82" s="13">
        <f t="shared" si="12"/>
        <v>44200</v>
      </c>
      <c r="H82" s="19">
        <f t="shared" si="13"/>
        <v>44561</v>
      </c>
    </row>
    <row r="83" spans="1:8" x14ac:dyDescent="0.25">
      <c r="A83" s="10">
        <v>44314</v>
      </c>
      <c r="B83" s="14">
        <v>244.26548767089844</v>
      </c>
      <c r="C83" s="14">
        <f t="shared" si="8"/>
        <v>2021</v>
      </c>
      <c r="D83" s="14">
        <f t="shared" si="9"/>
        <v>4</v>
      </c>
      <c r="E83" s="14">
        <f t="shared" si="10"/>
        <v>17</v>
      </c>
      <c r="F83" s="14">
        <f t="shared" si="11"/>
        <v>3</v>
      </c>
      <c r="G83" s="13">
        <f t="shared" si="12"/>
        <v>44200</v>
      </c>
      <c r="H83" s="19">
        <f t="shared" si="13"/>
        <v>44561</v>
      </c>
    </row>
    <row r="84" spans="1:8" x14ac:dyDescent="0.25">
      <c r="A84" s="10">
        <v>44315</v>
      </c>
      <c r="B84" s="14">
        <v>242.29838562011719</v>
      </c>
      <c r="C84" s="14">
        <f t="shared" si="8"/>
        <v>2021</v>
      </c>
      <c r="D84" s="14">
        <f t="shared" si="9"/>
        <v>4</v>
      </c>
      <c r="E84" s="14">
        <f t="shared" si="10"/>
        <v>17</v>
      </c>
      <c r="F84" s="14">
        <f t="shared" si="11"/>
        <v>4</v>
      </c>
      <c r="G84" s="13">
        <f t="shared" si="12"/>
        <v>44200</v>
      </c>
      <c r="H84" s="19">
        <f t="shared" si="13"/>
        <v>44561</v>
      </c>
    </row>
    <row r="85" spans="1:8" x14ac:dyDescent="0.25">
      <c r="A85" s="10">
        <v>44316</v>
      </c>
      <c r="B85" s="14">
        <v>241.98173522949219</v>
      </c>
      <c r="C85" s="14">
        <f t="shared" si="8"/>
        <v>2021</v>
      </c>
      <c r="D85" s="14">
        <f t="shared" si="9"/>
        <v>4</v>
      </c>
      <c r="E85" s="14">
        <f t="shared" si="10"/>
        <v>17</v>
      </c>
      <c r="F85" s="14">
        <f t="shared" si="11"/>
        <v>5</v>
      </c>
      <c r="G85" s="13">
        <f t="shared" si="12"/>
        <v>44200</v>
      </c>
      <c r="H85" s="19">
        <f t="shared" si="13"/>
        <v>44561</v>
      </c>
    </row>
    <row r="86" spans="1:8" x14ac:dyDescent="0.25">
      <c r="A86" s="10">
        <v>44319</v>
      </c>
      <c r="B86" s="14">
        <v>241.67466735839844</v>
      </c>
      <c r="C86" s="14">
        <f t="shared" si="8"/>
        <v>2021</v>
      </c>
      <c r="D86" s="14">
        <f t="shared" si="9"/>
        <v>5</v>
      </c>
      <c r="E86" s="14">
        <f t="shared" si="10"/>
        <v>18</v>
      </c>
      <c r="F86" s="14">
        <f t="shared" si="11"/>
        <v>1</v>
      </c>
      <c r="G86" s="13">
        <f t="shared" si="12"/>
        <v>44200</v>
      </c>
      <c r="H86" s="19">
        <f t="shared" si="13"/>
        <v>44561</v>
      </c>
    </row>
    <row r="87" spans="1:8" x14ac:dyDescent="0.25">
      <c r="A87" s="10">
        <v>44320</v>
      </c>
      <c r="B87" s="14">
        <v>237.76927185058594</v>
      </c>
      <c r="C87" s="14">
        <f t="shared" si="8"/>
        <v>2021</v>
      </c>
      <c r="D87" s="14">
        <f t="shared" si="9"/>
        <v>5</v>
      </c>
      <c r="E87" s="14">
        <f t="shared" si="10"/>
        <v>18</v>
      </c>
      <c r="F87" s="14">
        <f t="shared" si="11"/>
        <v>2</v>
      </c>
      <c r="G87" s="13">
        <f t="shared" si="12"/>
        <v>44200</v>
      </c>
      <c r="H87" s="19">
        <f t="shared" si="13"/>
        <v>44561</v>
      </c>
    </row>
    <row r="88" spans="1:8" x14ac:dyDescent="0.25">
      <c r="A88" s="10">
        <v>44321</v>
      </c>
      <c r="B88" s="14">
        <v>236.50265502929688</v>
      </c>
      <c r="C88" s="14">
        <f t="shared" si="8"/>
        <v>2021</v>
      </c>
      <c r="D88" s="14">
        <f t="shared" si="9"/>
        <v>5</v>
      </c>
      <c r="E88" s="14">
        <f t="shared" si="10"/>
        <v>18</v>
      </c>
      <c r="F88" s="14">
        <f t="shared" si="11"/>
        <v>3</v>
      </c>
      <c r="G88" s="13">
        <f t="shared" si="12"/>
        <v>44200</v>
      </c>
      <c r="H88" s="19">
        <f t="shared" si="13"/>
        <v>44561</v>
      </c>
    </row>
    <row r="89" spans="1:8" x14ac:dyDescent="0.25">
      <c r="A89" s="10">
        <v>44322</v>
      </c>
      <c r="B89" s="14">
        <v>239.63078308105469</v>
      </c>
      <c r="C89" s="14">
        <f t="shared" si="8"/>
        <v>2021</v>
      </c>
      <c r="D89" s="14">
        <f t="shared" si="9"/>
        <v>5</v>
      </c>
      <c r="E89" s="14">
        <f t="shared" si="10"/>
        <v>18</v>
      </c>
      <c r="F89" s="14">
        <f t="shared" si="11"/>
        <v>4</v>
      </c>
      <c r="G89" s="13">
        <f t="shared" si="12"/>
        <v>44200</v>
      </c>
      <c r="H89" s="19">
        <f t="shared" si="13"/>
        <v>44561</v>
      </c>
    </row>
    <row r="90" spans="1:8" x14ac:dyDescent="0.25">
      <c r="A90" s="10">
        <v>44323</v>
      </c>
      <c r="B90" s="14">
        <v>242.25041198730469</v>
      </c>
      <c r="C90" s="14">
        <f t="shared" si="8"/>
        <v>2021</v>
      </c>
      <c r="D90" s="14">
        <f t="shared" si="9"/>
        <v>5</v>
      </c>
      <c r="E90" s="14">
        <f t="shared" si="10"/>
        <v>18</v>
      </c>
      <c r="F90" s="14">
        <f t="shared" si="11"/>
        <v>5</v>
      </c>
      <c r="G90" s="13">
        <f t="shared" si="12"/>
        <v>44200</v>
      </c>
      <c r="H90" s="19">
        <f t="shared" si="13"/>
        <v>44561</v>
      </c>
    </row>
    <row r="91" spans="1:8" x14ac:dyDescent="0.25">
      <c r="A91" s="10">
        <v>44326</v>
      </c>
      <c r="B91" s="14">
        <v>237.18392944335938</v>
      </c>
      <c r="C91" s="14">
        <f t="shared" si="8"/>
        <v>2021</v>
      </c>
      <c r="D91" s="14">
        <f t="shared" si="9"/>
        <v>5</v>
      </c>
      <c r="E91" s="14">
        <f t="shared" si="10"/>
        <v>19</v>
      </c>
      <c r="F91" s="14">
        <f t="shared" si="11"/>
        <v>1</v>
      </c>
      <c r="G91" s="13">
        <f t="shared" si="12"/>
        <v>44200</v>
      </c>
      <c r="H91" s="19">
        <f t="shared" si="13"/>
        <v>44561</v>
      </c>
    </row>
    <row r="92" spans="1:8" x14ac:dyDescent="0.25">
      <c r="A92" s="10">
        <v>44327</v>
      </c>
      <c r="B92" s="14">
        <v>236.27238464355469</v>
      </c>
      <c r="C92" s="14">
        <f t="shared" si="8"/>
        <v>2021</v>
      </c>
      <c r="D92" s="14">
        <f t="shared" si="9"/>
        <v>5</v>
      </c>
      <c r="E92" s="14">
        <f t="shared" si="10"/>
        <v>19</v>
      </c>
      <c r="F92" s="14">
        <f t="shared" si="11"/>
        <v>2</v>
      </c>
      <c r="G92" s="13">
        <f t="shared" si="12"/>
        <v>44200</v>
      </c>
      <c r="H92" s="19">
        <f t="shared" si="13"/>
        <v>44561</v>
      </c>
    </row>
    <row r="93" spans="1:8" x14ac:dyDescent="0.25">
      <c r="A93" s="10">
        <v>44328</v>
      </c>
      <c r="B93" s="14">
        <v>229.33474731445312</v>
      </c>
      <c r="C93" s="14">
        <f t="shared" si="8"/>
        <v>2021</v>
      </c>
      <c r="D93" s="14">
        <f t="shared" si="9"/>
        <v>5</v>
      </c>
      <c r="E93" s="14">
        <f t="shared" si="10"/>
        <v>19</v>
      </c>
      <c r="F93" s="14">
        <f t="shared" si="11"/>
        <v>3</v>
      </c>
      <c r="G93" s="13">
        <f t="shared" si="12"/>
        <v>44200</v>
      </c>
      <c r="H93" s="19">
        <f t="shared" si="13"/>
        <v>44561</v>
      </c>
    </row>
    <row r="94" spans="1:8" x14ac:dyDescent="0.25">
      <c r="A94" s="10">
        <v>44329</v>
      </c>
      <c r="B94" s="14">
        <v>233.20179748535156</v>
      </c>
      <c r="C94" s="14">
        <f t="shared" si="8"/>
        <v>2021</v>
      </c>
      <c r="D94" s="14">
        <f t="shared" si="9"/>
        <v>5</v>
      </c>
      <c r="E94" s="14">
        <f t="shared" si="10"/>
        <v>19</v>
      </c>
      <c r="F94" s="14">
        <f t="shared" si="11"/>
        <v>4</v>
      </c>
      <c r="G94" s="13">
        <f t="shared" si="12"/>
        <v>44200</v>
      </c>
      <c r="H94" s="19">
        <f t="shared" si="13"/>
        <v>44561</v>
      </c>
    </row>
    <row r="95" spans="1:8" x14ac:dyDescent="0.25">
      <c r="A95" s="10">
        <v>44330</v>
      </c>
      <c r="B95" s="14">
        <v>238.11471557617188</v>
      </c>
      <c r="C95" s="14">
        <f t="shared" si="8"/>
        <v>2021</v>
      </c>
      <c r="D95" s="14">
        <f t="shared" si="9"/>
        <v>5</v>
      </c>
      <c r="E95" s="14">
        <f t="shared" si="10"/>
        <v>19</v>
      </c>
      <c r="F95" s="14">
        <f t="shared" si="11"/>
        <v>5</v>
      </c>
      <c r="G95" s="13">
        <f t="shared" si="12"/>
        <v>44200</v>
      </c>
      <c r="H95" s="19">
        <f t="shared" si="13"/>
        <v>44561</v>
      </c>
    </row>
    <row r="96" spans="1:8" x14ac:dyDescent="0.25">
      <c r="A96" s="10">
        <v>44333</v>
      </c>
      <c r="B96" s="14">
        <v>235.26483154296875</v>
      </c>
      <c r="C96" s="14">
        <f t="shared" si="8"/>
        <v>2021</v>
      </c>
      <c r="D96" s="14">
        <f t="shared" si="9"/>
        <v>5</v>
      </c>
      <c r="E96" s="14">
        <f t="shared" si="10"/>
        <v>20</v>
      </c>
      <c r="F96" s="14">
        <f t="shared" si="11"/>
        <v>1</v>
      </c>
      <c r="G96" s="13">
        <f t="shared" si="12"/>
        <v>44200</v>
      </c>
      <c r="H96" s="19">
        <f t="shared" si="13"/>
        <v>44561</v>
      </c>
    </row>
    <row r="97" spans="1:8" x14ac:dyDescent="0.25">
      <c r="A97" s="10">
        <v>44334</v>
      </c>
      <c r="B97" s="14">
        <v>233.249755859375</v>
      </c>
      <c r="C97" s="14">
        <f t="shared" si="8"/>
        <v>2021</v>
      </c>
      <c r="D97" s="14">
        <f t="shared" si="9"/>
        <v>5</v>
      </c>
      <c r="E97" s="14">
        <f t="shared" si="10"/>
        <v>20</v>
      </c>
      <c r="F97" s="14">
        <f t="shared" si="11"/>
        <v>2</v>
      </c>
      <c r="G97" s="13">
        <f t="shared" si="12"/>
        <v>44200</v>
      </c>
      <c r="H97" s="19">
        <f t="shared" si="13"/>
        <v>44561</v>
      </c>
    </row>
    <row r="98" spans="1:8" x14ac:dyDescent="0.25">
      <c r="A98" s="10">
        <v>44335</v>
      </c>
      <c r="B98" s="14">
        <v>233.82681274414062</v>
      </c>
      <c r="C98" s="14">
        <f t="shared" si="8"/>
        <v>2021</v>
      </c>
      <c r="D98" s="14">
        <f t="shared" si="9"/>
        <v>5</v>
      </c>
      <c r="E98" s="14">
        <f t="shared" si="10"/>
        <v>20</v>
      </c>
      <c r="F98" s="14">
        <f t="shared" si="11"/>
        <v>3</v>
      </c>
      <c r="G98" s="13">
        <f t="shared" si="12"/>
        <v>44200</v>
      </c>
      <c r="H98" s="19">
        <f t="shared" si="13"/>
        <v>44561</v>
      </c>
    </row>
    <row r="99" spans="1:8" x14ac:dyDescent="0.25">
      <c r="A99" s="10">
        <v>44336</v>
      </c>
      <c r="B99" s="14">
        <v>237.05836486816406</v>
      </c>
      <c r="C99" s="14">
        <f t="shared" si="8"/>
        <v>2021</v>
      </c>
      <c r="D99" s="14">
        <f t="shared" si="9"/>
        <v>5</v>
      </c>
      <c r="E99" s="14">
        <f t="shared" si="10"/>
        <v>20</v>
      </c>
      <c r="F99" s="14">
        <f t="shared" si="11"/>
        <v>4</v>
      </c>
      <c r="G99" s="13">
        <f t="shared" si="12"/>
        <v>44200</v>
      </c>
      <c r="H99" s="19">
        <f t="shared" si="13"/>
        <v>44561</v>
      </c>
    </row>
    <row r="100" spans="1:8" x14ac:dyDescent="0.25">
      <c r="A100" s="10">
        <v>44337</v>
      </c>
      <c r="B100" s="14">
        <v>235.79844665527344</v>
      </c>
      <c r="C100" s="14">
        <f t="shared" si="8"/>
        <v>2021</v>
      </c>
      <c r="D100" s="14">
        <f t="shared" si="9"/>
        <v>5</v>
      </c>
      <c r="E100" s="14">
        <f t="shared" si="10"/>
        <v>20</v>
      </c>
      <c r="F100" s="14">
        <f t="shared" si="11"/>
        <v>5</v>
      </c>
      <c r="G100" s="13">
        <f t="shared" si="12"/>
        <v>44200</v>
      </c>
      <c r="H100" s="19">
        <f t="shared" si="13"/>
        <v>44561</v>
      </c>
    </row>
    <row r="101" spans="1:8" x14ac:dyDescent="0.25">
      <c r="A101" s="10">
        <v>44340</v>
      </c>
      <c r="B101" s="14">
        <v>241.19400024414062</v>
      </c>
      <c r="C101" s="14">
        <f t="shared" si="8"/>
        <v>2021</v>
      </c>
      <c r="D101" s="14">
        <f t="shared" si="9"/>
        <v>5</v>
      </c>
      <c r="E101" s="14">
        <f t="shared" si="10"/>
        <v>21</v>
      </c>
      <c r="F101" s="14">
        <f t="shared" si="11"/>
        <v>1</v>
      </c>
      <c r="G101" s="13">
        <f t="shared" si="12"/>
        <v>44200</v>
      </c>
      <c r="H101" s="19">
        <f t="shared" si="13"/>
        <v>44561</v>
      </c>
    </row>
    <row r="102" spans="1:8" x14ac:dyDescent="0.25">
      <c r="A102" s="10">
        <v>44341</v>
      </c>
      <c r="B102" s="14">
        <v>242.09808349609375</v>
      </c>
      <c r="C102" s="14">
        <f t="shared" si="8"/>
        <v>2021</v>
      </c>
      <c r="D102" s="14">
        <f t="shared" si="9"/>
        <v>5</v>
      </c>
      <c r="E102" s="14">
        <f t="shared" si="10"/>
        <v>21</v>
      </c>
      <c r="F102" s="14">
        <f t="shared" si="11"/>
        <v>2</v>
      </c>
      <c r="G102" s="13">
        <f t="shared" si="12"/>
        <v>44200</v>
      </c>
      <c r="H102" s="19">
        <f t="shared" si="13"/>
        <v>44561</v>
      </c>
    </row>
    <row r="103" spans="1:8" x14ac:dyDescent="0.25">
      <c r="A103" s="10">
        <v>44342</v>
      </c>
      <c r="B103" s="14">
        <v>241.87686157226562</v>
      </c>
      <c r="C103" s="14">
        <f t="shared" si="8"/>
        <v>2021</v>
      </c>
      <c r="D103" s="14">
        <f t="shared" si="9"/>
        <v>5</v>
      </c>
      <c r="E103" s="14">
        <f t="shared" si="10"/>
        <v>21</v>
      </c>
      <c r="F103" s="14">
        <f t="shared" si="11"/>
        <v>3</v>
      </c>
      <c r="G103" s="13">
        <f t="shared" si="12"/>
        <v>44200</v>
      </c>
      <c r="H103" s="19">
        <f t="shared" si="13"/>
        <v>44561</v>
      </c>
    </row>
    <row r="104" spans="1:8" x14ac:dyDescent="0.25">
      <c r="A104" s="10">
        <v>44343</v>
      </c>
      <c r="B104" s="14">
        <v>239.78018188476562</v>
      </c>
      <c r="C104" s="14">
        <f t="shared" si="8"/>
        <v>2021</v>
      </c>
      <c r="D104" s="14">
        <f t="shared" si="9"/>
        <v>5</v>
      </c>
      <c r="E104" s="14">
        <f t="shared" si="10"/>
        <v>21</v>
      </c>
      <c r="F104" s="14">
        <f t="shared" si="11"/>
        <v>4</v>
      </c>
      <c r="G104" s="13">
        <f t="shared" si="12"/>
        <v>44200</v>
      </c>
      <c r="H104" s="19">
        <f t="shared" si="13"/>
        <v>44561</v>
      </c>
    </row>
    <row r="105" spans="1:8" x14ac:dyDescent="0.25">
      <c r="A105" s="10">
        <v>44344</v>
      </c>
      <c r="B105" s="14">
        <v>240.13604736328125</v>
      </c>
      <c r="C105" s="14">
        <f t="shared" si="8"/>
        <v>2021</v>
      </c>
      <c r="D105" s="14">
        <f t="shared" si="9"/>
        <v>5</v>
      </c>
      <c r="E105" s="14">
        <f t="shared" si="10"/>
        <v>21</v>
      </c>
      <c r="F105" s="14">
        <f t="shared" si="11"/>
        <v>5</v>
      </c>
      <c r="G105" s="13">
        <f t="shared" si="12"/>
        <v>44200</v>
      </c>
      <c r="H105" s="19">
        <f t="shared" si="13"/>
        <v>44561</v>
      </c>
    </row>
    <row r="106" spans="1:8" x14ac:dyDescent="0.25">
      <c r="A106" s="10">
        <v>44348</v>
      </c>
      <c r="B106" s="14">
        <v>237.94314575195312</v>
      </c>
      <c r="C106" s="14">
        <f t="shared" si="8"/>
        <v>2021</v>
      </c>
      <c r="D106" s="14">
        <f t="shared" si="9"/>
        <v>6</v>
      </c>
      <c r="E106" s="14">
        <f t="shared" si="10"/>
        <v>22</v>
      </c>
      <c r="F106" s="14">
        <f t="shared" si="11"/>
        <v>2</v>
      </c>
      <c r="G106" s="13">
        <f t="shared" si="12"/>
        <v>44200</v>
      </c>
      <c r="H106" s="19">
        <f t="shared" si="13"/>
        <v>44561</v>
      </c>
    </row>
    <row r="107" spans="1:8" x14ac:dyDescent="0.25">
      <c r="A107" s="10">
        <v>44349</v>
      </c>
      <c r="B107" s="14">
        <v>237.8470458984375</v>
      </c>
      <c r="C107" s="14">
        <f t="shared" si="8"/>
        <v>2021</v>
      </c>
      <c r="D107" s="14">
        <f t="shared" si="9"/>
        <v>6</v>
      </c>
      <c r="E107" s="14">
        <f t="shared" si="10"/>
        <v>22</v>
      </c>
      <c r="F107" s="14">
        <f t="shared" si="11"/>
        <v>3</v>
      </c>
      <c r="G107" s="13">
        <f t="shared" si="12"/>
        <v>44200</v>
      </c>
      <c r="H107" s="19">
        <f t="shared" si="13"/>
        <v>44561</v>
      </c>
    </row>
    <row r="108" spans="1:8" x14ac:dyDescent="0.25">
      <c r="A108" s="10">
        <v>44350</v>
      </c>
      <c r="B108" s="14">
        <v>236.31781005859375</v>
      </c>
      <c r="C108" s="14">
        <f t="shared" si="8"/>
        <v>2021</v>
      </c>
      <c r="D108" s="14">
        <f t="shared" si="9"/>
        <v>6</v>
      </c>
      <c r="E108" s="14">
        <f t="shared" si="10"/>
        <v>22</v>
      </c>
      <c r="F108" s="14">
        <f t="shared" si="11"/>
        <v>4</v>
      </c>
      <c r="G108" s="13">
        <f t="shared" si="12"/>
        <v>44200</v>
      </c>
      <c r="H108" s="19">
        <f t="shared" si="13"/>
        <v>44561</v>
      </c>
    </row>
    <row r="109" spans="1:8" x14ac:dyDescent="0.25">
      <c r="A109" s="10">
        <v>44351</v>
      </c>
      <c r="B109" s="14">
        <v>241.20362854003906</v>
      </c>
      <c r="C109" s="14">
        <f t="shared" si="8"/>
        <v>2021</v>
      </c>
      <c r="D109" s="14">
        <f t="shared" si="9"/>
        <v>6</v>
      </c>
      <c r="E109" s="14">
        <f t="shared" si="10"/>
        <v>22</v>
      </c>
      <c r="F109" s="14">
        <f t="shared" si="11"/>
        <v>5</v>
      </c>
      <c r="G109" s="13">
        <f t="shared" si="12"/>
        <v>44200</v>
      </c>
      <c r="H109" s="19">
        <f t="shared" si="13"/>
        <v>44561</v>
      </c>
    </row>
    <row r="110" spans="1:8" x14ac:dyDescent="0.25">
      <c r="A110" s="10">
        <v>44354</v>
      </c>
      <c r="B110" s="14">
        <v>244.10820007324219</v>
      </c>
      <c r="C110" s="14">
        <f t="shared" si="8"/>
        <v>2021</v>
      </c>
      <c r="D110" s="14">
        <f t="shared" si="9"/>
        <v>6</v>
      </c>
      <c r="E110" s="14">
        <f t="shared" si="10"/>
        <v>23</v>
      </c>
      <c r="F110" s="14">
        <f t="shared" si="11"/>
        <v>1</v>
      </c>
      <c r="G110" s="13">
        <f t="shared" si="12"/>
        <v>44200</v>
      </c>
      <c r="H110" s="19">
        <f t="shared" si="13"/>
        <v>44561</v>
      </c>
    </row>
    <row r="111" spans="1:8" x14ac:dyDescent="0.25">
      <c r="A111" s="10">
        <v>44355</v>
      </c>
      <c r="B111" s="14">
        <v>242.91555786132812</v>
      </c>
      <c r="C111" s="14">
        <f t="shared" si="8"/>
        <v>2021</v>
      </c>
      <c r="D111" s="14">
        <f t="shared" si="9"/>
        <v>6</v>
      </c>
      <c r="E111" s="14">
        <f t="shared" si="10"/>
        <v>23</v>
      </c>
      <c r="F111" s="14">
        <f t="shared" si="11"/>
        <v>2</v>
      </c>
      <c r="G111" s="13">
        <f t="shared" si="12"/>
        <v>44200</v>
      </c>
      <c r="H111" s="19">
        <f t="shared" si="13"/>
        <v>44561</v>
      </c>
    </row>
    <row r="112" spans="1:8" x14ac:dyDescent="0.25">
      <c r="A112" s="10">
        <v>44356</v>
      </c>
      <c r="B112" s="14">
        <v>243.8966064453125</v>
      </c>
      <c r="C112" s="14">
        <f t="shared" si="8"/>
        <v>2021</v>
      </c>
      <c r="D112" s="14">
        <f t="shared" si="9"/>
        <v>6</v>
      </c>
      <c r="E112" s="14">
        <f t="shared" si="10"/>
        <v>23</v>
      </c>
      <c r="F112" s="14">
        <f t="shared" si="11"/>
        <v>3</v>
      </c>
      <c r="G112" s="13">
        <f t="shared" si="12"/>
        <v>44200</v>
      </c>
      <c r="H112" s="19">
        <f t="shared" si="13"/>
        <v>44561</v>
      </c>
    </row>
    <row r="113" spans="1:8" x14ac:dyDescent="0.25">
      <c r="A113" s="10">
        <v>44357</v>
      </c>
      <c r="B113" s="14">
        <v>247.40708923339844</v>
      </c>
      <c r="C113" s="14">
        <f t="shared" si="8"/>
        <v>2021</v>
      </c>
      <c r="D113" s="14">
        <f t="shared" si="9"/>
        <v>6</v>
      </c>
      <c r="E113" s="14">
        <f t="shared" si="10"/>
        <v>23</v>
      </c>
      <c r="F113" s="14">
        <f t="shared" si="11"/>
        <v>4</v>
      </c>
      <c r="G113" s="13">
        <f t="shared" si="12"/>
        <v>44200</v>
      </c>
      <c r="H113" s="19">
        <f t="shared" si="13"/>
        <v>44561</v>
      </c>
    </row>
    <row r="114" spans="1:8" x14ac:dyDescent="0.25">
      <c r="A114" s="10">
        <v>44358</v>
      </c>
      <c r="B114" s="14">
        <v>248.03224182128906</v>
      </c>
      <c r="C114" s="14">
        <f t="shared" si="8"/>
        <v>2021</v>
      </c>
      <c r="D114" s="14">
        <f t="shared" si="9"/>
        <v>6</v>
      </c>
      <c r="E114" s="14">
        <f t="shared" si="10"/>
        <v>23</v>
      </c>
      <c r="F114" s="14">
        <f t="shared" si="11"/>
        <v>5</v>
      </c>
      <c r="G114" s="13">
        <f t="shared" si="12"/>
        <v>44200</v>
      </c>
      <c r="H114" s="19">
        <f t="shared" si="13"/>
        <v>44561</v>
      </c>
    </row>
    <row r="115" spans="1:8" x14ac:dyDescent="0.25">
      <c r="A115" s="10">
        <v>44361</v>
      </c>
      <c r="B115" s="14">
        <v>249.95578002929688</v>
      </c>
      <c r="C115" s="14">
        <f t="shared" si="8"/>
        <v>2021</v>
      </c>
      <c r="D115" s="14">
        <f t="shared" si="9"/>
        <v>6</v>
      </c>
      <c r="E115" s="14">
        <f t="shared" si="10"/>
        <v>24</v>
      </c>
      <c r="F115" s="14">
        <f t="shared" si="11"/>
        <v>1</v>
      </c>
      <c r="G115" s="13">
        <f t="shared" si="12"/>
        <v>44200</v>
      </c>
      <c r="H115" s="19">
        <f t="shared" si="13"/>
        <v>44561</v>
      </c>
    </row>
    <row r="116" spans="1:8" x14ac:dyDescent="0.25">
      <c r="A116" s="10">
        <v>44362</v>
      </c>
      <c r="B116" s="14">
        <v>248.48422241210938</v>
      </c>
      <c r="C116" s="14">
        <f t="shared" si="8"/>
        <v>2021</v>
      </c>
      <c r="D116" s="14">
        <f t="shared" si="9"/>
        <v>6</v>
      </c>
      <c r="E116" s="14">
        <f t="shared" si="10"/>
        <v>24</v>
      </c>
      <c r="F116" s="14">
        <f t="shared" si="11"/>
        <v>2</v>
      </c>
      <c r="G116" s="13">
        <f t="shared" si="12"/>
        <v>44200</v>
      </c>
      <c r="H116" s="19">
        <f t="shared" si="13"/>
        <v>44561</v>
      </c>
    </row>
    <row r="117" spans="1:8" x14ac:dyDescent="0.25">
      <c r="A117" s="10">
        <v>44363</v>
      </c>
      <c r="B117" s="14">
        <v>247.54168701171875</v>
      </c>
      <c r="C117" s="14">
        <f t="shared" si="8"/>
        <v>2021</v>
      </c>
      <c r="D117" s="14">
        <f t="shared" si="9"/>
        <v>6</v>
      </c>
      <c r="E117" s="14">
        <f t="shared" si="10"/>
        <v>24</v>
      </c>
      <c r="F117" s="14">
        <f t="shared" si="11"/>
        <v>3</v>
      </c>
      <c r="G117" s="13">
        <f t="shared" si="12"/>
        <v>44200</v>
      </c>
      <c r="H117" s="19">
        <f t="shared" si="13"/>
        <v>44561</v>
      </c>
    </row>
    <row r="118" spans="1:8" x14ac:dyDescent="0.25">
      <c r="A118" s="10">
        <v>44364</v>
      </c>
      <c r="B118" s="14">
        <v>250.92716979980469</v>
      </c>
      <c r="C118" s="14">
        <f t="shared" si="8"/>
        <v>2021</v>
      </c>
      <c r="D118" s="14">
        <f t="shared" si="9"/>
        <v>6</v>
      </c>
      <c r="E118" s="14">
        <f t="shared" si="10"/>
        <v>24</v>
      </c>
      <c r="F118" s="14">
        <f t="shared" si="11"/>
        <v>4</v>
      </c>
      <c r="G118" s="13">
        <f t="shared" si="12"/>
        <v>44200</v>
      </c>
      <c r="H118" s="19">
        <f t="shared" si="13"/>
        <v>44561</v>
      </c>
    </row>
    <row r="119" spans="1:8" x14ac:dyDescent="0.25">
      <c r="A119" s="10">
        <v>44365</v>
      </c>
      <c r="B119" s="14">
        <v>249.51336669921875</v>
      </c>
      <c r="C119" s="14">
        <f t="shared" si="8"/>
        <v>2021</v>
      </c>
      <c r="D119" s="14">
        <f t="shared" si="9"/>
        <v>6</v>
      </c>
      <c r="E119" s="14">
        <f t="shared" si="10"/>
        <v>24</v>
      </c>
      <c r="F119" s="14">
        <f t="shared" si="11"/>
        <v>5</v>
      </c>
      <c r="G119" s="13">
        <f t="shared" si="12"/>
        <v>44200</v>
      </c>
      <c r="H119" s="19">
        <f t="shared" si="13"/>
        <v>44561</v>
      </c>
    </row>
    <row r="120" spans="1:8" x14ac:dyDescent="0.25">
      <c r="A120" s="10">
        <v>44368</v>
      </c>
      <c r="B120" s="14">
        <v>252.59100341796875</v>
      </c>
      <c r="C120" s="14">
        <f t="shared" si="8"/>
        <v>2021</v>
      </c>
      <c r="D120" s="14">
        <f t="shared" si="9"/>
        <v>6</v>
      </c>
      <c r="E120" s="14">
        <f t="shared" si="10"/>
        <v>25</v>
      </c>
      <c r="F120" s="14">
        <f t="shared" si="11"/>
        <v>1</v>
      </c>
      <c r="G120" s="13">
        <f t="shared" si="12"/>
        <v>44200</v>
      </c>
      <c r="H120" s="19">
        <f t="shared" si="13"/>
        <v>44561</v>
      </c>
    </row>
    <row r="121" spans="1:8" x14ac:dyDescent="0.25">
      <c r="A121" s="10">
        <v>44369</v>
      </c>
      <c r="B121" s="14">
        <v>255.36094665527344</v>
      </c>
      <c r="C121" s="14">
        <f t="shared" si="8"/>
        <v>2021</v>
      </c>
      <c r="D121" s="14">
        <f t="shared" si="9"/>
        <v>6</v>
      </c>
      <c r="E121" s="14">
        <f t="shared" si="10"/>
        <v>25</v>
      </c>
      <c r="F121" s="14">
        <f t="shared" si="11"/>
        <v>2</v>
      </c>
      <c r="G121" s="13">
        <f t="shared" si="12"/>
        <v>44200</v>
      </c>
      <c r="H121" s="19">
        <f t="shared" si="13"/>
        <v>44561</v>
      </c>
    </row>
    <row r="122" spans="1:8" x14ac:dyDescent="0.25">
      <c r="A122" s="10">
        <v>44370</v>
      </c>
      <c r="B122" s="14">
        <v>255.13011169433594</v>
      </c>
      <c r="C122" s="14">
        <f t="shared" si="8"/>
        <v>2021</v>
      </c>
      <c r="D122" s="14">
        <f t="shared" si="9"/>
        <v>6</v>
      </c>
      <c r="E122" s="14">
        <f t="shared" si="10"/>
        <v>25</v>
      </c>
      <c r="F122" s="14">
        <f t="shared" si="11"/>
        <v>3</v>
      </c>
      <c r="G122" s="13">
        <f t="shared" si="12"/>
        <v>44200</v>
      </c>
      <c r="H122" s="19">
        <f t="shared" si="13"/>
        <v>44561</v>
      </c>
    </row>
    <row r="123" spans="1:8" x14ac:dyDescent="0.25">
      <c r="A123" s="10">
        <v>44371</v>
      </c>
      <c r="B123" s="14">
        <v>256.49581909179688</v>
      </c>
      <c r="C123" s="14">
        <f t="shared" si="8"/>
        <v>2021</v>
      </c>
      <c r="D123" s="14">
        <f t="shared" si="9"/>
        <v>6</v>
      </c>
      <c r="E123" s="14">
        <f t="shared" si="10"/>
        <v>25</v>
      </c>
      <c r="F123" s="14">
        <f t="shared" si="11"/>
        <v>4</v>
      </c>
      <c r="G123" s="13">
        <f t="shared" si="12"/>
        <v>44200</v>
      </c>
      <c r="H123" s="19">
        <f t="shared" si="13"/>
        <v>44561</v>
      </c>
    </row>
    <row r="124" spans="1:8" x14ac:dyDescent="0.25">
      <c r="A124" s="10">
        <v>44372</v>
      </c>
      <c r="B124" s="14">
        <v>254.88970947265625</v>
      </c>
      <c r="C124" s="14">
        <f t="shared" si="8"/>
        <v>2021</v>
      </c>
      <c r="D124" s="14">
        <f t="shared" si="9"/>
        <v>6</v>
      </c>
      <c r="E124" s="14">
        <f t="shared" si="10"/>
        <v>25</v>
      </c>
      <c r="F124" s="14">
        <f t="shared" si="11"/>
        <v>5</v>
      </c>
      <c r="G124" s="13">
        <f t="shared" si="12"/>
        <v>44200</v>
      </c>
      <c r="H124" s="19">
        <f t="shared" si="13"/>
        <v>44561</v>
      </c>
    </row>
    <row r="125" spans="1:8" x14ac:dyDescent="0.25">
      <c r="A125" s="10">
        <v>44375</v>
      </c>
      <c r="B125" s="14">
        <v>258.44827270507812</v>
      </c>
      <c r="C125" s="14">
        <f t="shared" si="8"/>
        <v>2021</v>
      </c>
      <c r="D125" s="14">
        <f t="shared" si="9"/>
        <v>6</v>
      </c>
      <c r="E125" s="14">
        <f t="shared" si="10"/>
        <v>26</v>
      </c>
      <c r="F125" s="14">
        <f t="shared" si="11"/>
        <v>1</v>
      </c>
      <c r="G125" s="13">
        <f t="shared" si="12"/>
        <v>44200</v>
      </c>
      <c r="H125" s="19">
        <f t="shared" si="13"/>
        <v>44561</v>
      </c>
    </row>
    <row r="126" spans="1:8" x14ac:dyDescent="0.25">
      <c r="A126" s="10">
        <v>44376</v>
      </c>
      <c r="B126" s="14">
        <v>261.02584838867188</v>
      </c>
      <c r="C126" s="14">
        <f t="shared" si="8"/>
        <v>2021</v>
      </c>
      <c r="D126" s="14">
        <f t="shared" si="9"/>
        <v>6</v>
      </c>
      <c r="E126" s="14">
        <f t="shared" si="10"/>
        <v>26</v>
      </c>
      <c r="F126" s="14">
        <f t="shared" si="11"/>
        <v>2</v>
      </c>
      <c r="G126" s="13">
        <f t="shared" si="12"/>
        <v>44200</v>
      </c>
      <c r="H126" s="19">
        <f t="shared" si="13"/>
        <v>44561</v>
      </c>
    </row>
    <row r="127" spans="1:8" x14ac:dyDescent="0.25">
      <c r="A127" s="10">
        <v>44377</v>
      </c>
      <c r="B127" s="14">
        <v>260.54498291015625</v>
      </c>
      <c r="C127" s="14">
        <f t="shared" si="8"/>
        <v>2021</v>
      </c>
      <c r="D127" s="14">
        <f t="shared" si="9"/>
        <v>6</v>
      </c>
      <c r="E127" s="14">
        <f t="shared" si="10"/>
        <v>26</v>
      </c>
      <c r="F127" s="14">
        <f t="shared" si="11"/>
        <v>3</v>
      </c>
      <c r="G127" s="13">
        <f t="shared" si="12"/>
        <v>44200</v>
      </c>
      <c r="H127" s="19">
        <f t="shared" si="13"/>
        <v>44561</v>
      </c>
    </row>
    <row r="128" spans="1:8" x14ac:dyDescent="0.25">
      <c r="A128" s="10">
        <v>44378</v>
      </c>
      <c r="B128" s="14">
        <v>261.21817016601562</v>
      </c>
      <c r="C128" s="14">
        <f t="shared" si="8"/>
        <v>2021</v>
      </c>
      <c r="D128" s="14">
        <f t="shared" si="9"/>
        <v>7</v>
      </c>
      <c r="E128" s="14">
        <f t="shared" si="10"/>
        <v>26</v>
      </c>
      <c r="F128" s="14">
        <f t="shared" si="11"/>
        <v>4</v>
      </c>
      <c r="G128" s="13">
        <f t="shared" si="12"/>
        <v>44200</v>
      </c>
      <c r="H128" s="19">
        <f t="shared" si="13"/>
        <v>44561</v>
      </c>
    </row>
    <row r="129" spans="1:8" x14ac:dyDescent="0.25">
      <c r="A129" s="10">
        <v>44379</v>
      </c>
      <c r="B129" s="14">
        <v>267.036865234375</v>
      </c>
      <c r="C129" s="14">
        <f t="shared" si="8"/>
        <v>2021</v>
      </c>
      <c r="D129" s="14">
        <f t="shared" si="9"/>
        <v>7</v>
      </c>
      <c r="E129" s="14">
        <f t="shared" si="10"/>
        <v>26</v>
      </c>
      <c r="F129" s="14">
        <f t="shared" si="11"/>
        <v>5</v>
      </c>
      <c r="G129" s="13">
        <f t="shared" si="12"/>
        <v>44200</v>
      </c>
      <c r="H129" s="19">
        <f t="shared" si="13"/>
        <v>44561</v>
      </c>
    </row>
    <row r="130" spans="1:8" x14ac:dyDescent="0.25">
      <c r="A130" s="10">
        <v>44383</v>
      </c>
      <c r="B130" s="14">
        <v>267.04656982421875</v>
      </c>
      <c r="C130" s="14">
        <f t="shared" si="8"/>
        <v>2021</v>
      </c>
      <c r="D130" s="14">
        <f t="shared" si="9"/>
        <v>7</v>
      </c>
      <c r="E130" s="14">
        <f t="shared" si="10"/>
        <v>27</v>
      </c>
      <c r="F130" s="14">
        <f t="shared" si="11"/>
        <v>2</v>
      </c>
      <c r="G130" s="13">
        <f t="shared" si="12"/>
        <v>44200</v>
      </c>
      <c r="H130" s="19">
        <f t="shared" si="13"/>
        <v>44561</v>
      </c>
    </row>
    <row r="131" spans="1:8" x14ac:dyDescent="0.25">
      <c r="A131" s="10">
        <v>44384</v>
      </c>
      <c r="B131" s="14">
        <v>269.229736328125</v>
      </c>
      <c r="C131" s="14">
        <f t="shared" si="8"/>
        <v>2021</v>
      </c>
      <c r="D131" s="14">
        <f t="shared" si="9"/>
        <v>7</v>
      </c>
      <c r="E131" s="14">
        <f t="shared" si="10"/>
        <v>27</v>
      </c>
      <c r="F131" s="14">
        <f t="shared" si="11"/>
        <v>3</v>
      </c>
      <c r="G131" s="13">
        <f t="shared" si="12"/>
        <v>44200</v>
      </c>
      <c r="H131" s="19">
        <f t="shared" si="13"/>
        <v>44561</v>
      </c>
    </row>
    <row r="132" spans="1:8" x14ac:dyDescent="0.25">
      <c r="A132" s="10">
        <v>44385</v>
      </c>
      <c r="B132" s="14">
        <v>266.81576538085938</v>
      </c>
      <c r="C132" s="14">
        <f t="shared" si="8"/>
        <v>2021</v>
      </c>
      <c r="D132" s="14">
        <f t="shared" si="9"/>
        <v>7</v>
      </c>
      <c r="E132" s="14">
        <f t="shared" si="10"/>
        <v>27</v>
      </c>
      <c r="F132" s="14">
        <f t="shared" si="11"/>
        <v>4</v>
      </c>
      <c r="G132" s="13">
        <f t="shared" si="12"/>
        <v>44200</v>
      </c>
      <c r="H132" s="19">
        <f t="shared" si="13"/>
        <v>44561</v>
      </c>
    </row>
    <row r="133" spans="1:8" x14ac:dyDescent="0.25">
      <c r="A133" s="10">
        <v>44386</v>
      </c>
      <c r="B133" s="14">
        <v>267.31582641601562</v>
      </c>
      <c r="C133" s="14">
        <f t="shared" ref="C133:C196" si="14">YEAR(A133)</f>
        <v>2021</v>
      </c>
      <c r="D133" s="14">
        <f t="shared" ref="D133:D196" si="15">MONTH(A133)</f>
        <v>7</v>
      </c>
      <c r="E133" s="14">
        <f t="shared" ref="E133:E196" si="16">_xlfn.ISOWEEKNUM(A133)</f>
        <v>27</v>
      </c>
      <c r="F133" s="14">
        <f t="shared" ref="F133:F196" si="17">WEEKDAY(A133,2)</f>
        <v>5</v>
      </c>
      <c r="G133" s="13">
        <f t="shared" ref="G133:G196" si="18">_xlfn.MINIFS($A$4:$A$1346,$C$4:$C$1346,C133,$C$4:$C$1346,C133)</f>
        <v>44200</v>
      </c>
      <c r="H133" s="19">
        <f t="shared" ref="H133:H196" si="19">_xlfn.MAXIFS($A$4:$A$1346,$C$4:$C$1346,C133,$C$4:$C$1346,C133)</f>
        <v>44561</v>
      </c>
    </row>
    <row r="134" spans="1:8" x14ac:dyDescent="0.25">
      <c r="A134" s="10">
        <v>44389</v>
      </c>
      <c r="B134" s="14">
        <v>266.719482421875</v>
      </c>
      <c r="C134" s="14">
        <f t="shared" si="14"/>
        <v>2021</v>
      </c>
      <c r="D134" s="14">
        <f t="shared" si="15"/>
        <v>7</v>
      </c>
      <c r="E134" s="14">
        <f t="shared" si="16"/>
        <v>28</v>
      </c>
      <c r="F134" s="14">
        <f t="shared" si="17"/>
        <v>1</v>
      </c>
      <c r="G134" s="13">
        <f t="shared" si="18"/>
        <v>44200</v>
      </c>
      <c r="H134" s="19">
        <f t="shared" si="19"/>
        <v>44561</v>
      </c>
    </row>
    <row r="135" spans="1:8" x14ac:dyDescent="0.25">
      <c r="A135" s="10">
        <v>44390</v>
      </c>
      <c r="B135" s="14">
        <v>270.23971557617188</v>
      </c>
      <c r="C135" s="14">
        <f t="shared" si="14"/>
        <v>2021</v>
      </c>
      <c r="D135" s="14">
        <f t="shared" si="15"/>
        <v>7</v>
      </c>
      <c r="E135" s="14">
        <f t="shared" si="16"/>
        <v>28</v>
      </c>
      <c r="F135" s="14">
        <f t="shared" si="17"/>
        <v>2</v>
      </c>
      <c r="G135" s="13">
        <f t="shared" si="18"/>
        <v>44200</v>
      </c>
      <c r="H135" s="19">
        <f t="shared" si="19"/>
        <v>44561</v>
      </c>
    </row>
    <row r="136" spans="1:8" x14ac:dyDescent="0.25">
      <c r="A136" s="10">
        <v>44391</v>
      </c>
      <c r="B136" s="14">
        <v>271.71121215820312</v>
      </c>
      <c r="C136" s="14">
        <f t="shared" si="14"/>
        <v>2021</v>
      </c>
      <c r="D136" s="14">
        <f t="shared" si="15"/>
        <v>7</v>
      </c>
      <c r="E136" s="14">
        <f t="shared" si="16"/>
        <v>28</v>
      </c>
      <c r="F136" s="14">
        <f t="shared" si="17"/>
        <v>3</v>
      </c>
      <c r="G136" s="13">
        <f t="shared" si="18"/>
        <v>44200</v>
      </c>
      <c r="H136" s="19">
        <f t="shared" si="19"/>
        <v>44561</v>
      </c>
    </row>
    <row r="137" spans="1:8" x14ac:dyDescent="0.25">
      <c r="A137" s="10">
        <v>44392</v>
      </c>
      <c r="B137" s="14">
        <v>270.2877197265625</v>
      </c>
      <c r="C137" s="14">
        <f t="shared" si="14"/>
        <v>2021</v>
      </c>
      <c r="D137" s="14">
        <f t="shared" si="15"/>
        <v>7</v>
      </c>
      <c r="E137" s="14">
        <f t="shared" si="16"/>
        <v>28</v>
      </c>
      <c r="F137" s="14">
        <f t="shared" si="17"/>
        <v>4</v>
      </c>
      <c r="G137" s="13">
        <f t="shared" si="18"/>
        <v>44200</v>
      </c>
      <c r="H137" s="19">
        <f t="shared" si="19"/>
        <v>44561</v>
      </c>
    </row>
    <row r="138" spans="1:8" x14ac:dyDescent="0.25">
      <c r="A138" s="10">
        <v>44393</v>
      </c>
      <c r="B138" s="14">
        <v>270.01840209960938</v>
      </c>
      <c r="C138" s="14">
        <f t="shared" si="14"/>
        <v>2021</v>
      </c>
      <c r="D138" s="14">
        <f t="shared" si="15"/>
        <v>7</v>
      </c>
      <c r="E138" s="14">
        <f t="shared" si="16"/>
        <v>28</v>
      </c>
      <c r="F138" s="14">
        <f t="shared" si="17"/>
        <v>5</v>
      </c>
      <c r="G138" s="13">
        <f t="shared" si="18"/>
        <v>44200</v>
      </c>
      <c r="H138" s="19">
        <f t="shared" si="19"/>
        <v>44561</v>
      </c>
    </row>
    <row r="139" spans="1:8" x14ac:dyDescent="0.25">
      <c r="A139" s="10">
        <v>44396</v>
      </c>
      <c r="B139" s="14">
        <v>266.42132568359375</v>
      </c>
      <c r="C139" s="14">
        <f t="shared" si="14"/>
        <v>2021</v>
      </c>
      <c r="D139" s="14">
        <f t="shared" si="15"/>
        <v>7</v>
      </c>
      <c r="E139" s="14">
        <f t="shared" si="16"/>
        <v>29</v>
      </c>
      <c r="F139" s="14">
        <f t="shared" si="17"/>
        <v>1</v>
      </c>
      <c r="G139" s="13">
        <f t="shared" si="18"/>
        <v>44200</v>
      </c>
      <c r="H139" s="19">
        <f t="shared" si="19"/>
        <v>44561</v>
      </c>
    </row>
    <row r="140" spans="1:8" x14ac:dyDescent="0.25">
      <c r="A140" s="10">
        <v>44397</v>
      </c>
      <c r="B140" s="14">
        <v>268.64312744140625</v>
      </c>
      <c r="C140" s="14">
        <f t="shared" si="14"/>
        <v>2021</v>
      </c>
      <c r="D140" s="14">
        <f t="shared" si="15"/>
        <v>7</v>
      </c>
      <c r="E140" s="14">
        <f t="shared" si="16"/>
        <v>29</v>
      </c>
      <c r="F140" s="14">
        <f t="shared" si="17"/>
        <v>2</v>
      </c>
      <c r="G140" s="13">
        <f t="shared" si="18"/>
        <v>44200</v>
      </c>
      <c r="H140" s="19">
        <f t="shared" si="19"/>
        <v>44561</v>
      </c>
    </row>
    <row r="141" spans="1:8" x14ac:dyDescent="0.25">
      <c r="A141" s="10">
        <v>44398</v>
      </c>
      <c r="B141" s="14">
        <v>270.64358520507812</v>
      </c>
      <c r="C141" s="14">
        <f t="shared" si="14"/>
        <v>2021</v>
      </c>
      <c r="D141" s="14">
        <f t="shared" si="15"/>
        <v>7</v>
      </c>
      <c r="E141" s="14">
        <f t="shared" si="16"/>
        <v>29</v>
      </c>
      <c r="F141" s="14">
        <f t="shared" si="17"/>
        <v>3</v>
      </c>
      <c r="G141" s="13">
        <f t="shared" si="18"/>
        <v>44200</v>
      </c>
      <c r="H141" s="19">
        <f t="shared" si="19"/>
        <v>44561</v>
      </c>
    </row>
    <row r="142" spans="1:8" x14ac:dyDescent="0.25">
      <c r="A142" s="10">
        <v>44399</v>
      </c>
      <c r="B142" s="14">
        <v>275.20245361328125</v>
      </c>
      <c r="C142" s="14">
        <f t="shared" si="14"/>
        <v>2021</v>
      </c>
      <c r="D142" s="14">
        <f t="shared" si="15"/>
        <v>7</v>
      </c>
      <c r="E142" s="14">
        <f t="shared" si="16"/>
        <v>29</v>
      </c>
      <c r="F142" s="14">
        <f t="shared" si="17"/>
        <v>4</v>
      </c>
      <c r="G142" s="13">
        <f t="shared" si="18"/>
        <v>44200</v>
      </c>
      <c r="H142" s="19">
        <f t="shared" si="19"/>
        <v>44561</v>
      </c>
    </row>
    <row r="143" spans="1:8" x14ac:dyDescent="0.25">
      <c r="A143" s="10">
        <v>44400</v>
      </c>
      <c r="B143" s="14">
        <v>278.59744262695312</v>
      </c>
      <c r="C143" s="14">
        <f t="shared" si="14"/>
        <v>2021</v>
      </c>
      <c r="D143" s="14">
        <f t="shared" si="15"/>
        <v>7</v>
      </c>
      <c r="E143" s="14">
        <f t="shared" si="16"/>
        <v>29</v>
      </c>
      <c r="F143" s="14">
        <f t="shared" si="17"/>
        <v>5</v>
      </c>
      <c r="G143" s="13">
        <f t="shared" si="18"/>
        <v>44200</v>
      </c>
      <c r="H143" s="19">
        <f t="shared" si="19"/>
        <v>44561</v>
      </c>
    </row>
    <row r="144" spans="1:8" x14ac:dyDescent="0.25">
      <c r="A144" s="10">
        <v>44403</v>
      </c>
      <c r="B144" s="14">
        <v>278.00112915039062</v>
      </c>
      <c r="C144" s="14">
        <f t="shared" si="14"/>
        <v>2021</v>
      </c>
      <c r="D144" s="14">
        <f t="shared" si="15"/>
        <v>7</v>
      </c>
      <c r="E144" s="14">
        <f t="shared" si="16"/>
        <v>30</v>
      </c>
      <c r="F144" s="14">
        <f t="shared" si="17"/>
        <v>1</v>
      </c>
      <c r="G144" s="13">
        <f t="shared" si="18"/>
        <v>44200</v>
      </c>
      <c r="H144" s="19">
        <f t="shared" si="19"/>
        <v>44561</v>
      </c>
    </row>
    <row r="145" spans="1:8" x14ac:dyDescent="0.25">
      <c r="A145" s="10">
        <v>44404</v>
      </c>
      <c r="B145" s="14">
        <v>275.58709716796875</v>
      </c>
      <c r="C145" s="14">
        <f t="shared" si="14"/>
        <v>2021</v>
      </c>
      <c r="D145" s="14">
        <f t="shared" si="15"/>
        <v>7</v>
      </c>
      <c r="E145" s="14">
        <f t="shared" si="16"/>
        <v>30</v>
      </c>
      <c r="F145" s="14">
        <f t="shared" si="17"/>
        <v>2</v>
      </c>
      <c r="G145" s="13">
        <f t="shared" si="18"/>
        <v>44200</v>
      </c>
      <c r="H145" s="19">
        <f t="shared" si="19"/>
        <v>44561</v>
      </c>
    </row>
    <row r="146" spans="1:8" x14ac:dyDescent="0.25">
      <c r="A146" s="10">
        <v>44405</v>
      </c>
      <c r="B146" s="14">
        <v>275.27932739257812</v>
      </c>
      <c r="C146" s="14">
        <f t="shared" si="14"/>
        <v>2021</v>
      </c>
      <c r="D146" s="14">
        <f t="shared" si="15"/>
        <v>7</v>
      </c>
      <c r="E146" s="14">
        <f t="shared" si="16"/>
        <v>30</v>
      </c>
      <c r="F146" s="14">
        <f t="shared" si="17"/>
        <v>3</v>
      </c>
      <c r="G146" s="13">
        <f t="shared" si="18"/>
        <v>44200</v>
      </c>
      <c r="H146" s="19">
        <f t="shared" si="19"/>
        <v>44561</v>
      </c>
    </row>
    <row r="147" spans="1:8" x14ac:dyDescent="0.25">
      <c r="A147" s="10">
        <v>44406</v>
      </c>
      <c r="B147" s="14">
        <v>275.54861450195312</v>
      </c>
      <c r="C147" s="14">
        <f t="shared" si="14"/>
        <v>2021</v>
      </c>
      <c r="D147" s="14">
        <f t="shared" si="15"/>
        <v>7</v>
      </c>
      <c r="E147" s="14">
        <f t="shared" si="16"/>
        <v>30</v>
      </c>
      <c r="F147" s="14">
        <f t="shared" si="17"/>
        <v>4</v>
      </c>
      <c r="G147" s="13">
        <f t="shared" si="18"/>
        <v>44200</v>
      </c>
      <c r="H147" s="19">
        <f t="shared" si="19"/>
        <v>44561</v>
      </c>
    </row>
    <row r="148" spans="1:8" x14ac:dyDescent="0.25">
      <c r="A148" s="10">
        <v>44407</v>
      </c>
      <c r="B148" s="14">
        <v>274.01934814453125</v>
      </c>
      <c r="C148" s="14">
        <f t="shared" si="14"/>
        <v>2021</v>
      </c>
      <c r="D148" s="14">
        <f t="shared" si="15"/>
        <v>7</v>
      </c>
      <c r="E148" s="14">
        <f t="shared" si="16"/>
        <v>30</v>
      </c>
      <c r="F148" s="14">
        <f t="shared" si="17"/>
        <v>5</v>
      </c>
      <c r="G148" s="13">
        <f t="shared" si="18"/>
        <v>44200</v>
      </c>
      <c r="H148" s="19">
        <f t="shared" si="19"/>
        <v>44561</v>
      </c>
    </row>
    <row r="149" spans="1:8" x14ac:dyDescent="0.25">
      <c r="A149" s="10">
        <v>44410</v>
      </c>
      <c r="B149" s="14">
        <v>273.93292236328125</v>
      </c>
      <c r="C149" s="14">
        <f t="shared" si="14"/>
        <v>2021</v>
      </c>
      <c r="D149" s="14">
        <f t="shared" si="15"/>
        <v>8</v>
      </c>
      <c r="E149" s="14">
        <f t="shared" si="16"/>
        <v>31</v>
      </c>
      <c r="F149" s="14">
        <f t="shared" si="17"/>
        <v>1</v>
      </c>
      <c r="G149" s="13">
        <f t="shared" si="18"/>
        <v>44200</v>
      </c>
      <c r="H149" s="19">
        <f t="shared" si="19"/>
        <v>44561</v>
      </c>
    </row>
    <row r="150" spans="1:8" x14ac:dyDescent="0.25">
      <c r="A150" s="10">
        <v>44411</v>
      </c>
      <c r="B150" s="14">
        <v>276.14495849609375</v>
      </c>
      <c r="C150" s="14">
        <f t="shared" si="14"/>
        <v>2021</v>
      </c>
      <c r="D150" s="14">
        <f t="shared" si="15"/>
        <v>8</v>
      </c>
      <c r="E150" s="14">
        <f t="shared" si="16"/>
        <v>31</v>
      </c>
      <c r="F150" s="14">
        <f t="shared" si="17"/>
        <v>2</v>
      </c>
      <c r="G150" s="13">
        <f t="shared" si="18"/>
        <v>44200</v>
      </c>
      <c r="H150" s="19">
        <f t="shared" si="19"/>
        <v>44561</v>
      </c>
    </row>
    <row r="151" spans="1:8" x14ac:dyDescent="0.25">
      <c r="A151" s="10">
        <v>44412</v>
      </c>
      <c r="B151" s="14">
        <v>275.55828857421875</v>
      </c>
      <c r="C151" s="14">
        <f t="shared" si="14"/>
        <v>2021</v>
      </c>
      <c r="D151" s="14">
        <f t="shared" si="15"/>
        <v>8</v>
      </c>
      <c r="E151" s="14">
        <f t="shared" si="16"/>
        <v>31</v>
      </c>
      <c r="F151" s="14">
        <f t="shared" si="17"/>
        <v>3</v>
      </c>
      <c r="G151" s="13">
        <f t="shared" si="18"/>
        <v>44200</v>
      </c>
      <c r="H151" s="19">
        <f t="shared" si="19"/>
        <v>44561</v>
      </c>
    </row>
    <row r="152" spans="1:8" x14ac:dyDescent="0.25">
      <c r="A152" s="10">
        <v>44413</v>
      </c>
      <c r="B152" s="14">
        <v>278.45315551757812</v>
      </c>
      <c r="C152" s="14">
        <f t="shared" si="14"/>
        <v>2021</v>
      </c>
      <c r="D152" s="14">
        <f t="shared" si="15"/>
        <v>8</v>
      </c>
      <c r="E152" s="14">
        <f t="shared" si="16"/>
        <v>31</v>
      </c>
      <c r="F152" s="14">
        <f t="shared" si="17"/>
        <v>4</v>
      </c>
      <c r="G152" s="13">
        <f t="shared" si="18"/>
        <v>44200</v>
      </c>
      <c r="H152" s="19">
        <f t="shared" si="19"/>
        <v>44561</v>
      </c>
    </row>
    <row r="153" spans="1:8" x14ac:dyDescent="0.25">
      <c r="A153" s="10">
        <v>44414</v>
      </c>
      <c r="B153" s="14">
        <v>278.39556884765625</v>
      </c>
      <c r="C153" s="14">
        <f t="shared" si="14"/>
        <v>2021</v>
      </c>
      <c r="D153" s="14">
        <f t="shared" si="15"/>
        <v>8</v>
      </c>
      <c r="E153" s="14">
        <f t="shared" si="16"/>
        <v>31</v>
      </c>
      <c r="F153" s="14">
        <f t="shared" si="17"/>
        <v>5</v>
      </c>
      <c r="G153" s="13">
        <f t="shared" si="18"/>
        <v>44200</v>
      </c>
      <c r="H153" s="19">
        <f t="shared" si="19"/>
        <v>44561</v>
      </c>
    </row>
    <row r="154" spans="1:8" x14ac:dyDescent="0.25">
      <c r="A154" s="10">
        <v>44417</v>
      </c>
      <c r="B154" s="14">
        <v>277.30868530273438</v>
      </c>
      <c r="C154" s="14">
        <f t="shared" si="14"/>
        <v>2021</v>
      </c>
      <c r="D154" s="14">
        <f t="shared" si="15"/>
        <v>8</v>
      </c>
      <c r="E154" s="14">
        <f t="shared" si="16"/>
        <v>32</v>
      </c>
      <c r="F154" s="14">
        <f t="shared" si="17"/>
        <v>1</v>
      </c>
      <c r="G154" s="13">
        <f t="shared" si="18"/>
        <v>44200</v>
      </c>
      <c r="H154" s="19">
        <f t="shared" si="19"/>
        <v>44561</v>
      </c>
    </row>
    <row r="155" spans="1:8" x14ac:dyDescent="0.25">
      <c r="A155" s="10">
        <v>44418</v>
      </c>
      <c r="B155" s="14">
        <v>275.490966796875</v>
      </c>
      <c r="C155" s="14">
        <f t="shared" si="14"/>
        <v>2021</v>
      </c>
      <c r="D155" s="14">
        <f t="shared" si="15"/>
        <v>8</v>
      </c>
      <c r="E155" s="14">
        <f t="shared" si="16"/>
        <v>32</v>
      </c>
      <c r="F155" s="14">
        <f t="shared" si="17"/>
        <v>2</v>
      </c>
      <c r="G155" s="13">
        <f t="shared" si="18"/>
        <v>44200</v>
      </c>
      <c r="H155" s="19">
        <f t="shared" si="19"/>
        <v>44561</v>
      </c>
    </row>
    <row r="156" spans="1:8" x14ac:dyDescent="0.25">
      <c r="A156" s="10">
        <v>44419</v>
      </c>
      <c r="B156" s="14">
        <v>275.98147583007812</v>
      </c>
      <c r="C156" s="14">
        <f t="shared" si="14"/>
        <v>2021</v>
      </c>
      <c r="D156" s="14">
        <f t="shared" si="15"/>
        <v>8</v>
      </c>
      <c r="E156" s="14">
        <f t="shared" si="16"/>
        <v>32</v>
      </c>
      <c r="F156" s="14">
        <f t="shared" si="17"/>
        <v>3</v>
      </c>
      <c r="G156" s="13">
        <f t="shared" si="18"/>
        <v>44200</v>
      </c>
      <c r="H156" s="19">
        <f t="shared" si="19"/>
        <v>44561</v>
      </c>
    </row>
    <row r="157" spans="1:8" x14ac:dyDescent="0.25">
      <c r="A157" s="10">
        <v>44420</v>
      </c>
      <c r="B157" s="14">
        <v>278.73214721679688</v>
      </c>
      <c r="C157" s="14">
        <f t="shared" si="14"/>
        <v>2021</v>
      </c>
      <c r="D157" s="14">
        <f t="shared" si="15"/>
        <v>8</v>
      </c>
      <c r="E157" s="14">
        <f t="shared" si="16"/>
        <v>32</v>
      </c>
      <c r="F157" s="14">
        <f t="shared" si="17"/>
        <v>4</v>
      </c>
      <c r="G157" s="13">
        <f t="shared" si="18"/>
        <v>44200</v>
      </c>
      <c r="H157" s="19">
        <f t="shared" si="19"/>
        <v>44561</v>
      </c>
    </row>
    <row r="158" spans="1:8" x14ac:dyDescent="0.25">
      <c r="A158" s="10">
        <v>44421</v>
      </c>
      <c r="B158" s="14">
        <v>281.65597534179688</v>
      </c>
      <c r="C158" s="14">
        <f t="shared" si="14"/>
        <v>2021</v>
      </c>
      <c r="D158" s="14">
        <f t="shared" si="15"/>
        <v>8</v>
      </c>
      <c r="E158" s="14">
        <f t="shared" si="16"/>
        <v>32</v>
      </c>
      <c r="F158" s="14">
        <f t="shared" si="17"/>
        <v>5</v>
      </c>
      <c r="G158" s="13">
        <f t="shared" si="18"/>
        <v>44200</v>
      </c>
      <c r="H158" s="19">
        <f t="shared" si="19"/>
        <v>44561</v>
      </c>
    </row>
    <row r="159" spans="1:8" x14ac:dyDescent="0.25">
      <c r="A159" s="10">
        <v>44424</v>
      </c>
      <c r="B159" s="14">
        <v>283.3389892578125</v>
      </c>
      <c r="C159" s="14">
        <f t="shared" si="14"/>
        <v>2021</v>
      </c>
      <c r="D159" s="14">
        <f t="shared" si="15"/>
        <v>8</v>
      </c>
      <c r="E159" s="14">
        <f t="shared" si="16"/>
        <v>33</v>
      </c>
      <c r="F159" s="14">
        <f t="shared" si="17"/>
        <v>1</v>
      </c>
      <c r="G159" s="13">
        <f t="shared" si="18"/>
        <v>44200</v>
      </c>
      <c r="H159" s="19">
        <f t="shared" si="19"/>
        <v>44561</v>
      </c>
    </row>
    <row r="160" spans="1:8" x14ac:dyDescent="0.25">
      <c r="A160" s="10">
        <v>44425</v>
      </c>
      <c r="B160" s="14">
        <v>281.87704467773438</v>
      </c>
      <c r="C160" s="14">
        <f t="shared" si="14"/>
        <v>2021</v>
      </c>
      <c r="D160" s="14">
        <f t="shared" si="15"/>
        <v>8</v>
      </c>
      <c r="E160" s="14">
        <f t="shared" si="16"/>
        <v>33</v>
      </c>
      <c r="F160" s="14">
        <f t="shared" si="17"/>
        <v>2</v>
      </c>
      <c r="G160" s="13">
        <f t="shared" si="18"/>
        <v>44200</v>
      </c>
      <c r="H160" s="19">
        <f t="shared" si="19"/>
        <v>44561</v>
      </c>
    </row>
    <row r="161" spans="1:8" x14ac:dyDescent="0.25">
      <c r="A161" s="10">
        <v>44426</v>
      </c>
      <c r="B161" s="14">
        <v>280.15225219726562</v>
      </c>
      <c r="C161" s="14">
        <f t="shared" si="14"/>
        <v>2021</v>
      </c>
      <c r="D161" s="14">
        <f t="shared" si="15"/>
        <v>8</v>
      </c>
      <c r="E161" s="14">
        <f t="shared" si="16"/>
        <v>33</v>
      </c>
      <c r="F161" s="14">
        <f t="shared" si="17"/>
        <v>3</v>
      </c>
      <c r="G161" s="13">
        <f t="shared" si="18"/>
        <v>44200</v>
      </c>
      <c r="H161" s="19">
        <f t="shared" si="19"/>
        <v>44561</v>
      </c>
    </row>
    <row r="162" spans="1:8" x14ac:dyDescent="0.25">
      <c r="A162" s="10">
        <v>44427</v>
      </c>
      <c r="B162" s="14">
        <v>285.9725341796875</v>
      </c>
      <c r="C162" s="14">
        <f t="shared" si="14"/>
        <v>2021</v>
      </c>
      <c r="D162" s="14">
        <f t="shared" si="15"/>
        <v>8</v>
      </c>
      <c r="E162" s="14">
        <f t="shared" si="16"/>
        <v>33</v>
      </c>
      <c r="F162" s="14">
        <f t="shared" si="17"/>
        <v>4</v>
      </c>
      <c r="G162" s="13">
        <f t="shared" si="18"/>
        <v>44200</v>
      </c>
      <c r="H162" s="19">
        <f t="shared" si="19"/>
        <v>44561</v>
      </c>
    </row>
    <row r="163" spans="1:8" x14ac:dyDescent="0.25">
      <c r="A163" s="10">
        <v>44428</v>
      </c>
      <c r="B163" s="14">
        <v>293.28631591796875</v>
      </c>
      <c r="C163" s="14">
        <f t="shared" si="14"/>
        <v>2021</v>
      </c>
      <c r="D163" s="14">
        <f t="shared" si="15"/>
        <v>8</v>
      </c>
      <c r="E163" s="14">
        <f t="shared" si="16"/>
        <v>33</v>
      </c>
      <c r="F163" s="14">
        <f t="shared" si="17"/>
        <v>5</v>
      </c>
      <c r="G163" s="13">
        <f t="shared" si="18"/>
        <v>44200</v>
      </c>
      <c r="H163" s="19">
        <f t="shared" si="19"/>
        <v>44561</v>
      </c>
    </row>
    <row r="164" spans="1:8" x14ac:dyDescent="0.25">
      <c r="A164" s="10">
        <v>44431</v>
      </c>
      <c r="B164" s="14">
        <v>293.56573486328125</v>
      </c>
      <c r="C164" s="14">
        <f t="shared" si="14"/>
        <v>2021</v>
      </c>
      <c r="D164" s="14">
        <f t="shared" si="15"/>
        <v>8</v>
      </c>
      <c r="E164" s="14">
        <f t="shared" si="16"/>
        <v>34</v>
      </c>
      <c r="F164" s="14">
        <f t="shared" si="17"/>
        <v>1</v>
      </c>
      <c r="G164" s="13">
        <f t="shared" si="18"/>
        <v>44200</v>
      </c>
      <c r="H164" s="19">
        <f t="shared" si="19"/>
        <v>44561</v>
      </c>
    </row>
    <row r="165" spans="1:8" x14ac:dyDescent="0.25">
      <c r="A165" s="10">
        <v>44432</v>
      </c>
      <c r="B165" s="14">
        <v>291.60964965820312</v>
      </c>
      <c r="C165" s="14">
        <f t="shared" si="14"/>
        <v>2021</v>
      </c>
      <c r="D165" s="14">
        <f t="shared" si="15"/>
        <v>8</v>
      </c>
      <c r="E165" s="14">
        <f t="shared" si="16"/>
        <v>34</v>
      </c>
      <c r="F165" s="14">
        <f t="shared" si="17"/>
        <v>2</v>
      </c>
      <c r="G165" s="13">
        <f t="shared" si="18"/>
        <v>44200</v>
      </c>
      <c r="H165" s="19">
        <f t="shared" si="19"/>
        <v>44561</v>
      </c>
    </row>
    <row r="166" spans="1:8" x14ac:dyDescent="0.25">
      <c r="A166" s="10">
        <v>44433</v>
      </c>
      <c r="B166" s="14">
        <v>291.02182006835938</v>
      </c>
      <c r="C166" s="14">
        <f t="shared" si="14"/>
        <v>2021</v>
      </c>
      <c r="D166" s="14">
        <f t="shared" si="15"/>
        <v>8</v>
      </c>
      <c r="E166" s="14">
        <f t="shared" si="16"/>
        <v>34</v>
      </c>
      <c r="F166" s="14">
        <f t="shared" si="17"/>
        <v>3</v>
      </c>
      <c r="G166" s="13">
        <f t="shared" si="18"/>
        <v>44200</v>
      </c>
      <c r="H166" s="19">
        <f t="shared" si="19"/>
        <v>44561</v>
      </c>
    </row>
    <row r="167" spans="1:8" x14ac:dyDescent="0.25">
      <c r="A167" s="10">
        <v>44434</v>
      </c>
      <c r="B167" s="14">
        <v>288.20803833007812</v>
      </c>
      <c r="C167" s="14">
        <f t="shared" si="14"/>
        <v>2021</v>
      </c>
      <c r="D167" s="14">
        <f t="shared" si="15"/>
        <v>8</v>
      </c>
      <c r="E167" s="14">
        <f t="shared" si="16"/>
        <v>34</v>
      </c>
      <c r="F167" s="14">
        <f t="shared" si="17"/>
        <v>4</v>
      </c>
      <c r="G167" s="13">
        <f t="shared" si="18"/>
        <v>44200</v>
      </c>
      <c r="H167" s="19">
        <f t="shared" si="19"/>
        <v>44561</v>
      </c>
    </row>
    <row r="168" spans="1:8" x14ac:dyDescent="0.25">
      <c r="A168" s="10">
        <v>44435</v>
      </c>
      <c r="B168" s="14">
        <v>288.815185546875</v>
      </c>
      <c r="C168" s="14">
        <f t="shared" si="14"/>
        <v>2021</v>
      </c>
      <c r="D168" s="14">
        <f t="shared" si="15"/>
        <v>8</v>
      </c>
      <c r="E168" s="14">
        <f t="shared" si="16"/>
        <v>34</v>
      </c>
      <c r="F168" s="14">
        <f t="shared" si="17"/>
        <v>5</v>
      </c>
      <c r="G168" s="13">
        <f t="shared" si="18"/>
        <v>44200</v>
      </c>
      <c r="H168" s="19">
        <f t="shared" si="19"/>
        <v>44561</v>
      </c>
    </row>
    <row r="169" spans="1:8" x14ac:dyDescent="0.25">
      <c r="A169" s="10">
        <v>44438</v>
      </c>
      <c r="B169" s="14">
        <v>292.54434204101562</v>
      </c>
      <c r="C169" s="14">
        <f t="shared" si="14"/>
        <v>2021</v>
      </c>
      <c r="D169" s="14">
        <f t="shared" si="15"/>
        <v>8</v>
      </c>
      <c r="E169" s="14">
        <f t="shared" si="16"/>
        <v>35</v>
      </c>
      <c r="F169" s="14">
        <f t="shared" si="17"/>
        <v>1</v>
      </c>
      <c r="G169" s="13">
        <f t="shared" si="18"/>
        <v>44200</v>
      </c>
      <c r="H169" s="19">
        <f t="shared" si="19"/>
        <v>44561</v>
      </c>
    </row>
    <row r="170" spans="1:8" x14ac:dyDescent="0.25">
      <c r="A170" s="10">
        <v>44439</v>
      </c>
      <c r="B170" s="14">
        <v>290.89663696289062</v>
      </c>
      <c r="C170" s="14">
        <f t="shared" si="14"/>
        <v>2021</v>
      </c>
      <c r="D170" s="14">
        <f t="shared" si="15"/>
        <v>8</v>
      </c>
      <c r="E170" s="14">
        <f t="shared" si="16"/>
        <v>35</v>
      </c>
      <c r="F170" s="14">
        <f t="shared" si="17"/>
        <v>2</v>
      </c>
      <c r="G170" s="13">
        <f t="shared" si="18"/>
        <v>44200</v>
      </c>
      <c r="H170" s="19">
        <f t="shared" si="19"/>
        <v>44561</v>
      </c>
    </row>
    <row r="171" spans="1:8" x14ac:dyDescent="0.25">
      <c r="A171" s="10">
        <v>44440</v>
      </c>
      <c r="B171" s="14">
        <v>290.84829711914062</v>
      </c>
      <c r="C171" s="14">
        <f t="shared" si="14"/>
        <v>2021</v>
      </c>
      <c r="D171" s="14">
        <f t="shared" si="15"/>
        <v>9</v>
      </c>
      <c r="E171" s="14">
        <f t="shared" si="16"/>
        <v>35</v>
      </c>
      <c r="F171" s="14">
        <f t="shared" si="17"/>
        <v>3</v>
      </c>
      <c r="G171" s="13">
        <f t="shared" si="18"/>
        <v>44200</v>
      </c>
      <c r="H171" s="19">
        <f t="shared" si="19"/>
        <v>44561</v>
      </c>
    </row>
    <row r="172" spans="1:8" x14ac:dyDescent="0.25">
      <c r="A172" s="10">
        <v>44441</v>
      </c>
      <c r="B172" s="14">
        <v>290.19314575195312</v>
      </c>
      <c r="C172" s="14">
        <f t="shared" si="14"/>
        <v>2021</v>
      </c>
      <c r="D172" s="14">
        <f t="shared" si="15"/>
        <v>9</v>
      </c>
      <c r="E172" s="14">
        <f t="shared" si="16"/>
        <v>35</v>
      </c>
      <c r="F172" s="14">
        <f t="shared" si="17"/>
        <v>4</v>
      </c>
      <c r="G172" s="13">
        <f t="shared" si="18"/>
        <v>44200</v>
      </c>
      <c r="H172" s="19">
        <f t="shared" si="19"/>
        <v>44561</v>
      </c>
    </row>
    <row r="173" spans="1:8" x14ac:dyDescent="0.25">
      <c r="A173" s="10">
        <v>44442</v>
      </c>
      <c r="B173" s="14">
        <v>290.1834716796875</v>
      </c>
      <c r="C173" s="14">
        <f t="shared" si="14"/>
        <v>2021</v>
      </c>
      <c r="D173" s="14">
        <f t="shared" si="15"/>
        <v>9</v>
      </c>
      <c r="E173" s="14">
        <f t="shared" si="16"/>
        <v>35</v>
      </c>
      <c r="F173" s="14">
        <f t="shared" si="17"/>
        <v>5</v>
      </c>
      <c r="G173" s="13">
        <f t="shared" si="18"/>
        <v>44200</v>
      </c>
      <c r="H173" s="19">
        <f t="shared" si="19"/>
        <v>44561</v>
      </c>
    </row>
    <row r="174" spans="1:8" x14ac:dyDescent="0.25">
      <c r="A174" s="10">
        <v>44446</v>
      </c>
      <c r="B174" s="14">
        <v>289.25845336914062</v>
      </c>
      <c r="C174" s="14">
        <f t="shared" si="14"/>
        <v>2021</v>
      </c>
      <c r="D174" s="14">
        <f t="shared" si="15"/>
        <v>9</v>
      </c>
      <c r="E174" s="14">
        <f t="shared" si="16"/>
        <v>36</v>
      </c>
      <c r="F174" s="14">
        <f t="shared" si="17"/>
        <v>2</v>
      </c>
      <c r="G174" s="13">
        <f t="shared" si="18"/>
        <v>44200</v>
      </c>
      <c r="H174" s="19">
        <f t="shared" si="19"/>
        <v>44561</v>
      </c>
    </row>
    <row r="175" spans="1:8" x14ac:dyDescent="0.25">
      <c r="A175" s="10">
        <v>44447</v>
      </c>
      <c r="B175" s="14">
        <v>289.28732299804688</v>
      </c>
      <c r="C175" s="14">
        <f t="shared" si="14"/>
        <v>2021</v>
      </c>
      <c r="D175" s="14">
        <f t="shared" si="15"/>
        <v>9</v>
      </c>
      <c r="E175" s="14">
        <f t="shared" si="16"/>
        <v>36</v>
      </c>
      <c r="F175" s="14">
        <f t="shared" si="17"/>
        <v>3</v>
      </c>
      <c r="G175" s="13">
        <f t="shared" si="18"/>
        <v>44200</v>
      </c>
      <c r="H175" s="19">
        <f t="shared" si="19"/>
        <v>44561</v>
      </c>
    </row>
    <row r="176" spans="1:8" x14ac:dyDescent="0.25">
      <c r="A176" s="10">
        <v>44448</v>
      </c>
      <c r="B176" s="14">
        <v>286.43505859375</v>
      </c>
      <c r="C176" s="14">
        <f t="shared" si="14"/>
        <v>2021</v>
      </c>
      <c r="D176" s="14">
        <f t="shared" si="15"/>
        <v>9</v>
      </c>
      <c r="E176" s="14">
        <f t="shared" si="16"/>
        <v>36</v>
      </c>
      <c r="F176" s="14">
        <f t="shared" si="17"/>
        <v>4</v>
      </c>
      <c r="G176" s="13">
        <f t="shared" si="18"/>
        <v>44200</v>
      </c>
      <c r="H176" s="19">
        <f t="shared" si="19"/>
        <v>44561</v>
      </c>
    </row>
    <row r="177" spans="1:8" x14ac:dyDescent="0.25">
      <c r="A177" s="10">
        <v>44449</v>
      </c>
      <c r="B177" s="14">
        <v>284.9510498046875</v>
      </c>
      <c r="C177" s="14">
        <f t="shared" si="14"/>
        <v>2021</v>
      </c>
      <c r="D177" s="14">
        <f t="shared" si="15"/>
        <v>9</v>
      </c>
      <c r="E177" s="14">
        <f t="shared" si="16"/>
        <v>36</v>
      </c>
      <c r="F177" s="14">
        <f t="shared" si="17"/>
        <v>5</v>
      </c>
      <c r="G177" s="13">
        <f t="shared" si="18"/>
        <v>44200</v>
      </c>
      <c r="H177" s="19">
        <f t="shared" si="19"/>
        <v>44561</v>
      </c>
    </row>
    <row r="178" spans="1:8" x14ac:dyDescent="0.25">
      <c r="A178" s="10">
        <v>44452</v>
      </c>
      <c r="B178" s="14">
        <v>286.18447875976562</v>
      </c>
      <c r="C178" s="14">
        <f t="shared" si="14"/>
        <v>2021</v>
      </c>
      <c r="D178" s="14">
        <f t="shared" si="15"/>
        <v>9</v>
      </c>
      <c r="E178" s="14">
        <f t="shared" si="16"/>
        <v>37</v>
      </c>
      <c r="F178" s="14">
        <f t="shared" si="17"/>
        <v>1</v>
      </c>
      <c r="G178" s="13">
        <f t="shared" si="18"/>
        <v>44200</v>
      </c>
      <c r="H178" s="19">
        <f t="shared" si="19"/>
        <v>44561</v>
      </c>
    </row>
    <row r="179" spans="1:8" x14ac:dyDescent="0.25">
      <c r="A179" s="10">
        <v>44453</v>
      </c>
      <c r="B179" s="14">
        <v>288.88262939453125</v>
      </c>
      <c r="C179" s="14">
        <f t="shared" si="14"/>
        <v>2021</v>
      </c>
      <c r="D179" s="14">
        <f t="shared" si="15"/>
        <v>9</v>
      </c>
      <c r="E179" s="14">
        <f t="shared" si="16"/>
        <v>37</v>
      </c>
      <c r="F179" s="14">
        <f t="shared" si="17"/>
        <v>2</v>
      </c>
      <c r="G179" s="13">
        <f t="shared" si="18"/>
        <v>44200</v>
      </c>
      <c r="H179" s="19">
        <f t="shared" si="19"/>
        <v>44561</v>
      </c>
    </row>
    <row r="180" spans="1:8" x14ac:dyDescent="0.25">
      <c r="A180" s="10">
        <v>44454</v>
      </c>
      <c r="B180" s="14">
        <v>293.7296142578125</v>
      </c>
      <c r="C180" s="14">
        <f t="shared" si="14"/>
        <v>2021</v>
      </c>
      <c r="D180" s="14">
        <f t="shared" si="15"/>
        <v>9</v>
      </c>
      <c r="E180" s="14">
        <f t="shared" si="16"/>
        <v>37</v>
      </c>
      <c r="F180" s="14">
        <f t="shared" si="17"/>
        <v>3</v>
      </c>
      <c r="G180" s="13">
        <f t="shared" si="18"/>
        <v>44200</v>
      </c>
      <c r="H180" s="19">
        <f t="shared" si="19"/>
        <v>44561</v>
      </c>
    </row>
    <row r="181" spans="1:8" x14ac:dyDescent="0.25">
      <c r="A181" s="10">
        <v>44455</v>
      </c>
      <c r="B181" s="14">
        <v>294.11505126953125</v>
      </c>
      <c r="C181" s="14">
        <f t="shared" si="14"/>
        <v>2021</v>
      </c>
      <c r="D181" s="14">
        <f t="shared" si="15"/>
        <v>9</v>
      </c>
      <c r="E181" s="14">
        <f t="shared" si="16"/>
        <v>37</v>
      </c>
      <c r="F181" s="14">
        <f t="shared" si="17"/>
        <v>4</v>
      </c>
      <c r="G181" s="13">
        <f t="shared" si="18"/>
        <v>44200</v>
      </c>
      <c r="H181" s="19">
        <f t="shared" si="19"/>
        <v>44561</v>
      </c>
    </row>
    <row r="182" spans="1:8" x14ac:dyDescent="0.25">
      <c r="A182" s="10">
        <v>44456</v>
      </c>
      <c r="B182" s="14">
        <v>288.95962524414062</v>
      </c>
      <c r="C182" s="14">
        <f t="shared" si="14"/>
        <v>2021</v>
      </c>
      <c r="D182" s="14">
        <f t="shared" si="15"/>
        <v>9</v>
      </c>
      <c r="E182" s="14">
        <f t="shared" si="16"/>
        <v>37</v>
      </c>
      <c r="F182" s="14">
        <f t="shared" si="17"/>
        <v>5</v>
      </c>
      <c r="G182" s="13">
        <f t="shared" si="18"/>
        <v>44200</v>
      </c>
      <c r="H182" s="19">
        <f t="shared" si="19"/>
        <v>44561</v>
      </c>
    </row>
    <row r="183" spans="1:8" x14ac:dyDescent="0.25">
      <c r="A183" s="10">
        <v>44459</v>
      </c>
      <c r="B183" s="14">
        <v>283.59231567382812</v>
      </c>
      <c r="C183" s="14">
        <f t="shared" si="14"/>
        <v>2021</v>
      </c>
      <c r="D183" s="14">
        <f t="shared" si="15"/>
        <v>9</v>
      </c>
      <c r="E183" s="14">
        <f t="shared" si="16"/>
        <v>38</v>
      </c>
      <c r="F183" s="14">
        <f t="shared" si="17"/>
        <v>1</v>
      </c>
      <c r="G183" s="13">
        <f t="shared" si="18"/>
        <v>44200</v>
      </c>
      <c r="H183" s="19">
        <f t="shared" si="19"/>
        <v>44561</v>
      </c>
    </row>
    <row r="184" spans="1:8" x14ac:dyDescent="0.25">
      <c r="A184" s="10">
        <v>44460</v>
      </c>
      <c r="B184" s="14">
        <v>284.0740966796875</v>
      </c>
      <c r="C184" s="14">
        <f t="shared" si="14"/>
        <v>2021</v>
      </c>
      <c r="D184" s="14">
        <f t="shared" si="15"/>
        <v>9</v>
      </c>
      <c r="E184" s="14">
        <f t="shared" si="16"/>
        <v>38</v>
      </c>
      <c r="F184" s="14">
        <f t="shared" si="17"/>
        <v>2</v>
      </c>
      <c r="G184" s="13">
        <f t="shared" si="18"/>
        <v>44200</v>
      </c>
      <c r="H184" s="19">
        <f t="shared" si="19"/>
        <v>44561</v>
      </c>
    </row>
    <row r="185" spans="1:8" x14ac:dyDescent="0.25">
      <c r="A185" s="10">
        <v>44461</v>
      </c>
      <c r="B185" s="14">
        <v>287.7166748046875</v>
      </c>
      <c r="C185" s="14">
        <f t="shared" si="14"/>
        <v>2021</v>
      </c>
      <c r="D185" s="14">
        <f t="shared" si="15"/>
        <v>9</v>
      </c>
      <c r="E185" s="14">
        <f t="shared" si="16"/>
        <v>38</v>
      </c>
      <c r="F185" s="14">
        <f t="shared" si="17"/>
        <v>3</v>
      </c>
      <c r="G185" s="13">
        <f t="shared" si="18"/>
        <v>44200</v>
      </c>
      <c r="H185" s="19">
        <f t="shared" si="19"/>
        <v>44561</v>
      </c>
    </row>
    <row r="186" spans="1:8" x14ac:dyDescent="0.25">
      <c r="A186" s="10">
        <v>44462</v>
      </c>
      <c r="B186" s="14">
        <v>288.66098022460938</v>
      </c>
      <c r="C186" s="14">
        <f t="shared" si="14"/>
        <v>2021</v>
      </c>
      <c r="D186" s="14">
        <f t="shared" si="15"/>
        <v>9</v>
      </c>
      <c r="E186" s="14">
        <f t="shared" si="16"/>
        <v>38</v>
      </c>
      <c r="F186" s="14">
        <f t="shared" si="17"/>
        <v>4</v>
      </c>
      <c r="G186" s="13">
        <f t="shared" si="18"/>
        <v>44200</v>
      </c>
      <c r="H186" s="19">
        <f t="shared" si="19"/>
        <v>44561</v>
      </c>
    </row>
    <row r="187" spans="1:8" x14ac:dyDescent="0.25">
      <c r="A187" s="10">
        <v>44463</v>
      </c>
      <c r="B187" s="14">
        <v>288.45864868164062</v>
      </c>
      <c r="C187" s="14">
        <f t="shared" si="14"/>
        <v>2021</v>
      </c>
      <c r="D187" s="14">
        <f t="shared" si="15"/>
        <v>9</v>
      </c>
      <c r="E187" s="14">
        <f t="shared" si="16"/>
        <v>38</v>
      </c>
      <c r="F187" s="14">
        <f t="shared" si="17"/>
        <v>5</v>
      </c>
      <c r="G187" s="13">
        <f t="shared" si="18"/>
        <v>44200</v>
      </c>
      <c r="H187" s="19">
        <f t="shared" si="19"/>
        <v>44561</v>
      </c>
    </row>
    <row r="188" spans="1:8" x14ac:dyDescent="0.25">
      <c r="A188" s="10">
        <v>44466</v>
      </c>
      <c r="B188" s="14">
        <v>283.46707153320312</v>
      </c>
      <c r="C188" s="14">
        <f t="shared" si="14"/>
        <v>2021</v>
      </c>
      <c r="D188" s="14">
        <f t="shared" si="15"/>
        <v>9</v>
      </c>
      <c r="E188" s="14">
        <f t="shared" si="16"/>
        <v>39</v>
      </c>
      <c r="F188" s="14">
        <f t="shared" si="17"/>
        <v>1</v>
      </c>
      <c r="G188" s="13">
        <f t="shared" si="18"/>
        <v>44200</v>
      </c>
      <c r="H188" s="19">
        <f t="shared" si="19"/>
        <v>44561</v>
      </c>
    </row>
    <row r="189" spans="1:8" x14ac:dyDescent="0.25">
      <c r="A189" s="10">
        <v>44467</v>
      </c>
      <c r="B189" s="14">
        <v>273.20452880859375</v>
      </c>
      <c r="C189" s="14">
        <f t="shared" si="14"/>
        <v>2021</v>
      </c>
      <c r="D189" s="14">
        <f t="shared" si="15"/>
        <v>9</v>
      </c>
      <c r="E189" s="14">
        <f t="shared" si="16"/>
        <v>39</v>
      </c>
      <c r="F189" s="14">
        <f t="shared" si="17"/>
        <v>2</v>
      </c>
      <c r="G189" s="13">
        <f t="shared" si="18"/>
        <v>44200</v>
      </c>
      <c r="H189" s="19">
        <f t="shared" si="19"/>
        <v>44561</v>
      </c>
    </row>
    <row r="190" spans="1:8" x14ac:dyDescent="0.25">
      <c r="A190" s="10">
        <v>44468</v>
      </c>
      <c r="B190" s="14">
        <v>273.6671142578125</v>
      </c>
      <c r="C190" s="14">
        <f t="shared" si="14"/>
        <v>2021</v>
      </c>
      <c r="D190" s="14">
        <f t="shared" si="15"/>
        <v>9</v>
      </c>
      <c r="E190" s="14">
        <f t="shared" si="16"/>
        <v>39</v>
      </c>
      <c r="F190" s="14">
        <f t="shared" si="17"/>
        <v>3</v>
      </c>
      <c r="G190" s="13">
        <f t="shared" si="18"/>
        <v>44200</v>
      </c>
      <c r="H190" s="19">
        <f t="shared" si="19"/>
        <v>44561</v>
      </c>
    </row>
    <row r="191" spans="1:8" x14ac:dyDescent="0.25">
      <c r="A191" s="10">
        <v>44469</v>
      </c>
      <c r="B191" s="14">
        <v>271.66281127929688</v>
      </c>
      <c r="C191" s="14">
        <f t="shared" si="14"/>
        <v>2021</v>
      </c>
      <c r="D191" s="14">
        <f t="shared" si="15"/>
        <v>9</v>
      </c>
      <c r="E191" s="14">
        <f t="shared" si="16"/>
        <v>39</v>
      </c>
      <c r="F191" s="14">
        <f t="shared" si="17"/>
        <v>4</v>
      </c>
      <c r="G191" s="13">
        <f t="shared" si="18"/>
        <v>44200</v>
      </c>
      <c r="H191" s="19">
        <f t="shared" si="19"/>
        <v>44561</v>
      </c>
    </row>
    <row r="192" spans="1:8" x14ac:dyDescent="0.25">
      <c r="A192" s="10">
        <v>44470</v>
      </c>
      <c r="B192" s="14">
        <v>278.58154296875</v>
      </c>
      <c r="C192" s="14">
        <f t="shared" si="14"/>
        <v>2021</v>
      </c>
      <c r="D192" s="14">
        <f t="shared" si="15"/>
        <v>10</v>
      </c>
      <c r="E192" s="14">
        <f t="shared" si="16"/>
        <v>39</v>
      </c>
      <c r="F192" s="14">
        <f t="shared" si="17"/>
        <v>5</v>
      </c>
      <c r="G192" s="13">
        <f t="shared" si="18"/>
        <v>44200</v>
      </c>
      <c r="H192" s="19">
        <f t="shared" si="19"/>
        <v>44561</v>
      </c>
    </row>
    <row r="193" spans="1:8" x14ac:dyDescent="0.25">
      <c r="A193" s="10">
        <v>44473</v>
      </c>
      <c r="B193" s="14">
        <v>272.80947875976562</v>
      </c>
      <c r="C193" s="14">
        <f t="shared" si="14"/>
        <v>2021</v>
      </c>
      <c r="D193" s="14">
        <f t="shared" si="15"/>
        <v>10</v>
      </c>
      <c r="E193" s="14">
        <f t="shared" si="16"/>
        <v>40</v>
      </c>
      <c r="F193" s="14">
        <f t="shared" si="17"/>
        <v>1</v>
      </c>
      <c r="G193" s="13">
        <f t="shared" si="18"/>
        <v>44200</v>
      </c>
      <c r="H193" s="19">
        <f t="shared" si="19"/>
        <v>44561</v>
      </c>
    </row>
    <row r="194" spans="1:8" x14ac:dyDescent="0.25">
      <c r="A194" s="10">
        <v>44474</v>
      </c>
      <c r="B194" s="14">
        <v>278.25390625</v>
      </c>
      <c r="C194" s="14">
        <f t="shared" si="14"/>
        <v>2021</v>
      </c>
      <c r="D194" s="14">
        <f t="shared" si="15"/>
        <v>10</v>
      </c>
      <c r="E194" s="14">
        <f t="shared" si="16"/>
        <v>40</v>
      </c>
      <c r="F194" s="14">
        <f t="shared" si="17"/>
        <v>2</v>
      </c>
      <c r="G194" s="13">
        <f t="shared" si="18"/>
        <v>44200</v>
      </c>
      <c r="H194" s="19">
        <f t="shared" si="19"/>
        <v>44561</v>
      </c>
    </row>
    <row r="195" spans="1:8" x14ac:dyDescent="0.25">
      <c r="A195" s="10">
        <v>44475</v>
      </c>
      <c r="B195" s="14">
        <v>282.44561767578125</v>
      </c>
      <c r="C195" s="14">
        <f t="shared" si="14"/>
        <v>2021</v>
      </c>
      <c r="D195" s="14">
        <f t="shared" si="15"/>
        <v>10</v>
      </c>
      <c r="E195" s="14">
        <f t="shared" si="16"/>
        <v>40</v>
      </c>
      <c r="F195" s="14">
        <f t="shared" si="17"/>
        <v>3</v>
      </c>
      <c r="G195" s="13">
        <f t="shared" si="18"/>
        <v>44200</v>
      </c>
      <c r="H195" s="19">
        <f t="shared" si="19"/>
        <v>44561</v>
      </c>
    </row>
    <row r="196" spans="1:8" x14ac:dyDescent="0.25">
      <c r="A196" s="10">
        <v>44476</v>
      </c>
      <c r="B196" s="14">
        <v>284.12234497070312</v>
      </c>
      <c r="C196" s="14">
        <f t="shared" si="14"/>
        <v>2021</v>
      </c>
      <c r="D196" s="14">
        <f t="shared" si="15"/>
        <v>10</v>
      </c>
      <c r="E196" s="14">
        <f t="shared" si="16"/>
        <v>40</v>
      </c>
      <c r="F196" s="14">
        <f t="shared" si="17"/>
        <v>4</v>
      </c>
      <c r="G196" s="13">
        <f t="shared" si="18"/>
        <v>44200</v>
      </c>
      <c r="H196" s="19">
        <f t="shared" si="19"/>
        <v>44561</v>
      </c>
    </row>
    <row r="197" spans="1:8" x14ac:dyDescent="0.25">
      <c r="A197" s="10">
        <v>44477</v>
      </c>
      <c r="B197" s="14">
        <v>284.12234497070312</v>
      </c>
      <c r="C197" s="14">
        <f t="shared" ref="C197:C260" si="20">YEAR(A197)</f>
        <v>2021</v>
      </c>
      <c r="D197" s="14">
        <f t="shared" ref="D197:D260" si="21">MONTH(A197)</f>
        <v>10</v>
      </c>
      <c r="E197" s="14">
        <f t="shared" ref="E197:E260" si="22">_xlfn.ISOWEEKNUM(A197)</f>
        <v>40</v>
      </c>
      <c r="F197" s="14">
        <f t="shared" ref="F197:F260" si="23">WEEKDAY(A197,2)</f>
        <v>5</v>
      </c>
      <c r="G197" s="13">
        <f t="shared" ref="G197:G260" si="24">_xlfn.MINIFS($A$4:$A$1346,$C$4:$C$1346,C197,$C$4:$C$1346,C197)</f>
        <v>44200</v>
      </c>
      <c r="H197" s="19">
        <f t="shared" ref="H197:H260" si="25">_xlfn.MAXIFS($A$4:$A$1346,$C$4:$C$1346,C197,$C$4:$C$1346,C197)</f>
        <v>44561</v>
      </c>
    </row>
    <row r="198" spans="1:8" x14ac:dyDescent="0.25">
      <c r="A198" s="10">
        <v>44480</v>
      </c>
      <c r="B198" s="14">
        <v>283.52493286132812</v>
      </c>
      <c r="C198" s="14">
        <f t="shared" si="20"/>
        <v>2021</v>
      </c>
      <c r="D198" s="14">
        <f t="shared" si="21"/>
        <v>10</v>
      </c>
      <c r="E198" s="14">
        <f t="shared" si="22"/>
        <v>41</v>
      </c>
      <c r="F198" s="14">
        <f t="shared" si="23"/>
        <v>1</v>
      </c>
      <c r="G198" s="13">
        <f t="shared" si="24"/>
        <v>44200</v>
      </c>
      <c r="H198" s="19">
        <f t="shared" si="25"/>
        <v>44561</v>
      </c>
    </row>
    <row r="199" spans="1:8" x14ac:dyDescent="0.25">
      <c r="A199" s="10">
        <v>44481</v>
      </c>
      <c r="B199" s="14">
        <v>282.22402954101562</v>
      </c>
      <c r="C199" s="14">
        <f t="shared" si="20"/>
        <v>2021</v>
      </c>
      <c r="D199" s="14">
        <f t="shared" si="21"/>
        <v>10</v>
      </c>
      <c r="E199" s="14">
        <f t="shared" si="22"/>
        <v>41</v>
      </c>
      <c r="F199" s="14">
        <f t="shared" si="23"/>
        <v>2</v>
      </c>
      <c r="G199" s="13">
        <f t="shared" si="24"/>
        <v>44200</v>
      </c>
      <c r="H199" s="19">
        <f t="shared" si="25"/>
        <v>44561</v>
      </c>
    </row>
    <row r="200" spans="1:8" x14ac:dyDescent="0.25">
      <c r="A200" s="10">
        <v>44482</v>
      </c>
      <c r="B200" s="14">
        <v>285.52920532226562</v>
      </c>
      <c r="C200" s="14">
        <f t="shared" si="20"/>
        <v>2021</v>
      </c>
      <c r="D200" s="14">
        <f t="shared" si="21"/>
        <v>10</v>
      </c>
      <c r="E200" s="14">
        <f t="shared" si="22"/>
        <v>41</v>
      </c>
      <c r="F200" s="14">
        <f t="shared" si="23"/>
        <v>3</v>
      </c>
      <c r="G200" s="13">
        <f t="shared" si="24"/>
        <v>44200</v>
      </c>
      <c r="H200" s="19">
        <f t="shared" si="25"/>
        <v>44561</v>
      </c>
    </row>
    <row r="201" spans="1:8" x14ac:dyDescent="0.25">
      <c r="A201" s="10">
        <v>44483</v>
      </c>
      <c r="B201" s="14">
        <v>291.73489379882812</v>
      </c>
      <c r="C201" s="14">
        <f t="shared" si="20"/>
        <v>2021</v>
      </c>
      <c r="D201" s="14">
        <f t="shared" si="21"/>
        <v>10</v>
      </c>
      <c r="E201" s="14">
        <f t="shared" si="22"/>
        <v>41</v>
      </c>
      <c r="F201" s="14">
        <f t="shared" si="23"/>
        <v>4</v>
      </c>
      <c r="G201" s="13">
        <f t="shared" si="24"/>
        <v>44200</v>
      </c>
      <c r="H201" s="19">
        <f t="shared" si="25"/>
        <v>44561</v>
      </c>
    </row>
    <row r="202" spans="1:8" x14ac:dyDescent="0.25">
      <c r="A202" s="10">
        <v>44484</v>
      </c>
      <c r="B202" s="14">
        <v>293.14178466796875</v>
      </c>
      <c r="C202" s="14">
        <f t="shared" si="20"/>
        <v>2021</v>
      </c>
      <c r="D202" s="14">
        <f t="shared" si="21"/>
        <v>10</v>
      </c>
      <c r="E202" s="14">
        <f t="shared" si="22"/>
        <v>41</v>
      </c>
      <c r="F202" s="14">
        <f t="shared" si="23"/>
        <v>5</v>
      </c>
      <c r="G202" s="13">
        <f t="shared" si="24"/>
        <v>44200</v>
      </c>
      <c r="H202" s="19">
        <f t="shared" si="25"/>
        <v>44561</v>
      </c>
    </row>
    <row r="203" spans="1:8" x14ac:dyDescent="0.25">
      <c r="A203" s="10">
        <v>44487</v>
      </c>
      <c r="B203" s="14">
        <v>296.1097412109375</v>
      </c>
      <c r="C203" s="14">
        <f t="shared" si="20"/>
        <v>2021</v>
      </c>
      <c r="D203" s="14">
        <f t="shared" si="21"/>
        <v>10</v>
      </c>
      <c r="E203" s="14">
        <f t="shared" si="22"/>
        <v>42</v>
      </c>
      <c r="F203" s="14">
        <f t="shared" si="23"/>
        <v>1</v>
      </c>
      <c r="G203" s="13">
        <f t="shared" si="24"/>
        <v>44200</v>
      </c>
      <c r="H203" s="19">
        <f t="shared" si="25"/>
        <v>44561</v>
      </c>
    </row>
    <row r="204" spans="1:8" x14ac:dyDescent="0.25">
      <c r="A204" s="10">
        <v>44488</v>
      </c>
      <c r="B204" s="14">
        <v>297.01556396484375</v>
      </c>
      <c r="C204" s="14">
        <f t="shared" si="20"/>
        <v>2021</v>
      </c>
      <c r="D204" s="14">
        <f t="shared" si="21"/>
        <v>10</v>
      </c>
      <c r="E204" s="14">
        <f t="shared" si="22"/>
        <v>42</v>
      </c>
      <c r="F204" s="14">
        <f t="shared" si="23"/>
        <v>2</v>
      </c>
      <c r="G204" s="13">
        <f t="shared" si="24"/>
        <v>44200</v>
      </c>
      <c r="H204" s="19">
        <f t="shared" si="25"/>
        <v>44561</v>
      </c>
    </row>
    <row r="205" spans="1:8" x14ac:dyDescent="0.25">
      <c r="A205" s="10">
        <v>44489</v>
      </c>
      <c r="B205" s="14">
        <v>296.225341796875</v>
      </c>
      <c r="C205" s="14">
        <f t="shared" si="20"/>
        <v>2021</v>
      </c>
      <c r="D205" s="14">
        <f t="shared" si="21"/>
        <v>10</v>
      </c>
      <c r="E205" s="14">
        <f t="shared" si="22"/>
        <v>42</v>
      </c>
      <c r="F205" s="14">
        <f t="shared" si="23"/>
        <v>3</v>
      </c>
      <c r="G205" s="13">
        <f t="shared" si="24"/>
        <v>44200</v>
      </c>
      <c r="H205" s="19">
        <f t="shared" si="25"/>
        <v>44561</v>
      </c>
    </row>
    <row r="206" spans="1:8" x14ac:dyDescent="0.25">
      <c r="A206" s="10">
        <v>44490</v>
      </c>
      <c r="B206" s="14">
        <v>299.45343017578125</v>
      </c>
      <c r="C206" s="14">
        <f t="shared" si="20"/>
        <v>2021</v>
      </c>
      <c r="D206" s="14">
        <f t="shared" si="21"/>
        <v>10</v>
      </c>
      <c r="E206" s="14">
        <f t="shared" si="22"/>
        <v>42</v>
      </c>
      <c r="F206" s="14">
        <f t="shared" si="23"/>
        <v>4</v>
      </c>
      <c r="G206" s="13">
        <f t="shared" si="24"/>
        <v>44200</v>
      </c>
      <c r="H206" s="19">
        <f t="shared" si="25"/>
        <v>44561</v>
      </c>
    </row>
    <row r="207" spans="1:8" x14ac:dyDescent="0.25">
      <c r="A207" s="10">
        <v>44491</v>
      </c>
      <c r="B207" s="14">
        <v>297.91168212890625</v>
      </c>
      <c r="C207" s="14">
        <f t="shared" si="20"/>
        <v>2021</v>
      </c>
      <c r="D207" s="14">
        <f t="shared" si="21"/>
        <v>10</v>
      </c>
      <c r="E207" s="14">
        <f t="shared" si="22"/>
        <v>42</v>
      </c>
      <c r="F207" s="14">
        <f t="shared" si="23"/>
        <v>5</v>
      </c>
      <c r="G207" s="13">
        <f t="shared" si="24"/>
        <v>44200</v>
      </c>
      <c r="H207" s="19">
        <f t="shared" si="25"/>
        <v>44561</v>
      </c>
    </row>
    <row r="208" spans="1:8" x14ac:dyDescent="0.25">
      <c r="A208" s="10">
        <v>44494</v>
      </c>
      <c r="B208" s="14">
        <v>296.91915893554688</v>
      </c>
      <c r="C208" s="14">
        <f t="shared" si="20"/>
        <v>2021</v>
      </c>
      <c r="D208" s="14">
        <f t="shared" si="21"/>
        <v>10</v>
      </c>
      <c r="E208" s="14">
        <f t="shared" si="22"/>
        <v>43</v>
      </c>
      <c r="F208" s="14">
        <f t="shared" si="23"/>
        <v>1</v>
      </c>
      <c r="G208" s="13">
        <f t="shared" si="24"/>
        <v>44200</v>
      </c>
      <c r="H208" s="19">
        <f t="shared" si="25"/>
        <v>44561</v>
      </c>
    </row>
    <row r="209" spans="1:8" x14ac:dyDescent="0.25">
      <c r="A209" s="10">
        <v>44495</v>
      </c>
      <c r="B209" s="14">
        <v>298.82711791992188</v>
      </c>
      <c r="C209" s="14">
        <f t="shared" si="20"/>
        <v>2021</v>
      </c>
      <c r="D209" s="14">
        <f t="shared" si="21"/>
        <v>10</v>
      </c>
      <c r="E209" s="14">
        <f t="shared" si="22"/>
        <v>43</v>
      </c>
      <c r="F209" s="14">
        <f t="shared" si="23"/>
        <v>2</v>
      </c>
      <c r="G209" s="13">
        <f t="shared" si="24"/>
        <v>44200</v>
      </c>
      <c r="H209" s="19">
        <f t="shared" si="25"/>
        <v>44561</v>
      </c>
    </row>
    <row r="210" spans="1:8" x14ac:dyDescent="0.25">
      <c r="A210" s="10">
        <v>44496</v>
      </c>
      <c r="B210" s="14">
        <v>311.4119873046875</v>
      </c>
      <c r="C210" s="14">
        <f t="shared" si="20"/>
        <v>2021</v>
      </c>
      <c r="D210" s="14">
        <f t="shared" si="21"/>
        <v>10</v>
      </c>
      <c r="E210" s="14">
        <f t="shared" si="22"/>
        <v>43</v>
      </c>
      <c r="F210" s="14">
        <f t="shared" si="23"/>
        <v>3</v>
      </c>
      <c r="G210" s="13">
        <f t="shared" si="24"/>
        <v>44200</v>
      </c>
      <c r="H210" s="19">
        <f t="shared" si="25"/>
        <v>44561</v>
      </c>
    </row>
    <row r="211" spans="1:8" x14ac:dyDescent="0.25">
      <c r="A211" s="10">
        <v>44497</v>
      </c>
      <c r="B211" s="14">
        <v>312.54901123046875</v>
      </c>
      <c r="C211" s="14">
        <f t="shared" si="20"/>
        <v>2021</v>
      </c>
      <c r="D211" s="14">
        <f t="shared" si="21"/>
        <v>10</v>
      </c>
      <c r="E211" s="14">
        <f t="shared" si="22"/>
        <v>43</v>
      </c>
      <c r="F211" s="14">
        <f t="shared" si="23"/>
        <v>4</v>
      </c>
      <c r="G211" s="13">
        <f t="shared" si="24"/>
        <v>44200</v>
      </c>
      <c r="H211" s="19">
        <f t="shared" si="25"/>
        <v>44561</v>
      </c>
    </row>
    <row r="212" spans="1:8" x14ac:dyDescent="0.25">
      <c r="A212" s="10">
        <v>44498</v>
      </c>
      <c r="B212" s="14">
        <v>319.55453491210938</v>
      </c>
      <c r="C212" s="14">
        <f t="shared" si="20"/>
        <v>2021</v>
      </c>
      <c r="D212" s="14">
        <f t="shared" si="21"/>
        <v>10</v>
      </c>
      <c r="E212" s="14">
        <f t="shared" si="22"/>
        <v>43</v>
      </c>
      <c r="F212" s="14">
        <f t="shared" si="23"/>
        <v>5</v>
      </c>
      <c r="G212" s="13">
        <f t="shared" si="24"/>
        <v>44200</v>
      </c>
      <c r="H212" s="19">
        <f t="shared" si="25"/>
        <v>44561</v>
      </c>
    </row>
    <row r="213" spans="1:8" x14ac:dyDescent="0.25">
      <c r="A213" s="10">
        <v>44501</v>
      </c>
      <c r="B213" s="14">
        <v>317.38638305664062</v>
      </c>
      <c r="C213" s="14">
        <f t="shared" si="20"/>
        <v>2021</v>
      </c>
      <c r="D213" s="14">
        <f t="shared" si="21"/>
        <v>11</v>
      </c>
      <c r="E213" s="14">
        <f t="shared" si="22"/>
        <v>44</v>
      </c>
      <c r="F213" s="14">
        <f t="shared" si="23"/>
        <v>1</v>
      </c>
      <c r="G213" s="13">
        <f t="shared" si="24"/>
        <v>44200</v>
      </c>
      <c r="H213" s="19">
        <f t="shared" si="25"/>
        <v>44561</v>
      </c>
    </row>
    <row r="214" spans="1:8" x14ac:dyDescent="0.25">
      <c r="A214" s="10">
        <v>44502</v>
      </c>
      <c r="B214" s="14">
        <v>321.00961303710938</v>
      </c>
      <c r="C214" s="14">
        <f t="shared" si="20"/>
        <v>2021</v>
      </c>
      <c r="D214" s="14">
        <f t="shared" si="21"/>
        <v>11</v>
      </c>
      <c r="E214" s="14">
        <f t="shared" si="22"/>
        <v>44</v>
      </c>
      <c r="F214" s="14">
        <f t="shared" si="23"/>
        <v>2</v>
      </c>
      <c r="G214" s="13">
        <f t="shared" si="24"/>
        <v>44200</v>
      </c>
      <c r="H214" s="19">
        <f t="shared" si="25"/>
        <v>44561</v>
      </c>
    </row>
    <row r="215" spans="1:8" x14ac:dyDescent="0.25">
      <c r="A215" s="10">
        <v>44503</v>
      </c>
      <c r="B215" s="14">
        <v>321.84793090820312</v>
      </c>
      <c r="C215" s="14">
        <f t="shared" si="20"/>
        <v>2021</v>
      </c>
      <c r="D215" s="14">
        <f t="shared" si="21"/>
        <v>11</v>
      </c>
      <c r="E215" s="14">
        <f t="shared" si="22"/>
        <v>44</v>
      </c>
      <c r="F215" s="14">
        <f t="shared" si="23"/>
        <v>3</v>
      </c>
      <c r="G215" s="13">
        <f t="shared" si="24"/>
        <v>44200</v>
      </c>
      <c r="H215" s="19">
        <f t="shared" si="25"/>
        <v>44561</v>
      </c>
    </row>
    <row r="216" spans="1:8" x14ac:dyDescent="0.25">
      <c r="A216" s="10">
        <v>44504</v>
      </c>
      <c r="B216" s="14">
        <v>324.19912719726562</v>
      </c>
      <c r="C216" s="14">
        <f t="shared" si="20"/>
        <v>2021</v>
      </c>
      <c r="D216" s="14">
        <f t="shared" si="21"/>
        <v>11</v>
      </c>
      <c r="E216" s="14">
        <f t="shared" si="22"/>
        <v>44</v>
      </c>
      <c r="F216" s="14">
        <f t="shared" si="23"/>
        <v>4</v>
      </c>
      <c r="G216" s="13">
        <f t="shared" si="24"/>
        <v>44200</v>
      </c>
      <c r="H216" s="19">
        <f t="shared" si="25"/>
        <v>44561</v>
      </c>
    </row>
    <row r="217" spans="1:8" x14ac:dyDescent="0.25">
      <c r="A217" s="10">
        <v>44505</v>
      </c>
      <c r="B217" s="14">
        <v>323.83294677734375</v>
      </c>
      <c r="C217" s="14">
        <f t="shared" si="20"/>
        <v>2021</v>
      </c>
      <c r="D217" s="14">
        <f t="shared" si="21"/>
        <v>11</v>
      </c>
      <c r="E217" s="14">
        <f t="shared" si="22"/>
        <v>44</v>
      </c>
      <c r="F217" s="14">
        <f t="shared" si="23"/>
        <v>5</v>
      </c>
      <c r="G217" s="13">
        <f t="shared" si="24"/>
        <v>44200</v>
      </c>
      <c r="H217" s="19">
        <f t="shared" si="25"/>
        <v>44561</v>
      </c>
    </row>
    <row r="218" spans="1:8" x14ac:dyDescent="0.25">
      <c r="A218" s="10">
        <v>44508</v>
      </c>
      <c r="B218" s="14">
        <v>324.7291259765625</v>
      </c>
      <c r="C218" s="14">
        <f t="shared" si="20"/>
        <v>2021</v>
      </c>
      <c r="D218" s="14">
        <f t="shared" si="21"/>
        <v>11</v>
      </c>
      <c r="E218" s="14">
        <f t="shared" si="22"/>
        <v>45</v>
      </c>
      <c r="F218" s="14">
        <f t="shared" si="23"/>
        <v>1</v>
      </c>
      <c r="G218" s="13">
        <f t="shared" si="24"/>
        <v>44200</v>
      </c>
      <c r="H218" s="19">
        <f t="shared" si="25"/>
        <v>44561</v>
      </c>
    </row>
    <row r="219" spans="1:8" x14ac:dyDescent="0.25">
      <c r="A219" s="10">
        <v>44509</v>
      </c>
      <c r="B219" s="14">
        <v>323.72702026367188</v>
      </c>
      <c r="C219" s="14">
        <f t="shared" si="20"/>
        <v>2021</v>
      </c>
      <c r="D219" s="14">
        <f t="shared" si="21"/>
        <v>11</v>
      </c>
      <c r="E219" s="14">
        <f t="shared" si="22"/>
        <v>45</v>
      </c>
      <c r="F219" s="14">
        <f t="shared" si="23"/>
        <v>2</v>
      </c>
      <c r="G219" s="13">
        <f t="shared" si="24"/>
        <v>44200</v>
      </c>
      <c r="H219" s="19">
        <f t="shared" si="25"/>
        <v>44561</v>
      </c>
    </row>
    <row r="220" spans="1:8" x14ac:dyDescent="0.25">
      <c r="A220" s="10">
        <v>44510</v>
      </c>
      <c r="B220" s="14">
        <v>318.764404296875</v>
      </c>
      <c r="C220" s="14">
        <f t="shared" si="20"/>
        <v>2021</v>
      </c>
      <c r="D220" s="14">
        <f t="shared" si="21"/>
        <v>11</v>
      </c>
      <c r="E220" s="14">
        <f t="shared" si="22"/>
        <v>45</v>
      </c>
      <c r="F220" s="14">
        <f t="shared" si="23"/>
        <v>3</v>
      </c>
      <c r="G220" s="13">
        <f t="shared" si="24"/>
        <v>44200</v>
      </c>
      <c r="H220" s="19">
        <f t="shared" si="25"/>
        <v>44561</v>
      </c>
    </row>
    <row r="221" spans="1:8" x14ac:dyDescent="0.25">
      <c r="A221" s="10">
        <v>44511</v>
      </c>
      <c r="B221" s="14">
        <v>320.33511352539062</v>
      </c>
      <c r="C221" s="14">
        <f t="shared" si="20"/>
        <v>2021</v>
      </c>
      <c r="D221" s="14">
        <f t="shared" si="21"/>
        <v>11</v>
      </c>
      <c r="E221" s="14">
        <f t="shared" si="22"/>
        <v>45</v>
      </c>
      <c r="F221" s="14">
        <f t="shared" si="23"/>
        <v>4</v>
      </c>
      <c r="G221" s="13">
        <f t="shared" si="24"/>
        <v>44200</v>
      </c>
      <c r="H221" s="19">
        <f t="shared" si="25"/>
        <v>44561</v>
      </c>
    </row>
    <row r="222" spans="1:8" x14ac:dyDescent="0.25">
      <c r="A222" s="10">
        <v>44512</v>
      </c>
      <c r="B222" s="14">
        <v>324.46890258789062</v>
      </c>
      <c r="C222" s="14">
        <f t="shared" si="20"/>
        <v>2021</v>
      </c>
      <c r="D222" s="14">
        <f t="shared" si="21"/>
        <v>11</v>
      </c>
      <c r="E222" s="14">
        <f t="shared" si="22"/>
        <v>45</v>
      </c>
      <c r="F222" s="14">
        <f t="shared" si="23"/>
        <v>5</v>
      </c>
      <c r="G222" s="13">
        <f t="shared" si="24"/>
        <v>44200</v>
      </c>
      <c r="H222" s="19">
        <f t="shared" si="25"/>
        <v>44561</v>
      </c>
    </row>
    <row r="223" spans="1:8" x14ac:dyDescent="0.25">
      <c r="A223" s="10">
        <v>44515</v>
      </c>
      <c r="B223" s="14">
        <v>323.8426513671875</v>
      </c>
      <c r="C223" s="14">
        <f t="shared" si="20"/>
        <v>2021</v>
      </c>
      <c r="D223" s="14">
        <f t="shared" si="21"/>
        <v>11</v>
      </c>
      <c r="E223" s="14">
        <f t="shared" si="22"/>
        <v>46</v>
      </c>
      <c r="F223" s="14">
        <f t="shared" si="23"/>
        <v>1</v>
      </c>
      <c r="G223" s="13">
        <f t="shared" si="24"/>
        <v>44200</v>
      </c>
      <c r="H223" s="19">
        <f t="shared" si="25"/>
        <v>44561</v>
      </c>
    </row>
    <row r="224" spans="1:8" x14ac:dyDescent="0.25">
      <c r="A224" s="10">
        <v>44516</v>
      </c>
      <c r="B224" s="14">
        <v>327.157470703125</v>
      </c>
      <c r="C224" s="14">
        <f t="shared" si="20"/>
        <v>2021</v>
      </c>
      <c r="D224" s="14">
        <f t="shared" si="21"/>
        <v>11</v>
      </c>
      <c r="E224" s="14">
        <f t="shared" si="22"/>
        <v>46</v>
      </c>
      <c r="F224" s="14">
        <f t="shared" si="23"/>
        <v>2</v>
      </c>
      <c r="G224" s="13">
        <f t="shared" si="24"/>
        <v>44200</v>
      </c>
      <c r="H224" s="19">
        <f t="shared" si="25"/>
        <v>44561</v>
      </c>
    </row>
    <row r="225" spans="1:8" x14ac:dyDescent="0.25">
      <c r="A225" s="10">
        <v>44517</v>
      </c>
      <c r="B225" s="14">
        <v>327.37945556640625</v>
      </c>
      <c r="C225" s="14">
        <f t="shared" si="20"/>
        <v>2021</v>
      </c>
      <c r="D225" s="14">
        <f t="shared" si="21"/>
        <v>11</v>
      </c>
      <c r="E225" s="14">
        <f t="shared" si="22"/>
        <v>46</v>
      </c>
      <c r="F225" s="14">
        <f t="shared" si="23"/>
        <v>3</v>
      </c>
      <c r="G225" s="13">
        <f t="shared" si="24"/>
        <v>44200</v>
      </c>
      <c r="H225" s="19">
        <f t="shared" si="25"/>
        <v>44561</v>
      </c>
    </row>
    <row r="226" spans="1:8" x14ac:dyDescent="0.25">
      <c r="A226" s="10">
        <v>44518</v>
      </c>
      <c r="B226" s="14">
        <v>329.45504760742188</v>
      </c>
      <c r="C226" s="14">
        <f t="shared" si="20"/>
        <v>2021</v>
      </c>
      <c r="D226" s="14">
        <f t="shared" si="21"/>
        <v>11</v>
      </c>
      <c r="E226" s="14">
        <f t="shared" si="22"/>
        <v>46</v>
      </c>
      <c r="F226" s="14">
        <f t="shared" si="23"/>
        <v>4</v>
      </c>
      <c r="G226" s="13">
        <f t="shared" si="24"/>
        <v>44200</v>
      </c>
      <c r="H226" s="19">
        <f t="shared" si="25"/>
        <v>44561</v>
      </c>
    </row>
    <row r="227" spans="1:8" x14ac:dyDescent="0.25">
      <c r="A227" s="10">
        <v>44519</v>
      </c>
      <c r="B227" s="14">
        <v>331.23135375976562</v>
      </c>
      <c r="C227" s="14">
        <f t="shared" si="20"/>
        <v>2021</v>
      </c>
      <c r="D227" s="14">
        <f t="shared" si="21"/>
        <v>11</v>
      </c>
      <c r="E227" s="14">
        <f t="shared" si="22"/>
        <v>46</v>
      </c>
      <c r="F227" s="14">
        <f t="shared" si="23"/>
        <v>5</v>
      </c>
      <c r="G227" s="13">
        <f t="shared" si="24"/>
        <v>44200</v>
      </c>
      <c r="H227" s="19">
        <f t="shared" si="25"/>
        <v>44561</v>
      </c>
    </row>
    <row r="228" spans="1:8" x14ac:dyDescent="0.25">
      <c r="A228" s="10">
        <v>44522</v>
      </c>
      <c r="B228" s="14">
        <v>328.06488037109375</v>
      </c>
      <c r="C228" s="14">
        <f t="shared" si="20"/>
        <v>2021</v>
      </c>
      <c r="D228" s="14">
        <f t="shared" si="21"/>
        <v>11</v>
      </c>
      <c r="E228" s="14">
        <f t="shared" si="22"/>
        <v>47</v>
      </c>
      <c r="F228" s="14">
        <f t="shared" si="23"/>
        <v>1</v>
      </c>
      <c r="G228" s="13">
        <f t="shared" si="24"/>
        <v>44200</v>
      </c>
      <c r="H228" s="19">
        <f t="shared" si="25"/>
        <v>44561</v>
      </c>
    </row>
    <row r="229" spans="1:8" x14ac:dyDescent="0.25">
      <c r="A229" s="10">
        <v>44523</v>
      </c>
      <c r="B229" s="14">
        <v>325.98934936523438</v>
      </c>
      <c r="C229" s="14">
        <f t="shared" si="20"/>
        <v>2021</v>
      </c>
      <c r="D229" s="14">
        <f t="shared" si="21"/>
        <v>11</v>
      </c>
      <c r="E229" s="14">
        <f t="shared" si="22"/>
        <v>47</v>
      </c>
      <c r="F229" s="14">
        <f t="shared" si="23"/>
        <v>2</v>
      </c>
      <c r="G229" s="13">
        <f t="shared" si="24"/>
        <v>44200</v>
      </c>
      <c r="H229" s="19">
        <f t="shared" si="25"/>
        <v>44561</v>
      </c>
    </row>
    <row r="230" spans="1:8" x14ac:dyDescent="0.25">
      <c r="A230" s="10">
        <v>44524</v>
      </c>
      <c r="B230" s="14">
        <v>326.21136474609375</v>
      </c>
      <c r="C230" s="14">
        <f t="shared" si="20"/>
        <v>2021</v>
      </c>
      <c r="D230" s="14">
        <f t="shared" si="21"/>
        <v>11</v>
      </c>
      <c r="E230" s="14">
        <f t="shared" si="22"/>
        <v>47</v>
      </c>
      <c r="F230" s="14">
        <f t="shared" si="23"/>
        <v>3</v>
      </c>
      <c r="G230" s="13">
        <f t="shared" si="24"/>
        <v>44200</v>
      </c>
      <c r="H230" s="19">
        <f t="shared" si="25"/>
        <v>44561</v>
      </c>
    </row>
    <row r="231" spans="1:8" x14ac:dyDescent="0.25">
      <c r="A231" s="10">
        <v>44526</v>
      </c>
      <c r="B231" s="14">
        <v>318.26632690429688</v>
      </c>
      <c r="C231" s="14">
        <f t="shared" si="20"/>
        <v>2021</v>
      </c>
      <c r="D231" s="14">
        <f t="shared" si="21"/>
        <v>11</v>
      </c>
      <c r="E231" s="14">
        <f t="shared" si="22"/>
        <v>47</v>
      </c>
      <c r="F231" s="14">
        <f t="shared" si="23"/>
        <v>5</v>
      </c>
      <c r="G231" s="13">
        <f t="shared" si="24"/>
        <v>44200</v>
      </c>
      <c r="H231" s="19">
        <f t="shared" si="25"/>
        <v>44561</v>
      </c>
    </row>
    <row r="232" spans="1:8" x14ac:dyDescent="0.25">
      <c r="A232" s="10">
        <v>44529</v>
      </c>
      <c r="B232" s="14">
        <v>324.97573852539062</v>
      </c>
      <c r="C232" s="14">
        <f t="shared" si="20"/>
        <v>2021</v>
      </c>
      <c r="D232" s="14">
        <f t="shared" si="21"/>
        <v>11</v>
      </c>
      <c r="E232" s="14">
        <f t="shared" si="22"/>
        <v>48</v>
      </c>
      <c r="F232" s="14">
        <f t="shared" si="23"/>
        <v>1</v>
      </c>
      <c r="G232" s="13">
        <f t="shared" si="24"/>
        <v>44200</v>
      </c>
      <c r="H232" s="19">
        <f t="shared" si="25"/>
        <v>44561</v>
      </c>
    </row>
    <row r="233" spans="1:8" x14ac:dyDescent="0.25">
      <c r="A233" s="10">
        <v>44530</v>
      </c>
      <c r="B233" s="14">
        <v>319.14483642578125</v>
      </c>
      <c r="C233" s="14">
        <f t="shared" si="20"/>
        <v>2021</v>
      </c>
      <c r="D233" s="14">
        <f t="shared" si="21"/>
        <v>11</v>
      </c>
      <c r="E233" s="14">
        <f t="shared" si="22"/>
        <v>48</v>
      </c>
      <c r="F233" s="14">
        <f t="shared" si="23"/>
        <v>2</v>
      </c>
      <c r="G233" s="13">
        <f t="shared" si="24"/>
        <v>44200</v>
      </c>
      <c r="H233" s="19">
        <f t="shared" si="25"/>
        <v>44561</v>
      </c>
    </row>
    <row r="234" spans="1:8" x14ac:dyDescent="0.25">
      <c r="A234" s="10">
        <v>44531</v>
      </c>
      <c r="B234" s="14">
        <v>318.65252685546875</v>
      </c>
      <c r="C234" s="14">
        <f t="shared" si="20"/>
        <v>2021</v>
      </c>
      <c r="D234" s="14">
        <f t="shared" si="21"/>
        <v>12</v>
      </c>
      <c r="E234" s="14">
        <f t="shared" si="22"/>
        <v>48</v>
      </c>
      <c r="F234" s="14">
        <f t="shared" si="23"/>
        <v>3</v>
      </c>
      <c r="G234" s="13">
        <f t="shared" si="24"/>
        <v>44200</v>
      </c>
      <c r="H234" s="19">
        <f t="shared" si="25"/>
        <v>44561</v>
      </c>
    </row>
    <row r="235" spans="1:8" x14ac:dyDescent="0.25">
      <c r="A235" s="10">
        <v>44532</v>
      </c>
      <c r="B235" s="14">
        <v>318.08291625976562</v>
      </c>
      <c r="C235" s="14">
        <f t="shared" si="20"/>
        <v>2021</v>
      </c>
      <c r="D235" s="14">
        <f t="shared" si="21"/>
        <v>12</v>
      </c>
      <c r="E235" s="14">
        <f t="shared" si="22"/>
        <v>48</v>
      </c>
      <c r="F235" s="14">
        <f t="shared" si="23"/>
        <v>4</v>
      </c>
      <c r="G235" s="13">
        <f t="shared" si="24"/>
        <v>44200</v>
      </c>
      <c r="H235" s="19">
        <f t="shared" si="25"/>
        <v>44561</v>
      </c>
    </row>
    <row r="236" spans="1:8" x14ac:dyDescent="0.25">
      <c r="A236" s="10">
        <v>44533</v>
      </c>
      <c r="B236" s="14">
        <v>311.82720947265625</v>
      </c>
      <c r="C236" s="14">
        <f t="shared" si="20"/>
        <v>2021</v>
      </c>
      <c r="D236" s="14">
        <f t="shared" si="21"/>
        <v>12</v>
      </c>
      <c r="E236" s="14">
        <f t="shared" si="22"/>
        <v>48</v>
      </c>
      <c r="F236" s="14">
        <f t="shared" si="23"/>
        <v>5</v>
      </c>
      <c r="G236" s="13">
        <f t="shared" si="24"/>
        <v>44200</v>
      </c>
      <c r="H236" s="19">
        <f t="shared" si="25"/>
        <v>44561</v>
      </c>
    </row>
    <row r="237" spans="1:8" x14ac:dyDescent="0.25">
      <c r="A237" s="10">
        <v>44536</v>
      </c>
      <c r="B237" s="14">
        <v>314.89715576171875</v>
      </c>
      <c r="C237" s="14">
        <f t="shared" si="20"/>
        <v>2021</v>
      </c>
      <c r="D237" s="14">
        <f t="shared" si="21"/>
        <v>12</v>
      </c>
      <c r="E237" s="14">
        <f t="shared" si="22"/>
        <v>49</v>
      </c>
      <c r="F237" s="14">
        <f t="shared" si="23"/>
        <v>1</v>
      </c>
      <c r="G237" s="13">
        <f t="shared" si="24"/>
        <v>44200</v>
      </c>
      <c r="H237" s="19">
        <f t="shared" si="25"/>
        <v>44561</v>
      </c>
    </row>
    <row r="238" spans="1:8" x14ac:dyDescent="0.25">
      <c r="A238" s="10">
        <v>44537</v>
      </c>
      <c r="B238" s="14">
        <v>323.32489013671875</v>
      </c>
      <c r="C238" s="14">
        <f t="shared" si="20"/>
        <v>2021</v>
      </c>
      <c r="D238" s="14">
        <f t="shared" si="21"/>
        <v>12</v>
      </c>
      <c r="E238" s="14">
        <f t="shared" si="22"/>
        <v>49</v>
      </c>
      <c r="F238" s="14">
        <f t="shared" si="23"/>
        <v>2</v>
      </c>
      <c r="G238" s="13">
        <f t="shared" si="24"/>
        <v>44200</v>
      </c>
      <c r="H238" s="19">
        <f t="shared" si="25"/>
        <v>44561</v>
      </c>
    </row>
    <row r="239" spans="1:8" x14ac:dyDescent="0.25">
      <c r="A239" s="10">
        <v>44538</v>
      </c>
      <c r="B239" s="14">
        <v>323.3731689453125</v>
      </c>
      <c r="C239" s="14">
        <f t="shared" si="20"/>
        <v>2021</v>
      </c>
      <c r="D239" s="14">
        <f t="shared" si="21"/>
        <v>12</v>
      </c>
      <c r="E239" s="14">
        <f t="shared" si="22"/>
        <v>49</v>
      </c>
      <c r="F239" s="14">
        <f t="shared" si="23"/>
        <v>3</v>
      </c>
      <c r="G239" s="13">
        <f t="shared" si="24"/>
        <v>44200</v>
      </c>
      <c r="H239" s="19">
        <f t="shared" si="25"/>
        <v>44561</v>
      </c>
    </row>
    <row r="240" spans="1:8" x14ac:dyDescent="0.25">
      <c r="A240" s="10">
        <v>44539</v>
      </c>
      <c r="B240" s="14">
        <v>321.56796264648438</v>
      </c>
      <c r="C240" s="14">
        <f t="shared" si="20"/>
        <v>2021</v>
      </c>
      <c r="D240" s="14">
        <f t="shared" si="21"/>
        <v>12</v>
      </c>
      <c r="E240" s="14">
        <f t="shared" si="22"/>
        <v>49</v>
      </c>
      <c r="F240" s="14">
        <f t="shared" si="23"/>
        <v>4</v>
      </c>
      <c r="G240" s="13">
        <f t="shared" si="24"/>
        <v>44200</v>
      </c>
      <c r="H240" s="19">
        <f t="shared" si="25"/>
        <v>44561</v>
      </c>
    </row>
    <row r="241" spans="1:8" x14ac:dyDescent="0.25">
      <c r="A241" s="10">
        <v>44540</v>
      </c>
      <c r="B241" s="14">
        <v>330.68106079101562</v>
      </c>
      <c r="C241" s="14">
        <f t="shared" si="20"/>
        <v>2021</v>
      </c>
      <c r="D241" s="14">
        <f t="shared" si="21"/>
        <v>12</v>
      </c>
      <c r="E241" s="14">
        <f t="shared" si="22"/>
        <v>49</v>
      </c>
      <c r="F241" s="14">
        <f t="shared" si="23"/>
        <v>5</v>
      </c>
      <c r="G241" s="13">
        <f t="shared" si="24"/>
        <v>44200</v>
      </c>
      <c r="H241" s="19">
        <f t="shared" si="25"/>
        <v>44561</v>
      </c>
    </row>
    <row r="242" spans="1:8" x14ac:dyDescent="0.25">
      <c r="A242" s="10">
        <v>44543</v>
      </c>
      <c r="B242" s="14">
        <v>327.6497802734375</v>
      </c>
      <c r="C242" s="14">
        <f t="shared" si="20"/>
        <v>2021</v>
      </c>
      <c r="D242" s="14">
        <f t="shared" si="21"/>
        <v>12</v>
      </c>
      <c r="E242" s="14">
        <f t="shared" si="22"/>
        <v>50</v>
      </c>
      <c r="F242" s="14">
        <f t="shared" si="23"/>
        <v>1</v>
      </c>
      <c r="G242" s="13">
        <f t="shared" si="24"/>
        <v>44200</v>
      </c>
      <c r="H242" s="19">
        <f t="shared" si="25"/>
        <v>44561</v>
      </c>
    </row>
    <row r="243" spans="1:8" x14ac:dyDescent="0.25">
      <c r="A243" s="10">
        <v>44544</v>
      </c>
      <c r="B243" s="14">
        <v>316.97268676757812</v>
      </c>
      <c r="C243" s="14">
        <f t="shared" si="20"/>
        <v>2021</v>
      </c>
      <c r="D243" s="14">
        <f t="shared" si="21"/>
        <v>12</v>
      </c>
      <c r="E243" s="14">
        <f t="shared" si="22"/>
        <v>50</v>
      </c>
      <c r="F243" s="14">
        <f t="shared" si="23"/>
        <v>2</v>
      </c>
      <c r="G243" s="13">
        <f t="shared" si="24"/>
        <v>44200</v>
      </c>
      <c r="H243" s="19">
        <f t="shared" si="25"/>
        <v>44561</v>
      </c>
    </row>
    <row r="244" spans="1:8" x14ac:dyDescent="0.25">
      <c r="A244" s="10">
        <v>44545</v>
      </c>
      <c r="B244" s="14">
        <v>323.064208984375</v>
      </c>
      <c r="C244" s="14">
        <f t="shared" si="20"/>
        <v>2021</v>
      </c>
      <c r="D244" s="14">
        <f t="shared" si="21"/>
        <v>12</v>
      </c>
      <c r="E244" s="14">
        <f t="shared" si="22"/>
        <v>50</v>
      </c>
      <c r="F244" s="14">
        <f t="shared" si="23"/>
        <v>3</v>
      </c>
      <c r="G244" s="13">
        <f t="shared" si="24"/>
        <v>44200</v>
      </c>
      <c r="H244" s="19">
        <f t="shared" si="25"/>
        <v>44561</v>
      </c>
    </row>
    <row r="245" spans="1:8" x14ac:dyDescent="0.25">
      <c r="A245" s="10">
        <v>44546</v>
      </c>
      <c r="B245" s="14">
        <v>313.65176391601562</v>
      </c>
      <c r="C245" s="14">
        <f t="shared" si="20"/>
        <v>2021</v>
      </c>
      <c r="D245" s="14">
        <f t="shared" si="21"/>
        <v>12</v>
      </c>
      <c r="E245" s="14">
        <f t="shared" si="22"/>
        <v>50</v>
      </c>
      <c r="F245" s="14">
        <f t="shared" si="23"/>
        <v>4</v>
      </c>
      <c r="G245" s="13">
        <f t="shared" si="24"/>
        <v>44200</v>
      </c>
      <c r="H245" s="19">
        <f t="shared" si="25"/>
        <v>44561</v>
      </c>
    </row>
    <row r="246" spans="1:8" x14ac:dyDescent="0.25">
      <c r="A246" s="10">
        <v>44547</v>
      </c>
      <c r="B246" s="14">
        <v>312.58987426757812</v>
      </c>
      <c r="C246" s="14">
        <f t="shared" si="20"/>
        <v>2021</v>
      </c>
      <c r="D246" s="14">
        <f t="shared" si="21"/>
        <v>12</v>
      </c>
      <c r="E246" s="14">
        <f t="shared" si="22"/>
        <v>50</v>
      </c>
      <c r="F246" s="14">
        <f t="shared" si="23"/>
        <v>5</v>
      </c>
      <c r="G246" s="13">
        <f t="shared" si="24"/>
        <v>44200</v>
      </c>
      <c r="H246" s="19">
        <f t="shared" si="25"/>
        <v>44561</v>
      </c>
    </row>
    <row r="247" spans="1:8" x14ac:dyDescent="0.25">
      <c r="A247" s="10">
        <v>44550</v>
      </c>
      <c r="B247" s="14">
        <v>308.83456420898438</v>
      </c>
      <c r="C247" s="14">
        <f t="shared" si="20"/>
        <v>2021</v>
      </c>
      <c r="D247" s="14">
        <f t="shared" si="21"/>
        <v>12</v>
      </c>
      <c r="E247" s="14">
        <f t="shared" si="22"/>
        <v>51</v>
      </c>
      <c r="F247" s="14">
        <f t="shared" si="23"/>
        <v>1</v>
      </c>
      <c r="G247" s="13">
        <f t="shared" si="24"/>
        <v>44200</v>
      </c>
      <c r="H247" s="19">
        <f t="shared" si="25"/>
        <v>44561</v>
      </c>
    </row>
    <row r="248" spans="1:8" x14ac:dyDescent="0.25">
      <c r="A248" s="10">
        <v>44551</v>
      </c>
      <c r="B248" s="14">
        <v>315.95907592773438</v>
      </c>
      <c r="C248" s="14">
        <f t="shared" si="20"/>
        <v>2021</v>
      </c>
      <c r="D248" s="14">
        <f t="shared" si="21"/>
        <v>12</v>
      </c>
      <c r="E248" s="14">
        <f t="shared" si="22"/>
        <v>51</v>
      </c>
      <c r="F248" s="14">
        <f t="shared" si="23"/>
        <v>2</v>
      </c>
      <c r="G248" s="13">
        <f t="shared" si="24"/>
        <v>44200</v>
      </c>
      <c r="H248" s="19">
        <f t="shared" si="25"/>
        <v>44561</v>
      </c>
    </row>
    <row r="249" spans="1:8" x14ac:dyDescent="0.25">
      <c r="A249" s="10">
        <v>44552</v>
      </c>
      <c r="B249" s="14">
        <v>321.66448974609375</v>
      </c>
      <c r="C249" s="14">
        <f t="shared" si="20"/>
        <v>2021</v>
      </c>
      <c r="D249" s="14">
        <f t="shared" si="21"/>
        <v>12</v>
      </c>
      <c r="E249" s="14">
        <f t="shared" si="22"/>
        <v>51</v>
      </c>
      <c r="F249" s="14">
        <f t="shared" si="23"/>
        <v>3</v>
      </c>
      <c r="G249" s="13">
        <f t="shared" si="24"/>
        <v>44200</v>
      </c>
      <c r="H249" s="19">
        <f t="shared" si="25"/>
        <v>44561</v>
      </c>
    </row>
    <row r="250" spans="1:8" x14ac:dyDescent="0.25">
      <c r="A250" s="10">
        <v>44553</v>
      </c>
      <c r="B250" s="14">
        <v>323.10284423828125</v>
      </c>
      <c r="C250" s="14">
        <f t="shared" si="20"/>
        <v>2021</v>
      </c>
      <c r="D250" s="14">
        <f t="shared" si="21"/>
        <v>12</v>
      </c>
      <c r="E250" s="14">
        <f t="shared" si="22"/>
        <v>51</v>
      </c>
      <c r="F250" s="14">
        <f t="shared" si="23"/>
        <v>4</v>
      </c>
      <c r="G250" s="13">
        <f t="shared" si="24"/>
        <v>44200</v>
      </c>
      <c r="H250" s="19">
        <f t="shared" si="25"/>
        <v>44561</v>
      </c>
    </row>
    <row r="251" spans="1:8" x14ac:dyDescent="0.25">
      <c r="A251" s="10">
        <v>44557</v>
      </c>
      <c r="B251" s="14">
        <v>330.59414672851562</v>
      </c>
      <c r="C251" s="14">
        <f t="shared" si="20"/>
        <v>2021</v>
      </c>
      <c r="D251" s="14">
        <f t="shared" si="21"/>
        <v>12</v>
      </c>
      <c r="E251" s="14">
        <f t="shared" si="22"/>
        <v>52</v>
      </c>
      <c r="F251" s="14">
        <f t="shared" si="23"/>
        <v>1</v>
      </c>
      <c r="G251" s="13">
        <f t="shared" si="24"/>
        <v>44200</v>
      </c>
      <c r="H251" s="19">
        <f t="shared" si="25"/>
        <v>44561</v>
      </c>
    </row>
    <row r="252" spans="1:8" x14ac:dyDescent="0.25">
      <c r="A252" s="10">
        <v>44558</v>
      </c>
      <c r="B252" s="14">
        <v>329.435791015625</v>
      </c>
      <c r="C252" s="14">
        <f t="shared" si="20"/>
        <v>2021</v>
      </c>
      <c r="D252" s="14">
        <f t="shared" si="21"/>
        <v>12</v>
      </c>
      <c r="E252" s="14">
        <f t="shared" si="22"/>
        <v>52</v>
      </c>
      <c r="F252" s="14">
        <f t="shared" si="23"/>
        <v>2</v>
      </c>
      <c r="G252" s="13">
        <f t="shared" si="24"/>
        <v>44200</v>
      </c>
      <c r="H252" s="19">
        <f t="shared" si="25"/>
        <v>44561</v>
      </c>
    </row>
    <row r="253" spans="1:8" x14ac:dyDescent="0.25">
      <c r="A253" s="10">
        <v>44559</v>
      </c>
      <c r="B253" s="14">
        <v>330.111572265625</v>
      </c>
      <c r="C253" s="14">
        <f t="shared" si="20"/>
        <v>2021</v>
      </c>
      <c r="D253" s="14">
        <f t="shared" si="21"/>
        <v>12</v>
      </c>
      <c r="E253" s="14">
        <f t="shared" si="22"/>
        <v>52</v>
      </c>
      <c r="F253" s="14">
        <f t="shared" si="23"/>
        <v>3</v>
      </c>
      <c r="G253" s="13">
        <f t="shared" si="24"/>
        <v>44200</v>
      </c>
      <c r="H253" s="19">
        <f t="shared" si="25"/>
        <v>44561</v>
      </c>
    </row>
    <row r="254" spans="1:8" x14ac:dyDescent="0.25">
      <c r="A254" s="10">
        <v>44560</v>
      </c>
      <c r="B254" s="14">
        <v>327.57257080078125</v>
      </c>
      <c r="C254" s="14">
        <f t="shared" si="20"/>
        <v>2021</v>
      </c>
      <c r="D254" s="14">
        <f t="shared" si="21"/>
        <v>12</v>
      </c>
      <c r="E254" s="14">
        <f t="shared" si="22"/>
        <v>52</v>
      </c>
      <c r="F254" s="14">
        <f t="shared" si="23"/>
        <v>4</v>
      </c>
      <c r="G254" s="13">
        <f t="shared" si="24"/>
        <v>44200</v>
      </c>
      <c r="H254" s="19">
        <f t="shared" si="25"/>
        <v>44561</v>
      </c>
    </row>
    <row r="255" spans="1:8" x14ac:dyDescent="0.25">
      <c r="A255" s="10">
        <v>44561</v>
      </c>
      <c r="B255" s="14">
        <v>324.67642211914062</v>
      </c>
      <c r="C255" s="14">
        <f t="shared" si="20"/>
        <v>2021</v>
      </c>
      <c r="D255" s="14">
        <f t="shared" si="21"/>
        <v>12</v>
      </c>
      <c r="E255" s="14">
        <f t="shared" si="22"/>
        <v>52</v>
      </c>
      <c r="F255" s="14">
        <f t="shared" si="23"/>
        <v>5</v>
      </c>
      <c r="G255" s="13">
        <f t="shared" si="24"/>
        <v>44200</v>
      </c>
      <c r="H255" s="19">
        <f t="shared" si="25"/>
        <v>44561</v>
      </c>
    </row>
    <row r="256" spans="1:8" x14ac:dyDescent="0.25">
      <c r="A256" s="10">
        <v>44564</v>
      </c>
      <c r="B256" s="14">
        <v>323.16073608398438</v>
      </c>
      <c r="C256" s="14">
        <f t="shared" si="20"/>
        <v>2022</v>
      </c>
      <c r="D256" s="14">
        <f t="shared" si="21"/>
        <v>1</v>
      </c>
      <c r="E256" s="14">
        <f t="shared" si="22"/>
        <v>1</v>
      </c>
      <c r="F256" s="14">
        <f t="shared" si="23"/>
        <v>1</v>
      </c>
      <c r="G256" s="13">
        <f t="shared" si="24"/>
        <v>44564</v>
      </c>
      <c r="H256" s="19">
        <f t="shared" si="25"/>
        <v>44925</v>
      </c>
    </row>
    <row r="257" spans="1:8" x14ac:dyDescent="0.25">
      <c r="A257" s="10">
        <v>44565</v>
      </c>
      <c r="B257" s="14">
        <v>317.61944580078125</v>
      </c>
      <c r="C257" s="14">
        <f t="shared" si="20"/>
        <v>2022</v>
      </c>
      <c r="D257" s="14">
        <f t="shared" si="21"/>
        <v>1</v>
      </c>
      <c r="E257" s="14">
        <f t="shared" si="22"/>
        <v>1</v>
      </c>
      <c r="F257" s="14">
        <f t="shared" si="23"/>
        <v>2</v>
      </c>
      <c r="G257" s="13">
        <f t="shared" si="24"/>
        <v>44564</v>
      </c>
      <c r="H257" s="19">
        <f t="shared" si="25"/>
        <v>44925</v>
      </c>
    </row>
    <row r="258" spans="1:8" x14ac:dyDescent="0.25">
      <c r="A258" s="10">
        <v>44566</v>
      </c>
      <c r="B258" s="14">
        <v>305.4267578125</v>
      </c>
      <c r="C258" s="14">
        <f t="shared" si="20"/>
        <v>2022</v>
      </c>
      <c r="D258" s="14">
        <f t="shared" si="21"/>
        <v>1</v>
      </c>
      <c r="E258" s="14">
        <f t="shared" si="22"/>
        <v>1</v>
      </c>
      <c r="F258" s="14">
        <f t="shared" si="23"/>
        <v>3</v>
      </c>
      <c r="G258" s="13">
        <f t="shared" si="24"/>
        <v>44564</v>
      </c>
      <c r="H258" s="19">
        <f t="shared" si="25"/>
        <v>44925</v>
      </c>
    </row>
    <row r="259" spans="1:8" x14ac:dyDescent="0.25">
      <c r="A259" s="10">
        <v>44567</v>
      </c>
      <c r="B259" s="14">
        <v>303.01327514648438</v>
      </c>
      <c r="C259" s="14">
        <f t="shared" si="20"/>
        <v>2022</v>
      </c>
      <c r="D259" s="14">
        <f t="shared" si="21"/>
        <v>1</v>
      </c>
      <c r="E259" s="14">
        <f t="shared" si="22"/>
        <v>1</v>
      </c>
      <c r="F259" s="14">
        <f t="shared" si="23"/>
        <v>4</v>
      </c>
      <c r="G259" s="13">
        <f t="shared" si="24"/>
        <v>44564</v>
      </c>
      <c r="H259" s="19">
        <f t="shared" si="25"/>
        <v>44925</v>
      </c>
    </row>
    <row r="260" spans="1:8" x14ac:dyDescent="0.25">
      <c r="A260" s="10">
        <v>44568</v>
      </c>
      <c r="B260" s="14">
        <v>303.16781616210938</v>
      </c>
      <c r="C260" s="14">
        <f t="shared" si="20"/>
        <v>2022</v>
      </c>
      <c r="D260" s="14">
        <f t="shared" si="21"/>
        <v>1</v>
      </c>
      <c r="E260" s="14">
        <f t="shared" si="22"/>
        <v>1</v>
      </c>
      <c r="F260" s="14">
        <f t="shared" si="23"/>
        <v>5</v>
      </c>
      <c r="G260" s="13">
        <f t="shared" si="24"/>
        <v>44564</v>
      </c>
      <c r="H260" s="19">
        <f t="shared" si="25"/>
        <v>44925</v>
      </c>
    </row>
    <row r="261" spans="1:8" x14ac:dyDescent="0.25">
      <c r="A261" s="10">
        <v>44571</v>
      </c>
      <c r="B261" s="14">
        <v>303.38980102539062</v>
      </c>
      <c r="C261" s="14">
        <f t="shared" ref="C261:C324" si="26">YEAR(A261)</f>
        <v>2022</v>
      </c>
      <c r="D261" s="14">
        <f t="shared" ref="D261:D324" si="27">MONTH(A261)</f>
        <v>1</v>
      </c>
      <c r="E261" s="14">
        <f t="shared" ref="E261:E324" si="28">_xlfn.ISOWEEKNUM(A261)</f>
        <v>2</v>
      </c>
      <c r="F261" s="14">
        <f t="shared" ref="F261:F324" si="29">WEEKDAY(A261,2)</f>
        <v>1</v>
      </c>
      <c r="G261" s="13">
        <f t="shared" ref="G261:G324" si="30">_xlfn.MINIFS($A$4:$A$1346,$C$4:$C$1346,C261,$C$4:$C$1346,C261)</f>
        <v>44564</v>
      </c>
      <c r="H261" s="19">
        <f t="shared" ref="H261:H324" si="31">_xlfn.MAXIFS($A$4:$A$1346,$C$4:$C$1346,C261,$C$4:$C$1346,C261)</f>
        <v>44925</v>
      </c>
    </row>
    <row r="262" spans="1:8" x14ac:dyDescent="0.25">
      <c r="A262" s="10">
        <v>44572</v>
      </c>
      <c r="B262" s="14">
        <v>304.07522583007812</v>
      </c>
      <c r="C262" s="14">
        <f t="shared" si="26"/>
        <v>2022</v>
      </c>
      <c r="D262" s="14">
        <f t="shared" si="27"/>
        <v>1</v>
      </c>
      <c r="E262" s="14">
        <f t="shared" si="28"/>
        <v>2</v>
      </c>
      <c r="F262" s="14">
        <f t="shared" si="29"/>
        <v>2</v>
      </c>
      <c r="G262" s="13">
        <f t="shared" si="30"/>
        <v>44564</v>
      </c>
      <c r="H262" s="19">
        <f t="shared" si="31"/>
        <v>44925</v>
      </c>
    </row>
    <row r="263" spans="1:8" x14ac:dyDescent="0.25">
      <c r="A263" s="10">
        <v>44573</v>
      </c>
      <c r="B263" s="14">
        <v>307.2513427734375</v>
      </c>
      <c r="C263" s="14">
        <f t="shared" si="26"/>
        <v>2022</v>
      </c>
      <c r="D263" s="14">
        <f t="shared" si="27"/>
        <v>1</v>
      </c>
      <c r="E263" s="14">
        <f t="shared" si="28"/>
        <v>2</v>
      </c>
      <c r="F263" s="14">
        <f t="shared" si="29"/>
        <v>3</v>
      </c>
      <c r="G263" s="13">
        <f t="shared" si="30"/>
        <v>44564</v>
      </c>
      <c r="H263" s="19">
        <f t="shared" si="31"/>
        <v>44925</v>
      </c>
    </row>
    <row r="264" spans="1:8" x14ac:dyDescent="0.25">
      <c r="A264" s="10">
        <v>44574</v>
      </c>
      <c r="B264" s="14">
        <v>294.24761962890625</v>
      </c>
      <c r="C264" s="14">
        <f t="shared" si="26"/>
        <v>2022</v>
      </c>
      <c r="D264" s="14">
        <f t="shared" si="27"/>
        <v>1</v>
      </c>
      <c r="E264" s="14">
        <f t="shared" si="28"/>
        <v>2</v>
      </c>
      <c r="F264" s="14">
        <f t="shared" si="29"/>
        <v>4</v>
      </c>
      <c r="G264" s="13">
        <f t="shared" si="30"/>
        <v>44564</v>
      </c>
      <c r="H264" s="19">
        <f t="shared" si="31"/>
        <v>44925</v>
      </c>
    </row>
    <row r="265" spans="1:8" x14ac:dyDescent="0.25">
      <c r="A265" s="10">
        <v>44575</v>
      </c>
      <c r="B265" s="14">
        <v>299.46072387695312</v>
      </c>
      <c r="C265" s="14">
        <f t="shared" si="26"/>
        <v>2022</v>
      </c>
      <c r="D265" s="14">
        <f t="shared" si="27"/>
        <v>1</v>
      </c>
      <c r="E265" s="14">
        <f t="shared" si="28"/>
        <v>2</v>
      </c>
      <c r="F265" s="14">
        <f t="shared" si="29"/>
        <v>5</v>
      </c>
      <c r="G265" s="13">
        <f t="shared" si="30"/>
        <v>44564</v>
      </c>
      <c r="H265" s="19">
        <f t="shared" si="31"/>
        <v>44925</v>
      </c>
    </row>
    <row r="266" spans="1:8" x14ac:dyDescent="0.25">
      <c r="A266" s="10">
        <v>44579</v>
      </c>
      <c r="B266" s="14">
        <v>292.17205810546875</v>
      </c>
      <c r="C266" s="14">
        <f t="shared" si="26"/>
        <v>2022</v>
      </c>
      <c r="D266" s="14">
        <f t="shared" si="27"/>
        <v>1</v>
      </c>
      <c r="E266" s="14">
        <f t="shared" si="28"/>
        <v>3</v>
      </c>
      <c r="F266" s="14">
        <f t="shared" si="29"/>
        <v>2</v>
      </c>
      <c r="G266" s="13">
        <f t="shared" si="30"/>
        <v>44564</v>
      </c>
      <c r="H266" s="19">
        <f t="shared" si="31"/>
        <v>44925</v>
      </c>
    </row>
    <row r="267" spans="1:8" x14ac:dyDescent="0.25">
      <c r="A267" s="10">
        <v>44580</v>
      </c>
      <c r="B267" s="14">
        <v>292.82852172851562</v>
      </c>
      <c r="C267" s="14">
        <f t="shared" si="26"/>
        <v>2022</v>
      </c>
      <c r="D267" s="14">
        <f t="shared" si="27"/>
        <v>1</v>
      </c>
      <c r="E267" s="14">
        <f t="shared" si="28"/>
        <v>3</v>
      </c>
      <c r="F267" s="14">
        <f t="shared" si="29"/>
        <v>3</v>
      </c>
      <c r="G267" s="13">
        <f t="shared" si="30"/>
        <v>44564</v>
      </c>
      <c r="H267" s="19">
        <f t="shared" si="31"/>
        <v>44925</v>
      </c>
    </row>
    <row r="268" spans="1:8" x14ac:dyDescent="0.25">
      <c r="A268" s="10">
        <v>44581</v>
      </c>
      <c r="B268" s="14">
        <v>291.15850830078125</v>
      </c>
      <c r="C268" s="14">
        <f t="shared" si="26"/>
        <v>2022</v>
      </c>
      <c r="D268" s="14">
        <f t="shared" si="27"/>
        <v>1</v>
      </c>
      <c r="E268" s="14">
        <f t="shared" si="28"/>
        <v>3</v>
      </c>
      <c r="F268" s="14">
        <f t="shared" si="29"/>
        <v>4</v>
      </c>
      <c r="G268" s="13">
        <f t="shared" si="30"/>
        <v>44564</v>
      </c>
      <c r="H268" s="19">
        <f t="shared" si="31"/>
        <v>44925</v>
      </c>
    </row>
    <row r="269" spans="1:8" x14ac:dyDescent="0.25">
      <c r="A269" s="10">
        <v>44582</v>
      </c>
      <c r="B269" s="14">
        <v>285.78125</v>
      </c>
      <c r="C269" s="14">
        <f t="shared" si="26"/>
        <v>2022</v>
      </c>
      <c r="D269" s="14">
        <f t="shared" si="27"/>
        <v>1</v>
      </c>
      <c r="E269" s="14">
        <f t="shared" si="28"/>
        <v>3</v>
      </c>
      <c r="F269" s="14">
        <f t="shared" si="29"/>
        <v>5</v>
      </c>
      <c r="G269" s="13">
        <f t="shared" si="30"/>
        <v>44564</v>
      </c>
      <c r="H269" s="19">
        <f t="shared" si="31"/>
        <v>44925</v>
      </c>
    </row>
    <row r="270" spans="1:8" x14ac:dyDescent="0.25">
      <c r="A270" s="10">
        <v>44585</v>
      </c>
      <c r="B270" s="14">
        <v>286.10946655273438</v>
      </c>
      <c r="C270" s="14">
        <f t="shared" si="26"/>
        <v>2022</v>
      </c>
      <c r="D270" s="14">
        <f t="shared" si="27"/>
        <v>1</v>
      </c>
      <c r="E270" s="14">
        <f t="shared" si="28"/>
        <v>4</v>
      </c>
      <c r="F270" s="14">
        <f t="shared" si="29"/>
        <v>1</v>
      </c>
      <c r="G270" s="13">
        <f t="shared" si="30"/>
        <v>44564</v>
      </c>
      <c r="H270" s="19">
        <f t="shared" si="31"/>
        <v>44925</v>
      </c>
    </row>
    <row r="271" spans="1:8" x14ac:dyDescent="0.25">
      <c r="A271" s="10">
        <v>44586</v>
      </c>
      <c r="B271" s="14">
        <v>278.50228881835938</v>
      </c>
      <c r="C271" s="14">
        <f t="shared" si="26"/>
        <v>2022</v>
      </c>
      <c r="D271" s="14">
        <f t="shared" si="27"/>
        <v>1</v>
      </c>
      <c r="E271" s="14">
        <f t="shared" si="28"/>
        <v>4</v>
      </c>
      <c r="F271" s="14">
        <f t="shared" si="29"/>
        <v>2</v>
      </c>
      <c r="G271" s="13">
        <f t="shared" si="30"/>
        <v>44564</v>
      </c>
      <c r="H271" s="19">
        <f t="shared" si="31"/>
        <v>44925</v>
      </c>
    </row>
    <row r="272" spans="1:8" x14ac:dyDescent="0.25">
      <c r="A272" s="10">
        <v>44587</v>
      </c>
      <c r="B272" s="14">
        <v>286.43768310546875</v>
      </c>
      <c r="C272" s="14">
        <f t="shared" si="26"/>
        <v>2022</v>
      </c>
      <c r="D272" s="14">
        <f t="shared" si="27"/>
        <v>1</v>
      </c>
      <c r="E272" s="14">
        <f t="shared" si="28"/>
        <v>4</v>
      </c>
      <c r="F272" s="14">
        <f t="shared" si="29"/>
        <v>3</v>
      </c>
      <c r="G272" s="13">
        <f t="shared" si="30"/>
        <v>44564</v>
      </c>
      <c r="H272" s="19">
        <f t="shared" si="31"/>
        <v>44925</v>
      </c>
    </row>
    <row r="273" spans="1:8" x14ac:dyDescent="0.25">
      <c r="A273" s="10">
        <v>44588</v>
      </c>
      <c r="B273" s="14">
        <v>289.4593505859375</v>
      </c>
      <c r="C273" s="14">
        <f t="shared" si="26"/>
        <v>2022</v>
      </c>
      <c r="D273" s="14">
        <f t="shared" si="27"/>
        <v>1</v>
      </c>
      <c r="E273" s="14">
        <f t="shared" si="28"/>
        <v>4</v>
      </c>
      <c r="F273" s="14">
        <f t="shared" si="29"/>
        <v>4</v>
      </c>
      <c r="G273" s="13">
        <f t="shared" si="30"/>
        <v>44564</v>
      </c>
      <c r="H273" s="19">
        <f t="shared" si="31"/>
        <v>44925</v>
      </c>
    </row>
    <row r="274" spans="1:8" x14ac:dyDescent="0.25">
      <c r="A274" s="10">
        <v>44589</v>
      </c>
      <c r="B274" s="14">
        <v>297.58795166015625</v>
      </c>
      <c r="C274" s="14">
        <f t="shared" si="26"/>
        <v>2022</v>
      </c>
      <c r="D274" s="14">
        <f t="shared" si="27"/>
        <v>1</v>
      </c>
      <c r="E274" s="14">
        <f t="shared" si="28"/>
        <v>4</v>
      </c>
      <c r="F274" s="14">
        <f t="shared" si="29"/>
        <v>5</v>
      </c>
      <c r="G274" s="13">
        <f t="shared" si="30"/>
        <v>44564</v>
      </c>
      <c r="H274" s="19">
        <f t="shared" si="31"/>
        <v>44925</v>
      </c>
    </row>
    <row r="275" spans="1:8" x14ac:dyDescent="0.25">
      <c r="A275" s="10">
        <v>44592</v>
      </c>
      <c r="B275" s="14">
        <v>300.21368408203125</v>
      </c>
      <c r="C275" s="14">
        <f t="shared" si="26"/>
        <v>2022</v>
      </c>
      <c r="D275" s="14">
        <f t="shared" si="27"/>
        <v>1</v>
      </c>
      <c r="E275" s="14">
        <f t="shared" si="28"/>
        <v>5</v>
      </c>
      <c r="F275" s="14">
        <f t="shared" si="29"/>
        <v>1</v>
      </c>
      <c r="G275" s="13">
        <f t="shared" si="30"/>
        <v>44564</v>
      </c>
      <c r="H275" s="19">
        <f t="shared" si="31"/>
        <v>44925</v>
      </c>
    </row>
    <row r="276" spans="1:8" x14ac:dyDescent="0.25">
      <c r="A276" s="10">
        <v>44593</v>
      </c>
      <c r="B276" s="14">
        <v>298.07052612304688</v>
      </c>
      <c r="C276" s="14">
        <f t="shared" si="26"/>
        <v>2022</v>
      </c>
      <c r="D276" s="14">
        <f t="shared" si="27"/>
        <v>2</v>
      </c>
      <c r="E276" s="14">
        <f t="shared" si="28"/>
        <v>5</v>
      </c>
      <c r="F276" s="14">
        <f t="shared" si="29"/>
        <v>2</v>
      </c>
      <c r="G276" s="13">
        <f t="shared" si="30"/>
        <v>44564</v>
      </c>
      <c r="H276" s="19">
        <f t="shared" si="31"/>
        <v>44925</v>
      </c>
    </row>
    <row r="277" spans="1:8" x14ac:dyDescent="0.25">
      <c r="A277" s="10">
        <v>44594</v>
      </c>
      <c r="B277" s="14">
        <v>302.60787963867188</v>
      </c>
      <c r="C277" s="14">
        <f t="shared" si="26"/>
        <v>2022</v>
      </c>
      <c r="D277" s="14">
        <f t="shared" si="27"/>
        <v>2</v>
      </c>
      <c r="E277" s="14">
        <f t="shared" si="28"/>
        <v>5</v>
      </c>
      <c r="F277" s="14">
        <f t="shared" si="29"/>
        <v>3</v>
      </c>
      <c r="G277" s="13">
        <f t="shared" si="30"/>
        <v>44564</v>
      </c>
      <c r="H277" s="19">
        <f t="shared" si="31"/>
        <v>44925</v>
      </c>
    </row>
    <row r="278" spans="1:8" x14ac:dyDescent="0.25">
      <c r="A278" s="10">
        <v>44595</v>
      </c>
      <c r="B278" s="14">
        <v>290.82061767578125</v>
      </c>
      <c r="C278" s="14">
        <f t="shared" si="26"/>
        <v>2022</v>
      </c>
      <c r="D278" s="14">
        <f t="shared" si="27"/>
        <v>2</v>
      </c>
      <c r="E278" s="14">
        <f t="shared" si="28"/>
        <v>5</v>
      </c>
      <c r="F278" s="14">
        <f t="shared" si="29"/>
        <v>4</v>
      </c>
      <c r="G278" s="13">
        <f t="shared" si="30"/>
        <v>44564</v>
      </c>
      <c r="H278" s="19">
        <f t="shared" si="31"/>
        <v>44925</v>
      </c>
    </row>
    <row r="279" spans="1:8" x14ac:dyDescent="0.25">
      <c r="A279" s="10">
        <v>44596</v>
      </c>
      <c r="B279" s="14">
        <v>295.34823608398438</v>
      </c>
      <c r="C279" s="14">
        <f t="shared" si="26"/>
        <v>2022</v>
      </c>
      <c r="D279" s="14">
        <f t="shared" si="27"/>
        <v>2</v>
      </c>
      <c r="E279" s="14">
        <f t="shared" si="28"/>
        <v>5</v>
      </c>
      <c r="F279" s="14">
        <f t="shared" si="29"/>
        <v>5</v>
      </c>
      <c r="G279" s="13">
        <f t="shared" si="30"/>
        <v>44564</v>
      </c>
      <c r="H279" s="19">
        <f t="shared" si="31"/>
        <v>44925</v>
      </c>
    </row>
    <row r="280" spans="1:8" x14ac:dyDescent="0.25">
      <c r="A280" s="10">
        <v>44599</v>
      </c>
      <c r="B280" s="14">
        <v>290.53094482421875</v>
      </c>
      <c r="C280" s="14">
        <f t="shared" si="26"/>
        <v>2022</v>
      </c>
      <c r="D280" s="14">
        <f t="shared" si="27"/>
        <v>2</v>
      </c>
      <c r="E280" s="14">
        <f t="shared" si="28"/>
        <v>6</v>
      </c>
      <c r="F280" s="14">
        <f t="shared" si="29"/>
        <v>1</v>
      </c>
      <c r="G280" s="13">
        <f t="shared" si="30"/>
        <v>44564</v>
      </c>
      <c r="H280" s="19">
        <f t="shared" si="31"/>
        <v>44925</v>
      </c>
    </row>
    <row r="281" spans="1:8" x14ac:dyDescent="0.25">
      <c r="A281" s="10">
        <v>44600</v>
      </c>
      <c r="B281" s="14">
        <v>294.0159912109375</v>
      </c>
      <c r="C281" s="14">
        <f t="shared" si="26"/>
        <v>2022</v>
      </c>
      <c r="D281" s="14">
        <f t="shared" si="27"/>
        <v>2</v>
      </c>
      <c r="E281" s="14">
        <f t="shared" si="28"/>
        <v>6</v>
      </c>
      <c r="F281" s="14">
        <f t="shared" si="29"/>
        <v>2</v>
      </c>
      <c r="G281" s="13">
        <f t="shared" si="30"/>
        <v>44564</v>
      </c>
      <c r="H281" s="19">
        <f t="shared" si="31"/>
        <v>44925</v>
      </c>
    </row>
    <row r="282" spans="1:8" x14ac:dyDescent="0.25">
      <c r="A282" s="10">
        <v>44601</v>
      </c>
      <c r="B282" s="14">
        <v>300.43576049804688</v>
      </c>
      <c r="C282" s="14">
        <f t="shared" si="26"/>
        <v>2022</v>
      </c>
      <c r="D282" s="14">
        <f t="shared" si="27"/>
        <v>2</v>
      </c>
      <c r="E282" s="14">
        <f t="shared" si="28"/>
        <v>6</v>
      </c>
      <c r="F282" s="14">
        <f t="shared" si="29"/>
        <v>3</v>
      </c>
      <c r="G282" s="13">
        <f t="shared" si="30"/>
        <v>44564</v>
      </c>
      <c r="H282" s="19">
        <f t="shared" si="31"/>
        <v>44925</v>
      </c>
    </row>
    <row r="283" spans="1:8" x14ac:dyDescent="0.25">
      <c r="A283" s="10">
        <v>44602</v>
      </c>
      <c r="B283" s="14">
        <v>291.9114990234375</v>
      </c>
      <c r="C283" s="14">
        <f t="shared" si="26"/>
        <v>2022</v>
      </c>
      <c r="D283" s="14">
        <f t="shared" si="27"/>
        <v>2</v>
      </c>
      <c r="E283" s="14">
        <f t="shared" si="28"/>
        <v>6</v>
      </c>
      <c r="F283" s="14">
        <f t="shared" si="29"/>
        <v>4</v>
      </c>
      <c r="G283" s="13">
        <f t="shared" si="30"/>
        <v>44564</v>
      </c>
      <c r="H283" s="19">
        <f t="shared" si="31"/>
        <v>44925</v>
      </c>
    </row>
    <row r="284" spans="1:8" x14ac:dyDescent="0.25">
      <c r="A284" s="10">
        <v>44603</v>
      </c>
      <c r="B284" s="14">
        <v>284.82559204101562</v>
      </c>
      <c r="C284" s="14">
        <f t="shared" si="26"/>
        <v>2022</v>
      </c>
      <c r="D284" s="14">
        <f t="shared" si="27"/>
        <v>2</v>
      </c>
      <c r="E284" s="14">
        <f t="shared" si="28"/>
        <v>6</v>
      </c>
      <c r="F284" s="14">
        <f t="shared" si="29"/>
        <v>5</v>
      </c>
      <c r="G284" s="13">
        <f t="shared" si="30"/>
        <v>44564</v>
      </c>
      <c r="H284" s="19">
        <f t="shared" si="31"/>
        <v>44925</v>
      </c>
    </row>
    <row r="285" spans="1:8" x14ac:dyDescent="0.25">
      <c r="A285" s="10">
        <v>44606</v>
      </c>
      <c r="B285" s="14">
        <v>284.78695678710938</v>
      </c>
      <c r="C285" s="14">
        <f t="shared" si="26"/>
        <v>2022</v>
      </c>
      <c r="D285" s="14">
        <f t="shared" si="27"/>
        <v>2</v>
      </c>
      <c r="E285" s="14">
        <f t="shared" si="28"/>
        <v>7</v>
      </c>
      <c r="F285" s="14">
        <f t="shared" si="29"/>
        <v>1</v>
      </c>
      <c r="G285" s="13">
        <f t="shared" si="30"/>
        <v>44564</v>
      </c>
      <c r="H285" s="19">
        <f t="shared" si="31"/>
        <v>44925</v>
      </c>
    </row>
    <row r="286" spans="1:8" x14ac:dyDescent="0.25">
      <c r="A286" s="10">
        <v>44607</v>
      </c>
      <c r="B286" s="14">
        <v>290.06753540039062</v>
      </c>
      <c r="C286" s="14">
        <f t="shared" si="26"/>
        <v>2022</v>
      </c>
      <c r="D286" s="14">
        <f t="shared" si="27"/>
        <v>2</v>
      </c>
      <c r="E286" s="14">
        <f t="shared" si="28"/>
        <v>7</v>
      </c>
      <c r="F286" s="14">
        <f t="shared" si="29"/>
        <v>2</v>
      </c>
      <c r="G286" s="13">
        <f t="shared" si="30"/>
        <v>44564</v>
      </c>
      <c r="H286" s="19">
        <f t="shared" si="31"/>
        <v>44925</v>
      </c>
    </row>
    <row r="287" spans="1:8" x14ac:dyDescent="0.25">
      <c r="A287" s="10">
        <v>44608</v>
      </c>
      <c r="B287" s="14">
        <v>289.72903442382812</v>
      </c>
      <c r="C287" s="14">
        <f t="shared" si="26"/>
        <v>2022</v>
      </c>
      <c r="D287" s="14">
        <f t="shared" si="27"/>
        <v>2</v>
      </c>
      <c r="E287" s="14">
        <f t="shared" si="28"/>
        <v>7</v>
      </c>
      <c r="F287" s="14">
        <f t="shared" si="29"/>
        <v>3</v>
      </c>
      <c r="G287" s="13">
        <f t="shared" si="30"/>
        <v>44564</v>
      </c>
      <c r="H287" s="19">
        <f t="shared" si="31"/>
        <v>44925</v>
      </c>
    </row>
    <row r="288" spans="1:8" x14ac:dyDescent="0.25">
      <c r="A288" s="10">
        <v>44609</v>
      </c>
      <c r="B288" s="14">
        <v>281.24517822265625</v>
      </c>
      <c r="C288" s="14">
        <f t="shared" si="26"/>
        <v>2022</v>
      </c>
      <c r="D288" s="14">
        <f t="shared" si="27"/>
        <v>2</v>
      </c>
      <c r="E288" s="14">
        <f t="shared" si="28"/>
        <v>7</v>
      </c>
      <c r="F288" s="14">
        <f t="shared" si="29"/>
        <v>4</v>
      </c>
      <c r="G288" s="13">
        <f t="shared" si="30"/>
        <v>44564</v>
      </c>
      <c r="H288" s="19">
        <f t="shared" si="31"/>
        <v>44925</v>
      </c>
    </row>
    <row r="289" spans="1:8" x14ac:dyDescent="0.25">
      <c r="A289" s="10">
        <v>44610</v>
      </c>
      <c r="B289" s="14">
        <v>278.53646850585938</v>
      </c>
      <c r="C289" s="14">
        <f t="shared" si="26"/>
        <v>2022</v>
      </c>
      <c r="D289" s="14">
        <f t="shared" si="27"/>
        <v>2</v>
      </c>
      <c r="E289" s="14">
        <f t="shared" si="28"/>
        <v>7</v>
      </c>
      <c r="F289" s="14">
        <f t="shared" si="29"/>
        <v>5</v>
      </c>
      <c r="G289" s="13">
        <f t="shared" si="30"/>
        <v>44564</v>
      </c>
      <c r="H289" s="19">
        <f t="shared" si="31"/>
        <v>44925</v>
      </c>
    </row>
    <row r="290" spans="1:8" x14ac:dyDescent="0.25">
      <c r="A290" s="10">
        <v>44614</v>
      </c>
      <c r="B290" s="14">
        <v>278.33331298828125</v>
      </c>
      <c r="C290" s="14">
        <f t="shared" si="26"/>
        <v>2022</v>
      </c>
      <c r="D290" s="14">
        <f t="shared" si="27"/>
        <v>2</v>
      </c>
      <c r="E290" s="14">
        <f t="shared" si="28"/>
        <v>8</v>
      </c>
      <c r="F290" s="14">
        <f t="shared" si="29"/>
        <v>2</v>
      </c>
      <c r="G290" s="13">
        <f t="shared" si="30"/>
        <v>44564</v>
      </c>
      <c r="H290" s="19">
        <f t="shared" si="31"/>
        <v>44925</v>
      </c>
    </row>
    <row r="291" spans="1:8" x14ac:dyDescent="0.25">
      <c r="A291" s="10">
        <v>44615</v>
      </c>
      <c r="B291" s="14">
        <v>271.12628173828125</v>
      </c>
      <c r="C291" s="14">
        <f t="shared" si="26"/>
        <v>2022</v>
      </c>
      <c r="D291" s="14">
        <f t="shared" si="27"/>
        <v>2</v>
      </c>
      <c r="E291" s="14">
        <f t="shared" si="28"/>
        <v>8</v>
      </c>
      <c r="F291" s="14">
        <f t="shared" si="29"/>
        <v>3</v>
      </c>
      <c r="G291" s="13">
        <f t="shared" si="30"/>
        <v>44564</v>
      </c>
      <c r="H291" s="19">
        <f t="shared" si="31"/>
        <v>44925</v>
      </c>
    </row>
    <row r="292" spans="1:8" x14ac:dyDescent="0.25">
      <c r="A292" s="10">
        <v>44616</v>
      </c>
      <c r="B292" s="14">
        <v>284.97918701171875</v>
      </c>
      <c r="C292" s="14">
        <f t="shared" si="26"/>
        <v>2022</v>
      </c>
      <c r="D292" s="14">
        <f t="shared" si="27"/>
        <v>2</v>
      </c>
      <c r="E292" s="14">
        <f t="shared" si="28"/>
        <v>8</v>
      </c>
      <c r="F292" s="14">
        <f t="shared" si="29"/>
        <v>4</v>
      </c>
      <c r="G292" s="13">
        <f t="shared" si="30"/>
        <v>44564</v>
      </c>
      <c r="H292" s="19">
        <f t="shared" si="31"/>
        <v>44925</v>
      </c>
    </row>
    <row r="293" spans="1:8" x14ac:dyDescent="0.25">
      <c r="A293" s="10">
        <v>44617</v>
      </c>
      <c r="B293" s="14">
        <v>287.6104736328125</v>
      </c>
      <c r="C293" s="14">
        <f t="shared" si="26"/>
        <v>2022</v>
      </c>
      <c r="D293" s="14">
        <f t="shared" si="27"/>
        <v>2</v>
      </c>
      <c r="E293" s="14">
        <f t="shared" si="28"/>
        <v>8</v>
      </c>
      <c r="F293" s="14">
        <f t="shared" si="29"/>
        <v>5</v>
      </c>
      <c r="G293" s="13">
        <f t="shared" si="30"/>
        <v>44564</v>
      </c>
      <c r="H293" s="19">
        <f t="shared" si="31"/>
        <v>44925</v>
      </c>
    </row>
    <row r="294" spans="1:8" x14ac:dyDescent="0.25">
      <c r="A294" s="10">
        <v>44620</v>
      </c>
      <c r="B294" s="14">
        <v>289.04220581054688</v>
      </c>
      <c r="C294" s="14">
        <f t="shared" si="26"/>
        <v>2022</v>
      </c>
      <c r="D294" s="14">
        <f t="shared" si="27"/>
        <v>2</v>
      </c>
      <c r="E294" s="14">
        <f t="shared" si="28"/>
        <v>9</v>
      </c>
      <c r="F294" s="14">
        <f t="shared" si="29"/>
        <v>1</v>
      </c>
      <c r="G294" s="13">
        <f t="shared" si="30"/>
        <v>44564</v>
      </c>
      <c r="H294" s="19">
        <f t="shared" si="31"/>
        <v>44925</v>
      </c>
    </row>
    <row r="295" spans="1:8" x14ac:dyDescent="0.25">
      <c r="A295" s="10">
        <v>44621</v>
      </c>
      <c r="B295" s="14">
        <v>285.32742309570312</v>
      </c>
      <c r="C295" s="14">
        <f t="shared" si="26"/>
        <v>2022</v>
      </c>
      <c r="D295" s="14">
        <f t="shared" si="27"/>
        <v>3</v>
      </c>
      <c r="E295" s="14">
        <f t="shared" si="28"/>
        <v>9</v>
      </c>
      <c r="F295" s="14">
        <f t="shared" si="29"/>
        <v>2</v>
      </c>
      <c r="G295" s="13">
        <f t="shared" si="30"/>
        <v>44564</v>
      </c>
      <c r="H295" s="19">
        <f t="shared" si="31"/>
        <v>44925</v>
      </c>
    </row>
    <row r="296" spans="1:8" x14ac:dyDescent="0.25">
      <c r="A296" s="10">
        <v>44622</v>
      </c>
      <c r="B296" s="14">
        <v>290.39651489257812</v>
      </c>
      <c r="C296" s="14">
        <f t="shared" si="26"/>
        <v>2022</v>
      </c>
      <c r="D296" s="14">
        <f t="shared" si="27"/>
        <v>3</v>
      </c>
      <c r="E296" s="14">
        <f t="shared" si="28"/>
        <v>9</v>
      </c>
      <c r="F296" s="14">
        <f t="shared" si="29"/>
        <v>3</v>
      </c>
      <c r="G296" s="13">
        <f t="shared" si="30"/>
        <v>44564</v>
      </c>
      <c r="H296" s="19">
        <f t="shared" si="31"/>
        <v>44925</v>
      </c>
    </row>
    <row r="297" spans="1:8" x14ac:dyDescent="0.25">
      <c r="A297" s="10">
        <v>44623</v>
      </c>
      <c r="B297" s="14">
        <v>286.2657470703125</v>
      </c>
      <c r="C297" s="14">
        <f t="shared" si="26"/>
        <v>2022</v>
      </c>
      <c r="D297" s="14">
        <f t="shared" si="27"/>
        <v>3</v>
      </c>
      <c r="E297" s="14">
        <f t="shared" si="28"/>
        <v>9</v>
      </c>
      <c r="F297" s="14">
        <f t="shared" si="29"/>
        <v>4</v>
      </c>
      <c r="G297" s="13">
        <f t="shared" si="30"/>
        <v>44564</v>
      </c>
      <c r="H297" s="19">
        <f t="shared" si="31"/>
        <v>44925</v>
      </c>
    </row>
    <row r="298" spans="1:8" x14ac:dyDescent="0.25">
      <c r="A298" s="10">
        <v>44624</v>
      </c>
      <c r="B298" s="14">
        <v>280.40353393554688</v>
      </c>
      <c r="C298" s="14">
        <f t="shared" si="26"/>
        <v>2022</v>
      </c>
      <c r="D298" s="14">
        <f t="shared" si="27"/>
        <v>3</v>
      </c>
      <c r="E298" s="14">
        <f t="shared" si="28"/>
        <v>9</v>
      </c>
      <c r="F298" s="14">
        <f t="shared" si="29"/>
        <v>5</v>
      </c>
      <c r="G298" s="13">
        <f t="shared" si="30"/>
        <v>44564</v>
      </c>
      <c r="H298" s="19">
        <f t="shared" si="31"/>
        <v>44925</v>
      </c>
    </row>
    <row r="299" spans="1:8" x14ac:dyDescent="0.25">
      <c r="A299" s="10">
        <v>44627</v>
      </c>
      <c r="B299" s="14">
        <v>269.81076049804688</v>
      </c>
      <c r="C299" s="14">
        <f t="shared" si="26"/>
        <v>2022</v>
      </c>
      <c r="D299" s="14">
        <f t="shared" si="27"/>
        <v>3</v>
      </c>
      <c r="E299" s="14">
        <f t="shared" si="28"/>
        <v>10</v>
      </c>
      <c r="F299" s="14">
        <f t="shared" si="29"/>
        <v>1</v>
      </c>
      <c r="G299" s="13">
        <f t="shared" si="30"/>
        <v>44564</v>
      </c>
      <c r="H299" s="19">
        <f t="shared" si="31"/>
        <v>44925</v>
      </c>
    </row>
    <row r="300" spans="1:8" x14ac:dyDescent="0.25">
      <c r="A300" s="10">
        <v>44628</v>
      </c>
      <c r="B300" s="14">
        <v>266.85052490234375</v>
      </c>
      <c r="C300" s="14">
        <f t="shared" si="26"/>
        <v>2022</v>
      </c>
      <c r="D300" s="14">
        <f t="shared" si="27"/>
        <v>3</v>
      </c>
      <c r="E300" s="14">
        <f t="shared" si="28"/>
        <v>10</v>
      </c>
      <c r="F300" s="14">
        <f t="shared" si="29"/>
        <v>2</v>
      </c>
      <c r="G300" s="13">
        <f t="shared" si="30"/>
        <v>44564</v>
      </c>
      <c r="H300" s="19">
        <f t="shared" si="31"/>
        <v>44925</v>
      </c>
    </row>
    <row r="301" spans="1:8" x14ac:dyDescent="0.25">
      <c r="A301" s="10">
        <v>44629</v>
      </c>
      <c r="B301" s="14">
        <v>279.08792114257812</v>
      </c>
      <c r="C301" s="14">
        <f t="shared" si="26"/>
        <v>2022</v>
      </c>
      <c r="D301" s="14">
        <f t="shared" si="27"/>
        <v>3</v>
      </c>
      <c r="E301" s="14">
        <f t="shared" si="28"/>
        <v>10</v>
      </c>
      <c r="F301" s="14">
        <f t="shared" si="29"/>
        <v>3</v>
      </c>
      <c r="G301" s="13">
        <f t="shared" si="30"/>
        <v>44564</v>
      </c>
      <c r="H301" s="19">
        <f t="shared" si="31"/>
        <v>44925</v>
      </c>
    </row>
    <row r="302" spans="1:8" x14ac:dyDescent="0.25">
      <c r="A302" s="10">
        <v>44630</v>
      </c>
      <c r="B302" s="14">
        <v>276.27279663085938</v>
      </c>
      <c r="C302" s="14">
        <f t="shared" si="26"/>
        <v>2022</v>
      </c>
      <c r="D302" s="14">
        <f t="shared" si="27"/>
        <v>3</v>
      </c>
      <c r="E302" s="14">
        <f t="shared" si="28"/>
        <v>10</v>
      </c>
      <c r="F302" s="14">
        <f t="shared" si="29"/>
        <v>4</v>
      </c>
      <c r="G302" s="13">
        <f t="shared" si="30"/>
        <v>44564</v>
      </c>
      <c r="H302" s="19">
        <f t="shared" si="31"/>
        <v>44925</v>
      </c>
    </row>
    <row r="303" spans="1:8" x14ac:dyDescent="0.25">
      <c r="A303" s="10">
        <v>44631</v>
      </c>
      <c r="B303" s="14">
        <v>270.9329833984375</v>
      </c>
      <c r="C303" s="14">
        <f t="shared" si="26"/>
        <v>2022</v>
      </c>
      <c r="D303" s="14">
        <f t="shared" si="27"/>
        <v>3</v>
      </c>
      <c r="E303" s="14">
        <f t="shared" si="28"/>
        <v>10</v>
      </c>
      <c r="F303" s="14">
        <f t="shared" si="29"/>
        <v>5</v>
      </c>
      <c r="G303" s="13">
        <f t="shared" si="30"/>
        <v>44564</v>
      </c>
      <c r="H303" s="19">
        <f t="shared" si="31"/>
        <v>44925</v>
      </c>
    </row>
    <row r="304" spans="1:8" x14ac:dyDescent="0.25">
      <c r="A304" s="10">
        <v>44634</v>
      </c>
      <c r="B304" s="14">
        <v>267.42135620117188</v>
      </c>
      <c r="C304" s="14">
        <f t="shared" si="26"/>
        <v>2022</v>
      </c>
      <c r="D304" s="14">
        <f t="shared" si="27"/>
        <v>3</v>
      </c>
      <c r="E304" s="14">
        <f t="shared" si="28"/>
        <v>11</v>
      </c>
      <c r="F304" s="14">
        <f t="shared" si="29"/>
        <v>1</v>
      </c>
      <c r="G304" s="13">
        <f t="shared" si="30"/>
        <v>44564</v>
      </c>
      <c r="H304" s="19">
        <f t="shared" si="31"/>
        <v>44925</v>
      </c>
    </row>
    <row r="305" spans="1:8" x14ac:dyDescent="0.25">
      <c r="A305" s="10">
        <v>44635</v>
      </c>
      <c r="B305" s="14">
        <v>277.78192138671875</v>
      </c>
      <c r="C305" s="14">
        <f t="shared" si="26"/>
        <v>2022</v>
      </c>
      <c r="D305" s="14">
        <f t="shared" si="27"/>
        <v>3</v>
      </c>
      <c r="E305" s="14">
        <f t="shared" si="28"/>
        <v>11</v>
      </c>
      <c r="F305" s="14">
        <f t="shared" si="29"/>
        <v>2</v>
      </c>
      <c r="G305" s="13">
        <f t="shared" si="30"/>
        <v>44564</v>
      </c>
      <c r="H305" s="19">
        <f t="shared" si="31"/>
        <v>44925</v>
      </c>
    </row>
    <row r="306" spans="1:8" x14ac:dyDescent="0.25">
      <c r="A306" s="10">
        <v>44636</v>
      </c>
      <c r="B306" s="14">
        <v>284.78567504882812</v>
      </c>
      <c r="C306" s="14">
        <f t="shared" si="26"/>
        <v>2022</v>
      </c>
      <c r="D306" s="14">
        <f t="shared" si="27"/>
        <v>3</v>
      </c>
      <c r="E306" s="14">
        <f t="shared" si="28"/>
        <v>11</v>
      </c>
      <c r="F306" s="14">
        <f t="shared" si="29"/>
        <v>3</v>
      </c>
      <c r="G306" s="13">
        <f t="shared" si="30"/>
        <v>44564</v>
      </c>
      <c r="H306" s="19">
        <f t="shared" si="31"/>
        <v>44925</v>
      </c>
    </row>
    <row r="307" spans="1:8" x14ac:dyDescent="0.25">
      <c r="A307" s="10">
        <v>44637</v>
      </c>
      <c r="B307" s="14">
        <v>285.58865356445312</v>
      </c>
      <c r="C307" s="14">
        <f t="shared" si="26"/>
        <v>2022</v>
      </c>
      <c r="D307" s="14">
        <f t="shared" si="27"/>
        <v>3</v>
      </c>
      <c r="E307" s="14">
        <f t="shared" si="28"/>
        <v>11</v>
      </c>
      <c r="F307" s="14">
        <f t="shared" si="29"/>
        <v>4</v>
      </c>
      <c r="G307" s="13">
        <f t="shared" si="30"/>
        <v>44564</v>
      </c>
      <c r="H307" s="19">
        <f t="shared" si="31"/>
        <v>44925</v>
      </c>
    </row>
    <row r="308" spans="1:8" x14ac:dyDescent="0.25">
      <c r="A308" s="10">
        <v>44638</v>
      </c>
      <c r="B308" s="14">
        <v>290.62860107421875</v>
      </c>
      <c r="C308" s="14">
        <f t="shared" si="26"/>
        <v>2022</v>
      </c>
      <c r="D308" s="14">
        <f t="shared" si="27"/>
        <v>3</v>
      </c>
      <c r="E308" s="14">
        <f t="shared" si="28"/>
        <v>11</v>
      </c>
      <c r="F308" s="14">
        <f t="shared" si="29"/>
        <v>5</v>
      </c>
      <c r="G308" s="13">
        <f t="shared" si="30"/>
        <v>44564</v>
      </c>
      <c r="H308" s="19">
        <f t="shared" si="31"/>
        <v>44925</v>
      </c>
    </row>
    <row r="309" spans="1:8" x14ac:dyDescent="0.25">
      <c r="A309" s="10">
        <v>44641</v>
      </c>
      <c r="B309" s="14">
        <v>289.40008544921875</v>
      </c>
      <c r="C309" s="14">
        <f t="shared" si="26"/>
        <v>2022</v>
      </c>
      <c r="D309" s="14">
        <f t="shared" si="27"/>
        <v>3</v>
      </c>
      <c r="E309" s="14">
        <f t="shared" si="28"/>
        <v>12</v>
      </c>
      <c r="F309" s="14">
        <f t="shared" si="29"/>
        <v>1</v>
      </c>
      <c r="G309" s="13">
        <f t="shared" si="30"/>
        <v>44564</v>
      </c>
      <c r="H309" s="19">
        <f t="shared" si="31"/>
        <v>44925</v>
      </c>
    </row>
    <row r="310" spans="1:8" x14ac:dyDescent="0.25">
      <c r="A310" s="10">
        <v>44642</v>
      </c>
      <c r="B310" s="14">
        <v>294.1402587890625</v>
      </c>
      <c r="C310" s="14">
        <f t="shared" si="26"/>
        <v>2022</v>
      </c>
      <c r="D310" s="14">
        <f t="shared" si="27"/>
        <v>3</v>
      </c>
      <c r="E310" s="14">
        <f t="shared" si="28"/>
        <v>12</v>
      </c>
      <c r="F310" s="14">
        <f t="shared" si="29"/>
        <v>2</v>
      </c>
      <c r="G310" s="13">
        <f t="shared" si="30"/>
        <v>44564</v>
      </c>
      <c r="H310" s="19">
        <f t="shared" si="31"/>
        <v>44925</v>
      </c>
    </row>
    <row r="311" spans="1:8" x14ac:dyDescent="0.25">
      <c r="A311" s="10">
        <v>44643</v>
      </c>
      <c r="B311" s="14">
        <v>289.71926879882812</v>
      </c>
      <c r="C311" s="14">
        <f t="shared" si="26"/>
        <v>2022</v>
      </c>
      <c r="D311" s="14">
        <f t="shared" si="27"/>
        <v>3</v>
      </c>
      <c r="E311" s="14">
        <f t="shared" si="28"/>
        <v>12</v>
      </c>
      <c r="F311" s="14">
        <f t="shared" si="29"/>
        <v>3</v>
      </c>
      <c r="G311" s="13">
        <f t="shared" si="30"/>
        <v>44564</v>
      </c>
      <c r="H311" s="19">
        <f t="shared" si="31"/>
        <v>44925</v>
      </c>
    </row>
    <row r="312" spans="1:8" x14ac:dyDescent="0.25">
      <c r="A312" s="10">
        <v>44644</v>
      </c>
      <c r="B312" s="14">
        <v>294.178955078125</v>
      </c>
      <c r="C312" s="14">
        <f t="shared" si="26"/>
        <v>2022</v>
      </c>
      <c r="D312" s="14">
        <f t="shared" si="27"/>
        <v>3</v>
      </c>
      <c r="E312" s="14">
        <f t="shared" si="28"/>
        <v>12</v>
      </c>
      <c r="F312" s="14">
        <f t="shared" si="29"/>
        <v>4</v>
      </c>
      <c r="G312" s="13">
        <f t="shared" si="30"/>
        <v>44564</v>
      </c>
      <c r="H312" s="19">
        <f t="shared" si="31"/>
        <v>44925</v>
      </c>
    </row>
    <row r="313" spans="1:8" x14ac:dyDescent="0.25">
      <c r="A313" s="10">
        <v>44645</v>
      </c>
      <c r="B313" s="14">
        <v>293.77261352539062</v>
      </c>
      <c r="C313" s="14">
        <f t="shared" si="26"/>
        <v>2022</v>
      </c>
      <c r="D313" s="14">
        <f t="shared" si="27"/>
        <v>3</v>
      </c>
      <c r="E313" s="14">
        <f t="shared" si="28"/>
        <v>12</v>
      </c>
      <c r="F313" s="14">
        <f t="shared" si="29"/>
        <v>5</v>
      </c>
      <c r="G313" s="13">
        <f t="shared" si="30"/>
        <v>44564</v>
      </c>
      <c r="H313" s="19">
        <f t="shared" si="31"/>
        <v>44925</v>
      </c>
    </row>
    <row r="314" spans="1:8" x14ac:dyDescent="0.25">
      <c r="A314" s="10">
        <v>44648</v>
      </c>
      <c r="B314" s="14">
        <v>300.56365966796875</v>
      </c>
      <c r="C314" s="14">
        <f t="shared" si="26"/>
        <v>2022</v>
      </c>
      <c r="D314" s="14">
        <f t="shared" si="27"/>
        <v>3</v>
      </c>
      <c r="E314" s="14">
        <f t="shared" si="28"/>
        <v>13</v>
      </c>
      <c r="F314" s="14">
        <f t="shared" si="29"/>
        <v>1</v>
      </c>
      <c r="G314" s="13">
        <f t="shared" si="30"/>
        <v>44564</v>
      </c>
      <c r="H314" s="19">
        <f t="shared" si="31"/>
        <v>44925</v>
      </c>
    </row>
    <row r="315" spans="1:8" x14ac:dyDescent="0.25">
      <c r="A315" s="10">
        <v>44649</v>
      </c>
      <c r="B315" s="14">
        <v>305.11993408203125</v>
      </c>
      <c r="C315" s="14">
        <f t="shared" si="26"/>
        <v>2022</v>
      </c>
      <c r="D315" s="14">
        <f t="shared" si="27"/>
        <v>3</v>
      </c>
      <c r="E315" s="14">
        <f t="shared" si="28"/>
        <v>13</v>
      </c>
      <c r="F315" s="14">
        <f t="shared" si="29"/>
        <v>2</v>
      </c>
      <c r="G315" s="13">
        <f t="shared" si="30"/>
        <v>44564</v>
      </c>
      <c r="H315" s="19">
        <f t="shared" si="31"/>
        <v>44925</v>
      </c>
    </row>
    <row r="316" spans="1:8" x14ac:dyDescent="0.25">
      <c r="A316" s="10">
        <v>44650</v>
      </c>
      <c r="B316" s="14">
        <v>303.62054443359375</v>
      </c>
      <c r="C316" s="14">
        <f t="shared" si="26"/>
        <v>2022</v>
      </c>
      <c r="D316" s="14">
        <f t="shared" si="27"/>
        <v>3</v>
      </c>
      <c r="E316" s="14">
        <f t="shared" si="28"/>
        <v>13</v>
      </c>
      <c r="F316" s="14">
        <f t="shared" si="29"/>
        <v>3</v>
      </c>
      <c r="G316" s="13">
        <f t="shared" si="30"/>
        <v>44564</v>
      </c>
      <c r="H316" s="19">
        <f t="shared" si="31"/>
        <v>44925</v>
      </c>
    </row>
    <row r="317" spans="1:8" x14ac:dyDescent="0.25">
      <c r="A317" s="10">
        <v>44651</v>
      </c>
      <c r="B317" s="14">
        <v>298.2515869140625</v>
      </c>
      <c r="C317" s="14">
        <f t="shared" si="26"/>
        <v>2022</v>
      </c>
      <c r="D317" s="14">
        <f t="shared" si="27"/>
        <v>3</v>
      </c>
      <c r="E317" s="14">
        <f t="shared" si="28"/>
        <v>13</v>
      </c>
      <c r="F317" s="14">
        <f t="shared" si="29"/>
        <v>4</v>
      </c>
      <c r="G317" s="13">
        <f t="shared" si="30"/>
        <v>44564</v>
      </c>
      <c r="H317" s="19">
        <f t="shared" si="31"/>
        <v>44925</v>
      </c>
    </row>
    <row r="318" spans="1:8" x14ac:dyDescent="0.25">
      <c r="A318" s="10">
        <v>44652</v>
      </c>
      <c r="B318" s="14">
        <v>299.32540893554688</v>
      </c>
      <c r="C318" s="14">
        <f t="shared" si="26"/>
        <v>2022</v>
      </c>
      <c r="D318" s="14">
        <f t="shared" si="27"/>
        <v>4</v>
      </c>
      <c r="E318" s="14">
        <f t="shared" si="28"/>
        <v>13</v>
      </c>
      <c r="F318" s="14">
        <f t="shared" si="29"/>
        <v>5</v>
      </c>
      <c r="G318" s="13">
        <f t="shared" si="30"/>
        <v>44564</v>
      </c>
      <c r="H318" s="19">
        <f t="shared" si="31"/>
        <v>44925</v>
      </c>
    </row>
    <row r="319" spans="1:8" x14ac:dyDescent="0.25">
      <c r="A319" s="10">
        <v>44655</v>
      </c>
      <c r="B319" s="14">
        <v>304.69424438476562</v>
      </c>
      <c r="C319" s="14">
        <f t="shared" si="26"/>
        <v>2022</v>
      </c>
      <c r="D319" s="14">
        <f t="shared" si="27"/>
        <v>4</v>
      </c>
      <c r="E319" s="14">
        <f t="shared" si="28"/>
        <v>14</v>
      </c>
      <c r="F319" s="14">
        <f t="shared" si="29"/>
        <v>1</v>
      </c>
      <c r="G319" s="13">
        <f t="shared" si="30"/>
        <v>44564</v>
      </c>
      <c r="H319" s="19">
        <f t="shared" si="31"/>
        <v>44925</v>
      </c>
    </row>
    <row r="320" spans="1:8" x14ac:dyDescent="0.25">
      <c r="A320" s="10">
        <v>44656</v>
      </c>
      <c r="B320" s="14">
        <v>300.73773193359375</v>
      </c>
      <c r="C320" s="14">
        <f t="shared" si="26"/>
        <v>2022</v>
      </c>
      <c r="D320" s="14">
        <f t="shared" si="27"/>
        <v>4</v>
      </c>
      <c r="E320" s="14">
        <f t="shared" si="28"/>
        <v>14</v>
      </c>
      <c r="F320" s="14">
        <f t="shared" si="29"/>
        <v>2</v>
      </c>
      <c r="G320" s="13">
        <f t="shared" si="30"/>
        <v>44564</v>
      </c>
      <c r="H320" s="19">
        <f t="shared" si="31"/>
        <v>44925</v>
      </c>
    </row>
    <row r="321" spans="1:8" x14ac:dyDescent="0.25">
      <c r="A321" s="10">
        <v>44657</v>
      </c>
      <c r="B321" s="14">
        <v>289.72903442382812</v>
      </c>
      <c r="C321" s="14">
        <f t="shared" si="26"/>
        <v>2022</v>
      </c>
      <c r="D321" s="14">
        <f t="shared" si="27"/>
        <v>4</v>
      </c>
      <c r="E321" s="14">
        <f t="shared" si="28"/>
        <v>14</v>
      </c>
      <c r="F321" s="14">
        <f t="shared" si="29"/>
        <v>3</v>
      </c>
      <c r="G321" s="13">
        <f t="shared" si="30"/>
        <v>44564</v>
      </c>
      <c r="H321" s="19">
        <f t="shared" si="31"/>
        <v>44925</v>
      </c>
    </row>
    <row r="322" spans="1:8" x14ac:dyDescent="0.25">
      <c r="A322" s="10">
        <v>44658</v>
      </c>
      <c r="B322" s="14">
        <v>291.5379638671875</v>
      </c>
      <c r="C322" s="14">
        <f t="shared" si="26"/>
        <v>2022</v>
      </c>
      <c r="D322" s="14">
        <f t="shared" si="27"/>
        <v>4</v>
      </c>
      <c r="E322" s="14">
        <f t="shared" si="28"/>
        <v>14</v>
      </c>
      <c r="F322" s="14">
        <f t="shared" si="29"/>
        <v>4</v>
      </c>
      <c r="G322" s="13">
        <f t="shared" si="30"/>
        <v>44564</v>
      </c>
      <c r="H322" s="19">
        <f t="shared" si="31"/>
        <v>44925</v>
      </c>
    </row>
    <row r="323" spans="1:8" x14ac:dyDescent="0.25">
      <c r="A323" s="10">
        <v>44659</v>
      </c>
      <c r="B323" s="14">
        <v>287.28152465820312</v>
      </c>
      <c r="C323" s="14">
        <f t="shared" si="26"/>
        <v>2022</v>
      </c>
      <c r="D323" s="14">
        <f t="shared" si="27"/>
        <v>4</v>
      </c>
      <c r="E323" s="14">
        <f t="shared" si="28"/>
        <v>14</v>
      </c>
      <c r="F323" s="14">
        <f t="shared" si="29"/>
        <v>5</v>
      </c>
      <c r="G323" s="13">
        <f t="shared" si="30"/>
        <v>44564</v>
      </c>
      <c r="H323" s="19">
        <f t="shared" si="31"/>
        <v>44925</v>
      </c>
    </row>
    <row r="324" spans="1:8" x14ac:dyDescent="0.25">
      <c r="A324" s="10">
        <v>44662</v>
      </c>
      <c r="B324" s="14">
        <v>275.95352172851562</v>
      </c>
      <c r="C324" s="14">
        <f t="shared" si="26"/>
        <v>2022</v>
      </c>
      <c r="D324" s="14">
        <f t="shared" si="27"/>
        <v>4</v>
      </c>
      <c r="E324" s="14">
        <f t="shared" si="28"/>
        <v>15</v>
      </c>
      <c r="F324" s="14">
        <f t="shared" si="29"/>
        <v>1</v>
      </c>
      <c r="G324" s="13">
        <f t="shared" si="30"/>
        <v>44564</v>
      </c>
      <c r="H324" s="19">
        <f t="shared" si="31"/>
        <v>44925</v>
      </c>
    </row>
    <row r="325" spans="1:8" x14ac:dyDescent="0.25">
      <c r="A325" s="10">
        <v>44663</v>
      </c>
      <c r="B325" s="14">
        <v>272.85797119140625</v>
      </c>
      <c r="C325" s="14">
        <f t="shared" ref="C325:C388" si="32">YEAR(A325)</f>
        <v>2022</v>
      </c>
      <c r="D325" s="14">
        <f t="shared" ref="D325:D388" si="33">MONTH(A325)</f>
        <v>4</v>
      </c>
      <c r="E325" s="14">
        <f t="shared" ref="E325:E388" si="34">_xlfn.ISOWEEKNUM(A325)</f>
        <v>15</v>
      </c>
      <c r="F325" s="14">
        <f t="shared" ref="F325:F388" si="35">WEEKDAY(A325,2)</f>
        <v>2</v>
      </c>
      <c r="G325" s="13">
        <f t="shared" ref="G325:G388" si="36">_xlfn.MINIFS($A$4:$A$1346,$C$4:$C$1346,C325,$C$4:$C$1346,C325)</f>
        <v>44564</v>
      </c>
      <c r="H325" s="19">
        <f t="shared" ref="H325:H388" si="37">_xlfn.MAXIFS($A$4:$A$1346,$C$4:$C$1346,C325,$C$4:$C$1346,C325)</f>
        <v>44925</v>
      </c>
    </row>
    <row r="326" spans="1:8" x14ac:dyDescent="0.25">
      <c r="A326" s="10">
        <v>44664</v>
      </c>
      <c r="B326" s="14">
        <v>278.23663330078125</v>
      </c>
      <c r="C326" s="14">
        <f t="shared" si="32"/>
        <v>2022</v>
      </c>
      <c r="D326" s="14">
        <f t="shared" si="33"/>
        <v>4</v>
      </c>
      <c r="E326" s="14">
        <f t="shared" si="34"/>
        <v>15</v>
      </c>
      <c r="F326" s="14">
        <f t="shared" si="35"/>
        <v>3</v>
      </c>
      <c r="G326" s="13">
        <f t="shared" si="36"/>
        <v>44564</v>
      </c>
      <c r="H326" s="19">
        <f t="shared" si="37"/>
        <v>44925</v>
      </c>
    </row>
    <row r="327" spans="1:8" x14ac:dyDescent="0.25">
      <c r="A327" s="10">
        <v>44665</v>
      </c>
      <c r="B327" s="14">
        <v>270.70071411132812</v>
      </c>
      <c r="C327" s="14">
        <f t="shared" si="32"/>
        <v>2022</v>
      </c>
      <c r="D327" s="14">
        <f t="shared" si="33"/>
        <v>4</v>
      </c>
      <c r="E327" s="14">
        <f t="shared" si="34"/>
        <v>15</v>
      </c>
      <c r="F327" s="14">
        <f t="shared" si="35"/>
        <v>4</v>
      </c>
      <c r="G327" s="13">
        <f t="shared" si="36"/>
        <v>44564</v>
      </c>
      <c r="H327" s="19">
        <f t="shared" si="37"/>
        <v>44925</v>
      </c>
    </row>
    <row r="328" spans="1:8" x14ac:dyDescent="0.25">
      <c r="A328" s="10">
        <v>44669</v>
      </c>
      <c r="B328" s="14">
        <v>271.3681640625</v>
      </c>
      <c r="C328" s="14">
        <f t="shared" si="32"/>
        <v>2022</v>
      </c>
      <c r="D328" s="14">
        <f t="shared" si="33"/>
        <v>4</v>
      </c>
      <c r="E328" s="14">
        <f t="shared" si="34"/>
        <v>16</v>
      </c>
      <c r="F328" s="14">
        <f t="shared" si="35"/>
        <v>1</v>
      </c>
      <c r="G328" s="13">
        <f t="shared" si="36"/>
        <v>44564</v>
      </c>
      <c r="H328" s="19">
        <f t="shared" si="37"/>
        <v>44925</v>
      </c>
    </row>
    <row r="329" spans="1:8" x14ac:dyDescent="0.25">
      <c r="A329" s="10">
        <v>44670</v>
      </c>
      <c r="B329" s="14">
        <v>275.99221801757812</v>
      </c>
      <c r="C329" s="14">
        <f t="shared" si="32"/>
        <v>2022</v>
      </c>
      <c r="D329" s="14">
        <f t="shared" si="33"/>
        <v>4</v>
      </c>
      <c r="E329" s="14">
        <f t="shared" si="34"/>
        <v>16</v>
      </c>
      <c r="F329" s="14">
        <f t="shared" si="35"/>
        <v>2</v>
      </c>
      <c r="G329" s="13">
        <f t="shared" si="36"/>
        <v>44564</v>
      </c>
      <c r="H329" s="19">
        <f t="shared" si="37"/>
        <v>44925</v>
      </c>
    </row>
    <row r="330" spans="1:8" x14ac:dyDescent="0.25">
      <c r="A330" s="10">
        <v>44671</v>
      </c>
      <c r="B330" s="14">
        <v>277.01760864257812</v>
      </c>
      <c r="C330" s="14">
        <f t="shared" si="32"/>
        <v>2022</v>
      </c>
      <c r="D330" s="14">
        <f t="shared" si="33"/>
        <v>4</v>
      </c>
      <c r="E330" s="14">
        <f t="shared" si="34"/>
        <v>16</v>
      </c>
      <c r="F330" s="14">
        <f t="shared" si="35"/>
        <v>3</v>
      </c>
      <c r="G330" s="13">
        <f t="shared" si="36"/>
        <v>44564</v>
      </c>
      <c r="H330" s="19">
        <f t="shared" si="37"/>
        <v>44925</v>
      </c>
    </row>
    <row r="331" spans="1:8" x14ac:dyDescent="0.25">
      <c r="A331" s="10">
        <v>44672</v>
      </c>
      <c r="B331" s="14">
        <v>271.64877319335938</v>
      </c>
      <c r="C331" s="14">
        <f t="shared" si="32"/>
        <v>2022</v>
      </c>
      <c r="D331" s="14">
        <f t="shared" si="33"/>
        <v>4</v>
      </c>
      <c r="E331" s="14">
        <f t="shared" si="34"/>
        <v>16</v>
      </c>
      <c r="F331" s="14">
        <f t="shared" si="35"/>
        <v>4</v>
      </c>
      <c r="G331" s="13">
        <f t="shared" si="36"/>
        <v>44564</v>
      </c>
      <c r="H331" s="19">
        <f t="shared" si="37"/>
        <v>44925</v>
      </c>
    </row>
    <row r="332" spans="1:8" x14ac:dyDescent="0.25">
      <c r="A332" s="10">
        <v>44673</v>
      </c>
      <c r="B332" s="14">
        <v>265.0899658203125</v>
      </c>
      <c r="C332" s="14">
        <f t="shared" si="32"/>
        <v>2022</v>
      </c>
      <c r="D332" s="14">
        <f t="shared" si="33"/>
        <v>4</v>
      </c>
      <c r="E332" s="14">
        <f t="shared" si="34"/>
        <v>16</v>
      </c>
      <c r="F332" s="14">
        <f t="shared" si="35"/>
        <v>5</v>
      </c>
      <c r="G332" s="13">
        <f t="shared" si="36"/>
        <v>44564</v>
      </c>
      <c r="H332" s="19">
        <f t="shared" si="37"/>
        <v>44925</v>
      </c>
    </row>
    <row r="333" spans="1:8" x14ac:dyDescent="0.25">
      <c r="A333" s="10">
        <v>44676</v>
      </c>
      <c r="B333" s="14">
        <v>271.56167602539062</v>
      </c>
      <c r="C333" s="14">
        <f t="shared" si="32"/>
        <v>2022</v>
      </c>
      <c r="D333" s="14">
        <f t="shared" si="33"/>
        <v>4</v>
      </c>
      <c r="E333" s="14">
        <f t="shared" si="34"/>
        <v>17</v>
      </c>
      <c r="F333" s="14">
        <f t="shared" si="35"/>
        <v>1</v>
      </c>
      <c r="G333" s="13">
        <f t="shared" si="36"/>
        <v>44564</v>
      </c>
      <c r="H333" s="19">
        <f t="shared" si="37"/>
        <v>44925</v>
      </c>
    </row>
    <row r="334" spans="1:8" x14ac:dyDescent="0.25">
      <c r="A334" s="10">
        <v>44677</v>
      </c>
      <c r="B334" s="14">
        <v>261.40423583984375</v>
      </c>
      <c r="C334" s="14">
        <f t="shared" si="32"/>
        <v>2022</v>
      </c>
      <c r="D334" s="14">
        <f t="shared" si="33"/>
        <v>4</v>
      </c>
      <c r="E334" s="14">
        <f t="shared" si="34"/>
        <v>17</v>
      </c>
      <c r="F334" s="14">
        <f t="shared" si="35"/>
        <v>2</v>
      </c>
      <c r="G334" s="13">
        <f t="shared" si="36"/>
        <v>44564</v>
      </c>
      <c r="H334" s="19">
        <f t="shared" si="37"/>
        <v>44925</v>
      </c>
    </row>
    <row r="335" spans="1:8" x14ac:dyDescent="0.25">
      <c r="A335" s="10">
        <v>44678</v>
      </c>
      <c r="B335" s="14">
        <v>273.98013305664062</v>
      </c>
      <c r="C335" s="14">
        <f t="shared" si="32"/>
        <v>2022</v>
      </c>
      <c r="D335" s="14">
        <f t="shared" si="33"/>
        <v>4</v>
      </c>
      <c r="E335" s="14">
        <f t="shared" si="34"/>
        <v>17</v>
      </c>
      <c r="F335" s="14">
        <f t="shared" si="35"/>
        <v>3</v>
      </c>
      <c r="G335" s="13">
        <f t="shared" si="36"/>
        <v>44564</v>
      </c>
      <c r="H335" s="19">
        <f t="shared" si="37"/>
        <v>44925</v>
      </c>
    </row>
    <row r="336" spans="1:8" x14ac:dyDescent="0.25">
      <c r="A336" s="10">
        <v>44679</v>
      </c>
      <c r="B336" s="14">
        <v>280.18099975585938</v>
      </c>
      <c r="C336" s="14">
        <f t="shared" si="32"/>
        <v>2022</v>
      </c>
      <c r="D336" s="14">
        <f t="shared" si="33"/>
        <v>4</v>
      </c>
      <c r="E336" s="14">
        <f t="shared" si="34"/>
        <v>17</v>
      </c>
      <c r="F336" s="14">
        <f t="shared" si="35"/>
        <v>4</v>
      </c>
      <c r="G336" s="13">
        <f t="shared" si="36"/>
        <v>44564</v>
      </c>
      <c r="H336" s="19">
        <f t="shared" si="37"/>
        <v>44925</v>
      </c>
    </row>
    <row r="337" spans="1:8" x14ac:dyDescent="0.25">
      <c r="A337" s="10">
        <v>44680</v>
      </c>
      <c r="B337" s="14">
        <v>268.46612548828125</v>
      </c>
      <c r="C337" s="14">
        <f t="shared" si="32"/>
        <v>2022</v>
      </c>
      <c r="D337" s="14">
        <f t="shared" si="33"/>
        <v>4</v>
      </c>
      <c r="E337" s="14">
        <f t="shared" si="34"/>
        <v>17</v>
      </c>
      <c r="F337" s="14">
        <f t="shared" si="35"/>
        <v>5</v>
      </c>
      <c r="G337" s="13">
        <f t="shared" si="36"/>
        <v>44564</v>
      </c>
      <c r="H337" s="19">
        <f t="shared" si="37"/>
        <v>44925</v>
      </c>
    </row>
    <row r="338" spans="1:8" x14ac:dyDescent="0.25">
      <c r="A338" s="10">
        <v>44683</v>
      </c>
      <c r="B338" s="14">
        <v>275.18939208984375</v>
      </c>
      <c r="C338" s="14">
        <f t="shared" si="32"/>
        <v>2022</v>
      </c>
      <c r="D338" s="14">
        <f t="shared" si="33"/>
        <v>5</v>
      </c>
      <c r="E338" s="14">
        <f t="shared" si="34"/>
        <v>18</v>
      </c>
      <c r="F338" s="14">
        <f t="shared" si="35"/>
        <v>1</v>
      </c>
      <c r="G338" s="13">
        <f t="shared" si="36"/>
        <v>44564</v>
      </c>
      <c r="H338" s="19">
        <f t="shared" si="37"/>
        <v>44925</v>
      </c>
    </row>
    <row r="339" spans="1:8" x14ac:dyDescent="0.25">
      <c r="A339" s="10">
        <v>44684</v>
      </c>
      <c r="B339" s="14">
        <v>272.58712768554688</v>
      </c>
      <c r="C339" s="14">
        <f t="shared" si="32"/>
        <v>2022</v>
      </c>
      <c r="D339" s="14">
        <f t="shared" si="33"/>
        <v>5</v>
      </c>
      <c r="E339" s="14">
        <f t="shared" si="34"/>
        <v>18</v>
      </c>
      <c r="F339" s="14">
        <f t="shared" si="35"/>
        <v>2</v>
      </c>
      <c r="G339" s="13">
        <f t="shared" si="36"/>
        <v>44564</v>
      </c>
      <c r="H339" s="19">
        <f t="shared" si="37"/>
        <v>44925</v>
      </c>
    </row>
    <row r="340" spans="1:8" x14ac:dyDescent="0.25">
      <c r="A340" s="10">
        <v>44685</v>
      </c>
      <c r="B340" s="14">
        <v>280.51959228515625</v>
      </c>
      <c r="C340" s="14">
        <f t="shared" si="32"/>
        <v>2022</v>
      </c>
      <c r="D340" s="14">
        <f t="shared" si="33"/>
        <v>5</v>
      </c>
      <c r="E340" s="14">
        <f t="shared" si="34"/>
        <v>18</v>
      </c>
      <c r="F340" s="14">
        <f t="shared" si="35"/>
        <v>3</v>
      </c>
      <c r="G340" s="13">
        <f t="shared" si="36"/>
        <v>44564</v>
      </c>
      <c r="H340" s="19">
        <f t="shared" si="37"/>
        <v>44925</v>
      </c>
    </row>
    <row r="341" spans="1:8" x14ac:dyDescent="0.25">
      <c r="A341" s="10">
        <v>44686</v>
      </c>
      <c r="B341" s="14">
        <v>268.30166625976562</v>
      </c>
      <c r="C341" s="14">
        <f t="shared" si="32"/>
        <v>2022</v>
      </c>
      <c r="D341" s="14">
        <f t="shared" si="33"/>
        <v>5</v>
      </c>
      <c r="E341" s="14">
        <f t="shared" si="34"/>
        <v>18</v>
      </c>
      <c r="F341" s="14">
        <f t="shared" si="35"/>
        <v>4</v>
      </c>
      <c r="G341" s="13">
        <f t="shared" si="36"/>
        <v>44564</v>
      </c>
      <c r="H341" s="19">
        <f t="shared" si="37"/>
        <v>44925</v>
      </c>
    </row>
    <row r="342" spans="1:8" x14ac:dyDescent="0.25">
      <c r="A342" s="10">
        <v>44687</v>
      </c>
      <c r="B342" s="14">
        <v>265.76708984375</v>
      </c>
      <c r="C342" s="14">
        <f t="shared" si="32"/>
        <v>2022</v>
      </c>
      <c r="D342" s="14">
        <f t="shared" si="33"/>
        <v>5</v>
      </c>
      <c r="E342" s="14">
        <f t="shared" si="34"/>
        <v>18</v>
      </c>
      <c r="F342" s="14">
        <f t="shared" si="35"/>
        <v>5</v>
      </c>
      <c r="G342" s="13">
        <f t="shared" si="36"/>
        <v>44564</v>
      </c>
      <c r="H342" s="19">
        <f t="shared" si="37"/>
        <v>44925</v>
      </c>
    </row>
    <row r="343" spans="1:8" x14ac:dyDescent="0.25">
      <c r="A343" s="10">
        <v>44690</v>
      </c>
      <c r="B343" s="14">
        <v>255.94821166992188</v>
      </c>
      <c r="C343" s="14">
        <f t="shared" si="32"/>
        <v>2022</v>
      </c>
      <c r="D343" s="14">
        <f t="shared" si="33"/>
        <v>5</v>
      </c>
      <c r="E343" s="14">
        <f t="shared" si="34"/>
        <v>19</v>
      </c>
      <c r="F343" s="14">
        <f t="shared" si="35"/>
        <v>1</v>
      </c>
      <c r="G343" s="13">
        <f t="shared" si="36"/>
        <v>44564</v>
      </c>
      <c r="H343" s="19">
        <f t="shared" si="37"/>
        <v>44925</v>
      </c>
    </row>
    <row r="344" spans="1:8" x14ac:dyDescent="0.25">
      <c r="A344" s="10">
        <v>44691</v>
      </c>
      <c r="B344" s="14">
        <v>260.70770263671875</v>
      </c>
      <c r="C344" s="14">
        <f t="shared" si="32"/>
        <v>2022</v>
      </c>
      <c r="D344" s="14">
        <f t="shared" si="33"/>
        <v>5</v>
      </c>
      <c r="E344" s="14">
        <f t="shared" si="34"/>
        <v>19</v>
      </c>
      <c r="F344" s="14">
        <f t="shared" si="35"/>
        <v>2</v>
      </c>
      <c r="G344" s="13">
        <f t="shared" si="36"/>
        <v>44564</v>
      </c>
      <c r="H344" s="19">
        <f t="shared" si="37"/>
        <v>44925</v>
      </c>
    </row>
    <row r="345" spans="1:8" x14ac:dyDescent="0.25">
      <c r="A345" s="10">
        <v>44692</v>
      </c>
      <c r="B345" s="14">
        <v>252.04969787597656</v>
      </c>
      <c r="C345" s="14">
        <f t="shared" si="32"/>
        <v>2022</v>
      </c>
      <c r="D345" s="14">
        <f t="shared" si="33"/>
        <v>5</v>
      </c>
      <c r="E345" s="14">
        <f t="shared" si="34"/>
        <v>19</v>
      </c>
      <c r="F345" s="14">
        <f t="shared" si="35"/>
        <v>3</v>
      </c>
      <c r="G345" s="13">
        <f t="shared" si="36"/>
        <v>44564</v>
      </c>
      <c r="H345" s="19">
        <f t="shared" si="37"/>
        <v>44925</v>
      </c>
    </row>
    <row r="346" spans="1:8" x14ac:dyDescent="0.25">
      <c r="A346" s="10">
        <v>44693</v>
      </c>
      <c r="B346" s="14">
        <v>247.01936340332031</v>
      </c>
      <c r="C346" s="14">
        <f t="shared" si="32"/>
        <v>2022</v>
      </c>
      <c r="D346" s="14">
        <f t="shared" si="33"/>
        <v>5</v>
      </c>
      <c r="E346" s="14">
        <f t="shared" si="34"/>
        <v>19</v>
      </c>
      <c r="F346" s="14">
        <f t="shared" si="35"/>
        <v>4</v>
      </c>
      <c r="G346" s="13">
        <f t="shared" si="36"/>
        <v>44564</v>
      </c>
      <c r="H346" s="19">
        <f t="shared" si="37"/>
        <v>44925</v>
      </c>
    </row>
    <row r="347" spans="1:8" x14ac:dyDescent="0.25">
      <c r="A347" s="10">
        <v>44694</v>
      </c>
      <c r="B347" s="14">
        <v>252.60111999511719</v>
      </c>
      <c r="C347" s="14">
        <f t="shared" si="32"/>
        <v>2022</v>
      </c>
      <c r="D347" s="14">
        <f t="shared" si="33"/>
        <v>5</v>
      </c>
      <c r="E347" s="14">
        <f t="shared" si="34"/>
        <v>19</v>
      </c>
      <c r="F347" s="14">
        <f t="shared" si="35"/>
        <v>5</v>
      </c>
      <c r="G347" s="13">
        <f t="shared" si="36"/>
        <v>44564</v>
      </c>
      <c r="H347" s="19">
        <f t="shared" si="37"/>
        <v>44925</v>
      </c>
    </row>
    <row r="348" spans="1:8" x14ac:dyDescent="0.25">
      <c r="A348" s="10">
        <v>44697</v>
      </c>
      <c r="B348" s="14">
        <v>252.96871948242188</v>
      </c>
      <c r="C348" s="14">
        <f t="shared" si="32"/>
        <v>2022</v>
      </c>
      <c r="D348" s="14">
        <f t="shared" si="33"/>
        <v>5</v>
      </c>
      <c r="E348" s="14">
        <f t="shared" si="34"/>
        <v>20</v>
      </c>
      <c r="F348" s="14">
        <f t="shared" si="35"/>
        <v>1</v>
      </c>
      <c r="G348" s="13">
        <f t="shared" si="36"/>
        <v>44564</v>
      </c>
      <c r="H348" s="19">
        <f t="shared" si="37"/>
        <v>44925</v>
      </c>
    </row>
    <row r="349" spans="1:8" x14ac:dyDescent="0.25">
      <c r="A349" s="10">
        <v>44698</v>
      </c>
      <c r="B349" s="14">
        <v>258.11514282226562</v>
      </c>
      <c r="C349" s="14">
        <f t="shared" si="32"/>
        <v>2022</v>
      </c>
      <c r="D349" s="14">
        <f t="shared" si="33"/>
        <v>5</v>
      </c>
      <c r="E349" s="14">
        <f t="shared" si="34"/>
        <v>20</v>
      </c>
      <c r="F349" s="14">
        <f t="shared" si="35"/>
        <v>2</v>
      </c>
      <c r="G349" s="13">
        <f t="shared" si="36"/>
        <v>44564</v>
      </c>
      <c r="H349" s="19">
        <f t="shared" si="37"/>
        <v>44925</v>
      </c>
    </row>
    <row r="350" spans="1:8" x14ac:dyDescent="0.25">
      <c r="A350" s="10">
        <v>44699</v>
      </c>
      <c r="B350" s="14">
        <v>246.36323547363281</v>
      </c>
      <c r="C350" s="14">
        <f t="shared" si="32"/>
        <v>2022</v>
      </c>
      <c r="D350" s="14">
        <f t="shared" si="33"/>
        <v>5</v>
      </c>
      <c r="E350" s="14">
        <f t="shared" si="34"/>
        <v>20</v>
      </c>
      <c r="F350" s="14">
        <f t="shared" si="35"/>
        <v>3</v>
      </c>
      <c r="G350" s="13">
        <f t="shared" si="36"/>
        <v>44564</v>
      </c>
      <c r="H350" s="19">
        <f t="shared" si="37"/>
        <v>44925</v>
      </c>
    </row>
    <row r="351" spans="1:8" x14ac:dyDescent="0.25">
      <c r="A351" s="10">
        <v>44700</v>
      </c>
      <c r="B351" s="14">
        <v>245.45184326171875</v>
      </c>
      <c r="C351" s="14">
        <f t="shared" si="32"/>
        <v>2022</v>
      </c>
      <c r="D351" s="14">
        <f t="shared" si="33"/>
        <v>5</v>
      </c>
      <c r="E351" s="14">
        <f t="shared" si="34"/>
        <v>20</v>
      </c>
      <c r="F351" s="14">
        <f t="shared" si="35"/>
        <v>4</v>
      </c>
      <c r="G351" s="13">
        <f t="shared" si="36"/>
        <v>44564</v>
      </c>
      <c r="H351" s="19">
        <f t="shared" si="37"/>
        <v>44925</v>
      </c>
    </row>
    <row r="352" spans="1:8" x14ac:dyDescent="0.25">
      <c r="A352" s="10">
        <v>44701</v>
      </c>
      <c r="B352" s="14">
        <v>244.88946533203125</v>
      </c>
      <c r="C352" s="14">
        <f t="shared" si="32"/>
        <v>2022</v>
      </c>
      <c r="D352" s="14">
        <f t="shared" si="33"/>
        <v>5</v>
      </c>
      <c r="E352" s="14">
        <f t="shared" si="34"/>
        <v>20</v>
      </c>
      <c r="F352" s="14">
        <f t="shared" si="35"/>
        <v>5</v>
      </c>
      <c r="G352" s="13">
        <f t="shared" si="36"/>
        <v>44564</v>
      </c>
      <c r="H352" s="19">
        <f t="shared" si="37"/>
        <v>44925</v>
      </c>
    </row>
    <row r="353" spans="1:8" x14ac:dyDescent="0.25">
      <c r="A353" s="10">
        <v>44704</v>
      </c>
      <c r="B353" s="14">
        <v>252.73370361328125</v>
      </c>
      <c r="C353" s="14">
        <f t="shared" si="32"/>
        <v>2022</v>
      </c>
      <c r="D353" s="14">
        <f t="shared" si="33"/>
        <v>5</v>
      </c>
      <c r="E353" s="14">
        <f t="shared" si="34"/>
        <v>21</v>
      </c>
      <c r="F353" s="14">
        <f t="shared" si="35"/>
        <v>1</v>
      </c>
      <c r="G353" s="13">
        <f t="shared" si="36"/>
        <v>44564</v>
      </c>
      <c r="H353" s="19">
        <f t="shared" si="37"/>
        <v>44925</v>
      </c>
    </row>
    <row r="354" spans="1:8" x14ac:dyDescent="0.25">
      <c r="A354" s="10">
        <v>44705</v>
      </c>
      <c r="B354" s="14">
        <v>251.73495483398438</v>
      </c>
      <c r="C354" s="14">
        <f t="shared" si="32"/>
        <v>2022</v>
      </c>
      <c r="D354" s="14">
        <f t="shared" si="33"/>
        <v>5</v>
      </c>
      <c r="E354" s="14">
        <f t="shared" si="34"/>
        <v>21</v>
      </c>
      <c r="F354" s="14">
        <f t="shared" si="35"/>
        <v>2</v>
      </c>
      <c r="G354" s="13">
        <f t="shared" si="36"/>
        <v>44564</v>
      </c>
      <c r="H354" s="19">
        <f t="shared" si="37"/>
        <v>44925</v>
      </c>
    </row>
    <row r="355" spans="1:8" x14ac:dyDescent="0.25">
      <c r="A355" s="10">
        <v>44706</v>
      </c>
      <c r="B355" s="14">
        <v>254.54696655273438</v>
      </c>
      <c r="C355" s="14">
        <f t="shared" si="32"/>
        <v>2022</v>
      </c>
      <c r="D355" s="14">
        <f t="shared" si="33"/>
        <v>5</v>
      </c>
      <c r="E355" s="14">
        <f t="shared" si="34"/>
        <v>21</v>
      </c>
      <c r="F355" s="14">
        <f t="shared" si="35"/>
        <v>3</v>
      </c>
      <c r="G355" s="13">
        <f t="shared" si="36"/>
        <v>44564</v>
      </c>
      <c r="H355" s="19">
        <f t="shared" si="37"/>
        <v>44925</v>
      </c>
    </row>
    <row r="356" spans="1:8" x14ac:dyDescent="0.25">
      <c r="A356" s="10">
        <v>44707</v>
      </c>
      <c r="B356" s="14">
        <v>257.82427978515625</v>
      </c>
      <c r="C356" s="14">
        <f t="shared" si="32"/>
        <v>2022</v>
      </c>
      <c r="D356" s="14">
        <f t="shared" si="33"/>
        <v>5</v>
      </c>
      <c r="E356" s="14">
        <f t="shared" si="34"/>
        <v>21</v>
      </c>
      <c r="F356" s="14">
        <f t="shared" si="35"/>
        <v>4</v>
      </c>
      <c r="G356" s="13">
        <f t="shared" si="36"/>
        <v>44564</v>
      </c>
      <c r="H356" s="19">
        <f t="shared" si="37"/>
        <v>44925</v>
      </c>
    </row>
    <row r="357" spans="1:8" x14ac:dyDescent="0.25">
      <c r="A357" s="10">
        <v>44708</v>
      </c>
      <c r="B357" s="14">
        <v>264.94134521484375</v>
      </c>
      <c r="C357" s="14">
        <f t="shared" si="32"/>
        <v>2022</v>
      </c>
      <c r="D357" s="14">
        <f t="shared" si="33"/>
        <v>5</v>
      </c>
      <c r="E357" s="14">
        <f t="shared" si="34"/>
        <v>21</v>
      </c>
      <c r="F357" s="14">
        <f t="shared" si="35"/>
        <v>5</v>
      </c>
      <c r="G357" s="13">
        <f t="shared" si="36"/>
        <v>44564</v>
      </c>
      <c r="H357" s="19">
        <f t="shared" si="37"/>
        <v>44925</v>
      </c>
    </row>
    <row r="358" spans="1:8" x14ac:dyDescent="0.25">
      <c r="A358" s="10">
        <v>44712</v>
      </c>
      <c r="B358" s="14">
        <v>263.61297607421875</v>
      </c>
      <c r="C358" s="14">
        <f t="shared" si="32"/>
        <v>2022</v>
      </c>
      <c r="D358" s="14">
        <f t="shared" si="33"/>
        <v>5</v>
      </c>
      <c r="E358" s="14">
        <f t="shared" si="34"/>
        <v>22</v>
      </c>
      <c r="F358" s="14">
        <f t="shared" si="35"/>
        <v>2</v>
      </c>
      <c r="G358" s="13">
        <f t="shared" si="36"/>
        <v>44564</v>
      </c>
      <c r="H358" s="19">
        <f t="shared" si="37"/>
        <v>44925</v>
      </c>
    </row>
    <row r="359" spans="1:8" x14ac:dyDescent="0.25">
      <c r="A359" s="10">
        <v>44713</v>
      </c>
      <c r="B359" s="14">
        <v>264.14630126953125</v>
      </c>
      <c r="C359" s="14">
        <f t="shared" si="32"/>
        <v>2022</v>
      </c>
      <c r="D359" s="14">
        <f t="shared" si="33"/>
        <v>6</v>
      </c>
      <c r="E359" s="14">
        <f t="shared" si="34"/>
        <v>22</v>
      </c>
      <c r="F359" s="14">
        <f t="shared" si="35"/>
        <v>3</v>
      </c>
      <c r="G359" s="13">
        <f t="shared" si="36"/>
        <v>44564</v>
      </c>
      <c r="H359" s="19">
        <f t="shared" si="37"/>
        <v>44925</v>
      </c>
    </row>
    <row r="360" spans="1:8" x14ac:dyDescent="0.25">
      <c r="A360" s="10">
        <v>44714</v>
      </c>
      <c r="B360" s="14">
        <v>266.24063110351562</v>
      </c>
      <c r="C360" s="14">
        <f t="shared" si="32"/>
        <v>2022</v>
      </c>
      <c r="D360" s="14">
        <f t="shared" si="33"/>
        <v>6</v>
      </c>
      <c r="E360" s="14">
        <f t="shared" si="34"/>
        <v>22</v>
      </c>
      <c r="F360" s="14">
        <f t="shared" si="35"/>
        <v>4</v>
      </c>
      <c r="G360" s="13">
        <f t="shared" si="36"/>
        <v>44564</v>
      </c>
      <c r="H360" s="19">
        <f t="shared" si="37"/>
        <v>44925</v>
      </c>
    </row>
    <row r="361" spans="1:8" x14ac:dyDescent="0.25">
      <c r="A361" s="10">
        <v>44715</v>
      </c>
      <c r="B361" s="14">
        <v>261.81915283203125</v>
      </c>
      <c r="C361" s="14">
        <f t="shared" si="32"/>
        <v>2022</v>
      </c>
      <c r="D361" s="14">
        <f t="shared" si="33"/>
        <v>6</v>
      </c>
      <c r="E361" s="14">
        <f t="shared" si="34"/>
        <v>22</v>
      </c>
      <c r="F361" s="14">
        <f t="shared" si="35"/>
        <v>5</v>
      </c>
      <c r="G361" s="13">
        <f t="shared" si="36"/>
        <v>44564</v>
      </c>
      <c r="H361" s="19">
        <f t="shared" si="37"/>
        <v>44925</v>
      </c>
    </row>
    <row r="362" spans="1:8" x14ac:dyDescent="0.25">
      <c r="A362" s="10">
        <v>44718</v>
      </c>
      <c r="B362" s="14">
        <v>260.58767700195312</v>
      </c>
      <c r="C362" s="14">
        <f t="shared" si="32"/>
        <v>2022</v>
      </c>
      <c r="D362" s="14">
        <f t="shared" si="33"/>
        <v>6</v>
      </c>
      <c r="E362" s="14">
        <f t="shared" si="34"/>
        <v>23</v>
      </c>
      <c r="F362" s="14">
        <f t="shared" si="35"/>
        <v>1</v>
      </c>
      <c r="G362" s="13">
        <f t="shared" si="36"/>
        <v>44564</v>
      </c>
      <c r="H362" s="19">
        <f t="shared" si="37"/>
        <v>44925</v>
      </c>
    </row>
    <row r="363" spans="1:8" x14ac:dyDescent="0.25">
      <c r="A363" s="10">
        <v>44719</v>
      </c>
      <c r="B363" s="14">
        <v>264.22384643554688</v>
      </c>
      <c r="C363" s="14">
        <f t="shared" si="32"/>
        <v>2022</v>
      </c>
      <c r="D363" s="14">
        <f t="shared" si="33"/>
        <v>6</v>
      </c>
      <c r="E363" s="14">
        <f t="shared" si="34"/>
        <v>23</v>
      </c>
      <c r="F363" s="14">
        <f t="shared" si="35"/>
        <v>2</v>
      </c>
      <c r="G363" s="13">
        <f t="shared" si="36"/>
        <v>44564</v>
      </c>
      <c r="H363" s="19">
        <f t="shared" si="37"/>
        <v>44925</v>
      </c>
    </row>
    <row r="364" spans="1:8" x14ac:dyDescent="0.25">
      <c r="A364" s="10">
        <v>44720</v>
      </c>
      <c r="B364" s="14">
        <v>262.197265625</v>
      </c>
      <c r="C364" s="14">
        <f t="shared" si="32"/>
        <v>2022</v>
      </c>
      <c r="D364" s="14">
        <f t="shared" si="33"/>
        <v>6</v>
      </c>
      <c r="E364" s="14">
        <f t="shared" si="34"/>
        <v>23</v>
      </c>
      <c r="F364" s="14">
        <f t="shared" si="35"/>
        <v>3</v>
      </c>
      <c r="G364" s="13">
        <f t="shared" si="36"/>
        <v>44564</v>
      </c>
      <c r="H364" s="19">
        <f t="shared" si="37"/>
        <v>44925</v>
      </c>
    </row>
    <row r="365" spans="1:8" x14ac:dyDescent="0.25">
      <c r="A365" s="10">
        <v>44721</v>
      </c>
      <c r="B365" s="14">
        <v>256.74801635742188</v>
      </c>
      <c r="C365" s="14">
        <f t="shared" si="32"/>
        <v>2022</v>
      </c>
      <c r="D365" s="14">
        <f t="shared" si="33"/>
        <v>6</v>
      </c>
      <c r="E365" s="14">
        <f t="shared" si="34"/>
        <v>23</v>
      </c>
      <c r="F365" s="14">
        <f t="shared" si="35"/>
        <v>4</v>
      </c>
      <c r="G365" s="13">
        <f t="shared" si="36"/>
        <v>44564</v>
      </c>
      <c r="H365" s="19">
        <f t="shared" si="37"/>
        <v>44925</v>
      </c>
    </row>
    <row r="366" spans="1:8" x14ac:dyDescent="0.25">
      <c r="A366" s="10">
        <v>44722</v>
      </c>
      <c r="B366" s="14">
        <v>245.30638122558594</v>
      </c>
      <c r="C366" s="14">
        <f t="shared" si="32"/>
        <v>2022</v>
      </c>
      <c r="D366" s="14">
        <f t="shared" si="33"/>
        <v>6</v>
      </c>
      <c r="E366" s="14">
        <f t="shared" si="34"/>
        <v>23</v>
      </c>
      <c r="F366" s="14">
        <f t="shared" si="35"/>
        <v>5</v>
      </c>
      <c r="G366" s="13">
        <f t="shared" si="36"/>
        <v>44564</v>
      </c>
      <c r="H366" s="19">
        <f t="shared" si="37"/>
        <v>44925</v>
      </c>
    </row>
    <row r="367" spans="1:8" x14ac:dyDescent="0.25">
      <c r="A367" s="10">
        <v>44725</v>
      </c>
      <c r="B367" s="14">
        <v>234.90225219726562</v>
      </c>
      <c r="C367" s="14">
        <f t="shared" si="32"/>
        <v>2022</v>
      </c>
      <c r="D367" s="14">
        <f t="shared" si="33"/>
        <v>6</v>
      </c>
      <c r="E367" s="14">
        <f t="shared" si="34"/>
        <v>24</v>
      </c>
      <c r="F367" s="14">
        <f t="shared" si="35"/>
        <v>1</v>
      </c>
      <c r="G367" s="13">
        <f t="shared" si="36"/>
        <v>44564</v>
      </c>
      <c r="H367" s="19">
        <f t="shared" si="37"/>
        <v>44925</v>
      </c>
    </row>
    <row r="368" spans="1:8" x14ac:dyDescent="0.25">
      <c r="A368" s="10">
        <v>44726</v>
      </c>
      <c r="B368" s="14">
        <v>237.06452941894531</v>
      </c>
      <c r="C368" s="14">
        <f t="shared" si="32"/>
        <v>2022</v>
      </c>
      <c r="D368" s="14">
        <f t="shared" si="33"/>
        <v>6</v>
      </c>
      <c r="E368" s="14">
        <f t="shared" si="34"/>
        <v>24</v>
      </c>
      <c r="F368" s="14">
        <f t="shared" si="35"/>
        <v>2</v>
      </c>
      <c r="G368" s="13">
        <f t="shared" si="36"/>
        <v>44564</v>
      </c>
      <c r="H368" s="19">
        <f t="shared" si="37"/>
        <v>44925</v>
      </c>
    </row>
    <row r="369" spans="1:8" x14ac:dyDescent="0.25">
      <c r="A369" s="10">
        <v>44727</v>
      </c>
      <c r="B369" s="14">
        <v>244.11372375488281</v>
      </c>
      <c r="C369" s="14">
        <f t="shared" si="32"/>
        <v>2022</v>
      </c>
      <c r="D369" s="14">
        <f t="shared" si="33"/>
        <v>6</v>
      </c>
      <c r="E369" s="14">
        <f t="shared" si="34"/>
        <v>24</v>
      </c>
      <c r="F369" s="14">
        <f t="shared" si="35"/>
        <v>3</v>
      </c>
      <c r="G369" s="13">
        <f t="shared" si="36"/>
        <v>44564</v>
      </c>
      <c r="H369" s="19">
        <f t="shared" si="37"/>
        <v>44925</v>
      </c>
    </row>
    <row r="370" spans="1:8" x14ac:dyDescent="0.25">
      <c r="A370" s="10">
        <v>44728</v>
      </c>
      <c r="B370" s="14">
        <v>237.52996826171875</v>
      </c>
      <c r="C370" s="14">
        <f t="shared" si="32"/>
        <v>2022</v>
      </c>
      <c r="D370" s="14">
        <f t="shared" si="33"/>
        <v>6</v>
      </c>
      <c r="E370" s="14">
        <f t="shared" si="34"/>
        <v>24</v>
      </c>
      <c r="F370" s="14">
        <f t="shared" si="35"/>
        <v>4</v>
      </c>
      <c r="G370" s="13">
        <f t="shared" si="36"/>
        <v>44564</v>
      </c>
      <c r="H370" s="19">
        <f t="shared" si="37"/>
        <v>44925</v>
      </c>
    </row>
    <row r="371" spans="1:8" x14ac:dyDescent="0.25">
      <c r="A371" s="10">
        <v>44729</v>
      </c>
      <c r="B371" s="14">
        <v>240.12855529785156</v>
      </c>
      <c r="C371" s="14">
        <f t="shared" si="32"/>
        <v>2022</v>
      </c>
      <c r="D371" s="14">
        <f t="shared" si="33"/>
        <v>6</v>
      </c>
      <c r="E371" s="14">
        <f t="shared" si="34"/>
        <v>24</v>
      </c>
      <c r="F371" s="14">
        <f t="shared" si="35"/>
        <v>5</v>
      </c>
      <c r="G371" s="13">
        <f t="shared" si="36"/>
        <v>44564</v>
      </c>
      <c r="H371" s="19">
        <f t="shared" si="37"/>
        <v>44925</v>
      </c>
    </row>
    <row r="372" spans="1:8" x14ac:dyDescent="0.25">
      <c r="A372" s="10">
        <v>44733</v>
      </c>
      <c r="B372" s="14">
        <v>246.03359985351562</v>
      </c>
      <c r="C372" s="14">
        <f t="shared" si="32"/>
        <v>2022</v>
      </c>
      <c r="D372" s="14">
        <f t="shared" si="33"/>
        <v>6</v>
      </c>
      <c r="E372" s="14">
        <f t="shared" si="34"/>
        <v>25</v>
      </c>
      <c r="F372" s="14">
        <f t="shared" si="35"/>
        <v>2</v>
      </c>
      <c r="G372" s="13">
        <f t="shared" si="36"/>
        <v>44564</v>
      </c>
      <c r="H372" s="19">
        <f t="shared" si="37"/>
        <v>44925</v>
      </c>
    </row>
    <row r="373" spans="1:8" x14ac:dyDescent="0.25">
      <c r="A373" s="10">
        <v>44734</v>
      </c>
      <c r="B373" s="14">
        <v>245.44210815429688</v>
      </c>
      <c r="C373" s="14">
        <f t="shared" si="32"/>
        <v>2022</v>
      </c>
      <c r="D373" s="14">
        <f t="shared" si="33"/>
        <v>6</v>
      </c>
      <c r="E373" s="14">
        <f t="shared" si="34"/>
        <v>25</v>
      </c>
      <c r="F373" s="14">
        <f t="shared" si="35"/>
        <v>3</v>
      </c>
      <c r="G373" s="13">
        <f t="shared" si="36"/>
        <v>44564</v>
      </c>
      <c r="H373" s="19">
        <f t="shared" si="37"/>
        <v>44925</v>
      </c>
    </row>
    <row r="374" spans="1:8" x14ac:dyDescent="0.25">
      <c r="A374" s="10">
        <v>44735</v>
      </c>
      <c r="B374" s="14">
        <v>250.99809265136719</v>
      </c>
      <c r="C374" s="14">
        <f t="shared" si="32"/>
        <v>2022</v>
      </c>
      <c r="D374" s="14">
        <f t="shared" si="33"/>
        <v>6</v>
      </c>
      <c r="E374" s="14">
        <f t="shared" si="34"/>
        <v>25</v>
      </c>
      <c r="F374" s="14">
        <f t="shared" si="35"/>
        <v>4</v>
      </c>
      <c r="G374" s="13">
        <f t="shared" si="36"/>
        <v>44564</v>
      </c>
      <c r="H374" s="19">
        <f t="shared" si="37"/>
        <v>44925</v>
      </c>
    </row>
    <row r="375" spans="1:8" x14ac:dyDescent="0.25">
      <c r="A375" s="10">
        <v>44736</v>
      </c>
      <c r="B375" s="14">
        <v>259.56961059570312</v>
      </c>
      <c r="C375" s="14">
        <f t="shared" si="32"/>
        <v>2022</v>
      </c>
      <c r="D375" s="14">
        <f t="shared" si="33"/>
        <v>6</v>
      </c>
      <c r="E375" s="14">
        <f t="shared" si="34"/>
        <v>25</v>
      </c>
      <c r="F375" s="14">
        <f t="shared" si="35"/>
        <v>5</v>
      </c>
      <c r="G375" s="13">
        <f t="shared" si="36"/>
        <v>44564</v>
      </c>
      <c r="H375" s="19">
        <f t="shared" si="37"/>
        <v>44925</v>
      </c>
    </row>
    <row r="376" spans="1:8" x14ac:dyDescent="0.25">
      <c r="A376" s="10">
        <v>44739</v>
      </c>
      <c r="B376" s="14">
        <v>256.844970703125</v>
      </c>
      <c r="C376" s="14">
        <f t="shared" si="32"/>
        <v>2022</v>
      </c>
      <c r="D376" s="14">
        <f t="shared" si="33"/>
        <v>6</v>
      </c>
      <c r="E376" s="14">
        <f t="shared" si="34"/>
        <v>26</v>
      </c>
      <c r="F376" s="14">
        <f t="shared" si="35"/>
        <v>1</v>
      </c>
      <c r="G376" s="13">
        <f t="shared" si="36"/>
        <v>44564</v>
      </c>
      <c r="H376" s="19">
        <f t="shared" si="37"/>
        <v>44925</v>
      </c>
    </row>
    <row r="377" spans="1:8" x14ac:dyDescent="0.25">
      <c r="A377" s="10">
        <v>44740</v>
      </c>
      <c r="B377" s="14">
        <v>248.69038391113281</v>
      </c>
      <c r="C377" s="14">
        <f t="shared" si="32"/>
        <v>2022</v>
      </c>
      <c r="D377" s="14">
        <f t="shared" si="33"/>
        <v>6</v>
      </c>
      <c r="E377" s="14">
        <f t="shared" si="34"/>
        <v>26</v>
      </c>
      <c r="F377" s="14">
        <f t="shared" si="35"/>
        <v>2</v>
      </c>
      <c r="G377" s="13">
        <f t="shared" si="36"/>
        <v>44564</v>
      </c>
      <c r="H377" s="19">
        <f t="shared" si="37"/>
        <v>44925</v>
      </c>
    </row>
    <row r="378" spans="1:8" x14ac:dyDescent="0.25">
      <c r="A378" s="10">
        <v>44741</v>
      </c>
      <c r="B378" s="14">
        <v>252.35565185546875</v>
      </c>
      <c r="C378" s="14">
        <f t="shared" si="32"/>
        <v>2022</v>
      </c>
      <c r="D378" s="14">
        <f t="shared" si="33"/>
        <v>6</v>
      </c>
      <c r="E378" s="14">
        <f t="shared" si="34"/>
        <v>26</v>
      </c>
      <c r="F378" s="14">
        <f t="shared" si="35"/>
        <v>3</v>
      </c>
      <c r="G378" s="13">
        <f t="shared" si="36"/>
        <v>44564</v>
      </c>
      <c r="H378" s="19">
        <f t="shared" si="37"/>
        <v>44925</v>
      </c>
    </row>
    <row r="379" spans="1:8" x14ac:dyDescent="0.25">
      <c r="A379" s="10">
        <v>44742</v>
      </c>
      <c r="B379" s="14">
        <v>249.02975463867188</v>
      </c>
      <c r="C379" s="14">
        <f t="shared" si="32"/>
        <v>2022</v>
      </c>
      <c r="D379" s="14">
        <f t="shared" si="33"/>
        <v>6</v>
      </c>
      <c r="E379" s="14">
        <f t="shared" si="34"/>
        <v>26</v>
      </c>
      <c r="F379" s="14">
        <f t="shared" si="35"/>
        <v>4</v>
      </c>
      <c r="G379" s="13">
        <f t="shared" si="36"/>
        <v>44564</v>
      </c>
      <c r="H379" s="19">
        <f t="shared" si="37"/>
        <v>44925</v>
      </c>
    </row>
    <row r="380" spans="1:8" x14ac:dyDescent="0.25">
      <c r="A380" s="10">
        <v>44743</v>
      </c>
      <c r="B380" s="14">
        <v>251.69621276855469</v>
      </c>
      <c r="C380" s="14">
        <f t="shared" si="32"/>
        <v>2022</v>
      </c>
      <c r="D380" s="14">
        <f t="shared" si="33"/>
        <v>7</v>
      </c>
      <c r="E380" s="14">
        <f t="shared" si="34"/>
        <v>26</v>
      </c>
      <c r="F380" s="14">
        <f t="shared" si="35"/>
        <v>5</v>
      </c>
      <c r="G380" s="13">
        <f t="shared" si="36"/>
        <v>44564</v>
      </c>
      <c r="H380" s="19">
        <f t="shared" si="37"/>
        <v>44925</v>
      </c>
    </row>
    <row r="381" spans="1:8" x14ac:dyDescent="0.25">
      <c r="A381" s="10">
        <v>44747</v>
      </c>
      <c r="B381" s="14">
        <v>254.86692810058594</v>
      </c>
      <c r="C381" s="14">
        <f t="shared" si="32"/>
        <v>2022</v>
      </c>
      <c r="D381" s="14">
        <f t="shared" si="33"/>
        <v>7</v>
      </c>
      <c r="E381" s="14">
        <f t="shared" si="34"/>
        <v>27</v>
      </c>
      <c r="F381" s="14">
        <f t="shared" si="35"/>
        <v>2</v>
      </c>
      <c r="G381" s="13">
        <f t="shared" si="36"/>
        <v>44564</v>
      </c>
      <c r="H381" s="19">
        <f t="shared" si="37"/>
        <v>44925</v>
      </c>
    </row>
    <row r="382" spans="1:8" x14ac:dyDescent="0.25">
      <c r="A382" s="10">
        <v>44748</v>
      </c>
      <c r="B382" s="14">
        <v>258.12490844726562</v>
      </c>
      <c r="C382" s="14">
        <f t="shared" si="32"/>
        <v>2022</v>
      </c>
      <c r="D382" s="14">
        <f t="shared" si="33"/>
        <v>7</v>
      </c>
      <c r="E382" s="14">
        <f t="shared" si="34"/>
        <v>27</v>
      </c>
      <c r="F382" s="14">
        <f t="shared" si="35"/>
        <v>3</v>
      </c>
      <c r="G382" s="13">
        <f t="shared" si="36"/>
        <v>44564</v>
      </c>
      <c r="H382" s="19">
        <f t="shared" si="37"/>
        <v>44925</v>
      </c>
    </row>
    <row r="383" spans="1:8" x14ac:dyDescent="0.25">
      <c r="A383" s="10">
        <v>44749</v>
      </c>
      <c r="B383" s="14">
        <v>260.24835205078125</v>
      </c>
      <c r="C383" s="14">
        <f t="shared" si="32"/>
        <v>2022</v>
      </c>
      <c r="D383" s="14">
        <f t="shared" si="33"/>
        <v>7</v>
      </c>
      <c r="E383" s="14">
        <f t="shared" si="34"/>
        <v>27</v>
      </c>
      <c r="F383" s="14">
        <f t="shared" si="35"/>
        <v>4</v>
      </c>
      <c r="G383" s="13">
        <f t="shared" si="36"/>
        <v>44564</v>
      </c>
      <c r="H383" s="19">
        <f t="shared" si="37"/>
        <v>44925</v>
      </c>
    </row>
    <row r="384" spans="1:8" x14ac:dyDescent="0.25">
      <c r="A384" s="10">
        <v>44750</v>
      </c>
      <c r="B384" s="14">
        <v>259.5308837890625</v>
      </c>
      <c r="C384" s="14">
        <f t="shared" si="32"/>
        <v>2022</v>
      </c>
      <c r="D384" s="14">
        <f t="shared" si="33"/>
        <v>7</v>
      </c>
      <c r="E384" s="14">
        <f t="shared" si="34"/>
        <v>27</v>
      </c>
      <c r="F384" s="14">
        <f t="shared" si="35"/>
        <v>5</v>
      </c>
      <c r="G384" s="13">
        <f t="shared" si="36"/>
        <v>44564</v>
      </c>
      <c r="H384" s="19">
        <f t="shared" si="37"/>
        <v>44925</v>
      </c>
    </row>
    <row r="385" spans="1:8" x14ac:dyDescent="0.25">
      <c r="A385" s="10">
        <v>44753</v>
      </c>
      <c r="B385" s="14">
        <v>256.47653198242188</v>
      </c>
      <c r="C385" s="14">
        <f t="shared" si="32"/>
        <v>2022</v>
      </c>
      <c r="D385" s="14">
        <f t="shared" si="33"/>
        <v>7</v>
      </c>
      <c r="E385" s="14">
        <f t="shared" si="34"/>
        <v>28</v>
      </c>
      <c r="F385" s="14">
        <f t="shared" si="35"/>
        <v>1</v>
      </c>
      <c r="G385" s="13">
        <f t="shared" si="36"/>
        <v>44564</v>
      </c>
      <c r="H385" s="19">
        <f t="shared" si="37"/>
        <v>44925</v>
      </c>
    </row>
    <row r="386" spans="1:8" x14ac:dyDescent="0.25">
      <c r="A386" s="10">
        <v>44754</v>
      </c>
      <c r="B386" s="14">
        <v>245.96571350097656</v>
      </c>
      <c r="C386" s="14">
        <f t="shared" si="32"/>
        <v>2022</v>
      </c>
      <c r="D386" s="14">
        <f t="shared" si="33"/>
        <v>7</v>
      </c>
      <c r="E386" s="14">
        <f t="shared" si="34"/>
        <v>28</v>
      </c>
      <c r="F386" s="14">
        <f t="shared" si="35"/>
        <v>2</v>
      </c>
      <c r="G386" s="13">
        <f t="shared" si="36"/>
        <v>44564</v>
      </c>
      <c r="H386" s="19">
        <f t="shared" si="37"/>
        <v>44925</v>
      </c>
    </row>
    <row r="387" spans="1:8" x14ac:dyDescent="0.25">
      <c r="A387" s="10">
        <v>44755</v>
      </c>
      <c r="B387" s="14">
        <v>245.04457092285156</v>
      </c>
      <c r="C387" s="14">
        <f t="shared" si="32"/>
        <v>2022</v>
      </c>
      <c r="D387" s="14">
        <f t="shared" si="33"/>
        <v>7</v>
      </c>
      <c r="E387" s="14">
        <f t="shared" si="34"/>
        <v>28</v>
      </c>
      <c r="F387" s="14">
        <f t="shared" si="35"/>
        <v>3</v>
      </c>
      <c r="G387" s="13">
        <f t="shared" si="36"/>
        <v>44564</v>
      </c>
      <c r="H387" s="19">
        <f t="shared" si="37"/>
        <v>44925</v>
      </c>
    </row>
    <row r="388" spans="1:8" x14ac:dyDescent="0.25">
      <c r="A388" s="10">
        <v>44756</v>
      </c>
      <c r="B388" s="14">
        <v>246.36323547363281</v>
      </c>
      <c r="C388" s="14">
        <f t="shared" si="32"/>
        <v>2022</v>
      </c>
      <c r="D388" s="14">
        <f t="shared" si="33"/>
        <v>7</v>
      </c>
      <c r="E388" s="14">
        <f t="shared" si="34"/>
        <v>28</v>
      </c>
      <c r="F388" s="14">
        <f t="shared" si="35"/>
        <v>4</v>
      </c>
      <c r="G388" s="13">
        <f t="shared" si="36"/>
        <v>44564</v>
      </c>
      <c r="H388" s="19">
        <f t="shared" si="37"/>
        <v>44925</v>
      </c>
    </row>
    <row r="389" spans="1:8" x14ac:dyDescent="0.25">
      <c r="A389" s="10">
        <v>44757</v>
      </c>
      <c r="B389" s="14">
        <v>248.923095703125</v>
      </c>
      <c r="C389" s="14">
        <f t="shared" ref="C389:C452" si="38">YEAR(A389)</f>
        <v>2022</v>
      </c>
      <c r="D389" s="14">
        <f t="shared" ref="D389:D452" si="39">MONTH(A389)</f>
        <v>7</v>
      </c>
      <c r="E389" s="14">
        <f t="shared" ref="E389:E452" si="40">_xlfn.ISOWEEKNUM(A389)</f>
        <v>28</v>
      </c>
      <c r="F389" s="14">
        <f t="shared" ref="F389:F452" si="41">WEEKDAY(A389,2)</f>
        <v>5</v>
      </c>
      <c r="G389" s="13">
        <f t="shared" ref="G389:G452" si="42">_xlfn.MINIFS($A$4:$A$1346,$C$4:$C$1346,C389,$C$4:$C$1346,C389)</f>
        <v>44564</v>
      </c>
      <c r="H389" s="19">
        <f t="shared" ref="H389:H452" si="43">_xlfn.MAXIFS($A$4:$A$1346,$C$4:$C$1346,C389,$C$4:$C$1346,C389)</f>
        <v>44925</v>
      </c>
    </row>
    <row r="390" spans="1:8" x14ac:dyDescent="0.25">
      <c r="A390" s="10">
        <v>44760</v>
      </c>
      <c r="B390" s="14">
        <v>246.528076171875</v>
      </c>
      <c r="C390" s="14">
        <f t="shared" si="38"/>
        <v>2022</v>
      </c>
      <c r="D390" s="14">
        <f t="shared" si="39"/>
        <v>7</v>
      </c>
      <c r="E390" s="14">
        <f t="shared" si="40"/>
        <v>29</v>
      </c>
      <c r="F390" s="14">
        <f t="shared" si="41"/>
        <v>1</v>
      </c>
      <c r="G390" s="13">
        <f t="shared" si="42"/>
        <v>44564</v>
      </c>
      <c r="H390" s="19">
        <f t="shared" si="43"/>
        <v>44925</v>
      </c>
    </row>
    <row r="391" spans="1:8" x14ac:dyDescent="0.25">
      <c r="A391" s="10">
        <v>44761</v>
      </c>
      <c r="B391" s="14">
        <v>251.64778137207031</v>
      </c>
      <c r="C391" s="14">
        <f t="shared" si="38"/>
        <v>2022</v>
      </c>
      <c r="D391" s="14">
        <f t="shared" si="39"/>
        <v>7</v>
      </c>
      <c r="E391" s="14">
        <f t="shared" si="40"/>
        <v>29</v>
      </c>
      <c r="F391" s="14">
        <f t="shared" si="41"/>
        <v>2</v>
      </c>
      <c r="G391" s="13">
        <f t="shared" si="42"/>
        <v>44564</v>
      </c>
      <c r="H391" s="19">
        <f t="shared" si="43"/>
        <v>44925</v>
      </c>
    </row>
    <row r="392" spans="1:8" x14ac:dyDescent="0.25">
      <c r="A392" s="10">
        <v>44762</v>
      </c>
      <c r="B392" s="14">
        <v>254.30455017089844</v>
      </c>
      <c r="C392" s="14">
        <f t="shared" si="38"/>
        <v>2022</v>
      </c>
      <c r="D392" s="14">
        <f t="shared" si="39"/>
        <v>7</v>
      </c>
      <c r="E392" s="14">
        <f t="shared" si="40"/>
        <v>29</v>
      </c>
      <c r="F392" s="14">
        <f t="shared" si="41"/>
        <v>3</v>
      </c>
      <c r="G392" s="13">
        <f t="shared" si="42"/>
        <v>44564</v>
      </c>
      <c r="H392" s="19">
        <f t="shared" si="43"/>
        <v>44925</v>
      </c>
    </row>
    <row r="393" spans="1:8" x14ac:dyDescent="0.25">
      <c r="A393" s="10">
        <v>44763</v>
      </c>
      <c r="B393" s="14">
        <v>256.79641723632812</v>
      </c>
      <c r="C393" s="14">
        <f t="shared" si="38"/>
        <v>2022</v>
      </c>
      <c r="D393" s="14">
        <f t="shared" si="39"/>
        <v>7</v>
      </c>
      <c r="E393" s="14">
        <f t="shared" si="40"/>
        <v>29</v>
      </c>
      <c r="F393" s="14">
        <f t="shared" si="41"/>
        <v>4</v>
      </c>
      <c r="G393" s="13">
        <f t="shared" si="42"/>
        <v>44564</v>
      </c>
      <c r="H393" s="19">
        <f t="shared" si="43"/>
        <v>44925</v>
      </c>
    </row>
    <row r="394" spans="1:8" x14ac:dyDescent="0.25">
      <c r="A394" s="10">
        <v>44764</v>
      </c>
      <c r="B394" s="14">
        <v>252.45252990722656</v>
      </c>
      <c r="C394" s="14">
        <f t="shared" si="38"/>
        <v>2022</v>
      </c>
      <c r="D394" s="14">
        <f t="shared" si="39"/>
        <v>7</v>
      </c>
      <c r="E394" s="14">
        <f t="shared" si="40"/>
        <v>29</v>
      </c>
      <c r="F394" s="14">
        <f t="shared" si="41"/>
        <v>5</v>
      </c>
      <c r="G394" s="13">
        <f t="shared" si="42"/>
        <v>44564</v>
      </c>
      <c r="H394" s="19">
        <f t="shared" si="43"/>
        <v>44925</v>
      </c>
    </row>
    <row r="395" spans="1:8" x14ac:dyDescent="0.25">
      <c r="A395" s="10">
        <v>44767</v>
      </c>
      <c r="B395" s="14">
        <v>250.96903991699219</v>
      </c>
      <c r="C395" s="14">
        <f t="shared" si="38"/>
        <v>2022</v>
      </c>
      <c r="D395" s="14">
        <f t="shared" si="39"/>
        <v>7</v>
      </c>
      <c r="E395" s="14">
        <f t="shared" si="40"/>
        <v>30</v>
      </c>
      <c r="F395" s="14">
        <f t="shared" si="41"/>
        <v>1</v>
      </c>
      <c r="G395" s="13">
        <f t="shared" si="42"/>
        <v>44564</v>
      </c>
      <c r="H395" s="19">
        <f t="shared" si="43"/>
        <v>44925</v>
      </c>
    </row>
    <row r="396" spans="1:8" x14ac:dyDescent="0.25">
      <c r="A396" s="10">
        <v>44768</v>
      </c>
      <c r="B396" s="14">
        <v>244.24948120117188</v>
      </c>
      <c r="C396" s="14">
        <f t="shared" si="38"/>
        <v>2022</v>
      </c>
      <c r="D396" s="14">
        <f t="shared" si="39"/>
        <v>7</v>
      </c>
      <c r="E396" s="14">
        <f t="shared" si="40"/>
        <v>30</v>
      </c>
      <c r="F396" s="14">
        <f t="shared" si="41"/>
        <v>2</v>
      </c>
      <c r="G396" s="13">
        <f t="shared" si="42"/>
        <v>44564</v>
      </c>
      <c r="H396" s="19">
        <f t="shared" si="43"/>
        <v>44925</v>
      </c>
    </row>
    <row r="397" spans="1:8" x14ac:dyDescent="0.25">
      <c r="A397" s="10">
        <v>44769</v>
      </c>
      <c r="B397" s="14">
        <v>260.5780029296875</v>
      </c>
      <c r="C397" s="14">
        <f t="shared" si="38"/>
        <v>2022</v>
      </c>
      <c r="D397" s="14">
        <f t="shared" si="39"/>
        <v>7</v>
      </c>
      <c r="E397" s="14">
        <f t="shared" si="40"/>
        <v>30</v>
      </c>
      <c r="F397" s="14">
        <f t="shared" si="41"/>
        <v>3</v>
      </c>
      <c r="G397" s="13">
        <f t="shared" si="42"/>
        <v>44564</v>
      </c>
      <c r="H397" s="19">
        <f t="shared" si="43"/>
        <v>44925</v>
      </c>
    </row>
    <row r="398" spans="1:8" x14ac:dyDescent="0.25">
      <c r="A398" s="10">
        <v>44770</v>
      </c>
      <c r="B398" s="14">
        <v>268.01510620117188</v>
      </c>
      <c r="C398" s="14">
        <f t="shared" si="38"/>
        <v>2022</v>
      </c>
      <c r="D398" s="14">
        <f t="shared" si="39"/>
        <v>7</v>
      </c>
      <c r="E398" s="14">
        <f t="shared" si="40"/>
        <v>30</v>
      </c>
      <c r="F398" s="14">
        <f t="shared" si="41"/>
        <v>4</v>
      </c>
      <c r="G398" s="13">
        <f t="shared" si="42"/>
        <v>44564</v>
      </c>
      <c r="H398" s="19">
        <f t="shared" si="43"/>
        <v>44925</v>
      </c>
    </row>
    <row r="399" spans="1:8" x14ac:dyDescent="0.25">
      <c r="A399" s="10">
        <v>44771</v>
      </c>
      <c r="B399" s="14">
        <v>272.21359252929688</v>
      </c>
      <c r="C399" s="14">
        <f t="shared" si="38"/>
        <v>2022</v>
      </c>
      <c r="D399" s="14">
        <f t="shared" si="39"/>
        <v>7</v>
      </c>
      <c r="E399" s="14">
        <f t="shared" si="40"/>
        <v>30</v>
      </c>
      <c r="F399" s="14">
        <f t="shared" si="41"/>
        <v>5</v>
      </c>
      <c r="G399" s="13">
        <f t="shared" si="42"/>
        <v>44564</v>
      </c>
      <c r="H399" s="19">
        <f t="shared" si="43"/>
        <v>44925</v>
      </c>
    </row>
    <row r="400" spans="1:8" x14ac:dyDescent="0.25">
      <c r="A400" s="10">
        <v>44774</v>
      </c>
      <c r="B400" s="14">
        <v>269.5665283203125</v>
      </c>
      <c r="C400" s="14">
        <f t="shared" si="38"/>
        <v>2022</v>
      </c>
      <c r="D400" s="14">
        <f t="shared" si="39"/>
        <v>8</v>
      </c>
      <c r="E400" s="14">
        <f t="shared" si="40"/>
        <v>31</v>
      </c>
      <c r="F400" s="14">
        <f t="shared" si="41"/>
        <v>1</v>
      </c>
      <c r="G400" s="13">
        <f t="shared" si="42"/>
        <v>44564</v>
      </c>
      <c r="H400" s="19">
        <f t="shared" si="43"/>
        <v>44925</v>
      </c>
    </row>
    <row r="401" spans="1:8" x14ac:dyDescent="0.25">
      <c r="A401" s="10">
        <v>44775</v>
      </c>
      <c r="B401" s="14">
        <v>266.47335815429688</v>
      </c>
      <c r="C401" s="14">
        <f t="shared" si="38"/>
        <v>2022</v>
      </c>
      <c r="D401" s="14">
        <f t="shared" si="39"/>
        <v>8</v>
      </c>
      <c r="E401" s="14">
        <f t="shared" si="40"/>
        <v>31</v>
      </c>
      <c r="F401" s="14">
        <f t="shared" si="41"/>
        <v>2</v>
      </c>
      <c r="G401" s="13">
        <f t="shared" si="42"/>
        <v>44564</v>
      </c>
      <c r="H401" s="19">
        <f t="shared" si="43"/>
        <v>44925</v>
      </c>
    </row>
    <row r="402" spans="1:8" x14ac:dyDescent="0.25">
      <c r="A402" s="10">
        <v>44776</v>
      </c>
      <c r="B402" s="14">
        <v>273.8909912109375</v>
      </c>
      <c r="C402" s="14">
        <f t="shared" si="38"/>
        <v>2022</v>
      </c>
      <c r="D402" s="14">
        <f t="shared" si="39"/>
        <v>8</v>
      </c>
      <c r="E402" s="14">
        <f t="shared" si="40"/>
        <v>31</v>
      </c>
      <c r="F402" s="14">
        <f t="shared" si="41"/>
        <v>3</v>
      </c>
      <c r="G402" s="13">
        <f t="shared" si="42"/>
        <v>44564</v>
      </c>
      <c r="H402" s="19">
        <f t="shared" si="43"/>
        <v>44925</v>
      </c>
    </row>
    <row r="403" spans="1:8" x14ac:dyDescent="0.25">
      <c r="A403" s="10">
        <v>44777</v>
      </c>
      <c r="B403" s="14">
        <v>275.03515625</v>
      </c>
      <c r="C403" s="14">
        <f t="shared" si="38"/>
        <v>2022</v>
      </c>
      <c r="D403" s="14">
        <f t="shared" si="39"/>
        <v>8</v>
      </c>
      <c r="E403" s="14">
        <f t="shared" si="40"/>
        <v>31</v>
      </c>
      <c r="F403" s="14">
        <f t="shared" si="41"/>
        <v>4</v>
      </c>
      <c r="G403" s="13">
        <f t="shared" si="42"/>
        <v>44564</v>
      </c>
      <c r="H403" s="19">
        <f t="shared" si="43"/>
        <v>44925</v>
      </c>
    </row>
    <row r="404" spans="1:8" x14ac:dyDescent="0.25">
      <c r="A404" s="10">
        <v>44778</v>
      </c>
      <c r="B404" s="14">
        <v>274.31765747070312</v>
      </c>
      <c r="C404" s="14">
        <f t="shared" si="38"/>
        <v>2022</v>
      </c>
      <c r="D404" s="14">
        <f t="shared" si="39"/>
        <v>8</v>
      </c>
      <c r="E404" s="14">
        <f t="shared" si="40"/>
        <v>31</v>
      </c>
      <c r="F404" s="14">
        <f t="shared" si="41"/>
        <v>5</v>
      </c>
      <c r="G404" s="13">
        <f t="shared" si="42"/>
        <v>44564</v>
      </c>
      <c r="H404" s="19">
        <f t="shared" si="43"/>
        <v>44925</v>
      </c>
    </row>
    <row r="405" spans="1:8" x14ac:dyDescent="0.25">
      <c r="A405" s="10">
        <v>44781</v>
      </c>
      <c r="B405" s="14">
        <v>271.80633544921875</v>
      </c>
      <c r="C405" s="14">
        <f t="shared" si="38"/>
        <v>2022</v>
      </c>
      <c r="D405" s="14">
        <f t="shared" si="39"/>
        <v>8</v>
      </c>
      <c r="E405" s="14">
        <f t="shared" si="40"/>
        <v>32</v>
      </c>
      <c r="F405" s="14">
        <f t="shared" si="41"/>
        <v>1</v>
      </c>
      <c r="G405" s="13">
        <f t="shared" si="42"/>
        <v>44564</v>
      </c>
      <c r="H405" s="19">
        <f t="shared" si="43"/>
        <v>44925</v>
      </c>
    </row>
    <row r="406" spans="1:8" x14ac:dyDescent="0.25">
      <c r="A406" s="10">
        <v>44782</v>
      </c>
      <c r="B406" s="14">
        <v>273.72616577148438</v>
      </c>
      <c r="C406" s="14">
        <f t="shared" si="38"/>
        <v>2022</v>
      </c>
      <c r="D406" s="14">
        <f t="shared" si="39"/>
        <v>8</v>
      </c>
      <c r="E406" s="14">
        <f t="shared" si="40"/>
        <v>32</v>
      </c>
      <c r="F406" s="14">
        <f t="shared" si="41"/>
        <v>2</v>
      </c>
      <c r="G406" s="13">
        <f t="shared" si="42"/>
        <v>44564</v>
      </c>
      <c r="H406" s="19">
        <f t="shared" si="43"/>
        <v>44925</v>
      </c>
    </row>
    <row r="407" spans="1:8" x14ac:dyDescent="0.25">
      <c r="A407" s="10">
        <v>44783</v>
      </c>
      <c r="B407" s="14">
        <v>280.37783813476562</v>
      </c>
      <c r="C407" s="14">
        <f t="shared" si="38"/>
        <v>2022</v>
      </c>
      <c r="D407" s="14">
        <f t="shared" si="39"/>
        <v>8</v>
      </c>
      <c r="E407" s="14">
        <f t="shared" si="40"/>
        <v>32</v>
      </c>
      <c r="F407" s="14">
        <f t="shared" si="41"/>
        <v>3</v>
      </c>
      <c r="G407" s="13">
        <f t="shared" si="42"/>
        <v>44564</v>
      </c>
      <c r="H407" s="19">
        <f t="shared" si="43"/>
        <v>44925</v>
      </c>
    </row>
    <row r="408" spans="1:8" x14ac:dyDescent="0.25">
      <c r="A408" s="10">
        <v>44784</v>
      </c>
      <c r="B408" s="14">
        <v>278.3028564453125</v>
      </c>
      <c r="C408" s="14">
        <f t="shared" si="38"/>
        <v>2022</v>
      </c>
      <c r="D408" s="14">
        <f t="shared" si="39"/>
        <v>8</v>
      </c>
      <c r="E408" s="14">
        <f t="shared" si="40"/>
        <v>32</v>
      </c>
      <c r="F408" s="14">
        <f t="shared" si="41"/>
        <v>4</v>
      </c>
      <c r="G408" s="13">
        <f t="shared" si="42"/>
        <v>44564</v>
      </c>
      <c r="H408" s="19">
        <f t="shared" si="43"/>
        <v>44925</v>
      </c>
    </row>
    <row r="409" spans="1:8" x14ac:dyDescent="0.25">
      <c r="A409" s="10">
        <v>44785</v>
      </c>
      <c r="B409" s="14">
        <v>283.04443359375</v>
      </c>
      <c r="C409" s="14">
        <f t="shared" si="38"/>
        <v>2022</v>
      </c>
      <c r="D409" s="14">
        <f t="shared" si="39"/>
        <v>8</v>
      </c>
      <c r="E409" s="14">
        <f t="shared" si="40"/>
        <v>32</v>
      </c>
      <c r="F409" s="14">
        <f t="shared" si="41"/>
        <v>5</v>
      </c>
      <c r="G409" s="13">
        <f t="shared" si="42"/>
        <v>44564</v>
      </c>
      <c r="H409" s="19">
        <f t="shared" si="43"/>
        <v>44925</v>
      </c>
    </row>
    <row r="410" spans="1:8" x14ac:dyDescent="0.25">
      <c r="A410" s="10">
        <v>44788</v>
      </c>
      <c r="B410" s="14">
        <v>284.55697631835938</v>
      </c>
      <c r="C410" s="14">
        <f t="shared" si="38"/>
        <v>2022</v>
      </c>
      <c r="D410" s="14">
        <f t="shared" si="39"/>
        <v>8</v>
      </c>
      <c r="E410" s="14">
        <f t="shared" si="40"/>
        <v>33</v>
      </c>
      <c r="F410" s="14">
        <f t="shared" si="41"/>
        <v>1</v>
      </c>
      <c r="G410" s="13">
        <f t="shared" si="42"/>
        <v>44564</v>
      </c>
      <c r="H410" s="19">
        <f t="shared" si="43"/>
        <v>44925</v>
      </c>
    </row>
    <row r="411" spans="1:8" x14ac:dyDescent="0.25">
      <c r="A411" s="10">
        <v>44789</v>
      </c>
      <c r="B411" s="14">
        <v>283.81997680664062</v>
      </c>
      <c r="C411" s="14">
        <f t="shared" si="38"/>
        <v>2022</v>
      </c>
      <c r="D411" s="14">
        <f t="shared" si="39"/>
        <v>8</v>
      </c>
      <c r="E411" s="14">
        <f t="shared" si="40"/>
        <v>33</v>
      </c>
      <c r="F411" s="14">
        <f t="shared" si="41"/>
        <v>2</v>
      </c>
      <c r="G411" s="13">
        <f t="shared" si="42"/>
        <v>44564</v>
      </c>
      <c r="H411" s="19">
        <f t="shared" si="43"/>
        <v>44925</v>
      </c>
    </row>
    <row r="412" spans="1:8" x14ac:dyDescent="0.25">
      <c r="A412" s="10">
        <v>44790</v>
      </c>
      <c r="B412" s="14">
        <v>283.07180786132812</v>
      </c>
      <c r="C412" s="14">
        <f t="shared" si="38"/>
        <v>2022</v>
      </c>
      <c r="D412" s="14">
        <f t="shared" si="39"/>
        <v>8</v>
      </c>
      <c r="E412" s="14">
        <f t="shared" si="40"/>
        <v>33</v>
      </c>
      <c r="F412" s="14">
        <f t="shared" si="41"/>
        <v>3</v>
      </c>
      <c r="G412" s="13">
        <f t="shared" si="42"/>
        <v>44564</v>
      </c>
      <c r="H412" s="19">
        <f t="shared" si="43"/>
        <v>44925</v>
      </c>
    </row>
    <row r="413" spans="1:8" x14ac:dyDescent="0.25">
      <c r="A413" s="10">
        <v>44791</v>
      </c>
      <c r="B413" s="14">
        <v>281.95440673828125</v>
      </c>
      <c r="C413" s="14">
        <f t="shared" si="38"/>
        <v>2022</v>
      </c>
      <c r="D413" s="14">
        <f t="shared" si="39"/>
        <v>8</v>
      </c>
      <c r="E413" s="14">
        <f t="shared" si="40"/>
        <v>33</v>
      </c>
      <c r="F413" s="14">
        <f t="shared" si="41"/>
        <v>4</v>
      </c>
      <c r="G413" s="13">
        <f t="shared" si="42"/>
        <v>44564</v>
      </c>
      <c r="H413" s="19">
        <f t="shared" si="43"/>
        <v>44925</v>
      </c>
    </row>
    <row r="414" spans="1:8" x14ac:dyDescent="0.25">
      <c r="A414" s="10">
        <v>44792</v>
      </c>
      <c r="B414" s="14">
        <v>278.04818725585938</v>
      </c>
      <c r="C414" s="14">
        <f t="shared" si="38"/>
        <v>2022</v>
      </c>
      <c r="D414" s="14">
        <f t="shared" si="39"/>
        <v>8</v>
      </c>
      <c r="E414" s="14">
        <f t="shared" si="40"/>
        <v>33</v>
      </c>
      <c r="F414" s="14">
        <f t="shared" si="41"/>
        <v>5</v>
      </c>
      <c r="G414" s="13">
        <f t="shared" si="42"/>
        <v>44564</v>
      </c>
      <c r="H414" s="19">
        <f t="shared" si="43"/>
        <v>44925</v>
      </c>
    </row>
    <row r="415" spans="1:8" x14ac:dyDescent="0.25">
      <c r="A415" s="10">
        <v>44795</v>
      </c>
      <c r="B415" s="14">
        <v>269.88601684570312</v>
      </c>
      <c r="C415" s="14">
        <f t="shared" si="38"/>
        <v>2022</v>
      </c>
      <c r="D415" s="14">
        <f t="shared" si="39"/>
        <v>8</v>
      </c>
      <c r="E415" s="14">
        <f t="shared" si="40"/>
        <v>34</v>
      </c>
      <c r="F415" s="14">
        <f t="shared" si="41"/>
        <v>1</v>
      </c>
      <c r="G415" s="13">
        <f t="shared" si="42"/>
        <v>44564</v>
      </c>
      <c r="H415" s="19">
        <f t="shared" si="43"/>
        <v>44925</v>
      </c>
    </row>
    <row r="416" spans="1:8" x14ac:dyDescent="0.25">
      <c r="A416" s="10">
        <v>44796</v>
      </c>
      <c r="B416" s="14">
        <v>268.6131591796875</v>
      </c>
      <c r="C416" s="14">
        <f t="shared" si="38"/>
        <v>2022</v>
      </c>
      <c r="D416" s="14">
        <f t="shared" si="39"/>
        <v>8</v>
      </c>
      <c r="E416" s="14">
        <f t="shared" si="40"/>
        <v>34</v>
      </c>
      <c r="F416" s="14">
        <f t="shared" si="41"/>
        <v>2</v>
      </c>
      <c r="G416" s="13">
        <f t="shared" si="42"/>
        <v>44564</v>
      </c>
      <c r="H416" s="19">
        <f t="shared" si="43"/>
        <v>44925</v>
      </c>
    </row>
    <row r="417" spans="1:8" x14ac:dyDescent="0.25">
      <c r="A417" s="10">
        <v>44797</v>
      </c>
      <c r="B417" s="14">
        <v>267.98150634765625</v>
      </c>
      <c r="C417" s="14">
        <f t="shared" si="38"/>
        <v>2022</v>
      </c>
      <c r="D417" s="14">
        <f t="shared" si="39"/>
        <v>8</v>
      </c>
      <c r="E417" s="14">
        <f t="shared" si="40"/>
        <v>34</v>
      </c>
      <c r="F417" s="14">
        <f t="shared" si="41"/>
        <v>3</v>
      </c>
      <c r="G417" s="13">
        <f t="shared" si="42"/>
        <v>44564</v>
      </c>
      <c r="H417" s="19">
        <f t="shared" si="43"/>
        <v>44925</v>
      </c>
    </row>
    <row r="418" spans="1:8" x14ac:dyDescent="0.25">
      <c r="A418" s="10">
        <v>44798</v>
      </c>
      <c r="B418" s="14">
        <v>270.95486450195312</v>
      </c>
      <c r="C418" s="14">
        <f t="shared" si="38"/>
        <v>2022</v>
      </c>
      <c r="D418" s="14">
        <f t="shared" si="39"/>
        <v>8</v>
      </c>
      <c r="E418" s="14">
        <f t="shared" si="40"/>
        <v>34</v>
      </c>
      <c r="F418" s="14">
        <f t="shared" si="41"/>
        <v>4</v>
      </c>
      <c r="G418" s="13">
        <f t="shared" si="42"/>
        <v>44564</v>
      </c>
      <c r="H418" s="19">
        <f t="shared" si="43"/>
        <v>44925</v>
      </c>
    </row>
    <row r="419" spans="1:8" x14ac:dyDescent="0.25">
      <c r="A419" s="10">
        <v>44799</v>
      </c>
      <c r="B419" s="14">
        <v>260.49951171875</v>
      </c>
      <c r="C419" s="14">
        <f t="shared" si="38"/>
        <v>2022</v>
      </c>
      <c r="D419" s="14">
        <f t="shared" si="39"/>
        <v>8</v>
      </c>
      <c r="E419" s="14">
        <f t="shared" si="40"/>
        <v>34</v>
      </c>
      <c r="F419" s="14">
        <f t="shared" si="41"/>
        <v>5</v>
      </c>
      <c r="G419" s="13">
        <f t="shared" si="42"/>
        <v>44564</v>
      </c>
      <c r="H419" s="19">
        <f t="shared" si="43"/>
        <v>44925</v>
      </c>
    </row>
    <row r="420" spans="1:8" x14ac:dyDescent="0.25">
      <c r="A420" s="10">
        <v>44802</v>
      </c>
      <c r="B420" s="14">
        <v>257.72055053710938</v>
      </c>
      <c r="C420" s="14">
        <f t="shared" si="38"/>
        <v>2022</v>
      </c>
      <c r="D420" s="14">
        <f t="shared" si="39"/>
        <v>8</v>
      </c>
      <c r="E420" s="14">
        <f t="shared" si="40"/>
        <v>35</v>
      </c>
      <c r="F420" s="14">
        <f t="shared" si="41"/>
        <v>1</v>
      </c>
      <c r="G420" s="13">
        <f t="shared" si="42"/>
        <v>44564</v>
      </c>
      <c r="H420" s="19">
        <f t="shared" si="43"/>
        <v>44925</v>
      </c>
    </row>
    <row r="421" spans="1:8" x14ac:dyDescent="0.25">
      <c r="A421" s="10">
        <v>44803</v>
      </c>
      <c r="B421" s="14">
        <v>255.52447509765625</v>
      </c>
      <c r="C421" s="14">
        <f t="shared" si="38"/>
        <v>2022</v>
      </c>
      <c r="D421" s="14">
        <f t="shared" si="39"/>
        <v>8</v>
      </c>
      <c r="E421" s="14">
        <f t="shared" si="40"/>
        <v>35</v>
      </c>
      <c r="F421" s="14">
        <f t="shared" si="41"/>
        <v>2</v>
      </c>
      <c r="G421" s="13">
        <f t="shared" si="42"/>
        <v>44564</v>
      </c>
      <c r="H421" s="19">
        <f t="shared" si="43"/>
        <v>44925</v>
      </c>
    </row>
    <row r="422" spans="1:8" x14ac:dyDescent="0.25">
      <c r="A422" s="10">
        <v>44804</v>
      </c>
      <c r="B422" s="14">
        <v>254.06694030761719</v>
      </c>
      <c r="C422" s="14">
        <f t="shared" si="38"/>
        <v>2022</v>
      </c>
      <c r="D422" s="14">
        <f t="shared" si="39"/>
        <v>8</v>
      </c>
      <c r="E422" s="14">
        <f t="shared" si="40"/>
        <v>35</v>
      </c>
      <c r="F422" s="14">
        <f t="shared" si="41"/>
        <v>3</v>
      </c>
      <c r="G422" s="13">
        <f t="shared" si="42"/>
        <v>44564</v>
      </c>
      <c r="H422" s="19">
        <f t="shared" si="43"/>
        <v>44925</v>
      </c>
    </row>
    <row r="423" spans="1:8" x14ac:dyDescent="0.25">
      <c r="A423" s="10">
        <v>44805</v>
      </c>
      <c r="B423" s="14">
        <v>253.02726745605469</v>
      </c>
      <c r="C423" s="14">
        <f t="shared" si="38"/>
        <v>2022</v>
      </c>
      <c r="D423" s="14">
        <f t="shared" si="39"/>
        <v>9</v>
      </c>
      <c r="E423" s="14">
        <f t="shared" si="40"/>
        <v>35</v>
      </c>
      <c r="F423" s="14">
        <f t="shared" si="41"/>
        <v>4</v>
      </c>
      <c r="G423" s="13">
        <f t="shared" si="42"/>
        <v>44564</v>
      </c>
      <c r="H423" s="19">
        <f t="shared" si="43"/>
        <v>44925</v>
      </c>
    </row>
    <row r="424" spans="1:8" x14ac:dyDescent="0.25">
      <c r="A424" s="10">
        <v>44806</v>
      </c>
      <c r="B424" s="14">
        <v>248.81013488769531</v>
      </c>
      <c r="C424" s="14">
        <f t="shared" si="38"/>
        <v>2022</v>
      </c>
      <c r="D424" s="14">
        <f t="shared" si="39"/>
        <v>9</v>
      </c>
      <c r="E424" s="14">
        <f t="shared" si="40"/>
        <v>35</v>
      </c>
      <c r="F424" s="14">
        <f t="shared" si="41"/>
        <v>5</v>
      </c>
      <c r="G424" s="13">
        <f t="shared" si="42"/>
        <v>44564</v>
      </c>
      <c r="H424" s="19">
        <f t="shared" si="43"/>
        <v>44925</v>
      </c>
    </row>
    <row r="425" spans="1:8" x14ac:dyDescent="0.25">
      <c r="A425" s="10">
        <v>44810</v>
      </c>
      <c r="B425" s="14">
        <v>246.0797119140625</v>
      </c>
      <c r="C425" s="14">
        <f t="shared" si="38"/>
        <v>2022</v>
      </c>
      <c r="D425" s="14">
        <f t="shared" si="39"/>
        <v>9</v>
      </c>
      <c r="E425" s="14">
        <f t="shared" si="40"/>
        <v>36</v>
      </c>
      <c r="F425" s="14">
        <f t="shared" si="41"/>
        <v>2</v>
      </c>
      <c r="G425" s="13">
        <f t="shared" si="42"/>
        <v>44564</v>
      </c>
      <c r="H425" s="19">
        <f t="shared" si="43"/>
        <v>44925</v>
      </c>
    </row>
    <row r="426" spans="1:8" x14ac:dyDescent="0.25">
      <c r="A426" s="10">
        <v>44811</v>
      </c>
      <c r="B426" s="14">
        <v>250.78263854980469</v>
      </c>
      <c r="C426" s="14">
        <f t="shared" si="38"/>
        <v>2022</v>
      </c>
      <c r="D426" s="14">
        <f t="shared" si="39"/>
        <v>9</v>
      </c>
      <c r="E426" s="14">
        <f t="shared" si="40"/>
        <v>36</v>
      </c>
      <c r="F426" s="14">
        <f t="shared" si="41"/>
        <v>3</v>
      </c>
      <c r="G426" s="13">
        <f t="shared" si="42"/>
        <v>44564</v>
      </c>
      <c r="H426" s="19">
        <f t="shared" si="43"/>
        <v>44925</v>
      </c>
    </row>
    <row r="427" spans="1:8" x14ac:dyDescent="0.25">
      <c r="A427" s="10">
        <v>44812</v>
      </c>
      <c r="B427" s="14">
        <v>251.20046997070312</v>
      </c>
      <c r="C427" s="14">
        <f t="shared" si="38"/>
        <v>2022</v>
      </c>
      <c r="D427" s="14">
        <f t="shared" si="39"/>
        <v>9</v>
      </c>
      <c r="E427" s="14">
        <f t="shared" si="40"/>
        <v>36</v>
      </c>
      <c r="F427" s="14">
        <f t="shared" si="41"/>
        <v>4</v>
      </c>
      <c r="G427" s="13">
        <f t="shared" si="42"/>
        <v>44564</v>
      </c>
      <c r="H427" s="19">
        <f t="shared" si="43"/>
        <v>44925</v>
      </c>
    </row>
    <row r="428" spans="1:8" x14ac:dyDescent="0.25">
      <c r="A428" s="10">
        <v>44813</v>
      </c>
      <c r="B428" s="14">
        <v>256.9722900390625</v>
      </c>
      <c r="C428" s="14">
        <f t="shared" si="38"/>
        <v>2022</v>
      </c>
      <c r="D428" s="14">
        <f t="shared" si="39"/>
        <v>9</v>
      </c>
      <c r="E428" s="14">
        <f t="shared" si="40"/>
        <v>36</v>
      </c>
      <c r="F428" s="14">
        <f t="shared" si="41"/>
        <v>5</v>
      </c>
      <c r="G428" s="13">
        <f t="shared" si="42"/>
        <v>44564</v>
      </c>
      <c r="H428" s="19">
        <f t="shared" si="43"/>
        <v>44925</v>
      </c>
    </row>
    <row r="429" spans="1:8" x14ac:dyDescent="0.25">
      <c r="A429" s="10">
        <v>44816</v>
      </c>
      <c r="B429" s="14">
        <v>259.10037231445312</v>
      </c>
      <c r="C429" s="14">
        <f t="shared" si="38"/>
        <v>2022</v>
      </c>
      <c r="D429" s="14">
        <f t="shared" si="39"/>
        <v>9</v>
      </c>
      <c r="E429" s="14">
        <f t="shared" si="40"/>
        <v>37</v>
      </c>
      <c r="F429" s="14">
        <f t="shared" si="41"/>
        <v>1</v>
      </c>
      <c r="G429" s="13">
        <f t="shared" si="42"/>
        <v>44564</v>
      </c>
      <c r="H429" s="19">
        <f t="shared" si="43"/>
        <v>44925</v>
      </c>
    </row>
    <row r="430" spans="1:8" x14ac:dyDescent="0.25">
      <c r="A430" s="10">
        <v>44817</v>
      </c>
      <c r="B430" s="14">
        <v>244.85537719726562</v>
      </c>
      <c r="C430" s="14">
        <f t="shared" si="38"/>
        <v>2022</v>
      </c>
      <c r="D430" s="14">
        <f t="shared" si="39"/>
        <v>9</v>
      </c>
      <c r="E430" s="14">
        <f t="shared" si="40"/>
        <v>37</v>
      </c>
      <c r="F430" s="14">
        <f t="shared" si="41"/>
        <v>2</v>
      </c>
      <c r="G430" s="13">
        <f t="shared" si="42"/>
        <v>44564</v>
      </c>
      <c r="H430" s="19">
        <f t="shared" si="43"/>
        <v>44925</v>
      </c>
    </row>
    <row r="431" spans="1:8" x14ac:dyDescent="0.25">
      <c r="A431" s="10">
        <v>44818</v>
      </c>
      <c r="B431" s="14">
        <v>245.07884216308594</v>
      </c>
      <c r="C431" s="14">
        <f t="shared" si="38"/>
        <v>2022</v>
      </c>
      <c r="D431" s="14">
        <f t="shared" si="39"/>
        <v>9</v>
      </c>
      <c r="E431" s="14">
        <f t="shared" si="40"/>
        <v>37</v>
      </c>
      <c r="F431" s="14">
        <f t="shared" si="41"/>
        <v>3</v>
      </c>
      <c r="G431" s="13">
        <f t="shared" si="42"/>
        <v>44564</v>
      </c>
      <c r="H431" s="19">
        <f t="shared" si="43"/>
        <v>44925</v>
      </c>
    </row>
    <row r="432" spans="1:8" x14ac:dyDescent="0.25">
      <c r="A432" s="10">
        <v>44819</v>
      </c>
      <c r="B432" s="14">
        <v>238.43252563476562</v>
      </c>
      <c r="C432" s="14">
        <f t="shared" si="38"/>
        <v>2022</v>
      </c>
      <c r="D432" s="14">
        <f t="shared" si="39"/>
        <v>9</v>
      </c>
      <c r="E432" s="14">
        <f t="shared" si="40"/>
        <v>37</v>
      </c>
      <c r="F432" s="14">
        <f t="shared" si="41"/>
        <v>4</v>
      </c>
      <c r="G432" s="13">
        <f t="shared" si="42"/>
        <v>44564</v>
      </c>
      <c r="H432" s="19">
        <f t="shared" si="43"/>
        <v>44925</v>
      </c>
    </row>
    <row r="433" spans="1:8" x14ac:dyDescent="0.25">
      <c r="A433" s="10">
        <v>44820</v>
      </c>
      <c r="B433" s="14">
        <v>237.81063842773438</v>
      </c>
      <c r="C433" s="14">
        <f t="shared" si="38"/>
        <v>2022</v>
      </c>
      <c r="D433" s="14">
        <f t="shared" si="39"/>
        <v>9</v>
      </c>
      <c r="E433" s="14">
        <f t="shared" si="40"/>
        <v>37</v>
      </c>
      <c r="F433" s="14">
        <f t="shared" si="41"/>
        <v>5</v>
      </c>
      <c r="G433" s="13">
        <f t="shared" si="42"/>
        <v>44564</v>
      </c>
      <c r="H433" s="19">
        <f t="shared" si="43"/>
        <v>44925</v>
      </c>
    </row>
    <row r="434" spans="1:8" x14ac:dyDescent="0.25">
      <c r="A434" s="10">
        <v>44823</v>
      </c>
      <c r="B434" s="14">
        <v>237.59687805175781</v>
      </c>
      <c r="C434" s="14">
        <f t="shared" si="38"/>
        <v>2022</v>
      </c>
      <c r="D434" s="14">
        <f t="shared" si="39"/>
        <v>9</v>
      </c>
      <c r="E434" s="14">
        <f t="shared" si="40"/>
        <v>38</v>
      </c>
      <c r="F434" s="14">
        <f t="shared" si="41"/>
        <v>1</v>
      </c>
      <c r="G434" s="13">
        <f t="shared" si="42"/>
        <v>44564</v>
      </c>
      <c r="H434" s="19">
        <f t="shared" si="43"/>
        <v>44925</v>
      </c>
    </row>
    <row r="435" spans="1:8" x14ac:dyDescent="0.25">
      <c r="A435" s="10">
        <v>44824</v>
      </c>
      <c r="B435" s="14">
        <v>235.58547973632812</v>
      </c>
      <c r="C435" s="14">
        <f t="shared" si="38"/>
        <v>2022</v>
      </c>
      <c r="D435" s="14">
        <f t="shared" si="39"/>
        <v>9</v>
      </c>
      <c r="E435" s="14">
        <f t="shared" si="40"/>
        <v>38</v>
      </c>
      <c r="F435" s="14">
        <f t="shared" si="41"/>
        <v>2</v>
      </c>
      <c r="G435" s="13">
        <f t="shared" si="42"/>
        <v>44564</v>
      </c>
      <c r="H435" s="19">
        <f t="shared" si="43"/>
        <v>44925</v>
      </c>
    </row>
    <row r="436" spans="1:8" x14ac:dyDescent="0.25">
      <c r="A436" s="10">
        <v>44825</v>
      </c>
      <c r="B436" s="14">
        <v>232.18460083007812</v>
      </c>
      <c r="C436" s="14">
        <f t="shared" si="38"/>
        <v>2022</v>
      </c>
      <c r="D436" s="14">
        <f t="shared" si="39"/>
        <v>9</v>
      </c>
      <c r="E436" s="14">
        <f t="shared" si="40"/>
        <v>38</v>
      </c>
      <c r="F436" s="14">
        <f t="shared" si="41"/>
        <v>3</v>
      </c>
      <c r="G436" s="13">
        <f t="shared" si="42"/>
        <v>44564</v>
      </c>
      <c r="H436" s="19">
        <f t="shared" si="43"/>
        <v>44925</v>
      </c>
    </row>
    <row r="437" spans="1:8" x14ac:dyDescent="0.25">
      <c r="A437" s="10">
        <v>44826</v>
      </c>
      <c r="B437" s="14">
        <v>234.15708923339844</v>
      </c>
      <c r="C437" s="14">
        <f t="shared" si="38"/>
        <v>2022</v>
      </c>
      <c r="D437" s="14">
        <f t="shared" si="39"/>
        <v>9</v>
      </c>
      <c r="E437" s="14">
        <f t="shared" si="40"/>
        <v>38</v>
      </c>
      <c r="F437" s="14">
        <f t="shared" si="41"/>
        <v>4</v>
      </c>
      <c r="G437" s="13">
        <f t="shared" si="42"/>
        <v>44564</v>
      </c>
      <c r="H437" s="19">
        <f t="shared" si="43"/>
        <v>44925</v>
      </c>
    </row>
    <row r="438" spans="1:8" x14ac:dyDescent="0.25">
      <c r="A438" s="10">
        <v>44827</v>
      </c>
      <c r="B438" s="14">
        <v>231.1837158203125</v>
      </c>
      <c r="C438" s="14">
        <f t="shared" si="38"/>
        <v>2022</v>
      </c>
      <c r="D438" s="14">
        <f t="shared" si="39"/>
        <v>9</v>
      </c>
      <c r="E438" s="14">
        <f t="shared" si="40"/>
        <v>38</v>
      </c>
      <c r="F438" s="14">
        <f t="shared" si="41"/>
        <v>5</v>
      </c>
      <c r="G438" s="13">
        <f t="shared" si="42"/>
        <v>44564</v>
      </c>
      <c r="H438" s="19">
        <f t="shared" si="43"/>
        <v>44925</v>
      </c>
    </row>
    <row r="439" spans="1:8" x14ac:dyDescent="0.25">
      <c r="A439" s="10">
        <v>44830</v>
      </c>
      <c r="B439" s="14">
        <v>230.72706604003906</v>
      </c>
      <c r="C439" s="14">
        <f t="shared" si="38"/>
        <v>2022</v>
      </c>
      <c r="D439" s="14">
        <f t="shared" si="39"/>
        <v>9</v>
      </c>
      <c r="E439" s="14">
        <f t="shared" si="40"/>
        <v>39</v>
      </c>
      <c r="F439" s="14">
        <f t="shared" si="41"/>
        <v>1</v>
      </c>
      <c r="G439" s="13">
        <f t="shared" si="42"/>
        <v>44564</v>
      </c>
      <c r="H439" s="19">
        <f t="shared" si="43"/>
        <v>44925</v>
      </c>
    </row>
    <row r="440" spans="1:8" x14ac:dyDescent="0.25">
      <c r="A440" s="10">
        <v>44831</v>
      </c>
      <c r="B440" s="14">
        <v>229.71649169921875</v>
      </c>
      <c r="C440" s="14">
        <f t="shared" si="38"/>
        <v>2022</v>
      </c>
      <c r="D440" s="14">
        <f t="shared" si="39"/>
        <v>9</v>
      </c>
      <c r="E440" s="14">
        <f t="shared" si="40"/>
        <v>39</v>
      </c>
      <c r="F440" s="14">
        <f t="shared" si="41"/>
        <v>2</v>
      </c>
      <c r="G440" s="13">
        <f t="shared" si="42"/>
        <v>44564</v>
      </c>
      <c r="H440" s="19">
        <f t="shared" si="43"/>
        <v>44925</v>
      </c>
    </row>
    <row r="441" spans="1:8" x14ac:dyDescent="0.25">
      <c r="A441" s="10">
        <v>44832</v>
      </c>
      <c r="B441" s="14">
        <v>234.24453735351562</v>
      </c>
      <c r="C441" s="14">
        <f t="shared" si="38"/>
        <v>2022</v>
      </c>
      <c r="D441" s="14">
        <f t="shared" si="39"/>
        <v>9</v>
      </c>
      <c r="E441" s="14">
        <f t="shared" si="40"/>
        <v>39</v>
      </c>
      <c r="F441" s="14">
        <f t="shared" si="41"/>
        <v>3</v>
      </c>
      <c r="G441" s="13">
        <f t="shared" si="42"/>
        <v>44564</v>
      </c>
      <c r="H441" s="19">
        <f t="shared" si="43"/>
        <v>44925</v>
      </c>
    </row>
    <row r="442" spans="1:8" x14ac:dyDescent="0.25">
      <c r="A442" s="10">
        <v>44833</v>
      </c>
      <c r="B442" s="14">
        <v>230.77565002441406</v>
      </c>
      <c r="C442" s="14">
        <f t="shared" si="38"/>
        <v>2022</v>
      </c>
      <c r="D442" s="14">
        <f t="shared" si="39"/>
        <v>9</v>
      </c>
      <c r="E442" s="14">
        <f t="shared" si="40"/>
        <v>39</v>
      </c>
      <c r="F442" s="14">
        <f t="shared" si="41"/>
        <v>4</v>
      </c>
      <c r="G442" s="13">
        <f t="shared" si="42"/>
        <v>44564</v>
      </c>
      <c r="H442" s="19">
        <f t="shared" si="43"/>
        <v>44925</v>
      </c>
    </row>
    <row r="443" spans="1:8" x14ac:dyDescent="0.25">
      <c r="A443" s="10">
        <v>44834</v>
      </c>
      <c r="B443" s="14">
        <v>226.30586242675781</v>
      </c>
      <c r="C443" s="14">
        <f t="shared" si="38"/>
        <v>2022</v>
      </c>
      <c r="D443" s="14">
        <f t="shared" si="39"/>
        <v>9</v>
      </c>
      <c r="E443" s="14">
        <f t="shared" si="40"/>
        <v>39</v>
      </c>
      <c r="F443" s="14">
        <f t="shared" si="41"/>
        <v>5</v>
      </c>
      <c r="G443" s="13">
        <f t="shared" si="42"/>
        <v>44564</v>
      </c>
      <c r="H443" s="19">
        <f t="shared" si="43"/>
        <v>44925</v>
      </c>
    </row>
    <row r="444" spans="1:8" x14ac:dyDescent="0.25">
      <c r="A444" s="10">
        <v>44837</v>
      </c>
      <c r="B444" s="14">
        <v>233.92388916015625</v>
      </c>
      <c r="C444" s="14">
        <f t="shared" si="38"/>
        <v>2022</v>
      </c>
      <c r="D444" s="14">
        <f t="shared" si="39"/>
        <v>10</v>
      </c>
      <c r="E444" s="14">
        <f t="shared" si="40"/>
        <v>40</v>
      </c>
      <c r="F444" s="14">
        <f t="shared" si="41"/>
        <v>1</v>
      </c>
      <c r="G444" s="13">
        <f t="shared" si="42"/>
        <v>44564</v>
      </c>
      <c r="H444" s="19">
        <f t="shared" si="43"/>
        <v>44925</v>
      </c>
    </row>
    <row r="445" spans="1:8" x14ac:dyDescent="0.25">
      <c r="A445" s="10">
        <v>44838</v>
      </c>
      <c r="B445" s="14">
        <v>241.83345031738281</v>
      </c>
      <c r="C445" s="14">
        <f t="shared" si="38"/>
        <v>2022</v>
      </c>
      <c r="D445" s="14">
        <f t="shared" si="39"/>
        <v>10</v>
      </c>
      <c r="E445" s="14">
        <f t="shared" si="40"/>
        <v>40</v>
      </c>
      <c r="F445" s="14">
        <f t="shared" si="41"/>
        <v>2</v>
      </c>
      <c r="G445" s="13">
        <f t="shared" si="42"/>
        <v>44564</v>
      </c>
      <c r="H445" s="19">
        <f t="shared" si="43"/>
        <v>44925</v>
      </c>
    </row>
    <row r="446" spans="1:8" x14ac:dyDescent="0.25">
      <c r="A446" s="10">
        <v>44839</v>
      </c>
      <c r="B446" s="14">
        <v>242.14437866210938</v>
      </c>
      <c r="C446" s="14">
        <f t="shared" si="38"/>
        <v>2022</v>
      </c>
      <c r="D446" s="14">
        <f t="shared" si="39"/>
        <v>10</v>
      </c>
      <c r="E446" s="14">
        <f t="shared" si="40"/>
        <v>40</v>
      </c>
      <c r="F446" s="14">
        <f t="shared" si="41"/>
        <v>3</v>
      </c>
      <c r="G446" s="13">
        <f t="shared" si="42"/>
        <v>44564</v>
      </c>
      <c r="H446" s="19">
        <f t="shared" si="43"/>
        <v>44925</v>
      </c>
    </row>
    <row r="447" spans="1:8" x14ac:dyDescent="0.25">
      <c r="A447" s="10">
        <v>44840</v>
      </c>
      <c r="B447" s="14">
        <v>239.80262756347656</v>
      </c>
      <c r="C447" s="14">
        <f t="shared" si="38"/>
        <v>2022</v>
      </c>
      <c r="D447" s="14">
        <f t="shared" si="39"/>
        <v>10</v>
      </c>
      <c r="E447" s="14">
        <f t="shared" si="40"/>
        <v>40</v>
      </c>
      <c r="F447" s="14">
        <f t="shared" si="41"/>
        <v>4</v>
      </c>
      <c r="G447" s="13">
        <f t="shared" si="42"/>
        <v>44564</v>
      </c>
      <c r="H447" s="19">
        <f t="shared" si="43"/>
        <v>44925</v>
      </c>
    </row>
    <row r="448" spans="1:8" x14ac:dyDescent="0.25">
      <c r="A448" s="10">
        <v>44841</v>
      </c>
      <c r="B448" s="14">
        <v>227.60794067382812</v>
      </c>
      <c r="C448" s="14">
        <f t="shared" si="38"/>
        <v>2022</v>
      </c>
      <c r="D448" s="14">
        <f t="shared" si="39"/>
        <v>10</v>
      </c>
      <c r="E448" s="14">
        <f t="shared" si="40"/>
        <v>40</v>
      </c>
      <c r="F448" s="14">
        <f t="shared" si="41"/>
        <v>5</v>
      </c>
      <c r="G448" s="13">
        <f t="shared" si="42"/>
        <v>44564</v>
      </c>
      <c r="H448" s="19">
        <f t="shared" si="43"/>
        <v>44925</v>
      </c>
    </row>
    <row r="449" spans="1:8" x14ac:dyDescent="0.25">
      <c r="A449" s="10">
        <v>44844</v>
      </c>
      <c r="B449" s="14">
        <v>222.75923156738281</v>
      </c>
      <c r="C449" s="14">
        <f t="shared" si="38"/>
        <v>2022</v>
      </c>
      <c r="D449" s="14">
        <f t="shared" si="39"/>
        <v>10</v>
      </c>
      <c r="E449" s="14">
        <f t="shared" si="40"/>
        <v>41</v>
      </c>
      <c r="F449" s="14">
        <f t="shared" si="41"/>
        <v>1</v>
      </c>
      <c r="G449" s="13">
        <f t="shared" si="42"/>
        <v>44564</v>
      </c>
      <c r="H449" s="19">
        <f t="shared" si="43"/>
        <v>44925</v>
      </c>
    </row>
    <row r="450" spans="1:8" x14ac:dyDescent="0.25">
      <c r="A450" s="10">
        <v>44845</v>
      </c>
      <c r="B450" s="14">
        <v>219.02792358398438</v>
      </c>
      <c r="C450" s="14">
        <f t="shared" si="38"/>
        <v>2022</v>
      </c>
      <c r="D450" s="14">
        <f t="shared" si="39"/>
        <v>10</v>
      </c>
      <c r="E450" s="14">
        <f t="shared" si="40"/>
        <v>41</v>
      </c>
      <c r="F450" s="14">
        <f t="shared" si="41"/>
        <v>2</v>
      </c>
      <c r="G450" s="13">
        <f t="shared" si="42"/>
        <v>44564</v>
      </c>
      <c r="H450" s="19">
        <f t="shared" si="43"/>
        <v>44925</v>
      </c>
    </row>
    <row r="451" spans="1:8" x14ac:dyDescent="0.25">
      <c r="A451" s="10">
        <v>44846</v>
      </c>
      <c r="B451" s="14">
        <v>219.35830688476562</v>
      </c>
      <c r="C451" s="14">
        <f t="shared" si="38"/>
        <v>2022</v>
      </c>
      <c r="D451" s="14">
        <f t="shared" si="39"/>
        <v>10</v>
      </c>
      <c r="E451" s="14">
        <f t="shared" si="40"/>
        <v>41</v>
      </c>
      <c r="F451" s="14">
        <f t="shared" si="41"/>
        <v>3</v>
      </c>
      <c r="G451" s="13">
        <f t="shared" si="42"/>
        <v>44564</v>
      </c>
      <c r="H451" s="19">
        <f t="shared" si="43"/>
        <v>44925</v>
      </c>
    </row>
    <row r="452" spans="1:8" x14ac:dyDescent="0.25">
      <c r="A452" s="10">
        <v>44847</v>
      </c>
      <c r="B452" s="14">
        <v>227.60794067382812</v>
      </c>
      <c r="C452" s="14">
        <f t="shared" si="38"/>
        <v>2022</v>
      </c>
      <c r="D452" s="14">
        <f t="shared" si="39"/>
        <v>10</v>
      </c>
      <c r="E452" s="14">
        <f t="shared" si="40"/>
        <v>41</v>
      </c>
      <c r="F452" s="14">
        <f t="shared" si="41"/>
        <v>4</v>
      </c>
      <c r="G452" s="13">
        <f t="shared" si="42"/>
        <v>44564</v>
      </c>
      <c r="H452" s="19">
        <f t="shared" si="43"/>
        <v>44925</v>
      </c>
    </row>
    <row r="453" spans="1:8" x14ac:dyDescent="0.25">
      <c r="A453" s="10">
        <v>44848</v>
      </c>
      <c r="B453" s="14">
        <v>222.0887451171875</v>
      </c>
      <c r="C453" s="14">
        <f t="shared" ref="C453:C516" si="44">YEAR(A453)</f>
        <v>2022</v>
      </c>
      <c r="D453" s="14">
        <f t="shared" ref="D453:D516" si="45">MONTH(A453)</f>
        <v>10</v>
      </c>
      <c r="E453" s="14">
        <f t="shared" ref="E453:E516" si="46">_xlfn.ISOWEEKNUM(A453)</f>
        <v>41</v>
      </c>
      <c r="F453" s="14">
        <f t="shared" ref="F453:F516" si="47">WEEKDAY(A453,2)</f>
        <v>5</v>
      </c>
      <c r="G453" s="13">
        <f t="shared" ref="G453:G516" si="48">_xlfn.MINIFS($A$4:$A$1346,$C$4:$C$1346,C453,$C$4:$C$1346,C453)</f>
        <v>44564</v>
      </c>
      <c r="H453" s="19">
        <f t="shared" ref="H453:H516" si="49">_xlfn.MAXIFS($A$4:$A$1346,$C$4:$C$1346,C453,$C$4:$C$1346,C453)</f>
        <v>44925</v>
      </c>
    </row>
    <row r="454" spans="1:8" x14ac:dyDescent="0.25">
      <c r="A454" s="10">
        <v>44851</v>
      </c>
      <c r="B454" s="14">
        <v>230.80476379394531</v>
      </c>
      <c r="C454" s="14">
        <f t="shared" si="44"/>
        <v>2022</v>
      </c>
      <c r="D454" s="14">
        <f t="shared" si="45"/>
        <v>10</v>
      </c>
      <c r="E454" s="14">
        <f t="shared" si="46"/>
        <v>42</v>
      </c>
      <c r="F454" s="14">
        <f t="shared" si="47"/>
        <v>1</v>
      </c>
      <c r="G454" s="13">
        <f t="shared" si="48"/>
        <v>44564</v>
      </c>
      <c r="H454" s="19">
        <f t="shared" si="49"/>
        <v>44925</v>
      </c>
    </row>
    <row r="455" spans="1:8" x14ac:dyDescent="0.25">
      <c r="A455" s="10">
        <v>44852</v>
      </c>
      <c r="B455" s="14">
        <v>231.747314453125</v>
      </c>
      <c r="C455" s="14">
        <f t="shared" si="44"/>
        <v>2022</v>
      </c>
      <c r="D455" s="14">
        <f t="shared" si="45"/>
        <v>10</v>
      </c>
      <c r="E455" s="14">
        <f t="shared" si="46"/>
        <v>42</v>
      </c>
      <c r="F455" s="14">
        <f t="shared" si="47"/>
        <v>2</v>
      </c>
      <c r="G455" s="13">
        <f t="shared" si="48"/>
        <v>44564</v>
      </c>
      <c r="H455" s="19">
        <f t="shared" si="49"/>
        <v>44925</v>
      </c>
    </row>
    <row r="456" spans="1:8" x14ac:dyDescent="0.25">
      <c r="A456" s="10">
        <v>44853</v>
      </c>
      <c r="B456" s="14">
        <v>229.78450012207031</v>
      </c>
      <c r="C456" s="14">
        <f t="shared" si="44"/>
        <v>2022</v>
      </c>
      <c r="D456" s="14">
        <f t="shared" si="45"/>
        <v>10</v>
      </c>
      <c r="E456" s="14">
        <f t="shared" si="46"/>
        <v>42</v>
      </c>
      <c r="F456" s="14">
        <f t="shared" si="47"/>
        <v>3</v>
      </c>
      <c r="G456" s="13">
        <f t="shared" si="48"/>
        <v>44564</v>
      </c>
      <c r="H456" s="19">
        <f t="shared" si="49"/>
        <v>44925</v>
      </c>
    </row>
    <row r="457" spans="1:8" x14ac:dyDescent="0.25">
      <c r="A457" s="10">
        <v>44854</v>
      </c>
      <c r="B457" s="14">
        <v>229.46385192871094</v>
      </c>
      <c r="C457" s="14">
        <f t="shared" si="44"/>
        <v>2022</v>
      </c>
      <c r="D457" s="14">
        <f t="shared" si="45"/>
        <v>10</v>
      </c>
      <c r="E457" s="14">
        <f t="shared" si="46"/>
        <v>42</v>
      </c>
      <c r="F457" s="14">
        <f t="shared" si="47"/>
        <v>4</v>
      </c>
      <c r="G457" s="13">
        <f t="shared" si="48"/>
        <v>44564</v>
      </c>
      <c r="H457" s="19">
        <f t="shared" si="49"/>
        <v>44925</v>
      </c>
    </row>
    <row r="458" spans="1:8" x14ac:dyDescent="0.25">
      <c r="A458" s="10">
        <v>44855</v>
      </c>
      <c r="B458" s="14">
        <v>235.26481628417969</v>
      </c>
      <c r="C458" s="14">
        <f t="shared" si="44"/>
        <v>2022</v>
      </c>
      <c r="D458" s="14">
        <f t="shared" si="45"/>
        <v>10</v>
      </c>
      <c r="E458" s="14">
        <f t="shared" si="46"/>
        <v>42</v>
      </c>
      <c r="F458" s="14">
        <f t="shared" si="47"/>
        <v>5</v>
      </c>
      <c r="G458" s="13">
        <f t="shared" si="48"/>
        <v>44564</v>
      </c>
      <c r="H458" s="19">
        <f t="shared" si="49"/>
        <v>44925</v>
      </c>
    </row>
    <row r="459" spans="1:8" x14ac:dyDescent="0.25">
      <c r="A459" s="10">
        <v>44858</v>
      </c>
      <c r="B459" s="14">
        <v>240.24957275390625</v>
      </c>
      <c r="C459" s="14">
        <f t="shared" si="44"/>
        <v>2022</v>
      </c>
      <c r="D459" s="14">
        <f t="shared" si="45"/>
        <v>10</v>
      </c>
      <c r="E459" s="14">
        <f t="shared" si="46"/>
        <v>43</v>
      </c>
      <c r="F459" s="14">
        <f t="shared" si="47"/>
        <v>1</v>
      </c>
      <c r="G459" s="13">
        <f t="shared" si="48"/>
        <v>44564</v>
      </c>
      <c r="H459" s="19">
        <f t="shared" si="49"/>
        <v>44925</v>
      </c>
    </row>
    <row r="460" spans="1:8" x14ac:dyDescent="0.25">
      <c r="A460" s="10">
        <v>44859</v>
      </c>
      <c r="B460" s="14">
        <v>243.56300354003906</v>
      </c>
      <c r="C460" s="14">
        <f t="shared" si="44"/>
        <v>2022</v>
      </c>
      <c r="D460" s="14">
        <f t="shared" si="45"/>
        <v>10</v>
      </c>
      <c r="E460" s="14">
        <f t="shared" si="46"/>
        <v>43</v>
      </c>
      <c r="F460" s="14">
        <f t="shared" si="47"/>
        <v>2</v>
      </c>
      <c r="G460" s="13">
        <f t="shared" si="48"/>
        <v>44564</v>
      </c>
      <c r="H460" s="19">
        <f t="shared" si="49"/>
        <v>44925</v>
      </c>
    </row>
    <row r="461" spans="1:8" x14ac:dyDescent="0.25">
      <c r="A461" s="10">
        <v>44860</v>
      </c>
      <c r="B461" s="14">
        <v>224.77061462402344</v>
      </c>
      <c r="C461" s="14">
        <f t="shared" si="44"/>
        <v>2022</v>
      </c>
      <c r="D461" s="14">
        <f t="shared" si="45"/>
        <v>10</v>
      </c>
      <c r="E461" s="14">
        <f t="shared" si="46"/>
        <v>43</v>
      </c>
      <c r="F461" s="14">
        <f t="shared" si="47"/>
        <v>3</v>
      </c>
      <c r="G461" s="13">
        <f t="shared" si="48"/>
        <v>44564</v>
      </c>
      <c r="H461" s="19">
        <f t="shared" si="49"/>
        <v>44925</v>
      </c>
    </row>
    <row r="462" spans="1:8" x14ac:dyDescent="0.25">
      <c r="A462" s="10">
        <v>44861</v>
      </c>
      <c r="B462" s="14">
        <v>220.32998657226562</v>
      </c>
      <c r="C462" s="14">
        <f t="shared" si="44"/>
        <v>2022</v>
      </c>
      <c r="D462" s="14">
        <f t="shared" si="45"/>
        <v>10</v>
      </c>
      <c r="E462" s="14">
        <f t="shared" si="46"/>
        <v>43</v>
      </c>
      <c r="F462" s="14">
        <f t="shared" si="47"/>
        <v>4</v>
      </c>
      <c r="G462" s="13">
        <f t="shared" si="48"/>
        <v>44564</v>
      </c>
      <c r="H462" s="19">
        <f t="shared" si="49"/>
        <v>44925</v>
      </c>
    </row>
    <row r="463" spans="1:8" x14ac:dyDescent="0.25">
      <c r="A463" s="10">
        <v>44862</v>
      </c>
      <c r="B463" s="14">
        <v>229.1917724609375</v>
      </c>
      <c r="C463" s="14">
        <f t="shared" si="44"/>
        <v>2022</v>
      </c>
      <c r="D463" s="14">
        <f t="shared" si="45"/>
        <v>10</v>
      </c>
      <c r="E463" s="14">
        <f t="shared" si="46"/>
        <v>43</v>
      </c>
      <c r="F463" s="14">
        <f t="shared" si="47"/>
        <v>5</v>
      </c>
      <c r="G463" s="13">
        <f t="shared" si="48"/>
        <v>44564</v>
      </c>
      <c r="H463" s="19">
        <f t="shared" si="49"/>
        <v>44925</v>
      </c>
    </row>
    <row r="464" spans="1:8" x14ac:dyDescent="0.25">
      <c r="A464" s="10">
        <v>44865</v>
      </c>
      <c r="B464" s="14">
        <v>225.55766296386719</v>
      </c>
      <c r="C464" s="14">
        <f t="shared" si="44"/>
        <v>2022</v>
      </c>
      <c r="D464" s="14">
        <f t="shared" si="45"/>
        <v>10</v>
      </c>
      <c r="E464" s="14">
        <f t="shared" si="46"/>
        <v>44</v>
      </c>
      <c r="F464" s="14">
        <f t="shared" si="47"/>
        <v>1</v>
      </c>
      <c r="G464" s="13">
        <f t="shared" si="48"/>
        <v>44564</v>
      </c>
      <c r="H464" s="19">
        <f t="shared" si="49"/>
        <v>44925</v>
      </c>
    </row>
    <row r="465" spans="1:8" x14ac:dyDescent="0.25">
      <c r="A465" s="10">
        <v>44866</v>
      </c>
      <c r="B465" s="14">
        <v>221.70980834960938</v>
      </c>
      <c r="C465" s="14">
        <f t="shared" si="44"/>
        <v>2022</v>
      </c>
      <c r="D465" s="14">
        <f t="shared" si="45"/>
        <v>11</v>
      </c>
      <c r="E465" s="14">
        <f t="shared" si="46"/>
        <v>44</v>
      </c>
      <c r="F465" s="14">
        <f t="shared" si="47"/>
        <v>2</v>
      </c>
      <c r="G465" s="13">
        <f t="shared" si="48"/>
        <v>44564</v>
      </c>
      <c r="H465" s="19">
        <f t="shared" si="49"/>
        <v>44925</v>
      </c>
    </row>
    <row r="466" spans="1:8" x14ac:dyDescent="0.25">
      <c r="A466" s="10">
        <v>44867</v>
      </c>
      <c r="B466" s="14">
        <v>213.8682861328125</v>
      </c>
      <c r="C466" s="14">
        <f t="shared" si="44"/>
        <v>2022</v>
      </c>
      <c r="D466" s="14">
        <f t="shared" si="45"/>
        <v>11</v>
      </c>
      <c r="E466" s="14">
        <f t="shared" si="46"/>
        <v>44</v>
      </c>
      <c r="F466" s="14">
        <f t="shared" si="47"/>
        <v>3</v>
      </c>
      <c r="G466" s="13">
        <f t="shared" si="48"/>
        <v>44564</v>
      </c>
      <c r="H466" s="19">
        <f t="shared" si="49"/>
        <v>44925</v>
      </c>
    </row>
    <row r="467" spans="1:8" x14ac:dyDescent="0.25">
      <c r="A467" s="10">
        <v>44868</v>
      </c>
      <c r="B467" s="14">
        <v>208.18391418457031</v>
      </c>
      <c r="C467" s="14">
        <f t="shared" si="44"/>
        <v>2022</v>
      </c>
      <c r="D467" s="14">
        <f t="shared" si="45"/>
        <v>11</v>
      </c>
      <c r="E467" s="14">
        <f t="shared" si="46"/>
        <v>44</v>
      </c>
      <c r="F467" s="14">
        <f t="shared" si="47"/>
        <v>4</v>
      </c>
      <c r="G467" s="13">
        <f t="shared" si="48"/>
        <v>44564</v>
      </c>
      <c r="H467" s="19">
        <f t="shared" si="49"/>
        <v>44925</v>
      </c>
    </row>
    <row r="468" spans="1:8" x14ac:dyDescent="0.25">
      <c r="A468" s="10">
        <v>44869</v>
      </c>
      <c r="B468" s="14">
        <v>215.12176513671875</v>
      </c>
      <c r="C468" s="14">
        <f t="shared" si="44"/>
        <v>2022</v>
      </c>
      <c r="D468" s="14">
        <f t="shared" si="45"/>
        <v>11</v>
      </c>
      <c r="E468" s="14">
        <f t="shared" si="46"/>
        <v>44</v>
      </c>
      <c r="F468" s="14">
        <f t="shared" si="47"/>
        <v>5</v>
      </c>
      <c r="G468" s="13">
        <f t="shared" si="48"/>
        <v>44564</v>
      </c>
      <c r="H468" s="19">
        <f t="shared" si="49"/>
        <v>44925</v>
      </c>
    </row>
    <row r="469" spans="1:8" x14ac:dyDescent="0.25">
      <c r="A469" s="10">
        <v>44872</v>
      </c>
      <c r="B469" s="14">
        <v>221.41828918457031</v>
      </c>
      <c r="C469" s="14">
        <f t="shared" si="44"/>
        <v>2022</v>
      </c>
      <c r="D469" s="14">
        <f t="shared" si="45"/>
        <v>11</v>
      </c>
      <c r="E469" s="14">
        <f t="shared" si="46"/>
        <v>45</v>
      </c>
      <c r="F469" s="14">
        <f t="shared" si="47"/>
        <v>1</v>
      </c>
      <c r="G469" s="13">
        <f t="shared" si="48"/>
        <v>44564</v>
      </c>
      <c r="H469" s="19">
        <f t="shared" si="49"/>
        <v>44925</v>
      </c>
    </row>
    <row r="470" spans="1:8" x14ac:dyDescent="0.25">
      <c r="A470" s="10">
        <v>44873</v>
      </c>
      <c r="B470" s="14">
        <v>222.38998413085938</v>
      </c>
      <c r="C470" s="14">
        <f t="shared" si="44"/>
        <v>2022</v>
      </c>
      <c r="D470" s="14">
        <f t="shared" si="45"/>
        <v>11</v>
      </c>
      <c r="E470" s="14">
        <f t="shared" si="46"/>
        <v>45</v>
      </c>
      <c r="F470" s="14">
        <f t="shared" si="47"/>
        <v>2</v>
      </c>
      <c r="G470" s="13">
        <f t="shared" si="48"/>
        <v>44564</v>
      </c>
      <c r="H470" s="19">
        <f t="shared" si="49"/>
        <v>44925</v>
      </c>
    </row>
    <row r="471" spans="1:8" x14ac:dyDescent="0.25">
      <c r="A471" s="10">
        <v>44874</v>
      </c>
      <c r="B471" s="14">
        <v>218.15342712402344</v>
      </c>
      <c r="C471" s="14">
        <f t="shared" si="44"/>
        <v>2022</v>
      </c>
      <c r="D471" s="14">
        <f t="shared" si="45"/>
        <v>11</v>
      </c>
      <c r="E471" s="14">
        <f t="shared" si="46"/>
        <v>45</v>
      </c>
      <c r="F471" s="14">
        <f t="shared" si="47"/>
        <v>3</v>
      </c>
      <c r="G471" s="13">
        <f t="shared" si="48"/>
        <v>44564</v>
      </c>
      <c r="H471" s="19">
        <f t="shared" si="49"/>
        <v>44925</v>
      </c>
    </row>
    <row r="472" spans="1:8" x14ac:dyDescent="0.25">
      <c r="A472" s="10">
        <v>44875</v>
      </c>
      <c r="B472" s="14">
        <v>236.10047912597656</v>
      </c>
      <c r="C472" s="14">
        <f t="shared" si="44"/>
        <v>2022</v>
      </c>
      <c r="D472" s="14">
        <f t="shared" si="45"/>
        <v>11</v>
      </c>
      <c r="E472" s="14">
        <f t="shared" si="46"/>
        <v>45</v>
      </c>
      <c r="F472" s="14">
        <f t="shared" si="47"/>
        <v>4</v>
      </c>
      <c r="G472" s="13">
        <f t="shared" si="48"/>
        <v>44564</v>
      </c>
      <c r="H472" s="19">
        <f t="shared" si="49"/>
        <v>44925</v>
      </c>
    </row>
    <row r="473" spans="1:8" x14ac:dyDescent="0.25">
      <c r="A473" s="10">
        <v>44876</v>
      </c>
      <c r="B473" s="14">
        <v>240.113525390625</v>
      </c>
      <c r="C473" s="14">
        <f t="shared" si="44"/>
        <v>2022</v>
      </c>
      <c r="D473" s="14">
        <f t="shared" si="45"/>
        <v>11</v>
      </c>
      <c r="E473" s="14">
        <f t="shared" si="46"/>
        <v>45</v>
      </c>
      <c r="F473" s="14">
        <f t="shared" si="47"/>
        <v>5</v>
      </c>
      <c r="G473" s="13">
        <f t="shared" si="48"/>
        <v>44564</v>
      </c>
      <c r="H473" s="19">
        <f t="shared" si="49"/>
        <v>44925</v>
      </c>
    </row>
    <row r="474" spans="1:8" x14ac:dyDescent="0.25">
      <c r="A474" s="10">
        <v>44879</v>
      </c>
      <c r="B474" s="14">
        <v>234.71096801757812</v>
      </c>
      <c r="C474" s="14">
        <f t="shared" si="44"/>
        <v>2022</v>
      </c>
      <c r="D474" s="14">
        <f t="shared" si="45"/>
        <v>11</v>
      </c>
      <c r="E474" s="14">
        <f t="shared" si="46"/>
        <v>46</v>
      </c>
      <c r="F474" s="14">
        <f t="shared" si="47"/>
        <v>1</v>
      </c>
      <c r="G474" s="13">
        <f t="shared" si="48"/>
        <v>44564</v>
      </c>
      <c r="H474" s="19">
        <f t="shared" si="49"/>
        <v>44925</v>
      </c>
    </row>
    <row r="475" spans="1:8" x14ac:dyDescent="0.25">
      <c r="A475" s="10">
        <v>44880</v>
      </c>
      <c r="B475" s="14">
        <v>235.11909484863281</v>
      </c>
      <c r="C475" s="14">
        <f t="shared" si="44"/>
        <v>2022</v>
      </c>
      <c r="D475" s="14">
        <f t="shared" si="45"/>
        <v>11</v>
      </c>
      <c r="E475" s="14">
        <f t="shared" si="46"/>
        <v>46</v>
      </c>
      <c r="F475" s="14">
        <f t="shared" si="47"/>
        <v>2</v>
      </c>
      <c r="G475" s="13">
        <f t="shared" si="48"/>
        <v>44564</v>
      </c>
      <c r="H475" s="19">
        <f t="shared" si="49"/>
        <v>44925</v>
      </c>
    </row>
    <row r="476" spans="1:8" x14ac:dyDescent="0.25">
      <c r="A476" s="10">
        <v>44881</v>
      </c>
      <c r="B476" s="14">
        <v>235.54782104492188</v>
      </c>
      <c r="C476" s="14">
        <f t="shared" si="44"/>
        <v>2022</v>
      </c>
      <c r="D476" s="14">
        <f t="shared" si="45"/>
        <v>11</v>
      </c>
      <c r="E476" s="14">
        <f t="shared" si="46"/>
        <v>46</v>
      </c>
      <c r="F476" s="14">
        <f t="shared" si="47"/>
        <v>3</v>
      </c>
      <c r="G476" s="13">
        <f t="shared" si="48"/>
        <v>44564</v>
      </c>
      <c r="H476" s="19">
        <f t="shared" si="49"/>
        <v>44925</v>
      </c>
    </row>
    <row r="477" spans="1:8" x14ac:dyDescent="0.25">
      <c r="A477" s="10">
        <v>44882</v>
      </c>
      <c r="B477" s="14">
        <v>235.49909973144531</v>
      </c>
      <c r="C477" s="14">
        <f t="shared" si="44"/>
        <v>2022</v>
      </c>
      <c r="D477" s="14">
        <f t="shared" si="45"/>
        <v>11</v>
      </c>
      <c r="E477" s="14">
        <f t="shared" si="46"/>
        <v>46</v>
      </c>
      <c r="F477" s="14">
        <f t="shared" si="47"/>
        <v>4</v>
      </c>
      <c r="G477" s="13">
        <f t="shared" si="48"/>
        <v>44564</v>
      </c>
      <c r="H477" s="19">
        <f t="shared" si="49"/>
        <v>44925</v>
      </c>
    </row>
    <row r="478" spans="1:8" x14ac:dyDescent="0.25">
      <c r="A478" s="10">
        <v>44883</v>
      </c>
      <c r="B478" s="14">
        <v>235.05084228515625</v>
      </c>
      <c r="C478" s="14">
        <f t="shared" si="44"/>
        <v>2022</v>
      </c>
      <c r="D478" s="14">
        <f t="shared" si="45"/>
        <v>11</v>
      </c>
      <c r="E478" s="14">
        <f t="shared" si="46"/>
        <v>46</v>
      </c>
      <c r="F478" s="14">
        <f t="shared" si="47"/>
        <v>5</v>
      </c>
      <c r="G478" s="13">
        <f t="shared" si="48"/>
        <v>44564</v>
      </c>
      <c r="H478" s="19">
        <f t="shared" si="49"/>
        <v>44925</v>
      </c>
    </row>
    <row r="479" spans="1:8" x14ac:dyDescent="0.25">
      <c r="A479" s="10">
        <v>44886</v>
      </c>
      <c r="B479" s="14">
        <v>235.85963439941406</v>
      </c>
      <c r="C479" s="14">
        <f t="shared" si="44"/>
        <v>2022</v>
      </c>
      <c r="D479" s="14">
        <f t="shared" si="45"/>
        <v>11</v>
      </c>
      <c r="E479" s="14">
        <f t="shared" si="46"/>
        <v>47</v>
      </c>
      <c r="F479" s="14">
        <f t="shared" si="47"/>
        <v>1</v>
      </c>
      <c r="G479" s="13">
        <f t="shared" si="48"/>
        <v>44564</v>
      </c>
      <c r="H479" s="19">
        <f t="shared" si="49"/>
        <v>44925</v>
      </c>
    </row>
    <row r="480" spans="1:8" x14ac:dyDescent="0.25">
      <c r="A480" s="10">
        <v>44887</v>
      </c>
      <c r="B480" s="14">
        <v>238.76339721679688</v>
      </c>
      <c r="C480" s="14">
        <f t="shared" si="44"/>
        <v>2022</v>
      </c>
      <c r="D480" s="14">
        <f t="shared" si="45"/>
        <v>11</v>
      </c>
      <c r="E480" s="14">
        <f t="shared" si="46"/>
        <v>47</v>
      </c>
      <c r="F480" s="14">
        <f t="shared" si="47"/>
        <v>2</v>
      </c>
      <c r="G480" s="13">
        <f t="shared" si="48"/>
        <v>44564</v>
      </c>
      <c r="H480" s="19">
        <f t="shared" si="49"/>
        <v>44925</v>
      </c>
    </row>
    <row r="481" spans="1:8" x14ac:dyDescent="0.25">
      <c r="A481" s="10">
        <v>44888</v>
      </c>
      <c r="B481" s="14">
        <v>241.24822998046875</v>
      </c>
      <c r="C481" s="14">
        <f t="shared" si="44"/>
        <v>2022</v>
      </c>
      <c r="D481" s="14">
        <f t="shared" si="45"/>
        <v>11</v>
      </c>
      <c r="E481" s="14">
        <f t="shared" si="46"/>
        <v>47</v>
      </c>
      <c r="F481" s="14">
        <f t="shared" si="47"/>
        <v>3</v>
      </c>
      <c r="G481" s="13">
        <f t="shared" si="48"/>
        <v>44564</v>
      </c>
      <c r="H481" s="19">
        <f t="shared" si="49"/>
        <v>44925</v>
      </c>
    </row>
    <row r="482" spans="1:8" x14ac:dyDescent="0.25">
      <c r="A482" s="10">
        <v>44890</v>
      </c>
      <c r="B482" s="14">
        <v>241.16050720214844</v>
      </c>
      <c r="C482" s="14">
        <f t="shared" si="44"/>
        <v>2022</v>
      </c>
      <c r="D482" s="14">
        <f t="shared" si="45"/>
        <v>11</v>
      </c>
      <c r="E482" s="14">
        <f t="shared" si="46"/>
        <v>47</v>
      </c>
      <c r="F482" s="14">
        <f t="shared" si="47"/>
        <v>5</v>
      </c>
      <c r="G482" s="13">
        <f t="shared" si="48"/>
        <v>44564</v>
      </c>
      <c r="H482" s="19">
        <f t="shared" si="49"/>
        <v>44925</v>
      </c>
    </row>
    <row r="483" spans="1:8" x14ac:dyDescent="0.25">
      <c r="A483" s="10">
        <v>44893</v>
      </c>
      <c r="B483" s="14">
        <v>235.5770263671875</v>
      </c>
      <c r="C483" s="14">
        <f t="shared" si="44"/>
        <v>2022</v>
      </c>
      <c r="D483" s="14">
        <f t="shared" si="45"/>
        <v>11</v>
      </c>
      <c r="E483" s="14">
        <f t="shared" si="46"/>
        <v>48</v>
      </c>
      <c r="F483" s="14">
        <f t="shared" si="47"/>
        <v>1</v>
      </c>
      <c r="G483" s="13">
        <f t="shared" si="48"/>
        <v>44564</v>
      </c>
      <c r="H483" s="19">
        <f t="shared" si="49"/>
        <v>44925</v>
      </c>
    </row>
    <row r="484" spans="1:8" x14ac:dyDescent="0.25">
      <c r="A484" s="10">
        <v>44894</v>
      </c>
      <c r="B484" s="14">
        <v>234.18360900878906</v>
      </c>
      <c r="C484" s="14">
        <f t="shared" si="44"/>
        <v>2022</v>
      </c>
      <c r="D484" s="14">
        <f t="shared" si="45"/>
        <v>11</v>
      </c>
      <c r="E484" s="14">
        <f t="shared" si="46"/>
        <v>48</v>
      </c>
      <c r="F484" s="14">
        <f t="shared" si="47"/>
        <v>2</v>
      </c>
      <c r="G484" s="13">
        <f t="shared" si="48"/>
        <v>44564</v>
      </c>
      <c r="H484" s="19">
        <f t="shared" si="49"/>
        <v>44925</v>
      </c>
    </row>
    <row r="485" spans="1:8" x14ac:dyDescent="0.25">
      <c r="A485" s="10">
        <v>44895</v>
      </c>
      <c r="B485" s="14">
        <v>248.61483764648438</v>
      </c>
      <c r="C485" s="14">
        <f t="shared" si="44"/>
        <v>2022</v>
      </c>
      <c r="D485" s="14">
        <f t="shared" si="45"/>
        <v>11</v>
      </c>
      <c r="E485" s="14">
        <f t="shared" si="46"/>
        <v>48</v>
      </c>
      <c r="F485" s="14">
        <f t="shared" si="47"/>
        <v>3</v>
      </c>
      <c r="G485" s="13">
        <f t="shared" si="48"/>
        <v>44564</v>
      </c>
      <c r="H485" s="19">
        <f t="shared" si="49"/>
        <v>44925</v>
      </c>
    </row>
    <row r="486" spans="1:8" x14ac:dyDescent="0.25">
      <c r="A486" s="10">
        <v>44896</v>
      </c>
      <c r="B486" s="14">
        <v>248.17636108398438</v>
      </c>
      <c r="C486" s="14">
        <f t="shared" si="44"/>
        <v>2022</v>
      </c>
      <c r="D486" s="14">
        <f t="shared" si="45"/>
        <v>12</v>
      </c>
      <c r="E486" s="14">
        <f t="shared" si="46"/>
        <v>48</v>
      </c>
      <c r="F486" s="14">
        <f t="shared" si="47"/>
        <v>4</v>
      </c>
      <c r="G486" s="13">
        <f t="shared" si="48"/>
        <v>44564</v>
      </c>
      <c r="H486" s="19">
        <f t="shared" si="49"/>
        <v>44925</v>
      </c>
    </row>
    <row r="487" spans="1:8" x14ac:dyDescent="0.25">
      <c r="A487" s="10">
        <v>44897</v>
      </c>
      <c r="B487" s="14">
        <v>248.4979248046875</v>
      </c>
      <c r="C487" s="14">
        <f t="shared" si="44"/>
        <v>2022</v>
      </c>
      <c r="D487" s="14">
        <f t="shared" si="45"/>
        <v>12</v>
      </c>
      <c r="E487" s="14">
        <f t="shared" si="46"/>
        <v>48</v>
      </c>
      <c r="F487" s="14">
        <f t="shared" si="47"/>
        <v>5</v>
      </c>
      <c r="G487" s="13">
        <f t="shared" si="48"/>
        <v>44564</v>
      </c>
      <c r="H487" s="19">
        <f t="shared" si="49"/>
        <v>44925</v>
      </c>
    </row>
    <row r="488" spans="1:8" x14ac:dyDescent="0.25">
      <c r="A488" s="10">
        <v>44900</v>
      </c>
      <c r="B488" s="14">
        <v>243.80119323730469</v>
      </c>
      <c r="C488" s="14">
        <f t="shared" si="44"/>
        <v>2022</v>
      </c>
      <c r="D488" s="14">
        <f t="shared" si="45"/>
        <v>12</v>
      </c>
      <c r="E488" s="14">
        <f t="shared" si="46"/>
        <v>49</v>
      </c>
      <c r="F488" s="14">
        <f t="shared" si="47"/>
        <v>1</v>
      </c>
      <c r="G488" s="13">
        <f t="shared" si="48"/>
        <v>44564</v>
      </c>
      <c r="H488" s="19">
        <f t="shared" si="49"/>
        <v>44925</v>
      </c>
    </row>
    <row r="489" spans="1:8" x14ac:dyDescent="0.25">
      <c r="A489" s="10">
        <v>44901</v>
      </c>
      <c r="B489" s="14">
        <v>238.85115051269531</v>
      </c>
      <c r="C489" s="14">
        <f t="shared" si="44"/>
        <v>2022</v>
      </c>
      <c r="D489" s="14">
        <f t="shared" si="45"/>
        <v>12</v>
      </c>
      <c r="E489" s="14">
        <f t="shared" si="46"/>
        <v>49</v>
      </c>
      <c r="F489" s="14">
        <f t="shared" si="47"/>
        <v>2</v>
      </c>
      <c r="G489" s="13">
        <f t="shared" si="48"/>
        <v>44564</v>
      </c>
      <c r="H489" s="19">
        <f t="shared" si="49"/>
        <v>44925</v>
      </c>
    </row>
    <row r="490" spans="1:8" x14ac:dyDescent="0.25">
      <c r="A490" s="10">
        <v>44902</v>
      </c>
      <c r="B490" s="14">
        <v>238.12031555175781</v>
      </c>
      <c r="C490" s="14">
        <f t="shared" si="44"/>
        <v>2022</v>
      </c>
      <c r="D490" s="14">
        <f t="shared" si="45"/>
        <v>12</v>
      </c>
      <c r="E490" s="14">
        <f t="shared" si="46"/>
        <v>49</v>
      </c>
      <c r="F490" s="14">
        <f t="shared" si="47"/>
        <v>3</v>
      </c>
      <c r="G490" s="13">
        <f t="shared" si="48"/>
        <v>44564</v>
      </c>
      <c r="H490" s="19">
        <f t="shared" si="49"/>
        <v>44925</v>
      </c>
    </row>
    <row r="491" spans="1:8" x14ac:dyDescent="0.25">
      <c r="A491" s="10">
        <v>44903</v>
      </c>
      <c r="B491" s="14">
        <v>241.07279968261719</v>
      </c>
      <c r="C491" s="14">
        <f t="shared" si="44"/>
        <v>2022</v>
      </c>
      <c r="D491" s="14">
        <f t="shared" si="45"/>
        <v>12</v>
      </c>
      <c r="E491" s="14">
        <f t="shared" si="46"/>
        <v>49</v>
      </c>
      <c r="F491" s="14">
        <f t="shared" si="47"/>
        <v>4</v>
      </c>
      <c r="G491" s="13">
        <f t="shared" si="48"/>
        <v>44564</v>
      </c>
      <c r="H491" s="19">
        <f t="shared" si="49"/>
        <v>44925</v>
      </c>
    </row>
    <row r="492" spans="1:8" x14ac:dyDescent="0.25">
      <c r="A492" s="10">
        <v>44904</v>
      </c>
      <c r="B492" s="14">
        <v>239.14344787597656</v>
      </c>
      <c r="C492" s="14">
        <f t="shared" si="44"/>
        <v>2022</v>
      </c>
      <c r="D492" s="14">
        <f t="shared" si="45"/>
        <v>12</v>
      </c>
      <c r="E492" s="14">
        <f t="shared" si="46"/>
        <v>49</v>
      </c>
      <c r="F492" s="14">
        <f t="shared" si="47"/>
        <v>5</v>
      </c>
      <c r="G492" s="13">
        <f t="shared" si="48"/>
        <v>44564</v>
      </c>
      <c r="H492" s="19">
        <f t="shared" si="49"/>
        <v>44925</v>
      </c>
    </row>
    <row r="493" spans="1:8" x14ac:dyDescent="0.25">
      <c r="A493" s="10">
        <v>44907</v>
      </c>
      <c r="B493" s="14">
        <v>246.05210876464844</v>
      </c>
      <c r="C493" s="14">
        <f t="shared" si="44"/>
        <v>2022</v>
      </c>
      <c r="D493" s="14">
        <f t="shared" si="45"/>
        <v>12</v>
      </c>
      <c r="E493" s="14">
        <f t="shared" si="46"/>
        <v>50</v>
      </c>
      <c r="F493" s="14">
        <f t="shared" si="47"/>
        <v>1</v>
      </c>
      <c r="G493" s="13">
        <f t="shared" si="48"/>
        <v>44564</v>
      </c>
      <c r="H493" s="19">
        <f t="shared" si="49"/>
        <v>44925</v>
      </c>
    </row>
    <row r="494" spans="1:8" x14ac:dyDescent="0.25">
      <c r="A494" s="10">
        <v>44908</v>
      </c>
      <c r="B494" s="14">
        <v>250.34931945800781</v>
      </c>
      <c r="C494" s="14">
        <f t="shared" si="44"/>
        <v>2022</v>
      </c>
      <c r="D494" s="14">
        <f t="shared" si="45"/>
        <v>12</v>
      </c>
      <c r="E494" s="14">
        <f t="shared" si="46"/>
        <v>50</v>
      </c>
      <c r="F494" s="14">
        <f t="shared" si="47"/>
        <v>2</v>
      </c>
      <c r="G494" s="13">
        <f t="shared" si="48"/>
        <v>44564</v>
      </c>
      <c r="H494" s="19">
        <f t="shared" si="49"/>
        <v>44925</v>
      </c>
    </row>
    <row r="495" spans="1:8" x14ac:dyDescent="0.25">
      <c r="A495" s="10">
        <v>44909</v>
      </c>
      <c r="B495" s="14">
        <v>250.64167785644531</v>
      </c>
      <c r="C495" s="14">
        <f t="shared" si="44"/>
        <v>2022</v>
      </c>
      <c r="D495" s="14">
        <f t="shared" si="45"/>
        <v>12</v>
      </c>
      <c r="E495" s="14">
        <f t="shared" si="46"/>
        <v>50</v>
      </c>
      <c r="F495" s="14">
        <f t="shared" si="47"/>
        <v>3</v>
      </c>
      <c r="G495" s="13">
        <f t="shared" si="48"/>
        <v>44564</v>
      </c>
      <c r="H495" s="19">
        <f t="shared" si="49"/>
        <v>44925</v>
      </c>
    </row>
    <row r="496" spans="1:8" x14ac:dyDescent="0.25">
      <c r="A496" s="10">
        <v>44910</v>
      </c>
      <c r="B496" s="14">
        <v>242.64163208007812</v>
      </c>
      <c r="C496" s="14">
        <f t="shared" si="44"/>
        <v>2022</v>
      </c>
      <c r="D496" s="14">
        <f t="shared" si="45"/>
        <v>12</v>
      </c>
      <c r="E496" s="14">
        <f t="shared" si="46"/>
        <v>50</v>
      </c>
      <c r="F496" s="14">
        <f t="shared" si="47"/>
        <v>4</v>
      </c>
      <c r="G496" s="13">
        <f t="shared" si="48"/>
        <v>44564</v>
      </c>
      <c r="H496" s="19">
        <f t="shared" si="49"/>
        <v>44925</v>
      </c>
    </row>
    <row r="497" spans="1:8" x14ac:dyDescent="0.25">
      <c r="A497" s="10">
        <v>44911</v>
      </c>
      <c r="B497" s="14">
        <v>238.43211364746094</v>
      </c>
      <c r="C497" s="14">
        <f t="shared" si="44"/>
        <v>2022</v>
      </c>
      <c r="D497" s="14">
        <f t="shared" si="45"/>
        <v>12</v>
      </c>
      <c r="E497" s="14">
        <f t="shared" si="46"/>
        <v>50</v>
      </c>
      <c r="F497" s="14">
        <f t="shared" si="47"/>
        <v>5</v>
      </c>
      <c r="G497" s="13">
        <f t="shared" si="48"/>
        <v>44564</v>
      </c>
      <c r="H497" s="19">
        <f t="shared" si="49"/>
        <v>44925</v>
      </c>
    </row>
    <row r="498" spans="1:8" x14ac:dyDescent="0.25">
      <c r="A498" s="10">
        <v>44914</v>
      </c>
      <c r="B498" s="14">
        <v>234.300537109375</v>
      </c>
      <c r="C498" s="14">
        <f t="shared" si="44"/>
        <v>2022</v>
      </c>
      <c r="D498" s="14">
        <f t="shared" si="45"/>
        <v>12</v>
      </c>
      <c r="E498" s="14">
        <f t="shared" si="46"/>
        <v>51</v>
      </c>
      <c r="F498" s="14">
        <f t="shared" si="47"/>
        <v>1</v>
      </c>
      <c r="G498" s="13">
        <f t="shared" si="48"/>
        <v>44564</v>
      </c>
      <c r="H498" s="19">
        <f t="shared" si="49"/>
        <v>44925</v>
      </c>
    </row>
    <row r="499" spans="1:8" x14ac:dyDescent="0.25">
      <c r="A499" s="10">
        <v>44915</v>
      </c>
      <c r="B499" s="14">
        <v>235.61602783203125</v>
      </c>
      <c r="C499" s="14">
        <f t="shared" si="44"/>
        <v>2022</v>
      </c>
      <c r="D499" s="14">
        <f t="shared" si="45"/>
        <v>12</v>
      </c>
      <c r="E499" s="14">
        <f t="shared" si="46"/>
        <v>51</v>
      </c>
      <c r="F499" s="14">
        <f t="shared" si="47"/>
        <v>2</v>
      </c>
      <c r="G499" s="13">
        <f t="shared" si="48"/>
        <v>44564</v>
      </c>
      <c r="H499" s="19">
        <f t="shared" si="49"/>
        <v>44925</v>
      </c>
    </row>
    <row r="500" spans="1:8" x14ac:dyDescent="0.25">
      <c r="A500" s="10">
        <v>44916</v>
      </c>
      <c r="B500" s="14">
        <v>238.17874145507812</v>
      </c>
      <c r="C500" s="14">
        <f t="shared" si="44"/>
        <v>2022</v>
      </c>
      <c r="D500" s="14">
        <f t="shared" si="45"/>
        <v>12</v>
      </c>
      <c r="E500" s="14">
        <f t="shared" si="46"/>
        <v>51</v>
      </c>
      <c r="F500" s="14">
        <f t="shared" si="47"/>
        <v>3</v>
      </c>
      <c r="G500" s="13">
        <f t="shared" si="48"/>
        <v>44564</v>
      </c>
      <c r="H500" s="19">
        <f t="shared" si="49"/>
        <v>44925</v>
      </c>
    </row>
    <row r="501" spans="1:8" x14ac:dyDescent="0.25">
      <c r="A501" s="10">
        <v>44917</v>
      </c>
      <c r="B501" s="14">
        <v>232.09837341308594</v>
      </c>
      <c r="C501" s="14">
        <f t="shared" si="44"/>
        <v>2022</v>
      </c>
      <c r="D501" s="14">
        <f t="shared" si="45"/>
        <v>12</v>
      </c>
      <c r="E501" s="14">
        <f t="shared" si="46"/>
        <v>51</v>
      </c>
      <c r="F501" s="14">
        <f t="shared" si="47"/>
        <v>4</v>
      </c>
      <c r="G501" s="13">
        <f t="shared" si="48"/>
        <v>44564</v>
      </c>
      <c r="H501" s="19">
        <f t="shared" si="49"/>
        <v>44925</v>
      </c>
    </row>
    <row r="502" spans="1:8" x14ac:dyDescent="0.25">
      <c r="A502" s="10">
        <v>44918</v>
      </c>
      <c r="B502" s="14">
        <v>232.62454223632812</v>
      </c>
      <c r="C502" s="14">
        <f t="shared" si="44"/>
        <v>2022</v>
      </c>
      <c r="D502" s="14">
        <f t="shared" si="45"/>
        <v>12</v>
      </c>
      <c r="E502" s="14">
        <f t="shared" si="46"/>
        <v>51</v>
      </c>
      <c r="F502" s="14">
        <f t="shared" si="47"/>
        <v>5</v>
      </c>
      <c r="G502" s="13">
        <f t="shared" si="48"/>
        <v>44564</v>
      </c>
      <c r="H502" s="19">
        <f t="shared" si="49"/>
        <v>44925</v>
      </c>
    </row>
    <row r="503" spans="1:8" x14ac:dyDescent="0.25">
      <c r="A503" s="10">
        <v>44922</v>
      </c>
      <c r="B503" s="14">
        <v>230.89982604980469</v>
      </c>
      <c r="C503" s="14">
        <f t="shared" si="44"/>
        <v>2022</v>
      </c>
      <c r="D503" s="14">
        <f t="shared" si="45"/>
        <v>12</v>
      </c>
      <c r="E503" s="14">
        <f t="shared" si="46"/>
        <v>52</v>
      </c>
      <c r="F503" s="14">
        <f t="shared" si="47"/>
        <v>2</v>
      </c>
      <c r="G503" s="13">
        <f t="shared" si="48"/>
        <v>44564</v>
      </c>
      <c r="H503" s="19">
        <f t="shared" si="49"/>
        <v>44925</v>
      </c>
    </row>
    <row r="504" spans="1:8" x14ac:dyDescent="0.25">
      <c r="A504" s="10">
        <v>44923</v>
      </c>
      <c r="B504" s="14">
        <v>228.53193664550781</v>
      </c>
      <c r="C504" s="14">
        <f t="shared" si="44"/>
        <v>2022</v>
      </c>
      <c r="D504" s="14">
        <f t="shared" si="45"/>
        <v>12</v>
      </c>
      <c r="E504" s="14">
        <f t="shared" si="46"/>
        <v>52</v>
      </c>
      <c r="F504" s="14">
        <f t="shared" si="47"/>
        <v>3</v>
      </c>
      <c r="G504" s="13">
        <f t="shared" si="48"/>
        <v>44564</v>
      </c>
      <c r="H504" s="19">
        <f t="shared" si="49"/>
        <v>44925</v>
      </c>
    </row>
    <row r="505" spans="1:8" x14ac:dyDescent="0.25">
      <c r="A505" s="10">
        <v>44924</v>
      </c>
      <c r="B505" s="14">
        <v>234.84622192382812</v>
      </c>
      <c r="C505" s="14">
        <f t="shared" si="44"/>
        <v>2022</v>
      </c>
      <c r="D505" s="14">
        <f t="shared" si="45"/>
        <v>12</v>
      </c>
      <c r="E505" s="14">
        <f t="shared" si="46"/>
        <v>52</v>
      </c>
      <c r="F505" s="14">
        <f t="shared" si="47"/>
        <v>4</v>
      </c>
      <c r="G505" s="13">
        <f t="shared" si="48"/>
        <v>44564</v>
      </c>
      <c r="H505" s="19">
        <f t="shared" si="49"/>
        <v>44925</v>
      </c>
    </row>
    <row r="506" spans="1:8" x14ac:dyDescent="0.25">
      <c r="A506" s="10">
        <v>44925</v>
      </c>
      <c r="B506" s="14">
        <v>233.68667602539062</v>
      </c>
      <c r="C506" s="14">
        <f t="shared" si="44"/>
        <v>2022</v>
      </c>
      <c r="D506" s="14">
        <f t="shared" si="45"/>
        <v>12</v>
      </c>
      <c r="E506" s="14">
        <f t="shared" si="46"/>
        <v>52</v>
      </c>
      <c r="F506" s="14">
        <f t="shared" si="47"/>
        <v>5</v>
      </c>
      <c r="G506" s="13">
        <f t="shared" si="48"/>
        <v>44564</v>
      </c>
      <c r="H506" s="19">
        <f t="shared" si="49"/>
        <v>44925</v>
      </c>
    </row>
    <row r="507" spans="1:8" x14ac:dyDescent="0.25">
      <c r="A507" s="10">
        <v>44929</v>
      </c>
      <c r="B507" s="14">
        <v>233.45280456542969</v>
      </c>
      <c r="C507" s="14">
        <f t="shared" si="44"/>
        <v>2023</v>
      </c>
      <c r="D507" s="14">
        <f t="shared" si="45"/>
        <v>1</v>
      </c>
      <c r="E507" s="14">
        <f t="shared" si="46"/>
        <v>1</v>
      </c>
      <c r="F507" s="14">
        <f t="shared" si="47"/>
        <v>2</v>
      </c>
      <c r="G507" s="13">
        <f t="shared" si="48"/>
        <v>44929</v>
      </c>
      <c r="H507" s="19">
        <f t="shared" si="49"/>
        <v>45289</v>
      </c>
    </row>
    <row r="508" spans="1:8" x14ac:dyDescent="0.25">
      <c r="A508" s="10">
        <v>44930</v>
      </c>
      <c r="B508" s="14">
        <v>223.24082946777344</v>
      </c>
      <c r="C508" s="14">
        <f t="shared" si="44"/>
        <v>2023</v>
      </c>
      <c r="D508" s="14">
        <f t="shared" si="45"/>
        <v>1</v>
      </c>
      <c r="E508" s="14">
        <f t="shared" si="46"/>
        <v>1</v>
      </c>
      <c r="F508" s="14">
        <f t="shared" si="47"/>
        <v>3</v>
      </c>
      <c r="G508" s="13">
        <f t="shared" si="48"/>
        <v>44929</v>
      </c>
      <c r="H508" s="19">
        <f t="shared" si="49"/>
        <v>45289</v>
      </c>
    </row>
    <row r="509" spans="1:8" x14ac:dyDescent="0.25">
      <c r="A509" s="10">
        <v>44931</v>
      </c>
      <c r="B509" s="14">
        <v>216.62448120117188</v>
      </c>
      <c r="C509" s="14">
        <f t="shared" si="44"/>
        <v>2023</v>
      </c>
      <c r="D509" s="14">
        <f t="shared" si="45"/>
        <v>1</v>
      </c>
      <c r="E509" s="14">
        <f t="shared" si="46"/>
        <v>1</v>
      </c>
      <c r="F509" s="14">
        <f t="shared" si="47"/>
        <v>4</v>
      </c>
      <c r="G509" s="13">
        <f t="shared" si="48"/>
        <v>44929</v>
      </c>
      <c r="H509" s="19">
        <f t="shared" si="49"/>
        <v>45289</v>
      </c>
    </row>
    <row r="510" spans="1:8" x14ac:dyDescent="0.25">
      <c r="A510" s="10">
        <v>44932</v>
      </c>
      <c r="B510" s="14">
        <v>219.17745971679688</v>
      </c>
      <c r="C510" s="14">
        <f t="shared" si="44"/>
        <v>2023</v>
      </c>
      <c r="D510" s="14">
        <f t="shared" si="45"/>
        <v>1</v>
      </c>
      <c r="E510" s="14">
        <f t="shared" si="46"/>
        <v>1</v>
      </c>
      <c r="F510" s="14">
        <f t="shared" si="47"/>
        <v>5</v>
      </c>
      <c r="G510" s="13">
        <f t="shared" si="48"/>
        <v>44929</v>
      </c>
      <c r="H510" s="19">
        <f t="shared" si="49"/>
        <v>45289</v>
      </c>
    </row>
    <row r="511" spans="1:8" x14ac:dyDescent="0.25">
      <c r="A511" s="10">
        <v>44935</v>
      </c>
      <c r="B511" s="14">
        <v>221.31143188476562</v>
      </c>
      <c r="C511" s="14">
        <f t="shared" si="44"/>
        <v>2023</v>
      </c>
      <c r="D511" s="14">
        <f t="shared" si="45"/>
        <v>1</v>
      </c>
      <c r="E511" s="14">
        <f t="shared" si="46"/>
        <v>2</v>
      </c>
      <c r="F511" s="14">
        <f t="shared" si="47"/>
        <v>1</v>
      </c>
      <c r="G511" s="13">
        <f t="shared" si="48"/>
        <v>44929</v>
      </c>
      <c r="H511" s="19">
        <f t="shared" si="49"/>
        <v>45289</v>
      </c>
    </row>
    <row r="512" spans="1:8" x14ac:dyDescent="0.25">
      <c r="A512" s="10">
        <v>44936</v>
      </c>
      <c r="B512" s="14">
        <v>222.99723815917969</v>
      </c>
      <c r="C512" s="14">
        <f t="shared" si="44"/>
        <v>2023</v>
      </c>
      <c r="D512" s="14">
        <f t="shared" si="45"/>
        <v>1</v>
      </c>
      <c r="E512" s="14">
        <f t="shared" si="46"/>
        <v>2</v>
      </c>
      <c r="F512" s="14">
        <f t="shared" si="47"/>
        <v>2</v>
      </c>
      <c r="G512" s="13">
        <f t="shared" si="48"/>
        <v>44929</v>
      </c>
      <c r="H512" s="19">
        <f t="shared" si="49"/>
        <v>45289</v>
      </c>
    </row>
    <row r="513" spans="1:8" x14ac:dyDescent="0.25">
      <c r="A513" s="10">
        <v>44937</v>
      </c>
      <c r="B513" s="14">
        <v>229.74024963378906</v>
      </c>
      <c r="C513" s="14">
        <f t="shared" si="44"/>
        <v>2023</v>
      </c>
      <c r="D513" s="14">
        <f t="shared" si="45"/>
        <v>1</v>
      </c>
      <c r="E513" s="14">
        <f t="shared" si="46"/>
        <v>2</v>
      </c>
      <c r="F513" s="14">
        <f t="shared" si="47"/>
        <v>3</v>
      </c>
      <c r="G513" s="13">
        <f t="shared" si="48"/>
        <v>44929</v>
      </c>
      <c r="H513" s="19">
        <f t="shared" si="49"/>
        <v>45289</v>
      </c>
    </row>
    <row r="514" spans="1:8" x14ac:dyDescent="0.25">
      <c r="A514" s="10">
        <v>44938</v>
      </c>
      <c r="B514" s="14">
        <v>232.41015625</v>
      </c>
      <c r="C514" s="14">
        <f t="shared" si="44"/>
        <v>2023</v>
      </c>
      <c r="D514" s="14">
        <f t="shared" si="45"/>
        <v>1</v>
      </c>
      <c r="E514" s="14">
        <f t="shared" si="46"/>
        <v>2</v>
      </c>
      <c r="F514" s="14">
        <f t="shared" si="47"/>
        <v>4</v>
      </c>
      <c r="G514" s="13">
        <f t="shared" si="48"/>
        <v>44929</v>
      </c>
      <c r="H514" s="19">
        <f t="shared" si="49"/>
        <v>45289</v>
      </c>
    </row>
    <row r="515" spans="1:8" x14ac:dyDescent="0.25">
      <c r="A515" s="10">
        <v>44939</v>
      </c>
      <c r="B515" s="14">
        <v>233.11175537109375</v>
      </c>
      <c r="C515" s="14">
        <f t="shared" si="44"/>
        <v>2023</v>
      </c>
      <c r="D515" s="14">
        <f t="shared" si="45"/>
        <v>1</v>
      </c>
      <c r="E515" s="14">
        <f t="shared" si="46"/>
        <v>2</v>
      </c>
      <c r="F515" s="14">
        <f t="shared" si="47"/>
        <v>5</v>
      </c>
      <c r="G515" s="13">
        <f t="shared" si="48"/>
        <v>44929</v>
      </c>
      <c r="H515" s="19">
        <f t="shared" si="49"/>
        <v>45289</v>
      </c>
    </row>
    <row r="516" spans="1:8" x14ac:dyDescent="0.25">
      <c r="A516" s="10">
        <v>44943</v>
      </c>
      <c r="B516" s="14">
        <v>234.20310974121094</v>
      </c>
      <c r="C516" s="14">
        <f t="shared" si="44"/>
        <v>2023</v>
      </c>
      <c r="D516" s="14">
        <f t="shared" si="45"/>
        <v>1</v>
      </c>
      <c r="E516" s="14">
        <f t="shared" si="46"/>
        <v>3</v>
      </c>
      <c r="F516" s="14">
        <f t="shared" si="47"/>
        <v>2</v>
      </c>
      <c r="G516" s="13">
        <f t="shared" si="48"/>
        <v>44929</v>
      </c>
      <c r="H516" s="19">
        <f t="shared" si="49"/>
        <v>45289</v>
      </c>
    </row>
    <row r="517" spans="1:8" x14ac:dyDescent="0.25">
      <c r="A517" s="10">
        <v>44944</v>
      </c>
      <c r="B517" s="14">
        <v>229.77922058105469</v>
      </c>
      <c r="C517" s="14">
        <f t="shared" ref="C517:C580" si="50">YEAR(A517)</f>
        <v>2023</v>
      </c>
      <c r="D517" s="14">
        <f t="shared" ref="D517:D580" si="51">MONTH(A517)</f>
        <v>1</v>
      </c>
      <c r="E517" s="14">
        <f t="shared" ref="E517:E580" si="52">_xlfn.ISOWEEKNUM(A517)</f>
        <v>3</v>
      </c>
      <c r="F517" s="14">
        <f t="shared" ref="F517:F580" si="53">WEEKDAY(A517,2)</f>
        <v>3</v>
      </c>
      <c r="G517" s="13">
        <f t="shared" ref="G517:G580" si="54">_xlfn.MINIFS($A$4:$A$1346,$C$4:$C$1346,C517,$C$4:$C$1346,C517)</f>
        <v>44929</v>
      </c>
      <c r="H517" s="19">
        <f t="shared" ref="H517:H580" si="55">_xlfn.MAXIFS($A$4:$A$1346,$C$4:$C$1346,C517,$C$4:$C$1346,C517)</f>
        <v>45289</v>
      </c>
    </row>
    <row r="518" spans="1:8" x14ac:dyDescent="0.25">
      <c r="A518" s="10">
        <v>44945</v>
      </c>
      <c r="B518" s="14">
        <v>225.99847412109375</v>
      </c>
      <c r="C518" s="14">
        <f t="shared" si="50"/>
        <v>2023</v>
      </c>
      <c r="D518" s="14">
        <f t="shared" si="51"/>
        <v>1</v>
      </c>
      <c r="E518" s="14">
        <f t="shared" si="52"/>
        <v>3</v>
      </c>
      <c r="F518" s="14">
        <f t="shared" si="53"/>
        <v>4</v>
      </c>
      <c r="G518" s="13">
        <f t="shared" si="54"/>
        <v>44929</v>
      </c>
      <c r="H518" s="19">
        <f t="shared" si="55"/>
        <v>45289</v>
      </c>
    </row>
    <row r="519" spans="1:8" x14ac:dyDescent="0.25">
      <c r="A519" s="10">
        <v>44946</v>
      </c>
      <c r="B519" s="14">
        <v>234.07644653320312</v>
      </c>
      <c r="C519" s="14">
        <f t="shared" si="50"/>
        <v>2023</v>
      </c>
      <c r="D519" s="14">
        <f t="shared" si="51"/>
        <v>1</v>
      </c>
      <c r="E519" s="14">
        <f t="shared" si="52"/>
        <v>3</v>
      </c>
      <c r="F519" s="14">
        <f t="shared" si="53"/>
        <v>5</v>
      </c>
      <c r="G519" s="13">
        <f t="shared" si="54"/>
        <v>44929</v>
      </c>
      <c r="H519" s="19">
        <f t="shared" si="55"/>
        <v>45289</v>
      </c>
    </row>
    <row r="520" spans="1:8" x14ac:dyDescent="0.25">
      <c r="A520" s="10">
        <v>44949</v>
      </c>
      <c r="B520" s="14">
        <v>236.37606811523438</v>
      </c>
      <c r="C520" s="14">
        <f t="shared" si="50"/>
        <v>2023</v>
      </c>
      <c r="D520" s="14">
        <f t="shared" si="51"/>
        <v>1</v>
      </c>
      <c r="E520" s="14">
        <f t="shared" si="52"/>
        <v>4</v>
      </c>
      <c r="F520" s="14">
        <f t="shared" si="53"/>
        <v>1</v>
      </c>
      <c r="G520" s="13">
        <f t="shared" si="54"/>
        <v>44929</v>
      </c>
      <c r="H520" s="19">
        <f t="shared" si="55"/>
        <v>45289</v>
      </c>
    </row>
    <row r="521" spans="1:8" x14ac:dyDescent="0.25">
      <c r="A521" s="10">
        <v>44950</v>
      </c>
      <c r="B521" s="14">
        <v>235.84988403320312</v>
      </c>
      <c r="C521" s="14">
        <f t="shared" si="50"/>
        <v>2023</v>
      </c>
      <c r="D521" s="14">
        <f t="shared" si="51"/>
        <v>1</v>
      </c>
      <c r="E521" s="14">
        <f t="shared" si="52"/>
        <v>4</v>
      </c>
      <c r="F521" s="14">
        <f t="shared" si="53"/>
        <v>2</v>
      </c>
      <c r="G521" s="13">
        <f t="shared" si="54"/>
        <v>44929</v>
      </c>
      <c r="H521" s="19">
        <f t="shared" si="55"/>
        <v>45289</v>
      </c>
    </row>
    <row r="522" spans="1:8" x14ac:dyDescent="0.25">
      <c r="A522" s="10">
        <v>44951</v>
      </c>
      <c r="B522" s="14">
        <v>234.45645141601562</v>
      </c>
      <c r="C522" s="14">
        <f t="shared" si="50"/>
        <v>2023</v>
      </c>
      <c r="D522" s="14">
        <f t="shared" si="51"/>
        <v>1</v>
      </c>
      <c r="E522" s="14">
        <f t="shared" si="52"/>
        <v>4</v>
      </c>
      <c r="F522" s="14">
        <f t="shared" si="53"/>
        <v>3</v>
      </c>
      <c r="G522" s="13">
        <f t="shared" si="54"/>
        <v>44929</v>
      </c>
      <c r="H522" s="19">
        <f t="shared" si="55"/>
        <v>45289</v>
      </c>
    </row>
    <row r="523" spans="1:8" x14ac:dyDescent="0.25">
      <c r="A523" s="10">
        <v>44952</v>
      </c>
      <c r="B523" s="14">
        <v>241.657470703125</v>
      </c>
      <c r="C523" s="14">
        <f t="shared" si="50"/>
        <v>2023</v>
      </c>
      <c r="D523" s="14">
        <f t="shared" si="51"/>
        <v>1</v>
      </c>
      <c r="E523" s="14">
        <f t="shared" si="52"/>
        <v>4</v>
      </c>
      <c r="F523" s="14">
        <f t="shared" si="53"/>
        <v>4</v>
      </c>
      <c r="G523" s="13">
        <f t="shared" si="54"/>
        <v>44929</v>
      </c>
      <c r="H523" s="19">
        <f t="shared" si="55"/>
        <v>45289</v>
      </c>
    </row>
    <row r="524" spans="1:8" x14ac:dyDescent="0.25">
      <c r="A524" s="10">
        <v>44953</v>
      </c>
      <c r="B524" s="14">
        <v>241.8133544921875</v>
      </c>
      <c r="C524" s="14">
        <f t="shared" si="50"/>
        <v>2023</v>
      </c>
      <c r="D524" s="14">
        <f t="shared" si="51"/>
        <v>1</v>
      </c>
      <c r="E524" s="14">
        <f t="shared" si="52"/>
        <v>4</v>
      </c>
      <c r="F524" s="14">
        <f t="shared" si="53"/>
        <v>5</v>
      </c>
      <c r="G524" s="13">
        <f t="shared" si="54"/>
        <v>44929</v>
      </c>
      <c r="H524" s="19">
        <f t="shared" si="55"/>
        <v>45289</v>
      </c>
    </row>
    <row r="525" spans="1:8" x14ac:dyDescent="0.25">
      <c r="A525" s="10">
        <v>44956</v>
      </c>
      <c r="B525" s="14">
        <v>236.50274658203125</v>
      </c>
      <c r="C525" s="14">
        <f t="shared" si="50"/>
        <v>2023</v>
      </c>
      <c r="D525" s="14">
        <f t="shared" si="51"/>
        <v>1</v>
      </c>
      <c r="E525" s="14">
        <f t="shared" si="52"/>
        <v>5</v>
      </c>
      <c r="F525" s="14">
        <f t="shared" si="53"/>
        <v>1</v>
      </c>
      <c r="G525" s="13">
        <f t="shared" si="54"/>
        <v>44929</v>
      </c>
      <c r="H525" s="19">
        <f t="shared" si="55"/>
        <v>45289</v>
      </c>
    </row>
    <row r="526" spans="1:8" x14ac:dyDescent="0.25">
      <c r="A526" s="10">
        <v>44957</v>
      </c>
      <c r="B526" s="14">
        <v>241.47233581542969</v>
      </c>
      <c r="C526" s="14">
        <f t="shared" si="50"/>
        <v>2023</v>
      </c>
      <c r="D526" s="14">
        <f t="shared" si="51"/>
        <v>1</v>
      </c>
      <c r="E526" s="14">
        <f t="shared" si="52"/>
        <v>5</v>
      </c>
      <c r="F526" s="14">
        <f t="shared" si="53"/>
        <v>2</v>
      </c>
      <c r="G526" s="13">
        <f t="shared" si="54"/>
        <v>44929</v>
      </c>
      <c r="H526" s="19">
        <f t="shared" si="55"/>
        <v>45289</v>
      </c>
    </row>
    <row r="527" spans="1:8" x14ac:dyDescent="0.25">
      <c r="A527" s="10">
        <v>44958</v>
      </c>
      <c r="B527" s="14">
        <v>246.28598022460938</v>
      </c>
      <c r="C527" s="14">
        <f t="shared" si="50"/>
        <v>2023</v>
      </c>
      <c r="D527" s="14">
        <f t="shared" si="51"/>
        <v>2</v>
      </c>
      <c r="E527" s="14">
        <f t="shared" si="52"/>
        <v>5</v>
      </c>
      <c r="F527" s="14">
        <f t="shared" si="53"/>
        <v>3</v>
      </c>
      <c r="G527" s="13">
        <f t="shared" si="54"/>
        <v>44929</v>
      </c>
      <c r="H527" s="19">
        <f t="shared" si="55"/>
        <v>45289</v>
      </c>
    </row>
    <row r="528" spans="1:8" x14ac:dyDescent="0.25">
      <c r="A528" s="10">
        <v>44959</v>
      </c>
      <c r="B528" s="14">
        <v>257.83294677734375</v>
      </c>
      <c r="C528" s="14">
        <f t="shared" si="50"/>
        <v>2023</v>
      </c>
      <c r="D528" s="14">
        <f t="shared" si="51"/>
        <v>2</v>
      </c>
      <c r="E528" s="14">
        <f t="shared" si="52"/>
        <v>5</v>
      </c>
      <c r="F528" s="14">
        <f t="shared" si="53"/>
        <v>4</v>
      </c>
      <c r="G528" s="13">
        <f t="shared" si="54"/>
        <v>44929</v>
      </c>
      <c r="H528" s="19">
        <f t="shared" si="55"/>
        <v>45289</v>
      </c>
    </row>
    <row r="529" spans="1:8" x14ac:dyDescent="0.25">
      <c r="A529" s="10">
        <v>44960</v>
      </c>
      <c r="B529" s="14">
        <v>251.74278259277344</v>
      </c>
      <c r="C529" s="14">
        <f t="shared" si="50"/>
        <v>2023</v>
      </c>
      <c r="D529" s="14">
        <f t="shared" si="51"/>
        <v>2</v>
      </c>
      <c r="E529" s="14">
        <f t="shared" si="52"/>
        <v>5</v>
      </c>
      <c r="F529" s="14">
        <f t="shared" si="53"/>
        <v>5</v>
      </c>
      <c r="G529" s="13">
        <f t="shared" si="54"/>
        <v>44929</v>
      </c>
      <c r="H529" s="19">
        <f t="shared" si="55"/>
        <v>45289</v>
      </c>
    </row>
    <row r="530" spans="1:8" x14ac:dyDescent="0.25">
      <c r="A530" s="10">
        <v>44963</v>
      </c>
      <c r="B530" s="14">
        <v>250.20315551757812</v>
      </c>
      <c r="C530" s="14">
        <f t="shared" si="50"/>
        <v>2023</v>
      </c>
      <c r="D530" s="14">
        <f t="shared" si="51"/>
        <v>2</v>
      </c>
      <c r="E530" s="14">
        <f t="shared" si="52"/>
        <v>6</v>
      </c>
      <c r="F530" s="14">
        <f t="shared" si="53"/>
        <v>1</v>
      </c>
      <c r="G530" s="13">
        <f t="shared" si="54"/>
        <v>44929</v>
      </c>
      <c r="H530" s="19">
        <f t="shared" si="55"/>
        <v>45289</v>
      </c>
    </row>
    <row r="531" spans="1:8" x14ac:dyDescent="0.25">
      <c r="A531" s="10">
        <v>44964</v>
      </c>
      <c r="B531" s="14">
        <v>260.71722412109375</v>
      </c>
      <c r="C531" s="14">
        <f t="shared" si="50"/>
        <v>2023</v>
      </c>
      <c r="D531" s="14">
        <f t="shared" si="51"/>
        <v>2</v>
      </c>
      <c r="E531" s="14">
        <f t="shared" si="52"/>
        <v>6</v>
      </c>
      <c r="F531" s="14">
        <f t="shared" si="53"/>
        <v>2</v>
      </c>
      <c r="G531" s="13">
        <f t="shared" si="54"/>
        <v>44929</v>
      </c>
      <c r="H531" s="19">
        <f t="shared" si="55"/>
        <v>45289</v>
      </c>
    </row>
    <row r="532" spans="1:8" x14ac:dyDescent="0.25">
      <c r="A532" s="10">
        <v>44965</v>
      </c>
      <c r="B532" s="14">
        <v>259.90847778320312</v>
      </c>
      <c r="C532" s="14">
        <f t="shared" si="50"/>
        <v>2023</v>
      </c>
      <c r="D532" s="14">
        <f t="shared" si="51"/>
        <v>2</v>
      </c>
      <c r="E532" s="14">
        <f t="shared" si="52"/>
        <v>6</v>
      </c>
      <c r="F532" s="14">
        <f t="shared" si="53"/>
        <v>3</v>
      </c>
      <c r="G532" s="13">
        <f t="shared" si="54"/>
        <v>44929</v>
      </c>
      <c r="H532" s="19">
        <f t="shared" si="55"/>
        <v>45289</v>
      </c>
    </row>
    <row r="533" spans="1:8" x14ac:dyDescent="0.25">
      <c r="A533" s="10">
        <v>44966</v>
      </c>
      <c r="B533" s="14">
        <v>256.87796020507812</v>
      </c>
      <c r="C533" s="14">
        <f t="shared" si="50"/>
        <v>2023</v>
      </c>
      <c r="D533" s="14">
        <f t="shared" si="51"/>
        <v>2</v>
      </c>
      <c r="E533" s="14">
        <f t="shared" si="52"/>
        <v>6</v>
      </c>
      <c r="F533" s="14">
        <f t="shared" si="53"/>
        <v>4</v>
      </c>
      <c r="G533" s="13">
        <f t="shared" si="54"/>
        <v>44929</v>
      </c>
      <c r="H533" s="19">
        <f t="shared" si="55"/>
        <v>45289</v>
      </c>
    </row>
    <row r="534" spans="1:8" x14ac:dyDescent="0.25">
      <c r="A534" s="10">
        <v>44967</v>
      </c>
      <c r="B534" s="14">
        <v>256.37127685546875</v>
      </c>
      <c r="C534" s="14">
        <f t="shared" si="50"/>
        <v>2023</v>
      </c>
      <c r="D534" s="14">
        <f t="shared" si="51"/>
        <v>2</v>
      </c>
      <c r="E534" s="14">
        <f t="shared" si="52"/>
        <v>6</v>
      </c>
      <c r="F534" s="14">
        <f t="shared" si="53"/>
        <v>5</v>
      </c>
      <c r="G534" s="13">
        <f t="shared" si="54"/>
        <v>44929</v>
      </c>
      <c r="H534" s="19">
        <f t="shared" si="55"/>
        <v>45289</v>
      </c>
    </row>
    <row r="535" spans="1:8" x14ac:dyDescent="0.25">
      <c r="A535" s="10">
        <v>44970</v>
      </c>
      <c r="B535" s="14">
        <v>264.38104248046875</v>
      </c>
      <c r="C535" s="14">
        <f t="shared" si="50"/>
        <v>2023</v>
      </c>
      <c r="D535" s="14">
        <f t="shared" si="51"/>
        <v>2</v>
      </c>
      <c r="E535" s="14">
        <f t="shared" si="52"/>
        <v>7</v>
      </c>
      <c r="F535" s="14">
        <f t="shared" si="53"/>
        <v>1</v>
      </c>
      <c r="G535" s="13">
        <f t="shared" si="54"/>
        <v>44929</v>
      </c>
      <c r="H535" s="19">
        <f t="shared" si="55"/>
        <v>45289</v>
      </c>
    </row>
    <row r="536" spans="1:8" x14ac:dyDescent="0.25">
      <c r="A536" s="10">
        <v>44971</v>
      </c>
      <c r="B536" s="14">
        <v>265.20932006835938</v>
      </c>
      <c r="C536" s="14">
        <f t="shared" si="50"/>
        <v>2023</v>
      </c>
      <c r="D536" s="14">
        <f t="shared" si="51"/>
        <v>2</v>
      </c>
      <c r="E536" s="14">
        <f t="shared" si="52"/>
        <v>7</v>
      </c>
      <c r="F536" s="14">
        <f t="shared" si="53"/>
        <v>2</v>
      </c>
      <c r="G536" s="13">
        <f t="shared" si="54"/>
        <v>44929</v>
      </c>
      <c r="H536" s="19">
        <f t="shared" si="55"/>
        <v>45289</v>
      </c>
    </row>
    <row r="537" spans="1:8" x14ac:dyDescent="0.25">
      <c r="A537" s="10">
        <v>44972</v>
      </c>
      <c r="B537" s="14">
        <v>263.08956909179688</v>
      </c>
      <c r="C537" s="14">
        <f t="shared" si="50"/>
        <v>2023</v>
      </c>
      <c r="D537" s="14">
        <f t="shared" si="51"/>
        <v>2</v>
      </c>
      <c r="E537" s="14">
        <f t="shared" si="52"/>
        <v>7</v>
      </c>
      <c r="F537" s="14">
        <f t="shared" si="53"/>
        <v>3</v>
      </c>
      <c r="G537" s="13">
        <f t="shared" si="54"/>
        <v>44929</v>
      </c>
      <c r="H537" s="19">
        <f t="shared" si="55"/>
        <v>45289</v>
      </c>
    </row>
    <row r="538" spans="1:8" x14ac:dyDescent="0.25">
      <c r="A538" s="10">
        <v>44973</v>
      </c>
      <c r="B538" s="14">
        <v>256.0853271484375</v>
      </c>
      <c r="C538" s="14">
        <f t="shared" si="50"/>
        <v>2023</v>
      </c>
      <c r="D538" s="14">
        <f t="shared" si="51"/>
        <v>2</v>
      </c>
      <c r="E538" s="14">
        <f t="shared" si="52"/>
        <v>7</v>
      </c>
      <c r="F538" s="14">
        <f t="shared" si="53"/>
        <v>4</v>
      </c>
      <c r="G538" s="13">
        <f t="shared" si="54"/>
        <v>44929</v>
      </c>
      <c r="H538" s="19">
        <f t="shared" si="55"/>
        <v>45289</v>
      </c>
    </row>
    <row r="539" spans="1:8" x14ac:dyDescent="0.25">
      <c r="A539" s="10">
        <v>44974</v>
      </c>
      <c r="B539" s="14">
        <v>252.09004211425781</v>
      </c>
      <c r="C539" s="14">
        <f t="shared" si="50"/>
        <v>2023</v>
      </c>
      <c r="D539" s="14">
        <f t="shared" si="51"/>
        <v>2</v>
      </c>
      <c r="E539" s="14">
        <f t="shared" si="52"/>
        <v>7</v>
      </c>
      <c r="F539" s="14">
        <f t="shared" si="53"/>
        <v>5</v>
      </c>
      <c r="G539" s="13">
        <f t="shared" si="54"/>
        <v>44929</v>
      </c>
      <c r="H539" s="19">
        <f t="shared" si="55"/>
        <v>45289</v>
      </c>
    </row>
    <row r="540" spans="1:8" x14ac:dyDescent="0.25">
      <c r="A540" s="10">
        <v>44978</v>
      </c>
      <c r="B540" s="14">
        <v>246.82469177246094</v>
      </c>
      <c r="C540" s="14">
        <f t="shared" si="50"/>
        <v>2023</v>
      </c>
      <c r="D540" s="14">
        <f t="shared" si="51"/>
        <v>2</v>
      </c>
      <c r="E540" s="14">
        <f t="shared" si="52"/>
        <v>8</v>
      </c>
      <c r="F540" s="14">
        <f t="shared" si="53"/>
        <v>2</v>
      </c>
      <c r="G540" s="13">
        <f t="shared" si="54"/>
        <v>44929</v>
      </c>
      <c r="H540" s="19">
        <f t="shared" si="55"/>
        <v>45289</v>
      </c>
    </row>
    <row r="541" spans="1:8" x14ac:dyDescent="0.25">
      <c r="A541" s="10">
        <v>44979</v>
      </c>
      <c r="B541" s="14">
        <v>245.69154357910156</v>
      </c>
      <c r="C541" s="14">
        <f t="shared" si="50"/>
        <v>2023</v>
      </c>
      <c r="D541" s="14">
        <f t="shared" si="51"/>
        <v>2</v>
      </c>
      <c r="E541" s="14">
        <f t="shared" si="52"/>
        <v>8</v>
      </c>
      <c r="F541" s="14">
        <f t="shared" si="53"/>
        <v>3</v>
      </c>
      <c r="G541" s="13">
        <f t="shared" si="54"/>
        <v>44929</v>
      </c>
      <c r="H541" s="19">
        <f t="shared" si="55"/>
        <v>45289</v>
      </c>
    </row>
    <row r="542" spans="1:8" x14ac:dyDescent="0.25">
      <c r="A542" s="10">
        <v>44980</v>
      </c>
      <c r="B542" s="14">
        <v>248.87612915039062</v>
      </c>
      <c r="C542" s="14">
        <f t="shared" si="50"/>
        <v>2023</v>
      </c>
      <c r="D542" s="14">
        <f t="shared" si="51"/>
        <v>2</v>
      </c>
      <c r="E542" s="14">
        <f t="shared" si="52"/>
        <v>8</v>
      </c>
      <c r="F542" s="14">
        <f t="shared" si="53"/>
        <v>4</v>
      </c>
      <c r="G542" s="13">
        <f t="shared" si="54"/>
        <v>44929</v>
      </c>
      <c r="H542" s="19">
        <f t="shared" si="55"/>
        <v>45289</v>
      </c>
    </row>
    <row r="543" spans="1:8" x14ac:dyDescent="0.25">
      <c r="A543" s="10">
        <v>44981</v>
      </c>
      <c r="B543" s="14">
        <v>243.45452880859375</v>
      </c>
      <c r="C543" s="14">
        <f t="shared" si="50"/>
        <v>2023</v>
      </c>
      <c r="D543" s="14">
        <f t="shared" si="51"/>
        <v>2</v>
      </c>
      <c r="E543" s="14">
        <f t="shared" si="52"/>
        <v>8</v>
      </c>
      <c r="F543" s="14">
        <f t="shared" si="53"/>
        <v>5</v>
      </c>
      <c r="G543" s="13">
        <f t="shared" si="54"/>
        <v>44929</v>
      </c>
      <c r="H543" s="19">
        <f t="shared" si="55"/>
        <v>45289</v>
      </c>
    </row>
    <row r="544" spans="1:8" x14ac:dyDescent="0.25">
      <c r="A544" s="10">
        <v>44984</v>
      </c>
      <c r="B544" s="14">
        <v>244.372802734375</v>
      </c>
      <c r="C544" s="14">
        <f t="shared" si="50"/>
        <v>2023</v>
      </c>
      <c r="D544" s="14">
        <f t="shared" si="51"/>
        <v>2</v>
      </c>
      <c r="E544" s="14">
        <f t="shared" si="52"/>
        <v>9</v>
      </c>
      <c r="F544" s="14">
        <f t="shared" si="53"/>
        <v>1</v>
      </c>
      <c r="G544" s="13">
        <f t="shared" si="54"/>
        <v>44929</v>
      </c>
      <c r="H544" s="19">
        <f t="shared" si="55"/>
        <v>45289</v>
      </c>
    </row>
    <row r="545" spans="1:8" x14ac:dyDescent="0.25">
      <c r="A545" s="10">
        <v>44985</v>
      </c>
      <c r="B545" s="14">
        <v>243.64987182617188</v>
      </c>
      <c r="C545" s="14">
        <f t="shared" si="50"/>
        <v>2023</v>
      </c>
      <c r="D545" s="14">
        <f t="shared" si="51"/>
        <v>2</v>
      </c>
      <c r="E545" s="14">
        <f t="shared" si="52"/>
        <v>9</v>
      </c>
      <c r="F545" s="14">
        <f t="shared" si="53"/>
        <v>2</v>
      </c>
      <c r="G545" s="13">
        <f t="shared" si="54"/>
        <v>44929</v>
      </c>
      <c r="H545" s="19">
        <f t="shared" si="55"/>
        <v>45289</v>
      </c>
    </row>
    <row r="546" spans="1:8" x14ac:dyDescent="0.25">
      <c r="A546" s="10">
        <v>44986</v>
      </c>
      <c r="B546" s="14">
        <v>240.57276916503906</v>
      </c>
      <c r="C546" s="14">
        <f t="shared" si="50"/>
        <v>2023</v>
      </c>
      <c r="D546" s="14">
        <f t="shared" si="51"/>
        <v>3</v>
      </c>
      <c r="E546" s="14">
        <f t="shared" si="52"/>
        <v>9</v>
      </c>
      <c r="F546" s="14">
        <f t="shared" si="53"/>
        <v>3</v>
      </c>
      <c r="G546" s="13">
        <f t="shared" si="54"/>
        <v>44929</v>
      </c>
      <c r="H546" s="19">
        <f t="shared" si="55"/>
        <v>45289</v>
      </c>
    </row>
    <row r="547" spans="1:8" x14ac:dyDescent="0.25">
      <c r="A547" s="10">
        <v>44987</v>
      </c>
      <c r="B547" s="14">
        <v>245.30079650878906</v>
      </c>
      <c r="C547" s="14">
        <f t="shared" si="50"/>
        <v>2023</v>
      </c>
      <c r="D547" s="14">
        <f t="shared" si="51"/>
        <v>3</v>
      </c>
      <c r="E547" s="14">
        <f t="shared" si="52"/>
        <v>9</v>
      </c>
      <c r="F547" s="14">
        <f t="shared" si="53"/>
        <v>4</v>
      </c>
      <c r="G547" s="13">
        <f t="shared" si="54"/>
        <v>44929</v>
      </c>
      <c r="H547" s="19">
        <f t="shared" si="55"/>
        <v>45289</v>
      </c>
    </row>
    <row r="548" spans="1:8" x14ac:dyDescent="0.25">
      <c r="A548" s="10">
        <v>44988</v>
      </c>
      <c r="B548" s="14">
        <v>249.38409423828125</v>
      </c>
      <c r="C548" s="14">
        <f t="shared" si="50"/>
        <v>2023</v>
      </c>
      <c r="D548" s="14">
        <f t="shared" si="51"/>
        <v>3</v>
      </c>
      <c r="E548" s="14">
        <f t="shared" si="52"/>
        <v>9</v>
      </c>
      <c r="F548" s="14">
        <f t="shared" si="53"/>
        <v>5</v>
      </c>
      <c r="G548" s="13">
        <f t="shared" si="54"/>
        <v>44929</v>
      </c>
      <c r="H548" s="19">
        <f t="shared" si="55"/>
        <v>45289</v>
      </c>
    </row>
    <row r="549" spans="1:8" x14ac:dyDescent="0.25">
      <c r="A549" s="10">
        <v>44991</v>
      </c>
      <c r="B549" s="14">
        <v>250.92753601074219</v>
      </c>
      <c r="C549" s="14">
        <f t="shared" si="50"/>
        <v>2023</v>
      </c>
      <c r="D549" s="14">
        <f t="shared" si="51"/>
        <v>3</v>
      </c>
      <c r="E549" s="14">
        <f t="shared" si="52"/>
        <v>10</v>
      </c>
      <c r="F549" s="14">
        <f t="shared" si="53"/>
        <v>1</v>
      </c>
      <c r="G549" s="13">
        <f t="shared" si="54"/>
        <v>44929</v>
      </c>
      <c r="H549" s="19">
        <f t="shared" si="55"/>
        <v>45289</v>
      </c>
    </row>
    <row r="550" spans="1:8" x14ac:dyDescent="0.25">
      <c r="A550" s="10">
        <v>44992</v>
      </c>
      <c r="B550" s="14">
        <v>248.27044677734375</v>
      </c>
      <c r="C550" s="14">
        <f t="shared" si="50"/>
        <v>2023</v>
      </c>
      <c r="D550" s="14">
        <f t="shared" si="51"/>
        <v>3</v>
      </c>
      <c r="E550" s="14">
        <f t="shared" si="52"/>
        <v>10</v>
      </c>
      <c r="F550" s="14">
        <f t="shared" si="53"/>
        <v>2</v>
      </c>
      <c r="G550" s="13">
        <f t="shared" si="54"/>
        <v>44929</v>
      </c>
      <c r="H550" s="19">
        <f t="shared" si="55"/>
        <v>45289</v>
      </c>
    </row>
    <row r="551" spans="1:8" x14ac:dyDescent="0.25">
      <c r="A551" s="10">
        <v>44993</v>
      </c>
      <c r="B551" s="14">
        <v>247.83088684082031</v>
      </c>
      <c r="C551" s="14">
        <f t="shared" si="50"/>
        <v>2023</v>
      </c>
      <c r="D551" s="14">
        <f t="shared" si="51"/>
        <v>3</v>
      </c>
      <c r="E551" s="14">
        <f t="shared" si="52"/>
        <v>10</v>
      </c>
      <c r="F551" s="14">
        <f t="shared" si="53"/>
        <v>3</v>
      </c>
      <c r="G551" s="13">
        <f t="shared" si="54"/>
        <v>44929</v>
      </c>
      <c r="H551" s="19">
        <f t="shared" si="55"/>
        <v>45289</v>
      </c>
    </row>
    <row r="552" spans="1:8" x14ac:dyDescent="0.25">
      <c r="A552" s="10">
        <v>44994</v>
      </c>
      <c r="B552" s="14">
        <v>246.48281860351562</v>
      </c>
      <c r="C552" s="14">
        <f t="shared" si="50"/>
        <v>2023</v>
      </c>
      <c r="D552" s="14">
        <f t="shared" si="51"/>
        <v>3</v>
      </c>
      <c r="E552" s="14">
        <f t="shared" si="52"/>
        <v>10</v>
      </c>
      <c r="F552" s="14">
        <f t="shared" si="53"/>
        <v>4</v>
      </c>
      <c r="G552" s="13">
        <f t="shared" si="54"/>
        <v>44929</v>
      </c>
      <c r="H552" s="19">
        <f t="shared" si="55"/>
        <v>45289</v>
      </c>
    </row>
    <row r="553" spans="1:8" x14ac:dyDescent="0.25">
      <c r="A553" s="10">
        <v>44995</v>
      </c>
      <c r="B553" s="14">
        <v>242.83906555175781</v>
      </c>
      <c r="C553" s="14">
        <f t="shared" si="50"/>
        <v>2023</v>
      </c>
      <c r="D553" s="14">
        <f t="shared" si="51"/>
        <v>3</v>
      </c>
      <c r="E553" s="14">
        <f t="shared" si="52"/>
        <v>10</v>
      </c>
      <c r="F553" s="14">
        <f t="shared" si="53"/>
        <v>5</v>
      </c>
      <c r="G553" s="13">
        <f t="shared" si="54"/>
        <v>44929</v>
      </c>
      <c r="H553" s="19">
        <f t="shared" si="55"/>
        <v>45289</v>
      </c>
    </row>
    <row r="554" spans="1:8" x14ac:dyDescent="0.25">
      <c r="A554" s="10">
        <v>44998</v>
      </c>
      <c r="B554" s="14">
        <v>248.04579162597656</v>
      </c>
      <c r="C554" s="14">
        <f t="shared" si="50"/>
        <v>2023</v>
      </c>
      <c r="D554" s="14">
        <f t="shared" si="51"/>
        <v>3</v>
      </c>
      <c r="E554" s="14">
        <f t="shared" si="52"/>
        <v>11</v>
      </c>
      <c r="F554" s="14">
        <f t="shared" si="53"/>
        <v>1</v>
      </c>
      <c r="G554" s="13">
        <f t="shared" si="54"/>
        <v>44929</v>
      </c>
      <c r="H554" s="19">
        <f t="shared" si="55"/>
        <v>45289</v>
      </c>
    </row>
    <row r="555" spans="1:8" x14ac:dyDescent="0.25">
      <c r="A555" s="10">
        <v>44999</v>
      </c>
      <c r="B555" s="14">
        <v>254.7568359375</v>
      </c>
      <c r="C555" s="14">
        <f t="shared" si="50"/>
        <v>2023</v>
      </c>
      <c r="D555" s="14">
        <f t="shared" si="51"/>
        <v>3</v>
      </c>
      <c r="E555" s="14">
        <f t="shared" si="52"/>
        <v>11</v>
      </c>
      <c r="F555" s="14">
        <f t="shared" si="53"/>
        <v>2</v>
      </c>
      <c r="G555" s="13">
        <f t="shared" si="54"/>
        <v>44929</v>
      </c>
      <c r="H555" s="19">
        <f t="shared" si="55"/>
        <v>45289</v>
      </c>
    </row>
    <row r="556" spans="1:8" x14ac:dyDescent="0.25">
      <c r="A556" s="10">
        <v>45000</v>
      </c>
      <c r="B556" s="14">
        <v>259.29925537109375</v>
      </c>
      <c r="C556" s="14">
        <f t="shared" si="50"/>
        <v>2023</v>
      </c>
      <c r="D556" s="14">
        <f t="shared" si="51"/>
        <v>3</v>
      </c>
      <c r="E556" s="14">
        <f t="shared" si="52"/>
        <v>11</v>
      </c>
      <c r="F556" s="14">
        <f t="shared" si="53"/>
        <v>3</v>
      </c>
      <c r="G556" s="13">
        <f t="shared" si="54"/>
        <v>44929</v>
      </c>
      <c r="H556" s="19">
        <f t="shared" si="55"/>
        <v>45289</v>
      </c>
    </row>
    <row r="557" spans="1:8" x14ac:dyDescent="0.25">
      <c r="A557" s="10">
        <v>45001</v>
      </c>
      <c r="B557" s="14">
        <v>269.81036376953125</v>
      </c>
      <c r="C557" s="14">
        <f t="shared" si="50"/>
        <v>2023</v>
      </c>
      <c r="D557" s="14">
        <f t="shared" si="51"/>
        <v>3</v>
      </c>
      <c r="E557" s="14">
        <f t="shared" si="52"/>
        <v>11</v>
      </c>
      <c r="F557" s="14">
        <f t="shared" si="53"/>
        <v>4</v>
      </c>
      <c r="G557" s="13">
        <f t="shared" si="54"/>
        <v>44929</v>
      </c>
      <c r="H557" s="19">
        <f t="shared" si="55"/>
        <v>45289</v>
      </c>
    </row>
    <row r="558" spans="1:8" x14ac:dyDescent="0.25">
      <c r="A558" s="10">
        <v>45002</v>
      </c>
      <c r="B558" s="14">
        <v>272.96563720703125</v>
      </c>
      <c r="C558" s="14">
        <f t="shared" si="50"/>
        <v>2023</v>
      </c>
      <c r="D558" s="14">
        <f t="shared" si="51"/>
        <v>3</v>
      </c>
      <c r="E558" s="14">
        <f t="shared" si="52"/>
        <v>11</v>
      </c>
      <c r="F558" s="14">
        <f t="shared" si="53"/>
        <v>5</v>
      </c>
      <c r="G558" s="13">
        <f t="shared" si="54"/>
        <v>44929</v>
      </c>
      <c r="H558" s="19">
        <f t="shared" si="55"/>
        <v>45289</v>
      </c>
    </row>
    <row r="559" spans="1:8" x14ac:dyDescent="0.25">
      <c r="A559" s="10">
        <v>45005</v>
      </c>
      <c r="B559" s="14">
        <v>265.93222045898438</v>
      </c>
      <c r="C559" s="14">
        <f t="shared" si="50"/>
        <v>2023</v>
      </c>
      <c r="D559" s="14">
        <f t="shared" si="51"/>
        <v>3</v>
      </c>
      <c r="E559" s="14">
        <f t="shared" si="52"/>
        <v>12</v>
      </c>
      <c r="F559" s="14">
        <f t="shared" si="53"/>
        <v>1</v>
      </c>
      <c r="G559" s="13">
        <f t="shared" si="54"/>
        <v>44929</v>
      </c>
      <c r="H559" s="19">
        <f t="shared" si="55"/>
        <v>45289</v>
      </c>
    </row>
    <row r="560" spans="1:8" x14ac:dyDescent="0.25">
      <c r="A560" s="10">
        <v>45006</v>
      </c>
      <c r="B560" s="14">
        <v>267.44631958007812</v>
      </c>
      <c r="C560" s="14">
        <f t="shared" si="50"/>
        <v>2023</v>
      </c>
      <c r="D560" s="14">
        <f t="shared" si="51"/>
        <v>3</v>
      </c>
      <c r="E560" s="14">
        <f t="shared" si="52"/>
        <v>12</v>
      </c>
      <c r="F560" s="14">
        <f t="shared" si="53"/>
        <v>2</v>
      </c>
      <c r="G560" s="13">
        <f t="shared" si="54"/>
        <v>44929</v>
      </c>
      <c r="H560" s="19">
        <f t="shared" si="55"/>
        <v>45289</v>
      </c>
    </row>
    <row r="561" spans="1:8" x14ac:dyDescent="0.25">
      <c r="A561" s="10">
        <v>45007</v>
      </c>
      <c r="B561" s="14">
        <v>265.99081420898438</v>
      </c>
      <c r="C561" s="14">
        <f t="shared" si="50"/>
        <v>2023</v>
      </c>
      <c r="D561" s="14">
        <f t="shared" si="51"/>
        <v>3</v>
      </c>
      <c r="E561" s="14">
        <f t="shared" si="52"/>
        <v>12</v>
      </c>
      <c r="F561" s="14">
        <f t="shared" si="53"/>
        <v>3</v>
      </c>
      <c r="G561" s="13">
        <f t="shared" si="54"/>
        <v>44929</v>
      </c>
      <c r="H561" s="19">
        <f t="shared" si="55"/>
        <v>45289</v>
      </c>
    </row>
    <row r="562" spans="1:8" x14ac:dyDescent="0.25">
      <c r="A562" s="10">
        <v>45008</v>
      </c>
      <c r="B562" s="14">
        <v>271.236572265625</v>
      </c>
      <c r="C562" s="14">
        <f t="shared" si="50"/>
        <v>2023</v>
      </c>
      <c r="D562" s="14">
        <f t="shared" si="51"/>
        <v>3</v>
      </c>
      <c r="E562" s="14">
        <f t="shared" si="52"/>
        <v>12</v>
      </c>
      <c r="F562" s="14">
        <f t="shared" si="53"/>
        <v>4</v>
      </c>
      <c r="G562" s="13">
        <f t="shared" si="54"/>
        <v>44929</v>
      </c>
      <c r="H562" s="19">
        <f t="shared" si="55"/>
        <v>45289</v>
      </c>
    </row>
    <row r="563" spans="1:8" x14ac:dyDescent="0.25">
      <c r="A563" s="10">
        <v>45009</v>
      </c>
      <c r="B563" s="14">
        <v>274.0792236328125</v>
      </c>
      <c r="C563" s="14">
        <f t="shared" si="50"/>
        <v>2023</v>
      </c>
      <c r="D563" s="14">
        <f t="shared" si="51"/>
        <v>3</v>
      </c>
      <c r="E563" s="14">
        <f t="shared" si="52"/>
        <v>12</v>
      </c>
      <c r="F563" s="14">
        <f t="shared" si="53"/>
        <v>5</v>
      </c>
      <c r="G563" s="13">
        <f t="shared" si="54"/>
        <v>44929</v>
      </c>
      <c r="H563" s="19">
        <f t="shared" si="55"/>
        <v>45289</v>
      </c>
    </row>
    <row r="564" spans="1:8" x14ac:dyDescent="0.25">
      <c r="A564" s="10">
        <v>45012</v>
      </c>
      <c r="B564" s="14">
        <v>269.98623657226562</v>
      </c>
      <c r="C564" s="14">
        <f t="shared" si="50"/>
        <v>2023</v>
      </c>
      <c r="D564" s="14">
        <f t="shared" si="51"/>
        <v>3</v>
      </c>
      <c r="E564" s="14">
        <f t="shared" si="52"/>
        <v>13</v>
      </c>
      <c r="F564" s="14">
        <f t="shared" si="53"/>
        <v>1</v>
      </c>
      <c r="G564" s="13">
        <f t="shared" si="54"/>
        <v>44929</v>
      </c>
      <c r="H564" s="19">
        <f t="shared" si="55"/>
        <v>45289</v>
      </c>
    </row>
    <row r="565" spans="1:8" x14ac:dyDescent="0.25">
      <c r="A565" s="10">
        <v>45013</v>
      </c>
      <c r="B565" s="14">
        <v>268.86285400390625</v>
      </c>
      <c r="C565" s="14">
        <f t="shared" si="50"/>
        <v>2023</v>
      </c>
      <c r="D565" s="14">
        <f t="shared" si="51"/>
        <v>3</v>
      </c>
      <c r="E565" s="14">
        <f t="shared" si="52"/>
        <v>13</v>
      </c>
      <c r="F565" s="14">
        <f t="shared" si="53"/>
        <v>2</v>
      </c>
      <c r="G565" s="13">
        <f t="shared" si="54"/>
        <v>44929</v>
      </c>
      <c r="H565" s="19">
        <f t="shared" si="55"/>
        <v>45289</v>
      </c>
    </row>
    <row r="566" spans="1:8" x14ac:dyDescent="0.25">
      <c r="A566" s="10">
        <v>45014</v>
      </c>
      <c r="B566" s="14">
        <v>274.0206298828125</v>
      </c>
      <c r="C566" s="14">
        <f t="shared" si="50"/>
        <v>2023</v>
      </c>
      <c r="D566" s="14">
        <f t="shared" si="51"/>
        <v>3</v>
      </c>
      <c r="E566" s="14">
        <f t="shared" si="52"/>
        <v>13</v>
      </c>
      <c r="F566" s="14">
        <f t="shared" si="53"/>
        <v>3</v>
      </c>
      <c r="G566" s="13">
        <f t="shared" si="54"/>
        <v>44929</v>
      </c>
      <c r="H566" s="19">
        <f t="shared" si="55"/>
        <v>45289</v>
      </c>
    </row>
    <row r="567" spans="1:8" x14ac:dyDescent="0.25">
      <c r="A567" s="10">
        <v>45015</v>
      </c>
      <c r="B567" s="14">
        <v>277.47872924804688</v>
      </c>
      <c r="C567" s="14">
        <f t="shared" si="50"/>
        <v>2023</v>
      </c>
      <c r="D567" s="14">
        <f t="shared" si="51"/>
        <v>3</v>
      </c>
      <c r="E567" s="14">
        <f t="shared" si="52"/>
        <v>13</v>
      </c>
      <c r="F567" s="14">
        <f t="shared" si="53"/>
        <v>4</v>
      </c>
      <c r="G567" s="13">
        <f t="shared" si="54"/>
        <v>44929</v>
      </c>
      <c r="H567" s="19">
        <f t="shared" si="55"/>
        <v>45289</v>
      </c>
    </row>
    <row r="568" spans="1:8" x14ac:dyDescent="0.25">
      <c r="A568" s="10">
        <v>45016</v>
      </c>
      <c r="B568" s="14">
        <v>281.63037109375</v>
      </c>
      <c r="C568" s="14">
        <f t="shared" si="50"/>
        <v>2023</v>
      </c>
      <c r="D568" s="14">
        <f t="shared" si="51"/>
        <v>3</v>
      </c>
      <c r="E568" s="14">
        <f t="shared" si="52"/>
        <v>13</v>
      </c>
      <c r="F568" s="14">
        <f t="shared" si="53"/>
        <v>5</v>
      </c>
      <c r="G568" s="13">
        <f t="shared" si="54"/>
        <v>44929</v>
      </c>
      <c r="H568" s="19">
        <f t="shared" si="55"/>
        <v>45289</v>
      </c>
    </row>
    <row r="569" spans="1:8" x14ac:dyDescent="0.25">
      <c r="A569" s="10">
        <v>45019</v>
      </c>
      <c r="B569" s="14">
        <v>280.58523559570312</v>
      </c>
      <c r="C569" s="14">
        <f t="shared" si="50"/>
        <v>2023</v>
      </c>
      <c r="D569" s="14">
        <f t="shared" si="51"/>
        <v>4</v>
      </c>
      <c r="E569" s="14">
        <f t="shared" si="52"/>
        <v>14</v>
      </c>
      <c r="F569" s="14">
        <f t="shared" si="53"/>
        <v>1</v>
      </c>
      <c r="G569" s="13">
        <f t="shared" si="54"/>
        <v>44929</v>
      </c>
      <c r="H569" s="19">
        <f t="shared" si="55"/>
        <v>45289</v>
      </c>
    </row>
    <row r="570" spans="1:8" x14ac:dyDescent="0.25">
      <c r="A570" s="10">
        <v>45020</v>
      </c>
      <c r="B570" s="14">
        <v>280.53631591796875</v>
      </c>
      <c r="C570" s="14">
        <f t="shared" si="50"/>
        <v>2023</v>
      </c>
      <c r="D570" s="14">
        <f t="shared" si="51"/>
        <v>4</v>
      </c>
      <c r="E570" s="14">
        <f t="shared" si="52"/>
        <v>14</v>
      </c>
      <c r="F570" s="14">
        <f t="shared" si="53"/>
        <v>2</v>
      </c>
      <c r="G570" s="13">
        <f t="shared" si="54"/>
        <v>44929</v>
      </c>
      <c r="H570" s="19">
        <f t="shared" si="55"/>
        <v>45289</v>
      </c>
    </row>
    <row r="571" spans="1:8" x14ac:dyDescent="0.25">
      <c r="A571" s="10">
        <v>45021</v>
      </c>
      <c r="B571" s="14">
        <v>277.76205444335938</v>
      </c>
      <c r="C571" s="14">
        <f t="shared" si="50"/>
        <v>2023</v>
      </c>
      <c r="D571" s="14">
        <f t="shared" si="51"/>
        <v>4</v>
      </c>
      <c r="E571" s="14">
        <f t="shared" si="52"/>
        <v>14</v>
      </c>
      <c r="F571" s="14">
        <f t="shared" si="53"/>
        <v>3</v>
      </c>
      <c r="G571" s="13">
        <f t="shared" si="54"/>
        <v>44929</v>
      </c>
      <c r="H571" s="19">
        <f t="shared" si="55"/>
        <v>45289</v>
      </c>
    </row>
    <row r="572" spans="1:8" x14ac:dyDescent="0.25">
      <c r="A572" s="10">
        <v>45022</v>
      </c>
      <c r="B572" s="14">
        <v>284.85406494140625</v>
      </c>
      <c r="C572" s="14">
        <f t="shared" si="50"/>
        <v>2023</v>
      </c>
      <c r="D572" s="14">
        <f t="shared" si="51"/>
        <v>4</v>
      </c>
      <c r="E572" s="14">
        <f t="shared" si="52"/>
        <v>14</v>
      </c>
      <c r="F572" s="14">
        <f t="shared" si="53"/>
        <v>4</v>
      </c>
      <c r="G572" s="13">
        <f t="shared" si="54"/>
        <v>44929</v>
      </c>
      <c r="H572" s="19">
        <f t="shared" si="55"/>
        <v>45289</v>
      </c>
    </row>
    <row r="573" spans="1:8" x14ac:dyDescent="0.25">
      <c r="A573" s="10">
        <v>45026</v>
      </c>
      <c r="B573" s="14">
        <v>282.69525146484375</v>
      </c>
      <c r="C573" s="14">
        <f t="shared" si="50"/>
        <v>2023</v>
      </c>
      <c r="D573" s="14">
        <f t="shared" si="51"/>
        <v>4</v>
      </c>
      <c r="E573" s="14">
        <f t="shared" si="52"/>
        <v>15</v>
      </c>
      <c r="F573" s="14">
        <f t="shared" si="53"/>
        <v>1</v>
      </c>
      <c r="G573" s="13">
        <f t="shared" si="54"/>
        <v>44929</v>
      </c>
      <c r="H573" s="19">
        <f t="shared" si="55"/>
        <v>45289</v>
      </c>
    </row>
    <row r="574" spans="1:8" x14ac:dyDescent="0.25">
      <c r="A574" s="10">
        <v>45027</v>
      </c>
      <c r="B574" s="14">
        <v>276.2869873046875</v>
      </c>
      <c r="C574" s="14">
        <f t="shared" si="50"/>
        <v>2023</v>
      </c>
      <c r="D574" s="14">
        <f t="shared" si="51"/>
        <v>4</v>
      </c>
      <c r="E574" s="14">
        <f t="shared" si="52"/>
        <v>15</v>
      </c>
      <c r="F574" s="14">
        <f t="shared" si="53"/>
        <v>2</v>
      </c>
      <c r="G574" s="13">
        <f t="shared" si="54"/>
        <v>44929</v>
      </c>
      <c r="H574" s="19">
        <f t="shared" si="55"/>
        <v>45289</v>
      </c>
    </row>
    <row r="575" spans="1:8" x14ac:dyDescent="0.25">
      <c r="A575" s="10">
        <v>45028</v>
      </c>
      <c r="B575" s="14">
        <v>276.93167114257812</v>
      </c>
      <c r="C575" s="14">
        <f t="shared" si="50"/>
        <v>2023</v>
      </c>
      <c r="D575" s="14">
        <f t="shared" si="51"/>
        <v>4</v>
      </c>
      <c r="E575" s="14">
        <f t="shared" si="52"/>
        <v>15</v>
      </c>
      <c r="F575" s="14">
        <f t="shared" si="53"/>
        <v>3</v>
      </c>
      <c r="G575" s="13">
        <f t="shared" si="54"/>
        <v>44929</v>
      </c>
      <c r="H575" s="19">
        <f t="shared" si="55"/>
        <v>45289</v>
      </c>
    </row>
    <row r="576" spans="1:8" x14ac:dyDescent="0.25">
      <c r="A576" s="10">
        <v>45029</v>
      </c>
      <c r="B576" s="14">
        <v>283.13482666015625</v>
      </c>
      <c r="C576" s="14">
        <f t="shared" si="50"/>
        <v>2023</v>
      </c>
      <c r="D576" s="14">
        <f t="shared" si="51"/>
        <v>4</v>
      </c>
      <c r="E576" s="14">
        <f t="shared" si="52"/>
        <v>15</v>
      </c>
      <c r="F576" s="14">
        <f t="shared" si="53"/>
        <v>4</v>
      </c>
      <c r="G576" s="13">
        <f t="shared" si="54"/>
        <v>44929</v>
      </c>
      <c r="H576" s="19">
        <f t="shared" si="55"/>
        <v>45289</v>
      </c>
    </row>
    <row r="577" spans="1:8" x14ac:dyDescent="0.25">
      <c r="A577" s="10">
        <v>45030</v>
      </c>
      <c r="B577" s="14">
        <v>279.52044677734375</v>
      </c>
      <c r="C577" s="14">
        <f t="shared" si="50"/>
        <v>2023</v>
      </c>
      <c r="D577" s="14">
        <f t="shared" si="51"/>
        <v>4</v>
      </c>
      <c r="E577" s="14">
        <f t="shared" si="52"/>
        <v>15</v>
      </c>
      <c r="F577" s="14">
        <f t="shared" si="53"/>
        <v>5</v>
      </c>
      <c r="G577" s="13">
        <f t="shared" si="54"/>
        <v>44929</v>
      </c>
      <c r="H577" s="19">
        <f t="shared" si="55"/>
        <v>45289</v>
      </c>
    </row>
    <row r="578" spans="1:8" x14ac:dyDescent="0.25">
      <c r="A578" s="10">
        <v>45033</v>
      </c>
      <c r="B578" s="14">
        <v>282.11886596679688</v>
      </c>
      <c r="C578" s="14">
        <f t="shared" si="50"/>
        <v>2023</v>
      </c>
      <c r="D578" s="14">
        <f t="shared" si="51"/>
        <v>4</v>
      </c>
      <c r="E578" s="14">
        <f t="shared" si="52"/>
        <v>16</v>
      </c>
      <c r="F578" s="14">
        <f t="shared" si="53"/>
        <v>1</v>
      </c>
      <c r="G578" s="13">
        <f t="shared" si="54"/>
        <v>44929</v>
      </c>
      <c r="H578" s="19">
        <f t="shared" si="55"/>
        <v>45289</v>
      </c>
    </row>
    <row r="579" spans="1:8" x14ac:dyDescent="0.25">
      <c r="A579" s="10">
        <v>45034</v>
      </c>
      <c r="B579" s="14">
        <v>281.69879150390625</v>
      </c>
      <c r="C579" s="14">
        <f t="shared" si="50"/>
        <v>2023</v>
      </c>
      <c r="D579" s="14">
        <f t="shared" si="51"/>
        <v>4</v>
      </c>
      <c r="E579" s="14">
        <f t="shared" si="52"/>
        <v>16</v>
      </c>
      <c r="F579" s="14">
        <f t="shared" si="53"/>
        <v>2</v>
      </c>
      <c r="G579" s="13">
        <f t="shared" si="54"/>
        <v>44929</v>
      </c>
      <c r="H579" s="19">
        <f t="shared" si="55"/>
        <v>45289</v>
      </c>
    </row>
    <row r="580" spans="1:8" x14ac:dyDescent="0.25">
      <c r="A580" s="10">
        <v>45035</v>
      </c>
      <c r="B580" s="14">
        <v>281.7769775390625</v>
      </c>
      <c r="C580" s="14">
        <f t="shared" si="50"/>
        <v>2023</v>
      </c>
      <c r="D580" s="14">
        <f t="shared" si="51"/>
        <v>4</v>
      </c>
      <c r="E580" s="14">
        <f t="shared" si="52"/>
        <v>16</v>
      </c>
      <c r="F580" s="14">
        <f t="shared" si="53"/>
        <v>3</v>
      </c>
      <c r="G580" s="13">
        <f t="shared" si="54"/>
        <v>44929</v>
      </c>
      <c r="H580" s="19">
        <f t="shared" si="55"/>
        <v>45289</v>
      </c>
    </row>
    <row r="581" spans="1:8" x14ac:dyDescent="0.25">
      <c r="A581" s="10">
        <v>45036</v>
      </c>
      <c r="B581" s="14">
        <v>279.4910888671875</v>
      </c>
      <c r="C581" s="14">
        <f t="shared" ref="C581:C644" si="56">YEAR(A581)</f>
        <v>2023</v>
      </c>
      <c r="D581" s="14">
        <f t="shared" ref="D581:D644" si="57">MONTH(A581)</f>
        <v>4</v>
      </c>
      <c r="E581" s="14">
        <f t="shared" ref="E581:E644" si="58">_xlfn.ISOWEEKNUM(A581)</f>
        <v>16</v>
      </c>
      <c r="F581" s="14">
        <f t="shared" ref="F581:F644" si="59">WEEKDAY(A581,2)</f>
        <v>4</v>
      </c>
      <c r="G581" s="13">
        <f t="shared" ref="G581:G644" si="60">_xlfn.MINIFS($A$4:$A$1346,$C$4:$C$1346,C581,$C$4:$C$1346,C581)</f>
        <v>44929</v>
      </c>
      <c r="H581" s="19">
        <f t="shared" ref="H581:H644" si="61">_xlfn.MAXIFS($A$4:$A$1346,$C$4:$C$1346,C581,$C$4:$C$1346,C581)</f>
        <v>45289</v>
      </c>
    </row>
    <row r="582" spans="1:8" x14ac:dyDescent="0.25">
      <c r="A582" s="10">
        <v>45037</v>
      </c>
      <c r="B582" s="14">
        <v>279.14920043945312</v>
      </c>
      <c r="C582" s="14">
        <f t="shared" si="56"/>
        <v>2023</v>
      </c>
      <c r="D582" s="14">
        <f t="shared" si="57"/>
        <v>4</v>
      </c>
      <c r="E582" s="14">
        <f t="shared" si="58"/>
        <v>16</v>
      </c>
      <c r="F582" s="14">
        <f t="shared" si="59"/>
        <v>5</v>
      </c>
      <c r="G582" s="13">
        <f t="shared" si="60"/>
        <v>44929</v>
      </c>
      <c r="H582" s="19">
        <f t="shared" si="61"/>
        <v>45289</v>
      </c>
    </row>
    <row r="583" spans="1:8" x14ac:dyDescent="0.25">
      <c r="A583" s="10">
        <v>45040</v>
      </c>
      <c r="B583" s="14">
        <v>275.25149536132812</v>
      </c>
      <c r="C583" s="14">
        <f t="shared" si="56"/>
        <v>2023</v>
      </c>
      <c r="D583" s="14">
        <f t="shared" si="57"/>
        <v>4</v>
      </c>
      <c r="E583" s="14">
        <f t="shared" si="58"/>
        <v>17</v>
      </c>
      <c r="F583" s="14">
        <f t="shared" si="59"/>
        <v>1</v>
      </c>
      <c r="G583" s="13">
        <f t="shared" si="60"/>
        <v>44929</v>
      </c>
      <c r="H583" s="19">
        <f t="shared" si="61"/>
        <v>45289</v>
      </c>
    </row>
    <row r="584" spans="1:8" x14ac:dyDescent="0.25">
      <c r="A584" s="10">
        <v>45041</v>
      </c>
      <c r="B584" s="14">
        <v>269.04837036132812</v>
      </c>
      <c r="C584" s="14">
        <f t="shared" si="56"/>
        <v>2023</v>
      </c>
      <c r="D584" s="14">
        <f t="shared" si="57"/>
        <v>4</v>
      </c>
      <c r="E584" s="14">
        <f t="shared" si="58"/>
        <v>17</v>
      </c>
      <c r="F584" s="14">
        <f t="shared" si="59"/>
        <v>2</v>
      </c>
      <c r="G584" s="13">
        <f t="shared" si="60"/>
        <v>44929</v>
      </c>
      <c r="H584" s="19">
        <f t="shared" si="61"/>
        <v>45289</v>
      </c>
    </row>
    <row r="585" spans="1:8" x14ac:dyDescent="0.25">
      <c r="A585" s="10">
        <v>45042</v>
      </c>
      <c r="B585" s="14">
        <v>288.53689575195312</v>
      </c>
      <c r="C585" s="14">
        <f t="shared" si="56"/>
        <v>2023</v>
      </c>
      <c r="D585" s="14">
        <f t="shared" si="57"/>
        <v>4</v>
      </c>
      <c r="E585" s="14">
        <f t="shared" si="58"/>
        <v>17</v>
      </c>
      <c r="F585" s="14">
        <f t="shared" si="59"/>
        <v>3</v>
      </c>
      <c r="G585" s="13">
        <f t="shared" si="60"/>
        <v>44929</v>
      </c>
      <c r="H585" s="19">
        <f t="shared" si="61"/>
        <v>45289</v>
      </c>
    </row>
    <row r="586" spans="1:8" x14ac:dyDescent="0.25">
      <c r="A586" s="10">
        <v>45043</v>
      </c>
      <c r="B586" s="14">
        <v>297.77804565429688</v>
      </c>
      <c r="C586" s="14">
        <f t="shared" si="56"/>
        <v>2023</v>
      </c>
      <c r="D586" s="14">
        <f t="shared" si="57"/>
        <v>4</v>
      </c>
      <c r="E586" s="14">
        <f t="shared" si="58"/>
        <v>17</v>
      </c>
      <c r="F586" s="14">
        <f t="shared" si="59"/>
        <v>4</v>
      </c>
      <c r="G586" s="13">
        <f t="shared" si="60"/>
        <v>44929</v>
      </c>
      <c r="H586" s="19">
        <f t="shared" si="61"/>
        <v>45289</v>
      </c>
    </row>
    <row r="587" spans="1:8" x14ac:dyDescent="0.25">
      <c r="A587" s="10">
        <v>45044</v>
      </c>
      <c r="B587" s="14">
        <v>300.15182495117188</v>
      </c>
      <c r="C587" s="14">
        <f t="shared" si="56"/>
        <v>2023</v>
      </c>
      <c r="D587" s="14">
        <f t="shared" si="57"/>
        <v>4</v>
      </c>
      <c r="E587" s="14">
        <f t="shared" si="58"/>
        <v>17</v>
      </c>
      <c r="F587" s="14">
        <f t="shared" si="59"/>
        <v>5</v>
      </c>
      <c r="G587" s="13">
        <f t="shared" si="60"/>
        <v>44929</v>
      </c>
      <c r="H587" s="19">
        <f t="shared" si="61"/>
        <v>45289</v>
      </c>
    </row>
    <row r="588" spans="1:8" x14ac:dyDescent="0.25">
      <c r="A588" s="10">
        <v>45047</v>
      </c>
      <c r="B588" s="14">
        <v>298.49114990234375</v>
      </c>
      <c r="C588" s="14">
        <f t="shared" si="56"/>
        <v>2023</v>
      </c>
      <c r="D588" s="14">
        <f t="shared" si="57"/>
        <v>5</v>
      </c>
      <c r="E588" s="14">
        <f t="shared" si="58"/>
        <v>18</v>
      </c>
      <c r="F588" s="14">
        <f t="shared" si="59"/>
        <v>1</v>
      </c>
      <c r="G588" s="13">
        <f t="shared" si="60"/>
        <v>44929</v>
      </c>
      <c r="H588" s="19">
        <f t="shared" si="61"/>
        <v>45289</v>
      </c>
    </row>
    <row r="589" spans="1:8" x14ac:dyDescent="0.25">
      <c r="A589" s="10">
        <v>45048</v>
      </c>
      <c r="B589" s="14">
        <v>298.3446044921875</v>
      </c>
      <c r="C589" s="14">
        <f t="shared" si="56"/>
        <v>2023</v>
      </c>
      <c r="D589" s="14">
        <f t="shared" si="57"/>
        <v>5</v>
      </c>
      <c r="E589" s="14">
        <f t="shared" si="58"/>
        <v>18</v>
      </c>
      <c r="F589" s="14">
        <f t="shared" si="59"/>
        <v>2</v>
      </c>
      <c r="G589" s="13">
        <f t="shared" si="60"/>
        <v>44929</v>
      </c>
      <c r="H589" s="19">
        <f t="shared" si="61"/>
        <v>45289</v>
      </c>
    </row>
    <row r="590" spans="1:8" x14ac:dyDescent="0.25">
      <c r="A590" s="10">
        <v>45049</v>
      </c>
      <c r="B590" s="14">
        <v>297.35800170898438</v>
      </c>
      <c r="C590" s="14">
        <f t="shared" si="56"/>
        <v>2023</v>
      </c>
      <c r="D590" s="14">
        <f t="shared" si="57"/>
        <v>5</v>
      </c>
      <c r="E590" s="14">
        <f t="shared" si="58"/>
        <v>18</v>
      </c>
      <c r="F590" s="14">
        <f t="shared" si="59"/>
        <v>3</v>
      </c>
      <c r="G590" s="13">
        <f t="shared" si="60"/>
        <v>44929</v>
      </c>
      <c r="H590" s="19">
        <f t="shared" si="61"/>
        <v>45289</v>
      </c>
    </row>
    <row r="591" spans="1:8" x14ac:dyDescent="0.25">
      <c r="A591" s="10">
        <v>45050</v>
      </c>
      <c r="B591" s="14">
        <v>298.3446044921875</v>
      </c>
      <c r="C591" s="14">
        <f t="shared" si="56"/>
        <v>2023</v>
      </c>
      <c r="D591" s="14">
        <f t="shared" si="57"/>
        <v>5</v>
      </c>
      <c r="E591" s="14">
        <f t="shared" si="58"/>
        <v>18</v>
      </c>
      <c r="F591" s="14">
        <f t="shared" si="59"/>
        <v>4</v>
      </c>
      <c r="G591" s="13">
        <f t="shared" si="60"/>
        <v>44929</v>
      </c>
      <c r="H591" s="19">
        <f t="shared" si="61"/>
        <v>45289</v>
      </c>
    </row>
    <row r="592" spans="1:8" x14ac:dyDescent="0.25">
      <c r="A592" s="10">
        <v>45051</v>
      </c>
      <c r="B592" s="14">
        <v>303.46340942382812</v>
      </c>
      <c r="C592" s="14">
        <f t="shared" si="56"/>
        <v>2023</v>
      </c>
      <c r="D592" s="14">
        <f t="shared" si="57"/>
        <v>5</v>
      </c>
      <c r="E592" s="14">
        <f t="shared" si="58"/>
        <v>18</v>
      </c>
      <c r="F592" s="14">
        <f t="shared" si="59"/>
        <v>5</v>
      </c>
      <c r="G592" s="13">
        <f t="shared" si="60"/>
        <v>44929</v>
      </c>
      <c r="H592" s="19">
        <f t="shared" si="61"/>
        <v>45289</v>
      </c>
    </row>
    <row r="593" spans="1:8" x14ac:dyDescent="0.25">
      <c r="A593" s="10">
        <v>45054</v>
      </c>
      <c r="B593" s="14">
        <v>301.5096435546875</v>
      </c>
      <c r="C593" s="14">
        <f t="shared" si="56"/>
        <v>2023</v>
      </c>
      <c r="D593" s="14">
        <f t="shared" si="57"/>
        <v>5</v>
      </c>
      <c r="E593" s="14">
        <f t="shared" si="58"/>
        <v>19</v>
      </c>
      <c r="F593" s="14">
        <f t="shared" si="59"/>
        <v>1</v>
      </c>
      <c r="G593" s="13">
        <f t="shared" si="60"/>
        <v>44929</v>
      </c>
      <c r="H593" s="19">
        <f t="shared" si="61"/>
        <v>45289</v>
      </c>
    </row>
    <row r="594" spans="1:8" x14ac:dyDescent="0.25">
      <c r="A594" s="10">
        <v>45055</v>
      </c>
      <c r="B594" s="14">
        <v>299.89785766601562</v>
      </c>
      <c r="C594" s="14">
        <f t="shared" si="56"/>
        <v>2023</v>
      </c>
      <c r="D594" s="14">
        <f t="shared" si="57"/>
        <v>5</v>
      </c>
      <c r="E594" s="14">
        <f t="shared" si="58"/>
        <v>19</v>
      </c>
      <c r="F594" s="14">
        <f t="shared" si="59"/>
        <v>2</v>
      </c>
      <c r="G594" s="13">
        <f t="shared" si="60"/>
        <v>44929</v>
      </c>
      <c r="H594" s="19">
        <f t="shared" si="61"/>
        <v>45289</v>
      </c>
    </row>
    <row r="595" spans="1:8" x14ac:dyDescent="0.25">
      <c r="A595" s="10">
        <v>45056</v>
      </c>
      <c r="B595" s="14">
        <v>305.08499145507812</v>
      </c>
      <c r="C595" s="14">
        <f t="shared" si="56"/>
        <v>2023</v>
      </c>
      <c r="D595" s="14">
        <f t="shared" si="57"/>
        <v>5</v>
      </c>
      <c r="E595" s="14">
        <f t="shared" si="58"/>
        <v>19</v>
      </c>
      <c r="F595" s="14">
        <f t="shared" si="59"/>
        <v>3</v>
      </c>
      <c r="G595" s="13">
        <f t="shared" si="60"/>
        <v>44929</v>
      </c>
      <c r="H595" s="19">
        <f t="shared" si="61"/>
        <v>45289</v>
      </c>
    </row>
    <row r="596" spans="1:8" x14ac:dyDescent="0.25">
      <c r="A596" s="10">
        <v>45057</v>
      </c>
      <c r="B596" s="14">
        <v>302.935791015625</v>
      </c>
      <c r="C596" s="14">
        <f t="shared" si="56"/>
        <v>2023</v>
      </c>
      <c r="D596" s="14">
        <f t="shared" si="57"/>
        <v>5</v>
      </c>
      <c r="E596" s="14">
        <f t="shared" si="58"/>
        <v>19</v>
      </c>
      <c r="F596" s="14">
        <f t="shared" si="59"/>
        <v>4</v>
      </c>
      <c r="G596" s="13">
        <f t="shared" si="60"/>
        <v>44929</v>
      </c>
      <c r="H596" s="19">
        <f t="shared" si="61"/>
        <v>45289</v>
      </c>
    </row>
    <row r="597" spans="1:8" x14ac:dyDescent="0.25">
      <c r="A597" s="10">
        <v>45058</v>
      </c>
      <c r="B597" s="14">
        <v>301.822265625</v>
      </c>
      <c r="C597" s="14">
        <f t="shared" si="56"/>
        <v>2023</v>
      </c>
      <c r="D597" s="14">
        <f t="shared" si="57"/>
        <v>5</v>
      </c>
      <c r="E597" s="14">
        <f t="shared" si="58"/>
        <v>19</v>
      </c>
      <c r="F597" s="14">
        <f t="shared" si="59"/>
        <v>5</v>
      </c>
      <c r="G597" s="13">
        <f t="shared" si="60"/>
        <v>44929</v>
      </c>
      <c r="H597" s="19">
        <f t="shared" si="61"/>
        <v>45289</v>
      </c>
    </row>
    <row r="598" spans="1:8" x14ac:dyDescent="0.25">
      <c r="A598" s="10">
        <v>45061</v>
      </c>
      <c r="B598" s="14">
        <v>302.30093383789062</v>
      </c>
      <c r="C598" s="14">
        <f t="shared" si="56"/>
        <v>2023</v>
      </c>
      <c r="D598" s="14">
        <f t="shared" si="57"/>
        <v>5</v>
      </c>
      <c r="E598" s="14">
        <f t="shared" si="58"/>
        <v>20</v>
      </c>
      <c r="F598" s="14">
        <f t="shared" si="59"/>
        <v>1</v>
      </c>
      <c r="G598" s="13">
        <f t="shared" si="60"/>
        <v>44929</v>
      </c>
      <c r="H598" s="19">
        <f t="shared" si="61"/>
        <v>45289</v>
      </c>
    </row>
    <row r="599" spans="1:8" x14ac:dyDescent="0.25">
      <c r="A599" s="10">
        <v>45062</v>
      </c>
      <c r="B599" s="14">
        <v>304.52816772460938</v>
      </c>
      <c r="C599" s="14">
        <f t="shared" si="56"/>
        <v>2023</v>
      </c>
      <c r="D599" s="14">
        <f t="shared" si="57"/>
        <v>5</v>
      </c>
      <c r="E599" s="14">
        <f t="shared" si="58"/>
        <v>20</v>
      </c>
      <c r="F599" s="14">
        <f t="shared" si="59"/>
        <v>2</v>
      </c>
      <c r="G599" s="13">
        <f t="shared" si="60"/>
        <v>44929</v>
      </c>
      <c r="H599" s="19">
        <f t="shared" si="61"/>
        <v>45289</v>
      </c>
    </row>
    <row r="600" spans="1:8" x14ac:dyDescent="0.25">
      <c r="A600" s="10">
        <v>45063</v>
      </c>
      <c r="B600" s="14">
        <v>307.40646362304688</v>
      </c>
      <c r="C600" s="14">
        <f t="shared" si="56"/>
        <v>2023</v>
      </c>
      <c r="D600" s="14">
        <f t="shared" si="57"/>
        <v>5</v>
      </c>
      <c r="E600" s="14">
        <f t="shared" si="58"/>
        <v>20</v>
      </c>
      <c r="F600" s="14">
        <f t="shared" si="59"/>
        <v>3</v>
      </c>
      <c r="G600" s="13">
        <f t="shared" si="60"/>
        <v>44929</v>
      </c>
      <c r="H600" s="19">
        <f t="shared" si="61"/>
        <v>45289</v>
      </c>
    </row>
    <row r="601" spans="1:8" x14ac:dyDescent="0.25">
      <c r="A601" s="10">
        <v>45064</v>
      </c>
      <c r="B601" s="14">
        <v>311.83154296875</v>
      </c>
      <c r="C601" s="14">
        <f t="shared" si="56"/>
        <v>2023</v>
      </c>
      <c r="D601" s="14">
        <f t="shared" si="57"/>
        <v>5</v>
      </c>
      <c r="E601" s="14">
        <f t="shared" si="58"/>
        <v>20</v>
      </c>
      <c r="F601" s="14">
        <f t="shared" si="59"/>
        <v>4</v>
      </c>
      <c r="G601" s="13">
        <f t="shared" si="60"/>
        <v>44929</v>
      </c>
      <c r="H601" s="19">
        <f t="shared" si="61"/>
        <v>45289</v>
      </c>
    </row>
    <row r="602" spans="1:8" x14ac:dyDescent="0.25">
      <c r="A602" s="10">
        <v>45065</v>
      </c>
      <c r="B602" s="14">
        <v>311.65530395507812</v>
      </c>
      <c r="C602" s="14">
        <f t="shared" si="56"/>
        <v>2023</v>
      </c>
      <c r="D602" s="14">
        <f t="shared" si="57"/>
        <v>5</v>
      </c>
      <c r="E602" s="14">
        <f t="shared" si="58"/>
        <v>20</v>
      </c>
      <c r="F602" s="14">
        <f t="shared" si="59"/>
        <v>5</v>
      </c>
      <c r="G602" s="13">
        <f t="shared" si="60"/>
        <v>44929</v>
      </c>
      <c r="H602" s="19">
        <f t="shared" si="61"/>
        <v>45289</v>
      </c>
    </row>
    <row r="603" spans="1:8" x14ac:dyDescent="0.25">
      <c r="A603" s="10">
        <v>45068</v>
      </c>
      <c r="B603" s="14">
        <v>314.43560791015625</v>
      </c>
      <c r="C603" s="14">
        <f t="shared" si="56"/>
        <v>2023</v>
      </c>
      <c r="D603" s="14">
        <f t="shared" si="57"/>
        <v>5</v>
      </c>
      <c r="E603" s="14">
        <f t="shared" si="58"/>
        <v>21</v>
      </c>
      <c r="F603" s="14">
        <f t="shared" si="59"/>
        <v>1</v>
      </c>
      <c r="G603" s="13">
        <f t="shared" si="60"/>
        <v>44929</v>
      </c>
      <c r="H603" s="19">
        <f t="shared" si="61"/>
        <v>45289</v>
      </c>
    </row>
    <row r="604" spans="1:8" x14ac:dyDescent="0.25">
      <c r="A604" s="10">
        <v>45069</v>
      </c>
      <c r="B604" s="14">
        <v>308.63998413085938</v>
      </c>
      <c r="C604" s="14">
        <f t="shared" si="56"/>
        <v>2023</v>
      </c>
      <c r="D604" s="14">
        <f t="shared" si="57"/>
        <v>5</v>
      </c>
      <c r="E604" s="14">
        <f t="shared" si="58"/>
        <v>21</v>
      </c>
      <c r="F604" s="14">
        <f t="shared" si="59"/>
        <v>2</v>
      </c>
      <c r="G604" s="13">
        <f t="shared" si="60"/>
        <v>44929</v>
      </c>
      <c r="H604" s="19">
        <f t="shared" si="61"/>
        <v>45289</v>
      </c>
    </row>
    <row r="605" spans="1:8" x14ac:dyDescent="0.25">
      <c r="A605" s="10">
        <v>45070</v>
      </c>
      <c r="B605" s="14">
        <v>307.25955200195312</v>
      </c>
      <c r="C605" s="14">
        <f t="shared" si="56"/>
        <v>2023</v>
      </c>
      <c r="D605" s="14">
        <f t="shared" si="57"/>
        <v>5</v>
      </c>
      <c r="E605" s="14">
        <f t="shared" si="58"/>
        <v>21</v>
      </c>
      <c r="F605" s="14">
        <f t="shared" si="59"/>
        <v>3</v>
      </c>
      <c r="G605" s="13">
        <f t="shared" si="60"/>
        <v>44929</v>
      </c>
      <c r="H605" s="19">
        <f t="shared" si="61"/>
        <v>45289</v>
      </c>
    </row>
    <row r="606" spans="1:8" x14ac:dyDescent="0.25">
      <c r="A606" s="10">
        <v>45071</v>
      </c>
      <c r="B606" s="14">
        <v>319.07614135742188</v>
      </c>
      <c r="C606" s="14">
        <f t="shared" si="56"/>
        <v>2023</v>
      </c>
      <c r="D606" s="14">
        <f t="shared" si="57"/>
        <v>5</v>
      </c>
      <c r="E606" s="14">
        <f t="shared" si="58"/>
        <v>21</v>
      </c>
      <c r="F606" s="14">
        <f t="shared" si="59"/>
        <v>4</v>
      </c>
      <c r="G606" s="13">
        <f t="shared" si="60"/>
        <v>44929</v>
      </c>
      <c r="H606" s="19">
        <f t="shared" si="61"/>
        <v>45289</v>
      </c>
    </row>
    <row r="607" spans="1:8" x14ac:dyDescent="0.25">
      <c r="A607" s="10">
        <v>45072</v>
      </c>
      <c r="B607" s="14">
        <v>325.8997802734375</v>
      </c>
      <c r="C607" s="14">
        <f t="shared" si="56"/>
        <v>2023</v>
      </c>
      <c r="D607" s="14">
        <f t="shared" si="57"/>
        <v>5</v>
      </c>
      <c r="E607" s="14">
        <f t="shared" si="58"/>
        <v>21</v>
      </c>
      <c r="F607" s="14">
        <f t="shared" si="59"/>
        <v>5</v>
      </c>
      <c r="G607" s="13">
        <f t="shared" si="60"/>
        <v>44929</v>
      </c>
      <c r="H607" s="19">
        <f t="shared" si="61"/>
        <v>45289</v>
      </c>
    </row>
    <row r="608" spans="1:8" x14ac:dyDescent="0.25">
      <c r="A608" s="10">
        <v>45076</v>
      </c>
      <c r="B608" s="14">
        <v>324.25506591796875</v>
      </c>
      <c r="C608" s="14">
        <f t="shared" si="56"/>
        <v>2023</v>
      </c>
      <c r="D608" s="14">
        <f t="shared" si="57"/>
        <v>5</v>
      </c>
      <c r="E608" s="14">
        <f t="shared" si="58"/>
        <v>22</v>
      </c>
      <c r="F608" s="14">
        <f t="shared" si="59"/>
        <v>2</v>
      </c>
      <c r="G608" s="13">
        <f t="shared" si="60"/>
        <v>44929</v>
      </c>
      <c r="H608" s="19">
        <f t="shared" si="61"/>
        <v>45289</v>
      </c>
    </row>
    <row r="609" spans="1:8" x14ac:dyDescent="0.25">
      <c r="A609" s="10">
        <v>45077</v>
      </c>
      <c r="B609" s="14">
        <v>321.49423217773438</v>
      </c>
      <c r="C609" s="14">
        <f t="shared" si="56"/>
        <v>2023</v>
      </c>
      <c r="D609" s="14">
        <f t="shared" si="57"/>
        <v>5</v>
      </c>
      <c r="E609" s="14">
        <f t="shared" si="58"/>
        <v>22</v>
      </c>
      <c r="F609" s="14">
        <f t="shared" si="59"/>
        <v>3</v>
      </c>
      <c r="G609" s="13">
        <f t="shared" si="60"/>
        <v>44929</v>
      </c>
      <c r="H609" s="19">
        <f t="shared" si="61"/>
        <v>45289</v>
      </c>
    </row>
    <row r="610" spans="1:8" x14ac:dyDescent="0.25">
      <c r="A610" s="10">
        <v>45078</v>
      </c>
      <c r="B610" s="14">
        <v>325.59628295898438</v>
      </c>
      <c r="C610" s="14">
        <f t="shared" si="56"/>
        <v>2023</v>
      </c>
      <c r="D610" s="14">
        <f t="shared" si="57"/>
        <v>6</v>
      </c>
      <c r="E610" s="14">
        <f t="shared" si="58"/>
        <v>22</v>
      </c>
      <c r="F610" s="14">
        <f t="shared" si="59"/>
        <v>4</v>
      </c>
      <c r="G610" s="13">
        <f t="shared" si="60"/>
        <v>44929</v>
      </c>
      <c r="H610" s="19">
        <f t="shared" si="61"/>
        <v>45289</v>
      </c>
    </row>
    <row r="611" spans="1:8" x14ac:dyDescent="0.25">
      <c r="A611" s="10">
        <v>45079</v>
      </c>
      <c r="B611" s="14">
        <v>328.35702514648438</v>
      </c>
      <c r="C611" s="14">
        <f t="shared" si="56"/>
        <v>2023</v>
      </c>
      <c r="D611" s="14">
        <f t="shared" si="57"/>
        <v>6</v>
      </c>
      <c r="E611" s="14">
        <f t="shared" si="58"/>
        <v>22</v>
      </c>
      <c r="F611" s="14">
        <f t="shared" si="59"/>
        <v>5</v>
      </c>
      <c r="G611" s="13">
        <f t="shared" si="60"/>
        <v>44929</v>
      </c>
      <c r="H611" s="19">
        <f t="shared" si="61"/>
        <v>45289</v>
      </c>
    </row>
    <row r="612" spans="1:8" x14ac:dyDescent="0.25">
      <c r="A612" s="10">
        <v>45082</v>
      </c>
      <c r="B612" s="14">
        <v>328.8857421875</v>
      </c>
      <c r="C612" s="14">
        <f t="shared" si="56"/>
        <v>2023</v>
      </c>
      <c r="D612" s="14">
        <f t="shared" si="57"/>
        <v>6</v>
      </c>
      <c r="E612" s="14">
        <f t="shared" si="58"/>
        <v>23</v>
      </c>
      <c r="F612" s="14">
        <f t="shared" si="59"/>
        <v>1</v>
      </c>
      <c r="G612" s="13">
        <f t="shared" si="60"/>
        <v>44929</v>
      </c>
      <c r="H612" s="19">
        <f t="shared" si="61"/>
        <v>45289</v>
      </c>
    </row>
    <row r="613" spans="1:8" x14ac:dyDescent="0.25">
      <c r="A613" s="10">
        <v>45083</v>
      </c>
      <c r="B613" s="14">
        <v>326.67318725585938</v>
      </c>
      <c r="C613" s="14">
        <f t="shared" si="56"/>
        <v>2023</v>
      </c>
      <c r="D613" s="14">
        <f t="shared" si="57"/>
        <v>6</v>
      </c>
      <c r="E613" s="14">
        <f t="shared" si="58"/>
        <v>23</v>
      </c>
      <c r="F613" s="14">
        <f t="shared" si="59"/>
        <v>2</v>
      </c>
      <c r="G613" s="13">
        <f t="shared" si="60"/>
        <v>44929</v>
      </c>
      <c r="H613" s="19">
        <f t="shared" si="61"/>
        <v>45289</v>
      </c>
    </row>
    <row r="614" spans="1:8" x14ac:dyDescent="0.25">
      <c r="A614" s="10">
        <v>45084</v>
      </c>
      <c r="B614" s="14">
        <v>316.58944702148438</v>
      </c>
      <c r="C614" s="14">
        <f t="shared" si="56"/>
        <v>2023</v>
      </c>
      <c r="D614" s="14">
        <f t="shared" si="57"/>
        <v>6</v>
      </c>
      <c r="E614" s="14">
        <f t="shared" si="58"/>
        <v>23</v>
      </c>
      <c r="F614" s="14">
        <f t="shared" si="59"/>
        <v>3</v>
      </c>
      <c r="G614" s="13">
        <f t="shared" si="60"/>
        <v>44929</v>
      </c>
      <c r="H614" s="19">
        <f t="shared" si="61"/>
        <v>45289</v>
      </c>
    </row>
    <row r="615" spans="1:8" x14ac:dyDescent="0.25">
      <c r="A615" s="10">
        <v>45085</v>
      </c>
      <c r="B615" s="14">
        <v>318.42999267578125</v>
      </c>
      <c r="C615" s="14">
        <f t="shared" si="56"/>
        <v>2023</v>
      </c>
      <c r="D615" s="14">
        <f t="shared" si="57"/>
        <v>6</v>
      </c>
      <c r="E615" s="14">
        <f t="shared" si="58"/>
        <v>23</v>
      </c>
      <c r="F615" s="14">
        <f t="shared" si="59"/>
        <v>4</v>
      </c>
      <c r="G615" s="13">
        <f t="shared" si="60"/>
        <v>44929</v>
      </c>
      <c r="H615" s="19">
        <f t="shared" si="61"/>
        <v>45289</v>
      </c>
    </row>
    <row r="616" spans="1:8" x14ac:dyDescent="0.25">
      <c r="A616" s="10">
        <v>45086</v>
      </c>
      <c r="B616" s="14">
        <v>319.92791748046875</v>
      </c>
      <c r="C616" s="14">
        <f t="shared" si="56"/>
        <v>2023</v>
      </c>
      <c r="D616" s="14">
        <f t="shared" si="57"/>
        <v>6</v>
      </c>
      <c r="E616" s="14">
        <f t="shared" si="58"/>
        <v>23</v>
      </c>
      <c r="F616" s="14">
        <f t="shared" si="59"/>
        <v>5</v>
      </c>
      <c r="G616" s="13">
        <f t="shared" si="60"/>
        <v>44929</v>
      </c>
      <c r="H616" s="19">
        <f t="shared" si="61"/>
        <v>45289</v>
      </c>
    </row>
    <row r="617" spans="1:8" x14ac:dyDescent="0.25">
      <c r="A617" s="10">
        <v>45089</v>
      </c>
      <c r="B617" s="14">
        <v>324.88162231445312</v>
      </c>
      <c r="C617" s="14">
        <f t="shared" si="56"/>
        <v>2023</v>
      </c>
      <c r="D617" s="14">
        <f t="shared" si="57"/>
        <v>6</v>
      </c>
      <c r="E617" s="14">
        <f t="shared" si="58"/>
        <v>24</v>
      </c>
      <c r="F617" s="14">
        <f t="shared" si="59"/>
        <v>1</v>
      </c>
      <c r="G617" s="13">
        <f t="shared" si="60"/>
        <v>44929</v>
      </c>
      <c r="H617" s="19">
        <f t="shared" si="61"/>
        <v>45289</v>
      </c>
    </row>
    <row r="618" spans="1:8" x14ac:dyDescent="0.25">
      <c r="A618" s="10">
        <v>45090</v>
      </c>
      <c r="B618" s="14">
        <v>327.2703857421875</v>
      </c>
      <c r="C618" s="14">
        <f t="shared" si="56"/>
        <v>2023</v>
      </c>
      <c r="D618" s="14">
        <f t="shared" si="57"/>
        <v>6</v>
      </c>
      <c r="E618" s="14">
        <f t="shared" si="58"/>
        <v>24</v>
      </c>
      <c r="F618" s="14">
        <f t="shared" si="59"/>
        <v>2</v>
      </c>
      <c r="G618" s="13">
        <f t="shared" si="60"/>
        <v>44929</v>
      </c>
      <c r="H618" s="19">
        <f t="shared" si="61"/>
        <v>45289</v>
      </c>
    </row>
    <row r="619" spans="1:8" x14ac:dyDescent="0.25">
      <c r="A619" s="10">
        <v>45091</v>
      </c>
      <c r="B619" s="14">
        <v>330.25628662109375</v>
      </c>
      <c r="C619" s="14">
        <f t="shared" si="56"/>
        <v>2023</v>
      </c>
      <c r="D619" s="14">
        <f t="shared" si="57"/>
        <v>6</v>
      </c>
      <c r="E619" s="14">
        <f t="shared" si="58"/>
        <v>24</v>
      </c>
      <c r="F619" s="14">
        <f t="shared" si="59"/>
        <v>3</v>
      </c>
      <c r="G619" s="13">
        <f t="shared" si="60"/>
        <v>44929</v>
      </c>
      <c r="H619" s="19">
        <f t="shared" si="61"/>
        <v>45289</v>
      </c>
    </row>
    <row r="620" spans="1:8" x14ac:dyDescent="0.25">
      <c r="A620" s="10">
        <v>45092</v>
      </c>
      <c r="B620" s="14">
        <v>340.79037475585938</v>
      </c>
      <c r="C620" s="14">
        <f t="shared" si="56"/>
        <v>2023</v>
      </c>
      <c r="D620" s="14">
        <f t="shared" si="57"/>
        <v>6</v>
      </c>
      <c r="E620" s="14">
        <f t="shared" si="58"/>
        <v>24</v>
      </c>
      <c r="F620" s="14">
        <f t="shared" si="59"/>
        <v>4</v>
      </c>
      <c r="G620" s="13">
        <f t="shared" si="60"/>
        <v>44929</v>
      </c>
      <c r="H620" s="19">
        <f t="shared" si="61"/>
        <v>45289</v>
      </c>
    </row>
    <row r="621" spans="1:8" x14ac:dyDescent="0.25">
      <c r="A621" s="10">
        <v>45093</v>
      </c>
      <c r="B621" s="14">
        <v>335.14157104492188</v>
      </c>
      <c r="C621" s="14">
        <f t="shared" si="56"/>
        <v>2023</v>
      </c>
      <c r="D621" s="14">
        <f t="shared" si="57"/>
        <v>6</v>
      </c>
      <c r="E621" s="14">
        <f t="shared" si="58"/>
        <v>24</v>
      </c>
      <c r="F621" s="14">
        <f t="shared" si="59"/>
        <v>5</v>
      </c>
      <c r="G621" s="13">
        <f t="shared" si="60"/>
        <v>44929</v>
      </c>
      <c r="H621" s="19">
        <f t="shared" si="61"/>
        <v>45289</v>
      </c>
    </row>
    <row r="622" spans="1:8" x14ac:dyDescent="0.25">
      <c r="A622" s="10">
        <v>45097</v>
      </c>
      <c r="B622" s="14">
        <v>330.95138549804688</v>
      </c>
      <c r="C622" s="14">
        <f t="shared" si="56"/>
        <v>2023</v>
      </c>
      <c r="D622" s="14">
        <f t="shared" si="57"/>
        <v>6</v>
      </c>
      <c r="E622" s="14">
        <f t="shared" si="58"/>
        <v>25</v>
      </c>
      <c r="F622" s="14">
        <f t="shared" si="59"/>
        <v>2</v>
      </c>
      <c r="G622" s="13">
        <f t="shared" si="60"/>
        <v>44929</v>
      </c>
      <c r="H622" s="19">
        <f t="shared" si="61"/>
        <v>45289</v>
      </c>
    </row>
    <row r="623" spans="1:8" x14ac:dyDescent="0.25">
      <c r="A623" s="10">
        <v>45098</v>
      </c>
      <c r="B623" s="14">
        <v>326.5556640625</v>
      </c>
      <c r="C623" s="14">
        <f t="shared" si="56"/>
        <v>2023</v>
      </c>
      <c r="D623" s="14">
        <f t="shared" si="57"/>
        <v>6</v>
      </c>
      <c r="E623" s="14">
        <f t="shared" si="58"/>
        <v>25</v>
      </c>
      <c r="F623" s="14">
        <f t="shared" si="59"/>
        <v>3</v>
      </c>
      <c r="G623" s="13">
        <f t="shared" si="60"/>
        <v>44929</v>
      </c>
      <c r="H623" s="19">
        <f t="shared" si="61"/>
        <v>45289</v>
      </c>
    </row>
    <row r="624" spans="1:8" x14ac:dyDescent="0.25">
      <c r="A624" s="10">
        <v>45099</v>
      </c>
      <c r="B624" s="14">
        <v>332.57650756835938</v>
      </c>
      <c r="C624" s="14">
        <f t="shared" si="56"/>
        <v>2023</v>
      </c>
      <c r="D624" s="14">
        <f t="shared" si="57"/>
        <v>6</v>
      </c>
      <c r="E624" s="14">
        <f t="shared" si="58"/>
        <v>25</v>
      </c>
      <c r="F624" s="14">
        <f t="shared" si="59"/>
        <v>4</v>
      </c>
      <c r="G624" s="13">
        <f t="shared" si="60"/>
        <v>44929</v>
      </c>
      <c r="H624" s="19">
        <f t="shared" si="61"/>
        <v>45289</v>
      </c>
    </row>
    <row r="625" spans="1:8" x14ac:dyDescent="0.25">
      <c r="A625" s="10">
        <v>45100</v>
      </c>
      <c r="B625" s="14">
        <v>327.98501586914062</v>
      </c>
      <c r="C625" s="14">
        <f t="shared" si="56"/>
        <v>2023</v>
      </c>
      <c r="D625" s="14">
        <f t="shared" si="57"/>
        <v>6</v>
      </c>
      <c r="E625" s="14">
        <f t="shared" si="58"/>
        <v>25</v>
      </c>
      <c r="F625" s="14">
        <f t="shared" si="59"/>
        <v>5</v>
      </c>
      <c r="G625" s="13">
        <f t="shared" si="60"/>
        <v>44929</v>
      </c>
      <c r="H625" s="19">
        <f t="shared" si="61"/>
        <v>45289</v>
      </c>
    </row>
    <row r="626" spans="1:8" x14ac:dyDescent="0.25">
      <c r="A626" s="10">
        <v>45103</v>
      </c>
      <c r="B626" s="14">
        <v>321.6998291015625</v>
      </c>
      <c r="C626" s="14">
        <f t="shared" si="56"/>
        <v>2023</v>
      </c>
      <c r="D626" s="14">
        <f t="shared" si="57"/>
        <v>6</v>
      </c>
      <c r="E626" s="14">
        <f t="shared" si="58"/>
        <v>26</v>
      </c>
      <c r="F626" s="14">
        <f t="shared" si="59"/>
        <v>1</v>
      </c>
      <c r="G626" s="13">
        <f t="shared" si="60"/>
        <v>44929</v>
      </c>
      <c r="H626" s="19">
        <f t="shared" si="61"/>
        <v>45289</v>
      </c>
    </row>
    <row r="627" spans="1:8" x14ac:dyDescent="0.25">
      <c r="A627" s="10">
        <v>45104</v>
      </c>
      <c r="B627" s="14">
        <v>327.54446411132812</v>
      </c>
      <c r="C627" s="14">
        <f t="shared" si="56"/>
        <v>2023</v>
      </c>
      <c r="D627" s="14">
        <f t="shared" si="57"/>
        <v>6</v>
      </c>
      <c r="E627" s="14">
        <f t="shared" si="58"/>
        <v>26</v>
      </c>
      <c r="F627" s="14">
        <f t="shared" si="59"/>
        <v>2</v>
      </c>
      <c r="G627" s="13">
        <f t="shared" si="60"/>
        <v>44929</v>
      </c>
      <c r="H627" s="19">
        <f t="shared" si="61"/>
        <v>45289</v>
      </c>
    </row>
    <row r="628" spans="1:8" x14ac:dyDescent="0.25">
      <c r="A628" s="10">
        <v>45105</v>
      </c>
      <c r="B628" s="14">
        <v>328.797607421875</v>
      </c>
      <c r="C628" s="14">
        <f t="shared" si="56"/>
        <v>2023</v>
      </c>
      <c r="D628" s="14">
        <f t="shared" si="57"/>
        <v>6</v>
      </c>
      <c r="E628" s="14">
        <f t="shared" si="58"/>
        <v>26</v>
      </c>
      <c r="F628" s="14">
        <f t="shared" si="59"/>
        <v>3</v>
      </c>
      <c r="G628" s="13">
        <f t="shared" si="60"/>
        <v>44929</v>
      </c>
      <c r="H628" s="19">
        <f t="shared" si="61"/>
        <v>45289</v>
      </c>
    </row>
    <row r="629" spans="1:8" x14ac:dyDescent="0.25">
      <c r="A629" s="10">
        <v>45106</v>
      </c>
      <c r="B629" s="14">
        <v>328.01437377929688</v>
      </c>
      <c r="C629" s="14">
        <f t="shared" si="56"/>
        <v>2023</v>
      </c>
      <c r="D629" s="14">
        <f t="shared" si="57"/>
        <v>6</v>
      </c>
      <c r="E629" s="14">
        <f t="shared" si="58"/>
        <v>26</v>
      </c>
      <c r="F629" s="14">
        <f t="shared" si="59"/>
        <v>4</v>
      </c>
      <c r="G629" s="13">
        <f t="shared" si="60"/>
        <v>44929</v>
      </c>
      <c r="H629" s="19">
        <f t="shared" si="61"/>
        <v>45289</v>
      </c>
    </row>
    <row r="630" spans="1:8" x14ac:dyDescent="0.25">
      <c r="A630" s="10">
        <v>45107</v>
      </c>
      <c r="B630" s="14">
        <v>333.38912963867188</v>
      </c>
      <c r="C630" s="14">
        <f t="shared" si="56"/>
        <v>2023</v>
      </c>
      <c r="D630" s="14">
        <f t="shared" si="57"/>
        <v>6</v>
      </c>
      <c r="E630" s="14">
        <f t="shared" si="58"/>
        <v>26</v>
      </c>
      <c r="F630" s="14">
        <f t="shared" si="59"/>
        <v>5</v>
      </c>
      <c r="G630" s="13">
        <f t="shared" si="60"/>
        <v>44929</v>
      </c>
      <c r="H630" s="19">
        <f t="shared" si="61"/>
        <v>45289</v>
      </c>
    </row>
    <row r="631" spans="1:8" x14ac:dyDescent="0.25">
      <c r="A631" s="10">
        <v>45110</v>
      </c>
      <c r="B631" s="14">
        <v>330.89266967773438</v>
      </c>
      <c r="C631" s="14">
        <f t="shared" si="56"/>
        <v>2023</v>
      </c>
      <c r="D631" s="14">
        <f t="shared" si="57"/>
        <v>7</v>
      </c>
      <c r="E631" s="14">
        <f t="shared" si="58"/>
        <v>27</v>
      </c>
      <c r="F631" s="14">
        <f t="shared" si="59"/>
        <v>1</v>
      </c>
      <c r="G631" s="13">
        <f t="shared" si="60"/>
        <v>44929</v>
      </c>
      <c r="H631" s="19">
        <f t="shared" si="61"/>
        <v>45289</v>
      </c>
    </row>
    <row r="632" spans="1:8" x14ac:dyDescent="0.25">
      <c r="A632" s="10">
        <v>45112</v>
      </c>
      <c r="B632" s="14">
        <v>331.04934692382812</v>
      </c>
      <c r="C632" s="14">
        <f t="shared" si="56"/>
        <v>2023</v>
      </c>
      <c r="D632" s="14">
        <f t="shared" si="57"/>
        <v>7</v>
      </c>
      <c r="E632" s="14">
        <f t="shared" si="58"/>
        <v>27</v>
      </c>
      <c r="F632" s="14">
        <f t="shared" si="59"/>
        <v>3</v>
      </c>
      <c r="G632" s="13">
        <f t="shared" si="60"/>
        <v>44929</v>
      </c>
      <c r="H632" s="19">
        <f t="shared" si="61"/>
        <v>45289</v>
      </c>
    </row>
    <row r="633" spans="1:8" x14ac:dyDescent="0.25">
      <c r="A633" s="10">
        <v>45113</v>
      </c>
      <c r="B633" s="14">
        <v>334.10379028320312</v>
      </c>
      <c r="C633" s="14">
        <f t="shared" si="56"/>
        <v>2023</v>
      </c>
      <c r="D633" s="14">
        <f t="shared" si="57"/>
        <v>7</v>
      </c>
      <c r="E633" s="14">
        <f t="shared" si="58"/>
        <v>27</v>
      </c>
      <c r="F633" s="14">
        <f t="shared" si="59"/>
        <v>4</v>
      </c>
      <c r="G633" s="13">
        <f t="shared" si="60"/>
        <v>44929</v>
      </c>
      <c r="H633" s="19">
        <f t="shared" si="61"/>
        <v>45289</v>
      </c>
    </row>
    <row r="634" spans="1:8" x14ac:dyDescent="0.25">
      <c r="A634" s="10">
        <v>45114</v>
      </c>
      <c r="B634" s="14">
        <v>330.13888549804688</v>
      </c>
      <c r="C634" s="14">
        <f t="shared" si="56"/>
        <v>2023</v>
      </c>
      <c r="D634" s="14">
        <f t="shared" si="57"/>
        <v>7</v>
      </c>
      <c r="E634" s="14">
        <f t="shared" si="58"/>
        <v>27</v>
      </c>
      <c r="F634" s="14">
        <f t="shared" si="59"/>
        <v>5</v>
      </c>
      <c r="G634" s="13">
        <f t="shared" si="60"/>
        <v>44929</v>
      </c>
      <c r="H634" s="19">
        <f t="shared" si="61"/>
        <v>45289</v>
      </c>
    </row>
    <row r="635" spans="1:8" x14ac:dyDescent="0.25">
      <c r="A635" s="10">
        <v>45117</v>
      </c>
      <c r="B635" s="14">
        <v>324.86196899414062</v>
      </c>
      <c r="C635" s="14">
        <f t="shared" si="56"/>
        <v>2023</v>
      </c>
      <c r="D635" s="14">
        <f t="shared" si="57"/>
        <v>7</v>
      </c>
      <c r="E635" s="14">
        <f t="shared" si="58"/>
        <v>28</v>
      </c>
      <c r="F635" s="14">
        <f t="shared" si="59"/>
        <v>1</v>
      </c>
      <c r="G635" s="13">
        <f t="shared" si="60"/>
        <v>44929</v>
      </c>
      <c r="H635" s="19">
        <f t="shared" si="61"/>
        <v>45289</v>
      </c>
    </row>
    <row r="636" spans="1:8" x14ac:dyDescent="0.25">
      <c r="A636" s="10">
        <v>45118</v>
      </c>
      <c r="B636" s="14">
        <v>325.48858642578125</v>
      </c>
      <c r="C636" s="14">
        <f t="shared" si="56"/>
        <v>2023</v>
      </c>
      <c r="D636" s="14">
        <f t="shared" si="57"/>
        <v>7</v>
      </c>
      <c r="E636" s="14">
        <f t="shared" si="58"/>
        <v>28</v>
      </c>
      <c r="F636" s="14">
        <f t="shared" si="59"/>
        <v>2</v>
      </c>
      <c r="G636" s="13">
        <f t="shared" si="60"/>
        <v>44929</v>
      </c>
      <c r="H636" s="19">
        <f t="shared" si="61"/>
        <v>45289</v>
      </c>
    </row>
    <row r="637" spans="1:8" x14ac:dyDescent="0.25">
      <c r="A637" s="10">
        <v>45119</v>
      </c>
      <c r="B637" s="14">
        <v>330.1192626953125</v>
      </c>
      <c r="C637" s="14">
        <f t="shared" si="56"/>
        <v>2023</v>
      </c>
      <c r="D637" s="14">
        <f t="shared" si="57"/>
        <v>7</v>
      </c>
      <c r="E637" s="14">
        <f t="shared" si="58"/>
        <v>28</v>
      </c>
      <c r="F637" s="14">
        <f t="shared" si="59"/>
        <v>3</v>
      </c>
      <c r="G637" s="13">
        <f t="shared" si="60"/>
        <v>44929</v>
      </c>
      <c r="H637" s="19">
        <f t="shared" si="61"/>
        <v>45289</v>
      </c>
    </row>
    <row r="638" spans="1:8" x14ac:dyDescent="0.25">
      <c r="A638" s="10">
        <v>45120</v>
      </c>
      <c r="B638" s="14">
        <v>335.46463012695312</v>
      </c>
      <c r="C638" s="14">
        <f t="shared" si="56"/>
        <v>2023</v>
      </c>
      <c r="D638" s="14">
        <f t="shared" si="57"/>
        <v>7</v>
      </c>
      <c r="E638" s="14">
        <f t="shared" si="58"/>
        <v>28</v>
      </c>
      <c r="F638" s="14">
        <f t="shared" si="59"/>
        <v>4</v>
      </c>
      <c r="G638" s="13">
        <f t="shared" si="60"/>
        <v>44929</v>
      </c>
      <c r="H638" s="19">
        <f t="shared" si="61"/>
        <v>45289</v>
      </c>
    </row>
    <row r="639" spans="1:8" x14ac:dyDescent="0.25">
      <c r="A639" s="10">
        <v>45121</v>
      </c>
      <c r="B639" s="14">
        <v>337.99038696289062</v>
      </c>
      <c r="C639" s="14">
        <f t="shared" si="56"/>
        <v>2023</v>
      </c>
      <c r="D639" s="14">
        <f t="shared" si="57"/>
        <v>7</v>
      </c>
      <c r="E639" s="14">
        <f t="shared" si="58"/>
        <v>28</v>
      </c>
      <c r="F639" s="14">
        <f t="shared" si="59"/>
        <v>5</v>
      </c>
      <c r="G639" s="13">
        <f t="shared" si="60"/>
        <v>44929</v>
      </c>
      <c r="H639" s="19">
        <f t="shared" si="61"/>
        <v>45289</v>
      </c>
    </row>
    <row r="640" spans="1:8" x14ac:dyDescent="0.25">
      <c r="A640" s="10">
        <v>45124</v>
      </c>
      <c r="B640" s="14">
        <v>338.47018432617188</v>
      </c>
      <c r="C640" s="14">
        <f t="shared" si="56"/>
        <v>2023</v>
      </c>
      <c r="D640" s="14">
        <f t="shared" si="57"/>
        <v>7</v>
      </c>
      <c r="E640" s="14">
        <f t="shared" si="58"/>
        <v>29</v>
      </c>
      <c r="F640" s="14">
        <f t="shared" si="59"/>
        <v>1</v>
      </c>
      <c r="G640" s="13">
        <f t="shared" si="60"/>
        <v>44929</v>
      </c>
      <c r="H640" s="19">
        <f t="shared" si="61"/>
        <v>45289</v>
      </c>
    </row>
    <row r="641" spans="1:8" x14ac:dyDescent="0.25">
      <c r="A641" s="10">
        <v>45125</v>
      </c>
      <c r="B641" s="14">
        <v>351.94119262695312</v>
      </c>
      <c r="C641" s="14">
        <f t="shared" si="56"/>
        <v>2023</v>
      </c>
      <c r="D641" s="14">
        <f t="shared" si="57"/>
        <v>7</v>
      </c>
      <c r="E641" s="14">
        <f t="shared" si="58"/>
        <v>29</v>
      </c>
      <c r="F641" s="14">
        <f t="shared" si="59"/>
        <v>2</v>
      </c>
      <c r="G641" s="13">
        <f t="shared" si="60"/>
        <v>44929</v>
      </c>
      <c r="H641" s="19">
        <f t="shared" si="61"/>
        <v>45289</v>
      </c>
    </row>
    <row r="642" spans="1:8" x14ac:dyDescent="0.25">
      <c r="A642" s="10">
        <v>45126</v>
      </c>
      <c r="B642" s="14">
        <v>347.623779296875</v>
      </c>
      <c r="C642" s="14">
        <f t="shared" si="56"/>
        <v>2023</v>
      </c>
      <c r="D642" s="14">
        <f t="shared" si="57"/>
        <v>7</v>
      </c>
      <c r="E642" s="14">
        <f t="shared" si="58"/>
        <v>29</v>
      </c>
      <c r="F642" s="14">
        <f t="shared" si="59"/>
        <v>3</v>
      </c>
      <c r="G642" s="13">
        <f t="shared" si="60"/>
        <v>44929</v>
      </c>
      <c r="H642" s="19">
        <f t="shared" si="61"/>
        <v>45289</v>
      </c>
    </row>
    <row r="643" spans="1:8" x14ac:dyDescent="0.25">
      <c r="A643" s="10">
        <v>45127</v>
      </c>
      <c r="B643" s="14">
        <v>339.58621215820312</v>
      </c>
      <c r="C643" s="14">
        <f t="shared" si="56"/>
        <v>2023</v>
      </c>
      <c r="D643" s="14">
        <f t="shared" si="57"/>
        <v>7</v>
      </c>
      <c r="E643" s="14">
        <f t="shared" si="58"/>
        <v>29</v>
      </c>
      <c r="F643" s="14">
        <f t="shared" si="59"/>
        <v>4</v>
      </c>
      <c r="G643" s="13">
        <f t="shared" si="60"/>
        <v>44929</v>
      </c>
      <c r="H643" s="19">
        <f t="shared" si="61"/>
        <v>45289</v>
      </c>
    </row>
    <row r="644" spans="1:8" x14ac:dyDescent="0.25">
      <c r="A644" s="10">
        <v>45128</v>
      </c>
      <c r="B644" s="14">
        <v>336.55133056640625</v>
      </c>
      <c r="C644" s="14">
        <f t="shared" si="56"/>
        <v>2023</v>
      </c>
      <c r="D644" s="14">
        <f t="shared" si="57"/>
        <v>7</v>
      </c>
      <c r="E644" s="14">
        <f t="shared" si="58"/>
        <v>29</v>
      </c>
      <c r="F644" s="14">
        <f t="shared" si="59"/>
        <v>5</v>
      </c>
      <c r="G644" s="13">
        <f t="shared" si="60"/>
        <v>44929</v>
      </c>
      <c r="H644" s="19">
        <f t="shared" si="61"/>
        <v>45289</v>
      </c>
    </row>
    <row r="645" spans="1:8" x14ac:dyDescent="0.25">
      <c r="A645" s="10">
        <v>45131</v>
      </c>
      <c r="B645" s="14">
        <v>337.8631591796875</v>
      </c>
      <c r="C645" s="14">
        <f t="shared" ref="C645:C708" si="62">YEAR(A645)</f>
        <v>2023</v>
      </c>
      <c r="D645" s="14">
        <f t="shared" ref="D645:D708" si="63">MONTH(A645)</f>
        <v>7</v>
      </c>
      <c r="E645" s="14">
        <f t="shared" ref="E645:E708" si="64">_xlfn.ISOWEEKNUM(A645)</f>
        <v>30</v>
      </c>
      <c r="F645" s="14">
        <f t="shared" ref="F645:F708" si="65">WEEKDAY(A645,2)</f>
        <v>1</v>
      </c>
      <c r="G645" s="13">
        <f t="shared" ref="G645:G708" si="66">_xlfn.MINIFS($A$4:$A$1346,$C$4:$C$1346,C645,$C$4:$C$1346,C645)</f>
        <v>44929</v>
      </c>
      <c r="H645" s="19">
        <f t="shared" ref="H645:H708" si="67">_xlfn.MAXIFS($A$4:$A$1346,$C$4:$C$1346,C645,$C$4:$C$1346,C645)</f>
        <v>45289</v>
      </c>
    </row>
    <row r="646" spans="1:8" x14ac:dyDescent="0.25">
      <c r="A646" s="10">
        <v>45132</v>
      </c>
      <c r="B646" s="14">
        <v>343.60992431640625</v>
      </c>
      <c r="C646" s="14">
        <f t="shared" si="62"/>
        <v>2023</v>
      </c>
      <c r="D646" s="14">
        <f t="shared" si="63"/>
        <v>7</v>
      </c>
      <c r="E646" s="14">
        <f t="shared" si="64"/>
        <v>30</v>
      </c>
      <c r="F646" s="14">
        <f t="shared" si="65"/>
        <v>2</v>
      </c>
      <c r="G646" s="13">
        <f t="shared" si="66"/>
        <v>44929</v>
      </c>
      <c r="H646" s="19">
        <f t="shared" si="67"/>
        <v>45289</v>
      </c>
    </row>
    <row r="647" spans="1:8" x14ac:dyDescent="0.25">
      <c r="A647" s="10">
        <v>45133</v>
      </c>
      <c r="B647" s="14">
        <v>330.67724609375</v>
      </c>
      <c r="C647" s="14">
        <f t="shared" si="62"/>
        <v>2023</v>
      </c>
      <c r="D647" s="14">
        <f t="shared" si="63"/>
        <v>7</v>
      </c>
      <c r="E647" s="14">
        <f t="shared" si="64"/>
        <v>30</v>
      </c>
      <c r="F647" s="14">
        <f t="shared" si="65"/>
        <v>3</v>
      </c>
      <c r="G647" s="13">
        <f t="shared" si="66"/>
        <v>44929</v>
      </c>
      <c r="H647" s="19">
        <f t="shared" si="67"/>
        <v>45289</v>
      </c>
    </row>
    <row r="648" spans="1:8" x14ac:dyDescent="0.25">
      <c r="A648" s="10">
        <v>45134</v>
      </c>
      <c r="B648" s="14">
        <v>323.77532958984375</v>
      </c>
      <c r="C648" s="14">
        <f t="shared" si="62"/>
        <v>2023</v>
      </c>
      <c r="D648" s="14">
        <f t="shared" si="63"/>
        <v>7</v>
      </c>
      <c r="E648" s="14">
        <f t="shared" si="64"/>
        <v>30</v>
      </c>
      <c r="F648" s="14">
        <f t="shared" si="65"/>
        <v>4</v>
      </c>
      <c r="G648" s="13">
        <f t="shared" si="66"/>
        <v>44929</v>
      </c>
      <c r="H648" s="19">
        <f t="shared" si="67"/>
        <v>45289</v>
      </c>
    </row>
    <row r="649" spans="1:8" x14ac:dyDescent="0.25">
      <c r="A649" s="10">
        <v>45135</v>
      </c>
      <c r="B649" s="14">
        <v>331.26467895507812</v>
      </c>
      <c r="C649" s="14">
        <f t="shared" si="62"/>
        <v>2023</v>
      </c>
      <c r="D649" s="14">
        <f t="shared" si="63"/>
        <v>7</v>
      </c>
      <c r="E649" s="14">
        <f t="shared" si="64"/>
        <v>30</v>
      </c>
      <c r="F649" s="14">
        <f t="shared" si="65"/>
        <v>5</v>
      </c>
      <c r="G649" s="13">
        <f t="shared" si="66"/>
        <v>44929</v>
      </c>
      <c r="H649" s="19">
        <f t="shared" si="67"/>
        <v>45289</v>
      </c>
    </row>
    <row r="650" spans="1:8" x14ac:dyDescent="0.25">
      <c r="A650" s="10">
        <v>45138</v>
      </c>
      <c r="B650" s="14">
        <v>328.86614990234375</v>
      </c>
      <c r="C650" s="14">
        <f t="shared" si="62"/>
        <v>2023</v>
      </c>
      <c r="D650" s="14">
        <f t="shared" si="63"/>
        <v>7</v>
      </c>
      <c r="E650" s="14">
        <f t="shared" si="64"/>
        <v>31</v>
      </c>
      <c r="F650" s="14">
        <f t="shared" si="65"/>
        <v>1</v>
      </c>
      <c r="G650" s="13">
        <f t="shared" si="66"/>
        <v>44929</v>
      </c>
      <c r="H650" s="19">
        <f t="shared" si="67"/>
        <v>45289</v>
      </c>
    </row>
    <row r="651" spans="1:8" x14ac:dyDescent="0.25">
      <c r="A651" s="10">
        <v>45139</v>
      </c>
      <c r="B651" s="14">
        <v>329.27728271484375</v>
      </c>
      <c r="C651" s="14">
        <f t="shared" si="62"/>
        <v>2023</v>
      </c>
      <c r="D651" s="14">
        <f t="shared" si="63"/>
        <v>8</v>
      </c>
      <c r="E651" s="14">
        <f t="shared" si="64"/>
        <v>31</v>
      </c>
      <c r="F651" s="14">
        <f t="shared" si="65"/>
        <v>2</v>
      </c>
      <c r="G651" s="13">
        <f t="shared" si="66"/>
        <v>44929</v>
      </c>
      <c r="H651" s="19">
        <f t="shared" si="67"/>
        <v>45289</v>
      </c>
    </row>
    <row r="652" spans="1:8" x14ac:dyDescent="0.25">
      <c r="A652" s="10">
        <v>45140</v>
      </c>
      <c r="B652" s="14">
        <v>320.6229248046875</v>
      </c>
      <c r="C652" s="14">
        <f t="shared" si="62"/>
        <v>2023</v>
      </c>
      <c r="D652" s="14">
        <f t="shared" si="63"/>
        <v>8</v>
      </c>
      <c r="E652" s="14">
        <f t="shared" si="64"/>
        <v>31</v>
      </c>
      <c r="F652" s="14">
        <f t="shared" si="65"/>
        <v>3</v>
      </c>
      <c r="G652" s="13">
        <f t="shared" si="66"/>
        <v>44929</v>
      </c>
      <c r="H652" s="19">
        <f t="shared" si="67"/>
        <v>45289</v>
      </c>
    </row>
    <row r="653" spans="1:8" x14ac:dyDescent="0.25">
      <c r="A653" s="10">
        <v>45141</v>
      </c>
      <c r="B653" s="14">
        <v>319.800537109375</v>
      </c>
      <c r="C653" s="14">
        <f t="shared" si="62"/>
        <v>2023</v>
      </c>
      <c r="D653" s="14">
        <f t="shared" si="63"/>
        <v>8</v>
      </c>
      <c r="E653" s="14">
        <f t="shared" si="64"/>
        <v>31</v>
      </c>
      <c r="F653" s="14">
        <f t="shared" si="65"/>
        <v>4</v>
      </c>
      <c r="G653" s="13">
        <f t="shared" si="66"/>
        <v>44929</v>
      </c>
      <c r="H653" s="19">
        <f t="shared" si="67"/>
        <v>45289</v>
      </c>
    </row>
    <row r="654" spans="1:8" x14ac:dyDescent="0.25">
      <c r="A654" s="10">
        <v>45142</v>
      </c>
      <c r="B654" s="14">
        <v>320.89706420898438</v>
      </c>
      <c r="C654" s="14">
        <f t="shared" si="62"/>
        <v>2023</v>
      </c>
      <c r="D654" s="14">
        <f t="shared" si="63"/>
        <v>8</v>
      </c>
      <c r="E654" s="14">
        <f t="shared" si="64"/>
        <v>31</v>
      </c>
      <c r="F654" s="14">
        <f t="shared" si="65"/>
        <v>5</v>
      </c>
      <c r="G654" s="13">
        <f t="shared" si="66"/>
        <v>44929</v>
      </c>
      <c r="H654" s="19">
        <f t="shared" si="67"/>
        <v>45289</v>
      </c>
    </row>
    <row r="655" spans="1:8" x14ac:dyDescent="0.25">
      <c r="A655" s="10">
        <v>45145</v>
      </c>
      <c r="B655" s="14">
        <v>323.17813110351562</v>
      </c>
      <c r="C655" s="14">
        <f t="shared" si="62"/>
        <v>2023</v>
      </c>
      <c r="D655" s="14">
        <f t="shared" si="63"/>
        <v>8</v>
      </c>
      <c r="E655" s="14">
        <f t="shared" si="64"/>
        <v>32</v>
      </c>
      <c r="F655" s="14">
        <f t="shared" si="65"/>
        <v>1</v>
      </c>
      <c r="G655" s="13">
        <f t="shared" si="66"/>
        <v>44929</v>
      </c>
      <c r="H655" s="19">
        <f t="shared" si="67"/>
        <v>45289</v>
      </c>
    </row>
    <row r="656" spans="1:8" x14ac:dyDescent="0.25">
      <c r="A656" s="10">
        <v>45146</v>
      </c>
      <c r="B656" s="14">
        <v>319.20343017578125</v>
      </c>
      <c r="C656" s="14">
        <f t="shared" si="62"/>
        <v>2023</v>
      </c>
      <c r="D656" s="14">
        <f t="shared" si="63"/>
        <v>8</v>
      </c>
      <c r="E656" s="14">
        <f t="shared" si="64"/>
        <v>32</v>
      </c>
      <c r="F656" s="14">
        <f t="shared" si="65"/>
        <v>2</v>
      </c>
      <c r="G656" s="13">
        <f t="shared" si="66"/>
        <v>44929</v>
      </c>
      <c r="H656" s="19">
        <f t="shared" si="67"/>
        <v>45289</v>
      </c>
    </row>
    <row r="657" spans="1:8" x14ac:dyDescent="0.25">
      <c r="A657" s="10">
        <v>45147</v>
      </c>
      <c r="B657" s="14">
        <v>315.46365356445312</v>
      </c>
      <c r="C657" s="14">
        <f t="shared" si="62"/>
        <v>2023</v>
      </c>
      <c r="D657" s="14">
        <f t="shared" si="63"/>
        <v>8</v>
      </c>
      <c r="E657" s="14">
        <f t="shared" si="64"/>
        <v>32</v>
      </c>
      <c r="F657" s="14">
        <f t="shared" si="65"/>
        <v>3</v>
      </c>
      <c r="G657" s="13">
        <f t="shared" si="66"/>
        <v>44929</v>
      </c>
      <c r="H657" s="19">
        <f t="shared" si="67"/>
        <v>45289</v>
      </c>
    </row>
    <row r="658" spans="1:8" x14ac:dyDescent="0.25">
      <c r="A658" s="10">
        <v>45148</v>
      </c>
      <c r="B658" s="14">
        <v>316.14892578125</v>
      </c>
      <c r="C658" s="14">
        <f t="shared" si="62"/>
        <v>2023</v>
      </c>
      <c r="D658" s="14">
        <f t="shared" si="63"/>
        <v>8</v>
      </c>
      <c r="E658" s="14">
        <f t="shared" si="64"/>
        <v>32</v>
      </c>
      <c r="F658" s="14">
        <f t="shared" si="65"/>
        <v>4</v>
      </c>
      <c r="G658" s="13">
        <f t="shared" si="66"/>
        <v>44929</v>
      </c>
      <c r="H658" s="19">
        <f t="shared" si="67"/>
        <v>45289</v>
      </c>
    </row>
    <row r="659" spans="1:8" x14ac:dyDescent="0.25">
      <c r="A659" s="10">
        <v>45149</v>
      </c>
      <c r="B659" s="14">
        <v>314.26925659179688</v>
      </c>
      <c r="C659" s="14">
        <f t="shared" si="62"/>
        <v>2023</v>
      </c>
      <c r="D659" s="14">
        <f t="shared" si="63"/>
        <v>8</v>
      </c>
      <c r="E659" s="14">
        <f t="shared" si="64"/>
        <v>32</v>
      </c>
      <c r="F659" s="14">
        <f t="shared" si="65"/>
        <v>5</v>
      </c>
      <c r="G659" s="13">
        <f t="shared" si="66"/>
        <v>44929</v>
      </c>
      <c r="H659" s="19">
        <f t="shared" si="67"/>
        <v>45289</v>
      </c>
    </row>
    <row r="660" spans="1:8" x14ac:dyDescent="0.25">
      <c r="A660" s="10">
        <v>45152</v>
      </c>
      <c r="B660" s="14">
        <v>317.235595703125</v>
      </c>
      <c r="C660" s="14">
        <f t="shared" si="62"/>
        <v>2023</v>
      </c>
      <c r="D660" s="14">
        <f t="shared" si="63"/>
        <v>8</v>
      </c>
      <c r="E660" s="14">
        <f t="shared" si="64"/>
        <v>33</v>
      </c>
      <c r="F660" s="14">
        <f t="shared" si="65"/>
        <v>1</v>
      </c>
      <c r="G660" s="13">
        <f t="shared" si="66"/>
        <v>44929</v>
      </c>
      <c r="H660" s="19">
        <f t="shared" si="67"/>
        <v>45289</v>
      </c>
    </row>
    <row r="661" spans="1:8" x14ac:dyDescent="0.25">
      <c r="A661" s="10">
        <v>45153</v>
      </c>
      <c r="B661" s="14">
        <v>315.10137939453125</v>
      </c>
      <c r="C661" s="14">
        <f t="shared" si="62"/>
        <v>2023</v>
      </c>
      <c r="D661" s="14">
        <f t="shared" si="63"/>
        <v>8</v>
      </c>
      <c r="E661" s="14">
        <f t="shared" si="64"/>
        <v>33</v>
      </c>
      <c r="F661" s="14">
        <f t="shared" si="65"/>
        <v>2</v>
      </c>
      <c r="G661" s="13">
        <f t="shared" si="66"/>
        <v>44929</v>
      </c>
      <c r="H661" s="19">
        <f t="shared" si="67"/>
        <v>45289</v>
      </c>
    </row>
    <row r="662" spans="1:8" x14ac:dyDescent="0.25">
      <c r="A662" s="10">
        <v>45154</v>
      </c>
      <c r="B662" s="14">
        <v>314.33612060546875</v>
      </c>
      <c r="C662" s="14">
        <f t="shared" si="62"/>
        <v>2023</v>
      </c>
      <c r="D662" s="14">
        <f t="shared" si="63"/>
        <v>8</v>
      </c>
      <c r="E662" s="14">
        <f t="shared" si="64"/>
        <v>33</v>
      </c>
      <c r="F662" s="14">
        <f t="shared" si="65"/>
        <v>3</v>
      </c>
      <c r="G662" s="13">
        <f t="shared" si="66"/>
        <v>44929</v>
      </c>
      <c r="H662" s="19">
        <f t="shared" si="67"/>
        <v>45289</v>
      </c>
    </row>
    <row r="663" spans="1:8" x14ac:dyDescent="0.25">
      <c r="A663" s="10">
        <v>45155</v>
      </c>
      <c r="B663" s="14">
        <v>310.88275146484375</v>
      </c>
      <c r="C663" s="14">
        <f t="shared" si="62"/>
        <v>2023</v>
      </c>
      <c r="D663" s="14">
        <f t="shared" si="63"/>
        <v>8</v>
      </c>
      <c r="E663" s="14">
        <f t="shared" si="64"/>
        <v>33</v>
      </c>
      <c r="F663" s="14">
        <f t="shared" si="65"/>
        <v>4</v>
      </c>
      <c r="G663" s="13">
        <f t="shared" si="66"/>
        <v>44929</v>
      </c>
      <c r="H663" s="19">
        <f t="shared" si="67"/>
        <v>45289</v>
      </c>
    </row>
    <row r="664" spans="1:8" x14ac:dyDescent="0.25">
      <c r="A664" s="10">
        <v>45156</v>
      </c>
      <c r="B664" s="14">
        <v>310.49038696289062</v>
      </c>
      <c r="C664" s="14">
        <f t="shared" si="62"/>
        <v>2023</v>
      </c>
      <c r="D664" s="14">
        <f t="shared" si="63"/>
        <v>8</v>
      </c>
      <c r="E664" s="14">
        <f t="shared" si="64"/>
        <v>33</v>
      </c>
      <c r="F664" s="14">
        <f t="shared" si="65"/>
        <v>5</v>
      </c>
      <c r="G664" s="13">
        <f t="shared" si="66"/>
        <v>44929</v>
      </c>
      <c r="H664" s="19">
        <f t="shared" si="67"/>
        <v>45289</v>
      </c>
    </row>
    <row r="665" spans="1:8" x14ac:dyDescent="0.25">
      <c r="A665" s="10">
        <v>45159</v>
      </c>
      <c r="B665" s="14">
        <v>315.7882080078125</v>
      </c>
      <c r="C665" s="14">
        <f t="shared" si="62"/>
        <v>2023</v>
      </c>
      <c r="D665" s="14">
        <f t="shared" si="63"/>
        <v>8</v>
      </c>
      <c r="E665" s="14">
        <f t="shared" si="64"/>
        <v>34</v>
      </c>
      <c r="F665" s="14">
        <f t="shared" si="65"/>
        <v>1</v>
      </c>
      <c r="G665" s="13">
        <f t="shared" si="66"/>
        <v>44929</v>
      </c>
      <c r="H665" s="19">
        <f t="shared" si="67"/>
        <v>45289</v>
      </c>
    </row>
    <row r="666" spans="1:8" x14ac:dyDescent="0.25">
      <c r="A666" s="10">
        <v>45160</v>
      </c>
      <c r="B666" s="14">
        <v>316.357177734375</v>
      </c>
      <c r="C666" s="14">
        <f t="shared" si="62"/>
        <v>2023</v>
      </c>
      <c r="D666" s="14">
        <f t="shared" si="63"/>
        <v>8</v>
      </c>
      <c r="E666" s="14">
        <f t="shared" si="64"/>
        <v>34</v>
      </c>
      <c r="F666" s="14">
        <f t="shared" si="65"/>
        <v>2</v>
      </c>
      <c r="G666" s="13">
        <f t="shared" si="66"/>
        <v>44929</v>
      </c>
      <c r="H666" s="19">
        <f t="shared" si="67"/>
        <v>45289</v>
      </c>
    </row>
    <row r="667" spans="1:8" x14ac:dyDescent="0.25">
      <c r="A667" s="10">
        <v>45161</v>
      </c>
      <c r="B667" s="14">
        <v>320.81124877929688</v>
      </c>
      <c r="C667" s="14">
        <f t="shared" si="62"/>
        <v>2023</v>
      </c>
      <c r="D667" s="14">
        <f t="shared" si="63"/>
        <v>8</v>
      </c>
      <c r="E667" s="14">
        <f t="shared" si="64"/>
        <v>34</v>
      </c>
      <c r="F667" s="14">
        <f t="shared" si="65"/>
        <v>3</v>
      </c>
      <c r="G667" s="13">
        <f t="shared" si="66"/>
        <v>44929</v>
      </c>
      <c r="H667" s="19">
        <f t="shared" si="67"/>
        <v>45289</v>
      </c>
    </row>
    <row r="668" spans="1:8" x14ac:dyDescent="0.25">
      <c r="A668" s="10">
        <v>45162</v>
      </c>
      <c r="B668" s="14">
        <v>313.91427612304688</v>
      </c>
      <c r="C668" s="14">
        <f t="shared" si="62"/>
        <v>2023</v>
      </c>
      <c r="D668" s="14">
        <f t="shared" si="63"/>
        <v>8</v>
      </c>
      <c r="E668" s="14">
        <f t="shared" si="64"/>
        <v>34</v>
      </c>
      <c r="F668" s="14">
        <f t="shared" si="65"/>
        <v>4</v>
      </c>
      <c r="G668" s="13">
        <f t="shared" si="66"/>
        <v>44929</v>
      </c>
      <c r="H668" s="19">
        <f t="shared" si="67"/>
        <v>45289</v>
      </c>
    </row>
    <row r="669" spans="1:8" x14ac:dyDescent="0.25">
      <c r="A669" s="10">
        <v>45163</v>
      </c>
      <c r="B669" s="14">
        <v>316.86734008789062</v>
      </c>
      <c r="C669" s="14">
        <f t="shared" si="62"/>
        <v>2023</v>
      </c>
      <c r="D669" s="14">
        <f t="shared" si="63"/>
        <v>8</v>
      </c>
      <c r="E669" s="14">
        <f t="shared" si="64"/>
        <v>34</v>
      </c>
      <c r="F669" s="14">
        <f t="shared" si="65"/>
        <v>5</v>
      </c>
      <c r="G669" s="13">
        <f t="shared" si="66"/>
        <v>44929</v>
      </c>
      <c r="H669" s="19">
        <f t="shared" si="67"/>
        <v>45289</v>
      </c>
    </row>
    <row r="670" spans="1:8" x14ac:dyDescent="0.25">
      <c r="A670" s="10">
        <v>45166</v>
      </c>
      <c r="B670" s="14">
        <v>317.57369995117188</v>
      </c>
      <c r="C670" s="14">
        <f t="shared" si="62"/>
        <v>2023</v>
      </c>
      <c r="D670" s="14">
        <f t="shared" si="63"/>
        <v>8</v>
      </c>
      <c r="E670" s="14">
        <f t="shared" si="64"/>
        <v>35</v>
      </c>
      <c r="F670" s="14">
        <f t="shared" si="65"/>
        <v>1</v>
      </c>
      <c r="G670" s="13">
        <f t="shared" si="66"/>
        <v>44929</v>
      </c>
      <c r="H670" s="19">
        <f t="shared" si="67"/>
        <v>45289</v>
      </c>
    </row>
    <row r="671" spans="1:8" x14ac:dyDescent="0.25">
      <c r="A671" s="10">
        <v>45167</v>
      </c>
      <c r="B671" s="14">
        <v>322.19454956054688</v>
      </c>
      <c r="C671" s="14">
        <f t="shared" si="62"/>
        <v>2023</v>
      </c>
      <c r="D671" s="14">
        <f t="shared" si="63"/>
        <v>8</v>
      </c>
      <c r="E671" s="14">
        <f t="shared" si="64"/>
        <v>35</v>
      </c>
      <c r="F671" s="14">
        <f t="shared" si="65"/>
        <v>2</v>
      </c>
      <c r="G671" s="13">
        <f t="shared" si="66"/>
        <v>44929</v>
      </c>
      <c r="H671" s="19">
        <f t="shared" si="67"/>
        <v>45289</v>
      </c>
    </row>
    <row r="672" spans="1:8" x14ac:dyDescent="0.25">
      <c r="A672" s="10">
        <v>45168</v>
      </c>
      <c r="B672" s="14">
        <v>322.5673828125</v>
      </c>
      <c r="C672" s="14">
        <f t="shared" si="62"/>
        <v>2023</v>
      </c>
      <c r="D672" s="14">
        <f t="shared" si="63"/>
        <v>8</v>
      </c>
      <c r="E672" s="14">
        <f t="shared" si="64"/>
        <v>35</v>
      </c>
      <c r="F672" s="14">
        <f t="shared" si="65"/>
        <v>3</v>
      </c>
      <c r="G672" s="13">
        <f t="shared" si="66"/>
        <v>44929</v>
      </c>
      <c r="H672" s="19">
        <f t="shared" si="67"/>
        <v>45289</v>
      </c>
    </row>
    <row r="673" spans="1:8" x14ac:dyDescent="0.25">
      <c r="A673" s="10">
        <v>45169</v>
      </c>
      <c r="B673" s="14">
        <v>321.556884765625</v>
      </c>
      <c r="C673" s="14">
        <f t="shared" si="62"/>
        <v>2023</v>
      </c>
      <c r="D673" s="14">
        <f t="shared" si="63"/>
        <v>8</v>
      </c>
      <c r="E673" s="14">
        <f t="shared" si="64"/>
        <v>35</v>
      </c>
      <c r="F673" s="14">
        <f t="shared" si="65"/>
        <v>4</v>
      </c>
      <c r="G673" s="13">
        <f t="shared" si="66"/>
        <v>44929</v>
      </c>
      <c r="H673" s="19">
        <f t="shared" si="67"/>
        <v>45289</v>
      </c>
    </row>
    <row r="674" spans="1:8" x14ac:dyDescent="0.25">
      <c r="A674" s="10">
        <v>45170</v>
      </c>
      <c r="B674" s="14">
        <v>322.43984985351562</v>
      </c>
      <c r="C674" s="14">
        <f t="shared" si="62"/>
        <v>2023</v>
      </c>
      <c r="D674" s="14">
        <f t="shared" si="63"/>
        <v>9</v>
      </c>
      <c r="E674" s="14">
        <f t="shared" si="64"/>
        <v>35</v>
      </c>
      <c r="F674" s="14">
        <f t="shared" si="65"/>
        <v>5</v>
      </c>
      <c r="G674" s="13">
        <f t="shared" si="66"/>
        <v>44929</v>
      </c>
      <c r="H674" s="19">
        <f t="shared" si="67"/>
        <v>45289</v>
      </c>
    </row>
    <row r="675" spans="1:8" x14ac:dyDescent="0.25">
      <c r="A675" s="10">
        <v>45174</v>
      </c>
      <c r="B675" s="14">
        <v>327.23727416992188</v>
      </c>
      <c r="C675" s="14">
        <f t="shared" si="62"/>
        <v>2023</v>
      </c>
      <c r="D675" s="14">
        <f t="shared" si="63"/>
        <v>9</v>
      </c>
      <c r="E675" s="14">
        <f t="shared" si="64"/>
        <v>36</v>
      </c>
      <c r="F675" s="14">
        <f t="shared" si="65"/>
        <v>2</v>
      </c>
      <c r="G675" s="13">
        <f t="shared" si="66"/>
        <v>44929</v>
      </c>
      <c r="H675" s="19">
        <f t="shared" si="67"/>
        <v>45289</v>
      </c>
    </row>
    <row r="676" spans="1:8" x14ac:dyDescent="0.25">
      <c r="A676" s="10">
        <v>45175</v>
      </c>
      <c r="B676" s="14">
        <v>326.57998657226562</v>
      </c>
      <c r="C676" s="14">
        <f t="shared" si="62"/>
        <v>2023</v>
      </c>
      <c r="D676" s="14">
        <f t="shared" si="63"/>
        <v>9</v>
      </c>
      <c r="E676" s="14">
        <f t="shared" si="64"/>
        <v>36</v>
      </c>
      <c r="F676" s="14">
        <f t="shared" si="65"/>
        <v>3</v>
      </c>
      <c r="G676" s="13">
        <f t="shared" si="66"/>
        <v>44929</v>
      </c>
      <c r="H676" s="19">
        <f t="shared" si="67"/>
        <v>45289</v>
      </c>
    </row>
    <row r="677" spans="1:8" x14ac:dyDescent="0.25">
      <c r="A677" s="10">
        <v>45176</v>
      </c>
      <c r="B677" s="14">
        <v>323.66619873046875</v>
      </c>
      <c r="C677" s="14">
        <f t="shared" si="62"/>
        <v>2023</v>
      </c>
      <c r="D677" s="14">
        <f t="shared" si="63"/>
        <v>9</v>
      </c>
      <c r="E677" s="14">
        <f t="shared" si="64"/>
        <v>36</v>
      </c>
      <c r="F677" s="14">
        <f t="shared" si="65"/>
        <v>4</v>
      </c>
      <c r="G677" s="13">
        <f t="shared" si="66"/>
        <v>44929</v>
      </c>
      <c r="H677" s="19">
        <f t="shared" si="67"/>
        <v>45289</v>
      </c>
    </row>
    <row r="678" spans="1:8" x14ac:dyDescent="0.25">
      <c r="A678" s="10">
        <v>45177</v>
      </c>
      <c r="B678" s="14">
        <v>327.94363403320312</v>
      </c>
      <c r="C678" s="14">
        <f t="shared" si="62"/>
        <v>2023</v>
      </c>
      <c r="D678" s="14">
        <f t="shared" si="63"/>
        <v>9</v>
      </c>
      <c r="E678" s="14">
        <f t="shared" si="64"/>
        <v>36</v>
      </c>
      <c r="F678" s="14">
        <f t="shared" si="65"/>
        <v>5</v>
      </c>
      <c r="G678" s="13">
        <f t="shared" si="66"/>
        <v>44929</v>
      </c>
      <c r="H678" s="19">
        <f t="shared" si="67"/>
        <v>45289</v>
      </c>
    </row>
    <row r="679" spans="1:8" x14ac:dyDescent="0.25">
      <c r="A679" s="10">
        <v>45180</v>
      </c>
      <c r="B679" s="14">
        <v>331.54421997070312</v>
      </c>
      <c r="C679" s="14">
        <f t="shared" si="62"/>
        <v>2023</v>
      </c>
      <c r="D679" s="14">
        <f t="shared" si="63"/>
        <v>9</v>
      </c>
      <c r="E679" s="14">
        <f t="shared" si="64"/>
        <v>37</v>
      </c>
      <c r="F679" s="14">
        <f t="shared" si="65"/>
        <v>1</v>
      </c>
      <c r="G679" s="13">
        <f t="shared" si="66"/>
        <v>44929</v>
      </c>
      <c r="H679" s="19">
        <f t="shared" si="67"/>
        <v>45289</v>
      </c>
    </row>
    <row r="680" spans="1:8" x14ac:dyDescent="0.25">
      <c r="A680" s="10">
        <v>45181</v>
      </c>
      <c r="B680" s="14">
        <v>325.49093627929688</v>
      </c>
      <c r="C680" s="14">
        <f t="shared" si="62"/>
        <v>2023</v>
      </c>
      <c r="D680" s="14">
        <f t="shared" si="63"/>
        <v>9</v>
      </c>
      <c r="E680" s="14">
        <f t="shared" si="64"/>
        <v>37</v>
      </c>
      <c r="F680" s="14">
        <f t="shared" si="65"/>
        <v>2</v>
      </c>
      <c r="G680" s="13">
        <f t="shared" si="66"/>
        <v>44929</v>
      </c>
      <c r="H680" s="19">
        <f t="shared" si="67"/>
        <v>45289</v>
      </c>
    </row>
    <row r="681" spans="1:8" x14ac:dyDescent="0.25">
      <c r="A681" s="10">
        <v>45182</v>
      </c>
      <c r="B681" s="14">
        <v>329.69976806640625</v>
      </c>
      <c r="C681" s="14">
        <f t="shared" si="62"/>
        <v>2023</v>
      </c>
      <c r="D681" s="14">
        <f t="shared" si="63"/>
        <v>9</v>
      </c>
      <c r="E681" s="14">
        <f t="shared" si="64"/>
        <v>37</v>
      </c>
      <c r="F681" s="14">
        <f t="shared" si="65"/>
        <v>3</v>
      </c>
      <c r="G681" s="13">
        <f t="shared" si="66"/>
        <v>44929</v>
      </c>
      <c r="H681" s="19">
        <f t="shared" si="67"/>
        <v>45289</v>
      </c>
    </row>
    <row r="682" spans="1:8" x14ac:dyDescent="0.25">
      <c r="A682" s="10">
        <v>45183</v>
      </c>
      <c r="B682" s="14">
        <v>332.289794921875</v>
      </c>
      <c r="C682" s="14">
        <f t="shared" si="62"/>
        <v>2023</v>
      </c>
      <c r="D682" s="14">
        <f t="shared" si="63"/>
        <v>9</v>
      </c>
      <c r="E682" s="14">
        <f t="shared" si="64"/>
        <v>37</v>
      </c>
      <c r="F682" s="14">
        <f t="shared" si="65"/>
        <v>4</v>
      </c>
      <c r="G682" s="13">
        <f t="shared" si="66"/>
        <v>44929</v>
      </c>
      <c r="H682" s="19">
        <f t="shared" si="67"/>
        <v>45289</v>
      </c>
    </row>
    <row r="683" spans="1:8" x14ac:dyDescent="0.25">
      <c r="A683" s="10">
        <v>45184</v>
      </c>
      <c r="B683" s="14">
        <v>323.97030639648438</v>
      </c>
      <c r="C683" s="14">
        <f t="shared" si="62"/>
        <v>2023</v>
      </c>
      <c r="D683" s="14">
        <f t="shared" si="63"/>
        <v>9</v>
      </c>
      <c r="E683" s="14">
        <f t="shared" si="64"/>
        <v>37</v>
      </c>
      <c r="F683" s="14">
        <f t="shared" si="65"/>
        <v>5</v>
      </c>
      <c r="G683" s="13">
        <f t="shared" si="66"/>
        <v>44929</v>
      </c>
      <c r="H683" s="19">
        <f t="shared" si="67"/>
        <v>45289</v>
      </c>
    </row>
    <row r="684" spans="1:8" x14ac:dyDescent="0.25">
      <c r="A684" s="10">
        <v>45187</v>
      </c>
      <c r="B684" s="14">
        <v>322.83218383789062</v>
      </c>
      <c r="C684" s="14">
        <f t="shared" si="62"/>
        <v>2023</v>
      </c>
      <c r="D684" s="14">
        <f t="shared" si="63"/>
        <v>9</v>
      </c>
      <c r="E684" s="14">
        <f t="shared" si="64"/>
        <v>38</v>
      </c>
      <c r="F684" s="14">
        <f t="shared" si="65"/>
        <v>1</v>
      </c>
      <c r="G684" s="13">
        <f t="shared" si="66"/>
        <v>44929</v>
      </c>
      <c r="H684" s="19">
        <f t="shared" si="67"/>
        <v>45289</v>
      </c>
    </row>
    <row r="685" spans="1:8" x14ac:dyDescent="0.25">
      <c r="A685" s="10">
        <v>45188</v>
      </c>
      <c r="B685" s="14">
        <v>322.43002319335938</v>
      </c>
      <c r="C685" s="14">
        <f t="shared" si="62"/>
        <v>2023</v>
      </c>
      <c r="D685" s="14">
        <f t="shared" si="63"/>
        <v>9</v>
      </c>
      <c r="E685" s="14">
        <f t="shared" si="64"/>
        <v>38</v>
      </c>
      <c r="F685" s="14">
        <f t="shared" si="65"/>
        <v>2</v>
      </c>
      <c r="G685" s="13">
        <f t="shared" si="66"/>
        <v>44929</v>
      </c>
      <c r="H685" s="19">
        <f t="shared" si="67"/>
        <v>45289</v>
      </c>
    </row>
    <row r="686" spans="1:8" x14ac:dyDescent="0.25">
      <c r="A686" s="10">
        <v>45189</v>
      </c>
      <c r="B686" s="14">
        <v>314.69912719726562</v>
      </c>
      <c r="C686" s="14">
        <f t="shared" si="62"/>
        <v>2023</v>
      </c>
      <c r="D686" s="14">
        <f t="shared" si="63"/>
        <v>9</v>
      </c>
      <c r="E686" s="14">
        <f t="shared" si="64"/>
        <v>38</v>
      </c>
      <c r="F686" s="14">
        <f t="shared" si="65"/>
        <v>3</v>
      </c>
      <c r="G686" s="13">
        <f t="shared" si="66"/>
        <v>44929</v>
      </c>
      <c r="H686" s="19">
        <f t="shared" si="67"/>
        <v>45289</v>
      </c>
    </row>
    <row r="687" spans="1:8" x14ac:dyDescent="0.25">
      <c r="A687" s="10">
        <v>45190</v>
      </c>
      <c r="B687" s="14">
        <v>313.48263549804688</v>
      </c>
      <c r="C687" s="14">
        <f t="shared" si="62"/>
        <v>2023</v>
      </c>
      <c r="D687" s="14">
        <f t="shared" si="63"/>
        <v>9</v>
      </c>
      <c r="E687" s="14">
        <f t="shared" si="64"/>
        <v>38</v>
      </c>
      <c r="F687" s="14">
        <f t="shared" si="65"/>
        <v>4</v>
      </c>
      <c r="G687" s="13">
        <f t="shared" si="66"/>
        <v>44929</v>
      </c>
      <c r="H687" s="19">
        <f t="shared" si="67"/>
        <v>45289</v>
      </c>
    </row>
    <row r="688" spans="1:8" x14ac:dyDescent="0.25">
      <c r="A688" s="10">
        <v>45191</v>
      </c>
      <c r="B688" s="14">
        <v>311.01034545898438</v>
      </c>
      <c r="C688" s="14">
        <f t="shared" si="62"/>
        <v>2023</v>
      </c>
      <c r="D688" s="14">
        <f t="shared" si="63"/>
        <v>9</v>
      </c>
      <c r="E688" s="14">
        <f t="shared" si="64"/>
        <v>38</v>
      </c>
      <c r="F688" s="14">
        <f t="shared" si="65"/>
        <v>5</v>
      </c>
      <c r="G688" s="13">
        <f t="shared" si="66"/>
        <v>44929</v>
      </c>
      <c r="H688" s="19">
        <f t="shared" si="67"/>
        <v>45289</v>
      </c>
    </row>
    <row r="689" spans="1:8" x14ac:dyDescent="0.25">
      <c r="A689" s="10">
        <v>45194</v>
      </c>
      <c r="B689" s="14">
        <v>311.53030395507812</v>
      </c>
      <c r="C689" s="14">
        <f t="shared" si="62"/>
        <v>2023</v>
      </c>
      <c r="D689" s="14">
        <f t="shared" si="63"/>
        <v>9</v>
      </c>
      <c r="E689" s="14">
        <f t="shared" si="64"/>
        <v>39</v>
      </c>
      <c r="F689" s="14">
        <f t="shared" si="65"/>
        <v>1</v>
      </c>
      <c r="G689" s="13">
        <f t="shared" si="66"/>
        <v>44929</v>
      </c>
      <c r="H689" s="19">
        <f t="shared" si="67"/>
        <v>45289</v>
      </c>
    </row>
    <row r="690" spans="1:8" x14ac:dyDescent="0.25">
      <c r="A690" s="10">
        <v>45195</v>
      </c>
      <c r="B690" s="14">
        <v>306.23251342773438</v>
      </c>
      <c r="C690" s="14">
        <f t="shared" si="62"/>
        <v>2023</v>
      </c>
      <c r="D690" s="14">
        <f t="shared" si="63"/>
        <v>9</v>
      </c>
      <c r="E690" s="14">
        <f t="shared" si="64"/>
        <v>39</v>
      </c>
      <c r="F690" s="14">
        <f t="shared" si="65"/>
        <v>2</v>
      </c>
      <c r="G690" s="13">
        <f t="shared" si="66"/>
        <v>44929</v>
      </c>
      <c r="H690" s="19">
        <f t="shared" si="67"/>
        <v>45289</v>
      </c>
    </row>
    <row r="691" spans="1:8" x14ac:dyDescent="0.25">
      <c r="A691" s="10">
        <v>45196</v>
      </c>
      <c r="B691" s="14">
        <v>306.87017822265625</v>
      </c>
      <c r="C691" s="14">
        <f t="shared" si="62"/>
        <v>2023</v>
      </c>
      <c r="D691" s="14">
        <f t="shared" si="63"/>
        <v>9</v>
      </c>
      <c r="E691" s="14">
        <f t="shared" si="64"/>
        <v>39</v>
      </c>
      <c r="F691" s="14">
        <f t="shared" si="65"/>
        <v>3</v>
      </c>
      <c r="G691" s="13">
        <f t="shared" si="66"/>
        <v>44929</v>
      </c>
      <c r="H691" s="19">
        <f t="shared" si="67"/>
        <v>45289</v>
      </c>
    </row>
    <row r="692" spans="1:8" x14ac:dyDescent="0.25">
      <c r="A692" s="10">
        <v>45197</v>
      </c>
      <c r="B692" s="14">
        <v>307.70413208007812</v>
      </c>
      <c r="C692" s="14">
        <f t="shared" si="62"/>
        <v>2023</v>
      </c>
      <c r="D692" s="14">
        <f t="shared" si="63"/>
        <v>9</v>
      </c>
      <c r="E692" s="14">
        <f t="shared" si="64"/>
        <v>39</v>
      </c>
      <c r="F692" s="14">
        <f t="shared" si="65"/>
        <v>4</v>
      </c>
      <c r="G692" s="13">
        <f t="shared" si="66"/>
        <v>44929</v>
      </c>
      <c r="H692" s="19">
        <f t="shared" si="67"/>
        <v>45289</v>
      </c>
    </row>
    <row r="693" spans="1:8" x14ac:dyDescent="0.25">
      <c r="A693" s="10">
        <v>45198</v>
      </c>
      <c r="B693" s="14">
        <v>309.77410888671875</v>
      </c>
      <c r="C693" s="14">
        <f t="shared" si="62"/>
        <v>2023</v>
      </c>
      <c r="D693" s="14">
        <f t="shared" si="63"/>
        <v>9</v>
      </c>
      <c r="E693" s="14">
        <f t="shared" si="64"/>
        <v>39</v>
      </c>
      <c r="F693" s="14">
        <f t="shared" si="65"/>
        <v>5</v>
      </c>
      <c r="G693" s="13">
        <f t="shared" si="66"/>
        <v>44929</v>
      </c>
      <c r="H693" s="19">
        <f t="shared" si="67"/>
        <v>45289</v>
      </c>
    </row>
    <row r="694" spans="1:8" x14ac:dyDescent="0.25">
      <c r="A694" s="10">
        <v>45201</v>
      </c>
      <c r="B694" s="14">
        <v>315.70965576171875</v>
      </c>
      <c r="C694" s="14">
        <f t="shared" si="62"/>
        <v>2023</v>
      </c>
      <c r="D694" s="14">
        <f t="shared" si="63"/>
        <v>10</v>
      </c>
      <c r="E694" s="14">
        <f t="shared" si="64"/>
        <v>40</v>
      </c>
      <c r="F694" s="14">
        <f t="shared" si="65"/>
        <v>1</v>
      </c>
      <c r="G694" s="13">
        <f t="shared" si="66"/>
        <v>44929</v>
      </c>
      <c r="H694" s="19">
        <f t="shared" si="67"/>
        <v>45289</v>
      </c>
    </row>
    <row r="695" spans="1:8" x14ac:dyDescent="0.25">
      <c r="A695" s="10">
        <v>45202</v>
      </c>
      <c r="B695" s="14">
        <v>307.45883178710938</v>
      </c>
      <c r="C695" s="14">
        <f t="shared" si="62"/>
        <v>2023</v>
      </c>
      <c r="D695" s="14">
        <f t="shared" si="63"/>
        <v>10</v>
      </c>
      <c r="E695" s="14">
        <f t="shared" si="64"/>
        <v>40</v>
      </c>
      <c r="F695" s="14">
        <f t="shared" si="65"/>
        <v>2</v>
      </c>
      <c r="G695" s="13">
        <f t="shared" si="66"/>
        <v>44929</v>
      </c>
      <c r="H695" s="19">
        <f t="shared" si="67"/>
        <v>45289</v>
      </c>
    </row>
    <row r="696" spans="1:8" x14ac:dyDescent="0.25">
      <c r="A696" s="10">
        <v>45203</v>
      </c>
      <c r="B696" s="14">
        <v>312.92337036132812</v>
      </c>
      <c r="C696" s="14">
        <f t="shared" si="62"/>
        <v>2023</v>
      </c>
      <c r="D696" s="14">
        <f t="shared" si="63"/>
        <v>10</v>
      </c>
      <c r="E696" s="14">
        <f t="shared" si="64"/>
        <v>40</v>
      </c>
      <c r="F696" s="14">
        <f t="shared" si="65"/>
        <v>3</v>
      </c>
      <c r="G696" s="13">
        <f t="shared" si="66"/>
        <v>44929</v>
      </c>
      <c r="H696" s="19">
        <f t="shared" si="67"/>
        <v>45289</v>
      </c>
    </row>
    <row r="697" spans="1:8" x14ac:dyDescent="0.25">
      <c r="A697" s="10">
        <v>45204</v>
      </c>
      <c r="B697" s="14">
        <v>313.3157958984375</v>
      </c>
      <c r="C697" s="14">
        <f t="shared" si="62"/>
        <v>2023</v>
      </c>
      <c r="D697" s="14">
        <f t="shared" si="63"/>
        <v>10</v>
      </c>
      <c r="E697" s="14">
        <f t="shared" si="64"/>
        <v>40</v>
      </c>
      <c r="F697" s="14">
        <f t="shared" si="65"/>
        <v>4</v>
      </c>
      <c r="G697" s="13">
        <f t="shared" si="66"/>
        <v>44929</v>
      </c>
      <c r="H697" s="19">
        <f t="shared" si="67"/>
        <v>45289</v>
      </c>
    </row>
    <row r="698" spans="1:8" x14ac:dyDescent="0.25">
      <c r="A698" s="10">
        <v>45205</v>
      </c>
      <c r="B698" s="14">
        <v>321.06634521484375</v>
      </c>
      <c r="C698" s="14">
        <f t="shared" si="62"/>
        <v>2023</v>
      </c>
      <c r="D698" s="14">
        <f t="shared" si="63"/>
        <v>10</v>
      </c>
      <c r="E698" s="14">
        <f t="shared" si="64"/>
        <v>40</v>
      </c>
      <c r="F698" s="14">
        <f t="shared" si="65"/>
        <v>5</v>
      </c>
      <c r="G698" s="13">
        <f t="shared" si="66"/>
        <v>44929</v>
      </c>
      <c r="H698" s="19">
        <f t="shared" si="67"/>
        <v>45289</v>
      </c>
    </row>
    <row r="699" spans="1:8" x14ac:dyDescent="0.25">
      <c r="A699" s="10">
        <v>45208</v>
      </c>
      <c r="B699" s="14">
        <v>323.57791137695312</v>
      </c>
      <c r="C699" s="14">
        <f t="shared" si="62"/>
        <v>2023</v>
      </c>
      <c r="D699" s="14">
        <f t="shared" si="63"/>
        <v>10</v>
      </c>
      <c r="E699" s="14">
        <f t="shared" si="64"/>
        <v>41</v>
      </c>
      <c r="F699" s="14">
        <f t="shared" si="65"/>
        <v>1</v>
      </c>
      <c r="G699" s="13">
        <f t="shared" si="66"/>
        <v>44929</v>
      </c>
      <c r="H699" s="19">
        <f t="shared" si="67"/>
        <v>45289</v>
      </c>
    </row>
    <row r="700" spans="1:8" x14ac:dyDescent="0.25">
      <c r="A700" s="10">
        <v>45209</v>
      </c>
      <c r="B700" s="14">
        <v>322.1749267578125</v>
      </c>
      <c r="C700" s="14">
        <f t="shared" si="62"/>
        <v>2023</v>
      </c>
      <c r="D700" s="14">
        <f t="shared" si="63"/>
        <v>10</v>
      </c>
      <c r="E700" s="14">
        <f t="shared" si="64"/>
        <v>41</v>
      </c>
      <c r="F700" s="14">
        <f t="shared" si="65"/>
        <v>2</v>
      </c>
      <c r="G700" s="13">
        <f t="shared" si="66"/>
        <v>44929</v>
      </c>
      <c r="H700" s="19">
        <f t="shared" si="67"/>
        <v>45289</v>
      </c>
    </row>
    <row r="701" spans="1:8" x14ac:dyDescent="0.25">
      <c r="A701" s="10">
        <v>45210</v>
      </c>
      <c r="B701" s="14">
        <v>326.12863159179688</v>
      </c>
      <c r="C701" s="14">
        <f t="shared" si="62"/>
        <v>2023</v>
      </c>
      <c r="D701" s="14">
        <f t="shared" si="63"/>
        <v>10</v>
      </c>
      <c r="E701" s="14">
        <f t="shared" si="64"/>
        <v>41</v>
      </c>
      <c r="F701" s="14">
        <f t="shared" si="65"/>
        <v>3</v>
      </c>
      <c r="G701" s="13">
        <f t="shared" si="66"/>
        <v>44929</v>
      </c>
      <c r="H701" s="19">
        <f t="shared" si="67"/>
        <v>45289</v>
      </c>
    </row>
    <row r="702" spans="1:8" x14ac:dyDescent="0.25">
      <c r="A702" s="10">
        <v>45211</v>
      </c>
      <c r="B702" s="14">
        <v>324.89251708984375</v>
      </c>
      <c r="C702" s="14">
        <f t="shared" si="62"/>
        <v>2023</v>
      </c>
      <c r="D702" s="14">
        <f t="shared" si="63"/>
        <v>10</v>
      </c>
      <c r="E702" s="14">
        <f t="shared" si="64"/>
        <v>41</v>
      </c>
      <c r="F702" s="14">
        <f t="shared" si="65"/>
        <v>4</v>
      </c>
      <c r="G702" s="13">
        <f t="shared" si="66"/>
        <v>44929</v>
      </c>
      <c r="H702" s="19">
        <f t="shared" si="67"/>
        <v>45289</v>
      </c>
    </row>
    <row r="703" spans="1:8" x14ac:dyDescent="0.25">
      <c r="A703" s="10">
        <v>45212</v>
      </c>
      <c r="B703" s="14">
        <v>321.52743530273438</v>
      </c>
      <c r="C703" s="14">
        <f t="shared" si="62"/>
        <v>2023</v>
      </c>
      <c r="D703" s="14">
        <f t="shared" si="63"/>
        <v>10</v>
      </c>
      <c r="E703" s="14">
        <f t="shared" si="64"/>
        <v>41</v>
      </c>
      <c r="F703" s="14">
        <f t="shared" si="65"/>
        <v>5</v>
      </c>
      <c r="G703" s="13">
        <f t="shared" si="66"/>
        <v>44929</v>
      </c>
      <c r="H703" s="19">
        <f t="shared" si="67"/>
        <v>45289</v>
      </c>
    </row>
    <row r="704" spans="1:8" x14ac:dyDescent="0.25">
      <c r="A704" s="10">
        <v>45215</v>
      </c>
      <c r="B704" s="14">
        <v>326.34454345703125</v>
      </c>
      <c r="C704" s="14">
        <f t="shared" si="62"/>
        <v>2023</v>
      </c>
      <c r="D704" s="14">
        <f t="shared" si="63"/>
        <v>10</v>
      </c>
      <c r="E704" s="14">
        <f t="shared" si="64"/>
        <v>42</v>
      </c>
      <c r="F704" s="14">
        <f t="shared" si="65"/>
        <v>1</v>
      </c>
      <c r="G704" s="13">
        <f t="shared" si="66"/>
        <v>44929</v>
      </c>
      <c r="H704" s="19">
        <f t="shared" si="67"/>
        <v>45289</v>
      </c>
    </row>
    <row r="705" spans="1:8" x14ac:dyDescent="0.25">
      <c r="A705" s="10">
        <v>45216</v>
      </c>
      <c r="B705" s="14">
        <v>325.77545166015625</v>
      </c>
      <c r="C705" s="14">
        <f t="shared" si="62"/>
        <v>2023</v>
      </c>
      <c r="D705" s="14">
        <f t="shared" si="63"/>
        <v>10</v>
      </c>
      <c r="E705" s="14">
        <f t="shared" si="64"/>
        <v>42</v>
      </c>
      <c r="F705" s="14">
        <f t="shared" si="65"/>
        <v>2</v>
      </c>
      <c r="G705" s="13">
        <f t="shared" si="66"/>
        <v>44929</v>
      </c>
      <c r="H705" s="19">
        <f t="shared" si="67"/>
        <v>45289</v>
      </c>
    </row>
    <row r="706" spans="1:8" x14ac:dyDescent="0.25">
      <c r="A706" s="10">
        <v>45217</v>
      </c>
      <c r="B706" s="14">
        <v>323.86236572265625</v>
      </c>
      <c r="C706" s="14">
        <f t="shared" si="62"/>
        <v>2023</v>
      </c>
      <c r="D706" s="14">
        <f t="shared" si="63"/>
        <v>10</v>
      </c>
      <c r="E706" s="14">
        <f t="shared" si="64"/>
        <v>42</v>
      </c>
      <c r="F706" s="14">
        <f t="shared" si="65"/>
        <v>3</v>
      </c>
      <c r="G706" s="13">
        <f t="shared" si="66"/>
        <v>44929</v>
      </c>
      <c r="H706" s="19">
        <f t="shared" si="67"/>
        <v>45289</v>
      </c>
    </row>
    <row r="707" spans="1:8" x14ac:dyDescent="0.25">
      <c r="A707" s="10">
        <v>45218</v>
      </c>
      <c r="B707" s="14">
        <v>325.0494384765625</v>
      </c>
      <c r="C707" s="14">
        <f t="shared" si="62"/>
        <v>2023</v>
      </c>
      <c r="D707" s="14">
        <f t="shared" si="63"/>
        <v>10</v>
      </c>
      <c r="E707" s="14">
        <f t="shared" si="64"/>
        <v>42</v>
      </c>
      <c r="F707" s="14">
        <f t="shared" si="65"/>
        <v>4</v>
      </c>
      <c r="G707" s="13">
        <f t="shared" si="66"/>
        <v>44929</v>
      </c>
      <c r="H707" s="19">
        <f t="shared" si="67"/>
        <v>45289</v>
      </c>
    </row>
    <row r="708" spans="1:8" x14ac:dyDescent="0.25">
      <c r="A708" s="10">
        <v>45219</v>
      </c>
      <c r="B708" s="14">
        <v>320.487548828125</v>
      </c>
      <c r="C708" s="14">
        <f t="shared" si="62"/>
        <v>2023</v>
      </c>
      <c r="D708" s="14">
        <f t="shared" si="63"/>
        <v>10</v>
      </c>
      <c r="E708" s="14">
        <f t="shared" si="64"/>
        <v>42</v>
      </c>
      <c r="F708" s="14">
        <f t="shared" si="65"/>
        <v>5</v>
      </c>
      <c r="G708" s="13">
        <f t="shared" si="66"/>
        <v>44929</v>
      </c>
      <c r="H708" s="19">
        <f t="shared" si="67"/>
        <v>45289</v>
      </c>
    </row>
    <row r="709" spans="1:8" x14ac:dyDescent="0.25">
      <c r="A709" s="10">
        <v>45222</v>
      </c>
      <c r="B709" s="14">
        <v>323.08731079101562</v>
      </c>
      <c r="C709" s="14">
        <f t="shared" ref="C709:C772" si="68">YEAR(A709)</f>
        <v>2023</v>
      </c>
      <c r="D709" s="14">
        <f t="shared" ref="D709:D772" si="69">MONTH(A709)</f>
        <v>10</v>
      </c>
      <c r="E709" s="14">
        <f t="shared" ref="E709:E772" si="70">_xlfn.ISOWEEKNUM(A709)</f>
        <v>43</v>
      </c>
      <c r="F709" s="14">
        <f t="shared" ref="F709:F772" si="71">WEEKDAY(A709,2)</f>
        <v>1</v>
      </c>
      <c r="G709" s="13">
        <f t="shared" ref="G709:G772" si="72">_xlfn.MINIFS($A$4:$A$1346,$C$4:$C$1346,C709,$C$4:$C$1346,C709)</f>
        <v>44929</v>
      </c>
      <c r="H709" s="19">
        <f t="shared" ref="H709:H772" si="73">_xlfn.MAXIFS($A$4:$A$1346,$C$4:$C$1346,C709,$C$4:$C$1346,C709)</f>
        <v>45289</v>
      </c>
    </row>
    <row r="710" spans="1:8" x14ac:dyDescent="0.25">
      <c r="A710" s="10">
        <v>45223</v>
      </c>
      <c r="B710" s="14">
        <v>324.2744140625</v>
      </c>
      <c r="C710" s="14">
        <f t="shared" si="68"/>
        <v>2023</v>
      </c>
      <c r="D710" s="14">
        <f t="shared" si="69"/>
        <v>10</v>
      </c>
      <c r="E710" s="14">
        <f t="shared" si="70"/>
        <v>43</v>
      </c>
      <c r="F710" s="14">
        <f t="shared" si="71"/>
        <v>2</v>
      </c>
      <c r="G710" s="13">
        <f t="shared" si="72"/>
        <v>44929</v>
      </c>
      <c r="H710" s="19">
        <f t="shared" si="73"/>
        <v>45289</v>
      </c>
    </row>
    <row r="711" spans="1:8" x14ac:dyDescent="0.25">
      <c r="A711" s="10">
        <v>45224</v>
      </c>
      <c r="B711" s="14">
        <v>334.22256469726562</v>
      </c>
      <c r="C711" s="14">
        <f t="shared" si="68"/>
        <v>2023</v>
      </c>
      <c r="D711" s="14">
        <f t="shared" si="69"/>
        <v>10</v>
      </c>
      <c r="E711" s="14">
        <f t="shared" si="70"/>
        <v>43</v>
      </c>
      <c r="F711" s="14">
        <f t="shared" si="71"/>
        <v>3</v>
      </c>
      <c r="G711" s="13">
        <f t="shared" si="72"/>
        <v>44929</v>
      </c>
      <c r="H711" s="19">
        <f t="shared" si="73"/>
        <v>45289</v>
      </c>
    </row>
    <row r="712" spans="1:8" x14ac:dyDescent="0.25">
      <c r="A712" s="10">
        <v>45225</v>
      </c>
      <c r="B712" s="14">
        <v>321.68438720703125</v>
      </c>
      <c r="C712" s="14">
        <f t="shared" si="68"/>
        <v>2023</v>
      </c>
      <c r="D712" s="14">
        <f t="shared" si="69"/>
        <v>10</v>
      </c>
      <c r="E712" s="14">
        <f t="shared" si="70"/>
        <v>43</v>
      </c>
      <c r="F712" s="14">
        <f t="shared" si="71"/>
        <v>4</v>
      </c>
      <c r="G712" s="13">
        <f t="shared" si="72"/>
        <v>44929</v>
      </c>
      <c r="H712" s="19">
        <f t="shared" si="73"/>
        <v>45289</v>
      </c>
    </row>
    <row r="713" spans="1:8" x14ac:dyDescent="0.25">
      <c r="A713" s="10">
        <v>45226</v>
      </c>
      <c r="B713" s="14">
        <v>323.56805419921875</v>
      </c>
      <c r="C713" s="14">
        <f t="shared" si="68"/>
        <v>2023</v>
      </c>
      <c r="D713" s="14">
        <f t="shared" si="69"/>
        <v>10</v>
      </c>
      <c r="E713" s="14">
        <f t="shared" si="70"/>
        <v>43</v>
      </c>
      <c r="F713" s="14">
        <f t="shared" si="71"/>
        <v>5</v>
      </c>
      <c r="G713" s="13">
        <f t="shared" si="72"/>
        <v>44929</v>
      </c>
      <c r="H713" s="19">
        <f t="shared" si="73"/>
        <v>45289</v>
      </c>
    </row>
    <row r="714" spans="1:8" x14ac:dyDescent="0.25">
      <c r="A714" s="10">
        <v>45229</v>
      </c>
      <c r="B714" s="14">
        <v>330.92608642578125</v>
      </c>
      <c r="C714" s="14">
        <f t="shared" si="68"/>
        <v>2023</v>
      </c>
      <c r="D714" s="14">
        <f t="shared" si="69"/>
        <v>10</v>
      </c>
      <c r="E714" s="14">
        <f t="shared" si="70"/>
        <v>44</v>
      </c>
      <c r="F714" s="14">
        <f t="shared" si="71"/>
        <v>1</v>
      </c>
      <c r="G714" s="13">
        <f t="shared" si="72"/>
        <v>44929</v>
      </c>
      <c r="H714" s="19">
        <f t="shared" si="73"/>
        <v>45289</v>
      </c>
    </row>
    <row r="715" spans="1:8" x14ac:dyDescent="0.25">
      <c r="A715" s="10">
        <v>45230</v>
      </c>
      <c r="B715" s="14">
        <v>331.71096801757812</v>
      </c>
      <c r="C715" s="14">
        <f t="shared" si="68"/>
        <v>2023</v>
      </c>
      <c r="D715" s="14">
        <f t="shared" si="69"/>
        <v>10</v>
      </c>
      <c r="E715" s="14">
        <f t="shared" si="70"/>
        <v>44</v>
      </c>
      <c r="F715" s="14">
        <f t="shared" si="71"/>
        <v>2</v>
      </c>
      <c r="G715" s="13">
        <f t="shared" si="72"/>
        <v>44929</v>
      </c>
      <c r="H715" s="19">
        <f t="shared" si="73"/>
        <v>45289</v>
      </c>
    </row>
    <row r="716" spans="1:8" x14ac:dyDescent="0.25">
      <c r="A716" s="10">
        <v>45231</v>
      </c>
      <c r="B716" s="14">
        <v>339.52035522460938</v>
      </c>
      <c r="C716" s="14">
        <f t="shared" si="68"/>
        <v>2023</v>
      </c>
      <c r="D716" s="14">
        <f t="shared" si="69"/>
        <v>11</v>
      </c>
      <c r="E716" s="14">
        <f t="shared" si="70"/>
        <v>44</v>
      </c>
      <c r="F716" s="14">
        <f t="shared" si="71"/>
        <v>3</v>
      </c>
      <c r="G716" s="13">
        <f t="shared" si="72"/>
        <v>44929</v>
      </c>
      <c r="H716" s="19">
        <f t="shared" si="73"/>
        <v>45289</v>
      </c>
    </row>
    <row r="717" spans="1:8" x14ac:dyDescent="0.25">
      <c r="A717" s="10">
        <v>45232</v>
      </c>
      <c r="B717" s="14">
        <v>341.72775268554688</v>
      </c>
      <c r="C717" s="14">
        <f t="shared" si="68"/>
        <v>2023</v>
      </c>
      <c r="D717" s="14">
        <f t="shared" si="69"/>
        <v>11</v>
      </c>
      <c r="E717" s="14">
        <f t="shared" si="70"/>
        <v>44</v>
      </c>
      <c r="F717" s="14">
        <f t="shared" si="71"/>
        <v>4</v>
      </c>
      <c r="G717" s="13">
        <f t="shared" si="72"/>
        <v>44929</v>
      </c>
      <c r="H717" s="19">
        <f t="shared" si="73"/>
        <v>45289</v>
      </c>
    </row>
    <row r="718" spans="1:8" x14ac:dyDescent="0.25">
      <c r="A718" s="10">
        <v>45233</v>
      </c>
      <c r="B718" s="14">
        <v>346.12295532226562</v>
      </c>
      <c r="C718" s="14">
        <f t="shared" si="68"/>
        <v>2023</v>
      </c>
      <c r="D718" s="14">
        <f t="shared" si="69"/>
        <v>11</v>
      </c>
      <c r="E718" s="14">
        <f t="shared" si="70"/>
        <v>44</v>
      </c>
      <c r="F718" s="14">
        <f t="shared" si="71"/>
        <v>5</v>
      </c>
      <c r="G718" s="13">
        <f t="shared" si="72"/>
        <v>44929</v>
      </c>
      <c r="H718" s="19">
        <f t="shared" si="73"/>
        <v>45289</v>
      </c>
    </row>
    <row r="719" spans="1:8" x14ac:dyDescent="0.25">
      <c r="A719" s="10">
        <v>45236</v>
      </c>
      <c r="B719" s="14">
        <v>349.7823486328125</v>
      </c>
      <c r="C719" s="14">
        <f t="shared" si="68"/>
        <v>2023</v>
      </c>
      <c r="D719" s="14">
        <f t="shared" si="69"/>
        <v>11</v>
      </c>
      <c r="E719" s="14">
        <f t="shared" si="70"/>
        <v>45</v>
      </c>
      <c r="F719" s="14">
        <f t="shared" si="71"/>
        <v>1</v>
      </c>
      <c r="G719" s="13">
        <f t="shared" si="72"/>
        <v>44929</v>
      </c>
      <c r="H719" s="19">
        <f t="shared" si="73"/>
        <v>45289</v>
      </c>
    </row>
    <row r="720" spans="1:8" x14ac:dyDescent="0.25">
      <c r="A720" s="10">
        <v>45237</v>
      </c>
      <c r="B720" s="14">
        <v>353.70669555664062</v>
      </c>
      <c r="C720" s="14">
        <f t="shared" si="68"/>
        <v>2023</v>
      </c>
      <c r="D720" s="14">
        <f t="shared" si="69"/>
        <v>11</v>
      </c>
      <c r="E720" s="14">
        <f t="shared" si="70"/>
        <v>45</v>
      </c>
      <c r="F720" s="14">
        <f t="shared" si="71"/>
        <v>2</v>
      </c>
      <c r="G720" s="13">
        <f t="shared" si="72"/>
        <v>44929</v>
      </c>
      <c r="H720" s="19">
        <f t="shared" si="73"/>
        <v>45289</v>
      </c>
    </row>
    <row r="721" spans="1:8" x14ac:dyDescent="0.25">
      <c r="A721" s="10">
        <v>45238</v>
      </c>
      <c r="B721" s="14">
        <v>356.32614135742188</v>
      </c>
      <c r="C721" s="14">
        <f t="shared" si="68"/>
        <v>2023</v>
      </c>
      <c r="D721" s="14">
        <f t="shared" si="69"/>
        <v>11</v>
      </c>
      <c r="E721" s="14">
        <f t="shared" si="70"/>
        <v>45</v>
      </c>
      <c r="F721" s="14">
        <f t="shared" si="71"/>
        <v>3</v>
      </c>
      <c r="G721" s="13">
        <f t="shared" si="72"/>
        <v>44929</v>
      </c>
      <c r="H721" s="19">
        <f t="shared" si="73"/>
        <v>45289</v>
      </c>
    </row>
    <row r="722" spans="1:8" x14ac:dyDescent="0.25">
      <c r="A722" s="10">
        <v>45239</v>
      </c>
      <c r="B722" s="14">
        <v>353.86358642578125</v>
      </c>
      <c r="C722" s="14">
        <f t="shared" si="68"/>
        <v>2023</v>
      </c>
      <c r="D722" s="14">
        <f t="shared" si="69"/>
        <v>11</v>
      </c>
      <c r="E722" s="14">
        <f t="shared" si="70"/>
        <v>45</v>
      </c>
      <c r="F722" s="14">
        <f t="shared" si="71"/>
        <v>4</v>
      </c>
      <c r="G722" s="13">
        <f t="shared" si="72"/>
        <v>44929</v>
      </c>
      <c r="H722" s="19">
        <f t="shared" si="73"/>
        <v>45289</v>
      </c>
    </row>
    <row r="723" spans="1:8" x14ac:dyDescent="0.25">
      <c r="A723" s="10">
        <v>45240</v>
      </c>
      <c r="B723" s="14">
        <v>362.67367553710938</v>
      </c>
      <c r="C723" s="14">
        <f t="shared" si="68"/>
        <v>2023</v>
      </c>
      <c r="D723" s="14">
        <f t="shared" si="69"/>
        <v>11</v>
      </c>
      <c r="E723" s="14">
        <f t="shared" si="70"/>
        <v>45</v>
      </c>
      <c r="F723" s="14">
        <f t="shared" si="71"/>
        <v>5</v>
      </c>
      <c r="G723" s="13">
        <f t="shared" si="72"/>
        <v>44929</v>
      </c>
      <c r="H723" s="19">
        <f t="shared" si="73"/>
        <v>45289</v>
      </c>
    </row>
    <row r="724" spans="1:8" x14ac:dyDescent="0.25">
      <c r="A724" s="10">
        <v>45243</v>
      </c>
      <c r="B724" s="14">
        <v>359.74029541015625</v>
      </c>
      <c r="C724" s="14">
        <f t="shared" si="68"/>
        <v>2023</v>
      </c>
      <c r="D724" s="14">
        <f t="shared" si="69"/>
        <v>11</v>
      </c>
      <c r="E724" s="14">
        <f t="shared" si="70"/>
        <v>46</v>
      </c>
      <c r="F724" s="14">
        <f t="shared" si="71"/>
        <v>1</v>
      </c>
      <c r="G724" s="13">
        <f t="shared" si="72"/>
        <v>44929</v>
      </c>
      <c r="H724" s="19">
        <f t="shared" si="73"/>
        <v>45289</v>
      </c>
    </row>
    <row r="725" spans="1:8" x14ac:dyDescent="0.25">
      <c r="A725" s="10">
        <v>45244</v>
      </c>
      <c r="B725" s="14">
        <v>363.26229858398438</v>
      </c>
      <c r="C725" s="14">
        <f t="shared" si="68"/>
        <v>2023</v>
      </c>
      <c r="D725" s="14">
        <f t="shared" si="69"/>
        <v>11</v>
      </c>
      <c r="E725" s="14">
        <f t="shared" si="70"/>
        <v>46</v>
      </c>
      <c r="F725" s="14">
        <f t="shared" si="71"/>
        <v>2</v>
      </c>
      <c r="G725" s="13">
        <f t="shared" si="72"/>
        <v>44929</v>
      </c>
      <c r="H725" s="19">
        <f t="shared" si="73"/>
        <v>45289</v>
      </c>
    </row>
    <row r="726" spans="1:8" x14ac:dyDescent="0.25">
      <c r="A726" s="10">
        <v>45245</v>
      </c>
      <c r="B726" s="14">
        <v>363.4097900390625</v>
      </c>
      <c r="C726" s="14">
        <f t="shared" si="68"/>
        <v>2023</v>
      </c>
      <c r="D726" s="14">
        <f t="shared" si="69"/>
        <v>11</v>
      </c>
      <c r="E726" s="14">
        <f t="shared" si="70"/>
        <v>46</v>
      </c>
      <c r="F726" s="14">
        <f t="shared" si="71"/>
        <v>3</v>
      </c>
      <c r="G726" s="13">
        <f t="shared" si="72"/>
        <v>44929</v>
      </c>
      <c r="H726" s="19">
        <f t="shared" si="73"/>
        <v>45289</v>
      </c>
    </row>
    <row r="727" spans="1:8" x14ac:dyDescent="0.25">
      <c r="A727" s="10">
        <v>45246</v>
      </c>
      <c r="B727" s="14">
        <v>369.79971313476562</v>
      </c>
      <c r="C727" s="14">
        <f t="shared" si="68"/>
        <v>2023</v>
      </c>
      <c r="D727" s="14">
        <f t="shared" si="69"/>
        <v>11</v>
      </c>
      <c r="E727" s="14">
        <f t="shared" si="70"/>
        <v>46</v>
      </c>
      <c r="F727" s="14">
        <f t="shared" si="71"/>
        <v>4</v>
      </c>
      <c r="G727" s="13">
        <f t="shared" si="72"/>
        <v>44929</v>
      </c>
      <c r="H727" s="19">
        <f t="shared" si="73"/>
        <v>45289</v>
      </c>
    </row>
    <row r="728" spans="1:8" x14ac:dyDescent="0.25">
      <c r="A728" s="10">
        <v>45247</v>
      </c>
      <c r="B728" s="14">
        <v>363.58673095703125</v>
      </c>
      <c r="C728" s="14">
        <f t="shared" si="68"/>
        <v>2023</v>
      </c>
      <c r="D728" s="14">
        <f t="shared" si="69"/>
        <v>11</v>
      </c>
      <c r="E728" s="14">
        <f t="shared" si="70"/>
        <v>46</v>
      </c>
      <c r="F728" s="14">
        <f t="shared" si="71"/>
        <v>5</v>
      </c>
      <c r="G728" s="13">
        <f t="shared" si="72"/>
        <v>44929</v>
      </c>
      <c r="H728" s="19">
        <f t="shared" si="73"/>
        <v>45289</v>
      </c>
    </row>
    <row r="729" spans="1:8" x14ac:dyDescent="0.25">
      <c r="A729" s="10">
        <v>45250</v>
      </c>
      <c r="B729" s="14">
        <v>371.04824829101562</v>
      </c>
      <c r="C729" s="14">
        <f t="shared" si="68"/>
        <v>2023</v>
      </c>
      <c r="D729" s="14">
        <f t="shared" si="69"/>
        <v>11</v>
      </c>
      <c r="E729" s="14">
        <f t="shared" si="70"/>
        <v>47</v>
      </c>
      <c r="F729" s="14">
        <f t="shared" si="71"/>
        <v>1</v>
      </c>
      <c r="G729" s="13">
        <f t="shared" si="72"/>
        <v>44929</v>
      </c>
      <c r="H729" s="19">
        <f t="shared" si="73"/>
        <v>45289</v>
      </c>
    </row>
    <row r="730" spans="1:8" x14ac:dyDescent="0.25">
      <c r="A730" s="10">
        <v>45251</v>
      </c>
      <c r="B730" s="14">
        <v>366.75222778320312</v>
      </c>
      <c r="C730" s="14">
        <f t="shared" si="68"/>
        <v>2023</v>
      </c>
      <c r="D730" s="14">
        <f t="shared" si="69"/>
        <v>11</v>
      </c>
      <c r="E730" s="14">
        <f t="shared" si="70"/>
        <v>47</v>
      </c>
      <c r="F730" s="14">
        <f t="shared" si="71"/>
        <v>2</v>
      </c>
      <c r="G730" s="13">
        <f t="shared" si="72"/>
        <v>44929</v>
      </c>
      <c r="H730" s="19">
        <f t="shared" si="73"/>
        <v>45289</v>
      </c>
    </row>
    <row r="731" spans="1:8" x14ac:dyDescent="0.25">
      <c r="A731" s="10">
        <v>45252</v>
      </c>
      <c r="B731" s="14">
        <v>371.4512939453125</v>
      </c>
      <c r="C731" s="14">
        <f t="shared" si="68"/>
        <v>2023</v>
      </c>
      <c r="D731" s="14">
        <f t="shared" si="69"/>
        <v>11</v>
      </c>
      <c r="E731" s="14">
        <f t="shared" si="70"/>
        <v>47</v>
      </c>
      <c r="F731" s="14">
        <f t="shared" si="71"/>
        <v>3</v>
      </c>
      <c r="G731" s="13">
        <f t="shared" si="72"/>
        <v>44929</v>
      </c>
      <c r="H731" s="19">
        <f t="shared" si="73"/>
        <v>45289</v>
      </c>
    </row>
    <row r="732" spans="1:8" x14ac:dyDescent="0.25">
      <c r="A732" s="10">
        <v>45254</v>
      </c>
      <c r="B732" s="14">
        <v>371.038330078125</v>
      </c>
      <c r="C732" s="14">
        <f t="shared" si="68"/>
        <v>2023</v>
      </c>
      <c r="D732" s="14">
        <f t="shared" si="69"/>
        <v>11</v>
      </c>
      <c r="E732" s="14">
        <f t="shared" si="70"/>
        <v>47</v>
      </c>
      <c r="F732" s="14">
        <f t="shared" si="71"/>
        <v>5</v>
      </c>
      <c r="G732" s="13">
        <f t="shared" si="72"/>
        <v>44929</v>
      </c>
      <c r="H732" s="19">
        <f t="shared" si="73"/>
        <v>45289</v>
      </c>
    </row>
    <row r="733" spans="1:8" x14ac:dyDescent="0.25">
      <c r="A733" s="10">
        <v>45257</v>
      </c>
      <c r="B733" s="14">
        <v>372.19839477539062</v>
      </c>
      <c r="C733" s="14">
        <f t="shared" si="68"/>
        <v>2023</v>
      </c>
      <c r="D733" s="14">
        <f t="shared" si="69"/>
        <v>11</v>
      </c>
      <c r="E733" s="14">
        <f t="shared" si="70"/>
        <v>48</v>
      </c>
      <c r="F733" s="14">
        <f t="shared" si="71"/>
        <v>1</v>
      </c>
      <c r="G733" s="13">
        <f t="shared" si="72"/>
        <v>44929</v>
      </c>
      <c r="H733" s="19">
        <f t="shared" si="73"/>
        <v>45289</v>
      </c>
    </row>
    <row r="734" spans="1:8" x14ac:dyDescent="0.25">
      <c r="A734" s="10">
        <v>45258</v>
      </c>
      <c r="B734" s="14">
        <v>376.21914672851562</v>
      </c>
      <c r="C734" s="14">
        <f t="shared" si="68"/>
        <v>2023</v>
      </c>
      <c r="D734" s="14">
        <f t="shared" si="69"/>
        <v>11</v>
      </c>
      <c r="E734" s="14">
        <f t="shared" si="70"/>
        <v>48</v>
      </c>
      <c r="F734" s="14">
        <f t="shared" si="71"/>
        <v>2</v>
      </c>
      <c r="G734" s="13">
        <f t="shared" si="72"/>
        <v>44929</v>
      </c>
      <c r="H734" s="19">
        <f t="shared" si="73"/>
        <v>45289</v>
      </c>
    </row>
    <row r="735" spans="1:8" x14ac:dyDescent="0.25">
      <c r="A735" s="10">
        <v>45259</v>
      </c>
      <c r="B735" s="14">
        <v>372.43435668945312</v>
      </c>
      <c r="C735" s="14">
        <f t="shared" si="68"/>
        <v>2023</v>
      </c>
      <c r="D735" s="14">
        <f t="shared" si="69"/>
        <v>11</v>
      </c>
      <c r="E735" s="14">
        <f t="shared" si="70"/>
        <v>48</v>
      </c>
      <c r="F735" s="14">
        <f t="shared" si="71"/>
        <v>3</v>
      </c>
      <c r="G735" s="13">
        <f t="shared" si="72"/>
        <v>44929</v>
      </c>
      <c r="H735" s="19">
        <f t="shared" si="73"/>
        <v>45289</v>
      </c>
    </row>
    <row r="736" spans="1:8" x14ac:dyDescent="0.25">
      <c r="A736" s="10">
        <v>45260</v>
      </c>
      <c r="B736" s="14">
        <v>372.49325561523438</v>
      </c>
      <c r="C736" s="14">
        <f t="shared" si="68"/>
        <v>2023</v>
      </c>
      <c r="D736" s="14">
        <f t="shared" si="69"/>
        <v>11</v>
      </c>
      <c r="E736" s="14">
        <f t="shared" si="70"/>
        <v>48</v>
      </c>
      <c r="F736" s="14">
        <f t="shared" si="71"/>
        <v>4</v>
      </c>
      <c r="G736" s="13">
        <f t="shared" si="72"/>
        <v>44929</v>
      </c>
      <c r="H736" s="19">
        <f t="shared" si="73"/>
        <v>45289</v>
      </c>
    </row>
    <row r="737" spans="1:8" x14ac:dyDescent="0.25">
      <c r="A737" s="10">
        <v>45261</v>
      </c>
      <c r="B737" s="14">
        <v>368.1678466796875</v>
      </c>
      <c r="C737" s="14">
        <f t="shared" si="68"/>
        <v>2023</v>
      </c>
      <c r="D737" s="14">
        <f t="shared" si="69"/>
        <v>12</v>
      </c>
      <c r="E737" s="14">
        <f t="shared" si="70"/>
        <v>48</v>
      </c>
      <c r="F737" s="14">
        <f t="shared" si="71"/>
        <v>5</v>
      </c>
      <c r="G737" s="13">
        <f t="shared" si="72"/>
        <v>44929</v>
      </c>
      <c r="H737" s="19">
        <f t="shared" si="73"/>
        <v>45289</v>
      </c>
    </row>
    <row r="738" spans="1:8" x14ac:dyDescent="0.25">
      <c r="A738" s="10">
        <v>45264</v>
      </c>
      <c r="B738" s="14">
        <v>362.8887939453125</v>
      </c>
      <c r="C738" s="14">
        <f t="shared" si="68"/>
        <v>2023</v>
      </c>
      <c r="D738" s="14">
        <f t="shared" si="69"/>
        <v>12</v>
      </c>
      <c r="E738" s="14">
        <f t="shared" si="70"/>
        <v>49</v>
      </c>
      <c r="F738" s="14">
        <f t="shared" si="71"/>
        <v>1</v>
      </c>
      <c r="G738" s="13">
        <f t="shared" si="72"/>
        <v>44929</v>
      </c>
      <c r="H738" s="19">
        <f t="shared" si="73"/>
        <v>45289</v>
      </c>
    </row>
    <row r="739" spans="1:8" x14ac:dyDescent="0.25">
      <c r="A739" s="10">
        <v>45265</v>
      </c>
      <c r="B739" s="14">
        <v>366.21151733398438</v>
      </c>
      <c r="C739" s="14">
        <f t="shared" si="68"/>
        <v>2023</v>
      </c>
      <c r="D739" s="14">
        <f t="shared" si="69"/>
        <v>12</v>
      </c>
      <c r="E739" s="14">
        <f t="shared" si="70"/>
        <v>49</v>
      </c>
      <c r="F739" s="14">
        <f t="shared" si="71"/>
        <v>2</v>
      </c>
      <c r="G739" s="13">
        <f t="shared" si="72"/>
        <v>44929</v>
      </c>
      <c r="H739" s="19">
        <f t="shared" si="73"/>
        <v>45289</v>
      </c>
    </row>
    <row r="740" spans="1:8" x14ac:dyDescent="0.25">
      <c r="A740" s="10">
        <v>45266</v>
      </c>
      <c r="B740" s="14">
        <v>362.554443359375</v>
      </c>
      <c r="C740" s="14">
        <f t="shared" si="68"/>
        <v>2023</v>
      </c>
      <c r="D740" s="14">
        <f t="shared" si="69"/>
        <v>12</v>
      </c>
      <c r="E740" s="14">
        <f t="shared" si="70"/>
        <v>49</v>
      </c>
      <c r="F740" s="14">
        <f t="shared" si="71"/>
        <v>3</v>
      </c>
      <c r="G740" s="13">
        <f t="shared" si="72"/>
        <v>44929</v>
      </c>
      <c r="H740" s="19">
        <f t="shared" si="73"/>
        <v>45289</v>
      </c>
    </row>
    <row r="741" spans="1:8" x14ac:dyDescent="0.25">
      <c r="A741" s="10">
        <v>45267</v>
      </c>
      <c r="B741" s="14">
        <v>364.66815185546875</v>
      </c>
      <c r="C741" s="14">
        <f t="shared" si="68"/>
        <v>2023</v>
      </c>
      <c r="D741" s="14">
        <f t="shared" si="69"/>
        <v>12</v>
      </c>
      <c r="E741" s="14">
        <f t="shared" si="70"/>
        <v>49</v>
      </c>
      <c r="F741" s="14">
        <f t="shared" si="71"/>
        <v>4</v>
      </c>
      <c r="G741" s="13">
        <f t="shared" si="72"/>
        <v>44929</v>
      </c>
      <c r="H741" s="19">
        <f t="shared" si="73"/>
        <v>45289</v>
      </c>
    </row>
    <row r="742" spans="1:8" x14ac:dyDescent="0.25">
      <c r="A742" s="10">
        <v>45268</v>
      </c>
      <c r="B742" s="14">
        <v>367.89254760742188</v>
      </c>
      <c r="C742" s="14">
        <f t="shared" si="68"/>
        <v>2023</v>
      </c>
      <c r="D742" s="14">
        <f t="shared" si="69"/>
        <v>12</v>
      </c>
      <c r="E742" s="14">
        <f t="shared" si="70"/>
        <v>49</v>
      </c>
      <c r="F742" s="14">
        <f t="shared" si="71"/>
        <v>5</v>
      </c>
      <c r="G742" s="13">
        <f t="shared" si="72"/>
        <v>44929</v>
      </c>
      <c r="H742" s="19">
        <f t="shared" si="73"/>
        <v>45289</v>
      </c>
    </row>
    <row r="743" spans="1:8" x14ac:dyDescent="0.25">
      <c r="A743" s="10">
        <v>45271</v>
      </c>
      <c r="B743" s="14">
        <v>365.01220703125</v>
      </c>
      <c r="C743" s="14">
        <f t="shared" si="68"/>
        <v>2023</v>
      </c>
      <c r="D743" s="14">
        <f t="shared" si="69"/>
        <v>12</v>
      </c>
      <c r="E743" s="14">
        <f t="shared" si="70"/>
        <v>50</v>
      </c>
      <c r="F743" s="14">
        <f t="shared" si="71"/>
        <v>1</v>
      </c>
      <c r="G743" s="13">
        <f t="shared" si="72"/>
        <v>44929</v>
      </c>
      <c r="H743" s="19">
        <f t="shared" si="73"/>
        <v>45289</v>
      </c>
    </row>
    <row r="744" spans="1:8" x14ac:dyDescent="0.25">
      <c r="A744" s="10">
        <v>45272</v>
      </c>
      <c r="B744" s="14">
        <v>368.0400390625</v>
      </c>
      <c r="C744" s="14">
        <f t="shared" si="68"/>
        <v>2023</v>
      </c>
      <c r="D744" s="14">
        <f t="shared" si="69"/>
        <v>12</v>
      </c>
      <c r="E744" s="14">
        <f t="shared" si="70"/>
        <v>50</v>
      </c>
      <c r="F744" s="14">
        <f t="shared" si="71"/>
        <v>2</v>
      </c>
      <c r="G744" s="13">
        <f t="shared" si="72"/>
        <v>44929</v>
      </c>
      <c r="H744" s="19">
        <f t="shared" si="73"/>
        <v>45289</v>
      </c>
    </row>
    <row r="745" spans="1:8" x14ac:dyDescent="0.25">
      <c r="A745" s="10">
        <v>45273</v>
      </c>
      <c r="B745" s="14">
        <v>368.03018188476562</v>
      </c>
      <c r="C745" s="14">
        <f t="shared" si="68"/>
        <v>2023</v>
      </c>
      <c r="D745" s="14">
        <f t="shared" si="69"/>
        <v>12</v>
      </c>
      <c r="E745" s="14">
        <f t="shared" si="70"/>
        <v>50</v>
      </c>
      <c r="F745" s="14">
        <f t="shared" si="71"/>
        <v>3</v>
      </c>
      <c r="G745" s="13">
        <f t="shared" si="72"/>
        <v>44929</v>
      </c>
      <c r="H745" s="19">
        <f t="shared" si="73"/>
        <v>45289</v>
      </c>
    </row>
    <row r="746" spans="1:8" x14ac:dyDescent="0.25">
      <c r="A746" s="10">
        <v>45274</v>
      </c>
      <c r="B746" s="14">
        <v>359.73312377929688</v>
      </c>
      <c r="C746" s="14">
        <f t="shared" si="68"/>
        <v>2023</v>
      </c>
      <c r="D746" s="14">
        <f t="shared" si="69"/>
        <v>12</v>
      </c>
      <c r="E746" s="14">
        <f t="shared" si="70"/>
        <v>50</v>
      </c>
      <c r="F746" s="14">
        <f t="shared" si="71"/>
        <v>4</v>
      </c>
      <c r="G746" s="13">
        <f t="shared" si="72"/>
        <v>44929</v>
      </c>
      <c r="H746" s="19">
        <f t="shared" si="73"/>
        <v>45289</v>
      </c>
    </row>
    <row r="747" spans="1:8" x14ac:dyDescent="0.25">
      <c r="A747" s="10">
        <v>45275</v>
      </c>
      <c r="B747" s="14">
        <v>364.45181274414062</v>
      </c>
      <c r="C747" s="14">
        <f t="shared" si="68"/>
        <v>2023</v>
      </c>
      <c r="D747" s="14">
        <f t="shared" si="69"/>
        <v>12</v>
      </c>
      <c r="E747" s="14">
        <f t="shared" si="70"/>
        <v>50</v>
      </c>
      <c r="F747" s="14">
        <f t="shared" si="71"/>
        <v>5</v>
      </c>
      <c r="G747" s="13">
        <f t="shared" si="72"/>
        <v>44929</v>
      </c>
      <c r="H747" s="19">
        <f t="shared" si="73"/>
        <v>45289</v>
      </c>
    </row>
    <row r="748" spans="1:8" x14ac:dyDescent="0.25">
      <c r="A748" s="10">
        <v>45278</v>
      </c>
      <c r="B748" s="14">
        <v>366.33932495117188</v>
      </c>
      <c r="C748" s="14">
        <f t="shared" si="68"/>
        <v>2023</v>
      </c>
      <c r="D748" s="14">
        <f t="shared" si="69"/>
        <v>12</v>
      </c>
      <c r="E748" s="14">
        <f t="shared" si="70"/>
        <v>51</v>
      </c>
      <c r="F748" s="14">
        <f t="shared" si="71"/>
        <v>1</v>
      </c>
      <c r="G748" s="13">
        <f t="shared" si="72"/>
        <v>44929</v>
      </c>
      <c r="H748" s="19">
        <f t="shared" si="73"/>
        <v>45289</v>
      </c>
    </row>
    <row r="749" spans="1:8" x14ac:dyDescent="0.25">
      <c r="A749" s="10">
        <v>45279</v>
      </c>
      <c r="B749" s="14">
        <v>366.93899536132812</v>
      </c>
      <c r="C749" s="14">
        <f t="shared" si="68"/>
        <v>2023</v>
      </c>
      <c r="D749" s="14">
        <f t="shared" si="69"/>
        <v>12</v>
      </c>
      <c r="E749" s="14">
        <f t="shared" si="70"/>
        <v>51</v>
      </c>
      <c r="F749" s="14">
        <f t="shared" si="71"/>
        <v>2</v>
      </c>
      <c r="G749" s="13">
        <f t="shared" si="72"/>
        <v>44929</v>
      </c>
      <c r="H749" s="19">
        <f t="shared" si="73"/>
        <v>45289</v>
      </c>
    </row>
    <row r="750" spans="1:8" x14ac:dyDescent="0.25">
      <c r="A750" s="10">
        <v>45280</v>
      </c>
      <c r="B750" s="14">
        <v>364.34365844726562</v>
      </c>
      <c r="C750" s="14">
        <f t="shared" si="68"/>
        <v>2023</v>
      </c>
      <c r="D750" s="14">
        <f t="shared" si="69"/>
        <v>12</v>
      </c>
      <c r="E750" s="14">
        <f t="shared" si="70"/>
        <v>51</v>
      </c>
      <c r="F750" s="14">
        <f t="shared" si="71"/>
        <v>3</v>
      </c>
      <c r="G750" s="13">
        <f t="shared" si="72"/>
        <v>44929</v>
      </c>
      <c r="H750" s="19">
        <f t="shared" si="73"/>
        <v>45289</v>
      </c>
    </row>
    <row r="751" spans="1:8" x14ac:dyDescent="0.25">
      <c r="A751" s="10">
        <v>45281</v>
      </c>
      <c r="B751" s="14">
        <v>367.21426391601562</v>
      </c>
      <c r="C751" s="14">
        <f t="shared" si="68"/>
        <v>2023</v>
      </c>
      <c r="D751" s="14">
        <f t="shared" si="69"/>
        <v>12</v>
      </c>
      <c r="E751" s="14">
        <f t="shared" si="70"/>
        <v>51</v>
      </c>
      <c r="F751" s="14">
        <f t="shared" si="71"/>
        <v>4</v>
      </c>
      <c r="G751" s="13">
        <f t="shared" si="72"/>
        <v>44929</v>
      </c>
      <c r="H751" s="19">
        <f t="shared" si="73"/>
        <v>45289</v>
      </c>
    </row>
    <row r="752" spans="1:8" x14ac:dyDescent="0.25">
      <c r="A752" s="10">
        <v>45282</v>
      </c>
      <c r="B752" s="14">
        <v>368.23660278320312</v>
      </c>
      <c r="C752" s="14">
        <f t="shared" si="68"/>
        <v>2023</v>
      </c>
      <c r="D752" s="14">
        <f t="shared" si="69"/>
        <v>12</v>
      </c>
      <c r="E752" s="14">
        <f t="shared" si="70"/>
        <v>51</v>
      </c>
      <c r="F752" s="14">
        <f t="shared" si="71"/>
        <v>5</v>
      </c>
      <c r="G752" s="13">
        <f t="shared" si="72"/>
        <v>44929</v>
      </c>
      <c r="H752" s="19">
        <f t="shared" si="73"/>
        <v>45289</v>
      </c>
    </row>
    <row r="753" spans="1:8" x14ac:dyDescent="0.25">
      <c r="A753" s="10">
        <v>45286</v>
      </c>
      <c r="B753" s="14">
        <v>368.31527709960938</v>
      </c>
      <c r="C753" s="14">
        <f t="shared" si="68"/>
        <v>2023</v>
      </c>
      <c r="D753" s="14">
        <f t="shared" si="69"/>
        <v>12</v>
      </c>
      <c r="E753" s="14">
        <f t="shared" si="70"/>
        <v>52</v>
      </c>
      <c r="F753" s="14">
        <f t="shared" si="71"/>
        <v>2</v>
      </c>
      <c r="G753" s="13">
        <f t="shared" si="72"/>
        <v>44929</v>
      </c>
      <c r="H753" s="19">
        <f t="shared" si="73"/>
        <v>45289</v>
      </c>
    </row>
    <row r="754" spans="1:8" x14ac:dyDescent="0.25">
      <c r="A754" s="10">
        <v>45287</v>
      </c>
      <c r="B754" s="14">
        <v>367.73526000976562</v>
      </c>
      <c r="C754" s="14">
        <f t="shared" si="68"/>
        <v>2023</v>
      </c>
      <c r="D754" s="14">
        <f t="shared" si="69"/>
        <v>12</v>
      </c>
      <c r="E754" s="14">
        <f t="shared" si="70"/>
        <v>52</v>
      </c>
      <c r="F754" s="14">
        <f t="shared" si="71"/>
        <v>3</v>
      </c>
      <c r="G754" s="13">
        <f t="shared" si="72"/>
        <v>44929</v>
      </c>
      <c r="H754" s="19">
        <f t="shared" si="73"/>
        <v>45289</v>
      </c>
    </row>
    <row r="755" spans="1:8" x14ac:dyDescent="0.25">
      <c r="A755" s="10">
        <v>45288</v>
      </c>
      <c r="B755" s="14">
        <v>368.9248046875</v>
      </c>
      <c r="C755" s="14">
        <f t="shared" si="68"/>
        <v>2023</v>
      </c>
      <c r="D755" s="14">
        <f t="shared" si="69"/>
        <v>12</v>
      </c>
      <c r="E755" s="14">
        <f t="shared" si="70"/>
        <v>52</v>
      </c>
      <c r="F755" s="14">
        <f t="shared" si="71"/>
        <v>4</v>
      </c>
      <c r="G755" s="13">
        <f t="shared" si="72"/>
        <v>44929</v>
      </c>
      <c r="H755" s="19">
        <f t="shared" si="73"/>
        <v>45289</v>
      </c>
    </row>
    <row r="756" spans="1:8" x14ac:dyDescent="0.25">
      <c r="A756" s="10">
        <v>45289</v>
      </c>
      <c r="B756" s="14">
        <v>369.67193603515625</v>
      </c>
      <c r="C756" s="14">
        <f t="shared" si="68"/>
        <v>2023</v>
      </c>
      <c r="D756" s="14">
        <f t="shared" si="69"/>
        <v>12</v>
      </c>
      <c r="E756" s="14">
        <f t="shared" si="70"/>
        <v>52</v>
      </c>
      <c r="F756" s="14">
        <f t="shared" si="71"/>
        <v>5</v>
      </c>
      <c r="G756" s="13">
        <f t="shared" si="72"/>
        <v>44929</v>
      </c>
      <c r="H756" s="19">
        <f t="shared" si="73"/>
        <v>45289</v>
      </c>
    </row>
    <row r="757" spans="1:8" x14ac:dyDescent="0.25">
      <c r="A757" s="10">
        <v>45293</v>
      </c>
      <c r="B757" s="14">
        <v>364.5894775390625</v>
      </c>
      <c r="C757" s="14">
        <f t="shared" si="68"/>
        <v>2024</v>
      </c>
      <c r="D757" s="14">
        <f t="shared" si="69"/>
        <v>1</v>
      </c>
      <c r="E757" s="14">
        <f t="shared" si="70"/>
        <v>1</v>
      </c>
      <c r="F757" s="14">
        <f t="shared" si="71"/>
        <v>2</v>
      </c>
      <c r="G757" s="13">
        <f t="shared" si="72"/>
        <v>45293</v>
      </c>
      <c r="H757" s="19">
        <f t="shared" si="73"/>
        <v>45657</v>
      </c>
    </row>
    <row r="758" spans="1:8" x14ac:dyDescent="0.25">
      <c r="A758" s="10">
        <v>45294</v>
      </c>
      <c r="B758" s="14">
        <v>364.32403564453125</v>
      </c>
      <c r="C758" s="14">
        <f t="shared" si="68"/>
        <v>2024</v>
      </c>
      <c r="D758" s="14">
        <f t="shared" si="69"/>
        <v>1</v>
      </c>
      <c r="E758" s="14">
        <f t="shared" si="70"/>
        <v>1</v>
      </c>
      <c r="F758" s="14">
        <f t="shared" si="71"/>
        <v>3</v>
      </c>
      <c r="G758" s="13">
        <f t="shared" si="72"/>
        <v>45293</v>
      </c>
      <c r="H758" s="19">
        <f t="shared" si="73"/>
        <v>45657</v>
      </c>
    </row>
    <row r="759" spans="1:8" x14ac:dyDescent="0.25">
      <c r="A759" s="10">
        <v>45295</v>
      </c>
      <c r="B759" s="14">
        <v>361.70904541015625</v>
      </c>
      <c r="C759" s="14">
        <f t="shared" si="68"/>
        <v>2024</v>
      </c>
      <c r="D759" s="14">
        <f t="shared" si="69"/>
        <v>1</v>
      </c>
      <c r="E759" s="14">
        <f t="shared" si="70"/>
        <v>1</v>
      </c>
      <c r="F759" s="14">
        <f t="shared" si="71"/>
        <v>4</v>
      </c>
      <c r="G759" s="13">
        <f t="shared" si="72"/>
        <v>45293</v>
      </c>
      <c r="H759" s="19">
        <f t="shared" si="73"/>
        <v>45657</v>
      </c>
    </row>
    <row r="760" spans="1:8" x14ac:dyDescent="0.25">
      <c r="A760" s="10">
        <v>45296</v>
      </c>
      <c r="B760" s="14">
        <v>361.52230834960938</v>
      </c>
      <c r="C760" s="14">
        <f t="shared" si="68"/>
        <v>2024</v>
      </c>
      <c r="D760" s="14">
        <f t="shared" si="69"/>
        <v>1</v>
      </c>
      <c r="E760" s="14">
        <f t="shared" si="70"/>
        <v>1</v>
      </c>
      <c r="F760" s="14">
        <f t="shared" si="71"/>
        <v>5</v>
      </c>
      <c r="G760" s="13">
        <f t="shared" si="72"/>
        <v>45293</v>
      </c>
      <c r="H760" s="19">
        <f t="shared" si="73"/>
        <v>45657</v>
      </c>
    </row>
    <row r="761" spans="1:8" x14ac:dyDescent="0.25">
      <c r="A761" s="10">
        <v>45299</v>
      </c>
      <c r="B761" s="14">
        <v>368.34475708007812</v>
      </c>
      <c r="C761" s="14">
        <f t="shared" si="68"/>
        <v>2024</v>
      </c>
      <c r="D761" s="14">
        <f t="shared" si="69"/>
        <v>1</v>
      </c>
      <c r="E761" s="14">
        <f t="shared" si="70"/>
        <v>2</v>
      </c>
      <c r="F761" s="14">
        <f t="shared" si="71"/>
        <v>1</v>
      </c>
      <c r="G761" s="13">
        <f t="shared" si="72"/>
        <v>45293</v>
      </c>
      <c r="H761" s="19">
        <f t="shared" si="73"/>
        <v>45657</v>
      </c>
    </row>
    <row r="762" spans="1:8" x14ac:dyDescent="0.25">
      <c r="A762" s="10">
        <v>45300</v>
      </c>
      <c r="B762" s="14">
        <v>369.4261474609375</v>
      </c>
      <c r="C762" s="14">
        <f t="shared" si="68"/>
        <v>2024</v>
      </c>
      <c r="D762" s="14">
        <f t="shared" si="69"/>
        <v>1</v>
      </c>
      <c r="E762" s="14">
        <f t="shared" si="70"/>
        <v>2</v>
      </c>
      <c r="F762" s="14">
        <f t="shared" si="71"/>
        <v>2</v>
      </c>
      <c r="G762" s="13">
        <f t="shared" si="72"/>
        <v>45293</v>
      </c>
      <c r="H762" s="19">
        <f t="shared" si="73"/>
        <v>45657</v>
      </c>
    </row>
    <row r="763" spans="1:8" x14ac:dyDescent="0.25">
      <c r="A763" s="10">
        <v>45301</v>
      </c>
      <c r="B763" s="14">
        <v>376.2879638671875</v>
      </c>
      <c r="C763" s="14">
        <f t="shared" si="68"/>
        <v>2024</v>
      </c>
      <c r="D763" s="14">
        <f t="shared" si="69"/>
        <v>1</v>
      </c>
      <c r="E763" s="14">
        <f t="shared" si="70"/>
        <v>2</v>
      </c>
      <c r="F763" s="14">
        <f t="shared" si="71"/>
        <v>3</v>
      </c>
      <c r="G763" s="13">
        <f t="shared" si="72"/>
        <v>45293</v>
      </c>
      <c r="H763" s="19">
        <f t="shared" si="73"/>
        <v>45657</v>
      </c>
    </row>
    <row r="764" spans="1:8" x14ac:dyDescent="0.25">
      <c r="A764" s="10">
        <v>45302</v>
      </c>
      <c r="B764" s="14">
        <v>378.11648559570312</v>
      </c>
      <c r="C764" s="14">
        <f t="shared" si="68"/>
        <v>2024</v>
      </c>
      <c r="D764" s="14">
        <f t="shared" si="69"/>
        <v>1</v>
      </c>
      <c r="E764" s="14">
        <f t="shared" si="70"/>
        <v>2</v>
      </c>
      <c r="F764" s="14">
        <f t="shared" si="71"/>
        <v>4</v>
      </c>
      <c r="G764" s="13">
        <f t="shared" si="72"/>
        <v>45293</v>
      </c>
      <c r="H764" s="19">
        <f t="shared" si="73"/>
        <v>45657</v>
      </c>
    </row>
    <row r="765" spans="1:8" x14ac:dyDescent="0.25">
      <c r="A765" s="10">
        <v>45303</v>
      </c>
      <c r="B765" s="14">
        <v>381.89138793945312</v>
      </c>
      <c r="C765" s="14">
        <f t="shared" si="68"/>
        <v>2024</v>
      </c>
      <c r="D765" s="14">
        <f t="shared" si="69"/>
        <v>1</v>
      </c>
      <c r="E765" s="14">
        <f t="shared" si="70"/>
        <v>2</v>
      </c>
      <c r="F765" s="14">
        <f t="shared" si="71"/>
        <v>5</v>
      </c>
      <c r="G765" s="13">
        <f t="shared" si="72"/>
        <v>45293</v>
      </c>
      <c r="H765" s="19">
        <f t="shared" si="73"/>
        <v>45657</v>
      </c>
    </row>
    <row r="766" spans="1:8" x14ac:dyDescent="0.25">
      <c r="A766" s="10">
        <v>45307</v>
      </c>
      <c r="B766" s="14">
        <v>383.66094970703125</v>
      </c>
      <c r="C766" s="14">
        <f t="shared" si="68"/>
        <v>2024</v>
      </c>
      <c r="D766" s="14">
        <f t="shared" si="69"/>
        <v>1</v>
      </c>
      <c r="E766" s="14">
        <f t="shared" si="70"/>
        <v>3</v>
      </c>
      <c r="F766" s="14">
        <f t="shared" si="71"/>
        <v>2</v>
      </c>
      <c r="G766" s="13">
        <f t="shared" si="72"/>
        <v>45293</v>
      </c>
      <c r="H766" s="19">
        <f t="shared" si="73"/>
        <v>45657</v>
      </c>
    </row>
    <row r="767" spans="1:8" x14ac:dyDescent="0.25">
      <c r="A767" s="10">
        <v>45308</v>
      </c>
      <c r="B767" s="14">
        <v>382.87451171875</v>
      </c>
      <c r="C767" s="14">
        <f t="shared" si="68"/>
        <v>2024</v>
      </c>
      <c r="D767" s="14">
        <f t="shared" si="69"/>
        <v>1</v>
      </c>
      <c r="E767" s="14">
        <f t="shared" si="70"/>
        <v>3</v>
      </c>
      <c r="F767" s="14">
        <f t="shared" si="71"/>
        <v>3</v>
      </c>
      <c r="G767" s="13">
        <f t="shared" si="72"/>
        <v>45293</v>
      </c>
      <c r="H767" s="19">
        <f t="shared" si="73"/>
        <v>45657</v>
      </c>
    </row>
    <row r="768" spans="1:8" x14ac:dyDescent="0.25">
      <c r="A768" s="10">
        <v>45309</v>
      </c>
      <c r="B768" s="14">
        <v>387.19998168945312</v>
      </c>
      <c r="C768" s="14">
        <f t="shared" si="68"/>
        <v>2024</v>
      </c>
      <c r="D768" s="14">
        <f t="shared" si="69"/>
        <v>1</v>
      </c>
      <c r="E768" s="14">
        <f t="shared" si="70"/>
        <v>3</v>
      </c>
      <c r="F768" s="14">
        <f t="shared" si="71"/>
        <v>4</v>
      </c>
      <c r="G768" s="13">
        <f t="shared" si="72"/>
        <v>45293</v>
      </c>
      <c r="H768" s="19">
        <f t="shared" si="73"/>
        <v>45657</v>
      </c>
    </row>
    <row r="769" spans="1:8" x14ac:dyDescent="0.25">
      <c r="A769" s="10">
        <v>45310</v>
      </c>
      <c r="B769" s="14">
        <v>391.918701171875</v>
      </c>
      <c r="C769" s="14">
        <f t="shared" si="68"/>
        <v>2024</v>
      </c>
      <c r="D769" s="14">
        <f t="shared" si="69"/>
        <v>1</v>
      </c>
      <c r="E769" s="14">
        <f t="shared" si="70"/>
        <v>3</v>
      </c>
      <c r="F769" s="14">
        <f t="shared" si="71"/>
        <v>5</v>
      </c>
      <c r="G769" s="13">
        <f t="shared" si="72"/>
        <v>45293</v>
      </c>
      <c r="H769" s="19">
        <f t="shared" si="73"/>
        <v>45657</v>
      </c>
    </row>
    <row r="770" spans="1:8" x14ac:dyDescent="0.25">
      <c r="A770" s="10">
        <v>45313</v>
      </c>
      <c r="B770" s="14">
        <v>389.79525756835938</v>
      </c>
      <c r="C770" s="14">
        <f t="shared" si="68"/>
        <v>2024</v>
      </c>
      <c r="D770" s="14">
        <f t="shared" si="69"/>
        <v>1</v>
      </c>
      <c r="E770" s="14">
        <f t="shared" si="70"/>
        <v>4</v>
      </c>
      <c r="F770" s="14">
        <f t="shared" si="71"/>
        <v>1</v>
      </c>
      <c r="G770" s="13">
        <f t="shared" si="72"/>
        <v>45293</v>
      </c>
      <c r="H770" s="19">
        <f t="shared" si="73"/>
        <v>45657</v>
      </c>
    </row>
    <row r="771" spans="1:8" x14ac:dyDescent="0.25">
      <c r="A771" s="10">
        <v>45314</v>
      </c>
      <c r="B771" s="14">
        <v>392.144775390625</v>
      </c>
      <c r="C771" s="14">
        <f t="shared" si="68"/>
        <v>2024</v>
      </c>
      <c r="D771" s="14">
        <f t="shared" si="69"/>
        <v>1</v>
      </c>
      <c r="E771" s="14">
        <f t="shared" si="70"/>
        <v>4</v>
      </c>
      <c r="F771" s="14">
        <f t="shared" si="71"/>
        <v>2</v>
      </c>
      <c r="G771" s="13">
        <f t="shared" si="72"/>
        <v>45293</v>
      </c>
      <c r="H771" s="19">
        <f t="shared" si="73"/>
        <v>45657</v>
      </c>
    </row>
    <row r="772" spans="1:8" x14ac:dyDescent="0.25">
      <c r="A772" s="10">
        <v>45315</v>
      </c>
      <c r="B772" s="14">
        <v>395.7427978515625</v>
      </c>
      <c r="C772" s="14">
        <f t="shared" si="68"/>
        <v>2024</v>
      </c>
      <c r="D772" s="14">
        <f t="shared" si="69"/>
        <v>1</v>
      </c>
      <c r="E772" s="14">
        <f t="shared" si="70"/>
        <v>4</v>
      </c>
      <c r="F772" s="14">
        <f t="shared" si="71"/>
        <v>3</v>
      </c>
      <c r="G772" s="13">
        <f t="shared" si="72"/>
        <v>45293</v>
      </c>
      <c r="H772" s="19">
        <f t="shared" si="73"/>
        <v>45657</v>
      </c>
    </row>
    <row r="773" spans="1:8" x14ac:dyDescent="0.25">
      <c r="A773" s="10">
        <v>45316</v>
      </c>
      <c r="B773" s="14">
        <v>398.01370239257812</v>
      </c>
      <c r="C773" s="14">
        <f t="shared" ref="C773:C836" si="74">YEAR(A773)</f>
        <v>2024</v>
      </c>
      <c r="D773" s="14">
        <f t="shared" ref="D773:D836" si="75">MONTH(A773)</f>
        <v>1</v>
      </c>
      <c r="E773" s="14">
        <f t="shared" ref="E773:E836" si="76">_xlfn.ISOWEEKNUM(A773)</f>
        <v>4</v>
      </c>
      <c r="F773" s="14">
        <f t="shared" ref="F773:F836" si="77">WEEKDAY(A773,2)</f>
        <v>4</v>
      </c>
      <c r="G773" s="13">
        <f t="shared" ref="G773:G836" si="78">_xlfn.MINIFS($A$4:$A$1346,$C$4:$C$1346,C773,$C$4:$C$1346,C773)</f>
        <v>45293</v>
      </c>
      <c r="H773" s="19">
        <f t="shared" ref="H773:H836" si="79">_xlfn.MAXIFS($A$4:$A$1346,$C$4:$C$1346,C773,$C$4:$C$1346,C773)</f>
        <v>45657</v>
      </c>
    </row>
    <row r="774" spans="1:8" x14ac:dyDescent="0.25">
      <c r="A774" s="10">
        <v>45317</v>
      </c>
      <c r="B774" s="14">
        <v>397.089599609375</v>
      </c>
      <c r="C774" s="14">
        <f t="shared" si="74"/>
        <v>2024</v>
      </c>
      <c r="D774" s="14">
        <f t="shared" si="75"/>
        <v>1</v>
      </c>
      <c r="E774" s="14">
        <f t="shared" si="76"/>
        <v>4</v>
      </c>
      <c r="F774" s="14">
        <f t="shared" si="77"/>
        <v>5</v>
      </c>
      <c r="G774" s="13">
        <f t="shared" si="78"/>
        <v>45293</v>
      </c>
      <c r="H774" s="19">
        <f t="shared" si="79"/>
        <v>45657</v>
      </c>
    </row>
    <row r="775" spans="1:8" x14ac:dyDescent="0.25">
      <c r="A775" s="10">
        <v>45320</v>
      </c>
      <c r="B775" s="14">
        <v>402.78155517578125</v>
      </c>
      <c r="C775" s="14">
        <f t="shared" si="74"/>
        <v>2024</v>
      </c>
      <c r="D775" s="14">
        <f t="shared" si="75"/>
        <v>1</v>
      </c>
      <c r="E775" s="14">
        <f t="shared" si="76"/>
        <v>5</v>
      </c>
      <c r="F775" s="14">
        <f t="shared" si="77"/>
        <v>1</v>
      </c>
      <c r="G775" s="13">
        <f t="shared" si="78"/>
        <v>45293</v>
      </c>
      <c r="H775" s="19">
        <f t="shared" si="79"/>
        <v>45657</v>
      </c>
    </row>
    <row r="776" spans="1:8" x14ac:dyDescent="0.25">
      <c r="A776" s="10">
        <v>45321</v>
      </c>
      <c r="B776" s="14">
        <v>401.67068481445312</v>
      </c>
      <c r="C776" s="14">
        <f t="shared" si="74"/>
        <v>2024</v>
      </c>
      <c r="D776" s="14">
        <f t="shared" si="75"/>
        <v>1</v>
      </c>
      <c r="E776" s="14">
        <f t="shared" si="76"/>
        <v>5</v>
      </c>
      <c r="F776" s="14">
        <f t="shared" si="77"/>
        <v>2</v>
      </c>
      <c r="G776" s="13">
        <f t="shared" si="78"/>
        <v>45293</v>
      </c>
      <c r="H776" s="19">
        <f t="shared" si="79"/>
        <v>45657</v>
      </c>
    </row>
    <row r="777" spans="1:8" x14ac:dyDescent="0.25">
      <c r="A777" s="10">
        <v>45322</v>
      </c>
      <c r="B777" s="14">
        <v>390.84710693359375</v>
      </c>
      <c r="C777" s="14">
        <f t="shared" si="74"/>
        <v>2024</v>
      </c>
      <c r="D777" s="14">
        <f t="shared" si="75"/>
        <v>1</v>
      </c>
      <c r="E777" s="14">
        <f t="shared" si="76"/>
        <v>5</v>
      </c>
      <c r="F777" s="14">
        <f t="shared" si="77"/>
        <v>3</v>
      </c>
      <c r="G777" s="13">
        <f t="shared" si="78"/>
        <v>45293</v>
      </c>
      <c r="H777" s="19">
        <f t="shared" si="79"/>
        <v>45657</v>
      </c>
    </row>
    <row r="778" spans="1:8" x14ac:dyDescent="0.25">
      <c r="A778" s="10">
        <v>45323</v>
      </c>
      <c r="B778" s="14">
        <v>396.942138671875</v>
      </c>
      <c r="C778" s="14">
        <f t="shared" si="74"/>
        <v>2024</v>
      </c>
      <c r="D778" s="14">
        <f t="shared" si="75"/>
        <v>2</v>
      </c>
      <c r="E778" s="14">
        <f t="shared" si="76"/>
        <v>5</v>
      </c>
      <c r="F778" s="14">
        <f t="shared" si="77"/>
        <v>4</v>
      </c>
      <c r="G778" s="13">
        <f t="shared" si="78"/>
        <v>45293</v>
      </c>
      <c r="H778" s="19">
        <f t="shared" si="79"/>
        <v>45657</v>
      </c>
    </row>
    <row r="779" spans="1:8" x14ac:dyDescent="0.25">
      <c r="A779" s="10">
        <v>45324</v>
      </c>
      <c r="B779" s="14">
        <v>404.25616455078125</v>
      </c>
      <c r="C779" s="14">
        <f t="shared" si="74"/>
        <v>2024</v>
      </c>
      <c r="D779" s="14">
        <f t="shared" si="75"/>
        <v>2</v>
      </c>
      <c r="E779" s="14">
        <f t="shared" si="76"/>
        <v>5</v>
      </c>
      <c r="F779" s="14">
        <f t="shared" si="77"/>
        <v>5</v>
      </c>
      <c r="G779" s="13">
        <f t="shared" si="78"/>
        <v>45293</v>
      </c>
      <c r="H779" s="19">
        <f t="shared" si="79"/>
        <v>45657</v>
      </c>
    </row>
    <row r="780" spans="1:8" x14ac:dyDescent="0.25">
      <c r="A780" s="10">
        <v>45327</v>
      </c>
      <c r="B780" s="14">
        <v>398.78042602539062</v>
      </c>
      <c r="C780" s="14">
        <f t="shared" si="74"/>
        <v>2024</v>
      </c>
      <c r="D780" s="14">
        <f t="shared" si="75"/>
        <v>2</v>
      </c>
      <c r="E780" s="14">
        <f t="shared" si="76"/>
        <v>6</v>
      </c>
      <c r="F780" s="14">
        <f t="shared" si="77"/>
        <v>1</v>
      </c>
      <c r="G780" s="13">
        <f t="shared" si="78"/>
        <v>45293</v>
      </c>
      <c r="H780" s="19">
        <f t="shared" si="79"/>
        <v>45657</v>
      </c>
    </row>
    <row r="781" spans="1:8" x14ac:dyDescent="0.25">
      <c r="A781" s="10">
        <v>45328</v>
      </c>
      <c r="B781" s="14">
        <v>398.6231689453125</v>
      </c>
      <c r="C781" s="14">
        <f t="shared" si="74"/>
        <v>2024</v>
      </c>
      <c r="D781" s="14">
        <f t="shared" si="75"/>
        <v>2</v>
      </c>
      <c r="E781" s="14">
        <f t="shared" si="76"/>
        <v>6</v>
      </c>
      <c r="F781" s="14">
        <f t="shared" si="77"/>
        <v>2</v>
      </c>
      <c r="G781" s="13">
        <f t="shared" si="78"/>
        <v>45293</v>
      </c>
      <c r="H781" s="19">
        <f t="shared" si="79"/>
        <v>45657</v>
      </c>
    </row>
    <row r="782" spans="1:8" x14ac:dyDescent="0.25">
      <c r="A782" s="10">
        <v>45329</v>
      </c>
      <c r="B782" s="14">
        <v>407.03817749023438</v>
      </c>
      <c r="C782" s="14">
        <f t="shared" si="74"/>
        <v>2024</v>
      </c>
      <c r="D782" s="14">
        <f t="shared" si="75"/>
        <v>2</v>
      </c>
      <c r="E782" s="14">
        <f t="shared" si="76"/>
        <v>6</v>
      </c>
      <c r="F782" s="14">
        <f t="shared" si="77"/>
        <v>3</v>
      </c>
      <c r="G782" s="13">
        <f t="shared" si="78"/>
        <v>45293</v>
      </c>
      <c r="H782" s="19">
        <f t="shared" si="79"/>
        <v>45657</v>
      </c>
    </row>
    <row r="783" spans="1:8" x14ac:dyDescent="0.25">
      <c r="A783" s="10">
        <v>45330</v>
      </c>
      <c r="B783" s="14">
        <v>407.09716796875</v>
      </c>
      <c r="C783" s="14">
        <f t="shared" si="74"/>
        <v>2024</v>
      </c>
      <c r="D783" s="14">
        <f t="shared" si="75"/>
        <v>2</v>
      </c>
      <c r="E783" s="14">
        <f t="shared" si="76"/>
        <v>6</v>
      </c>
      <c r="F783" s="14">
        <f t="shared" si="77"/>
        <v>4</v>
      </c>
      <c r="G783" s="13">
        <f t="shared" si="78"/>
        <v>45293</v>
      </c>
      <c r="H783" s="19">
        <f t="shared" si="79"/>
        <v>45657</v>
      </c>
    </row>
    <row r="784" spans="1:8" x14ac:dyDescent="0.25">
      <c r="A784" s="10">
        <v>45331</v>
      </c>
      <c r="B784" s="14">
        <v>413.42816162109375</v>
      </c>
      <c r="C784" s="14">
        <f t="shared" si="74"/>
        <v>2024</v>
      </c>
      <c r="D784" s="14">
        <f t="shared" si="75"/>
        <v>2</v>
      </c>
      <c r="E784" s="14">
        <f t="shared" si="76"/>
        <v>6</v>
      </c>
      <c r="F784" s="14">
        <f t="shared" si="77"/>
        <v>5</v>
      </c>
      <c r="G784" s="13">
        <f t="shared" si="78"/>
        <v>45293</v>
      </c>
      <c r="H784" s="19">
        <f t="shared" si="79"/>
        <v>45657</v>
      </c>
    </row>
    <row r="785" spans="1:8" x14ac:dyDescent="0.25">
      <c r="A785" s="10">
        <v>45334</v>
      </c>
      <c r="B785" s="14">
        <v>408.22775268554688</v>
      </c>
      <c r="C785" s="14">
        <f t="shared" si="74"/>
        <v>2024</v>
      </c>
      <c r="D785" s="14">
        <f t="shared" si="75"/>
        <v>2</v>
      </c>
      <c r="E785" s="14">
        <f t="shared" si="76"/>
        <v>7</v>
      </c>
      <c r="F785" s="14">
        <f t="shared" si="77"/>
        <v>1</v>
      </c>
      <c r="G785" s="13">
        <f t="shared" si="78"/>
        <v>45293</v>
      </c>
      <c r="H785" s="19">
        <f t="shared" si="79"/>
        <v>45657</v>
      </c>
    </row>
    <row r="786" spans="1:8" x14ac:dyDescent="0.25">
      <c r="A786" s="10">
        <v>45335</v>
      </c>
      <c r="B786" s="14">
        <v>399.4390869140625</v>
      </c>
      <c r="C786" s="14">
        <f t="shared" si="74"/>
        <v>2024</v>
      </c>
      <c r="D786" s="14">
        <f t="shared" si="75"/>
        <v>2</v>
      </c>
      <c r="E786" s="14">
        <f t="shared" si="76"/>
        <v>7</v>
      </c>
      <c r="F786" s="14">
        <f t="shared" si="77"/>
        <v>2</v>
      </c>
      <c r="G786" s="13">
        <f t="shared" si="78"/>
        <v>45293</v>
      </c>
      <c r="H786" s="19">
        <f t="shared" si="79"/>
        <v>45657</v>
      </c>
    </row>
    <row r="787" spans="1:8" x14ac:dyDescent="0.25">
      <c r="A787" s="10">
        <v>45336</v>
      </c>
      <c r="B787" s="14">
        <v>403.29983520507812</v>
      </c>
      <c r="C787" s="14">
        <f t="shared" si="74"/>
        <v>2024</v>
      </c>
      <c r="D787" s="14">
        <f t="shared" si="75"/>
        <v>2</v>
      </c>
      <c r="E787" s="14">
        <f t="shared" si="76"/>
        <v>7</v>
      </c>
      <c r="F787" s="14">
        <f t="shared" si="77"/>
        <v>3</v>
      </c>
      <c r="G787" s="13">
        <f t="shared" si="78"/>
        <v>45293</v>
      </c>
      <c r="H787" s="19">
        <f t="shared" si="79"/>
        <v>45657</v>
      </c>
    </row>
    <row r="788" spans="1:8" x14ac:dyDescent="0.25">
      <c r="A788" s="10">
        <v>45337</v>
      </c>
      <c r="B788" s="14">
        <v>400.41412353515625</v>
      </c>
      <c r="C788" s="14">
        <f t="shared" si="74"/>
        <v>2024</v>
      </c>
      <c r="D788" s="14">
        <f t="shared" si="75"/>
        <v>2</v>
      </c>
      <c r="E788" s="14">
        <f t="shared" si="76"/>
        <v>7</v>
      </c>
      <c r="F788" s="14">
        <f t="shared" si="77"/>
        <v>4</v>
      </c>
      <c r="G788" s="13">
        <f t="shared" si="78"/>
        <v>45293</v>
      </c>
      <c r="H788" s="19">
        <f t="shared" si="79"/>
        <v>45657</v>
      </c>
    </row>
    <row r="789" spans="1:8" x14ac:dyDescent="0.25">
      <c r="A789" s="10">
        <v>45338</v>
      </c>
      <c r="B789" s="14">
        <v>397.95196533203125</v>
      </c>
      <c r="C789" s="14">
        <f t="shared" si="74"/>
        <v>2024</v>
      </c>
      <c r="D789" s="14">
        <f t="shared" si="75"/>
        <v>2</v>
      </c>
      <c r="E789" s="14">
        <f t="shared" si="76"/>
        <v>7</v>
      </c>
      <c r="F789" s="14">
        <f t="shared" si="77"/>
        <v>5</v>
      </c>
      <c r="G789" s="13">
        <f t="shared" si="78"/>
        <v>45293</v>
      </c>
      <c r="H789" s="19">
        <f t="shared" si="79"/>
        <v>45657</v>
      </c>
    </row>
    <row r="790" spans="1:8" x14ac:dyDescent="0.25">
      <c r="A790" s="10">
        <v>45342</v>
      </c>
      <c r="B790" s="14">
        <v>396.70114135742188</v>
      </c>
      <c r="C790" s="14">
        <f t="shared" si="74"/>
        <v>2024</v>
      </c>
      <c r="D790" s="14">
        <f t="shared" si="75"/>
        <v>2</v>
      </c>
      <c r="E790" s="14">
        <f t="shared" si="76"/>
        <v>8</v>
      </c>
      <c r="F790" s="14">
        <f t="shared" si="77"/>
        <v>2</v>
      </c>
      <c r="G790" s="13">
        <f t="shared" si="78"/>
        <v>45293</v>
      </c>
      <c r="H790" s="19">
        <f t="shared" si="79"/>
        <v>45657</v>
      </c>
    </row>
    <row r="791" spans="1:8" x14ac:dyDescent="0.25">
      <c r="A791" s="10">
        <v>45343</v>
      </c>
      <c r="B791" s="14">
        <v>396.10037231445312</v>
      </c>
      <c r="C791" s="14">
        <f t="shared" si="74"/>
        <v>2024</v>
      </c>
      <c r="D791" s="14">
        <f t="shared" si="75"/>
        <v>2</v>
      </c>
      <c r="E791" s="14">
        <f t="shared" si="76"/>
        <v>8</v>
      </c>
      <c r="F791" s="14">
        <f t="shared" si="77"/>
        <v>3</v>
      </c>
      <c r="G791" s="13">
        <f t="shared" si="78"/>
        <v>45293</v>
      </c>
      <c r="H791" s="19">
        <f t="shared" si="79"/>
        <v>45657</v>
      </c>
    </row>
    <row r="792" spans="1:8" x14ac:dyDescent="0.25">
      <c r="A792" s="10">
        <v>45344</v>
      </c>
      <c r="B792" s="14">
        <v>405.42724609375</v>
      </c>
      <c r="C792" s="14">
        <f t="shared" si="74"/>
        <v>2024</v>
      </c>
      <c r="D792" s="14">
        <f t="shared" si="75"/>
        <v>2</v>
      </c>
      <c r="E792" s="14">
        <f t="shared" si="76"/>
        <v>8</v>
      </c>
      <c r="F792" s="14">
        <f t="shared" si="77"/>
        <v>4</v>
      </c>
      <c r="G792" s="13">
        <f t="shared" si="78"/>
        <v>45293</v>
      </c>
      <c r="H792" s="19">
        <f t="shared" si="79"/>
        <v>45657</v>
      </c>
    </row>
    <row r="793" spans="1:8" x14ac:dyDescent="0.25">
      <c r="A793" s="10">
        <v>45345</v>
      </c>
      <c r="B793" s="14">
        <v>404.13702392578125</v>
      </c>
      <c r="C793" s="14">
        <f t="shared" si="74"/>
        <v>2024</v>
      </c>
      <c r="D793" s="14">
        <f t="shared" si="75"/>
        <v>2</v>
      </c>
      <c r="E793" s="14">
        <f t="shared" si="76"/>
        <v>8</v>
      </c>
      <c r="F793" s="14">
        <f t="shared" si="77"/>
        <v>5</v>
      </c>
      <c r="G793" s="13">
        <f t="shared" si="78"/>
        <v>45293</v>
      </c>
      <c r="H793" s="19">
        <f t="shared" si="79"/>
        <v>45657</v>
      </c>
    </row>
    <row r="794" spans="1:8" x14ac:dyDescent="0.25">
      <c r="A794" s="10">
        <v>45348</v>
      </c>
      <c r="B794" s="14">
        <v>401.37936401367188</v>
      </c>
      <c r="C794" s="14">
        <f t="shared" si="74"/>
        <v>2024</v>
      </c>
      <c r="D794" s="14">
        <f t="shared" si="75"/>
        <v>2</v>
      </c>
      <c r="E794" s="14">
        <f t="shared" si="76"/>
        <v>9</v>
      </c>
      <c r="F794" s="14">
        <f t="shared" si="77"/>
        <v>1</v>
      </c>
      <c r="G794" s="13">
        <f t="shared" si="78"/>
        <v>45293</v>
      </c>
      <c r="H794" s="19">
        <f t="shared" si="79"/>
        <v>45657</v>
      </c>
    </row>
    <row r="795" spans="1:8" x14ac:dyDescent="0.25">
      <c r="A795" s="10">
        <v>45349</v>
      </c>
      <c r="B795" s="14">
        <v>401.32028198242188</v>
      </c>
      <c r="C795" s="14">
        <f t="shared" si="74"/>
        <v>2024</v>
      </c>
      <c r="D795" s="14">
        <f t="shared" si="75"/>
        <v>2</v>
      </c>
      <c r="E795" s="14">
        <f t="shared" si="76"/>
        <v>9</v>
      </c>
      <c r="F795" s="14">
        <f t="shared" si="77"/>
        <v>2</v>
      </c>
      <c r="G795" s="13">
        <f t="shared" si="78"/>
        <v>45293</v>
      </c>
      <c r="H795" s="19">
        <f t="shared" si="79"/>
        <v>45657</v>
      </c>
    </row>
    <row r="796" spans="1:8" x14ac:dyDescent="0.25">
      <c r="A796" s="10">
        <v>45350</v>
      </c>
      <c r="B796" s="14">
        <v>401.55667114257812</v>
      </c>
      <c r="C796" s="14">
        <f t="shared" si="74"/>
        <v>2024</v>
      </c>
      <c r="D796" s="14">
        <f t="shared" si="75"/>
        <v>2</v>
      </c>
      <c r="E796" s="14">
        <f t="shared" si="76"/>
        <v>9</v>
      </c>
      <c r="F796" s="14">
        <f t="shared" si="77"/>
        <v>3</v>
      </c>
      <c r="G796" s="13">
        <f t="shared" si="78"/>
        <v>45293</v>
      </c>
      <c r="H796" s="19">
        <f t="shared" si="79"/>
        <v>45657</v>
      </c>
    </row>
    <row r="797" spans="1:8" x14ac:dyDescent="0.25">
      <c r="A797" s="10">
        <v>45351</v>
      </c>
      <c r="B797" s="14">
        <v>407.38717651367188</v>
      </c>
      <c r="C797" s="14">
        <f t="shared" si="74"/>
        <v>2024</v>
      </c>
      <c r="D797" s="14">
        <f t="shared" si="75"/>
        <v>2</v>
      </c>
      <c r="E797" s="14">
        <f t="shared" si="76"/>
        <v>9</v>
      </c>
      <c r="F797" s="14">
        <f t="shared" si="77"/>
        <v>4</v>
      </c>
      <c r="G797" s="13">
        <f t="shared" si="78"/>
        <v>45293</v>
      </c>
      <c r="H797" s="19">
        <f t="shared" si="79"/>
        <v>45657</v>
      </c>
    </row>
    <row r="798" spans="1:8" x14ac:dyDescent="0.25">
      <c r="A798" s="10">
        <v>45352</v>
      </c>
      <c r="B798" s="14">
        <v>409.218994140625</v>
      </c>
      <c r="C798" s="14">
        <f t="shared" si="74"/>
        <v>2024</v>
      </c>
      <c r="D798" s="14">
        <f t="shared" si="75"/>
        <v>3</v>
      </c>
      <c r="E798" s="14">
        <f t="shared" si="76"/>
        <v>9</v>
      </c>
      <c r="F798" s="14">
        <f t="shared" si="77"/>
        <v>5</v>
      </c>
      <c r="G798" s="13">
        <f t="shared" si="78"/>
        <v>45293</v>
      </c>
      <c r="H798" s="19">
        <f t="shared" si="79"/>
        <v>45657</v>
      </c>
    </row>
    <row r="799" spans="1:8" x14ac:dyDescent="0.25">
      <c r="A799" s="10">
        <v>45355</v>
      </c>
      <c r="B799" s="14">
        <v>408.64779663085938</v>
      </c>
      <c r="C799" s="14">
        <f t="shared" si="74"/>
        <v>2024</v>
      </c>
      <c r="D799" s="14">
        <f t="shared" si="75"/>
        <v>3</v>
      </c>
      <c r="E799" s="14">
        <f t="shared" si="76"/>
        <v>10</v>
      </c>
      <c r="F799" s="14">
        <f t="shared" si="77"/>
        <v>1</v>
      </c>
      <c r="G799" s="13">
        <f t="shared" si="78"/>
        <v>45293</v>
      </c>
      <c r="H799" s="19">
        <f t="shared" si="79"/>
        <v>45657</v>
      </c>
    </row>
    <row r="800" spans="1:8" x14ac:dyDescent="0.25">
      <c r="A800" s="10">
        <v>45356</v>
      </c>
      <c r="B800" s="14">
        <v>396.56326293945312</v>
      </c>
      <c r="C800" s="14">
        <f t="shared" si="74"/>
        <v>2024</v>
      </c>
      <c r="D800" s="14">
        <f t="shared" si="75"/>
        <v>3</v>
      </c>
      <c r="E800" s="14">
        <f t="shared" si="76"/>
        <v>10</v>
      </c>
      <c r="F800" s="14">
        <f t="shared" si="77"/>
        <v>2</v>
      </c>
      <c r="G800" s="13">
        <f t="shared" si="78"/>
        <v>45293</v>
      </c>
      <c r="H800" s="19">
        <f t="shared" si="79"/>
        <v>45657</v>
      </c>
    </row>
    <row r="801" spans="1:8" x14ac:dyDescent="0.25">
      <c r="A801" s="10">
        <v>45357</v>
      </c>
      <c r="B801" s="14">
        <v>396.01174926757812</v>
      </c>
      <c r="C801" s="14">
        <f t="shared" si="74"/>
        <v>2024</v>
      </c>
      <c r="D801" s="14">
        <f t="shared" si="75"/>
        <v>3</v>
      </c>
      <c r="E801" s="14">
        <f t="shared" si="76"/>
        <v>10</v>
      </c>
      <c r="F801" s="14">
        <f t="shared" si="77"/>
        <v>3</v>
      </c>
      <c r="G801" s="13">
        <f t="shared" si="78"/>
        <v>45293</v>
      </c>
      <c r="H801" s="19">
        <f t="shared" si="79"/>
        <v>45657</v>
      </c>
    </row>
    <row r="802" spans="1:8" x14ac:dyDescent="0.25">
      <c r="A802" s="10">
        <v>45358</v>
      </c>
      <c r="B802" s="14">
        <v>402.9552001953125</v>
      </c>
      <c r="C802" s="14">
        <f t="shared" si="74"/>
        <v>2024</v>
      </c>
      <c r="D802" s="14">
        <f t="shared" si="75"/>
        <v>3</v>
      </c>
      <c r="E802" s="14">
        <f t="shared" si="76"/>
        <v>10</v>
      </c>
      <c r="F802" s="14">
        <f t="shared" si="77"/>
        <v>4</v>
      </c>
      <c r="G802" s="13">
        <f t="shared" si="78"/>
        <v>45293</v>
      </c>
      <c r="H802" s="19">
        <f t="shared" si="79"/>
        <v>45657</v>
      </c>
    </row>
    <row r="803" spans="1:8" x14ac:dyDescent="0.25">
      <c r="A803" s="10">
        <v>45359</v>
      </c>
      <c r="B803" s="14">
        <v>400.07931518554688</v>
      </c>
      <c r="C803" s="14">
        <f t="shared" si="74"/>
        <v>2024</v>
      </c>
      <c r="D803" s="14">
        <f t="shared" si="75"/>
        <v>3</v>
      </c>
      <c r="E803" s="14">
        <f t="shared" si="76"/>
        <v>10</v>
      </c>
      <c r="F803" s="14">
        <f t="shared" si="77"/>
        <v>5</v>
      </c>
      <c r="G803" s="13">
        <f t="shared" si="78"/>
        <v>45293</v>
      </c>
      <c r="H803" s="19">
        <f t="shared" si="79"/>
        <v>45657</v>
      </c>
    </row>
    <row r="804" spans="1:8" x14ac:dyDescent="0.25">
      <c r="A804" s="10">
        <v>45362</v>
      </c>
      <c r="B804" s="14">
        <v>398.40496826171875</v>
      </c>
      <c r="C804" s="14">
        <f t="shared" si="74"/>
        <v>2024</v>
      </c>
      <c r="D804" s="14">
        <f t="shared" si="75"/>
        <v>3</v>
      </c>
      <c r="E804" s="14">
        <f t="shared" si="76"/>
        <v>11</v>
      </c>
      <c r="F804" s="14">
        <f t="shared" si="77"/>
        <v>1</v>
      </c>
      <c r="G804" s="13">
        <f t="shared" si="78"/>
        <v>45293</v>
      </c>
      <c r="H804" s="19">
        <f t="shared" si="79"/>
        <v>45657</v>
      </c>
    </row>
    <row r="805" spans="1:8" x14ac:dyDescent="0.25">
      <c r="A805" s="10">
        <v>45363</v>
      </c>
      <c r="B805" s="14">
        <v>409.00234985351562</v>
      </c>
      <c r="C805" s="14">
        <f t="shared" si="74"/>
        <v>2024</v>
      </c>
      <c r="D805" s="14">
        <f t="shared" si="75"/>
        <v>3</v>
      </c>
      <c r="E805" s="14">
        <f t="shared" si="76"/>
        <v>11</v>
      </c>
      <c r="F805" s="14">
        <f t="shared" si="77"/>
        <v>2</v>
      </c>
      <c r="G805" s="13">
        <f t="shared" si="78"/>
        <v>45293</v>
      </c>
      <c r="H805" s="19">
        <f t="shared" si="79"/>
        <v>45657</v>
      </c>
    </row>
    <row r="806" spans="1:8" x14ac:dyDescent="0.25">
      <c r="A806" s="10">
        <v>45364</v>
      </c>
      <c r="B806" s="14">
        <v>408.82504272460938</v>
      </c>
      <c r="C806" s="14">
        <f t="shared" si="74"/>
        <v>2024</v>
      </c>
      <c r="D806" s="14">
        <f t="shared" si="75"/>
        <v>3</v>
      </c>
      <c r="E806" s="14">
        <f t="shared" si="76"/>
        <v>11</v>
      </c>
      <c r="F806" s="14">
        <f t="shared" si="77"/>
        <v>3</v>
      </c>
      <c r="G806" s="13">
        <f t="shared" si="78"/>
        <v>45293</v>
      </c>
      <c r="H806" s="19">
        <f t="shared" si="79"/>
        <v>45657</v>
      </c>
    </row>
    <row r="807" spans="1:8" x14ac:dyDescent="0.25">
      <c r="A807" s="10">
        <v>45365</v>
      </c>
      <c r="B807" s="14">
        <v>418.79205322265625</v>
      </c>
      <c r="C807" s="14">
        <f t="shared" si="74"/>
        <v>2024</v>
      </c>
      <c r="D807" s="14">
        <f t="shared" si="75"/>
        <v>3</v>
      </c>
      <c r="E807" s="14">
        <f t="shared" si="76"/>
        <v>11</v>
      </c>
      <c r="F807" s="14">
        <f t="shared" si="77"/>
        <v>4</v>
      </c>
      <c r="G807" s="13">
        <f t="shared" si="78"/>
        <v>45293</v>
      </c>
      <c r="H807" s="19">
        <f t="shared" si="79"/>
        <v>45657</v>
      </c>
    </row>
    <row r="808" spans="1:8" x14ac:dyDescent="0.25">
      <c r="A808" s="10">
        <v>45366</v>
      </c>
      <c r="B808" s="14">
        <v>410.12509155273438</v>
      </c>
      <c r="C808" s="14">
        <f t="shared" si="74"/>
        <v>2024</v>
      </c>
      <c r="D808" s="14">
        <f t="shared" si="75"/>
        <v>3</v>
      </c>
      <c r="E808" s="14">
        <f t="shared" si="76"/>
        <v>11</v>
      </c>
      <c r="F808" s="14">
        <f t="shared" si="77"/>
        <v>5</v>
      </c>
      <c r="G808" s="13">
        <f t="shared" si="78"/>
        <v>45293</v>
      </c>
      <c r="H808" s="19">
        <f t="shared" si="79"/>
        <v>45657</v>
      </c>
    </row>
    <row r="809" spans="1:8" x14ac:dyDescent="0.25">
      <c r="A809" s="10">
        <v>45369</v>
      </c>
      <c r="B809" s="14">
        <v>411.011474609375</v>
      </c>
      <c r="C809" s="14">
        <f t="shared" si="74"/>
        <v>2024</v>
      </c>
      <c r="D809" s="14">
        <f t="shared" si="75"/>
        <v>3</v>
      </c>
      <c r="E809" s="14">
        <f t="shared" si="76"/>
        <v>12</v>
      </c>
      <c r="F809" s="14">
        <f t="shared" si="77"/>
        <v>1</v>
      </c>
      <c r="G809" s="13">
        <f t="shared" si="78"/>
        <v>45293</v>
      </c>
      <c r="H809" s="19">
        <f t="shared" si="79"/>
        <v>45657</v>
      </c>
    </row>
    <row r="810" spans="1:8" x14ac:dyDescent="0.25">
      <c r="A810" s="10">
        <v>45370</v>
      </c>
      <c r="B810" s="14">
        <v>415.0396728515625</v>
      </c>
      <c r="C810" s="14">
        <f t="shared" si="74"/>
        <v>2024</v>
      </c>
      <c r="D810" s="14">
        <f t="shared" si="75"/>
        <v>3</v>
      </c>
      <c r="E810" s="14">
        <f t="shared" si="76"/>
        <v>12</v>
      </c>
      <c r="F810" s="14">
        <f t="shared" si="77"/>
        <v>2</v>
      </c>
      <c r="G810" s="13">
        <f t="shared" si="78"/>
        <v>45293</v>
      </c>
      <c r="H810" s="19">
        <f t="shared" si="79"/>
        <v>45657</v>
      </c>
    </row>
    <row r="811" spans="1:8" x14ac:dyDescent="0.25">
      <c r="A811" s="10">
        <v>45371</v>
      </c>
      <c r="B811" s="14">
        <v>418.80197143554688</v>
      </c>
      <c r="C811" s="14">
        <f t="shared" si="74"/>
        <v>2024</v>
      </c>
      <c r="D811" s="14">
        <f t="shared" si="75"/>
        <v>3</v>
      </c>
      <c r="E811" s="14">
        <f t="shared" si="76"/>
        <v>12</v>
      </c>
      <c r="F811" s="14">
        <f t="shared" si="77"/>
        <v>3</v>
      </c>
      <c r="G811" s="13">
        <f t="shared" si="78"/>
        <v>45293</v>
      </c>
      <c r="H811" s="19">
        <f t="shared" si="79"/>
        <v>45657</v>
      </c>
    </row>
    <row r="812" spans="1:8" x14ac:dyDescent="0.25">
      <c r="A812" s="10">
        <v>45372</v>
      </c>
      <c r="B812" s="14">
        <v>422.87933349609375</v>
      </c>
      <c r="C812" s="14">
        <f t="shared" si="74"/>
        <v>2024</v>
      </c>
      <c r="D812" s="14">
        <f t="shared" si="75"/>
        <v>3</v>
      </c>
      <c r="E812" s="14">
        <f t="shared" si="76"/>
        <v>12</v>
      </c>
      <c r="F812" s="14">
        <f t="shared" si="77"/>
        <v>4</v>
      </c>
      <c r="G812" s="13">
        <f t="shared" si="78"/>
        <v>45293</v>
      </c>
      <c r="H812" s="19">
        <f t="shared" si="79"/>
        <v>45657</v>
      </c>
    </row>
    <row r="813" spans="1:8" x14ac:dyDescent="0.25">
      <c r="A813" s="10">
        <v>45373</v>
      </c>
      <c r="B813" s="14">
        <v>422.25888061523438</v>
      </c>
      <c r="C813" s="14">
        <f t="shared" si="74"/>
        <v>2024</v>
      </c>
      <c r="D813" s="14">
        <f t="shared" si="75"/>
        <v>3</v>
      </c>
      <c r="E813" s="14">
        <f t="shared" si="76"/>
        <v>12</v>
      </c>
      <c r="F813" s="14">
        <f t="shared" si="77"/>
        <v>5</v>
      </c>
      <c r="G813" s="13">
        <f t="shared" si="78"/>
        <v>45293</v>
      </c>
      <c r="H813" s="19">
        <f t="shared" si="79"/>
        <v>45657</v>
      </c>
    </row>
    <row r="814" spans="1:8" x14ac:dyDescent="0.25">
      <c r="A814" s="10">
        <v>45376</v>
      </c>
      <c r="B814" s="14">
        <v>416.46774291992188</v>
      </c>
      <c r="C814" s="14">
        <f t="shared" si="74"/>
        <v>2024</v>
      </c>
      <c r="D814" s="14">
        <f t="shared" si="75"/>
        <v>3</v>
      </c>
      <c r="E814" s="14">
        <f t="shared" si="76"/>
        <v>13</v>
      </c>
      <c r="F814" s="14">
        <f t="shared" si="77"/>
        <v>1</v>
      </c>
      <c r="G814" s="13">
        <f t="shared" si="78"/>
        <v>45293</v>
      </c>
      <c r="H814" s="19">
        <f t="shared" si="79"/>
        <v>45657</v>
      </c>
    </row>
    <row r="815" spans="1:8" x14ac:dyDescent="0.25">
      <c r="A815" s="10">
        <v>45377</v>
      </c>
      <c r="B815" s="14">
        <v>415.27606201171875</v>
      </c>
      <c r="C815" s="14">
        <f t="shared" si="74"/>
        <v>2024</v>
      </c>
      <c r="D815" s="14">
        <f t="shared" si="75"/>
        <v>3</v>
      </c>
      <c r="E815" s="14">
        <f t="shared" si="76"/>
        <v>13</v>
      </c>
      <c r="F815" s="14">
        <f t="shared" si="77"/>
        <v>2</v>
      </c>
      <c r="G815" s="13">
        <f t="shared" si="78"/>
        <v>45293</v>
      </c>
      <c r="H815" s="19">
        <f t="shared" si="79"/>
        <v>45657</v>
      </c>
    </row>
    <row r="816" spans="1:8" x14ac:dyDescent="0.25">
      <c r="A816" s="10">
        <v>45378</v>
      </c>
      <c r="B816" s="14">
        <v>415.05935668945312</v>
      </c>
      <c r="C816" s="14">
        <f t="shared" si="74"/>
        <v>2024</v>
      </c>
      <c r="D816" s="14">
        <f t="shared" si="75"/>
        <v>3</v>
      </c>
      <c r="E816" s="14">
        <f t="shared" si="76"/>
        <v>13</v>
      </c>
      <c r="F816" s="14">
        <f t="shared" si="77"/>
        <v>3</v>
      </c>
      <c r="G816" s="13">
        <f t="shared" si="78"/>
        <v>45293</v>
      </c>
      <c r="H816" s="19">
        <f t="shared" si="79"/>
        <v>45657</v>
      </c>
    </row>
    <row r="817" spans="1:8" x14ac:dyDescent="0.25">
      <c r="A817" s="10">
        <v>45379</v>
      </c>
      <c r="B817" s="14">
        <v>414.36007690429688</v>
      </c>
      <c r="C817" s="14">
        <f t="shared" si="74"/>
        <v>2024</v>
      </c>
      <c r="D817" s="14">
        <f t="shared" si="75"/>
        <v>3</v>
      </c>
      <c r="E817" s="14">
        <f t="shared" si="76"/>
        <v>13</v>
      </c>
      <c r="F817" s="14">
        <f t="shared" si="77"/>
        <v>4</v>
      </c>
      <c r="G817" s="13">
        <f t="shared" si="78"/>
        <v>45293</v>
      </c>
      <c r="H817" s="19">
        <f t="shared" si="79"/>
        <v>45657</v>
      </c>
    </row>
    <row r="818" spans="1:8" x14ac:dyDescent="0.25">
      <c r="A818" s="10">
        <v>45383</v>
      </c>
      <c r="B818" s="14">
        <v>418.15191650390625</v>
      </c>
      <c r="C818" s="14">
        <f t="shared" si="74"/>
        <v>2024</v>
      </c>
      <c r="D818" s="14">
        <f t="shared" si="75"/>
        <v>4</v>
      </c>
      <c r="E818" s="14">
        <f t="shared" si="76"/>
        <v>14</v>
      </c>
      <c r="F818" s="14">
        <f t="shared" si="77"/>
        <v>1</v>
      </c>
      <c r="G818" s="13">
        <f t="shared" si="78"/>
        <v>45293</v>
      </c>
      <c r="H818" s="19">
        <f t="shared" si="79"/>
        <v>45657</v>
      </c>
    </row>
    <row r="819" spans="1:8" x14ac:dyDescent="0.25">
      <c r="A819" s="10">
        <v>45384</v>
      </c>
      <c r="B819" s="14">
        <v>415.0692138671875</v>
      </c>
      <c r="C819" s="14">
        <f t="shared" si="74"/>
        <v>2024</v>
      </c>
      <c r="D819" s="14">
        <f t="shared" si="75"/>
        <v>4</v>
      </c>
      <c r="E819" s="14">
        <f t="shared" si="76"/>
        <v>14</v>
      </c>
      <c r="F819" s="14">
        <f t="shared" si="77"/>
        <v>2</v>
      </c>
      <c r="G819" s="13">
        <f t="shared" si="78"/>
        <v>45293</v>
      </c>
      <c r="H819" s="19">
        <f t="shared" si="79"/>
        <v>45657</v>
      </c>
    </row>
    <row r="820" spans="1:8" x14ac:dyDescent="0.25">
      <c r="A820" s="10">
        <v>45385</v>
      </c>
      <c r="B820" s="14">
        <v>414.09417724609375</v>
      </c>
      <c r="C820" s="14">
        <f t="shared" si="74"/>
        <v>2024</v>
      </c>
      <c r="D820" s="14">
        <f t="shared" si="75"/>
        <v>4</v>
      </c>
      <c r="E820" s="14">
        <f t="shared" si="76"/>
        <v>14</v>
      </c>
      <c r="F820" s="14">
        <f t="shared" si="77"/>
        <v>3</v>
      </c>
      <c r="G820" s="13">
        <f t="shared" si="78"/>
        <v>45293</v>
      </c>
      <c r="H820" s="19">
        <f t="shared" si="79"/>
        <v>45657</v>
      </c>
    </row>
    <row r="821" spans="1:8" x14ac:dyDescent="0.25">
      <c r="A821" s="10">
        <v>45386</v>
      </c>
      <c r="B821" s="14">
        <v>411.56304931640625</v>
      </c>
      <c r="C821" s="14">
        <f t="shared" si="74"/>
        <v>2024</v>
      </c>
      <c r="D821" s="14">
        <f t="shared" si="75"/>
        <v>4</v>
      </c>
      <c r="E821" s="14">
        <f t="shared" si="76"/>
        <v>14</v>
      </c>
      <c r="F821" s="14">
        <f t="shared" si="77"/>
        <v>4</v>
      </c>
      <c r="G821" s="13">
        <f t="shared" si="78"/>
        <v>45293</v>
      </c>
      <c r="H821" s="19">
        <f t="shared" si="79"/>
        <v>45657</v>
      </c>
    </row>
    <row r="822" spans="1:8" x14ac:dyDescent="0.25">
      <c r="A822" s="10">
        <v>45387</v>
      </c>
      <c r="B822" s="14">
        <v>419.08755493164062</v>
      </c>
      <c r="C822" s="14">
        <f t="shared" si="74"/>
        <v>2024</v>
      </c>
      <c r="D822" s="14">
        <f t="shared" si="75"/>
        <v>4</v>
      </c>
      <c r="E822" s="14">
        <f t="shared" si="76"/>
        <v>14</v>
      </c>
      <c r="F822" s="14">
        <f t="shared" si="77"/>
        <v>5</v>
      </c>
      <c r="G822" s="13">
        <f t="shared" si="78"/>
        <v>45293</v>
      </c>
      <c r="H822" s="19">
        <f t="shared" si="79"/>
        <v>45657</v>
      </c>
    </row>
    <row r="823" spans="1:8" x14ac:dyDescent="0.25">
      <c r="A823" s="10">
        <v>45390</v>
      </c>
      <c r="B823" s="14">
        <v>418.17156982421875</v>
      </c>
      <c r="C823" s="14">
        <f t="shared" si="74"/>
        <v>2024</v>
      </c>
      <c r="D823" s="14">
        <f t="shared" si="75"/>
        <v>4</v>
      </c>
      <c r="E823" s="14">
        <f t="shared" si="76"/>
        <v>15</v>
      </c>
      <c r="F823" s="14">
        <f t="shared" si="77"/>
        <v>1</v>
      </c>
      <c r="G823" s="13">
        <f t="shared" si="78"/>
        <v>45293</v>
      </c>
      <c r="H823" s="19">
        <f t="shared" si="79"/>
        <v>45657</v>
      </c>
    </row>
    <row r="824" spans="1:8" x14ac:dyDescent="0.25">
      <c r="A824" s="10">
        <v>45391</v>
      </c>
      <c r="B824" s="14">
        <v>419.83602905273438</v>
      </c>
      <c r="C824" s="14">
        <f t="shared" si="74"/>
        <v>2024</v>
      </c>
      <c r="D824" s="14">
        <f t="shared" si="75"/>
        <v>4</v>
      </c>
      <c r="E824" s="14">
        <f t="shared" si="76"/>
        <v>15</v>
      </c>
      <c r="F824" s="14">
        <f t="shared" si="77"/>
        <v>2</v>
      </c>
      <c r="G824" s="13">
        <f t="shared" si="78"/>
        <v>45293</v>
      </c>
      <c r="H824" s="19">
        <f t="shared" si="79"/>
        <v>45657</v>
      </c>
    </row>
    <row r="825" spans="1:8" x14ac:dyDescent="0.25">
      <c r="A825" s="10">
        <v>45392</v>
      </c>
      <c r="B825" s="14">
        <v>416.86172485351562</v>
      </c>
      <c r="C825" s="14">
        <f t="shared" si="74"/>
        <v>2024</v>
      </c>
      <c r="D825" s="14">
        <f t="shared" si="75"/>
        <v>4</v>
      </c>
      <c r="E825" s="14">
        <f t="shared" si="76"/>
        <v>15</v>
      </c>
      <c r="F825" s="14">
        <f t="shared" si="77"/>
        <v>3</v>
      </c>
      <c r="G825" s="13">
        <f t="shared" si="78"/>
        <v>45293</v>
      </c>
      <c r="H825" s="19">
        <f t="shared" si="79"/>
        <v>45657</v>
      </c>
    </row>
    <row r="826" spans="1:8" x14ac:dyDescent="0.25">
      <c r="A826" s="10">
        <v>45393</v>
      </c>
      <c r="B826" s="14">
        <v>421.46109008789062</v>
      </c>
      <c r="C826" s="14">
        <f t="shared" si="74"/>
        <v>2024</v>
      </c>
      <c r="D826" s="14">
        <f t="shared" si="75"/>
        <v>4</v>
      </c>
      <c r="E826" s="14">
        <f t="shared" si="76"/>
        <v>15</v>
      </c>
      <c r="F826" s="14">
        <f t="shared" si="77"/>
        <v>4</v>
      </c>
      <c r="G826" s="13">
        <f t="shared" si="78"/>
        <v>45293</v>
      </c>
      <c r="H826" s="19">
        <f t="shared" si="79"/>
        <v>45657</v>
      </c>
    </row>
    <row r="827" spans="1:8" x14ac:dyDescent="0.25">
      <c r="A827" s="10">
        <v>45394</v>
      </c>
      <c r="B827" s="14">
        <v>415.52227783203125</v>
      </c>
      <c r="C827" s="14">
        <f t="shared" si="74"/>
        <v>2024</v>
      </c>
      <c r="D827" s="14">
        <f t="shared" si="75"/>
        <v>4</v>
      </c>
      <c r="E827" s="14">
        <f t="shared" si="76"/>
        <v>15</v>
      </c>
      <c r="F827" s="14">
        <f t="shared" si="77"/>
        <v>5</v>
      </c>
      <c r="G827" s="13">
        <f t="shared" si="78"/>
        <v>45293</v>
      </c>
      <c r="H827" s="19">
        <f t="shared" si="79"/>
        <v>45657</v>
      </c>
    </row>
    <row r="828" spans="1:8" x14ac:dyDescent="0.25">
      <c r="A828" s="10">
        <v>45397</v>
      </c>
      <c r="B828" s="14">
        <v>407.38717651367188</v>
      </c>
      <c r="C828" s="14">
        <f t="shared" si="74"/>
        <v>2024</v>
      </c>
      <c r="D828" s="14">
        <f t="shared" si="75"/>
        <v>4</v>
      </c>
      <c r="E828" s="14">
        <f t="shared" si="76"/>
        <v>16</v>
      </c>
      <c r="F828" s="14">
        <f t="shared" si="77"/>
        <v>1</v>
      </c>
      <c r="G828" s="13">
        <f t="shared" si="78"/>
        <v>45293</v>
      </c>
      <c r="H828" s="19">
        <f t="shared" si="79"/>
        <v>45657</v>
      </c>
    </row>
    <row r="829" spans="1:8" x14ac:dyDescent="0.25">
      <c r="A829" s="10">
        <v>45398</v>
      </c>
      <c r="B829" s="14">
        <v>408.31292724609375</v>
      </c>
      <c r="C829" s="14">
        <f t="shared" si="74"/>
        <v>2024</v>
      </c>
      <c r="D829" s="14">
        <f t="shared" si="75"/>
        <v>4</v>
      </c>
      <c r="E829" s="14">
        <f t="shared" si="76"/>
        <v>16</v>
      </c>
      <c r="F829" s="14">
        <f t="shared" si="77"/>
        <v>2</v>
      </c>
      <c r="G829" s="13">
        <f t="shared" si="78"/>
        <v>45293</v>
      </c>
      <c r="H829" s="19">
        <f t="shared" si="79"/>
        <v>45657</v>
      </c>
    </row>
    <row r="830" spans="1:8" x14ac:dyDescent="0.25">
      <c r="A830" s="10">
        <v>45399</v>
      </c>
      <c r="B830" s="14">
        <v>405.61434936523438</v>
      </c>
      <c r="C830" s="14">
        <f t="shared" si="74"/>
        <v>2024</v>
      </c>
      <c r="D830" s="14">
        <f t="shared" si="75"/>
        <v>4</v>
      </c>
      <c r="E830" s="14">
        <f t="shared" si="76"/>
        <v>16</v>
      </c>
      <c r="F830" s="14">
        <f t="shared" si="77"/>
        <v>3</v>
      </c>
      <c r="G830" s="13">
        <f t="shared" si="78"/>
        <v>45293</v>
      </c>
      <c r="H830" s="19">
        <f t="shared" si="79"/>
        <v>45657</v>
      </c>
    </row>
    <row r="831" spans="1:8" x14ac:dyDescent="0.25">
      <c r="A831" s="10">
        <v>45400</v>
      </c>
      <c r="B831" s="14">
        <v>398.15875244140625</v>
      </c>
      <c r="C831" s="14">
        <f t="shared" si="74"/>
        <v>2024</v>
      </c>
      <c r="D831" s="14">
        <f t="shared" si="75"/>
        <v>4</v>
      </c>
      <c r="E831" s="14">
        <f t="shared" si="76"/>
        <v>16</v>
      </c>
      <c r="F831" s="14">
        <f t="shared" si="77"/>
        <v>4</v>
      </c>
      <c r="G831" s="13">
        <f t="shared" si="78"/>
        <v>45293</v>
      </c>
      <c r="H831" s="19">
        <f t="shared" si="79"/>
        <v>45657</v>
      </c>
    </row>
    <row r="832" spans="1:8" x14ac:dyDescent="0.25">
      <c r="A832" s="10">
        <v>45401</v>
      </c>
      <c r="B832" s="14">
        <v>393.08660888671875</v>
      </c>
      <c r="C832" s="14">
        <f t="shared" si="74"/>
        <v>2024</v>
      </c>
      <c r="D832" s="14">
        <f t="shared" si="75"/>
        <v>4</v>
      </c>
      <c r="E832" s="14">
        <f t="shared" si="76"/>
        <v>16</v>
      </c>
      <c r="F832" s="14">
        <f t="shared" si="77"/>
        <v>5</v>
      </c>
      <c r="G832" s="13">
        <f t="shared" si="78"/>
        <v>45293</v>
      </c>
      <c r="H832" s="19">
        <f t="shared" si="79"/>
        <v>45657</v>
      </c>
    </row>
    <row r="833" spans="1:8" x14ac:dyDescent="0.25">
      <c r="A833" s="10">
        <v>45404</v>
      </c>
      <c r="B833" s="14">
        <v>394.89883422851562</v>
      </c>
      <c r="C833" s="14">
        <f t="shared" si="74"/>
        <v>2024</v>
      </c>
      <c r="D833" s="14">
        <f t="shared" si="75"/>
        <v>4</v>
      </c>
      <c r="E833" s="14">
        <f t="shared" si="76"/>
        <v>17</v>
      </c>
      <c r="F833" s="14">
        <f t="shared" si="77"/>
        <v>1</v>
      </c>
      <c r="G833" s="13">
        <f t="shared" si="78"/>
        <v>45293</v>
      </c>
      <c r="H833" s="19">
        <f t="shared" si="79"/>
        <v>45657</v>
      </c>
    </row>
    <row r="834" spans="1:8" x14ac:dyDescent="0.25">
      <c r="A834" s="10">
        <v>45405</v>
      </c>
      <c r="B834" s="14">
        <v>401.40890502929688</v>
      </c>
      <c r="C834" s="14">
        <f t="shared" si="74"/>
        <v>2024</v>
      </c>
      <c r="D834" s="14">
        <f t="shared" si="75"/>
        <v>4</v>
      </c>
      <c r="E834" s="14">
        <f t="shared" si="76"/>
        <v>17</v>
      </c>
      <c r="F834" s="14">
        <f t="shared" si="77"/>
        <v>2</v>
      </c>
      <c r="G834" s="13">
        <f t="shared" si="78"/>
        <v>45293</v>
      </c>
      <c r="H834" s="19">
        <f t="shared" si="79"/>
        <v>45657</v>
      </c>
    </row>
    <row r="835" spans="1:8" x14ac:dyDescent="0.25">
      <c r="A835" s="10">
        <v>45406</v>
      </c>
      <c r="B835" s="14">
        <v>402.8763427734375</v>
      </c>
      <c r="C835" s="14">
        <f t="shared" si="74"/>
        <v>2024</v>
      </c>
      <c r="D835" s="14">
        <f t="shared" si="75"/>
        <v>4</v>
      </c>
      <c r="E835" s="14">
        <f t="shared" si="76"/>
        <v>17</v>
      </c>
      <c r="F835" s="14">
        <f t="shared" si="77"/>
        <v>3</v>
      </c>
      <c r="G835" s="13">
        <f t="shared" si="78"/>
        <v>45293</v>
      </c>
      <c r="H835" s="19">
        <f t="shared" si="79"/>
        <v>45657</v>
      </c>
    </row>
    <row r="836" spans="1:8" x14ac:dyDescent="0.25">
      <c r="A836" s="10">
        <v>45407</v>
      </c>
      <c r="B836" s="14">
        <v>393.0078125</v>
      </c>
      <c r="C836" s="14">
        <f t="shared" si="74"/>
        <v>2024</v>
      </c>
      <c r="D836" s="14">
        <f t="shared" si="75"/>
        <v>4</v>
      </c>
      <c r="E836" s="14">
        <f t="shared" si="76"/>
        <v>17</v>
      </c>
      <c r="F836" s="14">
        <f t="shared" si="77"/>
        <v>4</v>
      </c>
      <c r="G836" s="13">
        <f t="shared" si="78"/>
        <v>45293</v>
      </c>
      <c r="H836" s="19">
        <f t="shared" si="79"/>
        <v>45657</v>
      </c>
    </row>
    <row r="837" spans="1:8" x14ac:dyDescent="0.25">
      <c r="A837" s="10">
        <v>45408</v>
      </c>
      <c r="B837" s="14">
        <v>400.17776489257812</v>
      </c>
      <c r="C837" s="14">
        <f t="shared" ref="C837:C900" si="80">YEAR(A837)</f>
        <v>2024</v>
      </c>
      <c r="D837" s="14">
        <f t="shared" ref="D837:D900" si="81">MONTH(A837)</f>
        <v>4</v>
      </c>
      <c r="E837" s="14">
        <f t="shared" ref="E837:E900" si="82">_xlfn.ISOWEEKNUM(A837)</f>
        <v>17</v>
      </c>
      <c r="F837" s="14">
        <f t="shared" ref="F837:F900" si="83">WEEKDAY(A837,2)</f>
        <v>5</v>
      </c>
      <c r="G837" s="13">
        <f t="shared" ref="G837:G900" si="84">_xlfn.MINIFS($A$4:$A$1346,$C$4:$C$1346,C837,$C$4:$C$1346,C837)</f>
        <v>45293</v>
      </c>
      <c r="H837" s="19">
        <f t="shared" ref="H837:H900" si="85">_xlfn.MAXIFS($A$4:$A$1346,$C$4:$C$1346,C837,$C$4:$C$1346,C837)</f>
        <v>45657</v>
      </c>
    </row>
    <row r="838" spans="1:8" x14ac:dyDescent="0.25">
      <c r="A838" s="10">
        <v>45411</v>
      </c>
      <c r="B838" s="14">
        <v>396.1693115234375</v>
      </c>
      <c r="C838" s="14">
        <f t="shared" si="80"/>
        <v>2024</v>
      </c>
      <c r="D838" s="14">
        <f t="shared" si="81"/>
        <v>4</v>
      </c>
      <c r="E838" s="14">
        <f t="shared" si="82"/>
        <v>18</v>
      </c>
      <c r="F838" s="14">
        <f t="shared" si="83"/>
        <v>1</v>
      </c>
      <c r="G838" s="13">
        <f t="shared" si="84"/>
        <v>45293</v>
      </c>
      <c r="H838" s="19">
        <f t="shared" si="85"/>
        <v>45657</v>
      </c>
    </row>
    <row r="839" spans="1:8" x14ac:dyDescent="0.25">
      <c r="A839" s="10">
        <v>45412</v>
      </c>
      <c r="B839" s="14">
        <v>383.44464111328125</v>
      </c>
      <c r="C839" s="14">
        <f t="shared" si="80"/>
        <v>2024</v>
      </c>
      <c r="D839" s="14">
        <f t="shared" si="81"/>
        <v>4</v>
      </c>
      <c r="E839" s="14">
        <f t="shared" si="82"/>
        <v>18</v>
      </c>
      <c r="F839" s="14">
        <f t="shared" si="83"/>
        <v>2</v>
      </c>
      <c r="G839" s="13">
        <f t="shared" si="84"/>
        <v>45293</v>
      </c>
      <c r="H839" s="19">
        <f t="shared" si="85"/>
        <v>45657</v>
      </c>
    </row>
    <row r="840" spans="1:8" x14ac:dyDescent="0.25">
      <c r="A840" s="10">
        <v>45413</v>
      </c>
      <c r="B840" s="14">
        <v>388.96978759765625</v>
      </c>
      <c r="C840" s="14">
        <f t="shared" si="80"/>
        <v>2024</v>
      </c>
      <c r="D840" s="14">
        <f t="shared" si="81"/>
        <v>5</v>
      </c>
      <c r="E840" s="14">
        <f t="shared" si="82"/>
        <v>18</v>
      </c>
      <c r="F840" s="14">
        <f t="shared" si="83"/>
        <v>3</v>
      </c>
      <c r="G840" s="13">
        <f t="shared" si="84"/>
        <v>45293</v>
      </c>
      <c r="H840" s="19">
        <f t="shared" si="85"/>
        <v>45657</v>
      </c>
    </row>
    <row r="841" spans="1:8" x14ac:dyDescent="0.25">
      <c r="A841" s="10">
        <v>45414</v>
      </c>
      <c r="B841" s="14">
        <v>391.82598876953125</v>
      </c>
      <c r="C841" s="14">
        <f t="shared" si="80"/>
        <v>2024</v>
      </c>
      <c r="D841" s="14">
        <f t="shared" si="81"/>
        <v>5</v>
      </c>
      <c r="E841" s="14">
        <f t="shared" si="82"/>
        <v>18</v>
      </c>
      <c r="F841" s="14">
        <f t="shared" si="83"/>
        <v>4</v>
      </c>
      <c r="G841" s="13">
        <f t="shared" si="84"/>
        <v>45293</v>
      </c>
      <c r="H841" s="19">
        <f t="shared" si="85"/>
        <v>45657</v>
      </c>
    </row>
    <row r="842" spans="1:8" x14ac:dyDescent="0.25">
      <c r="A842" s="10">
        <v>45415</v>
      </c>
      <c r="B842" s="14">
        <v>400.51263427734375</v>
      </c>
      <c r="C842" s="14">
        <f t="shared" si="80"/>
        <v>2024</v>
      </c>
      <c r="D842" s="14">
        <f t="shared" si="81"/>
        <v>5</v>
      </c>
      <c r="E842" s="14">
        <f t="shared" si="82"/>
        <v>18</v>
      </c>
      <c r="F842" s="14">
        <f t="shared" si="83"/>
        <v>5</v>
      </c>
      <c r="G842" s="13">
        <f t="shared" si="84"/>
        <v>45293</v>
      </c>
      <c r="H842" s="19">
        <f t="shared" si="85"/>
        <v>45657</v>
      </c>
    </row>
    <row r="843" spans="1:8" x14ac:dyDescent="0.25">
      <c r="A843" s="10">
        <v>45418</v>
      </c>
      <c r="B843" s="14">
        <v>407.28863525390625</v>
      </c>
      <c r="C843" s="14">
        <f t="shared" si="80"/>
        <v>2024</v>
      </c>
      <c r="D843" s="14">
        <f t="shared" si="81"/>
        <v>5</v>
      </c>
      <c r="E843" s="14">
        <f t="shared" si="82"/>
        <v>19</v>
      </c>
      <c r="F843" s="14">
        <f t="shared" si="83"/>
        <v>1</v>
      </c>
      <c r="G843" s="13">
        <f t="shared" si="84"/>
        <v>45293</v>
      </c>
      <c r="H843" s="19">
        <f t="shared" si="85"/>
        <v>45657</v>
      </c>
    </row>
    <row r="844" spans="1:8" x14ac:dyDescent="0.25">
      <c r="A844" s="10">
        <v>45419</v>
      </c>
      <c r="B844" s="14">
        <v>403.15213012695312</v>
      </c>
      <c r="C844" s="14">
        <f t="shared" si="80"/>
        <v>2024</v>
      </c>
      <c r="D844" s="14">
        <f t="shared" si="81"/>
        <v>5</v>
      </c>
      <c r="E844" s="14">
        <f t="shared" si="82"/>
        <v>19</v>
      </c>
      <c r="F844" s="14">
        <f t="shared" si="83"/>
        <v>2</v>
      </c>
      <c r="G844" s="13">
        <f t="shared" si="84"/>
        <v>45293</v>
      </c>
      <c r="H844" s="19">
        <f t="shared" si="85"/>
        <v>45657</v>
      </c>
    </row>
    <row r="845" spans="1:8" x14ac:dyDescent="0.25">
      <c r="A845" s="10">
        <v>45420</v>
      </c>
      <c r="B845" s="14">
        <v>404.33401489257812</v>
      </c>
      <c r="C845" s="14">
        <f t="shared" si="80"/>
        <v>2024</v>
      </c>
      <c r="D845" s="14">
        <f t="shared" si="81"/>
        <v>5</v>
      </c>
      <c r="E845" s="14">
        <f t="shared" si="82"/>
        <v>19</v>
      </c>
      <c r="F845" s="14">
        <f t="shared" si="83"/>
        <v>3</v>
      </c>
      <c r="G845" s="13">
        <f t="shared" si="84"/>
        <v>45293</v>
      </c>
      <c r="H845" s="19">
        <f t="shared" si="85"/>
        <v>45657</v>
      </c>
    </row>
    <row r="846" spans="1:8" x14ac:dyDescent="0.25">
      <c r="A846" s="10">
        <v>45421</v>
      </c>
      <c r="B846" s="14">
        <v>406.08706665039062</v>
      </c>
      <c r="C846" s="14">
        <f t="shared" si="80"/>
        <v>2024</v>
      </c>
      <c r="D846" s="14">
        <f t="shared" si="81"/>
        <v>5</v>
      </c>
      <c r="E846" s="14">
        <f t="shared" si="82"/>
        <v>19</v>
      </c>
      <c r="F846" s="14">
        <f t="shared" si="83"/>
        <v>4</v>
      </c>
      <c r="G846" s="13">
        <f t="shared" si="84"/>
        <v>45293</v>
      </c>
      <c r="H846" s="19">
        <f t="shared" si="85"/>
        <v>45657</v>
      </c>
    </row>
    <row r="847" spans="1:8" x14ac:dyDescent="0.25">
      <c r="A847" s="10">
        <v>45422</v>
      </c>
      <c r="B847" s="14">
        <v>408.47055053710938</v>
      </c>
      <c r="C847" s="14">
        <f t="shared" si="80"/>
        <v>2024</v>
      </c>
      <c r="D847" s="14">
        <f t="shared" si="81"/>
        <v>5</v>
      </c>
      <c r="E847" s="14">
        <f t="shared" si="82"/>
        <v>19</v>
      </c>
      <c r="F847" s="14">
        <f t="shared" si="83"/>
        <v>5</v>
      </c>
      <c r="G847" s="13">
        <f t="shared" si="84"/>
        <v>45293</v>
      </c>
      <c r="H847" s="19">
        <f t="shared" si="85"/>
        <v>45657</v>
      </c>
    </row>
    <row r="848" spans="1:8" x14ac:dyDescent="0.25">
      <c r="A848" s="10">
        <v>45425</v>
      </c>
      <c r="B848" s="14">
        <v>407.4659423828125</v>
      </c>
      <c r="C848" s="14">
        <f t="shared" si="80"/>
        <v>2024</v>
      </c>
      <c r="D848" s="14">
        <f t="shared" si="81"/>
        <v>5</v>
      </c>
      <c r="E848" s="14">
        <f t="shared" si="82"/>
        <v>20</v>
      </c>
      <c r="F848" s="14">
        <f t="shared" si="83"/>
        <v>1</v>
      </c>
      <c r="G848" s="13">
        <f t="shared" si="84"/>
        <v>45293</v>
      </c>
      <c r="H848" s="19">
        <f t="shared" si="85"/>
        <v>45657</v>
      </c>
    </row>
    <row r="849" spans="1:8" x14ac:dyDescent="0.25">
      <c r="A849" s="10">
        <v>45426</v>
      </c>
      <c r="B849" s="14">
        <v>410.26303100585938</v>
      </c>
      <c r="C849" s="14">
        <f t="shared" si="80"/>
        <v>2024</v>
      </c>
      <c r="D849" s="14">
        <f t="shared" si="81"/>
        <v>5</v>
      </c>
      <c r="E849" s="14">
        <f t="shared" si="82"/>
        <v>20</v>
      </c>
      <c r="F849" s="14">
        <f t="shared" si="83"/>
        <v>2</v>
      </c>
      <c r="G849" s="13">
        <f t="shared" si="84"/>
        <v>45293</v>
      </c>
      <c r="H849" s="19">
        <f t="shared" si="85"/>
        <v>45657</v>
      </c>
    </row>
    <row r="850" spans="1:8" x14ac:dyDescent="0.25">
      <c r="A850" s="10">
        <v>45427</v>
      </c>
      <c r="B850" s="14">
        <v>417.43600463867188</v>
      </c>
      <c r="C850" s="14">
        <f t="shared" si="80"/>
        <v>2024</v>
      </c>
      <c r="D850" s="14">
        <f t="shared" si="81"/>
        <v>5</v>
      </c>
      <c r="E850" s="14">
        <f t="shared" si="82"/>
        <v>20</v>
      </c>
      <c r="F850" s="14">
        <f t="shared" si="83"/>
        <v>3</v>
      </c>
      <c r="G850" s="13">
        <f t="shared" si="84"/>
        <v>45293</v>
      </c>
      <c r="H850" s="19">
        <f t="shared" si="85"/>
        <v>45657</v>
      </c>
    </row>
    <row r="851" spans="1:8" x14ac:dyDescent="0.25">
      <c r="A851" s="10">
        <v>45428</v>
      </c>
      <c r="B851" s="14">
        <v>415.3739013671875</v>
      </c>
      <c r="C851" s="14">
        <f t="shared" si="80"/>
        <v>2024</v>
      </c>
      <c r="D851" s="14">
        <f t="shared" si="81"/>
        <v>5</v>
      </c>
      <c r="E851" s="14">
        <f t="shared" si="82"/>
        <v>20</v>
      </c>
      <c r="F851" s="14">
        <f t="shared" si="83"/>
        <v>4</v>
      </c>
      <c r="G851" s="13">
        <f t="shared" si="84"/>
        <v>45293</v>
      </c>
      <c r="H851" s="19">
        <f t="shared" si="85"/>
        <v>45657</v>
      </c>
    </row>
    <row r="852" spans="1:8" x14ac:dyDescent="0.25">
      <c r="A852" s="10">
        <v>45429</v>
      </c>
      <c r="B852" s="14">
        <v>414.60427856445312</v>
      </c>
      <c r="C852" s="14">
        <f t="shared" si="80"/>
        <v>2024</v>
      </c>
      <c r="D852" s="14">
        <f t="shared" si="81"/>
        <v>5</v>
      </c>
      <c r="E852" s="14">
        <f t="shared" si="82"/>
        <v>20</v>
      </c>
      <c r="F852" s="14">
        <f t="shared" si="83"/>
        <v>5</v>
      </c>
      <c r="G852" s="13">
        <f t="shared" si="84"/>
        <v>45293</v>
      </c>
      <c r="H852" s="19">
        <f t="shared" si="85"/>
        <v>45657</v>
      </c>
    </row>
    <row r="853" spans="1:8" x14ac:dyDescent="0.25">
      <c r="A853" s="10">
        <v>45432</v>
      </c>
      <c r="B853" s="14">
        <v>419.6658935546875</v>
      </c>
      <c r="C853" s="14">
        <f t="shared" si="80"/>
        <v>2024</v>
      </c>
      <c r="D853" s="14">
        <f t="shared" si="81"/>
        <v>5</v>
      </c>
      <c r="E853" s="14">
        <f t="shared" si="82"/>
        <v>21</v>
      </c>
      <c r="F853" s="14">
        <f t="shared" si="83"/>
        <v>1</v>
      </c>
      <c r="G853" s="13">
        <f t="shared" si="84"/>
        <v>45293</v>
      </c>
      <c r="H853" s="19">
        <f t="shared" si="85"/>
        <v>45657</v>
      </c>
    </row>
    <row r="854" spans="1:8" x14ac:dyDescent="0.25">
      <c r="A854" s="10">
        <v>45433</v>
      </c>
      <c r="B854" s="14">
        <v>423.31655883789062</v>
      </c>
      <c r="C854" s="14">
        <f t="shared" si="80"/>
        <v>2024</v>
      </c>
      <c r="D854" s="14">
        <f t="shared" si="81"/>
        <v>5</v>
      </c>
      <c r="E854" s="14">
        <f t="shared" si="82"/>
        <v>21</v>
      </c>
      <c r="F854" s="14">
        <f t="shared" si="83"/>
        <v>2</v>
      </c>
      <c r="G854" s="13">
        <f t="shared" si="84"/>
        <v>45293</v>
      </c>
      <c r="H854" s="19">
        <f t="shared" si="85"/>
        <v>45657</v>
      </c>
    </row>
    <row r="855" spans="1:8" x14ac:dyDescent="0.25">
      <c r="A855" s="10">
        <v>45434</v>
      </c>
      <c r="B855" s="14">
        <v>424.77676391601562</v>
      </c>
      <c r="C855" s="14">
        <f t="shared" si="80"/>
        <v>2024</v>
      </c>
      <c r="D855" s="14">
        <f t="shared" si="81"/>
        <v>5</v>
      </c>
      <c r="E855" s="14">
        <f t="shared" si="82"/>
        <v>21</v>
      </c>
      <c r="F855" s="14">
        <f t="shared" si="83"/>
        <v>3</v>
      </c>
      <c r="G855" s="13">
        <f t="shared" si="84"/>
        <v>45293</v>
      </c>
      <c r="H855" s="19">
        <f t="shared" si="85"/>
        <v>45657</v>
      </c>
    </row>
    <row r="856" spans="1:8" x14ac:dyDescent="0.25">
      <c r="A856" s="10">
        <v>45435</v>
      </c>
      <c r="B856" s="14">
        <v>421.3037109375</v>
      </c>
      <c r="C856" s="14">
        <f t="shared" si="80"/>
        <v>2024</v>
      </c>
      <c r="D856" s="14">
        <f t="shared" si="81"/>
        <v>5</v>
      </c>
      <c r="E856" s="14">
        <f t="shared" si="82"/>
        <v>21</v>
      </c>
      <c r="F856" s="14">
        <f t="shared" si="83"/>
        <v>4</v>
      </c>
      <c r="G856" s="13">
        <f t="shared" si="84"/>
        <v>45293</v>
      </c>
      <c r="H856" s="19">
        <f t="shared" si="85"/>
        <v>45657</v>
      </c>
    </row>
    <row r="857" spans="1:8" x14ac:dyDescent="0.25">
      <c r="A857" s="10">
        <v>45436</v>
      </c>
      <c r="B857" s="14">
        <v>424.42156982421875</v>
      </c>
      <c r="C857" s="14">
        <f t="shared" si="80"/>
        <v>2024</v>
      </c>
      <c r="D857" s="14">
        <f t="shared" si="81"/>
        <v>5</v>
      </c>
      <c r="E857" s="14">
        <f t="shared" si="82"/>
        <v>21</v>
      </c>
      <c r="F857" s="14">
        <f t="shared" si="83"/>
        <v>5</v>
      </c>
      <c r="G857" s="13">
        <f t="shared" si="84"/>
        <v>45293</v>
      </c>
      <c r="H857" s="19">
        <f t="shared" si="85"/>
        <v>45657</v>
      </c>
    </row>
    <row r="858" spans="1:8" x14ac:dyDescent="0.25">
      <c r="A858" s="10">
        <v>45440</v>
      </c>
      <c r="B858" s="14">
        <v>424.5794677734375</v>
      </c>
      <c r="C858" s="14">
        <f t="shared" si="80"/>
        <v>2024</v>
      </c>
      <c r="D858" s="14">
        <f t="shared" si="81"/>
        <v>5</v>
      </c>
      <c r="E858" s="14">
        <f t="shared" si="82"/>
        <v>22</v>
      </c>
      <c r="F858" s="14">
        <f t="shared" si="83"/>
        <v>2</v>
      </c>
      <c r="G858" s="13">
        <f t="shared" si="84"/>
        <v>45293</v>
      </c>
      <c r="H858" s="19">
        <f t="shared" si="85"/>
        <v>45657</v>
      </c>
    </row>
    <row r="859" spans="1:8" x14ac:dyDescent="0.25">
      <c r="A859" s="10">
        <v>45441</v>
      </c>
      <c r="B859" s="14">
        <v>423.44479370117188</v>
      </c>
      <c r="C859" s="14">
        <f t="shared" si="80"/>
        <v>2024</v>
      </c>
      <c r="D859" s="14">
        <f t="shared" si="81"/>
        <v>5</v>
      </c>
      <c r="E859" s="14">
        <f t="shared" si="82"/>
        <v>22</v>
      </c>
      <c r="F859" s="14">
        <f t="shared" si="83"/>
        <v>3</v>
      </c>
      <c r="G859" s="13">
        <f t="shared" si="84"/>
        <v>45293</v>
      </c>
      <c r="H859" s="19">
        <f t="shared" si="85"/>
        <v>45657</v>
      </c>
    </row>
    <row r="860" spans="1:8" x14ac:dyDescent="0.25">
      <c r="A860" s="10">
        <v>45442</v>
      </c>
      <c r="B860" s="14">
        <v>409.13824462890625</v>
      </c>
      <c r="C860" s="14">
        <f t="shared" si="80"/>
        <v>2024</v>
      </c>
      <c r="D860" s="14">
        <f t="shared" si="81"/>
        <v>5</v>
      </c>
      <c r="E860" s="14">
        <f t="shared" si="82"/>
        <v>22</v>
      </c>
      <c r="F860" s="14">
        <f t="shared" si="83"/>
        <v>4</v>
      </c>
      <c r="G860" s="13">
        <f t="shared" si="84"/>
        <v>45293</v>
      </c>
      <c r="H860" s="19">
        <f t="shared" si="85"/>
        <v>45657</v>
      </c>
    </row>
    <row r="861" spans="1:8" x14ac:dyDescent="0.25">
      <c r="A861" s="10">
        <v>45443</v>
      </c>
      <c r="B861" s="14">
        <v>409.59210205078125</v>
      </c>
      <c r="C861" s="14">
        <f t="shared" si="80"/>
        <v>2024</v>
      </c>
      <c r="D861" s="14">
        <f t="shared" si="81"/>
        <v>5</v>
      </c>
      <c r="E861" s="14">
        <f t="shared" si="82"/>
        <v>22</v>
      </c>
      <c r="F861" s="14">
        <f t="shared" si="83"/>
        <v>5</v>
      </c>
      <c r="G861" s="13">
        <f t="shared" si="84"/>
        <v>45293</v>
      </c>
      <c r="H861" s="19">
        <f t="shared" si="85"/>
        <v>45657</v>
      </c>
    </row>
    <row r="862" spans="1:8" x14ac:dyDescent="0.25">
      <c r="A862" s="10">
        <v>45446</v>
      </c>
      <c r="B862" s="14">
        <v>408.00357055664062</v>
      </c>
      <c r="C862" s="14">
        <f t="shared" si="80"/>
        <v>2024</v>
      </c>
      <c r="D862" s="14">
        <f t="shared" si="81"/>
        <v>6</v>
      </c>
      <c r="E862" s="14">
        <f t="shared" si="82"/>
        <v>23</v>
      </c>
      <c r="F862" s="14">
        <f t="shared" si="83"/>
        <v>1</v>
      </c>
      <c r="G862" s="13">
        <f t="shared" si="84"/>
        <v>45293</v>
      </c>
      <c r="H862" s="19">
        <f t="shared" si="85"/>
        <v>45657</v>
      </c>
    </row>
    <row r="863" spans="1:8" x14ac:dyDescent="0.25">
      <c r="A863" s="10">
        <v>45447</v>
      </c>
      <c r="B863" s="14">
        <v>410.51953125</v>
      </c>
      <c r="C863" s="14">
        <f t="shared" si="80"/>
        <v>2024</v>
      </c>
      <c r="D863" s="14">
        <f t="shared" si="81"/>
        <v>6</v>
      </c>
      <c r="E863" s="14">
        <f t="shared" si="82"/>
        <v>23</v>
      </c>
      <c r="F863" s="14">
        <f t="shared" si="83"/>
        <v>2</v>
      </c>
      <c r="G863" s="13">
        <f t="shared" si="84"/>
        <v>45293</v>
      </c>
      <c r="H863" s="19">
        <f t="shared" si="85"/>
        <v>45657</v>
      </c>
    </row>
    <row r="864" spans="1:8" x14ac:dyDescent="0.25">
      <c r="A864" s="10">
        <v>45448</v>
      </c>
      <c r="B864" s="14">
        <v>418.35360717773438</v>
      </c>
      <c r="C864" s="14">
        <f t="shared" si="80"/>
        <v>2024</v>
      </c>
      <c r="D864" s="14">
        <f t="shared" si="81"/>
        <v>6</v>
      </c>
      <c r="E864" s="14">
        <f t="shared" si="82"/>
        <v>23</v>
      </c>
      <c r="F864" s="14">
        <f t="shared" si="83"/>
        <v>3</v>
      </c>
      <c r="G864" s="13">
        <f t="shared" si="84"/>
        <v>45293</v>
      </c>
      <c r="H864" s="19">
        <f t="shared" si="85"/>
        <v>45657</v>
      </c>
    </row>
    <row r="865" spans="1:8" x14ac:dyDescent="0.25">
      <c r="A865" s="10">
        <v>45449</v>
      </c>
      <c r="B865" s="14">
        <v>418.8568115234375</v>
      </c>
      <c r="C865" s="14">
        <f t="shared" si="80"/>
        <v>2024</v>
      </c>
      <c r="D865" s="14">
        <f t="shared" si="81"/>
        <v>6</v>
      </c>
      <c r="E865" s="14">
        <f t="shared" si="82"/>
        <v>23</v>
      </c>
      <c r="F865" s="14">
        <f t="shared" si="83"/>
        <v>4</v>
      </c>
      <c r="G865" s="13">
        <f t="shared" si="84"/>
        <v>45293</v>
      </c>
      <c r="H865" s="19">
        <f t="shared" si="85"/>
        <v>45657</v>
      </c>
    </row>
    <row r="866" spans="1:8" x14ac:dyDescent="0.25">
      <c r="A866" s="10">
        <v>45450</v>
      </c>
      <c r="B866" s="14">
        <v>418.19580078125</v>
      </c>
      <c r="C866" s="14">
        <f t="shared" si="80"/>
        <v>2024</v>
      </c>
      <c r="D866" s="14">
        <f t="shared" si="81"/>
        <v>6</v>
      </c>
      <c r="E866" s="14">
        <f t="shared" si="82"/>
        <v>23</v>
      </c>
      <c r="F866" s="14">
        <f t="shared" si="83"/>
        <v>5</v>
      </c>
      <c r="G866" s="13">
        <f t="shared" si="84"/>
        <v>45293</v>
      </c>
      <c r="H866" s="19">
        <f t="shared" si="85"/>
        <v>45657</v>
      </c>
    </row>
    <row r="867" spans="1:8" x14ac:dyDescent="0.25">
      <c r="A867" s="10">
        <v>45453</v>
      </c>
      <c r="B867" s="14">
        <v>422.162109375</v>
      </c>
      <c r="C867" s="14">
        <f t="shared" si="80"/>
        <v>2024</v>
      </c>
      <c r="D867" s="14">
        <f t="shared" si="81"/>
        <v>6</v>
      </c>
      <c r="E867" s="14">
        <f t="shared" si="82"/>
        <v>24</v>
      </c>
      <c r="F867" s="14">
        <f t="shared" si="83"/>
        <v>1</v>
      </c>
      <c r="G867" s="13">
        <f t="shared" si="84"/>
        <v>45293</v>
      </c>
      <c r="H867" s="19">
        <f t="shared" si="85"/>
        <v>45657</v>
      </c>
    </row>
    <row r="868" spans="1:8" x14ac:dyDescent="0.25">
      <c r="A868" s="10">
        <v>45454</v>
      </c>
      <c r="B868" s="14">
        <v>426.907958984375</v>
      </c>
      <c r="C868" s="14">
        <f t="shared" si="80"/>
        <v>2024</v>
      </c>
      <c r="D868" s="14">
        <f t="shared" si="81"/>
        <v>6</v>
      </c>
      <c r="E868" s="14">
        <f t="shared" si="82"/>
        <v>24</v>
      </c>
      <c r="F868" s="14">
        <f t="shared" si="83"/>
        <v>2</v>
      </c>
      <c r="G868" s="13">
        <f t="shared" si="84"/>
        <v>45293</v>
      </c>
      <c r="H868" s="19">
        <f t="shared" si="85"/>
        <v>45657</v>
      </c>
    </row>
    <row r="869" spans="1:8" x14ac:dyDescent="0.25">
      <c r="A869" s="10">
        <v>45455</v>
      </c>
      <c r="B869" s="14">
        <v>435.1761474609375</v>
      </c>
      <c r="C869" s="14">
        <f t="shared" si="80"/>
        <v>2024</v>
      </c>
      <c r="D869" s="14">
        <f t="shared" si="81"/>
        <v>6</v>
      </c>
      <c r="E869" s="14">
        <f t="shared" si="82"/>
        <v>24</v>
      </c>
      <c r="F869" s="14">
        <f t="shared" si="83"/>
        <v>3</v>
      </c>
      <c r="G869" s="13">
        <f t="shared" si="84"/>
        <v>45293</v>
      </c>
      <c r="H869" s="19">
        <f t="shared" si="85"/>
        <v>45657</v>
      </c>
    </row>
    <row r="870" spans="1:8" x14ac:dyDescent="0.25">
      <c r="A870" s="10">
        <v>45456</v>
      </c>
      <c r="B870" s="14">
        <v>435.689208984375</v>
      </c>
      <c r="C870" s="14">
        <f t="shared" si="80"/>
        <v>2024</v>
      </c>
      <c r="D870" s="14">
        <f t="shared" si="81"/>
        <v>6</v>
      </c>
      <c r="E870" s="14">
        <f t="shared" si="82"/>
        <v>24</v>
      </c>
      <c r="F870" s="14">
        <f t="shared" si="83"/>
        <v>4</v>
      </c>
      <c r="G870" s="13">
        <f t="shared" si="84"/>
        <v>45293</v>
      </c>
      <c r="H870" s="19">
        <f t="shared" si="85"/>
        <v>45657</v>
      </c>
    </row>
    <row r="871" spans="1:8" x14ac:dyDescent="0.25">
      <c r="A871" s="10">
        <v>45457</v>
      </c>
      <c r="B871" s="14">
        <v>436.666015625</v>
      </c>
      <c r="C871" s="14">
        <f t="shared" si="80"/>
        <v>2024</v>
      </c>
      <c r="D871" s="14">
        <f t="shared" si="81"/>
        <v>6</v>
      </c>
      <c r="E871" s="14">
        <f t="shared" si="82"/>
        <v>24</v>
      </c>
      <c r="F871" s="14">
        <f t="shared" si="83"/>
        <v>5</v>
      </c>
      <c r="G871" s="13">
        <f t="shared" si="84"/>
        <v>45293</v>
      </c>
      <c r="H871" s="19">
        <f t="shared" si="85"/>
        <v>45657</v>
      </c>
    </row>
    <row r="872" spans="1:8" x14ac:dyDescent="0.25">
      <c r="A872" s="10">
        <v>45460</v>
      </c>
      <c r="B872" s="14">
        <v>442.38864135742188</v>
      </c>
      <c r="C872" s="14">
        <f t="shared" si="80"/>
        <v>2024</v>
      </c>
      <c r="D872" s="14">
        <f t="shared" si="81"/>
        <v>6</v>
      </c>
      <c r="E872" s="14">
        <f t="shared" si="82"/>
        <v>25</v>
      </c>
      <c r="F872" s="14">
        <f t="shared" si="83"/>
        <v>1</v>
      </c>
      <c r="G872" s="13">
        <f t="shared" si="84"/>
        <v>45293</v>
      </c>
      <c r="H872" s="19">
        <f t="shared" si="85"/>
        <v>45657</v>
      </c>
    </row>
    <row r="873" spans="1:8" x14ac:dyDescent="0.25">
      <c r="A873" s="10">
        <v>45461</v>
      </c>
      <c r="B873" s="14">
        <v>440.3857421875</v>
      </c>
      <c r="C873" s="14">
        <f t="shared" si="80"/>
        <v>2024</v>
      </c>
      <c r="D873" s="14">
        <f t="shared" si="81"/>
        <v>6</v>
      </c>
      <c r="E873" s="14">
        <f t="shared" si="82"/>
        <v>25</v>
      </c>
      <c r="F873" s="14">
        <f t="shared" si="83"/>
        <v>2</v>
      </c>
      <c r="G873" s="13">
        <f t="shared" si="84"/>
        <v>45293</v>
      </c>
      <c r="H873" s="19">
        <f t="shared" si="85"/>
        <v>45657</v>
      </c>
    </row>
    <row r="874" spans="1:8" x14ac:dyDescent="0.25">
      <c r="A874" s="10">
        <v>45463</v>
      </c>
      <c r="B874" s="14">
        <v>439.7542724609375</v>
      </c>
      <c r="C874" s="14">
        <f t="shared" si="80"/>
        <v>2024</v>
      </c>
      <c r="D874" s="14">
        <f t="shared" si="81"/>
        <v>6</v>
      </c>
      <c r="E874" s="14">
        <f t="shared" si="82"/>
        <v>25</v>
      </c>
      <c r="F874" s="14">
        <f t="shared" si="83"/>
        <v>4</v>
      </c>
      <c r="G874" s="13">
        <f t="shared" si="84"/>
        <v>45293</v>
      </c>
      <c r="H874" s="19">
        <f t="shared" si="85"/>
        <v>45657</v>
      </c>
    </row>
    <row r="875" spans="1:8" x14ac:dyDescent="0.25">
      <c r="A875" s="10">
        <v>45464</v>
      </c>
      <c r="B875" s="14">
        <v>443.77981567382812</v>
      </c>
      <c r="C875" s="14">
        <f t="shared" si="80"/>
        <v>2024</v>
      </c>
      <c r="D875" s="14">
        <f t="shared" si="81"/>
        <v>6</v>
      </c>
      <c r="E875" s="14">
        <f t="shared" si="82"/>
        <v>25</v>
      </c>
      <c r="F875" s="14">
        <f t="shared" si="83"/>
        <v>5</v>
      </c>
      <c r="G875" s="13">
        <f t="shared" si="84"/>
        <v>45293</v>
      </c>
      <c r="H875" s="19">
        <f t="shared" si="85"/>
        <v>45657</v>
      </c>
    </row>
    <row r="876" spans="1:8" x14ac:dyDescent="0.25">
      <c r="A876" s="10">
        <v>45467</v>
      </c>
      <c r="B876" s="14">
        <v>441.69802856445312</v>
      </c>
      <c r="C876" s="14">
        <f t="shared" si="80"/>
        <v>2024</v>
      </c>
      <c r="D876" s="14">
        <f t="shared" si="81"/>
        <v>6</v>
      </c>
      <c r="E876" s="14">
        <f t="shared" si="82"/>
        <v>26</v>
      </c>
      <c r="F876" s="14">
        <f t="shared" si="83"/>
        <v>1</v>
      </c>
      <c r="G876" s="13">
        <f t="shared" si="84"/>
        <v>45293</v>
      </c>
      <c r="H876" s="19">
        <f t="shared" si="85"/>
        <v>45657</v>
      </c>
    </row>
    <row r="877" spans="1:8" x14ac:dyDescent="0.25">
      <c r="A877" s="10">
        <v>45468</v>
      </c>
      <c r="B877" s="14">
        <v>444.93426513671875</v>
      </c>
      <c r="C877" s="14">
        <f t="shared" si="80"/>
        <v>2024</v>
      </c>
      <c r="D877" s="14">
        <f t="shared" si="81"/>
        <v>6</v>
      </c>
      <c r="E877" s="14">
        <f t="shared" si="82"/>
        <v>26</v>
      </c>
      <c r="F877" s="14">
        <f t="shared" si="83"/>
        <v>2</v>
      </c>
      <c r="G877" s="13">
        <f t="shared" si="84"/>
        <v>45293</v>
      </c>
      <c r="H877" s="19">
        <f t="shared" si="85"/>
        <v>45657</v>
      </c>
    </row>
    <row r="878" spans="1:8" x14ac:dyDescent="0.25">
      <c r="A878" s="10">
        <v>45469</v>
      </c>
      <c r="B878" s="14">
        <v>446.12808227539062</v>
      </c>
      <c r="C878" s="14">
        <f t="shared" si="80"/>
        <v>2024</v>
      </c>
      <c r="D878" s="14">
        <f t="shared" si="81"/>
        <v>6</v>
      </c>
      <c r="E878" s="14">
        <f t="shared" si="82"/>
        <v>26</v>
      </c>
      <c r="F878" s="14">
        <f t="shared" si="83"/>
        <v>3</v>
      </c>
      <c r="G878" s="13">
        <f t="shared" si="84"/>
        <v>45293</v>
      </c>
      <c r="H878" s="19">
        <f t="shared" si="85"/>
        <v>45657</v>
      </c>
    </row>
    <row r="879" spans="1:8" x14ac:dyDescent="0.25">
      <c r="A879" s="10">
        <v>45470</v>
      </c>
      <c r="B879" s="14">
        <v>446.80892944335938</v>
      </c>
      <c r="C879" s="14">
        <f t="shared" si="80"/>
        <v>2024</v>
      </c>
      <c r="D879" s="14">
        <f t="shared" si="81"/>
        <v>6</v>
      </c>
      <c r="E879" s="14">
        <f t="shared" si="82"/>
        <v>26</v>
      </c>
      <c r="F879" s="14">
        <f t="shared" si="83"/>
        <v>4</v>
      </c>
      <c r="G879" s="13">
        <f t="shared" si="84"/>
        <v>45293</v>
      </c>
      <c r="H879" s="19">
        <f t="shared" si="85"/>
        <v>45657</v>
      </c>
    </row>
    <row r="880" spans="1:8" x14ac:dyDescent="0.25">
      <c r="A880" s="10">
        <v>45471</v>
      </c>
      <c r="B880" s="14">
        <v>440.98757934570312</v>
      </c>
      <c r="C880" s="14">
        <f t="shared" si="80"/>
        <v>2024</v>
      </c>
      <c r="D880" s="14">
        <f t="shared" si="81"/>
        <v>6</v>
      </c>
      <c r="E880" s="14">
        <f t="shared" si="82"/>
        <v>26</v>
      </c>
      <c r="F880" s="14">
        <f t="shared" si="83"/>
        <v>5</v>
      </c>
      <c r="G880" s="13">
        <f t="shared" si="84"/>
        <v>45293</v>
      </c>
      <c r="H880" s="19">
        <f t="shared" si="85"/>
        <v>45657</v>
      </c>
    </row>
    <row r="881" spans="1:8" x14ac:dyDescent="0.25">
      <c r="A881" s="10">
        <v>45474</v>
      </c>
      <c r="B881" s="14">
        <v>450.6370849609375</v>
      </c>
      <c r="C881" s="14">
        <f t="shared" si="80"/>
        <v>2024</v>
      </c>
      <c r="D881" s="14">
        <f t="shared" si="81"/>
        <v>7</v>
      </c>
      <c r="E881" s="14">
        <f t="shared" si="82"/>
        <v>27</v>
      </c>
      <c r="F881" s="14">
        <f t="shared" si="83"/>
        <v>1</v>
      </c>
      <c r="G881" s="13">
        <f t="shared" si="84"/>
        <v>45293</v>
      </c>
      <c r="H881" s="19">
        <f t="shared" si="85"/>
        <v>45657</v>
      </c>
    </row>
    <row r="882" spans="1:8" x14ac:dyDescent="0.25">
      <c r="A882" s="10">
        <v>45475</v>
      </c>
      <c r="B882" s="14">
        <v>453.153076171875</v>
      </c>
      <c r="C882" s="14">
        <f t="shared" si="80"/>
        <v>2024</v>
      </c>
      <c r="D882" s="14">
        <f t="shared" si="81"/>
        <v>7</v>
      </c>
      <c r="E882" s="14">
        <f t="shared" si="82"/>
        <v>27</v>
      </c>
      <c r="F882" s="14">
        <f t="shared" si="83"/>
        <v>2</v>
      </c>
      <c r="G882" s="13">
        <f t="shared" si="84"/>
        <v>45293</v>
      </c>
      <c r="H882" s="19">
        <f t="shared" si="85"/>
        <v>45657</v>
      </c>
    </row>
    <row r="883" spans="1:8" x14ac:dyDescent="0.25">
      <c r="A883" s="10">
        <v>45476</v>
      </c>
      <c r="B883" s="14">
        <v>454.62319946289062</v>
      </c>
      <c r="C883" s="14">
        <f t="shared" si="80"/>
        <v>2024</v>
      </c>
      <c r="D883" s="14">
        <f t="shared" si="81"/>
        <v>7</v>
      </c>
      <c r="E883" s="14">
        <f t="shared" si="82"/>
        <v>27</v>
      </c>
      <c r="F883" s="14">
        <f t="shared" si="83"/>
        <v>3</v>
      </c>
      <c r="G883" s="13">
        <f t="shared" si="84"/>
        <v>45293</v>
      </c>
      <c r="H883" s="19">
        <f t="shared" si="85"/>
        <v>45657</v>
      </c>
    </row>
    <row r="884" spans="1:8" x14ac:dyDescent="0.25">
      <c r="A884" s="10">
        <v>45478</v>
      </c>
      <c r="B884" s="14">
        <v>461.3226318359375</v>
      </c>
      <c r="C884" s="14">
        <f t="shared" si="80"/>
        <v>2024</v>
      </c>
      <c r="D884" s="14">
        <f t="shared" si="81"/>
        <v>7</v>
      </c>
      <c r="E884" s="14">
        <f t="shared" si="82"/>
        <v>27</v>
      </c>
      <c r="F884" s="14">
        <f t="shared" si="83"/>
        <v>5</v>
      </c>
      <c r="G884" s="13">
        <f t="shared" si="84"/>
        <v>45293</v>
      </c>
      <c r="H884" s="19">
        <f t="shared" si="85"/>
        <v>45657</v>
      </c>
    </row>
    <row r="885" spans="1:8" x14ac:dyDescent="0.25">
      <c r="A885" s="10">
        <v>45481</v>
      </c>
      <c r="B885" s="14">
        <v>460.02023315429688</v>
      </c>
      <c r="C885" s="14">
        <f t="shared" si="80"/>
        <v>2024</v>
      </c>
      <c r="D885" s="14">
        <f t="shared" si="81"/>
        <v>7</v>
      </c>
      <c r="E885" s="14">
        <f t="shared" si="82"/>
        <v>28</v>
      </c>
      <c r="F885" s="14">
        <f t="shared" si="83"/>
        <v>1</v>
      </c>
      <c r="G885" s="13">
        <f t="shared" si="84"/>
        <v>45293</v>
      </c>
      <c r="H885" s="19">
        <f t="shared" si="85"/>
        <v>45657</v>
      </c>
    </row>
    <row r="886" spans="1:8" x14ac:dyDescent="0.25">
      <c r="A886" s="10">
        <v>45482</v>
      </c>
      <c r="B886" s="14">
        <v>453.40960693359375</v>
      </c>
      <c r="C886" s="14">
        <f t="shared" si="80"/>
        <v>2024</v>
      </c>
      <c r="D886" s="14">
        <f t="shared" si="81"/>
        <v>7</v>
      </c>
      <c r="E886" s="14">
        <f t="shared" si="82"/>
        <v>28</v>
      </c>
      <c r="F886" s="14">
        <f t="shared" si="83"/>
        <v>2</v>
      </c>
      <c r="G886" s="13">
        <f t="shared" si="84"/>
        <v>45293</v>
      </c>
      <c r="H886" s="19">
        <f t="shared" si="85"/>
        <v>45657</v>
      </c>
    </row>
    <row r="887" spans="1:8" x14ac:dyDescent="0.25">
      <c r="A887" s="10">
        <v>45483</v>
      </c>
      <c r="B887" s="14">
        <v>460.03012084960938</v>
      </c>
      <c r="C887" s="14">
        <f t="shared" si="80"/>
        <v>2024</v>
      </c>
      <c r="D887" s="14">
        <f t="shared" si="81"/>
        <v>7</v>
      </c>
      <c r="E887" s="14">
        <f t="shared" si="82"/>
        <v>28</v>
      </c>
      <c r="F887" s="14">
        <f t="shared" si="83"/>
        <v>3</v>
      </c>
      <c r="G887" s="13">
        <f t="shared" si="84"/>
        <v>45293</v>
      </c>
      <c r="H887" s="19">
        <f t="shared" si="85"/>
        <v>45657</v>
      </c>
    </row>
    <row r="888" spans="1:8" x14ac:dyDescent="0.25">
      <c r="A888" s="10">
        <v>45484</v>
      </c>
      <c r="B888" s="14">
        <v>448.63427734375</v>
      </c>
      <c r="C888" s="14">
        <f t="shared" si="80"/>
        <v>2024</v>
      </c>
      <c r="D888" s="14">
        <f t="shared" si="81"/>
        <v>7</v>
      </c>
      <c r="E888" s="14">
        <f t="shared" si="82"/>
        <v>28</v>
      </c>
      <c r="F888" s="14">
        <f t="shared" si="83"/>
        <v>4</v>
      </c>
      <c r="G888" s="13">
        <f t="shared" si="84"/>
        <v>45293</v>
      </c>
      <c r="H888" s="19">
        <f t="shared" si="85"/>
        <v>45657</v>
      </c>
    </row>
    <row r="889" spans="1:8" x14ac:dyDescent="0.25">
      <c r="A889" s="10">
        <v>45485</v>
      </c>
      <c r="B889" s="14">
        <v>447.49954223632812</v>
      </c>
      <c r="C889" s="14">
        <f t="shared" si="80"/>
        <v>2024</v>
      </c>
      <c r="D889" s="14">
        <f t="shared" si="81"/>
        <v>7</v>
      </c>
      <c r="E889" s="14">
        <f t="shared" si="82"/>
        <v>28</v>
      </c>
      <c r="F889" s="14">
        <f t="shared" si="83"/>
        <v>5</v>
      </c>
      <c r="G889" s="13">
        <f t="shared" si="84"/>
        <v>45293</v>
      </c>
      <c r="H889" s="19">
        <f t="shared" si="85"/>
        <v>45657</v>
      </c>
    </row>
    <row r="890" spans="1:8" x14ac:dyDescent="0.25">
      <c r="A890" s="10">
        <v>45488</v>
      </c>
      <c r="B890" s="14">
        <v>447.90408325195312</v>
      </c>
      <c r="C890" s="14">
        <f t="shared" si="80"/>
        <v>2024</v>
      </c>
      <c r="D890" s="14">
        <f t="shared" si="81"/>
        <v>7</v>
      </c>
      <c r="E890" s="14">
        <f t="shared" si="82"/>
        <v>29</v>
      </c>
      <c r="F890" s="14">
        <f t="shared" si="83"/>
        <v>1</v>
      </c>
      <c r="G890" s="13">
        <f t="shared" si="84"/>
        <v>45293</v>
      </c>
      <c r="H890" s="19">
        <f t="shared" si="85"/>
        <v>45657</v>
      </c>
    </row>
    <row r="891" spans="1:8" x14ac:dyDescent="0.25">
      <c r="A891" s="10">
        <v>45489</v>
      </c>
      <c r="B891" s="14">
        <v>443.52328491210938</v>
      </c>
      <c r="C891" s="14">
        <f t="shared" si="80"/>
        <v>2024</v>
      </c>
      <c r="D891" s="14">
        <f t="shared" si="81"/>
        <v>7</v>
      </c>
      <c r="E891" s="14">
        <f t="shared" si="82"/>
        <v>29</v>
      </c>
      <c r="F891" s="14">
        <f t="shared" si="83"/>
        <v>2</v>
      </c>
      <c r="G891" s="13">
        <f t="shared" si="84"/>
        <v>45293</v>
      </c>
      <c r="H891" s="19">
        <f t="shared" si="85"/>
        <v>45657</v>
      </c>
    </row>
    <row r="892" spans="1:8" x14ac:dyDescent="0.25">
      <c r="A892" s="10">
        <v>45490</v>
      </c>
      <c r="B892" s="14">
        <v>437.60333251953125</v>
      </c>
      <c r="C892" s="14">
        <f t="shared" si="80"/>
        <v>2024</v>
      </c>
      <c r="D892" s="14">
        <f t="shared" si="81"/>
        <v>7</v>
      </c>
      <c r="E892" s="14">
        <f t="shared" si="82"/>
        <v>29</v>
      </c>
      <c r="F892" s="14">
        <f t="shared" si="83"/>
        <v>3</v>
      </c>
      <c r="G892" s="13">
        <f t="shared" si="84"/>
        <v>45293</v>
      </c>
      <c r="H892" s="19">
        <f t="shared" si="85"/>
        <v>45657</v>
      </c>
    </row>
    <row r="893" spans="1:8" x14ac:dyDescent="0.25">
      <c r="A893" s="10">
        <v>45491</v>
      </c>
      <c r="B893" s="14">
        <v>434.49533081054688</v>
      </c>
      <c r="C893" s="14">
        <f t="shared" si="80"/>
        <v>2024</v>
      </c>
      <c r="D893" s="14">
        <f t="shared" si="81"/>
        <v>7</v>
      </c>
      <c r="E893" s="14">
        <f t="shared" si="82"/>
        <v>29</v>
      </c>
      <c r="F893" s="14">
        <f t="shared" si="83"/>
        <v>4</v>
      </c>
      <c r="G893" s="13">
        <f t="shared" si="84"/>
        <v>45293</v>
      </c>
      <c r="H893" s="19">
        <f t="shared" si="85"/>
        <v>45657</v>
      </c>
    </row>
    <row r="894" spans="1:8" x14ac:dyDescent="0.25">
      <c r="A894" s="10">
        <v>45492</v>
      </c>
      <c r="B894" s="14">
        <v>431.27883911132812</v>
      </c>
      <c r="C894" s="14">
        <f t="shared" si="80"/>
        <v>2024</v>
      </c>
      <c r="D894" s="14">
        <f t="shared" si="81"/>
        <v>7</v>
      </c>
      <c r="E894" s="14">
        <f t="shared" si="82"/>
        <v>29</v>
      </c>
      <c r="F894" s="14">
        <f t="shared" si="83"/>
        <v>5</v>
      </c>
      <c r="G894" s="13">
        <f t="shared" si="84"/>
        <v>45293</v>
      </c>
      <c r="H894" s="19">
        <f t="shared" si="85"/>
        <v>45657</v>
      </c>
    </row>
    <row r="895" spans="1:8" x14ac:dyDescent="0.25">
      <c r="A895" s="10">
        <v>45495</v>
      </c>
      <c r="B895" s="14">
        <v>437.03109741210938</v>
      </c>
      <c r="C895" s="14">
        <f t="shared" si="80"/>
        <v>2024</v>
      </c>
      <c r="D895" s="14">
        <f t="shared" si="81"/>
        <v>7</v>
      </c>
      <c r="E895" s="14">
        <f t="shared" si="82"/>
        <v>30</v>
      </c>
      <c r="F895" s="14">
        <f t="shared" si="83"/>
        <v>1</v>
      </c>
      <c r="G895" s="13">
        <f t="shared" si="84"/>
        <v>45293</v>
      </c>
      <c r="H895" s="19">
        <f t="shared" si="85"/>
        <v>45657</v>
      </c>
    </row>
    <row r="896" spans="1:8" x14ac:dyDescent="0.25">
      <c r="A896" s="10">
        <v>45496</v>
      </c>
      <c r="B896" s="14">
        <v>438.91558837890625</v>
      </c>
      <c r="C896" s="14">
        <f t="shared" si="80"/>
        <v>2024</v>
      </c>
      <c r="D896" s="14">
        <f t="shared" si="81"/>
        <v>7</v>
      </c>
      <c r="E896" s="14">
        <f t="shared" si="82"/>
        <v>30</v>
      </c>
      <c r="F896" s="14">
        <f t="shared" si="83"/>
        <v>2</v>
      </c>
      <c r="G896" s="13">
        <f t="shared" si="84"/>
        <v>45293</v>
      </c>
      <c r="H896" s="19">
        <f t="shared" si="85"/>
        <v>45657</v>
      </c>
    </row>
    <row r="897" spans="1:8" x14ac:dyDescent="0.25">
      <c r="A897" s="10">
        <v>45497</v>
      </c>
      <c r="B897" s="14">
        <v>423.17837524414062</v>
      </c>
      <c r="C897" s="14">
        <f t="shared" si="80"/>
        <v>2024</v>
      </c>
      <c r="D897" s="14">
        <f t="shared" si="81"/>
        <v>7</v>
      </c>
      <c r="E897" s="14">
        <f t="shared" si="82"/>
        <v>30</v>
      </c>
      <c r="F897" s="14">
        <f t="shared" si="83"/>
        <v>3</v>
      </c>
      <c r="G897" s="13">
        <f t="shared" si="84"/>
        <v>45293</v>
      </c>
      <c r="H897" s="19">
        <f t="shared" si="85"/>
        <v>45657</v>
      </c>
    </row>
    <row r="898" spans="1:8" x14ac:dyDescent="0.25">
      <c r="A898" s="10">
        <v>45498</v>
      </c>
      <c r="B898" s="14">
        <v>412.8184814453125</v>
      </c>
      <c r="C898" s="14">
        <f t="shared" si="80"/>
        <v>2024</v>
      </c>
      <c r="D898" s="14">
        <f t="shared" si="81"/>
        <v>7</v>
      </c>
      <c r="E898" s="14">
        <f t="shared" si="82"/>
        <v>30</v>
      </c>
      <c r="F898" s="14">
        <f t="shared" si="83"/>
        <v>4</v>
      </c>
      <c r="G898" s="13">
        <f t="shared" si="84"/>
        <v>45293</v>
      </c>
      <c r="H898" s="19">
        <f t="shared" si="85"/>
        <v>45657</v>
      </c>
    </row>
    <row r="899" spans="1:8" x14ac:dyDescent="0.25">
      <c r="A899" s="10">
        <v>45499</v>
      </c>
      <c r="B899" s="14">
        <v>419.59677124023438</v>
      </c>
      <c r="C899" s="14">
        <f t="shared" si="80"/>
        <v>2024</v>
      </c>
      <c r="D899" s="14">
        <f t="shared" si="81"/>
        <v>7</v>
      </c>
      <c r="E899" s="14">
        <f t="shared" si="82"/>
        <v>30</v>
      </c>
      <c r="F899" s="14">
        <f t="shared" si="83"/>
        <v>5</v>
      </c>
      <c r="G899" s="13">
        <f t="shared" si="84"/>
        <v>45293</v>
      </c>
      <c r="H899" s="19">
        <f t="shared" si="85"/>
        <v>45657</v>
      </c>
    </row>
    <row r="900" spans="1:8" x14ac:dyDescent="0.25">
      <c r="A900" s="10">
        <v>45502</v>
      </c>
      <c r="B900" s="14">
        <v>421.03732299804688</v>
      </c>
      <c r="C900" s="14">
        <f t="shared" si="80"/>
        <v>2024</v>
      </c>
      <c r="D900" s="14">
        <f t="shared" si="81"/>
        <v>7</v>
      </c>
      <c r="E900" s="14">
        <f t="shared" si="82"/>
        <v>31</v>
      </c>
      <c r="F900" s="14">
        <f t="shared" si="83"/>
        <v>1</v>
      </c>
      <c r="G900" s="13">
        <f t="shared" si="84"/>
        <v>45293</v>
      </c>
      <c r="H900" s="19">
        <f t="shared" si="85"/>
        <v>45657</v>
      </c>
    </row>
    <row r="901" spans="1:8" x14ac:dyDescent="0.25">
      <c r="A901" s="10">
        <v>45503</v>
      </c>
      <c r="B901" s="14">
        <v>417.27816772460938</v>
      </c>
      <c r="C901" s="14">
        <f t="shared" ref="C901:C964" si="86">YEAR(A901)</f>
        <v>2024</v>
      </c>
      <c r="D901" s="14">
        <f t="shared" ref="D901:D964" si="87">MONTH(A901)</f>
        <v>7</v>
      </c>
      <c r="E901" s="14">
        <f t="shared" ref="E901:E964" si="88">_xlfn.ISOWEEKNUM(A901)</f>
        <v>31</v>
      </c>
      <c r="F901" s="14">
        <f t="shared" ref="F901:F964" si="89">WEEKDAY(A901,2)</f>
        <v>2</v>
      </c>
      <c r="G901" s="13">
        <f t="shared" ref="G901:G964" si="90">_xlfn.MINIFS($A$4:$A$1346,$C$4:$C$1346,C901,$C$4:$C$1346,C901)</f>
        <v>45293</v>
      </c>
      <c r="H901" s="19">
        <f t="shared" ref="H901:H964" si="91">_xlfn.MAXIFS($A$4:$A$1346,$C$4:$C$1346,C901,$C$4:$C$1346,C901)</f>
        <v>45657</v>
      </c>
    </row>
    <row r="902" spans="1:8" x14ac:dyDescent="0.25">
      <c r="A902" s="10">
        <v>45504</v>
      </c>
      <c r="B902" s="14">
        <v>412.76913452148438</v>
      </c>
      <c r="C902" s="14">
        <f t="shared" si="86"/>
        <v>2024</v>
      </c>
      <c r="D902" s="14">
        <f t="shared" si="87"/>
        <v>7</v>
      </c>
      <c r="E902" s="14">
        <f t="shared" si="88"/>
        <v>31</v>
      </c>
      <c r="F902" s="14">
        <f t="shared" si="89"/>
        <v>3</v>
      </c>
      <c r="G902" s="13">
        <f t="shared" si="90"/>
        <v>45293</v>
      </c>
      <c r="H902" s="19">
        <f t="shared" si="91"/>
        <v>45657</v>
      </c>
    </row>
    <row r="903" spans="1:8" x14ac:dyDescent="0.25">
      <c r="A903" s="10">
        <v>45505</v>
      </c>
      <c r="B903" s="14">
        <v>411.54562377929688</v>
      </c>
      <c r="C903" s="14">
        <f t="shared" si="86"/>
        <v>2024</v>
      </c>
      <c r="D903" s="14">
        <f t="shared" si="87"/>
        <v>8</v>
      </c>
      <c r="E903" s="14">
        <f t="shared" si="88"/>
        <v>31</v>
      </c>
      <c r="F903" s="14">
        <f t="shared" si="89"/>
        <v>4</v>
      </c>
      <c r="G903" s="13">
        <f t="shared" si="90"/>
        <v>45293</v>
      </c>
      <c r="H903" s="19">
        <f t="shared" si="91"/>
        <v>45657</v>
      </c>
    </row>
    <row r="904" spans="1:8" x14ac:dyDescent="0.25">
      <c r="A904" s="10">
        <v>45506</v>
      </c>
      <c r="B904" s="14">
        <v>403.04067993164062</v>
      </c>
      <c r="C904" s="14">
        <f t="shared" si="86"/>
        <v>2024</v>
      </c>
      <c r="D904" s="14">
        <f t="shared" si="87"/>
        <v>8</v>
      </c>
      <c r="E904" s="14">
        <f t="shared" si="88"/>
        <v>31</v>
      </c>
      <c r="F904" s="14">
        <f t="shared" si="89"/>
        <v>5</v>
      </c>
      <c r="G904" s="13">
        <f t="shared" si="90"/>
        <v>45293</v>
      </c>
      <c r="H904" s="19">
        <f t="shared" si="91"/>
        <v>45657</v>
      </c>
    </row>
    <row r="905" spans="1:8" x14ac:dyDescent="0.25">
      <c r="A905" s="10">
        <v>45509</v>
      </c>
      <c r="B905" s="14">
        <v>389.87860107421875</v>
      </c>
      <c r="C905" s="14">
        <f t="shared" si="86"/>
        <v>2024</v>
      </c>
      <c r="D905" s="14">
        <f t="shared" si="87"/>
        <v>8</v>
      </c>
      <c r="E905" s="14">
        <f t="shared" si="88"/>
        <v>32</v>
      </c>
      <c r="F905" s="14">
        <f t="shared" si="89"/>
        <v>1</v>
      </c>
      <c r="G905" s="13">
        <f t="shared" si="90"/>
        <v>45293</v>
      </c>
      <c r="H905" s="19">
        <f t="shared" si="91"/>
        <v>45657</v>
      </c>
    </row>
    <row r="906" spans="1:8" x14ac:dyDescent="0.25">
      <c r="A906" s="10">
        <v>45510</v>
      </c>
      <c r="B906" s="14">
        <v>394.27908325195312</v>
      </c>
      <c r="C906" s="14">
        <f t="shared" si="86"/>
        <v>2024</v>
      </c>
      <c r="D906" s="14">
        <f t="shared" si="87"/>
        <v>8</v>
      </c>
      <c r="E906" s="14">
        <f t="shared" si="88"/>
        <v>32</v>
      </c>
      <c r="F906" s="14">
        <f t="shared" si="89"/>
        <v>2</v>
      </c>
      <c r="G906" s="13">
        <f t="shared" si="90"/>
        <v>45293</v>
      </c>
      <c r="H906" s="19">
        <f t="shared" si="91"/>
        <v>45657</v>
      </c>
    </row>
    <row r="907" spans="1:8" x14ac:dyDescent="0.25">
      <c r="A907" s="10">
        <v>45511</v>
      </c>
      <c r="B907" s="14">
        <v>393.11483764648438</v>
      </c>
      <c r="C907" s="14">
        <f t="shared" si="86"/>
        <v>2024</v>
      </c>
      <c r="D907" s="14">
        <f t="shared" si="87"/>
        <v>8</v>
      </c>
      <c r="E907" s="14">
        <f t="shared" si="88"/>
        <v>32</v>
      </c>
      <c r="F907" s="14">
        <f t="shared" si="89"/>
        <v>3</v>
      </c>
      <c r="G907" s="13">
        <f t="shared" si="90"/>
        <v>45293</v>
      </c>
      <c r="H907" s="19">
        <f t="shared" si="91"/>
        <v>45657</v>
      </c>
    </row>
    <row r="908" spans="1:8" x14ac:dyDescent="0.25">
      <c r="A908" s="10">
        <v>45512</v>
      </c>
      <c r="B908" s="14">
        <v>397.31805419921875</v>
      </c>
      <c r="C908" s="14">
        <f t="shared" si="86"/>
        <v>2024</v>
      </c>
      <c r="D908" s="14">
        <f t="shared" si="87"/>
        <v>8</v>
      </c>
      <c r="E908" s="14">
        <f t="shared" si="88"/>
        <v>32</v>
      </c>
      <c r="F908" s="14">
        <f t="shared" si="89"/>
        <v>4</v>
      </c>
      <c r="G908" s="13">
        <f t="shared" si="90"/>
        <v>45293</v>
      </c>
      <c r="H908" s="19">
        <f t="shared" si="91"/>
        <v>45657</v>
      </c>
    </row>
    <row r="909" spans="1:8" x14ac:dyDescent="0.25">
      <c r="A909" s="10">
        <v>45513</v>
      </c>
      <c r="B909" s="14">
        <v>400.60357666015625</v>
      </c>
      <c r="C909" s="14">
        <f t="shared" si="86"/>
        <v>2024</v>
      </c>
      <c r="D909" s="14">
        <f t="shared" si="87"/>
        <v>8</v>
      </c>
      <c r="E909" s="14">
        <f t="shared" si="88"/>
        <v>32</v>
      </c>
      <c r="F909" s="14">
        <f t="shared" si="89"/>
        <v>5</v>
      </c>
      <c r="G909" s="13">
        <f t="shared" si="90"/>
        <v>45293</v>
      </c>
      <c r="H909" s="19">
        <f t="shared" si="91"/>
        <v>45657</v>
      </c>
    </row>
    <row r="910" spans="1:8" x14ac:dyDescent="0.25">
      <c r="A910" s="10">
        <v>45516</v>
      </c>
      <c r="B910" s="14">
        <v>401.383056640625</v>
      </c>
      <c r="C910" s="14">
        <f t="shared" si="86"/>
        <v>2024</v>
      </c>
      <c r="D910" s="14">
        <f t="shared" si="87"/>
        <v>8</v>
      </c>
      <c r="E910" s="14">
        <f t="shared" si="88"/>
        <v>33</v>
      </c>
      <c r="F910" s="14">
        <f t="shared" si="89"/>
        <v>1</v>
      </c>
      <c r="G910" s="13">
        <f t="shared" si="90"/>
        <v>45293</v>
      </c>
      <c r="H910" s="19">
        <f t="shared" si="91"/>
        <v>45657</v>
      </c>
    </row>
    <row r="911" spans="1:8" x14ac:dyDescent="0.25">
      <c r="A911" s="10">
        <v>45517</v>
      </c>
      <c r="B911" s="14">
        <v>408.48703002929688</v>
      </c>
      <c r="C911" s="14">
        <f t="shared" si="86"/>
        <v>2024</v>
      </c>
      <c r="D911" s="14">
        <f t="shared" si="87"/>
        <v>8</v>
      </c>
      <c r="E911" s="14">
        <f t="shared" si="88"/>
        <v>33</v>
      </c>
      <c r="F911" s="14">
        <f t="shared" si="89"/>
        <v>2</v>
      </c>
      <c r="G911" s="13">
        <f t="shared" si="90"/>
        <v>45293</v>
      </c>
      <c r="H911" s="19">
        <f t="shared" si="91"/>
        <v>45657</v>
      </c>
    </row>
    <row r="912" spans="1:8" x14ac:dyDescent="0.25">
      <c r="A912" s="10">
        <v>45518</v>
      </c>
      <c r="B912" s="14">
        <v>411.29901123046875</v>
      </c>
      <c r="C912" s="14">
        <f t="shared" si="86"/>
        <v>2024</v>
      </c>
      <c r="D912" s="14">
        <f t="shared" si="87"/>
        <v>8</v>
      </c>
      <c r="E912" s="14">
        <f t="shared" si="88"/>
        <v>33</v>
      </c>
      <c r="F912" s="14">
        <f t="shared" si="89"/>
        <v>3</v>
      </c>
      <c r="G912" s="13">
        <f t="shared" si="90"/>
        <v>45293</v>
      </c>
      <c r="H912" s="19">
        <f t="shared" si="91"/>
        <v>45657</v>
      </c>
    </row>
    <row r="913" spans="1:8" x14ac:dyDescent="0.25">
      <c r="A913" s="10">
        <v>45519</v>
      </c>
      <c r="B913" s="14">
        <v>416.16207885742188</v>
      </c>
      <c r="C913" s="14">
        <f t="shared" si="86"/>
        <v>2024</v>
      </c>
      <c r="D913" s="14">
        <f t="shared" si="87"/>
        <v>8</v>
      </c>
      <c r="E913" s="14">
        <f t="shared" si="88"/>
        <v>33</v>
      </c>
      <c r="F913" s="14">
        <f t="shared" si="89"/>
        <v>4</v>
      </c>
      <c r="G913" s="13">
        <f t="shared" si="90"/>
        <v>45293</v>
      </c>
      <c r="H913" s="19">
        <f t="shared" si="91"/>
        <v>45657</v>
      </c>
    </row>
    <row r="914" spans="1:8" x14ac:dyDescent="0.25">
      <c r="A914" s="10">
        <v>45520</v>
      </c>
      <c r="B914" s="14">
        <v>413.6317138671875</v>
      </c>
      <c r="C914" s="14">
        <f t="shared" si="86"/>
        <v>2024</v>
      </c>
      <c r="D914" s="14">
        <f t="shared" si="87"/>
        <v>8</v>
      </c>
      <c r="E914" s="14">
        <f t="shared" si="88"/>
        <v>33</v>
      </c>
      <c r="F914" s="14">
        <f t="shared" si="89"/>
        <v>5</v>
      </c>
      <c r="G914" s="13">
        <f t="shared" si="90"/>
        <v>45293</v>
      </c>
      <c r="H914" s="19">
        <f t="shared" si="91"/>
        <v>45657</v>
      </c>
    </row>
    <row r="915" spans="1:8" x14ac:dyDescent="0.25">
      <c r="A915" s="10">
        <v>45523</v>
      </c>
      <c r="B915" s="14">
        <v>416.65631103515625</v>
      </c>
      <c r="C915" s="14">
        <f t="shared" si="86"/>
        <v>2024</v>
      </c>
      <c r="D915" s="14">
        <f t="shared" si="87"/>
        <v>8</v>
      </c>
      <c r="E915" s="14">
        <f t="shared" si="88"/>
        <v>34</v>
      </c>
      <c r="F915" s="14">
        <f t="shared" si="89"/>
        <v>1</v>
      </c>
      <c r="G915" s="13">
        <f t="shared" si="90"/>
        <v>45293</v>
      </c>
      <c r="H915" s="19">
        <f t="shared" si="91"/>
        <v>45657</v>
      </c>
    </row>
    <row r="916" spans="1:8" x14ac:dyDescent="0.25">
      <c r="A916" s="10">
        <v>45524</v>
      </c>
      <c r="B916" s="14">
        <v>419.8885498046875</v>
      </c>
      <c r="C916" s="14">
        <f t="shared" si="86"/>
        <v>2024</v>
      </c>
      <c r="D916" s="14">
        <f t="shared" si="87"/>
        <v>8</v>
      </c>
      <c r="E916" s="14">
        <f t="shared" si="88"/>
        <v>34</v>
      </c>
      <c r="F916" s="14">
        <f t="shared" si="89"/>
        <v>2</v>
      </c>
      <c r="G916" s="13">
        <f t="shared" si="90"/>
        <v>45293</v>
      </c>
      <c r="H916" s="19">
        <f t="shared" si="91"/>
        <v>45657</v>
      </c>
    </row>
    <row r="917" spans="1:8" x14ac:dyDescent="0.25">
      <c r="A917" s="10">
        <v>45525</v>
      </c>
      <c r="B917" s="14">
        <v>419.23617553710938</v>
      </c>
      <c r="C917" s="14">
        <f t="shared" si="86"/>
        <v>2024</v>
      </c>
      <c r="D917" s="14">
        <f t="shared" si="87"/>
        <v>8</v>
      </c>
      <c r="E917" s="14">
        <f t="shared" si="88"/>
        <v>34</v>
      </c>
      <c r="F917" s="14">
        <f t="shared" si="89"/>
        <v>3</v>
      </c>
      <c r="G917" s="13">
        <f t="shared" si="90"/>
        <v>45293</v>
      </c>
      <c r="H917" s="19">
        <f t="shared" si="91"/>
        <v>45657</v>
      </c>
    </row>
    <row r="918" spans="1:8" x14ac:dyDescent="0.25">
      <c r="A918" s="10">
        <v>45526</v>
      </c>
      <c r="B918" s="14">
        <v>410.74545288085938</v>
      </c>
      <c r="C918" s="14">
        <f t="shared" si="86"/>
        <v>2024</v>
      </c>
      <c r="D918" s="14">
        <f t="shared" si="87"/>
        <v>8</v>
      </c>
      <c r="E918" s="14">
        <f t="shared" si="88"/>
        <v>34</v>
      </c>
      <c r="F918" s="14">
        <f t="shared" si="89"/>
        <v>4</v>
      </c>
      <c r="G918" s="13">
        <f t="shared" si="90"/>
        <v>45293</v>
      </c>
      <c r="H918" s="19">
        <f t="shared" si="91"/>
        <v>45657</v>
      </c>
    </row>
    <row r="919" spans="1:8" x14ac:dyDescent="0.25">
      <c r="A919" s="10">
        <v>45527</v>
      </c>
      <c r="B919" s="14">
        <v>411.97113037109375</v>
      </c>
      <c r="C919" s="14">
        <f t="shared" si="86"/>
        <v>2024</v>
      </c>
      <c r="D919" s="14">
        <f t="shared" si="87"/>
        <v>8</v>
      </c>
      <c r="E919" s="14">
        <f t="shared" si="88"/>
        <v>34</v>
      </c>
      <c r="F919" s="14">
        <f t="shared" si="89"/>
        <v>5</v>
      </c>
      <c r="G919" s="13">
        <f t="shared" si="90"/>
        <v>45293</v>
      </c>
      <c r="H919" s="19">
        <f t="shared" si="91"/>
        <v>45657</v>
      </c>
    </row>
    <row r="920" spans="1:8" x14ac:dyDescent="0.25">
      <c r="A920" s="10">
        <v>45530</v>
      </c>
      <c r="B920" s="14">
        <v>408.70928955078125</v>
      </c>
      <c r="C920" s="14">
        <f t="shared" si="86"/>
        <v>2024</v>
      </c>
      <c r="D920" s="14">
        <f t="shared" si="87"/>
        <v>8</v>
      </c>
      <c r="E920" s="14">
        <f t="shared" si="88"/>
        <v>35</v>
      </c>
      <c r="F920" s="14">
        <f t="shared" si="89"/>
        <v>1</v>
      </c>
      <c r="G920" s="13">
        <f t="shared" si="90"/>
        <v>45293</v>
      </c>
      <c r="H920" s="19">
        <f t="shared" si="91"/>
        <v>45657</v>
      </c>
    </row>
    <row r="921" spans="1:8" x14ac:dyDescent="0.25">
      <c r="A921" s="10">
        <v>45531</v>
      </c>
      <c r="B921" s="14">
        <v>409.05523681640625</v>
      </c>
      <c r="C921" s="14">
        <f t="shared" si="86"/>
        <v>2024</v>
      </c>
      <c r="D921" s="14">
        <f t="shared" si="87"/>
        <v>8</v>
      </c>
      <c r="E921" s="14">
        <f t="shared" si="88"/>
        <v>35</v>
      </c>
      <c r="F921" s="14">
        <f t="shared" si="89"/>
        <v>2</v>
      </c>
      <c r="G921" s="13">
        <f t="shared" si="90"/>
        <v>45293</v>
      </c>
      <c r="H921" s="19">
        <f t="shared" si="91"/>
        <v>45657</v>
      </c>
    </row>
    <row r="922" spans="1:8" x14ac:dyDescent="0.25">
      <c r="A922" s="10">
        <v>45532</v>
      </c>
      <c r="B922" s="14">
        <v>405.85269165039062</v>
      </c>
      <c r="C922" s="14">
        <f t="shared" si="86"/>
        <v>2024</v>
      </c>
      <c r="D922" s="14">
        <f t="shared" si="87"/>
        <v>8</v>
      </c>
      <c r="E922" s="14">
        <f t="shared" si="88"/>
        <v>35</v>
      </c>
      <c r="F922" s="14">
        <f t="shared" si="89"/>
        <v>3</v>
      </c>
      <c r="G922" s="13">
        <f t="shared" si="90"/>
        <v>45293</v>
      </c>
      <c r="H922" s="19">
        <f t="shared" si="91"/>
        <v>45657</v>
      </c>
    </row>
    <row r="923" spans="1:8" x14ac:dyDescent="0.25">
      <c r="A923" s="10">
        <v>45533</v>
      </c>
      <c r="B923" s="14">
        <v>408.34356689453125</v>
      </c>
      <c r="C923" s="14">
        <f t="shared" si="86"/>
        <v>2024</v>
      </c>
      <c r="D923" s="14">
        <f t="shared" si="87"/>
        <v>8</v>
      </c>
      <c r="E923" s="14">
        <f t="shared" si="88"/>
        <v>35</v>
      </c>
      <c r="F923" s="14">
        <f t="shared" si="89"/>
        <v>4</v>
      </c>
      <c r="G923" s="13">
        <f t="shared" si="90"/>
        <v>45293</v>
      </c>
      <c r="H923" s="19">
        <f t="shared" si="91"/>
        <v>45657</v>
      </c>
    </row>
    <row r="924" spans="1:8" x14ac:dyDescent="0.25">
      <c r="A924" s="10">
        <v>45534</v>
      </c>
      <c r="B924" s="14">
        <v>412.31707763671875</v>
      </c>
      <c r="C924" s="14">
        <f t="shared" si="86"/>
        <v>2024</v>
      </c>
      <c r="D924" s="14">
        <f t="shared" si="87"/>
        <v>8</v>
      </c>
      <c r="E924" s="14">
        <f t="shared" si="88"/>
        <v>35</v>
      </c>
      <c r="F924" s="14">
        <f t="shared" si="89"/>
        <v>5</v>
      </c>
      <c r="G924" s="13">
        <f t="shared" si="90"/>
        <v>45293</v>
      </c>
      <c r="H924" s="19">
        <f t="shared" si="91"/>
        <v>45657</v>
      </c>
    </row>
    <row r="925" spans="1:8" x14ac:dyDescent="0.25">
      <c r="A925" s="10">
        <v>45538</v>
      </c>
      <c r="B925" s="14">
        <v>404.70611572265625</v>
      </c>
      <c r="C925" s="14">
        <f t="shared" si="86"/>
        <v>2024</v>
      </c>
      <c r="D925" s="14">
        <f t="shared" si="87"/>
        <v>9</v>
      </c>
      <c r="E925" s="14">
        <f t="shared" si="88"/>
        <v>36</v>
      </c>
      <c r="F925" s="14">
        <f t="shared" si="89"/>
        <v>2</v>
      </c>
      <c r="G925" s="13">
        <f t="shared" si="90"/>
        <v>45293</v>
      </c>
      <c r="H925" s="19">
        <f t="shared" si="91"/>
        <v>45657</v>
      </c>
    </row>
    <row r="926" spans="1:8" x14ac:dyDescent="0.25">
      <c r="A926" s="10">
        <v>45539</v>
      </c>
      <c r="B926" s="14">
        <v>404.17236328125</v>
      </c>
      <c r="C926" s="14">
        <f t="shared" si="86"/>
        <v>2024</v>
      </c>
      <c r="D926" s="14">
        <f t="shared" si="87"/>
        <v>9</v>
      </c>
      <c r="E926" s="14">
        <f t="shared" si="88"/>
        <v>36</v>
      </c>
      <c r="F926" s="14">
        <f t="shared" si="89"/>
        <v>3</v>
      </c>
      <c r="G926" s="13">
        <f t="shared" si="90"/>
        <v>45293</v>
      </c>
      <c r="H926" s="19">
        <f t="shared" si="91"/>
        <v>45657</v>
      </c>
    </row>
    <row r="927" spans="1:8" x14ac:dyDescent="0.25">
      <c r="A927" s="10">
        <v>45540</v>
      </c>
      <c r="B927" s="14">
        <v>403.66827392578125</v>
      </c>
      <c r="C927" s="14">
        <f t="shared" si="86"/>
        <v>2024</v>
      </c>
      <c r="D927" s="14">
        <f t="shared" si="87"/>
        <v>9</v>
      </c>
      <c r="E927" s="14">
        <f t="shared" si="88"/>
        <v>36</v>
      </c>
      <c r="F927" s="14">
        <f t="shared" si="89"/>
        <v>4</v>
      </c>
      <c r="G927" s="13">
        <f t="shared" si="90"/>
        <v>45293</v>
      </c>
      <c r="H927" s="19">
        <f t="shared" si="91"/>
        <v>45657</v>
      </c>
    </row>
    <row r="928" spans="1:8" x14ac:dyDescent="0.25">
      <c r="A928" s="10">
        <v>45541</v>
      </c>
      <c r="B928" s="14">
        <v>397.05560302734375</v>
      </c>
      <c r="C928" s="14">
        <f t="shared" si="86"/>
        <v>2024</v>
      </c>
      <c r="D928" s="14">
        <f t="shared" si="87"/>
        <v>9</v>
      </c>
      <c r="E928" s="14">
        <f t="shared" si="88"/>
        <v>36</v>
      </c>
      <c r="F928" s="14">
        <f t="shared" si="89"/>
        <v>5</v>
      </c>
      <c r="G928" s="13">
        <f t="shared" si="90"/>
        <v>45293</v>
      </c>
      <c r="H928" s="19">
        <f t="shared" si="91"/>
        <v>45657</v>
      </c>
    </row>
    <row r="929" spans="1:8" x14ac:dyDescent="0.25">
      <c r="A929" s="10">
        <v>45544</v>
      </c>
      <c r="B929" s="14">
        <v>401.02914428710938</v>
      </c>
      <c r="C929" s="14">
        <f t="shared" si="86"/>
        <v>2024</v>
      </c>
      <c r="D929" s="14">
        <f t="shared" si="87"/>
        <v>9</v>
      </c>
      <c r="E929" s="14">
        <f t="shared" si="88"/>
        <v>37</v>
      </c>
      <c r="F929" s="14">
        <f t="shared" si="89"/>
        <v>1</v>
      </c>
      <c r="G929" s="13">
        <f t="shared" si="90"/>
        <v>45293</v>
      </c>
      <c r="H929" s="19">
        <f t="shared" si="91"/>
        <v>45657</v>
      </c>
    </row>
    <row r="930" spans="1:8" x14ac:dyDescent="0.25">
      <c r="A930" s="10">
        <v>45545</v>
      </c>
      <c r="B930" s="14">
        <v>409.41110229492188</v>
      </c>
      <c r="C930" s="14">
        <f t="shared" si="86"/>
        <v>2024</v>
      </c>
      <c r="D930" s="14">
        <f t="shared" si="87"/>
        <v>9</v>
      </c>
      <c r="E930" s="14">
        <f t="shared" si="88"/>
        <v>37</v>
      </c>
      <c r="F930" s="14">
        <f t="shared" si="89"/>
        <v>2</v>
      </c>
      <c r="G930" s="13">
        <f t="shared" si="90"/>
        <v>45293</v>
      </c>
      <c r="H930" s="19">
        <f t="shared" si="91"/>
        <v>45657</v>
      </c>
    </row>
    <row r="931" spans="1:8" x14ac:dyDescent="0.25">
      <c r="A931" s="10">
        <v>45546</v>
      </c>
      <c r="B931" s="14">
        <v>418.14886474609375</v>
      </c>
      <c r="C931" s="14">
        <f t="shared" si="86"/>
        <v>2024</v>
      </c>
      <c r="D931" s="14">
        <f t="shared" si="87"/>
        <v>9</v>
      </c>
      <c r="E931" s="14">
        <f t="shared" si="88"/>
        <v>37</v>
      </c>
      <c r="F931" s="14">
        <f t="shared" si="89"/>
        <v>3</v>
      </c>
      <c r="G931" s="13">
        <f t="shared" si="90"/>
        <v>45293</v>
      </c>
      <c r="H931" s="19">
        <f t="shared" si="91"/>
        <v>45657</v>
      </c>
    </row>
    <row r="932" spans="1:8" x14ac:dyDescent="0.25">
      <c r="A932" s="10">
        <v>45547</v>
      </c>
      <c r="B932" s="14">
        <v>422.06307983398438</v>
      </c>
      <c r="C932" s="14">
        <f t="shared" si="86"/>
        <v>2024</v>
      </c>
      <c r="D932" s="14">
        <f t="shared" si="87"/>
        <v>9</v>
      </c>
      <c r="E932" s="14">
        <f t="shared" si="88"/>
        <v>37</v>
      </c>
      <c r="F932" s="14">
        <f t="shared" si="89"/>
        <v>4</v>
      </c>
      <c r="G932" s="13">
        <f t="shared" si="90"/>
        <v>45293</v>
      </c>
      <c r="H932" s="19">
        <f t="shared" si="91"/>
        <v>45657</v>
      </c>
    </row>
    <row r="933" spans="1:8" x14ac:dyDescent="0.25">
      <c r="A933" s="10">
        <v>45548</v>
      </c>
      <c r="B933" s="14">
        <v>425.61154174804688</v>
      </c>
      <c r="C933" s="14">
        <f t="shared" si="86"/>
        <v>2024</v>
      </c>
      <c r="D933" s="14">
        <f t="shared" si="87"/>
        <v>9</v>
      </c>
      <c r="E933" s="14">
        <f t="shared" si="88"/>
        <v>37</v>
      </c>
      <c r="F933" s="14">
        <f t="shared" si="89"/>
        <v>5</v>
      </c>
      <c r="G933" s="13">
        <f t="shared" si="90"/>
        <v>45293</v>
      </c>
      <c r="H933" s="19">
        <f t="shared" si="91"/>
        <v>45657</v>
      </c>
    </row>
    <row r="934" spans="1:8" x14ac:dyDescent="0.25">
      <c r="A934" s="10">
        <v>45551</v>
      </c>
      <c r="B934" s="14">
        <v>426.3529052734375</v>
      </c>
      <c r="C934" s="14">
        <f t="shared" si="86"/>
        <v>2024</v>
      </c>
      <c r="D934" s="14">
        <f t="shared" si="87"/>
        <v>9</v>
      </c>
      <c r="E934" s="14">
        <f t="shared" si="88"/>
        <v>38</v>
      </c>
      <c r="F934" s="14">
        <f t="shared" si="89"/>
        <v>1</v>
      </c>
      <c r="G934" s="13">
        <f t="shared" si="90"/>
        <v>45293</v>
      </c>
      <c r="H934" s="19">
        <f t="shared" si="91"/>
        <v>45657</v>
      </c>
    </row>
    <row r="935" spans="1:8" x14ac:dyDescent="0.25">
      <c r="A935" s="10">
        <v>45552</v>
      </c>
      <c r="B935" s="14">
        <v>430.11886596679688</v>
      </c>
      <c r="C935" s="14">
        <f t="shared" si="86"/>
        <v>2024</v>
      </c>
      <c r="D935" s="14">
        <f t="shared" si="87"/>
        <v>9</v>
      </c>
      <c r="E935" s="14">
        <f t="shared" si="88"/>
        <v>38</v>
      </c>
      <c r="F935" s="14">
        <f t="shared" si="89"/>
        <v>2</v>
      </c>
      <c r="G935" s="13">
        <f t="shared" si="90"/>
        <v>45293</v>
      </c>
      <c r="H935" s="19">
        <f t="shared" si="91"/>
        <v>45657</v>
      </c>
    </row>
    <row r="936" spans="1:8" x14ac:dyDescent="0.25">
      <c r="A936" s="10">
        <v>45553</v>
      </c>
      <c r="B936" s="14">
        <v>425.82904052734375</v>
      </c>
      <c r="C936" s="14">
        <f t="shared" si="86"/>
        <v>2024</v>
      </c>
      <c r="D936" s="14">
        <f t="shared" si="87"/>
        <v>9</v>
      </c>
      <c r="E936" s="14">
        <f t="shared" si="88"/>
        <v>38</v>
      </c>
      <c r="F936" s="14">
        <f t="shared" si="89"/>
        <v>3</v>
      </c>
      <c r="G936" s="13">
        <f t="shared" si="90"/>
        <v>45293</v>
      </c>
      <c r="H936" s="19">
        <f t="shared" si="91"/>
        <v>45657</v>
      </c>
    </row>
    <row r="937" spans="1:8" x14ac:dyDescent="0.25">
      <c r="A937" s="10">
        <v>45554</v>
      </c>
      <c r="B937" s="14">
        <v>433.61795043945312</v>
      </c>
      <c r="C937" s="14">
        <f t="shared" si="86"/>
        <v>2024</v>
      </c>
      <c r="D937" s="14">
        <f t="shared" si="87"/>
        <v>9</v>
      </c>
      <c r="E937" s="14">
        <f t="shared" si="88"/>
        <v>38</v>
      </c>
      <c r="F937" s="14">
        <f t="shared" si="89"/>
        <v>4</v>
      </c>
      <c r="G937" s="13">
        <f t="shared" si="90"/>
        <v>45293</v>
      </c>
      <c r="H937" s="19">
        <f t="shared" si="91"/>
        <v>45657</v>
      </c>
    </row>
    <row r="938" spans="1:8" x14ac:dyDescent="0.25">
      <c r="A938" s="10">
        <v>45555</v>
      </c>
      <c r="B938" s="14">
        <v>430.2374267578125</v>
      </c>
      <c r="C938" s="14">
        <f t="shared" si="86"/>
        <v>2024</v>
      </c>
      <c r="D938" s="14">
        <f t="shared" si="87"/>
        <v>9</v>
      </c>
      <c r="E938" s="14">
        <f t="shared" si="88"/>
        <v>38</v>
      </c>
      <c r="F938" s="14">
        <f t="shared" si="89"/>
        <v>5</v>
      </c>
      <c r="G938" s="13">
        <f t="shared" si="90"/>
        <v>45293</v>
      </c>
      <c r="H938" s="19">
        <f t="shared" si="91"/>
        <v>45657</v>
      </c>
    </row>
    <row r="939" spans="1:8" x14ac:dyDescent="0.25">
      <c r="A939" s="10">
        <v>45558</v>
      </c>
      <c r="B939" s="14">
        <v>428.49783325195312</v>
      </c>
      <c r="C939" s="14">
        <f t="shared" si="86"/>
        <v>2024</v>
      </c>
      <c r="D939" s="14">
        <f t="shared" si="87"/>
        <v>9</v>
      </c>
      <c r="E939" s="14">
        <f t="shared" si="88"/>
        <v>39</v>
      </c>
      <c r="F939" s="14">
        <f t="shared" si="89"/>
        <v>1</v>
      </c>
      <c r="G939" s="13">
        <f t="shared" si="90"/>
        <v>45293</v>
      </c>
      <c r="H939" s="19">
        <f t="shared" si="91"/>
        <v>45657</v>
      </c>
    </row>
    <row r="940" spans="1:8" x14ac:dyDescent="0.25">
      <c r="A940" s="10">
        <v>45559</v>
      </c>
      <c r="B940" s="14">
        <v>424.2080078125</v>
      </c>
      <c r="C940" s="14">
        <f t="shared" si="86"/>
        <v>2024</v>
      </c>
      <c r="D940" s="14">
        <f t="shared" si="87"/>
        <v>9</v>
      </c>
      <c r="E940" s="14">
        <f t="shared" si="88"/>
        <v>39</v>
      </c>
      <c r="F940" s="14">
        <f t="shared" si="89"/>
        <v>2</v>
      </c>
      <c r="G940" s="13">
        <f t="shared" si="90"/>
        <v>45293</v>
      </c>
      <c r="H940" s="19">
        <f t="shared" si="91"/>
        <v>45657</v>
      </c>
    </row>
    <row r="941" spans="1:8" x14ac:dyDescent="0.25">
      <c r="A941" s="10">
        <v>45560</v>
      </c>
      <c r="B941" s="14">
        <v>427.11398315429688</v>
      </c>
      <c r="C941" s="14">
        <f t="shared" si="86"/>
        <v>2024</v>
      </c>
      <c r="D941" s="14">
        <f t="shared" si="87"/>
        <v>9</v>
      </c>
      <c r="E941" s="14">
        <f t="shared" si="88"/>
        <v>39</v>
      </c>
      <c r="F941" s="14">
        <f t="shared" si="89"/>
        <v>3</v>
      </c>
      <c r="G941" s="13">
        <f t="shared" si="90"/>
        <v>45293</v>
      </c>
      <c r="H941" s="19">
        <f t="shared" si="91"/>
        <v>45657</v>
      </c>
    </row>
    <row r="942" spans="1:8" x14ac:dyDescent="0.25">
      <c r="A942" s="10">
        <v>45561</v>
      </c>
      <c r="B942" s="14">
        <v>426.3232421875</v>
      </c>
      <c r="C942" s="14">
        <f t="shared" si="86"/>
        <v>2024</v>
      </c>
      <c r="D942" s="14">
        <f t="shared" si="87"/>
        <v>9</v>
      </c>
      <c r="E942" s="14">
        <f t="shared" si="88"/>
        <v>39</v>
      </c>
      <c r="F942" s="14">
        <f t="shared" si="89"/>
        <v>4</v>
      </c>
      <c r="G942" s="13">
        <f t="shared" si="90"/>
        <v>45293</v>
      </c>
      <c r="H942" s="19">
        <f t="shared" si="91"/>
        <v>45657</v>
      </c>
    </row>
    <row r="943" spans="1:8" x14ac:dyDescent="0.25">
      <c r="A943" s="10">
        <v>45562</v>
      </c>
      <c r="B943" s="14">
        <v>423.07125854492188</v>
      </c>
      <c r="C943" s="14">
        <f t="shared" si="86"/>
        <v>2024</v>
      </c>
      <c r="D943" s="14">
        <f t="shared" si="87"/>
        <v>9</v>
      </c>
      <c r="E943" s="14">
        <f t="shared" si="88"/>
        <v>39</v>
      </c>
      <c r="F943" s="14">
        <f t="shared" si="89"/>
        <v>5</v>
      </c>
      <c r="G943" s="13">
        <f t="shared" si="90"/>
        <v>45293</v>
      </c>
      <c r="H943" s="19">
        <f t="shared" si="91"/>
        <v>45657</v>
      </c>
    </row>
    <row r="944" spans="1:8" x14ac:dyDescent="0.25">
      <c r="A944" s="10">
        <v>45565</v>
      </c>
      <c r="B944" s="14">
        <v>425.32492065429688</v>
      </c>
      <c r="C944" s="14">
        <f t="shared" si="86"/>
        <v>2024</v>
      </c>
      <c r="D944" s="14">
        <f t="shared" si="87"/>
        <v>9</v>
      </c>
      <c r="E944" s="14">
        <f t="shared" si="88"/>
        <v>40</v>
      </c>
      <c r="F944" s="14">
        <f t="shared" si="89"/>
        <v>1</v>
      </c>
      <c r="G944" s="13">
        <f t="shared" si="90"/>
        <v>45293</v>
      </c>
      <c r="H944" s="19">
        <f t="shared" si="91"/>
        <v>45657</v>
      </c>
    </row>
    <row r="945" spans="1:8" x14ac:dyDescent="0.25">
      <c r="A945" s="10">
        <v>45566</v>
      </c>
      <c r="B945" s="14">
        <v>415.8260498046875</v>
      </c>
      <c r="C945" s="14">
        <f t="shared" si="86"/>
        <v>2024</v>
      </c>
      <c r="D945" s="14">
        <f t="shared" si="87"/>
        <v>10</v>
      </c>
      <c r="E945" s="14">
        <f t="shared" si="88"/>
        <v>40</v>
      </c>
      <c r="F945" s="14">
        <f t="shared" si="89"/>
        <v>2</v>
      </c>
      <c r="G945" s="13">
        <f t="shared" si="90"/>
        <v>45293</v>
      </c>
      <c r="H945" s="19">
        <f t="shared" si="91"/>
        <v>45657</v>
      </c>
    </row>
    <row r="946" spans="1:8" x14ac:dyDescent="0.25">
      <c r="A946" s="10">
        <v>45567</v>
      </c>
      <c r="B946" s="14">
        <v>412.30722045898438</v>
      </c>
      <c r="C946" s="14">
        <f t="shared" si="86"/>
        <v>2024</v>
      </c>
      <c r="D946" s="14">
        <f t="shared" si="87"/>
        <v>10</v>
      </c>
      <c r="E946" s="14">
        <f t="shared" si="88"/>
        <v>40</v>
      </c>
      <c r="F946" s="14">
        <f t="shared" si="89"/>
        <v>3</v>
      </c>
      <c r="G946" s="13">
        <f t="shared" si="90"/>
        <v>45293</v>
      </c>
      <c r="H946" s="19">
        <f t="shared" si="91"/>
        <v>45657</v>
      </c>
    </row>
    <row r="947" spans="1:8" x14ac:dyDescent="0.25">
      <c r="A947" s="10">
        <v>45568</v>
      </c>
      <c r="B947" s="14">
        <v>411.72402954101562</v>
      </c>
      <c r="C947" s="14">
        <f t="shared" si="86"/>
        <v>2024</v>
      </c>
      <c r="D947" s="14">
        <f t="shared" si="87"/>
        <v>10</v>
      </c>
      <c r="E947" s="14">
        <f t="shared" si="88"/>
        <v>40</v>
      </c>
      <c r="F947" s="14">
        <f t="shared" si="89"/>
        <v>4</v>
      </c>
      <c r="G947" s="13">
        <f t="shared" si="90"/>
        <v>45293</v>
      </c>
      <c r="H947" s="19">
        <f t="shared" si="91"/>
        <v>45657</v>
      </c>
    </row>
    <row r="948" spans="1:8" x14ac:dyDescent="0.25">
      <c r="A948" s="10">
        <v>45569</v>
      </c>
      <c r="B948" s="14">
        <v>411.24960327148438</v>
      </c>
      <c r="C948" s="14">
        <f t="shared" si="86"/>
        <v>2024</v>
      </c>
      <c r="D948" s="14">
        <f t="shared" si="87"/>
        <v>10</v>
      </c>
      <c r="E948" s="14">
        <f t="shared" si="88"/>
        <v>40</v>
      </c>
      <c r="F948" s="14">
        <f t="shared" si="89"/>
        <v>5</v>
      </c>
      <c r="G948" s="13">
        <f t="shared" si="90"/>
        <v>45293</v>
      </c>
      <c r="H948" s="19">
        <f t="shared" si="91"/>
        <v>45657</v>
      </c>
    </row>
    <row r="949" spans="1:8" x14ac:dyDescent="0.25">
      <c r="A949" s="10">
        <v>45572</v>
      </c>
      <c r="B949" s="14">
        <v>404.80496215820312</v>
      </c>
      <c r="C949" s="14">
        <f t="shared" si="86"/>
        <v>2024</v>
      </c>
      <c r="D949" s="14">
        <f t="shared" si="87"/>
        <v>10</v>
      </c>
      <c r="E949" s="14">
        <f t="shared" si="88"/>
        <v>41</v>
      </c>
      <c r="F949" s="14">
        <f t="shared" si="89"/>
        <v>1</v>
      </c>
      <c r="G949" s="13">
        <f t="shared" si="90"/>
        <v>45293</v>
      </c>
      <c r="H949" s="19">
        <f t="shared" si="91"/>
        <v>45657</v>
      </c>
    </row>
    <row r="950" spans="1:8" x14ac:dyDescent="0.25">
      <c r="A950" s="10">
        <v>45573</v>
      </c>
      <c r="B950" s="14">
        <v>409.9151611328125</v>
      </c>
      <c r="C950" s="14">
        <f t="shared" si="86"/>
        <v>2024</v>
      </c>
      <c r="D950" s="14">
        <f t="shared" si="87"/>
        <v>10</v>
      </c>
      <c r="E950" s="14">
        <f t="shared" si="88"/>
        <v>41</v>
      </c>
      <c r="F950" s="14">
        <f t="shared" si="89"/>
        <v>2</v>
      </c>
      <c r="G950" s="13">
        <f t="shared" si="90"/>
        <v>45293</v>
      </c>
      <c r="H950" s="19">
        <f t="shared" si="91"/>
        <v>45657</v>
      </c>
    </row>
    <row r="951" spans="1:8" x14ac:dyDescent="0.25">
      <c r="A951" s="10">
        <v>45574</v>
      </c>
      <c r="B951" s="14">
        <v>412.63339233398438</v>
      </c>
      <c r="C951" s="14">
        <f t="shared" si="86"/>
        <v>2024</v>
      </c>
      <c r="D951" s="14">
        <f t="shared" si="87"/>
        <v>10</v>
      </c>
      <c r="E951" s="14">
        <f t="shared" si="88"/>
        <v>41</v>
      </c>
      <c r="F951" s="14">
        <f t="shared" si="89"/>
        <v>3</v>
      </c>
      <c r="G951" s="13">
        <f t="shared" si="90"/>
        <v>45293</v>
      </c>
      <c r="H951" s="19">
        <f t="shared" si="91"/>
        <v>45657</v>
      </c>
    </row>
    <row r="952" spans="1:8" x14ac:dyDescent="0.25">
      <c r="A952" s="10">
        <v>45575</v>
      </c>
      <c r="B952" s="14">
        <v>411.03207397460938</v>
      </c>
      <c r="C952" s="14">
        <f t="shared" si="86"/>
        <v>2024</v>
      </c>
      <c r="D952" s="14">
        <f t="shared" si="87"/>
        <v>10</v>
      </c>
      <c r="E952" s="14">
        <f t="shared" si="88"/>
        <v>41</v>
      </c>
      <c r="F952" s="14">
        <f t="shared" si="89"/>
        <v>4</v>
      </c>
      <c r="G952" s="13">
        <f t="shared" si="90"/>
        <v>45293</v>
      </c>
      <c r="H952" s="19">
        <f t="shared" si="91"/>
        <v>45657</v>
      </c>
    </row>
    <row r="953" spans="1:8" x14ac:dyDescent="0.25">
      <c r="A953" s="10">
        <v>45576</v>
      </c>
      <c r="B953" s="14">
        <v>411.506591796875</v>
      </c>
      <c r="C953" s="14">
        <f t="shared" si="86"/>
        <v>2024</v>
      </c>
      <c r="D953" s="14">
        <f t="shared" si="87"/>
        <v>10</v>
      </c>
      <c r="E953" s="14">
        <f t="shared" si="88"/>
        <v>41</v>
      </c>
      <c r="F953" s="14">
        <f t="shared" si="89"/>
        <v>5</v>
      </c>
      <c r="G953" s="13">
        <f t="shared" si="90"/>
        <v>45293</v>
      </c>
      <c r="H953" s="19">
        <f t="shared" si="91"/>
        <v>45657</v>
      </c>
    </row>
    <row r="954" spans="1:8" x14ac:dyDescent="0.25">
      <c r="A954" s="10">
        <v>45579</v>
      </c>
      <c r="B954" s="14">
        <v>414.29397583007812</v>
      </c>
      <c r="C954" s="14">
        <f t="shared" si="86"/>
        <v>2024</v>
      </c>
      <c r="D954" s="14">
        <f t="shared" si="87"/>
        <v>10</v>
      </c>
      <c r="E954" s="14">
        <f t="shared" si="88"/>
        <v>42</v>
      </c>
      <c r="F954" s="14">
        <f t="shared" si="89"/>
        <v>1</v>
      </c>
      <c r="G954" s="13">
        <f t="shared" si="90"/>
        <v>45293</v>
      </c>
      <c r="H954" s="19">
        <f t="shared" si="91"/>
        <v>45657</v>
      </c>
    </row>
    <row r="955" spans="1:8" x14ac:dyDescent="0.25">
      <c r="A955" s="10">
        <v>45580</v>
      </c>
      <c r="B955" s="14">
        <v>413.8985595703125</v>
      </c>
      <c r="C955" s="14">
        <f t="shared" si="86"/>
        <v>2024</v>
      </c>
      <c r="D955" s="14">
        <f t="shared" si="87"/>
        <v>10</v>
      </c>
      <c r="E955" s="14">
        <f t="shared" si="88"/>
        <v>42</v>
      </c>
      <c r="F955" s="14">
        <f t="shared" si="89"/>
        <v>2</v>
      </c>
      <c r="G955" s="13">
        <f t="shared" si="90"/>
        <v>45293</v>
      </c>
      <c r="H955" s="19">
        <f t="shared" si="91"/>
        <v>45657</v>
      </c>
    </row>
    <row r="956" spans="1:8" x14ac:dyDescent="0.25">
      <c r="A956" s="10">
        <v>45581</v>
      </c>
      <c r="B956" s="14">
        <v>411.30886840820312</v>
      </c>
      <c r="C956" s="14">
        <f t="shared" si="86"/>
        <v>2024</v>
      </c>
      <c r="D956" s="14">
        <f t="shared" si="87"/>
        <v>10</v>
      </c>
      <c r="E956" s="14">
        <f t="shared" si="88"/>
        <v>42</v>
      </c>
      <c r="F956" s="14">
        <f t="shared" si="89"/>
        <v>3</v>
      </c>
      <c r="G956" s="13">
        <f t="shared" si="90"/>
        <v>45293</v>
      </c>
      <c r="H956" s="19">
        <f t="shared" si="91"/>
        <v>45657</v>
      </c>
    </row>
    <row r="957" spans="1:8" x14ac:dyDescent="0.25">
      <c r="A957" s="10">
        <v>45582</v>
      </c>
      <c r="B957" s="14">
        <v>411.90194702148438</v>
      </c>
      <c r="C957" s="14">
        <f t="shared" si="86"/>
        <v>2024</v>
      </c>
      <c r="D957" s="14">
        <f t="shared" si="87"/>
        <v>10</v>
      </c>
      <c r="E957" s="14">
        <f t="shared" si="88"/>
        <v>42</v>
      </c>
      <c r="F957" s="14">
        <f t="shared" si="89"/>
        <v>4</v>
      </c>
      <c r="G957" s="13">
        <f t="shared" si="90"/>
        <v>45293</v>
      </c>
      <c r="H957" s="19">
        <f t="shared" si="91"/>
        <v>45657</v>
      </c>
    </row>
    <row r="958" spans="1:8" x14ac:dyDescent="0.25">
      <c r="A958" s="10">
        <v>45583</v>
      </c>
      <c r="B958" s="14">
        <v>413.3253173828125</v>
      </c>
      <c r="C958" s="14">
        <f t="shared" si="86"/>
        <v>2024</v>
      </c>
      <c r="D958" s="14">
        <f t="shared" si="87"/>
        <v>10</v>
      </c>
      <c r="E958" s="14">
        <f t="shared" si="88"/>
        <v>42</v>
      </c>
      <c r="F958" s="14">
        <f t="shared" si="89"/>
        <v>5</v>
      </c>
      <c r="G958" s="13">
        <f t="shared" si="90"/>
        <v>45293</v>
      </c>
      <c r="H958" s="19">
        <f t="shared" si="91"/>
        <v>45657</v>
      </c>
    </row>
    <row r="959" spans="1:8" x14ac:dyDescent="0.25">
      <c r="A959" s="10">
        <v>45586</v>
      </c>
      <c r="B959" s="14">
        <v>413.9381103515625</v>
      </c>
      <c r="C959" s="14">
        <f t="shared" si="86"/>
        <v>2024</v>
      </c>
      <c r="D959" s="14">
        <f t="shared" si="87"/>
        <v>10</v>
      </c>
      <c r="E959" s="14">
        <f t="shared" si="88"/>
        <v>43</v>
      </c>
      <c r="F959" s="14">
        <f t="shared" si="89"/>
        <v>1</v>
      </c>
      <c r="G959" s="13">
        <f t="shared" si="90"/>
        <v>45293</v>
      </c>
      <c r="H959" s="19">
        <f t="shared" si="91"/>
        <v>45657</v>
      </c>
    </row>
    <row r="960" spans="1:8" x14ac:dyDescent="0.25">
      <c r="A960" s="10">
        <v>45587</v>
      </c>
      <c r="B960" s="14">
        <v>422.56723022460938</v>
      </c>
      <c r="C960" s="14">
        <f t="shared" si="86"/>
        <v>2024</v>
      </c>
      <c r="D960" s="14">
        <f t="shared" si="87"/>
        <v>10</v>
      </c>
      <c r="E960" s="14">
        <f t="shared" si="88"/>
        <v>43</v>
      </c>
      <c r="F960" s="14">
        <f t="shared" si="89"/>
        <v>2</v>
      </c>
      <c r="G960" s="13">
        <f t="shared" si="90"/>
        <v>45293</v>
      </c>
      <c r="H960" s="19">
        <f t="shared" si="91"/>
        <v>45657</v>
      </c>
    </row>
    <row r="961" spans="1:8" x14ac:dyDescent="0.25">
      <c r="A961" s="10">
        <v>45588</v>
      </c>
      <c r="B961" s="14">
        <v>419.69085693359375</v>
      </c>
      <c r="C961" s="14">
        <f t="shared" si="86"/>
        <v>2024</v>
      </c>
      <c r="D961" s="14">
        <f t="shared" si="87"/>
        <v>10</v>
      </c>
      <c r="E961" s="14">
        <f t="shared" si="88"/>
        <v>43</v>
      </c>
      <c r="F961" s="14">
        <f t="shared" si="89"/>
        <v>3</v>
      </c>
      <c r="G961" s="13">
        <f t="shared" si="90"/>
        <v>45293</v>
      </c>
      <c r="H961" s="19">
        <f t="shared" si="91"/>
        <v>45657</v>
      </c>
    </row>
    <row r="962" spans="1:8" x14ac:dyDescent="0.25">
      <c r="A962" s="10">
        <v>45589</v>
      </c>
      <c r="B962" s="14">
        <v>419.81930541992188</v>
      </c>
      <c r="C962" s="14">
        <f t="shared" si="86"/>
        <v>2024</v>
      </c>
      <c r="D962" s="14">
        <f t="shared" si="87"/>
        <v>10</v>
      </c>
      <c r="E962" s="14">
        <f t="shared" si="88"/>
        <v>43</v>
      </c>
      <c r="F962" s="14">
        <f t="shared" si="89"/>
        <v>4</v>
      </c>
      <c r="G962" s="13">
        <f t="shared" si="90"/>
        <v>45293</v>
      </c>
      <c r="H962" s="19">
        <f t="shared" si="91"/>
        <v>45657</v>
      </c>
    </row>
    <row r="963" spans="1:8" x14ac:dyDescent="0.25">
      <c r="A963" s="10">
        <v>45590</v>
      </c>
      <c r="B963" s="14">
        <v>423.19976806640625</v>
      </c>
      <c r="C963" s="14">
        <f t="shared" si="86"/>
        <v>2024</v>
      </c>
      <c r="D963" s="14">
        <f t="shared" si="87"/>
        <v>10</v>
      </c>
      <c r="E963" s="14">
        <f t="shared" si="88"/>
        <v>43</v>
      </c>
      <c r="F963" s="14">
        <f t="shared" si="89"/>
        <v>5</v>
      </c>
      <c r="G963" s="13">
        <f t="shared" si="90"/>
        <v>45293</v>
      </c>
      <c r="H963" s="19">
        <f t="shared" si="91"/>
        <v>45657</v>
      </c>
    </row>
    <row r="964" spans="1:8" x14ac:dyDescent="0.25">
      <c r="A964" s="10">
        <v>45593</v>
      </c>
      <c r="B964" s="14">
        <v>421.6578369140625</v>
      </c>
      <c r="C964" s="14">
        <f t="shared" si="86"/>
        <v>2024</v>
      </c>
      <c r="D964" s="14">
        <f t="shared" si="87"/>
        <v>10</v>
      </c>
      <c r="E964" s="14">
        <f t="shared" si="88"/>
        <v>44</v>
      </c>
      <c r="F964" s="14">
        <f t="shared" si="89"/>
        <v>1</v>
      </c>
      <c r="G964" s="13">
        <f t="shared" si="90"/>
        <v>45293</v>
      </c>
      <c r="H964" s="19">
        <f t="shared" si="91"/>
        <v>45657</v>
      </c>
    </row>
    <row r="965" spans="1:8" x14ac:dyDescent="0.25">
      <c r="A965" s="10">
        <v>45594</v>
      </c>
      <c r="B965" s="14">
        <v>426.95584106445312</v>
      </c>
      <c r="C965" s="14">
        <f t="shared" ref="C965:C1028" si="92">YEAR(A965)</f>
        <v>2024</v>
      </c>
      <c r="D965" s="14">
        <f t="shared" ref="D965:D1028" si="93">MONTH(A965)</f>
        <v>10</v>
      </c>
      <c r="E965" s="14">
        <f t="shared" ref="E965:E1028" si="94">_xlfn.ISOWEEKNUM(A965)</f>
        <v>44</v>
      </c>
      <c r="F965" s="14">
        <f t="shared" ref="F965:F1028" si="95">WEEKDAY(A965,2)</f>
        <v>2</v>
      </c>
      <c r="G965" s="13">
        <f t="shared" ref="G965:G1028" si="96">_xlfn.MINIFS($A$4:$A$1346,$C$4:$C$1346,C965,$C$4:$C$1346,C965)</f>
        <v>45293</v>
      </c>
      <c r="H965" s="19">
        <f t="shared" ref="H965:H1028" si="97">_xlfn.MAXIFS($A$4:$A$1346,$C$4:$C$1346,C965,$C$4:$C$1346,C965)</f>
        <v>45657</v>
      </c>
    </row>
    <row r="966" spans="1:8" x14ac:dyDescent="0.25">
      <c r="A966" s="10">
        <v>45595</v>
      </c>
      <c r="B966" s="14">
        <v>427.52911376953125</v>
      </c>
      <c r="C966" s="14">
        <f t="shared" si="92"/>
        <v>2024</v>
      </c>
      <c r="D966" s="14">
        <f t="shared" si="93"/>
        <v>10</v>
      </c>
      <c r="E966" s="14">
        <f t="shared" si="94"/>
        <v>44</v>
      </c>
      <c r="F966" s="14">
        <f t="shared" si="95"/>
        <v>3</v>
      </c>
      <c r="G966" s="13">
        <f t="shared" si="96"/>
        <v>45293</v>
      </c>
      <c r="H966" s="19">
        <f t="shared" si="97"/>
        <v>45657</v>
      </c>
    </row>
    <row r="967" spans="1:8" x14ac:dyDescent="0.25">
      <c r="A967" s="10">
        <v>45596</v>
      </c>
      <c r="B967" s="14">
        <v>401.65185546875</v>
      </c>
      <c r="C967" s="14">
        <f t="shared" si="92"/>
        <v>2024</v>
      </c>
      <c r="D967" s="14">
        <f t="shared" si="93"/>
        <v>10</v>
      </c>
      <c r="E967" s="14">
        <f t="shared" si="94"/>
        <v>44</v>
      </c>
      <c r="F967" s="14">
        <f t="shared" si="95"/>
        <v>4</v>
      </c>
      <c r="G967" s="13">
        <f t="shared" si="96"/>
        <v>45293</v>
      </c>
      <c r="H967" s="19">
        <f t="shared" si="97"/>
        <v>45657</v>
      </c>
    </row>
    <row r="968" spans="1:8" x14ac:dyDescent="0.25">
      <c r="A968" s="10">
        <v>45597</v>
      </c>
      <c r="B968" s="14">
        <v>405.6253662109375</v>
      </c>
      <c r="C968" s="14">
        <f t="shared" si="92"/>
        <v>2024</v>
      </c>
      <c r="D968" s="14">
        <f t="shared" si="93"/>
        <v>11</v>
      </c>
      <c r="E968" s="14">
        <f t="shared" si="94"/>
        <v>44</v>
      </c>
      <c r="F968" s="14">
        <f t="shared" si="95"/>
        <v>5</v>
      </c>
      <c r="G968" s="13">
        <f t="shared" si="96"/>
        <v>45293</v>
      </c>
      <c r="H968" s="19">
        <f t="shared" si="97"/>
        <v>45657</v>
      </c>
    </row>
    <row r="969" spans="1:8" x14ac:dyDescent="0.25">
      <c r="A969" s="10">
        <v>45600</v>
      </c>
      <c r="B969" s="14">
        <v>403.7374267578125</v>
      </c>
      <c r="C969" s="14">
        <f t="shared" si="92"/>
        <v>2024</v>
      </c>
      <c r="D969" s="14">
        <f t="shared" si="93"/>
        <v>11</v>
      </c>
      <c r="E969" s="14">
        <f t="shared" si="94"/>
        <v>45</v>
      </c>
      <c r="F969" s="14">
        <f t="shared" si="95"/>
        <v>1</v>
      </c>
      <c r="G969" s="13">
        <f t="shared" si="96"/>
        <v>45293</v>
      </c>
      <c r="H969" s="19">
        <f t="shared" si="97"/>
        <v>45657</v>
      </c>
    </row>
    <row r="970" spans="1:8" x14ac:dyDescent="0.25">
      <c r="A970" s="10">
        <v>45601</v>
      </c>
      <c r="B970" s="14">
        <v>406.70272827148438</v>
      </c>
      <c r="C970" s="14">
        <f t="shared" si="92"/>
        <v>2024</v>
      </c>
      <c r="D970" s="14">
        <f t="shared" si="93"/>
        <v>11</v>
      </c>
      <c r="E970" s="14">
        <f t="shared" si="94"/>
        <v>45</v>
      </c>
      <c r="F970" s="14">
        <f t="shared" si="95"/>
        <v>2</v>
      </c>
      <c r="G970" s="13">
        <f t="shared" si="96"/>
        <v>45293</v>
      </c>
      <c r="H970" s="19">
        <f t="shared" si="97"/>
        <v>45657</v>
      </c>
    </row>
    <row r="971" spans="1:8" x14ac:dyDescent="0.25">
      <c r="A971" s="10">
        <v>45602</v>
      </c>
      <c r="B971" s="14">
        <v>415.32192993164062</v>
      </c>
      <c r="C971" s="14">
        <f t="shared" si="92"/>
        <v>2024</v>
      </c>
      <c r="D971" s="14">
        <f t="shared" si="93"/>
        <v>11</v>
      </c>
      <c r="E971" s="14">
        <f t="shared" si="94"/>
        <v>45</v>
      </c>
      <c r="F971" s="14">
        <f t="shared" si="95"/>
        <v>3</v>
      </c>
      <c r="G971" s="13">
        <f t="shared" si="96"/>
        <v>45293</v>
      </c>
      <c r="H971" s="19">
        <f t="shared" si="97"/>
        <v>45657</v>
      </c>
    </row>
    <row r="972" spans="1:8" x14ac:dyDescent="0.25">
      <c r="A972" s="10">
        <v>45603</v>
      </c>
      <c r="B972" s="14">
        <v>420.51123046875</v>
      </c>
      <c r="C972" s="14">
        <f t="shared" si="92"/>
        <v>2024</v>
      </c>
      <c r="D972" s="14">
        <f t="shared" si="93"/>
        <v>11</v>
      </c>
      <c r="E972" s="14">
        <f t="shared" si="94"/>
        <v>45</v>
      </c>
      <c r="F972" s="14">
        <f t="shared" si="95"/>
        <v>4</v>
      </c>
      <c r="G972" s="13">
        <f t="shared" si="96"/>
        <v>45293</v>
      </c>
      <c r="H972" s="19">
        <f t="shared" si="97"/>
        <v>45657</v>
      </c>
    </row>
    <row r="973" spans="1:8" x14ac:dyDescent="0.25">
      <c r="A973" s="10">
        <v>45604</v>
      </c>
      <c r="B973" s="14">
        <v>417.6546630859375</v>
      </c>
      <c r="C973" s="14">
        <f t="shared" si="92"/>
        <v>2024</v>
      </c>
      <c r="D973" s="14">
        <f t="shared" si="93"/>
        <v>11</v>
      </c>
      <c r="E973" s="14">
        <f t="shared" si="94"/>
        <v>45</v>
      </c>
      <c r="F973" s="14">
        <f t="shared" si="95"/>
        <v>5</v>
      </c>
      <c r="G973" s="13">
        <f t="shared" si="96"/>
        <v>45293</v>
      </c>
      <c r="H973" s="19">
        <f t="shared" si="97"/>
        <v>45657</v>
      </c>
    </row>
    <row r="974" spans="1:8" x14ac:dyDescent="0.25">
      <c r="A974" s="10">
        <v>45607</v>
      </c>
      <c r="B974" s="14">
        <v>413.17703247070312</v>
      </c>
      <c r="C974" s="14">
        <f t="shared" si="92"/>
        <v>2024</v>
      </c>
      <c r="D974" s="14">
        <f t="shared" si="93"/>
        <v>11</v>
      </c>
      <c r="E974" s="14">
        <f t="shared" si="94"/>
        <v>46</v>
      </c>
      <c r="F974" s="14">
        <f t="shared" si="95"/>
        <v>1</v>
      </c>
      <c r="G974" s="13">
        <f t="shared" si="96"/>
        <v>45293</v>
      </c>
      <c r="H974" s="19">
        <f t="shared" si="97"/>
        <v>45657</v>
      </c>
    </row>
    <row r="975" spans="1:8" x14ac:dyDescent="0.25">
      <c r="A975" s="10">
        <v>45608</v>
      </c>
      <c r="B975" s="14">
        <v>418.13900756835938</v>
      </c>
      <c r="C975" s="14">
        <f t="shared" si="92"/>
        <v>2024</v>
      </c>
      <c r="D975" s="14">
        <f t="shared" si="93"/>
        <v>11</v>
      </c>
      <c r="E975" s="14">
        <f t="shared" si="94"/>
        <v>46</v>
      </c>
      <c r="F975" s="14">
        <f t="shared" si="95"/>
        <v>2</v>
      </c>
      <c r="G975" s="13">
        <f t="shared" si="96"/>
        <v>45293</v>
      </c>
      <c r="H975" s="19">
        <f t="shared" si="97"/>
        <v>45657</v>
      </c>
    </row>
    <row r="976" spans="1:8" x14ac:dyDescent="0.25">
      <c r="A976" s="10">
        <v>45609</v>
      </c>
      <c r="B976" s="14">
        <v>420.283935546875</v>
      </c>
      <c r="C976" s="14">
        <f t="shared" si="92"/>
        <v>2024</v>
      </c>
      <c r="D976" s="14">
        <f t="shared" si="93"/>
        <v>11</v>
      </c>
      <c r="E976" s="14">
        <f t="shared" si="94"/>
        <v>46</v>
      </c>
      <c r="F976" s="14">
        <f t="shared" si="95"/>
        <v>3</v>
      </c>
      <c r="G976" s="13">
        <f t="shared" si="96"/>
        <v>45293</v>
      </c>
      <c r="H976" s="19">
        <f t="shared" si="97"/>
        <v>45657</v>
      </c>
    </row>
    <row r="977" spans="1:8" x14ac:dyDescent="0.25">
      <c r="A977" s="10">
        <v>45610</v>
      </c>
      <c r="B977" s="14">
        <v>421.95437622070312</v>
      </c>
      <c r="C977" s="14">
        <f t="shared" si="92"/>
        <v>2024</v>
      </c>
      <c r="D977" s="14">
        <f t="shared" si="93"/>
        <v>11</v>
      </c>
      <c r="E977" s="14">
        <f t="shared" si="94"/>
        <v>46</v>
      </c>
      <c r="F977" s="14">
        <f t="shared" si="95"/>
        <v>4</v>
      </c>
      <c r="G977" s="13">
        <f t="shared" si="96"/>
        <v>45293</v>
      </c>
      <c r="H977" s="19">
        <f t="shared" si="97"/>
        <v>45657</v>
      </c>
    </row>
    <row r="978" spans="1:8" x14ac:dyDescent="0.25">
      <c r="A978" s="10">
        <v>45611</v>
      </c>
      <c r="B978" s="14">
        <v>410.20184326171875</v>
      </c>
      <c r="C978" s="14">
        <f t="shared" si="92"/>
        <v>2024</v>
      </c>
      <c r="D978" s="14">
        <f t="shared" si="93"/>
        <v>11</v>
      </c>
      <c r="E978" s="14">
        <f t="shared" si="94"/>
        <v>46</v>
      </c>
      <c r="F978" s="14">
        <f t="shared" si="95"/>
        <v>5</v>
      </c>
      <c r="G978" s="13">
        <f t="shared" si="96"/>
        <v>45293</v>
      </c>
      <c r="H978" s="19">
        <f t="shared" si="97"/>
        <v>45657</v>
      </c>
    </row>
    <row r="979" spans="1:8" x14ac:dyDescent="0.25">
      <c r="A979" s="10">
        <v>45614</v>
      </c>
      <c r="B979" s="14">
        <v>410.95303344726562</v>
      </c>
      <c r="C979" s="14">
        <f t="shared" si="92"/>
        <v>2024</v>
      </c>
      <c r="D979" s="14">
        <f t="shared" si="93"/>
        <v>11</v>
      </c>
      <c r="E979" s="14">
        <f t="shared" si="94"/>
        <v>47</v>
      </c>
      <c r="F979" s="14">
        <f t="shared" si="95"/>
        <v>1</v>
      </c>
      <c r="G979" s="13">
        <f t="shared" si="96"/>
        <v>45293</v>
      </c>
      <c r="H979" s="19">
        <f t="shared" si="97"/>
        <v>45657</v>
      </c>
    </row>
    <row r="980" spans="1:8" x14ac:dyDescent="0.25">
      <c r="A980" s="10">
        <v>45615</v>
      </c>
      <c r="B980" s="14">
        <v>412.9595947265625</v>
      </c>
      <c r="C980" s="14">
        <f t="shared" si="92"/>
        <v>2024</v>
      </c>
      <c r="D980" s="14">
        <f t="shared" si="93"/>
        <v>11</v>
      </c>
      <c r="E980" s="14">
        <f t="shared" si="94"/>
        <v>47</v>
      </c>
      <c r="F980" s="14">
        <f t="shared" si="95"/>
        <v>2</v>
      </c>
      <c r="G980" s="13">
        <f t="shared" si="96"/>
        <v>45293</v>
      </c>
      <c r="H980" s="19">
        <f t="shared" si="97"/>
        <v>45657</v>
      </c>
    </row>
    <row r="981" spans="1:8" x14ac:dyDescent="0.25">
      <c r="A981" s="10">
        <v>45616</v>
      </c>
      <c r="B981" s="14">
        <v>410.6861572265625</v>
      </c>
      <c r="C981" s="14">
        <f t="shared" si="92"/>
        <v>2024</v>
      </c>
      <c r="D981" s="14">
        <f t="shared" si="93"/>
        <v>11</v>
      </c>
      <c r="E981" s="14">
        <f t="shared" si="94"/>
        <v>47</v>
      </c>
      <c r="F981" s="14">
        <f t="shared" si="95"/>
        <v>3</v>
      </c>
      <c r="G981" s="13">
        <f t="shared" si="96"/>
        <v>45293</v>
      </c>
      <c r="H981" s="19">
        <f t="shared" si="97"/>
        <v>45657</v>
      </c>
    </row>
    <row r="982" spans="1:8" x14ac:dyDescent="0.25">
      <c r="A982" s="10">
        <v>45617</v>
      </c>
      <c r="B982" s="14">
        <v>408.913330078125</v>
      </c>
      <c r="C982" s="14">
        <f t="shared" si="92"/>
        <v>2024</v>
      </c>
      <c r="D982" s="14">
        <f t="shared" si="93"/>
        <v>11</v>
      </c>
      <c r="E982" s="14">
        <f t="shared" si="94"/>
        <v>47</v>
      </c>
      <c r="F982" s="14">
        <f t="shared" si="95"/>
        <v>4</v>
      </c>
      <c r="G982" s="13">
        <f t="shared" si="96"/>
        <v>45293</v>
      </c>
      <c r="H982" s="19">
        <f t="shared" si="97"/>
        <v>45657</v>
      </c>
    </row>
    <row r="983" spans="1:8" x14ac:dyDescent="0.25">
      <c r="A983" s="10">
        <v>45618</v>
      </c>
      <c r="B983" s="14">
        <v>413.00375366210938</v>
      </c>
      <c r="C983" s="14">
        <f t="shared" si="92"/>
        <v>2024</v>
      </c>
      <c r="D983" s="14">
        <f t="shared" si="93"/>
        <v>11</v>
      </c>
      <c r="E983" s="14">
        <f t="shared" si="94"/>
        <v>47</v>
      </c>
      <c r="F983" s="14">
        <f t="shared" si="95"/>
        <v>5</v>
      </c>
      <c r="G983" s="13">
        <f t="shared" si="96"/>
        <v>45293</v>
      </c>
      <c r="H983" s="19">
        <f t="shared" si="97"/>
        <v>45657</v>
      </c>
    </row>
    <row r="984" spans="1:8" x14ac:dyDescent="0.25">
      <c r="A984" s="10">
        <v>45621</v>
      </c>
      <c r="B984" s="14">
        <v>414.77658081054688</v>
      </c>
      <c r="C984" s="14">
        <f t="shared" si="92"/>
        <v>2024</v>
      </c>
      <c r="D984" s="14">
        <f t="shared" si="93"/>
        <v>11</v>
      </c>
      <c r="E984" s="14">
        <f t="shared" si="94"/>
        <v>48</v>
      </c>
      <c r="F984" s="14">
        <f t="shared" si="95"/>
        <v>1</v>
      </c>
      <c r="G984" s="13">
        <f t="shared" si="96"/>
        <v>45293</v>
      </c>
      <c r="H984" s="19">
        <f t="shared" si="97"/>
        <v>45657</v>
      </c>
    </row>
    <row r="985" spans="1:8" x14ac:dyDescent="0.25">
      <c r="A985" s="10">
        <v>45622</v>
      </c>
      <c r="B985" s="14">
        <v>423.888427734375</v>
      </c>
      <c r="C985" s="14">
        <f t="shared" si="92"/>
        <v>2024</v>
      </c>
      <c r="D985" s="14">
        <f t="shared" si="93"/>
        <v>11</v>
      </c>
      <c r="E985" s="14">
        <f t="shared" si="94"/>
        <v>48</v>
      </c>
      <c r="F985" s="14">
        <f t="shared" si="95"/>
        <v>2</v>
      </c>
      <c r="G985" s="13">
        <f t="shared" si="96"/>
        <v>45293</v>
      </c>
      <c r="H985" s="19">
        <f t="shared" si="97"/>
        <v>45657</v>
      </c>
    </row>
    <row r="986" spans="1:8" x14ac:dyDescent="0.25">
      <c r="A986" s="10">
        <v>45623</v>
      </c>
      <c r="B986" s="14">
        <v>418.93630981445312</v>
      </c>
      <c r="C986" s="14">
        <f t="shared" si="92"/>
        <v>2024</v>
      </c>
      <c r="D986" s="14">
        <f t="shared" si="93"/>
        <v>11</v>
      </c>
      <c r="E986" s="14">
        <f t="shared" si="94"/>
        <v>48</v>
      </c>
      <c r="F986" s="14">
        <f t="shared" si="95"/>
        <v>3</v>
      </c>
      <c r="G986" s="13">
        <f t="shared" si="96"/>
        <v>45293</v>
      </c>
      <c r="H986" s="19">
        <f t="shared" si="97"/>
        <v>45657</v>
      </c>
    </row>
    <row r="987" spans="1:8" x14ac:dyDescent="0.25">
      <c r="A987" s="10">
        <v>45625</v>
      </c>
      <c r="B987" s="14">
        <v>419.40182495117188</v>
      </c>
      <c r="C987" s="14">
        <f t="shared" si="92"/>
        <v>2024</v>
      </c>
      <c r="D987" s="14">
        <f t="shared" si="93"/>
        <v>11</v>
      </c>
      <c r="E987" s="14">
        <f t="shared" si="94"/>
        <v>48</v>
      </c>
      <c r="F987" s="14">
        <f t="shared" si="95"/>
        <v>5</v>
      </c>
      <c r="G987" s="13">
        <f t="shared" si="96"/>
        <v>45293</v>
      </c>
      <c r="H987" s="19">
        <f t="shared" si="97"/>
        <v>45657</v>
      </c>
    </row>
    <row r="988" spans="1:8" x14ac:dyDescent="0.25">
      <c r="A988" s="10">
        <v>45628</v>
      </c>
      <c r="B988" s="14">
        <v>426.8497314453125</v>
      </c>
      <c r="C988" s="14">
        <f t="shared" si="92"/>
        <v>2024</v>
      </c>
      <c r="D988" s="14">
        <f t="shared" si="93"/>
        <v>12</v>
      </c>
      <c r="E988" s="14">
        <f t="shared" si="94"/>
        <v>49</v>
      </c>
      <c r="F988" s="14">
        <f t="shared" si="95"/>
        <v>1</v>
      </c>
      <c r="G988" s="13">
        <f t="shared" si="96"/>
        <v>45293</v>
      </c>
      <c r="H988" s="19">
        <f t="shared" si="97"/>
        <v>45657</v>
      </c>
    </row>
    <row r="989" spans="1:8" x14ac:dyDescent="0.25">
      <c r="A989" s="10">
        <v>45629</v>
      </c>
      <c r="B989" s="14">
        <v>427.06765747070312</v>
      </c>
      <c r="C989" s="14">
        <f t="shared" si="92"/>
        <v>2024</v>
      </c>
      <c r="D989" s="14">
        <f t="shared" si="93"/>
        <v>12</v>
      </c>
      <c r="E989" s="14">
        <f t="shared" si="94"/>
        <v>49</v>
      </c>
      <c r="F989" s="14">
        <f t="shared" si="95"/>
        <v>2</v>
      </c>
      <c r="G989" s="13">
        <f t="shared" si="96"/>
        <v>45293</v>
      </c>
      <c r="H989" s="19">
        <f t="shared" si="97"/>
        <v>45657</v>
      </c>
    </row>
    <row r="990" spans="1:8" x14ac:dyDescent="0.25">
      <c r="A990" s="10">
        <v>45630</v>
      </c>
      <c r="B990" s="14">
        <v>433.22802734375</v>
      </c>
      <c r="C990" s="14">
        <f t="shared" si="92"/>
        <v>2024</v>
      </c>
      <c r="D990" s="14">
        <f t="shared" si="93"/>
        <v>12</v>
      </c>
      <c r="E990" s="14">
        <f t="shared" si="94"/>
        <v>49</v>
      </c>
      <c r="F990" s="14">
        <f t="shared" si="95"/>
        <v>3</v>
      </c>
      <c r="G990" s="13">
        <f t="shared" si="96"/>
        <v>45293</v>
      </c>
      <c r="H990" s="19">
        <f t="shared" si="97"/>
        <v>45657</v>
      </c>
    </row>
    <row r="991" spans="1:8" x14ac:dyDescent="0.25">
      <c r="A991" s="10">
        <v>45631</v>
      </c>
      <c r="B991" s="14">
        <v>438.37820434570312</v>
      </c>
      <c r="C991" s="14">
        <f t="shared" si="92"/>
        <v>2024</v>
      </c>
      <c r="D991" s="14">
        <f t="shared" si="93"/>
        <v>12</v>
      </c>
      <c r="E991" s="14">
        <f t="shared" si="94"/>
        <v>49</v>
      </c>
      <c r="F991" s="14">
        <f t="shared" si="95"/>
        <v>4</v>
      </c>
      <c r="G991" s="13">
        <f t="shared" si="96"/>
        <v>45293</v>
      </c>
      <c r="H991" s="19">
        <f t="shared" si="97"/>
        <v>45657</v>
      </c>
    </row>
    <row r="992" spans="1:8" x14ac:dyDescent="0.25">
      <c r="A992" s="10">
        <v>45632</v>
      </c>
      <c r="B992" s="14">
        <v>439.31912231445312</v>
      </c>
      <c r="C992" s="14">
        <f t="shared" si="92"/>
        <v>2024</v>
      </c>
      <c r="D992" s="14">
        <f t="shared" si="93"/>
        <v>12</v>
      </c>
      <c r="E992" s="14">
        <f t="shared" si="94"/>
        <v>49</v>
      </c>
      <c r="F992" s="14">
        <f t="shared" si="95"/>
        <v>5</v>
      </c>
      <c r="G992" s="13">
        <f t="shared" si="96"/>
        <v>45293</v>
      </c>
      <c r="H992" s="19">
        <f t="shared" si="97"/>
        <v>45657</v>
      </c>
    </row>
    <row r="993" spans="1:8" x14ac:dyDescent="0.25">
      <c r="A993" s="10">
        <v>45635</v>
      </c>
      <c r="B993" s="14">
        <v>441.74560546875</v>
      </c>
      <c r="C993" s="14">
        <f t="shared" si="92"/>
        <v>2024</v>
      </c>
      <c r="D993" s="14">
        <f t="shared" si="93"/>
        <v>12</v>
      </c>
      <c r="E993" s="14">
        <f t="shared" si="94"/>
        <v>50</v>
      </c>
      <c r="F993" s="14">
        <f t="shared" si="95"/>
        <v>1</v>
      </c>
      <c r="G993" s="13">
        <f t="shared" si="96"/>
        <v>45293</v>
      </c>
      <c r="H993" s="19">
        <f t="shared" si="97"/>
        <v>45657</v>
      </c>
    </row>
    <row r="994" spans="1:8" x14ac:dyDescent="0.25">
      <c r="A994" s="10">
        <v>45636</v>
      </c>
      <c r="B994" s="14">
        <v>439.08139038085938</v>
      </c>
      <c r="C994" s="14">
        <f t="shared" si="92"/>
        <v>2024</v>
      </c>
      <c r="D994" s="14">
        <f t="shared" si="93"/>
        <v>12</v>
      </c>
      <c r="E994" s="14">
        <f t="shared" si="94"/>
        <v>50</v>
      </c>
      <c r="F994" s="14">
        <f t="shared" si="95"/>
        <v>2</v>
      </c>
      <c r="G994" s="13">
        <f t="shared" si="96"/>
        <v>45293</v>
      </c>
      <c r="H994" s="19">
        <f t="shared" si="97"/>
        <v>45657</v>
      </c>
    </row>
    <row r="995" spans="1:8" x14ac:dyDescent="0.25">
      <c r="A995" s="10">
        <v>45637</v>
      </c>
      <c r="B995" s="14">
        <v>444.68719482421875</v>
      </c>
      <c r="C995" s="14">
        <f t="shared" si="92"/>
        <v>2024</v>
      </c>
      <c r="D995" s="14">
        <f t="shared" si="93"/>
        <v>12</v>
      </c>
      <c r="E995" s="14">
        <f t="shared" si="94"/>
        <v>50</v>
      </c>
      <c r="F995" s="14">
        <f t="shared" si="95"/>
        <v>3</v>
      </c>
      <c r="G995" s="13">
        <f t="shared" si="96"/>
        <v>45293</v>
      </c>
      <c r="H995" s="19">
        <f t="shared" si="97"/>
        <v>45657</v>
      </c>
    </row>
    <row r="996" spans="1:8" x14ac:dyDescent="0.25">
      <c r="A996" s="10">
        <v>45638</v>
      </c>
      <c r="B996" s="14">
        <v>445.25173950195312</v>
      </c>
      <c r="C996" s="14">
        <f t="shared" si="92"/>
        <v>2024</v>
      </c>
      <c r="D996" s="14">
        <f t="shared" si="93"/>
        <v>12</v>
      </c>
      <c r="E996" s="14">
        <f t="shared" si="94"/>
        <v>50</v>
      </c>
      <c r="F996" s="14">
        <f t="shared" si="95"/>
        <v>4</v>
      </c>
      <c r="G996" s="13">
        <f t="shared" si="96"/>
        <v>45293</v>
      </c>
      <c r="H996" s="19">
        <f t="shared" si="97"/>
        <v>45657</v>
      </c>
    </row>
    <row r="997" spans="1:8" x14ac:dyDescent="0.25">
      <c r="A997" s="10">
        <v>45639</v>
      </c>
      <c r="B997" s="14">
        <v>442.983642578125</v>
      </c>
      <c r="C997" s="14">
        <f t="shared" si="92"/>
        <v>2024</v>
      </c>
      <c r="D997" s="14">
        <f t="shared" si="93"/>
        <v>12</v>
      </c>
      <c r="E997" s="14">
        <f t="shared" si="94"/>
        <v>50</v>
      </c>
      <c r="F997" s="14">
        <f t="shared" si="95"/>
        <v>5</v>
      </c>
      <c r="G997" s="13">
        <f t="shared" si="96"/>
        <v>45293</v>
      </c>
      <c r="H997" s="19">
        <f t="shared" si="97"/>
        <v>45657</v>
      </c>
    </row>
    <row r="998" spans="1:8" x14ac:dyDescent="0.25">
      <c r="A998" s="10">
        <v>45642</v>
      </c>
      <c r="B998" s="14">
        <v>447.26226806640625</v>
      </c>
      <c r="C998" s="14">
        <f t="shared" si="92"/>
        <v>2024</v>
      </c>
      <c r="D998" s="14">
        <f t="shared" si="93"/>
        <v>12</v>
      </c>
      <c r="E998" s="14">
        <f t="shared" si="94"/>
        <v>51</v>
      </c>
      <c r="F998" s="14">
        <f t="shared" si="95"/>
        <v>1</v>
      </c>
      <c r="G998" s="13">
        <f t="shared" si="96"/>
        <v>45293</v>
      </c>
      <c r="H998" s="19">
        <f t="shared" si="97"/>
        <v>45657</v>
      </c>
    </row>
    <row r="999" spans="1:8" x14ac:dyDescent="0.25">
      <c r="A999" s="10">
        <v>45643</v>
      </c>
      <c r="B999" s="14">
        <v>450.104736328125</v>
      </c>
      <c r="C999" s="14">
        <f t="shared" si="92"/>
        <v>2024</v>
      </c>
      <c r="D999" s="14">
        <f t="shared" si="93"/>
        <v>12</v>
      </c>
      <c r="E999" s="14">
        <f t="shared" si="94"/>
        <v>51</v>
      </c>
      <c r="F999" s="14">
        <f t="shared" si="95"/>
        <v>2</v>
      </c>
      <c r="G999" s="13">
        <f t="shared" si="96"/>
        <v>45293</v>
      </c>
      <c r="H999" s="19">
        <f t="shared" si="97"/>
        <v>45657</v>
      </c>
    </row>
    <row r="1000" spans="1:8" x14ac:dyDescent="0.25">
      <c r="A1000" s="10">
        <v>45644</v>
      </c>
      <c r="B1000" s="14">
        <v>433.19830322265625</v>
      </c>
      <c r="C1000" s="14">
        <f t="shared" si="92"/>
        <v>2024</v>
      </c>
      <c r="D1000" s="14">
        <f t="shared" si="93"/>
        <v>12</v>
      </c>
      <c r="E1000" s="14">
        <f t="shared" si="94"/>
        <v>51</v>
      </c>
      <c r="F1000" s="14">
        <f t="shared" si="95"/>
        <v>3</v>
      </c>
      <c r="G1000" s="13">
        <f t="shared" si="96"/>
        <v>45293</v>
      </c>
      <c r="H1000" s="19">
        <f t="shared" si="97"/>
        <v>45657</v>
      </c>
    </row>
    <row r="1001" spans="1:8" x14ac:dyDescent="0.25">
      <c r="A1001" s="10">
        <v>45645</v>
      </c>
      <c r="B1001" s="14">
        <v>432.841796875</v>
      </c>
      <c r="C1001" s="14">
        <f t="shared" si="92"/>
        <v>2024</v>
      </c>
      <c r="D1001" s="14">
        <f t="shared" si="93"/>
        <v>12</v>
      </c>
      <c r="E1001" s="14">
        <f t="shared" si="94"/>
        <v>51</v>
      </c>
      <c r="F1001" s="14">
        <f t="shared" si="95"/>
        <v>4</v>
      </c>
      <c r="G1001" s="13">
        <f t="shared" si="96"/>
        <v>45293</v>
      </c>
      <c r="H1001" s="19">
        <f t="shared" si="97"/>
        <v>45657</v>
      </c>
    </row>
    <row r="1002" spans="1:8" x14ac:dyDescent="0.25">
      <c r="A1002" s="10">
        <v>45646</v>
      </c>
      <c r="B1002" s="14">
        <v>432.41592407226562</v>
      </c>
      <c r="C1002" s="14">
        <f t="shared" si="92"/>
        <v>2024</v>
      </c>
      <c r="D1002" s="14">
        <f t="shared" si="93"/>
        <v>12</v>
      </c>
      <c r="E1002" s="14">
        <f t="shared" si="94"/>
        <v>51</v>
      </c>
      <c r="F1002" s="14">
        <f t="shared" si="95"/>
        <v>5</v>
      </c>
      <c r="G1002" s="13">
        <f t="shared" si="96"/>
        <v>45293</v>
      </c>
      <c r="H1002" s="19">
        <f t="shared" si="97"/>
        <v>45657</v>
      </c>
    </row>
    <row r="1003" spans="1:8" x14ac:dyDescent="0.25">
      <c r="A1003" s="10">
        <v>45649</v>
      </c>
      <c r="B1003" s="14">
        <v>431.078857421875</v>
      </c>
      <c r="C1003" s="14">
        <f t="shared" si="92"/>
        <v>2024</v>
      </c>
      <c r="D1003" s="14">
        <f t="shared" si="93"/>
        <v>12</v>
      </c>
      <c r="E1003" s="14">
        <f t="shared" si="94"/>
        <v>52</v>
      </c>
      <c r="F1003" s="14">
        <f t="shared" si="95"/>
        <v>1</v>
      </c>
      <c r="G1003" s="13">
        <f t="shared" si="96"/>
        <v>45293</v>
      </c>
      <c r="H1003" s="19">
        <f t="shared" si="97"/>
        <v>45657</v>
      </c>
    </row>
    <row r="1004" spans="1:8" x14ac:dyDescent="0.25">
      <c r="A1004" s="10">
        <v>45650</v>
      </c>
      <c r="B1004" s="14">
        <v>435.1197509765625</v>
      </c>
      <c r="C1004" s="14">
        <f t="shared" si="92"/>
        <v>2024</v>
      </c>
      <c r="D1004" s="14">
        <f t="shared" si="93"/>
        <v>12</v>
      </c>
      <c r="E1004" s="14">
        <f t="shared" si="94"/>
        <v>52</v>
      </c>
      <c r="F1004" s="14">
        <f t="shared" si="95"/>
        <v>2</v>
      </c>
      <c r="G1004" s="13">
        <f t="shared" si="96"/>
        <v>45293</v>
      </c>
      <c r="H1004" s="19">
        <f t="shared" si="97"/>
        <v>45657</v>
      </c>
    </row>
    <row r="1005" spans="1:8" x14ac:dyDescent="0.25">
      <c r="A1005" s="10">
        <v>45652</v>
      </c>
      <c r="B1005" s="14">
        <v>433.91140747070312</v>
      </c>
      <c r="C1005" s="14">
        <f t="shared" si="92"/>
        <v>2024</v>
      </c>
      <c r="D1005" s="14">
        <f t="shared" si="93"/>
        <v>12</v>
      </c>
      <c r="E1005" s="14">
        <f t="shared" si="94"/>
        <v>52</v>
      </c>
      <c r="F1005" s="14">
        <f t="shared" si="95"/>
        <v>4</v>
      </c>
      <c r="G1005" s="13">
        <f t="shared" si="96"/>
        <v>45293</v>
      </c>
      <c r="H1005" s="19">
        <f t="shared" si="97"/>
        <v>45657</v>
      </c>
    </row>
    <row r="1006" spans="1:8" x14ac:dyDescent="0.25">
      <c r="A1006" s="10">
        <v>45653</v>
      </c>
      <c r="B1006" s="14">
        <v>426.40408325195312</v>
      </c>
      <c r="C1006" s="14">
        <f t="shared" si="92"/>
        <v>2024</v>
      </c>
      <c r="D1006" s="14">
        <f t="shared" si="93"/>
        <v>12</v>
      </c>
      <c r="E1006" s="14">
        <f t="shared" si="94"/>
        <v>52</v>
      </c>
      <c r="F1006" s="14">
        <f t="shared" si="95"/>
        <v>5</v>
      </c>
      <c r="G1006" s="13">
        <f t="shared" si="96"/>
        <v>45293</v>
      </c>
      <c r="H1006" s="19">
        <f t="shared" si="97"/>
        <v>45657</v>
      </c>
    </row>
    <row r="1007" spans="1:8" x14ac:dyDescent="0.25">
      <c r="A1007" s="10">
        <v>45656</v>
      </c>
      <c r="B1007" s="14">
        <v>420.7586669921875</v>
      </c>
      <c r="C1007" s="14">
        <f t="shared" si="92"/>
        <v>2024</v>
      </c>
      <c r="D1007" s="14">
        <f t="shared" si="93"/>
        <v>12</v>
      </c>
      <c r="E1007" s="14">
        <f t="shared" si="94"/>
        <v>1</v>
      </c>
      <c r="F1007" s="14">
        <f t="shared" si="95"/>
        <v>1</v>
      </c>
      <c r="G1007" s="13">
        <f t="shared" si="96"/>
        <v>45293</v>
      </c>
      <c r="H1007" s="19">
        <f t="shared" si="97"/>
        <v>45657</v>
      </c>
    </row>
    <row r="1008" spans="1:8" x14ac:dyDescent="0.25">
      <c r="A1008" s="10">
        <v>45657</v>
      </c>
      <c r="B1008" s="14">
        <v>417.46063232421875</v>
      </c>
      <c r="C1008" s="14">
        <f t="shared" si="92"/>
        <v>2024</v>
      </c>
      <c r="D1008" s="14">
        <f t="shared" si="93"/>
        <v>12</v>
      </c>
      <c r="E1008" s="14">
        <f t="shared" si="94"/>
        <v>1</v>
      </c>
      <c r="F1008" s="14">
        <f t="shared" si="95"/>
        <v>2</v>
      </c>
      <c r="G1008" s="13">
        <f t="shared" si="96"/>
        <v>45293</v>
      </c>
      <c r="H1008" s="19">
        <f t="shared" si="97"/>
        <v>45657</v>
      </c>
    </row>
    <row r="1009" spans="1:8" x14ac:dyDescent="0.25">
      <c r="A1009" s="10">
        <v>45659</v>
      </c>
      <c r="B1009" s="14">
        <v>414.568603515625</v>
      </c>
      <c r="C1009" s="14">
        <f t="shared" si="92"/>
        <v>2025</v>
      </c>
      <c r="D1009" s="14">
        <f t="shared" si="93"/>
        <v>1</v>
      </c>
      <c r="E1009" s="14">
        <f t="shared" si="94"/>
        <v>1</v>
      </c>
      <c r="F1009" s="14">
        <f t="shared" si="95"/>
        <v>4</v>
      </c>
      <c r="G1009" s="13">
        <f t="shared" si="96"/>
        <v>45659</v>
      </c>
      <c r="H1009" s="19">
        <f t="shared" si="97"/>
        <v>46022</v>
      </c>
    </row>
    <row r="1010" spans="1:8" x14ac:dyDescent="0.25">
      <c r="A1010" s="10">
        <v>45660</v>
      </c>
      <c r="B1010" s="14">
        <v>419.29290771484375</v>
      </c>
      <c r="C1010" s="14">
        <f t="shared" si="92"/>
        <v>2025</v>
      </c>
      <c r="D1010" s="14">
        <f t="shared" si="93"/>
        <v>1</v>
      </c>
      <c r="E1010" s="14">
        <f t="shared" si="94"/>
        <v>1</v>
      </c>
      <c r="F1010" s="14">
        <f t="shared" si="95"/>
        <v>5</v>
      </c>
      <c r="G1010" s="13">
        <f t="shared" si="96"/>
        <v>45659</v>
      </c>
      <c r="H1010" s="19">
        <f t="shared" si="97"/>
        <v>46022</v>
      </c>
    </row>
    <row r="1011" spans="1:8" x14ac:dyDescent="0.25">
      <c r="A1011" s="10">
        <v>45663</v>
      </c>
      <c r="B1011" s="14">
        <v>423.74978637695312</v>
      </c>
      <c r="C1011" s="14">
        <f t="shared" si="92"/>
        <v>2025</v>
      </c>
      <c r="D1011" s="14">
        <f t="shared" si="93"/>
        <v>1</v>
      </c>
      <c r="E1011" s="14">
        <f t="shared" si="94"/>
        <v>2</v>
      </c>
      <c r="F1011" s="14">
        <f t="shared" si="95"/>
        <v>1</v>
      </c>
      <c r="G1011" s="13">
        <f t="shared" si="96"/>
        <v>45659</v>
      </c>
      <c r="H1011" s="19">
        <f t="shared" si="97"/>
        <v>46022</v>
      </c>
    </row>
    <row r="1012" spans="1:8" x14ac:dyDescent="0.25">
      <c r="A1012" s="10">
        <v>45664</v>
      </c>
      <c r="B1012" s="14">
        <v>418.322265625</v>
      </c>
      <c r="C1012" s="14">
        <f t="shared" si="92"/>
        <v>2025</v>
      </c>
      <c r="D1012" s="14">
        <f t="shared" si="93"/>
        <v>1</v>
      </c>
      <c r="E1012" s="14">
        <f t="shared" si="94"/>
        <v>2</v>
      </c>
      <c r="F1012" s="14">
        <f t="shared" si="95"/>
        <v>2</v>
      </c>
      <c r="G1012" s="13">
        <f t="shared" si="96"/>
        <v>45659</v>
      </c>
      <c r="H1012" s="19">
        <f t="shared" si="97"/>
        <v>46022</v>
      </c>
    </row>
    <row r="1013" spans="1:8" x14ac:dyDescent="0.25">
      <c r="A1013" s="10">
        <v>45665</v>
      </c>
      <c r="B1013" s="14">
        <v>420.49127197265625</v>
      </c>
      <c r="C1013" s="14">
        <f t="shared" si="92"/>
        <v>2025</v>
      </c>
      <c r="D1013" s="14">
        <f t="shared" si="93"/>
        <v>1</v>
      </c>
      <c r="E1013" s="14">
        <f t="shared" si="94"/>
        <v>2</v>
      </c>
      <c r="F1013" s="14">
        <f t="shared" si="95"/>
        <v>3</v>
      </c>
      <c r="G1013" s="13">
        <f t="shared" si="96"/>
        <v>45659</v>
      </c>
      <c r="H1013" s="19">
        <f t="shared" si="97"/>
        <v>46022</v>
      </c>
    </row>
    <row r="1014" spans="1:8" x14ac:dyDescent="0.25">
      <c r="A1014" s="10">
        <v>45667</v>
      </c>
      <c r="B1014" s="14">
        <v>414.93505859375</v>
      </c>
      <c r="C1014" s="14">
        <f t="shared" si="92"/>
        <v>2025</v>
      </c>
      <c r="D1014" s="14">
        <f t="shared" si="93"/>
        <v>1</v>
      </c>
      <c r="E1014" s="14">
        <f t="shared" si="94"/>
        <v>2</v>
      </c>
      <c r="F1014" s="14">
        <f t="shared" si="95"/>
        <v>5</v>
      </c>
      <c r="G1014" s="13">
        <f t="shared" si="96"/>
        <v>45659</v>
      </c>
      <c r="H1014" s="19">
        <f t="shared" si="97"/>
        <v>46022</v>
      </c>
    </row>
    <row r="1015" spans="1:8" x14ac:dyDescent="0.25">
      <c r="A1015" s="10">
        <v>45670</v>
      </c>
      <c r="B1015" s="14">
        <v>413.19192504882812</v>
      </c>
      <c r="C1015" s="14">
        <f t="shared" si="92"/>
        <v>2025</v>
      </c>
      <c r="D1015" s="14">
        <f t="shared" si="93"/>
        <v>1</v>
      </c>
      <c r="E1015" s="14">
        <f t="shared" si="94"/>
        <v>3</v>
      </c>
      <c r="F1015" s="14">
        <f t="shared" si="95"/>
        <v>1</v>
      </c>
      <c r="G1015" s="13">
        <f t="shared" si="96"/>
        <v>45659</v>
      </c>
      <c r="H1015" s="19">
        <f t="shared" si="97"/>
        <v>46022</v>
      </c>
    </row>
    <row r="1016" spans="1:8" x14ac:dyDescent="0.25">
      <c r="A1016" s="10">
        <v>45671</v>
      </c>
      <c r="B1016" s="14">
        <v>411.68649291992188</v>
      </c>
      <c r="C1016" s="14">
        <f t="shared" si="92"/>
        <v>2025</v>
      </c>
      <c r="D1016" s="14">
        <f t="shared" si="93"/>
        <v>1</v>
      </c>
      <c r="E1016" s="14">
        <f t="shared" si="94"/>
        <v>3</v>
      </c>
      <c r="F1016" s="14">
        <f t="shared" si="95"/>
        <v>2</v>
      </c>
      <c r="G1016" s="13">
        <f t="shared" si="96"/>
        <v>45659</v>
      </c>
      <c r="H1016" s="19">
        <f t="shared" si="97"/>
        <v>46022</v>
      </c>
    </row>
    <row r="1017" spans="1:8" x14ac:dyDescent="0.25">
      <c r="A1017" s="10">
        <v>45672</v>
      </c>
      <c r="B1017" s="14">
        <v>422.2244873046875</v>
      </c>
      <c r="C1017" s="14">
        <f t="shared" si="92"/>
        <v>2025</v>
      </c>
      <c r="D1017" s="14">
        <f t="shared" si="93"/>
        <v>1</v>
      </c>
      <c r="E1017" s="14">
        <f t="shared" si="94"/>
        <v>3</v>
      </c>
      <c r="F1017" s="14">
        <f t="shared" si="95"/>
        <v>3</v>
      </c>
      <c r="G1017" s="13">
        <f t="shared" si="96"/>
        <v>45659</v>
      </c>
      <c r="H1017" s="19">
        <f t="shared" si="97"/>
        <v>46022</v>
      </c>
    </row>
    <row r="1018" spans="1:8" x14ac:dyDescent="0.25">
      <c r="A1018" s="10">
        <v>45673</v>
      </c>
      <c r="B1018" s="14">
        <v>420.51107788085938</v>
      </c>
      <c r="C1018" s="14">
        <f t="shared" si="92"/>
        <v>2025</v>
      </c>
      <c r="D1018" s="14">
        <f t="shared" si="93"/>
        <v>1</v>
      </c>
      <c r="E1018" s="14">
        <f t="shared" si="94"/>
        <v>3</v>
      </c>
      <c r="F1018" s="14">
        <f t="shared" si="95"/>
        <v>4</v>
      </c>
      <c r="G1018" s="13">
        <f t="shared" si="96"/>
        <v>45659</v>
      </c>
      <c r="H1018" s="19">
        <f t="shared" si="97"/>
        <v>46022</v>
      </c>
    </row>
    <row r="1019" spans="1:8" x14ac:dyDescent="0.25">
      <c r="A1019" s="10">
        <v>45674</v>
      </c>
      <c r="B1019" s="14">
        <v>424.91845703125</v>
      </c>
      <c r="C1019" s="14">
        <f t="shared" si="92"/>
        <v>2025</v>
      </c>
      <c r="D1019" s="14">
        <f t="shared" si="93"/>
        <v>1</v>
      </c>
      <c r="E1019" s="14">
        <f t="shared" si="94"/>
        <v>3</v>
      </c>
      <c r="F1019" s="14">
        <f t="shared" si="95"/>
        <v>5</v>
      </c>
      <c r="G1019" s="13">
        <f t="shared" si="96"/>
        <v>45659</v>
      </c>
      <c r="H1019" s="19">
        <f t="shared" si="97"/>
        <v>46022</v>
      </c>
    </row>
    <row r="1020" spans="1:8" x14ac:dyDescent="0.25">
      <c r="A1020" s="10">
        <v>45678</v>
      </c>
      <c r="B1020" s="14">
        <v>424.39352416992188</v>
      </c>
      <c r="C1020" s="14">
        <f t="shared" si="92"/>
        <v>2025</v>
      </c>
      <c r="D1020" s="14">
        <f t="shared" si="93"/>
        <v>1</v>
      </c>
      <c r="E1020" s="14">
        <f t="shared" si="94"/>
        <v>4</v>
      </c>
      <c r="F1020" s="14">
        <f t="shared" si="95"/>
        <v>2</v>
      </c>
      <c r="G1020" s="13">
        <f t="shared" si="96"/>
        <v>45659</v>
      </c>
      <c r="H1020" s="19">
        <f t="shared" si="97"/>
        <v>46022</v>
      </c>
    </row>
    <row r="1021" spans="1:8" x14ac:dyDescent="0.25">
      <c r="A1021" s="10">
        <v>45679</v>
      </c>
      <c r="B1021" s="14">
        <v>441.9239501953125</v>
      </c>
      <c r="C1021" s="14">
        <f t="shared" si="92"/>
        <v>2025</v>
      </c>
      <c r="D1021" s="14">
        <f t="shared" si="93"/>
        <v>1</v>
      </c>
      <c r="E1021" s="14">
        <f t="shared" si="94"/>
        <v>4</v>
      </c>
      <c r="F1021" s="14">
        <f t="shared" si="95"/>
        <v>3</v>
      </c>
      <c r="G1021" s="13">
        <f t="shared" si="96"/>
        <v>45659</v>
      </c>
      <c r="H1021" s="19">
        <f t="shared" si="97"/>
        <v>46022</v>
      </c>
    </row>
    <row r="1022" spans="1:8" x14ac:dyDescent="0.25">
      <c r="A1022" s="10">
        <v>45680</v>
      </c>
      <c r="B1022" s="14">
        <v>442.42898559570312</v>
      </c>
      <c r="C1022" s="14">
        <f t="shared" si="92"/>
        <v>2025</v>
      </c>
      <c r="D1022" s="14">
        <f t="shared" si="93"/>
        <v>1</v>
      </c>
      <c r="E1022" s="14">
        <f t="shared" si="94"/>
        <v>4</v>
      </c>
      <c r="F1022" s="14">
        <f t="shared" si="95"/>
        <v>4</v>
      </c>
      <c r="G1022" s="13">
        <f t="shared" si="96"/>
        <v>45659</v>
      </c>
      <c r="H1022" s="19">
        <f t="shared" si="97"/>
        <v>46022</v>
      </c>
    </row>
    <row r="1023" spans="1:8" x14ac:dyDescent="0.25">
      <c r="A1023" s="10">
        <v>45681</v>
      </c>
      <c r="B1023" s="14">
        <v>439.80438232421875</v>
      </c>
      <c r="C1023" s="14">
        <f t="shared" si="92"/>
        <v>2025</v>
      </c>
      <c r="D1023" s="14">
        <f t="shared" si="93"/>
        <v>1</v>
      </c>
      <c r="E1023" s="14">
        <f t="shared" si="94"/>
        <v>4</v>
      </c>
      <c r="F1023" s="14">
        <f t="shared" si="95"/>
        <v>5</v>
      </c>
      <c r="G1023" s="13">
        <f t="shared" si="96"/>
        <v>45659</v>
      </c>
      <c r="H1023" s="19">
        <f t="shared" si="97"/>
        <v>46022</v>
      </c>
    </row>
    <row r="1024" spans="1:8" x14ac:dyDescent="0.25">
      <c r="A1024" s="10">
        <v>45684</v>
      </c>
      <c r="B1024" s="14">
        <v>430.39547729492188</v>
      </c>
      <c r="C1024" s="14">
        <f t="shared" si="92"/>
        <v>2025</v>
      </c>
      <c r="D1024" s="14">
        <f t="shared" si="93"/>
        <v>1</v>
      </c>
      <c r="E1024" s="14">
        <f t="shared" si="94"/>
        <v>5</v>
      </c>
      <c r="F1024" s="14">
        <f t="shared" si="95"/>
        <v>1</v>
      </c>
      <c r="G1024" s="13">
        <f t="shared" si="96"/>
        <v>45659</v>
      </c>
      <c r="H1024" s="19">
        <f t="shared" si="97"/>
        <v>46022</v>
      </c>
    </row>
    <row r="1025" spans="1:8" x14ac:dyDescent="0.25">
      <c r="A1025" s="10">
        <v>45685</v>
      </c>
      <c r="B1025" s="14">
        <v>442.91433715820312</v>
      </c>
      <c r="C1025" s="14">
        <f t="shared" si="92"/>
        <v>2025</v>
      </c>
      <c r="D1025" s="14">
        <f t="shared" si="93"/>
        <v>1</v>
      </c>
      <c r="E1025" s="14">
        <f t="shared" si="94"/>
        <v>5</v>
      </c>
      <c r="F1025" s="14">
        <f t="shared" si="95"/>
        <v>2</v>
      </c>
      <c r="G1025" s="13">
        <f t="shared" si="96"/>
        <v>45659</v>
      </c>
      <c r="H1025" s="19">
        <f t="shared" si="97"/>
        <v>46022</v>
      </c>
    </row>
    <row r="1026" spans="1:8" x14ac:dyDescent="0.25">
      <c r="A1026" s="10">
        <v>45686</v>
      </c>
      <c r="B1026" s="14">
        <v>438.09100341796875</v>
      </c>
      <c r="C1026" s="14">
        <f t="shared" si="92"/>
        <v>2025</v>
      </c>
      <c r="D1026" s="14">
        <f t="shared" si="93"/>
        <v>1</v>
      </c>
      <c r="E1026" s="14">
        <f t="shared" si="94"/>
        <v>5</v>
      </c>
      <c r="F1026" s="14">
        <f t="shared" si="95"/>
        <v>3</v>
      </c>
      <c r="G1026" s="13">
        <f t="shared" si="96"/>
        <v>45659</v>
      </c>
      <c r="H1026" s="19">
        <f t="shared" si="97"/>
        <v>46022</v>
      </c>
    </row>
    <row r="1027" spans="1:8" x14ac:dyDescent="0.25">
      <c r="A1027" s="10">
        <v>45687</v>
      </c>
      <c r="B1027" s="14">
        <v>411.01300048828125</v>
      </c>
      <c r="C1027" s="14">
        <f t="shared" si="92"/>
        <v>2025</v>
      </c>
      <c r="D1027" s="14">
        <f t="shared" si="93"/>
        <v>1</v>
      </c>
      <c r="E1027" s="14">
        <f t="shared" si="94"/>
        <v>5</v>
      </c>
      <c r="F1027" s="14">
        <f t="shared" si="95"/>
        <v>4</v>
      </c>
      <c r="G1027" s="13">
        <f t="shared" si="96"/>
        <v>45659</v>
      </c>
      <c r="H1027" s="19">
        <f t="shared" si="97"/>
        <v>46022</v>
      </c>
    </row>
    <row r="1028" spans="1:8" x14ac:dyDescent="0.25">
      <c r="A1028" s="10">
        <v>45688</v>
      </c>
      <c r="B1028" s="14">
        <v>411.08233642578125</v>
      </c>
      <c r="C1028" s="14">
        <f t="shared" si="92"/>
        <v>2025</v>
      </c>
      <c r="D1028" s="14">
        <f t="shared" si="93"/>
        <v>1</v>
      </c>
      <c r="E1028" s="14">
        <f t="shared" si="94"/>
        <v>5</v>
      </c>
      <c r="F1028" s="14">
        <f t="shared" si="95"/>
        <v>5</v>
      </c>
      <c r="G1028" s="13">
        <f t="shared" si="96"/>
        <v>45659</v>
      </c>
      <c r="H1028" s="19">
        <f t="shared" si="97"/>
        <v>46022</v>
      </c>
    </row>
    <row r="1029" spans="1:8" x14ac:dyDescent="0.25">
      <c r="A1029" s="10">
        <v>45691</v>
      </c>
      <c r="B1029" s="14">
        <v>406.98202514648438</v>
      </c>
      <c r="C1029" s="14">
        <f t="shared" ref="C1029:C1092" si="98">YEAR(A1029)</f>
        <v>2025</v>
      </c>
      <c r="D1029" s="14">
        <f t="shared" ref="D1029:D1092" si="99">MONTH(A1029)</f>
        <v>2</v>
      </c>
      <c r="E1029" s="14">
        <f t="shared" ref="E1029:E1092" si="100">_xlfn.ISOWEEKNUM(A1029)</f>
        <v>6</v>
      </c>
      <c r="F1029" s="14">
        <f t="shared" ref="F1029:F1092" si="101">WEEKDAY(A1029,2)</f>
        <v>1</v>
      </c>
      <c r="G1029" s="13">
        <f t="shared" ref="G1029:G1092" si="102">_xlfn.MINIFS($A$4:$A$1346,$C$4:$C$1346,C1029,$C$4:$C$1346,C1029)</f>
        <v>45659</v>
      </c>
      <c r="H1029" s="19">
        <f t="shared" ref="H1029:H1092" si="103">_xlfn.MAXIFS($A$4:$A$1346,$C$4:$C$1346,C1029,$C$4:$C$1346,C1029)</f>
        <v>46022</v>
      </c>
    </row>
    <row r="1030" spans="1:8" x14ac:dyDescent="0.25">
      <c r="A1030" s="10">
        <v>45692</v>
      </c>
      <c r="B1030" s="14">
        <v>408.4180908203125</v>
      </c>
      <c r="C1030" s="14">
        <f t="shared" si="98"/>
        <v>2025</v>
      </c>
      <c r="D1030" s="14">
        <f t="shared" si="99"/>
        <v>2</v>
      </c>
      <c r="E1030" s="14">
        <f t="shared" si="100"/>
        <v>6</v>
      </c>
      <c r="F1030" s="14">
        <f t="shared" si="101"/>
        <v>2</v>
      </c>
      <c r="G1030" s="13">
        <f t="shared" si="102"/>
        <v>45659</v>
      </c>
      <c r="H1030" s="19">
        <f t="shared" si="103"/>
        <v>46022</v>
      </c>
    </row>
    <row r="1031" spans="1:8" x14ac:dyDescent="0.25">
      <c r="A1031" s="10">
        <v>45693</v>
      </c>
      <c r="B1031" s="14">
        <v>409.32931518554688</v>
      </c>
      <c r="C1031" s="14">
        <f t="shared" si="98"/>
        <v>2025</v>
      </c>
      <c r="D1031" s="14">
        <f t="shared" si="99"/>
        <v>2</v>
      </c>
      <c r="E1031" s="14">
        <f t="shared" si="100"/>
        <v>6</v>
      </c>
      <c r="F1031" s="14">
        <f t="shared" si="101"/>
        <v>3</v>
      </c>
      <c r="G1031" s="13">
        <f t="shared" si="102"/>
        <v>45659</v>
      </c>
      <c r="H1031" s="19">
        <f t="shared" si="103"/>
        <v>46022</v>
      </c>
    </row>
    <row r="1032" spans="1:8" x14ac:dyDescent="0.25">
      <c r="A1032" s="10">
        <v>45694</v>
      </c>
      <c r="B1032" s="14">
        <v>411.83502197265625</v>
      </c>
      <c r="C1032" s="14">
        <f t="shared" si="98"/>
        <v>2025</v>
      </c>
      <c r="D1032" s="14">
        <f t="shared" si="99"/>
        <v>2</v>
      </c>
      <c r="E1032" s="14">
        <f t="shared" si="100"/>
        <v>6</v>
      </c>
      <c r="F1032" s="14">
        <f t="shared" si="101"/>
        <v>4</v>
      </c>
      <c r="G1032" s="13">
        <f t="shared" si="102"/>
        <v>45659</v>
      </c>
      <c r="H1032" s="19">
        <f t="shared" si="103"/>
        <v>46022</v>
      </c>
    </row>
    <row r="1033" spans="1:8" x14ac:dyDescent="0.25">
      <c r="A1033" s="10">
        <v>45695</v>
      </c>
      <c r="B1033" s="14">
        <v>405.82321166992188</v>
      </c>
      <c r="C1033" s="14">
        <f t="shared" si="98"/>
        <v>2025</v>
      </c>
      <c r="D1033" s="14">
        <f t="shared" si="99"/>
        <v>2</v>
      </c>
      <c r="E1033" s="14">
        <f t="shared" si="100"/>
        <v>6</v>
      </c>
      <c r="F1033" s="14">
        <f t="shared" si="101"/>
        <v>5</v>
      </c>
      <c r="G1033" s="13">
        <f t="shared" si="102"/>
        <v>45659</v>
      </c>
      <c r="H1033" s="19">
        <f t="shared" si="103"/>
        <v>46022</v>
      </c>
    </row>
    <row r="1034" spans="1:8" x14ac:dyDescent="0.25">
      <c r="A1034" s="10">
        <v>45698</v>
      </c>
      <c r="B1034" s="14">
        <v>408.26956176757812</v>
      </c>
      <c r="C1034" s="14">
        <f t="shared" si="98"/>
        <v>2025</v>
      </c>
      <c r="D1034" s="14">
        <f t="shared" si="99"/>
        <v>2</v>
      </c>
      <c r="E1034" s="14">
        <f t="shared" si="100"/>
        <v>7</v>
      </c>
      <c r="F1034" s="14">
        <f t="shared" si="101"/>
        <v>1</v>
      </c>
      <c r="G1034" s="13">
        <f t="shared" si="102"/>
        <v>45659</v>
      </c>
      <c r="H1034" s="19">
        <f t="shared" si="103"/>
        <v>46022</v>
      </c>
    </row>
    <row r="1035" spans="1:8" x14ac:dyDescent="0.25">
      <c r="A1035" s="10">
        <v>45699</v>
      </c>
      <c r="B1035" s="14">
        <v>407.49703979492188</v>
      </c>
      <c r="C1035" s="14">
        <f t="shared" si="98"/>
        <v>2025</v>
      </c>
      <c r="D1035" s="14">
        <f t="shared" si="99"/>
        <v>2</v>
      </c>
      <c r="E1035" s="14">
        <f t="shared" si="100"/>
        <v>7</v>
      </c>
      <c r="F1035" s="14">
        <f t="shared" si="101"/>
        <v>2</v>
      </c>
      <c r="G1035" s="13">
        <f t="shared" si="102"/>
        <v>45659</v>
      </c>
      <c r="H1035" s="19">
        <f t="shared" si="103"/>
        <v>46022</v>
      </c>
    </row>
    <row r="1036" spans="1:8" x14ac:dyDescent="0.25">
      <c r="A1036" s="10">
        <v>45700</v>
      </c>
      <c r="B1036" s="14">
        <v>405.12002563476562</v>
      </c>
      <c r="C1036" s="14">
        <f t="shared" si="98"/>
        <v>2025</v>
      </c>
      <c r="D1036" s="14">
        <f t="shared" si="99"/>
        <v>2</v>
      </c>
      <c r="E1036" s="14">
        <f t="shared" si="100"/>
        <v>7</v>
      </c>
      <c r="F1036" s="14">
        <f t="shared" si="101"/>
        <v>3</v>
      </c>
      <c r="G1036" s="13">
        <f t="shared" si="102"/>
        <v>45659</v>
      </c>
      <c r="H1036" s="19">
        <f t="shared" si="103"/>
        <v>46022</v>
      </c>
    </row>
    <row r="1037" spans="1:8" x14ac:dyDescent="0.25">
      <c r="A1037" s="10">
        <v>45701</v>
      </c>
      <c r="B1037" s="14">
        <v>406.60565185546875</v>
      </c>
      <c r="C1037" s="14">
        <f t="shared" si="98"/>
        <v>2025</v>
      </c>
      <c r="D1037" s="14">
        <f t="shared" si="99"/>
        <v>2</v>
      </c>
      <c r="E1037" s="14">
        <f t="shared" si="100"/>
        <v>7</v>
      </c>
      <c r="F1037" s="14">
        <f t="shared" si="101"/>
        <v>4</v>
      </c>
      <c r="G1037" s="13">
        <f t="shared" si="102"/>
        <v>45659</v>
      </c>
      <c r="H1037" s="19">
        <f t="shared" si="103"/>
        <v>46022</v>
      </c>
    </row>
    <row r="1038" spans="1:8" x14ac:dyDescent="0.25">
      <c r="A1038" s="10">
        <v>45702</v>
      </c>
      <c r="B1038" s="14">
        <v>404.515869140625</v>
      </c>
      <c r="C1038" s="14">
        <f t="shared" si="98"/>
        <v>2025</v>
      </c>
      <c r="D1038" s="14">
        <f t="shared" si="99"/>
        <v>2</v>
      </c>
      <c r="E1038" s="14">
        <f t="shared" si="100"/>
        <v>7</v>
      </c>
      <c r="F1038" s="14">
        <f t="shared" si="101"/>
        <v>5</v>
      </c>
      <c r="G1038" s="13">
        <f t="shared" si="102"/>
        <v>45659</v>
      </c>
      <c r="H1038" s="19">
        <f t="shared" si="103"/>
        <v>46022</v>
      </c>
    </row>
    <row r="1039" spans="1:8" x14ac:dyDescent="0.25">
      <c r="A1039" s="10">
        <v>45706</v>
      </c>
      <c r="B1039" s="14">
        <v>405.71429443359375</v>
      </c>
      <c r="C1039" s="14">
        <f t="shared" si="98"/>
        <v>2025</v>
      </c>
      <c r="D1039" s="14">
        <f t="shared" si="99"/>
        <v>2</v>
      </c>
      <c r="E1039" s="14">
        <f t="shared" si="100"/>
        <v>8</v>
      </c>
      <c r="F1039" s="14">
        <f t="shared" si="101"/>
        <v>2</v>
      </c>
      <c r="G1039" s="13">
        <f t="shared" si="102"/>
        <v>45659</v>
      </c>
      <c r="H1039" s="19">
        <f t="shared" si="103"/>
        <v>46022</v>
      </c>
    </row>
    <row r="1040" spans="1:8" x14ac:dyDescent="0.25">
      <c r="A1040" s="10">
        <v>45707</v>
      </c>
      <c r="B1040" s="14">
        <v>410.79510498046875</v>
      </c>
      <c r="C1040" s="14">
        <f t="shared" si="98"/>
        <v>2025</v>
      </c>
      <c r="D1040" s="14">
        <f t="shared" si="99"/>
        <v>2</v>
      </c>
      <c r="E1040" s="14">
        <f t="shared" si="100"/>
        <v>8</v>
      </c>
      <c r="F1040" s="14">
        <f t="shared" si="101"/>
        <v>3</v>
      </c>
      <c r="G1040" s="13">
        <f t="shared" si="102"/>
        <v>45659</v>
      </c>
      <c r="H1040" s="19">
        <f t="shared" si="103"/>
        <v>46022</v>
      </c>
    </row>
    <row r="1041" spans="1:8" x14ac:dyDescent="0.25">
      <c r="A1041" s="10">
        <v>45708</v>
      </c>
      <c r="B1041" s="14">
        <v>412.968505859375</v>
      </c>
      <c r="C1041" s="14">
        <f t="shared" si="98"/>
        <v>2025</v>
      </c>
      <c r="D1041" s="14">
        <f t="shared" si="99"/>
        <v>2</v>
      </c>
      <c r="E1041" s="14">
        <f t="shared" si="100"/>
        <v>8</v>
      </c>
      <c r="F1041" s="14">
        <f t="shared" si="101"/>
        <v>4</v>
      </c>
      <c r="G1041" s="13">
        <f t="shared" si="102"/>
        <v>45659</v>
      </c>
      <c r="H1041" s="19">
        <f t="shared" si="103"/>
        <v>46022</v>
      </c>
    </row>
    <row r="1042" spans="1:8" x14ac:dyDescent="0.25">
      <c r="A1042" s="10">
        <v>45709</v>
      </c>
      <c r="B1042" s="14">
        <v>405.10861206054688</v>
      </c>
      <c r="C1042" s="14">
        <f t="shared" si="98"/>
        <v>2025</v>
      </c>
      <c r="D1042" s="14">
        <f t="shared" si="99"/>
        <v>2</v>
      </c>
      <c r="E1042" s="14">
        <f t="shared" si="100"/>
        <v>8</v>
      </c>
      <c r="F1042" s="14">
        <f t="shared" si="101"/>
        <v>5</v>
      </c>
      <c r="G1042" s="13">
        <f t="shared" si="102"/>
        <v>45659</v>
      </c>
      <c r="H1042" s="19">
        <f t="shared" si="103"/>
        <v>46022</v>
      </c>
    </row>
    <row r="1043" spans="1:8" x14ac:dyDescent="0.25">
      <c r="A1043" s="10">
        <v>45712</v>
      </c>
      <c r="B1043" s="14">
        <v>400.93063354492188</v>
      </c>
      <c r="C1043" s="14">
        <f t="shared" si="98"/>
        <v>2025</v>
      </c>
      <c r="D1043" s="14">
        <f t="shared" si="99"/>
        <v>2</v>
      </c>
      <c r="E1043" s="14">
        <f t="shared" si="100"/>
        <v>9</v>
      </c>
      <c r="F1043" s="14">
        <f t="shared" si="101"/>
        <v>1</v>
      </c>
      <c r="G1043" s="13">
        <f t="shared" si="102"/>
        <v>45659</v>
      </c>
      <c r="H1043" s="19">
        <f t="shared" si="103"/>
        <v>46022</v>
      </c>
    </row>
    <row r="1044" spans="1:8" x14ac:dyDescent="0.25">
      <c r="A1044" s="10">
        <v>45713</v>
      </c>
      <c r="B1044" s="14">
        <v>394.87698364257812</v>
      </c>
      <c r="C1044" s="14">
        <f t="shared" si="98"/>
        <v>2025</v>
      </c>
      <c r="D1044" s="14">
        <f t="shared" si="99"/>
        <v>2</v>
      </c>
      <c r="E1044" s="14">
        <f t="shared" si="100"/>
        <v>9</v>
      </c>
      <c r="F1044" s="14">
        <f t="shared" si="101"/>
        <v>2</v>
      </c>
      <c r="G1044" s="13">
        <f t="shared" si="102"/>
        <v>45659</v>
      </c>
      <c r="H1044" s="19">
        <f t="shared" si="103"/>
        <v>46022</v>
      </c>
    </row>
    <row r="1045" spans="1:8" x14ac:dyDescent="0.25">
      <c r="A1045" s="10">
        <v>45714</v>
      </c>
      <c r="B1045" s="14">
        <v>396.693115234375</v>
      </c>
      <c r="C1045" s="14">
        <f t="shared" si="98"/>
        <v>2025</v>
      </c>
      <c r="D1045" s="14">
        <f t="shared" si="99"/>
        <v>2</v>
      </c>
      <c r="E1045" s="14">
        <f t="shared" si="100"/>
        <v>9</v>
      </c>
      <c r="F1045" s="14">
        <f t="shared" si="101"/>
        <v>3</v>
      </c>
      <c r="G1045" s="13">
        <f t="shared" si="102"/>
        <v>45659</v>
      </c>
      <c r="H1045" s="19">
        <f t="shared" si="103"/>
        <v>46022</v>
      </c>
    </row>
    <row r="1046" spans="1:8" x14ac:dyDescent="0.25">
      <c r="A1046" s="10">
        <v>45715</v>
      </c>
      <c r="B1046" s="14">
        <v>389.54776000976562</v>
      </c>
      <c r="C1046" s="14">
        <f t="shared" si="98"/>
        <v>2025</v>
      </c>
      <c r="D1046" s="14">
        <f t="shared" si="99"/>
        <v>2</v>
      </c>
      <c r="E1046" s="14">
        <f t="shared" si="100"/>
        <v>9</v>
      </c>
      <c r="F1046" s="14">
        <f t="shared" si="101"/>
        <v>4</v>
      </c>
      <c r="G1046" s="13">
        <f t="shared" si="102"/>
        <v>45659</v>
      </c>
      <c r="H1046" s="19">
        <f t="shared" si="103"/>
        <v>46022</v>
      </c>
    </row>
    <row r="1047" spans="1:8" x14ac:dyDescent="0.25">
      <c r="A1047" s="10">
        <v>45716</v>
      </c>
      <c r="B1047" s="14">
        <v>393.973876953125</v>
      </c>
      <c r="C1047" s="14">
        <f t="shared" si="98"/>
        <v>2025</v>
      </c>
      <c r="D1047" s="14">
        <f t="shared" si="99"/>
        <v>2</v>
      </c>
      <c r="E1047" s="14">
        <f t="shared" si="100"/>
        <v>9</v>
      </c>
      <c r="F1047" s="14">
        <f t="shared" si="101"/>
        <v>5</v>
      </c>
      <c r="G1047" s="13">
        <f t="shared" si="102"/>
        <v>45659</v>
      </c>
      <c r="H1047" s="19">
        <f t="shared" si="103"/>
        <v>46022</v>
      </c>
    </row>
    <row r="1048" spans="1:8" x14ac:dyDescent="0.25">
      <c r="A1048" s="10">
        <v>45719</v>
      </c>
      <c r="B1048" s="14">
        <v>385.5384521484375</v>
      </c>
      <c r="C1048" s="14">
        <f t="shared" si="98"/>
        <v>2025</v>
      </c>
      <c r="D1048" s="14">
        <f t="shared" si="99"/>
        <v>3</v>
      </c>
      <c r="E1048" s="14">
        <f t="shared" si="100"/>
        <v>10</v>
      </c>
      <c r="F1048" s="14">
        <f t="shared" si="101"/>
        <v>1</v>
      </c>
      <c r="G1048" s="13">
        <f t="shared" si="102"/>
        <v>45659</v>
      </c>
      <c r="H1048" s="19">
        <f t="shared" si="103"/>
        <v>46022</v>
      </c>
    </row>
    <row r="1049" spans="1:8" x14ac:dyDescent="0.25">
      <c r="A1049" s="10">
        <v>45720</v>
      </c>
      <c r="B1049" s="14">
        <v>385.65753173828125</v>
      </c>
      <c r="C1049" s="14">
        <f t="shared" si="98"/>
        <v>2025</v>
      </c>
      <c r="D1049" s="14">
        <f t="shared" si="99"/>
        <v>3</v>
      </c>
      <c r="E1049" s="14">
        <f t="shared" si="100"/>
        <v>10</v>
      </c>
      <c r="F1049" s="14">
        <f t="shared" si="101"/>
        <v>2</v>
      </c>
      <c r="G1049" s="13">
        <f t="shared" si="102"/>
        <v>45659</v>
      </c>
      <c r="H1049" s="19">
        <f t="shared" si="103"/>
        <v>46022</v>
      </c>
    </row>
    <row r="1050" spans="1:8" x14ac:dyDescent="0.25">
      <c r="A1050" s="10">
        <v>45721</v>
      </c>
      <c r="B1050" s="14">
        <v>397.9732666015625</v>
      </c>
      <c r="C1050" s="14">
        <f t="shared" si="98"/>
        <v>2025</v>
      </c>
      <c r="D1050" s="14">
        <f t="shared" si="99"/>
        <v>3</v>
      </c>
      <c r="E1050" s="14">
        <f t="shared" si="100"/>
        <v>10</v>
      </c>
      <c r="F1050" s="14">
        <f t="shared" si="101"/>
        <v>3</v>
      </c>
      <c r="G1050" s="13">
        <f t="shared" si="102"/>
        <v>45659</v>
      </c>
      <c r="H1050" s="19">
        <f t="shared" si="103"/>
        <v>46022</v>
      </c>
    </row>
    <row r="1051" spans="1:8" x14ac:dyDescent="0.25">
      <c r="A1051" s="10">
        <v>45722</v>
      </c>
      <c r="B1051" s="14">
        <v>393.87469482421875</v>
      </c>
      <c r="C1051" s="14">
        <f t="shared" si="98"/>
        <v>2025</v>
      </c>
      <c r="D1051" s="14">
        <f t="shared" si="99"/>
        <v>3</v>
      </c>
      <c r="E1051" s="14">
        <f t="shared" si="100"/>
        <v>10</v>
      </c>
      <c r="F1051" s="14">
        <f t="shared" si="101"/>
        <v>4</v>
      </c>
      <c r="G1051" s="13">
        <f t="shared" si="102"/>
        <v>45659</v>
      </c>
      <c r="H1051" s="19">
        <f t="shared" si="103"/>
        <v>46022</v>
      </c>
    </row>
    <row r="1052" spans="1:8" x14ac:dyDescent="0.25">
      <c r="A1052" s="10">
        <v>45723</v>
      </c>
      <c r="B1052" s="14">
        <v>390.32183837890625</v>
      </c>
      <c r="C1052" s="14">
        <f t="shared" si="98"/>
        <v>2025</v>
      </c>
      <c r="D1052" s="14">
        <f t="shared" si="99"/>
        <v>3</v>
      </c>
      <c r="E1052" s="14">
        <f t="shared" si="100"/>
        <v>10</v>
      </c>
      <c r="F1052" s="14">
        <f t="shared" si="101"/>
        <v>5</v>
      </c>
      <c r="G1052" s="13">
        <f t="shared" si="102"/>
        <v>45659</v>
      </c>
      <c r="H1052" s="19">
        <f t="shared" si="103"/>
        <v>46022</v>
      </c>
    </row>
    <row r="1053" spans="1:8" x14ac:dyDescent="0.25">
      <c r="A1053" s="10">
        <v>45726</v>
      </c>
      <c r="B1053" s="14">
        <v>377.271728515625</v>
      </c>
      <c r="C1053" s="14">
        <f t="shared" si="98"/>
        <v>2025</v>
      </c>
      <c r="D1053" s="14">
        <f t="shared" si="99"/>
        <v>3</v>
      </c>
      <c r="E1053" s="14">
        <f t="shared" si="100"/>
        <v>11</v>
      </c>
      <c r="F1053" s="14">
        <f t="shared" si="101"/>
        <v>1</v>
      </c>
      <c r="G1053" s="13">
        <f t="shared" si="102"/>
        <v>45659</v>
      </c>
      <c r="H1053" s="19">
        <f t="shared" si="103"/>
        <v>46022</v>
      </c>
    </row>
    <row r="1054" spans="1:8" x14ac:dyDescent="0.25">
      <c r="A1054" s="10">
        <v>45727</v>
      </c>
      <c r="B1054" s="14">
        <v>377.55960083007812</v>
      </c>
      <c r="C1054" s="14">
        <f t="shared" si="98"/>
        <v>2025</v>
      </c>
      <c r="D1054" s="14">
        <f t="shared" si="99"/>
        <v>3</v>
      </c>
      <c r="E1054" s="14">
        <f t="shared" si="100"/>
        <v>11</v>
      </c>
      <c r="F1054" s="14">
        <f t="shared" si="101"/>
        <v>2</v>
      </c>
      <c r="G1054" s="13">
        <f t="shared" si="102"/>
        <v>45659</v>
      </c>
      <c r="H1054" s="19">
        <f t="shared" si="103"/>
        <v>46022</v>
      </c>
    </row>
    <row r="1055" spans="1:8" x14ac:dyDescent="0.25">
      <c r="A1055" s="10">
        <v>45728</v>
      </c>
      <c r="B1055" s="14">
        <v>380.35812377929688</v>
      </c>
      <c r="C1055" s="14">
        <f t="shared" si="98"/>
        <v>2025</v>
      </c>
      <c r="D1055" s="14">
        <f t="shared" si="99"/>
        <v>3</v>
      </c>
      <c r="E1055" s="14">
        <f t="shared" si="100"/>
        <v>11</v>
      </c>
      <c r="F1055" s="14">
        <f t="shared" si="101"/>
        <v>3</v>
      </c>
      <c r="G1055" s="13">
        <f t="shared" si="102"/>
        <v>45659</v>
      </c>
      <c r="H1055" s="19">
        <f t="shared" si="103"/>
        <v>46022</v>
      </c>
    </row>
    <row r="1056" spans="1:8" x14ac:dyDescent="0.25">
      <c r="A1056" s="10">
        <v>45729</v>
      </c>
      <c r="B1056" s="14">
        <v>375.89227294921875</v>
      </c>
      <c r="C1056" s="14">
        <f t="shared" si="98"/>
        <v>2025</v>
      </c>
      <c r="D1056" s="14">
        <f t="shared" si="99"/>
        <v>3</v>
      </c>
      <c r="E1056" s="14">
        <f t="shared" si="100"/>
        <v>11</v>
      </c>
      <c r="F1056" s="14">
        <f t="shared" si="101"/>
        <v>4</v>
      </c>
      <c r="G1056" s="13">
        <f t="shared" si="102"/>
        <v>45659</v>
      </c>
      <c r="H1056" s="19">
        <f t="shared" si="103"/>
        <v>46022</v>
      </c>
    </row>
    <row r="1057" spans="1:8" x14ac:dyDescent="0.25">
      <c r="A1057" s="10">
        <v>45730</v>
      </c>
      <c r="B1057" s="14">
        <v>385.60794067382812</v>
      </c>
      <c r="C1057" s="14">
        <f t="shared" si="98"/>
        <v>2025</v>
      </c>
      <c r="D1057" s="14">
        <f t="shared" si="99"/>
        <v>3</v>
      </c>
      <c r="E1057" s="14">
        <f t="shared" si="100"/>
        <v>11</v>
      </c>
      <c r="F1057" s="14">
        <f t="shared" si="101"/>
        <v>5</v>
      </c>
      <c r="G1057" s="13">
        <f t="shared" si="102"/>
        <v>45659</v>
      </c>
      <c r="H1057" s="19">
        <f t="shared" si="103"/>
        <v>46022</v>
      </c>
    </row>
    <row r="1058" spans="1:8" x14ac:dyDescent="0.25">
      <c r="A1058" s="10">
        <v>45733</v>
      </c>
      <c r="B1058" s="14">
        <v>385.74685668945312</v>
      </c>
      <c r="C1058" s="14">
        <f t="shared" si="98"/>
        <v>2025</v>
      </c>
      <c r="D1058" s="14">
        <f t="shared" si="99"/>
        <v>3</v>
      </c>
      <c r="E1058" s="14">
        <f t="shared" si="100"/>
        <v>12</v>
      </c>
      <c r="F1058" s="14">
        <f t="shared" si="101"/>
        <v>1</v>
      </c>
      <c r="G1058" s="13">
        <f t="shared" si="102"/>
        <v>45659</v>
      </c>
      <c r="H1058" s="19">
        <f t="shared" si="103"/>
        <v>46022</v>
      </c>
    </row>
    <row r="1059" spans="1:8" x14ac:dyDescent="0.25">
      <c r="A1059" s="10">
        <v>45734</v>
      </c>
      <c r="B1059" s="14">
        <v>380.60623168945312</v>
      </c>
      <c r="C1059" s="14">
        <f t="shared" si="98"/>
        <v>2025</v>
      </c>
      <c r="D1059" s="14">
        <f t="shared" si="99"/>
        <v>3</v>
      </c>
      <c r="E1059" s="14">
        <f t="shared" si="100"/>
        <v>12</v>
      </c>
      <c r="F1059" s="14">
        <f t="shared" si="101"/>
        <v>2</v>
      </c>
      <c r="G1059" s="13">
        <f t="shared" si="102"/>
        <v>45659</v>
      </c>
      <c r="H1059" s="19">
        <f t="shared" si="103"/>
        <v>46022</v>
      </c>
    </row>
    <row r="1060" spans="1:8" x14ac:dyDescent="0.25">
      <c r="A1060" s="10">
        <v>45735</v>
      </c>
      <c r="B1060" s="14">
        <v>384.87356567382812</v>
      </c>
      <c r="C1060" s="14">
        <f t="shared" si="98"/>
        <v>2025</v>
      </c>
      <c r="D1060" s="14">
        <f t="shared" si="99"/>
        <v>3</v>
      </c>
      <c r="E1060" s="14">
        <f t="shared" si="100"/>
        <v>12</v>
      </c>
      <c r="F1060" s="14">
        <f t="shared" si="101"/>
        <v>3</v>
      </c>
      <c r="G1060" s="13">
        <f t="shared" si="102"/>
        <v>45659</v>
      </c>
      <c r="H1060" s="19">
        <f t="shared" si="103"/>
        <v>46022</v>
      </c>
    </row>
    <row r="1061" spans="1:8" x14ac:dyDescent="0.25">
      <c r="A1061" s="10">
        <v>45736</v>
      </c>
      <c r="B1061" s="14">
        <v>383.90103149414062</v>
      </c>
      <c r="C1061" s="14">
        <f t="shared" si="98"/>
        <v>2025</v>
      </c>
      <c r="D1061" s="14">
        <f t="shared" si="99"/>
        <v>3</v>
      </c>
      <c r="E1061" s="14">
        <f t="shared" si="100"/>
        <v>12</v>
      </c>
      <c r="F1061" s="14">
        <f t="shared" si="101"/>
        <v>4</v>
      </c>
      <c r="G1061" s="13">
        <f t="shared" si="102"/>
        <v>45659</v>
      </c>
      <c r="H1061" s="19">
        <f t="shared" si="103"/>
        <v>46022</v>
      </c>
    </row>
    <row r="1062" spans="1:8" x14ac:dyDescent="0.25">
      <c r="A1062" s="10">
        <v>45737</v>
      </c>
      <c r="B1062" s="14">
        <v>388.28741455078125</v>
      </c>
      <c r="C1062" s="14">
        <f t="shared" si="98"/>
        <v>2025</v>
      </c>
      <c r="D1062" s="14">
        <f t="shared" si="99"/>
        <v>3</v>
      </c>
      <c r="E1062" s="14">
        <f t="shared" si="100"/>
        <v>12</v>
      </c>
      <c r="F1062" s="14">
        <f t="shared" si="101"/>
        <v>5</v>
      </c>
      <c r="G1062" s="13">
        <f t="shared" si="102"/>
        <v>45659</v>
      </c>
      <c r="H1062" s="19">
        <f t="shared" si="103"/>
        <v>46022</v>
      </c>
    </row>
    <row r="1063" spans="1:8" x14ac:dyDescent="0.25">
      <c r="A1063" s="10">
        <v>45740</v>
      </c>
      <c r="B1063" s="14">
        <v>390.09356689453125</v>
      </c>
      <c r="C1063" s="14">
        <f t="shared" si="98"/>
        <v>2025</v>
      </c>
      <c r="D1063" s="14">
        <f t="shared" si="99"/>
        <v>3</v>
      </c>
      <c r="E1063" s="14">
        <f t="shared" si="100"/>
        <v>13</v>
      </c>
      <c r="F1063" s="14">
        <f t="shared" si="101"/>
        <v>1</v>
      </c>
      <c r="G1063" s="13">
        <f t="shared" si="102"/>
        <v>45659</v>
      </c>
      <c r="H1063" s="19">
        <f t="shared" si="103"/>
        <v>46022</v>
      </c>
    </row>
    <row r="1064" spans="1:8" x14ac:dyDescent="0.25">
      <c r="A1064" s="10">
        <v>45741</v>
      </c>
      <c r="B1064" s="14">
        <v>392.15780639648438</v>
      </c>
      <c r="C1064" s="14">
        <f t="shared" si="98"/>
        <v>2025</v>
      </c>
      <c r="D1064" s="14">
        <f t="shared" si="99"/>
        <v>3</v>
      </c>
      <c r="E1064" s="14">
        <f t="shared" si="100"/>
        <v>13</v>
      </c>
      <c r="F1064" s="14">
        <f t="shared" si="101"/>
        <v>2</v>
      </c>
      <c r="G1064" s="13">
        <f t="shared" si="102"/>
        <v>45659</v>
      </c>
      <c r="H1064" s="19">
        <f t="shared" si="103"/>
        <v>46022</v>
      </c>
    </row>
    <row r="1065" spans="1:8" x14ac:dyDescent="0.25">
      <c r="A1065" s="10">
        <v>45742</v>
      </c>
      <c r="B1065" s="14">
        <v>387.00723266601562</v>
      </c>
      <c r="C1065" s="14">
        <f t="shared" si="98"/>
        <v>2025</v>
      </c>
      <c r="D1065" s="14">
        <f t="shared" si="99"/>
        <v>3</v>
      </c>
      <c r="E1065" s="14">
        <f t="shared" si="100"/>
        <v>13</v>
      </c>
      <c r="F1065" s="14">
        <f t="shared" si="101"/>
        <v>3</v>
      </c>
      <c r="G1065" s="13">
        <f t="shared" si="102"/>
        <v>45659</v>
      </c>
      <c r="H1065" s="19">
        <f t="shared" si="103"/>
        <v>46022</v>
      </c>
    </row>
    <row r="1066" spans="1:8" x14ac:dyDescent="0.25">
      <c r="A1066" s="10">
        <v>45743</v>
      </c>
      <c r="B1066" s="14">
        <v>387.61257934570312</v>
      </c>
      <c r="C1066" s="14">
        <f t="shared" si="98"/>
        <v>2025</v>
      </c>
      <c r="D1066" s="14">
        <f t="shared" si="99"/>
        <v>3</v>
      </c>
      <c r="E1066" s="14">
        <f t="shared" si="100"/>
        <v>13</v>
      </c>
      <c r="F1066" s="14">
        <f t="shared" si="101"/>
        <v>4</v>
      </c>
      <c r="G1066" s="13">
        <f t="shared" si="102"/>
        <v>45659</v>
      </c>
      <c r="H1066" s="19">
        <f t="shared" si="103"/>
        <v>46022</v>
      </c>
    </row>
    <row r="1067" spans="1:8" x14ac:dyDescent="0.25">
      <c r="A1067" s="10">
        <v>45744</v>
      </c>
      <c r="B1067" s="14">
        <v>375.92205810546875</v>
      </c>
      <c r="C1067" s="14">
        <f t="shared" si="98"/>
        <v>2025</v>
      </c>
      <c r="D1067" s="14">
        <f t="shared" si="99"/>
        <v>3</v>
      </c>
      <c r="E1067" s="14">
        <f t="shared" si="100"/>
        <v>13</v>
      </c>
      <c r="F1067" s="14">
        <f t="shared" si="101"/>
        <v>5</v>
      </c>
      <c r="G1067" s="13">
        <f t="shared" si="102"/>
        <v>45659</v>
      </c>
      <c r="H1067" s="19">
        <f t="shared" si="103"/>
        <v>46022</v>
      </c>
    </row>
    <row r="1068" spans="1:8" x14ac:dyDescent="0.25">
      <c r="A1068" s="10">
        <v>45747</v>
      </c>
      <c r="B1068" s="14">
        <v>372.53799438476562</v>
      </c>
      <c r="C1068" s="14">
        <f t="shared" si="98"/>
        <v>2025</v>
      </c>
      <c r="D1068" s="14">
        <f t="shared" si="99"/>
        <v>3</v>
      </c>
      <c r="E1068" s="14">
        <f t="shared" si="100"/>
        <v>14</v>
      </c>
      <c r="F1068" s="14">
        <f t="shared" si="101"/>
        <v>1</v>
      </c>
      <c r="G1068" s="13">
        <f t="shared" si="102"/>
        <v>45659</v>
      </c>
      <c r="H1068" s="19">
        <f t="shared" si="103"/>
        <v>46022</v>
      </c>
    </row>
    <row r="1069" spans="1:8" x14ac:dyDescent="0.25">
      <c r="A1069" s="10">
        <v>45748</v>
      </c>
      <c r="B1069" s="14">
        <v>379.28631591796875</v>
      </c>
      <c r="C1069" s="14">
        <f t="shared" si="98"/>
        <v>2025</v>
      </c>
      <c r="D1069" s="14">
        <f t="shared" si="99"/>
        <v>4</v>
      </c>
      <c r="E1069" s="14">
        <f t="shared" si="100"/>
        <v>14</v>
      </c>
      <c r="F1069" s="14">
        <f t="shared" si="101"/>
        <v>2</v>
      </c>
      <c r="G1069" s="13">
        <f t="shared" si="102"/>
        <v>45659</v>
      </c>
      <c r="H1069" s="19">
        <f t="shared" si="103"/>
        <v>46022</v>
      </c>
    </row>
    <row r="1070" spans="1:8" x14ac:dyDescent="0.25">
      <c r="A1070" s="10">
        <v>45749</v>
      </c>
      <c r="B1070" s="14">
        <v>379.23672485351562</v>
      </c>
      <c r="C1070" s="14">
        <f t="shared" si="98"/>
        <v>2025</v>
      </c>
      <c r="D1070" s="14">
        <f t="shared" si="99"/>
        <v>4</v>
      </c>
      <c r="E1070" s="14">
        <f t="shared" si="100"/>
        <v>14</v>
      </c>
      <c r="F1070" s="14">
        <f t="shared" si="101"/>
        <v>3</v>
      </c>
      <c r="G1070" s="13">
        <f t="shared" si="102"/>
        <v>45659</v>
      </c>
      <c r="H1070" s="19">
        <f t="shared" si="103"/>
        <v>46022</v>
      </c>
    </row>
    <row r="1071" spans="1:8" x14ac:dyDescent="0.25">
      <c r="A1071" s="10">
        <v>45750</v>
      </c>
      <c r="B1071" s="14">
        <v>370.27529907226562</v>
      </c>
      <c r="C1071" s="14">
        <f t="shared" si="98"/>
        <v>2025</v>
      </c>
      <c r="D1071" s="14">
        <f t="shared" si="99"/>
        <v>4</v>
      </c>
      <c r="E1071" s="14">
        <f t="shared" si="100"/>
        <v>14</v>
      </c>
      <c r="F1071" s="14">
        <f t="shared" si="101"/>
        <v>4</v>
      </c>
      <c r="G1071" s="13">
        <f t="shared" si="102"/>
        <v>45659</v>
      </c>
      <c r="H1071" s="19">
        <f t="shared" si="103"/>
        <v>46022</v>
      </c>
    </row>
    <row r="1072" spans="1:8" x14ac:dyDescent="0.25">
      <c r="A1072" s="10">
        <v>45751</v>
      </c>
      <c r="B1072" s="14">
        <v>357.10614013671875</v>
      </c>
      <c r="C1072" s="14">
        <f t="shared" si="98"/>
        <v>2025</v>
      </c>
      <c r="D1072" s="14">
        <f t="shared" si="99"/>
        <v>4</v>
      </c>
      <c r="E1072" s="14">
        <f t="shared" si="100"/>
        <v>14</v>
      </c>
      <c r="F1072" s="14">
        <f t="shared" si="101"/>
        <v>5</v>
      </c>
      <c r="G1072" s="13">
        <f t="shared" si="102"/>
        <v>45659</v>
      </c>
      <c r="H1072" s="19">
        <f t="shared" si="103"/>
        <v>46022</v>
      </c>
    </row>
    <row r="1073" spans="1:8" x14ac:dyDescent="0.25">
      <c r="A1073" s="10">
        <v>45754</v>
      </c>
      <c r="B1073" s="14">
        <v>355.14117431640625</v>
      </c>
      <c r="C1073" s="14">
        <f t="shared" si="98"/>
        <v>2025</v>
      </c>
      <c r="D1073" s="14">
        <f t="shared" si="99"/>
        <v>4</v>
      </c>
      <c r="E1073" s="14">
        <f t="shared" si="100"/>
        <v>15</v>
      </c>
      <c r="F1073" s="14">
        <f t="shared" si="101"/>
        <v>1</v>
      </c>
      <c r="G1073" s="13">
        <f t="shared" si="102"/>
        <v>45659</v>
      </c>
      <c r="H1073" s="19">
        <f t="shared" si="103"/>
        <v>46022</v>
      </c>
    </row>
    <row r="1074" spans="1:8" x14ac:dyDescent="0.25">
      <c r="A1074" s="10">
        <v>45755</v>
      </c>
      <c r="B1074" s="14">
        <v>351.86624145507812</v>
      </c>
      <c r="C1074" s="14">
        <f t="shared" si="98"/>
        <v>2025</v>
      </c>
      <c r="D1074" s="14">
        <f t="shared" si="99"/>
        <v>4</v>
      </c>
      <c r="E1074" s="14">
        <f t="shared" si="100"/>
        <v>15</v>
      </c>
      <c r="F1074" s="14">
        <f t="shared" si="101"/>
        <v>2</v>
      </c>
      <c r="G1074" s="13">
        <f t="shared" si="102"/>
        <v>45659</v>
      </c>
      <c r="H1074" s="19">
        <f t="shared" si="103"/>
        <v>46022</v>
      </c>
    </row>
    <row r="1075" spans="1:8" x14ac:dyDescent="0.25">
      <c r="A1075" s="10">
        <v>45756</v>
      </c>
      <c r="B1075" s="14">
        <v>387.52328491210938</v>
      </c>
      <c r="C1075" s="14">
        <f t="shared" si="98"/>
        <v>2025</v>
      </c>
      <c r="D1075" s="14">
        <f t="shared" si="99"/>
        <v>4</v>
      </c>
      <c r="E1075" s="14">
        <f t="shared" si="100"/>
        <v>15</v>
      </c>
      <c r="F1075" s="14">
        <f t="shared" si="101"/>
        <v>3</v>
      </c>
      <c r="G1075" s="13">
        <f t="shared" si="102"/>
        <v>45659</v>
      </c>
      <c r="H1075" s="19">
        <f t="shared" si="103"/>
        <v>46022</v>
      </c>
    </row>
    <row r="1076" spans="1:8" x14ac:dyDescent="0.25">
      <c r="A1076" s="10">
        <v>45757</v>
      </c>
      <c r="B1076" s="14">
        <v>378.45272827148438</v>
      </c>
      <c r="C1076" s="14">
        <f t="shared" si="98"/>
        <v>2025</v>
      </c>
      <c r="D1076" s="14">
        <f t="shared" si="99"/>
        <v>4</v>
      </c>
      <c r="E1076" s="14">
        <f t="shared" si="100"/>
        <v>15</v>
      </c>
      <c r="F1076" s="14">
        <f t="shared" si="101"/>
        <v>4</v>
      </c>
      <c r="G1076" s="13">
        <f t="shared" si="102"/>
        <v>45659</v>
      </c>
      <c r="H1076" s="19">
        <f t="shared" si="103"/>
        <v>46022</v>
      </c>
    </row>
    <row r="1077" spans="1:8" x14ac:dyDescent="0.25">
      <c r="A1077" s="10">
        <v>45758</v>
      </c>
      <c r="B1077" s="14">
        <v>385.498779296875</v>
      </c>
      <c r="C1077" s="14">
        <f t="shared" si="98"/>
        <v>2025</v>
      </c>
      <c r="D1077" s="14">
        <f t="shared" si="99"/>
        <v>4</v>
      </c>
      <c r="E1077" s="14">
        <f t="shared" si="100"/>
        <v>15</v>
      </c>
      <c r="F1077" s="14">
        <f t="shared" si="101"/>
        <v>5</v>
      </c>
      <c r="G1077" s="13">
        <f t="shared" si="102"/>
        <v>45659</v>
      </c>
      <c r="H1077" s="19">
        <f t="shared" si="103"/>
        <v>46022</v>
      </c>
    </row>
    <row r="1078" spans="1:8" x14ac:dyDescent="0.25">
      <c r="A1078" s="10">
        <v>45761</v>
      </c>
      <c r="B1078" s="14">
        <v>384.8636474609375</v>
      </c>
      <c r="C1078" s="14">
        <f t="shared" si="98"/>
        <v>2025</v>
      </c>
      <c r="D1078" s="14">
        <f t="shared" si="99"/>
        <v>4</v>
      </c>
      <c r="E1078" s="14">
        <f t="shared" si="100"/>
        <v>16</v>
      </c>
      <c r="F1078" s="14">
        <f t="shared" si="101"/>
        <v>1</v>
      </c>
      <c r="G1078" s="13">
        <f t="shared" si="102"/>
        <v>45659</v>
      </c>
      <c r="H1078" s="19">
        <f t="shared" si="103"/>
        <v>46022</v>
      </c>
    </row>
    <row r="1079" spans="1:8" x14ac:dyDescent="0.25">
      <c r="A1079" s="10">
        <v>45762</v>
      </c>
      <c r="B1079" s="14">
        <v>382.79946899414062</v>
      </c>
      <c r="C1079" s="14">
        <f t="shared" si="98"/>
        <v>2025</v>
      </c>
      <c r="D1079" s="14">
        <f t="shared" si="99"/>
        <v>4</v>
      </c>
      <c r="E1079" s="14">
        <f t="shared" si="100"/>
        <v>16</v>
      </c>
      <c r="F1079" s="14">
        <f t="shared" si="101"/>
        <v>2</v>
      </c>
      <c r="G1079" s="13">
        <f t="shared" si="102"/>
        <v>45659</v>
      </c>
      <c r="H1079" s="19">
        <f t="shared" si="103"/>
        <v>46022</v>
      </c>
    </row>
    <row r="1080" spans="1:8" x14ac:dyDescent="0.25">
      <c r="A1080" s="10">
        <v>45763</v>
      </c>
      <c r="B1080" s="14">
        <v>368.78671264648438</v>
      </c>
      <c r="C1080" s="14">
        <f t="shared" si="98"/>
        <v>2025</v>
      </c>
      <c r="D1080" s="14">
        <f t="shared" si="99"/>
        <v>4</v>
      </c>
      <c r="E1080" s="14">
        <f t="shared" si="100"/>
        <v>16</v>
      </c>
      <c r="F1080" s="14">
        <f t="shared" si="101"/>
        <v>3</v>
      </c>
      <c r="G1080" s="13">
        <f t="shared" si="102"/>
        <v>45659</v>
      </c>
      <c r="H1080" s="19">
        <f t="shared" si="103"/>
        <v>46022</v>
      </c>
    </row>
    <row r="1081" spans="1:8" x14ac:dyDescent="0.25">
      <c r="A1081" s="10">
        <v>45764</v>
      </c>
      <c r="B1081" s="14">
        <v>364.98580932617188</v>
      </c>
      <c r="C1081" s="14">
        <f t="shared" si="98"/>
        <v>2025</v>
      </c>
      <c r="D1081" s="14">
        <f t="shared" si="99"/>
        <v>4</v>
      </c>
      <c r="E1081" s="14">
        <f t="shared" si="100"/>
        <v>16</v>
      </c>
      <c r="F1081" s="14">
        <f t="shared" si="101"/>
        <v>4</v>
      </c>
      <c r="G1081" s="13">
        <f t="shared" si="102"/>
        <v>45659</v>
      </c>
      <c r="H1081" s="19">
        <f t="shared" si="103"/>
        <v>46022</v>
      </c>
    </row>
    <row r="1082" spans="1:8" x14ac:dyDescent="0.25">
      <c r="A1082" s="10">
        <v>45768</v>
      </c>
      <c r="B1082" s="14">
        <v>356.3916015625</v>
      </c>
      <c r="C1082" s="14">
        <f t="shared" si="98"/>
        <v>2025</v>
      </c>
      <c r="D1082" s="14">
        <f t="shared" si="99"/>
        <v>4</v>
      </c>
      <c r="E1082" s="14">
        <f t="shared" si="100"/>
        <v>17</v>
      </c>
      <c r="F1082" s="14">
        <f t="shared" si="101"/>
        <v>1</v>
      </c>
      <c r="G1082" s="13">
        <f t="shared" si="102"/>
        <v>45659</v>
      </c>
      <c r="H1082" s="19">
        <f t="shared" si="103"/>
        <v>46022</v>
      </c>
    </row>
    <row r="1083" spans="1:8" x14ac:dyDescent="0.25">
      <c r="A1083" s="10">
        <v>45769</v>
      </c>
      <c r="B1083" s="14">
        <v>364.03311157226562</v>
      </c>
      <c r="C1083" s="14">
        <f t="shared" si="98"/>
        <v>2025</v>
      </c>
      <c r="D1083" s="14">
        <f t="shared" si="99"/>
        <v>4</v>
      </c>
      <c r="E1083" s="14">
        <f t="shared" si="100"/>
        <v>17</v>
      </c>
      <c r="F1083" s="14">
        <f t="shared" si="101"/>
        <v>2</v>
      </c>
      <c r="G1083" s="13">
        <f t="shared" si="102"/>
        <v>45659</v>
      </c>
      <c r="H1083" s="19">
        <f t="shared" si="103"/>
        <v>46022</v>
      </c>
    </row>
    <row r="1084" spans="1:8" x14ac:dyDescent="0.25">
      <c r="A1084" s="10">
        <v>45770</v>
      </c>
      <c r="B1084" s="14">
        <v>371.54562377929688</v>
      </c>
      <c r="C1084" s="14">
        <f t="shared" si="98"/>
        <v>2025</v>
      </c>
      <c r="D1084" s="14">
        <f t="shared" si="99"/>
        <v>4</v>
      </c>
      <c r="E1084" s="14">
        <f t="shared" si="100"/>
        <v>17</v>
      </c>
      <c r="F1084" s="14">
        <f t="shared" si="101"/>
        <v>3</v>
      </c>
      <c r="G1084" s="13">
        <f t="shared" si="102"/>
        <v>45659</v>
      </c>
      <c r="H1084" s="19">
        <f t="shared" si="103"/>
        <v>46022</v>
      </c>
    </row>
    <row r="1085" spans="1:8" x14ac:dyDescent="0.25">
      <c r="A1085" s="10">
        <v>45771</v>
      </c>
      <c r="B1085" s="14">
        <v>384.35748291015625</v>
      </c>
      <c r="C1085" s="14">
        <f t="shared" si="98"/>
        <v>2025</v>
      </c>
      <c r="D1085" s="14">
        <f t="shared" si="99"/>
        <v>4</v>
      </c>
      <c r="E1085" s="14">
        <f t="shared" si="100"/>
        <v>17</v>
      </c>
      <c r="F1085" s="14">
        <f t="shared" si="101"/>
        <v>4</v>
      </c>
      <c r="G1085" s="13">
        <f t="shared" si="102"/>
        <v>45659</v>
      </c>
      <c r="H1085" s="19">
        <f t="shared" si="103"/>
        <v>46022</v>
      </c>
    </row>
    <row r="1086" spans="1:8" x14ac:dyDescent="0.25">
      <c r="A1086" s="10">
        <v>45772</v>
      </c>
      <c r="B1086" s="14">
        <v>388.87295532226562</v>
      </c>
      <c r="C1086" s="14">
        <f t="shared" si="98"/>
        <v>2025</v>
      </c>
      <c r="D1086" s="14">
        <f t="shared" si="99"/>
        <v>4</v>
      </c>
      <c r="E1086" s="14">
        <f t="shared" si="100"/>
        <v>17</v>
      </c>
      <c r="F1086" s="14">
        <f t="shared" si="101"/>
        <v>5</v>
      </c>
      <c r="G1086" s="13">
        <f t="shared" si="102"/>
        <v>45659</v>
      </c>
      <c r="H1086" s="19">
        <f t="shared" si="103"/>
        <v>46022</v>
      </c>
    </row>
    <row r="1087" spans="1:8" x14ac:dyDescent="0.25">
      <c r="A1087" s="10">
        <v>45775</v>
      </c>
      <c r="B1087" s="14">
        <v>388.18820190429688</v>
      </c>
      <c r="C1087" s="14">
        <f t="shared" si="98"/>
        <v>2025</v>
      </c>
      <c r="D1087" s="14">
        <f t="shared" si="99"/>
        <v>4</v>
      </c>
      <c r="E1087" s="14">
        <f t="shared" si="100"/>
        <v>18</v>
      </c>
      <c r="F1087" s="14">
        <f t="shared" si="101"/>
        <v>1</v>
      </c>
      <c r="G1087" s="13">
        <f t="shared" si="102"/>
        <v>45659</v>
      </c>
      <c r="H1087" s="19">
        <f t="shared" si="103"/>
        <v>46022</v>
      </c>
    </row>
    <row r="1088" spans="1:8" x14ac:dyDescent="0.25">
      <c r="A1088" s="10">
        <v>45776</v>
      </c>
      <c r="B1088" s="14">
        <v>391.04632568359375</v>
      </c>
      <c r="C1088" s="14">
        <f t="shared" si="98"/>
        <v>2025</v>
      </c>
      <c r="D1088" s="14">
        <f t="shared" si="99"/>
        <v>4</v>
      </c>
      <c r="E1088" s="14">
        <f t="shared" si="100"/>
        <v>18</v>
      </c>
      <c r="F1088" s="14">
        <f t="shared" si="101"/>
        <v>2</v>
      </c>
      <c r="G1088" s="13">
        <f t="shared" si="102"/>
        <v>45659</v>
      </c>
      <c r="H1088" s="19">
        <f t="shared" si="103"/>
        <v>46022</v>
      </c>
    </row>
    <row r="1089" spans="1:8" x14ac:dyDescent="0.25">
      <c r="A1089" s="10">
        <v>45777</v>
      </c>
      <c r="B1089" s="14">
        <v>392.25704956054688</v>
      </c>
      <c r="C1089" s="14">
        <f t="shared" si="98"/>
        <v>2025</v>
      </c>
      <c r="D1089" s="14">
        <f t="shared" si="99"/>
        <v>4</v>
      </c>
      <c r="E1089" s="14">
        <f t="shared" si="100"/>
        <v>18</v>
      </c>
      <c r="F1089" s="14">
        <f t="shared" si="101"/>
        <v>3</v>
      </c>
      <c r="G1089" s="13">
        <f t="shared" si="102"/>
        <v>45659</v>
      </c>
      <c r="H1089" s="19">
        <f t="shared" si="103"/>
        <v>46022</v>
      </c>
    </row>
    <row r="1090" spans="1:8" x14ac:dyDescent="0.25">
      <c r="A1090" s="10">
        <v>45778</v>
      </c>
      <c r="B1090" s="14">
        <v>422.16802978515625</v>
      </c>
      <c r="C1090" s="14">
        <f t="shared" si="98"/>
        <v>2025</v>
      </c>
      <c r="D1090" s="14">
        <f t="shared" si="99"/>
        <v>5</v>
      </c>
      <c r="E1090" s="14">
        <f t="shared" si="100"/>
        <v>18</v>
      </c>
      <c r="F1090" s="14">
        <f t="shared" si="101"/>
        <v>4</v>
      </c>
      <c r="G1090" s="13">
        <f t="shared" si="102"/>
        <v>45659</v>
      </c>
      <c r="H1090" s="19">
        <f t="shared" si="103"/>
        <v>46022</v>
      </c>
    </row>
    <row r="1091" spans="1:8" x14ac:dyDescent="0.25">
      <c r="A1091" s="10">
        <v>45779</v>
      </c>
      <c r="B1091" s="14">
        <v>431.97299194335938</v>
      </c>
      <c r="C1091" s="14">
        <f t="shared" si="98"/>
        <v>2025</v>
      </c>
      <c r="D1091" s="14">
        <f t="shared" si="99"/>
        <v>5</v>
      </c>
      <c r="E1091" s="14">
        <f t="shared" si="100"/>
        <v>18</v>
      </c>
      <c r="F1091" s="14">
        <f t="shared" si="101"/>
        <v>5</v>
      </c>
      <c r="G1091" s="13">
        <f t="shared" si="102"/>
        <v>45659</v>
      </c>
      <c r="H1091" s="19">
        <f t="shared" si="103"/>
        <v>46022</v>
      </c>
    </row>
    <row r="1092" spans="1:8" x14ac:dyDescent="0.25">
      <c r="A1092" s="10">
        <v>45782</v>
      </c>
      <c r="B1092" s="14">
        <v>432.85623168945312</v>
      </c>
      <c r="C1092" s="14">
        <f t="shared" si="98"/>
        <v>2025</v>
      </c>
      <c r="D1092" s="14">
        <f t="shared" si="99"/>
        <v>5</v>
      </c>
      <c r="E1092" s="14">
        <f t="shared" si="100"/>
        <v>19</v>
      </c>
      <c r="F1092" s="14">
        <f t="shared" si="101"/>
        <v>1</v>
      </c>
      <c r="G1092" s="13">
        <f t="shared" si="102"/>
        <v>45659</v>
      </c>
      <c r="H1092" s="19">
        <f t="shared" si="103"/>
        <v>46022</v>
      </c>
    </row>
    <row r="1093" spans="1:8" x14ac:dyDescent="0.25">
      <c r="A1093" s="10">
        <v>45783</v>
      </c>
      <c r="B1093" s="14">
        <v>430.0179443359375</v>
      </c>
      <c r="C1093" s="14">
        <f t="shared" ref="C1093:C1156" si="104">YEAR(A1093)</f>
        <v>2025</v>
      </c>
      <c r="D1093" s="14">
        <f t="shared" ref="D1093:D1156" si="105">MONTH(A1093)</f>
        <v>5</v>
      </c>
      <c r="E1093" s="14">
        <f t="shared" ref="E1093:E1156" si="106">_xlfn.ISOWEEKNUM(A1093)</f>
        <v>19</v>
      </c>
      <c r="F1093" s="14">
        <f t="shared" ref="F1093:F1156" si="107">WEEKDAY(A1093,2)</f>
        <v>2</v>
      </c>
      <c r="G1093" s="13">
        <f t="shared" ref="G1093:G1156" si="108">_xlfn.MINIFS($A$4:$A$1346,$C$4:$C$1346,C1093,$C$4:$C$1346,C1093)</f>
        <v>45659</v>
      </c>
      <c r="H1093" s="19">
        <f t="shared" ref="H1093:H1156" si="109">_xlfn.MAXIFS($A$4:$A$1346,$C$4:$C$1346,C1093,$C$4:$C$1346,C1093)</f>
        <v>46022</v>
      </c>
    </row>
    <row r="1094" spans="1:8" x14ac:dyDescent="0.25">
      <c r="A1094" s="10">
        <v>45784</v>
      </c>
      <c r="B1094" s="14">
        <v>430.05764770507812</v>
      </c>
      <c r="C1094" s="14">
        <f t="shared" si="104"/>
        <v>2025</v>
      </c>
      <c r="D1094" s="14">
        <f t="shared" si="105"/>
        <v>5</v>
      </c>
      <c r="E1094" s="14">
        <f t="shared" si="106"/>
        <v>19</v>
      </c>
      <c r="F1094" s="14">
        <f t="shared" si="107"/>
        <v>3</v>
      </c>
      <c r="G1094" s="13">
        <f t="shared" si="108"/>
        <v>45659</v>
      </c>
      <c r="H1094" s="19">
        <f t="shared" si="109"/>
        <v>46022</v>
      </c>
    </row>
    <row r="1095" spans="1:8" x14ac:dyDescent="0.25">
      <c r="A1095" s="10">
        <v>45785</v>
      </c>
      <c r="B1095" s="14">
        <v>434.841064453125</v>
      </c>
      <c r="C1095" s="14">
        <f t="shared" si="104"/>
        <v>2025</v>
      </c>
      <c r="D1095" s="14">
        <f t="shared" si="105"/>
        <v>5</v>
      </c>
      <c r="E1095" s="14">
        <f t="shared" si="106"/>
        <v>19</v>
      </c>
      <c r="F1095" s="14">
        <f t="shared" si="107"/>
        <v>4</v>
      </c>
      <c r="G1095" s="13">
        <f t="shared" si="108"/>
        <v>45659</v>
      </c>
      <c r="H1095" s="19">
        <f t="shared" si="109"/>
        <v>46022</v>
      </c>
    </row>
    <row r="1096" spans="1:8" x14ac:dyDescent="0.25">
      <c r="A1096" s="10">
        <v>45786</v>
      </c>
      <c r="B1096" s="14">
        <v>435.39675903320312</v>
      </c>
      <c r="C1096" s="14">
        <f t="shared" si="104"/>
        <v>2025</v>
      </c>
      <c r="D1096" s="14">
        <f t="shared" si="105"/>
        <v>5</v>
      </c>
      <c r="E1096" s="14">
        <f t="shared" si="106"/>
        <v>19</v>
      </c>
      <c r="F1096" s="14">
        <f t="shared" si="107"/>
        <v>5</v>
      </c>
      <c r="G1096" s="13">
        <f t="shared" si="108"/>
        <v>45659</v>
      </c>
      <c r="H1096" s="19">
        <f t="shared" si="109"/>
        <v>46022</v>
      </c>
    </row>
    <row r="1097" spans="1:8" x14ac:dyDescent="0.25">
      <c r="A1097" s="10">
        <v>45789</v>
      </c>
      <c r="B1097" s="14">
        <v>445.84677124023438</v>
      </c>
      <c r="C1097" s="14">
        <f t="shared" si="104"/>
        <v>2025</v>
      </c>
      <c r="D1097" s="14">
        <f t="shared" si="105"/>
        <v>5</v>
      </c>
      <c r="E1097" s="14">
        <f t="shared" si="106"/>
        <v>20</v>
      </c>
      <c r="F1097" s="14">
        <f t="shared" si="107"/>
        <v>1</v>
      </c>
      <c r="G1097" s="13">
        <f t="shared" si="108"/>
        <v>45659</v>
      </c>
      <c r="H1097" s="19">
        <f t="shared" si="109"/>
        <v>46022</v>
      </c>
    </row>
    <row r="1098" spans="1:8" x14ac:dyDescent="0.25">
      <c r="A1098" s="10">
        <v>45790</v>
      </c>
      <c r="B1098" s="14">
        <v>445.72769165039062</v>
      </c>
      <c r="C1098" s="14">
        <f t="shared" si="104"/>
        <v>2025</v>
      </c>
      <c r="D1098" s="14">
        <f t="shared" si="105"/>
        <v>5</v>
      </c>
      <c r="E1098" s="14">
        <f t="shared" si="106"/>
        <v>20</v>
      </c>
      <c r="F1098" s="14">
        <f t="shared" si="107"/>
        <v>2</v>
      </c>
      <c r="G1098" s="13">
        <f t="shared" si="108"/>
        <v>45659</v>
      </c>
      <c r="H1098" s="19">
        <f t="shared" si="109"/>
        <v>46022</v>
      </c>
    </row>
    <row r="1099" spans="1:8" x14ac:dyDescent="0.25">
      <c r="A1099" s="10">
        <v>45791</v>
      </c>
      <c r="B1099" s="14">
        <v>449.49880981445312</v>
      </c>
      <c r="C1099" s="14">
        <f t="shared" si="104"/>
        <v>2025</v>
      </c>
      <c r="D1099" s="14">
        <f t="shared" si="105"/>
        <v>5</v>
      </c>
      <c r="E1099" s="14">
        <f t="shared" si="106"/>
        <v>20</v>
      </c>
      <c r="F1099" s="14">
        <f t="shared" si="107"/>
        <v>3</v>
      </c>
      <c r="G1099" s="13">
        <f t="shared" si="108"/>
        <v>45659</v>
      </c>
      <c r="H1099" s="19">
        <f t="shared" si="109"/>
        <v>46022</v>
      </c>
    </row>
    <row r="1100" spans="1:8" x14ac:dyDescent="0.25">
      <c r="A1100" s="10">
        <v>45792</v>
      </c>
      <c r="B1100" s="14">
        <v>450.512939453125</v>
      </c>
      <c r="C1100" s="14">
        <f t="shared" si="104"/>
        <v>2025</v>
      </c>
      <c r="D1100" s="14">
        <f t="shared" si="105"/>
        <v>5</v>
      </c>
      <c r="E1100" s="14">
        <f t="shared" si="106"/>
        <v>20</v>
      </c>
      <c r="F1100" s="14">
        <f t="shared" si="107"/>
        <v>4</v>
      </c>
      <c r="G1100" s="13">
        <f t="shared" si="108"/>
        <v>45659</v>
      </c>
      <c r="H1100" s="19">
        <f t="shared" si="109"/>
        <v>46022</v>
      </c>
    </row>
    <row r="1101" spans="1:8" x14ac:dyDescent="0.25">
      <c r="A1101" s="10">
        <v>45793</v>
      </c>
      <c r="B1101" s="14">
        <v>451.6463623046875</v>
      </c>
      <c r="C1101" s="14">
        <f t="shared" si="104"/>
        <v>2025</v>
      </c>
      <c r="D1101" s="14">
        <f t="shared" si="105"/>
        <v>5</v>
      </c>
      <c r="E1101" s="14">
        <f t="shared" si="106"/>
        <v>20</v>
      </c>
      <c r="F1101" s="14">
        <f t="shared" si="107"/>
        <v>5</v>
      </c>
      <c r="G1101" s="13">
        <f t="shared" si="108"/>
        <v>45659</v>
      </c>
      <c r="H1101" s="19">
        <f t="shared" si="109"/>
        <v>46022</v>
      </c>
    </row>
    <row r="1102" spans="1:8" x14ac:dyDescent="0.25">
      <c r="A1102" s="10">
        <v>45796</v>
      </c>
      <c r="B1102" s="14">
        <v>456.21975708007812</v>
      </c>
      <c r="C1102" s="14">
        <f t="shared" si="104"/>
        <v>2025</v>
      </c>
      <c r="D1102" s="14">
        <f t="shared" si="105"/>
        <v>5</v>
      </c>
      <c r="E1102" s="14">
        <f t="shared" si="106"/>
        <v>21</v>
      </c>
      <c r="F1102" s="14">
        <f t="shared" si="107"/>
        <v>1</v>
      </c>
      <c r="G1102" s="13">
        <f t="shared" si="108"/>
        <v>45659</v>
      </c>
      <c r="H1102" s="19">
        <f t="shared" si="109"/>
        <v>46022</v>
      </c>
    </row>
    <row r="1103" spans="1:8" x14ac:dyDescent="0.25">
      <c r="A1103" s="10">
        <v>45797</v>
      </c>
      <c r="B1103" s="14">
        <v>455.52383422851562</v>
      </c>
      <c r="C1103" s="14">
        <f t="shared" si="104"/>
        <v>2025</v>
      </c>
      <c r="D1103" s="14">
        <f t="shared" si="105"/>
        <v>5</v>
      </c>
      <c r="E1103" s="14">
        <f t="shared" si="106"/>
        <v>21</v>
      </c>
      <c r="F1103" s="14">
        <f t="shared" si="107"/>
        <v>2</v>
      </c>
      <c r="G1103" s="13">
        <f t="shared" si="108"/>
        <v>45659</v>
      </c>
      <c r="H1103" s="19">
        <f t="shared" si="109"/>
        <v>46022</v>
      </c>
    </row>
    <row r="1104" spans="1:8" x14ac:dyDescent="0.25">
      <c r="A1104" s="10">
        <v>45798</v>
      </c>
      <c r="B1104" s="14">
        <v>449.95614624023438</v>
      </c>
      <c r="C1104" s="14">
        <f t="shared" si="104"/>
        <v>2025</v>
      </c>
      <c r="D1104" s="14">
        <f t="shared" si="105"/>
        <v>5</v>
      </c>
      <c r="E1104" s="14">
        <f t="shared" si="106"/>
        <v>21</v>
      </c>
      <c r="F1104" s="14">
        <f t="shared" si="107"/>
        <v>3</v>
      </c>
      <c r="G1104" s="13">
        <f t="shared" si="108"/>
        <v>45659</v>
      </c>
      <c r="H1104" s="19">
        <f t="shared" si="109"/>
        <v>46022</v>
      </c>
    </row>
    <row r="1105" spans="1:8" x14ac:dyDescent="0.25">
      <c r="A1105" s="10">
        <v>45799</v>
      </c>
      <c r="B1105" s="14">
        <v>452.23294067382812</v>
      </c>
      <c r="C1105" s="14">
        <f t="shared" si="104"/>
        <v>2025</v>
      </c>
      <c r="D1105" s="14">
        <f t="shared" si="105"/>
        <v>5</v>
      </c>
      <c r="E1105" s="14">
        <f t="shared" si="106"/>
        <v>21</v>
      </c>
      <c r="F1105" s="14">
        <f t="shared" si="107"/>
        <v>4</v>
      </c>
      <c r="G1105" s="13">
        <f t="shared" si="108"/>
        <v>45659</v>
      </c>
      <c r="H1105" s="19">
        <f t="shared" si="109"/>
        <v>46022</v>
      </c>
    </row>
    <row r="1106" spans="1:8" x14ac:dyDescent="0.25">
      <c r="A1106" s="10">
        <v>45800</v>
      </c>
      <c r="B1106" s="14">
        <v>447.57998657226562</v>
      </c>
      <c r="C1106" s="14">
        <f t="shared" si="104"/>
        <v>2025</v>
      </c>
      <c r="D1106" s="14">
        <f t="shared" si="105"/>
        <v>5</v>
      </c>
      <c r="E1106" s="14">
        <f t="shared" si="106"/>
        <v>21</v>
      </c>
      <c r="F1106" s="14">
        <f t="shared" si="107"/>
        <v>5</v>
      </c>
      <c r="G1106" s="13">
        <f t="shared" si="108"/>
        <v>45659</v>
      </c>
      <c r="H1106" s="19">
        <f t="shared" si="109"/>
        <v>46022</v>
      </c>
    </row>
    <row r="1107" spans="1:8" x14ac:dyDescent="0.25">
      <c r="A1107" s="10">
        <v>45804</v>
      </c>
      <c r="B1107" s="14">
        <v>458.02923583984375</v>
      </c>
      <c r="C1107" s="14">
        <f t="shared" si="104"/>
        <v>2025</v>
      </c>
      <c r="D1107" s="14">
        <f t="shared" si="105"/>
        <v>5</v>
      </c>
      <c r="E1107" s="14">
        <f t="shared" si="106"/>
        <v>22</v>
      </c>
      <c r="F1107" s="14">
        <f t="shared" si="107"/>
        <v>2</v>
      </c>
      <c r="G1107" s="13">
        <f t="shared" si="108"/>
        <v>45659</v>
      </c>
      <c r="H1107" s="19">
        <f t="shared" si="109"/>
        <v>46022</v>
      </c>
    </row>
    <row r="1108" spans="1:8" x14ac:dyDescent="0.25">
      <c r="A1108" s="10">
        <v>45805</v>
      </c>
      <c r="B1108" s="14">
        <v>454.718505859375</v>
      </c>
      <c r="C1108" s="14">
        <f t="shared" si="104"/>
        <v>2025</v>
      </c>
      <c r="D1108" s="14">
        <f t="shared" si="105"/>
        <v>5</v>
      </c>
      <c r="E1108" s="14">
        <f t="shared" si="106"/>
        <v>22</v>
      </c>
      <c r="F1108" s="14">
        <f t="shared" si="107"/>
        <v>3</v>
      </c>
      <c r="G1108" s="13">
        <f t="shared" si="108"/>
        <v>45659</v>
      </c>
      <c r="H1108" s="19">
        <f t="shared" si="109"/>
        <v>46022</v>
      </c>
    </row>
    <row r="1109" spans="1:8" x14ac:dyDescent="0.25">
      <c r="A1109" s="10">
        <v>45806</v>
      </c>
      <c r="B1109" s="14">
        <v>456.0308837890625</v>
      </c>
      <c r="C1109" s="14">
        <f t="shared" si="104"/>
        <v>2025</v>
      </c>
      <c r="D1109" s="14">
        <f t="shared" si="105"/>
        <v>5</v>
      </c>
      <c r="E1109" s="14">
        <f t="shared" si="106"/>
        <v>22</v>
      </c>
      <c r="F1109" s="14">
        <f t="shared" si="107"/>
        <v>4</v>
      </c>
      <c r="G1109" s="13">
        <f t="shared" si="108"/>
        <v>45659</v>
      </c>
      <c r="H1109" s="19">
        <f t="shared" si="109"/>
        <v>46022</v>
      </c>
    </row>
    <row r="1110" spans="1:8" x14ac:dyDescent="0.25">
      <c r="A1110" s="10">
        <v>45807</v>
      </c>
      <c r="B1110" s="14">
        <v>457.70114135742188</v>
      </c>
      <c r="C1110" s="14">
        <f t="shared" si="104"/>
        <v>2025</v>
      </c>
      <c r="D1110" s="14">
        <f t="shared" si="105"/>
        <v>5</v>
      </c>
      <c r="E1110" s="14">
        <f t="shared" si="106"/>
        <v>22</v>
      </c>
      <c r="F1110" s="14">
        <f t="shared" si="107"/>
        <v>5</v>
      </c>
      <c r="G1110" s="13">
        <f t="shared" si="108"/>
        <v>45659</v>
      </c>
      <c r="H1110" s="19">
        <f t="shared" si="109"/>
        <v>46022</v>
      </c>
    </row>
    <row r="1111" spans="1:8" x14ac:dyDescent="0.25">
      <c r="A1111" s="10">
        <v>45810</v>
      </c>
      <c r="B1111" s="14">
        <v>459.3018798828125</v>
      </c>
      <c r="C1111" s="14">
        <f t="shared" si="104"/>
        <v>2025</v>
      </c>
      <c r="D1111" s="14">
        <f t="shared" si="105"/>
        <v>6</v>
      </c>
      <c r="E1111" s="14">
        <f t="shared" si="106"/>
        <v>23</v>
      </c>
      <c r="F1111" s="14">
        <f t="shared" si="107"/>
        <v>1</v>
      </c>
      <c r="G1111" s="13">
        <f t="shared" si="108"/>
        <v>45659</v>
      </c>
      <c r="H1111" s="19">
        <f t="shared" si="109"/>
        <v>46022</v>
      </c>
    </row>
    <row r="1112" spans="1:8" x14ac:dyDescent="0.25">
      <c r="A1112" s="10">
        <v>45811</v>
      </c>
      <c r="B1112" s="14">
        <v>460.29611206054688</v>
      </c>
      <c r="C1112" s="14">
        <f t="shared" si="104"/>
        <v>2025</v>
      </c>
      <c r="D1112" s="14">
        <f t="shared" si="105"/>
        <v>6</v>
      </c>
      <c r="E1112" s="14">
        <f t="shared" si="106"/>
        <v>23</v>
      </c>
      <c r="F1112" s="14">
        <f t="shared" si="107"/>
        <v>2</v>
      </c>
      <c r="G1112" s="13">
        <f t="shared" si="108"/>
        <v>45659</v>
      </c>
      <c r="H1112" s="19">
        <f t="shared" si="109"/>
        <v>46022</v>
      </c>
    </row>
    <row r="1113" spans="1:8" x14ac:dyDescent="0.25">
      <c r="A1113" s="10">
        <v>45812</v>
      </c>
      <c r="B1113" s="14">
        <v>461.19088745117188</v>
      </c>
      <c r="C1113" s="14">
        <f t="shared" si="104"/>
        <v>2025</v>
      </c>
      <c r="D1113" s="14">
        <f t="shared" si="105"/>
        <v>6</v>
      </c>
      <c r="E1113" s="14">
        <f t="shared" si="106"/>
        <v>23</v>
      </c>
      <c r="F1113" s="14">
        <f t="shared" si="107"/>
        <v>3</v>
      </c>
      <c r="G1113" s="13">
        <f t="shared" si="108"/>
        <v>45659</v>
      </c>
      <c r="H1113" s="19">
        <f t="shared" si="109"/>
        <v>46022</v>
      </c>
    </row>
    <row r="1114" spans="1:8" x14ac:dyDescent="0.25">
      <c r="A1114" s="10">
        <v>45813</v>
      </c>
      <c r="B1114" s="14">
        <v>464.9788818359375</v>
      </c>
      <c r="C1114" s="14">
        <f t="shared" si="104"/>
        <v>2025</v>
      </c>
      <c r="D1114" s="14">
        <f t="shared" si="105"/>
        <v>6</v>
      </c>
      <c r="E1114" s="14">
        <f t="shared" si="106"/>
        <v>23</v>
      </c>
      <c r="F1114" s="14">
        <f t="shared" si="107"/>
        <v>4</v>
      </c>
      <c r="G1114" s="13">
        <f t="shared" si="108"/>
        <v>45659</v>
      </c>
      <c r="H1114" s="19">
        <f t="shared" si="109"/>
        <v>46022</v>
      </c>
    </row>
    <row r="1115" spans="1:8" x14ac:dyDescent="0.25">
      <c r="A1115" s="10">
        <v>45814</v>
      </c>
      <c r="B1115" s="14">
        <v>467.66329956054688</v>
      </c>
      <c r="C1115" s="14">
        <f t="shared" si="104"/>
        <v>2025</v>
      </c>
      <c r="D1115" s="14">
        <f t="shared" si="105"/>
        <v>6</v>
      </c>
      <c r="E1115" s="14">
        <f t="shared" si="106"/>
        <v>23</v>
      </c>
      <c r="F1115" s="14">
        <f t="shared" si="107"/>
        <v>5</v>
      </c>
      <c r="G1115" s="13">
        <f t="shared" si="108"/>
        <v>45659</v>
      </c>
      <c r="H1115" s="19">
        <f t="shared" si="109"/>
        <v>46022</v>
      </c>
    </row>
    <row r="1116" spans="1:8" x14ac:dyDescent="0.25">
      <c r="A1116" s="10">
        <v>45817</v>
      </c>
      <c r="B1116" s="14">
        <v>470.01962280273438</v>
      </c>
      <c r="C1116" s="14">
        <f t="shared" si="104"/>
        <v>2025</v>
      </c>
      <c r="D1116" s="14">
        <f t="shared" si="105"/>
        <v>6</v>
      </c>
      <c r="E1116" s="14">
        <f t="shared" si="106"/>
        <v>24</v>
      </c>
      <c r="F1116" s="14">
        <f t="shared" si="107"/>
        <v>1</v>
      </c>
      <c r="G1116" s="13">
        <f t="shared" si="108"/>
        <v>45659</v>
      </c>
      <c r="H1116" s="19">
        <f t="shared" si="109"/>
        <v>46022</v>
      </c>
    </row>
    <row r="1117" spans="1:8" x14ac:dyDescent="0.25">
      <c r="A1117" s="10">
        <v>45818</v>
      </c>
      <c r="B1117" s="14">
        <v>468.2001953125</v>
      </c>
      <c r="C1117" s="14">
        <f t="shared" si="104"/>
        <v>2025</v>
      </c>
      <c r="D1117" s="14">
        <f t="shared" si="105"/>
        <v>6</v>
      </c>
      <c r="E1117" s="14">
        <f t="shared" si="106"/>
        <v>24</v>
      </c>
      <c r="F1117" s="14">
        <f t="shared" si="107"/>
        <v>2</v>
      </c>
      <c r="G1117" s="13">
        <f t="shared" si="108"/>
        <v>45659</v>
      </c>
      <c r="H1117" s="19">
        <f t="shared" si="109"/>
        <v>46022</v>
      </c>
    </row>
    <row r="1118" spans="1:8" x14ac:dyDescent="0.25">
      <c r="A1118" s="10">
        <v>45819</v>
      </c>
      <c r="B1118" s="14">
        <v>469.89035034179688</v>
      </c>
      <c r="C1118" s="14">
        <f t="shared" si="104"/>
        <v>2025</v>
      </c>
      <c r="D1118" s="14">
        <f t="shared" si="105"/>
        <v>6</v>
      </c>
      <c r="E1118" s="14">
        <f t="shared" si="106"/>
        <v>24</v>
      </c>
      <c r="F1118" s="14">
        <f t="shared" si="107"/>
        <v>3</v>
      </c>
      <c r="G1118" s="13">
        <f t="shared" si="108"/>
        <v>45659</v>
      </c>
      <c r="H1118" s="19">
        <f t="shared" si="109"/>
        <v>46022</v>
      </c>
    </row>
    <row r="1119" spans="1:8" x14ac:dyDescent="0.25">
      <c r="A1119" s="10">
        <v>45820</v>
      </c>
      <c r="B1119" s="14">
        <v>476.104248046875</v>
      </c>
      <c r="C1119" s="14">
        <f t="shared" si="104"/>
        <v>2025</v>
      </c>
      <c r="D1119" s="14">
        <f t="shared" si="105"/>
        <v>6</v>
      </c>
      <c r="E1119" s="14">
        <f t="shared" si="106"/>
        <v>24</v>
      </c>
      <c r="F1119" s="14">
        <f t="shared" si="107"/>
        <v>4</v>
      </c>
      <c r="G1119" s="13">
        <f t="shared" si="108"/>
        <v>45659</v>
      </c>
      <c r="H1119" s="19">
        <f t="shared" si="109"/>
        <v>46022</v>
      </c>
    </row>
    <row r="1120" spans="1:8" x14ac:dyDescent="0.25">
      <c r="A1120" s="10">
        <v>45821</v>
      </c>
      <c r="B1120" s="14">
        <v>472.21682739257812</v>
      </c>
      <c r="C1120" s="14">
        <f t="shared" si="104"/>
        <v>2025</v>
      </c>
      <c r="D1120" s="14">
        <f t="shared" si="105"/>
        <v>6</v>
      </c>
      <c r="E1120" s="14">
        <f t="shared" si="106"/>
        <v>24</v>
      </c>
      <c r="F1120" s="14">
        <f t="shared" si="107"/>
        <v>5</v>
      </c>
      <c r="G1120" s="13">
        <f t="shared" si="108"/>
        <v>45659</v>
      </c>
      <c r="H1120" s="19">
        <f t="shared" si="109"/>
        <v>46022</v>
      </c>
    </row>
    <row r="1121" spans="1:8" x14ac:dyDescent="0.25">
      <c r="A1121" s="10">
        <v>45824</v>
      </c>
      <c r="B1121" s="14">
        <v>476.37271118164062</v>
      </c>
      <c r="C1121" s="14">
        <f t="shared" si="104"/>
        <v>2025</v>
      </c>
      <c r="D1121" s="14">
        <f t="shared" si="105"/>
        <v>6</v>
      </c>
      <c r="E1121" s="14">
        <f t="shared" si="106"/>
        <v>25</v>
      </c>
      <c r="F1121" s="14">
        <f t="shared" si="107"/>
        <v>1</v>
      </c>
      <c r="G1121" s="13">
        <f t="shared" si="108"/>
        <v>45659</v>
      </c>
      <c r="H1121" s="19">
        <f t="shared" si="109"/>
        <v>46022</v>
      </c>
    </row>
    <row r="1122" spans="1:8" x14ac:dyDescent="0.25">
      <c r="A1122" s="10">
        <v>45825</v>
      </c>
      <c r="B1122" s="14">
        <v>475.279052734375</v>
      </c>
      <c r="C1122" s="14">
        <f t="shared" si="104"/>
        <v>2025</v>
      </c>
      <c r="D1122" s="14">
        <f t="shared" si="105"/>
        <v>6</v>
      </c>
      <c r="E1122" s="14">
        <f t="shared" si="106"/>
        <v>25</v>
      </c>
      <c r="F1122" s="14">
        <f t="shared" si="107"/>
        <v>2</v>
      </c>
      <c r="G1122" s="13">
        <f t="shared" si="108"/>
        <v>45659</v>
      </c>
      <c r="H1122" s="19">
        <f t="shared" si="109"/>
        <v>46022</v>
      </c>
    </row>
    <row r="1123" spans="1:8" x14ac:dyDescent="0.25">
      <c r="A1123" s="10">
        <v>45826</v>
      </c>
      <c r="B1123" s="14">
        <v>477.46633911132812</v>
      </c>
      <c r="C1123" s="14">
        <f t="shared" si="104"/>
        <v>2025</v>
      </c>
      <c r="D1123" s="14">
        <f t="shared" si="105"/>
        <v>6</v>
      </c>
      <c r="E1123" s="14">
        <f t="shared" si="106"/>
        <v>25</v>
      </c>
      <c r="F1123" s="14">
        <f t="shared" si="107"/>
        <v>3</v>
      </c>
      <c r="G1123" s="13">
        <f t="shared" si="108"/>
        <v>45659</v>
      </c>
      <c r="H1123" s="19">
        <f t="shared" si="109"/>
        <v>46022</v>
      </c>
    </row>
    <row r="1124" spans="1:8" x14ac:dyDescent="0.25">
      <c r="A1124" s="10">
        <v>45828</v>
      </c>
      <c r="B1124" s="14">
        <v>474.64276123046875</v>
      </c>
      <c r="C1124" s="14">
        <f t="shared" si="104"/>
        <v>2025</v>
      </c>
      <c r="D1124" s="14">
        <f t="shared" si="105"/>
        <v>6</v>
      </c>
      <c r="E1124" s="14">
        <f t="shared" si="106"/>
        <v>25</v>
      </c>
      <c r="F1124" s="14">
        <f t="shared" si="107"/>
        <v>5</v>
      </c>
      <c r="G1124" s="13">
        <f t="shared" si="108"/>
        <v>45659</v>
      </c>
      <c r="H1124" s="19">
        <f t="shared" si="109"/>
        <v>46022</v>
      </c>
    </row>
    <row r="1125" spans="1:8" x14ac:dyDescent="0.25">
      <c r="A1125" s="10">
        <v>45831</v>
      </c>
      <c r="B1125" s="14">
        <v>483.19305419921875</v>
      </c>
      <c r="C1125" s="14">
        <f t="shared" si="104"/>
        <v>2025</v>
      </c>
      <c r="D1125" s="14">
        <f t="shared" si="105"/>
        <v>6</v>
      </c>
      <c r="E1125" s="14">
        <f t="shared" si="106"/>
        <v>26</v>
      </c>
      <c r="F1125" s="14">
        <f t="shared" si="107"/>
        <v>1</v>
      </c>
      <c r="G1125" s="13">
        <f t="shared" si="108"/>
        <v>45659</v>
      </c>
      <c r="H1125" s="19">
        <f t="shared" si="109"/>
        <v>46022</v>
      </c>
    </row>
    <row r="1126" spans="1:8" x14ac:dyDescent="0.25">
      <c r="A1126" s="10">
        <v>45832</v>
      </c>
      <c r="B1126" s="14">
        <v>487.27932739257812</v>
      </c>
      <c r="C1126" s="14">
        <f t="shared" si="104"/>
        <v>2025</v>
      </c>
      <c r="D1126" s="14">
        <f t="shared" si="105"/>
        <v>6</v>
      </c>
      <c r="E1126" s="14">
        <f t="shared" si="106"/>
        <v>26</v>
      </c>
      <c r="F1126" s="14">
        <f t="shared" si="107"/>
        <v>2</v>
      </c>
      <c r="G1126" s="13">
        <f t="shared" si="108"/>
        <v>45659</v>
      </c>
      <c r="H1126" s="19">
        <f t="shared" si="109"/>
        <v>46022</v>
      </c>
    </row>
    <row r="1127" spans="1:8" x14ac:dyDescent="0.25">
      <c r="A1127" s="10">
        <v>45833</v>
      </c>
      <c r="B1127" s="14">
        <v>489.42684936523438</v>
      </c>
      <c r="C1127" s="14">
        <f t="shared" si="104"/>
        <v>2025</v>
      </c>
      <c r="D1127" s="14">
        <f t="shared" si="105"/>
        <v>6</v>
      </c>
      <c r="E1127" s="14">
        <f t="shared" si="106"/>
        <v>26</v>
      </c>
      <c r="F1127" s="14">
        <f t="shared" si="107"/>
        <v>3</v>
      </c>
      <c r="G1127" s="13">
        <f t="shared" si="108"/>
        <v>45659</v>
      </c>
      <c r="H1127" s="19">
        <f t="shared" si="109"/>
        <v>46022</v>
      </c>
    </row>
    <row r="1128" spans="1:8" x14ac:dyDescent="0.25">
      <c r="A1128" s="10">
        <v>45834</v>
      </c>
      <c r="B1128" s="14">
        <v>494.57696533203125</v>
      </c>
      <c r="C1128" s="14">
        <f t="shared" si="104"/>
        <v>2025</v>
      </c>
      <c r="D1128" s="14">
        <f t="shared" si="105"/>
        <v>6</v>
      </c>
      <c r="E1128" s="14">
        <f t="shared" si="106"/>
        <v>26</v>
      </c>
      <c r="F1128" s="14">
        <f t="shared" si="107"/>
        <v>4</v>
      </c>
      <c r="G1128" s="13">
        <f t="shared" si="108"/>
        <v>45659</v>
      </c>
      <c r="H1128" s="19">
        <f t="shared" si="109"/>
        <v>46022</v>
      </c>
    </row>
    <row r="1129" spans="1:8" x14ac:dyDescent="0.25">
      <c r="A1129" s="10">
        <v>45835</v>
      </c>
      <c r="B1129" s="14">
        <v>493.07568359375</v>
      </c>
      <c r="C1129" s="14">
        <f t="shared" si="104"/>
        <v>2025</v>
      </c>
      <c r="D1129" s="14">
        <f t="shared" si="105"/>
        <v>6</v>
      </c>
      <c r="E1129" s="14">
        <f t="shared" si="106"/>
        <v>26</v>
      </c>
      <c r="F1129" s="14">
        <f t="shared" si="107"/>
        <v>5</v>
      </c>
      <c r="G1129" s="13">
        <f t="shared" si="108"/>
        <v>45659</v>
      </c>
      <c r="H1129" s="19">
        <f t="shared" si="109"/>
        <v>46022</v>
      </c>
    </row>
    <row r="1130" spans="1:8" x14ac:dyDescent="0.25">
      <c r="A1130" s="10">
        <v>45838</v>
      </c>
      <c r="B1130" s="14">
        <v>494.53720092773438</v>
      </c>
      <c r="C1130" s="14">
        <f t="shared" si="104"/>
        <v>2025</v>
      </c>
      <c r="D1130" s="14">
        <f t="shared" si="105"/>
        <v>6</v>
      </c>
      <c r="E1130" s="14">
        <f t="shared" si="106"/>
        <v>27</v>
      </c>
      <c r="F1130" s="14">
        <f t="shared" si="107"/>
        <v>1</v>
      </c>
      <c r="G1130" s="13">
        <f t="shared" si="108"/>
        <v>45659</v>
      </c>
      <c r="H1130" s="19">
        <f t="shared" si="109"/>
        <v>46022</v>
      </c>
    </row>
    <row r="1131" spans="1:8" x14ac:dyDescent="0.25">
      <c r="A1131" s="10">
        <v>45839</v>
      </c>
      <c r="B1131" s="14">
        <v>489.2081298828125</v>
      </c>
      <c r="C1131" s="14">
        <f t="shared" si="104"/>
        <v>2025</v>
      </c>
      <c r="D1131" s="14">
        <f t="shared" si="105"/>
        <v>7</v>
      </c>
      <c r="E1131" s="14">
        <f t="shared" si="106"/>
        <v>27</v>
      </c>
      <c r="F1131" s="14">
        <f t="shared" si="107"/>
        <v>2</v>
      </c>
      <c r="G1131" s="13">
        <f t="shared" si="108"/>
        <v>45659</v>
      </c>
      <c r="H1131" s="19">
        <f t="shared" si="109"/>
        <v>46022</v>
      </c>
    </row>
    <row r="1132" spans="1:8" x14ac:dyDescent="0.25">
      <c r="A1132" s="10">
        <v>45840</v>
      </c>
      <c r="B1132" s="14">
        <v>488.25369262695312</v>
      </c>
      <c r="C1132" s="14">
        <f t="shared" si="104"/>
        <v>2025</v>
      </c>
      <c r="D1132" s="14">
        <f t="shared" si="105"/>
        <v>7</v>
      </c>
      <c r="E1132" s="14">
        <f t="shared" si="106"/>
        <v>27</v>
      </c>
      <c r="F1132" s="14">
        <f t="shared" si="107"/>
        <v>3</v>
      </c>
      <c r="G1132" s="13">
        <f t="shared" si="108"/>
        <v>45659</v>
      </c>
      <c r="H1132" s="19">
        <f t="shared" si="109"/>
        <v>46022</v>
      </c>
    </row>
    <row r="1133" spans="1:8" x14ac:dyDescent="0.25">
      <c r="A1133" s="10">
        <v>45841</v>
      </c>
      <c r="B1133" s="14">
        <v>495.95895385742188</v>
      </c>
      <c r="C1133" s="14">
        <f t="shared" si="104"/>
        <v>2025</v>
      </c>
      <c r="D1133" s="14">
        <f t="shared" si="105"/>
        <v>7</v>
      </c>
      <c r="E1133" s="14">
        <f t="shared" si="106"/>
        <v>27</v>
      </c>
      <c r="F1133" s="14">
        <f t="shared" si="107"/>
        <v>4</v>
      </c>
      <c r="G1133" s="13">
        <f t="shared" si="108"/>
        <v>45659</v>
      </c>
      <c r="H1133" s="19">
        <f t="shared" si="109"/>
        <v>46022</v>
      </c>
    </row>
    <row r="1134" spans="1:8" x14ac:dyDescent="0.25">
      <c r="A1134" s="10">
        <v>45845</v>
      </c>
      <c r="B1134" s="14">
        <v>494.84539794921875</v>
      </c>
      <c r="C1134" s="14">
        <f t="shared" si="104"/>
        <v>2025</v>
      </c>
      <c r="D1134" s="14">
        <f t="shared" si="105"/>
        <v>7</v>
      </c>
      <c r="E1134" s="14">
        <f t="shared" si="106"/>
        <v>28</v>
      </c>
      <c r="F1134" s="14">
        <f t="shared" si="107"/>
        <v>1</v>
      </c>
      <c r="G1134" s="13">
        <f t="shared" si="108"/>
        <v>45659</v>
      </c>
      <c r="H1134" s="19">
        <f t="shared" si="109"/>
        <v>46022</v>
      </c>
    </row>
    <row r="1135" spans="1:8" x14ac:dyDescent="0.25">
      <c r="A1135" s="10">
        <v>45846</v>
      </c>
      <c r="B1135" s="14">
        <v>493.75173950195312</v>
      </c>
      <c r="C1135" s="14">
        <f t="shared" si="104"/>
        <v>2025</v>
      </c>
      <c r="D1135" s="14">
        <f t="shared" si="105"/>
        <v>7</v>
      </c>
      <c r="E1135" s="14">
        <f t="shared" si="106"/>
        <v>28</v>
      </c>
      <c r="F1135" s="14">
        <f t="shared" si="107"/>
        <v>2</v>
      </c>
      <c r="G1135" s="13">
        <f t="shared" si="108"/>
        <v>45659</v>
      </c>
      <c r="H1135" s="19">
        <f t="shared" si="109"/>
        <v>46022</v>
      </c>
    </row>
    <row r="1136" spans="1:8" x14ac:dyDescent="0.25">
      <c r="A1136" s="10">
        <v>45847</v>
      </c>
      <c r="B1136" s="14">
        <v>500.60195922851562</v>
      </c>
      <c r="C1136" s="14">
        <f t="shared" si="104"/>
        <v>2025</v>
      </c>
      <c r="D1136" s="14">
        <f t="shared" si="105"/>
        <v>7</v>
      </c>
      <c r="E1136" s="14">
        <f t="shared" si="106"/>
        <v>28</v>
      </c>
      <c r="F1136" s="14">
        <f t="shared" si="107"/>
        <v>3</v>
      </c>
      <c r="G1136" s="13">
        <f t="shared" si="108"/>
        <v>45659</v>
      </c>
      <c r="H1136" s="19">
        <f t="shared" si="109"/>
        <v>46022</v>
      </c>
    </row>
    <row r="1137" spans="1:8" x14ac:dyDescent="0.25">
      <c r="A1137" s="10">
        <v>45848</v>
      </c>
      <c r="B1137" s="14">
        <v>498.58367919921875</v>
      </c>
      <c r="C1137" s="14">
        <f t="shared" si="104"/>
        <v>2025</v>
      </c>
      <c r="D1137" s="14">
        <f t="shared" si="105"/>
        <v>7</v>
      </c>
      <c r="E1137" s="14">
        <f t="shared" si="106"/>
        <v>28</v>
      </c>
      <c r="F1137" s="14">
        <f t="shared" si="107"/>
        <v>4</v>
      </c>
      <c r="G1137" s="13">
        <f t="shared" si="108"/>
        <v>45659</v>
      </c>
      <c r="H1137" s="19">
        <f t="shared" si="109"/>
        <v>46022</v>
      </c>
    </row>
    <row r="1138" spans="1:8" x14ac:dyDescent="0.25">
      <c r="A1138" s="10">
        <v>45849</v>
      </c>
      <c r="B1138" s="14">
        <v>500.41305541992188</v>
      </c>
      <c r="C1138" s="14">
        <f t="shared" si="104"/>
        <v>2025</v>
      </c>
      <c r="D1138" s="14">
        <f t="shared" si="105"/>
        <v>7</v>
      </c>
      <c r="E1138" s="14">
        <f t="shared" si="106"/>
        <v>28</v>
      </c>
      <c r="F1138" s="14">
        <f t="shared" si="107"/>
        <v>5</v>
      </c>
      <c r="G1138" s="13">
        <f t="shared" si="108"/>
        <v>45659</v>
      </c>
      <c r="H1138" s="19">
        <f t="shared" si="109"/>
        <v>46022</v>
      </c>
    </row>
    <row r="1139" spans="1:8" x14ac:dyDescent="0.25">
      <c r="A1139" s="10">
        <v>45852</v>
      </c>
      <c r="B1139" s="14">
        <v>500.11477661132812</v>
      </c>
      <c r="C1139" s="14">
        <f t="shared" si="104"/>
        <v>2025</v>
      </c>
      <c r="D1139" s="14">
        <f t="shared" si="105"/>
        <v>7</v>
      </c>
      <c r="E1139" s="14">
        <f t="shared" si="106"/>
        <v>29</v>
      </c>
      <c r="F1139" s="14">
        <f t="shared" si="107"/>
        <v>1</v>
      </c>
      <c r="G1139" s="13">
        <f t="shared" si="108"/>
        <v>45659</v>
      </c>
      <c r="H1139" s="19">
        <f t="shared" si="109"/>
        <v>46022</v>
      </c>
    </row>
    <row r="1140" spans="1:8" x14ac:dyDescent="0.25">
      <c r="A1140" s="10">
        <v>45853</v>
      </c>
      <c r="B1140" s="14">
        <v>502.89862060546875</v>
      </c>
      <c r="C1140" s="14">
        <f t="shared" si="104"/>
        <v>2025</v>
      </c>
      <c r="D1140" s="14">
        <f t="shared" si="105"/>
        <v>7</v>
      </c>
      <c r="E1140" s="14">
        <f t="shared" si="106"/>
        <v>29</v>
      </c>
      <c r="F1140" s="14">
        <f t="shared" si="107"/>
        <v>2</v>
      </c>
      <c r="G1140" s="13">
        <f t="shared" si="108"/>
        <v>45659</v>
      </c>
      <c r="H1140" s="19">
        <f t="shared" si="109"/>
        <v>46022</v>
      </c>
    </row>
    <row r="1141" spans="1:8" x14ac:dyDescent="0.25">
      <c r="A1141" s="10">
        <v>45854</v>
      </c>
      <c r="B1141" s="14">
        <v>502.69973754882812</v>
      </c>
      <c r="C1141" s="14">
        <f t="shared" si="104"/>
        <v>2025</v>
      </c>
      <c r="D1141" s="14">
        <f t="shared" si="105"/>
        <v>7</v>
      </c>
      <c r="E1141" s="14">
        <f t="shared" si="106"/>
        <v>29</v>
      </c>
      <c r="F1141" s="14">
        <f t="shared" si="107"/>
        <v>3</v>
      </c>
      <c r="G1141" s="13">
        <f t="shared" si="108"/>
        <v>45659</v>
      </c>
      <c r="H1141" s="19">
        <f t="shared" si="109"/>
        <v>46022</v>
      </c>
    </row>
    <row r="1142" spans="1:8" x14ac:dyDescent="0.25">
      <c r="A1142" s="10">
        <v>45855</v>
      </c>
      <c r="B1142" s="14">
        <v>508.74465942382812</v>
      </c>
      <c r="C1142" s="14">
        <f t="shared" si="104"/>
        <v>2025</v>
      </c>
      <c r="D1142" s="14">
        <f t="shared" si="105"/>
        <v>7</v>
      </c>
      <c r="E1142" s="14">
        <f t="shared" si="106"/>
        <v>29</v>
      </c>
      <c r="F1142" s="14">
        <f t="shared" si="107"/>
        <v>4</v>
      </c>
      <c r="G1142" s="13">
        <f t="shared" si="108"/>
        <v>45659</v>
      </c>
      <c r="H1142" s="19">
        <f t="shared" si="109"/>
        <v>46022</v>
      </c>
    </row>
    <row r="1143" spans="1:8" x14ac:dyDescent="0.25">
      <c r="A1143" s="10">
        <v>45856</v>
      </c>
      <c r="B1143" s="14">
        <v>507.10418701171875</v>
      </c>
      <c r="C1143" s="14">
        <f t="shared" si="104"/>
        <v>2025</v>
      </c>
      <c r="D1143" s="14">
        <f t="shared" si="105"/>
        <v>7</v>
      </c>
      <c r="E1143" s="14">
        <f t="shared" si="106"/>
        <v>29</v>
      </c>
      <c r="F1143" s="14">
        <f t="shared" si="107"/>
        <v>5</v>
      </c>
      <c r="G1143" s="13">
        <f t="shared" si="108"/>
        <v>45659</v>
      </c>
      <c r="H1143" s="19">
        <f t="shared" si="109"/>
        <v>46022</v>
      </c>
    </row>
    <row r="1144" spans="1:8" x14ac:dyDescent="0.25">
      <c r="A1144" s="10">
        <v>45859</v>
      </c>
      <c r="B1144" s="14">
        <v>507.11410522460938</v>
      </c>
      <c r="C1144" s="14">
        <f t="shared" si="104"/>
        <v>2025</v>
      </c>
      <c r="D1144" s="14">
        <f t="shared" si="105"/>
        <v>7</v>
      </c>
      <c r="E1144" s="14">
        <f t="shared" si="106"/>
        <v>30</v>
      </c>
      <c r="F1144" s="14">
        <f t="shared" si="107"/>
        <v>1</v>
      </c>
      <c r="G1144" s="13">
        <f t="shared" si="108"/>
        <v>45659</v>
      </c>
      <c r="H1144" s="19">
        <f t="shared" si="109"/>
        <v>46022</v>
      </c>
    </row>
    <row r="1145" spans="1:8" x14ac:dyDescent="0.25">
      <c r="A1145" s="10">
        <v>45860</v>
      </c>
      <c r="B1145" s="14">
        <v>502.35177612304688</v>
      </c>
      <c r="C1145" s="14">
        <f t="shared" si="104"/>
        <v>2025</v>
      </c>
      <c r="D1145" s="14">
        <f t="shared" si="105"/>
        <v>7</v>
      </c>
      <c r="E1145" s="14">
        <f t="shared" si="106"/>
        <v>30</v>
      </c>
      <c r="F1145" s="14">
        <f t="shared" si="107"/>
        <v>2</v>
      </c>
      <c r="G1145" s="13">
        <f t="shared" si="108"/>
        <v>45659</v>
      </c>
      <c r="H1145" s="19">
        <f t="shared" si="109"/>
        <v>46022</v>
      </c>
    </row>
    <row r="1146" spans="1:8" x14ac:dyDescent="0.25">
      <c r="A1146" s="10">
        <v>45861</v>
      </c>
      <c r="B1146" s="14">
        <v>502.94833374023438</v>
      </c>
      <c r="C1146" s="14">
        <f t="shared" si="104"/>
        <v>2025</v>
      </c>
      <c r="D1146" s="14">
        <f t="shared" si="105"/>
        <v>7</v>
      </c>
      <c r="E1146" s="14">
        <f t="shared" si="106"/>
        <v>30</v>
      </c>
      <c r="F1146" s="14">
        <f t="shared" si="107"/>
        <v>3</v>
      </c>
      <c r="G1146" s="13">
        <f t="shared" si="108"/>
        <v>45659</v>
      </c>
      <c r="H1146" s="19">
        <f t="shared" si="109"/>
        <v>46022</v>
      </c>
    </row>
    <row r="1147" spans="1:8" x14ac:dyDescent="0.25">
      <c r="A1147" s="10">
        <v>45862</v>
      </c>
      <c r="B1147" s="14">
        <v>507.92938232421875</v>
      </c>
      <c r="C1147" s="14">
        <f t="shared" si="104"/>
        <v>2025</v>
      </c>
      <c r="D1147" s="14">
        <f t="shared" si="105"/>
        <v>7</v>
      </c>
      <c r="E1147" s="14">
        <f t="shared" si="106"/>
        <v>30</v>
      </c>
      <c r="F1147" s="14">
        <f t="shared" si="107"/>
        <v>4</v>
      </c>
      <c r="G1147" s="13">
        <f t="shared" si="108"/>
        <v>45659</v>
      </c>
      <c r="H1147" s="19">
        <f t="shared" si="109"/>
        <v>46022</v>
      </c>
    </row>
    <row r="1148" spans="1:8" x14ac:dyDescent="0.25">
      <c r="A1148" s="10">
        <v>45863</v>
      </c>
      <c r="B1148" s="14">
        <v>510.74310302734375</v>
      </c>
      <c r="C1148" s="14">
        <f t="shared" si="104"/>
        <v>2025</v>
      </c>
      <c r="D1148" s="14">
        <f t="shared" si="105"/>
        <v>7</v>
      </c>
      <c r="E1148" s="14">
        <f t="shared" si="106"/>
        <v>30</v>
      </c>
      <c r="F1148" s="14">
        <f t="shared" si="107"/>
        <v>5</v>
      </c>
      <c r="G1148" s="13">
        <f t="shared" si="108"/>
        <v>45659</v>
      </c>
      <c r="H1148" s="19">
        <f t="shared" si="109"/>
        <v>46022</v>
      </c>
    </row>
    <row r="1149" spans="1:8" x14ac:dyDescent="0.25">
      <c r="A1149" s="10">
        <v>45866</v>
      </c>
      <c r="B1149" s="14">
        <v>509.5400390625</v>
      </c>
      <c r="C1149" s="14">
        <f t="shared" si="104"/>
        <v>2025</v>
      </c>
      <c r="D1149" s="14">
        <f t="shared" si="105"/>
        <v>7</v>
      </c>
      <c r="E1149" s="14">
        <f t="shared" si="106"/>
        <v>31</v>
      </c>
      <c r="F1149" s="14">
        <f t="shared" si="107"/>
        <v>1</v>
      </c>
      <c r="G1149" s="13">
        <f t="shared" si="108"/>
        <v>45659</v>
      </c>
      <c r="H1149" s="19">
        <f t="shared" si="109"/>
        <v>46022</v>
      </c>
    </row>
    <row r="1150" spans="1:8" x14ac:dyDescent="0.25">
      <c r="A1150" s="10">
        <v>45867</v>
      </c>
      <c r="B1150" s="14">
        <v>509.60964965820312</v>
      </c>
      <c r="C1150" s="14">
        <f t="shared" si="104"/>
        <v>2025</v>
      </c>
      <c r="D1150" s="14">
        <f t="shared" si="105"/>
        <v>7</v>
      </c>
      <c r="E1150" s="14">
        <f t="shared" si="106"/>
        <v>31</v>
      </c>
      <c r="F1150" s="14">
        <f t="shared" si="107"/>
        <v>2</v>
      </c>
      <c r="G1150" s="13">
        <f t="shared" si="108"/>
        <v>45659</v>
      </c>
      <c r="H1150" s="19">
        <f t="shared" si="109"/>
        <v>46022</v>
      </c>
    </row>
    <row r="1151" spans="1:8" x14ac:dyDescent="0.25">
      <c r="A1151" s="10">
        <v>45868</v>
      </c>
      <c r="B1151" s="14">
        <v>510.2757568359375</v>
      </c>
      <c r="C1151" s="14">
        <f t="shared" si="104"/>
        <v>2025</v>
      </c>
      <c r="D1151" s="14">
        <f t="shared" si="105"/>
        <v>7</v>
      </c>
      <c r="E1151" s="14">
        <f t="shared" si="106"/>
        <v>31</v>
      </c>
      <c r="F1151" s="14">
        <f t="shared" si="107"/>
        <v>3</v>
      </c>
      <c r="G1151" s="13">
        <f t="shared" si="108"/>
        <v>45659</v>
      </c>
      <c r="H1151" s="19">
        <f t="shared" si="109"/>
        <v>46022</v>
      </c>
    </row>
    <row r="1152" spans="1:8" x14ac:dyDescent="0.25">
      <c r="A1152" s="10">
        <v>45869</v>
      </c>
      <c r="B1152" s="14">
        <v>530.41876220703125</v>
      </c>
      <c r="C1152" s="14">
        <f t="shared" si="104"/>
        <v>2025</v>
      </c>
      <c r="D1152" s="14">
        <f t="shared" si="105"/>
        <v>7</v>
      </c>
      <c r="E1152" s="14">
        <f t="shared" si="106"/>
        <v>31</v>
      </c>
      <c r="F1152" s="14">
        <f t="shared" si="107"/>
        <v>4</v>
      </c>
      <c r="G1152" s="13">
        <f t="shared" si="108"/>
        <v>45659</v>
      </c>
      <c r="H1152" s="19">
        <f t="shared" si="109"/>
        <v>46022</v>
      </c>
    </row>
    <row r="1153" spans="1:8" x14ac:dyDescent="0.25">
      <c r="A1153" s="10">
        <v>45870</v>
      </c>
      <c r="B1153" s="14">
        <v>521.0830078125</v>
      </c>
      <c r="C1153" s="14">
        <f t="shared" si="104"/>
        <v>2025</v>
      </c>
      <c r="D1153" s="14">
        <f t="shared" si="105"/>
        <v>8</v>
      </c>
      <c r="E1153" s="14">
        <f t="shared" si="106"/>
        <v>31</v>
      </c>
      <c r="F1153" s="14">
        <f t="shared" si="107"/>
        <v>5</v>
      </c>
      <c r="G1153" s="13">
        <f t="shared" si="108"/>
        <v>45659</v>
      </c>
      <c r="H1153" s="19">
        <f t="shared" si="109"/>
        <v>46022</v>
      </c>
    </row>
    <row r="1154" spans="1:8" x14ac:dyDescent="0.25">
      <c r="A1154" s="10">
        <v>45873</v>
      </c>
      <c r="B1154" s="14">
        <v>532.54638671875</v>
      </c>
      <c r="C1154" s="14">
        <f t="shared" si="104"/>
        <v>2025</v>
      </c>
      <c r="D1154" s="14">
        <f t="shared" si="105"/>
        <v>8</v>
      </c>
      <c r="E1154" s="14">
        <f t="shared" si="106"/>
        <v>32</v>
      </c>
      <c r="F1154" s="14">
        <f t="shared" si="107"/>
        <v>1</v>
      </c>
      <c r="G1154" s="13">
        <f t="shared" si="108"/>
        <v>45659</v>
      </c>
      <c r="H1154" s="19">
        <f t="shared" si="109"/>
        <v>46022</v>
      </c>
    </row>
    <row r="1155" spans="1:8" x14ac:dyDescent="0.25">
      <c r="A1155" s="10">
        <v>45874</v>
      </c>
      <c r="B1155" s="14">
        <v>524.701904296875</v>
      </c>
      <c r="C1155" s="14">
        <f t="shared" si="104"/>
        <v>2025</v>
      </c>
      <c r="D1155" s="14">
        <f t="shared" si="105"/>
        <v>8</v>
      </c>
      <c r="E1155" s="14">
        <f t="shared" si="106"/>
        <v>32</v>
      </c>
      <c r="F1155" s="14">
        <f t="shared" si="107"/>
        <v>2</v>
      </c>
      <c r="G1155" s="13">
        <f t="shared" si="108"/>
        <v>45659</v>
      </c>
      <c r="H1155" s="19">
        <f t="shared" si="109"/>
        <v>46022</v>
      </c>
    </row>
    <row r="1156" spans="1:8" x14ac:dyDescent="0.25">
      <c r="A1156" s="10">
        <v>45875</v>
      </c>
      <c r="B1156" s="14">
        <v>521.908203125</v>
      </c>
      <c r="C1156" s="14">
        <f t="shared" si="104"/>
        <v>2025</v>
      </c>
      <c r="D1156" s="14">
        <f t="shared" si="105"/>
        <v>8</v>
      </c>
      <c r="E1156" s="14">
        <f t="shared" si="106"/>
        <v>32</v>
      </c>
      <c r="F1156" s="14">
        <f t="shared" si="107"/>
        <v>3</v>
      </c>
      <c r="G1156" s="13">
        <f t="shared" si="108"/>
        <v>45659</v>
      </c>
      <c r="H1156" s="19">
        <f t="shared" si="109"/>
        <v>46022</v>
      </c>
    </row>
    <row r="1157" spans="1:8" x14ac:dyDescent="0.25">
      <c r="A1157" s="10">
        <v>45876</v>
      </c>
      <c r="B1157" s="14">
        <v>517.8319091796875</v>
      </c>
      <c r="C1157" s="14">
        <f t="shared" ref="C1157:C1220" si="110">YEAR(A1157)</f>
        <v>2025</v>
      </c>
      <c r="D1157" s="14">
        <f t="shared" ref="D1157:D1220" si="111">MONTH(A1157)</f>
        <v>8</v>
      </c>
      <c r="E1157" s="14">
        <f t="shared" ref="E1157:E1220" si="112">_xlfn.ISOWEEKNUM(A1157)</f>
        <v>32</v>
      </c>
      <c r="F1157" s="14">
        <f t="shared" ref="F1157:F1220" si="113">WEEKDAY(A1157,2)</f>
        <v>4</v>
      </c>
      <c r="G1157" s="13">
        <f t="shared" ref="G1157:G1220" si="114">_xlfn.MINIFS($A$4:$A$1346,$C$4:$C$1346,C1157,$C$4:$C$1346,C1157)</f>
        <v>45659</v>
      </c>
      <c r="H1157" s="19">
        <f t="shared" ref="H1157:H1220" si="115">_xlfn.MAXIFS($A$4:$A$1346,$C$4:$C$1346,C1157,$C$4:$C$1346,C1157)</f>
        <v>46022</v>
      </c>
    </row>
    <row r="1158" spans="1:8" x14ac:dyDescent="0.25">
      <c r="A1158" s="10">
        <v>45877</v>
      </c>
      <c r="B1158" s="14">
        <v>519.02496337890625</v>
      </c>
      <c r="C1158" s="14">
        <f t="shared" si="110"/>
        <v>2025</v>
      </c>
      <c r="D1158" s="14">
        <f t="shared" si="111"/>
        <v>8</v>
      </c>
      <c r="E1158" s="14">
        <f t="shared" si="112"/>
        <v>32</v>
      </c>
      <c r="F1158" s="14">
        <f t="shared" si="113"/>
        <v>5</v>
      </c>
      <c r="G1158" s="13">
        <f t="shared" si="114"/>
        <v>45659</v>
      </c>
      <c r="H1158" s="19">
        <f t="shared" si="115"/>
        <v>46022</v>
      </c>
    </row>
    <row r="1159" spans="1:8" x14ac:dyDescent="0.25">
      <c r="A1159" s="10">
        <v>45880</v>
      </c>
      <c r="B1159" s="14">
        <v>518.75653076171875</v>
      </c>
      <c r="C1159" s="14">
        <f t="shared" si="110"/>
        <v>2025</v>
      </c>
      <c r="D1159" s="14">
        <f t="shared" si="111"/>
        <v>8</v>
      </c>
      <c r="E1159" s="14">
        <f t="shared" si="112"/>
        <v>33</v>
      </c>
      <c r="F1159" s="14">
        <f t="shared" si="113"/>
        <v>1</v>
      </c>
      <c r="G1159" s="13">
        <f t="shared" si="114"/>
        <v>45659</v>
      </c>
      <c r="H1159" s="19">
        <f t="shared" si="115"/>
        <v>46022</v>
      </c>
    </row>
    <row r="1160" spans="1:8" x14ac:dyDescent="0.25">
      <c r="A1160" s="10">
        <v>45881</v>
      </c>
      <c r="B1160" s="14">
        <v>526.183349609375</v>
      </c>
      <c r="C1160" s="14">
        <f t="shared" si="110"/>
        <v>2025</v>
      </c>
      <c r="D1160" s="14">
        <f t="shared" si="111"/>
        <v>8</v>
      </c>
      <c r="E1160" s="14">
        <f t="shared" si="112"/>
        <v>33</v>
      </c>
      <c r="F1160" s="14">
        <f t="shared" si="113"/>
        <v>2</v>
      </c>
      <c r="G1160" s="13">
        <f t="shared" si="114"/>
        <v>45659</v>
      </c>
      <c r="H1160" s="19">
        <f t="shared" si="115"/>
        <v>46022</v>
      </c>
    </row>
    <row r="1161" spans="1:8" x14ac:dyDescent="0.25">
      <c r="A1161" s="10">
        <v>45882</v>
      </c>
      <c r="B1161" s="14">
        <v>517.57342529296875</v>
      </c>
      <c r="C1161" s="14">
        <f t="shared" si="110"/>
        <v>2025</v>
      </c>
      <c r="D1161" s="14">
        <f t="shared" si="111"/>
        <v>8</v>
      </c>
      <c r="E1161" s="14">
        <f t="shared" si="112"/>
        <v>33</v>
      </c>
      <c r="F1161" s="14">
        <f t="shared" si="113"/>
        <v>3</v>
      </c>
      <c r="G1161" s="13">
        <f t="shared" si="114"/>
        <v>45659</v>
      </c>
      <c r="H1161" s="19">
        <f t="shared" si="115"/>
        <v>46022</v>
      </c>
    </row>
    <row r="1162" spans="1:8" x14ac:dyDescent="0.25">
      <c r="A1162" s="10">
        <v>45883</v>
      </c>
      <c r="B1162" s="14">
        <v>519.46234130859375</v>
      </c>
      <c r="C1162" s="14">
        <f t="shared" si="110"/>
        <v>2025</v>
      </c>
      <c r="D1162" s="14">
        <f t="shared" si="111"/>
        <v>8</v>
      </c>
      <c r="E1162" s="14">
        <f t="shared" si="112"/>
        <v>33</v>
      </c>
      <c r="F1162" s="14">
        <f t="shared" si="113"/>
        <v>4</v>
      </c>
      <c r="G1162" s="13">
        <f t="shared" si="114"/>
        <v>45659</v>
      </c>
      <c r="H1162" s="19">
        <f t="shared" si="115"/>
        <v>46022</v>
      </c>
    </row>
    <row r="1163" spans="1:8" x14ac:dyDescent="0.25">
      <c r="A1163" s="10">
        <v>45884</v>
      </c>
      <c r="B1163" s="14">
        <v>517.16571044921875</v>
      </c>
      <c r="C1163" s="14">
        <f t="shared" si="110"/>
        <v>2025</v>
      </c>
      <c r="D1163" s="14">
        <f t="shared" si="111"/>
        <v>8</v>
      </c>
      <c r="E1163" s="14">
        <f t="shared" si="112"/>
        <v>33</v>
      </c>
      <c r="F1163" s="14">
        <f t="shared" si="113"/>
        <v>5</v>
      </c>
      <c r="G1163" s="13">
        <f t="shared" si="114"/>
        <v>45659</v>
      </c>
      <c r="H1163" s="19">
        <f t="shared" si="115"/>
        <v>46022</v>
      </c>
    </row>
    <row r="1164" spans="1:8" x14ac:dyDescent="0.25">
      <c r="A1164" s="10">
        <v>45887</v>
      </c>
      <c r="B1164" s="14">
        <v>514.1134033203125</v>
      </c>
      <c r="C1164" s="14">
        <f t="shared" si="110"/>
        <v>2025</v>
      </c>
      <c r="D1164" s="14">
        <f t="shared" si="111"/>
        <v>8</v>
      </c>
      <c r="E1164" s="14">
        <f t="shared" si="112"/>
        <v>34</v>
      </c>
      <c r="F1164" s="14">
        <f t="shared" si="113"/>
        <v>1</v>
      </c>
      <c r="G1164" s="13">
        <f t="shared" si="114"/>
        <v>45659</v>
      </c>
      <c r="H1164" s="19">
        <f t="shared" si="115"/>
        <v>46022</v>
      </c>
    </row>
    <row r="1165" spans="1:8" x14ac:dyDescent="0.25">
      <c r="A1165" s="10">
        <v>45888</v>
      </c>
      <c r="B1165" s="14">
        <v>506.8258056640625</v>
      </c>
      <c r="C1165" s="14">
        <f t="shared" si="110"/>
        <v>2025</v>
      </c>
      <c r="D1165" s="14">
        <f t="shared" si="111"/>
        <v>8</v>
      </c>
      <c r="E1165" s="14">
        <f t="shared" si="112"/>
        <v>34</v>
      </c>
      <c r="F1165" s="14">
        <f t="shared" si="113"/>
        <v>2</v>
      </c>
      <c r="G1165" s="13">
        <f t="shared" si="114"/>
        <v>45659</v>
      </c>
      <c r="H1165" s="19">
        <f t="shared" si="115"/>
        <v>46022</v>
      </c>
    </row>
    <row r="1166" spans="1:8" x14ac:dyDescent="0.25">
      <c r="A1166" s="10">
        <v>45889</v>
      </c>
      <c r="B1166" s="14">
        <v>502.7991943359375</v>
      </c>
      <c r="C1166" s="14">
        <f t="shared" si="110"/>
        <v>2025</v>
      </c>
      <c r="D1166" s="14">
        <f t="shared" si="111"/>
        <v>8</v>
      </c>
      <c r="E1166" s="14">
        <f t="shared" si="112"/>
        <v>34</v>
      </c>
      <c r="F1166" s="14">
        <f t="shared" si="113"/>
        <v>3</v>
      </c>
      <c r="G1166" s="13">
        <f t="shared" si="114"/>
        <v>45659</v>
      </c>
      <c r="H1166" s="19">
        <f t="shared" si="115"/>
        <v>46022</v>
      </c>
    </row>
    <row r="1167" spans="1:8" x14ac:dyDescent="0.25">
      <c r="A1167" s="10">
        <v>45890</v>
      </c>
      <c r="B1167" s="14">
        <v>502.15185546875</v>
      </c>
      <c r="C1167" s="14">
        <f t="shared" si="110"/>
        <v>2025</v>
      </c>
      <c r="D1167" s="14">
        <f t="shared" si="111"/>
        <v>8</v>
      </c>
      <c r="E1167" s="14">
        <f t="shared" si="112"/>
        <v>34</v>
      </c>
      <c r="F1167" s="14">
        <f t="shared" si="113"/>
        <v>4</v>
      </c>
      <c r="G1167" s="13">
        <f t="shared" si="114"/>
        <v>45659</v>
      </c>
      <c r="H1167" s="19">
        <f t="shared" si="115"/>
        <v>46022</v>
      </c>
    </row>
    <row r="1168" spans="1:8" x14ac:dyDescent="0.25">
      <c r="A1168" s="10">
        <v>45891</v>
      </c>
      <c r="B1168" s="14">
        <v>505.1295166015625</v>
      </c>
      <c r="C1168" s="14">
        <f t="shared" si="110"/>
        <v>2025</v>
      </c>
      <c r="D1168" s="14">
        <f t="shared" si="111"/>
        <v>8</v>
      </c>
      <c r="E1168" s="14">
        <f t="shared" si="112"/>
        <v>34</v>
      </c>
      <c r="F1168" s="14">
        <f t="shared" si="113"/>
        <v>5</v>
      </c>
      <c r="G1168" s="13">
        <f t="shared" si="114"/>
        <v>45659</v>
      </c>
      <c r="H1168" s="19">
        <f t="shared" si="115"/>
        <v>46022</v>
      </c>
    </row>
    <row r="1169" spans="1:8" x14ac:dyDescent="0.25">
      <c r="A1169" s="10">
        <v>45894</v>
      </c>
      <c r="B1169" s="14">
        <v>502.17181396484375</v>
      </c>
      <c r="C1169" s="14">
        <f t="shared" si="110"/>
        <v>2025</v>
      </c>
      <c r="D1169" s="14">
        <f t="shared" si="111"/>
        <v>8</v>
      </c>
      <c r="E1169" s="14">
        <f t="shared" si="112"/>
        <v>35</v>
      </c>
      <c r="F1169" s="14">
        <f t="shared" si="113"/>
        <v>1</v>
      </c>
      <c r="G1169" s="13">
        <f t="shared" si="114"/>
        <v>45659</v>
      </c>
      <c r="H1169" s="19">
        <f t="shared" si="115"/>
        <v>46022</v>
      </c>
    </row>
    <row r="1170" spans="1:8" x14ac:dyDescent="0.25">
      <c r="A1170" s="10">
        <v>45895</v>
      </c>
      <c r="B1170" s="14">
        <v>499.96099853515625</v>
      </c>
      <c r="C1170" s="14">
        <f t="shared" si="110"/>
        <v>2025</v>
      </c>
      <c r="D1170" s="14">
        <f t="shared" si="111"/>
        <v>8</v>
      </c>
      <c r="E1170" s="14">
        <f t="shared" si="112"/>
        <v>35</v>
      </c>
      <c r="F1170" s="14">
        <f t="shared" si="113"/>
        <v>2</v>
      </c>
      <c r="G1170" s="13">
        <f t="shared" si="114"/>
        <v>45659</v>
      </c>
      <c r="H1170" s="19">
        <f t="shared" si="115"/>
        <v>46022</v>
      </c>
    </row>
    <row r="1171" spans="1:8" x14ac:dyDescent="0.25">
      <c r="A1171" s="10">
        <v>45896</v>
      </c>
      <c r="B1171" s="14">
        <v>504.64151000976562</v>
      </c>
      <c r="C1171" s="14">
        <f t="shared" si="110"/>
        <v>2025</v>
      </c>
      <c r="D1171" s="14">
        <f t="shared" si="111"/>
        <v>8</v>
      </c>
      <c r="E1171" s="14">
        <f t="shared" si="112"/>
        <v>35</v>
      </c>
      <c r="F1171" s="14">
        <f t="shared" si="113"/>
        <v>3</v>
      </c>
      <c r="G1171" s="13">
        <f t="shared" si="114"/>
        <v>45659</v>
      </c>
      <c r="H1171" s="19">
        <f t="shared" si="115"/>
        <v>46022</v>
      </c>
    </row>
    <row r="1172" spans="1:8" x14ac:dyDescent="0.25">
      <c r="A1172" s="10">
        <v>45897</v>
      </c>
      <c r="B1172" s="14">
        <v>507.52951049804688</v>
      </c>
      <c r="C1172" s="14">
        <f t="shared" si="110"/>
        <v>2025</v>
      </c>
      <c r="D1172" s="14">
        <f t="shared" si="111"/>
        <v>8</v>
      </c>
      <c r="E1172" s="14">
        <f t="shared" si="112"/>
        <v>35</v>
      </c>
      <c r="F1172" s="14">
        <f t="shared" si="113"/>
        <v>4</v>
      </c>
      <c r="G1172" s="13">
        <f t="shared" si="114"/>
        <v>45659</v>
      </c>
      <c r="H1172" s="19">
        <f t="shared" si="115"/>
        <v>46022</v>
      </c>
    </row>
    <row r="1173" spans="1:8" x14ac:dyDescent="0.25">
      <c r="A1173" s="10">
        <v>45898</v>
      </c>
      <c r="B1173" s="14">
        <v>504.59173583984375</v>
      </c>
      <c r="C1173" s="14">
        <f t="shared" si="110"/>
        <v>2025</v>
      </c>
      <c r="D1173" s="14">
        <f t="shared" si="111"/>
        <v>8</v>
      </c>
      <c r="E1173" s="14">
        <f t="shared" si="112"/>
        <v>35</v>
      </c>
      <c r="F1173" s="14">
        <f t="shared" si="113"/>
        <v>5</v>
      </c>
      <c r="G1173" s="13">
        <f t="shared" si="114"/>
        <v>45659</v>
      </c>
      <c r="H1173" s="19">
        <f t="shared" si="115"/>
        <v>46022</v>
      </c>
    </row>
    <row r="1174" spans="1:8" x14ac:dyDescent="0.25">
      <c r="A1174" s="10">
        <v>45902</v>
      </c>
      <c r="B1174" s="14">
        <v>503.02822875976562</v>
      </c>
      <c r="C1174" s="14">
        <f t="shared" si="110"/>
        <v>2025</v>
      </c>
      <c r="D1174" s="14">
        <f t="shared" si="111"/>
        <v>9</v>
      </c>
      <c r="E1174" s="14">
        <f t="shared" si="112"/>
        <v>36</v>
      </c>
      <c r="F1174" s="14">
        <f t="shared" si="113"/>
        <v>2</v>
      </c>
      <c r="G1174" s="13">
        <f t="shared" si="114"/>
        <v>45659</v>
      </c>
      <c r="H1174" s="19">
        <f t="shared" si="115"/>
        <v>46022</v>
      </c>
    </row>
    <row r="1175" spans="1:8" x14ac:dyDescent="0.25">
      <c r="A1175" s="10">
        <v>45903</v>
      </c>
      <c r="B1175" s="14">
        <v>503.25729370117188</v>
      </c>
      <c r="C1175" s="14">
        <f t="shared" si="110"/>
        <v>2025</v>
      </c>
      <c r="D1175" s="14">
        <f t="shared" si="111"/>
        <v>9</v>
      </c>
      <c r="E1175" s="14">
        <f t="shared" si="112"/>
        <v>36</v>
      </c>
      <c r="F1175" s="14">
        <f t="shared" si="113"/>
        <v>3</v>
      </c>
      <c r="G1175" s="13">
        <f t="shared" si="114"/>
        <v>45659</v>
      </c>
      <c r="H1175" s="19">
        <f t="shared" si="115"/>
        <v>46022</v>
      </c>
    </row>
    <row r="1176" spans="1:8" x14ac:dyDescent="0.25">
      <c r="A1176" s="10">
        <v>45904</v>
      </c>
      <c r="B1176" s="14">
        <v>505.866455078125</v>
      </c>
      <c r="C1176" s="14">
        <f t="shared" si="110"/>
        <v>2025</v>
      </c>
      <c r="D1176" s="14">
        <f t="shared" si="111"/>
        <v>9</v>
      </c>
      <c r="E1176" s="14">
        <f t="shared" si="112"/>
        <v>36</v>
      </c>
      <c r="F1176" s="14">
        <f t="shared" si="113"/>
        <v>4</v>
      </c>
      <c r="G1176" s="13">
        <f t="shared" si="114"/>
        <v>45659</v>
      </c>
      <c r="H1176" s="19">
        <f t="shared" si="115"/>
        <v>46022</v>
      </c>
    </row>
    <row r="1177" spans="1:8" x14ac:dyDescent="0.25">
      <c r="A1177" s="10">
        <v>45905</v>
      </c>
      <c r="B1177" s="14">
        <v>492.95016479492188</v>
      </c>
      <c r="C1177" s="14">
        <f t="shared" si="110"/>
        <v>2025</v>
      </c>
      <c r="D1177" s="14">
        <f t="shared" si="111"/>
        <v>9</v>
      </c>
      <c r="E1177" s="14">
        <f t="shared" si="112"/>
        <v>36</v>
      </c>
      <c r="F1177" s="14">
        <f t="shared" si="113"/>
        <v>5</v>
      </c>
      <c r="G1177" s="13">
        <f t="shared" si="114"/>
        <v>45659</v>
      </c>
      <c r="H1177" s="19">
        <f t="shared" si="115"/>
        <v>46022</v>
      </c>
    </row>
    <row r="1178" spans="1:8" x14ac:dyDescent="0.25">
      <c r="A1178" s="10">
        <v>45908</v>
      </c>
      <c r="B1178" s="14">
        <v>496.13690185546875</v>
      </c>
      <c r="C1178" s="14">
        <f t="shared" si="110"/>
        <v>2025</v>
      </c>
      <c r="D1178" s="14">
        <f t="shared" si="111"/>
        <v>9</v>
      </c>
      <c r="E1178" s="14">
        <f t="shared" si="112"/>
        <v>37</v>
      </c>
      <c r="F1178" s="14">
        <f t="shared" si="113"/>
        <v>1</v>
      </c>
      <c r="G1178" s="13">
        <f t="shared" si="114"/>
        <v>45659</v>
      </c>
      <c r="H1178" s="19">
        <f t="shared" si="115"/>
        <v>46022</v>
      </c>
    </row>
    <row r="1179" spans="1:8" x14ac:dyDescent="0.25">
      <c r="A1179" s="10">
        <v>45909</v>
      </c>
      <c r="B1179" s="14">
        <v>496.34603881835938</v>
      </c>
      <c r="C1179" s="14">
        <f t="shared" si="110"/>
        <v>2025</v>
      </c>
      <c r="D1179" s="14">
        <f t="shared" si="111"/>
        <v>9</v>
      </c>
      <c r="E1179" s="14">
        <f t="shared" si="112"/>
        <v>37</v>
      </c>
      <c r="F1179" s="14">
        <f t="shared" si="113"/>
        <v>2</v>
      </c>
      <c r="G1179" s="13">
        <f t="shared" si="114"/>
        <v>45659</v>
      </c>
      <c r="H1179" s="19">
        <f t="shared" si="115"/>
        <v>46022</v>
      </c>
    </row>
    <row r="1180" spans="1:8" x14ac:dyDescent="0.25">
      <c r="A1180" s="10">
        <v>45910</v>
      </c>
      <c r="B1180" s="14">
        <v>498.29791259765625</v>
      </c>
      <c r="C1180" s="14">
        <f t="shared" si="110"/>
        <v>2025</v>
      </c>
      <c r="D1180" s="14">
        <f t="shared" si="111"/>
        <v>9</v>
      </c>
      <c r="E1180" s="14">
        <f t="shared" si="112"/>
        <v>37</v>
      </c>
      <c r="F1180" s="14">
        <f t="shared" si="113"/>
        <v>3</v>
      </c>
      <c r="G1180" s="13">
        <f t="shared" si="114"/>
        <v>45659</v>
      </c>
      <c r="H1180" s="19">
        <f t="shared" si="115"/>
        <v>46022</v>
      </c>
    </row>
    <row r="1181" spans="1:8" x14ac:dyDescent="0.25">
      <c r="A1181" s="10">
        <v>45911</v>
      </c>
      <c r="B1181" s="14">
        <v>498.93527221679688</v>
      </c>
      <c r="C1181" s="14">
        <f t="shared" si="110"/>
        <v>2025</v>
      </c>
      <c r="D1181" s="14">
        <f t="shared" si="111"/>
        <v>9</v>
      </c>
      <c r="E1181" s="14">
        <f t="shared" si="112"/>
        <v>37</v>
      </c>
      <c r="F1181" s="14">
        <f t="shared" si="113"/>
        <v>4</v>
      </c>
      <c r="G1181" s="13">
        <f t="shared" si="114"/>
        <v>45659</v>
      </c>
      <c r="H1181" s="19">
        <f t="shared" si="115"/>
        <v>46022</v>
      </c>
    </row>
    <row r="1182" spans="1:8" x14ac:dyDescent="0.25">
      <c r="A1182" s="10">
        <v>45912</v>
      </c>
      <c r="B1182" s="14">
        <v>507.7884521484375</v>
      </c>
      <c r="C1182" s="14">
        <f t="shared" si="110"/>
        <v>2025</v>
      </c>
      <c r="D1182" s="14">
        <f t="shared" si="111"/>
        <v>9</v>
      </c>
      <c r="E1182" s="14">
        <f t="shared" si="112"/>
        <v>37</v>
      </c>
      <c r="F1182" s="14">
        <f t="shared" si="113"/>
        <v>5</v>
      </c>
      <c r="G1182" s="13">
        <f t="shared" si="114"/>
        <v>45659</v>
      </c>
      <c r="H1182" s="19">
        <f t="shared" si="115"/>
        <v>46022</v>
      </c>
    </row>
    <row r="1183" spans="1:8" x14ac:dyDescent="0.25">
      <c r="A1183" s="10">
        <v>45915</v>
      </c>
      <c r="B1183" s="14">
        <v>513.225830078125</v>
      </c>
      <c r="C1183" s="14">
        <f t="shared" si="110"/>
        <v>2025</v>
      </c>
      <c r="D1183" s="14">
        <f t="shared" si="111"/>
        <v>9</v>
      </c>
      <c r="E1183" s="14">
        <f t="shared" si="112"/>
        <v>38</v>
      </c>
      <c r="F1183" s="14">
        <f t="shared" si="113"/>
        <v>1</v>
      </c>
      <c r="G1183" s="13">
        <f t="shared" si="114"/>
        <v>45659</v>
      </c>
      <c r="H1183" s="19">
        <f t="shared" si="115"/>
        <v>46022</v>
      </c>
    </row>
    <row r="1184" spans="1:8" x14ac:dyDescent="0.25">
      <c r="A1184" s="10">
        <v>45916</v>
      </c>
      <c r="B1184" s="14">
        <v>506.9320068359375</v>
      </c>
      <c r="C1184" s="14">
        <f t="shared" si="110"/>
        <v>2025</v>
      </c>
      <c r="D1184" s="14">
        <f t="shared" si="111"/>
        <v>9</v>
      </c>
      <c r="E1184" s="14">
        <f t="shared" si="112"/>
        <v>38</v>
      </c>
      <c r="F1184" s="14">
        <f t="shared" si="113"/>
        <v>2</v>
      </c>
      <c r="G1184" s="13">
        <f t="shared" si="114"/>
        <v>45659</v>
      </c>
      <c r="H1184" s="19">
        <f t="shared" si="115"/>
        <v>46022</v>
      </c>
    </row>
    <row r="1185" spans="1:8" x14ac:dyDescent="0.25">
      <c r="A1185" s="10">
        <v>45917</v>
      </c>
      <c r="B1185" s="14">
        <v>507.90792846679688</v>
      </c>
      <c r="C1185" s="14">
        <f t="shared" si="110"/>
        <v>2025</v>
      </c>
      <c r="D1185" s="14">
        <f t="shared" si="111"/>
        <v>9</v>
      </c>
      <c r="E1185" s="14">
        <f t="shared" si="112"/>
        <v>38</v>
      </c>
      <c r="F1185" s="14">
        <f t="shared" si="113"/>
        <v>3</v>
      </c>
      <c r="G1185" s="13">
        <f t="shared" si="114"/>
        <v>45659</v>
      </c>
      <c r="H1185" s="19">
        <f t="shared" si="115"/>
        <v>46022</v>
      </c>
    </row>
    <row r="1186" spans="1:8" x14ac:dyDescent="0.25">
      <c r="A1186" s="10">
        <v>45918</v>
      </c>
      <c r="B1186" s="14">
        <v>506.34445190429688</v>
      </c>
      <c r="C1186" s="14">
        <f t="shared" si="110"/>
        <v>2025</v>
      </c>
      <c r="D1186" s="14">
        <f t="shared" si="111"/>
        <v>9</v>
      </c>
      <c r="E1186" s="14">
        <f t="shared" si="112"/>
        <v>38</v>
      </c>
      <c r="F1186" s="14">
        <f t="shared" si="113"/>
        <v>4</v>
      </c>
      <c r="G1186" s="13">
        <f t="shared" si="114"/>
        <v>45659</v>
      </c>
      <c r="H1186" s="19">
        <f t="shared" si="115"/>
        <v>46022</v>
      </c>
    </row>
    <row r="1187" spans="1:8" x14ac:dyDescent="0.25">
      <c r="A1187" s="10">
        <v>45919</v>
      </c>
      <c r="B1187" s="14">
        <v>515.78515625</v>
      </c>
      <c r="C1187" s="14">
        <f t="shared" si="110"/>
        <v>2025</v>
      </c>
      <c r="D1187" s="14">
        <f t="shared" si="111"/>
        <v>9</v>
      </c>
      <c r="E1187" s="14">
        <f t="shared" si="112"/>
        <v>38</v>
      </c>
      <c r="F1187" s="14">
        <f t="shared" si="113"/>
        <v>5</v>
      </c>
      <c r="G1187" s="13">
        <f t="shared" si="114"/>
        <v>45659</v>
      </c>
      <c r="H1187" s="19">
        <f t="shared" si="115"/>
        <v>46022</v>
      </c>
    </row>
    <row r="1188" spans="1:8" x14ac:dyDescent="0.25">
      <c r="A1188" s="10">
        <v>45922</v>
      </c>
      <c r="B1188" s="14">
        <v>512.319580078125</v>
      </c>
      <c r="C1188" s="14">
        <f t="shared" si="110"/>
        <v>2025</v>
      </c>
      <c r="D1188" s="14">
        <f t="shared" si="111"/>
        <v>9</v>
      </c>
      <c r="E1188" s="14">
        <f t="shared" si="112"/>
        <v>39</v>
      </c>
      <c r="F1188" s="14">
        <f t="shared" si="113"/>
        <v>1</v>
      </c>
      <c r="G1188" s="13">
        <f t="shared" si="114"/>
        <v>45659</v>
      </c>
      <c r="H1188" s="19">
        <f t="shared" si="115"/>
        <v>46022</v>
      </c>
    </row>
    <row r="1189" spans="1:8" x14ac:dyDescent="0.25">
      <c r="A1189" s="10">
        <v>45923</v>
      </c>
      <c r="B1189" s="14">
        <v>507.12124633789062</v>
      </c>
      <c r="C1189" s="14">
        <f t="shared" si="110"/>
        <v>2025</v>
      </c>
      <c r="D1189" s="14">
        <f t="shared" si="111"/>
        <v>9</v>
      </c>
      <c r="E1189" s="14">
        <f t="shared" si="112"/>
        <v>39</v>
      </c>
      <c r="F1189" s="14">
        <f t="shared" si="113"/>
        <v>2</v>
      </c>
      <c r="G1189" s="13">
        <f t="shared" si="114"/>
        <v>45659</v>
      </c>
      <c r="H1189" s="19">
        <f t="shared" si="115"/>
        <v>46022</v>
      </c>
    </row>
    <row r="1190" spans="1:8" x14ac:dyDescent="0.25">
      <c r="A1190" s="10">
        <v>45924</v>
      </c>
      <c r="B1190" s="14">
        <v>508.03738403320312</v>
      </c>
      <c r="C1190" s="14">
        <f t="shared" si="110"/>
        <v>2025</v>
      </c>
      <c r="D1190" s="14">
        <f t="shared" si="111"/>
        <v>9</v>
      </c>
      <c r="E1190" s="14">
        <f t="shared" si="112"/>
        <v>39</v>
      </c>
      <c r="F1190" s="14">
        <f t="shared" si="113"/>
        <v>3</v>
      </c>
      <c r="G1190" s="13">
        <f t="shared" si="114"/>
        <v>45659</v>
      </c>
      <c r="H1190" s="19">
        <f t="shared" si="115"/>
        <v>46022</v>
      </c>
    </row>
    <row r="1191" spans="1:8" x14ac:dyDescent="0.25">
      <c r="A1191" s="10">
        <v>45925</v>
      </c>
      <c r="B1191" s="14">
        <v>504.93032836914062</v>
      </c>
      <c r="C1191" s="14">
        <f t="shared" si="110"/>
        <v>2025</v>
      </c>
      <c r="D1191" s="14">
        <f t="shared" si="111"/>
        <v>9</v>
      </c>
      <c r="E1191" s="14">
        <f t="shared" si="112"/>
        <v>39</v>
      </c>
      <c r="F1191" s="14">
        <f t="shared" si="113"/>
        <v>4</v>
      </c>
      <c r="G1191" s="13">
        <f t="shared" si="114"/>
        <v>45659</v>
      </c>
      <c r="H1191" s="19">
        <f t="shared" si="115"/>
        <v>46022</v>
      </c>
    </row>
    <row r="1192" spans="1:8" x14ac:dyDescent="0.25">
      <c r="A1192" s="10">
        <v>45926</v>
      </c>
      <c r="B1192" s="14">
        <v>509.34197998046875</v>
      </c>
      <c r="C1192" s="14">
        <f t="shared" si="110"/>
        <v>2025</v>
      </c>
      <c r="D1192" s="14">
        <f t="shared" si="111"/>
        <v>9</v>
      </c>
      <c r="E1192" s="14">
        <f t="shared" si="112"/>
        <v>39</v>
      </c>
      <c r="F1192" s="14">
        <f t="shared" si="113"/>
        <v>5</v>
      </c>
      <c r="G1192" s="13">
        <f t="shared" si="114"/>
        <v>45659</v>
      </c>
      <c r="H1192" s="19">
        <f t="shared" si="115"/>
        <v>46022</v>
      </c>
    </row>
    <row r="1193" spans="1:8" x14ac:dyDescent="0.25">
      <c r="A1193" s="10">
        <v>45929</v>
      </c>
      <c r="B1193" s="14">
        <v>512.46893310546875</v>
      </c>
      <c r="C1193" s="14">
        <f t="shared" si="110"/>
        <v>2025</v>
      </c>
      <c r="D1193" s="14">
        <f t="shared" si="111"/>
        <v>9</v>
      </c>
      <c r="E1193" s="14">
        <f t="shared" si="112"/>
        <v>40</v>
      </c>
      <c r="F1193" s="14">
        <f t="shared" si="113"/>
        <v>1</v>
      </c>
      <c r="G1193" s="13">
        <f t="shared" si="114"/>
        <v>45659</v>
      </c>
      <c r="H1193" s="19">
        <f t="shared" si="115"/>
        <v>46022</v>
      </c>
    </row>
    <row r="1194" spans="1:8" x14ac:dyDescent="0.25">
      <c r="A1194" s="10">
        <v>45930</v>
      </c>
      <c r="B1194" s="14">
        <v>515.80511474609375</v>
      </c>
      <c r="C1194" s="14">
        <f t="shared" si="110"/>
        <v>2025</v>
      </c>
      <c r="D1194" s="14">
        <f t="shared" si="111"/>
        <v>9</v>
      </c>
      <c r="E1194" s="14">
        <f t="shared" si="112"/>
        <v>40</v>
      </c>
      <c r="F1194" s="14">
        <f t="shared" si="113"/>
        <v>2</v>
      </c>
      <c r="G1194" s="13">
        <f t="shared" si="114"/>
        <v>45659</v>
      </c>
      <c r="H1194" s="19">
        <f t="shared" si="115"/>
        <v>46022</v>
      </c>
    </row>
    <row r="1195" spans="1:8" x14ac:dyDescent="0.25">
      <c r="A1195" s="10">
        <v>45931</v>
      </c>
      <c r="B1195" s="14">
        <v>517.557861328125</v>
      </c>
      <c r="C1195" s="14">
        <f t="shared" si="110"/>
        <v>2025</v>
      </c>
      <c r="D1195" s="14">
        <f t="shared" si="111"/>
        <v>10</v>
      </c>
      <c r="E1195" s="14">
        <f t="shared" si="112"/>
        <v>40</v>
      </c>
      <c r="F1195" s="14">
        <f t="shared" si="113"/>
        <v>3</v>
      </c>
      <c r="G1195" s="13">
        <f t="shared" si="114"/>
        <v>45659</v>
      </c>
      <c r="H1195" s="19">
        <f t="shared" si="115"/>
        <v>46022</v>
      </c>
    </row>
    <row r="1196" spans="1:8" x14ac:dyDescent="0.25">
      <c r="A1196" s="10">
        <v>45932</v>
      </c>
      <c r="B1196" s="14">
        <v>513.604248046875</v>
      </c>
      <c r="C1196" s="14">
        <f t="shared" si="110"/>
        <v>2025</v>
      </c>
      <c r="D1196" s="14">
        <f t="shared" si="111"/>
        <v>10</v>
      </c>
      <c r="E1196" s="14">
        <f t="shared" si="112"/>
        <v>40</v>
      </c>
      <c r="F1196" s="14">
        <f t="shared" si="113"/>
        <v>4</v>
      </c>
      <c r="G1196" s="13">
        <f t="shared" si="114"/>
        <v>45659</v>
      </c>
      <c r="H1196" s="19">
        <f t="shared" si="115"/>
        <v>46022</v>
      </c>
    </row>
    <row r="1197" spans="1:8" x14ac:dyDescent="0.25">
      <c r="A1197" s="10">
        <v>45933</v>
      </c>
      <c r="B1197" s="14">
        <v>515.20751953125</v>
      </c>
      <c r="C1197" s="14">
        <f t="shared" si="110"/>
        <v>2025</v>
      </c>
      <c r="D1197" s="14">
        <f t="shared" si="111"/>
        <v>10</v>
      </c>
      <c r="E1197" s="14">
        <f t="shared" si="112"/>
        <v>40</v>
      </c>
      <c r="F1197" s="14">
        <f t="shared" si="113"/>
        <v>5</v>
      </c>
      <c r="G1197" s="13">
        <f t="shared" si="114"/>
        <v>45659</v>
      </c>
      <c r="H1197" s="19">
        <f t="shared" si="115"/>
        <v>46022</v>
      </c>
    </row>
    <row r="1198" spans="1:8" x14ac:dyDescent="0.25">
      <c r="A1198" s="10">
        <v>45936</v>
      </c>
      <c r="B1198" s="14">
        <v>526.38116455078125</v>
      </c>
      <c r="C1198" s="14">
        <f t="shared" si="110"/>
        <v>2025</v>
      </c>
      <c r="D1198" s="14">
        <f t="shared" si="111"/>
        <v>10</v>
      </c>
      <c r="E1198" s="14">
        <f t="shared" si="112"/>
        <v>41</v>
      </c>
      <c r="F1198" s="14">
        <f t="shared" si="113"/>
        <v>1</v>
      </c>
      <c r="G1198" s="13">
        <f t="shared" si="114"/>
        <v>45659</v>
      </c>
      <c r="H1198" s="19">
        <f t="shared" si="115"/>
        <v>46022</v>
      </c>
    </row>
    <row r="1199" spans="1:8" x14ac:dyDescent="0.25">
      <c r="A1199" s="10">
        <v>45937</v>
      </c>
      <c r="B1199" s="14">
        <v>521.81011962890625</v>
      </c>
      <c r="C1199" s="14">
        <f t="shared" si="110"/>
        <v>2025</v>
      </c>
      <c r="D1199" s="14">
        <f t="shared" si="111"/>
        <v>10</v>
      </c>
      <c r="E1199" s="14">
        <f t="shared" si="112"/>
        <v>41</v>
      </c>
      <c r="F1199" s="14">
        <f t="shared" si="113"/>
        <v>2</v>
      </c>
      <c r="G1199" s="13">
        <f t="shared" si="114"/>
        <v>45659</v>
      </c>
      <c r="H1199" s="19">
        <f t="shared" si="115"/>
        <v>46022</v>
      </c>
    </row>
    <row r="1200" spans="1:8" x14ac:dyDescent="0.25">
      <c r="A1200" s="10">
        <v>45938</v>
      </c>
      <c r="B1200" s="14">
        <v>522.676513671875</v>
      </c>
      <c r="C1200" s="14">
        <f t="shared" si="110"/>
        <v>2025</v>
      </c>
      <c r="D1200" s="14">
        <f t="shared" si="111"/>
        <v>10</v>
      </c>
      <c r="E1200" s="14">
        <f t="shared" si="112"/>
        <v>41</v>
      </c>
      <c r="F1200" s="14">
        <f t="shared" si="113"/>
        <v>3</v>
      </c>
      <c r="G1200" s="13">
        <f t="shared" si="114"/>
        <v>45659</v>
      </c>
      <c r="H1200" s="19">
        <f t="shared" si="115"/>
        <v>46022</v>
      </c>
    </row>
    <row r="1201" spans="1:8" x14ac:dyDescent="0.25">
      <c r="A1201" s="10">
        <v>45939</v>
      </c>
      <c r="B1201" s="14">
        <v>520.2366943359375</v>
      </c>
      <c r="C1201" s="14">
        <f t="shared" si="110"/>
        <v>2025</v>
      </c>
      <c r="D1201" s="14">
        <f t="shared" si="111"/>
        <v>10</v>
      </c>
      <c r="E1201" s="14">
        <f t="shared" si="112"/>
        <v>41</v>
      </c>
      <c r="F1201" s="14">
        <f t="shared" si="113"/>
        <v>4</v>
      </c>
      <c r="G1201" s="13">
        <f t="shared" si="114"/>
        <v>45659</v>
      </c>
      <c r="H1201" s="19">
        <f t="shared" si="115"/>
        <v>46022</v>
      </c>
    </row>
    <row r="1202" spans="1:8" x14ac:dyDescent="0.25">
      <c r="A1202" s="10">
        <v>45940</v>
      </c>
      <c r="B1202" s="14">
        <v>508.84405517578125</v>
      </c>
      <c r="C1202" s="14">
        <f t="shared" si="110"/>
        <v>2025</v>
      </c>
      <c r="D1202" s="14">
        <f t="shared" si="111"/>
        <v>10</v>
      </c>
      <c r="E1202" s="14">
        <f t="shared" si="112"/>
        <v>41</v>
      </c>
      <c r="F1202" s="14">
        <f t="shared" si="113"/>
        <v>5</v>
      </c>
      <c r="G1202" s="13">
        <f t="shared" si="114"/>
        <v>45659</v>
      </c>
      <c r="H1202" s="19">
        <f t="shared" si="115"/>
        <v>46022</v>
      </c>
    </row>
    <row r="1203" spans="1:8" x14ac:dyDescent="0.25">
      <c r="A1203" s="10">
        <v>45943</v>
      </c>
      <c r="B1203" s="14">
        <v>511.92123413085938</v>
      </c>
      <c r="C1203" s="14">
        <f t="shared" si="110"/>
        <v>2025</v>
      </c>
      <c r="D1203" s="14">
        <f t="shared" si="111"/>
        <v>10</v>
      </c>
      <c r="E1203" s="14">
        <f t="shared" si="112"/>
        <v>42</v>
      </c>
      <c r="F1203" s="14">
        <f t="shared" si="113"/>
        <v>1</v>
      </c>
      <c r="G1203" s="13">
        <f t="shared" si="114"/>
        <v>45659</v>
      </c>
      <c r="H1203" s="19">
        <f t="shared" si="115"/>
        <v>46022</v>
      </c>
    </row>
    <row r="1204" spans="1:8" x14ac:dyDescent="0.25">
      <c r="A1204" s="10">
        <v>45944</v>
      </c>
      <c r="B1204" s="14">
        <v>511.4432373046875</v>
      </c>
      <c r="C1204" s="14">
        <f t="shared" si="110"/>
        <v>2025</v>
      </c>
      <c r="D1204" s="14">
        <f t="shared" si="111"/>
        <v>10</v>
      </c>
      <c r="E1204" s="14">
        <f t="shared" si="112"/>
        <v>42</v>
      </c>
      <c r="F1204" s="14">
        <f t="shared" si="113"/>
        <v>2</v>
      </c>
      <c r="G1204" s="13">
        <f t="shared" si="114"/>
        <v>45659</v>
      </c>
      <c r="H1204" s="19">
        <f t="shared" si="115"/>
        <v>46022</v>
      </c>
    </row>
    <row r="1205" spans="1:8" x14ac:dyDescent="0.25">
      <c r="A1205" s="10">
        <v>45945</v>
      </c>
      <c r="B1205" s="14">
        <v>511.30380249023438</v>
      </c>
      <c r="C1205" s="14">
        <f t="shared" si="110"/>
        <v>2025</v>
      </c>
      <c r="D1205" s="14">
        <f t="shared" si="111"/>
        <v>10</v>
      </c>
      <c r="E1205" s="14">
        <f t="shared" si="112"/>
        <v>42</v>
      </c>
      <c r="F1205" s="14">
        <f t="shared" si="113"/>
        <v>3</v>
      </c>
      <c r="G1205" s="13">
        <f t="shared" si="114"/>
        <v>45659</v>
      </c>
      <c r="H1205" s="19">
        <f t="shared" si="115"/>
        <v>46022</v>
      </c>
    </row>
    <row r="1206" spans="1:8" x14ac:dyDescent="0.25">
      <c r="A1206" s="10">
        <v>45946</v>
      </c>
      <c r="B1206" s="14">
        <v>509.4913330078125</v>
      </c>
      <c r="C1206" s="14">
        <f t="shared" si="110"/>
        <v>2025</v>
      </c>
      <c r="D1206" s="14">
        <f t="shared" si="111"/>
        <v>10</v>
      </c>
      <c r="E1206" s="14">
        <f t="shared" si="112"/>
        <v>42</v>
      </c>
      <c r="F1206" s="14">
        <f t="shared" si="113"/>
        <v>4</v>
      </c>
      <c r="G1206" s="13">
        <f t="shared" si="114"/>
        <v>45659</v>
      </c>
      <c r="H1206" s="19">
        <f t="shared" si="115"/>
        <v>46022</v>
      </c>
    </row>
    <row r="1207" spans="1:8" x14ac:dyDescent="0.25">
      <c r="A1207" s="10">
        <v>45947</v>
      </c>
      <c r="B1207" s="14">
        <v>511.4532470703125</v>
      </c>
      <c r="C1207" s="14">
        <f t="shared" si="110"/>
        <v>2025</v>
      </c>
      <c r="D1207" s="14">
        <f t="shared" si="111"/>
        <v>10</v>
      </c>
      <c r="E1207" s="14">
        <f t="shared" si="112"/>
        <v>42</v>
      </c>
      <c r="F1207" s="14">
        <f t="shared" si="113"/>
        <v>5</v>
      </c>
      <c r="G1207" s="13">
        <f t="shared" si="114"/>
        <v>45659</v>
      </c>
      <c r="H1207" s="19">
        <f t="shared" si="115"/>
        <v>46022</v>
      </c>
    </row>
    <row r="1208" spans="1:8" x14ac:dyDescent="0.25">
      <c r="A1208" s="10">
        <v>45950</v>
      </c>
      <c r="B1208" s="14">
        <v>514.64984130859375</v>
      </c>
      <c r="C1208" s="14">
        <f t="shared" si="110"/>
        <v>2025</v>
      </c>
      <c r="D1208" s="14">
        <f t="shared" si="111"/>
        <v>10</v>
      </c>
      <c r="E1208" s="14">
        <f t="shared" si="112"/>
        <v>43</v>
      </c>
      <c r="F1208" s="14">
        <f t="shared" si="113"/>
        <v>1</v>
      </c>
      <c r="G1208" s="13">
        <f t="shared" si="114"/>
        <v>45659</v>
      </c>
      <c r="H1208" s="19">
        <f t="shared" si="115"/>
        <v>46022</v>
      </c>
    </row>
    <row r="1209" spans="1:8" x14ac:dyDescent="0.25">
      <c r="A1209" s="10">
        <v>45951</v>
      </c>
      <c r="B1209" s="14">
        <v>515.51629638671875</v>
      </c>
      <c r="C1209" s="14">
        <f t="shared" si="110"/>
        <v>2025</v>
      </c>
      <c r="D1209" s="14">
        <f t="shared" si="111"/>
        <v>10</v>
      </c>
      <c r="E1209" s="14">
        <f t="shared" si="112"/>
        <v>43</v>
      </c>
      <c r="F1209" s="14">
        <f t="shared" si="113"/>
        <v>2</v>
      </c>
      <c r="G1209" s="13">
        <f t="shared" si="114"/>
        <v>45659</v>
      </c>
      <c r="H1209" s="19">
        <f t="shared" si="115"/>
        <v>46022</v>
      </c>
    </row>
    <row r="1210" spans="1:8" x14ac:dyDescent="0.25">
      <c r="A1210" s="10">
        <v>45952</v>
      </c>
      <c r="B1210" s="14">
        <v>518.3843994140625</v>
      </c>
      <c r="C1210" s="14">
        <f t="shared" si="110"/>
        <v>2025</v>
      </c>
      <c r="D1210" s="14">
        <f t="shared" si="111"/>
        <v>10</v>
      </c>
      <c r="E1210" s="14">
        <f t="shared" si="112"/>
        <v>43</v>
      </c>
      <c r="F1210" s="14">
        <f t="shared" si="113"/>
        <v>3</v>
      </c>
      <c r="G1210" s="13">
        <f t="shared" si="114"/>
        <v>45659</v>
      </c>
      <c r="H1210" s="19">
        <f t="shared" si="115"/>
        <v>46022</v>
      </c>
    </row>
    <row r="1211" spans="1:8" x14ac:dyDescent="0.25">
      <c r="A1211" s="10">
        <v>45953</v>
      </c>
      <c r="B1211" s="14">
        <v>518.404296875</v>
      </c>
      <c r="C1211" s="14">
        <f t="shared" si="110"/>
        <v>2025</v>
      </c>
      <c r="D1211" s="14">
        <f t="shared" si="111"/>
        <v>10</v>
      </c>
      <c r="E1211" s="14">
        <f t="shared" si="112"/>
        <v>43</v>
      </c>
      <c r="F1211" s="14">
        <f t="shared" si="113"/>
        <v>4</v>
      </c>
      <c r="G1211" s="13">
        <f t="shared" si="114"/>
        <v>45659</v>
      </c>
      <c r="H1211" s="19">
        <f t="shared" si="115"/>
        <v>46022</v>
      </c>
    </row>
    <row r="1212" spans="1:8" x14ac:dyDescent="0.25">
      <c r="A1212" s="10">
        <v>45954</v>
      </c>
      <c r="B1212" s="14">
        <v>521.441650390625</v>
      </c>
      <c r="C1212" s="14">
        <f t="shared" si="110"/>
        <v>2025</v>
      </c>
      <c r="D1212" s="14">
        <f t="shared" si="111"/>
        <v>10</v>
      </c>
      <c r="E1212" s="14">
        <f t="shared" si="112"/>
        <v>43</v>
      </c>
      <c r="F1212" s="14">
        <f t="shared" si="113"/>
        <v>5</v>
      </c>
      <c r="G1212" s="13">
        <f t="shared" si="114"/>
        <v>45659</v>
      </c>
      <c r="H1212" s="19">
        <f t="shared" si="115"/>
        <v>46022</v>
      </c>
    </row>
    <row r="1213" spans="1:8" x14ac:dyDescent="0.25">
      <c r="A1213" s="10">
        <v>45957</v>
      </c>
      <c r="B1213" s="14">
        <v>529.3189697265625</v>
      </c>
      <c r="C1213" s="14">
        <f t="shared" si="110"/>
        <v>2025</v>
      </c>
      <c r="D1213" s="14">
        <f t="shared" si="111"/>
        <v>10</v>
      </c>
      <c r="E1213" s="14">
        <f t="shared" si="112"/>
        <v>44</v>
      </c>
      <c r="F1213" s="14">
        <f t="shared" si="113"/>
        <v>1</v>
      </c>
      <c r="G1213" s="13">
        <f t="shared" si="114"/>
        <v>45659</v>
      </c>
      <c r="H1213" s="19">
        <f t="shared" si="115"/>
        <v>46022</v>
      </c>
    </row>
    <row r="1214" spans="1:8" x14ac:dyDescent="0.25">
      <c r="A1214" s="10">
        <v>45958</v>
      </c>
      <c r="B1214" s="14">
        <v>539.82525634765625</v>
      </c>
      <c r="C1214" s="14">
        <f t="shared" si="110"/>
        <v>2025</v>
      </c>
      <c r="D1214" s="14">
        <f t="shared" si="111"/>
        <v>10</v>
      </c>
      <c r="E1214" s="14">
        <f t="shared" si="112"/>
        <v>44</v>
      </c>
      <c r="F1214" s="14">
        <f t="shared" si="113"/>
        <v>2</v>
      </c>
      <c r="G1214" s="13">
        <f t="shared" si="114"/>
        <v>45659</v>
      </c>
      <c r="H1214" s="19">
        <f t="shared" si="115"/>
        <v>46022</v>
      </c>
    </row>
    <row r="1215" spans="1:8" x14ac:dyDescent="0.25">
      <c r="A1215" s="10">
        <v>45959</v>
      </c>
      <c r="B1215" s="14">
        <v>539.307373046875</v>
      </c>
      <c r="C1215" s="14">
        <f t="shared" si="110"/>
        <v>2025</v>
      </c>
      <c r="D1215" s="14">
        <f t="shared" si="111"/>
        <v>10</v>
      </c>
      <c r="E1215" s="14">
        <f t="shared" si="112"/>
        <v>44</v>
      </c>
      <c r="F1215" s="14">
        <f t="shared" si="113"/>
        <v>3</v>
      </c>
      <c r="G1215" s="13">
        <f t="shared" si="114"/>
        <v>45659</v>
      </c>
      <c r="H1215" s="19">
        <f t="shared" si="115"/>
        <v>46022</v>
      </c>
    </row>
    <row r="1216" spans="1:8" x14ac:dyDescent="0.25">
      <c r="A1216" s="10">
        <v>45960</v>
      </c>
      <c r="B1216" s="14">
        <v>523.582763671875</v>
      </c>
      <c r="C1216" s="14">
        <f t="shared" si="110"/>
        <v>2025</v>
      </c>
      <c r="D1216" s="14">
        <f t="shared" si="111"/>
        <v>10</v>
      </c>
      <c r="E1216" s="14">
        <f t="shared" si="112"/>
        <v>44</v>
      </c>
      <c r="F1216" s="14">
        <f t="shared" si="113"/>
        <v>4</v>
      </c>
      <c r="G1216" s="13">
        <f t="shared" si="114"/>
        <v>45659</v>
      </c>
      <c r="H1216" s="19">
        <f t="shared" si="115"/>
        <v>46022</v>
      </c>
    </row>
    <row r="1217" spans="1:8" x14ac:dyDescent="0.25">
      <c r="A1217" s="10">
        <v>45961</v>
      </c>
      <c r="B1217" s="14">
        <v>515.6656494140625</v>
      </c>
      <c r="C1217" s="14">
        <f t="shared" si="110"/>
        <v>2025</v>
      </c>
      <c r="D1217" s="14">
        <f t="shared" si="111"/>
        <v>10</v>
      </c>
      <c r="E1217" s="14">
        <f t="shared" si="112"/>
        <v>44</v>
      </c>
      <c r="F1217" s="14">
        <f t="shared" si="113"/>
        <v>5</v>
      </c>
      <c r="G1217" s="13">
        <f t="shared" si="114"/>
        <v>45659</v>
      </c>
      <c r="H1217" s="19">
        <f t="shared" si="115"/>
        <v>46022</v>
      </c>
    </row>
    <row r="1218" spans="1:8" x14ac:dyDescent="0.25">
      <c r="A1218" s="10">
        <v>45964</v>
      </c>
      <c r="B1218" s="14">
        <v>514.888916015625</v>
      </c>
      <c r="C1218" s="14">
        <f t="shared" si="110"/>
        <v>2025</v>
      </c>
      <c r="D1218" s="14">
        <f t="shared" si="111"/>
        <v>11</v>
      </c>
      <c r="E1218" s="14">
        <f t="shared" si="112"/>
        <v>45</v>
      </c>
      <c r="F1218" s="14">
        <f t="shared" si="113"/>
        <v>1</v>
      </c>
      <c r="G1218" s="13">
        <f t="shared" si="114"/>
        <v>45659</v>
      </c>
      <c r="H1218" s="19">
        <f t="shared" si="115"/>
        <v>46022</v>
      </c>
    </row>
    <row r="1219" spans="1:8" x14ac:dyDescent="0.25">
      <c r="A1219" s="10">
        <v>45965</v>
      </c>
      <c r="B1219" s="14">
        <v>512.20013427734375</v>
      </c>
      <c r="C1219" s="14">
        <f t="shared" si="110"/>
        <v>2025</v>
      </c>
      <c r="D1219" s="14">
        <f t="shared" si="111"/>
        <v>11</v>
      </c>
      <c r="E1219" s="14">
        <f t="shared" si="112"/>
        <v>45</v>
      </c>
      <c r="F1219" s="14">
        <f t="shared" si="113"/>
        <v>2</v>
      </c>
      <c r="G1219" s="13">
        <f t="shared" si="114"/>
        <v>45659</v>
      </c>
      <c r="H1219" s="19">
        <f t="shared" si="115"/>
        <v>46022</v>
      </c>
    </row>
    <row r="1220" spans="1:8" x14ac:dyDescent="0.25">
      <c r="A1220" s="10">
        <v>45966</v>
      </c>
      <c r="B1220" s="14">
        <v>505.05978393554688</v>
      </c>
      <c r="C1220" s="14">
        <f t="shared" si="110"/>
        <v>2025</v>
      </c>
      <c r="D1220" s="14">
        <f t="shared" si="111"/>
        <v>11</v>
      </c>
      <c r="E1220" s="14">
        <f t="shared" si="112"/>
        <v>45</v>
      </c>
      <c r="F1220" s="14">
        <f t="shared" si="113"/>
        <v>3</v>
      </c>
      <c r="G1220" s="13">
        <f t="shared" si="114"/>
        <v>45659</v>
      </c>
      <c r="H1220" s="19">
        <f t="shared" si="115"/>
        <v>46022</v>
      </c>
    </row>
    <row r="1221" spans="1:8" x14ac:dyDescent="0.25">
      <c r="A1221" s="10">
        <v>45967</v>
      </c>
      <c r="B1221" s="14">
        <v>495.04144287109375</v>
      </c>
      <c r="C1221" s="14">
        <f t="shared" ref="C1221:C1284" si="116">YEAR(A1221)</f>
        <v>2025</v>
      </c>
      <c r="D1221" s="14">
        <f t="shared" ref="D1221:D1284" si="117">MONTH(A1221)</f>
        <v>11</v>
      </c>
      <c r="E1221" s="14">
        <f t="shared" ref="E1221:E1284" si="118">_xlfn.ISOWEEKNUM(A1221)</f>
        <v>45</v>
      </c>
      <c r="F1221" s="14">
        <f t="shared" ref="F1221:F1284" si="119">WEEKDAY(A1221,2)</f>
        <v>4</v>
      </c>
      <c r="G1221" s="13">
        <f t="shared" ref="G1221:G1284" si="120">_xlfn.MINIFS($A$4:$A$1346,$C$4:$C$1346,C1221,$C$4:$C$1346,C1221)</f>
        <v>45659</v>
      </c>
      <c r="H1221" s="19">
        <f t="shared" ref="H1221:H1284" si="121">_xlfn.MAXIFS($A$4:$A$1346,$C$4:$C$1346,C1221,$C$4:$C$1346,C1221)</f>
        <v>46022</v>
      </c>
    </row>
    <row r="1222" spans="1:8" x14ac:dyDescent="0.25">
      <c r="A1222" s="10">
        <v>45968</v>
      </c>
      <c r="B1222" s="14">
        <v>494.76260375976562</v>
      </c>
      <c r="C1222" s="14">
        <f t="shared" si="116"/>
        <v>2025</v>
      </c>
      <c r="D1222" s="14">
        <f t="shared" si="117"/>
        <v>11</v>
      </c>
      <c r="E1222" s="14">
        <f t="shared" si="118"/>
        <v>45</v>
      </c>
      <c r="F1222" s="14">
        <f t="shared" si="119"/>
        <v>5</v>
      </c>
      <c r="G1222" s="13">
        <f t="shared" si="120"/>
        <v>45659</v>
      </c>
      <c r="H1222" s="19">
        <f t="shared" si="121"/>
        <v>46022</v>
      </c>
    </row>
    <row r="1223" spans="1:8" x14ac:dyDescent="0.25">
      <c r="A1223" s="10">
        <v>45971</v>
      </c>
      <c r="B1223" s="14">
        <v>503.90457153320312</v>
      </c>
      <c r="C1223" s="14">
        <f t="shared" si="116"/>
        <v>2025</v>
      </c>
      <c r="D1223" s="14">
        <f t="shared" si="117"/>
        <v>11</v>
      </c>
      <c r="E1223" s="14">
        <f t="shared" si="118"/>
        <v>46</v>
      </c>
      <c r="F1223" s="14">
        <f t="shared" si="119"/>
        <v>1</v>
      </c>
      <c r="G1223" s="13">
        <f t="shared" si="120"/>
        <v>45659</v>
      </c>
      <c r="H1223" s="19">
        <f t="shared" si="121"/>
        <v>46022</v>
      </c>
    </row>
    <row r="1224" spans="1:8" x14ac:dyDescent="0.25">
      <c r="A1224" s="10">
        <v>45972</v>
      </c>
      <c r="B1224" s="14">
        <v>506.573486328125</v>
      </c>
      <c r="C1224" s="14">
        <f t="shared" si="116"/>
        <v>2025</v>
      </c>
      <c r="D1224" s="14">
        <f t="shared" si="117"/>
        <v>11</v>
      </c>
      <c r="E1224" s="14">
        <f t="shared" si="118"/>
        <v>46</v>
      </c>
      <c r="F1224" s="14">
        <f t="shared" si="119"/>
        <v>2</v>
      </c>
      <c r="G1224" s="13">
        <f t="shared" si="120"/>
        <v>45659</v>
      </c>
      <c r="H1224" s="19">
        <f t="shared" si="121"/>
        <v>46022</v>
      </c>
    </row>
    <row r="1225" spans="1:8" x14ac:dyDescent="0.25">
      <c r="A1225" s="10">
        <v>45973</v>
      </c>
      <c r="B1225" s="14">
        <v>509.0233154296875</v>
      </c>
      <c r="C1225" s="14">
        <f t="shared" si="116"/>
        <v>2025</v>
      </c>
      <c r="D1225" s="14">
        <f t="shared" si="117"/>
        <v>11</v>
      </c>
      <c r="E1225" s="14">
        <f t="shared" si="118"/>
        <v>46</v>
      </c>
      <c r="F1225" s="14">
        <f t="shared" si="119"/>
        <v>3</v>
      </c>
      <c r="G1225" s="13">
        <f t="shared" si="120"/>
        <v>45659</v>
      </c>
      <c r="H1225" s="19">
        <f t="shared" si="121"/>
        <v>46022</v>
      </c>
    </row>
    <row r="1226" spans="1:8" x14ac:dyDescent="0.25">
      <c r="A1226" s="10">
        <v>45974</v>
      </c>
      <c r="B1226" s="14">
        <v>501.205810546875</v>
      </c>
      <c r="C1226" s="14">
        <f t="shared" si="116"/>
        <v>2025</v>
      </c>
      <c r="D1226" s="14">
        <f t="shared" si="117"/>
        <v>11</v>
      </c>
      <c r="E1226" s="14">
        <f t="shared" si="118"/>
        <v>46</v>
      </c>
      <c r="F1226" s="14">
        <f t="shared" si="119"/>
        <v>4</v>
      </c>
      <c r="G1226" s="13">
        <f t="shared" si="120"/>
        <v>45659</v>
      </c>
      <c r="H1226" s="19">
        <f t="shared" si="121"/>
        <v>46022</v>
      </c>
    </row>
    <row r="1227" spans="1:8" x14ac:dyDescent="0.25">
      <c r="A1227" s="10">
        <v>45975</v>
      </c>
      <c r="B1227" s="14">
        <v>508.0672607421875</v>
      </c>
      <c r="C1227" s="14">
        <f t="shared" si="116"/>
        <v>2025</v>
      </c>
      <c r="D1227" s="14">
        <f t="shared" si="117"/>
        <v>11</v>
      </c>
      <c r="E1227" s="14">
        <f t="shared" si="118"/>
        <v>46</v>
      </c>
      <c r="F1227" s="14">
        <f t="shared" si="119"/>
        <v>5</v>
      </c>
      <c r="G1227" s="13">
        <f t="shared" si="120"/>
        <v>45659</v>
      </c>
      <c r="H1227" s="19">
        <f t="shared" si="121"/>
        <v>46022</v>
      </c>
    </row>
    <row r="1228" spans="1:8" x14ac:dyDescent="0.25">
      <c r="A1228" s="10">
        <v>45978</v>
      </c>
      <c r="B1228" s="14">
        <v>505.38839721679688</v>
      </c>
      <c r="C1228" s="14">
        <f t="shared" si="116"/>
        <v>2025</v>
      </c>
      <c r="D1228" s="14">
        <f t="shared" si="117"/>
        <v>11</v>
      </c>
      <c r="E1228" s="14">
        <f t="shared" si="118"/>
        <v>47</v>
      </c>
      <c r="F1228" s="14">
        <f t="shared" si="119"/>
        <v>1</v>
      </c>
      <c r="G1228" s="13">
        <f t="shared" si="120"/>
        <v>45659</v>
      </c>
      <c r="H1228" s="19">
        <f t="shared" si="121"/>
        <v>46022</v>
      </c>
    </row>
    <row r="1229" spans="1:8" x14ac:dyDescent="0.25">
      <c r="A1229" s="10">
        <v>45979</v>
      </c>
      <c r="B1229" s="14">
        <v>491.74517822265625</v>
      </c>
      <c r="C1229" s="14">
        <f t="shared" si="116"/>
        <v>2025</v>
      </c>
      <c r="D1229" s="14">
        <f t="shared" si="117"/>
        <v>11</v>
      </c>
      <c r="E1229" s="14">
        <f t="shared" si="118"/>
        <v>47</v>
      </c>
      <c r="F1229" s="14">
        <f t="shared" si="119"/>
        <v>2</v>
      </c>
      <c r="G1229" s="13">
        <f t="shared" si="120"/>
        <v>45659</v>
      </c>
      <c r="H1229" s="19">
        <f t="shared" si="121"/>
        <v>46022</v>
      </c>
    </row>
    <row r="1230" spans="1:8" x14ac:dyDescent="0.25">
      <c r="A1230" s="10">
        <v>45980</v>
      </c>
      <c r="B1230" s="14">
        <v>485.10275268554688</v>
      </c>
      <c r="C1230" s="14">
        <f t="shared" si="116"/>
        <v>2025</v>
      </c>
      <c r="D1230" s="14">
        <f t="shared" si="117"/>
        <v>11</v>
      </c>
      <c r="E1230" s="14">
        <f t="shared" si="118"/>
        <v>47</v>
      </c>
      <c r="F1230" s="14">
        <f t="shared" si="119"/>
        <v>3</v>
      </c>
      <c r="G1230" s="13">
        <f t="shared" si="120"/>
        <v>45659</v>
      </c>
      <c r="H1230" s="19">
        <f t="shared" si="121"/>
        <v>46022</v>
      </c>
    </row>
    <row r="1231" spans="1:8" x14ac:dyDescent="0.25">
      <c r="A1231" s="10">
        <v>45981</v>
      </c>
      <c r="B1231" s="14">
        <v>477.34048461914062</v>
      </c>
      <c r="C1231" s="14">
        <f t="shared" si="116"/>
        <v>2025</v>
      </c>
      <c r="D1231" s="14">
        <f t="shared" si="117"/>
        <v>11</v>
      </c>
      <c r="E1231" s="14">
        <f t="shared" si="118"/>
        <v>47</v>
      </c>
      <c r="F1231" s="14">
        <f t="shared" si="119"/>
        <v>4</v>
      </c>
      <c r="G1231" s="13">
        <f t="shared" si="120"/>
        <v>45659</v>
      </c>
      <c r="H1231" s="19">
        <f t="shared" si="121"/>
        <v>46022</v>
      </c>
    </row>
    <row r="1232" spans="1:8" x14ac:dyDescent="0.25">
      <c r="A1232" s="10">
        <v>45982</v>
      </c>
      <c r="B1232" s="14">
        <v>471.04486083984375</v>
      </c>
      <c r="C1232" s="14">
        <f t="shared" si="116"/>
        <v>2025</v>
      </c>
      <c r="D1232" s="14">
        <f t="shared" si="117"/>
        <v>11</v>
      </c>
      <c r="E1232" s="14">
        <f t="shared" si="118"/>
        <v>47</v>
      </c>
      <c r="F1232" s="14">
        <f t="shared" si="119"/>
        <v>5</v>
      </c>
      <c r="G1232" s="13">
        <f t="shared" si="120"/>
        <v>45659</v>
      </c>
      <c r="H1232" s="19">
        <f t="shared" si="121"/>
        <v>46022</v>
      </c>
    </row>
    <row r="1233" spans="1:8" x14ac:dyDescent="0.25">
      <c r="A1233" s="10">
        <v>45985</v>
      </c>
      <c r="B1233" s="14">
        <v>472.92059326171875</v>
      </c>
      <c r="C1233" s="14">
        <f t="shared" si="116"/>
        <v>2025</v>
      </c>
      <c r="D1233" s="14">
        <f t="shared" si="117"/>
        <v>11</v>
      </c>
      <c r="E1233" s="14">
        <f t="shared" si="118"/>
        <v>48</v>
      </c>
      <c r="F1233" s="14">
        <f t="shared" si="119"/>
        <v>1</v>
      </c>
      <c r="G1233" s="13">
        <f t="shared" si="120"/>
        <v>45659</v>
      </c>
      <c r="H1233" s="19">
        <f t="shared" si="121"/>
        <v>46022</v>
      </c>
    </row>
    <row r="1234" spans="1:8" x14ac:dyDescent="0.25">
      <c r="A1234" s="10">
        <v>45986</v>
      </c>
      <c r="B1234" s="14">
        <v>475.90374755859375</v>
      </c>
      <c r="C1234" s="14">
        <f t="shared" si="116"/>
        <v>2025</v>
      </c>
      <c r="D1234" s="14">
        <f t="shared" si="117"/>
        <v>11</v>
      </c>
      <c r="E1234" s="14">
        <f t="shared" si="118"/>
        <v>48</v>
      </c>
      <c r="F1234" s="14">
        <f t="shared" si="119"/>
        <v>2</v>
      </c>
      <c r="G1234" s="13">
        <f t="shared" si="120"/>
        <v>45659</v>
      </c>
      <c r="H1234" s="19">
        <f t="shared" si="121"/>
        <v>46022</v>
      </c>
    </row>
    <row r="1235" spans="1:8" x14ac:dyDescent="0.25">
      <c r="A1235" s="10">
        <v>45987</v>
      </c>
      <c r="B1235" s="14">
        <v>484.39437866210938</v>
      </c>
      <c r="C1235" s="14">
        <f t="shared" si="116"/>
        <v>2025</v>
      </c>
      <c r="D1235" s="14">
        <f t="shared" si="117"/>
        <v>11</v>
      </c>
      <c r="E1235" s="14">
        <f t="shared" si="118"/>
        <v>48</v>
      </c>
      <c r="F1235" s="14">
        <f t="shared" si="119"/>
        <v>3</v>
      </c>
      <c r="G1235" s="13">
        <f t="shared" si="120"/>
        <v>45659</v>
      </c>
      <c r="H1235" s="19">
        <f t="shared" si="121"/>
        <v>46022</v>
      </c>
    </row>
    <row r="1236" spans="1:8" x14ac:dyDescent="0.25">
      <c r="A1236" s="10">
        <v>45989</v>
      </c>
      <c r="B1236" s="14">
        <v>490.88958740234375</v>
      </c>
      <c r="C1236" s="14">
        <f t="shared" si="116"/>
        <v>2025</v>
      </c>
      <c r="D1236" s="14">
        <f t="shared" si="117"/>
        <v>11</v>
      </c>
      <c r="E1236" s="14">
        <f t="shared" si="118"/>
        <v>48</v>
      </c>
      <c r="F1236" s="14">
        <f t="shared" si="119"/>
        <v>5</v>
      </c>
      <c r="G1236" s="13">
        <f t="shared" si="120"/>
        <v>45659</v>
      </c>
      <c r="H1236" s="19">
        <f t="shared" si="121"/>
        <v>46022</v>
      </c>
    </row>
    <row r="1237" spans="1:8" x14ac:dyDescent="0.25">
      <c r="A1237" s="10">
        <v>45992</v>
      </c>
      <c r="B1237" s="14">
        <v>485.63156127929688</v>
      </c>
      <c r="C1237" s="14">
        <f t="shared" si="116"/>
        <v>2025</v>
      </c>
      <c r="D1237" s="14">
        <f t="shared" si="117"/>
        <v>12</v>
      </c>
      <c r="E1237" s="14">
        <f t="shared" si="118"/>
        <v>49</v>
      </c>
      <c r="F1237" s="14">
        <f t="shared" si="119"/>
        <v>1</v>
      </c>
      <c r="G1237" s="13">
        <f t="shared" si="120"/>
        <v>45659</v>
      </c>
      <c r="H1237" s="19">
        <f t="shared" si="121"/>
        <v>46022</v>
      </c>
    </row>
    <row r="1238" spans="1:8" x14ac:dyDescent="0.25">
      <c r="A1238" s="10">
        <v>45993</v>
      </c>
      <c r="B1238" s="14">
        <v>488.8841552734375</v>
      </c>
      <c r="C1238" s="14">
        <f t="shared" si="116"/>
        <v>2025</v>
      </c>
      <c r="D1238" s="14">
        <f t="shared" si="117"/>
        <v>12</v>
      </c>
      <c r="E1238" s="14">
        <f t="shared" si="118"/>
        <v>49</v>
      </c>
      <c r="F1238" s="14">
        <f t="shared" si="119"/>
        <v>2</v>
      </c>
      <c r="G1238" s="13">
        <f t="shared" si="120"/>
        <v>45659</v>
      </c>
      <c r="H1238" s="19">
        <f t="shared" si="121"/>
        <v>46022</v>
      </c>
    </row>
    <row r="1239" spans="1:8" x14ac:dyDescent="0.25">
      <c r="A1239" s="10">
        <v>45994</v>
      </c>
      <c r="B1239" s="14">
        <v>476.64208984375</v>
      </c>
      <c r="C1239" s="14">
        <f t="shared" si="116"/>
        <v>2025</v>
      </c>
      <c r="D1239" s="14">
        <f t="shared" si="117"/>
        <v>12</v>
      </c>
      <c r="E1239" s="14">
        <f t="shared" si="118"/>
        <v>49</v>
      </c>
      <c r="F1239" s="14">
        <f t="shared" si="119"/>
        <v>3</v>
      </c>
      <c r="G1239" s="13">
        <f t="shared" si="120"/>
        <v>45659</v>
      </c>
      <c r="H1239" s="19">
        <f t="shared" si="121"/>
        <v>46022</v>
      </c>
    </row>
    <row r="1240" spans="1:8" x14ac:dyDescent="0.25">
      <c r="A1240" s="10">
        <v>45995</v>
      </c>
      <c r="B1240" s="14">
        <v>479.7449951171875</v>
      </c>
      <c r="C1240" s="14">
        <f t="shared" si="116"/>
        <v>2025</v>
      </c>
      <c r="D1240" s="14">
        <f t="shared" si="117"/>
        <v>12</v>
      </c>
      <c r="E1240" s="14">
        <f t="shared" si="118"/>
        <v>49</v>
      </c>
      <c r="F1240" s="14">
        <f t="shared" si="119"/>
        <v>4</v>
      </c>
      <c r="G1240" s="13">
        <f t="shared" si="120"/>
        <v>45659</v>
      </c>
      <c r="H1240" s="19">
        <f t="shared" si="121"/>
        <v>46022</v>
      </c>
    </row>
    <row r="1241" spans="1:8" x14ac:dyDescent="0.25">
      <c r="A1241" s="10">
        <v>45996</v>
      </c>
      <c r="B1241" s="14">
        <v>482.05972290039062</v>
      </c>
      <c r="C1241" s="14">
        <f t="shared" si="116"/>
        <v>2025</v>
      </c>
      <c r="D1241" s="14">
        <f t="shared" si="117"/>
        <v>12</v>
      </c>
      <c r="E1241" s="14">
        <f t="shared" si="118"/>
        <v>49</v>
      </c>
      <c r="F1241" s="14">
        <f t="shared" si="119"/>
        <v>5</v>
      </c>
      <c r="G1241" s="13">
        <f t="shared" si="120"/>
        <v>45659</v>
      </c>
      <c r="H1241" s="19">
        <f t="shared" si="121"/>
        <v>46022</v>
      </c>
    </row>
    <row r="1242" spans="1:8" x14ac:dyDescent="0.25">
      <c r="A1242" s="10">
        <v>45999</v>
      </c>
      <c r="B1242" s="14">
        <v>489.90182495117188</v>
      </c>
      <c r="C1242" s="14">
        <f t="shared" si="116"/>
        <v>2025</v>
      </c>
      <c r="D1242" s="14">
        <f t="shared" si="117"/>
        <v>12</v>
      </c>
      <c r="E1242" s="14">
        <f t="shared" si="118"/>
        <v>50</v>
      </c>
      <c r="F1242" s="14">
        <f t="shared" si="119"/>
        <v>1</v>
      </c>
      <c r="G1242" s="13">
        <f t="shared" si="120"/>
        <v>45659</v>
      </c>
      <c r="H1242" s="19">
        <f t="shared" si="121"/>
        <v>46022</v>
      </c>
    </row>
    <row r="1243" spans="1:8" x14ac:dyDescent="0.25">
      <c r="A1243" s="10">
        <v>46000</v>
      </c>
      <c r="B1243" s="14">
        <v>490.8995361328125</v>
      </c>
      <c r="C1243" s="14">
        <f t="shared" si="116"/>
        <v>2025</v>
      </c>
      <c r="D1243" s="14">
        <f t="shared" si="117"/>
        <v>12</v>
      </c>
      <c r="E1243" s="14">
        <f t="shared" si="118"/>
        <v>50</v>
      </c>
      <c r="F1243" s="14">
        <f t="shared" si="119"/>
        <v>2</v>
      </c>
      <c r="G1243" s="13">
        <f t="shared" si="120"/>
        <v>45659</v>
      </c>
      <c r="H1243" s="19">
        <f t="shared" si="121"/>
        <v>46022</v>
      </c>
    </row>
    <row r="1244" spans="1:8" x14ac:dyDescent="0.25">
      <c r="A1244" s="10">
        <v>46001</v>
      </c>
      <c r="B1244" s="14">
        <v>477.47018432617188</v>
      </c>
      <c r="C1244" s="14">
        <f t="shared" si="116"/>
        <v>2025</v>
      </c>
      <c r="D1244" s="14">
        <f t="shared" si="117"/>
        <v>12</v>
      </c>
      <c r="E1244" s="14">
        <f t="shared" si="118"/>
        <v>50</v>
      </c>
      <c r="F1244" s="14">
        <f t="shared" si="119"/>
        <v>3</v>
      </c>
      <c r="G1244" s="13">
        <f t="shared" si="120"/>
        <v>45659</v>
      </c>
      <c r="H1244" s="19">
        <f t="shared" si="121"/>
        <v>46022</v>
      </c>
    </row>
    <row r="1245" spans="1:8" x14ac:dyDescent="0.25">
      <c r="A1245" s="10">
        <v>46002</v>
      </c>
      <c r="B1245" s="14">
        <v>482.3690185546875</v>
      </c>
      <c r="C1245" s="14">
        <f t="shared" si="116"/>
        <v>2025</v>
      </c>
      <c r="D1245" s="14">
        <f t="shared" si="117"/>
        <v>12</v>
      </c>
      <c r="E1245" s="14">
        <f t="shared" si="118"/>
        <v>50</v>
      </c>
      <c r="F1245" s="14">
        <f t="shared" si="119"/>
        <v>4</v>
      </c>
      <c r="G1245" s="13">
        <f t="shared" si="120"/>
        <v>45659</v>
      </c>
      <c r="H1245" s="19">
        <f t="shared" si="121"/>
        <v>46022</v>
      </c>
    </row>
    <row r="1246" spans="1:8" x14ac:dyDescent="0.25">
      <c r="A1246" s="10">
        <v>46003</v>
      </c>
      <c r="B1246" s="14">
        <v>477.44027709960938</v>
      </c>
      <c r="C1246" s="14">
        <f t="shared" si="116"/>
        <v>2025</v>
      </c>
      <c r="D1246" s="14">
        <f t="shared" si="117"/>
        <v>12</v>
      </c>
      <c r="E1246" s="14">
        <f t="shared" si="118"/>
        <v>50</v>
      </c>
      <c r="F1246" s="14">
        <f t="shared" si="119"/>
        <v>5</v>
      </c>
      <c r="G1246" s="13">
        <f t="shared" si="120"/>
        <v>45659</v>
      </c>
      <c r="H1246" s="19">
        <f t="shared" si="121"/>
        <v>46022</v>
      </c>
    </row>
    <row r="1247" spans="1:8" x14ac:dyDescent="0.25">
      <c r="A1247" s="10">
        <v>46006</v>
      </c>
      <c r="B1247" s="14">
        <v>473.73870849609375</v>
      </c>
      <c r="C1247" s="14">
        <f t="shared" si="116"/>
        <v>2025</v>
      </c>
      <c r="D1247" s="14">
        <f t="shared" si="117"/>
        <v>12</v>
      </c>
      <c r="E1247" s="14">
        <f t="shared" si="118"/>
        <v>51</v>
      </c>
      <c r="F1247" s="14">
        <f t="shared" si="119"/>
        <v>1</v>
      </c>
      <c r="G1247" s="13">
        <f t="shared" si="120"/>
        <v>45659</v>
      </c>
      <c r="H1247" s="19">
        <f t="shared" si="121"/>
        <v>46022</v>
      </c>
    </row>
    <row r="1248" spans="1:8" x14ac:dyDescent="0.25">
      <c r="A1248" s="10">
        <v>46007</v>
      </c>
      <c r="B1248" s="14">
        <v>475.30514526367188</v>
      </c>
      <c r="C1248" s="14">
        <f t="shared" si="116"/>
        <v>2025</v>
      </c>
      <c r="D1248" s="14">
        <f t="shared" si="117"/>
        <v>12</v>
      </c>
      <c r="E1248" s="14">
        <f t="shared" si="118"/>
        <v>51</v>
      </c>
      <c r="F1248" s="14">
        <f t="shared" si="119"/>
        <v>2</v>
      </c>
      <c r="G1248" s="13">
        <f t="shared" si="120"/>
        <v>45659</v>
      </c>
      <c r="H1248" s="19">
        <f t="shared" si="121"/>
        <v>46022</v>
      </c>
    </row>
    <row r="1249" spans="1:8" x14ac:dyDescent="0.25">
      <c r="A1249" s="10">
        <v>46008</v>
      </c>
      <c r="B1249" s="14">
        <v>475.03573608398438</v>
      </c>
      <c r="C1249" s="14">
        <f t="shared" si="116"/>
        <v>2025</v>
      </c>
      <c r="D1249" s="14">
        <f t="shared" si="117"/>
        <v>12</v>
      </c>
      <c r="E1249" s="14">
        <f t="shared" si="118"/>
        <v>51</v>
      </c>
      <c r="F1249" s="14">
        <f t="shared" si="119"/>
        <v>3</v>
      </c>
      <c r="G1249" s="13">
        <f t="shared" si="120"/>
        <v>45659</v>
      </c>
      <c r="H1249" s="19">
        <f t="shared" si="121"/>
        <v>46022</v>
      </c>
    </row>
    <row r="1250" spans="1:8" x14ac:dyDescent="0.25">
      <c r="A1250" s="10">
        <v>46009</v>
      </c>
      <c r="B1250" s="14">
        <v>482.87786865234375</v>
      </c>
      <c r="C1250" s="14">
        <f t="shared" si="116"/>
        <v>2025</v>
      </c>
      <c r="D1250" s="14">
        <f t="shared" si="117"/>
        <v>12</v>
      </c>
      <c r="E1250" s="14">
        <f t="shared" si="118"/>
        <v>51</v>
      </c>
      <c r="F1250" s="14">
        <f t="shared" si="119"/>
        <v>4</v>
      </c>
      <c r="G1250" s="13">
        <f t="shared" si="120"/>
        <v>45659</v>
      </c>
      <c r="H1250" s="19">
        <f t="shared" si="121"/>
        <v>46022</v>
      </c>
    </row>
    <row r="1251" spans="1:8" x14ac:dyDescent="0.25">
      <c r="A1251" s="10">
        <v>46010</v>
      </c>
      <c r="B1251" s="14">
        <v>484.81344604492188</v>
      </c>
      <c r="C1251" s="14">
        <f t="shared" si="116"/>
        <v>2025</v>
      </c>
      <c r="D1251" s="14">
        <f t="shared" si="117"/>
        <v>12</v>
      </c>
      <c r="E1251" s="14">
        <f t="shared" si="118"/>
        <v>51</v>
      </c>
      <c r="F1251" s="14">
        <f t="shared" si="119"/>
        <v>5</v>
      </c>
      <c r="G1251" s="13">
        <f t="shared" si="120"/>
        <v>45659</v>
      </c>
      <c r="H1251" s="19">
        <f t="shared" si="121"/>
        <v>46022</v>
      </c>
    </row>
    <row r="1252" spans="1:8" x14ac:dyDescent="0.25">
      <c r="A1252" s="10">
        <v>46013</v>
      </c>
      <c r="B1252" s="14">
        <v>483.81573486328125</v>
      </c>
      <c r="C1252" s="14">
        <f t="shared" si="116"/>
        <v>2025</v>
      </c>
      <c r="D1252" s="14">
        <f t="shared" si="117"/>
        <v>12</v>
      </c>
      <c r="E1252" s="14">
        <f t="shared" si="118"/>
        <v>52</v>
      </c>
      <c r="F1252" s="14">
        <f t="shared" si="119"/>
        <v>1</v>
      </c>
      <c r="G1252" s="13">
        <f t="shared" si="120"/>
        <v>45659</v>
      </c>
      <c r="H1252" s="19">
        <f t="shared" si="121"/>
        <v>46022</v>
      </c>
    </row>
    <row r="1253" spans="1:8" x14ac:dyDescent="0.25">
      <c r="A1253" s="10">
        <v>46014</v>
      </c>
      <c r="B1253" s="14">
        <v>485.7413330078125</v>
      </c>
      <c r="C1253" s="14">
        <f t="shared" si="116"/>
        <v>2025</v>
      </c>
      <c r="D1253" s="14">
        <f t="shared" si="117"/>
        <v>12</v>
      </c>
      <c r="E1253" s="14">
        <f t="shared" si="118"/>
        <v>52</v>
      </c>
      <c r="F1253" s="14">
        <f t="shared" si="119"/>
        <v>2</v>
      </c>
      <c r="G1253" s="13">
        <f t="shared" si="120"/>
        <v>45659</v>
      </c>
      <c r="H1253" s="19">
        <f t="shared" si="121"/>
        <v>46022</v>
      </c>
    </row>
    <row r="1254" spans="1:8" x14ac:dyDescent="0.25">
      <c r="A1254" s="10">
        <v>46015</v>
      </c>
      <c r="B1254" s="14">
        <v>486.90863037109375</v>
      </c>
      <c r="C1254" s="14">
        <f t="shared" si="116"/>
        <v>2025</v>
      </c>
      <c r="D1254" s="14">
        <f t="shared" si="117"/>
        <v>12</v>
      </c>
      <c r="E1254" s="14">
        <f t="shared" si="118"/>
        <v>52</v>
      </c>
      <c r="F1254" s="14">
        <f t="shared" si="119"/>
        <v>3</v>
      </c>
      <c r="G1254" s="13">
        <f t="shared" si="120"/>
        <v>45659</v>
      </c>
      <c r="H1254" s="19">
        <f t="shared" si="121"/>
        <v>46022</v>
      </c>
    </row>
    <row r="1255" spans="1:8" x14ac:dyDescent="0.25">
      <c r="A1255" s="10">
        <v>46017</v>
      </c>
      <c r="B1255" s="14">
        <v>486.599365234375</v>
      </c>
      <c r="C1255" s="14">
        <f t="shared" si="116"/>
        <v>2025</v>
      </c>
      <c r="D1255" s="14">
        <f t="shared" si="117"/>
        <v>12</v>
      </c>
      <c r="E1255" s="14">
        <f t="shared" si="118"/>
        <v>52</v>
      </c>
      <c r="F1255" s="14">
        <f t="shared" si="119"/>
        <v>5</v>
      </c>
      <c r="G1255" s="13">
        <f t="shared" si="120"/>
        <v>45659</v>
      </c>
      <c r="H1255" s="19">
        <f t="shared" si="121"/>
        <v>46022</v>
      </c>
    </row>
    <row r="1256" spans="1:8" x14ac:dyDescent="0.25">
      <c r="A1256" s="10">
        <v>46020</v>
      </c>
      <c r="B1256" s="14">
        <v>485.99075317382812</v>
      </c>
      <c r="C1256" s="14">
        <f t="shared" si="116"/>
        <v>2025</v>
      </c>
      <c r="D1256" s="14">
        <f t="shared" si="117"/>
        <v>12</v>
      </c>
      <c r="E1256" s="14">
        <f t="shared" si="118"/>
        <v>1</v>
      </c>
      <c r="F1256" s="14">
        <f t="shared" si="119"/>
        <v>1</v>
      </c>
      <c r="G1256" s="13">
        <f t="shared" si="120"/>
        <v>45659</v>
      </c>
      <c r="H1256" s="19">
        <f t="shared" si="121"/>
        <v>46022</v>
      </c>
    </row>
    <row r="1257" spans="1:8" x14ac:dyDescent="0.25">
      <c r="A1257" s="10">
        <v>46021</v>
      </c>
      <c r="B1257" s="14">
        <v>486.36990356445312</v>
      </c>
      <c r="C1257" s="14">
        <f t="shared" si="116"/>
        <v>2025</v>
      </c>
      <c r="D1257" s="14">
        <f t="shared" si="117"/>
        <v>12</v>
      </c>
      <c r="E1257" s="14">
        <f t="shared" si="118"/>
        <v>1</v>
      </c>
      <c r="F1257" s="14">
        <f t="shared" si="119"/>
        <v>2</v>
      </c>
      <c r="G1257" s="13">
        <f t="shared" si="120"/>
        <v>45659</v>
      </c>
      <c r="H1257" s="19">
        <f t="shared" si="121"/>
        <v>46022</v>
      </c>
    </row>
    <row r="1258" spans="1:8" x14ac:dyDescent="0.25">
      <c r="A1258" s="10">
        <v>46022</v>
      </c>
      <c r="B1258" s="14">
        <v>482.5186767578125</v>
      </c>
      <c r="C1258" s="14">
        <f t="shared" si="116"/>
        <v>2025</v>
      </c>
      <c r="D1258" s="14">
        <f t="shared" si="117"/>
        <v>12</v>
      </c>
      <c r="E1258" s="14">
        <f t="shared" si="118"/>
        <v>1</v>
      </c>
      <c r="F1258" s="14">
        <f t="shared" si="119"/>
        <v>3</v>
      </c>
      <c r="G1258" s="13">
        <f t="shared" si="120"/>
        <v>45659</v>
      </c>
      <c r="H1258" s="19">
        <f t="shared" si="121"/>
        <v>46022</v>
      </c>
    </row>
    <row r="1259" spans="1:8" x14ac:dyDescent="0.25">
      <c r="A1259" s="10">
        <v>46024</v>
      </c>
      <c r="B1259" s="14">
        <v>471.86300659179688</v>
      </c>
      <c r="C1259" s="14">
        <f t="shared" si="116"/>
        <v>2026</v>
      </c>
      <c r="D1259" s="14">
        <f t="shared" si="117"/>
        <v>1</v>
      </c>
      <c r="E1259" s="14">
        <f t="shared" si="118"/>
        <v>1</v>
      </c>
      <c r="F1259" s="14">
        <f t="shared" si="119"/>
        <v>5</v>
      </c>
      <c r="G1259" s="13">
        <f t="shared" si="120"/>
        <v>46024</v>
      </c>
      <c r="H1259" s="19">
        <f t="shared" si="121"/>
        <v>46150</v>
      </c>
    </row>
    <row r="1260" spans="1:8" x14ac:dyDescent="0.25">
      <c r="A1260" s="10">
        <v>46027</v>
      </c>
      <c r="B1260" s="14">
        <v>471.773193359375</v>
      </c>
      <c r="C1260" s="14">
        <f t="shared" si="116"/>
        <v>2026</v>
      </c>
      <c r="D1260" s="14">
        <f t="shared" si="117"/>
        <v>1</v>
      </c>
      <c r="E1260" s="14">
        <f t="shared" si="118"/>
        <v>2</v>
      </c>
      <c r="F1260" s="14">
        <f t="shared" si="119"/>
        <v>1</v>
      </c>
      <c r="G1260" s="13">
        <f t="shared" si="120"/>
        <v>46024</v>
      </c>
      <c r="H1260" s="19">
        <f t="shared" si="121"/>
        <v>46150</v>
      </c>
    </row>
    <row r="1261" spans="1:8" x14ac:dyDescent="0.25">
      <c r="A1261" s="10">
        <v>46028</v>
      </c>
      <c r="B1261" s="14">
        <v>477.42031860351562</v>
      </c>
      <c r="C1261" s="14">
        <f t="shared" si="116"/>
        <v>2026</v>
      </c>
      <c r="D1261" s="14">
        <f t="shared" si="117"/>
        <v>1</v>
      </c>
      <c r="E1261" s="14">
        <f t="shared" si="118"/>
        <v>2</v>
      </c>
      <c r="F1261" s="14">
        <f t="shared" si="119"/>
        <v>2</v>
      </c>
      <c r="G1261" s="13">
        <f t="shared" si="120"/>
        <v>46024</v>
      </c>
      <c r="H1261" s="19">
        <f t="shared" si="121"/>
        <v>46150</v>
      </c>
    </row>
    <row r="1262" spans="1:8" x14ac:dyDescent="0.25">
      <c r="A1262" s="10">
        <v>46029</v>
      </c>
      <c r="B1262" s="14">
        <v>482.3690185546875</v>
      </c>
      <c r="C1262" s="14">
        <f t="shared" si="116"/>
        <v>2026</v>
      </c>
      <c r="D1262" s="14">
        <f t="shared" si="117"/>
        <v>1</v>
      </c>
      <c r="E1262" s="14">
        <f t="shared" si="118"/>
        <v>2</v>
      </c>
      <c r="F1262" s="14">
        <f t="shared" si="119"/>
        <v>3</v>
      </c>
      <c r="G1262" s="13">
        <f t="shared" si="120"/>
        <v>46024</v>
      </c>
      <c r="H1262" s="19">
        <f t="shared" si="121"/>
        <v>46150</v>
      </c>
    </row>
    <row r="1263" spans="1:8" x14ac:dyDescent="0.25">
      <c r="A1263" s="10">
        <v>46030</v>
      </c>
      <c r="B1263" s="14">
        <v>477.02120971679688</v>
      </c>
      <c r="C1263" s="14">
        <f t="shared" si="116"/>
        <v>2026</v>
      </c>
      <c r="D1263" s="14">
        <f t="shared" si="117"/>
        <v>1</v>
      </c>
      <c r="E1263" s="14">
        <f t="shared" si="118"/>
        <v>2</v>
      </c>
      <c r="F1263" s="14">
        <f t="shared" si="119"/>
        <v>4</v>
      </c>
      <c r="G1263" s="13">
        <f t="shared" si="120"/>
        <v>46024</v>
      </c>
      <c r="H1263" s="19">
        <f t="shared" si="121"/>
        <v>46150</v>
      </c>
    </row>
    <row r="1264" spans="1:8" x14ac:dyDescent="0.25">
      <c r="A1264" s="10">
        <v>46031</v>
      </c>
      <c r="B1264" s="14">
        <v>478.18856811523438</v>
      </c>
      <c r="C1264" s="14">
        <f t="shared" si="116"/>
        <v>2026</v>
      </c>
      <c r="D1264" s="14">
        <f t="shared" si="117"/>
        <v>1</v>
      </c>
      <c r="E1264" s="14">
        <f t="shared" si="118"/>
        <v>2</v>
      </c>
      <c r="F1264" s="14">
        <f t="shared" si="119"/>
        <v>5</v>
      </c>
      <c r="G1264" s="13">
        <f t="shared" si="120"/>
        <v>46024</v>
      </c>
      <c r="H1264" s="19">
        <f t="shared" si="121"/>
        <v>46150</v>
      </c>
    </row>
    <row r="1265" spans="1:8" x14ac:dyDescent="0.25">
      <c r="A1265" s="10">
        <v>46034</v>
      </c>
      <c r="B1265" s="14">
        <v>476.09332275390625</v>
      </c>
      <c r="C1265" s="14">
        <f t="shared" si="116"/>
        <v>2026</v>
      </c>
      <c r="D1265" s="14">
        <f t="shared" si="117"/>
        <v>1</v>
      </c>
      <c r="E1265" s="14">
        <f t="shared" si="118"/>
        <v>3</v>
      </c>
      <c r="F1265" s="14">
        <f t="shared" si="119"/>
        <v>1</v>
      </c>
      <c r="G1265" s="13">
        <f t="shared" si="120"/>
        <v>46024</v>
      </c>
      <c r="H1265" s="19">
        <f t="shared" si="121"/>
        <v>46150</v>
      </c>
    </row>
    <row r="1266" spans="1:8" x14ac:dyDescent="0.25">
      <c r="A1266" s="10">
        <v>46035</v>
      </c>
      <c r="B1266" s="14">
        <v>469.59817504882812</v>
      </c>
      <c r="C1266" s="14">
        <f t="shared" si="116"/>
        <v>2026</v>
      </c>
      <c r="D1266" s="14">
        <f t="shared" si="117"/>
        <v>1</v>
      </c>
      <c r="E1266" s="14">
        <f t="shared" si="118"/>
        <v>3</v>
      </c>
      <c r="F1266" s="14">
        <f t="shared" si="119"/>
        <v>2</v>
      </c>
      <c r="G1266" s="13">
        <f t="shared" si="120"/>
        <v>46024</v>
      </c>
      <c r="H1266" s="19">
        <f t="shared" si="121"/>
        <v>46150</v>
      </c>
    </row>
    <row r="1267" spans="1:8" x14ac:dyDescent="0.25">
      <c r="A1267" s="10">
        <v>46036</v>
      </c>
      <c r="B1267" s="14">
        <v>458.33389282226562</v>
      </c>
      <c r="C1267" s="14">
        <f t="shared" si="116"/>
        <v>2026</v>
      </c>
      <c r="D1267" s="14">
        <f t="shared" si="117"/>
        <v>1</v>
      </c>
      <c r="E1267" s="14">
        <f t="shared" si="118"/>
        <v>3</v>
      </c>
      <c r="F1267" s="14">
        <f t="shared" si="119"/>
        <v>3</v>
      </c>
      <c r="G1267" s="13">
        <f t="shared" si="120"/>
        <v>46024</v>
      </c>
      <c r="H1267" s="19">
        <f t="shared" si="121"/>
        <v>46150</v>
      </c>
    </row>
    <row r="1268" spans="1:8" x14ac:dyDescent="0.25">
      <c r="A1268" s="10">
        <v>46037</v>
      </c>
      <c r="B1268" s="14">
        <v>455.62008666992188</v>
      </c>
      <c r="C1268" s="14">
        <f t="shared" si="116"/>
        <v>2026</v>
      </c>
      <c r="D1268" s="14">
        <f t="shared" si="117"/>
        <v>1</v>
      </c>
      <c r="E1268" s="14">
        <f t="shared" si="118"/>
        <v>3</v>
      </c>
      <c r="F1268" s="14">
        <f t="shared" si="119"/>
        <v>4</v>
      </c>
      <c r="G1268" s="13">
        <f t="shared" si="120"/>
        <v>46024</v>
      </c>
      <c r="H1268" s="19">
        <f t="shared" si="121"/>
        <v>46150</v>
      </c>
    </row>
    <row r="1269" spans="1:8" x14ac:dyDescent="0.25">
      <c r="A1269" s="10">
        <v>46038</v>
      </c>
      <c r="B1269" s="14">
        <v>458.81277465820312</v>
      </c>
      <c r="C1269" s="14">
        <f t="shared" si="116"/>
        <v>2026</v>
      </c>
      <c r="D1269" s="14">
        <f t="shared" si="117"/>
        <v>1</v>
      </c>
      <c r="E1269" s="14">
        <f t="shared" si="118"/>
        <v>3</v>
      </c>
      <c r="F1269" s="14">
        <f t="shared" si="119"/>
        <v>5</v>
      </c>
      <c r="G1269" s="13">
        <f t="shared" si="120"/>
        <v>46024</v>
      </c>
      <c r="H1269" s="19">
        <f t="shared" si="121"/>
        <v>46150</v>
      </c>
    </row>
    <row r="1270" spans="1:8" x14ac:dyDescent="0.25">
      <c r="A1270" s="10">
        <v>46042</v>
      </c>
      <c r="B1270" s="14">
        <v>453.48492431640625</v>
      </c>
      <c r="C1270" s="14">
        <f t="shared" si="116"/>
        <v>2026</v>
      </c>
      <c r="D1270" s="14">
        <f t="shared" si="117"/>
        <v>1</v>
      </c>
      <c r="E1270" s="14">
        <f t="shared" si="118"/>
        <v>4</v>
      </c>
      <c r="F1270" s="14">
        <f t="shared" si="119"/>
        <v>2</v>
      </c>
      <c r="G1270" s="13">
        <f t="shared" si="120"/>
        <v>46024</v>
      </c>
      <c r="H1270" s="19">
        <f t="shared" si="121"/>
        <v>46150</v>
      </c>
    </row>
    <row r="1271" spans="1:8" x14ac:dyDescent="0.25">
      <c r="A1271" s="10">
        <v>46043</v>
      </c>
      <c r="B1271" s="14">
        <v>443.0986328125</v>
      </c>
      <c r="C1271" s="14">
        <f t="shared" si="116"/>
        <v>2026</v>
      </c>
      <c r="D1271" s="14">
        <f t="shared" si="117"/>
        <v>1</v>
      </c>
      <c r="E1271" s="14">
        <f t="shared" si="118"/>
        <v>4</v>
      </c>
      <c r="F1271" s="14">
        <f t="shared" si="119"/>
        <v>3</v>
      </c>
      <c r="G1271" s="13">
        <f t="shared" si="120"/>
        <v>46024</v>
      </c>
      <c r="H1271" s="19">
        <f t="shared" si="121"/>
        <v>46150</v>
      </c>
    </row>
    <row r="1272" spans="1:8" x14ac:dyDescent="0.25">
      <c r="A1272" s="10">
        <v>46044</v>
      </c>
      <c r="B1272" s="14">
        <v>450.11264038085938</v>
      </c>
      <c r="C1272" s="14">
        <f t="shared" si="116"/>
        <v>2026</v>
      </c>
      <c r="D1272" s="14">
        <f t="shared" si="117"/>
        <v>1</v>
      </c>
      <c r="E1272" s="14">
        <f t="shared" si="118"/>
        <v>4</v>
      </c>
      <c r="F1272" s="14">
        <f t="shared" si="119"/>
        <v>4</v>
      </c>
      <c r="G1272" s="13">
        <f t="shared" si="120"/>
        <v>46024</v>
      </c>
      <c r="H1272" s="19">
        <f t="shared" si="121"/>
        <v>46150</v>
      </c>
    </row>
    <row r="1273" spans="1:8" x14ac:dyDescent="0.25">
      <c r="A1273" s="10">
        <v>46045</v>
      </c>
      <c r="B1273" s="14">
        <v>464.888916015625</v>
      </c>
      <c r="C1273" s="14">
        <f t="shared" si="116"/>
        <v>2026</v>
      </c>
      <c r="D1273" s="14">
        <f t="shared" si="117"/>
        <v>1</v>
      </c>
      <c r="E1273" s="14">
        <f t="shared" si="118"/>
        <v>4</v>
      </c>
      <c r="F1273" s="14">
        <f t="shared" si="119"/>
        <v>5</v>
      </c>
      <c r="G1273" s="13">
        <f t="shared" si="120"/>
        <v>46024</v>
      </c>
      <c r="H1273" s="19">
        <f t="shared" si="121"/>
        <v>46150</v>
      </c>
    </row>
    <row r="1274" spans="1:8" x14ac:dyDescent="0.25">
      <c r="A1274" s="10">
        <v>46048</v>
      </c>
      <c r="B1274" s="14">
        <v>469.20904541015625</v>
      </c>
      <c r="C1274" s="14">
        <f t="shared" si="116"/>
        <v>2026</v>
      </c>
      <c r="D1274" s="14">
        <f t="shared" si="117"/>
        <v>1</v>
      </c>
      <c r="E1274" s="14">
        <f t="shared" si="118"/>
        <v>5</v>
      </c>
      <c r="F1274" s="14">
        <f t="shared" si="119"/>
        <v>1</v>
      </c>
      <c r="G1274" s="13">
        <f t="shared" si="120"/>
        <v>46024</v>
      </c>
      <c r="H1274" s="19">
        <f t="shared" si="121"/>
        <v>46150</v>
      </c>
    </row>
    <row r="1275" spans="1:8" x14ac:dyDescent="0.25">
      <c r="A1275" s="10">
        <v>46049</v>
      </c>
      <c r="B1275" s="14">
        <v>479.485595703125</v>
      </c>
      <c r="C1275" s="14">
        <f t="shared" si="116"/>
        <v>2026</v>
      </c>
      <c r="D1275" s="14">
        <f t="shared" si="117"/>
        <v>1</v>
      </c>
      <c r="E1275" s="14">
        <f t="shared" si="118"/>
        <v>5</v>
      </c>
      <c r="F1275" s="14">
        <f t="shared" si="119"/>
        <v>2</v>
      </c>
      <c r="G1275" s="13">
        <f t="shared" si="120"/>
        <v>46024</v>
      </c>
      <c r="H1275" s="19">
        <f t="shared" si="121"/>
        <v>46150</v>
      </c>
    </row>
    <row r="1276" spans="1:8" x14ac:dyDescent="0.25">
      <c r="A1276" s="10">
        <v>46050</v>
      </c>
      <c r="B1276" s="14">
        <v>480.533203125</v>
      </c>
      <c r="C1276" s="14">
        <f t="shared" si="116"/>
        <v>2026</v>
      </c>
      <c r="D1276" s="14">
        <f t="shared" si="117"/>
        <v>1</v>
      </c>
      <c r="E1276" s="14">
        <f t="shared" si="118"/>
        <v>5</v>
      </c>
      <c r="F1276" s="14">
        <f t="shared" si="119"/>
        <v>3</v>
      </c>
      <c r="G1276" s="13">
        <f t="shared" si="120"/>
        <v>46024</v>
      </c>
      <c r="H1276" s="19">
        <f t="shared" si="121"/>
        <v>46150</v>
      </c>
    </row>
    <row r="1277" spans="1:8" x14ac:dyDescent="0.25">
      <c r="A1277" s="10">
        <v>46051</v>
      </c>
      <c r="B1277" s="14">
        <v>432.5128173828125</v>
      </c>
      <c r="C1277" s="14">
        <f t="shared" si="116"/>
        <v>2026</v>
      </c>
      <c r="D1277" s="14">
        <f t="shared" si="117"/>
        <v>1</v>
      </c>
      <c r="E1277" s="14">
        <f t="shared" si="118"/>
        <v>5</v>
      </c>
      <c r="F1277" s="14">
        <f t="shared" si="119"/>
        <v>4</v>
      </c>
      <c r="G1277" s="13">
        <f t="shared" si="120"/>
        <v>46024</v>
      </c>
      <c r="H1277" s="19">
        <f t="shared" si="121"/>
        <v>46150</v>
      </c>
    </row>
    <row r="1278" spans="1:8" x14ac:dyDescent="0.25">
      <c r="A1278" s="10">
        <v>46052</v>
      </c>
      <c r="B1278" s="14">
        <v>429.31011962890625</v>
      </c>
      <c r="C1278" s="14">
        <f t="shared" si="116"/>
        <v>2026</v>
      </c>
      <c r="D1278" s="14">
        <f t="shared" si="117"/>
        <v>1</v>
      </c>
      <c r="E1278" s="14">
        <f t="shared" si="118"/>
        <v>5</v>
      </c>
      <c r="F1278" s="14">
        <f t="shared" si="119"/>
        <v>5</v>
      </c>
      <c r="G1278" s="13">
        <f t="shared" si="120"/>
        <v>46024</v>
      </c>
      <c r="H1278" s="19">
        <f t="shared" si="121"/>
        <v>46150</v>
      </c>
    </row>
    <row r="1279" spans="1:8" x14ac:dyDescent="0.25">
      <c r="A1279" s="10">
        <v>46055</v>
      </c>
      <c r="B1279" s="14">
        <v>422.4058837890625</v>
      </c>
      <c r="C1279" s="14">
        <f t="shared" si="116"/>
        <v>2026</v>
      </c>
      <c r="D1279" s="14">
        <f t="shared" si="117"/>
        <v>2</v>
      </c>
      <c r="E1279" s="14">
        <f t="shared" si="118"/>
        <v>6</v>
      </c>
      <c r="F1279" s="14">
        <f t="shared" si="119"/>
        <v>1</v>
      </c>
      <c r="G1279" s="13">
        <f t="shared" si="120"/>
        <v>46024</v>
      </c>
      <c r="H1279" s="19">
        <f t="shared" si="121"/>
        <v>46150</v>
      </c>
    </row>
    <row r="1280" spans="1:8" x14ac:dyDescent="0.25">
      <c r="A1280" s="10">
        <v>46056</v>
      </c>
      <c r="B1280" s="14">
        <v>410.2735595703125</v>
      </c>
      <c r="C1280" s="14">
        <f t="shared" si="116"/>
        <v>2026</v>
      </c>
      <c r="D1280" s="14">
        <f t="shared" si="117"/>
        <v>2</v>
      </c>
      <c r="E1280" s="14">
        <f t="shared" si="118"/>
        <v>6</v>
      </c>
      <c r="F1280" s="14">
        <f t="shared" si="119"/>
        <v>2</v>
      </c>
      <c r="G1280" s="13">
        <f t="shared" si="120"/>
        <v>46024</v>
      </c>
      <c r="H1280" s="19">
        <f t="shared" si="121"/>
        <v>46150</v>
      </c>
    </row>
    <row r="1281" spans="1:8" x14ac:dyDescent="0.25">
      <c r="A1281" s="10">
        <v>46057</v>
      </c>
      <c r="B1281" s="14">
        <v>413.24679565429688</v>
      </c>
      <c r="C1281" s="14">
        <f t="shared" si="116"/>
        <v>2026</v>
      </c>
      <c r="D1281" s="14">
        <f t="shared" si="117"/>
        <v>2</v>
      </c>
      <c r="E1281" s="14">
        <f t="shared" si="118"/>
        <v>6</v>
      </c>
      <c r="F1281" s="14">
        <f t="shared" si="119"/>
        <v>3</v>
      </c>
      <c r="G1281" s="13">
        <f t="shared" si="120"/>
        <v>46024</v>
      </c>
      <c r="H1281" s="19">
        <f t="shared" si="121"/>
        <v>46150</v>
      </c>
    </row>
    <row r="1282" spans="1:8" x14ac:dyDescent="0.25">
      <c r="A1282" s="10">
        <v>46058</v>
      </c>
      <c r="B1282" s="14">
        <v>392.77352905273438</v>
      </c>
      <c r="C1282" s="14">
        <f t="shared" si="116"/>
        <v>2026</v>
      </c>
      <c r="D1282" s="14">
        <f t="shared" si="117"/>
        <v>2</v>
      </c>
      <c r="E1282" s="14">
        <f t="shared" si="118"/>
        <v>6</v>
      </c>
      <c r="F1282" s="14">
        <f t="shared" si="119"/>
        <v>4</v>
      </c>
      <c r="G1282" s="13">
        <f t="shared" si="120"/>
        <v>46024</v>
      </c>
      <c r="H1282" s="19">
        <f t="shared" si="121"/>
        <v>46150</v>
      </c>
    </row>
    <row r="1283" spans="1:8" x14ac:dyDescent="0.25">
      <c r="A1283" s="10">
        <v>46059</v>
      </c>
      <c r="B1283" s="14">
        <v>400.22650146484375</v>
      </c>
      <c r="C1283" s="14">
        <f t="shared" si="116"/>
        <v>2026</v>
      </c>
      <c r="D1283" s="14">
        <f t="shared" si="117"/>
        <v>2</v>
      </c>
      <c r="E1283" s="14">
        <f t="shared" si="118"/>
        <v>6</v>
      </c>
      <c r="F1283" s="14">
        <f t="shared" si="119"/>
        <v>5</v>
      </c>
      <c r="G1283" s="13">
        <f t="shared" si="120"/>
        <v>46024</v>
      </c>
      <c r="H1283" s="19">
        <f t="shared" si="121"/>
        <v>46150</v>
      </c>
    </row>
    <row r="1284" spans="1:8" x14ac:dyDescent="0.25">
      <c r="A1284" s="10">
        <v>46062</v>
      </c>
      <c r="B1284" s="14">
        <v>412.65814208984375</v>
      </c>
      <c r="C1284" s="14">
        <f t="shared" si="116"/>
        <v>2026</v>
      </c>
      <c r="D1284" s="14">
        <f t="shared" si="117"/>
        <v>2</v>
      </c>
      <c r="E1284" s="14">
        <f t="shared" si="118"/>
        <v>7</v>
      </c>
      <c r="F1284" s="14">
        <f t="shared" si="119"/>
        <v>1</v>
      </c>
      <c r="G1284" s="13">
        <f t="shared" si="120"/>
        <v>46024</v>
      </c>
      <c r="H1284" s="19">
        <f t="shared" si="121"/>
        <v>46150</v>
      </c>
    </row>
    <row r="1285" spans="1:8" x14ac:dyDescent="0.25">
      <c r="A1285" s="10">
        <v>46063</v>
      </c>
      <c r="B1285" s="14">
        <v>412.328857421875</v>
      </c>
      <c r="C1285" s="14">
        <f t="shared" ref="C1285:C1346" si="122">YEAR(A1285)</f>
        <v>2026</v>
      </c>
      <c r="D1285" s="14">
        <f t="shared" ref="D1285:D1346" si="123">MONTH(A1285)</f>
        <v>2</v>
      </c>
      <c r="E1285" s="14">
        <f t="shared" ref="E1285:E1346" si="124">_xlfn.ISOWEEKNUM(A1285)</f>
        <v>7</v>
      </c>
      <c r="F1285" s="14">
        <f t="shared" ref="F1285:F1346" si="125">WEEKDAY(A1285,2)</f>
        <v>2</v>
      </c>
      <c r="G1285" s="13">
        <f t="shared" ref="G1285:G1346" si="126">_xlfn.MINIFS($A$4:$A$1346,$C$4:$C$1346,C1285,$C$4:$C$1346,C1285)</f>
        <v>46024</v>
      </c>
      <c r="H1285" s="19">
        <f t="shared" ref="H1285:H1346" si="127">_xlfn.MAXIFS($A$4:$A$1346,$C$4:$C$1346,C1285,$C$4:$C$1346,C1285)</f>
        <v>46150</v>
      </c>
    </row>
    <row r="1286" spans="1:8" x14ac:dyDescent="0.25">
      <c r="A1286" s="10">
        <v>46064</v>
      </c>
      <c r="B1286" s="14">
        <v>403.44912719726562</v>
      </c>
      <c r="C1286" s="14">
        <f t="shared" si="122"/>
        <v>2026</v>
      </c>
      <c r="D1286" s="14">
        <f t="shared" si="123"/>
        <v>2</v>
      </c>
      <c r="E1286" s="14">
        <f t="shared" si="124"/>
        <v>7</v>
      </c>
      <c r="F1286" s="14">
        <f t="shared" si="125"/>
        <v>3</v>
      </c>
      <c r="G1286" s="13">
        <f t="shared" si="126"/>
        <v>46024</v>
      </c>
      <c r="H1286" s="19">
        <f t="shared" si="127"/>
        <v>46150</v>
      </c>
    </row>
    <row r="1287" spans="1:8" x14ac:dyDescent="0.25">
      <c r="A1287" s="10">
        <v>46065</v>
      </c>
      <c r="B1287" s="14">
        <v>400.92489624023438</v>
      </c>
      <c r="C1287" s="14">
        <f t="shared" si="122"/>
        <v>2026</v>
      </c>
      <c r="D1287" s="14">
        <f t="shared" si="123"/>
        <v>2</v>
      </c>
      <c r="E1287" s="14">
        <f t="shared" si="124"/>
        <v>7</v>
      </c>
      <c r="F1287" s="14">
        <f t="shared" si="125"/>
        <v>4</v>
      </c>
      <c r="G1287" s="13">
        <f t="shared" si="126"/>
        <v>46024</v>
      </c>
      <c r="H1287" s="19">
        <f t="shared" si="127"/>
        <v>46150</v>
      </c>
    </row>
    <row r="1288" spans="1:8" x14ac:dyDescent="0.25">
      <c r="A1288" s="10">
        <v>46066</v>
      </c>
      <c r="B1288" s="14">
        <v>400.40609741210938</v>
      </c>
      <c r="C1288" s="14">
        <f t="shared" si="122"/>
        <v>2026</v>
      </c>
      <c r="D1288" s="14">
        <f t="shared" si="123"/>
        <v>2</v>
      </c>
      <c r="E1288" s="14">
        <f t="shared" si="124"/>
        <v>7</v>
      </c>
      <c r="F1288" s="14">
        <f t="shared" si="125"/>
        <v>5</v>
      </c>
      <c r="G1288" s="13">
        <f t="shared" si="126"/>
        <v>46024</v>
      </c>
      <c r="H1288" s="19">
        <f t="shared" si="127"/>
        <v>46150</v>
      </c>
    </row>
    <row r="1289" spans="1:8" x14ac:dyDescent="0.25">
      <c r="A1289" s="10">
        <v>46070</v>
      </c>
      <c r="B1289" s="14">
        <v>395.95623779296875</v>
      </c>
      <c r="C1289" s="14">
        <f t="shared" si="122"/>
        <v>2026</v>
      </c>
      <c r="D1289" s="14">
        <f t="shared" si="123"/>
        <v>2</v>
      </c>
      <c r="E1289" s="14">
        <f t="shared" si="124"/>
        <v>8</v>
      </c>
      <c r="F1289" s="14">
        <f t="shared" si="125"/>
        <v>2</v>
      </c>
      <c r="G1289" s="13">
        <f t="shared" si="126"/>
        <v>46024</v>
      </c>
      <c r="H1289" s="19">
        <f t="shared" si="127"/>
        <v>46150</v>
      </c>
    </row>
    <row r="1290" spans="1:8" x14ac:dyDescent="0.25">
      <c r="A1290" s="10">
        <v>46071</v>
      </c>
      <c r="B1290" s="14">
        <v>398.69000244140625</v>
      </c>
      <c r="C1290" s="14">
        <f t="shared" si="122"/>
        <v>2026</v>
      </c>
      <c r="D1290" s="14">
        <f t="shared" si="123"/>
        <v>2</v>
      </c>
      <c r="E1290" s="14">
        <f t="shared" si="124"/>
        <v>8</v>
      </c>
      <c r="F1290" s="14">
        <f t="shared" si="125"/>
        <v>3</v>
      </c>
      <c r="G1290" s="13">
        <f t="shared" si="126"/>
        <v>46024</v>
      </c>
      <c r="H1290" s="19">
        <f t="shared" si="127"/>
        <v>46150</v>
      </c>
    </row>
    <row r="1291" spans="1:8" x14ac:dyDescent="0.25">
      <c r="A1291" s="10">
        <v>46072</v>
      </c>
      <c r="B1291" s="14">
        <v>398.45999145507812</v>
      </c>
      <c r="C1291" s="14">
        <f t="shared" si="122"/>
        <v>2026</v>
      </c>
      <c r="D1291" s="14">
        <f t="shared" si="123"/>
        <v>2</v>
      </c>
      <c r="E1291" s="14">
        <f t="shared" si="124"/>
        <v>8</v>
      </c>
      <c r="F1291" s="14">
        <f t="shared" si="125"/>
        <v>4</v>
      </c>
      <c r="G1291" s="13">
        <f t="shared" si="126"/>
        <v>46024</v>
      </c>
      <c r="H1291" s="19">
        <f t="shared" si="127"/>
        <v>46150</v>
      </c>
    </row>
    <row r="1292" spans="1:8" x14ac:dyDescent="0.25">
      <c r="A1292" s="10">
        <v>46073</v>
      </c>
      <c r="B1292" s="14">
        <v>397.23001098632812</v>
      </c>
      <c r="C1292" s="14">
        <f t="shared" si="122"/>
        <v>2026</v>
      </c>
      <c r="D1292" s="14">
        <f t="shared" si="123"/>
        <v>2</v>
      </c>
      <c r="E1292" s="14">
        <f t="shared" si="124"/>
        <v>8</v>
      </c>
      <c r="F1292" s="14">
        <f t="shared" si="125"/>
        <v>5</v>
      </c>
      <c r="G1292" s="13">
        <f t="shared" si="126"/>
        <v>46024</v>
      </c>
      <c r="H1292" s="19">
        <f t="shared" si="127"/>
        <v>46150</v>
      </c>
    </row>
    <row r="1293" spans="1:8" x14ac:dyDescent="0.25">
      <c r="A1293" s="10">
        <v>46076</v>
      </c>
      <c r="B1293" s="14">
        <v>384.47000122070312</v>
      </c>
      <c r="C1293" s="14">
        <f t="shared" si="122"/>
        <v>2026</v>
      </c>
      <c r="D1293" s="14">
        <f t="shared" si="123"/>
        <v>2</v>
      </c>
      <c r="E1293" s="14">
        <f t="shared" si="124"/>
        <v>9</v>
      </c>
      <c r="F1293" s="14">
        <f t="shared" si="125"/>
        <v>1</v>
      </c>
      <c r="G1293" s="13">
        <f t="shared" si="126"/>
        <v>46024</v>
      </c>
      <c r="H1293" s="19">
        <f t="shared" si="127"/>
        <v>46150</v>
      </c>
    </row>
    <row r="1294" spans="1:8" x14ac:dyDescent="0.25">
      <c r="A1294" s="10">
        <v>46077</v>
      </c>
      <c r="B1294" s="14">
        <v>389</v>
      </c>
      <c r="C1294" s="14">
        <f t="shared" si="122"/>
        <v>2026</v>
      </c>
      <c r="D1294" s="14">
        <f t="shared" si="123"/>
        <v>2</v>
      </c>
      <c r="E1294" s="14">
        <f t="shared" si="124"/>
        <v>9</v>
      </c>
      <c r="F1294" s="14">
        <f t="shared" si="125"/>
        <v>2</v>
      </c>
      <c r="G1294" s="13">
        <f t="shared" si="126"/>
        <v>46024</v>
      </c>
      <c r="H1294" s="19">
        <f t="shared" si="127"/>
        <v>46150</v>
      </c>
    </row>
    <row r="1295" spans="1:8" x14ac:dyDescent="0.25">
      <c r="A1295" s="10">
        <v>46078</v>
      </c>
      <c r="B1295" s="14">
        <v>400.60000610351562</v>
      </c>
      <c r="C1295" s="14">
        <f t="shared" si="122"/>
        <v>2026</v>
      </c>
      <c r="D1295" s="14">
        <f t="shared" si="123"/>
        <v>2</v>
      </c>
      <c r="E1295" s="14">
        <f t="shared" si="124"/>
        <v>9</v>
      </c>
      <c r="F1295" s="14">
        <f t="shared" si="125"/>
        <v>3</v>
      </c>
      <c r="G1295" s="13">
        <f t="shared" si="126"/>
        <v>46024</v>
      </c>
      <c r="H1295" s="19">
        <f t="shared" si="127"/>
        <v>46150</v>
      </c>
    </row>
    <row r="1296" spans="1:8" x14ac:dyDescent="0.25">
      <c r="A1296" s="10">
        <v>46079</v>
      </c>
      <c r="B1296" s="14">
        <v>401.72000122070312</v>
      </c>
      <c r="C1296" s="14">
        <f t="shared" si="122"/>
        <v>2026</v>
      </c>
      <c r="D1296" s="14">
        <f t="shared" si="123"/>
        <v>2</v>
      </c>
      <c r="E1296" s="14">
        <f t="shared" si="124"/>
        <v>9</v>
      </c>
      <c r="F1296" s="14">
        <f t="shared" si="125"/>
        <v>4</v>
      </c>
      <c r="G1296" s="13">
        <f t="shared" si="126"/>
        <v>46024</v>
      </c>
      <c r="H1296" s="19">
        <f t="shared" si="127"/>
        <v>46150</v>
      </c>
    </row>
    <row r="1297" spans="1:8" x14ac:dyDescent="0.25">
      <c r="A1297" s="10">
        <v>46080</v>
      </c>
      <c r="B1297" s="14">
        <v>392.739990234375</v>
      </c>
      <c r="C1297" s="14">
        <f t="shared" si="122"/>
        <v>2026</v>
      </c>
      <c r="D1297" s="14">
        <f t="shared" si="123"/>
        <v>2</v>
      </c>
      <c r="E1297" s="14">
        <f t="shared" si="124"/>
        <v>9</v>
      </c>
      <c r="F1297" s="14">
        <f t="shared" si="125"/>
        <v>5</v>
      </c>
      <c r="G1297" s="13">
        <f t="shared" si="126"/>
        <v>46024</v>
      </c>
      <c r="H1297" s="19">
        <f t="shared" si="127"/>
        <v>46150</v>
      </c>
    </row>
    <row r="1298" spans="1:8" x14ac:dyDescent="0.25">
      <c r="A1298" s="10">
        <v>46083</v>
      </c>
      <c r="B1298" s="14">
        <v>398.54998779296875</v>
      </c>
      <c r="C1298" s="14">
        <f t="shared" si="122"/>
        <v>2026</v>
      </c>
      <c r="D1298" s="14">
        <f t="shared" si="123"/>
        <v>3</v>
      </c>
      <c r="E1298" s="14">
        <f t="shared" si="124"/>
        <v>10</v>
      </c>
      <c r="F1298" s="14">
        <f t="shared" si="125"/>
        <v>1</v>
      </c>
      <c r="G1298" s="13">
        <f t="shared" si="126"/>
        <v>46024</v>
      </c>
      <c r="H1298" s="19">
        <f t="shared" si="127"/>
        <v>46150</v>
      </c>
    </row>
    <row r="1299" spans="1:8" x14ac:dyDescent="0.25">
      <c r="A1299" s="10">
        <v>46084</v>
      </c>
      <c r="B1299" s="14">
        <v>403.92999267578125</v>
      </c>
      <c r="C1299" s="14">
        <f t="shared" si="122"/>
        <v>2026</v>
      </c>
      <c r="D1299" s="14">
        <f t="shared" si="123"/>
        <v>3</v>
      </c>
      <c r="E1299" s="14">
        <f t="shared" si="124"/>
        <v>10</v>
      </c>
      <c r="F1299" s="14">
        <f t="shared" si="125"/>
        <v>2</v>
      </c>
      <c r="G1299" s="13">
        <f t="shared" si="126"/>
        <v>46024</v>
      </c>
      <c r="H1299" s="19">
        <f t="shared" si="127"/>
        <v>46150</v>
      </c>
    </row>
    <row r="1300" spans="1:8" x14ac:dyDescent="0.25">
      <c r="A1300" s="10">
        <v>46085</v>
      </c>
      <c r="B1300" s="14">
        <v>405.20001220703125</v>
      </c>
      <c r="C1300" s="14">
        <f t="shared" si="122"/>
        <v>2026</v>
      </c>
      <c r="D1300" s="14">
        <f t="shared" si="123"/>
        <v>3</v>
      </c>
      <c r="E1300" s="14">
        <f t="shared" si="124"/>
        <v>10</v>
      </c>
      <c r="F1300" s="14">
        <f t="shared" si="125"/>
        <v>3</v>
      </c>
      <c r="G1300" s="13">
        <f t="shared" si="126"/>
        <v>46024</v>
      </c>
      <c r="H1300" s="19">
        <f t="shared" si="127"/>
        <v>46150</v>
      </c>
    </row>
    <row r="1301" spans="1:8" x14ac:dyDescent="0.25">
      <c r="A1301" s="10">
        <v>46086</v>
      </c>
      <c r="B1301" s="14">
        <v>410.67999267578125</v>
      </c>
      <c r="C1301" s="14">
        <f t="shared" si="122"/>
        <v>2026</v>
      </c>
      <c r="D1301" s="14">
        <f t="shared" si="123"/>
        <v>3</v>
      </c>
      <c r="E1301" s="14">
        <f t="shared" si="124"/>
        <v>10</v>
      </c>
      <c r="F1301" s="14">
        <f t="shared" si="125"/>
        <v>4</v>
      </c>
      <c r="G1301" s="13">
        <f t="shared" si="126"/>
        <v>46024</v>
      </c>
      <c r="H1301" s="19">
        <f t="shared" si="127"/>
        <v>46150</v>
      </c>
    </row>
    <row r="1302" spans="1:8" x14ac:dyDescent="0.25">
      <c r="A1302" s="10">
        <v>46087</v>
      </c>
      <c r="B1302" s="14">
        <v>408.95999145507812</v>
      </c>
      <c r="C1302" s="14">
        <f t="shared" si="122"/>
        <v>2026</v>
      </c>
      <c r="D1302" s="14">
        <f t="shared" si="123"/>
        <v>3</v>
      </c>
      <c r="E1302" s="14">
        <f t="shared" si="124"/>
        <v>10</v>
      </c>
      <c r="F1302" s="14">
        <f t="shared" si="125"/>
        <v>5</v>
      </c>
      <c r="G1302" s="13">
        <f t="shared" si="126"/>
        <v>46024</v>
      </c>
      <c r="H1302" s="19">
        <f t="shared" si="127"/>
        <v>46150</v>
      </c>
    </row>
    <row r="1303" spans="1:8" x14ac:dyDescent="0.25">
      <c r="A1303" s="10">
        <v>46090</v>
      </c>
      <c r="B1303" s="14">
        <v>409.41000366210938</v>
      </c>
      <c r="C1303" s="14">
        <f t="shared" si="122"/>
        <v>2026</v>
      </c>
      <c r="D1303" s="14">
        <f t="shared" si="123"/>
        <v>3</v>
      </c>
      <c r="E1303" s="14">
        <f t="shared" si="124"/>
        <v>11</v>
      </c>
      <c r="F1303" s="14">
        <f t="shared" si="125"/>
        <v>1</v>
      </c>
      <c r="G1303" s="13">
        <f t="shared" si="126"/>
        <v>46024</v>
      </c>
      <c r="H1303" s="19">
        <f t="shared" si="127"/>
        <v>46150</v>
      </c>
    </row>
    <row r="1304" spans="1:8" x14ac:dyDescent="0.25">
      <c r="A1304" s="10">
        <v>46091</v>
      </c>
      <c r="B1304" s="14">
        <v>405.760009765625</v>
      </c>
      <c r="C1304" s="14">
        <f t="shared" si="122"/>
        <v>2026</v>
      </c>
      <c r="D1304" s="14">
        <f t="shared" si="123"/>
        <v>3</v>
      </c>
      <c r="E1304" s="14">
        <f t="shared" si="124"/>
        <v>11</v>
      </c>
      <c r="F1304" s="14">
        <f t="shared" si="125"/>
        <v>2</v>
      </c>
      <c r="G1304" s="13">
        <f t="shared" si="126"/>
        <v>46024</v>
      </c>
      <c r="H1304" s="19">
        <f t="shared" si="127"/>
        <v>46150</v>
      </c>
    </row>
    <row r="1305" spans="1:8" x14ac:dyDescent="0.25">
      <c r="A1305" s="10">
        <v>46092</v>
      </c>
      <c r="B1305" s="14">
        <v>404.8800048828125</v>
      </c>
      <c r="C1305" s="14">
        <f t="shared" si="122"/>
        <v>2026</v>
      </c>
      <c r="D1305" s="14">
        <f t="shared" si="123"/>
        <v>3</v>
      </c>
      <c r="E1305" s="14">
        <f t="shared" si="124"/>
        <v>11</v>
      </c>
      <c r="F1305" s="14">
        <f t="shared" si="125"/>
        <v>3</v>
      </c>
      <c r="G1305" s="13">
        <f t="shared" si="126"/>
        <v>46024</v>
      </c>
      <c r="H1305" s="19">
        <f t="shared" si="127"/>
        <v>46150</v>
      </c>
    </row>
    <row r="1306" spans="1:8" x14ac:dyDescent="0.25">
      <c r="A1306" s="10">
        <v>46093</v>
      </c>
      <c r="B1306" s="14">
        <v>401.8599853515625</v>
      </c>
      <c r="C1306" s="14">
        <f t="shared" si="122"/>
        <v>2026</v>
      </c>
      <c r="D1306" s="14">
        <f t="shared" si="123"/>
        <v>3</v>
      </c>
      <c r="E1306" s="14">
        <f t="shared" si="124"/>
        <v>11</v>
      </c>
      <c r="F1306" s="14">
        <f t="shared" si="125"/>
        <v>4</v>
      </c>
      <c r="G1306" s="13">
        <f t="shared" si="126"/>
        <v>46024</v>
      </c>
      <c r="H1306" s="19">
        <f t="shared" si="127"/>
        <v>46150</v>
      </c>
    </row>
    <row r="1307" spans="1:8" x14ac:dyDescent="0.25">
      <c r="A1307" s="10">
        <v>46094</v>
      </c>
      <c r="B1307" s="14">
        <v>395.54998779296875</v>
      </c>
      <c r="C1307" s="14">
        <f t="shared" si="122"/>
        <v>2026</v>
      </c>
      <c r="D1307" s="14">
        <f t="shared" si="123"/>
        <v>3</v>
      </c>
      <c r="E1307" s="14">
        <f t="shared" si="124"/>
        <v>11</v>
      </c>
      <c r="F1307" s="14">
        <f t="shared" si="125"/>
        <v>5</v>
      </c>
      <c r="G1307" s="13">
        <f t="shared" si="126"/>
        <v>46024</v>
      </c>
      <c r="H1307" s="19">
        <f t="shared" si="127"/>
        <v>46150</v>
      </c>
    </row>
    <row r="1308" spans="1:8" x14ac:dyDescent="0.25">
      <c r="A1308" s="10">
        <v>46097</v>
      </c>
      <c r="B1308" s="14">
        <v>399.95001220703125</v>
      </c>
      <c r="C1308" s="14">
        <f t="shared" si="122"/>
        <v>2026</v>
      </c>
      <c r="D1308" s="14">
        <f t="shared" si="123"/>
        <v>3</v>
      </c>
      <c r="E1308" s="14">
        <f t="shared" si="124"/>
        <v>12</v>
      </c>
      <c r="F1308" s="14">
        <f t="shared" si="125"/>
        <v>1</v>
      </c>
      <c r="G1308" s="13">
        <f t="shared" si="126"/>
        <v>46024</v>
      </c>
      <c r="H1308" s="19">
        <f t="shared" si="127"/>
        <v>46150</v>
      </c>
    </row>
    <row r="1309" spans="1:8" x14ac:dyDescent="0.25">
      <c r="A1309" s="10">
        <v>46098</v>
      </c>
      <c r="B1309" s="14">
        <v>399.41000366210938</v>
      </c>
      <c r="C1309" s="14">
        <f t="shared" si="122"/>
        <v>2026</v>
      </c>
      <c r="D1309" s="14">
        <f t="shared" si="123"/>
        <v>3</v>
      </c>
      <c r="E1309" s="14">
        <f t="shared" si="124"/>
        <v>12</v>
      </c>
      <c r="F1309" s="14">
        <f t="shared" si="125"/>
        <v>2</v>
      </c>
      <c r="G1309" s="13">
        <f t="shared" si="126"/>
        <v>46024</v>
      </c>
      <c r="H1309" s="19">
        <f t="shared" si="127"/>
        <v>46150</v>
      </c>
    </row>
    <row r="1310" spans="1:8" x14ac:dyDescent="0.25">
      <c r="A1310" s="10">
        <v>46099</v>
      </c>
      <c r="B1310" s="14">
        <v>391.79000854492188</v>
      </c>
      <c r="C1310" s="14">
        <f t="shared" si="122"/>
        <v>2026</v>
      </c>
      <c r="D1310" s="14">
        <f t="shared" si="123"/>
        <v>3</v>
      </c>
      <c r="E1310" s="14">
        <f t="shared" si="124"/>
        <v>12</v>
      </c>
      <c r="F1310" s="14">
        <f t="shared" si="125"/>
        <v>3</v>
      </c>
      <c r="G1310" s="13">
        <f t="shared" si="126"/>
        <v>46024</v>
      </c>
      <c r="H1310" s="19">
        <f t="shared" si="127"/>
        <v>46150</v>
      </c>
    </row>
    <row r="1311" spans="1:8" x14ac:dyDescent="0.25">
      <c r="A1311" s="10">
        <v>46100</v>
      </c>
      <c r="B1311" s="14">
        <v>389.01998901367188</v>
      </c>
      <c r="C1311" s="14">
        <f t="shared" si="122"/>
        <v>2026</v>
      </c>
      <c r="D1311" s="14">
        <f t="shared" si="123"/>
        <v>3</v>
      </c>
      <c r="E1311" s="14">
        <f t="shared" si="124"/>
        <v>12</v>
      </c>
      <c r="F1311" s="14">
        <f t="shared" si="125"/>
        <v>4</v>
      </c>
      <c r="G1311" s="13">
        <f t="shared" si="126"/>
        <v>46024</v>
      </c>
      <c r="H1311" s="19">
        <f t="shared" si="127"/>
        <v>46150</v>
      </c>
    </row>
    <row r="1312" spans="1:8" x14ac:dyDescent="0.25">
      <c r="A1312" s="10">
        <v>46101</v>
      </c>
      <c r="B1312" s="14">
        <v>381.8699951171875</v>
      </c>
      <c r="C1312" s="14">
        <f t="shared" si="122"/>
        <v>2026</v>
      </c>
      <c r="D1312" s="14">
        <f t="shared" si="123"/>
        <v>3</v>
      </c>
      <c r="E1312" s="14">
        <f t="shared" si="124"/>
        <v>12</v>
      </c>
      <c r="F1312" s="14">
        <f t="shared" si="125"/>
        <v>5</v>
      </c>
      <c r="G1312" s="13">
        <f t="shared" si="126"/>
        <v>46024</v>
      </c>
      <c r="H1312" s="19">
        <f t="shared" si="127"/>
        <v>46150</v>
      </c>
    </row>
    <row r="1313" spans="1:8" x14ac:dyDescent="0.25">
      <c r="A1313" s="10">
        <v>46104</v>
      </c>
      <c r="B1313" s="14">
        <v>383</v>
      </c>
      <c r="C1313" s="14">
        <f t="shared" si="122"/>
        <v>2026</v>
      </c>
      <c r="D1313" s="14">
        <f t="shared" si="123"/>
        <v>3</v>
      </c>
      <c r="E1313" s="14">
        <f t="shared" si="124"/>
        <v>13</v>
      </c>
      <c r="F1313" s="14">
        <f t="shared" si="125"/>
        <v>1</v>
      </c>
      <c r="G1313" s="13">
        <f t="shared" si="126"/>
        <v>46024</v>
      </c>
      <c r="H1313" s="19">
        <f t="shared" si="127"/>
        <v>46150</v>
      </c>
    </row>
    <row r="1314" spans="1:8" x14ac:dyDescent="0.25">
      <c r="A1314" s="10">
        <v>46105</v>
      </c>
      <c r="B1314" s="14">
        <v>372.739990234375</v>
      </c>
      <c r="C1314" s="14">
        <f t="shared" si="122"/>
        <v>2026</v>
      </c>
      <c r="D1314" s="14">
        <f t="shared" si="123"/>
        <v>3</v>
      </c>
      <c r="E1314" s="14">
        <f t="shared" si="124"/>
        <v>13</v>
      </c>
      <c r="F1314" s="14">
        <f t="shared" si="125"/>
        <v>2</v>
      </c>
      <c r="G1314" s="13">
        <f t="shared" si="126"/>
        <v>46024</v>
      </c>
      <c r="H1314" s="19">
        <f t="shared" si="127"/>
        <v>46150</v>
      </c>
    </row>
    <row r="1315" spans="1:8" x14ac:dyDescent="0.25">
      <c r="A1315" s="10">
        <v>46106</v>
      </c>
      <c r="B1315" s="14">
        <v>371.04000854492188</v>
      </c>
      <c r="C1315" s="14">
        <f t="shared" si="122"/>
        <v>2026</v>
      </c>
      <c r="D1315" s="14">
        <f t="shared" si="123"/>
        <v>3</v>
      </c>
      <c r="E1315" s="14">
        <f t="shared" si="124"/>
        <v>13</v>
      </c>
      <c r="F1315" s="14">
        <f t="shared" si="125"/>
        <v>3</v>
      </c>
      <c r="G1315" s="13">
        <f t="shared" si="126"/>
        <v>46024</v>
      </c>
      <c r="H1315" s="19">
        <f t="shared" si="127"/>
        <v>46150</v>
      </c>
    </row>
    <row r="1316" spans="1:8" x14ac:dyDescent="0.25">
      <c r="A1316" s="10">
        <v>46107</v>
      </c>
      <c r="B1316" s="14">
        <v>365.97000122070312</v>
      </c>
      <c r="C1316" s="14">
        <f t="shared" si="122"/>
        <v>2026</v>
      </c>
      <c r="D1316" s="14">
        <f t="shared" si="123"/>
        <v>3</v>
      </c>
      <c r="E1316" s="14">
        <f t="shared" si="124"/>
        <v>13</v>
      </c>
      <c r="F1316" s="14">
        <f t="shared" si="125"/>
        <v>4</v>
      </c>
      <c r="G1316" s="13">
        <f t="shared" si="126"/>
        <v>46024</v>
      </c>
      <c r="H1316" s="19">
        <f t="shared" si="127"/>
        <v>46150</v>
      </c>
    </row>
    <row r="1317" spans="1:8" x14ac:dyDescent="0.25">
      <c r="A1317" s="10">
        <v>46108</v>
      </c>
      <c r="B1317" s="14">
        <v>356.76998901367188</v>
      </c>
      <c r="C1317" s="14">
        <f t="shared" si="122"/>
        <v>2026</v>
      </c>
      <c r="D1317" s="14">
        <f t="shared" si="123"/>
        <v>3</v>
      </c>
      <c r="E1317" s="14">
        <f t="shared" si="124"/>
        <v>13</v>
      </c>
      <c r="F1317" s="14">
        <f t="shared" si="125"/>
        <v>5</v>
      </c>
      <c r="G1317" s="13">
        <f t="shared" si="126"/>
        <v>46024</v>
      </c>
      <c r="H1317" s="19">
        <f t="shared" si="127"/>
        <v>46150</v>
      </c>
    </row>
    <row r="1318" spans="1:8" x14ac:dyDescent="0.25">
      <c r="A1318" s="10">
        <v>46111</v>
      </c>
      <c r="B1318" s="14">
        <v>358.95999145507812</v>
      </c>
      <c r="C1318" s="14">
        <f t="shared" si="122"/>
        <v>2026</v>
      </c>
      <c r="D1318" s="14">
        <f t="shared" si="123"/>
        <v>3</v>
      </c>
      <c r="E1318" s="14">
        <f t="shared" si="124"/>
        <v>14</v>
      </c>
      <c r="F1318" s="14">
        <f t="shared" si="125"/>
        <v>1</v>
      </c>
      <c r="G1318" s="13">
        <f t="shared" si="126"/>
        <v>46024</v>
      </c>
      <c r="H1318" s="19">
        <f t="shared" si="127"/>
        <v>46150</v>
      </c>
    </row>
    <row r="1319" spans="1:8" x14ac:dyDescent="0.25">
      <c r="A1319" s="10">
        <v>46112</v>
      </c>
      <c r="B1319" s="14">
        <v>370.17001342773438</v>
      </c>
      <c r="C1319" s="14">
        <f t="shared" si="122"/>
        <v>2026</v>
      </c>
      <c r="D1319" s="14">
        <f t="shared" si="123"/>
        <v>3</v>
      </c>
      <c r="E1319" s="14">
        <f t="shared" si="124"/>
        <v>14</v>
      </c>
      <c r="F1319" s="14">
        <f t="shared" si="125"/>
        <v>2</v>
      </c>
      <c r="G1319" s="13">
        <f t="shared" si="126"/>
        <v>46024</v>
      </c>
      <c r="H1319" s="19">
        <f t="shared" si="127"/>
        <v>46150</v>
      </c>
    </row>
    <row r="1320" spans="1:8" x14ac:dyDescent="0.25">
      <c r="A1320" s="10">
        <v>46113</v>
      </c>
      <c r="B1320" s="14">
        <v>369.3699951171875</v>
      </c>
      <c r="C1320" s="14">
        <f t="shared" si="122"/>
        <v>2026</v>
      </c>
      <c r="D1320" s="14">
        <f t="shared" si="123"/>
        <v>4</v>
      </c>
      <c r="E1320" s="14">
        <f t="shared" si="124"/>
        <v>14</v>
      </c>
      <c r="F1320" s="14">
        <f t="shared" si="125"/>
        <v>3</v>
      </c>
      <c r="G1320" s="13">
        <f t="shared" si="126"/>
        <v>46024</v>
      </c>
      <c r="H1320" s="19">
        <f t="shared" si="127"/>
        <v>46150</v>
      </c>
    </row>
    <row r="1321" spans="1:8" x14ac:dyDescent="0.25">
      <c r="A1321" s="10">
        <v>46114</v>
      </c>
      <c r="B1321" s="14">
        <v>373.45999145507812</v>
      </c>
      <c r="C1321" s="14">
        <f t="shared" si="122"/>
        <v>2026</v>
      </c>
      <c r="D1321" s="14">
        <f t="shared" si="123"/>
        <v>4</v>
      </c>
      <c r="E1321" s="14">
        <f t="shared" si="124"/>
        <v>14</v>
      </c>
      <c r="F1321" s="14">
        <f t="shared" si="125"/>
        <v>4</v>
      </c>
      <c r="G1321" s="13">
        <f t="shared" si="126"/>
        <v>46024</v>
      </c>
      <c r="H1321" s="19">
        <f t="shared" si="127"/>
        <v>46150</v>
      </c>
    </row>
    <row r="1322" spans="1:8" x14ac:dyDescent="0.25">
      <c r="A1322" s="10">
        <v>46118</v>
      </c>
      <c r="B1322" s="14">
        <v>372.8800048828125</v>
      </c>
      <c r="C1322" s="14">
        <f t="shared" si="122"/>
        <v>2026</v>
      </c>
      <c r="D1322" s="14">
        <f t="shared" si="123"/>
        <v>4</v>
      </c>
      <c r="E1322" s="14">
        <f t="shared" si="124"/>
        <v>15</v>
      </c>
      <c r="F1322" s="14">
        <f t="shared" si="125"/>
        <v>1</v>
      </c>
      <c r="G1322" s="13">
        <f t="shared" si="126"/>
        <v>46024</v>
      </c>
      <c r="H1322" s="19">
        <f t="shared" si="127"/>
        <v>46150</v>
      </c>
    </row>
    <row r="1323" spans="1:8" x14ac:dyDescent="0.25">
      <c r="A1323" s="10">
        <v>46119</v>
      </c>
      <c r="B1323" s="14">
        <v>372.29000854492188</v>
      </c>
      <c r="C1323" s="14">
        <f t="shared" si="122"/>
        <v>2026</v>
      </c>
      <c r="D1323" s="14">
        <f t="shared" si="123"/>
        <v>4</v>
      </c>
      <c r="E1323" s="14">
        <f t="shared" si="124"/>
        <v>15</v>
      </c>
      <c r="F1323" s="14">
        <f t="shared" si="125"/>
        <v>2</v>
      </c>
      <c r="G1323" s="13">
        <f t="shared" si="126"/>
        <v>46024</v>
      </c>
      <c r="H1323" s="19">
        <f t="shared" si="127"/>
        <v>46150</v>
      </c>
    </row>
    <row r="1324" spans="1:8" x14ac:dyDescent="0.25">
      <c r="A1324" s="10">
        <v>46120</v>
      </c>
      <c r="B1324" s="14">
        <v>374.32998657226562</v>
      </c>
      <c r="C1324" s="14">
        <f t="shared" si="122"/>
        <v>2026</v>
      </c>
      <c r="D1324" s="14">
        <f t="shared" si="123"/>
        <v>4</v>
      </c>
      <c r="E1324" s="14">
        <f t="shared" si="124"/>
        <v>15</v>
      </c>
      <c r="F1324" s="14">
        <f t="shared" si="125"/>
        <v>3</v>
      </c>
      <c r="G1324" s="13">
        <f t="shared" si="126"/>
        <v>46024</v>
      </c>
      <c r="H1324" s="19">
        <f t="shared" si="127"/>
        <v>46150</v>
      </c>
    </row>
    <row r="1325" spans="1:8" x14ac:dyDescent="0.25">
      <c r="A1325" s="10">
        <v>46121</v>
      </c>
      <c r="B1325" s="14">
        <v>373.07000732421875</v>
      </c>
      <c r="C1325" s="14">
        <f t="shared" si="122"/>
        <v>2026</v>
      </c>
      <c r="D1325" s="14">
        <f t="shared" si="123"/>
        <v>4</v>
      </c>
      <c r="E1325" s="14">
        <f t="shared" si="124"/>
        <v>15</v>
      </c>
      <c r="F1325" s="14">
        <f t="shared" si="125"/>
        <v>4</v>
      </c>
      <c r="G1325" s="13">
        <f t="shared" si="126"/>
        <v>46024</v>
      </c>
      <c r="H1325" s="19">
        <f t="shared" si="127"/>
        <v>46150</v>
      </c>
    </row>
    <row r="1326" spans="1:8" x14ac:dyDescent="0.25">
      <c r="A1326" s="10">
        <v>46122</v>
      </c>
      <c r="B1326" s="14">
        <v>370.8699951171875</v>
      </c>
      <c r="C1326" s="14">
        <f t="shared" si="122"/>
        <v>2026</v>
      </c>
      <c r="D1326" s="14">
        <f t="shared" si="123"/>
        <v>4</v>
      </c>
      <c r="E1326" s="14">
        <f t="shared" si="124"/>
        <v>15</v>
      </c>
      <c r="F1326" s="14">
        <f t="shared" si="125"/>
        <v>5</v>
      </c>
      <c r="G1326" s="13">
        <f t="shared" si="126"/>
        <v>46024</v>
      </c>
      <c r="H1326" s="19">
        <f t="shared" si="127"/>
        <v>46150</v>
      </c>
    </row>
    <row r="1327" spans="1:8" x14ac:dyDescent="0.25">
      <c r="A1327" s="10">
        <v>46125</v>
      </c>
      <c r="B1327" s="14">
        <v>384.3699951171875</v>
      </c>
      <c r="C1327" s="14">
        <f t="shared" si="122"/>
        <v>2026</v>
      </c>
      <c r="D1327" s="14">
        <f t="shared" si="123"/>
        <v>4</v>
      </c>
      <c r="E1327" s="14">
        <f t="shared" si="124"/>
        <v>16</v>
      </c>
      <c r="F1327" s="14">
        <f t="shared" si="125"/>
        <v>1</v>
      </c>
      <c r="G1327" s="13">
        <f t="shared" si="126"/>
        <v>46024</v>
      </c>
      <c r="H1327" s="19">
        <f t="shared" si="127"/>
        <v>46150</v>
      </c>
    </row>
    <row r="1328" spans="1:8" x14ac:dyDescent="0.25">
      <c r="A1328" s="10">
        <v>46126</v>
      </c>
      <c r="B1328" s="14">
        <v>393.1099853515625</v>
      </c>
      <c r="C1328" s="14">
        <f t="shared" si="122"/>
        <v>2026</v>
      </c>
      <c r="D1328" s="14">
        <f t="shared" si="123"/>
        <v>4</v>
      </c>
      <c r="E1328" s="14">
        <f t="shared" si="124"/>
        <v>16</v>
      </c>
      <c r="F1328" s="14">
        <f t="shared" si="125"/>
        <v>2</v>
      </c>
      <c r="G1328" s="13">
        <f t="shared" si="126"/>
        <v>46024</v>
      </c>
      <c r="H1328" s="19">
        <f t="shared" si="127"/>
        <v>46150</v>
      </c>
    </row>
    <row r="1329" spans="1:8" x14ac:dyDescent="0.25">
      <c r="A1329" s="10">
        <v>46127</v>
      </c>
      <c r="B1329" s="14">
        <v>411.22000122070312</v>
      </c>
      <c r="C1329" s="14">
        <f t="shared" si="122"/>
        <v>2026</v>
      </c>
      <c r="D1329" s="14">
        <f t="shared" si="123"/>
        <v>4</v>
      </c>
      <c r="E1329" s="14">
        <f t="shared" si="124"/>
        <v>16</v>
      </c>
      <c r="F1329" s="14">
        <f t="shared" si="125"/>
        <v>3</v>
      </c>
      <c r="G1329" s="13">
        <f t="shared" si="126"/>
        <v>46024</v>
      </c>
      <c r="H1329" s="19">
        <f t="shared" si="127"/>
        <v>46150</v>
      </c>
    </row>
    <row r="1330" spans="1:8" x14ac:dyDescent="0.25">
      <c r="A1330" s="10">
        <v>46128</v>
      </c>
      <c r="B1330" s="14">
        <v>420.260009765625</v>
      </c>
      <c r="C1330" s="14">
        <f t="shared" si="122"/>
        <v>2026</v>
      </c>
      <c r="D1330" s="14">
        <f t="shared" si="123"/>
        <v>4</v>
      </c>
      <c r="E1330" s="14">
        <f t="shared" si="124"/>
        <v>16</v>
      </c>
      <c r="F1330" s="14">
        <f t="shared" si="125"/>
        <v>4</v>
      </c>
      <c r="G1330" s="13">
        <f t="shared" si="126"/>
        <v>46024</v>
      </c>
      <c r="H1330" s="19">
        <f t="shared" si="127"/>
        <v>46150</v>
      </c>
    </row>
    <row r="1331" spans="1:8" x14ac:dyDescent="0.25">
      <c r="A1331" s="10">
        <v>46129</v>
      </c>
      <c r="B1331" s="14">
        <v>422.79000854492188</v>
      </c>
      <c r="C1331" s="14">
        <f t="shared" si="122"/>
        <v>2026</v>
      </c>
      <c r="D1331" s="14">
        <f t="shared" si="123"/>
        <v>4</v>
      </c>
      <c r="E1331" s="14">
        <f t="shared" si="124"/>
        <v>16</v>
      </c>
      <c r="F1331" s="14">
        <f t="shared" si="125"/>
        <v>5</v>
      </c>
      <c r="G1331" s="13">
        <f t="shared" si="126"/>
        <v>46024</v>
      </c>
      <c r="H1331" s="19">
        <f t="shared" si="127"/>
        <v>46150</v>
      </c>
    </row>
    <row r="1332" spans="1:8" x14ac:dyDescent="0.25">
      <c r="A1332" s="10">
        <v>46132</v>
      </c>
      <c r="B1332" s="14">
        <v>418.07000732421875</v>
      </c>
      <c r="C1332" s="14">
        <f t="shared" si="122"/>
        <v>2026</v>
      </c>
      <c r="D1332" s="14">
        <f t="shared" si="123"/>
        <v>4</v>
      </c>
      <c r="E1332" s="14">
        <f t="shared" si="124"/>
        <v>17</v>
      </c>
      <c r="F1332" s="14">
        <f t="shared" si="125"/>
        <v>1</v>
      </c>
      <c r="G1332" s="13">
        <f t="shared" si="126"/>
        <v>46024</v>
      </c>
      <c r="H1332" s="19">
        <f t="shared" si="127"/>
        <v>46150</v>
      </c>
    </row>
    <row r="1333" spans="1:8" x14ac:dyDescent="0.25">
      <c r="A1333" s="10">
        <v>46133</v>
      </c>
      <c r="B1333" s="14">
        <v>424.16000366210938</v>
      </c>
      <c r="C1333" s="14">
        <f t="shared" si="122"/>
        <v>2026</v>
      </c>
      <c r="D1333" s="14">
        <f t="shared" si="123"/>
        <v>4</v>
      </c>
      <c r="E1333" s="14">
        <f t="shared" si="124"/>
        <v>17</v>
      </c>
      <c r="F1333" s="14">
        <f t="shared" si="125"/>
        <v>2</v>
      </c>
      <c r="G1333" s="13">
        <f t="shared" si="126"/>
        <v>46024</v>
      </c>
      <c r="H1333" s="19">
        <f t="shared" si="127"/>
        <v>46150</v>
      </c>
    </row>
    <row r="1334" spans="1:8" x14ac:dyDescent="0.25">
      <c r="A1334" s="10">
        <v>46134</v>
      </c>
      <c r="B1334" s="14">
        <v>432.92001342773438</v>
      </c>
      <c r="C1334" s="14">
        <f t="shared" si="122"/>
        <v>2026</v>
      </c>
      <c r="D1334" s="14">
        <f t="shared" si="123"/>
        <v>4</v>
      </c>
      <c r="E1334" s="14">
        <f t="shared" si="124"/>
        <v>17</v>
      </c>
      <c r="F1334" s="14">
        <f t="shared" si="125"/>
        <v>3</v>
      </c>
      <c r="G1334" s="13">
        <f t="shared" si="126"/>
        <v>46024</v>
      </c>
      <c r="H1334" s="19">
        <f t="shared" si="127"/>
        <v>46150</v>
      </c>
    </row>
    <row r="1335" spans="1:8" x14ac:dyDescent="0.25">
      <c r="A1335" s="10">
        <v>46135</v>
      </c>
      <c r="B1335" s="14">
        <v>415.75</v>
      </c>
      <c r="C1335" s="14">
        <f t="shared" si="122"/>
        <v>2026</v>
      </c>
      <c r="D1335" s="14">
        <f t="shared" si="123"/>
        <v>4</v>
      </c>
      <c r="E1335" s="14">
        <f t="shared" si="124"/>
        <v>17</v>
      </c>
      <c r="F1335" s="14">
        <f t="shared" si="125"/>
        <v>4</v>
      </c>
      <c r="G1335" s="13">
        <f t="shared" si="126"/>
        <v>46024</v>
      </c>
      <c r="H1335" s="19">
        <f t="shared" si="127"/>
        <v>46150</v>
      </c>
    </row>
    <row r="1336" spans="1:8" x14ac:dyDescent="0.25">
      <c r="A1336" s="10">
        <v>46136</v>
      </c>
      <c r="B1336" s="14">
        <v>424.6199951171875</v>
      </c>
      <c r="C1336" s="14">
        <f t="shared" si="122"/>
        <v>2026</v>
      </c>
      <c r="D1336" s="14">
        <f t="shared" si="123"/>
        <v>4</v>
      </c>
      <c r="E1336" s="14">
        <f t="shared" si="124"/>
        <v>17</v>
      </c>
      <c r="F1336" s="14">
        <f t="shared" si="125"/>
        <v>5</v>
      </c>
      <c r="G1336" s="13">
        <f t="shared" si="126"/>
        <v>46024</v>
      </c>
      <c r="H1336" s="19">
        <f t="shared" si="127"/>
        <v>46150</v>
      </c>
    </row>
    <row r="1337" spans="1:8" x14ac:dyDescent="0.25">
      <c r="A1337" s="10">
        <v>46139</v>
      </c>
      <c r="B1337" s="14">
        <v>424.82000732421875</v>
      </c>
      <c r="C1337" s="14">
        <f t="shared" si="122"/>
        <v>2026</v>
      </c>
      <c r="D1337" s="14">
        <f t="shared" si="123"/>
        <v>4</v>
      </c>
      <c r="E1337" s="14">
        <f t="shared" si="124"/>
        <v>18</v>
      </c>
      <c r="F1337" s="14">
        <f t="shared" si="125"/>
        <v>1</v>
      </c>
      <c r="G1337" s="13">
        <f t="shared" si="126"/>
        <v>46024</v>
      </c>
      <c r="H1337" s="19">
        <f t="shared" si="127"/>
        <v>46150</v>
      </c>
    </row>
    <row r="1338" spans="1:8" x14ac:dyDescent="0.25">
      <c r="A1338" s="10">
        <v>46140</v>
      </c>
      <c r="B1338" s="14">
        <v>429.25</v>
      </c>
      <c r="C1338" s="14">
        <f t="shared" si="122"/>
        <v>2026</v>
      </c>
      <c r="D1338" s="14">
        <f t="shared" si="123"/>
        <v>4</v>
      </c>
      <c r="E1338" s="14">
        <f t="shared" si="124"/>
        <v>18</v>
      </c>
      <c r="F1338" s="14">
        <f t="shared" si="125"/>
        <v>2</v>
      </c>
      <c r="G1338" s="13">
        <f t="shared" si="126"/>
        <v>46024</v>
      </c>
      <c r="H1338" s="19">
        <f t="shared" si="127"/>
        <v>46150</v>
      </c>
    </row>
    <row r="1339" spans="1:8" x14ac:dyDescent="0.25">
      <c r="A1339" s="10">
        <v>46141</v>
      </c>
      <c r="B1339" s="14">
        <v>424.45999145507812</v>
      </c>
      <c r="C1339" s="14">
        <f t="shared" si="122"/>
        <v>2026</v>
      </c>
      <c r="D1339" s="14">
        <f t="shared" si="123"/>
        <v>4</v>
      </c>
      <c r="E1339" s="14">
        <f t="shared" si="124"/>
        <v>18</v>
      </c>
      <c r="F1339" s="14">
        <f t="shared" si="125"/>
        <v>3</v>
      </c>
      <c r="G1339" s="13">
        <f t="shared" si="126"/>
        <v>46024</v>
      </c>
      <c r="H1339" s="19">
        <f t="shared" si="127"/>
        <v>46150</v>
      </c>
    </row>
    <row r="1340" spans="1:8" x14ac:dyDescent="0.25">
      <c r="A1340" s="10">
        <v>46142</v>
      </c>
      <c r="B1340" s="14">
        <v>407.77999877929688</v>
      </c>
      <c r="C1340" s="14">
        <f t="shared" si="122"/>
        <v>2026</v>
      </c>
      <c r="D1340" s="14">
        <f t="shared" si="123"/>
        <v>4</v>
      </c>
      <c r="E1340" s="14">
        <f t="shared" si="124"/>
        <v>18</v>
      </c>
      <c r="F1340" s="14">
        <f t="shared" si="125"/>
        <v>4</v>
      </c>
      <c r="G1340" s="13">
        <f t="shared" si="126"/>
        <v>46024</v>
      </c>
      <c r="H1340" s="19">
        <f t="shared" si="127"/>
        <v>46150</v>
      </c>
    </row>
    <row r="1341" spans="1:8" x14ac:dyDescent="0.25">
      <c r="A1341" s="10">
        <v>46143</v>
      </c>
      <c r="B1341" s="14">
        <v>414.44000244140625</v>
      </c>
      <c r="C1341" s="14">
        <f t="shared" si="122"/>
        <v>2026</v>
      </c>
      <c r="D1341" s="14">
        <f t="shared" si="123"/>
        <v>5</v>
      </c>
      <c r="E1341" s="14">
        <f t="shared" si="124"/>
        <v>18</v>
      </c>
      <c r="F1341" s="14">
        <f t="shared" si="125"/>
        <v>5</v>
      </c>
      <c r="G1341" s="13">
        <f t="shared" si="126"/>
        <v>46024</v>
      </c>
      <c r="H1341" s="19">
        <f t="shared" si="127"/>
        <v>46150</v>
      </c>
    </row>
    <row r="1342" spans="1:8" x14ac:dyDescent="0.25">
      <c r="A1342" s="10">
        <v>46146</v>
      </c>
      <c r="B1342" s="14">
        <v>413.6199951171875</v>
      </c>
      <c r="C1342" s="14">
        <f t="shared" si="122"/>
        <v>2026</v>
      </c>
      <c r="D1342" s="14">
        <f t="shared" si="123"/>
        <v>5</v>
      </c>
      <c r="E1342" s="14">
        <f t="shared" si="124"/>
        <v>19</v>
      </c>
      <c r="F1342" s="14">
        <f t="shared" si="125"/>
        <v>1</v>
      </c>
      <c r="G1342" s="13">
        <f t="shared" si="126"/>
        <v>46024</v>
      </c>
      <c r="H1342" s="19">
        <f t="shared" si="127"/>
        <v>46150</v>
      </c>
    </row>
    <row r="1343" spans="1:8" x14ac:dyDescent="0.25">
      <c r="A1343" s="10">
        <v>46147</v>
      </c>
      <c r="B1343" s="14">
        <v>411.3800048828125</v>
      </c>
      <c r="C1343" s="14">
        <f t="shared" si="122"/>
        <v>2026</v>
      </c>
      <c r="D1343" s="14">
        <f t="shared" si="123"/>
        <v>5</v>
      </c>
      <c r="E1343" s="14">
        <f t="shared" si="124"/>
        <v>19</v>
      </c>
      <c r="F1343" s="14">
        <f t="shared" si="125"/>
        <v>2</v>
      </c>
      <c r="G1343" s="13">
        <f t="shared" si="126"/>
        <v>46024</v>
      </c>
      <c r="H1343" s="19">
        <f t="shared" si="127"/>
        <v>46150</v>
      </c>
    </row>
    <row r="1344" spans="1:8" x14ac:dyDescent="0.25">
      <c r="A1344" s="10">
        <v>46148</v>
      </c>
      <c r="B1344" s="14">
        <v>413.95999145507812</v>
      </c>
      <c r="C1344" s="14">
        <f t="shared" si="122"/>
        <v>2026</v>
      </c>
      <c r="D1344" s="14">
        <f t="shared" si="123"/>
        <v>5</v>
      </c>
      <c r="E1344" s="14">
        <f t="shared" si="124"/>
        <v>19</v>
      </c>
      <c r="F1344" s="14">
        <f t="shared" si="125"/>
        <v>3</v>
      </c>
      <c r="G1344" s="13">
        <f t="shared" si="126"/>
        <v>46024</v>
      </c>
      <c r="H1344" s="19">
        <f t="shared" si="127"/>
        <v>46150</v>
      </c>
    </row>
    <row r="1345" spans="1:8" x14ac:dyDescent="0.25">
      <c r="A1345" s="10">
        <v>46149</v>
      </c>
      <c r="B1345" s="14">
        <v>420.76998901367188</v>
      </c>
      <c r="C1345" s="14">
        <f t="shared" si="122"/>
        <v>2026</v>
      </c>
      <c r="D1345" s="14">
        <f t="shared" si="123"/>
        <v>5</v>
      </c>
      <c r="E1345" s="14">
        <f t="shared" si="124"/>
        <v>19</v>
      </c>
      <c r="F1345" s="14">
        <f t="shared" si="125"/>
        <v>4</v>
      </c>
      <c r="G1345" s="13">
        <f t="shared" si="126"/>
        <v>46024</v>
      </c>
      <c r="H1345" s="19">
        <f t="shared" si="127"/>
        <v>46150</v>
      </c>
    </row>
    <row r="1346" spans="1:8" ht="20" thickBot="1" x14ac:dyDescent="0.3">
      <c r="A1346" s="12">
        <v>46150</v>
      </c>
      <c r="B1346" s="15">
        <v>415.1199951171875</v>
      </c>
      <c r="C1346" s="15">
        <f t="shared" si="122"/>
        <v>2026</v>
      </c>
      <c r="D1346" s="15">
        <f t="shared" si="123"/>
        <v>5</v>
      </c>
      <c r="E1346" s="15">
        <f t="shared" si="124"/>
        <v>19</v>
      </c>
      <c r="F1346" s="15">
        <f t="shared" si="125"/>
        <v>5</v>
      </c>
      <c r="G1346" s="13">
        <f t="shared" si="126"/>
        <v>46024</v>
      </c>
      <c r="H1346" s="19">
        <f t="shared" si="127"/>
        <v>46150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EBB9-FA7D-6745-A0DB-3063D50F7966}">
  <dimension ref="A1:H1346"/>
  <sheetViews>
    <sheetView workbookViewId="0">
      <selection sqref="A1:XFD1"/>
    </sheetView>
  </sheetViews>
  <sheetFormatPr baseColWidth="10" defaultRowHeight="19" x14ac:dyDescent="0.25"/>
  <cols>
    <col min="1" max="1" width="10.83203125" style="9"/>
    <col min="2" max="2" width="12.33203125" style="9" bestFit="1" customWidth="1"/>
    <col min="3" max="3" width="31.33203125" style="9" bestFit="1" customWidth="1"/>
    <col min="4" max="5" width="10.83203125" style="9"/>
    <col min="6" max="6" width="27.83203125" style="9" bestFit="1" customWidth="1"/>
    <col min="7" max="7" width="12.83203125" style="9" bestFit="1" customWidth="1"/>
    <col min="8" max="16384" width="10.83203125" style="9"/>
  </cols>
  <sheetData>
    <row r="1" spans="1:8" ht="25" thickBot="1" x14ac:dyDescent="0.35">
      <c r="A1" s="123" t="s">
        <v>36317</v>
      </c>
      <c r="B1" s="123"/>
      <c r="C1" s="123"/>
      <c r="D1" s="123"/>
      <c r="E1" s="123"/>
      <c r="F1" s="123"/>
      <c r="G1" s="123"/>
      <c r="H1" s="123"/>
    </row>
    <row r="2" spans="1:8" ht="21" thickTop="1" thickBot="1" x14ac:dyDescent="0.3"/>
    <row r="3" spans="1:8" ht="20" thickBot="1" x14ac:dyDescent="0.3">
      <c r="A3" s="16" t="s">
        <v>10120</v>
      </c>
      <c r="B3" s="17" t="s">
        <v>10121</v>
      </c>
      <c r="C3" s="44" t="s">
        <v>36191</v>
      </c>
    </row>
    <row r="4" spans="1:8" x14ac:dyDescent="0.25">
      <c r="A4" s="10">
        <v>44200</v>
      </c>
      <c r="B4" s="14">
        <v>3700.64990234375</v>
      </c>
      <c r="C4" s="11">
        <v>0</v>
      </c>
      <c r="F4" s="41" t="s">
        <v>36218</v>
      </c>
      <c r="G4" s="39"/>
    </row>
    <row r="5" spans="1:8" x14ac:dyDescent="0.25">
      <c r="A5" s="10">
        <v>44201</v>
      </c>
      <c r="B5" s="14">
        <v>3726.860107421875</v>
      </c>
      <c r="C5" s="11">
        <f>(B5-B4)/B4</f>
        <v>7.0825951575492641E-3</v>
      </c>
    </row>
    <row r="6" spans="1:8" x14ac:dyDescent="0.25">
      <c r="A6" s="10">
        <v>44202</v>
      </c>
      <c r="B6" s="14">
        <v>3748.139892578125</v>
      </c>
      <c r="C6" s="11">
        <f t="shared" ref="C6:C69" si="0">(B6-B5)/B5</f>
        <v>5.70984274775226E-3</v>
      </c>
      <c r="F6" s="9" t="s">
        <v>36202</v>
      </c>
      <c r="G6" s="9">
        <v>5.7217815855821735E-4</v>
      </c>
    </row>
    <row r="7" spans="1:8" x14ac:dyDescent="0.25">
      <c r="A7" s="10">
        <v>44203</v>
      </c>
      <c r="B7" s="14">
        <v>3803.7900390625</v>
      </c>
      <c r="C7" s="11">
        <f t="shared" si="0"/>
        <v>1.4847403800101105E-2</v>
      </c>
      <c r="F7" s="9" t="s">
        <v>36203</v>
      </c>
      <c r="G7" s="9">
        <v>2.8857703413160692E-4</v>
      </c>
    </row>
    <row r="8" spans="1:8" x14ac:dyDescent="0.25">
      <c r="A8" s="10">
        <v>44204</v>
      </c>
      <c r="B8" s="14">
        <v>3824.679931640625</v>
      </c>
      <c r="C8" s="11">
        <f t="shared" si="0"/>
        <v>5.4918626852689329E-3</v>
      </c>
      <c r="F8" s="9" t="s">
        <v>36204</v>
      </c>
      <c r="G8" s="9">
        <v>8.1970289784046653E-4</v>
      </c>
    </row>
    <row r="9" spans="1:8" x14ac:dyDescent="0.25">
      <c r="A9" s="10">
        <v>44207</v>
      </c>
      <c r="B9" s="14">
        <v>3799.610107421875</v>
      </c>
      <c r="C9" s="11">
        <f t="shared" si="0"/>
        <v>-6.5547508985924771E-3</v>
      </c>
      <c r="F9" s="9" t="s">
        <v>36205</v>
      </c>
      <c r="G9" s="9" t="e">
        <v>#N/A</v>
      </c>
    </row>
    <row r="10" spans="1:8" x14ac:dyDescent="0.25">
      <c r="A10" s="10">
        <v>44208</v>
      </c>
      <c r="B10" s="14">
        <v>3801.18994140625</v>
      </c>
      <c r="C10" s="11">
        <f t="shared" si="0"/>
        <v>4.1578844663274007E-4</v>
      </c>
      <c r="F10" s="9" t="s">
        <v>36206</v>
      </c>
      <c r="G10" s="9">
        <v>1.0571534307329149E-2</v>
      </c>
    </row>
    <row r="11" spans="1:8" x14ac:dyDescent="0.25">
      <c r="A11" s="10">
        <v>44209</v>
      </c>
      <c r="B11" s="14">
        <v>3809.840087890625</v>
      </c>
      <c r="C11" s="11">
        <f t="shared" si="0"/>
        <v>2.2756417379066513E-3</v>
      </c>
      <c r="F11" s="9" t="s">
        <v>36207</v>
      </c>
      <c r="G11" s="9">
        <v>1.1175733761103717E-4</v>
      </c>
    </row>
    <row r="12" spans="1:8" x14ac:dyDescent="0.25">
      <c r="A12" s="10">
        <v>44210</v>
      </c>
      <c r="B12" s="14">
        <v>3795.5400390625</v>
      </c>
      <c r="C12" s="11">
        <f t="shared" si="0"/>
        <v>-3.7534511943367252E-3</v>
      </c>
      <c r="F12" s="9" t="s">
        <v>36208</v>
      </c>
      <c r="G12" s="9">
        <v>6.9456445785685323</v>
      </c>
    </row>
    <row r="13" spans="1:8" x14ac:dyDescent="0.25">
      <c r="A13" s="10">
        <v>44211</v>
      </c>
      <c r="B13" s="14">
        <v>3768.25</v>
      </c>
      <c r="C13" s="11">
        <f t="shared" si="0"/>
        <v>-7.1900279753709705E-3</v>
      </c>
      <c r="F13" s="9" t="s">
        <v>36209</v>
      </c>
      <c r="G13" s="9">
        <v>0.13554978003558288</v>
      </c>
    </row>
    <row r="14" spans="1:8" x14ac:dyDescent="0.25">
      <c r="A14" s="10">
        <v>44215</v>
      </c>
      <c r="B14" s="14">
        <v>3798.909912109375</v>
      </c>
      <c r="C14" s="11">
        <f t="shared" si="0"/>
        <v>8.1363795155244469E-3</v>
      </c>
      <c r="F14" s="9" t="s">
        <v>36210</v>
      </c>
      <c r="G14" s="9">
        <v>0.15490348179457969</v>
      </c>
    </row>
    <row r="15" spans="1:8" x14ac:dyDescent="0.25">
      <c r="A15" s="10">
        <v>44216</v>
      </c>
      <c r="B15" s="14">
        <v>3851.85009765625</v>
      </c>
      <c r="C15" s="11">
        <f t="shared" si="0"/>
        <v>1.3935625421946251E-2</v>
      </c>
      <c r="F15" s="9" t="s">
        <v>36211</v>
      </c>
      <c r="G15" s="9">
        <v>-5.9749605345531108E-2</v>
      </c>
    </row>
    <row r="16" spans="1:8" x14ac:dyDescent="0.25">
      <c r="A16" s="10">
        <v>44217</v>
      </c>
      <c r="B16" s="14">
        <v>3853.070068359375</v>
      </c>
      <c r="C16" s="11">
        <f t="shared" si="0"/>
        <v>3.1672330755221247E-4</v>
      </c>
      <c r="F16" s="9" t="s">
        <v>36212</v>
      </c>
      <c r="G16" s="9">
        <v>9.5153876449048588E-2</v>
      </c>
    </row>
    <row r="17" spans="1:7" x14ac:dyDescent="0.25">
      <c r="A17" s="10">
        <v>44218</v>
      </c>
      <c r="B17" s="14">
        <v>3841.469970703125</v>
      </c>
      <c r="C17" s="11">
        <f t="shared" si="0"/>
        <v>-3.0106116552376335E-3</v>
      </c>
      <c r="F17" s="9" t="s">
        <v>36213</v>
      </c>
      <c r="G17" s="9">
        <v>0.76786308878512766</v>
      </c>
    </row>
    <row r="18" spans="1:7" x14ac:dyDescent="0.25">
      <c r="A18" s="10">
        <v>44221</v>
      </c>
      <c r="B18" s="14">
        <v>3855.360107421875</v>
      </c>
      <c r="C18" s="11">
        <f t="shared" si="0"/>
        <v>3.6158389430824092E-3</v>
      </c>
      <c r="F18" s="9" t="s">
        <v>36214</v>
      </c>
      <c r="G18" s="9">
        <v>1342</v>
      </c>
    </row>
    <row r="19" spans="1:7" ht="20" thickBot="1" x14ac:dyDescent="0.3">
      <c r="A19" s="10">
        <v>44222</v>
      </c>
      <c r="B19" s="14">
        <v>3849.6201171875</v>
      </c>
      <c r="C19" s="11">
        <f t="shared" si="0"/>
        <v>-1.488833746898263E-3</v>
      </c>
      <c r="F19" s="40" t="s">
        <v>36216</v>
      </c>
      <c r="G19" s="40">
        <v>5.6611154876761664E-4</v>
      </c>
    </row>
    <row r="20" spans="1:7" x14ac:dyDescent="0.25">
      <c r="A20" s="10">
        <v>44223</v>
      </c>
      <c r="B20" s="14">
        <v>3750.77001953125</v>
      </c>
      <c r="C20" s="11">
        <f t="shared" si="0"/>
        <v>-2.5677883699462025E-2</v>
      </c>
    </row>
    <row r="21" spans="1:7" x14ac:dyDescent="0.25">
      <c r="A21" s="10">
        <v>44224</v>
      </c>
      <c r="B21" s="14">
        <v>3787.3798828125</v>
      </c>
      <c r="C21" s="11">
        <f t="shared" si="0"/>
        <v>9.7606259756297439E-3</v>
      </c>
    </row>
    <row r="22" spans="1:7" x14ac:dyDescent="0.25">
      <c r="A22" s="10">
        <v>44225</v>
      </c>
      <c r="B22" s="14">
        <v>3714.239990234375</v>
      </c>
      <c r="C22" s="11">
        <f t="shared" si="0"/>
        <v>-1.9311475173124561E-2</v>
      </c>
    </row>
    <row r="23" spans="1:7" x14ac:dyDescent="0.25">
      <c r="A23" s="10">
        <v>44228</v>
      </c>
      <c r="B23" s="14">
        <v>3773.860107421875</v>
      </c>
      <c r="C23" s="11">
        <f t="shared" si="0"/>
        <v>1.6051767614439438E-2</v>
      </c>
    </row>
    <row r="24" spans="1:7" x14ac:dyDescent="0.25">
      <c r="A24" s="10">
        <v>44229</v>
      </c>
      <c r="B24" s="14">
        <v>3826.31005859375</v>
      </c>
      <c r="C24" s="11">
        <f t="shared" si="0"/>
        <v>1.3898223484416956E-2</v>
      </c>
    </row>
    <row r="25" spans="1:7" x14ac:dyDescent="0.25">
      <c r="A25" s="10">
        <v>44230</v>
      </c>
      <c r="B25" s="14">
        <v>3830.169921875</v>
      </c>
      <c r="C25" s="11">
        <f t="shared" si="0"/>
        <v>1.008769080953304E-3</v>
      </c>
    </row>
    <row r="26" spans="1:7" x14ac:dyDescent="0.25">
      <c r="A26" s="10">
        <v>44231</v>
      </c>
      <c r="B26" s="14">
        <v>3871.739990234375</v>
      </c>
      <c r="C26" s="11">
        <f t="shared" si="0"/>
        <v>1.085332223042079E-2</v>
      </c>
    </row>
    <row r="27" spans="1:7" x14ac:dyDescent="0.25">
      <c r="A27" s="10">
        <v>44232</v>
      </c>
      <c r="B27" s="14">
        <v>3886.830078125</v>
      </c>
      <c r="C27" s="11">
        <f t="shared" si="0"/>
        <v>3.8974951646253302E-3</v>
      </c>
    </row>
    <row r="28" spans="1:7" x14ac:dyDescent="0.25">
      <c r="A28" s="10">
        <v>44235</v>
      </c>
      <c r="B28" s="14">
        <v>3915.590087890625</v>
      </c>
      <c r="C28" s="11">
        <f t="shared" si="0"/>
        <v>7.3993483603735973E-3</v>
      </c>
    </row>
    <row r="29" spans="1:7" x14ac:dyDescent="0.25">
      <c r="A29" s="10">
        <v>44236</v>
      </c>
      <c r="B29" s="14">
        <v>3911.22998046875</v>
      </c>
      <c r="C29" s="11">
        <f t="shared" si="0"/>
        <v>-1.1135249921484611E-3</v>
      </c>
    </row>
    <row r="30" spans="1:7" x14ac:dyDescent="0.25">
      <c r="A30" s="10">
        <v>44237</v>
      </c>
      <c r="B30" s="14">
        <v>3909.8798828125</v>
      </c>
      <c r="C30" s="11">
        <f t="shared" si="0"/>
        <v>-3.4518493235935835E-4</v>
      </c>
    </row>
    <row r="31" spans="1:7" x14ac:dyDescent="0.25">
      <c r="A31" s="10">
        <v>44238</v>
      </c>
      <c r="B31" s="14">
        <v>3916.3798828125</v>
      </c>
      <c r="C31" s="11">
        <f t="shared" si="0"/>
        <v>1.662455163539281E-3</v>
      </c>
    </row>
    <row r="32" spans="1:7" x14ac:dyDescent="0.25">
      <c r="A32" s="10">
        <v>44239</v>
      </c>
      <c r="B32" s="14">
        <v>3934.830078125</v>
      </c>
      <c r="C32" s="11">
        <f t="shared" si="0"/>
        <v>4.7110331133787308E-3</v>
      </c>
    </row>
    <row r="33" spans="1:3" x14ac:dyDescent="0.25">
      <c r="A33" s="10">
        <v>44243</v>
      </c>
      <c r="B33" s="14">
        <v>3932.590087890625</v>
      </c>
      <c r="C33" s="11">
        <f t="shared" si="0"/>
        <v>-5.6927241835113391E-4</v>
      </c>
    </row>
    <row r="34" spans="1:3" x14ac:dyDescent="0.25">
      <c r="A34" s="10">
        <v>44244</v>
      </c>
      <c r="B34" s="14">
        <v>3931.330078125</v>
      </c>
      <c r="C34" s="11">
        <f t="shared" si="0"/>
        <v>-3.2040200922665906E-4</v>
      </c>
    </row>
    <row r="35" spans="1:3" x14ac:dyDescent="0.25">
      <c r="A35" s="10">
        <v>44245</v>
      </c>
      <c r="B35" s="14">
        <v>3913.969970703125</v>
      </c>
      <c r="C35" s="11">
        <f t="shared" si="0"/>
        <v>-4.4158356273545701E-3</v>
      </c>
    </row>
    <row r="36" spans="1:3" x14ac:dyDescent="0.25">
      <c r="A36" s="10">
        <v>44246</v>
      </c>
      <c r="B36" s="14">
        <v>3906.7099609375</v>
      </c>
      <c r="C36" s="11">
        <f t="shared" si="0"/>
        <v>-1.8548966445751181E-3</v>
      </c>
    </row>
    <row r="37" spans="1:3" x14ac:dyDescent="0.25">
      <c r="A37" s="10">
        <v>44249</v>
      </c>
      <c r="B37" s="14">
        <v>3876.5</v>
      </c>
      <c r="C37" s="11">
        <f t="shared" si="0"/>
        <v>-7.7328394581538023E-3</v>
      </c>
    </row>
    <row r="38" spans="1:3" x14ac:dyDescent="0.25">
      <c r="A38" s="10">
        <v>44250</v>
      </c>
      <c r="B38" s="14">
        <v>3881.3701171875</v>
      </c>
      <c r="C38" s="11">
        <f t="shared" si="0"/>
        <v>1.2563181187927254E-3</v>
      </c>
    </row>
    <row r="39" spans="1:3" x14ac:dyDescent="0.25">
      <c r="A39" s="10">
        <v>44251</v>
      </c>
      <c r="B39" s="14">
        <v>3925.429931640625</v>
      </c>
      <c r="C39" s="11">
        <f t="shared" si="0"/>
        <v>1.1351613765978961E-2</v>
      </c>
    </row>
    <row r="40" spans="1:3" x14ac:dyDescent="0.25">
      <c r="A40" s="10">
        <v>44252</v>
      </c>
      <c r="B40" s="14">
        <v>3829.340087890625</v>
      </c>
      <c r="C40" s="11">
        <f t="shared" si="0"/>
        <v>-2.447880752512616E-2</v>
      </c>
    </row>
    <row r="41" spans="1:3" x14ac:dyDescent="0.25">
      <c r="A41" s="10">
        <v>44253</v>
      </c>
      <c r="B41" s="14">
        <v>3811.14990234375</v>
      </c>
      <c r="C41" s="11">
        <f t="shared" si="0"/>
        <v>-4.7502141699028314E-3</v>
      </c>
    </row>
    <row r="42" spans="1:3" x14ac:dyDescent="0.25">
      <c r="A42" s="10">
        <v>44256</v>
      </c>
      <c r="B42" s="14">
        <v>3901.820068359375</v>
      </c>
      <c r="C42" s="11">
        <f t="shared" si="0"/>
        <v>2.3790763506800244E-2</v>
      </c>
    </row>
    <row r="43" spans="1:3" x14ac:dyDescent="0.25">
      <c r="A43" s="10">
        <v>44257</v>
      </c>
      <c r="B43" s="14">
        <v>3870.2900390625</v>
      </c>
      <c r="C43" s="11">
        <f t="shared" si="0"/>
        <v>-8.0808516908706784E-3</v>
      </c>
    </row>
    <row r="44" spans="1:3" x14ac:dyDescent="0.25">
      <c r="A44" s="10">
        <v>44258</v>
      </c>
      <c r="B44" s="14">
        <v>3819.719970703125</v>
      </c>
      <c r="C44" s="11">
        <f t="shared" si="0"/>
        <v>-1.3066221871998147E-2</v>
      </c>
    </row>
    <row r="45" spans="1:3" x14ac:dyDescent="0.25">
      <c r="A45" s="10">
        <v>44259</v>
      </c>
      <c r="B45" s="14">
        <v>3768.469970703125</v>
      </c>
      <c r="C45" s="11">
        <f t="shared" si="0"/>
        <v>-1.3417213930100227E-2</v>
      </c>
    </row>
    <row r="46" spans="1:3" x14ac:dyDescent="0.25">
      <c r="A46" s="10">
        <v>44260</v>
      </c>
      <c r="B46" s="14">
        <v>3841.93994140625</v>
      </c>
      <c r="C46" s="11">
        <f t="shared" si="0"/>
        <v>1.9495968197782109E-2</v>
      </c>
    </row>
    <row r="47" spans="1:3" x14ac:dyDescent="0.25">
      <c r="A47" s="10">
        <v>44263</v>
      </c>
      <c r="B47" s="14">
        <v>3821.35009765625</v>
      </c>
      <c r="C47" s="11">
        <f t="shared" si="0"/>
        <v>-5.3592310301611799E-3</v>
      </c>
    </row>
    <row r="48" spans="1:3" x14ac:dyDescent="0.25">
      <c r="A48" s="10">
        <v>44264</v>
      </c>
      <c r="B48" s="14">
        <v>3875.43994140625</v>
      </c>
      <c r="C48" s="11">
        <f t="shared" si="0"/>
        <v>1.4154642303822134E-2</v>
      </c>
    </row>
    <row r="49" spans="1:3" x14ac:dyDescent="0.25">
      <c r="A49" s="10">
        <v>44265</v>
      </c>
      <c r="B49" s="14">
        <v>3898.81005859375</v>
      </c>
      <c r="C49" s="11">
        <f t="shared" si="0"/>
        <v>6.0303133427013897E-3</v>
      </c>
    </row>
    <row r="50" spans="1:3" x14ac:dyDescent="0.25">
      <c r="A50" s="10">
        <v>44266</v>
      </c>
      <c r="B50" s="14">
        <v>3939.340087890625</v>
      </c>
      <c r="C50" s="11">
        <f t="shared" si="0"/>
        <v>1.0395487004435823E-2</v>
      </c>
    </row>
    <row r="51" spans="1:3" x14ac:dyDescent="0.25">
      <c r="A51" s="10">
        <v>44267</v>
      </c>
      <c r="B51" s="14">
        <v>3943.340087890625</v>
      </c>
      <c r="C51" s="11">
        <f t="shared" si="0"/>
        <v>1.015398495879003E-3</v>
      </c>
    </row>
    <row r="52" spans="1:3" x14ac:dyDescent="0.25">
      <c r="A52" s="10">
        <v>44270</v>
      </c>
      <c r="B52" s="14">
        <v>3968.93994140625</v>
      </c>
      <c r="C52" s="11">
        <f t="shared" si="0"/>
        <v>6.4919213014972025E-3</v>
      </c>
    </row>
    <row r="53" spans="1:3" x14ac:dyDescent="0.25">
      <c r="A53" s="10">
        <v>44271</v>
      </c>
      <c r="B53" s="14">
        <v>3962.7099609375</v>
      </c>
      <c r="C53" s="11">
        <f t="shared" si="0"/>
        <v>-1.569683734378362E-3</v>
      </c>
    </row>
    <row r="54" spans="1:3" x14ac:dyDescent="0.25">
      <c r="A54" s="10">
        <v>44272</v>
      </c>
      <c r="B54" s="14">
        <v>3974.1201171875</v>
      </c>
      <c r="C54" s="11">
        <f t="shared" si="0"/>
        <v>2.8793821305308398E-3</v>
      </c>
    </row>
    <row r="55" spans="1:3" x14ac:dyDescent="0.25">
      <c r="A55" s="10">
        <v>44273</v>
      </c>
      <c r="B55" s="14">
        <v>3915.4599609375</v>
      </c>
      <c r="C55" s="11">
        <f t="shared" si="0"/>
        <v>-1.4760539319459226E-2</v>
      </c>
    </row>
    <row r="56" spans="1:3" x14ac:dyDescent="0.25">
      <c r="A56" s="10">
        <v>44274</v>
      </c>
      <c r="B56" s="14">
        <v>3913.10009765625</v>
      </c>
      <c r="C56" s="11">
        <f t="shared" si="0"/>
        <v>-6.0270397470364246E-4</v>
      </c>
    </row>
    <row r="57" spans="1:3" x14ac:dyDescent="0.25">
      <c r="A57" s="10">
        <v>44277</v>
      </c>
      <c r="B57" s="14">
        <v>3940.590087890625</v>
      </c>
      <c r="C57" s="11">
        <f t="shared" si="0"/>
        <v>7.0251180773116739E-3</v>
      </c>
    </row>
    <row r="58" spans="1:3" x14ac:dyDescent="0.25">
      <c r="A58" s="10">
        <v>44278</v>
      </c>
      <c r="B58" s="14">
        <v>3910.52001953125</v>
      </c>
      <c r="C58" s="11">
        <f t="shared" si="0"/>
        <v>-7.6308541839405913E-3</v>
      </c>
    </row>
    <row r="59" spans="1:3" x14ac:dyDescent="0.25">
      <c r="A59" s="10">
        <v>44279</v>
      </c>
      <c r="B59" s="14">
        <v>3889.139892578125</v>
      </c>
      <c r="C59" s="11">
        <f t="shared" si="0"/>
        <v>-5.4673360183149795E-3</v>
      </c>
    </row>
    <row r="60" spans="1:3" x14ac:dyDescent="0.25">
      <c r="A60" s="10">
        <v>44280</v>
      </c>
      <c r="B60" s="14">
        <v>3909.52001953125</v>
      </c>
      <c r="C60" s="11">
        <f t="shared" si="0"/>
        <v>5.2402658469595294E-3</v>
      </c>
    </row>
    <row r="61" spans="1:3" x14ac:dyDescent="0.25">
      <c r="A61" s="10">
        <v>44281</v>
      </c>
      <c r="B61" s="14">
        <v>3974.5400390625</v>
      </c>
      <c r="C61" s="11">
        <f t="shared" si="0"/>
        <v>1.6631202604519692E-2</v>
      </c>
    </row>
    <row r="62" spans="1:3" x14ac:dyDescent="0.25">
      <c r="A62" s="10">
        <v>44284</v>
      </c>
      <c r="B62" s="14">
        <v>3971.090087890625</v>
      </c>
      <c r="C62" s="11">
        <f t="shared" si="0"/>
        <v>-8.6801268523357532E-4</v>
      </c>
    </row>
    <row r="63" spans="1:3" x14ac:dyDescent="0.25">
      <c r="A63" s="10">
        <v>44285</v>
      </c>
      <c r="B63" s="14">
        <v>3958.550048828125</v>
      </c>
      <c r="C63" s="11">
        <f t="shared" si="0"/>
        <v>-3.1578329337678293E-3</v>
      </c>
    </row>
    <row r="64" spans="1:3" x14ac:dyDescent="0.25">
      <c r="A64" s="10">
        <v>44286</v>
      </c>
      <c r="B64" s="14">
        <v>3972.889892578125</v>
      </c>
      <c r="C64" s="11">
        <f t="shared" si="0"/>
        <v>3.6224990395776644E-3</v>
      </c>
    </row>
    <row r="65" spans="1:3" x14ac:dyDescent="0.25">
      <c r="A65" s="10">
        <v>44287</v>
      </c>
      <c r="B65" s="14">
        <v>4019.8701171875</v>
      </c>
      <c r="C65" s="11">
        <f t="shared" si="0"/>
        <v>1.1825201774944775E-2</v>
      </c>
    </row>
    <row r="66" spans="1:3" x14ac:dyDescent="0.25">
      <c r="A66" s="10">
        <v>44291</v>
      </c>
      <c r="B66" s="14">
        <v>4077.909912109375</v>
      </c>
      <c r="C66" s="11">
        <f t="shared" si="0"/>
        <v>1.4438226417743694E-2</v>
      </c>
    </row>
    <row r="67" spans="1:3" x14ac:dyDescent="0.25">
      <c r="A67" s="10">
        <v>44292</v>
      </c>
      <c r="B67" s="14">
        <v>4073.93994140625</v>
      </c>
      <c r="C67" s="11">
        <f t="shared" si="0"/>
        <v>-9.7353075195117755E-4</v>
      </c>
    </row>
    <row r="68" spans="1:3" x14ac:dyDescent="0.25">
      <c r="A68" s="10">
        <v>44293</v>
      </c>
      <c r="B68" s="14">
        <v>4079.949951171875</v>
      </c>
      <c r="C68" s="11">
        <f t="shared" si="0"/>
        <v>1.4752327849856456E-3</v>
      </c>
    </row>
    <row r="69" spans="1:3" x14ac:dyDescent="0.25">
      <c r="A69" s="10">
        <v>44294</v>
      </c>
      <c r="B69" s="14">
        <v>4097.169921875</v>
      </c>
      <c r="C69" s="11">
        <f t="shared" si="0"/>
        <v>4.2206328286402009E-3</v>
      </c>
    </row>
    <row r="70" spans="1:3" x14ac:dyDescent="0.25">
      <c r="A70" s="10">
        <v>44295</v>
      </c>
      <c r="B70" s="14">
        <v>4128.7998046875</v>
      </c>
      <c r="C70" s="11">
        <f t="shared" ref="C70:C133" si="1">(B70-B69)/B69</f>
        <v>7.7199343487382444E-3</v>
      </c>
    </row>
    <row r="71" spans="1:3" x14ac:dyDescent="0.25">
      <c r="A71" s="10">
        <v>44298</v>
      </c>
      <c r="B71" s="14">
        <v>4127.990234375</v>
      </c>
      <c r="C71" s="11">
        <f t="shared" si="1"/>
        <v>-1.9607884876880695E-4</v>
      </c>
    </row>
    <row r="72" spans="1:3" x14ac:dyDescent="0.25">
      <c r="A72" s="10">
        <v>44299</v>
      </c>
      <c r="B72" s="14">
        <v>4141.58984375</v>
      </c>
      <c r="C72" s="11">
        <f t="shared" si="1"/>
        <v>3.2944868090413627E-3</v>
      </c>
    </row>
    <row r="73" spans="1:3" x14ac:dyDescent="0.25">
      <c r="A73" s="10">
        <v>44300</v>
      </c>
      <c r="B73" s="14">
        <v>4124.66015625</v>
      </c>
      <c r="C73" s="11">
        <f t="shared" si="1"/>
        <v>-4.0877267278285152E-3</v>
      </c>
    </row>
    <row r="74" spans="1:3" x14ac:dyDescent="0.25">
      <c r="A74" s="10">
        <v>44301</v>
      </c>
      <c r="B74" s="14">
        <v>4170.419921875</v>
      </c>
      <c r="C74" s="11">
        <f t="shared" si="1"/>
        <v>1.1094190525166372E-2</v>
      </c>
    </row>
    <row r="75" spans="1:3" x14ac:dyDescent="0.25">
      <c r="A75" s="10">
        <v>44302</v>
      </c>
      <c r="B75" s="14">
        <v>4185.47021484375</v>
      </c>
      <c r="C75" s="11">
        <f t="shared" si="1"/>
        <v>3.6088195555097633E-3</v>
      </c>
    </row>
    <row r="76" spans="1:3" x14ac:dyDescent="0.25">
      <c r="A76" s="10">
        <v>44305</v>
      </c>
      <c r="B76" s="14">
        <v>4163.259765625</v>
      </c>
      <c r="C76" s="11">
        <f t="shared" si="1"/>
        <v>-5.3065600944860979E-3</v>
      </c>
    </row>
    <row r="77" spans="1:3" x14ac:dyDescent="0.25">
      <c r="A77" s="10">
        <v>44306</v>
      </c>
      <c r="B77" s="14">
        <v>4134.93994140625</v>
      </c>
      <c r="C77" s="11">
        <f t="shared" si="1"/>
        <v>-6.8023197717758908E-3</v>
      </c>
    </row>
    <row r="78" spans="1:3" x14ac:dyDescent="0.25">
      <c r="A78" s="10">
        <v>44307</v>
      </c>
      <c r="B78" s="14">
        <v>4173.419921875</v>
      </c>
      <c r="C78" s="11">
        <f t="shared" si="1"/>
        <v>9.306055472153572E-3</v>
      </c>
    </row>
    <row r="79" spans="1:3" x14ac:dyDescent="0.25">
      <c r="A79" s="10">
        <v>44308</v>
      </c>
      <c r="B79" s="14">
        <v>4134.97998046875</v>
      </c>
      <c r="C79" s="11">
        <f t="shared" si="1"/>
        <v>-9.2106574765618166E-3</v>
      </c>
    </row>
    <row r="80" spans="1:3" x14ac:dyDescent="0.25">
      <c r="A80" s="10">
        <v>44309</v>
      </c>
      <c r="B80" s="14">
        <v>4180.169921875</v>
      </c>
      <c r="C80" s="11">
        <f t="shared" si="1"/>
        <v>1.0928696540177004E-2</v>
      </c>
    </row>
    <row r="81" spans="1:3" x14ac:dyDescent="0.25">
      <c r="A81" s="10">
        <v>44312</v>
      </c>
      <c r="B81" s="14">
        <v>4187.6201171875</v>
      </c>
      <c r="C81" s="11">
        <f t="shared" si="1"/>
        <v>1.7822709248044735E-3</v>
      </c>
    </row>
    <row r="82" spans="1:3" x14ac:dyDescent="0.25">
      <c r="A82" s="10">
        <v>44313</v>
      </c>
      <c r="B82" s="14">
        <v>4186.72021484375</v>
      </c>
      <c r="C82" s="11">
        <f t="shared" si="1"/>
        <v>-2.1489588801440631E-4</v>
      </c>
    </row>
    <row r="83" spans="1:3" x14ac:dyDescent="0.25">
      <c r="A83" s="10">
        <v>44314</v>
      </c>
      <c r="B83" s="14">
        <v>4183.18017578125</v>
      </c>
      <c r="C83" s="11">
        <f t="shared" si="1"/>
        <v>-8.4553991688984061E-4</v>
      </c>
    </row>
    <row r="84" spans="1:3" x14ac:dyDescent="0.25">
      <c r="A84" s="10">
        <v>44315</v>
      </c>
      <c r="B84" s="14">
        <v>4211.47021484375</v>
      </c>
      <c r="C84" s="11">
        <f t="shared" si="1"/>
        <v>6.7628067340457206E-3</v>
      </c>
    </row>
    <row r="85" spans="1:3" x14ac:dyDescent="0.25">
      <c r="A85" s="10">
        <v>44316</v>
      </c>
      <c r="B85" s="14">
        <v>4181.169921875</v>
      </c>
      <c r="C85" s="11">
        <f t="shared" si="1"/>
        <v>-7.1947066993264183E-3</v>
      </c>
    </row>
    <row r="86" spans="1:3" x14ac:dyDescent="0.25">
      <c r="A86" s="10">
        <v>44319</v>
      </c>
      <c r="B86" s="14">
        <v>4192.66015625</v>
      </c>
      <c r="C86" s="11">
        <f t="shared" si="1"/>
        <v>2.7480907472536608E-3</v>
      </c>
    </row>
    <row r="87" spans="1:3" x14ac:dyDescent="0.25">
      <c r="A87" s="10">
        <v>44320</v>
      </c>
      <c r="B87" s="14">
        <v>4164.66015625</v>
      </c>
      <c r="C87" s="11">
        <f t="shared" si="1"/>
        <v>-6.6783376082271756E-3</v>
      </c>
    </row>
    <row r="88" spans="1:3" x14ac:dyDescent="0.25">
      <c r="A88" s="10">
        <v>44321</v>
      </c>
      <c r="B88" s="14">
        <v>4167.58984375</v>
      </c>
      <c r="C88" s="11">
        <f t="shared" si="1"/>
        <v>7.0346376176777634E-4</v>
      </c>
    </row>
    <row r="89" spans="1:3" x14ac:dyDescent="0.25">
      <c r="A89" s="10">
        <v>44322</v>
      </c>
      <c r="B89" s="14">
        <v>4201.6201171875</v>
      </c>
      <c r="C89" s="11">
        <f t="shared" si="1"/>
        <v>8.1654564660517404E-3</v>
      </c>
    </row>
    <row r="90" spans="1:3" x14ac:dyDescent="0.25">
      <c r="A90" s="10">
        <v>44323</v>
      </c>
      <c r="B90" s="14">
        <v>4232.60009765625</v>
      </c>
      <c r="C90" s="11">
        <f t="shared" si="1"/>
        <v>7.373341616968343E-3</v>
      </c>
    </row>
    <row r="91" spans="1:3" x14ac:dyDescent="0.25">
      <c r="A91" s="10">
        <v>44326</v>
      </c>
      <c r="B91" s="14">
        <v>4188.43017578125</v>
      </c>
      <c r="C91" s="11">
        <f t="shared" si="1"/>
        <v>-1.0435647322188209E-2</v>
      </c>
    </row>
    <row r="92" spans="1:3" x14ac:dyDescent="0.25">
      <c r="A92" s="10">
        <v>44327</v>
      </c>
      <c r="B92" s="14">
        <v>4152.10009765625</v>
      </c>
      <c r="C92" s="11">
        <f t="shared" si="1"/>
        <v>-8.6739128027181461E-3</v>
      </c>
    </row>
    <row r="93" spans="1:3" x14ac:dyDescent="0.25">
      <c r="A93" s="10">
        <v>44328</v>
      </c>
      <c r="B93" s="14">
        <v>4063.0400390625</v>
      </c>
      <c r="C93" s="11">
        <f t="shared" si="1"/>
        <v>-2.1449400664502773E-2</v>
      </c>
    </row>
    <row r="94" spans="1:3" x14ac:dyDescent="0.25">
      <c r="A94" s="10">
        <v>44329</v>
      </c>
      <c r="B94" s="14">
        <v>4112.5</v>
      </c>
      <c r="C94" s="11">
        <f t="shared" si="1"/>
        <v>1.2173141406923551E-2</v>
      </c>
    </row>
    <row r="95" spans="1:3" x14ac:dyDescent="0.25">
      <c r="A95" s="10">
        <v>44330</v>
      </c>
      <c r="B95" s="14">
        <v>4173.85009765625</v>
      </c>
      <c r="C95" s="11">
        <f t="shared" si="1"/>
        <v>1.4917956876899697E-2</v>
      </c>
    </row>
    <row r="96" spans="1:3" x14ac:dyDescent="0.25">
      <c r="A96" s="10">
        <v>44333</v>
      </c>
      <c r="B96" s="14">
        <v>4163.2900390625</v>
      </c>
      <c r="C96" s="11">
        <f t="shared" si="1"/>
        <v>-2.5300521932207893E-3</v>
      </c>
    </row>
    <row r="97" spans="1:3" x14ac:dyDescent="0.25">
      <c r="A97" s="10">
        <v>44334</v>
      </c>
      <c r="B97" s="14">
        <v>4127.830078125</v>
      </c>
      <c r="C97" s="11">
        <f t="shared" si="1"/>
        <v>-8.5172929593646477E-3</v>
      </c>
    </row>
    <row r="98" spans="1:3" x14ac:dyDescent="0.25">
      <c r="A98" s="10">
        <v>44335</v>
      </c>
      <c r="B98" s="14">
        <v>4115.68017578125</v>
      </c>
      <c r="C98" s="11">
        <f t="shared" si="1"/>
        <v>-2.943411456817742E-3</v>
      </c>
    </row>
    <row r="99" spans="1:3" x14ac:dyDescent="0.25">
      <c r="A99" s="10">
        <v>44336</v>
      </c>
      <c r="B99" s="14">
        <v>4159.1201171875</v>
      </c>
      <c r="C99" s="11">
        <f t="shared" si="1"/>
        <v>1.0554741756143408E-2</v>
      </c>
    </row>
    <row r="100" spans="1:3" x14ac:dyDescent="0.25">
      <c r="A100" s="10">
        <v>44337</v>
      </c>
      <c r="B100" s="14">
        <v>4155.85986328125</v>
      </c>
      <c r="C100" s="11">
        <f t="shared" si="1"/>
        <v>-7.8388068014122766E-4</v>
      </c>
    </row>
    <row r="101" spans="1:3" x14ac:dyDescent="0.25">
      <c r="A101" s="10">
        <v>44340</v>
      </c>
      <c r="B101" s="14">
        <v>4197.0498046875</v>
      </c>
      <c r="C101" s="11">
        <f t="shared" si="1"/>
        <v>9.9112921901386188E-3</v>
      </c>
    </row>
    <row r="102" spans="1:3" x14ac:dyDescent="0.25">
      <c r="A102" s="10">
        <v>44341</v>
      </c>
      <c r="B102" s="14">
        <v>4188.1298828125</v>
      </c>
      <c r="C102" s="11">
        <f t="shared" si="1"/>
        <v>-2.1252837802967534E-3</v>
      </c>
    </row>
    <row r="103" spans="1:3" x14ac:dyDescent="0.25">
      <c r="A103" s="10">
        <v>44342</v>
      </c>
      <c r="B103" s="14">
        <v>4195.990234375</v>
      </c>
      <c r="C103" s="11">
        <f t="shared" si="1"/>
        <v>1.8768165702686978E-3</v>
      </c>
    </row>
    <row r="104" spans="1:3" x14ac:dyDescent="0.25">
      <c r="A104" s="10">
        <v>44343</v>
      </c>
      <c r="B104" s="14">
        <v>4200.8798828125</v>
      </c>
      <c r="C104" s="11">
        <f t="shared" si="1"/>
        <v>1.165314541831464E-3</v>
      </c>
    </row>
    <row r="105" spans="1:3" x14ac:dyDescent="0.25">
      <c r="A105" s="10">
        <v>44344</v>
      </c>
      <c r="B105" s="14">
        <v>4204.10986328125</v>
      </c>
      <c r="C105" s="11">
        <f t="shared" si="1"/>
        <v>7.6888189114027216E-4</v>
      </c>
    </row>
    <row r="106" spans="1:3" x14ac:dyDescent="0.25">
      <c r="A106" s="10">
        <v>44348</v>
      </c>
      <c r="B106" s="14">
        <v>4202.0400390625</v>
      </c>
      <c r="C106" s="11">
        <f t="shared" si="1"/>
        <v>-4.9233352268642438E-4</v>
      </c>
    </row>
    <row r="107" spans="1:3" x14ac:dyDescent="0.25">
      <c r="A107" s="10">
        <v>44349</v>
      </c>
      <c r="B107" s="14">
        <v>4208.1201171875</v>
      </c>
      <c r="C107" s="11">
        <f t="shared" si="1"/>
        <v>1.446934838430645E-3</v>
      </c>
    </row>
    <row r="108" spans="1:3" x14ac:dyDescent="0.25">
      <c r="A108" s="10">
        <v>44350</v>
      </c>
      <c r="B108" s="14">
        <v>4192.85009765625</v>
      </c>
      <c r="C108" s="11">
        <f t="shared" si="1"/>
        <v>-3.6287033416374358E-3</v>
      </c>
    </row>
    <row r="109" spans="1:3" x14ac:dyDescent="0.25">
      <c r="A109" s="10">
        <v>44351</v>
      </c>
      <c r="B109" s="14">
        <v>4229.89013671875</v>
      </c>
      <c r="C109" s="11">
        <f t="shared" si="1"/>
        <v>8.8340957105060621E-3</v>
      </c>
    </row>
    <row r="110" spans="1:3" x14ac:dyDescent="0.25">
      <c r="A110" s="10">
        <v>44354</v>
      </c>
      <c r="B110" s="14">
        <v>4226.52001953125</v>
      </c>
      <c r="C110" s="11">
        <f t="shared" si="1"/>
        <v>-7.9673870445115124E-4</v>
      </c>
    </row>
    <row r="111" spans="1:3" x14ac:dyDescent="0.25">
      <c r="A111" s="10">
        <v>44355</v>
      </c>
      <c r="B111" s="14">
        <v>4227.259765625</v>
      </c>
      <c r="C111" s="11">
        <f t="shared" si="1"/>
        <v>1.7502486450591637E-4</v>
      </c>
    </row>
    <row r="112" spans="1:3" x14ac:dyDescent="0.25">
      <c r="A112" s="10">
        <v>44356</v>
      </c>
      <c r="B112" s="14">
        <v>4219.5498046875</v>
      </c>
      <c r="C112" s="11">
        <f t="shared" si="1"/>
        <v>-1.8238673194856487E-3</v>
      </c>
    </row>
    <row r="113" spans="1:3" x14ac:dyDescent="0.25">
      <c r="A113" s="10">
        <v>44357</v>
      </c>
      <c r="B113" s="14">
        <v>4239.18017578125</v>
      </c>
      <c r="C113" s="11">
        <f t="shared" si="1"/>
        <v>4.6522430122622584E-3</v>
      </c>
    </row>
    <row r="114" spans="1:3" x14ac:dyDescent="0.25">
      <c r="A114" s="10">
        <v>44358</v>
      </c>
      <c r="B114" s="14">
        <v>4247.43994140625</v>
      </c>
      <c r="C114" s="11">
        <f t="shared" si="1"/>
        <v>1.9484346695591407E-3</v>
      </c>
    </row>
    <row r="115" spans="1:3" x14ac:dyDescent="0.25">
      <c r="A115" s="10">
        <v>44361</v>
      </c>
      <c r="B115" s="14">
        <v>4255.14990234375</v>
      </c>
      <c r="C115" s="11">
        <f t="shared" si="1"/>
        <v>1.815201873095202E-3</v>
      </c>
    </row>
    <row r="116" spans="1:3" x14ac:dyDescent="0.25">
      <c r="A116" s="10">
        <v>44362</v>
      </c>
      <c r="B116" s="14">
        <v>4246.58984375</v>
      </c>
      <c r="C116" s="11">
        <f t="shared" si="1"/>
        <v>-2.0116937805258264E-3</v>
      </c>
    </row>
    <row r="117" spans="1:3" x14ac:dyDescent="0.25">
      <c r="A117" s="10">
        <v>44363</v>
      </c>
      <c r="B117" s="14">
        <v>4223.7001953125</v>
      </c>
      <c r="C117" s="11">
        <f t="shared" si="1"/>
        <v>-5.3901246128557198E-3</v>
      </c>
    </row>
    <row r="118" spans="1:3" x14ac:dyDescent="0.25">
      <c r="A118" s="10">
        <v>44364</v>
      </c>
      <c r="B118" s="14">
        <v>4221.85986328125</v>
      </c>
      <c r="C118" s="11">
        <f t="shared" si="1"/>
        <v>-4.3571559205182622E-4</v>
      </c>
    </row>
    <row r="119" spans="1:3" x14ac:dyDescent="0.25">
      <c r="A119" s="10">
        <v>44365</v>
      </c>
      <c r="B119" s="14">
        <v>4166.4501953125</v>
      </c>
      <c r="C119" s="11">
        <f t="shared" si="1"/>
        <v>-1.3124468779900558E-2</v>
      </c>
    </row>
    <row r="120" spans="1:3" x14ac:dyDescent="0.25">
      <c r="A120" s="10">
        <v>44368</v>
      </c>
      <c r="B120" s="14">
        <v>4224.7900390625</v>
      </c>
      <c r="C120" s="11">
        <f t="shared" si="1"/>
        <v>1.400228996272072E-2</v>
      </c>
    </row>
    <row r="121" spans="1:3" x14ac:dyDescent="0.25">
      <c r="A121" s="10">
        <v>44369</v>
      </c>
      <c r="B121" s="14">
        <v>4246.43994140625</v>
      </c>
      <c r="C121" s="11">
        <f t="shared" si="1"/>
        <v>5.1244919022186983E-3</v>
      </c>
    </row>
    <row r="122" spans="1:3" x14ac:dyDescent="0.25">
      <c r="A122" s="10">
        <v>44370</v>
      </c>
      <c r="B122" s="14">
        <v>4241.83984375</v>
      </c>
      <c r="C122" s="11">
        <f t="shared" si="1"/>
        <v>-1.0832833431588891E-3</v>
      </c>
    </row>
    <row r="123" spans="1:3" x14ac:dyDescent="0.25">
      <c r="A123" s="10">
        <v>44371</v>
      </c>
      <c r="B123" s="14">
        <v>4266.490234375</v>
      </c>
      <c r="C123" s="11">
        <f t="shared" si="1"/>
        <v>5.8112497248853723E-3</v>
      </c>
    </row>
    <row r="124" spans="1:3" x14ac:dyDescent="0.25">
      <c r="A124" s="10">
        <v>44372</v>
      </c>
      <c r="B124" s="14">
        <v>4280.7001953125</v>
      </c>
      <c r="C124" s="11">
        <f t="shared" si="1"/>
        <v>3.3305973193166406E-3</v>
      </c>
    </row>
    <row r="125" spans="1:3" x14ac:dyDescent="0.25">
      <c r="A125" s="10">
        <v>44375</v>
      </c>
      <c r="B125" s="14">
        <v>4290.60986328125</v>
      </c>
      <c r="C125" s="11">
        <f t="shared" si="1"/>
        <v>2.3149642620619391E-3</v>
      </c>
    </row>
    <row r="126" spans="1:3" x14ac:dyDescent="0.25">
      <c r="A126" s="10">
        <v>44376</v>
      </c>
      <c r="B126" s="14">
        <v>4291.7998046875</v>
      </c>
      <c r="C126" s="11">
        <f t="shared" si="1"/>
        <v>2.7733619326087843E-4</v>
      </c>
    </row>
    <row r="127" spans="1:3" x14ac:dyDescent="0.25">
      <c r="A127" s="10">
        <v>44377</v>
      </c>
      <c r="B127" s="14">
        <v>4297.5</v>
      </c>
      <c r="C127" s="11">
        <f t="shared" si="1"/>
        <v>1.3281596467463958E-3</v>
      </c>
    </row>
    <row r="128" spans="1:3" x14ac:dyDescent="0.25">
      <c r="A128" s="10">
        <v>44378</v>
      </c>
      <c r="B128" s="14">
        <v>4319.93994140625</v>
      </c>
      <c r="C128" s="11">
        <f t="shared" si="1"/>
        <v>5.2216268542757413E-3</v>
      </c>
    </row>
    <row r="129" spans="1:3" x14ac:dyDescent="0.25">
      <c r="A129" s="10">
        <v>44379</v>
      </c>
      <c r="B129" s="14">
        <v>4352.33984375</v>
      </c>
      <c r="C129" s="11">
        <f t="shared" si="1"/>
        <v>7.5000816639138298E-3</v>
      </c>
    </row>
    <row r="130" spans="1:3" x14ac:dyDescent="0.25">
      <c r="A130" s="10">
        <v>44383</v>
      </c>
      <c r="B130" s="14">
        <v>4343.5400390625</v>
      </c>
      <c r="C130" s="11">
        <f t="shared" si="1"/>
        <v>-2.0218560598241429E-3</v>
      </c>
    </row>
    <row r="131" spans="1:3" x14ac:dyDescent="0.25">
      <c r="A131" s="10">
        <v>44384</v>
      </c>
      <c r="B131" s="14">
        <v>4358.1298828125</v>
      </c>
      <c r="C131" s="11">
        <f t="shared" si="1"/>
        <v>3.358975310182484E-3</v>
      </c>
    </row>
    <row r="132" spans="1:3" x14ac:dyDescent="0.25">
      <c r="A132" s="10">
        <v>44385</v>
      </c>
      <c r="B132" s="14">
        <v>4320.81982421875</v>
      </c>
      <c r="C132" s="11">
        <f t="shared" si="1"/>
        <v>-8.5610249343170373E-3</v>
      </c>
    </row>
    <row r="133" spans="1:3" x14ac:dyDescent="0.25">
      <c r="A133" s="10">
        <v>44386</v>
      </c>
      <c r="B133" s="14">
        <v>4369.5498046875</v>
      </c>
      <c r="C133" s="11">
        <f t="shared" si="1"/>
        <v>1.1277947808795961E-2</v>
      </c>
    </row>
    <row r="134" spans="1:3" x14ac:dyDescent="0.25">
      <c r="A134" s="10">
        <v>44389</v>
      </c>
      <c r="B134" s="14">
        <v>4384.6298828125</v>
      </c>
      <c r="C134" s="11">
        <f t="shared" ref="C134:C197" si="2">(B134-B133)/B133</f>
        <v>3.4511743312371952E-3</v>
      </c>
    </row>
    <row r="135" spans="1:3" x14ac:dyDescent="0.25">
      <c r="A135" s="10">
        <v>44390</v>
      </c>
      <c r="B135" s="14">
        <v>4369.2099609375</v>
      </c>
      <c r="C135" s="11">
        <f t="shared" si="2"/>
        <v>-3.5168126585655994E-3</v>
      </c>
    </row>
    <row r="136" spans="1:3" x14ac:dyDescent="0.25">
      <c r="A136" s="10">
        <v>44391</v>
      </c>
      <c r="B136" s="14">
        <v>4374.2998046875</v>
      </c>
      <c r="C136" s="11">
        <f t="shared" si="2"/>
        <v>1.1649345752447826E-3</v>
      </c>
    </row>
    <row r="137" spans="1:3" x14ac:dyDescent="0.25">
      <c r="A137" s="10">
        <v>44392</v>
      </c>
      <c r="B137" s="14">
        <v>4360.02978515625</v>
      </c>
      <c r="C137" s="11">
        <f t="shared" si="2"/>
        <v>-3.2622408541724199E-3</v>
      </c>
    </row>
    <row r="138" spans="1:3" x14ac:dyDescent="0.25">
      <c r="A138" s="10">
        <v>44393</v>
      </c>
      <c r="B138" s="14">
        <v>4327.16015625</v>
      </c>
      <c r="C138" s="11">
        <f t="shared" si="2"/>
        <v>-7.5388542110778386E-3</v>
      </c>
    </row>
    <row r="139" spans="1:3" x14ac:dyDescent="0.25">
      <c r="A139" s="10">
        <v>44396</v>
      </c>
      <c r="B139" s="14">
        <v>4258.490234375</v>
      </c>
      <c r="C139" s="11">
        <f t="shared" si="2"/>
        <v>-1.586951242740936E-2</v>
      </c>
    </row>
    <row r="140" spans="1:3" x14ac:dyDescent="0.25">
      <c r="A140" s="10">
        <v>44397</v>
      </c>
      <c r="B140" s="14">
        <v>4323.06005859375</v>
      </c>
      <c r="C140" s="11">
        <f t="shared" si="2"/>
        <v>1.5162609437855534E-2</v>
      </c>
    </row>
    <row r="141" spans="1:3" x14ac:dyDescent="0.25">
      <c r="A141" s="10">
        <v>44398</v>
      </c>
      <c r="B141" s="14">
        <v>4358.68994140625</v>
      </c>
      <c r="C141" s="11">
        <f t="shared" si="2"/>
        <v>8.2418199908353938E-3</v>
      </c>
    </row>
    <row r="142" spans="1:3" x14ac:dyDescent="0.25">
      <c r="A142" s="10">
        <v>44399</v>
      </c>
      <c r="B142" s="14">
        <v>4367.47998046875</v>
      </c>
      <c r="C142" s="11">
        <f t="shared" si="2"/>
        <v>2.0166699583279049E-3</v>
      </c>
    </row>
    <row r="143" spans="1:3" x14ac:dyDescent="0.25">
      <c r="A143" s="10">
        <v>44400</v>
      </c>
      <c r="B143" s="14">
        <v>4411.7900390625</v>
      </c>
      <c r="C143" s="11">
        <f t="shared" si="2"/>
        <v>1.0145452020822844E-2</v>
      </c>
    </row>
    <row r="144" spans="1:3" x14ac:dyDescent="0.25">
      <c r="A144" s="10">
        <v>44403</v>
      </c>
      <c r="B144" s="14">
        <v>4422.2998046875</v>
      </c>
      <c r="C144" s="11">
        <f t="shared" si="2"/>
        <v>2.382199862628393E-3</v>
      </c>
    </row>
    <row r="145" spans="1:3" x14ac:dyDescent="0.25">
      <c r="A145" s="10">
        <v>44404</v>
      </c>
      <c r="B145" s="14">
        <v>4401.4599609375</v>
      </c>
      <c r="C145" s="11">
        <f t="shared" si="2"/>
        <v>-4.7124448070911913E-3</v>
      </c>
    </row>
    <row r="146" spans="1:3" x14ac:dyDescent="0.25">
      <c r="A146" s="10">
        <v>44405</v>
      </c>
      <c r="B146" s="14">
        <v>4400.64013671875</v>
      </c>
      <c r="C146" s="11">
        <f t="shared" si="2"/>
        <v>-1.8626188265390457E-4</v>
      </c>
    </row>
    <row r="147" spans="1:3" x14ac:dyDescent="0.25">
      <c r="A147" s="10">
        <v>44406</v>
      </c>
      <c r="B147" s="14">
        <v>4419.14990234375</v>
      </c>
      <c r="C147" s="11">
        <f t="shared" si="2"/>
        <v>4.2061529800074583E-3</v>
      </c>
    </row>
    <row r="148" spans="1:3" x14ac:dyDescent="0.25">
      <c r="A148" s="10">
        <v>44407</v>
      </c>
      <c r="B148" s="14">
        <v>4395.259765625</v>
      </c>
      <c r="C148" s="11">
        <f t="shared" si="2"/>
        <v>-5.4060480514769539E-3</v>
      </c>
    </row>
    <row r="149" spans="1:3" x14ac:dyDescent="0.25">
      <c r="A149" s="10">
        <v>44410</v>
      </c>
      <c r="B149" s="14">
        <v>4387.16015625</v>
      </c>
      <c r="C149" s="11">
        <f t="shared" si="2"/>
        <v>-1.8428056148913981E-3</v>
      </c>
    </row>
    <row r="150" spans="1:3" x14ac:dyDescent="0.25">
      <c r="A150" s="10">
        <v>44411</v>
      </c>
      <c r="B150" s="14">
        <v>4423.14990234375</v>
      </c>
      <c r="C150" s="11">
        <f t="shared" si="2"/>
        <v>8.2034265474622767E-3</v>
      </c>
    </row>
    <row r="151" spans="1:3" x14ac:dyDescent="0.25">
      <c r="A151" s="10">
        <v>44412</v>
      </c>
      <c r="B151" s="14">
        <v>4402.66015625</v>
      </c>
      <c r="C151" s="11">
        <f t="shared" si="2"/>
        <v>-4.6323879014122582E-3</v>
      </c>
    </row>
    <row r="152" spans="1:3" x14ac:dyDescent="0.25">
      <c r="A152" s="10">
        <v>44413</v>
      </c>
      <c r="B152" s="14">
        <v>4429.10009765625</v>
      </c>
      <c r="C152" s="11">
        <f t="shared" si="2"/>
        <v>6.0054468134943277E-3</v>
      </c>
    </row>
    <row r="153" spans="1:3" x14ac:dyDescent="0.25">
      <c r="A153" s="10">
        <v>44414</v>
      </c>
      <c r="B153" s="14">
        <v>4436.52001953125</v>
      </c>
      <c r="C153" s="11">
        <f t="shared" si="2"/>
        <v>1.6752662417646432E-3</v>
      </c>
    </row>
    <row r="154" spans="1:3" x14ac:dyDescent="0.25">
      <c r="A154" s="10">
        <v>44417</v>
      </c>
      <c r="B154" s="14">
        <v>4432.35009765625</v>
      </c>
      <c r="C154" s="11">
        <f t="shared" si="2"/>
        <v>-9.399082741974378E-4</v>
      </c>
    </row>
    <row r="155" spans="1:3" x14ac:dyDescent="0.25">
      <c r="A155" s="10">
        <v>44418</v>
      </c>
      <c r="B155" s="14">
        <v>4436.75</v>
      </c>
      <c r="C155" s="11">
        <f t="shared" si="2"/>
        <v>9.926793341700586E-4</v>
      </c>
    </row>
    <row r="156" spans="1:3" x14ac:dyDescent="0.25">
      <c r="A156" s="10">
        <v>44419</v>
      </c>
      <c r="B156" s="14">
        <v>4442.41015625</v>
      </c>
      <c r="C156" s="11">
        <f t="shared" si="2"/>
        <v>1.2757437876824251E-3</v>
      </c>
    </row>
    <row r="157" spans="1:3" x14ac:dyDescent="0.25">
      <c r="A157" s="10">
        <v>44420</v>
      </c>
      <c r="B157" s="14">
        <v>4460.830078125</v>
      </c>
      <c r="C157" s="11">
        <f t="shared" si="2"/>
        <v>4.1463802816777565E-3</v>
      </c>
    </row>
    <row r="158" spans="1:3" x14ac:dyDescent="0.25">
      <c r="A158" s="10">
        <v>44421</v>
      </c>
      <c r="B158" s="14">
        <v>4468</v>
      </c>
      <c r="C158" s="11">
        <f t="shared" si="2"/>
        <v>1.6073066558082616E-3</v>
      </c>
    </row>
    <row r="159" spans="1:3" x14ac:dyDescent="0.25">
      <c r="A159" s="10">
        <v>44424</v>
      </c>
      <c r="B159" s="14">
        <v>4479.7099609375</v>
      </c>
      <c r="C159" s="11">
        <f t="shared" si="2"/>
        <v>2.6208507022157566E-3</v>
      </c>
    </row>
    <row r="160" spans="1:3" x14ac:dyDescent="0.25">
      <c r="A160" s="10">
        <v>44425</v>
      </c>
      <c r="B160" s="14">
        <v>4448.080078125</v>
      </c>
      <c r="C160" s="11">
        <f t="shared" si="2"/>
        <v>-7.0606988149475181E-3</v>
      </c>
    </row>
    <row r="161" spans="1:3" x14ac:dyDescent="0.25">
      <c r="A161" s="10">
        <v>44426</v>
      </c>
      <c r="B161" s="14">
        <v>4400.27001953125</v>
      </c>
      <c r="C161" s="11">
        <f t="shared" si="2"/>
        <v>-1.0748470745585898E-2</v>
      </c>
    </row>
    <row r="162" spans="1:3" x14ac:dyDescent="0.25">
      <c r="A162" s="10">
        <v>44427</v>
      </c>
      <c r="B162" s="14">
        <v>4405.7998046875</v>
      </c>
      <c r="C162" s="11">
        <f t="shared" si="2"/>
        <v>1.2566922329096237E-3</v>
      </c>
    </row>
    <row r="163" spans="1:3" x14ac:dyDescent="0.25">
      <c r="A163" s="10">
        <v>44428</v>
      </c>
      <c r="B163" s="14">
        <v>4441.669921875</v>
      </c>
      <c r="C163" s="11">
        <f t="shared" si="2"/>
        <v>8.1415676557378761E-3</v>
      </c>
    </row>
    <row r="164" spans="1:3" x14ac:dyDescent="0.25">
      <c r="A164" s="10">
        <v>44431</v>
      </c>
      <c r="B164" s="14">
        <v>4479.52978515625</v>
      </c>
      <c r="C164" s="11">
        <f t="shared" si="2"/>
        <v>8.5237903642483848E-3</v>
      </c>
    </row>
    <row r="165" spans="1:3" x14ac:dyDescent="0.25">
      <c r="A165" s="10">
        <v>44432</v>
      </c>
      <c r="B165" s="14">
        <v>4486.22998046875</v>
      </c>
      <c r="C165" s="11">
        <f t="shared" si="2"/>
        <v>1.495736301319468E-3</v>
      </c>
    </row>
    <row r="166" spans="1:3" x14ac:dyDescent="0.25">
      <c r="A166" s="10">
        <v>44433</v>
      </c>
      <c r="B166" s="14">
        <v>4496.18994140625</v>
      </c>
      <c r="C166" s="11">
        <f t="shared" si="2"/>
        <v>2.2201182241796975E-3</v>
      </c>
    </row>
    <row r="167" spans="1:3" x14ac:dyDescent="0.25">
      <c r="A167" s="10">
        <v>44434</v>
      </c>
      <c r="B167" s="14">
        <v>4470</v>
      </c>
      <c r="C167" s="11">
        <f t="shared" si="2"/>
        <v>-5.8249188196125689E-3</v>
      </c>
    </row>
    <row r="168" spans="1:3" x14ac:dyDescent="0.25">
      <c r="A168" s="10">
        <v>44435</v>
      </c>
      <c r="B168" s="14">
        <v>4509.3701171875</v>
      </c>
      <c r="C168" s="11">
        <f t="shared" si="2"/>
        <v>8.8076324804250566E-3</v>
      </c>
    </row>
    <row r="169" spans="1:3" x14ac:dyDescent="0.25">
      <c r="A169" s="10">
        <v>44438</v>
      </c>
      <c r="B169" s="14">
        <v>4528.7900390625</v>
      </c>
      <c r="C169" s="11">
        <f t="shared" si="2"/>
        <v>4.3065708447795874E-3</v>
      </c>
    </row>
    <row r="170" spans="1:3" x14ac:dyDescent="0.25">
      <c r="A170" s="10">
        <v>44439</v>
      </c>
      <c r="B170" s="14">
        <v>4522.68017578125</v>
      </c>
      <c r="C170" s="11">
        <f t="shared" si="2"/>
        <v>-1.3491160395050674E-3</v>
      </c>
    </row>
    <row r="171" spans="1:3" x14ac:dyDescent="0.25">
      <c r="A171" s="10">
        <v>44440</v>
      </c>
      <c r="B171" s="14">
        <v>4524.08984375</v>
      </c>
      <c r="C171" s="11">
        <f t="shared" si="2"/>
        <v>3.1168862576193404E-4</v>
      </c>
    </row>
    <row r="172" spans="1:3" x14ac:dyDescent="0.25">
      <c r="A172" s="10">
        <v>44441</v>
      </c>
      <c r="B172" s="14">
        <v>4536.9501953125</v>
      </c>
      <c r="C172" s="11">
        <f t="shared" si="2"/>
        <v>2.8426384105228347E-3</v>
      </c>
    </row>
    <row r="173" spans="1:3" x14ac:dyDescent="0.25">
      <c r="A173" s="10">
        <v>44442</v>
      </c>
      <c r="B173" s="14">
        <v>4535.43017578125</v>
      </c>
      <c r="C173" s="11">
        <f t="shared" si="2"/>
        <v>-3.3503112571534472E-4</v>
      </c>
    </row>
    <row r="174" spans="1:3" x14ac:dyDescent="0.25">
      <c r="A174" s="10">
        <v>44446</v>
      </c>
      <c r="B174" s="14">
        <v>4520.02978515625</v>
      </c>
      <c r="C174" s="11">
        <f t="shared" si="2"/>
        <v>-3.3955744059817232E-3</v>
      </c>
    </row>
    <row r="175" spans="1:3" x14ac:dyDescent="0.25">
      <c r="A175" s="10">
        <v>44447</v>
      </c>
      <c r="B175" s="14">
        <v>4514.06982421875</v>
      </c>
      <c r="C175" s="11">
        <f t="shared" si="2"/>
        <v>-1.3185667397751393E-3</v>
      </c>
    </row>
    <row r="176" spans="1:3" x14ac:dyDescent="0.25">
      <c r="A176" s="10">
        <v>44448</v>
      </c>
      <c r="B176" s="14">
        <v>4493.27978515625</v>
      </c>
      <c r="C176" s="11">
        <f t="shared" si="2"/>
        <v>-4.6056086573933609E-3</v>
      </c>
    </row>
    <row r="177" spans="1:3" x14ac:dyDescent="0.25">
      <c r="A177" s="10">
        <v>44449</v>
      </c>
      <c r="B177" s="14">
        <v>4458.580078125</v>
      </c>
      <c r="C177" s="11">
        <f t="shared" si="2"/>
        <v>-7.7225787599254402E-3</v>
      </c>
    </row>
    <row r="178" spans="1:3" x14ac:dyDescent="0.25">
      <c r="A178" s="10">
        <v>44452</v>
      </c>
      <c r="B178" s="14">
        <v>4468.72998046875</v>
      </c>
      <c r="C178" s="11">
        <f t="shared" si="2"/>
        <v>2.2764876184568641E-3</v>
      </c>
    </row>
    <row r="179" spans="1:3" x14ac:dyDescent="0.25">
      <c r="A179" s="10">
        <v>44453</v>
      </c>
      <c r="B179" s="14">
        <v>4443.0498046875</v>
      </c>
      <c r="C179" s="11">
        <f t="shared" si="2"/>
        <v>-5.7466385065754778E-3</v>
      </c>
    </row>
    <row r="180" spans="1:3" x14ac:dyDescent="0.25">
      <c r="A180" s="10">
        <v>44454</v>
      </c>
      <c r="B180" s="14">
        <v>4480.7001953125</v>
      </c>
      <c r="C180" s="11">
        <f t="shared" si="2"/>
        <v>8.4739969795697857E-3</v>
      </c>
    </row>
    <row r="181" spans="1:3" x14ac:dyDescent="0.25">
      <c r="A181" s="10">
        <v>44455</v>
      </c>
      <c r="B181" s="14">
        <v>4473.75</v>
      </c>
      <c r="C181" s="11">
        <f t="shared" si="2"/>
        <v>-1.5511404489349614E-3</v>
      </c>
    </row>
    <row r="182" spans="1:3" x14ac:dyDescent="0.25">
      <c r="A182" s="10">
        <v>44456</v>
      </c>
      <c r="B182" s="14">
        <v>4432.990234375</v>
      </c>
      <c r="C182" s="11">
        <f t="shared" si="2"/>
        <v>-9.110872450405141E-3</v>
      </c>
    </row>
    <row r="183" spans="1:3" x14ac:dyDescent="0.25">
      <c r="A183" s="10">
        <v>44459</v>
      </c>
      <c r="B183" s="14">
        <v>4357.72998046875</v>
      </c>
      <c r="C183" s="11">
        <f t="shared" si="2"/>
        <v>-1.6977311008414802E-2</v>
      </c>
    </row>
    <row r="184" spans="1:3" x14ac:dyDescent="0.25">
      <c r="A184" s="10">
        <v>44460</v>
      </c>
      <c r="B184" s="14">
        <v>4354.18994140625</v>
      </c>
      <c r="C184" s="11">
        <f t="shared" si="2"/>
        <v>-8.1235851655939617E-4</v>
      </c>
    </row>
    <row r="185" spans="1:3" x14ac:dyDescent="0.25">
      <c r="A185" s="10">
        <v>44461</v>
      </c>
      <c r="B185" s="14">
        <v>4395.64013671875</v>
      </c>
      <c r="C185" s="11">
        <f t="shared" si="2"/>
        <v>9.5196111952601335E-3</v>
      </c>
    </row>
    <row r="186" spans="1:3" x14ac:dyDescent="0.25">
      <c r="A186" s="10">
        <v>44462</v>
      </c>
      <c r="B186" s="14">
        <v>4448.97998046875</v>
      </c>
      <c r="C186" s="11">
        <f t="shared" si="2"/>
        <v>1.2134715784494824E-2</v>
      </c>
    </row>
    <row r="187" spans="1:3" x14ac:dyDescent="0.25">
      <c r="A187" s="10">
        <v>44463</v>
      </c>
      <c r="B187" s="14">
        <v>4455.47998046875</v>
      </c>
      <c r="C187" s="11">
        <f t="shared" si="2"/>
        <v>1.4610090466883046E-3</v>
      </c>
    </row>
    <row r="188" spans="1:3" x14ac:dyDescent="0.25">
      <c r="A188" s="10">
        <v>44466</v>
      </c>
      <c r="B188" s="14">
        <v>4443.10986328125</v>
      </c>
      <c r="C188" s="11">
        <f t="shared" si="2"/>
        <v>-2.7763826213396139E-3</v>
      </c>
    </row>
    <row r="189" spans="1:3" x14ac:dyDescent="0.25">
      <c r="A189" s="10">
        <v>44467</v>
      </c>
      <c r="B189" s="14">
        <v>4352.6298828125</v>
      </c>
      <c r="C189" s="11">
        <f t="shared" si="2"/>
        <v>-2.0364110556098259E-2</v>
      </c>
    </row>
    <row r="190" spans="1:3" x14ac:dyDescent="0.25">
      <c r="A190" s="10">
        <v>44468</v>
      </c>
      <c r="B190" s="14">
        <v>4359.4599609375</v>
      </c>
      <c r="C190" s="11">
        <f t="shared" si="2"/>
        <v>1.569184219400403E-3</v>
      </c>
    </row>
    <row r="191" spans="1:3" x14ac:dyDescent="0.25">
      <c r="A191" s="10">
        <v>44469</v>
      </c>
      <c r="B191" s="14">
        <v>4307.5400390625</v>
      </c>
      <c r="C191" s="11">
        <f t="shared" si="2"/>
        <v>-1.1909714125195141E-2</v>
      </c>
    </row>
    <row r="192" spans="1:3" x14ac:dyDescent="0.25">
      <c r="A192" s="10">
        <v>44470</v>
      </c>
      <c r="B192" s="14">
        <v>4357.0400390625</v>
      </c>
      <c r="C192" s="11">
        <f t="shared" si="2"/>
        <v>1.1491477630181997E-2</v>
      </c>
    </row>
    <row r="193" spans="1:3" x14ac:dyDescent="0.25">
      <c r="A193" s="10">
        <v>44473</v>
      </c>
      <c r="B193" s="14">
        <v>4300.4599609375</v>
      </c>
      <c r="C193" s="11">
        <f t="shared" si="2"/>
        <v>-1.2985898136748424E-2</v>
      </c>
    </row>
    <row r="194" spans="1:3" x14ac:dyDescent="0.25">
      <c r="A194" s="10">
        <v>44474</v>
      </c>
      <c r="B194" s="14">
        <v>4345.72021484375</v>
      </c>
      <c r="C194" s="11">
        <f t="shared" si="2"/>
        <v>1.0524514660609297E-2</v>
      </c>
    </row>
    <row r="195" spans="1:3" x14ac:dyDescent="0.25">
      <c r="A195" s="10">
        <v>44475</v>
      </c>
      <c r="B195" s="14">
        <v>4363.5498046875</v>
      </c>
      <c r="C195" s="11">
        <f t="shared" si="2"/>
        <v>4.1027928541854048E-3</v>
      </c>
    </row>
    <row r="196" spans="1:3" x14ac:dyDescent="0.25">
      <c r="A196" s="10">
        <v>44476</v>
      </c>
      <c r="B196" s="14">
        <v>4399.759765625</v>
      </c>
      <c r="C196" s="11">
        <f t="shared" si="2"/>
        <v>8.2982806564054368E-3</v>
      </c>
    </row>
    <row r="197" spans="1:3" x14ac:dyDescent="0.25">
      <c r="A197" s="10">
        <v>44477</v>
      </c>
      <c r="B197" s="14">
        <v>4391.33984375</v>
      </c>
      <c r="C197" s="11">
        <f t="shared" si="2"/>
        <v>-1.913723094789E-3</v>
      </c>
    </row>
    <row r="198" spans="1:3" x14ac:dyDescent="0.25">
      <c r="A198" s="10">
        <v>44480</v>
      </c>
      <c r="B198" s="14">
        <v>4361.18994140625</v>
      </c>
      <c r="C198" s="11">
        <f t="shared" ref="C198:C261" si="3">(B198-B197)/B197</f>
        <v>-6.8657638480567667E-3</v>
      </c>
    </row>
    <row r="199" spans="1:3" x14ac:dyDescent="0.25">
      <c r="A199" s="10">
        <v>44481</v>
      </c>
      <c r="B199" s="14">
        <v>4350.64990234375</v>
      </c>
      <c r="C199" s="11">
        <f t="shared" si="3"/>
        <v>-2.4167805585421035E-3</v>
      </c>
    </row>
    <row r="200" spans="1:3" x14ac:dyDescent="0.25">
      <c r="A200" s="10">
        <v>44482</v>
      </c>
      <c r="B200" s="14">
        <v>4363.7998046875</v>
      </c>
      <c r="C200" s="11">
        <f t="shared" si="3"/>
        <v>3.022514483793785E-3</v>
      </c>
    </row>
    <row r="201" spans="1:3" x14ac:dyDescent="0.25">
      <c r="A201" s="10">
        <v>44483</v>
      </c>
      <c r="B201" s="14">
        <v>4438.259765625</v>
      </c>
      <c r="C201" s="11">
        <f t="shared" si="3"/>
        <v>1.7063101945583459E-2</v>
      </c>
    </row>
    <row r="202" spans="1:3" x14ac:dyDescent="0.25">
      <c r="A202" s="10">
        <v>44484</v>
      </c>
      <c r="B202" s="14">
        <v>4471.3701171875</v>
      </c>
      <c r="C202" s="11">
        <f t="shared" si="3"/>
        <v>7.4602103777126191E-3</v>
      </c>
    </row>
    <row r="203" spans="1:3" x14ac:dyDescent="0.25">
      <c r="A203" s="10">
        <v>44487</v>
      </c>
      <c r="B203" s="14">
        <v>4486.4599609375</v>
      </c>
      <c r="C203" s="11">
        <f t="shared" si="3"/>
        <v>3.3747695570975323E-3</v>
      </c>
    </row>
    <row r="204" spans="1:3" x14ac:dyDescent="0.25">
      <c r="A204" s="10">
        <v>44488</v>
      </c>
      <c r="B204" s="14">
        <v>4519.6298828125</v>
      </c>
      <c r="C204" s="11">
        <f t="shared" si="3"/>
        <v>7.3933395514063039E-3</v>
      </c>
    </row>
    <row r="205" spans="1:3" x14ac:dyDescent="0.25">
      <c r="A205" s="10">
        <v>44489</v>
      </c>
      <c r="B205" s="14">
        <v>4536.18994140625</v>
      </c>
      <c r="C205" s="11">
        <f t="shared" si="3"/>
        <v>3.6640298040168094E-3</v>
      </c>
    </row>
    <row r="206" spans="1:3" x14ac:dyDescent="0.25">
      <c r="A206" s="10">
        <v>44490</v>
      </c>
      <c r="B206" s="14">
        <v>4549.77978515625</v>
      </c>
      <c r="C206" s="11">
        <f t="shared" si="3"/>
        <v>2.9958718496225613E-3</v>
      </c>
    </row>
    <row r="207" spans="1:3" x14ac:dyDescent="0.25">
      <c r="A207" s="10">
        <v>44491</v>
      </c>
      <c r="B207" s="14">
        <v>4544.89990234375</v>
      </c>
      <c r="C207" s="11">
        <f t="shared" si="3"/>
        <v>-1.0725536274130713E-3</v>
      </c>
    </row>
    <row r="208" spans="1:3" x14ac:dyDescent="0.25">
      <c r="A208" s="10">
        <v>44494</v>
      </c>
      <c r="B208" s="14">
        <v>4566.47998046875</v>
      </c>
      <c r="C208" s="11">
        <f t="shared" si="3"/>
        <v>4.7481965694935136E-3</v>
      </c>
    </row>
    <row r="209" spans="1:3" x14ac:dyDescent="0.25">
      <c r="A209" s="10">
        <v>44495</v>
      </c>
      <c r="B209" s="14">
        <v>4574.7900390625</v>
      </c>
      <c r="C209" s="11">
        <f t="shared" si="3"/>
        <v>1.8197952535197518E-3</v>
      </c>
    </row>
    <row r="210" spans="1:3" x14ac:dyDescent="0.25">
      <c r="A210" s="10">
        <v>44496</v>
      </c>
      <c r="B210" s="14">
        <v>4551.68017578125</v>
      </c>
      <c r="C210" s="11">
        <f t="shared" si="3"/>
        <v>-5.0515680684628415E-3</v>
      </c>
    </row>
    <row r="211" spans="1:3" x14ac:dyDescent="0.25">
      <c r="A211" s="10">
        <v>44497</v>
      </c>
      <c r="B211" s="14">
        <v>4596.419921875</v>
      </c>
      <c r="C211" s="11">
        <f t="shared" si="3"/>
        <v>9.829281576461131E-3</v>
      </c>
    </row>
    <row r="212" spans="1:3" x14ac:dyDescent="0.25">
      <c r="A212" s="10">
        <v>44498</v>
      </c>
      <c r="B212" s="14">
        <v>4605.3798828125</v>
      </c>
      <c r="C212" s="11">
        <f t="shared" si="3"/>
        <v>1.949334719149202E-3</v>
      </c>
    </row>
    <row r="213" spans="1:3" x14ac:dyDescent="0.25">
      <c r="A213" s="10">
        <v>44501</v>
      </c>
      <c r="B213" s="14">
        <v>4613.669921875</v>
      </c>
      <c r="C213" s="11">
        <f t="shared" si="3"/>
        <v>1.8000771431340172E-3</v>
      </c>
    </row>
    <row r="214" spans="1:3" x14ac:dyDescent="0.25">
      <c r="A214" s="10">
        <v>44502</v>
      </c>
      <c r="B214" s="14">
        <v>4630.64990234375</v>
      </c>
      <c r="C214" s="11">
        <f t="shared" si="3"/>
        <v>3.6803630854132102E-3</v>
      </c>
    </row>
    <row r="215" spans="1:3" x14ac:dyDescent="0.25">
      <c r="A215" s="10">
        <v>44503</v>
      </c>
      <c r="B215" s="14">
        <v>4660.56982421875</v>
      </c>
      <c r="C215" s="11">
        <f t="shared" si="3"/>
        <v>6.4612791953579515E-3</v>
      </c>
    </row>
    <row r="216" spans="1:3" x14ac:dyDescent="0.25">
      <c r="A216" s="10">
        <v>44504</v>
      </c>
      <c r="B216" s="14">
        <v>4680.06005859375</v>
      </c>
      <c r="C216" s="11">
        <f t="shared" si="3"/>
        <v>4.1819423611504725E-3</v>
      </c>
    </row>
    <row r="217" spans="1:3" x14ac:dyDescent="0.25">
      <c r="A217" s="10">
        <v>44505</v>
      </c>
      <c r="B217" s="14">
        <v>4697.52978515625</v>
      </c>
      <c r="C217" s="11">
        <f t="shared" si="3"/>
        <v>3.7327996529491654E-3</v>
      </c>
    </row>
    <row r="218" spans="1:3" x14ac:dyDescent="0.25">
      <c r="A218" s="10">
        <v>44508</v>
      </c>
      <c r="B218" s="14">
        <v>4701.7001953125</v>
      </c>
      <c r="C218" s="11">
        <f t="shared" si="3"/>
        <v>8.8778791130353276E-4</v>
      </c>
    </row>
    <row r="219" spans="1:3" x14ac:dyDescent="0.25">
      <c r="A219" s="10">
        <v>44509</v>
      </c>
      <c r="B219" s="14">
        <v>4685.25</v>
      </c>
      <c r="C219" s="11">
        <f t="shared" si="3"/>
        <v>-3.4987758957707497E-3</v>
      </c>
    </row>
    <row r="220" spans="1:3" x14ac:dyDescent="0.25">
      <c r="A220" s="10">
        <v>44510</v>
      </c>
      <c r="B220" s="14">
        <v>4646.7099609375</v>
      </c>
      <c r="C220" s="11">
        <f t="shared" si="3"/>
        <v>-8.2258233952297102E-3</v>
      </c>
    </row>
    <row r="221" spans="1:3" x14ac:dyDescent="0.25">
      <c r="A221" s="10">
        <v>44511</v>
      </c>
      <c r="B221" s="14">
        <v>4649.27001953125</v>
      </c>
      <c r="C221" s="11">
        <f t="shared" si="3"/>
        <v>5.5094004473511273E-4</v>
      </c>
    </row>
    <row r="222" spans="1:3" x14ac:dyDescent="0.25">
      <c r="A222" s="10">
        <v>44512</v>
      </c>
      <c r="B222" s="14">
        <v>4682.85009765625</v>
      </c>
      <c r="C222" s="11">
        <f t="shared" si="3"/>
        <v>7.2226560264154367E-3</v>
      </c>
    </row>
    <row r="223" spans="1:3" x14ac:dyDescent="0.25">
      <c r="A223" s="10">
        <v>44515</v>
      </c>
      <c r="B223" s="14">
        <v>4682.7998046875</v>
      </c>
      <c r="C223" s="11">
        <f t="shared" si="3"/>
        <v>-1.0739820344702355E-5</v>
      </c>
    </row>
    <row r="224" spans="1:3" x14ac:dyDescent="0.25">
      <c r="A224" s="10">
        <v>44516</v>
      </c>
      <c r="B224" s="14">
        <v>4700.89990234375</v>
      </c>
      <c r="C224" s="11">
        <f t="shared" si="3"/>
        <v>3.865229864862413E-3</v>
      </c>
    </row>
    <row r="225" spans="1:3" x14ac:dyDescent="0.25">
      <c r="A225" s="10">
        <v>44517</v>
      </c>
      <c r="B225" s="14">
        <v>4688.669921875</v>
      </c>
      <c r="C225" s="11">
        <f t="shared" si="3"/>
        <v>-2.6016253744633958E-3</v>
      </c>
    </row>
    <row r="226" spans="1:3" x14ac:dyDescent="0.25">
      <c r="A226" s="10">
        <v>44518</v>
      </c>
      <c r="B226" s="14">
        <v>4704.5400390625</v>
      </c>
      <c r="C226" s="11">
        <f t="shared" si="3"/>
        <v>3.3847802152712717E-3</v>
      </c>
    </row>
    <row r="227" spans="1:3" x14ac:dyDescent="0.25">
      <c r="A227" s="10">
        <v>44519</v>
      </c>
      <c r="B227" s="14">
        <v>4697.9599609375</v>
      </c>
      <c r="C227" s="11">
        <f t="shared" si="3"/>
        <v>-1.3986655593032744E-3</v>
      </c>
    </row>
    <row r="228" spans="1:3" x14ac:dyDescent="0.25">
      <c r="A228" s="10">
        <v>44522</v>
      </c>
      <c r="B228" s="14">
        <v>4682.93994140625</v>
      </c>
      <c r="C228" s="11">
        <f t="shared" si="3"/>
        <v>-3.197136556321924E-3</v>
      </c>
    </row>
    <row r="229" spans="1:3" x14ac:dyDescent="0.25">
      <c r="A229" s="10">
        <v>44523</v>
      </c>
      <c r="B229" s="14">
        <v>4690.7001953125</v>
      </c>
      <c r="C229" s="11">
        <f t="shared" si="3"/>
        <v>1.6571329129452079E-3</v>
      </c>
    </row>
    <row r="230" spans="1:3" x14ac:dyDescent="0.25">
      <c r="A230" s="10">
        <v>44524</v>
      </c>
      <c r="B230" s="14">
        <v>4701.4599609375</v>
      </c>
      <c r="C230" s="11">
        <f t="shared" si="3"/>
        <v>2.2938506357222371E-3</v>
      </c>
    </row>
    <row r="231" spans="1:3" x14ac:dyDescent="0.25">
      <c r="A231" s="10">
        <v>44526</v>
      </c>
      <c r="B231" s="14">
        <v>4594.6201171875</v>
      </c>
      <c r="C231" s="11">
        <f t="shared" si="3"/>
        <v>-2.2724822637582451E-2</v>
      </c>
    </row>
    <row r="232" spans="1:3" x14ac:dyDescent="0.25">
      <c r="A232" s="10">
        <v>44529</v>
      </c>
      <c r="B232" s="14">
        <v>4655.27001953125</v>
      </c>
      <c r="C232" s="11">
        <f t="shared" si="3"/>
        <v>1.3200199537034971E-2</v>
      </c>
    </row>
    <row r="233" spans="1:3" x14ac:dyDescent="0.25">
      <c r="A233" s="10">
        <v>44530</v>
      </c>
      <c r="B233" s="14">
        <v>4567</v>
      </c>
      <c r="C233" s="11">
        <f t="shared" si="3"/>
        <v>-1.8961310334505176E-2</v>
      </c>
    </row>
    <row r="234" spans="1:3" x14ac:dyDescent="0.25">
      <c r="A234" s="10">
        <v>44531</v>
      </c>
      <c r="B234" s="14">
        <v>4513.0400390625</v>
      </c>
      <c r="C234" s="11">
        <f t="shared" si="3"/>
        <v>-1.1815187417889205E-2</v>
      </c>
    </row>
    <row r="235" spans="1:3" x14ac:dyDescent="0.25">
      <c r="A235" s="10">
        <v>44532</v>
      </c>
      <c r="B235" s="14">
        <v>4577.10009765625</v>
      </c>
      <c r="C235" s="11">
        <f t="shared" si="3"/>
        <v>1.419443613158311E-2</v>
      </c>
    </row>
    <row r="236" spans="1:3" x14ac:dyDescent="0.25">
      <c r="A236" s="10">
        <v>44533</v>
      </c>
      <c r="B236" s="14">
        <v>4538.43017578125</v>
      </c>
      <c r="C236" s="11">
        <f t="shared" si="3"/>
        <v>-8.4485637302975578E-3</v>
      </c>
    </row>
    <row r="237" spans="1:3" x14ac:dyDescent="0.25">
      <c r="A237" s="10">
        <v>44536</v>
      </c>
      <c r="B237" s="14">
        <v>4591.669921875</v>
      </c>
      <c r="C237" s="11">
        <f t="shared" si="3"/>
        <v>1.1730872577451356E-2</v>
      </c>
    </row>
    <row r="238" spans="1:3" x14ac:dyDescent="0.25">
      <c r="A238" s="10">
        <v>44537</v>
      </c>
      <c r="B238" s="14">
        <v>4686.75</v>
      </c>
      <c r="C238" s="11">
        <f t="shared" si="3"/>
        <v>2.0707080374404226E-2</v>
      </c>
    </row>
    <row r="239" spans="1:3" x14ac:dyDescent="0.25">
      <c r="A239" s="10">
        <v>44538</v>
      </c>
      <c r="B239" s="14">
        <v>4701.2099609375</v>
      </c>
      <c r="C239" s="11">
        <f t="shared" si="3"/>
        <v>3.0852853123166375E-3</v>
      </c>
    </row>
    <row r="240" spans="1:3" x14ac:dyDescent="0.25">
      <c r="A240" s="10">
        <v>44539</v>
      </c>
      <c r="B240" s="14">
        <v>4667.4501953125</v>
      </c>
      <c r="C240" s="11">
        <f t="shared" si="3"/>
        <v>-7.18108016989476E-3</v>
      </c>
    </row>
    <row r="241" spans="1:3" x14ac:dyDescent="0.25">
      <c r="A241" s="10">
        <v>44540</v>
      </c>
      <c r="B241" s="14">
        <v>4712.02001953125</v>
      </c>
      <c r="C241" s="11">
        <f t="shared" si="3"/>
        <v>9.5490733384817443E-3</v>
      </c>
    </row>
    <row r="242" spans="1:3" x14ac:dyDescent="0.25">
      <c r="A242" s="10">
        <v>44543</v>
      </c>
      <c r="B242" s="14">
        <v>4668.97021484375</v>
      </c>
      <c r="C242" s="11">
        <f t="shared" si="3"/>
        <v>-9.1361676115676981E-3</v>
      </c>
    </row>
    <row r="243" spans="1:3" x14ac:dyDescent="0.25">
      <c r="A243" s="10">
        <v>44544</v>
      </c>
      <c r="B243" s="14">
        <v>4634.08984375</v>
      </c>
      <c r="C243" s="11">
        <f t="shared" si="3"/>
        <v>-7.4706775774360541E-3</v>
      </c>
    </row>
    <row r="244" spans="1:3" x14ac:dyDescent="0.25">
      <c r="A244" s="10">
        <v>44545</v>
      </c>
      <c r="B244" s="14">
        <v>4709.85009765625</v>
      </c>
      <c r="C244" s="11">
        <f t="shared" si="3"/>
        <v>1.6348464630746833E-2</v>
      </c>
    </row>
    <row r="245" spans="1:3" x14ac:dyDescent="0.25">
      <c r="A245" s="10">
        <v>44546</v>
      </c>
      <c r="B245" s="14">
        <v>4668.669921875</v>
      </c>
      <c r="C245" s="11">
        <f t="shared" si="3"/>
        <v>-8.7434153799804334E-3</v>
      </c>
    </row>
    <row r="246" spans="1:3" x14ac:dyDescent="0.25">
      <c r="A246" s="10">
        <v>44547</v>
      </c>
      <c r="B246" s="14">
        <v>4620.64013671875</v>
      </c>
      <c r="C246" s="11">
        <f t="shared" si="3"/>
        <v>-1.0287680637092587E-2</v>
      </c>
    </row>
    <row r="247" spans="1:3" x14ac:dyDescent="0.25">
      <c r="A247" s="10">
        <v>44550</v>
      </c>
      <c r="B247" s="14">
        <v>4568.02001953125</v>
      </c>
      <c r="C247" s="11">
        <f t="shared" si="3"/>
        <v>-1.138805785140997E-2</v>
      </c>
    </row>
    <row r="248" spans="1:3" x14ac:dyDescent="0.25">
      <c r="A248" s="10">
        <v>44551</v>
      </c>
      <c r="B248" s="14">
        <v>4649.22998046875</v>
      </c>
      <c r="C248" s="11">
        <f t="shared" si="3"/>
        <v>1.7777934551572609E-2</v>
      </c>
    </row>
    <row r="249" spans="1:3" x14ac:dyDescent="0.25">
      <c r="A249" s="10">
        <v>44552</v>
      </c>
      <c r="B249" s="14">
        <v>4696.56005859375</v>
      </c>
      <c r="C249" s="11">
        <f t="shared" si="3"/>
        <v>1.0180197220578887E-2</v>
      </c>
    </row>
    <row r="250" spans="1:3" x14ac:dyDescent="0.25">
      <c r="A250" s="10">
        <v>44553</v>
      </c>
      <c r="B250" s="14">
        <v>4725.7900390625</v>
      </c>
      <c r="C250" s="11">
        <f t="shared" si="3"/>
        <v>6.2236999216618294E-3</v>
      </c>
    </row>
    <row r="251" spans="1:3" x14ac:dyDescent="0.25">
      <c r="A251" s="10">
        <v>44557</v>
      </c>
      <c r="B251" s="14">
        <v>4791.18994140625</v>
      </c>
      <c r="C251" s="11">
        <f t="shared" si="3"/>
        <v>1.3838935247475362E-2</v>
      </c>
    </row>
    <row r="252" spans="1:3" x14ac:dyDescent="0.25">
      <c r="A252" s="10">
        <v>44558</v>
      </c>
      <c r="B252" s="14">
        <v>4786.35009765625</v>
      </c>
      <c r="C252" s="11">
        <f t="shared" si="3"/>
        <v>-1.0101548486260742E-3</v>
      </c>
    </row>
    <row r="253" spans="1:3" x14ac:dyDescent="0.25">
      <c r="A253" s="10">
        <v>44559</v>
      </c>
      <c r="B253" s="14">
        <v>4793.06005859375</v>
      </c>
      <c r="C253" s="11">
        <f t="shared" si="3"/>
        <v>1.4018951394269492E-3</v>
      </c>
    </row>
    <row r="254" spans="1:3" x14ac:dyDescent="0.25">
      <c r="A254" s="10">
        <v>44560</v>
      </c>
      <c r="B254" s="14">
        <v>4778.72998046875</v>
      </c>
      <c r="C254" s="11">
        <f t="shared" si="3"/>
        <v>-2.9897555945093547E-3</v>
      </c>
    </row>
    <row r="255" spans="1:3" x14ac:dyDescent="0.25">
      <c r="A255" s="10">
        <v>44561</v>
      </c>
      <c r="B255" s="14">
        <v>4766.18017578125</v>
      </c>
      <c r="C255" s="11">
        <f t="shared" si="3"/>
        <v>-2.6261799136575148E-3</v>
      </c>
    </row>
    <row r="256" spans="1:3" x14ac:dyDescent="0.25">
      <c r="A256" s="10">
        <v>44564</v>
      </c>
      <c r="B256" s="14">
        <v>4796.56005859375</v>
      </c>
      <c r="C256" s="11">
        <f t="shared" si="3"/>
        <v>6.3740525309705209E-3</v>
      </c>
    </row>
    <row r="257" spans="1:3" x14ac:dyDescent="0.25">
      <c r="A257" s="10">
        <v>44565</v>
      </c>
      <c r="B257" s="14">
        <v>4793.5400390625</v>
      </c>
      <c r="C257" s="11">
        <f t="shared" si="3"/>
        <v>-6.2962195706049511E-4</v>
      </c>
    </row>
    <row r="258" spans="1:3" x14ac:dyDescent="0.25">
      <c r="A258" s="10">
        <v>44566</v>
      </c>
      <c r="B258" s="14">
        <v>4700.580078125</v>
      </c>
      <c r="C258" s="11">
        <f t="shared" si="3"/>
        <v>-1.9392757790687134E-2</v>
      </c>
    </row>
    <row r="259" spans="1:3" x14ac:dyDescent="0.25">
      <c r="A259" s="10">
        <v>44567</v>
      </c>
      <c r="B259" s="14">
        <v>4696.0498046875</v>
      </c>
      <c r="C259" s="11">
        <f t="shared" si="3"/>
        <v>-9.6376901620769042E-4</v>
      </c>
    </row>
    <row r="260" spans="1:3" x14ac:dyDescent="0.25">
      <c r="A260" s="10">
        <v>44568</v>
      </c>
      <c r="B260" s="14">
        <v>4677.02978515625</v>
      </c>
      <c r="C260" s="11">
        <f t="shared" si="3"/>
        <v>-4.0502167400917697E-3</v>
      </c>
    </row>
    <row r="261" spans="1:3" x14ac:dyDescent="0.25">
      <c r="A261" s="10">
        <v>44571</v>
      </c>
      <c r="B261" s="14">
        <v>4670.2900390625</v>
      </c>
      <c r="C261" s="11">
        <f t="shared" si="3"/>
        <v>-1.4410312534549829E-3</v>
      </c>
    </row>
    <row r="262" spans="1:3" x14ac:dyDescent="0.25">
      <c r="A262" s="10">
        <v>44572</v>
      </c>
      <c r="B262" s="14">
        <v>4713.06982421875</v>
      </c>
      <c r="C262" s="11">
        <f t="shared" ref="C262:C325" si="4">(B262-B261)/B261</f>
        <v>9.1599846687118146E-3</v>
      </c>
    </row>
    <row r="263" spans="1:3" x14ac:dyDescent="0.25">
      <c r="A263" s="10">
        <v>44573</v>
      </c>
      <c r="B263" s="14">
        <v>4726.35009765625</v>
      </c>
      <c r="C263" s="11">
        <f t="shared" si="4"/>
        <v>2.8177544430293628E-3</v>
      </c>
    </row>
    <row r="264" spans="1:3" x14ac:dyDescent="0.25">
      <c r="A264" s="10">
        <v>44574</v>
      </c>
      <c r="B264" s="14">
        <v>4659.02978515625</v>
      </c>
      <c r="C264" s="11">
        <f t="shared" si="4"/>
        <v>-1.4243615286430743E-2</v>
      </c>
    </row>
    <row r="265" spans="1:3" x14ac:dyDescent="0.25">
      <c r="A265" s="10">
        <v>44575</v>
      </c>
      <c r="B265" s="14">
        <v>4662.85009765625</v>
      </c>
      <c r="C265" s="11">
        <f t="shared" si="4"/>
        <v>8.1998026974877518E-4</v>
      </c>
    </row>
    <row r="266" spans="1:3" x14ac:dyDescent="0.25">
      <c r="A266" s="10">
        <v>44579</v>
      </c>
      <c r="B266" s="14">
        <v>4577.10986328125</v>
      </c>
      <c r="C266" s="11">
        <f t="shared" si="4"/>
        <v>-1.8387945694007351E-2</v>
      </c>
    </row>
    <row r="267" spans="1:3" x14ac:dyDescent="0.25">
      <c r="A267" s="10">
        <v>44580</v>
      </c>
      <c r="B267" s="14">
        <v>4532.759765625</v>
      </c>
      <c r="C267" s="11">
        <f t="shared" si="4"/>
        <v>-9.6895418683387666E-3</v>
      </c>
    </row>
    <row r="268" spans="1:3" x14ac:dyDescent="0.25">
      <c r="A268" s="10">
        <v>44581</v>
      </c>
      <c r="B268" s="14">
        <v>4482.72998046875</v>
      </c>
      <c r="C268" s="11">
        <f t="shared" si="4"/>
        <v>-1.1037378494148285E-2</v>
      </c>
    </row>
    <row r="269" spans="1:3" x14ac:dyDescent="0.25">
      <c r="A269" s="10">
        <v>44582</v>
      </c>
      <c r="B269" s="14">
        <v>4397.93994140625</v>
      </c>
      <c r="C269" s="11">
        <f t="shared" si="4"/>
        <v>-1.8914821867908643E-2</v>
      </c>
    </row>
    <row r="270" spans="1:3" x14ac:dyDescent="0.25">
      <c r="A270" s="10">
        <v>44585</v>
      </c>
      <c r="B270" s="14">
        <v>4410.1298828125</v>
      </c>
      <c r="C270" s="11">
        <f t="shared" si="4"/>
        <v>2.7717389433818056E-3</v>
      </c>
    </row>
    <row r="271" spans="1:3" x14ac:dyDescent="0.25">
      <c r="A271" s="10">
        <v>44586</v>
      </c>
      <c r="B271" s="14">
        <v>4356.4501953125</v>
      </c>
      <c r="C271" s="11">
        <f t="shared" si="4"/>
        <v>-1.2171906253646779E-2</v>
      </c>
    </row>
    <row r="272" spans="1:3" x14ac:dyDescent="0.25">
      <c r="A272" s="10">
        <v>44587</v>
      </c>
      <c r="B272" s="14">
        <v>4349.93017578125</v>
      </c>
      <c r="C272" s="11">
        <f t="shared" si="4"/>
        <v>-1.4966358477517959E-3</v>
      </c>
    </row>
    <row r="273" spans="1:3" x14ac:dyDescent="0.25">
      <c r="A273" s="10">
        <v>44588</v>
      </c>
      <c r="B273" s="14">
        <v>4326.509765625</v>
      </c>
      <c r="C273" s="11">
        <f t="shared" si="4"/>
        <v>-5.3840887577106178E-3</v>
      </c>
    </row>
    <row r="274" spans="1:3" x14ac:dyDescent="0.25">
      <c r="A274" s="10">
        <v>44589</v>
      </c>
      <c r="B274" s="14">
        <v>4431.85009765625</v>
      </c>
      <c r="C274" s="11">
        <f t="shared" si="4"/>
        <v>2.4347646888076009E-2</v>
      </c>
    </row>
    <row r="275" spans="1:3" x14ac:dyDescent="0.25">
      <c r="A275" s="10">
        <v>44592</v>
      </c>
      <c r="B275" s="14">
        <v>4515.5498046875</v>
      </c>
      <c r="C275" s="11">
        <f t="shared" si="4"/>
        <v>1.8885951732779488E-2</v>
      </c>
    </row>
    <row r="276" spans="1:3" x14ac:dyDescent="0.25">
      <c r="A276" s="10">
        <v>44593</v>
      </c>
      <c r="B276" s="14">
        <v>4546.5400390625</v>
      </c>
      <c r="C276" s="11">
        <f t="shared" si="4"/>
        <v>6.8630035578014599E-3</v>
      </c>
    </row>
    <row r="277" spans="1:3" x14ac:dyDescent="0.25">
      <c r="A277" s="10">
        <v>44594</v>
      </c>
      <c r="B277" s="14">
        <v>4589.3798828125</v>
      </c>
      <c r="C277" s="11">
        <f t="shared" si="4"/>
        <v>9.4225154473364346E-3</v>
      </c>
    </row>
    <row r="278" spans="1:3" x14ac:dyDescent="0.25">
      <c r="A278" s="10">
        <v>44595</v>
      </c>
      <c r="B278" s="14">
        <v>4477.43994140625</v>
      </c>
      <c r="C278" s="11">
        <f t="shared" si="4"/>
        <v>-2.4391082077443997E-2</v>
      </c>
    </row>
    <row r="279" spans="1:3" x14ac:dyDescent="0.25">
      <c r="A279" s="10">
        <v>44596</v>
      </c>
      <c r="B279" s="14">
        <v>4500.52978515625</v>
      </c>
      <c r="C279" s="11">
        <f t="shared" si="4"/>
        <v>5.156929864423389E-3</v>
      </c>
    </row>
    <row r="280" spans="1:3" x14ac:dyDescent="0.25">
      <c r="A280" s="10">
        <v>44599</v>
      </c>
      <c r="B280" s="14">
        <v>4483.8701171875</v>
      </c>
      <c r="C280" s="11">
        <f t="shared" si="4"/>
        <v>-3.7017126347429802E-3</v>
      </c>
    </row>
    <row r="281" spans="1:3" x14ac:dyDescent="0.25">
      <c r="A281" s="10">
        <v>44600</v>
      </c>
      <c r="B281" s="14">
        <v>4521.5400390625</v>
      </c>
      <c r="C281" s="11">
        <f t="shared" si="4"/>
        <v>8.4012071916633475E-3</v>
      </c>
    </row>
    <row r="282" spans="1:3" x14ac:dyDescent="0.25">
      <c r="A282" s="10">
        <v>44601</v>
      </c>
      <c r="B282" s="14">
        <v>4587.18017578125</v>
      </c>
      <c r="C282" s="11">
        <f t="shared" si="4"/>
        <v>1.4517207887505488E-2</v>
      </c>
    </row>
    <row r="283" spans="1:3" x14ac:dyDescent="0.25">
      <c r="A283" s="10">
        <v>44602</v>
      </c>
      <c r="B283" s="14">
        <v>4504.080078125</v>
      </c>
      <c r="C283" s="11">
        <f t="shared" si="4"/>
        <v>-1.8115725668459728E-2</v>
      </c>
    </row>
    <row r="284" spans="1:3" x14ac:dyDescent="0.25">
      <c r="A284" s="10">
        <v>44603</v>
      </c>
      <c r="B284" s="14">
        <v>4418.64013671875</v>
      </c>
      <c r="C284" s="11">
        <f t="shared" si="4"/>
        <v>-1.8969454344563458E-2</v>
      </c>
    </row>
    <row r="285" spans="1:3" x14ac:dyDescent="0.25">
      <c r="A285" s="10">
        <v>44606</v>
      </c>
      <c r="B285" s="14">
        <v>4401.669921875</v>
      </c>
      <c r="C285" s="11">
        <f t="shared" si="4"/>
        <v>-3.8405967262932525E-3</v>
      </c>
    </row>
    <row r="286" spans="1:3" x14ac:dyDescent="0.25">
      <c r="A286" s="10">
        <v>44607</v>
      </c>
      <c r="B286" s="14">
        <v>4471.06982421875</v>
      </c>
      <c r="C286" s="11">
        <f t="shared" si="4"/>
        <v>1.5766721170720453E-2</v>
      </c>
    </row>
    <row r="287" spans="1:3" x14ac:dyDescent="0.25">
      <c r="A287" s="10">
        <v>44608</v>
      </c>
      <c r="B287" s="14">
        <v>4475.009765625</v>
      </c>
      <c r="C287" s="11">
        <f t="shared" si="4"/>
        <v>8.8120775589507674E-4</v>
      </c>
    </row>
    <row r="288" spans="1:3" x14ac:dyDescent="0.25">
      <c r="A288" s="10">
        <v>44609</v>
      </c>
      <c r="B288" s="14">
        <v>4380.259765625</v>
      </c>
      <c r="C288" s="11">
        <f t="shared" si="4"/>
        <v>-2.1173138152195025E-2</v>
      </c>
    </row>
    <row r="289" spans="1:3" x14ac:dyDescent="0.25">
      <c r="A289" s="10">
        <v>44610</v>
      </c>
      <c r="B289" s="14">
        <v>4348.8701171875</v>
      </c>
      <c r="C289" s="11">
        <f t="shared" si="4"/>
        <v>-7.1661613961429404E-3</v>
      </c>
    </row>
    <row r="290" spans="1:3" x14ac:dyDescent="0.25">
      <c r="A290" s="10">
        <v>44614</v>
      </c>
      <c r="B290" s="14">
        <v>4304.759765625</v>
      </c>
      <c r="C290" s="11">
        <f t="shared" si="4"/>
        <v>-1.0142945264832842E-2</v>
      </c>
    </row>
    <row r="291" spans="1:3" x14ac:dyDescent="0.25">
      <c r="A291" s="10">
        <v>44615</v>
      </c>
      <c r="B291" s="14">
        <v>4225.5</v>
      </c>
      <c r="C291" s="11">
        <f t="shared" si="4"/>
        <v>-1.841212284548762E-2</v>
      </c>
    </row>
    <row r="292" spans="1:3" x14ac:dyDescent="0.25">
      <c r="A292" s="10">
        <v>44616</v>
      </c>
      <c r="B292" s="14">
        <v>4288.7001953125</v>
      </c>
      <c r="C292" s="11">
        <f t="shared" si="4"/>
        <v>1.495685606732931E-2</v>
      </c>
    </row>
    <row r="293" spans="1:3" x14ac:dyDescent="0.25">
      <c r="A293" s="10">
        <v>44617</v>
      </c>
      <c r="B293" s="14">
        <v>4384.64990234375</v>
      </c>
      <c r="C293" s="11">
        <f t="shared" si="4"/>
        <v>2.2372677655603423E-2</v>
      </c>
    </row>
    <row r="294" spans="1:3" x14ac:dyDescent="0.25">
      <c r="A294" s="10">
        <v>44620</v>
      </c>
      <c r="B294" s="14">
        <v>4373.93994140625</v>
      </c>
      <c r="C294" s="11">
        <f t="shared" si="4"/>
        <v>-2.4426034406475985E-3</v>
      </c>
    </row>
    <row r="295" spans="1:3" x14ac:dyDescent="0.25">
      <c r="A295" s="10">
        <v>44621</v>
      </c>
      <c r="B295" s="14">
        <v>4306.259765625</v>
      </c>
      <c r="C295" s="11">
        <f t="shared" si="4"/>
        <v>-1.547350368041185E-2</v>
      </c>
    </row>
    <row r="296" spans="1:3" x14ac:dyDescent="0.25">
      <c r="A296" s="10">
        <v>44622</v>
      </c>
      <c r="B296" s="14">
        <v>4386.5400390625</v>
      </c>
      <c r="C296" s="11">
        <f t="shared" si="4"/>
        <v>1.8642691757320941E-2</v>
      </c>
    </row>
    <row r="297" spans="1:3" x14ac:dyDescent="0.25">
      <c r="A297" s="10">
        <v>44623</v>
      </c>
      <c r="B297" s="14">
        <v>4363.490234375</v>
      </c>
      <c r="C297" s="11">
        <f t="shared" si="4"/>
        <v>-5.2546664300883138E-3</v>
      </c>
    </row>
    <row r="298" spans="1:3" x14ac:dyDescent="0.25">
      <c r="A298" s="10">
        <v>44624</v>
      </c>
      <c r="B298" s="14">
        <v>4328.8701171875</v>
      </c>
      <c r="C298" s="11">
        <f t="shared" si="4"/>
        <v>-7.9340425503344296E-3</v>
      </c>
    </row>
    <row r="299" spans="1:3" x14ac:dyDescent="0.25">
      <c r="A299" s="10">
        <v>44627</v>
      </c>
      <c r="B299" s="14">
        <v>4201.08984375</v>
      </c>
      <c r="C299" s="11">
        <f t="shared" si="4"/>
        <v>-2.9518158313449196E-2</v>
      </c>
    </row>
    <row r="300" spans="1:3" x14ac:dyDescent="0.25">
      <c r="A300" s="10">
        <v>44628</v>
      </c>
      <c r="B300" s="14">
        <v>4170.7001953125</v>
      </c>
      <c r="C300" s="11">
        <f t="shared" si="4"/>
        <v>-7.2337535181997972E-3</v>
      </c>
    </row>
    <row r="301" spans="1:3" x14ac:dyDescent="0.25">
      <c r="A301" s="10">
        <v>44629</v>
      </c>
      <c r="B301" s="14">
        <v>4277.8798828125</v>
      </c>
      <c r="C301" s="11">
        <f t="shared" si="4"/>
        <v>2.5698247891435721E-2</v>
      </c>
    </row>
    <row r="302" spans="1:3" x14ac:dyDescent="0.25">
      <c r="A302" s="10">
        <v>44630</v>
      </c>
      <c r="B302" s="14">
        <v>4259.52001953125</v>
      </c>
      <c r="C302" s="11">
        <f t="shared" si="4"/>
        <v>-4.2918136516678614E-3</v>
      </c>
    </row>
    <row r="303" spans="1:3" x14ac:dyDescent="0.25">
      <c r="A303" s="10">
        <v>44631</v>
      </c>
      <c r="B303" s="14">
        <v>4204.31005859375</v>
      </c>
      <c r="C303" s="11">
        <f t="shared" si="4"/>
        <v>-1.2961545123475138E-2</v>
      </c>
    </row>
    <row r="304" spans="1:3" x14ac:dyDescent="0.25">
      <c r="A304" s="10">
        <v>44634</v>
      </c>
      <c r="B304" s="14">
        <v>4173.10986328125</v>
      </c>
      <c r="C304" s="11">
        <f t="shared" si="4"/>
        <v>-7.4210024659636508E-3</v>
      </c>
    </row>
    <row r="305" spans="1:3" x14ac:dyDescent="0.25">
      <c r="A305" s="10">
        <v>44635</v>
      </c>
      <c r="B305" s="14">
        <v>4262.4501953125</v>
      </c>
      <c r="C305" s="11">
        <f t="shared" si="4"/>
        <v>2.1408574170871005E-2</v>
      </c>
    </row>
    <row r="306" spans="1:3" x14ac:dyDescent="0.25">
      <c r="A306" s="10">
        <v>44636</v>
      </c>
      <c r="B306" s="14">
        <v>4357.85986328125</v>
      </c>
      <c r="C306" s="11">
        <f t="shared" si="4"/>
        <v>2.2383761357182279E-2</v>
      </c>
    </row>
    <row r="307" spans="1:3" x14ac:dyDescent="0.25">
      <c r="A307" s="10">
        <v>44637</v>
      </c>
      <c r="B307" s="14">
        <v>4411.669921875</v>
      </c>
      <c r="C307" s="11">
        <f t="shared" si="4"/>
        <v>1.2347817571452086E-2</v>
      </c>
    </row>
    <row r="308" spans="1:3" x14ac:dyDescent="0.25">
      <c r="A308" s="10">
        <v>44638</v>
      </c>
      <c r="B308" s="14">
        <v>4463.1201171875</v>
      </c>
      <c r="C308" s="11">
        <f t="shared" si="4"/>
        <v>1.1662294827948777E-2</v>
      </c>
    </row>
    <row r="309" spans="1:3" x14ac:dyDescent="0.25">
      <c r="A309" s="10">
        <v>44641</v>
      </c>
      <c r="B309" s="14">
        <v>4461.18017578125</v>
      </c>
      <c r="C309" s="11">
        <f t="shared" si="4"/>
        <v>-4.3466036210391805E-4</v>
      </c>
    </row>
    <row r="310" spans="1:3" x14ac:dyDescent="0.25">
      <c r="A310" s="10">
        <v>44642</v>
      </c>
      <c r="B310" s="14">
        <v>4511.60986328125</v>
      </c>
      <c r="C310" s="11">
        <f t="shared" si="4"/>
        <v>1.1304113600650227E-2</v>
      </c>
    </row>
    <row r="311" spans="1:3" x14ac:dyDescent="0.25">
      <c r="A311" s="10">
        <v>44643</v>
      </c>
      <c r="B311" s="14">
        <v>4456.240234375</v>
      </c>
      <c r="C311" s="11">
        <f t="shared" si="4"/>
        <v>-1.2272698789159089E-2</v>
      </c>
    </row>
    <row r="312" spans="1:3" x14ac:dyDescent="0.25">
      <c r="A312" s="10">
        <v>44644</v>
      </c>
      <c r="B312" s="14">
        <v>4520.16015625</v>
      </c>
      <c r="C312" s="11">
        <f t="shared" si="4"/>
        <v>1.4343912920566533E-2</v>
      </c>
    </row>
    <row r="313" spans="1:3" x14ac:dyDescent="0.25">
      <c r="A313" s="10">
        <v>44645</v>
      </c>
      <c r="B313" s="14">
        <v>4543.06005859375</v>
      </c>
      <c r="C313" s="11">
        <f t="shared" si="4"/>
        <v>5.0661705674491277E-3</v>
      </c>
    </row>
    <row r="314" spans="1:3" x14ac:dyDescent="0.25">
      <c r="A314" s="10">
        <v>44648</v>
      </c>
      <c r="B314" s="14">
        <v>4575.52001953125</v>
      </c>
      <c r="C314" s="11">
        <f t="shared" si="4"/>
        <v>7.1449552765867671E-3</v>
      </c>
    </row>
    <row r="315" spans="1:3" x14ac:dyDescent="0.25">
      <c r="A315" s="10">
        <v>44649</v>
      </c>
      <c r="B315" s="14">
        <v>4631.60009765625</v>
      </c>
      <c r="C315" s="11">
        <f t="shared" si="4"/>
        <v>1.225654742753049E-2</v>
      </c>
    </row>
    <row r="316" spans="1:3" x14ac:dyDescent="0.25">
      <c r="A316" s="10">
        <v>44650</v>
      </c>
      <c r="B316" s="14">
        <v>4602.4501953125</v>
      </c>
      <c r="C316" s="11">
        <f t="shared" si="4"/>
        <v>-6.2937001746979108E-3</v>
      </c>
    </row>
    <row r="317" spans="1:3" x14ac:dyDescent="0.25">
      <c r="A317" s="10">
        <v>44651</v>
      </c>
      <c r="B317" s="14">
        <v>4530.41015625</v>
      </c>
      <c r="C317" s="11">
        <f t="shared" si="4"/>
        <v>-1.565254071317736E-2</v>
      </c>
    </row>
    <row r="318" spans="1:3" x14ac:dyDescent="0.25">
      <c r="A318" s="10">
        <v>44652</v>
      </c>
      <c r="B318" s="14">
        <v>4545.85986328125</v>
      </c>
      <c r="C318" s="11">
        <f t="shared" si="4"/>
        <v>3.4102225843583079E-3</v>
      </c>
    </row>
    <row r="319" spans="1:3" x14ac:dyDescent="0.25">
      <c r="A319" s="10">
        <v>44655</v>
      </c>
      <c r="B319" s="14">
        <v>4582.64013671875</v>
      </c>
      <c r="C319" s="11">
        <f t="shared" si="4"/>
        <v>8.0909386878793062E-3</v>
      </c>
    </row>
    <row r="320" spans="1:3" x14ac:dyDescent="0.25">
      <c r="A320" s="10">
        <v>44656</v>
      </c>
      <c r="B320" s="14">
        <v>4525.1201171875</v>
      </c>
      <c r="C320" s="11">
        <f t="shared" si="4"/>
        <v>-1.2551720801807347E-2</v>
      </c>
    </row>
    <row r="321" spans="1:3" x14ac:dyDescent="0.25">
      <c r="A321" s="10">
        <v>44657</v>
      </c>
      <c r="B321" s="14">
        <v>4481.14990234375</v>
      </c>
      <c r="C321" s="11">
        <f t="shared" si="4"/>
        <v>-9.7169166132718768E-3</v>
      </c>
    </row>
    <row r="322" spans="1:3" x14ac:dyDescent="0.25">
      <c r="A322" s="10">
        <v>44658</v>
      </c>
      <c r="B322" s="14">
        <v>4500.2099609375</v>
      </c>
      <c r="C322" s="11">
        <f t="shared" si="4"/>
        <v>4.2533856284926166E-3</v>
      </c>
    </row>
    <row r="323" spans="1:3" x14ac:dyDescent="0.25">
      <c r="A323" s="10">
        <v>44659</v>
      </c>
      <c r="B323" s="14">
        <v>4488.27978515625</v>
      </c>
      <c r="C323" s="11">
        <f t="shared" si="4"/>
        <v>-2.6510264820543313E-3</v>
      </c>
    </row>
    <row r="324" spans="1:3" x14ac:dyDescent="0.25">
      <c r="A324" s="10">
        <v>44662</v>
      </c>
      <c r="B324" s="14">
        <v>4412.52978515625</v>
      </c>
      <c r="C324" s="11">
        <f t="shared" si="4"/>
        <v>-1.687729010355421E-2</v>
      </c>
    </row>
    <row r="325" spans="1:3" x14ac:dyDescent="0.25">
      <c r="A325" s="10">
        <v>44663</v>
      </c>
      <c r="B325" s="14">
        <v>4397.4501953125</v>
      </c>
      <c r="C325" s="11">
        <f t="shared" si="4"/>
        <v>-3.4174477177418131E-3</v>
      </c>
    </row>
    <row r="326" spans="1:3" x14ac:dyDescent="0.25">
      <c r="A326" s="10">
        <v>44664</v>
      </c>
      <c r="B326" s="14">
        <v>4446.58984375</v>
      </c>
      <c r="C326" s="11">
        <f t="shared" ref="C326:C389" si="5">(B326-B325)/B325</f>
        <v>1.1174577597235969E-2</v>
      </c>
    </row>
    <row r="327" spans="1:3" x14ac:dyDescent="0.25">
      <c r="A327" s="10">
        <v>44665</v>
      </c>
      <c r="B327" s="14">
        <v>4392.58984375</v>
      </c>
      <c r="C327" s="11">
        <f t="shared" si="5"/>
        <v>-1.2144137844397962E-2</v>
      </c>
    </row>
    <row r="328" spans="1:3" x14ac:dyDescent="0.25">
      <c r="A328" s="10">
        <v>44669</v>
      </c>
      <c r="B328" s="14">
        <v>4391.68994140625</v>
      </c>
      <c r="C328" s="11">
        <f t="shared" si="5"/>
        <v>-2.0486828403303505E-4</v>
      </c>
    </row>
    <row r="329" spans="1:3" x14ac:dyDescent="0.25">
      <c r="A329" s="10">
        <v>44670</v>
      </c>
      <c r="B329" s="14">
        <v>4462.2099609375</v>
      </c>
      <c r="C329" s="11">
        <f t="shared" si="5"/>
        <v>1.6057604355527201E-2</v>
      </c>
    </row>
    <row r="330" spans="1:3" x14ac:dyDescent="0.25">
      <c r="A330" s="10">
        <v>44671</v>
      </c>
      <c r="B330" s="14">
        <v>4459.4501953125</v>
      </c>
      <c r="C330" s="11">
        <f t="shared" si="5"/>
        <v>-6.1847507158093915E-4</v>
      </c>
    </row>
    <row r="331" spans="1:3" x14ac:dyDescent="0.25">
      <c r="A331" s="10">
        <v>44672</v>
      </c>
      <c r="B331" s="14">
        <v>4393.66015625</v>
      </c>
      <c r="C331" s="11">
        <f t="shared" si="5"/>
        <v>-1.4752948498371939E-2</v>
      </c>
    </row>
    <row r="332" spans="1:3" x14ac:dyDescent="0.25">
      <c r="A332" s="10">
        <v>44673</v>
      </c>
      <c r="B332" s="14">
        <v>4271.77978515625</v>
      </c>
      <c r="C332" s="11">
        <f t="shared" si="5"/>
        <v>-2.7740054250753706E-2</v>
      </c>
    </row>
    <row r="333" spans="1:3" x14ac:dyDescent="0.25">
      <c r="A333" s="10">
        <v>44676</v>
      </c>
      <c r="B333" s="14">
        <v>4296.1201171875</v>
      </c>
      <c r="C333" s="11">
        <f t="shared" si="5"/>
        <v>5.6979369853822409E-3</v>
      </c>
    </row>
    <row r="334" spans="1:3" x14ac:dyDescent="0.25">
      <c r="A334" s="10">
        <v>44677</v>
      </c>
      <c r="B334" s="14">
        <v>4175.2001953125</v>
      </c>
      <c r="C334" s="11">
        <f t="shared" si="5"/>
        <v>-2.8146308431003901E-2</v>
      </c>
    </row>
    <row r="335" spans="1:3" x14ac:dyDescent="0.25">
      <c r="A335" s="10">
        <v>44678</v>
      </c>
      <c r="B335" s="14">
        <v>4183.9599609375</v>
      </c>
      <c r="C335" s="11">
        <f t="shared" si="5"/>
        <v>2.0980468517017687E-3</v>
      </c>
    </row>
    <row r="336" spans="1:3" x14ac:dyDescent="0.25">
      <c r="A336" s="10">
        <v>44679</v>
      </c>
      <c r="B336" s="14">
        <v>4287.5</v>
      </c>
      <c r="C336" s="11">
        <f t="shared" si="5"/>
        <v>2.4746900072939459E-2</v>
      </c>
    </row>
    <row r="337" spans="1:3" x14ac:dyDescent="0.25">
      <c r="A337" s="10">
        <v>44680</v>
      </c>
      <c r="B337" s="14">
        <v>4131.93017578125</v>
      </c>
      <c r="C337" s="11">
        <f t="shared" si="5"/>
        <v>-3.6284507106413996E-2</v>
      </c>
    </row>
    <row r="338" spans="1:3" x14ac:dyDescent="0.25">
      <c r="A338" s="10">
        <v>44683</v>
      </c>
      <c r="B338" s="14">
        <v>4155.3798828125</v>
      </c>
      <c r="C338" s="11">
        <f t="shared" si="5"/>
        <v>5.6752428123537247E-3</v>
      </c>
    </row>
    <row r="339" spans="1:3" x14ac:dyDescent="0.25">
      <c r="A339" s="10">
        <v>44684</v>
      </c>
      <c r="B339" s="14">
        <v>4175.47998046875</v>
      </c>
      <c r="C339" s="11">
        <f t="shared" si="5"/>
        <v>4.8371263814863501E-3</v>
      </c>
    </row>
    <row r="340" spans="1:3" x14ac:dyDescent="0.25">
      <c r="A340" s="10">
        <v>44685</v>
      </c>
      <c r="B340" s="14">
        <v>4300.169921875</v>
      </c>
      <c r="C340" s="11">
        <f t="shared" si="5"/>
        <v>2.9862421084402371E-2</v>
      </c>
    </row>
    <row r="341" spans="1:3" x14ac:dyDescent="0.25">
      <c r="A341" s="10">
        <v>44686</v>
      </c>
      <c r="B341" s="14">
        <v>4146.8701171875</v>
      </c>
      <c r="C341" s="11">
        <f t="shared" si="5"/>
        <v>-3.5649708609806936E-2</v>
      </c>
    </row>
    <row r="342" spans="1:3" x14ac:dyDescent="0.25">
      <c r="A342" s="10">
        <v>44687</v>
      </c>
      <c r="B342" s="14">
        <v>4123.33984375</v>
      </c>
      <c r="C342" s="11">
        <f t="shared" si="5"/>
        <v>-5.6742248424840368E-3</v>
      </c>
    </row>
    <row r="343" spans="1:3" x14ac:dyDescent="0.25">
      <c r="A343" s="10">
        <v>44690</v>
      </c>
      <c r="B343" s="14">
        <v>3991.239990234375</v>
      </c>
      <c r="C343" s="11">
        <f t="shared" si="5"/>
        <v>-3.203710063235677E-2</v>
      </c>
    </row>
    <row r="344" spans="1:3" x14ac:dyDescent="0.25">
      <c r="A344" s="10">
        <v>44691</v>
      </c>
      <c r="B344" s="14">
        <v>4001.050048828125</v>
      </c>
      <c r="C344" s="11">
        <f t="shared" si="5"/>
        <v>2.4578974498534051E-3</v>
      </c>
    </row>
    <row r="345" spans="1:3" x14ac:dyDescent="0.25">
      <c r="A345" s="10">
        <v>44692</v>
      </c>
      <c r="B345" s="14">
        <v>3935.179931640625</v>
      </c>
      <c r="C345" s="11">
        <f t="shared" si="5"/>
        <v>-1.6463207503938329E-2</v>
      </c>
    </row>
    <row r="346" spans="1:3" x14ac:dyDescent="0.25">
      <c r="A346" s="10">
        <v>44693</v>
      </c>
      <c r="B346" s="14">
        <v>3930.080078125</v>
      </c>
      <c r="C346" s="11">
        <f t="shared" si="5"/>
        <v>-1.2959645058717322E-3</v>
      </c>
    </row>
    <row r="347" spans="1:3" x14ac:dyDescent="0.25">
      <c r="A347" s="10">
        <v>44694</v>
      </c>
      <c r="B347" s="14">
        <v>4023.889892578125</v>
      </c>
      <c r="C347" s="11">
        <f t="shared" si="5"/>
        <v>2.3869695423071553E-2</v>
      </c>
    </row>
    <row r="348" spans="1:3" x14ac:dyDescent="0.25">
      <c r="A348" s="10">
        <v>44697</v>
      </c>
      <c r="B348" s="14">
        <v>4008.010009765625</v>
      </c>
      <c r="C348" s="11">
        <f t="shared" si="5"/>
        <v>-3.9464009295556756E-3</v>
      </c>
    </row>
    <row r="349" spans="1:3" x14ac:dyDescent="0.25">
      <c r="A349" s="10">
        <v>44698</v>
      </c>
      <c r="B349" s="14">
        <v>4088.85009765625</v>
      </c>
      <c r="C349" s="11">
        <f t="shared" si="5"/>
        <v>2.016963223486367E-2</v>
      </c>
    </row>
    <row r="350" spans="1:3" x14ac:dyDescent="0.25">
      <c r="A350" s="10">
        <v>44699</v>
      </c>
      <c r="B350" s="14">
        <v>3923.679931640625</v>
      </c>
      <c r="C350" s="11">
        <f t="shared" si="5"/>
        <v>-4.0395260787452536E-2</v>
      </c>
    </row>
    <row r="351" spans="1:3" x14ac:dyDescent="0.25">
      <c r="A351" s="10">
        <v>44700</v>
      </c>
      <c r="B351" s="14">
        <v>3900.7900390625</v>
      </c>
      <c r="C351" s="11">
        <f t="shared" si="5"/>
        <v>-5.8337818009926087E-3</v>
      </c>
    </row>
    <row r="352" spans="1:3" x14ac:dyDescent="0.25">
      <c r="A352" s="10">
        <v>44701</v>
      </c>
      <c r="B352" s="14">
        <v>3901.360107421875</v>
      </c>
      <c r="C352" s="11">
        <f t="shared" si="5"/>
        <v>1.4614176965854024E-4</v>
      </c>
    </row>
    <row r="353" spans="1:3" x14ac:dyDescent="0.25">
      <c r="A353" s="10">
        <v>44704</v>
      </c>
      <c r="B353" s="14">
        <v>3973.75</v>
      </c>
      <c r="C353" s="11">
        <f t="shared" si="5"/>
        <v>1.8555039930923528E-2</v>
      </c>
    </row>
    <row r="354" spans="1:3" x14ac:dyDescent="0.25">
      <c r="A354" s="10">
        <v>44705</v>
      </c>
      <c r="B354" s="14">
        <v>3941.47998046875</v>
      </c>
      <c r="C354" s="11">
        <f t="shared" si="5"/>
        <v>-8.1207976171752128E-3</v>
      </c>
    </row>
    <row r="355" spans="1:3" x14ac:dyDescent="0.25">
      <c r="A355" s="10">
        <v>44706</v>
      </c>
      <c r="B355" s="14">
        <v>3978.72998046875</v>
      </c>
      <c r="C355" s="11">
        <f t="shared" si="5"/>
        <v>9.4507647342077714E-3</v>
      </c>
    </row>
    <row r="356" spans="1:3" x14ac:dyDescent="0.25">
      <c r="A356" s="10">
        <v>44707</v>
      </c>
      <c r="B356" s="14">
        <v>4057.840087890625</v>
      </c>
      <c r="C356" s="11">
        <f t="shared" si="5"/>
        <v>1.9883256167224177E-2</v>
      </c>
    </row>
    <row r="357" spans="1:3" x14ac:dyDescent="0.25">
      <c r="A357" s="10">
        <v>44708</v>
      </c>
      <c r="B357" s="14">
        <v>4158.240234375</v>
      </c>
      <c r="C357" s="11">
        <f t="shared" si="5"/>
        <v>2.4742262955109628E-2</v>
      </c>
    </row>
    <row r="358" spans="1:3" x14ac:dyDescent="0.25">
      <c r="A358" s="10">
        <v>44712</v>
      </c>
      <c r="B358" s="14">
        <v>4132.14990234375</v>
      </c>
      <c r="C358" s="11">
        <f t="shared" si="5"/>
        <v>-6.2743686176591189E-3</v>
      </c>
    </row>
    <row r="359" spans="1:3" x14ac:dyDescent="0.25">
      <c r="A359" s="10">
        <v>44713</v>
      </c>
      <c r="B359" s="14">
        <v>4101.22998046875</v>
      </c>
      <c r="C359" s="11">
        <f t="shared" si="5"/>
        <v>-7.4827686811318878E-3</v>
      </c>
    </row>
    <row r="360" spans="1:3" x14ac:dyDescent="0.25">
      <c r="A360" s="10">
        <v>44714</v>
      </c>
      <c r="B360" s="14">
        <v>4176.81982421875</v>
      </c>
      <c r="C360" s="11">
        <f t="shared" si="5"/>
        <v>1.8431018038486215E-2</v>
      </c>
    </row>
    <row r="361" spans="1:3" x14ac:dyDescent="0.25">
      <c r="A361" s="10">
        <v>44715</v>
      </c>
      <c r="B361" s="14">
        <v>4108.5400390625</v>
      </c>
      <c r="C361" s="11">
        <f t="shared" si="5"/>
        <v>-1.6347313992415589E-2</v>
      </c>
    </row>
    <row r="362" spans="1:3" x14ac:dyDescent="0.25">
      <c r="A362" s="10">
        <v>44718</v>
      </c>
      <c r="B362" s="14">
        <v>4121.43017578125</v>
      </c>
      <c r="C362" s="11">
        <f t="shared" si="5"/>
        <v>3.1374007789130159E-3</v>
      </c>
    </row>
    <row r="363" spans="1:3" x14ac:dyDescent="0.25">
      <c r="A363" s="10">
        <v>44719</v>
      </c>
      <c r="B363" s="14">
        <v>4160.68017578125</v>
      </c>
      <c r="C363" s="11">
        <f t="shared" si="5"/>
        <v>9.5233931732350285E-3</v>
      </c>
    </row>
    <row r="364" spans="1:3" x14ac:dyDescent="0.25">
      <c r="A364" s="10">
        <v>44720</v>
      </c>
      <c r="B364" s="14">
        <v>4115.77001953125</v>
      </c>
      <c r="C364" s="11">
        <f t="shared" si="5"/>
        <v>-1.0793945785935644E-2</v>
      </c>
    </row>
    <row r="365" spans="1:3" x14ac:dyDescent="0.25">
      <c r="A365" s="10">
        <v>44721</v>
      </c>
      <c r="B365" s="14">
        <v>4017.820068359375</v>
      </c>
      <c r="C365" s="11">
        <f t="shared" si="5"/>
        <v>-2.3798693976353577E-2</v>
      </c>
    </row>
    <row r="366" spans="1:3" x14ac:dyDescent="0.25">
      <c r="A366" s="10">
        <v>44722</v>
      </c>
      <c r="B366" s="14">
        <v>3900.860107421875</v>
      </c>
      <c r="C366" s="11">
        <f t="shared" si="5"/>
        <v>-2.9110303335524702E-2</v>
      </c>
    </row>
    <row r="367" spans="1:3" x14ac:dyDescent="0.25">
      <c r="A367" s="10">
        <v>44725</v>
      </c>
      <c r="B367" s="14">
        <v>3749.6298828125</v>
      </c>
      <c r="C367" s="11">
        <f t="shared" si="5"/>
        <v>-3.8768430665237275E-2</v>
      </c>
    </row>
    <row r="368" spans="1:3" x14ac:dyDescent="0.25">
      <c r="A368" s="10">
        <v>44726</v>
      </c>
      <c r="B368" s="14">
        <v>3735.47998046875</v>
      </c>
      <c r="C368" s="11">
        <f t="shared" si="5"/>
        <v>-3.7736797459957637E-3</v>
      </c>
    </row>
    <row r="369" spans="1:3" x14ac:dyDescent="0.25">
      <c r="A369" s="10">
        <v>44727</v>
      </c>
      <c r="B369" s="14">
        <v>3789.989990234375</v>
      </c>
      <c r="C369" s="11">
        <f t="shared" si="5"/>
        <v>1.459250485898328E-2</v>
      </c>
    </row>
    <row r="370" spans="1:3" x14ac:dyDescent="0.25">
      <c r="A370" s="10">
        <v>44728</v>
      </c>
      <c r="B370" s="14">
        <v>3666.77001953125</v>
      </c>
      <c r="C370" s="11">
        <f t="shared" si="5"/>
        <v>-3.2511951488163431E-2</v>
      </c>
    </row>
    <row r="371" spans="1:3" x14ac:dyDescent="0.25">
      <c r="A371" s="10">
        <v>44729</v>
      </c>
      <c r="B371" s="14">
        <v>3674.840087890625</v>
      </c>
      <c r="C371" s="11">
        <f t="shared" si="5"/>
        <v>2.2008656982546878E-3</v>
      </c>
    </row>
    <row r="372" spans="1:3" x14ac:dyDescent="0.25">
      <c r="A372" s="10">
        <v>44733</v>
      </c>
      <c r="B372" s="14">
        <v>3764.7900390625</v>
      </c>
      <c r="C372" s="11">
        <f t="shared" si="5"/>
        <v>2.4477242280086992E-2</v>
      </c>
    </row>
    <row r="373" spans="1:3" x14ac:dyDescent="0.25">
      <c r="A373" s="10">
        <v>44734</v>
      </c>
      <c r="B373" s="14">
        <v>3759.889892578125</v>
      </c>
      <c r="C373" s="11">
        <f t="shared" si="5"/>
        <v>-1.3015723144006257E-3</v>
      </c>
    </row>
    <row r="374" spans="1:3" x14ac:dyDescent="0.25">
      <c r="A374" s="10">
        <v>44735</v>
      </c>
      <c r="B374" s="14">
        <v>3795.72998046875</v>
      </c>
      <c r="C374" s="11">
        <f t="shared" si="5"/>
        <v>9.53221740917784E-3</v>
      </c>
    </row>
    <row r="375" spans="1:3" x14ac:dyDescent="0.25">
      <c r="A375" s="10">
        <v>44736</v>
      </c>
      <c r="B375" s="14">
        <v>3911.739990234375</v>
      </c>
      <c r="C375" s="11">
        <f t="shared" si="5"/>
        <v>3.056329358583575E-2</v>
      </c>
    </row>
    <row r="376" spans="1:3" x14ac:dyDescent="0.25">
      <c r="A376" s="10">
        <v>44739</v>
      </c>
      <c r="B376" s="14">
        <v>3900.110107421875</v>
      </c>
      <c r="C376" s="11">
        <f t="shared" si="5"/>
        <v>-2.9730715337762483E-3</v>
      </c>
    </row>
    <row r="377" spans="1:3" x14ac:dyDescent="0.25">
      <c r="A377" s="10">
        <v>44740</v>
      </c>
      <c r="B377" s="14">
        <v>3821.550048828125</v>
      </c>
      <c r="C377" s="11">
        <f t="shared" si="5"/>
        <v>-2.0143036075892039E-2</v>
      </c>
    </row>
    <row r="378" spans="1:3" x14ac:dyDescent="0.25">
      <c r="A378" s="10">
        <v>44741</v>
      </c>
      <c r="B378" s="14">
        <v>3818.830078125</v>
      </c>
      <c r="C378" s="11">
        <f t="shared" si="5"/>
        <v>-7.117454091590601E-4</v>
      </c>
    </row>
    <row r="379" spans="1:3" x14ac:dyDescent="0.25">
      <c r="A379" s="10">
        <v>44742</v>
      </c>
      <c r="B379" s="14">
        <v>3785.3798828125</v>
      </c>
      <c r="C379" s="11">
        <f t="shared" si="5"/>
        <v>-8.7592782679986759E-3</v>
      </c>
    </row>
    <row r="380" spans="1:3" x14ac:dyDescent="0.25">
      <c r="A380" s="10">
        <v>44743</v>
      </c>
      <c r="B380" s="14">
        <v>3825.330078125</v>
      </c>
      <c r="C380" s="11">
        <f t="shared" si="5"/>
        <v>1.0553814029047303E-2</v>
      </c>
    </row>
    <row r="381" spans="1:3" x14ac:dyDescent="0.25">
      <c r="A381" s="10">
        <v>44747</v>
      </c>
      <c r="B381" s="14">
        <v>3831.389892578125</v>
      </c>
      <c r="C381" s="11">
        <f t="shared" si="5"/>
        <v>1.5841285142366697E-3</v>
      </c>
    </row>
    <row r="382" spans="1:3" x14ac:dyDescent="0.25">
      <c r="A382" s="10">
        <v>44748</v>
      </c>
      <c r="B382" s="14">
        <v>3845.080078125</v>
      </c>
      <c r="C382" s="11">
        <f t="shared" si="5"/>
        <v>3.5731642904301068E-3</v>
      </c>
    </row>
    <row r="383" spans="1:3" x14ac:dyDescent="0.25">
      <c r="A383" s="10">
        <v>44749</v>
      </c>
      <c r="B383" s="14">
        <v>3902.6201171875</v>
      </c>
      <c r="C383" s="11">
        <f t="shared" si="5"/>
        <v>1.4964587965241702E-2</v>
      </c>
    </row>
    <row r="384" spans="1:3" x14ac:dyDescent="0.25">
      <c r="A384" s="10">
        <v>44750</v>
      </c>
      <c r="B384" s="14">
        <v>3899.3798828125</v>
      </c>
      <c r="C384" s="11">
        <f t="shared" si="5"/>
        <v>-8.3027152981908438E-4</v>
      </c>
    </row>
    <row r="385" spans="1:3" x14ac:dyDescent="0.25">
      <c r="A385" s="10">
        <v>44753</v>
      </c>
      <c r="B385" s="14">
        <v>3854.429931640625</v>
      </c>
      <c r="C385" s="11">
        <f t="shared" si="5"/>
        <v>-1.1527461422777309E-2</v>
      </c>
    </row>
    <row r="386" spans="1:3" x14ac:dyDescent="0.25">
      <c r="A386" s="10">
        <v>44754</v>
      </c>
      <c r="B386" s="14">
        <v>3818.800048828125</v>
      </c>
      <c r="C386" s="11">
        <f t="shared" si="5"/>
        <v>-9.2438787173215672E-3</v>
      </c>
    </row>
    <row r="387" spans="1:3" x14ac:dyDescent="0.25">
      <c r="A387" s="10">
        <v>44755</v>
      </c>
      <c r="B387" s="14">
        <v>3801.780029296875</v>
      </c>
      <c r="C387" s="11">
        <f t="shared" si="5"/>
        <v>-4.4569025122100682E-3</v>
      </c>
    </row>
    <row r="388" spans="1:3" x14ac:dyDescent="0.25">
      <c r="A388" s="10">
        <v>44756</v>
      </c>
      <c r="B388" s="14">
        <v>3790.3798828125</v>
      </c>
      <c r="C388" s="11">
        <f t="shared" si="5"/>
        <v>-2.9986339021522545E-3</v>
      </c>
    </row>
    <row r="389" spans="1:3" x14ac:dyDescent="0.25">
      <c r="A389" s="10">
        <v>44757</v>
      </c>
      <c r="B389" s="14">
        <v>3863.159912109375</v>
      </c>
      <c r="C389" s="11">
        <f t="shared" si="5"/>
        <v>1.920124935943663E-2</v>
      </c>
    </row>
    <row r="390" spans="1:3" x14ac:dyDescent="0.25">
      <c r="A390" s="10">
        <v>44760</v>
      </c>
      <c r="B390" s="14">
        <v>3830.85009765625</v>
      </c>
      <c r="C390" s="11">
        <f t="shared" ref="C390:C453" si="6">(B390-B389)/B389</f>
        <v>-8.3635715808313745E-3</v>
      </c>
    </row>
    <row r="391" spans="1:3" x14ac:dyDescent="0.25">
      <c r="A391" s="10">
        <v>44761</v>
      </c>
      <c r="B391" s="14">
        <v>3936.68994140625</v>
      </c>
      <c r="C391" s="11">
        <f t="shared" si="6"/>
        <v>2.7628291645959681E-2</v>
      </c>
    </row>
    <row r="392" spans="1:3" x14ac:dyDescent="0.25">
      <c r="A392" s="10">
        <v>44762</v>
      </c>
      <c r="B392" s="14">
        <v>3959.89990234375</v>
      </c>
      <c r="C392" s="11">
        <f t="shared" si="6"/>
        <v>5.8958061932632222E-3</v>
      </c>
    </row>
    <row r="393" spans="1:3" x14ac:dyDescent="0.25">
      <c r="A393" s="10">
        <v>44763</v>
      </c>
      <c r="B393" s="14">
        <v>3998.949951171875</v>
      </c>
      <c r="C393" s="11">
        <f t="shared" si="6"/>
        <v>9.8613727091971214E-3</v>
      </c>
    </row>
    <row r="394" spans="1:3" x14ac:dyDescent="0.25">
      <c r="A394" s="10">
        <v>44764</v>
      </c>
      <c r="B394" s="14">
        <v>3961.6298828125</v>
      </c>
      <c r="C394" s="11">
        <f t="shared" si="6"/>
        <v>-9.3324669763467562E-3</v>
      </c>
    </row>
    <row r="395" spans="1:3" x14ac:dyDescent="0.25">
      <c r="A395" s="10">
        <v>44767</v>
      </c>
      <c r="B395" s="14">
        <v>3966.840087890625</v>
      </c>
      <c r="C395" s="11">
        <f t="shared" si="6"/>
        <v>1.3151670479691789E-3</v>
      </c>
    </row>
    <row r="396" spans="1:3" x14ac:dyDescent="0.25">
      <c r="A396" s="10">
        <v>44768</v>
      </c>
      <c r="B396" s="14">
        <v>3921.050048828125</v>
      </c>
      <c r="C396" s="11">
        <f t="shared" si="6"/>
        <v>-1.1543202662058641E-2</v>
      </c>
    </row>
    <row r="397" spans="1:3" x14ac:dyDescent="0.25">
      <c r="A397" s="10">
        <v>44769</v>
      </c>
      <c r="B397" s="14">
        <v>4023.610107421875</v>
      </c>
      <c r="C397" s="11">
        <f t="shared" si="6"/>
        <v>2.6156273782937785E-2</v>
      </c>
    </row>
    <row r="398" spans="1:3" x14ac:dyDescent="0.25">
      <c r="A398" s="10">
        <v>44770</v>
      </c>
      <c r="B398" s="14">
        <v>4072.429931640625</v>
      </c>
      <c r="C398" s="11">
        <f t="shared" si="6"/>
        <v>1.2133338697180892E-2</v>
      </c>
    </row>
    <row r="399" spans="1:3" x14ac:dyDescent="0.25">
      <c r="A399" s="10">
        <v>44771</v>
      </c>
      <c r="B399" s="14">
        <v>4130.2900390625</v>
      </c>
      <c r="C399" s="11">
        <f t="shared" si="6"/>
        <v>1.4207760082581801E-2</v>
      </c>
    </row>
    <row r="400" spans="1:3" x14ac:dyDescent="0.25">
      <c r="A400" s="10">
        <v>44774</v>
      </c>
      <c r="B400" s="14">
        <v>4118.6298828125</v>
      </c>
      <c r="C400" s="11">
        <f t="shared" si="6"/>
        <v>-2.823084127197673E-3</v>
      </c>
    </row>
    <row r="401" spans="1:3" x14ac:dyDescent="0.25">
      <c r="A401" s="10">
        <v>44775</v>
      </c>
      <c r="B401" s="14">
        <v>4091.18994140625</v>
      </c>
      <c r="C401" s="11">
        <f t="shared" si="6"/>
        <v>-6.6623955507048409E-3</v>
      </c>
    </row>
    <row r="402" spans="1:3" x14ac:dyDescent="0.25">
      <c r="A402" s="10">
        <v>44776</v>
      </c>
      <c r="B402" s="14">
        <v>4155.169921875</v>
      </c>
      <c r="C402" s="11">
        <f t="shared" si="6"/>
        <v>1.5638477163140069E-2</v>
      </c>
    </row>
    <row r="403" spans="1:3" x14ac:dyDescent="0.25">
      <c r="A403" s="10">
        <v>44777</v>
      </c>
      <c r="B403" s="14">
        <v>4151.93994140625</v>
      </c>
      <c r="C403" s="11">
        <f t="shared" si="6"/>
        <v>-7.7734016405579082E-4</v>
      </c>
    </row>
    <row r="404" spans="1:3" x14ac:dyDescent="0.25">
      <c r="A404" s="10">
        <v>44778</v>
      </c>
      <c r="B404" s="14">
        <v>4145.18994140625</v>
      </c>
      <c r="C404" s="11">
        <f t="shared" si="6"/>
        <v>-1.6257460597355834E-3</v>
      </c>
    </row>
    <row r="405" spans="1:3" x14ac:dyDescent="0.25">
      <c r="A405" s="10">
        <v>44781</v>
      </c>
      <c r="B405" s="14">
        <v>4140.06005859375</v>
      </c>
      <c r="C405" s="11">
        <f t="shared" si="6"/>
        <v>-1.2375507238540906E-3</v>
      </c>
    </row>
    <row r="406" spans="1:3" x14ac:dyDescent="0.25">
      <c r="A406" s="10">
        <v>44782</v>
      </c>
      <c r="B406" s="14">
        <v>4122.47021484375</v>
      </c>
      <c r="C406" s="11">
        <f t="shared" si="6"/>
        <v>-4.2486928935940903E-3</v>
      </c>
    </row>
    <row r="407" spans="1:3" x14ac:dyDescent="0.25">
      <c r="A407" s="10">
        <v>44783</v>
      </c>
      <c r="B407" s="14">
        <v>4210.240234375</v>
      </c>
      <c r="C407" s="11">
        <f t="shared" si="6"/>
        <v>2.1290637641290189E-2</v>
      </c>
    </row>
    <row r="408" spans="1:3" x14ac:dyDescent="0.25">
      <c r="A408" s="10">
        <v>44784</v>
      </c>
      <c r="B408" s="14">
        <v>4207.27001953125</v>
      </c>
      <c r="C408" s="11">
        <f t="shared" si="6"/>
        <v>-7.0547395835024636E-4</v>
      </c>
    </row>
    <row r="409" spans="1:3" x14ac:dyDescent="0.25">
      <c r="A409" s="10">
        <v>44785</v>
      </c>
      <c r="B409" s="14">
        <v>4280.14990234375</v>
      </c>
      <c r="C409" s="11">
        <f t="shared" si="6"/>
        <v>1.7322368774566995E-2</v>
      </c>
    </row>
    <row r="410" spans="1:3" x14ac:dyDescent="0.25">
      <c r="A410" s="10">
        <v>44788</v>
      </c>
      <c r="B410" s="14">
        <v>4297.14013671875</v>
      </c>
      <c r="C410" s="11">
        <f t="shared" si="6"/>
        <v>3.9695418998517756E-3</v>
      </c>
    </row>
    <row r="411" spans="1:3" x14ac:dyDescent="0.25">
      <c r="A411" s="10">
        <v>44789</v>
      </c>
      <c r="B411" s="14">
        <v>4305.2001953125</v>
      </c>
      <c r="C411" s="11">
        <f t="shared" si="6"/>
        <v>1.8756797165811246E-3</v>
      </c>
    </row>
    <row r="412" spans="1:3" x14ac:dyDescent="0.25">
      <c r="A412" s="10">
        <v>44790</v>
      </c>
      <c r="B412" s="14">
        <v>4274.0400390625</v>
      </c>
      <c r="C412" s="11">
        <f t="shared" si="6"/>
        <v>-7.2377949540946233E-3</v>
      </c>
    </row>
    <row r="413" spans="1:3" x14ac:dyDescent="0.25">
      <c r="A413" s="10">
        <v>44791</v>
      </c>
      <c r="B413" s="14">
        <v>4283.740234375</v>
      </c>
      <c r="C413" s="11">
        <f t="shared" si="6"/>
        <v>2.2695611701914974E-3</v>
      </c>
    </row>
    <row r="414" spans="1:3" x14ac:dyDescent="0.25">
      <c r="A414" s="10">
        <v>44792</v>
      </c>
      <c r="B414" s="14">
        <v>4228.47998046875</v>
      </c>
      <c r="C414" s="11">
        <f t="shared" si="6"/>
        <v>-1.2900001139847943E-2</v>
      </c>
    </row>
    <row r="415" spans="1:3" x14ac:dyDescent="0.25">
      <c r="A415" s="10">
        <v>44795</v>
      </c>
      <c r="B415" s="14">
        <v>4137.990234375</v>
      </c>
      <c r="C415" s="11">
        <f t="shared" si="6"/>
        <v>-2.1400064919715835E-2</v>
      </c>
    </row>
    <row r="416" spans="1:3" x14ac:dyDescent="0.25">
      <c r="A416" s="10">
        <v>44796</v>
      </c>
      <c r="B416" s="14">
        <v>4128.72998046875</v>
      </c>
      <c r="C416" s="11">
        <f t="shared" si="6"/>
        <v>-2.2378626777133184E-3</v>
      </c>
    </row>
    <row r="417" spans="1:3" x14ac:dyDescent="0.25">
      <c r="A417" s="10">
        <v>44797</v>
      </c>
      <c r="B417" s="14">
        <v>4140.77001953125</v>
      </c>
      <c r="C417" s="11">
        <f t="shared" si="6"/>
        <v>2.9161604463009833E-3</v>
      </c>
    </row>
    <row r="418" spans="1:3" x14ac:dyDescent="0.25">
      <c r="A418" s="10">
        <v>44798</v>
      </c>
      <c r="B418" s="14">
        <v>4199.1201171875</v>
      </c>
      <c r="C418" s="11">
        <f t="shared" si="6"/>
        <v>1.4091605518061455E-2</v>
      </c>
    </row>
    <row r="419" spans="1:3" x14ac:dyDescent="0.25">
      <c r="A419" s="10">
        <v>44799</v>
      </c>
      <c r="B419" s="14">
        <v>4057.659912109375</v>
      </c>
      <c r="C419" s="11">
        <f t="shared" si="6"/>
        <v>-3.3688058719518764E-2</v>
      </c>
    </row>
    <row r="420" spans="1:3" x14ac:dyDescent="0.25">
      <c r="A420" s="10">
        <v>44802</v>
      </c>
      <c r="B420" s="14">
        <v>4030.610107421875</v>
      </c>
      <c r="C420" s="11">
        <f t="shared" si="6"/>
        <v>-6.6663557995027128E-3</v>
      </c>
    </row>
    <row r="421" spans="1:3" x14ac:dyDescent="0.25">
      <c r="A421" s="10">
        <v>44803</v>
      </c>
      <c r="B421" s="14">
        <v>3986.159912109375</v>
      </c>
      <c r="C421" s="11">
        <f t="shared" si="6"/>
        <v>-1.1028155571448206E-2</v>
      </c>
    </row>
    <row r="422" spans="1:3" x14ac:dyDescent="0.25">
      <c r="A422" s="10">
        <v>44804</v>
      </c>
      <c r="B422" s="14">
        <v>3955</v>
      </c>
      <c r="C422" s="11">
        <f t="shared" si="6"/>
        <v>-7.8170251059712162E-3</v>
      </c>
    </row>
    <row r="423" spans="1:3" x14ac:dyDescent="0.25">
      <c r="A423" s="10">
        <v>44805</v>
      </c>
      <c r="B423" s="14">
        <v>3966.85009765625</v>
      </c>
      <c r="C423" s="11">
        <f t="shared" si="6"/>
        <v>2.9962320243362831E-3</v>
      </c>
    </row>
    <row r="424" spans="1:3" x14ac:dyDescent="0.25">
      <c r="A424" s="10">
        <v>44806</v>
      </c>
      <c r="B424" s="14">
        <v>3924.260009765625</v>
      </c>
      <c r="C424" s="11">
        <f t="shared" si="6"/>
        <v>-1.0736500458081003E-2</v>
      </c>
    </row>
    <row r="425" spans="1:3" x14ac:dyDescent="0.25">
      <c r="A425" s="10">
        <v>44810</v>
      </c>
      <c r="B425" s="14">
        <v>3908.18994140625</v>
      </c>
      <c r="C425" s="11">
        <f t="shared" si="6"/>
        <v>-4.0950569838349672E-3</v>
      </c>
    </row>
    <row r="426" spans="1:3" x14ac:dyDescent="0.25">
      <c r="A426" s="10">
        <v>44811</v>
      </c>
      <c r="B426" s="14">
        <v>3979.8701171875</v>
      </c>
      <c r="C426" s="11">
        <f t="shared" si="6"/>
        <v>1.8341016392733958E-2</v>
      </c>
    </row>
    <row r="427" spans="1:3" x14ac:dyDescent="0.25">
      <c r="A427" s="10">
        <v>44812</v>
      </c>
      <c r="B427" s="14">
        <v>4006.179931640625</v>
      </c>
      <c r="C427" s="11">
        <f t="shared" si="6"/>
        <v>6.6107218774560548E-3</v>
      </c>
    </row>
    <row r="428" spans="1:3" x14ac:dyDescent="0.25">
      <c r="A428" s="10">
        <v>44813</v>
      </c>
      <c r="B428" s="14">
        <v>4067.360107421875</v>
      </c>
      <c r="C428" s="11">
        <f t="shared" si="6"/>
        <v>1.5271449816332957E-2</v>
      </c>
    </row>
    <row r="429" spans="1:3" x14ac:dyDescent="0.25">
      <c r="A429" s="10">
        <v>44816</v>
      </c>
      <c r="B429" s="14">
        <v>4110.41015625</v>
      </c>
      <c r="C429" s="11">
        <f t="shared" si="6"/>
        <v>1.0584272769349793E-2</v>
      </c>
    </row>
    <row r="430" spans="1:3" x14ac:dyDescent="0.25">
      <c r="A430" s="10">
        <v>44817</v>
      </c>
      <c r="B430" s="14">
        <v>3932.68994140625</v>
      </c>
      <c r="C430" s="11">
        <f t="shared" si="6"/>
        <v>-4.3236613400616762E-2</v>
      </c>
    </row>
    <row r="431" spans="1:3" x14ac:dyDescent="0.25">
      <c r="A431" s="10">
        <v>44818</v>
      </c>
      <c r="B431" s="14">
        <v>3946.010009765625</v>
      </c>
      <c r="C431" s="11">
        <f t="shared" si="6"/>
        <v>3.387012085323974E-3</v>
      </c>
    </row>
    <row r="432" spans="1:3" x14ac:dyDescent="0.25">
      <c r="A432" s="10">
        <v>44819</v>
      </c>
      <c r="B432" s="14">
        <v>3901.35009765625</v>
      </c>
      <c r="C432" s="11">
        <f t="shared" si="6"/>
        <v>-1.1317739184353361E-2</v>
      </c>
    </row>
    <row r="433" spans="1:3" x14ac:dyDescent="0.25">
      <c r="A433" s="10">
        <v>44820</v>
      </c>
      <c r="B433" s="14">
        <v>3873.330078125</v>
      </c>
      <c r="C433" s="11">
        <f t="shared" si="6"/>
        <v>-7.1821340894484519E-3</v>
      </c>
    </row>
    <row r="434" spans="1:3" x14ac:dyDescent="0.25">
      <c r="A434" s="10">
        <v>44823</v>
      </c>
      <c r="B434" s="14">
        <v>3899.889892578125</v>
      </c>
      <c r="C434" s="11">
        <f t="shared" si="6"/>
        <v>6.8571007162865046E-3</v>
      </c>
    </row>
    <row r="435" spans="1:3" x14ac:dyDescent="0.25">
      <c r="A435" s="10">
        <v>44824</v>
      </c>
      <c r="B435" s="14">
        <v>3855.929931640625</v>
      </c>
      <c r="C435" s="11">
        <f t="shared" si="6"/>
        <v>-1.1272103097361836E-2</v>
      </c>
    </row>
    <row r="436" spans="1:3" x14ac:dyDescent="0.25">
      <c r="A436" s="10">
        <v>44825</v>
      </c>
      <c r="B436" s="14">
        <v>3789.929931640625</v>
      </c>
      <c r="C436" s="11">
        <f t="shared" si="6"/>
        <v>-1.7116493600784457E-2</v>
      </c>
    </row>
    <row r="437" spans="1:3" x14ac:dyDescent="0.25">
      <c r="A437" s="10">
        <v>44826</v>
      </c>
      <c r="B437" s="14">
        <v>3757.989990234375</v>
      </c>
      <c r="C437" s="11">
        <f t="shared" si="6"/>
        <v>-8.4275809796893787E-3</v>
      </c>
    </row>
    <row r="438" spans="1:3" x14ac:dyDescent="0.25">
      <c r="A438" s="10">
        <v>44827</v>
      </c>
      <c r="B438" s="14">
        <v>3693.22998046875</v>
      </c>
      <c r="C438" s="11">
        <f t="shared" si="6"/>
        <v>-1.7232619015461002E-2</v>
      </c>
    </row>
    <row r="439" spans="1:3" x14ac:dyDescent="0.25">
      <c r="A439" s="10">
        <v>44830</v>
      </c>
      <c r="B439" s="14">
        <v>3655.0400390625</v>
      </c>
      <c r="C439" s="11">
        <f t="shared" si="6"/>
        <v>-1.0340526208282019E-2</v>
      </c>
    </row>
    <row r="440" spans="1:3" x14ac:dyDescent="0.25">
      <c r="A440" s="10">
        <v>44831</v>
      </c>
      <c r="B440" s="14">
        <v>3647.2900390625</v>
      </c>
      <c r="C440" s="11">
        <f t="shared" si="6"/>
        <v>-2.1203598092424283E-3</v>
      </c>
    </row>
    <row r="441" spans="1:3" x14ac:dyDescent="0.25">
      <c r="A441" s="10">
        <v>44832</v>
      </c>
      <c r="B441" s="14">
        <v>3719.0400390625</v>
      </c>
      <c r="C441" s="11">
        <f t="shared" si="6"/>
        <v>1.967213992623483E-2</v>
      </c>
    </row>
    <row r="442" spans="1:3" x14ac:dyDescent="0.25">
      <c r="A442" s="10">
        <v>44833</v>
      </c>
      <c r="B442" s="14">
        <v>3640.469970703125</v>
      </c>
      <c r="C442" s="11">
        <f t="shared" si="6"/>
        <v>-2.1126437880238859E-2</v>
      </c>
    </row>
    <row r="443" spans="1:3" x14ac:dyDescent="0.25">
      <c r="A443" s="10">
        <v>44834</v>
      </c>
      <c r="B443" s="14">
        <v>3585.6201171875</v>
      </c>
      <c r="C443" s="11">
        <f t="shared" si="6"/>
        <v>-1.5066695771983316E-2</v>
      </c>
    </row>
    <row r="444" spans="1:3" x14ac:dyDescent="0.25">
      <c r="A444" s="10">
        <v>44837</v>
      </c>
      <c r="B444" s="14">
        <v>3678.429931640625</v>
      </c>
      <c r="C444" s="11">
        <f t="shared" si="6"/>
        <v>2.5883894952576141E-2</v>
      </c>
    </row>
    <row r="445" spans="1:3" x14ac:dyDescent="0.25">
      <c r="A445" s="10">
        <v>44838</v>
      </c>
      <c r="B445" s="14">
        <v>3790.929931640625</v>
      </c>
      <c r="C445" s="11">
        <f t="shared" si="6"/>
        <v>3.0583700679551511E-2</v>
      </c>
    </row>
    <row r="446" spans="1:3" x14ac:dyDescent="0.25">
      <c r="A446" s="10">
        <v>44839</v>
      </c>
      <c r="B446" s="14">
        <v>3783.280029296875</v>
      </c>
      <c r="C446" s="11">
        <f t="shared" si="6"/>
        <v>-2.0179487570848621E-3</v>
      </c>
    </row>
    <row r="447" spans="1:3" x14ac:dyDescent="0.25">
      <c r="A447" s="10">
        <v>44840</v>
      </c>
      <c r="B447" s="14">
        <v>3744.52001953125</v>
      </c>
      <c r="C447" s="11">
        <f t="shared" si="6"/>
        <v>-1.0245080846639991E-2</v>
      </c>
    </row>
    <row r="448" spans="1:3" x14ac:dyDescent="0.25">
      <c r="A448" s="10">
        <v>44841</v>
      </c>
      <c r="B448" s="14">
        <v>3639.659912109375</v>
      </c>
      <c r="C448" s="11">
        <f t="shared" si="6"/>
        <v>-2.8003617786773561E-2</v>
      </c>
    </row>
    <row r="449" spans="1:3" x14ac:dyDescent="0.25">
      <c r="A449" s="10">
        <v>44844</v>
      </c>
      <c r="B449" s="14">
        <v>3612.389892578125</v>
      </c>
      <c r="C449" s="11">
        <f t="shared" si="6"/>
        <v>-7.4924636339018785E-3</v>
      </c>
    </row>
    <row r="450" spans="1:3" x14ac:dyDescent="0.25">
      <c r="A450" s="10">
        <v>44845</v>
      </c>
      <c r="B450" s="14">
        <v>3588.840087890625</v>
      </c>
      <c r="C450" s="11">
        <f t="shared" si="6"/>
        <v>-6.5191757777543638E-3</v>
      </c>
    </row>
    <row r="451" spans="1:3" x14ac:dyDescent="0.25">
      <c r="A451" s="10">
        <v>44846</v>
      </c>
      <c r="B451" s="14">
        <v>3577.030029296875</v>
      </c>
      <c r="C451" s="11">
        <f t="shared" si="6"/>
        <v>-3.290773148014927E-3</v>
      </c>
    </row>
    <row r="452" spans="1:3" x14ac:dyDescent="0.25">
      <c r="A452" s="10">
        <v>44847</v>
      </c>
      <c r="B452" s="14">
        <v>3669.909912109375</v>
      </c>
      <c r="C452" s="11">
        <f t="shared" si="6"/>
        <v>2.5965642460864968E-2</v>
      </c>
    </row>
    <row r="453" spans="1:3" x14ac:dyDescent="0.25">
      <c r="A453" s="10">
        <v>44848</v>
      </c>
      <c r="B453" s="14">
        <v>3583.070068359375</v>
      </c>
      <c r="C453" s="11">
        <f t="shared" si="6"/>
        <v>-2.3662663615654417E-2</v>
      </c>
    </row>
    <row r="454" spans="1:3" x14ac:dyDescent="0.25">
      <c r="A454" s="10">
        <v>44851</v>
      </c>
      <c r="B454" s="14">
        <v>3677.949951171875</v>
      </c>
      <c r="C454" s="11">
        <f t="shared" ref="C454:C517" si="7">(B454-B453)/B453</f>
        <v>2.6480052302171091E-2</v>
      </c>
    </row>
    <row r="455" spans="1:3" x14ac:dyDescent="0.25">
      <c r="A455" s="10">
        <v>44852</v>
      </c>
      <c r="B455" s="14">
        <v>3719.97998046875</v>
      </c>
      <c r="C455" s="11">
        <f t="shared" si="7"/>
        <v>1.1427569666488615E-2</v>
      </c>
    </row>
    <row r="456" spans="1:3" x14ac:dyDescent="0.25">
      <c r="A456" s="10">
        <v>44853</v>
      </c>
      <c r="B456" s="14">
        <v>3695.159912109375</v>
      </c>
      <c r="C456" s="11">
        <f t="shared" si="7"/>
        <v>-6.6720972934503414E-3</v>
      </c>
    </row>
    <row r="457" spans="1:3" x14ac:dyDescent="0.25">
      <c r="A457" s="10">
        <v>44854</v>
      </c>
      <c r="B457" s="14">
        <v>3665.780029296875</v>
      </c>
      <c r="C457" s="11">
        <f t="shared" si="7"/>
        <v>-7.9509097065649185E-3</v>
      </c>
    </row>
    <row r="458" spans="1:3" x14ac:dyDescent="0.25">
      <c r="A458" s="10">
        <v>44855</v>
      </c>
      <c r="B458" s="14">
        <v>3752.75</v>
      </c>
      <c r="C458" s="11">
        <f t="shared" si="7"/>
        <v>2.3724819822264816E-2</v>
      </c>
    </row>
    <row r="459" spans="1:3" x14ac:dyDescent="0.25">
      <c r="A459" s="10">
        <v>44858</v>
      </c>
      <c r="B459" s="14">
        <v>3797.340087890625</v>
      </c>
      <c r="C459" s="11">
        <f t="shared" si="7"/>
        <v>1.1881976654619946E-2</v>
      </c>
    </row>
    <row r="460" spans="1:3" x14ac:dyDescent="0.25">
      <c r="A460" s="10">
        <v>44859</v>
      </c>
      <c r="B460" s="14">
        <v>3859.110107421875</v>
      </c>
      <c r="C460" s="11">
        <f t="shared" si="7"/>
        <v>1.6266654579669863E-2</v>
      </c>
    </row>
    <row r="461" spans="1:3" x14ac:dyDescent="0.25">
      <c r="A461" s="10">
        <v>44860</v>
      </c>
      <c r="B461" s="14">
        <v>3830.60009765625</v>
      </c>
      <c r="C461" s="11">
        <f t="shared" si="7"/>
        <v>-7.3877160723645318E-3</v>
      </c>
    </row>
    <row r="462" spans="1:3" x14ac:dyDescent="0.25">
      <c r="A462" s="10">
        <v>44861</v>
      </c>
      <c r="B462" s="14">
        <v>3807.300048828125</v>
      </c>
      <c r="C462" s="11">
        <f t="shared" si="7"/>
        <v>-6.0826106182112613E-3</v>
      </c>
    </row>
    <row r="463" spans="1:3" x14ac:dyDescent="0.25">
      <c r="A463" s="10">
        <v>44862</v>
      </c>
      <c r="B463" s="14">
        <v>3901.06005859375</v>
      </c>
      <c r="C463" s="11">
        <f t="shared" si="7"/>
        <v>2.4626377895927597E-2</v>
      </c>
    </row>
    <row r="464" spans="1:3" x14ac:dyDescent="0.25">
      <c r="A464" s="10">
        <v>44865</v>
      </c>
      <c r="B464" s="14">
        <v>3871.97998046875</v>
      </c>
      <c r="C464" s="11">
        <f t="shared" si="7"/>
        <v>-7.4544041076575361E-3</v>
      </c>
    </row>
    <row r="465" spans="1:3" x14ac:dyDescent="0.25">
      <c r="A465" s="10">
        <v>44866</v>
      </c>
      <c r="B465" s="14">
        <v>3856.10009765625</v>
      </c>
      <c r="C465" s="11">
        <f t="shared" si="7"/>
        <v>-4.1012306087846945E-3</v>
      </c>
    </row>
    <row r="466" spans="1:3" x14ac:dyDescent="0.25">
      <c r="A466" s="10">
        <v>44867</v>
      </c>
      <c r="B466" s="14">
        <v>3759.68994140625</v>
      </c>
      <c r="C466" s="11">
        <f t="shared" si="7"/>
        <v>-2.5001984857342889E-2</v>
      </c>
    </row>
    <row r="467" spans="1:3" x14ac:dyDescent="0.25">
      <c r="A467" s="10">
        <v>44868</v>
      </c>
      <c r="B467" s="14">
        <v>3719.889892578125</v>
      </c>
      <c r="C467" s="11">
        <f t="shared" si="7"/>
        <v>-1.0585992315429726E-2</v>
      </c>
    </row>
    <row r="468" spans="1:3" x14ac:dyDescent="0.25">
      <c r="A468" s="10">
        <v>44869</v>
      </c>
      <c r="B468" s="14">
        <v>3770.550048828125</v>
      </c>
      <c r="C468" s="11">
        <f t="shared" si="7"/>
        <v>1.3618724670070604E-2</v>
      </c>
    </row>
    <row r="469" spans="1:3" x14ac:dyDescent="0.25">
      <c r="A469" s="10">
        <v>44872</v>
      </c>
      <c r="B469" s="14">
        <v>3806.800048828125</v>
      </c>
      <c r="C469" s="11">
        <f t="shared" si="7"/>
        <v>9.6139819205599414E-3</v>
      </c>
    </row>
    <row r="470" spans="1:3" x14ac:dyDescent="0.25">
      <c r="A470" s="10">
        <v>44873</v>
      </c>
      <c r="B470" s="14">
        <v>3828.110107421875</v>
      </c>
      <c r="C470" s="11">
        <f t="shared" si="7"/>
        <v>5.5978928024628012E-3</v>
      </c>
    </row>
    <row r="471" spans="1:3" x14ac:dyDescent="0.25">
      <c r="A471" s="10">
        <v>44874</v>
      </c>
      <c r="B471" s="14">
        <v>3748.570068359375</v>
      </c>
      <c r="C471" s="11">
        <f t="shared" si="7"/>
        <v>-2.0777886954789812E-2</v>
      </c>
    </row>
    <row r="472" spans="1:3" x14ac:dyDescent="0.25">
      <c r="A472" s="10">
        <v>44875</v>
      </c>
      <c r="B472" s="14">
        <v>3956.3701171875</v>
      </c>
      <c r="C472" s="11">
        <f t="shared" si="7"/>
        <v>5.5434484360344954E-2</v>
      </c>
    </row>
    <row r="473" spans="1:3" x14ac:dyDescent="0.25">
      <c r="A473" s="10">
        <v>44876</v>
      </c>
      <c r="B473" s="14">
        <v>3992.929931640625</v>
      </c>
      <c r="C473" s="11">
        <f t="shared" si="7"/>
        <v>9.2407467881479698E-3</v>
      </c>
    </row>
    <row r="474" spans="1:3" x14ac:dyDescent="0.25">
      <c r="A474" s="10">
        <v>44879</v>
      </c>
      <c r="B474" s="14">
        <v>3957.25</v>
      </c>
      <c r="C474" s="11">
        <f t="shared" si="7"/>
        <v>-8.9357770488010402E-3</v>
      </c>
    </row>
    <row r="475" spans="1:3" x14ac:dyDescent="0.25">
      <c r="A475" s="10">
        <v>44880</v>
      </c>
      <c r="B475" s="14">
        <v>3991.72998046875</v>
      </c>
      <c r="C475" s="11">
        <f t="shared" si="7"/>
        <v>8.7131165503190351E-3</v>
      </c>
    </row>
    <row r="476" spans="1:3" x14ac:dyDescent="0.25">
      <c r="A476" s="10">
        <v>44881</v>
      </c>
      <c r="B476" s="14">
        <v>3958.7900390625</v>
      </c>
      <c r="C476" s="11">
        <f t="shared" si="7"/>
        <v>-8.2520464979902904E-3</v>
      </c>
    </row>
    <row r="477" spans="1:3" x14ac:dyDescent="0.25">
      <c r="A477" s="10">
        <v>44882</v>
      </c>
      <c r="B477" s="14">
        <v>3946.56005859375</v>
      </c>
      <c r="C477" s="11">
        <f t="shared" si="7"/>
        <v>-3.0893228355313939E-3</v>
      </c>
    </row>
    <row r="478" spans="1:3" x14ac:dyDescent="0.25">
      <c r="A478" s="10">
        <v>44883</v>
      </c>
      <c r="B478" s="14">
        <v>3965.340087890625</v>
      </c>
      <c r="C478" s="11">
        <f t="shared" si="7"/>
        <v>4.7585819088147253E-3</v>
      </c>
    </row>
    <row r="479" spans="1:3" x14ac:dyDescent="0.25">
      <c r="A479" s="10">
        <v>44886</v>
      </c>
      <c r="B479" s="14">
        <v>3949.93994140625</v>
      </c>
      <c r="C479" s="11">
        <f t="shared" si="7"/>
        <v>-3.8836886983298212E-3</v>
      </c>
    </row>
    <row r="480" spans="1:3" x14ac:dyDescent="0.25">
      <c r="A480" s="10">
        <v>44887</v>
      </c>
      <c r="B480" s="14">
        <v>4003.580078125</v>
      </c>
      <c r="C480" s="11">
        <f t="shared" si="7"/>
        <v>1.3579987927526094E-2</v>
      </c>
    </row>
    <row r="481" spans="1:3" x14ac:dyDescent="0.25">
      <c r="A481" s="10">
        <v>44888</v>
      </c>
      <c r="B481" s="14">
        <v>4027.260009765625</v>
      </c>
      <c r="C481" s="11">
        <f t="shared" si="7"/>
        <v>5.9146891478476541E-3</v>
      </c>
    </row>
    <row r="482" spans="1:3" x14ac:dyDescent="0.25">
      <c r="A482" s="10">
        <v>44890</v>
      </c>
      <c r="B482" s="14">
        <v>4026.1201171875</v>
      </c>
      <c r="C482" s="11">
        <f t="shared" si="7"/>
        <v>-2.8304419763335281E-4</v>
      </c>
    </row>
    <row r="483" spans="1:3" x14ac:dyDescent="0.25">
      <c r="A483" s="10">
        <v>44893</v>
      </c>
      <c r="B483" s="14">
        <v>3963.93994140625</v>
      </c>
      <c r="C483" s="11">
        <f t="shared" si="7"/>
        <v>-1.5444192913123217E-2</v>
      </c>
    </row>
    <row r="484" spans="1:3" x14ac:dyDescent="0.25">
      <c r="A484" s="10">
        <v>44894</v>
      </c>
      <c r="B484" s="14">
        <v>3957.6298828125</v>
      </c>
      <c r="C484" s="11">
        <f t="shared" si="7"/>
        <v>-1.5918653377758895E-3</v>
      </c>
    </row>
    <row r="485" spans="1:3" x14ac:dyDescent="0.25">
      <c r="A485" s="10">
        <v>44895</v>
      </c>
      <c r="B485" s="14">
        <v>4080.110107421875</v>
      </c>
      <c r="C485" s="11">
        <f t="shared" si="7"/>
        <v>3.0947872397389043E-2</v>
      </c>
    </row>
    <row r="486" spans="1:3" x14ac:dyDescent="0.25">
      <c r="A486" s="10">
        <v>44896</v>
      </c>
      <c r="B486" s="14">
        <v>4076.570068359375</v>
      </c>
      <c r="C486" s="11">
        <f t="shared" si="7"/>
        <v>-8.6763321804981066E-4</v>
      </c>
    </row>
    <row r="487" spans="1:3" x14ac:dyDescent="0.25">
      <c r="A487" s="10">
        <v>44897</v>
      </c>
      <c r="B487" s="14">
        <v>4071.699951171875</v>
      </c>
      <c r="C487" s="11">
        <f t="shared" si="7"/>
        <v>-1.1946604880656423E-3</v>
      </c>
    </row>
    <row r="488" spans="1:3" x14ac:dyDescent="0.25">
      <c r="A488" s="10">
        <v>44900</v>
      </c>
      <c r="B488" s="14">
        <v>3998.840087890625</v>
      </c>
      <c r="C488" s="11">
        <f t="shared" si="7"/>
        <v>-1.789421228356481E-2</v>
      </c>
    </row>
    <row r="489" spans="1:3" x14ac:dyDescent="0.25">
      <c r="A489" s="10">
        <v>44901</v>
      </c>
      <c r="B489" s="14">
        <v>3941.260009765625</v>
      </c>
      <c r="C489" s="11">
        <f t="shared" si="7"/>
        <v>-1.4399194981406046E-2</v>
      </c>
    </row>
    <row r="490" spans="1:3" x14ac:dyDescent="0.25">
      <c r="A490" s="10">
        <v>44902</v>
      </c>
      <c r="B490" s="14">
        <v>3933.919921875</v>
      </c>
      <c r="C490" s="11">
        <f t="shared" si="7"/>
        <v>-1.8623708845490489E-3</v>
      </c>
    </row>
    <row r="491" spans="1:3" x14ac:dyDescent="0.25">
      <c r="A491" s="10">
        <v>44903</v>
      </c>
      <c r="B491" s="14">
        <v>3963.510009765625</v>
      </c>
      <c r="C491" s="11">
        <f t="shared" si="7"/>
        <v>7.5217819575040205E-3</v>
      </c>
    </row>
    <row r="492" spans="1:3" x14ac:dyDescent="0.25">
      <c r="A492" s="10">
        <v>44904</v>
      </c>
      <c r="B492" s="14">
        <v>3934.3798828125</v>
      </c>
      <c r="C492" s="11">
        <f t="shared" si="7"/>
        <v>-7.349578247904452E-3</v>
      </c>
    </row>
    <row r="493" spans="1:3" x14ac:dyDescent="0.25">
      <c r="A493" s="10">
        <v>44907</v>
      </c>
      <c r="B493" s="14">
        <v>3990.56005859375</v>
      </c>
      <c r="C493" s="11">
        <f t="shared" si="7"/>
        <v>1.427929621810934E-2</v>
      </c>
    </row>
    <row r="494" spans="1:3" x14ac:dyDescent="0.25">
      <c r="A494" s="10">
        <v>44908</v>
      </c>
      <c r="B494" s="14">
        <v>4019.64990234375</v>
      </c>
      <c r="C494" s="11">
        <f t="shared" si="7"/>
        <v>7.2896644387933588E-3</v>
      </c>
    </row>
    <row r="495" spans="1:3" x14ac:dyDescent="0.25">
      <c r="A495" s="10">
        <v>44909</v>
      </c>
      <c r="B495" s="14">
        <v>3995.320068359375</v>
      </c>
      <c r="C495" s="11">
        <f t="shared" si="7"/>
        <v>-6.0527246341003293E-3</v>
      </c>
    </row>
    <row r="496" spans="1:3" x14ac:dyDescent="0.25">
      <c r="A496" s="10">
        <v>44910</v>
      </c>
      <c r="B496" s="14">
        <v>3895.75</v>
      </c>
      <c r="C496" s="11">
        <f t="shared" si="7"/>
        <v>-2.4921675023713962E-2</v>
      </c>
    </row>
    <row r="497" spans="1:3" x14ac:dyDescent="0.25">
      <c r="A497" s="10">
        <v>44911</v>
      </c>
      <c r="B497" s="14">
        <v>3852.360107421875</v>
      </c>
      <c r="C497" s="11">
        <f t="shared" si="7"/>
        <v>-1.1137750774080728E-2</v>
      </c>
    </row>
    <row r="498" spans="1:3" x14ac:dyDescent="0.25">
      <c r="A498" s="10">
        <v>44914</v>
      </c>
      <c r="B498" s="14">
        <v>3817.659912109375</v>
      </c>
      <c r="C498" s="11">
        <f t="shared" si="7"/>
        <v>-9.0075160018523049E-3</v>
      </c>
    </row>
    <row r="499" spans="1:3" x14ac:dyDescent="0.25">
      <c r="A499" s="10">
        <v>44915</v>
      </c>
      <c r="B499" s="14">
        <v>3821.6201171875</v>
      </c>
      <c r="C499" s="11">
        <f t="shared" si="7"/>
        <v>1.0373383615348976E-3</v>
      </c>
    </row>
    <row r="500" spans="1:3" x14ac:dyDescent="0.25">
      <c r="A500" s="10">
        <v>44916</v>
      </c>
      <c r="B500" s="14">
        <v>3878.43994140625</v>
      </c>
      <c r="C500" s="11">
        <f t="shared" si="7"/>
        <v>1.4867993802734698E-2</v>
      </c>
    </row>
    <row r="501" spans="1:3" x14ac:dyDescent="0.25">
      <c r="A501" s="10">
        <v>44917</v>
      </c>
      <c r="B501" s="14">
        <v>3822.389892578125</v>
      </c>
      <c r="C501" s="11">
        <f t="shared" si="7"/>
        <v>-1.4451699568616317E-2</v>
      </c>
    </row>
    <row r="502" spans="1:3" x14ac:dyDescent="0.25">
      <c r="A502" s="10">
        <v>44918</v>
      </c>
      <c r="B502" s="14">
        <v>3844.820068359375</v>
      </c>
      <c r="C502" s="11">
        <f t="shared" si="7"/>
        <v>5.8681025252819768E-3</v>
      </c>
    </row>
    <row r="503" spans="1:3" x14ac:dyDescent="0.25">
      <c r="A503" s="10">
        <v>44922</v>
      </c>
      <c r="B503" s="14">
        <v>3829.25</v>
      </c>
      <c r="C503" s="11">
        <f t="shared" si="7"/>
        <v>-4.049622110409685E-3</v>
      </c>
    </row>
    <row r="504" spans="1:3" x14ac:dyDescent="0.25">
      <c r="A504" s="10">
        <v>44923</v>
      </c>
      <c r="B504" s="14">
        <v>3783.219970703125</v>
      </c>
      <c r="C504" s="11">
        <f t="shared" si="7"/>
        <v>-1.2020638322615395E-2</v>
      </c>
    </row>
    <row r="505" spans="1:3" x14ac:dyDescent="0.25">
      <c r="A505" s="10">
        <v>44924</v>
      </c>
      <c r="B505" s="14">
        <v>3849.280029296875</v>
      </c>
      <c r="C505" s="11">
        <f t="shared" si="7"/>
        <v>1.7461331644819084E-2</v>
      </c>
    </row>
    <row r="506" spans="1:3" x14ac:dyDescent="0.25">
      <c r="A506" s="10">
        <v>44925</v>
      </c>
      <c r="B506" s="14">
        <v>3839.5</v>
      </c>
      <c r="C506" s="11">
        <f t="shared" si="7"/>
        <v>-2.5407424823445384E-3</v>
      </c>
    </row>
    <row r="507" spans="1:3" x14ac:dyDescent="0.25">
      <c r="A507" s="10">
        <v>44929</v>
      </c>
      <c r="B507" s="14">
        <v>3824.139892578125</v>
      </c>
      <c r="C507" s="11">
        <f t="shared" si="7"/>
        <v>-4.0005488792485997E-3</v>
      </c>
    </row>
    <row r="508" spans="1:3" x14ac:dyDescent="0.25">
      <c r="A508" s="10">
        <v>44930</v>
      </c>
      <c r="B508" s="14">
        <v>3852.969970703125</v>
      </c>
      <c r="C508" s="11">
        <f t="shared" si="7"/>
        <v>7.5389705750444165E-3</v>
      </c>
    </row>
    <row r="509" spans="1:3" x14ac:dyDescent="0.25">
      <c r="A509" s="10">
        <v>44931</v>
      </c>
      <c r="B509" s="14">
        <v>3808.10009765625</v>
      </c>
      <c r="C509" s="11">
        <f t="shared" si="7"/>
        <v>-1.1645528874622071E-2</v>
      </c>
    </row>
    <row r="510" spans="1:3" x14ac:dyDescent="0.25">
      <c r="A510" s="10">
        <v>44932</v>
      </c>
      <c r="B510" s="14">
        <v>3895.080078125</v>
      </c>
      <c r="C510" s="11">
        <f t="shared" si="7"/>
        <v>2.284078102943856E-2</v>
      </c>
    </row>
    <row r="511" spans="1:3" x14ac:dyDescent="0.25">
      <c r="A511" s="10">
        <v>44935</v>
      </c>
      <c r="B511" s="14">
        <v>3892.090087890625</v>
      </c>
      <c r="C511" s="11">
        <f t="shared" si="7"/>
        <v>-7.6763254526318006E-4</v>
      </c>
    </row>
    <row r="512" spans="1:3" x14ac:dyDescent="0.25">
      <c r="A512" s="10">
        <v>44936</v>
      </c>
      <c r="B512" s="14">
        <v>3919.25</v>
      </c>
      <c r="C512" s="11">
        <f t="shared" si="7"/>
        <v>6.9782331590620278E-3</v>
      </c>
    </row>
    <row r="513" spans="1:3" x14ac:dyDescent="0.25">
      <c r="A513" s="10">
        <v>44937</v>
      </c>
      <c r="B513" s="14">
        <v>3969.610107421875</v>
      </c>
      <c r="C513" s="11">
        <f t="shared" si="7"/>
        <v>1.2849424614881673E-2</v>
      </c>
    </row>
    <row r="514" spans="1:3" x14ac:dyDescent="0.25">
      <c r="A514" s="10">
        <v>44938</v>
      </c>
      <c r="B514" s="14">
        <v>3983.169921875</v>
      </c>
      <c r="C514" s="11">
        <f t="shared" si="7"/>
        <v>3.4159058663652065E-3</v>
      </c>
    </row>
    <row r="515" spans="1:3" x14ac:dyDescent="0.25">
      <c r="A515" s="10">
        <v>44939</v>
      </c>
      <c r="B515" s="14">
        <v>3999.090087890625</v>
      </c>
      <c r="C515" s="11">
        <f t="shared" si="7"/>
        <v>3.996858363534461E-3</v>
      </c>
    </row>
    <row r="516" spans="1:3" x14ac:dyDescent="0.25">
      <c r="A516" s="10">
        <v>44943</v>
      </c>
      <c r="B516" s="14">
        <v>3990.969970703125</v>
      </c>
      <c r="C516" s="11">
        <f t="shared" si="7"/>
        <v>-2.030491189005214E-3</v>
      </c>
    </row>
    <row r="517" spans="1:3" x14ac:dyDescent="0.25">
      <c r="A517" s="10">
        <v>44944</v>
      </c>
      <c r="B517" s="14">
        <v>3928.860107421875</v>
      </c>
      <c r="C517" s="11">
        <f t="shared" si="7"/>
        <v>-1.5562598500411053E-2</v>
      </c>
    </row>
    <row r="518" spans="1:3" x14ac:dyDescent="0.25">
      <c r="A518" s="10">
        <v>44945</v>
      </c>
      <c r="B518" s="14">
        <v>3898.85009765625</v>
      </c>
      <c r="C518" s="11">
        <f t="shared" ref="C518:C581" si="8">(B518-B517)/B517</f>
        <v>-7.6383502962943679E-3</v>
      </c>
    </row>
    <row r="519" spans="1:3" x14ac:dyDescent="0.25">
      <c r="A519" s="10">
        <v>44946</v>
      </c>
      <c r="B519" s="14">
        <v>3972.610107421875</v>
      </c>
      <c r="C519" s="11">
        <f t="shared" si="8"/>
        <v>1.891840104598148E-2</v>
      </c>
    </row>
    <row r="520" spans="1:3" x14ac:dyDescent="0.25">
      <c r="A520" s="10">
        <v>44949</v>
      </c>
      <c r="B520" s="14">
        <v>4019.81005859375</v>
      </c>
      <c r="C520" s="11">
        <f t="shared" si="8"/>
        <v>1.1881344983665309E-2</v>
      </c>
    </row>
    <row r="521" spans="1:3" x14ac:dyDescent="0.25">
      <c r="A521" s="10">
        <v>44950</v>
      </c>
      <c r="B521" s="14">
        <v>4016.949951171875</v>
      </c>
      <c r="C521" s="11">
        <f t="shared" si="8"/>
        <v>-7.1150312581573852E-4</v>
      </c>
    </row>
    <row r="522" spans="1:3" x14ac:dyDescent="0.25">
      <c r="A522" s="10">
        <v>44951</v>
      </c>
      <c r="B522" s="14">
        <v>4016.219970703125</v>
      </c>
      <c r="C522" s="11">
        <f t="shared" si="8"/>
        <v>-1.8172505946633489E-4</v>
      </c>
    </row>
    <row r="523" spans="1:3" x14ac:dyDescent="0.25">
      <c r="A523" s="10">
        <v>44952</v>
      </c>
      <c r="B523" s="14">
        <v>4060.429931640625</v>
      </c>
      <c r="C523" s="11">
        <f t="shared" si="8"/>
        <v>1.1007853469181397E-2</v>
      </c>
    </row>
    <row r="524" spans="1:3" x14ac:dyDescent="0.25">
      <c r="A524" s="10">
        <v>44953</v>
      </c>
      <c r="B524" s="14">
        <v>4070.56005859375</v>
      </c>
      <c r="C524" s="11">
        <f t="shared" si="8"/>
        <v>2.4948409709490793E-3</v>
      </c>
    </row>
    <row r="525" spans="1:3" x14ac:dyDescent="0.25">
      <c r="A525" s="10">
        <v>44956</v>
      </c>
      <c r="B525" s="14">
        <v>4017.77001953125</v>
      </c>
      <c r="C525" s="11">
        <f t="shared" si="8"/>
        <v>-1.2968740984683393E-2</v>
      </c>
    </row>
    <row r="526" spans="1:3" x14ac:dyDescent="0.25">
      <c r="A526" s="10">
        <v>44957</v>
      </c>
      <c r="B526" s="14">
        <v>4076.60009765625</v>
      </c>
      <c r="C526" s="11">
        <f t="shared" si="8"/>
        <v>1.4642470285510184E-2</v>
      </c>
    </row>
    <row r="527" spans="1:3" x14ac:dyDescent="0.25">
      <c r="A527" s="10">
        <v>44958</v>
      </c>
      <c r="B527" s="14">
        <v>4119.2099609375</v>
      </c>
      <c r="C527" s="11">
        <f t="shared" si="8"/>
        <v>1.0452303944590392E-2</v>
      </c>
    </row>
    <row r="528" spans="1:3" x14ac:dyDescent="0.25">
      <c r="A528" s="10">
        <v>44959</v>
      </c>
      <c r="B528" s="14">
        <v>4179.759765625</v>
      </c>
      <c r="C528" s="11">
        <f t="shared" si="8"/>
        <v>1.4699373244310018E-2</v>
      </c>
    </row>
    <row r="529" spans="1:3" x14ac:dyDescent="0.25">
      <c r="A529" s="10">
        <v>44960</v>
      </c>
      <c r="B529" s="14">
        <v>4136.47998046875</v>
      </c>
      <c r="C529" s="11">
        <f t="shared" si="8"/>
        <v>-1.0354610691310478E-2</v>
      </c>
    </row>
    <row r="530" spans="1:3" x14ac:dyDescent="0.25">
      <c r="A530" s="10">
        <v>44963</v>
      </c>
      <c r="B530" s="14">
        <v>4111.080078125</v>
      </c>
      <c r="C530" s="11">
        <f t="shared" si="8"/>
        <v>-6.1404630177544477E-3</v>
      </c>
    </row>
    <row r="531" spans="1:3" x14ac:dyDescent="0.25">
      <c r="A531" s="10">
        <v>44964</v>
      </c>
      <c r="B531" s="14">
        <v>4164</v>
      </c>
      <c r="C531" s="11">
        <f t="shared" si="8"/>
        <v>1.287251059802658E-2</v>
      </c>
    </row>
    <row r="532" spans="1:3" x14ac:dyDescent="0.25">
      <c r="A532" s="10">
        <v>44965</v>
      </c>
      <c r="B532" s="14">
        <v>4117.85986328125</v>
      </c>
      <c r="C532" s="11">
        <f t="shared" si="8"/>
        <v>-1.1080724476164745E-2</v>
      </c>
    </row>
    <row r="533" spans="1:3" x14ac:dyDescent="0.25">
      <c r="A533" s="10">
        <v>44966</v>
      </c>
      <c r="B533" s="14">
        <v>4081.5</v>
      </c>
      <c r="C533" s="11">
        <f t="shared" si="8"/>
        <v>-8.8297961777352059E-3</v>
      </c>
    </row>
    <row r="534" spans="1:3" x14ac:dyDescent="0.25">
      <c r="A534" s="10">
        <v>44967</v>
      </c>
      <c r="B534" s="14">
        <v>4090.4599609375</v>
      </c>
      <c r="C534" s="11">
        <f t="shared" si="8"/>
        <v>2.1952617756952099E-3</v>
      </c>
    </row>
    <row r="535" spans="1:3" x14ac:dyDescent="0.25">
      <c r="A535" s="10">
        <v>44970</v>
      </c>
      <c r="B535" s="14">
        <v>4137.2900390625</v>
      </c>
      <c r="C535" s="11">
        <f t="shared" si="8"/>
        <v>1.1448609342766168E-2</v>
      </c>
    </row>
    <row r="536" spans="1:3" x14ac:dyDescent="0.25">
      <c r="A536" s="10">
        <v>44971</v>
      </c>
      <c r="B536" s="14">
        <v>4136.1298828125</v>
      </c>
      <c r="C536" s="11">
        <f t="shared" si="8"/>
        <v>-2.8041453198743798E-4</v>
      </c>
    </row>
    <row r="537" spans="1:3" x14ac:dyDescent="0.25">
      <c r="A537" s="10">
        <v>44972</v>
      </c>
      <c r="B537" s="14">
        <v>4147.60009765625</v>
      </c>
      <c r="C537" s="11">
        <f t="shared" si="8"/>
        <v>2.7731756904960741E-3</v>
      </c>
    </row>
    <row r="538" spans="1:3" x14ac:dyDescent="0.25">
      <c r="A538" s="10">
        <v>44973</v>
      </c>
      <c r="B538" s="14">
        <v>4090.409912109375</v>
      </c>
      <c r="C538" s="11">
        <f t="shared" si="8"/>
        <v>-1.3788741489130634E-2</v>
      </c>
    </row>
    <row r="539" spans="1:3" x14ac:dyDescent="0.25">
      <c r="A539" s="10">
        <v>44974</v>
      </c>
      <c r="B539" s="14">
        <v>4079.090087890625</v>
      </c>
      <c r="C539" s="11">
        <f t="shared" si="8"/>
        <v>-2.7674058253277858E-3</v>
      </c>
    </row>
    <row r="540" spans="1:3" x14ac:dyDescent="0.25">
      <c r="A540" s="10">
        <v>44978</v>
      </c>
      <c r="B540" s="14">
        <v>3997.340087890625</v>
      </c>
      <c r="C540" s="11">
        <f t="shared" si="8"/>
        <v>-2.0041234255327389E-2</v>
      </c>
    </row>
    <row r="541" spans="1:3" x14ac:dyDescent="0.25">
      <c r="A541" s="10">
        <v>44979</v>
      </c>
      <c r="B541" s="14">
        <v>3991.050048828125</v>
      </c>
      <c r="C541" s="11">
        <f t="shared" si="8"/>
        <v>-1.5735561458868064E-3</v>
      </c>
    </row>
    <row r="542" spans="1:3" x14ac:dyDescent="0.25">
      <c r="A542" s="10">
        <v>44980</v>
      </c>
      <c r="B542" s="14">
        <v>4012.320068359375</v>
      </c>
      <c r="C542" s="11">
        <f t="shared" si="8"/>
        <v>5.3294294160744554E-3</v>
      </c>
    </row>
    <row r="543" spans="1:3" x14ac:dyDescent="0.25">
      <c r="A543" s="10">
        <v>44981</v>
      </c>
      <c r="B543" s="14">
        <v>3970.0400390625</v>
      </c>
      <c r="C543" s="11">
        <f t="shared" si="8"/>
        <v>-1.0537551485558122E-2</v>
      </c>
    </row>
    <row r="544" spans="1:3" x14ac:dyDescent="0.25">
      <c r="A544" s="10">
        <v>44984</v>
      </c>
      <c r="B544" s="14">
        <v>3982.239990234375</v>
      </c>
      <c r="C544" s="11">
        <f t="shared" si="8"/>
        <v>3.0730045671670207E-3</v>
      </c>
    </row>
    <row r="545" spans="1:3" x14ac:dyDescent="0.25">
      <c r="A545" s="10">
        <v>44985</v>
      </c>
      <c r="B545" s="14">
        <v>3970.14990234375</v>
      </c>
      <c r="C545" s="11">
        <f t="shared" si="8"/>
        <v>-3.0360018281855076E-3</v>
      </c>
    </row>
    <row r="546" spans="1:3" x14ac:dyDescent="0.25">
      <c r="A546" s="10">
        <v>44986</v>
      </c>
      <c r="B546" s="14">
        <v>3951.389892578125</v>
      </c>
      <c r="C546" s="11">
        <f t="shared" si="8"/>
        <v>-4.7252648456800484E-3</v>
      </c>
    </row>
    <row r="547" spans="1:3" x14ac:dyDescent="0.25">
      <c r="A547" s="10">
        <v>44987</v>
      </c>
      <c r="B547" s="14">
        <v>3981.35009765625</v>
      </c>
      <c r="C547" s="11">
        <f t="shared" si="8"/>
        <v>7.582194086794395E-3</v>
      </c>
    </row>
    <row r="548" spans="1:3" x14ac:dyDescent="0.25">
      <c r="A548" s="10">
        <v>44988</v>
      </c>
      <c r="B548" s="14">
        <v>4045.639892578125</v>
      </c>
      <c r="C548" s="11">
        <f t="shared" si="8"/>
        <v>1.6147737160748878E-2</v>
      </c>
    </row>
    <row r="549" spans="1:3" x14ac:dyDescent="0.25">
      <c r="A549" s="10">
        <v>44991</v>
      </c>
      <c r="B549" s="14">
        <v>4048.419921875</v>
      </c>
      <c r="C549" s="11">
        <f t="shared" si="8"/>
        <v>6.8716676982918468E-4</v>
      </c>
    </row>
    <row r="550" spans="1:3" x14ac:dyDescent="0.25">
      <c r="A550" s="10">
        <v>44992</v>
      </c>
      <c r="B550" s="14">
        <v>3986.3701171875</v>
      </c>
      <c r="C550" s="11">
        <f t="shared" si="8"/>
        <v>-1.5326919115337725E-2</v>
      </c>
    </row>
    <row r="551" spans="1:3" x14ac:dyDescent="0.25">
      <c r="A551" s="10">
        <v>44993</v>
      </c>
      <c r="B551" s="14">
        <v>3992.010009765625</v>
      </c>
      <c r="C551" s="11">
        <f t="shared" si="8"/>
        <v>1.4147940136838343E-3</v>
      </c>
    </row>
    <row r="552" spans="1:3" x14ac:dyDescent="0.25">
      <c r="A552" s="10">
        <v>44994</v>
      </c>
      <c r="B552" s="14">
        <v>3918.320068359375</v>
      </c>
      <c r="C552" s="11">
        <f t="shared" si="8"/>
        <v>-1.8459357873848722E-2</v>
      </c>
    </row>
    <row r="553" spans="1:3" x14ac:dyDescent="0.25">
      <c r="A553" s="10">
        <v>44995</v>
      </c>
      <c r="B553" s="14">
        <v>3861.590087890625</v>
      </c>
      <c r="C553" s="11">
        <f t="shared" si="8"/>
        <v>-1.4478138457051365E-2</v>
      </c>
    </row>
    <row r="554" spans="1:3" x14ac:dyDescent="0.25">
      <c r="A554" s="10">
        <v>44998</v>
      </c>
      <c r="B554" s="14">
        <v>3855.760009765625</v>
      </c>
      <c r="C554" s="11">
        <f t="shared" si="8"/>
        <v>-1.5097610031894017E-3</v>
      </c>
    </row>
    <row r="555" spans="1:3" x14ac:dyDescent="0.25">
      <c r="A555" s="10">
        <v>44999</v>
      </c>
      <c r="B555" s="14">
        <v>3919.2900390625</v>
      </c>
      <c r="C555" s="11">
        <f t="shared" si="8"/>
        <v>1.6476655480623836E-2</v>
      </c>
    </row>
    <row r="556" spans="1:3" x14ac:dyDescent="0.25">
      <c r="A556" s="10">
        <v>45000</v>
      </c>
      <c r="B556" s="14">
        <v>3891.929931640625</v>
      </c>
      <c r="C556" s="11">
        <f t="shared" si="8"/>
        <v>-6.9808835654376778E-3</v>
      </c>
    </row>
    <row r="557" spans="1:3" x14ac:dyDescent="0.25">
      <c r="A557" s="10">
        <v>45001</v>
      </c>
      <c r="B557" s="14">
        <v>3960.280029296875</v>
      </c>
      <c r="C557" s="11">
        <f t="shared" si="8"/>
        <v>1.7562006217166744E-2</v>
      </c>
    </row>
    <row r="558" spans="1:3" x14ac:dyDescent="0.25">
      <c r="A558" s="10">
        <v>45002</v>
      </c>
      <c r="B558" s="14">
        <v>3916.639892578125</v>
      </c>
      <c r="C558" s="11">
        <f t="shared" si="8"/>
        <v>-1.1019457310067555E-2</v>
      </c>
    </row>
    <row r="559" spans="1:3" x14ac:dyDescent="0.25">
      <c r="A559" s="10">
        <v>45005</v>
      </c>
      <c r="B559" s="14">
        <v>3951.570068359375</v>
      </c>
      <c r="C559" s="11">
        <f t="shared" si="8"/>
        <v>8.9184037183099932E-3</v>
      </c>
    </row>
    <row r="560" spans="1:3" x14ac:dyDescent="0.25">
      <c r="A560" s="10">
        <v>45006</v>
      </c>
      <c r="B560" s="14">
        <v>4002.8701171875</v>
      </c>
      <c r="C560" s="11">
        <f t="shared" si="8"/>
        <v>1.2982193897785016E-2</v>
      </c>
    </row>
    <row r="561" spans="1:3" x14ac:dyDescent="0.25">
      <c r="A561" s="10">
        <v>45007</v>
      </c>
      <c r="B561" s="14">
        <v>3936.969970703125</v>
      </c>
      <c r="C561" s="11">
        <f t="shared" si="8"/>
        <v>-1.6463223775713666E-2</v>
      </c>
    </row>
    <row r="562" spans="1:3" x14ac:dyDescent="0.25">
      <c r="A562" s="10">
        <v>45008</v>
      </c>
      <c r="B562" s="14">
        <v>3948.719970703125</v>
      </c>
      <c r="C562" s="11">
        <f t="shared" si="8"/>
        <v>2.9845287333755059E-3</v>
      </c>
    </row>
    <row r="563" spans="1:3" x14ac:dyDescent="0.25">
      <c r="A563" s="10">
        <v>45009</v>
      </c>
      <c r="B563" s="14">
        <v>3970.989990234375</v>
      </c>
      <c r="C563" s="11">
        <f t="shared" si="8"/>
        <v>5.6398072531044811E-3</v>
      </c>
    </row>
    <row r="564" spans="1:3" x14ac:dyDescent="0.25">
      <c r="A564" s="10">
        <v>45012</v>
      </c>
      <c r="B564" s="14">
        <v>3977.530029296875</v>
      </c>
      <c r="C564" s="11">
        <f t="shared" si="8"/>
        <v>1.6469543057483242E-3</v>
      </c>
    </row>
    <row r="565" spans="1:3" x14ac:dyDescent="0.25">
      <c r="A565" s="10">
        <v>45013</v>
      </c>
      <c r="B565" s="14">
        <v>3971.27001953125</v>
      </c>
      <c r="C565" s="11">
        <f t="shared" si="8"/>
        <v>-1.573843495716262E-3</v>
      </c>
    </row>
    <row r="566" spans="1:3" x14ac:dyDescent="0.25">
      <c r="A566" s="10">
        <v>45014</v>
      </c>
      <c r="B566" s="14">
        <v>4027.81005859375</v>
      </c>
      <c r="C566" s="11">
        <f t="shared" si="8"/>
        <v>1.4237268879836512E-2</v>
      </c>
    </row>
    <row r="567" spans="1:3" x14ac:dyDescent="0.25">
      <c r="A567" s="10">
        <v>45015</v>
      </c>
      <c r="B567" s="14">
        <v>4050.830078125</v>
      </c>
      <c r="C567" s="11">
        <f t="shared" si="8"/>
        <v>5.715269388668019E-3</v>
      </c>
    </row>
    <row r="568" spans="1:3" x14ac:dyDescent="0.25">
      <c r="A568" s="10">
        <v>45016</v>
      </c>
      <c r="B568" s="14">
        <v>4109.31005859375</v>
      </c>
      <c r="C568" s="11">
        <f t="shared" si="8"/>
        <v>1.4436542471763842E-2</v>
      </c>
    </row>
    <row r="569" spans="1:3" x14ac:dyDescent="0.25">
      <c r="A569" s="10">
        <v>45019</v>
      </c>
      <c r="B569" s="14">
        <v>4124.509765625</v>
      </c>
      <c r="C569" s="11">
        <f t="shared" si="8"/>
        <v>3.6988464765424643E-3</v>
      </c>
    </row>
    <row r="570" spans="1:3" x14ac:dyDescent="0.25">
      <c r="A570" s="10">
        <v>45020</v>
      </c>
      <c r="B570" s="14">
        <v>4100.60009765625</v>
      </c>
      <c r="C570" s="11">
        <f t="shared" si="8"/>
        <v>-5.7969720833299793E-3</v>
      </c>
    </row>
    <row r="571" spans="1:3" x14ac:dyDescent="0.25">
      <c r="A571" s="10">
        <v>45021</v>
      </c>
      <c r="B571" s="14">
        <v>4090.3798828125</v>
      </c>
      <c r="C571" s="11">
        <f t="shared" si="8"/>
        <v>-2.4923705312282205E-3</v>
      </c>
    </row>
    <row r="572" spans="1:3" x14ac:dyDescent="0.25">
      <c r="A572" s="10">
        <v>45022</v>
      </c>
      <c r="B572" s="14">
        <v>4105.02001953125</v>
      </c>
      <c r="C572" s="11">
        <f t="shared" si="8"/>
        <v>3.5791630944272111E-3</v>
      </c>
    </row>
    <row r="573" spans="1:3" x14ac:dyDescent="0.25">
      <c r="A573" s="10">
        <v>45026</v>
      </c>
      <c r="B573" s="14">
        <v>4109.10986328125</v>
      </c>
      <c r="C573" s="11">
        <f t="shared" si="8"/>
        <v>9.9630299743751725E-4</v>
      </c>
    </row>
    <row r="574" spans="1:3" x14ac:dyDescent="0.25">
      <c r="A574" s="10">
        <v>45027</v>
      </c>
      <c r="B574" s="14">
        <v>4108.93994140625</v>
      </c>
      <c r="C574" s="11">
        <f t="shared" si="8"/>
        <v>-4.1352477946236312E-5</v>
      </c>
    </row>
    <row r="575" spans="1:3" x14ac:dyDescent="0.25">
      <c r="A575" s="10">
        <v>45028</v>
      </c>
      <c r="B575" s="14">
        <v>4091.949951171875</v>
      </c>
      <c r="C575" s="11">
        <f t="shared" si="8"/>
        <v>-4.1348840520069319E-3</v>
      </c>
    </row>
    <row r="576" spans="1:3" x14ac:dyDescent="0.25">
      <c r="A576" s="10">
        <v>45029</v>
      </c>
      <c r="B576" s="14">
        <v>4146.22021484375</v>
      </c>
      <c r="C576" s="11">
        <f t="shared" si="8"/>
        <v>1.3262689993638065E-2</v>
      </c>
    </row>
    <row r="577" spans="1:3" x14ac:dyDescent="0.25">
      <c r="A577" s="10">
        <v>45030</v>
      </c>
      <c r="B577" s="14">
        <v>4137.64013671875</v>
      </c>
      <c r="C577" s="11">
        <f t="shared" si="8"/>
        <v>-2.0693734728036723E-3</v>
      </c>
    </row>
    <row r="578" spans="1:3" x14ac:dyDescent="0.25">
      <c r="A578" s="10">
        <v>45033</v>
      </c>
      <c r="B578" s="14">
        <v>4151.31982421875</v>
      </c>
      <c r="C578" s="11">
        <f t="shared" si="8"/>
        <v>3.3061569029655458E-3</v>
      </c>
    </row>
    <row r="579" spans="1:3" x14ac:dyDescent="0.25">
      <c r="A579" s="10">
        <v>45034</v>
      </c>
      <c r="B579" s="14">
        <v>4154.8701171875</v>
      </c>
      <c r="C579" s="11">
        <f t="shared" si="8"/>
        <v>8.5522029597373669E-4</v>
      </c>
    </row>
    <row r="580" spans="1:3" x14ac:dyDescent="0.25">
      <c r="A580" s="10">
        <v>45035</v>
      </c>
      <c r="B580" s="14">
        <v>4154.52001953125</v>
      </c>
      <c r="C580" s="11">
        <f t="shared" si="8"/>
        <v>-8.4261997698013938E-5</v>
      </c>
    </row>
    <row r="581" spans="1:3" x14ac:dyDescent="0.25">
      <c r="A581" s="10">
        <v>45036</v>
      </c>
      <c r="B581" s="14">
        <v>4129.7900390625</v>
      </c>
      <c r="C581" s="11">
        <f t="shared" si="8"/>
        <v>-5.9525481529729774E-3</v>
      </c>
    </row>
    <row r="582" spans="1:3" x14ac:dyDescent="0.25">
      <c r="A582" s="10">
        <v>45037</v>
      </c>
      <c r="B582" s="14">
        <v>4133.52001953125</v>
      </c>
      <c r="C582" s="11">
        <f t="shared" ref="C582:C645" si="9">(B582-B581)/B581</f>
        <v>9.0318888695773488E-4</v>
      </c>
    </row>
    <row r="583" spans="1:3" x14ac:dyDescent="0.25">
      <c r="A583" s="10">
        <v>45040</v>
      </c>
      <c r="B583" s="14">
        <v>4137.0400390625</v>
      </c>
      <c r="C583" s="11">
        <f t="shared" si="9"/>
        <v>8.5157916609030426E-4</v>
      </c>
    </row>
    <row r="584" spans="1:3" x14ac:dyDescent="0.25">
      <c r="A584" s="10">
        <v>45041</v>
      </c>
      <c r="B584" s="14">
        <v>4071.6298828125</v>
      </c>
      <c r="C584" s="11">
        <f t="shared" si="9"/>
        <v>-1.5810858882773268E-2</v>
      </c>
    </row>
    <row r="585" spans="1:3" x14ac:dyDescent="0.25">
      <c r="A585" s="10">
        <v>45042</v>
      </c>
      <c r="B585" s="14">
        <v>4055.989990234375</v>
      </c>
      <c r="C585" s="11">
        <f t="shared" si="9"/>
        <v>-3.8411871973298472E-3</v>
      </c>
    </row>
    <row r="586" spans="1:3" x14ac:dyDescent="0.25">
      <c r="A586" s="10">
        <v>45043</v>
      </c>
      <c r="B586" s="14">
        <v>4135.35009765625</v>
      </c>
      <c r="C586" s="11">
        <f t="shared" si="9"/>
        <v>1.9566149722497019E-2</v>
      </c>
    </row>
    <row r="587" spans="1:3" x14ac:dyDescent="0.25">
      <c r="A587" s="10">
        <v>45044</v>
      </c>
      <c r="B587" s="14">
        <v>4169.47998046875</v>
      </c>
      <c r="C587" s="11">
        <f t="shared" si="9"/>
        <v>8.2532027534605694E-3</v>
      </c>
    </row>
    <row r="588" spans="1:3" x14ac:dyDescent="0.25">
      <c r="A588" s="10">
        <v>45047</v>
      </c>
      <c r="B588" s="14">
        <v>4167.8701171875</v>
      </c>
      <c r="C588" s="11">
        <f t="shared" si="9"/>
        <v>-3.8610649020768596E-4</v>
      </c>
    </row>
    <row r="589" spans="1:3" x14ac:dyDescent="0.25">
      <c r="A589" s="10">
        <v>45048</v>
      </c>
      <c r="B589" s="14">
        <v>4119.580078125</v>
      </c>
      <c r="C589" s="11">
        <f t="shared" si="9"/>
        <v>-1.1586262936400322E-2</v>
      </c>
    </row>
    <row r="590" spans="1:3" x14ac:dyDescent="0.25">
      <c r="A590" s="10">
        <v>45049</v>
      </c>
      <c r="B590" s="14">
        <v>4090.75</v>
      </c>
      <c r="C590" s="11">
        <f t="shared" si="9"/>
        <v>-6.9983050646564493E-3</v>
      </c>
    </row>
    <row r="591" spans="1:3" x14ac:dyDescent="0.25">
      <c r="A591" s="10">
        <v>45050</v>
      </c>
      <c r="B591" s="14">
        <v>4061.219970703125</v>
      </c>
      <c r="C591" s="11">
        <f t="shared" si="9"/>
        <v>-7.2187323343824482E-3</v>
      </c>
    </row>
    <row r="592" spans="1:3" x14ac:dyDescent="0.25">
      <c r="A592" s="10">
        <v>45051</v>
      </c>
      <c r="B592" s="14">
        <v>4136.25</v>
      </c>
      <c r="C592" s="11">
        <f t="shared" si="9"/>
        <v>1.8474751389515338E-2</v>
      </c>
    </row>
    <row r="593" spans="1:3" x14ac:dyDescent="0.25">
      <c r="A593" s="10">
        <v>45054</v>
      </c>
      <c r="B593" s="14">
        <v>4138.1201171875</v>
      </c>
      <c r="C593" s="11">
        <f t="shared" si="9"/>
        <v>4.5212866424901782E-4</v>
      </c>
    </row>
    <row r="594" spans="1:3" x14ac:dyDescent="0.25">
      <c r="A594" s="10">
        <v>45055</v>
      </c>
      <c r="B594" s="14">
        <v>4119.169921875</v>
      </c>
      <c r="C594" s="11">
        <f t="shared" si="9"/>
        <v>-4.5794212772585306E-3</v>
      </c>
    </row>
    <row r="595" spans="1:3" x14ac:dyDescent="0.25">
      <c r="A595" s="10">
        <v>45056</v>
      </c>
      <c r="B595" s="14">
        <v>4137.64013671875</v>
      </c>
      <c r="C595" s="11">
        <f t="shared" si="9"/>
        <v>4.4839652634049544E-3</v>
      </c>
    </row>
    <row r="596" spans="1:3" x14ac:dyDescent="0.25">
      <c r="A596" s="10">
        <v>45057</v>
      </c>
      <c r="B596" s="14">
        <v>4130.6201171875</v>
      </c>
      <c r="C596" s="11">
        <f t="shared" si="9"/>
        <v>-1.6966239932158641E-3</v>
      </c>
    </row>
    <row r="597" spans="1:3" x14ac:dyDescent="0.25">
      <c r="A597" s="10">
        <v>45058</v>
      </c>
      <c r="B597" s="14">
        <v>4124.080078125</v>
      </c>
      <c r="C597" s="11">
        <f t="shared" si="9"/>
        <v>-1.5833068345566114E-3</v>
      </c>
    </row>
    <row r="598" spans="1:3" x14ac:dyDescent="0.25">
      <c r="A598" s="10">
        <v>45061</v>
      </c>
      <c r="B598" s="14">
        <v>4136.27978515625</v>
      </c>
      <c r="C598" s="11">
        <f t="shared" si="9"/>
        <v>2.9581644391339168E-3</v>
      </c>
    </row>
    <row r="599" spans="1:3" x14ac:dyDescent="0.25">
      <c r="A599" s="10">
        <v>45062</v>
      </c>
      <c r="B599" s="14">
        <v>4109.89990234375</v>
      </c>
      <c r="C599" s="11">
        <f t="shared" si="9"/>
        <v>-6.3776833731530296E-3</v>
      </c>
    </row>
    <row r="600" spans="1:3" x14ac:dyDescent="0.25">
      <c r="A600" s="10">
        <v>45063</v>
      </c>
      <c r="B600" s="14">
        <v>4158.77001953125</v>
      </c>
      <c r="C600" s="11">
        <f t="shared" si="9"/>
        <v>1.1890829058788237E-2</v>
      </c>
    </row>
    <row r="601" spans="1:3" x14ac:dyDescent="0.25">
      <c r="A601" s="10">
        <v>45064</v>
      </c>
      <c r="B601" s="14">
        <v>4198.0498046875</v>
      </c>
      <c r="C601" s="11">
        <f t="shared" si="9"/>
        <v>9.4450486494267287E-3</v>
      </c>
    </row>
    <row r="602" spans="1:3" x14ac:dyDescent="0.25">
      <c r="A602" s="10">
        <v>45065</v>
      </c>
      <c r="B602" s="14">
        <v>4191.97998046875</v>
      </c>
      <c r="C602" s="11">
        <f t="shared" si="9"/>
        <v>-1.4458676054706391E-3</v>
      </c>
    </row>
    <row r="603" spans="1:3" x14ac:dyDescent="0.25">
      <c r="A603" s="10">
        <v>45068</v>
      </c>
      <c r="B603" s="14">
        <v>4192.6298828125</v>
      </c>
      <c r="C603" s="11">
        <f t="shared" si="9"/>
        <v>1.5503469643891941E-4</v>
      </c>
    </row>
    <row r="604" spans="1:3" x14ac:dyDescent="0.25">
      <c r="A604" s="10">
        <v>45069</v>
      </c>
      <c r="B604" s="14">
        <v>4145.580078125</v>
      </c>
      <c r="C604" s="11">
        <f t="shared" si="9"/>
        <v>-1.1222026747550167E-2</v>
      </c>
    </row>
    <row r="605" spans="1:3" x14ac:dyDescent="0.25">
      <c r="A605" s="10">
        <v>45070</v>
      </c>
      <c r="B605" s="14">
        <v>4115.240234375</v>
      </c>
      <c r="C605" s="11">
        <f t="shared" si="9"/>
        <v>-7.3186003353534002E-3</v>
      </c>
    </row>
    <row r="606" spans="1:3" x14ac:dyDescent="0.25">
      <c r="A606" s="10">
        <v>45071</v>
      </c>
      <c r="B606" s="14">
        <v>4151.27978515625</v>
      </c>
      <c r="C606" s="11">
        <f t="shared" si="9"/>
        <v>8.7575812659023266E-3</v>
      </c>
    </row>
    <row r="607" spans="1:3" x14ac:dyDescent="0.25">
      <c r="A607" s="10">
        <v>45072</v>
      </c>
      <c r="B607" s="14">
        <v>4205.4501953125</v>
      </c>
      <c r="C607" s="11">
        <f t="shared" si="9"/>
        <v>1.3049086777997326E-2</v>
      </c>
    </row>
    <row r="608" spans="1:3" x14ac:dyDescent="0.25">
      <c r="A608" s="10">
        <v>45076</v>
      </c>
      <c r="B608" s="14">
        <v>4205.52001953125</v>
      </c>
      <c r="C608" s="11">
        <f t="shared" si="9"/>
        <v>1.6603268498537402E-5</v>
      </c>
    </row>
    <row r="609" spans="1:3" x14ac:dyDescent="0.25">
      <c r="A609" s="10">
        <v>45077</v>
      </c>
      <c r="B609" s="14">
        <v>4179.830078125</v>
      </c>
      <c r="C609" s="11">
        <f t="shared" si="9"/>
        <v>-6.1086242098339644E-3</v>
      </c>
    </row>
    <row r="610" spans="1:3" x14ac:dyDescent="0.25">
      <c r="A610" s="10">
        <v>45078</v>
      </c>
      <c r="B610" s="14">
        <v>4221.02001953125</v>
      </c>
      <c r="C610" s="11">
        <f t="shared" si="9"/>
        <v>9.854453563032663E-3</v>
      </c>
    </row>
    <row r="611" spans="1:3" x14ac:dyDescent="0.25">
      <c r="A611" s="10">
        <v>45079</v>
      </c>
      <c r="B611" s="14">
        <v>4282.3701171875</v>
      </c>
      <c r="C611" s="11">
        <f t="shared" si="9"/>
        <v>1.4534424705965505E-2</v>
      </c>
    </row>
    <row r="612" spans="1:3" x14ac:dyDescent="0.25">
      <c r="A612" s="10">
        <v>45082</v>
      </c>
      <c r="B612" s="14">
        <v>4273.7900390625</v>
      </c>
      <c r="C612" s="11">
        <f t="shared" si="9"/>
        <v>-2.0035816359177923E-3</v>
      </c>
    </row>
    <row r="613" spans="1:3" x14ac:dyDescent="0.25">
      <c r="A613" s="10">
        <v>45083</v>
      </c>
      <c r="B613" s="14">
        <v>4283.85009765625</v>
      </c>
      <c r="C613" s="11">
        <f t="shared" si="9"/>
        <v>2.3538963079142695E-3</v>
      </c>
    </row>
    <row r="614" spans="1:3" x14ac:dyDescent="0.25">
      <c r="A614" s="10">
        <v>45084</v>
      </c>
      <c r="B614" s="14">
        <v>4267.52001953125</v>
      </c>
      <c r="C614" s="11">
        <f t="shared" si="9"/>
        <v>-3.8120096998572376E-3</v>
      </c>
    </row>
    <row r="615" spans="1:3" x14ac:dyDescent="0.25">
      <c r="A615" s="10">
        <v>45085</v>
      </c>
      <c r="B615" s="14">
        <v>4293.93017578125</v>
      </c>
      <c r="C615" s="11">
        <f t="shared" si="9"/>
        <v>6.1886426142415442E-3</v>
      </c>
    </row>
    <row r="616" spans="1:3" x14ac:dyDescent="0.25">
      <c r="A616" s="10">
        <v>45086</v>
      </c>
      <c r="B616" s="14">
        <v>4298.85986328125</v>
      </c>
      <c r="C616" s="11">
        <f t="shared" si="9"/>
        <v>1.1480595394411785E-3</v>
      </c>
    </row>
    <row r="617" spans="1:3" x14ac:dyDescent="0.25">
      <c r="A617" s="10">
        <v>45089</v>
      </c>
      <c r="B617" s="14">
        <v>4338.93017578125</v>
      </c>
      <c r="C617" s="11">
        <f t="shared" si="9"/>
        <v>9.3211488102370888E-3</v>
      </c>
    </row>
    <row r="618" spans="1:3" x14ac:dyDescent="0.25">
      <c r="A618" s="10">
        <v>45090</v>
      </c>
      <c r="B618" s="14">
        <v>4369.009765625</v>
      </c>
      <c r="C618" s="11">
        <f t="shared" si="9"/>
        <v>6.9324899514738086E-3</v>
      </c>
    </row>
    <row r="619" spans="1:3" x14ac:dyDescent="0.25">
      <c r="A619" s="10">
        <v>45091</v>
      </c>
      <c r="B619" s="14">
        <v>4372.58984375</v>
      </c>
      <c r="C619" s="11">
        <f t="shared" si="9"/>
        <v>8.1942552593215799E-4</v>
      </c>
    </row>
    <row r="620" spans="1:3" x14ac:dyDescent="0.25">
      <c r="A620" s="10">
        <v>45092</v>
      </c>
      <c r="B620" s="14">
        <v>4425.83984375</v>
      </c>
      <c r="C620" s="11">
        <f t="shared" si="9"/>
        <v>1.2178137420346744E-2</v>
      </c>
    </row>
    <row r="621" spans="1:3" x14ac:dyDescent="0.25">
      <c r="A621" s="10">
        <v>45093</v>
      </c>
      <c r="B621" s="14">
        <v>4409.58984375</v>
      </c>
      <c r="C621" s="11">
        <f t="shared" si="9"/>
        <v>-3.671619528426367E-3</v>
      </c>
    </row>
    <row r="622" spans="1:3" x14ac:dyDescent="0.25">
      <c r="A622" s="10">
        <v>45097</v>
      </c>
      <c r="B622" s="14">
        <v>4388.7099609375</v>
      </c>
      <c r="C622" s="11">
        <f t="shared" si="9"/>
        <v>-4.7351076976228125E-3</v>
      </c>
    </row>
    <row r="623" spans="1:3" x14ac:dyDescent="0.25">
      <c r="A623" s="10">
        <v>45098</v>
      </c>
      <c r="B623" s="14">
        <v>4365.68994140625</v>
      </c>
      <c r="C623" s="11">
        <f t="shared" si="9"/>
        <v>-5.2452815830036185E-3</v>
      </c>
    </row>
    <row r="624" spans="1:3" x14ac:dyDescent="0.25">
      <c r="A624" s="10">
        <v>45099</v>
      </c>
      <c r="B624" s="14">
        <v>4381.89013671875</v>
      </c>
      <c r="C624" s="11">
        <f t="shared" si="9"/>
        <v>3.7107984144384037E-3</v>
      </c>
    </row>
    <row r="625" spans="1:3" x14ac:dyDescent="0.25">
      <c r="A625" s="10">
        <v>45100</v>
      </c>
      <c r="B625" s="14">
        <v>4348.330078125</v>
      </c>
      <c r="C625" s="11">
        <f t="shared" si="9"/>
        <v>-7.6588087666845219E-3</v>
      </c>
    </row>
    <row r="626" spans="1:3" x14ac:dyDescent="0.25">
      <c r="A626" s="10">
        <v>45103</v>
      </c>
      <c r="B626" s="14">
        <v>4328.81982421875</v>
      </c>
      <c r="C626" s="11">
        <f t="shared" si="9"/>
        <v>-4.4868382932564356E-3</v>
      </c>
    </row>
    <row r="627" spans="1:3" x14ac:dyDescent="0.25">
      <c r="A627" s="10">
        <v>45104</v>
      </c>
      <c r="B627" s="14">
        <v>4378.41015625</v>
      </c>
      <c r="C627" s="11">
        <f t="shared" si="9"/>
        <v>1.1455854954693081E-2</v>
      </c>
    </row>
    <row r="628" spans="1:3" x14ac:dyDescent="0.25">
      <c r="A628" s="10">
        <v>45105</v>
      </c>
      <c r="B628" s="14">
        <v>4376.85986328125</v>
      </c>
      <c r="C628" s="11">
        <f t="shared" si="9"/>
        <v>-3.5407668843838685E-4</v>
      </c>
    </row>
    <row r="629" spans="1:3" x14ac:dyDescent="0.25">
      <c r="A629" s="10">
        <v>45106</v>
      </c>
      <c r="B629" s="14">
        <v>4396.43994140625</v>
      </c>
      <c r="C629" s="11">
        <f t="shared" si="9"/>
        <v>4.4735446728059467E-3</v>
      </c>
    </row>
    <row r="630" spans="1:3" x14ac:dyDescent="0.25">
      <c r="A630" s="10">
        <v>45107</v>
      </c>
      <c r="B630" s="14">
        <v>4450.3798828125</v>
      </c>
      <c r="C630" s="11">
        <f t="shared" si="9"/>
        <v>1.2269004495714029E-2</v>
      </c>
    </row>
    <row r="631" spans="1:3" x14ac:dyDescent="0.25">
      <c r="A631" s="10">
        <v>45110</v>
      </c>
      <c r="B631" s="14">
        <v>4455.58984375</v>
      </c>
      <c r="C631" s="11">
        <f t="shared" si="9"/>
        <v>1.1706778016009431E-3</v>
      </c>
    </row>
    <row r="632" spans="1:3" x14ac:dyDescent="0.25">
      <c r="A632" s="10">
        <v>45112</v>
      </c>
      <c r="B632" s="14">
        <v>4446.81982421875</v>
      </c>
      <c r="C632" s="11">
        <f t="shared" si="9"/>
        <v>-1.9683184132291689E-3</v>
      </c>
    </row>
    <row r="633" spans="1:3" x14ac:dyDescent="0.25">
      <c r="A633" s="10">
        <v>45113</v>
      </c>
      <c r="B633" s="14">
        <v>4411.58984375</v>
      </c>
      <c r="C633" s="11">
        <f t="shared" si="9"/>
        <v>-7.9225113365009037E-3</v>
      </c>
    </row>
    <row r="634" spans="1:3" x14ac:dyDescent="0.25">
      <c r="A634" s="10">
        <v>45114</v>
      </c>
      <c r="B634" s="14">
        <v>4398.9501953125</v>
      </c>
      <c r="C634" s="11">
        <f t="shared" si="9"/>
        <v>-2.865100538620307E-3</v>
      </c>
    </row>
    <row r="635" spans="1:3" x14ac:dyDescent="0.25">
      <c r="A635" s="10">
        <v>45117</v>
      </c>
      <c r="B635" s="14">
        <v>4409.52978515625</v>
      </c>
      <c r="C635" s="11">
        <f t="shared" si="9"/>
        <v>2.40502605713144E-3</v>
      </c>
    </row>
    <row r="636" spans="1:3" x14ac:dyDescent="0.25">
      <c r="A636" s="10">
        <v>45118</v>
      </c>
      <c r="B636" s="14">
        <v>4439.259765625</v>
      </c>
      <c r="C636" s="11">
        <f t="shared" si="9"/>
        <v>6.742211055888475E-3</v>
      </c>
    </row>
    <row r="637" spans="1:3" x14ac:dyDescent="0.25">
      <c r="A637" s="10">
        <v>45119</v>
      </c>
      <c r="B637" s="14">
        <v>4472.16015625</v>
      </c>
      <c r="C637" s="11">
        <f t="shared" si="9"/>
        <v>7.4112334853123829E-3</v>
      </c>
    </row>
    <row r="638" spans="1:3" x14ac:dyDescent="0.25">
      <c r="A638" s="10">
        <v>45120</v>
      </c>
      <c r="B638" s="14">
        <v>4510.0400390625</v>
      </c>
      <c r="C638" s="11">
        <f t="shared" si="9"/>
        <v>8.4701534580691479E-3</v>
      </c>
    </row>
    <row r="639" spans="1:3" x14ac:dyDescent="0.25">
      <c r="A639" s="10">
        <v>45121</v>
      </c>
      <c r="B639" s="14">
        <v>4505.419921875</v>
      </c>
      <c r="C639" s="11">
        <f t="shared" si="9"/>
        <v>-1.0244071333034954E-3</v>
      </c>
    </row>
    <row r="640" spans="1:3" x14ac:dyDescent="0.25">
      <c r="A640" s="10">
        <v>45124</v>
      </c>
      <c r="B640" s="14">
        <v>4522.7900390625</v>
      </c>
      <c r="C640" s="11">
        <f t="shared" si="9"/>
        <v>3.8553825145495333E-3</v>
      </c>
    </row>
    <row r="641" spans="1:3" x14ac:dyDescent="0.25">
      <c r="A641" s="10">
        <v>45125</v>
      </c>
      <c r="B641" s="14">
        <v>4554.97998046875</v>
      </c>
      <c r="C641" s="11">
        <f t="shared" si="9"/>
        <v>7.117275205842287E-3</v>
      </c>
    </row>
    <row r="642" spans="1:3" x14ac:dyDescent="0.25">
      <c r="A642" s="10">
        <v>45126</v>
      </c>
      <c r="B642" s="14">
        <v>4565.72021484375</v>
      </c>
      <c r="C642" s="11">
        <f t="shared" si="9"/>
        <v>2.3579103357320857E-3</v>
      </c>
    </row>
    <row r="643" spans="1:3" x14ac:dyDescent="0.25">
      <c r="A643" s="10">
        <v>45127</v>
      </c>
      <c r="B643" s="14">
        <v>4534.8701171875</v>
      </c>
      <c r="C643" s="11">
        <f t="shared" si="9"/>
        <v>-6.7568962189037164E-3</v>
      </c>
    </row>
    <row r="644" spans="1:3" x14ac:dyDescent="0.25">
      <c r="A644" s="10">
        <v>45128</v>
      </c>
      <c r="B644" s="14">
        <v>4536.33984375</v>
      </c>
      <c r="C644" s="11">
        <f t="shared" si="9"/>
        <v>3.240945218981301E-4</v>
      </c>
    </row>
    <row r="645" spans="1:3" x14ac:dyDescent="0.25">
      <c r="A645" s="10">
        <v>45131</v>
      </c>
      <c r="B645" s="14">
        <v>4554.64013671875</v>
      </c>
      <c r="C645" s="11">
        <f t="shared" si="9"/>
        <v>4.0341538771535073E-3</v>
      </c>
    </row>
    <row r="646" spans="1:3" x14ac:dyDescent="0.25">
      <c r="A646" s="10">
        <v>45132</v>
      </c>
      <c r="B646" s="14">
        <v>4567.4599609375</v>
      </c>
      <c r="C646" s="11">
        <f t="shared" ref="C646:C709" si="10">(B646-B645)/B645</f>
        <v>2.8146733515560787E-3</v>
      </c>
    </row>
    <row r="647" spans="1:3" x14ac:dyDescent="0.25">
      <c r="A647" s="10">
        <v>45133</v>
      </c>
      <c r="B647" s="14">
        <v>4566.75</v>
      </c>
      <c r="C647" s="11">
        <f t="shared" si="10"/>
        <v>-1.5543889679862154E-4</v>
      </c>
    </row>
    <row r="648" spans="1:3" x14ac:dyDescent="0.25">
      <c r="A648" s="10">
        <v>45134</v>
      </c>
      <c r="B648" s="14">
        <v>4537.41015625</v>
      </c>
      <c r="C648" s="11">
        <f t="shared" si="10"/>
        <v>-6.4246660644878741E-3</v>
      </c>
    </row>
    <row r="649" spans="1:3" x14ac:dyDescent="0.25">
      <c r="A649" s="10">
        <v>45135</v>
      </c>
      <c r="B649" s="14">
        <v>4582.22998046875</v>
      </c>
      <c r="C649" s="11">
        <f t="shared" si="10"/>
        <v>9.8778427947523069E-3</v>
      </c>
    </row>
    <row r="650" spans="1:3" x14ac:dyDescent="0.25">
      <c r="A650" s="10">
        <v>45138</v>
      </c>
      <c r="B650" s="14">
        <v>4588.9599609375</v>
      </c>
      <c r="C650" s="11">
        <f t="shared" si="10"/>
        <v>1.4687129405193105E-3</v>
      </c>
    </row>
    <row r="651" spans="1:3" x14ac:dyDescent="0.25">
      <c r="A651" s="10">
        <v>45139</v>
      </c>
      <c r="B651" s="14">
        <v>4576.72998046875</v>
      </c>
      <c r="C651" s="11">
        <f t="shared" si="10"/>
        <v>-2.6650876392156362E-3</v>
      </c>
    </row>
    <row r="652" spans="1:3" x14ac:dyDescent="0.25">
      <c r="A652" s="10">
        <v>45140</v>
      </c>
      <c r="B652" s="14">
        <v>4513.39013671875</v>
      </c>
      <c r="C652" s="11">
        <f t="shared" si="10"/>
        <v>-1.3839541336347903E-2</v>
      </c>
    </row>
    <row r="653" spans="1:3" x14ac:dyDescent="0.25">
      <c r="A653" s="10">
        <v>45141</v>
      </c>
      <c r="B653" s="14">
        <v>4501.89013671875</v>
      </c>
      <c r="C653" s="11">
        <f t="shared" si="10"/>
        <v>-2.5479738404268633E-3</v>
      </c>
    </row>
    <row r="654" spans="1:3" x14ac:dyDescent="0.25">
      <c r="A654" s="10">
        <v>45142</v>
      </c>
      <c r="B654" s="14">
        <v>4478.02978515625</v>
      </c>
      <c r="C654" s="11">
        <f t="shared" si="10"/>
        <v>-5.3000741550505428E-3</v>
      </c>
    </row>
    <row r="655" spans="1:3" x14ac:dyDescent="0.25">
      <c r="A655" s="10">
        <v>45145</v>
      </c>
      <c r="B655" s="14">
        <v>4518.43994140625</v>
      </c>
      <c r="C655" s="11">
        <f t="shared" si="10"/>
        <v>9.0240927793627853E-3</v>
      </c>
    </row>
    <row r="656" spans="1:3" x14ac:dyDescent="0.25">
      <c r="A656" s="10">
        <v>45146</v>
      </c>
      <c r="B656" s="14">
        <v>4499.3798828125</v>
      </c>
      <c r="C656" s="11">
        <f t="shared" si="10"/>
        <v>-4.2182830447931195E-3</v>
      </c>
    </row>
    <row r="657" spans="1:3" x14ac:dyDescent="0.25">
      <c r="A657" s="10">
        <v>45147</v>
      </c>
      <c r="B657" s="14">
        <v>4467.7099609375</v>
      </c>
      <c r="C657" s="11">
        <f t="shared" si="10"/>
        <v>-7.0387303805971527E-3</v>
      </c>
    </row>
    <row r="658" spans="1:3" x14ac:dyDescent="0.25">
      <c r="A658" s="10">
        <v>45148</v>
      </c>
      <c r="B658" s="14">
        <v>4468.830078125</v>
      </c>
      <c r="C658" s="11">
        <f t="shared" si="10"/>
        <v>2.5071394456970426E-4</v>
      </c>
    </row>
    <row r="659" spans="1:3" x14ac:dyDescent="0.25">
      <c r="A659" s="10">
        <v>45149</v>
      </c>
      <c r="B659" s="14">
        <v>4464.0498046875</v>
      </c>
      <c r="C659" s="11">
        <f t="shared" si="10"/>
        <v>-1.0696923700230896E-3</v>
      </c>
    </row>
    <row r="660" spans="1:3" x14ac:dyDescent="0.25">
      <c r="A660" s="10">
        <v>45152</v>
      </c>
      <c r="B660" s="14">
        <v>4489.72021484375</v>
      </c>
      <c r="C660" s="11">
        <f t="shared" si="10"/>
        <v>5.7504757517030042E-3</v>
      </c>
    </row>
    <row r="661" spans="1:3" x14ac:dyDescent="0.25">
      <c r="A661" s="10">
        <v>45153</v>
      </c>
      <c r="B661" s="14">
        <v>4437.85986328125</v>
      </c>
      <c r="C661" s="11">
        <f t="shared" si="10"/>
        <v>-1.1550909428841733E-2</v>
      </c>
    </row>
    <row r="662" spans="1:3" x14ac:dyDescent="0.25">
      <c r="A662" s="10">
        <v>45154</v>
      </c>
      <c r="B662" s="14">
        <v>4404.330078125</v>
      </c>
      <c r="C662" s="11">
        <f t="shared" si="10"/>
        <v>-7.5553952105776633E-3</v>
      </c>
    </row>
    <row r="663" spans="1:3" x14ac:dyDescent="0.25">
      <c r="A663" s="10">
        <v>45155</v>
      </c>
      <c r="B663" s="14">
        <v>4370.35986328125</v>
      </c>
      <c r="C663" s="11">
        <f t="shared" si="10"/>
        <v>-7.7129130290370315E-3</v>
      </c>
    </row>
    <row r="664" spans="1:3" x14ac:dyDescent="0.25">
      <c r="A664" s="10">
        <v>45156</v>
      </c>
      <c r="B664" s="14">
        <v>4369.7099609375</v>
      </c>
      <c r="C664" s="11">
        <f t="shared" si="10"/>
        <v>-1.4870682600083549E-4</v>
      </c>
    </row>
    <row r="665" spans="1:3" x14ac:dyDescent="0.25">
      <c r="A665" s="10">
        <v>45159</v>
      </c>
      <c r="B665" s="14">
        <v>4399.77001953125</v>
      </c>
      <c r="C665" s="11">
        <f t="shared" si="10"/>
        <v>6.8791885187960535E-3</v>
      </c>
    </row>
    <row r="666" spans="1:3" x14ac:dyDescent="0.25">
      <c r="A666" s="10">
        <v>45160</v>
      </c>
      <c r="B666" s="14">
        <v>4387.5498046875</v>
      </c>
      <c r="C666" s="11">
        <f t="shared" si="10"/>
        <v>-2.7774667288295984E-3</v>
      </c>
    </row>
    <row r="667" spans="1:3" x14ac:dyDescent="0.25">
      <c r="A667" s="10">
        <v>45161</v>
      </c>
      <c r="B667" s="14">
        <v>4436.009765625</v>
      </c>
      <c r="C667" s="11">
        <f t="shared" si="10"/>
        <v>1.1044879965972608E-2</v>
      </c>
    </row>
    <row r="668" spans="1:3" x14ac:dyDescent="0.25">
      <c r="A668" s="10">
        <v>45162</v>
      </c>
      <c r="B668" s="14">
        <v>4376.31005859375</v>
      </c>
      <c r="C668" s="11">
        <f t="shared" si="10"/>
        <v>-1.3457974663146119E-2</v>
      </c>
    </row>
    <row r="669" spans="1:3" x14ac:dyDescent="0.25">
      <c r="A669" s="10">
        <v>45163</v>
      </c>
      <c r="B669" s="14">
        <v>4405.7099609375</v>
      </c>
      <c r="C669" s="11">
        <f t="shared" si="10"/>
        <v>6.7179660376251171E-3</v>
      </c>
    </row>
    <row r="670" spans="1:3" x14ac:dyDescent="0.25">
      <c r="A670" s="10">
        <v>45166</v>
      </c>
      <c r="B670" s="14">
        <v>4433.31005859375</v>
      </c>
      <c r="C670" s="11">
        <f t="shared" si="10"/>
        <v>6.2646197550364664E-3</v>
      </c>
    </row>
    <row r="671" spans="1:3" x14ac:dyDescent="0.25">
      <c r="A671" s="10">
        <v>45167</v>
      </c>
      <c r="B671" s="14">
        <v>4497.6298828125</v>
      </c>
      <c r="C671" s="11">
        <f t="shared" si="10"/>
        <v>1.4508307194546259E-2</v>
      </c>
    </row>
    <row r="672" spans="1:3" x14ac:dyDescent="0.25">
      <c r="A672" s="10">
        <v>45168</v>
      </c>
      <c r="B672" s="14">
        <v>4514.8701171875</v>
      </c>
      <c r="C672" s="11">
        <f t="shared" si="10"/>
        <v>3.8331821035080759E-3</v>
      </c>
    </row>
    <row r="673" spans="1:3" x14ac:dyDescent="0.25">
      <c r="A673" s="10">
        <v>45169</v>
      </c>
      <c r="B673" s="14">
        <v>4507.66015625</v>
      </c>
      <c r="C673" s="11">
        <f t="shared" si="10"/>
        <v>-1.596936512094258E-3</v>
      </c>
    </row>
    <row r="674" spans="1:3" x14ac:dyDescent="0.25">
      <c r="A674" s="10">
        <v>45170</v>
      </c>
      <c r="B674" s="14">
        <v>4515.77001953125</v>
      </c>
      <c r="C674" s="11">
        <f t="shared" si="10"/>
        <v>1.799129260000988E-3</v>
      </c>
    </row>
    <row r="675" spans="1:3" x14ac:dyDescent="0.25">
      <c r="A675" s="10">
        <v>45174</v>
      </c>
      <c r="B675" s="14">
        <v>4496.830078125</v>
      </c>
      <c r="C675" s="11">
        <f t="shared" si="10"/>
        <v>-4.1941775875061109E-3</v>
      </c>
    </row>
    <row r="676" spans="1:3" x14ac:dyDescent="0.25">
      <c r="A676" s="10">
        <v>45175</v>
      </c>
      <c r="B676" s="14">
        <v>4465.47998046875</v>
      </c>
      <c r="C676" s="11">
        <f t="shared" si="10"/>
        <v>-6.9715993514528679E-3</v>
      </c>
    </row>
    <row r="677" spans="1:3" x14ac:dyDescent="0.25">
      <c r="A677" s="10">
        <v>45176</v>
      </c>
      <c r="B677" s="14">
        <v>4451.14013671875</v>
      </c>
      <c r="C677" s="11">
        <f t="shared" si="10"/>
        <v>-3.2112659361860402E-3</v>
      </c>
    </row>
    <row r="678" spans="1:3" x14ac:dyDescent="0.25">
      <c r="A678" s="10">
        <v>45177</v>
      </c>
      <c r="B678" s="14">
        <v>4457.490234375</v>
      </c>
      <c r="C678" s="11">
        <f t="shared" si="10"/>
        <v>1.4266227216407313E-3</v>
      </c>
    </row>
    <row r="679" spans="1:3" x14ac:dyDescent="0.25">
      <c r="A679" s="10">
        <v>45180</v>
      </c>
      <c r="B679" s="14">
        <v>4487.4599609375</v>
      </c>
      <c r="C679" s="11">
        <f t="shared" si="10"/>
        <v>6.7234531062752081E-3</v>
      </c>
    </row>
    <row r="680" spans="1:3" x14ac:dyDescent="0.25">
      <c r="A680" s="10">
        <v>45181</v>
      </c>
      <c r="B680" s="14">
        <v>4461.89990234375</v>
      </c>
      <c r="C680" s="11">
        <f t="shared" si="10"/>
        <v>-5.6958856048289078E-3</v>
      </c>
    </row>
    <row r="681" spans="1:3" x14ac:dyDescent="0.25">
      <c r="A681" s="10">
        <v>45182</v>
      </c>
      <c r="B681" s="14">
        <v>4467.43994140625</v>
      </c>
      <c r="C681" s="11">
        <f t="shared" si="10"/>
        <v>1.2416323054647471E-3</v>
      </c>
    </row>
    <row r="682" spans="1:3" x14ac:dyDescent="0.25">
      <c r="A682" s="10">
        <v>45183</v>
      </c>
      <c r="B682" s="14">
        <v>4505.10009765625</v>
      </c>
      <c r="C682" s="11">
        <f t="shared" si="10"/>
        <v>8.4299188671678998E-3</v>
      </c>
    </row>
    <row r="683" spans="1:3" x14ac:dyDescent="0.25">
      <c r="A683" s="10">
        <v>45184</v>
      </c>
      <c r="B683" s="14">
        <v>4450.31982421875</v>
      </c>
      <c r="C683" s="11">
        <f t="shared" si="10"/>
        <v>-1.2159612938677898E-2</v>
      </c>
    </row>
    <row r="684" spans="1:3" x14ac:dyDescent="0.25">
      <c r="A684" s="10">
        <v>45187</v>
      </c>
      <c r="B684" s="14">
        <v>4453.52978515625</v>
      </c>
      <c r="C684" s="11">
        <f t="shared" si="10"/>
        <v>7.2128769712938691E-4</v>
      </c>
    </row>
    <row r="685" spans="1:3" x14ac:dyDescent="0.25">
      <c r="A685" s="10">
        <v>45188</v>
      </c>
      <c r="B685" s="14">
        <v>4443.9501953125</v>
      </c>
      <c r="C685" s="11">
        <f t="shared" si="10"/>
        <v>-2.1510106153727914E-3</v>
      </c>
    </row>
    <row r="686" spans="1:3" x14ac:dyDescent="0.25">
      <c r="A686" s="10">
        <v>45189</v>
      </c>
      <c r="B686" s="14">
        <v>4402.2001953125</v>
      </c>
      <c r="C686" s="11">
        <f t="shared" si="10"/>
        <v>-9.3947947580596426E-3</v>
      </c>
    </row>
    <row r="687" spans="1:3" x14ac:dyDescent="0.25">
      <c r="A687" s="10">
        <v>45190</v>
      </c>
      <c r="B687" s="14">
        <v>4330</v>
      </c>
      <c r="C687" s="11">
        <f t="shared" si="10"/>
        <v>-1.6400934103219425E-2</v>
      </c>
    </row>
    <row r="688" spans="1:3" x14ac:dyDescent="0.25">
      <c r="A688" s="10">
        <v>45191</v>
      </c>
      <c r="B688" s="14">
        <v>4320.06005859375</v>
      </c>
      <c r="C688" s="11">
        <f t="shared" si="10"/>
        <v>-2.2955984771939955E-3</v>
      </c>
    </row>
    <row r="689" spans="1:3" x14ac:dyDescent="0.25">
      <c r="A689" s="10">
        <v>45194</v>
      </c>
      <c r="B689" s="14">
        <v>4337.43994140625</v>
      </c>
      <c r="C689" s="11">
        <f t="shared" si="10"/>
        <v>4.023065090941684E-3</v>
      </c>
    </row>
    <row r="690" spans="1:3" x14ac:dyDescent="0.25">
      <c r="A690" s="10">
        <v>45195</v>
      </c>
      <c r="B690" s="14">
        <v>4273.52978515625</v>
      </c>
      <c r="C690" s="11">
        <f t="shared" si="10"/>
        <v>-1.4734533990868255E-2</v>
      </c>
    </row>
    <row r="691" spans="1:3" x14ac:dyDescent="0.25">
      <c r="A691" s="10">
        <v>45196</v>
      </c>
      <c r="B691" s="14">
        <v>4274.509765625</v>
      </c>
      <c r="C691" s="11">
        <f t="shared" si="10"/>
        <v>2.293140607452604E-4</v>
      </c>
    </row>
    <row r="692" spans="1:3" x14ac:dyDescent="0.25">
      <c r="A692" s="10">
        <v>45197</v>
      </c>
      <c r="B692" s="14">
        <v>4299.7001953125</v>
      </c>
      <c r="C692" s="11">
        <f t="shared" si="10"/>
        <v>5.8931739705165385E-3</v>
      </c>
    </row>
    <row r="693" spans="1:3" x14ac:dyDescent="0.25">
      <c r="A693" s="10">
        <v>45198</v>
      </c>
      <c r="B693" s="14">
        <v>4288.0498046875</v>
      </c>
      <c r="C693" s="11">
        <f t="shared" si="10"/>
        <v>-2.7095820861419979E-3</v>
      </c>
    </row>
    <row r="694" spans="1:3" x14ac:dyDescent="0.25">
      <c r="A694" s="10">
        <v>45201</v>
      </c>
      <c r="B694" s="14">
        <v>4288.39013671875</v>
      </c>
      <c r="C694" s="11">
        <f t="shared" si="10"/>
        <v>7.9367555590880635E-5</v>
      </c>
    </row>
    <row r="695" spans="1:3" x14ac:dyDescent="0.25">
      <c r="A695" s="10">
        <v>45202</v>
      </c>
      <c r="B695" s="14">
        <v>4229.4501953125</v>
      </c>
      <c r="C695" s="11">
        <f t="shared" si="10"/>
        <v>-1.3744071674259501E-2</v>
      </c>
    </row>
    <row r="696" spans="1:3" x14ac:dyDescent="0.25">
      <c r="A696" s="10">
        <v>45203</v>
      </c>
      <c r="B696" s="14">
        <v>4263.75</v>
      </c>
      <c r="C696" s="11">
        <f t="shared" si="10"/>
        <v>8.1097549571607381E-3</v>
      </c>
    </row>
    <row r="697" spans="1:3" x14ac:dyDescent="0.25">
      <c r="A697" s="10">
        <v>45204</v>
      </c>
      <c r="B697" s="14">
        <v>4258.18994140625</v>
      </c>
      <c r="C697" s="11">
        <f t="shared" si="10"/>
        <v>-1.3040301597771913E-3</v>
      </c>
    </row>
    <row r="698" spans="1:3" x14ac:dyDescent="0.25">
      <c r="A698" s="10">
        <v>45205</v>
      </c>
      <c r="B698" s="14">
        <v>4308.5</v>
      </c>
      <c r="C698" s="11">
        <f t="shared" si="10"/>
        <v>1.1814893014644459E-2</v>
      </c>
    </row>
    <row r="699" spans="1:3" x14ac:dyDescent="0.25">
      <c r="A699" s="10">
        <v>45208</v>
      </c>
      <c r="B699" s="14">
        <v>4335.66015625</v>
      </c>
      <c r="C699" s="11">
        <f t="shared" si="10"/>
        <v>6.303854299640246E-3</v>
      </c>
    </row>
    <row r="700" spans="1:3" x14ac:dyDescent="0.25">
      <c r="A700" s="10">
        <v>45209</v>
      </c>
      <c r="B700" s="14">
        <v>4358.240234375</v>
      </c>
      <c r="C700" s="11">
        <f t="shared" si="10"/>
        <v>5.2079907813923233E-3</v>
      </c>
    </row>
    <row r="701" spans="1:3" x14ac:dyDescent="0.25">
      <c r="A701" s="10">
        <v>45210</v>
      </c>
      <c r="B701" s="14">
        <v>4376.9501953125</v>
      </c>
      <c r="C701" s="11">
        <f t="shared" si="10"/>
        <v>4.2930081710337679E-3</v>
      </c>
    </row>
    <row r="702" spans="1:3" x14ac:dyDescent="0.25">
      <c r="A702" s="10">
        <v>45211</v>
      </c>
      <c r="B702" s="14">
        <v>4349.60986328125</v>
      </c>
      <c r="C702" s="11">
        <f t="shared" si="10"/>
        <v>-6.2464343461184823E-3</v>
      </c>
    </row>
    <row r="703" spans="1:3" x14ac:dyDescent="0.25">
      <c r="A703" s="10">
        <v>45212</v>
      </c>
      <c r="B703" s="14">
        <v>4327.77978515625</v>
      </c>
      <c r="C703" s="11">
        <f t="shared" si="10"/>
        <v>-5.018858888767525E-3</v>
      </c>
    </row>
    <row r="704" spans="1:3" x14ac:dyDescent="0.25">
      <c r="A704" s="10">
        <v>45215</v>
      </c>
      <c r="B704" s="14">
        <v>4373.6298828125</v>
      </c>
      <c r="C704" s="11">
        <f t="shared" si="10"/>
        <v>1.0594369383929879E-2</v>
      </c>
    </row>
    <row r="705" spans="1:3" x14ac:dyDescent="0.25">
      <c r="A705" s="10">
        <v>45216</v>
      </c>
      <c r="B705" s="14">
        <v>4373.2001953125</v>
      </c>
      <c r="C705" s="11">
        <f t="shared" si="10"/>
        <v>-9.8245053082472031E-5</v>
      </c>
    </row>
    <row r="706" spans="1:3" x14ac:dyDescent="0.25">
      <c r="A706" s="10">
        <v>45217</v>
      </c>
      <c r="B706" s="14">
        <v>4314.60009765625</v>
      </c>
      <c r="C706" s="11">
        <f t="shared" si="10"/>
        <v>-1.3399820506516408E-2</v>
      </c>
    </row>
    <row r="707" spans="1:3" x14ac:dyDescent="0.25">
      <c r="A707" s="10">
        <v>45218</v>
      </c>
      <c r="B707" s="14">
        <v>4278</v>
      </c>
      <c r="C707" s="11">
        <f t="shared" si="10"/>
        <v>-8.482848196321063E-3</v>
      </c>
    </row>
    <row r="708" spans="1:3" x14ac:dyDescent="0.25">
      <c r="A708" s="10">
        <v>45219</v>
      </c>
      <c r="B708" s="14">
        <v>4224.16015625</v>
      </c>
      <c r="C708" s="11">
        <f t="shared" si="10"/>
        <v>-1.2585283719027583E-2</v>
      </c>
    </row>
    <row r="709" spans="1:3" x14ac:dyDescent="0.25">
      <c r="A709" s="10">
        <v>45222</v>
      </c>
      <c r="B709" s="14">
        <v>4217.0400390625</v>
      </c>
      <c r="C709" s="11">
        <f t="shared" si="10"/>
        <v>-1.6855698941635033E-3</v>
      </c>
    </row>
    <row r="710" spans="1:3" x14ac:dyDescent="0.25">
      <c r="A710" s="10">
        <v>45223</v>
      </c>
      <c r="B710" s="14">
        <v>4247.68017578125</v>
      </c>
      <c r="C710" s="11">
        <f t="shared" ref="C710:C773" si="11">(B710-B709)/B709</f>
        <v>7.2657922227273141E-3</v>
      </c>
    </row>
    <row r="711" spans="1:3" x14ac:dyDescent="0.25">
      <c r="A711" s="10">
        <v>45224</v>
      </c>
      <c r="B711" s="14">
        <v>4186.77001953125</v>
      </c>
      <c r="C711" s="11">
        <f t="shared" si="11"/>
        <v>-1.4339628627712576E-2</v>
      </c>
    </row>
    <row r="712" spans="1:3" x14ac:dyDescent="0.25">
      <c r="A712" s="10">
        <v>45225</v>
      </c>
      <c r="B712" s="14">
        <v>4137.22998046875</v>
      </c>
      <c r="C712" s="11">
        <f t="shared" si="11"/>
        <v>-1.1832519778109641E-2</v>
      </c>
    </row>
    <row r="713" spans="1:3" x14ac:dyDescent="0.25">
      <c r="A713" s="10">
        <v>45226</v>
      </c>
      <c r="B713" s="14">
        <v>4117.3701171875</v>
      </c>
      <c r="C713" s="11">
        <f t="shared" si="11"/>
        <v>-4.8002802297685823E-3</v>
      </c>
    </row>
    <row r="714" spans="1:3" x14ac:dyDescent="0.25">
      <c r="A714" s="10">
        <v>45229</v>
      </c>
      <c r="B714" s="14">
        <v>4166.81982421875</v>
      </c>
      <c r="C714" s="11">
        <f t="shared" si="11"/>
        <v>1.2010022325859834E-2</v>
      </c>
    </row>
    <row r="715" spans="1:3" x14ac:dyDescent="0.25">
      <c r="A715" s="10">
        <v>45230</v>
      </c>
      <c r="B715" s="14">
        <v>4193.7998046875</v>
      </c>
      <c r="C715" s="11">
        <f t="shared" si="11"/>
        <v>6.474957307233355E-3</v>
      </c>
    </row>
    <row r="716" spans="1:3" x14ac:dyDescent="0.25">
      <c r="A716" s="10">
        <v>45231</v>
      </c>
      <c r="B716" s="14">
        <v>4237.85986328125</v>
      </c>
      <c r="C716" s="11">
        <f t="shared" si="11"/>
        <v>1.0505999486313851E-2</v>
      </c>
    </row>
    <row r="717" spans="1:3" x14ac:dyDescent="0.25">
      <c r="A717" s="10">
        <v>45232</v>
      </c>
      <c r="B717" s="14">
        <v>4317.77978515625</v>
      </c>
      <c r="C717" s="11">
        <f t="shared" si="11"/>
        <v>1.8858557020127693E-2</v>
      </c>
    </row>
    <row r="718" spans="1:3" x14ac:dyDescent="0.25">
      <c r="A718" s="10">
        <v>45233</v>
      </c>
      <c r="B718" s="14">
        <v>4358.33984375</v>
      </c>
      <c r="C718" s="11">
        <f t="shared" si="11"/>
        <v>9.3937302530314737E-3</v>
      </c>
    </row>
    <row r="719" spans="1:3" x14ac:dyDescent="0.25">
      <c r="A719" s="10">
        <v>45236</v>
      </c>
      <c r="B719" s="14">
        <v>4365.97998046875</v>
      </c>
      <c r="C719" s="11">
        <f t="shared" si="11"/>
        <v>1.7529924220356984E-3</v>
      </c>
    </row>
    <row r="720" spans="1:3" x14ac:dyDescent="0.25">
      <c r="A720" s="10">
        <v>45237</v>
      </c>
      <c r="B720" s="14">
        <v>4378.3798828125</v>
      </c>
      <c r="C720" s="11">
        <f t="shared" si="11"/>
        <v>2.8401189192852629E-3</v>
      </c>
    </row>
    <row r="721" spans="1:3" x14ac:dyDescent="0.25">
      <c r="A721" s="10">
        <v>45238</v>
      </c>
      <c r="B721" s="14">
        <v>4382.77978515625</v>
      </c>
      <c r="C721" s="11">
        <f t="shared" si="11"/>
        <v>1.0049156221053333E-3</v>
      </c>
    </row>
    <row r="722" spans="1:3" x14ac:dyDescent="0.25">
      <c r="A722" s="10">
        <v>45239</v>
      </c>
      <c r="B722" s="14">
        <v>4347.35009765625</v>
      </c>
      <c r="C722" s="11">
        <f t="shared" si="11"/>
        <v>-8.0838393067327926E-3</v>
      </c>
    </row>
    <row r="723" spans="1:3" x14ac:dyDescent="0.25">
      <c r="A723" s="10">
        <v>45240</v>
      </c>
      <c r="B723" s="14">
        <v>4415.240234375</v>
      </c>
      <c r="C723" s="11">
        <f t="shared" si="11"/>
        <v>1.5616441094852478E-2</v>
      </c>
    </row>
    <row r="724" spans="1:3" x14ac:dyDescent="0.25">
      <c r="A724" s="10">
        <v>45243</v>
      </c>
      <c r="B724" s="14">
        <v>4411.5498046875</v>
      </c>
      <c r="C724" s="11">
        <f t="shared" si="11"/>
        <v>-8.3583893324037874E-4</v>
      </c>
    </row>
    <row r="725" spans="1:3" x14ac:dyDescent="0.25">
      <c r="A725" s="10">
        <v>45244</v>
      </c>
      <c r="B725" s="14">
        <v>4495.7001953125</v>
      </c>
      <c r="C725" s="11">
        <f t="shared" si="11"/>
        <v>1.907501770366184E-2</v>
      </c>
    </row>
    <row r="726" spans="1:3" x14ac:dyDescent="0.25">
      <c r="A726" s="10">
        <v>45245</v>
      </c>
      <c r="B726" s="14">
        <v>4502.8798828125</v>
      </c>
      <c r="C726" s="11">
        <f t="shared" si="11"/>
        <v>1.5970120755574391E-3</v>
      </c>
    </row>
    <row r="727" spans="1:3" x14ac:dyDescent="0.25">
      <c r="A727" s="10">
        <v>45246</v>
      </c>
      <c r="B727" s="14">
        <v>4508.240234375</v>
      </c>
      <c r="C727" s="11">
        <f t="shared" si="11"/>
        <v>1.1904273935799334E-3</v>
      </c>
    </row>
    <row r="728" spans="1:3" x14ac:dyDescent="0.25">
      <c r="A728" s="10">
        <v>45247</v>
      </c>
      <c r="B728" s="14">
        <v>4514.02001953125</v>
      </c>
      <c r="C728" s="11">
        <f t="shared" si="11"/>
        <v>1.2820490603361293E-3</v>
      </c>
    </row>
    <row r="729" spans="1:3" x14ac:dyDescent="0.25">
      <c r="A729" s="10">
        <v>45250</v>
      </c>
      <c r="B729" s="14">
        <v>4547.3798828125</v>
      </c>
      <c r="C729" s="11">
        <f t="shared" si="11"/>
        <v>7.3902780973297928E-3</v>
      </c>
    </row>
    <row r="730" spans="1:3" x14ac:dyDescent="0.25">
      <c r="A730" s="10">
        <v>45251</v>
      </c>
      <c r="B730" s="14">
        <v>4538.18994140625</v>
      </c>
      <c r="C730" s="11">
        <f t="shared" si="11"/>
        <v>-2.02093109506526E-3</v>
      </c>
    </row>
    <row r="731" spans="1:3" x14ac:dyDescent="0.25">
      <c r="A731" s="10">
        <v>45252</v>
      </c>
      <c r="B731" s="14">
        <v>4556.6201171875</v>
      </c>
      <c r="C731" s="11">
        <f t="shared" si="11"/>
        <v>4.0611292209464106E-3</v>
      </c>
    </row>
    <row r="732" spans="1:3" x14ac:dyDescent="0.25">
      <c r="A732" s="10">
        <v>45254</v>
      </c>
      <c r="B732" s="14">
        <v>4559.33984375</v>
      </c>
      <c r="C732" s="11">
        <f t="shared" si="11"/>
        <v>5.9687366788406038E-4</v>
      </c>
    </row>
    <row r="733" spans="1:3" x14ac:dyDescent="0.25">
      <c r="A733" s="10">
        <v>45257</v>
      </c>
      <c r="B733" s="14">
        <v>4550.43017578125</v>
      </c>
      <c r="C733" s="11">
        <f t="shared" si="11"/>
        <v>-1.9541574600900795E-3</v>
      </c>
    </row>
    <row r="734" spans="1:3" x14ac:dyDescent="0.25">
      <c r="A734" s="10">
        <v>45258</v>
      </c>
      <c r="B734" s="14">
        <v>4554.89013671875</v>
      </c>
      <c r="C734" s="11">
        <f t="shared" si="11"/>
        <v>9.8011853060338034E-4</v>
      </c>
    </row>
    <row r="735" spans="1:3" x14ac:dyDescent="0.25">
      <c r="A735" s="10">
        <v>45259</v>
      </c>
      <c r="B735" s="14">
        <v>4550.580078125</v>
      </c>
      <c r="C735" s="11">
        <f t="shared" si="11"/>
        <v>-9.4624863923828428E-4</v>
      </c>
    </row>
    <row r="736" spans="1:3" x14ac:dyDescent="0.25">
      <c r="A736" s="10">
        <v>45260</v>
      </c>
      <c r="B736" s="14">
        <v>4567.7998046875</v>
      </c>
      <c r="C736" s="11">
        <f t="shared" si="11"/>
        <v>3.7840728581563904E-3</v>
      </c>
    </row>
    <row r="737" spans="1:3" x14ac:dyDescent="0.25">
      <c r="A737" s="10">
        <v>45261</v>
      </c>
      <c r="B737" s="14">
        <v>4594.6298828125</v>
      </c>
      <c r="C737" s="11">
        <f t="shared" si="11"/>
        <v>5.8737421236077017E-3</v>
      </c>
    </row>
    <row r="738" spans="1:3" x14ac:dyDescent="0.25">
      <c r="A738" s="10">
        <v>45264</v>
      </c>
      <c r="B738" s="14">
        <v>4569.77978515625</v>
      </c>
      <c r="C738" s="11">
        <f t="shared" si="11"/>
        <v>-5.4085091269720663E-3</v>
      </c>
    </row>
    <row r="739" spans="1:3" x14ac:dyDescent="0.25">
      <c r="A739" s="10">
        <v>45265</v>
      </c>
      <c r="B739" s="14">
        <v>4567.18017578125</v>
      </c>
      <c r="C739" s="11">
        <f t="shared" si="11"/>
        <v>-5.6886972616145752E-4</v>
      </c>
    </row>
    <row r="740" spans="1:3" x14ac:dyDescent="0.25">
      <c r="A740" s="10">
        <v>45266</v>
      </c>
      <c r="B740" s="14">
        <v>4549.33984375</v>
      </c>
      <c r="C740" s="11">
        <f t="shared" si="11"/>
        <v>-3.9062028088695405E-3</v>
      </c>
    </row>
    <row r="741" spans="1:3" x14ac:dyDescent="0.25">
      <c r="A741" s="10">
        <v>45267</v>
      </c>
      <c r="B741" s="14">
        <v>4585.58984375</v>
      </c>
      <c r="C741" s="11">
        <f t="shared" si="11"/>
        <v>7.9681890658929739E-3</v>
      </c>
    </row>
    <row r="742" spans="1:3" x14ac:dyDescent="0.25">
      <c r="A742" s="10">
        <v>45268</v>
      </c>
      <c r="B742" s="14">
        <v>4604.3701171875</v>
      </c>
      <c r="C742" s="11">
        <f t="shared" si="11"/>
        <v>4.0954978699407367E-3</v>
      </c>
    </row>
    <row r="743" spans="1:3" x14ac:dyDescent="0.25">
      <c r="A743" s="10">
        <v>45271</v>
      </c>
      <c r="B743" s="14">
        <v>4622.43994140625</v>
      </c>
      <c r="C743" s="11">
        <f t="shared" si="11"/>
        <v>3.9244942866990115E-3</v>
      </c>
    </row>
    <row r="744" spans="1:3" x14ac:dyDescent="0.25">
      <c r="A744" s="10">
        <v>45272</v>
      </c>
      <c r="B744" s="14">
        <v>4643.7001953125</v>
      </c>
      <c r="C744" s="11">
        <f t="shared" si="11"/>
        <v>4.5993575202152122E-3</v>
      </c>
    </row>
    <row r="745" spans="1:3" x14ac:dyDescent="0.25">
      <c r="A745" s="10">
        <v>45273</v>
      </c>
      <c r="B745" s="14">
        <v>4707.08984375</v>
      </c>
      <c r="C745" s="11">
        <f t="shared" si="11"/>
        <v>1.3650676351045993E-2</v>
      </c>
    </row>
    <row r="746" spans="1:3" x14ac:dyDescent="0.25">
      <c r="A746" s="10">
        <v>45274</v>
      </c>
      <c r="B746" s="14">
        <v>4719.5498046875</v>
      </c>
      <c r="C746" s="11">
        <f t="shared" si="11"/>
        <v>2.6470624846993604E-3</v>
      </c>
    </row>
    <row r="747" spans="1:3" x14ac:dyDescent="0.25">
      <c r="A747" s="10">
        <v>45275</v>
      </c>
      <c r="B747" s="14">
        <v>4719.18994140625</v>
      </c>
      <c r="C747" s="11">
        <f t="shared" si="11"/>
        <v>-7.6249493308149966E-5</v>
      </c>
    </row>
    <row r="748" spans="1:3" x14ac:dyDescent="0.25">
      <c r="A748" s="10">
        <v>45278</v>
      </c>
      <c r="B748" s="14">
        <v>4740.56005859375</v>
      </c>
      <c r="C748" s="11">
        <f t="shared" si="11"/>
        <v>4.5283443669003956E-3</v>
      </c>
    </row>
    <row r="749" spans="1:3" x14ac:dyDescent="0.25">
      <c r="A749" s="10">
        <v>45279</v>
      </c>
      <c r="B749" s="14">
        <v>4768.3701171875</v>
      </c>
      <c r="C749" s="11">
        <f t="shared" si="11"/>
        <v>5.8664078189106699E-3</v>
      </c>
    </row>
    <row r="750" spans="1:3" x14ac:dyDescent="0.25">
      <c r="A750" s="10">
        <v>45280</v>
      </c>
      <c r="B750" s="14">
        <v>4698.35009765625</v>
      </c>
      <c r="C750" s="11">
        <f t="shared" si="11"/>
        <v>-1.4684266911006796E-2</v>
      </c>
    </row>
    <row r="751" spans="1:3" x14ac:dyDescent="0.25">
      <c r="A751" s="10">
        <v>45281</v>
      </c>
      <c r="B751" s="14">
        <v>4746.75</v>
      </c>
      <c r="C751" s="11">
        <f t="shared" si="11"/>
        <v>1.0301467821202609E-2</v>
      </c>
    </row>
    <row r="752" spans="1:3" x14ac:dyDescent="0.25">
      <c r="A752" s="10">
        <v>45282</v>
      </c>
      <c r="B752" s="14">
        <v>4754.6298828125</v>
      </c>
      <c r="C752" s="11">
        <f t="shared" si="11"/>
        <v>1.6600585268868172E-3</v>
      </c>
    </row>
    <row r="753" spans="1:3" x14ac:dyDescent="0.25">
      <c r="A753" s="10">
        <v>45286</v>
      </c>
      <c r="B753" s="14">
        <v>4774.75</v>
      </c>
      <c r="C753" s="11">
        <f t="shared" si="11"/>
        <v>4.2316894655106936E-3</v>
      </c>
    </row>
    <row r="754" spans="1:3" x14ac:dyDescent="0.25">
      <c r="A754" s="10">
        <v>45287</v>
      </c>
      <c r="B754" s="14">
        <v>4781.580078125</v>
      </c>
      <c r="C754" s="11">
        <f t="shared" si="11"/>
        <v>1.4304577464788733E-3</v>
      </c>
    </row>
    <row r="755" spans="1:3" x14ac:dyDescent="0.25">
      <c r="A755" s="10">
        <v>45288</v>
      </c>
      <c r="B755" s="14">
        <v>4783.35009765625</v>
      </c>
      <c r="C755" s="11">
        <f t="shared" si="11"/>
        <v>3.7017460804380744E-4</v>
      </c>
    </row>
    <row r="756" spans="1:3" x14ac:dyDescent="0.25">
      <c r="A756" s="10">
        <v>45289</v>
      </c>
      <c r="B756" s="14">
        <v>4769.830078125</v>
      </c>
      <c r="C756" s="11">
        <f t="shared" si="11"/>
        <v>-2.8264750133749463E-3</v>
      </c>
    </row>
    <row r="757" spans="1:3" x14ac:dyDescent="0.25">
      <c r="A757" s="10">
        <v>45293</v>
      </c>
      <c r="B757" s="14">
        <v>4742.830078125</v>
      </c>
      <c r="C757" s="11">
        <f t="shared" si="11"/>
        <v>-5.6605790054922852E-3</v>
      </c>
    </row>
    <row r="758" spans="1:3" x14ac:dyDescent="0.25">
      <c r="A758" s="10">
        <v>45294</v>
      </c>
      <c r="B758" s="14">
        <v>4704.81005859375</v>
      </c>
      <c r="C758" s="11">
        <f t="shared" si="11"/>
        <v>-8.0163149227308154E-3</v>
      </c>
    </row>
    <row r="759" spans="1:3" x14ac:dyDescent="0.25">
      <c r="A759" s="10">
        <v>45295</v>
      </c>
      <c r="B759" s="14">
        <v>4688.68017578125</v>
      </c>
      <c r="C759" s="11">
        <f t="shared" si="11"/>
        <v>-3.4283812973570204E-3</v>
      </c>
    </row>
    <row r="760" spans="1:3" x14ac:dyDescent="0.25">
      <c r="A760" s="10">
        <v>45296</v>
      </c>
      <c r="B760" s="14">
        <v>4697.240234375</v>
      </c>
      <c r="C760" s="11">
        <f t="shared" si="11"/>
        <v>1.8256861788026909E-3</v>
      </c>
    </row>
    <row r="761" spans="1:3" x14ac:dyDescent="0.25">
      <c r="A761" s="10">
        <v>45299</v>
      </c>
      <c r="B761" s="14">
        <v>4763.5400390625</v>
      </c>
      <c r="C761" s="11">
        <f t="shared" si="11"/>
        <v>1.4114629309846581E-2</v>
      </c>
    </row>
    <row r="762" spans="1:3" x14ac:dyDescent="0.25">
      <c r="A762" s="10">
        <v>45300</v>
      </c>
      <c r="B762" s="14">
        <v>4756.5</v>
      </c>
      <c r="C762" s="11">
        <f t="shared" si="11"/>
        <v>-1.4779006799081156E-3</v>
      </c>
    </row>
    <row r="763" spans="1:3" x14ac:dyDescent="0.25">
      <c r="A763" s="10">
        <v>45301</v>
      </c>
      <c r="B763" s="14">
        <v>4783.4501953125</v>
      </c>
      <c r="C763" s="11">
        <f t="shared" si="11"/>
        <v>5.6659718937243772E-3</v>
      </c>
    </row>
    <row r="764" spans="1:3" x14ac:dyDescent="0.25">
      <c r="A764" s="10">
        <v>45302</v>
      </c>
      <c r="B764" s="14">
        <v>4780.240234375</v>
      </c>
      <c r="C764" s="11">
        <f t="shared" si="11"/>
        <v>-6.7105557838682481E-4</v>
      </c>
    </row>
    <row r="765" spans="1:3" x14ac:dyDescent="0.25">
      <c r="A765" s="10">
        <v>45303</v>
      </c>
      <c r="B765" s="14">
        <v>4783.830078125</v>
      </c>
      <c r="C765" s="11">
        <f t="shared" si="11"/>
        <v>7.5097559411035745E-4</v>
      </c>
    </row>
    <row r="766" spans="1:3" x14ac:dyDescent="0.25">
      <c r="A766" s="10">
        <v>45307</v>
      </c>
      <c r="B766" s="14">
        <v>4765.97998046875</v>
      </c>
      <c r="C766" s="11">
        <f t="shared" si="11"/>
        <v>-3.7313402367431625E-3</v>
      </c>
    </row>
    <row r="767" spans="1:3" x14ac:dyDescent="0.25">
      <c r="A767" s="10">
        <v>45308</v>
      </c>
      <c r="B767" s="14">
        <v>4739.2099609375</v>
      </c>
      <c r="C767" s="11">
        <f t="shared" si="11"/>
        <v>-5.6168971839904956E-3</v>
      </c>
    </row>
    <row r="768" spans="1:3" x14ac:dyDescent="0.25">
      <c r="A768" s="10">
        <v>45309</v>
      </c>
      <c r="B768" s="14">
        <v>4780.93994140625</v>
      </c>
      <c r="C768" s="11">
        <f t="shared" si="11"/>
        <v>8.8052609638959878E-3</v>
      </c>
    </row>
    <row r="769" spans="1:3" x14ac:dyDescent="0.25">
      <c r="A769" s="10">
        <v>45310</v>
      </c>
      <c r="B769" s="14">
        <v>4839.81005859375</v>
      </c>
      <c r="C769" s="11">
        <f t="shared" si="11"/>
        <v>1.2313502764936247E-2</v>
      </c>
    </row>
    <row r="770" spans="1:3" x14ac:dyDescent="0.25">
      <c r="A770" s="10">
        <v>45313</v>
      </c>
      <c r="B770" s="14">
        <v>4850.43017578125</v>
      </c>
      <c r="C770" s="11">
        <f t="shared" si="11"/>
        <v>2.1943252026270159E-3</v>
      </c>
    </row>
    <row r="771" spans="1:3" x14ac:dyDescent="0.25">
      <c r="A771" s="10">
        <v>45314</v>
      </c>
      <c r="B771" s="14">
        <v>4864.60009765625</v>
      </c>
      <c r="C771" s="11">
        <f t="shared" si="11"/>
        <v>2.9213742619679452E-3</v>
      </c>
    </row>
    <row r="772" spans="1:3" x14ac:dyDescent="0.25">
      <c r="A772" s="10">
        <v>45315</v>
      </c>
      <c r="B772" s="14">
        <v>4868.5498046875</v>
      </c>
      <c r="C772" s="11">
        <f t="shared" si="11"/>
        <v>8.1192841178310984E-4</v>
      </c>
    </row>
    <row r="773" spans="1:3" x14ac:dyDescent="0.25">
      <c r="A773" s="10">
        <v>45316</v>
      </c>
      <c r="B773" s="14">
        <v>4894.16015625</v>
      </c>
      <c r="C773" s="11">
        <f t="shared" si="11"/>
        <v>5.2603655277064301E-3</v>
      </c>
    </row>
    <row r="774" spans="1:3" x14ac:dyDescent="0.25">
      <c r="A774" s="10">
        <v>45317</v>
      </c>
      <c r="B774" s="14">
        <v>4890.97021484375</v>
      </c>
      <c r="C774" s="11">
        <f t="shared" ref="C774:C837" si="12">(B774-B773)/B773</f>
        <v>-6.5178525107649824E-4</v>
      </c>
    </row>
    <row r="775" spans="1:3" x14ac:dyDescent="0.25">
      <c r="A775" s="10">
        <v>45320</v>
      </c>
      <c r="B775" s="14">
        <v>4927.93017578125</v>
      </c>
      <c r="C775" s="11">
        <f t="shared" si="12"/>
        <v>7.5567748961809502E-3</v>
      </c>
    </row>
    <row r="776" spans="1:3" x14ac:dyDescent="0.25">
      <c r="A776" s="10">
        <v>45321</v>
      </c>
      <c r="B776" s="14">
        <v>4924.97021484375</v>
      </c>
      <c r="C776" s="11">
        <f t="shared" si="12"/>
        <v>-6.0064993453985823E-4</v>
      </c>
    </row>
    <row r="777" spans="1:3" x14ac:dyDescent="0.25">
      <c r="A777" s="10">
        <v>45322</v>
      </c>
      <c r="B777" s="14">
        <v>4845.64990234375</v>
      </c>
      <c r="C777" s="11">
        <f t="shared" si="12"/>
        <v>-1.6105744611597923E-2</v>
      </c>
    </row>
    <row r="778" spans="1:3" x14ac:dyDescent="0.25">
      <c r="A778" s="10">
        <v>45323</v>
      </c>
      <c r="B778" s="14">
        <v>4906.18994140625</v>
      </c>
      <c r="C778" s="11">
        <f t="shared" si="12"/>
        <v>1.2493688211609741E-2</v>
      </c>
    </row>
    <row r="779" spans="1:3" x14ac:dyDescent="0.25">
      <c r="A779" s="10">
        <v>45324</v>
      </c>
      <c r="B779" s="14">
        <v>4958.60986328125</v>
      </c>
      <c r="C779" s="11">
        <f t="shared" si="12"/>
        <v>1.0684446077514682E-2</v>
      </c>
    </row>
    <row r="780" spans="1:3" x14ac:dyDescent="0.25">
      <c r="A780" s="10">
        <v>45327</v>
      </c>
      <c r="B780" s="14">
        <v>4942.81005859375</v>
      </c>
      <c r="C780" s="11">
        <f t="shared" si="12"/>
        <v>-3.1863375266722093E-3</v>
      </c>
    </row>
    <row r="781" spans="1:3" x14ac:dyDescent="0.25">
      <c r="A781" s="10">
        <v>45328</v>
      </c>
      <c r="B781" s="14">
        <v>4954.22998046875</v>
      </c>
      <c r="C781" s="11">
        <f t="shared" si="12"/>
        <v>2.3104108269636839E-3</v>
      </c>
    </row>
    <row r="782" spans="1:3" x14ac:dyDescent="0.25">
      <c r="A782" s="10">
        <v>45329</v>
      </c>
      <c r="B782" s="14">
        <v>4995.06005859375</v>
      </c>
      <c r="C782" s="11">
        <f t="shared" si="12"/>
        <v>8.241457963390068E-3</v>
      </c>
    </row>
    <row r="783" spans="1:3" x14ac:dyDescent="0.25">
      <c r="A783" s="10">
        <v>45330</v>
      </c>
      <c r="B783" s="14">
        <v>4997.91015625</v>
      </c>
      <c r="C783" s="11">
        <f t="shared" si="12"/>
        <v>5.7058326082517271E-4</v>
      </c>
    </row>
    <row r="784" spans="1:3" x14ac:dyDescent="0.25">
      <c r="A784" s="10">
        <v>45331</v>
      </c>
      <c r="B784" s="14">
        <v>5026.60986328125</v>
      </c>
      <c r="C784" s="11">
        <f t="shared" si="12"/>
        <v>5.7423415255595115E-3</v>
      </c>
    </row>
    <row r="785" spans="1:3" x14ac:dyDescent="0.25">
      <c r="A785" s="10">
        <v>45334</v>
      </c>
      <c r="B785" s="14">
        <v>5021.83984375</v>
      </c>
      <c r="C785" s="11">
        <f t="shared" si="12"/>
        <v>-9.4895360113272172E-4</v>
      </c>
    </row>
    <row r="786" spans="1:3" x14ac:dyDescent="0.25">
      <c r="A786" s="10">
        <v>45335</v>
      </c>
      <c r="B786" s="14">
        <v>4953.169921875</v>
      </c>
      <c r="C786" s="11">
        <f t="shared" si="12"/>
        <v>-1.3674255653625454E-2</v>
      </c>
    </row>
    <row r="787" spans="1:3" x14ac:dyDescent="0.25">
      <c r="A787" s="10">
        <v>45336</v>
      </c>
      <c r="B787" s="14">
        <v>5000.6201171875</v>
      </c>
      <c r="C787" s="11">
        <f t="shared" si="12"/>
        <v>9.5797632750176161E-3</v>
      </c>
    </row>
    <row r="788" spans="1:3" x14ac:dyDescent="0.25">
      <c r="A788" s="10">
        <v>45337</v>
      </c>
      <c r="B788" s="14">
        <v>5029.72998046875</v>
      </c>
      <c r="C788" s="11">
        <f t="shared" si="12"/>
        <v>5.8212506847295309E-3</v>
      </c>
    </row>
    <row r="789" spans="1:3" x14ac:dyDescent="0.25">
      <c r="A789" s="10">
        <v>45338</v>
      </c>
      <c r="B789" s="14">
        <v>5005.56982421875</v>
      </c>
      <c r="C789" s="11">
        <f t="shared" si="12"/>
        <v>-4.8034698371120857E-3</v>
      </c>
    </row>
    <row r="790" spans="1:3" x14ac:dyDescent="0.25">
      <c r="A790" s="10">
        <v>45342</v>
      </c>
      <c r="B790" s="14">
        <v>4975.509765625</v>
      </c>
      <c r="C790" s="11">
        <f t="shared" si="12"/>
        <v>-6.0053220011653035E-3</v>
      </c>
    </row>
    <row r="791" spans="1:3" x14ac:dyDescent="0.25">
      <c r="A791" s="10">
        <v>45343</v>
      </c>
      <c r="B791" s="14">
        <v>4981.7998046875</v>
      </c>
      <c r="C791" s="11">
        <f t="shared" si="12"/>
        <v>1.2641999229821379E-3</v>
      </c>
    </row>
    <row r="792" spans="1:3" x14ac:dyDescent="0.25">
      <c r="A792" s="10">
        <v>45344</v>
      </c>
      <c r="B792" s="14">
        <v>5087.02978515625</v>
      </c>
      <c r="C792" s="11">
        <f t="shared" si="12"/>
        <v>2.1122884217414054E-2</v>
      </c>
    </row>
    <row r="793" spans="1:3" x14ac:dyDescent="0.25">
      <c r="A793" s="10">
        <v>45345</v>
      </c>
      <c r="B793" s="14">
        <v>5088.7998046875</v>
      </c>
      <c r="C793" s="11">
        <f t="shared" si="12"/>
        <v>3.479475462115135E-4</v>
      </c>
    </row>
    <row r="794" spans="1:3" x14ac:dyDescent="0.25">
      <c r="A794" s="10">
        <v>45348</v>
      </c>
      <c r="B794" s="14">
        <v>5069.52978515625</v>
      </c>
      <c r="C794" s="11">
        <f t="shared" si="12"/>
        <v>-3.7867513501905897E-3</v>
      </c>
    </row>
    <row r="795" spans="1:3" x14ac:dyDescent="0.25">
      <c r="A795" s="10">
        <v>45349</v>
      </c>
      <c r="B795" s="14">
        <v>5078.18017578125</v>
      </c>
      <c r="C795" s="11">
        <f t="shared" si="12"/>
        <v>1.7063496993998592E-3</v>
      </c>
    </row>
    <row r="796" spans="1:3" x14ac:dyDescent="0.25">
      <c r="A796" s="10">
        <v>45350</v>
      </c>
      <c r="B796" s="14">
        <v>5069.759765625</v>
      </c>
      <c r="C796" s="11">
        <f t="shared" si="12"/>
        <v>-1.6581550604305934E-3</v>
      </c>
    </row>
    <row r="797" spans="1:3" x14ac:dyDescent="0.25">
      <c r="A797" s="10">
        <v>45351</v>
      </c>
      <c r="B797" s="14">
        <v>5096.27001953125</v>
      </c>
      <c r="C797" s="11">
        <f t="shared" si="12"/>
        <v>5.2290946971491883E-3</v>
      </c>
    </row>
    <row r="798" spans="1:3" x14ac:dyDescent="0.25">
      <c r="A798" s="10">
        <v>45352</v>
      </c>
      <c r="B798" s="14">
        <v>5137.080078125</v>
      </c>
      <c r="C798" s="11">
        <f t="shared" si="12"/>
        <v>8.0078289488875378E-3</v>
      </c>
    </row>
    <row r="799" spans="1:3" x14ac:dyDescent="0.25">
      <c r="A799" s="10">
        <v>45355</v>
      </c>
      <c r="B799" s="14">
        <v>5130.9501953125</v>
      </c>
      <c r="C799" s="11">
        <f t="shared" si="12"/>
        <v>-1.1932620709189659E-3</v>
      </c>
    </row>
    <row r="800" spans="1:3" x14ac:dyDescent="0.25">
      <c r="A800" s="10">
        <v>45356</v>
      </c>
      <c r="B800" s="14">
        <v>5078.64990234375</v>
      </c>
      <c r="C800" s="11">
        <f t="shared" si="12"/>
        <v>-1.0193100883444583E-2</v>
      </c>
    </row>
    <row r="801" spans="1:3" x14ac:dyDescent="0.25">
      <c r="A801" s="10">
        <v>45357</v>
      </c>
      <c r="B801" s="14">
        <v>5104.759765625</v>
      </c>
      <c r="C801" s="11">
        <f t="shared" si="12"/>
        <v>5.1411032032746612E-3</v>
      </c>
    </row>
    <row r="802" spans="1:3" x14ac:dyDescent="0.25">
      <c r="A802" s="10">
        <v>45358</v>
      </c>
      <c r="B802" s="14">
        <v>5157.35986328125</v>
      </c>
      <c r="C802" s="11">
        <f t="shared" si="12"/>
        <v>1.0304127925951461E-2</v>
      </c>
    </row>
    <row r="803" spans="1:3" x14ac:dyDescent="0.25">
      <c r="A803" s="10">
        <v>45359</v>
      </c>
      <c r="B803" s="14">
        <v>5123.68994140625</v>
      </c>
      <c r="C803" s="11">
        <f t="shared" si="12"/>
        <v>-6.5285190034379912E-3</v>
      </c>
    </row>
    <row r="804" spans="1:3" x14ac:dyDescent="0.25">
      <c r="A804" s="10">
        <v>45362</v>
      </c>
      <c r="B804" s="14">
        <v>5117.93994140625</v>
      </c>
      <c r="C804" s="11">
        <f t="shared" si="12"/>
        <v>-1.122238087346451E-3</v>
      </c>
    </row>
    <row r="805" spans="1:3" x14ac:dyDescent="0.25">
      <c r="A805" s="10">
        <v>45363</v>
      </c>
      <c r="B805" s="14">
        <v>5175.27001953125</v>
      </c>
      <c r="C805" s="11">
        <f t="shared" si="12"/>
        <v>1.1201787981366481E-2</v>
      </c>
    </row>
    <row r="806" spans="1:3" x14ac:dyDescent="0.25">
      <c r="A806" s="10">
        <v>45364</v>
      </c>
      <c r="B806" s="14">
        <v>5165.31005859375</v>
      </c>
      <c r="C806" s="11">
        <f t="shared" si="12"/>
        <v>-1.9245297153407512E-3</v>
      </c>
    </row>
    <row r="807" spans="1:3" x14ac:dyDescent="0.25">
      <c r="A807" s="10">
        <v>45365</v>
      </c>
      <c r="B807" s="14">
        <v>5150.47998046875</v>
      </c>
      <c r="C807" s="11">
        <f t="shared" si="12"/>
        <v>-2.8710915621273417E-3</v>
      </c>
    </row>
    <row r="808" spans="1:3" x14ac:dyDescent="0.25">
      <c r="A808" s="10">
        <v>45366</v>
      </c>
      <c r="B808" s="14">
        <v>5117.08984375</v>
      </c>
      <c r="C808" s="11">
        <f t="shared" si="12"/>
        <v>-6.4829174844615416E-3</v>
      </c>
    </row>
    <row r="809" spans="1:3" x14ac:dyDescent="0.25">
      <c r="A809" s="10">
        <v>45369</v>
      </c>
      <c r="B809" s="14">
        <v>5149.419921875</v>
      </c>
      <c r="C809" s="11">
        <f t="shared" si="12"/>
        <v>6.3180595049523846E-3</v>
      </c>
    </row>
    <row r="810" spans="1:3" x14ac:dyDescent="0.25">
      <c r="A810" s="10">
        <v>45370</v>
      </c>
      <c r="B810" s="14">
        <v>5178.509765625</v>
      </c>
      <c r="C810" s="11">
        <f t="shared" si="12"/>
        <v>5.6491496501236676E-3</v>
      </c>
    </row>
    <row r="811" spans="1:3" x14ac:dyDescent="0.25">
      <c r="A811" s="10">
        <v>45371</v>
      </c>
      <c r="B811" s="14">
        <v>5224.6201171875</v>
      </c>
      <c r="C811" s="11">
        <f t="shared" si="12"/>
        <v>8.9041739128466989E-3</v>
      </c>
    </row>
    <row r="812" spans="1:3" x14ac:dyDescent="0.25">
      <c r="A812" s="10">
        <v>45372</v>
      </c>
      <c r="B812" s="14">
        <v>5241.52978515625</v>
      </c>
      <c r="C812" s="11">
        <f t="shared" si="12"/>
        <v>3.2365354015159967E-3</v>
      </c>
    </row>
    <row r="813" spans="1:3" x14ac:dyDescent="0.25">
      <c r="A813" s="10">
        <v>45373</v>
      </c>
      <c r="B813" s="14">
        <v>5234.18017578125</v>
      </c>
      <c r="C813" s="11">
        <f t="shared" si="12"/>
        <v>-1.4021878490157063E-3</v>
      </c>
    </row>
    <row r="814" spans="1:3" x14ac:dyDescent="0.25">
      <c r="A814" s="10">
        <v>45376</v>
      </c>
      <c r="B814" s="14">
        <v>5218.18994140625</v>
      </c>
      <c r="C814" s="11">
        <f t="shared" si="12"/>
        <v>-3.0549644525015435E-3</v>
      </c>
    </row>
    <row r="815" spans="1:3" x14ac:dyDescent="0.25">
      <c r="A815" s="10">
        <v>45377</v>
      </c>
      <c r="B815" s="14">
        <v>5203.580078125</v>
      </c>
      <c r="C815" s="11">
        <f t="shared" si="12"/>
        <v>-2.7997952250302309E-3</v>
      </c>
    </row>
    <row r="816" spans="1:3" x14ac:dyDescent="0.25">
      <c r="A816" s="10">
        <v>45378</v>
      </c>
      <c r="B816" s="14">
        <v>5248.490234375</v>
      </c>
      <c r="C816" s="11">
        <f t="shared" si="12"/>
        <v>8.6306265255328644E-3</v>
      </c>
    </row>
    <row r="817" spans="1:3" x14ac:dyDescent="0.25">
      <c r="A817" s="10">
        <v>45379</v>
      </c>
      <c r="B817" s="14">
        <v>5254.35009765625</v>
      </c>
      <c r="C817" s="11">
        <f t="shared" si="12"/>
        <v>1.1164855071789618E-3</v>
      </c>
    </row>
    <row r="818" spans="1:3" x14ac:dyDescent="0.25">
      <c r="A818" s="10">
        <v>45383</v>
      </c>
      <c r="B818" s="14">
        <v>5243.77001953125</v>
      </c>
      <c r="C818" s="11">
        <f t="shared" si="12"/>
        <v>-2.013584540116453E-3</v>
      </c>
    </row>
    <row r="819" spans="1:3" x14ac:dyDescent="0.25">
      <c r="A819" s="10">
        <v>45384</v>
      </c>
      <c r="B819" s="14">
        <v>5205.81005859375</v>
      </c>
      <c r="C819" s="11">
        <f t="shared" si="12"/>
        <v>-7.2390590731691374E-3</v>
      </c>
    </row>
    <row r="820" spans="1:3" x14ac:dyDescent="0.25">
      <c r="A820" s="10">
        <v>45385</v>
      </c>
      <c r="B820" s="14">
        <v>5211.490234375</v>
      </c>
      <c r="C820" s="11">
        <f t="shared" si="12"/>
        <v>1.0911223646881175E-3</v>
      </c>
    </row>
    <row r="821" spans="1:3" x14ac:dyDescent="0.25">
      <c r="A821" s="10">
        <v>45386</v>
      </c>
      <c r="B821" s="14">
        <v>5147.2099609375</v>
      </c>
      <c r="C821" s="11">
        <f t="shared" si="12"/>
        <v>-1.2334336350379626E-2</v>
      </c>
    </row>
    <row r="822" spans="1:3" x14ac:dyDescent="0.25">
      <c r="A822" s="10">
        <v>45387</v>
      </c>
      <c r="B822" s="14">
        <v>5204.33984375</v>
      </c>
      <c r="C822" s="11">
        <f t="shared" si="12"/>
        <v>1.1099194174331778E-2</v>
      </c>
    </row>
    <row r="823" spans="1:3" x14ac:dyDescent="0.25">
      <c r="A823" s="10">
        <v>45390</v>
      </c>
      <c r="B823" s="14">
        <v>5202.39013671875</v>
      </c>
      <c r="C823" s="11">
        <f t="shared" si="12"/>
        <v>-3.7463099831796029E-4</v>
      </c>
    </row>
    <row r="824" spans="1:3" x14ac:dyDescent="0.25">
      <c r="A824" s="10">
        <v>45391</v>
      </c>
      <c r="B824" s="14">
        <v>5209.91015625</v>
      </c>
      <c r="C824" s="11">
        <f t="shared" si="12"/>
        <v>1.4454931932484834E-3</v>
      </c>
    </row>
    <row r="825" spans="1:3" x14ac:dyDescent="0.25">
      <c r="A825" s="10">
        <v>45392</v>
      </c>
      <c r="B825" s="14">
        <v>5160.64013671875</v>
      </c>
      <c r="C825" s="11">
        <f t="shared" si="12"/>
        <v>-9.4569806491084825E-3</v>
      </c>
    </row>
    <row r="826" spans="1:3" x14ac:dyDescent="0.25">
      <c r="A826" s="10">
        <v>45393</v>
      </c>
      <c r="B826" s="14">
        <v>5199.06005859375</v>
      </c>
      <c r="C826" s="11">
        <f t="shared" si="12"/>
        <v>7.4447977105856177E-3</v>
      </c>
    </row>
    <row r="827" spans="1:3" x14ac:dyDescent="0.25">
      <c r="A827" s="10">
        <v>45394</v>
      </c>
      <c r="B827" s="14">
        <v>5123.41015625</v>
      </c>
      <c r="C827" s="11">
        <f t="shared" si="12"/>
        <v>-1.4550688295801665E-2</v>
      </c>
    </row>
    <row r="828" spans="1:3" x14ac:dyDescent="0.25">
      <c r="A828" s="10">
        <v>45397</v>
      </c>
      <c r="B828" s="14">
        <v>5061.81982421875</v>
      </c>
      <c r="C828" s="11">
        <f t="shared" si="12"/>
        <v>-1.2021354947761997E-2</v>
      </c>
    </row>
    <row r="829" spans="1:3" x14ac:dyDescent="0.25">
      <c r="A829" s="10">
        <v>45398</v>
      </c>
      <c r="B829" s="14">
        <v>5051.41015625</v>
      </c>
      <c r="C829" s="11">
        <f t="shared" si="12"/>
        <v>-2.0565070133361863E-3</v>
      </c>
    </row>
    <row r="830" spans="1:3" x14ac:dyDescent="0.25">
      <c r="A830" s="10">
        <v>45399</v>
      </c>
      <c r="B830" s="14">
        <v>5022.2099609375</v>
      </c>
      <c r="C830" s="11">
        <f t="shared" si="12"/>
        <v>-5.7806027246414017E-3</v>
      </c>
    </row>
    <row r="831" spans="1:3" x14ac:dyDescent="0.25">
      <c r="A831" s="10">
        <v>45400</v>
      </c>
      <c r="B831" s="14">
        <v>5011.1201171875</v>
      </c>
      <c r="C831" s="11">
        <f t="shared" si="12"/>
        <v>-2.2081601199982186E-3</v>
      </c>
    </row>
    <row r="832" spans="1:3" x14ac:dyDescent="0.25">
      <c r="A832" s="10">
        <v>45401</v>
      </c>
      <c r="B832" s="14">
        <v>4967.22998046875</v>
      </c>
      <c r="C832" s="11">
        <f t="shared" si="12"/>
        <v>-8.75854812743611E-3</v>
      </c>
    </row>
    <row r="833" spans="1:3" x14ac:dyDescent="0.25">
      <c r="A833" s="10">
        <v>45404</v>
      </c>
      <c r="B833" s="14">
        <v>5010.60009765625</v>
      </c>
      <c r="C833" s="11">
        <f t="shared" si="12"/>
        <v>8.7312480714668312E-3</v>
      </c>
    </row>
    <row r="834" spans="1:3" x14ac:dyDescent="0.25">
      <c r="A834" s="10">
        <v>45405</v>
      </c>
      <c r="B834" s="14">
        <v>5070.5498046875</v>
      </c>
      <c r="C834" s="11">
        <f t="shared" si="12"/>
        <v>1.1964576270872621E-2</v>
      </c>
    </row>
    <row r="835" spans="1:3" x14ac:dyDescent="0.25">
      <c r="A835" s="10">
        <v>45406</v>
      </c>
      <c r="B835" s="14">
        <v>5071.6298828125</v>
      </c>
      <c r="C835" s="11">
        <f t="shared" si="12"/>
        <v>2.1301006135498665E-4</v>
      </c>
    </row>
    <row r="836" spans="1:3" x14ac:dyDescent="0.25">
      <c r="A836" s="10">
        <v>45407</v>
      </c>
      <c r="B836" s="14">
        <v>5048.419921875</v>
      </c>
      <c r="C836" s="11">
        <f t="shared" si="12"/>
        <v>-4.5764303535156215E-3</v>
      </c>
    </row>
    <row r="837" spans="1:3" x14ac:dyDescent="0.25">
      <c r="A837" s="10">
        <v>45408</v>
      </c>
      <c r="B837" s="14">
        <v>5099.9599609375</v>
      </c>
      <c r="C837" s="11">
        <f t="shared" si="12"/>
        <v>1.0209142634743002E-2</v>
      </c>
    </row>
    <row r="838" spans="1:3" x14ac:dyDescent="0.25">
      <c r="A838" s="10">
        <v>45411</v>
      </c>
      <c r="B838" s="14">
        <v>5116.169921875</v>
      </c>
      <c r="C838" s="11">
        <f t="shared" ref="C838:C901" si="13">(B838-B837)/B837</f>
        <v>3.1784486665891792E-3</v>
      </c>
    </row>
    <row r="839" spans="1:3" x14ac:dyDescent="0.25">
      <c r="A839" s="10">
        <v>45412</v>
      </c>
      <c r="B839" s="14">
        <v>5035.68994140625</v>
      </c>
      <c r="C839" s="11">
        <f t="shared" si="13"/>
        <v>-1.5730513586862119E-2</v>
      </c>
    </row>
    <row r="840" spans="1:3" x14ac:dyDescent="0.25">
      <c r="A840" s="10">
        <v>45413</v>
      </c>
      <c r="B840" s="14">
        <v>5018.39013671875</v>
      </c>
      <c r="C840" s="11">
        <f t="shared" si="13"/>
        <v>-3.4354388154940519E-3</v>
      </c>
    </row>
    <row r="841" spans="1:3" x14ac:dyDescent="0.25">
      <c r="A841" s="10">
        <v>45414</v>
      </c>
      <c r="B841" s="14">
        <v>5064.2001953125</v>
      </c>
      <c r="C841" s="11">
        <f t="shared" si="13"/>
        <v>9.1284370775729859E-3</v>
      </c>
    </row>
    <row r="842" spans="1:3" x14ac:dyDescent="0.25">
      <c r="A842" s="10">
        <v>45415</v>
      </c>
      <c r="B842" s="14">
        <v>5127.7900390625</v>
      </c>
      <c r="C842" s="11">
        <f t="shared" si="13"/>
        <v>1.255673972147857E-2</v>
      </c>
    </row>
    <row r="843" spans="1:3" x14ac:dyDescent="0.25">
      <c r="A843" s="10">
        <v>45418</v>
      </c>
      <c r="B843" s="14">
        <v>5180.740234375</v>
      </c>
      <c r="C843" s="11">
        <f t="shared" si="13"/>
        <v>1.032612390701175E-2</v>
      </c>
    </row>
    <row r="844" spans="1:3" x14ac:dyDescent="0.25">
      <c r="A844" s="10">
        <v>45419</v>
      </c>
      <c r="B844" s="14">
        <v>5187.7001953125</v>
      </c>
      <c r="C844" s="11">
        <f t="shared" si="13"/>
        <v>1.3434298232749828E-3</v>
      </c>
    </row>
    <row r="845" spans="1:3" x14ac:dyDescent="0.25">
      <c r="A845" s="10">
        <v>45420</v>
      </c>
      <c r="B845" s="14">
        <v>5187.669921875</v>
      </c>
      <c r="C845" s="11">
        <f t="shared" si="13"/>
        <v>-5.8356181660911057E-6</v>
      </c>
    </row>
    <row r="846" spans="1:3" x14ac:dyDescent="0.25">
      <c r="A846" s="10">
        <v>45421</v>
      </c>
      <c r="B846" s="14">
        <v>5214.080078125</v>
      </c>
      <c r="C846" s="11">
        <f t="shared" si="13"/>
        <v>5.0909476986258353E-3</v>
      </c>
    </row>
    <row r="847" spans="1:3" x14ac:dyDescent="0.25">
      <c r="A847" s="10">
        <v>45422</v>
      </c>
      <c r="B847" s="14">
        <v>5222.68017578125</v>
      </c>
      <c r="C847" s="11">
        <f t="shared" si="13"/>
        <v>1.6493988445498947E-3</v>
      </c>
    </row>
    <row r="848" spans="1:3" x14ac:dyDescent="0.25">
      <c r="A848" s="10">
        <v>45425</v>
      </c>
      <c r="B848" s="14">
        <v>5221.419921875</v>
      </c>
      <c r="C848" s="11">
        <f t="shared" si="13"/>
        <v>-2.4130405535726323E-4</v>
      </c>
    </row>
    <row r="849" spans="1:3" x14ac:dyDescent="0.25">
      <c r="A849" s="10">
        <v>45426</v>
      </c>
      <c r="B849" s="14">
        <v>5246.68017578125</v>
      </c>
      <c r="C849" s="11">
        <f t="shared" si="13"/>
        <v>4.8378131397597115E-3</v>
      </c>
    </row>
    <row r="850" spans="1:3" x14ac:dyDescent="0.25">
      <c r="A850" s="10">
        <v>45427</v>
      </c>
      <c r="B850" s="14">
        <v>5308.14990234375</v>
      </c>
      <c r="C850" s="11">
        <f t="shared" si="13"/>
        <v>1.1715927882596146E-2</v>
      </c>
    </row>
    <row r="851" spans="1:3" x14ac:dyDescent="0.25">
      <c r="A851" s="10">
        <v>45428</v>
      </c>
      <c r="B851" s="14">
        <v>5297.10009765625</v>
      </c>
      <c r="C851" s="11">
        <f t="shared" si="13"/>
        <v>-2.0816677921286831E-3</v>
      </c>
    </row>
    <row r="852" spans="1:3" x14ac:dyDescent="0.25">
      <c r="A852" s="10">
        <v>45429</v>
      </c>
      <c r="B852" s="14">
        <v>5303.27001953125</v>
      </c>
      <c r="C852" s="11">
        <f t="shared" si="13"/>
        <v>1.1647735102702586E-3</v>
      </c>
    </row>
    <row r="853" spans="1:3" x14ac:dyDescent="0.25">
      <c r="A853" s="10">
        <v>45432</v>
      </c>
      <c r="B853" s="14">
        <v>5308.1298828125</v>
      </c>
      <c r="C853" s="11">
        <f t="shared" si="13"/>
        <v>9.163899374068752E-4</v>
      </c>
    </row>
    <row r="854" spans="1:3" x14ac:dyDescent="0.25">
      <c r="A854" s="10">
        <v>45433</v>
      </c>
      <c r="B854" s="14">
        <v>5321.41015625</v>
      </c>
      <c r="C854" s="11">
        <f t="shared" si="13"/>
        <v>2.5018742439782728E-3</v>
      </c>
    </row>
    <row r="855" spans="1:3" x14ac:dyDescent="0.25">
      <c r="A855" s="10">
        <v>45434</v>
      </c>
      <c r="B855" s="14">
        <v>5307.009765625</v>
      </c>
      <c r="C855" s="11">
        <f t="shared" si="13"/>
        <v>-2.7061230392261214E-3</v>
      </c>
    </row>
    <row r="856" spans="1:3" x14ac:dyDescent="0.25">
      <c r="A856" s="10">
        <v>45435</v>
      </c>
      <c r="B856" s="14">
        <v>5267.83984375</v>
      </c>
      <c r="C856" s="11">
        <f t="shared" si="13"/>
        <v>-7.3807894850155802E-3</v>
      </c>
    </row>
    <row r="857" spans="1:3" x14ac:dyDescent="0.25">
      <c r="A857" s="10">
        <v>45436</v>
      </c>
      <c r="B857" s="14">
        <v>5304.72021484375</v>
      </c>
      <c r="C857" s="11">
        <f t="shared" si="13"/>
        <v>7.0010425881695164E-3</v>
      </c>
    </row>
    <row r="858" spans="1:3" x14ac:dyDescent="0.25">
      <c r="A858" s="10">
        <v>45440</v>
      </c>
      <c r="B858" s="14">
        <v>5306.0400390625</v>
      </c>
      <c r="C858" s="11">
        <f t="shared" si="13"/>
        <v>2.4880185293408078E-4</v>
      </c>
    </row>
    <row r="859" spans="1:3" x14ac:dyDescent="0.25">
      <c r="A859" s="10">
        <v>45441</v>
      </c>
      <c r="B859" s="14">
        <v>5266.9501953125</v>
      </c>
      <c r="C859" s="11">
        <f t="shared" si="13"/>
        <v>-7.3670465096804293E-3</v>
      </c>
    </row>
    <row r="860" spans="1:3" x14ac:dyDescent="0.25">
      <c r="A860" s="10">
        <v>45442</v>
      </c>
      <c r="B860" s="14">
        <v>5235.47998046875</v>
      </c>
      <c r="C860" s="11">
        <f t="shared" si="13"/>
        <v>-5.9750355854433519E-3</v>
      </c>
    </row>
    <row r="861" spans="1:3" x14ac:dyDescent="0.25">
      <c r="A861" s="10">
        <v>45443</v>
      </c>
      <c r="B861" s="14">
        <v>5277.509765625</v>
      </c>
      <c r="C861" s="11">
        <f t="shared" si="13"/>
        <v>8.0278762048645886E-3</v>
      </c>
    </row>
    <row r="862" spans="1:3" x14ac:dyDescent="0.25">
      <c r="A862" s="10">
        <v>45446</v>
      </c>
      <c r="B862" s="14">
        <v>5283.39990234375</v>
      </c>
      <c r="C862" s="11">
        <f t="shared" si="13"/>
        <v>1.1160825806738131E-3</v>
      </c>
    </row>
    <row r="863" spans="1:3" x14ac:dyDescent="0.25">
      <c r="A863" s="10">
        <v>45447</v>
      </c>
      <c r="B863" s="14">
        <v>5291.33984375</v>
      </c>
      <c r="C863" s="11">
        <f t="shared" si="13"/>
        <v>1.5028090913064883E-3</v>
      </c>
    </row>
    <row r="864" spans="1:3" x14ac:dyDescent="0.25">
      <c r="A864" s="10">
        <v>45448</v>
      </c>
      <c r="B864" s="14">
        <v>5354.02978515625</v>
      </c>
      <c r="C864" s="11">
        <f t="shared" si="13"/>
        <v>1.1847649793331232E-2</v>
      </c>
    </row>
    <row r="865" spans="1:3" x14ac:dyDescent="0.25">
      <c r="A865" s="10">
        <v>45449</v>
      </c>
      <c r="B865" s="14">
        <v>5352.9599609375</v>
      </c>
      <c r="C865" s="11">
        <f t="shared" si="13"/>
        <v>-1.9981663563322494E-4</v>
      </c>
    </row>
    <row r="866" spans="1:3" x14ac:dyDescent="0.25">
      <c r="A866" s="10">
        <v>45450</v>
      </c>
      <c r="B866" s="14">
        <v>5346.990234375</v>
      </c>
      <c r="C866" s="11">
        <f t="shared" si="13"/>
        <v>-1.1152197300303515E-3</v>
      </c>
    </row>
    <row r="867" spans="1:3" x14ac:dyDescent="0.25">
      <c r="A867" s="10">
        <v>45453</v>
      </c>
      <c r="B867" s="14">
        <v>5360.7900390625</v>
      </c>
      <c r="C867" s="11">
        <f t="shared" si="13"/>
        <v>2.580854664514463E-3</v>
      </c>
    </row>
    <row r="868" spans="1:3" x14ac:dyDescent="0.25">
      <c r="A868" s="10">
        <v>45454</v>
      </c>
      <c r="B868" s="14">
        <v>5375.31982421875</v>
      </c>
      <c r="C868" s="11">
        <f t="shared" si="13"/>
        <v>2.7103813151374574E-3</v>
      </c>
    </row>
    <row r="869" spans="1:3" x14ac:dyDescent="0.25">
      <c r="A869" s="10">
        <v>45455</v>
      </c>
      <c r="B869" s="14">
        <v>5421.02978515625</v>
      </c>
      <c r="C869" s="11">
        <f t="shared" si="13"/>
        <v>8.5036727919986597E-3</v>
      </c>
    </row>
    <row r="870" spans="1:3" x14ac:dyDescent="0.25">
      <c r="A870" s="10">
        <v>45456</v>
      </c>
      <c r="B870" s="14">
        <v>5433.740234375</v>
      </c>
      <c r="C870" s="11">
        <f t="shared" si="13"/>
        <v>2.3446558536818016E-3</v>
      </c>
    </row>
    <row r="871" spans="1:3" x14ac:dyDescent="0.25">
      <c r="A871" s="10">
        <v>45457</v>
      </c>
      <c r="B871" s="14">
        <v>5431.60009765625</v>
      </c>
      <c r="C871" s="11">
        <f t="shared" si="13"/>
        <v>-3.93860697500966E-4</v>
      </c>
    </row>
    <row r="872" spans="1:3" x14ac:dyDescent="0.25">
      <c r="A872" s="10">
        <v>45460</v>
      </c>
      <c r="B872" s="14">
        <v>5473.22998046875</v>
      </c>
      <c r="C872" s="11">
        <f t="shared" si="13"/>
        <v>7.6643865645527557E-3</v>
      </c>
    </row>
    <row r="873" spans="1:3" x14ac:dyDescent="0.25">
      <c r="A873" s="10">
        <v>45461</v>
      </c>
      <c r="B873" s="14">
        <v>5487.02978515625</v>
      </c>
      <c r="C873" s="11">
        <f t="shared" si="13"/>
        <v>2.5213273947458223E-3</v>
      </c>
    </row>
    <row r="874" spans="1:3" x14ac:dyDescent="0.25">
      <c r="A874" s="10">
        <v>45463</v>
      </c>
      <c r="B874" s="14">
        <v>5473.169921875</v>
      </c>
      <c r="C874" s="11">
        <f t="shared" si="13"/>
        <v>-2.525931847270868E-3</v>
      </c>
    </row>
    <row r="875" spans="1:3" x14ac:dyDescent="0.25">
      <c r="A875" s="10">
        <v>45464</v>
      </c>
      <c r="B875" s="14">
        <v>5464.6201171875</v>
      </c>
      <c r="C875" s="11">
        <f t="shared" si="13"/>
        <v>-1.5621303211011957E-3</v>
      </c>
    </row>
    <row r="876" spans="1:3" x14ac:dyDescent="0.25">
      <c r="A876" s="10">
        <v>45467</v>
      </c>
      <c r="B876" s="14">
        <v>5447.8701171875</v>
      </c>
      <c r="C876" s="11">
        <f t="shared" si="13"/>
        <v>-3.0651718949899842E-3</v>
      </c>
    </row>
    <row r="877" spans="1:3" x14ac:dyDescent="0.25">
      <c r="A877" s="10">
        <v>45468</v>
      </c>
      <c r="B877" s="14">
        <v>5469.2998046875</v>
      </c>
      <c r="C877" s="11">
        <f t="shared" si="13"/>
        <v>3.93359001573687E-3</v>
      </c>
    </row>
    <row r="878" spans="1:3" x14ac:dyDescent="0.25">
      <c r="A878" s="10">
        <v>45469</v>
      </c>
      <c r="B878" s="14">
        <v>5477.89990234375</v>
      </c>
      <c r="C878" s="11">
        <f t="shared" si="13"/>
        <v>1.5724312002204064E-3</v>
      </c>
    </row>
    <row r="879" spans="1:3" x14ac:dyDescent="0.25">
      <c r="A879" s="10">
        <v>45470</v>
      </c>
      <c r="B879" s="14">
        <v>5482.8701171875</v>
      </c>
      <c r="C879" s="11">
        <f t="shared" si="13"/>
        <v>9.0732122389156219E-4</v>
      </c>
    </row>
    <row r="880" spans="1:3" x14ac:dyDescent="0.25">
      <c r="A880" s="10">
        <v>45471</v>
      </c>
      <c r="B880" s="14">
        <v>5460.47998046875</v>
      </c>
      <c r="C880" s="11">
        <f t="shared" si="13"/>
        <v>-4.0836525834457068E-3</v>
      </c>
    </row>
    <row r="881" spans="1:3" x14ac:dyDescent="0.25">
      <c r="A881" s="10">
        <v>45474</v>
      </c>
      <c r="B881" s="14">
        <v>5475.08984375</v>
      </c>
      <c r="C881" s="11">
        <f t="shared" si="13"/>
        <v>2.6755639309194628E-3</v>
      </c>
    </row>
    <row r="882" spans="1:3" x14ac:dyDescent="0.25">
      <c r="A882" s="10">
        <v>45475</v>
      </c>
      <c r="B882" s="14">
        <v>5509.009765625</v>
      </c>
      <c r="C882" s="11">
        <f t="shared" si="13"/>
        <v>6.1953178565134848E-3</v>
      </c>
    </row>
    <row r="883" spans="1:3" x14ac:dyDescent="0.25">
      <c r="A883" s="10">
        <v>45476</v>
      </c>
      <c r="B883" s="14">
        <v>5537.02001953125</v>
      </c>
      <c r="C883" s="11">
        <f t="shared" si="13"/>
        <v>5.0844444097790089E-3</v>
      </c>
    </row>
    <row r="884" spans="1:3" x14ac:dyDescent="0.25">
      <c r="A884" s="10">
        <v>45478</v>
      </c>
      <c r="B884" s="14">
        <v>5567.18994140625</v>
      </c>
      <c r="C884" s="11">
        <f t="shared" si="13"/>
        <v>5.4487651784856849E-3</v>
      </c>
    </row>
    <row r="885" spans="1:3" x14ac:dyDescent="0.25">
      <c r="A885" s="10">
        <v>45481</v>
      </c>
      <c r="B885" s="14">
        <v>5572.85009765625</v>
      </c>
      <c r="C885" s="11">
        <f t="shared" si="13"/>
        <v>1.0166989647510153E-3</v>
      </c>
    </row>
    <row r="886" spans="1:3" x14ac:dyDescent="0.25">
      <c r="A886" s="10">
        <v>45482</v>
      </c>
      <c r="B886" s="14">
        <v>5576.97998046875</v>
      </c>
      <c r="C886" s="11">
        <f t="shared" si="13"/>
        <v>7.4107193628568748E-4</v>
      </c>
    </row>
    <row r="887" spans="1:3" x14ac:dyDescent="0.25">
      <c r="A887" s="10">
        <v>45483</v>
      </c>
      <c r="B887" s="14">
        <v>5633.91015625</v>
      </c>
      <c r="C887" s="11">
        <f t="shared" si="13"/>
        <v>1.0208065293514819E-2</v>
      </c>
    </row>
    <row r="888" spans="1:3" x14ac:dyDescent="0.25">
      <c r="A888" s="10">
        <v>45484</v>
      </c>
      <c r="B888" s="14">
        <v>5584.5400390625</v>
      </c>
      <c r="C888" s="11">
        <f t="shared" si="13"/>
        <v>-8.7630288411204189E-3</v>
      </c>
    </row>
    <row r="889" spans="1:3" x14ac:dyDescent="0.25">
      <c r="A889" s="10">
        <v>45485</v>
      </c>
      <c r="B889" s="14">
        <v>5615.35009765625</v>
      </c>
      <c r="C889" s="11">
        <f t="shared" si="13"/>
        <v>5.5170270744306837E-3</v>
      </c>
    </row>
    <row r="890" spans="1:3" x14ac:dyDescent="0.25">
      <c r="A890" s="10">
        <v>45488</v>
      </c>
      <c r="B890" s="14">
        <v>5631.22021484375</v>
      </c>
      <c r="C890" s="11">
        <f t="shared" si="13"/>
        <v>2.826202625215463E-3</v>
      </c>
    </row>
    <row r="891" spans="1:3" x14ac:dyDescent="0.25">
      <c r="A891" s="10">
        <v>45489</v>
      </c>
      <c r="B891" s="14">
        <v>5667.2001953125</v>
      </c>
      <c r="C891" s="11">
        <f t="shared" si="13"/>
        <v>6.3893754987431866E-3</v>
      </c>
    </row>
    <row r="892" spans="1:3" x14ac:dyDescent="0.25">
      <c r="A892" s="10">
        <v>45490</v>
      </c>
      <c r="B892" s="14">
        <v>5588.27001953125</v>
      </c>
      <c r="C892" s="11">
        <f t="shared" si="13"/>
        <v>-1.3927543241993702E-2</v>
      </c>
    </row>
    <row r="893" spans="1:3" x14ac:dyDescent="0.25">
      <c r="A893" s="10">
        <v>45491</v>
      </c>
      <c r="B893" s="14">
        <v>5544.58984375</v>
      </c>
      <c r="C893" s="11">
        <f t="shared" si="13"/>
        <v>-7.8164039369224923E-3</v>
      </c>
    </row>
    <row r="894" spans="1:3" x14ac:dyDescent="0.25">
      <c r="A894" s="10">
        <v>45492</v>
      </c>
      <c r="B894" s="14">
        <v>5505</v>
      </c>
      <c r="C894" s="11">
        <f t="shared" si="13"/>
        <v>-7.1402655319268852E-3</v>
      </c>
    </row>
    <row r="895" spans="1:3" x14ac:dyDescent="0.25">
      <c r="A895" s="10">
        <v>45495</v>
      </c>
      <c r="B895" s="14">
        <v>5564.41015625</v>
      </c>
      <c r="C895" s="11">
        <f t="shared" si="13"/>
        <v>1.0792035649409627E-2</v>
      </c>
    </row>
    <row r="896" spans="1:3" x14ac:dyDescent="0.25">
      <c r="A896" s="10">
        <v>45496</v>
      </c>
      <c r="B896" s="14">
        <v>5555.740234375</v>
      </c>
      <c r="C896" s="11">
        <f t="shared" si="13"/>
        <v>-1.558102589770788E-3</v>
      </c>
    </row>
    <row r="897" spans="1:3" x14ac:dyDescent="0.25">
      <c r="A897" s="10">
        <v>45497</v>
      </c>
      <c r="B897" s="14">
        <v>5427.1298828125</v>
      </c>
      <c r="C897" s="11">
        <f t="shared" si="13"/>
        <v>-2.3149093754734951E-2</v>
      </c>
    </row>
    <row r="898" spans="1:3" x14ac:dyDescent="0.25">
      <c r="A898" s="10">
        <v>45498</v>
      </c>
      <c r="B898" s="14">
        <v>5399.22021484375</v>
      </c>
      <c r="C898" s="11">
        <f t="shared" si="13"/>
        <v>-5.1426202378422499E-3</v>
      </c>
    </row>
    <row r="899" spans="1:3" x14ac:dyDescent="0.25">
      <c r="A899" s="10">
        <v>45499</v>
      </c>
      <c r="B899" s="14">
        <v>5459.10009765625</v>
      </c>
      <c r="C899" s="11">
        <f t="shared" si="13"/>
        <v>1.1090468702846358E-2</v>
      </c>
    </row>
    <row r="900" spans="1:3" x14ac:dyDescent="0.25">
      <c r="A900" s="10">
        <v>45502</v>
      </c>
      <c r="B900" s="14">
        <v>5463.5400390625</v>
      </c>
      <c r="C900" s="11">
        <f t="shared" si="13"/>
        <v>8.1331012929332358E-4</v>
      </c>
    </row>
    <row r="901" spans="1:3" x14ac:dyDescent="0.25">
      <c r="A901" s="10">
        <v>45503</v>
      </c>
      <c r="B901" s="14">
        <v>5436.43994140625</v>
      </c>
      <c r="C901" s="11">
        <f t="shared" si="13"/>
        <v>-4.9601718780302303E-3</v>
      </c>
    </row>
    <row r="902" spans="1:3" x14ac:dyDescent="0.25">
      <c r="A902" s="10">
        <v>45504</v>
      </c>
      <c r="B902" s="14">
        <v>5522.2998046875</v>
      </c>
      <c r="C902" s="11">
        <f t="shared" ref="C902:C965" si="14">(B902-B901)/B901</f>
        <v>1.5793398659167481E-2</v>
      </c>
    </row>
    <row r="903" spans="1:3" x14ac:dyDescent="0.25">
      <c r="A903" s="10">
        <v>45505</v>
      </c>
      <c r="B903" s="14">
        <v>5446.68017578125</v>
      </c>
      <c r="C903" s="11">
        <f t="shared" si="14"/>
        <v>-1.3693502993456043E-2</v>
      </c>
    </row>
    <row r="904" spans="1:3" x14ac:dyDescent="0.25">
      <c r="A904" s="10">
        <v>45506</v>
      </c>
      <c r="B904" s="14">
        <v>5346.56005859375</v>
      </c>
      <c r="C904" s="11">
        <f t="shared" si="14"/>
        <v>-1.8381860868696805E-2</v>
      </c>
    </row>
    <row r="905" spans="1:3" x14ac:dyDescent="0.25">
      <c r="A905" s="10">
        <v>45509</v>
      </c>
      <c r="B905" s="14">
        <v>5186.330078125</v>
      </c>
      <c r="C905" s="11">
        <f t="shared" si="14"/>
        <v>-2.9968798388639747E-2</v>
      </c>
    </row>
    <row r="906" spans="1:3" x14ac:dyDescent="0.25">
      <c r="A906" s="10">
        <v>45510</v>
      </c>
      <c r="B906" s="14">
        <v>5240.02978515625</v>
      </c>
      <c r="C906" s="11">
        <f t="shared" si="14"/>
        <v>1.0354085880061053E-2</v>
      </c>
    </row>
    <row r="907" spans="1:3" x14ac:dyDescent="0.25">
      <c r="A907" s="10">
        <v>45511</v>
      </c>
      <c r="B907" s="14">
        <v>5199.5</v>
      </c>
      <c r="C907" s="11">
        <f t="shared" si="14"/>
        <v>-7.7346478585028616E-3</v>
      </c>
    </row>
    <row r="908" spans="1:3" x14ac:dyDescent="0.25">
      <c r="A908" s="10">
        <v>45512</v>
      </c>
      <c r="B908" s="14">
        <v>5319.31005859375</v>
      </c>
      <c r="C908" s="11">
        <f t="shared" si="14"/>
        <v>2.3042611519136457E-2</v>
      </c>
    </row>
    <row r="909" spans="1:3" x14ac:dyDescent="0.25">
      <c r="A909" s="10">
        <v>45513</v>
      </c>
      <c r="B909" s="14">
        <v>5344.16015625</v>
      </c>
      <c r="C909" s="11">
        <f t="shared" si="14"/>
        <v>4.6716768495385554E-3</v>
      </c>
    </row>
    <row r="910" spans="1:3" x14ac:dyDescent="0.25">
      <c r="A910" s="10">
        <v>45516</v>
      </c>
      <c r="B910" s="14">
        <v>5344.39013671875</v>
      </c>
      <c r="C910" s="11">
        <f t="shared" si="14"/>
        <v>4.3033977655223833E-5</v>
      </c>
    </row>
    <row r="911" spans="1:3" x14ac:dyDescent="0.25">
      <c r="A911" s="10">
        <v>45517</v>
      </c>
      <c r="B911" s="14">
        <v>5434.43017578125</v>
      </c>
      <c r="C911" s="11">
        <f t="shared" si="14"/>
        <v>1.6847579753558398E-2</v>
      </c>
    </row>
    <row r="912" spans="1:3" x14ac:dyDescent="0.25">
      <c r="A912" s="10">
        <v>45518</v>
      </c>
      <c r="B912" s="14">
        <v>5455.2099609375</v>
      </c>
      <c r="C912" s="11">
        <f t="shared" si="14"/>
        <v>3.8237284285767299E-3</v>
      </c>
    </row>
    <row r="913" spans="1:3" x14ac:dyDescent="0.25">
      <c r="A913" s="10">
        <v>45519</v>
      </c>
      <c r="B913" s="14">
        <v>5543.22021484375</v>
      </c>
      <c r="C913" s="11">
        <f t="shared" si="14"/>
        <v>1.6133247764330793E-2</v>
      </c>
    </row>
    <row r="914" spans="1:3" x14ac:dyDescent="0.25">
      <c r="A914" s="10">
        <v>45520</v>
      </c>
      <c r="B914" s="14">
        <v>5554.25</v>
      </c>
      <c r="C914" s="11">
        <f t="shared" si="14"/>
        <v>1.9897793572613647E-3</v>
      </c>
    </row>
    <row r="915" spans="1:3" x14ac:dyDescent="0.25">
      <c r="A915" s="10">
        <v>45523</v>
      </c>
      <c r="B915" s="14">
        <v>5608.25</v>
      </c>
      <c r="C915" s="11">
        <f t="shared" si="14"/>
        <v>9.722284736913174E-3</v>
      </c>
    </row>
    <row r="916" spans="1:3" x14ac:dyDescent="0.25">
      <c r="A916" s="10">
        <v>45524</v>
      </c>
      <c r="B916" s="14">
        <v>5597.1201171875</v>
      </c>
      <c r="C916" s="11">
        <f t="shared" si="14"/>
        <v>-1.9845553982971516E-3</v>
      </c>
    </row>
    <row r="917" spans="1:3" x14ac:dyDescent="0.25">
      <c r="A917" s="10">
        <v>45525</v>
      </c>
      <c r="B917" s="14">
        <v>5620.85009765625</v>
      </c>
      <c r="C917" s="11">
        <f t="shared" si="14"/>
        <v>4.2396768287821006E-3</v>
      </c>
    </row>
    <row r="918" spans="1:3" x14ac:dyDescent="0.25">
      <c r="A918" s="10">
        <v>45526</v>
      </c>
      <c r="B918" s="14">
        <v>5570.64013671875</v>
      </c>
      <c r="C918" s="11">
        <f t="shared" si="14"/>
        <v>-8.9328055481209621E-3</v>
      </c>
    </row>
    <row r="919" spans="1:3" x14ac:dyDescent="0.25">
      <c r="A919" s="10">
        <v>45527</v>
      </c>
      <c r="B919" s="14">
        <v>5634.60986328125</v>
      </c>
      <c r="C919" s="11">
        <f t="shared" si="14"/>
        <v>1.1483370850119176E-2</v>
      </c>
    </row>
    <row r="920" spans="1:3" x14ac:dyDescent="0.25">
      <c r="A920" s="10">
        <v>45530</v>
      </c>
      <c r="B920" s="14">
        <v>5616.83984375</v>
      </c>
      <c r="C920" s="11">
        <f t="shared" si="14"/>
        <v>-3.1537266931382247E-3</v>
      </c>
    </row>
    <row r="921" spans="1:3" x14ac:dyDescent="0.25">
      <c r="A921" s="10">
        <v>45531</v>
      </c>
      <c r="B921" s="14">
        <v>5625.7998046875</v>
      </c>
      <c r="C921" s="11">
        <f t="shared" si="14"/>
        <v>1.5951960865449948E-3</v>
      </c>
    </row>
    <row r="922" spans="1:3" x14ac:dyDescent="0.25">
      <c r="A922" s="10">
        <v>45532</v>
      </c>
      <c r="B922" s="14">
        <v>5592.18017578125</v>
      </c>
      <c r="C922" s="11">
        <f t="shared" si="14"/>
        <v>-5.9759732079761579E-3</v>
      </c>
    </row>
    <row r="923" spans="1:3" x14ac:dyDescent="0.25">
      <c r="A923" s="10">
        <v>45533</v>
      </c>
      <c r="B923" s="14">
        <v>5591.9599609375</v>
      </c>
      <c r="C923" s="11">
        <f t="shared" si="14"/>
        <v>-3.9379068060738066E-5</v>
      </c>
    </row>
    <row r="924" spans="1:3" x14ac:dyDescent="0.25">
      <c r="A924" s="10">
        <v>45534</v>
      </c>
      <c r="B924" s="14">
        <v>5648.39990234375</v>
      </c>
      <c r="C924" s="11">
        <f t="shared" si="14"/>
        <v>1.0093051774424322E-2</v>
      </c>
    </row>
    <row r="925" spans="1:3" x14ac:dyDescent="0.25">
      <c r="A925" s="10">
        <v>45538</v>
      </c>
      <c r="B925" s="14">
        <v>5528.93017578125</v>
      </c>
      <c r="C925" s="11">
        <f t="shared" si="14"/>
        <v>-2.1151074397711671E-2</v>
      </c>
    </row>
    <row r="926" spans="1:3" x14ac:dyDescent="0.25">
      <c r="A926" s="10">
        <v>45539</v>
      </c>
      <c r="B926" s="14">
        <v>5520.06982421875</v>
      </c>
      <c r="C926" s="11">
        <f t="shared" si="14"/>
        <v>-1.6025435809103906E-3</v>
      </c>
    </row>
    <row r="927" spans="1:3" x14ac:dyDescent="0.25">
      <c r="A927" s="10">
        <v>45540</v>
      </c>
      <c r="B927" s="14">
        <v>5503.41015625</v>
      </c>
      <c r="C927" s="11">
        <f t="shared" si="14"/>
        <v>-3.0180176155847498E-3</v>
      </c>
    </row>
    <row r="928" spans="1:3" x14ac:dyDescent="0.25">
      <c r="A928" s="10">
        <v>45541</v>
      </c>
      <c r="B928" s="14">
        <v>5408.419921875</v>
      </c>
      <c r="C928" s="11">
        <f t="shared" si="14"/>
        <v>-1.726024985928469E-2</v>
      </c>
    </row>
    <row r="929" spans="1:3" x14ac:dyDescent="0.25">
      <c r="A929" s="10">
        <v>45544</v>
      </c>
      <c r="B929" s="14">
        <v>5471.0498046875</v>
      </c>
      <c r="C929" s="11">
        <f t="shared" si="14"/>
        <v>1.1580070282484162E-2</v>
      </c>
    </row>
    <row r="930" spans="1:3" x14ac:dyDescent="0.25">
      <c r="A930" s="10">
        <v>45545</v>
      </c>
      <c r="B930" s="14">
        <v>5495.52001953125</v>
      </c>
      <c r="C930" s="11">
        <f t="shared" si="14"/>
        <v>4.4726726528397437E-3</v>
      </c>
    </row>
    <row r="931" spans="1:3" x14ac:dyDescent="0.25">
      <c r="A931" s="10">
        <v>45546</v>
      </c>
      <c r="B931" s="14">
        <v>5554.1298828125</v>
      </c>
      <c r="C931" s="11">
        <f t="shared" si="14"/>
        <v>1.066502588889654E-2</v>
      </c>
    </row>
    <row r="932" spans="1:3" x14ac:dyDescent="0.25">
      <c r="A932" s="10">
        <v>45547</v>
      </c>
      <c r="B932" s="14">
        <v>5595.759765625</v>
      </c>
      <c r="C932" s="11">
        <f t="shared" si="14"/>
        <v>7.495302358939338E-3</v>
      </c>
    </row>
    <row r="933" spans="1:3" x14ac:dyDescent="0.25">
      <c r="A933" s="10">
        <v>45548</v>
      </c>
      <c r="B933" s="14">
        <v>5626.02001953125</v>
      </c>
      <c r="C933" s="11">
        <f t="shared" si="14"/>
        <v>5.4077114053644832E-3</v>
      </c>
    </row>
    <row r="934" spans="1:3" x14ac:dyDescent="0.25">
      <c r="A934" s="10">
        <v>45551</v>
      </c>
      <c r="B934" s="14">
        <v>5633.08984375</v>
      </c>
      <c r="C934" s="11">
        <f t="shared" si="14"/>
        <v>1.2566297656614177E-3</v>
      </c>
    </row>
    <row r="935" spans="1:3" x14ac:dyDescent="0.25">
      <c r="A935" s="10">
        <v>45552</v>
      </c>
      <c r="B935" s="14">
        <v>5634.580078125</v>
      </c>
      <c r="C935" s="11">
        <f t="shared" si="14"/>
        <v>2.6455008109864219E-4</v>
      </c>
    </row>
    <row r="936" spans="1:3" x14ac:dyDescent="0.25">
      <c r="A936" s="10">
        <v>45553</v>
      </c>
      <c r="B936" s="14">
        <v>5618.259765625</v>
      </c>
      <c r="C936" s="11">
        <f t="shared" si="14"/>
        <v>-2.8964558624980717E-3</v>
      </c>
    </row>
    <row r="937" spans="1:3" x14ac:dyDescent="0.25">
      <c r="A937" s="10">
        <v>45554</v>
      </c>
      <c r="B937" s="14">
        <v>5713.64013671875</v>
      </c>
      <c r="C937" s="11">
        <f t="shared" si="14"/>
        <v>1.6976853166763367E-2</v>
      </c>
    </row>
    <row r="938" spans="1:3" x14ac:dyDescent="0.25">
      <c r="A938" s="10">
        <v>45555</v>
      </c>
      <c r="B938" s="14">
        <v>5702.5498046875</v>
      </c>
      <c r="C938" s="11">
        <f t="shared" si="14"/>
        <v>-1.9410273951238021E-3</v>
      </c>
    </row>
    <row r="939" spans="1:3" x14ac:dyDescent="0.25">
      <c r="A939" s="10">
        <v>45558</v>
      </c>
      <c r="B939" s="14">
        <v>5718.56982421875</v>
      </c>
      <c r="C939" s="11">
        <f t="shared" si="14"/>
        <v>2.8092730585327868E-3</v>
      </c>
    </row>
    <row r="940" spans="1:3" x14ac:dyDescent="0.25">
      <c r="A940" s="10">
        <v>45559</v>
      </c>
      <c r="B940" s="14">
        <v>5732.93017578125</v>
      </c>
      <c r="C940" s="11">
        <f t="shared" si="14"/>
        <v>2.511178844347128E-3</v>
      </c>
    </row>
    <row r="941" spans="1:3" x14ac:dyDescent="0.25">
      <c r="A941" s="10">
        <v>45560</v>
      </c>
      <c r="B941" s="14">
        <v>5722.259765625</v>
      </c>
      <c r="C941" s="11">
        <f t="shared" si="14"/>
        <v>-1.8612489301417141E-3</v>
      </c>
    </row>
    <row r="942" spans="1:3" x14ac:dyDescent="0.25">
      <c r="A942" s="10">
        <v>45561</v>
      </c>
      <c r="B942" s="14">
        <v>5745.3701171875</v>
      </c>
      <c r="C942" s="11">
        <f t="shared" si="14"/>
        <v>4.0386757171230634E-3</v>
      </c>
    </row>
    <row r="943" spans="1:3" x14ac:dyDescent="0.25">
      <c r="A943" s="10">
        <v>45562</v>
      </c>
      <c r="B943" s="14">
        <v>5738.169921875</v>
      </c>
      <c r="C943" s="11">
        <f t="shared" si="14"/>
        <v>-1.2532169669905743E-3</v>
      </c>
    </row>
    <row r="944" spans="1:3" x14ac:dyDescent="0.25">
      <c r="A944" s="10">
        <v>45565</v>
      </c>
      <c r="B944" s="14">
        <v>5762.47998046875</v>
      </c>
      <c r="C944" s="11">
        <f t="shared" si="14"/>
        <v>4.2365525811766938E-3</v>
      </c>
    </row>
    <row r="945" spans="1:3" x14ac:dyDescent="0.25">
      <c r="A945" s="10">
        <v>45566</v>
      </c>
      <c r="B945" s="14">
        <v>5708.75</v>
      </c>
      <c r="C945" s="11">
        <f t="shared" si="14"/>
        <v>-9.3241070946643578E-3</v>
      </c>
    </row>
    <row r="946" spans="1:3" x14ac:dyDescent="0.25">
      <c r="A946" s="10">
        <v>45567</v>
      </c>
      <c r="B946" s="14">
        <v>5709.5400390625</v>
      </c>
      <c r="C946" s="11">
        <f t="shared" si="14"/>
        <v>1.3839090212393256E-4</v>
      </c>
    </row>
    <row r="947" spans="1:3" x14ac:dyDescent="0.25">
      <c r="A947" s="10">
        <v>45568</v>
      </c>
      <c r="B947" s="14">
        <v>5699.93994140625</v>
      </c>
      <c r="C947" s="11">
        <f t="shared" si="14"/>
        <v>-1.6814134922550302E-3</v>
      </c>
    </row>
    <row r="948" spans="1:3" x14ac:dyDescent="0.25">
      <c r="A948" s="10">
        <v>45569</v>
      </c>
      <c r="B948" s="14">
        <v>5751.06982421875</v>
      </c>
      <c r="C948" s="11">
        <f t="shared" si="14"/>
        <v>8.9702493952744326E-3</v>
      </c>
    </row>
    <row r="949" spans="1:3" x14ac:dyDescent="0.25">
      <c r="A949" s="10">
        <v>45572</v>
      </c>
      <c r="B949" s="14">
        <v>5695.93994140625</v>
      </c>
      <c r="C949" s="11">
        <f t="shared" si="14"/>
        <v>-9.5860221658826891E-3</v>
      </c>
    </row>
    <row r="950" spans="1:3" x14ac:dyDescent="0.25">
      <c r="A950" s="10">
        <v>45573</v>
      </c>
      <c r="B950" s="14">
        <v>5751.1298828125</v>
      </c>
      <c r="C950" s="11">
        <f t="shared" si="14"/>
        <v>9.6893474955819774E-3</v>
      </c>
    </row>
    <row r="951" spans="1:3" x14ac:dyDescent="0.25">
      <c r="A951" s="10">
        <v>45574</v>
      </c>
      <c r="B951" s="14">
        <v>5792.0400390625</v>
      </c>
      <c r="C951" s="11">
        <f t="shared" si="14"/>
        <v>7.113411987488192E-3</v>
      </c>
    </row>
    <row r="952" spans="1:3" x14ac:dyDescent="0.25">
      <c r="A952" s="10">
        <v>45575</v>
      </c>
      <c r="B952" s="14">
        <v>5780.0498046875</v>
      </c>
      <c r="C952" s="11">
        <f t="shared" si="14"/>
        <v>-2.0701228399900252E-3</v>
      </c>
    </row>
    <row r="953" spans="1:3" x14ac:dyDescent="0.25">
      <c r="A953" s="10">
        <v>45576</v>
      </c>
      <c r="B953" s="14">
        <v>5815.02978515625</v>
      </c>
      <c r="C953" s="11">
        <f t="shared" si="14"/>
        <v>6.0518475879536475E-3</v>
      </c>
    </row>
    <row r="954" spans="1:3" x14ac:dyDescent="0.25">
      <c r="A954" s="10">
        <v>45579</v>
      </c>
      <c r="B954" s="14">
        <v>5859.85009765625</v>
      </c>
      <c r="C954" s="11">
        <f t="shared" si="14"/>
        <v>7.7076668832222802E-3</v>
      </c>
    </row>
    <row r="955" spans="1:3" x14ac:dyDescent="0.25">
      <c r="A955" s="10">
        <v>45580</v>
      </c>
      <c r="B955" s="14">
        <v>5815.259765625</v>
      </c>
      <c r="C955" s="11">
        <f t="shared" si="14"/>
        <v>-7.6094663324382111E-3</v>
      </c>
    </row>
    <row r="956" spans="1:3" x14ac:dyDescent="0.25">
      <c r="A956" s="10">
        <v>45581</v>
      </c>
      <c r="B956" s="14">
        <v>5842.47021484375</v>
      </c>
      <c r="C956" s="11">
        <f t="shared" si="14"/>
        <v>4.67914595657371E-3</v>
      </c>
    </row>
    <row r="957" spans="1:3" x14ac:dyDescent="0.25">
      <c r="A957" s="10">
        <v>45582</v>
      </c>
      <c r="B957" s="14">
        <v>5841.47021484375</v>
      </c>
      <c r="C957" s="11">
        <f t="shared" si="14"/>
        <v>-1.7116047891170015E-4</v>
      </c>
    </row>
    <row r="958" spans="1:3" x14ac:dyDescent="0.25">
      <c r="A958" s="10">
        <v>45583</v>
      </c>
      <c r="B958" s="14">
        <v>5864.669921875</v>
      </c>
      <c r="C958" s="11">
        <f t="shared" si="14"/>
        <v>3.9715527389487092E-3</v>
      </c>
    </row>
    <row r="959" spans="1:3" x14ac:dyDescent="0.25">
      <c r="A959" s="10">
        <v>45586</v>
      </c>
      <c r="B959" s="14">
        <v>5853.97998046875</v>
      </c>
      <c r="C959" s="11">
        <f t="shared" si="14"/>
        <v>-1.8227694906369611E-3</v>
      </c>
    </row>
    <row r="960" spans="1:3" x14ac:dyDescent="0.25">
      <c r="A960" s="10">
        <v>45587</v>
      </c>
      <c r="B960" s="14">
        <v>5851.2001953125</v>
      </c>
      <c r="C960" s="11">
        <f t="shared" si="14"/>
        <v>-4.7485388838439661E-4</v>
      </c>
    </row>
    <row r="961" spans="1:3" x14ac:dyDescent="0.25">
      <c r="A961" s="10">
        <v>45588</v>
      </c>
      <c r="B961" s="14">
        <v>5797.419921875</v>
      </c>
      <c r="C961" s="11">
        <f t="shared" si="14"/>
        <v>-9.1913234280693954E-3</v>
      </c>
    </row>
    <row r="962" spans="1:3" x14ac:dyDescent="0.25">
      <c r="A962" s="10">
        <v>45589</v>
      </c>
      <c r="B962" s="14">
        <v>5809.85986328125</v>
      </c>
      <c r="C962" s="11">
        <f t="shared" si="14"/>
        <v>2.1457720113237334E-3</v>
      </c>
    </row>
    <row r="963" spans="1:3" x14ac:dyDescent="0.25">
      <c r="A963" s="10">
        <v>45590</v>
      </c>
      <c r="B963" s="14">
        <v>5808.1201171875</v>
      </c>
      <c r="C963" s="11">
        <f t="shared" si="14"/>
        <v>-2.9944716993009175E-4</v>
      </c>
    </row>
    <row r="964" spans="1:3" x14ac:dyDescent="0.25">
      <c r="A964" s="10">
        <v>45593</v>
      </c>
      <c r="B964" s="14">
        <v>5823.52001953125</v>
      </c>
      <c r="C964" s="11">
        <f t="shared" si="14"/>
        <v>2.6514435020340427E-3</v>
      </c>
    </row>
    <row r="965" spans="1:3" x14ac:dyDescent="0.25">
      <c r="A965" s="10">
        <v>45594</v>
      </c>
      <c r="B965" s="14">
        <v>5832.919921875</v>
      </c>
      <c r="C965" s="11">
        <f t="shared" si="14"/>
        <v>1.6141272481633234E-3</v>
      </c>
    </row>
    <row r="966" spans="1:3" x14ac:dyDescent="0.25">
      <c r="A966" s="10">
        <v>45595</v>
      </c>
      <c r="B966" s="14">
        <v>5813.669921875</v>
      </c>
      <c r="C966" s="11">
        <f t="shared" ref="C966:C1029" si="15">(B966-B965)/B965</f>
        <v>-3.3002338893437203E-3</v>
      </c>
    </row>
    <row r="967" spans="1:3" x14ac:dyDescent="0.25">
      <c r="A967" s="10">
        <v>45596</v>
      </c>
      <c r="B967" s="14">
        <v>5705.4501953125</v>
      </c>
      <c r="C967" s="11">
        <f t="shared" si="15"/>
        <v>-1.8614700871699547E-2</v>
      </c>
    </row>
    <row r="968" spans="1:3" x14ac:dyDescent="0.25">
      <c r="A968" s="10">
        <v>45597</v>
      </c>
      <c r="B968" s="14">
        <v>5728.7998046875</v>
      </c>
      <c r="C968" s="11">
        <f t="shared" si="15"/>
        <v>4.0925095436261348E-3</v>
      </c>
    </row>
    <row r="969" spans="1:3" x14ac:dyDescent="0.25">
      <c r="A969" s="10">
        <v>45600</v>
      </c>
      <c r="B969" s="14">
        <v>5712.68994140625</v>
      </c>
      <c r="C969" s="11">
        <f t="shared" si="15"/>
        <v>-2.8120834783000024E-3</v>
      </c>
    </row>
    <row r="970" spans="1:3" x14ac:dyDescent="0.25">
      <c r="A970" s="10">
        <v>45601</v>
      </c>
      <c r="B970" s="14">
        <v>5782.759765625</v>
      </c>
      <c r="C970" s="11">
        <f t="shared" si="15"/>
        <v>1.2265644545291292E-2</v>
      </c>
    </row>
    <row r="971" spans="1:3" x14ac:dyDescent="0.25">
      <c r="A971" s="10">
        <v>45602</v>
      </c>
      <c r="B971" s="14">
        <v>5929.0400390625</v>
      </c>
      <c r="C971" s="11">
        <f t="shared" si="15"/>
        <v>2.5295927786426045E-2</v>
      </c>
    </row>
    <row r="972" spans="1:3" x14ac:dyDescent="0.25">
      <c r="A972" s="10">
        <v>45603</v>
      </c>
      <c r="B972" s="14">
        <v>5973.10009765625</v>
      </c>
      <c r="C972" s="11">
        <f t="shared" si="15"/>
        <v>7.4312297274883605E-3</v>
      </c>
    </row>
    <row r="973" spans="1:3" x14ac:dyDescent="0.25">
      <c r="A973" s="10">
        <v>45604</v>
      </c>
      <c r="B973" s="14">
        <v>5995.5400390625</v>
      </c>
      <c r="C973" s="11">
        <f t="shared" si="15"/>
        <v>3.75683330923168E-3</v>
      </c>
    </row>
    <row r="974" spans="1:3" x14ac:dyDescent="0.25">
      <c r="A974" s="10">
        <v>45607</v>
      </c>
      <c r="B974" s="14">
        <v>6001.35009765625</v>
      </c>
      <c r="C974" s="11">
        <f t="shared" si="15"/>
        <v>9.6906342979881041E-4</v>
      </c>
    </row>
    <row r="975" spans="1:3" x14ac:dyDescent="0.25">
      <c r="A975" s="10">
        <v>45608</v>
      </c>
      <c r="B975" s="14">
        <v>5983.990234375</v>
      </c>
      <c r="C975" s="11">
        <f t="shared" si="15"/>
        <v>-2.8926596513723923E-3</v>
      </c>
    </row>
    <row r="976" spans="1:3" x14ac:dyDescent="0.25">
      <c r="A976" s="10">
        <v>45609</v>
      </c>
      <c r="B976" s="14">
        <v>5985.3798828125</v>
      </c>
      <c r="C976" s="11">
        <f t="shared" si="15"/>
        <v>2.3222772482434412E-4</v>
      </c>
    </row>
    <row r="977" spans="1:3" x14ac:dyDescent="0.25">
      <c r="A977" s="10">
        <v>45610</v>
      </c>
      <c r="B977" s="14">
        <v>5949.169921875</v>
      </c>
      <c r="C977" s="11">
        <f t="shared" si="15"/>
        <v>-6.0497347948590225E-3</v>
      </c>
    </row>
    <row r="978" spans="1:3" x14ac:dyDescent="0.25">
      <c r="A978" s="10">
        <v>45611</v>
      </c>
      <c r="B978" s="14">
        <v>5870.6201171875</v>
      </c>
      <c r="C978" s="11">
        <f t="shared" si="15"/>
        <v>-1.3203489851361223E-2</v>
      </c>
    </row>
    <row r="979" spans="1:3" x14ac:dyDescent="0.25">
      <c r="A979" s="10">
        <v>45614</v>
      </c>
      <c r="B979" s="14">
        <v>5893.6201171875</v>
      </c>
      <c r="C979" s="11">
        <f t="shared" si="15"/>
        <v>3.9178143945411432E-3</v>
      </c>
    </row>
    <row r="980" spans="1:3" x14ac:dyDescent="0.25">
      <c r="A980" s="10">
        <v>45615</v>
      </c>
      <c r="B980" s="14">
        <v>5916.97998046875</v>
      </c>
      <c r="C980" s="11">
        <f t="shared" si="15"/>
        <v>3.963584828470007E-3</v>
      </c>
    </row>
    <row r="981" spans="1:3" x14ac:dyDescent="0.25">
      <c r="A981" s="10">
        <v>45616</v>
      </c>
      <c r="B981" s="14">
        <v>5917.10986328125</v>
      </c>
      <c r="C981" s="11">
        <f t="shared" si="15"/>
        <v>2.1950862252150215E-5</v>
      </c>
    </row>
    <row r="982" spans="1:3" x14ac:dyDescent="0.25">
      <c r="A982" s="10">
        <v>45617</v>
      </c>
      <c r="B982" s="14">
        <v>5948.7099609375</v>
      </c>
      <c r="C982" s="11">
        <f t="shared" si="15"/>
        <v>5.3404615405816735E-3</v>
      </c>
    </row>
    <row r="983" spans="1:3" x14ac:dyDescent="0.25">
      <c r="A983" s="10">
        <v>45618</v>
      </c>
      <c r="B983" s="14">
        <v>5969.33984375</v>
      </c>
      <c r="C983" s="11">
        <f t="shared" si="15"/>
        <v>3.4679590949915446E-3</v>
      </c>
    </row>
    <row r="984" spans="1:3" x14ac:dyDescent="0.25">
      <c r="A984" s="10">
        <v>45621</v>
      </c>
      <c r="B984" s="14">
        <v>5987.3701171875</v>
      </c>
      <c r="C984" s="11">
        <f t="shared" si="15"/>
        <v>3.0204803059383531E-3</v>
      </c>
    </row>
    <row r="985" spans="1:3" x14ac:dyDescent="0.25">
      <c r="A985" s="10">
        <v>45622</v>
      </c>
      <c r="B985" s="14">
        <v>6021.6298828125</v>
      </c>
      <c r="C985" s="11">
        <f t="shared" si="15"/>
        <v>5.7220056476303387E-3</v>
      </c>
    </row>
    <row r="986" spans="1:3" x14ac:dyDescent="0.25">
      <c r="A986" s="10">
        <v>45623</v>
      </c>
      <c r="B986" s="14">
        <v>5998.740234375</v>
      </c>
      <c r="C986" s="11">
        <f t="shared" si="15"/>
        <v>-3.8012380174400587E-3</v>
      </c>
    </row>
    <row r="987" spans="1:3" x14ac:dyDescent="0.25">
      <c r="A987" s="10">
        <v>45625</v>
      </c>
      <c r="B987" s="14">
        <v>6032.3798828125</v>
      </c>
      <c r="C987" s="11">
        <f t="shared" si="15"/>
        <v>5.6077854888151972E-3</v>
      </c>
    </row>
    <row r="988" spans="1:3" x14ac:dyDescent="0.25">
      <c r="A988" s="10">
        <v>45628</v>
      </c>
      <c r="B988" s="14">
        <v>6047.14990234375</v>
      </c>
      <c r="C988" s="11">
        <f t="shared" si="15"/>
        <v>2.4484564662999499E-3</v>
      </c>
    </row>
    <row r="989" spans="1:3" x14ac:dyDescent="0.25">
      <c r="A989" s="10">
        <v>45629</v>
      </c>
      <c r="B989" s="14">
        <v>6049.8798828125</v>
      </c>
      <c r="C989" s="11">
        <f t="shared" si="15"/>
        <v>4.5144911451457754E-4</v>
      </c>
    </row>
    <row r="990" spans="1:3" x14ac:dyDescent="0.25">
      <c r="A990" s="10">
        <v>45630</v>
      </c>
      <c r="B990" s="14">
        <v>6086.490234375</v>
      </c>
      <c r="C990" s="11">
        <f t="shared" si="15"/>
        <v>6.051417924264702E-3</v>
      </c>
    </row>
    <row r="991" spans="1:3" x14ac:dyDescent="0.25">
      <c r="A991" s="10">
        <v>45631</v>
      </c>
      <c r="B991" s="14">
        <v>6075.10986328125</v>
      </c>
      <c r="C991" s="11">
        <f t="shared" si="15"/>
        <v>-1.869775626924769E-3</v>
      </c>
    </row>
    <row r="992" spans="1:3" x14ac:dyDescent="0.25">
      <c r="A992" s="10">
        <v>45632</v>
      </c>
      <c r="B992" s="14">
        <v>6090.27001953125</v>
      </c>
      <c r="C992" s="11">
        <f t="shared" si="15"/>
        <v>2.4954538421815128E-3</v>
      </c>
    </row>
    <row r="993" spans="1:3" x14ac:dyDescent="0.25">
      <c r="A993" s="10">
        <v>45635</v>
      </c>
      <c r="B993" s="14">
        <v>6052.85009765625</v>
      </c>
      <c r="C993" s="11">
        <f t="shared" si="15"/>
        <v>-6.1442139272964618E-3</v>
      </c>
    </row>
    <row r="994" spans="1:3" x14ac:dyDescent="0.25">
      <c r="A994" s="10">
        <v>45636</v>
      </c>
      <c r="B994" s="14">
        <v>6034.91015625</v>
      </c>
      <c r="C994" s="11">
        <f t="shared" si="15"/>
        <v>-2.9638833139443849E-3</v>
      </c>
    </row>
    <row r="995" spans="1:3" x14ac:dyDescent="0.25">
      <c r="A995" s="10">
        <v>45637</v>
      </c>
      <c r="B995" s="14">
        <v>6084.18994140625</v>
      </c>
      <c r="C995" s="11">
        <f t="shared" si="15"/>
        <v>8.1657860482336822E-3</v>
      </c>
    </row>
    <row r="996" spans="1:3" x14ac:dyDescent="0.25">
      <c r="A996" s="10">
        <v>45638</v>
      </c>
      <c r="B996" s="14">
        <v>6051.25</v>
      </c>
      <c r="C996" s="11">
        <f t="shared" si="15"/>
        <v>-5.4140225278102565E-3</v>
      </c>
    </row>
    <row r="997" spans="1:3" x14ac:dyDescent="0.25">
      <c r="A997" s="10">
        <v>45639</v>
      </c>
      <c r="B997" s="14">
        <v>6051.08984375</v>
      </c>
      <c r="C997" s="11">
        <f t="shared" si="15"/>
        <v>-2.6466639124147903E-5</v>
      </c>
    </row>
    <row r="998" spans="1:3" x14ac:dyDescent="0.25">
      <c r="A998" s="10">
        <v>45642</v>
      </c>
      <c r="B998" s="14">
        <v>6074.080078125</v>
      </c>
      <c r="C998" s="11">
        <f t="shared" si="15"/>
        <v>3.7993543260221073E-3</v>
      </c>
    </row>
    <row r="999" spans="1:3" x14ac:dyDescent="0.25">
      <c r="A999" s="10">
        <v>45643</v>
      </c>
      <c r="B999" s="14">
        <v>6050.60986328125</v>
      </c>
      <c r="C999" s="11">
        <f t="shared" si="15"/>
        <v>-3.86399496580147E-3</v>
      </c>
    </row>
    <row r="1000" spans="1:3" x14ac:dyDescent="0.25">
      <c r="A1000" s="10">
        <v>45644</v>
      </c>
      <c r="B1000" s="14">
        <v>5872.16015625</v>
      </c>
      <c r="C1000" s="11">
        <f t="shared" si="15"/>
        <v>-2.9492846351603406E-2</v>
      </c>
    </row>
    <row r="1001" spans="1:3" x14ac:dyDescent="0.25">
      <c r="A1001" s="10">
        <v>45645</v>
      </c>
      <c r="B1001" s="14">
        <v>5867.080078125</v>
      </c>
      <c r="C1001" s="11">
        <f t="shared" si="15"/>
        <v>-8.6511232490705278E-4</v>
      </c>
    </row>
    <row r="1002" spans="1:3" x14ac:dyDescent="0.25">
      <c r="A1002" s="10">
        <v>45646</v>
      </c>
      <c r="B1002" s="14">
        <v>5930.85009765625</v>
      </c>
      <c r="C1002" s="11">
        <f t="shared" si="15"/>
        <v>1.0869123768910549E-2</v>
      </c>
    </row>
    <row r="1003" spans="1:3" x14ac:dyDescent="0.25">
      <c r="A1003" s="10">
        <v>45649</v>
      </c>
      <c r="B1003" s="14">
        <v>5974.06982421875</v>
      </c>
      <c r="C1003" s="11">
        <f t="shared" si="15"/>
        <v>7.2872734685335491E-3</v>
      </c>
    </row>
    <row r="1004" spans="1:3" x14ac:dyDescent="0.25">
      <c r="A1004" s="10">
        <v>45650</v>
      </c>
      <c r="B1004" s="14">
        <v>6040.0400390625</v>
      </c>
      <c r="C1004" s="11">
        <f t="shared" si="15"/>
        <v>1.1042759255392057E-2</v>
      </c>
    </row>
    <row r="1005" spans="1:3" x14ac:dyDescent="0.25">
      <c r="A1005" s="10">
        <v>45652</v>
      </c>
      <c r="B1005" s="14">
        <v>6037.58984375</v>
      </c>
      <c r="C1005" s="11">
        <f t="shared" si="15"/>
        <v>-4.0565878647392297E-4</v>
      </c>
    </row>
    <row r="1006" spans="1:3" x14ac:dyDescent="0.25">
      <c r="A1006" s="10">
        <v>45653</v>
      </c>
      <c r="B1006" s="14">
        <v>5970.83984375</v>
      </c>
      <c r="C1006" s="11">
        <f t="shared" si="15"/>
        <v>-1.1055736101235553E-2</v>
      </c>
    </row>
    <row r="1007" spans="1:3" x14ac:dyDescent="0.25">
      <c r="A1007" s="10">
        <v>45656</v>
      </c>
      <c r="B1007" s="14">
        <v>5906.93994140625</v>
      </c>
      <c r="C1007" s="11">
        <f t="shared" si="15"/>
        <v>-1.0701995701766725E-2</v>
      </c>
    </row>
    <row r="1008" spans="1:3" x14ac:dyDescent="0.25">
      <c r="A1008" s="10">
        <v>45657</v>
      </c>
      <c r="B1008" s="14">
        <v>5881.6298828125</v>
      </c>
      <c r="C1008" s="11">
        <f t="shared" si="15"/>
        <v>-4.2848003949274112E-3</v>
      </c>
    </row>
    <row r="1009" spans="1:3" x14ac:dyDescent="0.25">
      <c r="A1009" s="10">
        <v>45659</v>
      </c>
      <c r="B1009" s="14">
        <v>5868.5498046875</v>
      </c>
      <c r="C1009" s="11">
        <f t="shared" si="15"/>
        <v>-2.2238866412221977E-3</v>
      </c>
    </row>
    <row r="1010" spans="1:3" x14ac:dyDescent="0.25">
      <c r="A1010" s="10">
        <v>45660</v>
      </c>
      <c r="B1010" s="14">
        <v>5942.47021484375</v>
      </c>
      <c r="C1010" s="11">
        <f t="shared" si="15"/>
        <v>1.259602672149193E-2</v>
      </c>
    </row>
    <row r="1011" spans="1:3" x14ac:dyDescent="0.25">
      <c r="A1011" s="10">
        <v>45663</v>
      </c>
      <c r="B1011" s="14">
        <v>5975.3798828125</v>
      </c>
      <c r="C1011" s="11">
        <f t="shared" si="15"/>
        <v>5.5380450854502633E-3</v>
      </c>
    </row>
    <row r="1012" spans="1:3" x14ac:dyDescent="0.25">
      <c r="A1012" s="10">
        <v>45664</v>
      </c>
      <c r="B1012" s="14">
        <v>5909.02978515625</v>
      </c>
      <c r="C1012" s="11">
        <f t="shared" si="15"/>
        <v>-1.110391288210788E-2</v>
      </c>
    </row>
    <row r="1013" spans="1:3" x14ac:dyDescent="0.25">
      <c r="A1013" s="10">
        <v>45665</v>
      </c>
      <c r="B1013" s="14">
        <v>5918.25</v>
      </c>
      <c r="C1013" s="11">
        <f t="shared" si="15"/>
        <v>1.5603601909253524E-3</v>
      </c>
    </row>
    <row r="1014" spans="1:3" x14ac:dyDescent="0.25">
      <c r="A1014" s="10">
        <v>45667</v>
      </c>
      <c r="B1014" s="14">
        <v>5827.0400390625</v>
      </c>
      <c r="C1014" s="11">
        <f t="shared" si="15"/>
        <v>-1.5411643803066784E-2</v>
      </c>
    </row>
    <row r="1015" spans="1:3" x14ac:dyDescent="0.25">
      <c r="A1015" s="10">
        <v>45670</v>
      </c>
      <c r="B1015" s="14">
        <v>5836.22021484375</v>
      </c>
      <c r="C1015" s="11">
        <f t="shared" si="15"/>
        <v>1.5754440882007358E-3</v>
      </c>
    </row>
    <row r="1016" spans="1:3" x14ac:dyDescent="0.25">
      <c r="A1016" s="10">
        <v>45671</v>
      </c>
      <c r="B1016" s="14">
        <v>5842.91015625</v>
      </c>
      <c r="C1016" s="11">
        <f t="shared" si="15"/>
        <v>1.1462798112440839E-3</v>
      </c>
    </row>
    <row r="1017" spans="1:3" x14ac:dyDescent="0.25">
      <c r="A1017" s="10">
        <v>45672</v>
      </c>
      <c r="B1017" s="14">
        <v>5949.91015625</v>
      </c>
      <c r="C1017" s="11">
        <f t="shared" si="15"/>
        <v>1.8312792279639119E-2</v>
      </c>
    </row>
    <row r="1018" spans="1:3" x14ac:dyDescent="0.25">
      <c r="A1018" s="10">
        <v>45673</v>
      </c>
      <c r="B1018" s="14">
        <v>5937.33984375</v>
      </c>
      <c r="C1018" s="11">
        <f t="shared" si="15"/>
        <v>-2.1126894641922771E-3</v>
      </c>
    </row>
    <row r="1019" spans="1:3" x14ac:dyDescent="0.25">
      <c r="A1019" s="10">
        <v>45674</v>
      </c>
      <c r="B1019" s="14">
        <v>5996.66015625</v>
      </c>
      <c r="C1019" s="11">
        <f t="shared" si="15"/>
        <v>9.9910589693537784E-3</v>
      </c>
    </row>
    <row r="1020" spans="1:3" x14ac:dyDescent="0.25">
      <c r="A1020" s="10">
        <v>45678</v>
      </c>
      <c r="B1020" s="14">
        <v>6049.240234375</v>
      </c>
      <c r="C1020" s="11">
        <f t="shared" si="15"/>
        <v>8.7682271055828601E-3</v>
      </c>
    </row>
    <row r="1021" spans="1:3" x14ac:dyDescent="0.25">
      <c r="A1021" s="10">
        <v>45679</v>
      </c>
      <c r="B1021" s="14">
        <v>6086.3701171875</v>
      </c>
      <c r="C1021" s="11">
        <f t="shared" si="15"/>
        <v>6.1379415222275781E-3</v>
      </c>
    </row>
    <row r="1022" spans="1:3" x14ac:dyDescent="0.25">
      <c r="A1022" s="10">
        <v>45680</v>
      </c>
      <c r="B1022" s="14">
        <v>6118.7099609375</v>
      </c>
      <c r="C1022" s="11">
        <f t="shared" si="15"/>
        <v>5.3134862204114825E-3</v>
      </c>
    </row>
    <row r="1023" spans="1:3" x14ac:dyDescent="0.25">
      <c r="A1023" s="10">
        <v>45681</v>
      </c>
      <c r="B1023" s="14">
        <v>6101.240234375</v>
      </c>
      <c r="C1023" s="11">
        <f t="shared" si="15"/>
        <v>-2.8551323193987958E-3</v>
      </c>
    </row>
    <row r="1024" spans="1:3" x14ac:dyDescent="0.25">
      <c r="A1024" s="10">
        <v>45684</v>
      </c>
      <c r="B1024" s="14">
        <v>6012.27978515625</v>
      </c>
      <c r="C1024" s="11">
        <f t="shared" si="15"/>
        <v>-1.4580715690809534E-2</v>
      </c>
    </row>
    <row r="1025" spans="1:3" x14ac:dyDescent="0.25">
      <c r="A1025" s="10">
        <v>45685</v>
      </c>
      <c r="B1025" s="14">
        <v>6067.7001953125</v>
      </c>
      <c r="C1025" s="11">
        <f t="shared" si="15"/>
        <v>9.2178694499676726E-3</v>
      </c>
    </row>
    <row r="1026" spans="1:3" x14ac:dyDescent="0.25">
      <c r="A1026" s="10">
        <v>45686</v>
      </c>
      <c r="B1026" s="14">
        <v>6039.31005859375</v>
      </c>
      <c r="C1026" s="11">
        <f t="shared" si="15"/>
        <v>-4.6788957603215667E-3</v>
      </c>
    </row>
    <row r="1027" spans="1:3" x14ac:dyDescent="0.25">
      <c r="A1027" s="10">
        <v>45687</v>
      </c>
      <c r="B1027" s="14">
        <v>6071.169921875</v>
      </c>
      <c r="C1027" s="11">
        <f t="shared" si="15"/>
        <v>5.2754144053118136E-3</v>
      </c>
    </row>
    <row r="1028" spans="1:3" x14ac:dyDescent="0.25">
      <c r="A1028" s="10">
        <v>45688</v>
      </c>
      <c r="B1028" s="14">
        <v>6040.52978515625</v>
      </c>
      <c r="C1028" s="11">
        <f t="shared" si="15"/>
        <v>-5.0468257540199441E-3</v>
      </c>
    </row>
    <row r="1029" spans="1:3" x14ac:dyDescent="0.25">
      <c r="A1029" s="10">
        <v>45691</v>
      </c>
      <c r="B1029" s="14">
        <v>5994.56982421875</v>
      </c>
      <c r="C1029" s="11">
        <f t="shared" si="15"/>
        <v>-7.6085976846666861E-3</v>
      </c>
    </row>
    <row r="1030" spans="1:3" x14ac:dyDescent="0.25">
      <c r="A1030" s="10">
        <v>45692</v>
      </c>
      <c r="B1030" s="14">
        <v>6037.8798828125</v>
      </c>
      <c r="C1030" s="11">
        <f t="shared" ref="C1030:C1093" si="16">(B1030-B1029)/B1029</f>
        <v>7.2248818286797479E-3</v>
      </c>
    </row>
    <row r="1031" spans="1:3" x14ac:dyDescent="0.25">
      <c r="A1031" s="10">
        <v>45693</v>
      </c>
      <c r="B1031" s="14">
        <v>6061.47998046875</v>
      </c>
      <c r="C1031" s="11">
        <f t="shared" si="16"/>
        <v>3.9086729306143228E-3</v>
      </c>
    </row>
    <row r="1032" spans="1:3" x14ac:dyDescent="0.25">
      <c r="A1032" s="10">
        <v>45694</v>
      </c>
      <c r="B1032" s="14">
        <v>6083.56982421875</v>
      </c>
      <c r="C1032" s="11">
        <f t="shared" si="16"/>
        <v>3.6442987226185204E-3</v>
      </c>
    </row>
    <row r="1033" spans="1:3" x14ac:dyDescent="0.25">
      <c r="A1033" s="10">
        <v>45695</v>
      </c>
      <c r="B1033" s="14">
        <v>6025.990234375</v>
      </c>
      <c r="C1033" s="11">
        <f t="shared" si="16"/>
        <v>-9.4647701115429129E-3</v>
      </c>
    </row>
    <row r="1034" spans="1:3" x14ac:dyDescent="0.25">
      <c r="A1034" s="10">
        <v>45698</v>
      </c>
      <c r="B1034" s="14">
        <v>6066.43994140625</v>
      </c>
      <c r="C1034" s="11">
        <f t="shared" si="16"/>
        <v>6.7125410858627681E-3</v>
      </c>
    </row>
    <row r="1035" spans="1:3" x14ac:dyDescent="0.25">
      <c r="A1035" s="10">
        <v>45699</v>
      </c>
      <c r="B1035" s="14">
        <v>6068.5</v>
      </c>
      <c r="C1035" s="11">
        <f t="shared" si="16"/>
        <v>3.3958278885926985E-4</v>
      </c>
    </row>
    <row r="1036" spans="1:3" x14ac:dyDescent="0.25">
      <c r="A1036" s="10">
        <v>45700</v>
      </c>
      <c r="B1036" s="14">
        <v>6051.97021484375</v>
      </c>
      <c r="C1036" s="11">
        <f t="shared" si="16"/>
        <v>-2.7238667143857625E-3</v>
      </c>
    </row>
    <row r="1037" spans="1:3" x14ac:dyDescent="0.25">
      <c r="A1037" s="10">
        <v>45701</v>
      </c>
      <c r="B1037" s="14">
        <v>6115.06982421875</v>
      </c>
      <c r="C1037" s="11">
        <f t="shared" si="16"/>
        <v>1.0426292122230662E-2</v>
      </c>
    </row>
    <row r="1038" spans="1:3" x14ac:dyDescent="0.25">
      <c r="A1038" s="10">
        <v>45702</v>
      </c>
      <c r="B1038" s="14">
        <v>6114.6298828125</v>
      </c>
      <c r="C1038" s="11">
        <f t="shared" si="16"/>
        <v>-7.1943807494660302E-5</v>
      </c>
    </row>
    <row r="1039" spans="1:3" x14ac:dyDescent="0.25">
      <c r="A1039" s="10">
        <v>45706</v>
      </c>
      <c r="B1039" s="14">
        <v>6129.580078125</v>
      </c>
      <c r="C1039" s="11">
        <f t="shared" si="16"/>
        <v>2.4449877750611247E-3</v>
      </c>
    </row>
    <row r="1040" spans="1:3" x14ac:dyDescent="0.25">
      <c r="A1040" s="10">
        <v>45707</v>
      </c>
      <c r="B1040" s="14">
        <v>6144.14990234375</v>
      </c>
      <c r="C1040" s="11">
        <f t="shared" si="16"/>
        <v>2.3769693899172973E-3</v>
      </c>
    </row>
    <row r="1041" spans="1:3" x14ac:dyDescent="0.25">
      <c r="A1041" s="10">
        <v>45708</v>
      </c>
      <c r="B1041" s="14">
        <v>6117.52001953125</v>
      </c>
      <c r="C1041" s="11">
        <f t="shared" si="16"/>
        <v>-4.3341850761716852E-3</v>
      </c>
    </row>
    <row r="1042" spans="1:3" x14ac:dyDescent="0.25">
      <c r="A1042" s="10">
        <v>45709</v>
      </c>
      <c r="B1042" s="14">
        <v>6013.1298828125</v>
      </c>
      <c r="C1042" s="11">
        <f t="shared" si="16"/>
        <v>-1.7064126702563503E-2</v>
      </c>
    </row>
    <row r="1043" spans="1:3" x14ac:dyDescent="0.25">
      <c r="A1043" s="10">
        <v>45712</v>
      </c>
      <c r="B1043" s="14">
        <v>5983.25</v>
      </c>
      <c r="C1043" s="11">
        <f t="shared" si="16"/>
        <v>-4.969106504402394E-3</v>
      </c>
    </row>
    <row r="1044" spans="1:3" x14ac:dyDescent="0.25">
      <c r="A1044" s="10">
        <v>45713</v>
      </c>
      <c r="B1044" s="14">
        <v>5955.25</v>
      </c>
      <c r="C1044" s="11">
        <f t="shared" si="16"/>
        <v>-4.6797309154723602E-3</v>
      </c>
    </row>
    <row r="1045" spans="1:3" x14ac:dyDescent="0.25">
      <c r="A1045" s="10">
        <v>45714</v>
      </c>
      <c r="B1045" s="14">
        <v>5956.06005859375</v>
      </c>
      <c r="C1045" s="11">
        <f t="shared" si="16"/>
        <v>1.3602428004701734E-4</v>
      </c>
    </row>
    <row r="1046" spans="1:3" x14ac:dyDescent="0.25">
      <c r="A1046" s="10">
        <v>45715</v>
      </c>
      <c r="B1046" s="14">
        <v>5861.56982421875</v>
      </c>
      <c r="C1046" s="11">
        <f t="shared" si="16"/>
        <v>-1.5864553655509903E-2</v>
      </c>
    </row>
    <row r="1047" spans="1:3" x14ac:dyDescent="0.25">
      <c r="A1047" s="10">
        <v>45716</v>
      </c>
      <c r="B1047" s="14">
        <v>5954.5</v>
      </c>
      <c r="C1047" s="11">
        <f t="shared" si="16"/>
        <v>1.5854144634988812E-2</v>
      </c>
    </row>
    <row r="1048" spans="1:3" x14ac:dyDescent="0.25">
      <c r="A1048" s="10">
        <v>45719</v>
      </c>
      <c r="B1048" s="14">
        <v>5849.72021484375</v>
      </c>
      <c r="C1048" s="11">
        <f t="shared" si="16"/>
        <v>-1.7596739466999748E-2</v>
      </c>
    </row>
    <row r="1049" spans="1:3" x14ac:dyDescent="0.25">
      <c r="A1049" s="10">
        <v>45720</v>
      </c>
      <c r="B1049" s="14">
        <v>5778.14990234375</v>
      </c>
      <c r="C1049" s="11">
        <f t="shared" si="16"/>
        <v>-1.2234826602200443E-2</v>
      </c>
    </row>
    <row r="1050" spans="1:3" x14ac:dyDescent="0.25">
      <c r="A1050" s="10">
        <v>45721</v>
      </c>
      <c r="B1050" s="14">
        <v>5842.6298828125</v>
      </c>
      <c r="C1050" s="11">
        <f t="shared" si="16"/>
        <v>1.1159277893187824E-2</v>
      </c>
    </row>
    <row r="1051" spans="1:3" x14ac:dyDescent="0.25">
      <c r="A1051" s="10">
        <v>45722</v>
      </c>
      <c r="B1051" s="14">
        <v>5738.52001953125</v>
      </c>
      <c r="C1051" s="11">
        <f t="shared" si="16"/>
        <v>-1.7819007085749891E-2</v>
      </c>
    </row>
    <row r="1052" spans="1:3" x14ac:dyDescent="0.25">
      <c r="A1052" s="10">
        <v>45723</v>
      </c>
      <c r="B1052" s="14">
        <v>5770.2001953125</v>
      </c>
      <c r="C1052" s="11">
        <f t="shared" si="16"/>
        <v>5.5206178027479968E-3</v>
      </c>
    </row>
    <row r="1053" spans="1:3" x14ac:dyDescent="0.25">
      <c r="A1053" s="10">
        <v>45726</v>
      </c>
      <c r="B1053" s="14">
        <v>5614.56005859375</v>
      </c>
      <c r="C1053" s="11">
        <f t="shared" si="16"/>
        <v>-2.6973091305425828E-2</v>
      </c>
    </row>
    <row r="1054" spans="1:3" x14ac:dyDescent="0.25">
      <c r="A1054" s="10">
        <v>45727</v>
      </c>
      <c r="B1054" s="14">
        <v>5572.06982421875</v>
      </c>
      <c r="C1054" s="11">
        <f t="shared" si="16"/>
        <v>-7.5678653236532145E-3</v>
      </c>
    </row>
    <row r="1055" spans="1:3" x14ac:dyDescent="0.25">
      <c r="A1055" s="10">
        <v>45728</v>
      </c>
      <c r="B1055" s="14">
        <v>5599.2998046875</v>
      </c>
      <c r="C1055" s="11">
        <f t="shared" si="16"/>
        <v>4.8868699294463466E-3</v>
      </c>
    </row>
    <row r="1056" spans="1:3" x14ac:dyDescent="0.25">
      <c r="A1056" s="10">
        <v>45729</v>
      </c>
      <c r="B1056" s="14">
        <v>5521.52001953125</v>
      </c>
      <c r="C1056" s="11">
        <f t="shared" si="16"/>
        <v>-1.3890984206835292E-2</v>
      </c>
    </row>
    <row r="1057" spans="1:3" x14ac:dyDescent="0.25">
      <c r="A1057" s="10">
        <v>45730</v>
      </c>
      <c r="B1057" s="14">
        <v>5638.93994140625</v>
      </c>
      <c r="C1057" s="11">
        <f t="shared" si="16"/>
        <v>2.1265869083087807E-2</v>
      </c>
    </row>
    <row r="1058" spans="1:3" x14ac:dyDescent="0.25">
      <c r="A1058" s="10">
        <v>45733</v>
      </c>
      <c r="B1058" s="14">
        <v>5675.1201171875</v>
      </c>
      <c r="C1058" s="11">
        <f t="shared" si="16"/>
        <v>6.416130719105924E-3</v>
      </c>
    </row>
    <row r="1059" spans="1:3" x14ac:dyDescent="0.25">
      <c r="A1059" s="10">
        <v>45734</v>
      </c>
      <c r="B1059" s="14">
        <v>5614.66015625</v>
      </c>
      <c r="C1059" s="11">
        <f t="shared" si="16"/>
        <v>-1.0653512117636552E-2</v>
      </c>
    </row>
    <row r="1060" spans="1:3" x14ac:dyDescent="0.25">
      <c r="A1060" s="10">
        <v>45735</v>
      </c>
      <c r="B1060" s="14">
        <v>5675.2900390625</v>
      </c>
      <c r="C1060" s="11">
        <f t="shared" si="16"/>
        <v>1.0798495567894596E-2</v>
      </c>
    </row>
    <row r="1061" spans="1:3" x14ac:dyDescent="0.25">
      <c r="A1061" s="10">
        <v>45736</v>
      </c>
      <c r="B1061" s="14">
        <v>5662.89013671875</v>
      </c>
      <c r="C1061" s="11">
        <f t="shared" si="16"/>
        <v>-2.1848931523151434E-3</v>
      </c>
    </row>
    <row r="1062" spans="1:3" x14ac:dyDescent="0.25">
      <c r="A1062" s="10">
        <v>45737</v>
      </c>
      <c r="B1062" s="14">
        <v>5667.56005859375</v>
      </c>
      <c r="C1062" s="11">
        <f t="shared" si="16"/>
        <v>8.2465344766619367E-4</v>
      </c>
    </row>
    <row r="1063" spans="1:3" x14ac:dyDescent="0.25">
      <c r="A1063" s="10">
        <v>45740</v>
      </c>
      <c r="B1063" s="14">
        <v>5767.56982421875</v>
      </c>
      <c r="C1063" s="11">
        <f t="shared" si="16"/>
        <v>1.7646000146633593E-2</v>
      </c>
    </row>
    <row r="1064" spans="1:3" x14ac:dyDescent="0.25">
      <c r="A1064" s="10">
        <v>45741</v>
      </c>
      <c r="B1064" s="14">
        <v>5776.64990234375</v>
      </c>
      <c r="C1064" s="11">
        <f t="shared" si="16"/>
        <v>1.574333454425053E-3</v>
      </c>
    </row>
    <row r="1065" spans="1:3" x14ac:dyDescent="0.25">
      <c r="A1065" s="10">
        <v>45742</v>
      </c>
      <c r="B1065" s="14">
        <v>5712.2001953125</v>
      </c>
      <c r="C1065" s="11">
        <f t="shared" si="16"/>
        <v>-1.1156934922627202E-2</v>
      </c>
    </row>
    <row r="1066" spans="1:3" x14ac:dyDescent="0.25">
      <c r="A1066" s="10">
        <v>45743</v>
      </c>
      <c r="B1066" s="14">
        <v>5693.31005859375</v>
      </c>
      <c r="C1066" s="11">
        <f t="shared" si="16"/>
        <v>-3.3069808607638566E-3</v>
      </c>
    </row>
    <row r="1067" spans="1:3" x14ac:dyDescent="0.25">
      <c r="A1067" s="10">
        <v>45744</v>
      </c>
      <c r="B1067" s="14">
        <v>5580.93994140625</v>
      </c>
      <c r="C1067" s="11">
        <f t="shared" si="16"/>
        <v>-1.9737220708344043E-2</v>
      </c>
    </row>
    <row r="1068" spans="1:3" x14ac:dyDescent="0.25">
      <c r="A1068" s="10">
        <v>45747</v>
      </c>
      <c r="B1068" s="14">
        <v>5611.85009765625</v>
      </c>
      <c r="C1068" s="11">
        <f t="shared" si="16"/>
        <v>5.5385215706534648E-3</v>
      </c>
    </row>
    <row r="1069" spans="1:3" x14ac:dyDescent="0.25">
      <c r="A1069" s="10">
        <v>45748</v>
      </c>
      <c r="B1069" s="14">
        <v>5633.06982421875</v>
      </c>
      <c r="C1069" s="11">
        <f t="shared" si="16"/>
        <v>3.7812354559082521E-3</v>
      </c>
    </row>
    <row r="1070" spans="1:3" x14ac:dyDescent="0.25">
      <c r="A1070" s="10">
        <v>45749</v>
      </c>
      <c r="B1070" s="14">
        <v>5670.97021484375</v>
      </c>
      <c r="C1070" s="11">
        <f t="shared" si="16"/>
        <v>6.7281947157927166E-3</v>
      </c>
    </row>
    <row r="1071" spans="1:3" x14ac:dyDescent="0.25">
      <c r="A1071" s="10">
        <v>45750</v>
      </c>
      <c r="B1071" s="14">
        <v>5396.52001953125</v>
      </c>
      <c r="C1071" s="11">
        <f t="shared" si="16"/>
        <v>-4.8395633359901505E-2</v>
      </c>
    </row>
    <row r="1072" spans="1:3" x14ac:dyDescent="0.25">
      <c r="A1072" s="10">
        <v>45751</v>
      </c>
      <c r="B1072" s="14">
        <v>5074.080078125</v>
      </c>
      <c r="C1072" s="11">
        <f t="shared" si="16"/>
        <v>-5.9749605345531108E-2</v>
      </c>
    </row>
    <row r="1073" spans="1:3" x14ac:dyDescent="0.25">
      <c r="A1073" s="10">
        <v>45754</v>
      </c>
      <c r="B1073" s="14">
        <v>5062.25</v>
      </c>
      <c r="C1073" s="11">
        <f t="shared" si="16"/>
        <v>-2.3314724921273829E-3</v>
      </c>
    </row>
    <row r="1074" spans="1:3" x14ac:dyDescent="0.25">
      <c r="A1074" s="10">
        <v>45755</v>
      </c>
      <c r="B1074" s="14">
        <v>4982.77001953125</v>
      </c>
      <c r="C1074" s="11">
        <f t="shared" si="16"/>
        <v>-1.5700524562941381E-2</v>
      </c>
    </row>
    <row r="1075" spans="1:3" x14ac:dyDescent="0.25">
      <c r="A1075" s="10">
        <v>45756</v>
      </c>
      <c r="B1075" s="14">
        <v>5456.89990234375</v>
      </c>
      <c r="C1075" s="11">
        <f t="shared" si="16"/>
        <v>9.5153876449048588E-2</v>
      </c>
    </row>
    <row r="1076" spans="1:3" x14ac:dyDescent="0.25">
      <c r="A1076" s="10">
        <v>45757</v>
      </c>
      <c r="B1076" s="14">
        <v>5268.0498046875</v>
      </c>
      <c r="C1076" s="11">
        <f t="shared" si="16"/>
        <v>-3.460757958472694E-2</v>
      </c>
    </row>
    <row r="1077" spans="1:3" x14ac:dyDescent="0.25">
      <c r="A1077" s="10">
        <v>45758</v>
      </c>
      <c r="B1077" s="14">
        <v>5363.35986328125</v>
      </c>
      <c r="C1077" s="11">
        <f t="shared" si="16"/>
        <v>1.8092095201708857E-2</v>
      </c>
    </row>
    <row r="1078" spans="1:3" x14ac:dyDescent="0.25">
      <c r="A1078" s="10">
        <v>45761</v>
      </c>
      <c r="B1078" s="14">
        <v>5405.97021484375</v>
      </c>
      <c r="C1078" s="11">
        <f t="shared" si="16"/>
        <v>7.9447123908689982E-3</v>
      </c>
    </row>
    <row r="1079" spans="1:3" x14ac:dyDescent="0.25">
      <c r="A1079" s="10">
        <v>45762</v>
      </c>
      <c r="B1079" s="14">
        <v>5396.6298828125</v>
      </c>
      <c r="C1079" s="11">
        <f t="shared" si="16"/>
        <v>-1.7277808903947071E-3</v>
      </c>
    </row>
    <row r="1080" spans="1:3" x14ac:dyDescent="0.25">
      <c r="A1080" s="10">
        <v>45763</v>
      </c>
      <c r="B1080" s="14">
        <v>5275.7001953125</v>
      </c>
      <c r="C1080" s="11">
        <f t="shared" si="16"/>
        <v>-2.2408371544089745E-2</v>
      </c>
    </row>
    <row r="1081" spans="1:3" x14ac:dyDescent="0.25">
      <c r="A1081" s="10">
        <v>45764</v>
      </c>
      <c r="B1081" s="14">
        <v>5282.7001953125</v>
      </c>
      <c r="C1081" s="11">
        <f t="shared" si="16"/>
        <v>1.3268380955801001E-3</v>
      </c>
    </row>
    <row r="1082" spans="1:3" x14ac:dyDescent="0.25">
      <c r="A1082" s="10">
        <v>45768</v>
      </c>
      <c r="B1082" s="14">
        <v>5158.2001953125</v>
      </c>
      <c r="C1082" s="11">
        <f t="shared" si="16"/>
        <v>-2.3567493023827591E-2</v>
      </c>
    </row>
    <row r="1083" spans="1:3" x14ac:dyDescent="0.25">
      <c r="A1083" s="10">
        <v>45769</v>
      </c>
      <c r="B1083" s="14">
        <v>5287.759765625</v>
      </c>
      <c r="C1083" s="11">
        <f t="shared" si="16"/>
        <v>2.5117204723895149E-2</v>
      </c>
    </row>
    <row r="1084" spans="1:3" x14ac:dyDescent="0.25">
      <c r="A1084" s="10">
        <v>45770</v>
      </c>
      <c r="B1084" s="14">
        <v>5375.85986328125</v>
      </c>
      <c r="C1084" s="11">
        <f t="shared" si="16"/>
        <v>1.6661138470960166E-2</v>
      </c>
    </row>
    <row r="1085" spans="1:3" x14ac:dyDescent="0.25">
      <c r="A1085" s="10">
        <v>45771</v>
      </c>
      <c r="B1085" s="14">
        <v>5484.77001953125</v>
      </c>
      <c r="C1085" s="11">
        <f t="shared" si="16"/>
        <v>2.0259113708281224E-2</v>
      </c>
    </row>
    <row r="1086" spans="1:3" x14ac:dyDescent="0.25">
      <c r="A1086" s="10">
        <v>45772</v>
      </c>
      <c r="B1086" s="14">
        <v>5525.2099609375</v>
      </c>
      <c r="C1086" s="11">
        <f t="shared" si="16"/>
        <v>7.373133469998466E-3</v>
      </c>
    </row>
    <row r="1087" spans="1:3" x14ac:dyDescent="0.25">
      <c r="A1087" s="10">
        <v>45775</v>
      </c>
      <c r="B1087" s="14">
        <v>5528.75</v>
      </c>
      <c r="C1087" s="11">
        <f t="shared" si="16"/>
        <v>6.407067039130831E-4</v>
      </c>
    </row>
    <row r="1088" spans="1:3" x14ac:dyDescent="0.25">
      <c r="A1088" s="10">
        <v>45776</v>
      </c>
      <c r="B1088" s="14">
        <v>5560.830078125</v>
      </c>
      <c r="C1088" s="11">
        <f t="shared" si="16"/>
        <v>5.8024106940990274E-3</v>
      </c>
    </row>
    <row r="1089" spans="1:3" x14ac:dyDescent="0.25">
      <c r="A1089" s="10">
        <v>45777</v>
      </c>
      <c r="B1089" s="14">
        <v>5569.06005859375</v>
      </c>
      <c r="C1089" s="11">
        <f t="shared" si="16"/>
        <v>1.4799913597656599E-3</v>
      </c>
    </row>
    <row r="1090" spans="1:3" x14ac:dyDescent="0.25">
      <c r="A1090" s="10">
        <v>45778</v>
      </c>
      <c r="B1090" s="14">
        <v>5604.14013671875</v>
      </c>
      <c r="C1090" s="11">
        <f t="shared" si="16"/>
        <v>6.2991021385856829E-3</v>
      </c>
    </row>
    <row r="1091" spans="1:3" x14ac:dyDescent="0.25">
      <c r="A1091" s="10">
        <v>45779</v>
      </c>
      <c r="B1091" s="14">
        <v>5686.669921875</v>
      </c>
      <c r="C1091" s="11">
        <f t="shared" si="16"/>
        <v>1.4726574129634733E-2</v>
      </c>
    </row>
    <row r="1092" spans="1:3" x14ac:dyDescent="0.25">
      <c r="A1092" s="10">
        <v>45782</v>
      </c>
      <c r="B1092" s="14">
        <v>5650.3798828125</v>
      </c>
      <c r="C1092" s="11">
        <f t="shared" si="16"/>
        <v>-6.3815975889338246E-3</v>
      </c>
    </row>
    <row r="1093" spans="1:3" x14ac:dyDescent="0.25">
      <c r="A1093" s="10">
        <v>45783</v>
      </c>
      <c r="B1093" s="14">
        <v>5606.91015625</v>
      </c>
      <c r="C1093" s="11">
        <f t="shared" si="16"/>
        <v>-7.6932396518555428E-3</v>
      </c>
    </row>
    <row r="1094" spans="1:3" x14ac:dyDescent="0.25">
      <c r="A1094" s="10">
        <v>45784</v>
      </c>
      <c r="B1094" s="14">
        <v>5631.27978515625</v>
      </c>
      <c r="C1094" s="11">
        <f t="shared" ref="C1094:C1157" si="17">(B1094-B1093)/B1093</f>
        <v>4.34635623313587E-3</v>
      </c>
    </row>
    <row r="1095" spans="1:3" x14ac:dyDescent="0.25">
      <c r="A1095" s="10">
        <v>45785</v>
      </c>
      <c r="B1095" s="14">
        <v>5663.93994140625</v>
      </c>
      <c r="C1095" s="11">
        <f t="shared" si="17"/>
        <v>5.799775094835531E-3</v>
      </c>
    </row>
    <row r="1096" spans="1:3" x14ac:dyDescent="0.25">
      <c r="A1096" s="10">
        <v>45786</v>
      </c>
      <c r="B1096" s="14">
        <v>5659.91015625</v>
      </c>
      <c r="C1096" s="11">
        <f t="shared" si="17"/>
        <v>-7.1148091221629015E-4</v>
      </c>
    </row>
    <row r="1097" spans="1:3" x14ac:dyDescent="0.25">
      <c r="A1097" s="10">
        <v>45789</v>
      </c>
      <c r="B1097" s="14">
        <v>5844.18994140625</v>
      </c>
      <c r="C1097" s="11">
        <f t="shared" si="17"/>
        <v>3.2558782749008412E-2</v>
      </c>
    </row>
    <row r="1098" spans="1:3" x14ac:dyDescent="0.25">
      <c r="A1098" s="10">
        <v>45790</v>
      </c>
      <c r="B1098" s="14">
        <v>5886.5498046875</v>
      </c>
      <c r="C1098" s="11">
        <f t="shared" si="17"/>
        <v>7.2482009835322389E-3</v>
      </c>
    </row>
    <row r="1099" spans="1:3" x14ac:dyDescent="0.25">
      <c r="A1099" s="10">
        <v>45791</v>
      </c>
      <c r="B1099" s="14">
        <v>5892.580078125</v>
      </c>
      <c r="C1099" s="11">
        <f t="shared" si="17"/>
        <v>1.0244155978597262E-3</v>
      </c>
    </row>
    <row r="1100" spans="1:3" x14ac:dyDescent="0.25">
      <c r="A1100" s="10">
        <v>45792</v>
      </c>
      <c r="B1100" s="14">
        <v>5916.93017578125</v>
      </c>
      <c r="C1100" s="11">
        <f t="shared" si="17"/>
        <v>4.1323320741358718E-3</v>
      </c>
    </row>
    <row r="1101" spans="1:3" x14ac:dyDescent="0.25">
      <c r="A1101" s="10">
        <v>45793</v>
      </c>
      <c r="B1101" s="14">
        <v>5958.3798828125</v>
      </c>
      <c r="C1101" s="11">
        <f t="shared" si="17"/>
        <v>7.0052722948986176E-3</v>
      </c>
    </row>
    <row r="1102" spans="1:3" x14ac:dyDescent="0.25">
      <c r="A1102" s="10">
        <v>45796</v>
      </c>
      <c r="B1102" s="14">
        <v>5963.60009765625</v>
      </c>
      <c r="C1102" s="11">
        <f t="shared" si="17"/>
        <v>8.7611312914240237E-4</v>
      </c>
    </row>
    <row r="1103" spans="1:3" x14ac:dyDescent="0.25">
      <c r="A1103" s="10">
        <v>45797</v>
      </c>
      <c r="B1103" s="14">
        <v>5940.4599609375</v>
      </c>
      <c r="C1103" s="11">
        <f t="shared" si="17"/>
        <v>-3.8802294486252166E-3</v>
      </c>
    </row>
    <row r="1104" spans="1:3" x14ac:dyDescent="0.25">
      <c r="A1104" s="10">
        <v>45798</v>
      </c>
      <c r="B1104" s="14">
        <v>5844.60986328125</v>
      </c>
      <c r="C1104" s="11">
        <f t="shared" si="17"/>
        <v>-1.613513066101422E-2</v>
      </c>
    </row>
    <row r="1105" spans="1:3" x14ac:dyDescent="0.25">
      <c r="A1105" s="10">
        <v>45799</v>
      </c>
      <c r="B1105" s="14">
        <v>5842.009765625</v>
      </c>
      <c r="C1105" s="11">
        <f t="shared" si="17"/>
        <v>-4.4487103794302996E-4</v>
      </c>
    </row>
    <row r="1106" spans="1:3" x14ac:dyDescent="0.25">
      <c r="A1106" s="10">
        <v>45800</v>
      </c>
      <c r="B1106" s="14">
        <v>5802.81982421875</v>
      </c>
      <c r="C1106" s="11">
        <f t="shared" si="17"/>
        <v>-6.7082978253216446E-3</v>
      </c>
    </row>
    <row r="1107" spans="1:3" x14ac:dyDescent="0.25">
      <c r="A1107" s="10">
        <v>45804</v>
      </c>
      <c r="B1107" s="14">
        <v>5921.5400390625</v>
      </c>
      <c r="C1107" s="11">
        <f t="shared" si="17"/>
        <v>2.045905584527323E-2</v>
      </c>
    </row>
    <row r="1108" spans="1:3" x14ac:dyDescent="0.25">
      <c r="A1108" s="10">
        <v>45805</v>
      </c>
      <c r="B1108" s="14">
        <v>5888.5498046875</v>
      </c>
      <c r="C1108" s="11">
        <f t="shared" si="17"/>
        <v>-5.5712254172688202E-3</v>
      </c>
    </row>
    <row r="1109" spans="1:3" x14ac:dyDescent="0.25">
      <c r="A1109" s="10">
        <v>45806</v>
      </c>
      <c r="B1109" s="14">
        <v>5912.169921875</v>
      </c>
      <c r="C1109" s="11">
        <f t="shared" si="17"/>
        <v>4.0111942619042683E-3</v>
      </c>
    </row>
    <row r="1110" spans="1:3" x14ac:dyDescent="0.25">
      <c r="A1110" s="10">
        <v>45807</v>
      </c>
      <c r="B1110" s="14">
        <v>5911.68994140625</v>
      </c>
      <c r="C1110" s="11">
        <f t="shared" si="17"/>
        <v>-8.1185161301618644E-5</v>
      </c>
    </row>
    <row r="1111" spans="1:3" x14ac:dyDescent="0.25">
      <c r="A1111" s="10">
        <v>45810</v>
      </c>
      <c r="B1111" s="14">
        <v>5935.93994140625</v>
      </c>
      <c r="C1111" s="11">
        <f t="shared" si="17"/>
        <v>4.1020419271568737E-3</v>
      </c>
    </row>
    <row r="1112" spans="1:3" x14ac:dyDescent="0.25">
      <c r="A1112" s="10">
        <v>45811</v>
      </c>
      <c r="B1112" s="14">
        <v>5970.3701171875</v>
      </c>
      <c r="C1112" s="11">
        <f t="shared" si="17"/>
        <v>5.8002904546054657E-3</v>
      </c>
    </row>
    <row r="1113" spans="1:3" x14ac:dyDescent="0.25">
      <c r="A1113" s="10">
        <v>45812</v>
      </c>
      <c r="B1113" s="14">
        <v>5970.81005859375</v>
      </c>
      <c r="C1113" s="11">
        <f t="shared" si="17"/>
        <v>7.3687459506655505E-5</v>
      </c>
    </row>
    <row r="1114" spans="1:3" x14ac:dyDescent="0.25">
      <c r="A1114" s="10">
        <v>45813</v>
      </c>
      <c r="B1114" s="14">
        <v>5939.2998046875</v>
      </c>
      <c r="C1114" s="11">
        <f t="shared" si="17"/>
        <v>-5.2773834030941059E-3</v>
      </c>
    </row>
    <row r="1115" spans="1:3" x14ac:dyDescent="0.25">
      <c r="A1115" s="10">
        <v>45814</v>
      </c>
      <c r="B1115" s="14">
        <v>6000.35986328125</v>
      </c>
      <c r="C1115" s="11">
        <f t="shared" si="17"/>
        <v>1.0280683010067836E-2</v>
      </c>
    </row>
    <row r="1116" spans="1:3" x14ac:dyDescent="0.25">
      <c r="A1116" s="10">
        <v>45817</v>
      </c>
      <c r="B1116" s="14">
        <v>6005.8798828125</v>
      </c>
      <c r="C1116" s="11">
        <f t="shared" si="17"/>
        <v>9.1994807928593477E-4</v>
      </c>
    </row>
    <row r="1117" spans="1:3" x14ac:dyDescent="0.25">
      <c r="A1117" s="10">
        <v>45818</v>
      </c>
      <c r="B1117" s="14">
        <v>6038.81005859375</v>
      </c>
      <c r="C1117" s="11">
        <f t="shared" si="17"/>
        <v>5.4829894076784454E-3</v>
      </c>
    </row>
    <row r="1118" spans="1:3" x14ac:dyDescent="0.25">
      <c r="A1118" s="10">
        <v>45819</v>
      </c>
      <c r="B1118" s="14">
        <v>6022.240234375</v>
      </c>
      <c r="C1118" s="11">
        <f t="shared" si="17"/>
        <v>-2.7438889546078211E-3</v>
      </c>
    </row>
    <row r="1119" spans="1:3" x14ac:dyDescent="0.25">
      <c r="A1119" s="10">
        <v>45820</v>
      </c>
      <c r="B1119" s="14">
        <v>6045.259765625</v>
      </c>
      <c r="C1119" s="11">
        <f t="shared" si="17"/>
        <v>3.8224199557175273E-3</v>
      </c>
    </row>
    <row r="1120" spans="1:3" x14ac:dyDescent="0.25">
      <c r="A1120" s="10">
        <v>45821</v>
      </c>
      <c r="B1120" s="14">
        <v>5976.97021484375</v>
      </c>
      <c r="C1120" s="11">
        <f t="shared" si="17"/>
        <v>-1.1296379879250692E-2</v>
      </c>
    </row>
    <row r="1121" spans="1:3" x14ac:dyDescent="0.25">
      <c r="A1121" s="10">
        <v>45824</v>
      </c>
      <c r="B1121" s="14">
        <v>6033.10986328125</v>
      </c>
      <c r="C1121" s="11">
        <f t="shared" si="17"/>
        <v>9.3926598961590439E-3</v>
      </c>
    </row>
    <row r="1122" spans="1:3" x14ac:dyDescent="0.25">
      <c r="A1122" s="10">
        <v>45825</v>
      </c>
      <c r="B1122" s="14">
        <v>5982.72021484375</v>
      </c>
      <c r="C1122" s="11">
        <f t="shared" si="17"/>
        <v>-8.3521847901663095E-3</v>
      </c>
    </row>
    <row r="1123" spans="1:3" x14ac:dyDescent="0.25">
      <c r="A1123" s="10">
        <v>45826</v>
      </c>
      <c r="B1123" s="14">
        <v>5980.8701171875</v>
      </c>
      <c r="C1123" s="11">
        <f t="shared" si="17"/>
        <v>-3.0924021010705389E-4</v>
      </c>
    </row>
    <row r="1124" spans="1:3" x14ac:dyDescent="0.25">
      <c r="A1124" s="10">
        <v>45828</v>
      </c>
      <c r="B1124" s="14">
        <v>5967.83984375</v>
      </c>
      <c r="C1124" s="11">
        <f t="shared" si="17"/>
        <v>-2.1786584865058859E-3</v>
      </c>
    </row>
    <row r="1125" spans="1:3" x14ac:dyDescent="0.25">
      <c r="A1125" s="10">
        <v>45831</v>
      </c>
      <c r="B1125" s="14">
        <v>6025.169921875</v>
      </c>
      <c r="C1125" s="11">
        <f t="shared" si="17"/>
        <v>9.6065041331564304E-3</v>
      </c>
    </row>
    <row r="1126" spans="1:3" x14ac:dyDescent="0.25">
      <c r="A1126" s="10">
        <v>45832</v>
      </c>
      <c r="B1126" s="14">
        <v>6092.18017578125</v>
      </c>
      <c r="C1126" s="11">
        <f t="shared" si="17"/>
        <v>1.1121720179701882E-2</v>
      </c>
    </row>
    <row r="1127" spans="1:3" x14ac:dyDescent="0.25">
      <c r="A1127" s="10">
        <v>45833</v>
      </c>
      <c r="B1127" s="14">
        <v>6092.16015625</v>
      </c>
      <c r="C1127" s="11">
        <f t="shared" si="17"/>
        <v>-3.286102950399482E-6</v>
      </c>
    </row>
    <row r="1128" spans="1:3" x14ac:dyDescent="0.25">
      <c r="A1128" s="10">
        <v>45834</v>
      </c>
      <c r="B1128" s="14">
        <v>6141.02001953125</v>
      </c>
      <c r="C1128" s="11">
        <f t="shared" si="17"/>
        <v>8.0201212752301406E-3</v>
      </c>
    </row>
    <row r="1129" spans="1:3" x14ac:dyDescent="0.25">
      <c r="A1129" s="10">
        <v>45835</v>
      </c>
      <c r="B1129" s="14">
        <v>6173.06982421875</v>
      </c>
      <c r="C1129" s="11">
        <f t="shared" si="17"/>
        <v>5.2189708852221576E-3</v>
      </c>
    </row>
    <row r="1130" spans="1:3" x14ac:dyDescent="0.25">
      <c r="A1130" s="10">
        <v>45838</v>
      </c>
      <c r="B1130" s="14">
        <v>6204.9501953125</v>
      </c>
      <c r="C1130" s="11">
        <f t="shared" si="17"/>
        <v>5.1644274245326079E-3</v>
      </c>
    </row>
    <row r="1131" spans="1:3" x14ac:dyDescent="0.25">
      <c r="A1131" s="10">
        <v>45839</v>
      </c>
      <c r="B1131" s="14">
        <v>6198.009765625</v>
      </c>
      <c r="C1131" s="11">
        <f t="shared" si="17"/>
        <v>-1.1185310871218779E-3</v>
      </c>
    </row>
    <row r="1132" spans="1:3" x14ac:dyDescent="0.25">
      <c r="A1132" s="10">
        <v>45840</v>
      </c>
      <c r="B1132" s="14">
        <v>6227.419921875</v>
      </c>
      <c r="C1132" s="11">
        <f t="shared" si="17"/>
        <v>4.7450967910881168E-3</v>
      </c>
    </row>
    <row r="1133" spans="1:3" x14ac:dyDescent="0.25">
      <c r="A1133" s="10">
        <v>45841</v>
      </c>
      <c r="B1133" s="14">
        <v>6279.35009765625</v>
      </c>
      <c r="C1133" s="11">
        <f t="shared" si="17"/>
        <v>8.3389552066073704E-3</v>
      </c>
    </row>
    <row r="1134" spans="1:3" x14ac:dyDescent="0.25">
      <c r="A1134" s="10">
        <v>45845</v>
      </c>
      <c r="B1134" s="14">
        <v>6229.97998046875</v>
      </c>
      <c r="C1134" s="11">
        <f t="shared" si="17"/>
        <v>-7.8622972791288163E-3</v>
      </c>
    </row>
    <row r="1135" spans="1:3" x14ac:dyDescent="0.25">
      <c r="A1135" s="10">
        <v>45846</v>
      </c>
      <c r="B1135" s="14">
        <v>6225.52001953125</v>
      </c>
      <c r="C1135" s="11">
        <f t="shared" si="17"/>
        <v>-7.158868810946689E-4</v>
      </c>
    </row>
    <row r="1136" spans="1:3" x14ac:dyDescent="0.25">
      <c r="A1136" s="10">
        <v>45847</v>
      </c>
      <c r="B1136" s="14">
        <v>6263.259765625</v>
      </c>
      <c r="C1136" s="11">
        <f t="shared" si="17"/>
        <v>6.0621034026634791E-3</v>
      </c>
    </row>
    <row r="1137" spans="1:3" x14ac:dyDescent="0.25">
      <c r="A1137" s="10">
        <v>45848</v>
      </c>
      <c r="B1137" s="14">
        <v>6280.4599609375</v>
      </c>
      <c r="C1137" s="11">
        <f t="shared" si="17"/>
        <v>2.7462050044452565E-3</v>
      </c>
    </row>
    <row r="1138" spans="1:3" x14ac:dyDescent="0.25">
      <c r="A1138" s="10">
        <v>45849</v>
      </c>
      <c r="B1138" s="14">
        <v>6259.75</v>
      </c>
      <c r="C1138" s="11">
        <f t="shared" si="17"/>
        <v>-3.297522962698511E-3</v>
      </c>
    </row>
    <row r="1139" spans="1:3" x14ac:dyDescent="0.25">
      <c r="A1139" s="10">
        <v>45852</v>
      </c>
      <c r="B1139" s="14">
        <v>6268.56005859375</v>
      </c>
      <c r="C1139" s="11">
        <f t="shared" si="17"/>
        <v>1.4074138094572466E-3</v>
      </c>
    </row>
    <row r="1140" spans="1:3" x14ac:dyDescent="0.25">
      <c r="A1140" s="10">
        <v>45853</v>
      </c>
      <c r="B1140" s="14">
        <v>6243.759765625</v>
      </c>
      <c r="C1140" s="11">
        <f t="shared" si="17"/>
        <v>-3.9562982147312385E-3</v>
      </c>
    </row>
    <row r="1141" spans="1:3" x14ac:dyDescent="0.25">
      <c r="A1141" s="10">
        <v>45854</v>
      </c>
      <c r="B1141" s="14">
        <v>6263.7001953125</v>
      </c>
      <c r="C1141" s="11">
        <f t="shared" si="17"/>
        <v>3.1936574173276129E-3</v>
      </c>
    </row>
    <row r="1142" spans="1:3" x14ac:dyDescent="0.25">
      <c r="A1142" s="10">
        <v>45855</v>
      </c>
      <c r="B1142" s="14">
        <v>6297.35986328125</v>
      </c>
      <c r="C1142" s="11">
        <f t="shared" si="17"/>
        <v>5.3737674089094391E-3</v>
      </c>
    </row>
    <row r="1143" spans="1:3" x14ac:dyDescent="0.25">
      <c r="A1143" s="10">
        <v>45856</v>
      </c>
      <c r="B1143" s="14">
        <v>6296.7900390625</v>
      </c>
      <c r="C1143" s="11">
        <f t="shared" si="17"/>
        <v>-9.0486208684458468E-5</v>
      </c>
    </row>
    <row r="1144" spans="1:3" x14ac:dyDescent="0.25">
      <c r="A1144" s="10">
        <v>45859</v>
      </c>
      <c r="B1144" s="14">
        <v>6305.60009765625</v>
      </c>
      <c r="C1144" s="11">
        <f t="shared" si="17"/>
        <v>1.3991348828683017E-3</v>
      </c>
    </row>
    <row r="1145" spans="1:3" x14ac:dyDescent="0.25">
      <c r="A1145" s="10">
        <v>45860</v>
      </c>
      <c r="B1145" s="14">
        <v>6309.6201171875</v>
      </c>
      <c r="C1145" s="11">
        <f t="shared" si="17"/>
        <v>6.3753163362583278E-4</v>
      </c>
    </row>
    <row r="1146" spans="1:3" x14ac:dyDescent="0.25">
      <c r="A1146" s="10">
        <v>45861</v>
      </c>
      <c r="B1146" s="14">
        <v>6358.91015625</v>
      </c>
      <c r="C1146" s="11">
        <f t="shared" si="17"/>
        <v>7.8118869515191878E-3</v>
      </c>
    </row>
    <row r="1147" spans="1:3" x14ac:dyDescent="0.25">
      <c r="A1147" s="10">
        <v>45862</v>
      </c>
      <c r="B1147" s="14">
        <v>6363.35009765625</v>
      </c>
      <c r="C1147" s="11">
        <f t="shared" si="17"/>
        <v>6.9822364165439616E-4</v>
      </c>
    </row>
    <row r="1148" spans="1:3" x14ac:dyDescent="0.25">
      <c r="A1148" s="10">
        <v>45863</v>
      </c>
      <c r="B1148" s="14">
        <v>6388.64013671875</v>
      </c>
      <c r="C1148" s="11">
        <f t="shared" si="17"/>
        <v>3.9743277792958194E-3</v>
      </c>
    </row>
    <row r="1149" spans="1:3" x14ac:dyDescent="0.25">
      <c r="A1149" s="10">
        <v>45866</v>
      </c>
      <c r="B1149" s="14">
        <v>6389.77001953125</v>
      </c>
      <c r="C1149" s="11">
        <f t="shared" si="17"/>
        <v>1.7685810881818047E-4</v>
      </c>
    </row>
    <row r="1150" spans="1:3" x14ac:dyDescent="0.25">
      <c r="A1150" s="10">
        <v>45867</v>
      </c>
      <c r="B1150" s="14">
        <v>6370.85986328125</v>
      </c>
      <c r="C1150" s="11">
        <f t="shared" si="17"/>
        <v>-2.9594423887242247E-3</v>
      </c>
    </row>
    <row r="1151" spans="1:3" x14ac:dyDescent="0.25">
      <c r="A1151" s="10">
        <v>45868</v>
      </c>
      <c r="B1151" s="14">
        <v>6362.89990234375</v>
      </c>
      <c r="C1151" s="11">
        <f t="shared" si="17"/>
        <v>-1.2494327466497275E-3</v>
      </c>
    </row>
    <row r="1152" spans="1:3" x14ac:dyDescent="0.25">
      <c r="A1152" s="10">
        <v>45869</v>
      </c>
      <c r="B1152" s="14">
        <v>6339.39013671875</v>
      </c>
      <c r="C1152" s="11">
        <f t="shared" si="17"/>
        <v>-3.694819341152965E-3</v>
      </c>
    </row>
    <row r="1153" spans="1:3" x14ac:dyDescent="0.25">
      <c r="A1153" s="10">
        <v>45870</v>
      </c>
      <c r="B1153" s="14">
        <v>6238.009765625</v>
      </c>
      <c r="C1153" s="11">
        <f t="shared" si="17"/>
        <v>-1.599213314014843E-2</v>
      </c>
    </row>
    <row r="1154" spans="1:3" x14ac:dyDescent="0.25">
      <c r="A1154" s="10">
        <v>45873</v>
      </c>
      <c r="B1154" s="14">
        <v>6329.93994140625</v>
      </c>
      <c r="C1154" s="11">
        <f t="shared" si="17"/>
        <v>1.4737100330916093E-2</v>
      </c>
    </row>
    <row r="1155" spans="1:3" x14ac:dyDescent="0.25">
      <c r="A1155" s="10">
        <v>45874</v>
      </c>
      <c r="B1155" s="14">
        <v>6299.18994140625</v>
      </c>
      <c r="C1155" s="11">
        <f t="shared" si="17"/>
        <v>-4.8578659963033751E-3</v>
      </c>
    </row>
    <row r="1156" spans="1:3" x14ac:dyDescent="0.25">
      <c r="A1156" s="10">
        <v>45875</v>
      </c>
      <c r="B1156" s="14">
        <v>6345.06005859375</v>
      </c>
      <c r="C1156" s="11">
        <f t="shared" si="17"/>
        <v>7.2819072950925838E-3</v>
      </c>
    </row>
    <row r="1157" spans="1:3" x14ac:dyDescent="0.25">
      <c r="A1157" s="10">
        <v>45876</v>
      </c>
      <c r="B1157" s="14">
        <v>6340</v>
      </c>
      <c r="C1157" s="11">
        <f t="shared" si="17"/>
        <v>-7.9748001548017751E-4</v>
      </c>
    </row>
    <row r="1158" spans="1:3" x14ac:dyDescent="0.25">
      <c r="A1158" s="10">
        <v>45877</v>
      </c>
      <c r="B1158" s="14">
        <v>6389.4501953125</v>
      </c>
      <c r="C1158" s="11">
        <f t="shared" ref="C1158:C1221" si="18">(B1158-B1157)/B1157</f>
        <v>7.7997153489747636E-3</v>
      </c>
    </row>
    <row r="1159" spans="1:3" x14ac:dyDescent="0.25">
      <c r="A1159" s="10">
        <v>45880</v>
      </c>
      <c r="B1159" s="14">
        <v>6373.4501953125</v>
      </c>
      <c r="C1159" s="11">
        <f t="shared" si="18"/>
        <v>-2.5041278217863092E-3</v>
      </c>
    </row>
    <row r="1160" spans="1:3" x14ac:dyDescent="0.25">
      <c r="A1160" s="10">
        <v>45881</v>
      </c>
      <c r="B1160" s="14">
        <v>6445.759765625</v>
      </c>
      <c r="C1160" s="11">
        <f t="shared" si="18"/>
        <v>1.1345435846612833E-2</v>
      </c>
    </row>
    <row r="1161" spans="1:3" x14ac:dyDescent="0.25">
      <c r="A1161" s="10">
        <v>45882</v>
      </c>
      <c r="B1161" s="14">
        <v>6466.580078125</v>
      </c>
      <c r="C1161" s="11">
        <f t="shared" si="18"/>
        <v>3.2300788824048271E-3</v>
      </c>
    </row>
    <row r="1162" spans="1:3" x14ac:dyDescent="0.25">
      <c r="A1162" s="10">
        <v>45883</v>
      </c>
      <c r="B1162" s="14">
        <v>6468.5400390625</v>
      </c>
      <c r="C1162" s="11">
        <f t="shared" si="18"/>
        <v>3.0309080129234172E-4</v>
      </c>
    </row>
    <row r="1163" spans="1:3" x14ac:dyDescent="0.25">
      <c r="A1163" s="10">
        <v>45884</v>
      </c>
      <c r="B1163" s="14">
        <v>6449.7998046875</v>
      </c>
      <c r="C1163" s="11">
        <f t="shared" si="18"/>
        <v>-2.8971350972291521E-3</v>
      </c>
    </row>
    <row r="1164" spans="1:3" x14ac:dyDescent="0.25">
      <c r="A1164" s="10">
        <v>45887</v>
      </c>
      <c r="B1164" s="14">
        <v>6449.14990234375</v>
      </c>
      <c r="C1164" s="11">
        <f t="shared" si="18"/>
        <v>-1.0076318078549857E-4</v>
      </c>
    </row>
    <row r="1165" spans="1:3" x14ac:dyDescent="0.25">
      <c r="A1165" s="10">
        <v>45888</v>
      </c>
      <c r="B1165" s="14">
        <v>6411.3701171875</v>
      </c>
      <c r="C1165" s="11">
        <f t="shared" si="18"/>
        <v>-5.8581031187567951E-3</v>
      </c>
    </row>
    <row r="1166" spans="1:3" x14ac:dyDescent="0.25">
      <c r="A1166" s="10">
        <v>45889</v>
      </c>
      <c r="B1166" s="14">
        <v>6395.77978515625</v>
      </c>
      <c r="C1166" s="11">
        <f t="shared" si="18"/>
        <v>-2.431669322826284E-3</v>
      </c>
    </row>
    <row r="1167" spans="1:3" x14ac:dyDescent="0.25">
      <c r="A1167" s="10">
        <v>45890</v>
      </c>
      <c r="B1167" s="14">
        <v>6370.169921875</v>
      </c>
      <c r="C1167" s="11">
        <f t="shared" si="18"/>
        <v>-4.0041815293089152E-3</v>
      </c>
    </row>
    <row r="1168" spans="1:3" x14ac:dyDescent="0.25">
      <c r="A1168" s="10">
        <v>45891</v>
      </c>
      <c r="B1168" s="14">
        <v>6466.91015625</v>
      </c>
      <c r="C1168" s="11">
        <f t="shared" si="18"/>
        <v>1.5186444876893553E-2</v>
      </c>
    </row>
    <row r="1169" spans="1:3" x14ac:dyDescent="0.25">
      <c r="A1169" s="10">
        <v>45894</v>
      </c>
      <c r="B1169" s="14">
        <v>6439.31982421875</v>
      </c>
      <c r="C1169" s="11">
        <f t="shared" si="18"/>
        <v>-4.2663855480634888E-3</v>
      </c>
    </row>
    <row r="1170" spans="1:3" x14ac:dyDescent="0.25">
      <c r="A1170" s="10">
        <v>45895</v>
      </c>
      <c r="B1170" s="14">
        <v>6465.93994140625</v>
      </c>
      <c r="C1170" s="11">
        <f t="shared" si="18"/>
        <v>4.1339951911349088E-3</v>
      </c>
    </row>
    <row r="1171" spans="1:3" x14ac:dyDescent="0.25">
      <c r="A1171" s="10">
        <v>45896</v>
      </c>
      <c r="B1171" s="14">
        <v>6481.39990234375</v>
      </c>
      <c r="C1171" s="11">
        <f t="shared" si="18"/>
        <v>2.3909843081743316E-3</v>
      </c>
    </row>
    <row r="1172" spans="1:3" x14ac:dyDescent="0.25">
      <c r="A1172" s="10">
        <v>45897</v>
      </c>
      <c r="B1172" s="14">
        <v>6501.85986328125</v>
      </c>
      <c r="C1172" s="11">
        <f t="shared" si="18"/>
        <v>3.1567194195348813E-3</v>
      </c>
    </row>
    <row r="1173" spans="1:3" x14ac:dyDescent="0.25">
      <c r="A1173" s="10">
        <v>45898</v>
      </c>
      <c r="B1173" s="14">
        <v>6460.259765625</v>
      </c>
      <c r="C1173" s="11">
        <f t="shared" si="18"/>
        <v>-6.3981842935716482E-3</v>
      </c>
    </row>
    <row r="1174" spans="1:3" x14ac:dyDescent="0.25">
      <c r="A1174" s="10">
        <v>45902</v>
      </c>
      <c r="B1174" s="14">
        <v>6415.5400390625</v>
      </c>
      <c r="C1174" s="11">
        <f t="shared" si="18"/>
        <v>-6.9222799368615752E-3</v>
      </c>
    </row>
    <row r="1175" spans="1:3" x14ac:dyDescent="0.25">
      <c r="A1175" s="10">
        <v>45903</v>
      </c>
      <c r="B1175" s="14">
        <v>6448.259765625</v>
      </c>
      <c r="C1175" s="11">
        <f t="shared" si="18"/>
        <v>5.1000736279842966E-3</v>
      </c>
    </row>
    <row r="1176" spans="1:3" x14ac:dyDescent="0.25">
      <c r="A1176" s="10">
        <v>45904</v>
      </c>
      <c r="B1176" s="14">
        <v>6502.080078125</v>
      </c>
      <c r="C1176" s="11">
        <f t="shared" si="18"/>
        <v>8.3464864096993215E-3</v>
      </c>
    </row>
    <row r="1177" spans="1:3" x14ac:dyDescent="0.25">
      <c r="A1177" s="10">
        <v>45905</v>
      </c>
      <c r="B1177" s="14">
        <v>6481.5</v>
      </c>
      <c r="C1177" s="11">
        <f t="shared" si="18"/>
        <v>-3.1651529783888271E-3</v>
      </c>
    </row>
    <row r="1178" spans="1:3" x14ac:dyDescent="0.25">
      <c r="A1178" s="10">
        <v>45908</v>
      </c>
      <c r="B1178" s="14">
        <v>6495.14990234375</v>
      </c>
      <c r="C1178" s="11">
        <f t="shared" si="18"/>
        <v>2.1059789159530973E-3</v>
      </c>
    </row>
    <row r="1179" spans="1:3" x14ac:dyDescent="0.25">
      <c r="A1179" s="10">
        <v>45909</v>
      </c>
      <c r="B1179" s="14">
        <v>6512.60986328125</v>
      </c>
      <c r="C1179" s="11">
        <f t="shared" si="18"/>
        <v>2.688153653112708E-3</v>
      </c>
    </row>
    <row r="1180" spans="1:3" x14ac:dyDescent="0.25">
      <c r="A1180" s="10">
        <v>45910</v>
      </c>
      <c r="B1180" s="14">
        <v>6532.0400390625</v>
      </c>
      <c r="C1180" s="11">
        <f t="shared" si="18"/>
        <v>2.9834699435627621E-3</v>
      </c>
    </row>
    <row r="1181" spans="1:3" x14ac:dyDescent="0.25">
      <c r="A1181" s="10">
        <v>45911</v>
      </c>
      <c r="B1181" s="14">
        <v>6587.47021484375</v>
      </c>
      <c r="C1181" s="11">
        <f t="shared" si="18"/>
        <v>8.48589038795995E-3</v>
      </c>
    </row>
    <row r="1182" spans="1:3" x14ac:dyDescent="0.25">
      <c r="A1182" s="10">
        <v>45912</v>
      </c>
      <c r="B1182" s="14">
        <v>6584.2900390625</v>
      </c>
      <c r="C1182" s="11">
        <f t="shared" si="18"/>
        <v>-4.8276131466735316E-4</v>
      </c>
    </row>
    <row r="1183" spans="1:3" x14ac:dyDescent="0.25">
      <c r="A1183" s="10">
        <v>45915</v>
      </c>
      <c r="B1183" s="14">
        <v>6615.27978515625</v>
      </c>
      <c r="C1183" s="11">
        <f t="shared" si="18"/>
        <v>4.7066192269626167E-3</v>
      </c>
    </row>
    <row r="1184" spans="1:3" x14ac:dyDescent="0.25">
      <c r="A1184" s="10">
        <v>45916</v>
      </c>
      <c r="B1184" s="14">
        <v>6606.759765625</v>
      </c>
      <c r="C1184" s="11">
        <f t="shared" si="18"/>
        <v>-1.2879303382402232E-3</v>
      </c>
    </row>
    <row r="1185" spans="1:3" x14ac:dyDescent="0.25">
      <c r="A1185" s="10">
        <v>45917</v>
      </c>
      <c r="B1185" s="14">
        <v>6600.35009765625</v>
      </c>
      <c r="C1185" s="11">
        <f t="shared" si="18"/>
        <v>-9.7016816051032008E-4</v>
      </c>
    </row>
    <row r="1186" spans="1:3" x14ac:dyDescent="0.25">
      <c r="A1186" s="10">
        <v>45918</v>
      </c>
      <c r="B1186" s="14">
        <v>6631.9599609375</v>
      </c>
      <c r="C1186" s="11">
        <f t="shared" si="18"/>
        <v>4.7891191851284522E-3</v>
      </c>
    </row>
    <row r="1187" spans="1:3" x14ac:dyDescent="0.25">
      <c r="A1187" s="10">
        <v>45919</v>
      </c>
      <c r="B1187" s="14">
        <v>6664.35986328125</v>
      </c>
      <c r="C1187" s="11">
        <f t="shared" si="18"/>
        <v>4.8854188708295394E-3</v>
      </c>
    </row>
    <row r="1188" spans="1:3" x14ac:dyDescent="0.25">
      <c r="A1188" s="10">
        <v>45922</v>
      </c>
      <c r="B1188" s="14">
        <v>6693.75</v>
      </c>
      <c r="C1188" s="11">
        <f t="shared" si="18"/>
        <v>4.410046474333025E-3</v>
      </c>
    </row>
    <row r="1189" spans="1:3" x14ac:dyDescent="0.25">
      <c r="A1189" s="10">
        <v>45923</v>
      </c>
      <c r="B1189" s="14">
        <v>6656.919921875</v>
      </c>
      <c r="C1189" s="11">
        <f t="shared" si="18"/>
        <v>-5.5021591970121379E-3</v>
      </c>
    </row>
    <row r="1190" spans="1:3" x14ac:dyDescent="0.25">
      <c r="A1190" s="10">
        <v>45924</v>
      </c>
      <c r="B1190" s="14">
        <v>6637.97021484375</v>
      </c>
      <c r="C1190" s="11">
        <f t="shared" si="18"/>
        <v>-2.8466178433332562E-3</v>
      </c>
    </row>
    <row r="1191" spans="1:3" x14ac:dyDescent="0.25">
      <c r="A1191" s="10">
        <v>45925</v>
      </c>
      <c r="B1191" s="14">
        <v>6604.72021484375</v>
      </c>
      <c r="C1191" s="11">
        <f t="shared" si="18"/>
        <v>-5.0090613431266603E-3</v>
      </c>
    </row>
    <row r="1192" spans="1:3" x14ac:dyDescent="0.25">
      <c r="A1192" s="10">
        <v>45926</v>
      </c>
      <c r="B1192" s="14">
        <v>6643.7001953125</v>
      </c>
      <c r="C1192" s="11">
        <f t="shared" si="18"/>
        <v>5.9018367471713046E-3</v>
      </c>
    </row>
    <row r="1193" spans="1:3" x14ac:dyDescent="0.25">
      <c r="A1193" s="10">
        <v>45929</v>
      </c>
      <c r="B1193" s="14">
        <v>6661.2099609375</v>
      </c>
      <c r="C1193" s="11">
        <f t="shared" si="18"/>
        <v>2.6355442163621583E-3</v>
      </c>
    </row>
    <row r="1194" spans="1:3" x14ac:dyDescent="0.25">
      <c r="A1194" s="10">
        <v>45930</v>
      </c>
      <c r="B1194" s="14">
        <v>6688.4599609375</v>
      </c>
      <c r="C1194" s="11">
        <f t="shared" si="18"/>
        <v>4.0908483833716047E-3</v>
      </c>
    </row>
    <row r="1195" spans="1:3" x14ac:dyDescent="0.25">
      <c r="A1195" s="10">
        <v>45931</v>
      </c>
      <c r="B1195" s="14">
        <v>6711.2001953125</v>
      </c>
      <c r="C1195" s="11">
        <f t="shared" si="18"/>
        <v>3.3999208349619206E-3</v>
      </c>
    </row>
    <row r="1196" spans="1:3" x14ac:dyDescent="0.25">
      <c r="A1196" s="10">
        <v>45932</v>
      </c>
      <c r="B1196" s="14">
        <v>6715.35009765625</v>
      </c>
      <c r="C1196" s="11">
        <f t="shared" si="18"/>
        <v>6.1835472389104671E-4</v>
      </c>
    </row>
    <row r="1197" spans="1:3" x14ac:dyDescent="0.25">
      <c r="A1197" s="10">
        <v>45933</v>
      </c>
      <c r="B1197" s="14">
        <v>6715.7900390625</v>
      </c>
      <c r="C1197" s="11">
        <f t="shared" si="18"/>
        <v>6.5512802735861173E-5</v>
      </c>
    </row>
    <row r="1198" spans="1:3" x14ac:dyDescent="0.25">
      <c r="A1198" s="10">
        <v>45936</v>
      </c>
      <c r="B1198" s="14">
        <v>6740.27978515625</v>
      </c>
      <c r="C1198" s="11">
        <f t="shared" si="18"/>
        <v>3.6465919796933796E-3</v>
      </c>
    </row>
    <row r="1199" spans="1:3" x14ac:dyDescent="0.25">
      <c r="A1199" s="10">
        <v>45937</v>
      </c>
      <c r="B1199" s="14">
        <v>6714.58984375</v>
      </c>
      <c r="C1199" s="11">
        <f t="shared" si="18"/>
        <v>-3.8114057910215472E-3</v>
      </c>
    </row>
    <row r="1200" spans="1:3" x14ac:dyDescent="0.25">
      <c r="A1200" s="10">
        <v>45938</v>
      </c>
      <c r="B1200" s="14">
        <v>6753.72021484375</v>
      </c>
      <c r="C1200" s="11">
        <f t="shared" si="18"/>
        <v>5.8276636405681422E-3</v>
      </c>
    </row>
    <row r="1201" spans="1:3" x14ac:dyDescent="0.25">
      <c r="A1201" s="10">
        <v>45939</v>
      </c>
      <c r="B1201" s="14">
        <v>6735.10986328125</v>
      </c>
      <c r="C1201" s="11">
        <f t="shared" si="18"/>
        <v>-2.755570407195282E-3</v>
      </c>
    </row>
    <row r="1202" spans="1:3" x14ac:dyDescent="0.25">
      <c r="A1202" s="10">
        <v>45940</v>
      </c>
      <c r="B1202" s="14">
        <v>6552.509765625</v>
      </c>
      <c r="C1202" s="11">
        <f t="shared" si="18"/>
        <v>-2.7111673211413632E-2</v>
      </c>
    </row>
    <row r="1203" spans="1:3" x14ac:dyDescent="0.25">
      <c r="A1203" s="10">
        <v>45943</v>
      </c>
      <c r="B1203" s="14">
        <v>6654.72021484375</v>
      </c>
      <c r="C1203" s="11">
        <f t="shared" si="18"/>
        <v>1.5598671787557547E-2</v>
      </c>
    </row>
    <row r="1204" spans="1:3" x14ac:dyDescent="0.25">
      <c r="A1204" s="10">
        <v>45944</v>
      </c>
      <c r="B1204" s="14">
        <v>6644.31005859375</v>
      </c>
      <c r="C1204" s="11">
        <f t="shared" si="18"/>
        <v>-1.5643266604626783E-3</v>
      </c>
    </row>
    <row r="1205" spans="1:3" x14ac:dyDescent="0.25">
      <c r="A1205" s="10">
        <v>45945</v>
      </c>
      <c r="B1205" s="14">
        <v>6671.06005859375</v>
      </c>
      <c r="C1205" s="11">
        <f t="shared" si="18"/>
        <v>4.0260011595036199E-3</v>
      </c>
    </row>
    <row r="1206" spans="1:3" x14ac:dyDescent="0.25">
      <c r="A1206" s="10">
        <v>45946</v>
      </c>
      <c r="B1206" s="14">
        <v>6629.06982421875</v>
      </c>
      <c r="C1206" s="11">
        <f t="shared" si="18"/>
        <v>-6.2943870998294505E-3</v>
      </c>
    </row>
    <row r="1207" spans="1:3" x14ac:dyDescent="0.25">
      <c r="A1207" s="10">
        <v>45947</v>
      </c>
      <c r="B1207" s="14">
        <v>6664.009765625</v>
      </c>
      <c r="C1207" s="11">
        <f t="shared" si="18"/>
        <v>5.2707155502571199E-3</v>
      </c>
    </row>
    <row r="1208" spans="1:3" x14ac:dyDescent="0.25">
      <c r="A1208" s="10">
        <v>45950</v>
      </c>
      <c r="B1208" s="14">
        <v>6735.1298828125</v>
      </c>
      <c r="C1208" s="11">
        <f t="shared" si="18"/>
        <v>1.0672270853257046E-2</v>
      </c>
    </row>
    <row r="1209" spans="1:3" x14ac:dyDescent="0.25">
      <c r="A1209" s="10">
        <v>45951</v>
      </c>
      <c r="B1209" s="14">
        <v>6735.35009765625</v>
      </c>
      <c r="C1209" s="11">
        <f t="shared" si="18"/>
        <v>3.2696450934371772E-5</v>
      </c>
    </row>
    <row r="1210" spans="1:3" x14ac:dyDescent="0.25">
      <c r="A1210" s="10">
        <v>45952</v>
      </c>
      <c r="B1210" s="14">
        <v>6699.39990234375</v>
      </c>
      <c r="C1210" s="11">
        <f t="shared" si="18"/>
        <v>-5.3375392208654246E-3</v>
      </c>
    </row>
    <row r="1211" spans="1:3" x14ac:dyDescent="0.25">
      <c r="A1211" s="10">
        <v>45953</v>
      </c>
      <c r="B1211" s="14">
        <v>6738.43994140625</v>
      </c>
      <c r="C1211" s="11">
        <f t="shared" si="18"/>
        <v>5.8273934429324105E-3</v>
      </c>
    </row>
    <row r="1212" spans="1:3" x14ac:dyDescent="0.25">
      <c r="A1212" s="10">
        <v>45954</v>
      </c>
      <c r="B1212" s="14">
        <v>6791.68994140625</v>
      </c>
      <c r="C1212" s="11">
        <f t="shared" si="18"/>
        <v>7.9024225878738356E-3</v>
      </c>
    </row>
    <row r="1213" spans="1:3" x14ac:dyDescent="0.25">
      <c r="A1213" s="10">
        <v>45957</v>
      </c>
      <c r="B1213" s="14">
        <v>6875.16015625</v>
      </c>
      <c r="C1213" s="11">
        <f t="shared" si="18"/>
        <v>1.2290050865671162E-2</v>
      </c>
    </row>
    <row r="1214" spans="1:3" x14ac:dyDescent="0.25">
      <c r="A1214" s="10">
        <v>45958</v>
      </c>
      <c r="B1214" s="14">
        <v>6890.89013671875</v>
      </c>
      <c r="C1214" s="11">
        <f t="shared" si="18"/>
        <v>2.2879438603987065E-3</v>
      </c>
    </row>
    <row r="1215" spans="1:3" x14ac:dyDescent="0.25">
      <c r="A1215" s="10">
        <v>45959</v>
      </c>
      <c r="B1215" s="14">
        <v>6890.58984375</v>
      </c>
      <c r="C1215" s="11">
        <f t="shared" si="18"/>
        <v>-4.3578255173429765E-5</v>
      </c>
    </row>
    <row r="1216" spans="1:3" x14ac:dyDescent="0.25">
      <c r="A1216" s="10">
        <v>45960</v>
      </c>
      <c r="B1216" s="14">
        <v>6822.33984375</v>
      </c>
      <c r="C1216" s="11">
        <f t="shared" si="18"/>
        <v>-9.9048124395192498E-3</v>
      </c>
    </row>
    <row r="1217" spans="1:3" x14ac:dyDescent="0.25">
      <c r="A1217" s="10">
        <v>45961</v>
      </c>
      <c r="B1217" s="14">
        <v>6840.2001953125</v>
      </c>
      <c r="C1217" s="11">
        <f t="shared" si="18"/>
        <v>2.6179217059762879E-3</v>
      </c>
    </row>
    <row r="1218" spans="1:3" x14ac:dyDescent="0.25">
      <c r="A1218" s="10">
        <v>45964</v>
      </c>
      <c r="B1218" s="14">
        <v>6851.97021484375</v>
      </c>
      <c r="C1218" s="11">
        <f t="shared" si="18"/>
        <v>1.7207127269923826E-3</v>
      </c>
    </row>
    <row r="1219" spans="1:3" x14ac:dyDescent="0.25">
      <c r="A1219" s="10">
        <v>45965</v>
      </c>
      <c r="B1219" s="14">
        <v>6771.5498046875</v>
      </c>
      <c r="C1219" s="11">
        <f t="shared" si="18"/>
        <v>-1.1736830084583764E-2</v>
      </c>
    </row>
    <row r="1220" spans="1:3" x14ac:dyDescent="0.25">
      <c r="A1220" s="10">
        <v>45966</v>
      </c>
      <c r="B1220" s="14">
        <v>6796.2900390625</v>
      </c>
      <c r="C1220" s="11">
        <f t="shared" si="18"/>
        <v>3.6535556982648133E-3</v>
      </c>
    </row>
    <row r="1221" spans="1:3" x14ac:dyDescent="0.25">
      <c r="A1221" s="10">
        <v>45967</v>
      </c>
      <c r="B1221" s="14">
        <v>6720.31982421875</v>
      </c>
      <c r="C1221" s="11">
        <f t="shared" si="18"/>
        <v>-1.1178189042419025E-2</v>
      </c>
    </row>
    <row r="1222" spans="1:3" x14ac:dyDescent="0.25">
      <c r="A1222" s="10">
        <v>45968</v>
      </c>
      <c r="B1222" s="14">
        <v>6728.7998046875</v>
      </c>
      <c r="C1222" s="11">
        <f t="shared" ref="C1222:C1285" si="19">(B1222-B1221)/B1221</f>
        <v>1.2618418007711134E-3</v>
      </c>
    </row>
    <row r="1223" spans="1:3" x14ac:dyDescent="0.25">
      <c r="A1223" s="10">
        <v>45971</v>
      </c>
      <c r="B1223" s="14">
        <v>6832.43017578125</v>
      </c>
      <c r="C1223" s="11">
        <f t="shared" si="19"/>
        <v>1.5401018621709882E-2</v>
      </c>
    </row>
    <row r="1224" spans="1:3" x14ac:dyDescent="0.25">
      <c r="A1224" s="10">
        <v>45972</v>
      </c>
      <c r="B1224" s="14">
        <v>6846.60986328125</v>
      </c>
      <c r="C1224" s="11">
        <f t="shared" si="19"/>
        <v>2.0753505173404328E-3</v>
      </c>
    </row>
    <row r="1225" spans="1:3" x14ac:dyDescent="0.25">
      <c r="A1225" s="10">
        <v>45973</v>
      </c>
      <c r="B1225" s="14">
        <v>6850.919921875</v>
      </c>
      <c r="C1225" s="11">
        <f t="shared" si="19"/>
        <v>6.2951718877178684E-4</v>
      </c>
    </row>
    <row r="1226" spans="1:3" x14ac:dyDescent="0.25">
      <c r="A1226" s="10">
        <v>45974</v>
      </c>
      <c r="B1226" s="14">
        <v>6737.490234375</v>
      </c>
      <c r="C1226" s="11">
        <f t="shared" si="19"/>
        <v>-1.6556854961597027E-2</v>
      </c>
    </row>
    <row r="1227" spans="1:3" x14ac:dyDescent="0.25">
      <c r="A1227" s="10">
        <v>45975</v>
      </c>
      <c r="B1227" s="14">
        <v>6734.10986328125</v>
      </c>
      <c r="C1227" s="11">
        <f t="shared" si="19"/>
        <v>-5.0172556488515315E-4</v>
      </c>
    </row>
    <row r="1228" spans="1:3" x14ac:dyDescent="0.25">
      <c r="A1228" s="10">
        <v>45978</v>
      </c>
      <c r="B1228" s="14">
        <v>6672.41015625</v>
      </c>
      <c r="C1228" s="11">
        <f t="shared" si="19"/>
        <v>-9.1622661768078605E-3</v>
      </c>
    </row>
    <row r="1229" spans="1:3" x14ac:dyDescent="0.25">
      <c r="A1229" s="10">
        <v>45979</v>
      </c>
      <c r="B1229" s="14">
        <v>6617.31982421875</v>
      </c>
      <c r="C1229" s="11">
        <f t="shared" si="19"/>
        <v>-8.2564366909679953E-3</v>
      </c>
    </row>
    <row r="1230" spans="1:3" x14ac:dyDescent="0.25">
      <c r="A1230" s="10">
        <v>45980</v>
      </c>
      <c r="B1230" s="14">
        <v>6642.16015625</v>
      </c>
      <c r="C1230" s="11">
        <f t="shared" si="19"/>
        <v>3.7538357962292814E-3</v>
      </c>
    </row>
    <row r="1231" spans="1:3" x14ac:dyDescent="0.25">
      <c r="A1231" s="10">
        <v>45981</v>
      </c>
      <c r="B1231" s="14">
        <v>6538.759765625</v>
      </c>
      <c r="C1231" s="11">
        <f t="shared" si="19"/>
        <v>-1.5567283563270373E-2</v>
      </c>
    </row>
    <row r="1232" spans="1:3" x14ac:dyDescent="0.25">
      <c r="A1232" s="10">
        <v>45982</v>
      </c>
      <c r="B1232" s="14">
        <v>6602.990234375</v>
      </c>
      <c r="C1232" s="11">
        <f t="shared" si="19"/>
        <v>9.8230354153194064E-3</v>
      </c>
    </row>
    <row r="1233" spans="1:3" x14ac:dyDescent="0.25">
      <c r="A1233" s="10">
        <v>45985</v>
      </c>
      <c r="B1233" s="14">
        <v>6705.1201171875</v>
      </c>
      <c r="C1233" s="11">
        <f t="shared" si="19"/>
        <v>1.5467217001293507E-2</v>
      </c>
    </row>
    <row r="1234" spans="1:3" x14ac:dyDescent="0.25">
      <c r="A1234" s="10">
        <v>45986</v>
      </c>
      <c r="B1234" s="14">
        <v>6765.8798828125</v>
      </c>
      <c r="C1234" s="11">
        <f t="shared" si="19"/>
        <v>9.0616968172206325E-3</v>
      </c>
    </row>
    <row r="1235" spans="1:3" x14ac:dyDescent="0.25">
      <c r="A1235" s="10">
        <v>45987</v>
      </c>
      <c r="B1235" s="14">
        <v>6812.60986328125</v>
      </c>
      <c r="C1235" s="11">
        <f t="shared" si="19"/>
        <v>6.9067115110126483E-3</v>
      </c>
    </row>
    <row r="1236" spans="1:3" x14ac:dyDescent="0.25">
      <c r="A1236" s="10">
        <v>45989</v>
      </c>
      <c r="B1236" s="14">
        <v>6849.08984375</v>
      </c>
      <c r="C1236" s="11">
        <f t="shared" si="19"/>
        <v>5.3547731634201717E-3</v>
      </c>
    </row>
    <row r="1237" spans="1:3" x14ac:dyDescent="0.25">
      <c r="A1237" s="10">
        <v>45992</v>
      </c>
      <c r="B1237" s="14">
        <v>6812.6298828125</v>
      </c>
      <c r="C1237" s="11">
        <f t="shared" si="19"/>
        <v>-5.3233293429156585E-3</v>
      </c>
    </row>
    <row r="1238" spans="1:3" x14ac:dyDescent="0.25">
      <c r="A1238" s="10">
        <v>45993</v>
      </c>
      <c r="B1238" s="14">
        <v>6829.3701171875</v>
      </c>
      <c r="C1238" s="11">
        <f t="shared" si="19"/>
        <v>2.4572352619997356E-3</v>
      </c>
    </row>
    <row r="1239" spans="1:3" x14ac:dyDescent="0.25">
      <c r="A1239" s="10">
        <v>45994</v>
      </c>
      <c r="B1239" s="14">
        <v>6849.72021484375</v>
      </c>
      <c r="C1239" s="11">
        <f t="shared" si="19"/>
        <v>2.9797912994984467E-3</v>
      </c>
    </row>
    <row r="1240" spans="1:3" x14ac:dyDescent="0.25">
      <c r="A1240" s="10">
        <v>45995</v>
      </c>
      <c r="B1240" s="14">
        <v>6857.1201171875</v>
      </c>
      <c r="C1240" s="11">
        <f t="shared" si="19"/>
        <v>1.0803218396736808E-3</v>
      </c>
    </row>
    <row r="1241" spans="1:3" x14ac:dyDescent="0.25">
      <c r="A1241" s="10">
        <v>45996</v>
      </c>
      <c r="B1241" s="14">
        <v>6870.39990234375</v>
      </c>
      <c r="C1241" s="11">
        <f t="shared" si="19"/>
        <v>1.9366417576620789E-3</v>
      </c>
    </row>
    <row r="1242" spans="1:3" x14ac:dyDescent="0.25">
      <c r="A1242" s="10">
        <v>45999</v>
      </c>
      <c r="B1242" s="14">
        <v>6846.509765625</v>
      </c>
      <c r="C1242" s="11">
        <f t="shared" si="19"/>
        <v>-3.4772556267940358E-3</v>
      </c>
    </row>
    <row r="1243" spans="1:3" x14ac:dyDescent="0.25">
      <c r="A1243" s="10">
        <v>46000</v>
      </c>
      <c r="B1243" s="14">
        <v>6840.509765625</v>
      </c>
      <c r="C1243" s="11">
        <f t="shared" si="19"/>
        <v>-8.7635893402574817E-4</v>
      </c>
    </row>
    <row r="1244" spans="1:3" x14ac:dyDescent="0.25">
      <c r="A1244" s="10">
        <v>46001</v>
      </c>
      <c r="B1244" s="14">
        <v>6886.68017578125</v>
      </c>
      <c r="C1244" s="11">
        <f t="shared" si="19"/>
        <v>6.7495569392015224E-3</v>
      </c>
    </row>
    <row r="1245" spans="1:3" x14ac:dyDescent="0.25">
      <c r="A1245" s="10">
        <v>46002</v>
      </c>
      <c r="B1245" s="14">
        <v>6901</v>
      </c>
      <c r="C1245" s="11">
        <f t="shared" si="19"/>
        <v>2.0793508415142144E-3</v>
      </c>
    </row>
    <row r="1246" spans="1:3" x14ac:dyDescent="0.25">
      <c r="A1246" s="10">
        <v>46003</v>
      </c>
      <c r="B1246" s="14">
        <v>6827.41015625</v>
      </c>
      <c r="C1246" s="11">
        <f t="shared" si="19"/>
        <v>-1.0663649289957977E-2</v>
      </c>
    </row>
    <row r="1247" spans="1:3" x14ac:dyDescent="0.25">
      <c r="A1247" s="10">
        <v>46006</v>
      </c>
      <c r="B1247" s="14">
        <v>6816.509765625</v>
      </c>
      <c r="C1247" s="11">
        <f t="shared" si="19"/>
        <v>-1.5965630269072792E-3</v>
      </c>
    </row>
    <row r="1248" spans="1:3" x14ac:dyDescent="0.25">
      <c r="A1248" s="10">
        <v>46007</v>
      </c>
      <c r="B1248" s="14">
        <v>6800.259765625</v>
      </c>
      <c r="C1248" s="11">
        <f t="shared" si="19"/>
        <v>-2.3839179519623342E-3</v>
      </c>
    </row>
    <row r="1249" spans="1:3" x14ac:dyDescent="0.25">
      <c r="A1249" s="10">
        <v>46008</v>
      </c>
      <c r="B1249" s="14">
        <v>6721.43017578125</v>
      </c>
      <c r="C1249" s="11">
        <f t="shared" si="19"/>
        <v>-1.1592143912241403E-2</v>
      </c>
    </row>
    <row r="1250" spans="1:3" x14ac:dyDescent="0.25">
      <c r="A1250" s="10">
        <v>46009</v>
      </c>
      <c r="B1250" s="14">
        <v>6774.759765625</v>
      </c>
      <c r="C1250" s="11">
        <f t="shared" si="19"/>
        <v>7.9342622699418823E-3</v>
      </c>
    </row>
    <row r="1251" spans="1:3" x14ac:dyDescent="0.25">
      <c r="A1251" s="10">
        <v>46010</v>
      </c>
      <c r="B1251" s="14">
        <v>6834.5</v>
      </c>
      <c r="C1251" s="11">
        <f t="shared" si="19"/>
        <v>8.8180594503322156E-3</v>
      </c>
    </row>
    <row r="1252" spans="1:3" x14ac:dyDescent="0.25">
      <c r="A1252" s="10">
        <v>46013</v>
      </c>
      <c r="B1252" s="14">
        <v>6878.490234375</v>
      </c>
      <c r="C1252" s="11">
        <f t="shared" si="19"/>
        <v>6.4364963603774968E-3</v>
      </c>
    </row>
    <row r="1253" spans="1:3" x14ac:dyDescent="0.25">
      <c r="A1253" s="10">
        <v>46014</v>
      </c>
      <c r="B1253" s="14">
        <v>6909.7900390625</v>
      </c>
      <c r="C1253" s="11">
        <f t="shared" si="19"/>
        <v>4.5503887657033209E-3</v>
      </c>
    </row>
    <row r="1254" spans="1:3" x14ac:dyDescent="0.25">
      <c r="A1254" s="10">
        <v>46015</v>
      </c>
      <c r="B1254" s="14">
        <v>6932.0498046875</v>
      </c>
      <c r="C1254" s="11">
        <f t="shared" si="19"/>
        <v>3.2214822012189737E-3</v>
      </c>
    </row>
    <row r="1255" spans="1:3" x14ac:dyDescent="0.25">
      <c r="A1255" s="10">
        <v>46017</v>
      </c>
      <c r="B1255" s="14">
        <v>6929.93994140625</v>
      </c>
      <c r="C1255" s="11">
        <f t="shared" si="19"/>
        <v>-3.0436354912269901E-4</v>
      </c>
    </row>
    <row r="1256" spans="1:3" x14ac:dyDescent="0.25">
      <c r="A1256" s="10">
        <v>46020</v>
      </c>
      <c r="B1256" s="14">
        <v>6905.740234375</v>
      </c>
      <c r="C1256" s="11">
        <f t="shared" si="19"/>
        <v>-3.4920514803681406E-3</v>
      </c>
    </row>
    <row r="1257" spans="1:3" x14ac:dyDescent="0.25">
      <c r="A1257" s="10">
        <v>46021</v>
      </c>
      <c r="B1257" s="14">
        <v>6896.240234375</v>
      </c>
      <c r="C1257" s="11">
        <f t="shared" si="19"/>
        <v>-1.3756671519023322E-3</v>
      </c>
    </row>
    <row r="1258" spans="1:3" x14ac:dyDescent="0.25">
      <c r="A1258" s="10">
        <v>46022</v>
      </c>
      <c r="B1258" s="14">
        <v>6845.5</v>
      </c>
      <c r="C1258" s="11">
        <f t="shared" si="19"/>
        <v>-7.3576663008461073E-3</v>
      </c>
    </row>
    <row r="1259" spans="1:3" x14ac:dyDescent="0.25">
      <c r="A1259" s="10">
        <v>46024</v>
      </c>
      <c r="B1259" s="14">
        <v>6858.47021484375</v>
      </c>
      <c r="C1259" s="11">
        <f t="shared" si="19"/>
        <v>1.8947067188298883E-3</v>
      </c>
    </row>
    <row r="1260" spans="1:3" x14ac:dyDescent="0.25">
      <c r="A1260" s="10">
        <v>46027</v>
      </c>
      <c r="B1260" s="14">
        <v>6902.0498046875</v>
      </c>
      <c r="C1260" s="11">
        <f t="shared" si="19"/>
        <v>6.3541268648263467E-3</v>
      </c>
    </row>
    <row r="1261" spans="1:3" x14ac:dyDescent="0.25">
      <c r="A1261" s="10">
        <v>46028</v>
      </c>
      <c r="B1261" s="14">
        <v>6944.81982421875</v>
      </c>
      <c r="C1261" s="11">
        <f t="shared" si="19"/>
        <v>6.1967126783412816E-3</v>
      </c>
    </row>
    <row r="1262" spans="1:3" x14ac:dyDescent="0.25">
      <c r="A1262" s="10">
        <v>46029</v>
      </c>
      <c r="B1262" s="14">
        <v>6920.93017578125</v>
      </c>
      <c r="C1262" s="11">
        <f t="shared" si="19"/>
        <v>-3.4399234310139126E-3</v>
      </c>
    </row>
    <row r="1263" spans="1:3" x14ac:dyDescent="0.25">
      <c r="A1263" s="10">
        <v>46030</v>
      </c>
      <c r="B1263" s="14">
        <v>6921.4599609375</v>
      </c>
      <c r="C1263" s="11">
        <f t="shared" si="19"/>
        <v>7.6548259091516795E-5</v>
      </c>
    </row>
    <row r="1264" spans="1:3" x14ac:dyDescent="0.25">
      <c r="A1264" s="10">
        <v>46031</v>
      </c>
      <c r="B1264" s="14">
        <v>6966.27978515625</v>
      </c>
      <c r="C1264" s="11">
        <f t="shared" si="19"/>
        <v>6.4754870318832602E-3</v>
      </c>
    </row>
    <row r="1265" spans="1:3" x14ac:dyDescent="0.25">
      <c r="A1265" s="10">
        <v>46034</v>
      </c>
      <c r="B1265" s="14">
        <v>6977.27001953125</v>
      </c>
      <c r="C1265" s="11">
        <f t="shared" si="19"/>
        <v>1.577633215137008E-3</v>
      </c>
    </row>
    <row r="1266" spans="1:3" x14ac:dyDescent="0.25">
      <c r="A1266" s="10">
        <v>46035</v>
      </c>
      <c r="B1266" s="14">
        <v>6963.740234375</v>
      </c>
      <c r="C1266" s="11">
        <f t="shared" si="19"/>
        <v>-1.9391230550597157E-3</v>
      </c>
    </row>
    <row r="1267" spans="1:3" x14ac:dyDescent="0.25">
      <c r="A1267" s="10">
        <v>46036</v>
      </c>
      <c r="B1267" s="14">
        <v>6926.60009765625</v>
      </c>
      <c r="C1267" s="11">
        <f t="shared" si="19"/>
        <v>-5.3333604454996377E-3</v>
      </c>
    </row>
    <row r="1268" spans="1:3" x14ac:dyDescent="0.25">
      <c r="A1268" s="10">
        <v>46037</v>
      </c>
      <c r="B1268" s="14">
        <v>6944.47021484375</v>
      </c>
      <c r="C1268" s="11">
        <f t="shared" si="19"/>
        <v>2.579926217127318E-3</v>
      </c>
    </row>
    <row r="1269" spans="1:3" x14ac:dyDescent="0.25">
      <c r="A1269" s="10">
        <v>46038</v>
      </c>
      <c r="B1269" s="14">
        <v>6940.009765625</v>
      </c>
      <c r="C1269" s="11">
        <f t="shared" si="19"/>
        <v>-6.4230230395629392E-4</v>
      </c>
    </row>
    <row r="1270" spans="1:3" x14ac:dyDescent="0.25">
      <c r="A1270" s="10">
        <v>46042</v>
      </c>
      <c r="B1270" s="14">
        <v>6796.85986328125</v>
      </c>
      <c r="C1270" s="11">
        <f t="shared" si="19"/>
        <v>-2.0626758056277502E-2</v>
      </c>
    </row>
    <row r="1271" spans="1:3" x14ac:dyDescent="0.25">
      <c r="A1271" s="10">
        <v>46043</v>
      </c>
      <c r="B1271" s="14">
        <v>6875.6201171875</v>
      </c>
      <c r="C1271" s="11">
        <f t="shared" si="19"/>
        <v>1.1587741323274498E-2</v>
      </c>
    </row>
    <row r="1272" spans="1:3" x14ac:dyDescent="0.25">
      <c r="A1272" s="10">
        <v>46044</v>
      </c>
      <c r="B1272" s="14">
        <v>6913.35009765625</v>
      </c>
      <c r="C1272" s="11">
        <f t="shared" si="19"/>
        <v>5.4875021926289319E-3</v>
      </c>
    </row>
    <row r="1273" spans="1:3" x14ac:dyDescent="0.25">
      <c r="A1273" s="10">
        <v>46045</v>
      </c>
      <c r="B1273" s="14">
        <v>6915.60986328125</v>
      </c>
      <c r="C1273" s="11">
        <f t="shared" si="19"/>
        <v>3.2686983778907729E-4</v>
      </c>
    </row>
    <row r="1274" spans="1:3" x14ac:dyDescent="0.25">
      <c r="A1274" s="10">
        <v>46048</v>
      </c>
      <c r="B1274" s="14">
        <v>6950.22998046875</v>
      </c>
      <c r="C1274" s="11">
        <f t="shared" si="19"/>
        <v>5.0060830312764039E-3</v>
      </c>
    </row>
    <row r="1275" spans="1:3" x14ac:dyDescent="0.25">
      <c r="A1275" s="10">
        <v>46049</v>
      </c>
      <c r="B1275" s="14">
        <v>6978.60009765625</v>
      </c>
      <c r="C1275" s="11">
        <f t="shared" si="19"/>
        <v>4.0818961771372361E-3</v>
      </c>
    </row>
    <row r="1276" spans="1:3" x14ac:dyDescent="0.25">
      <c r="A1276" s="10">
        <v>46050</v>
      </c>
      <c r="B1276" s="14">
        <v>6978.02978515625</v>
      </c>
      <c r="C1276" s="11">
        <f t="shared" si="19"/>
        <v>-8.1723052190873981E-5</v>
      </c>
    </row>
    <row r="1277" spans="1:3" x14ac:dyDescent="0.25">
      <c r="A1277" s="10">
        <v>46051</v>
      </c>
      <c r="B1277" s="14">
        <v>6969.009765625</v>
      </c>
      <c r="C1277" s="11">
        <f t="shared" si="19"/>
        <v>-1.2926312740076712E-3</v>
      </c>
    </row>
    <row r="1278" spans="1:3" x14ac:dyDescent="0.25">
      <c r="A1278" s="10">
        <v>46052</v>
      </c>
      <c r="B1278" s="14">
        <v>6939.02978515625</v>
      </c>
      <c r="C1278" s="11">
        <f t="shared" si="19"/>
        <v>-4.301899620894176E-3</v>
      </c>
    </row>
    <row r="1279" spans="1:3" x14ac:dyDescent="0.25">
      <c r="A1279" s="10">
        <v>46055</v>
      </c>
      <c r="B1279" s="14">
        <v>6976.43994140625</v>
      </c>
      <c r="C1279" s="11">
        <f t="shared" si="19"/>
        <v>5.3912661291678852E-3</v>
      </c>
    </row>
    <row r="1280" spans="1:3" x14ac:dyDescent="0.25">
      <c r="A1280" s="10">
        <v>46056</v>
      </c>
      <c r="B1280" s="14">
        <v>6917.81005859375</v>
      </c>
      <c r="C1280" s="11">
        <f t="shared" si="19"/>
        <v>-8.4039830206983617E-3</v>
      </c>
    </row>
    <row r="1281" spans="1:3" x14ac:dyDescent="0.25">
      <c r="A1281" s="10">
        <v>46057</v>
      </c>
      <c r="B1281" s="14">
        <v>6882.72021484375</v>
      </c>
      <c r="C1281" s="11">
        <f t="shared" si="19"/>
        <v>-5.072391906223145E-3</v>
      </c>
    </row>
    <row r="1282" spans="1:3" x14ac:dyDescent="0.25">
      <c r="A1282" s="10">
        <v>46058</v>
      </c>
      <c r="B1282" s="14">
        <v>6798.39990234375</v>
      </c>
      <c r="C1282" s="11">
        <f t="shared" si="19"/>
        <v>-1.225101556767468E-2</v>
      </c>
    </row>
    <row r="1283" spans="1:3" x14ac:dyDescent="0.25">
      <c r="A1283" s="10">
        <v>46059</v>
      </c>
      <c r="B1283" s="14">
        <v>6932.2998046875</v>
      </c>
      <c r="C1283" s="11">
        <f t="shared" si="19"/>
        <v>1.9695796697335791E-2</v>
      </c>
    </row>
    <row r="1284" spans="1:3" x14ac:dyDescent="0.25">
      <c r="A1284" s="10">
        <v>46062</v>
      </c>
      <c r="B1284" s="14">
        <v>6964.81982421875</v>
      </c>
      <c r="C1284" s="11">
        <f t="shared" si="19"/>
        <v>4.6910867168873062E-3</v>
      </c>
    </row>
    <row r="1285" spans="1:3" x14ac:dyDescent="0.25">
      <c r="A1285" s="10">
        <v>46063</v>
      </c>
      <c r="B1285" s="14">
        <v>6941.81005859375</v>
      </c>
      <c r="C1285" s="11">
        <f t="shared" si="19"/>
        <v>-3.3037129754582024E-3</v>
      </c>
    </row>
    <row r="1286" spans="1:3" x14ac:dyDescent="0.25">
      <c r="A1286" s="10">
        <v>46064</v>
      </c>
      <c r="B1286" s="14">
        <v>6941.47021484375</v>
      </c>
      <c r="C1286" s="11">
        <f t="shared" ref="C1286:C1346" si="20">(B1286-B1285)/B1285</f>
        <v>-4.8956071562241E-5</v>
      </c>
    </row>
    <row r="1287" spans="1:3" x14ac:dyDescent="0.25">
      <c r="A1287" s="10">
        <v>46065</v>
      </c>
      <c r="B1287" s="14">
        <v>6832.759765625</v>
      </c>
      <c r="C1287" s="11">
        <f t="shared" si="20"/>
        <v>-1.5661012127701976E-2</v>
      </c>
    </row>
    <row r="1288" spans="1:3" x14ac:dyDescent="0.25">
      <c r="A1288" s="10">
        <v>46066</v>
      </c>
      <c r="B1288" s="14">
        <v>6836.169921875</v>
      </c>
      <c r="C1288" s="11">
        <f t="shared" si="20"/>
        <v>4.9908914801251899E-4</v>
      </c>
    </row>
    <row r="1289" spans="1:3" x14ac:dyDescent="0.25">
      <c r="A1289" s="10">
        <v>46070</v>
      </c>
      <c r="B1289" s="14">
        <v>6843.22021484375</v>
      </c>
      <c r="C1289" s="11">
        <f t="shared" si="20"/>
        <v>1.0313220779064941E-3</v>
      </c>
    </row>
    <row r="1290" spans="1:3" x14ac:dyDescent="0.25">
      <c r="A1290" s="10">
        <v>46071</v>
      </c>
      <c r="B1290" s="14">
        <v>6881.31005859375</v>
      </c>
      <c r="C1290" s="11">
        <f t="shared" si="20"/>
        <v>5.5660701474108121E-3</v>
      </c>
    </row>
    <row r="1291" spans="1:3" x14ac:dyDescent="0.25">
      <c r="A1291" s="10">
        <v>46072</v>
      </c>
      <c r="B1291" s="14">
        <v>6861.89013671875</v>
      </c>
      <c r="C1291" s="11">
        <f t="shared" si="20"/>
        <v>-2.822125686772006E-3</v>
      </c>
    </row>
    <row r="1292" spans="1:3" x14ac:dyDescent="0.25">
      <c r="A1292" s="10">
        <v>46073</v>
      </c>
      <c r="B1292" s="14">
        <v>6909.509765625</v>
      </c>
      <c r="C1292" s="11">
        <f t="shared" si="20"/>
        <v>6.9397247635067747E-3</v>
      </c>
    </row>
    <row r="1293" spans="1:3" x14ac:dyDescent="0.25">
      <c r="A1293" s="10">
        <v>46076</v>
      </c>
      <c r="B1293" s="14">
        <v>6837.75</v>
      </c>
      <c r="C1293" s="11">
        <f t="shared" si="20"/>
        <v>-1.0385652247284865E-2</v>
      </c>
    </row>
    <row r="1294" spans="1:3" x14ac:dyDescent="0.25">
      <c r="A1294" s="10">
        <v>46077</v>
      </c>
      <c r="B1294" s="14">
        <v>6890.06982421875</v>
      </c>
      <c r="C1294" s="11">
        <f t="shared" si="20"/>
        <v>7.6516140863222551E-3</v>
      </c>
    </row>
    <row r="1295" spans="1:3" x14ac:dyDescent="0.25">
      <c r="A1295" s="10">
        <v>46078</v>
      </c>
      <c r="B1295" s="14">
        <v>6946.1298828125</v>
      </c>
      <c r="C1295" s="11">
        <f t="shared" si="20"/>
        <v>8.1363556573400223E-3</v>
      </c>
    </row>
    <row r="1296" spans="1:3" x14ac:dyDescent="0.25">
      <c r="A1296" s="10">
        <v>46079</v>
      </c>
      <c r="B1296" s="14">
        <v>6908.85986328125</v>
      </c>
      <c r="C1296" s="11">
        <f t="shared" si="20"/>
        <v>-5.3655805693283848E-3</v>
      </c>
    </row>
    <row r="1297" spans="1:3" x14ac:dyDescent="0.25">
      <c r="A1297" s="10">
        <v>46080</v>
      </c>
      <c r="B1297" s="14">
        <v>6878.8798828125</v>
      </c>
      <c r="C1297" s="11">
        <f t="shared" si="20"/>
        <v>-4.3393528110311818E-3</v>
      </c>
    </row>
    <row r="1298" spans="1:3" x14ac:dyDescent="0.25">
      <c r="A1298" s="10">
        <v>46083</v>
      </c>
      <c r="B1298" s="14">
        <v>6881.6201171875</v>
      </c>
      <c r="C1298" s="11">
        <f t="shared" si="20"/>
        <v>3.983547353176964E-4</v>
      </c>
    </row>
    <row r="1299" spans="1:3" x14ac:dyDescent="0.25">
      <c r="A1299" s="10">
        <v>46084</v>
      </c>
      <c r="B1299" s="14">
        <v>6816.6298828125</v>
      </c>
      <c r="C1299" s="11">
        <f t="shared" si="20"/>
        <v>-9.4440310956253916E-3</v>
      </c>
    </row>
    <row r="1300" spans="1:3" x14ac:dyDescent="0.25">
      <c r="A1300" s="10">
        <v>46085</v>
      </c>
      <c r="B1300" s="14">
        <v>6869.5</v>
      </c>
      <c r="C1300" s="11">
        <f t="shared" si="20"/>
        <v>7.7560492642863152E-3</v>
      </c>
    </row>
    <row r="1301" spans="1:3" x14ac:dyDescent="0.25">
      <c r="A1301" s="10">
        <v>46086</v>
      </c>
      <c r="B1301" s="14">
        <v>6830.7099609375</v>
      </c>
      <c r="C1301" s="11">
        <f t="shared" si="20"/>
        <v>-5.6467048638911129E-3</v>
      </c>
    </row>
    <row r="1302" spans="1:3" x14ac:dyDescent="0.25">
      <c r="A1302" s="10">
        <v>46087</v>
      </c>
      <c r="B1302" s="14">
        <v>6740.02001953125</v>
      </c>
      <c r="C1302" s="11">
        <f t="shared" si="20"/>
        <v>-1.327679581256924E-2</v>
      </c>
    </row>
    <row r="1303" spans="1:3" x14ac:dyDescent="0.25">
      <c r="A1303" s="10">
        <v>46090</v>
      </c>
      <c r="B1303" s="14">
        <v>6795.990234375</v>
      </c>
      <c r="C1303" s="11">
        <f t="shared" si="20"/>
        <v>8.304161513105205E-3</v>
      </c>
    </row>
    <row r="1304" spans="1:3" x14ac:dyDescent="0.25">
      <c r="A1304" s="10">
        <v>46091</v>
      </c>
      <c r="B1304" s="14">
        <v>6781.47998046875</v>
      </c>
      <c r="C1304" s="11">
        <f t="shared" si="20"/>
        <v>-2.1351198877325125E-3</v>
      </c>
    </row>
    <row r="1305" spans="1:3" x14ac:dyDescent="0.25">
      <c r="A1305" s="10">
        <v>46092</v>
      </c>
      <c r="B1305" s="14">
        <v>6775.7998046875</v>
      </c>
      <c r="C1305" s="11">
        <f t="shared" si="20"/>
        <v>-8.3760120174495808E-4</v>
      </c>
    </row>
    <row r="1306" spans="1:3" x14ac:dyDescent="0.25">
      <c r="A1306" s="10">
        <v>46093</v>
      </c>
      <c r="B1306" s="14">
        <v>6672.6201171875</v>
      </c>
      <c r="C1306" s="11">
        <f t="shared" si="20"/>
        <v>-1.5227676506708516E-2</v>
      </c>
    </row>
    <row r="1307" spans="1:3" x14ac:dyDescent="0.25">
      <c r="A1307" s="10">
        <v>46094</v>
      </c>
      <c r="B1307" s="14">
        <v>6632.18994140625</v>
      </c>
      <c r="C1307" s="11">
        <f t="shared" si="20"/>
        <v>-6.0591154705643968E-3</v>
      </c>
    </row>
    <row r="1308" spans="1:3" x14ac:dyDescent="0.25">
      <c r="A1308" s="10">
        <v>46097</v>
      </c>
      <c r="B1308" s="14">
        <v>6699.3798828125</v>
      </c>
      <c r="C1308" s="11">
        <f t="shared" si="20"/>
        <v>1.0130883162252052E-2</v>
      </c>
    </row>
    <row r="1309" spans="1:3" x14ac:dyDescent="0.25">
      <c r="A1309" s="10">
        <v>46098</v>
      </c>
      <c r="B1309" s="14">
        <v>6716.08984375</v>
      </c>
      <c r="C1309" s="11">
        <f t="shared" si="20"/>
        <v>2.4942548757938038E-3</v>
      </c>
    </row>
    <row r="1310" spans="1:3" x14ac:dyDescent="0.25">
      <c r="A1310" s="10">
        <v>46099</v>
      </c>
      <c r="B1310" s="14">
        <v>6624.7001953125</v>
      </c>
      <c r="C1310" s="11">
        <f t="shared" si="20"/>
        <v>-1.3607567880073447E-2</v>
      </c>
    </row>
    <row r="1311" spans="1:3" x14ac:dyDescent="0.25">
      <c r="A1311" s="10">
        <v>46100</v>
      </c>
      <c r="B1311" s="14">
        <v>6606.490234375</v>
      </c>
      <c r="C1311" s="11">
        <f t="shared" si="20"/>
        <v>-2.748797741878944E-3</v>
      </c>
    </row>
    <row r="1312" spans="1:3" x14ac:dyDescent="0.25">
      <c r="A1312" s="10">
        <v>46101</v>
      </c>
      <c r="B1312" s="14">
        <v>6506.47998046875</v>
      </c>
      <c r="C1312" s="11">
        <f t="shared" si="20"/>
        <v>-1.5138182356779245E-2</v>
      </c>
    </row>
    <row r="1313" spans="1:3" x14ac:dyDescent="0.25">
      <c r="A1313" s="10">
        <v>46104</v>
      </c>
      <c r="B1313" s="14">
        <v>6581</v>
      </c>
      <c r="C1313" s="11">
        <f t="shared" si="20"/>
        <v>1.1453200463990563E-2</v>
      </c>
    </row>
    <row r="1314" spans="1:3" x14ac:dyDescent="0.25">
      <c r="A1314" s="10">
        <v>46105</v>
      </c>
      <c r="B1314" s="14">
        <v>6556.3701171875</v>
      </c>
      <c r="C1314" s="11">
        <f t="shared" si="20"/>
        <v>-3.7425745042546726E-3</v>
      </c>
    </row>
    <row r="1315" spans="1:3" x14ac:dyDescent="0.25">
      <c r="A1315" s="10">
        <v>46106</v>
      </c>
      <c r="B1315" s="14">
        <v>6591.89990234375</v>
      </c>
      <c r="C1315" s="11">
        <f t="shared" si="20"/>
        <v>5.4191243815093354E-3</v>
      </c>
    </row>
    <row r="1316" spans="1:3" x14ac:dyDescent="0.25">
      <c r="A1316" s="10">
        <v>46107</v>
      </c>
      <c r="B1316" s="14">
        <v>6477.16015625</v>
      </c>
      <c r="C1316" s="11">
        <f t="shared" si="20"/>
        <v>-1.740617239241668E-2</v>
      </c>
    </row>
    <row r="1317" spans="1:3" x14ac:dyDescent="0.25">
      <c r="A1317" s="10">
        <v>46108</v>
      </c>
      <c r="B1317" s="14">
        <v>6368.85009765625</v>
      </c>
      <c r="C1317" s="11">
        <f t="shared" si="20"/>
        <v>-1.672184352107435E-2</v>
      </c>
    </row>
    <row r="1318" spans="1:3" x14ac:dyDescent="0.25">
      <c r="A1318" s="10">
        <v>46111</v>
      </c>
      <c r="B1318" s="14">
        <v>6343.72021484375</v>
      </c>
      <c r="C1318" s="11">
        <f t="shared" si="20"/>
        <v>-3.945748828622587E-3</v>
      </c>
    </row>
    <row r="1319" spans="1:3" x14ac:dyDescent="0.25">
      <c r="A1319" s="10">
        <v>46112</v>
      </c>
      <c r="B1319" s="14">
        <v>6528.52001953125</v>
      </c>
      <c r="C1319" s="11">
        <f t="shared" si="20"/>
        <v>2.9131140471025919E-2</v>
      </c>
    </row>
    <row r="1320" spans="1:3" x14ac:dyDescent="0.25">
      <c r="A1320" s="10">
        <v>46113</v>
      </c>
      <c r="B1320" s="14">
        <v>6575.31982421875</v>
      </c>
      <c r="C1320" s="11">
        <f t="shared" si="20"/>
        <v>7.1685166848673067E-3</v>
      </c>
    </row>
    <row r="1321" spans="1:3" x14ac:dyDescent="0.25">
      <c r="A1321" s="10">
        <v>46114</v>
      </c>
      <c r="B1321" s="14">
        <v>6582.68994140625</v>
      </c>
      <c r="C1321" s="11">
        <f t="shared" si="20"/>
        <v>1.1208758485562616E-3</v>
      </c>
    </row>
    <row r="1322" spans="1:3" x14ac:dyDescent="0.25">
      <c r="A1322" s="10">
        <v>46118</v>
      </c>
      <c r="B1322" s="14">
        <v>6611.830078125</v>
      </c>
      <c r="C1322" s="11">
        <f t="shared" si="20"/>
        <v>4.4267825126402408E-3</v>
      </c>
    </row>
    <row r="1323" spans="1:3" x14ac:dyDescent="0.25">
      <c r="A1323" s="10">
        <v>46119</v>
      </c>
      <c r="B1323" s="14">
        <v>6616.85009765625</v>
      </c>
      <c r="C1323" s="11">
        <f t="shared" si="20"/>
        <v>7.5924811616961431E-4</v>
      </c>
    </row>
    <row r="1324" spans="1:3" x14ac:dyDescent="0.25">
      <c r="A1324" s="10">
        <v>46120</v>
      </c>
      <c r="B1324" s="14">
        <v>6782.81005859375</v>
      </c>
      <c r="C1324" s="11">
        <f t="shared" si="20"/>
        <v>2.5081414644149876E-2</v>
      </c>
    </row>
    <row r="1325" spans="1:3" x14ac:dyDescent="0.25">
      <c r="A1325" s="10">
        <v>46121</v>
      </c>
      <c r="B1325" s="14">
        <v>6824.66015625</v>
      </c>
      <c r="C1325" s="11">
        <f t="shared" si="20"/>
        <v>6.1700235292931963E-3</v>
      </c>
    </row>
    <row r="1326" spans="1:3" x14ac:dyDescent="0.25">
      <c r="A1326" s="10">
        <v>46122</v>
      </c>
      <c r="B1326" s="14">
        <v>6816.89013671875</v>
      </c>
      <c r="C1326" s="11">
        <f t="shared" si="20"/>
        <v>-1.138521091652343E-3</v>
      </c>
    </row>
    <row r="1327" spans="1:3" x14ac:dyDescent="0.25">
      <c r="A1327" s="10">
        <v>46125</v>
      </c>
      <c r="B1327" s="14">
        <v>6886.240234375</v>
      </c>
      <c r="C1327" s="11">
        <f t="shared" si="20"/>
        <v>1.0173274948748265E-2</v>
      </c>
    </row>
    <row r="1328" spans="1:3" x14ac:dyDescent="0.25">
      <c r="A1328" s="10">
        <v>46126</v>
      </c>
      <c r="B1328" s="14">
        <v>6967.3798828125</v>
      </c>
      <c r="C1328" s="11">
        <f t="shared" si="20"/>
        <v>1.1782866364792789E-2</v>
      </c>
    </row>
    <row r="1329" spans="1:3" x14ac:dyDescent="0.25">
      <c r="A1329" s="10">
        <v>46127</v>
      </c>
      <c r="B1329" s="14">
        <v>7022.9501953125</v>
      </c>
      <c r="C1329" s="11">
        <f t="shared" si="20"/>
        <v>7.9757833553878374E-3</v>
      </c>
    </row>
    <row r="1330" spans="1:3" x14ac:dyDescent="0.25">
      <c r="A1330" s="10">
        <v>46128</v>
      </c>
      <c r="B1330" s="14">
        <v>7041.27978515625</v>
      </c>
      <c r="C1330" s="11">
        <f t="shared" si="20"/>
        <v>2.6099558353673315E-3</v>
      </c>
    </row>
    <row r="1331" spans="1:3" x14ac:dyDescent="0.25">
      <c r="A1331" s="10">
        <v>46129</v>
      </c>
      <c r="B1331" s="14">
        <v>7126.06005859375</v>
      </c>
      <c r="C1331" s="11">
        <f t="shared" si="20"/>
        <v>1.2040463669150831E-2</v>
      </c>
    </row>
    <row r="1332" spans="1:3" x14ac:dyDescent="0.25">
      <c r="A1332" s="10">
        <v>46132</v>
      </c>
      <c r="B1332" s="14">
        <v>7109.14013671875</v>
      </c>
      <c r="C1332" s="11">
        <f t="shared" si="20"/>
        <v>-2.3743726176704383E-3</v>
      </c>
    </row>
    <row r="1333" spans="1:3" x14ac:dyDescent="0.25">
      <c r="A1333" s="10">
        <v>46133</v>
      </c>
      <c r="B1333" s="14">
        <v>7064.009765625</v>
      </c>
      <c r="C1333" s="11">
        <f t="shared" si="20"/>
        <v>-6.3482179596729806E-3</v>
      </c>
    </row>
    <row r="1334" spans="1:3" x14ac:dyDescent="0.25">
      <c r="A1334" s="10">
        <v>46134</v>
      </c>
      <c r="B1334" s="14">
        <v>7137.89990234375</v>
      </c>
      <c r="C1334" s="11">
        <f t="shared" si="20"/>
        <v>1.0460084168953927E-2</v>
      </c>
    </row>
    <row r="1335" spans="1:3" x14ac:dyDescent="0.25">
      <c r="A1335" s="10">
        <v>46135</v>
      </c>
      <c r="B1335" s="14">
        <v>7108.39990234375</v>
      </c>
      <c r="C1335" s="11">
        <f t="shared" si="20"/>
        <v>-4.132868267081413E-3</v>
      </c>
    </row>
    <row r="1336" spans="1:3" x14ac:dyDescent="0.25">
      <c r="A1336" s="10">
        <v>46136</v>
      </c>
      <c r="B1336" s="14">
        <v>7165.080078125</v>
      </c>
      <c r="C1336" s="11">
        <f t="shared" si="20"/>
        <v>7.9736897979757245E-3</v>
      </c>
    </row>
    <row r="1337" spans="1:3" x14ac:dyDescent="0.25">
      <c r="A1337" s="10">
        <v>46139</v>
      </c>
      <c r="B1337" s="14">
        <v>7173.91015625</v>
      </c>
      <c r="C1337" s="11">
        <f t="shared" si="20"/>
        <v>1.2323767534654973E-3</v>
      </c>
    </row>
    <row r="1338" spans="1:3" x14ac:dyDescent="0.25">
      <c r="A1338" s="10">
        <v>46140</v>
      </c>
      <c r="B1338" s="14">
        <v>7138.7998046875</v>
      </c>
      <c r="C1338" s="11">
        <f t="shared" si="20"/>
        <v>-4.8941721875219507E-3</v>
      </c>
    </row>
    <row r="1339" spans="1:3" x14ac:dyDescent="0.25">
      <c r="A1339" s="10">
        <v>46141</v>
      </c>
      <c r="B1339" s="14">
        <v>7135.9501953125</v>
      </c>
      <c r="C1339" s="11">
        <f t="shared" si="20"/>
        <v>-3.9917205314104494E-4</v>
      </c>
    </row>
    <row r="1340" spans="1:3" x14ac:dyDescent="0.25">
      <c r="A1340" s="10">
        <v>46142</v>
      </c>
      <c r="B1340" s="14">
        <v>7209.009765625</v>
      </c>
      <c r="C1340" s="11">
        <f t="shared" si="20"/>
        <v>1.0238239941821868E-2</v>
      </c>
    </row>
    <row r="1341" spans="1:3" x14ac:dyDescent="0.25">
      <c r="A1341" s="10">
        <v>46143</v>
      </c>
      <c r="B1341" s="14">
        <v>7230.1201171875</v>
      </c>
      <c r="C1341" s="11">
        <f t="shared" si="20"/>
        <v>2.9283288896571214E-3</v>
      </c>
    </row>
    <row r="1342" spans="1:3" x14ac:dyDescent="0.25">
      <c r="A1342" s="10">
        <v>46146</v>
      </c>
      <c r="B1342" s="14">
        <v>7200.75</v>
      </c>
      <c r="C1342" s="11">
        <f t="shared" si="20"/>
        <v>-4.062189384334172E-3</v>
      </c>
    </row>
    <row r="1343" spans="1:3" x14ac:dyDescent="0.25">
      <c r="A1343" s="10">
        <v>46147</v>
      </c>
      <c r="B1343" s="14">
        <v>7259.22021484375</v>
      </c>
      <c r="C1343" s="11">
        <f t="shared" si="20"/>
        <v>8.1200173376037212E-3</v>
      </c>
    </row>
    <row r="1344" spans="1:3" x14ac:dyDescent="0.25">
      <c r="A1344" s="10">
        <v>46148</v>
      </c>
      <c r="B1344" s="14">
        <v>7365.1201171875</v>
      </c>
      <c r="C1344" s="11">
        <f t="shared" si="20"/>
        <v>1.4588330317794255E-2</v>
      </c>
    </row>
    <row r="1345" spans="1:3" x14ac:dyDescent="0.25">
      <c r="A1345" s="10">
        <v>46149</v>
      </c>
      <c r="B1345" s="14">
        <v>7337.10986328125</v>
      </c>
      <c r="C1345" s="11">
        <f t="shared" si="20"/>
        <v>-3.8030953277848516E-3</v>
      </c>
    </row>
    <row r="1346" spans="1:3" ht="20" thickBot="1" x14ac:dyDescent="0.3">
      <c r="A1346" s="12">
        <v>46150</v>
      </c>
      <c r="B1346" s="15">
        <v>7398.93017578125</v>
      </c>
      <c r="C1346" s="11">
        <f t="shared" si="20"/>
        <v>8.4257035334009793E-3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C388-394F-5D4A-96C5-BBA621DD8D60}">
  <dimension ref="A1:R1346"/>
  <sheetViews>
    <sheetView topLeftCell="N1" workbookViewId="0">
      <selection sqref="A1:XFD1"/>
    </sheetView>
  </sheetViews>
  <sheetFormatPr baseColWidth="10" defaultRowHeight="19" x14ac:dyDescent="0.25"/>
  <cols>
    <col min="1" max="1" width="9.5" style="2" bestFit="1" customWidth="1"/>
    <col min="2" max="2" width="12.33203125" style="2" bestFit="1" customWidth="1"/>
    <col min="3" max="6" width="10.83203125" style="9"/>
    <col min="7" max="7" width="21" style="9" bestFit="1" customWidth="1"/>
    <col min="8" max="8" width="19.6640625" style="9" bestFit="1" customWidth="1"/>
    <col min="9" max="9" width="10.83203125" style="9"/>
    <col min="10" max="10" width="21.83203125" style="9" bestFit="1" customWidth="1"/>
    <col min="11" max="11" width="20" style="9" bestFit="1" customWidth="1"/>
    <col min="12" max="12" width="33" style="9" bestFit="1" customWidth="1"/>
    <col min="13" max="13" width="31.1640625" style="9" bestFit="1" customWidth="1"/>
    <col min="14" max="14" width="30.6640625" style="9" bestFit="1" customWidth="1"/>
    <col min="15" max="16" width="10.83203125" style="9"/>
    <col min="17" max="17" width="27.83203125" style="9" bestFit="1" customWidth="1"/>
    <col min="18" max="18" width="14" style="9" bestFit="1" customWidth="1"/>
    <col min="19" max="16384" width="10.83203125" style="9"/>
  </cols>
  <sheetData>
    <row r="1" spans="1:18" ht="25" thickBot="1" x14ac:dyDescent="0.35">
      <c r="A1" s="123" t="s">
        <v>36318</v>
      </c>
      <c r="B1" s="123"/>
      <c r="C1" s="123"/>
      <c r="D1" s="123"/>
      <c r="E1" s="123"/>
      <c r="F1" s="123"/>
      <c r="G1" s="123"/>
      <c r="H1" s="123"/>
    </row>
    <row r="2" spans="1:18" ht="21" thickTop="1" thickBot="1" x14ac:dyDescent="0.3"/>
    <row r="3" spans="1:18" ht="20" thickBot="1" x14ac:dyDescent="0.3">
      <c r="A3" s="16" t="s">
        <v>10120</v>
      </c>
      <c r="B3" s="17" t="s">
        <v>10121</v>
      </c>
      <c r="C3" s="18" t="s">
        <v>36192</v>
      </c>
      <c r="D3" s="18" t="s">
        <v>36193</v>
      </c>
      <c r="E3" s="18" t="s">
        <v>36195</v>
      </c>
      <c r="F3" s="18" t="s">
        <v>36194</v>
      </c>
      <c r="G3" s="31" t="s">
        <v>36196</v>
      </c>
      <c r="H3" s="32" t="s">
        <v>36197</v>
      </c>
      <c r="J3" s="16" t="s">
        <v>36196</v>
      </c>
      <c r="K3" s="17" t="s">
        <v>36197</v>
      </c>
      <c r="L3" s="17" t="s">
        <v>36198</v>
      </c>
      <c r="M3" s="22" t="s">
        <v>36199</v>
      </c>
      <c r="N3" s="25" t="s">
        <v>36201</v>
      </c>
    </row>
    <row r="4" spans="1:18" x14ac:dyDescent="0.25">
      <c r="A4" s="28">
        <v>44200</v>
      </c>
      <c r="B4" s="27">
        <v>3700.64990234375</v>
      </c>
      <c r="C4" s="14">
        <f t="shared" ref="C4:C67" si="0">YEAR(A4)</f>
        <v>2021</v>
      </c>
      <c r="D4" s="14">
        <f t="shared" ref="D4:D67" si="1">MONTH(A4)</f>
        <v>1</v>
      </c>
      <c r="E4" s="14">
        <f t="shared" ref="E4:E67" si="2">_xlfn.ISOWEEKNUM(A4)</f>
        <v>1</v>
      </c>
      <c r="F4" s="14">
        <f t="shared" ref="F4:F67" si="3">WEEKDAY(A4,2)</f>
        <v>1</v>
      </c>
      <c r="G4" s="13">
        <f t="shared" ref="G4:G67" si="4">_xlfn.MINIFS($A$4:$A$1346,$C$4:$C$1346,C4,$E$4:$E$1346,E4)</f>
        <v>44200</v>
      </c>
      <c r="H4" s="19">
        <f t="shared" ref="H4:H67" si="5">_xlfn.MAXIFS($A$4:$A$1346,$C$4:$C$1346,C4,$E$4:$E$1346,E4)</f>
        <v>44204</v>
      </c>
      <c r="J4" s="10" cm="1">
        <f t="array" ref="J4:J282">_xlfn.UNIQUE(G4:G1346)</f>
        <v>44200</v>
      </c>
      <c r="K4" s="13" cm="1">
        <f t="array" ref="K4:K282">_xlfn.UNIQUE(H4:H1346)</f>
        <v>44204</v>
      </c>
      <c r="L4" s="14">
        <f t="shared" ref="L4:L67" si="6">INDEX($B$4:$B$1346,MATCH(J4,$A$4:$A$1346))</f>
        <v>3700.64990234375</v>
      </c>
      <c r="M4" s="23">
        <f t="shared" ref="M4:M67" si="7">INDEX($B$4:$B$1346,MATCH(K4,$A$4:$A$1346))</f>
        <v>3824.679931640625</v>
      </c>
      <c r="N4" s="26">
        <v>0</v>
      </c>
      <c r="Q4" s="41" t="s">
        <v>36219</v>
      </c>
      <c r="R4" s="39"/>
    </row>
    <row r="5" spans="1:18" x14ac:dyDescent="0.25">
      <c r="A5" s="28">
        <v>44201</v>
      </c>
      <c r="B5" s="27">
        <v>3726.860107421875</v>
      </c>
      <c r="C5" s="14">
        <f t="shared" si="0"/>
        <v>2021</v>
      </c>
      <c r="D5" s="14">
        <f t="shared" si="1"/>
        <v>1</v>
      </c>
      <c r="E5" s="14">
        <f t="shared" si="2"/>
        <v>1</v>
      </c>
      <c r="F5" s="14">
        <f t="shared" si="3"/>
        <v>2</v>
      </c>
      <c r="G5" s="13">
        <f t="shared" si="4"/>
        <v>44200</v>
      </c>
      <c r="H5" s="19">
        <f t="shared" si="5"/>
        <v>44204</v>
      </c>
      <c r="J5" s="10">
        <v>44207</v>
      </c>
      <c r="K5" s="13">
        <v>44211</v>
      </c>
      <c r="L5" s="14">
        <f t="shared" si="6"/>
        <v>3799.610107421875</v>
      </c>
      <c r="M5" s="23">
        <f t="shared" si="7"/>
        <v>3768.25</v>
      </c>
      <c r="N5" s="26">
        <f>(M5-M4)/M4</f>
        <v>-1.4754157903199748E-2</v>
      </c>
    </row>
    <row r="6" spans="1:18" x14ac:dyDescent="0.25">
      <c r="A6" s="28">
        <v>44202</v>
      </c>
      <c r="B6" s="27">
        <v>3748.139892578125</v>
      </c>
      <c r="C6" s="14">
        <f t="shared" si="0"/>
        <v>2021</v>
      </c>
      <c r="D6" s="14">
        <f t="shared" si="1"/>
        <v>1</v>
      </c>
      <c r="E6" s="14">
        <f t="shared" si="2"/>
        <v>1</v>
      </c>
      <c r="F6" s="14">
        <f t="shared" si="3"/>
        <v>3</v>
      </c>
      <c r="G6" s="13">
        <f t="shared" si="4"/>
        <v>44200</v>
      </c>
      <c r="H6" s="19">
        <f t="shared" si="5"/>
        <v>44204</v>
      </c>
      <c r="J6" s="10">
        <v>44215</v>
      </c>
      <c r="K6" s="13">
        <v>44218</v>
      </c>
      <c r="L6" s="14">
        <f t="shared" si="6"/>
        <v>3798.909912109375</v>
      </c>
      <c r="M6" s="23">
        <f t="shared" si="7"/>
        <v>3841.469970703125</v>
      </c>
      <c r="N6" s="26">
        <f t="shared" ref="N6:N69" si="8">(M6-M5)/M5</f>
        <v>1.9430762476779672E-2</v>
      </c>
      <c r="Q6" s="9" t="s">
        <v>36202</v>
      </c>
      <c r="R6" s="9">
        <v>2.8584647366199836E-3</v>
      </c>
    </row>
    <row r="7" spans="1:18" x14ac:dyDescent="0.25">
      <c r="A7" s="28">
        <v>44203</v>
      </c>
      <c r="B7" s="27">
        <v>3803.7900390625</v>
      </c>
      <c r="C7" s="14">
        <f t="shared" si="0"/>
        <v>2021</v>
      </c>
      <c r="D7" s="14">
        <f t="shared" si="1"/>
        <v>1</v>
      </c>
      <c r="E7" s="14">
        <f t="shared" si="2"/>
        <v>1</v>
      </c>
      <c r="F7" s="14">
        <f t="shared" si="3"/>
        <v>4</v>
      </c>
      <c r="G7" s="13">
        <f t="shared" si="4"/>
        <v>44200</v>
      </c>
      <c r="H7" s="19">
        <f t="shared" si="5"/>
        <v>44204</v>
      </c>
      <c r="J7" s="10">
        <v>44221</v>
      </c>
      <c r="K7" s="13">
        <v>44225</v>
      </c>
      <c r="L7" s="14">
        <f t="shared" si="6"/>
        <v>3855.360107421875</v>
      </c>
      <c r="M7" s="23">
        <f t="shared" si="7"/>
        <v>3714.239990234375</v>
      </c>
      <c r="N7" s="26">
        <f t="shared" si="8"/>
        <v>-3.3120128867091578E-2</v>
      </c>
      <c r="Q7" s="9" t="s">
        <v>36203</v>
      </c>
      <c r="R7" s="9">
        <v>1.8698365525351534E-3</v>
      </c>
    </row>
    <row r="8" spans="1:18" x14ac:dyDescent="0.25">
      <c r="A8" s="28">
        <v>44204</v>
      </c>
      <c r="B8" s="27">
        <v>3824.679931640625</v>
      </c>
      <c r="C8" s="14">
        <f t="shared" si="0"/>
        <v>2021</v>
      </c>
      <c r="D8" s="14">
        <f t="shared" si="1"/>
        <v>1</v>
      </c>
      <c r="E8" s="14">
        <f t="shared" si="2"/>
        <v>1</v>
      </c>
      <c r="F8" s="14">
        <f t="shared" si="3"/>
        <v>5</v>
      </c>
      <c r="G8" s="13">
        <f t="shared" si="4"/>
        <v>44200</v>
      </c>
      <c r="H8" s="19">
        <f t="shared" si="5"/>
        <v>44204</v>
      </c>
      <c r="J8" s="10">
        <v>44228</v>
      </c>
      <c r="K8" s="13">
        <v>44232</v>
      </c>
      <c r="L8" s="14">
        <f t="shared" si="6"/>
        <v>3773.860107421875</v>
      </c>
      <c r="M8" s="23">
        <f t="shared" si="7"/>
        <v>3886.830078125</v>
      </c>
      <c r="N8" s="26">
        <f t="shared" si="8"/>
        <v>4.6467134149760274E-2</v>
      </c>
      <c r="Q8" s="9" t="s">
        <v>36204</v>
      </c>
      <c r="R8" s="9">
        <v>3.8520568572019825E-3</v>
      </c>
    </row>
    <row r="9" spans="1:18" x14ac:dyDescent="0.25">
      <c r="A9" s="28">
        <v>44207</v>
      </c>
      <c r="B9" s="27">
        <v>3799.610107421875</v>
      </c>
      <c r="C9" s="14">
        <f t="shared" si="0"/>
        <v>2021</v>
      </c>
      <c r="D9" s="14">
        <f t="shared" si="1"/>
        <v>1</v>
      </c>
      <c r="E9" s="14">
        <f t="shared" si="2"/>
        <v>2</v>
      </c>
      <c r="F9" s="14">
        <f t="shared" si="3"/>
        <v>1</v>
      </c>
      <c r="G9" s="13">
        <f t="shared" si="4"/>
        <v>44207</v>
      </c>
      <c r="H9" s="19">
        <f t="shared" si="5"/>
        <v>44211</v>
      </c>
      <c r="J9" s="10">
        <v>44235</v>
      </c>
      <c r="K9" s="13">
        <v>44239</v>
      </c>
      <c r="L9" s="14">
        <f t="shared" si="6"/>
        <v>3915.590087890625</v>
      </c>
      <c r="M9" s="23">
        <f t="shared" si="7"/>
        <v>3934.830078125</v>
      </c>
      <c r="N9" s="26">
        <f t="shared" si="8"/>
        <v>1.234939501732865E-2</v>
      </c>
      <c r="Q9" s="9" t="s">
        <v>36205</v>
      </c>
      <c r="R9" s="9" t="e">
        <v>#N/A</v>
      </c>
    </row>
    <row r="10" spans="1:18" x14ac:dyDescent="0.25">
      <c r="A10" s="28">
        <v>44208</v>
      </c>
      <c r="B10" s="27">
        <v>3801.18994140625</v>
      </c>
      <c r="C10" s="14">
        <f t="shared" si="0"/>
        <v>2021</v>
      </c>
      <c r="D10" s="14">
        <f t="shared" si="1"/>
        <v>1</v>
      </c>
      <c r="E10" s="14">
        <f t="shared" si="2"/>
        <v>2</v>
      </c>
      <c r="F10" s="14">
        <f t="shared" si="3"/>
        <v>2</v>
      </c>
      <c r="G10" s="13">
        <f t="shared" si="4"/>
        <v>44207</v>
      </c>
      <c r="H10" s="19">
        <f t="shared" si="5"/>
        <v>44211</v>
      </c>
      <c r="J10" s="10">
        <v>44243</v>
      </c>
      <c r="K10" s="13">
        <v>44246</v>
      </c>
      <c r="L10" s="14">
        <f t="shared" si="6"/>
        <v>3932.590087890625</v>
      </c>
      <c r="M10" s="23">
        <f t="shared" si="7"/>
        <v>3906.7099609375</v>
      </c>
      <c r="N10" s="26">
        <f t="shared" si="8"/>
        <v>-7.1464629041617005E-3</v>
      </c>
      <c r="Q10" s="9" t="s">
        <v>36206</v>
      </c>
      <c r="R10" s="9">
        <v>3.1176405627150801E-2</v>
      </c>
    </row>
    <row r="11" spans="1:18" x14ac:dyDescent="0.25">
      <c r="A11" s="28">
        <v>44209</v>
      </c>
      <c r="B11" s="27">
        <v>3809.840087890625</v>
      </c>
      <c r="C11" s="14">
        <f t="shared" si="0"/>
        <v>2021</v>
      </c>
      <c r="D11" s="14">
        <f t="shared" si="1"/>
        <v>1</v>
      </c>
      <c r="E11" s="14">
        <f t="shared" si="2"/>
        <v>2</v>
      </c>
      <c r="F11" s="14">
        <f t="shared" si="3"/>
        <v>3</v>
      </c>
      <c r="G11" s="13">
        <f t="shared" si="4"/>
        <v>44207</v>
      </c>
      <c r="H11" s="19">
        <f t="shared" si="5"/>
        <v>44211</v>
      </c>
      <c r="J11" s="10">
        <v>44249</v>
      </c>
      <c r="K11" s="13">
        <v>44253</v>
      </c>
      <c r="L11" s="14">
        <f t="shared" si="6"/>
        <v>3876.5</v>
      </c>
      <c r="M11" s="23">
        <f t="shared" si="7"/>
        <v>3811.14990234375</v>
      </c>
      <c r="N11" s="26">
        <f t="shared" si="8"/>
        <v>-2.446049477674004E-2</v>
      </c>
      <c r="Q11" s="9" t="s">
        <v>36207</v>
      </c>
      <c r="R11" s="9">
        <v>9.7196826782864005E-4</v>
      </c>
    </row>
    <row r="12" spans="1:18" x14ac:dyDescent="0.25">
      <c r="A12" s="28">
        <v>44210</v>
      </c>
      <c r="B12" s="27">
        <v>3795.5400390625</v>
      </c>
      <c r="C12" s="14">
        <f t="shared" si="0"/>
        <v>2021</v>
      </c>
      <c r="D12" s="14">
        <f t="shared" si="1"/>
        <v>1</v>
      </c>
      <c r="E12" s="14">
        <f t="shared" si="2"/>
        <v>2</v>
      </c>
      <c r="F12" s="14">
        <f t="shared" si="3"/>
        <v>4</v>
      </c>
      <c r="G12" s="13">
        <f t="shared" si="4"/>
        <v>44207</v>
      </c>
      <c r="H12" s="19">
        <f t="shared" si="5"/>
        <v>44211</v>
      </c>
      <c r="J12" s="10">
        <v>44256</v>
      </c>
      <c r="K12" s="13">
        <v>44260</v>
      </c>
      <c r="L12" s="14">
        <f t="shared" si="6"/>
        <v>3901.820068359375</v>
      </c>
      <c r="M12" s="23">
        <f t="shared" si="7"/>
        <v>3841.93994140625</v>
      </c>
      <c r="N12" s="26">
        <f t="shared" si="8"/>
        <v>8.0789367648763932E-3</v>
      </c>
      <c r="Q12" s="9" t="s">
        <v>36208</v>
      </c>
      <c r="R12" s="9">
        <v>17.813423042329337</v>
      </c>
    </row>
    <row r="13" spans="1:18" x14ac:dyDescent="0.25">
      <c r="A13" s="28">
        <v>44211</v>
      </c>
      <c r="B13" s="27">
        <v>3768.25</v>
      </c>
      <c r="C13" s="14">
        <f t="shared" si="0"/>
        <v>2021</v>
      </c>
      <c r="D13" s="14">
        <f t="shared" si="1"/>
        <v>1</v>
      </c>
      <c r="E13" s="14">
        <f t="shared" si="2"/>
        <v>2</v>
      </c>
      <c r="F13" s="14">
        <f t="shared" si="3"/>
        <v>5</v>
      </c>
      <c r="G13" s="13">
        <f t="shared" si="4"/>
        <v>44207</v>
      </c>
      <c r="H13" s="19">
        <f t="shared" si="5"/>
        <v>44211</v>
      </c>
      <c r="J13" s="10">
        <v>44263</v>
      </c>
      <c r="K13" s="13">
        <v>44267</v>
      </c>
      <c r="L13" s="14">
        <f t="shared" si="6"/>
        <v>3821.35009765625</v>
      </c>
      <c r="M13" s="23">
        <f t="shared" si="7"/>
        <v>3943.340087890625</v>
      </c>
      <c r="N13" s="26">
        <f t="shared" si="8"/>
        <v>2.6392954609087384E-2</v>
      </c>
      <c r="Q13" s="9" t="s">
        <v>36209</v>
      </c>
      <c r="R13" s="9">
        <v>0.53390674329880794</v>
      </c>
    </row>
    <row r="14" spans="1:18" x14ac:dyDescent="0.25">
      <c r="A14" s="28">
        <v>44215</v>
      </c>
      <c r="B14" s="27">
        <v>3798.909912109375</v>
      </c>
      <c r="C14" s="14">
        <f t="shared" si="0"/>
        <v>2021</v>
      </c>
      <c r="D14" s="14">
        <f t="shared" si="1"/>
        <v>1</v>
      </c>
      <c r="E14" s="14">
        <f t="shared" si="2"/>
        <v>3</v>
      </c>
      <c r="F14" s="14">
        <f t="shared" si="3"/>
        <v>2</v>
      </c>
      <c r="G14" s="13">
        <f t="shared" si="4"/>
        <v>44215</v>
      </c>
      <c r="H14" s="19">
        <f t="shared" si="5"/>
        <v>44218</v>
      </c>
      <c r="J14" s="10">
        <v>44270</v>
      </c>
      <c r="K14" s="13">
        <v>44274</v>
      </c>
      <c r="L14" s="14">
        <f t="shared" si="6"/>
        <v>3968.93994140625</v>
      </c>
      <c r="M14" s="23">
        <f t="shared" si="7"/>
        <v>3913.10009765625</v>
      </c>
      <c r="N14" s="26">
        <f t="shared" si="8"/>
        <v>-7.668623441137435E-3</v>
      </c>
      <c r="Q14" s="9" t="s">
        <v>36210</v>
      </c>
      <c r="R14" s="9">
        <v>0.41973893310050947</v>
      </c>
    </row>
    <row r="15" spans="1:18" x14ac:dyDescent="0.25">
      <c r="A15" s="28">
        <v>44216</v>
      </c>
      <c r="B15" s="27">
        <v>3851.85009765625</v>
      </c>
      <c r="C15" s="14">
        <f t="shared" si="0"/>
        <v>2021</v>
      </c>
      <c r="D15" s="14">
        <f t="shared" si="1"/>
        <v>1</v>
      </c>
      <c r="E15" s="14">
        <f t="shared" si="2"/>
        <v>3</v>
      </c>
      <c r="F15" s="14">
        <f t="shared" si="3"/>
        <v>3</v>
      </c>
      <c r="G15" s="13">
        <f t="shared" si="4"/>
        <v>44215</v>
      </c>
      <c r="H15" s="19">
        <f t="shared" si="5"/>
        <v>44218</v>
      </c>
      <c r="J15" s="10">
        <v>44277</v>
      </c>
      <c r="K15" s="13">
        <v>44281</v>
      </c>
      <c r="L15" s="14">
        <f t="shared" si="6"/>
        <v>3940.590087890625</v>
      </c>
      <c r="M15" s="23">
        <f t="shared" si="7"/>
        <v>3974.5400390625</v>
      </c>
      <c r="N15" s="26">
        <f t="shared" si="8"/>
        <v>1.570109117399001E-2</v>
      </c>
      <c r="Q15" s="9" t="s">
        <v>36211</v>
      </c>
      <c r="R15" s="9">
        <v>-0.18664890966626924</v>
      </c>
    </row>
    <row r="16" spans="1:18" x14ac:dyDescent="0.25">
      <c r="A16" s="28">
        <v>44217</v>
      </c>
      <c r="B16" s="27">
        <v>3853.070068359375</v>
      </c>
      <c r="C16" s="14">
        <f t="shared" si="0"/>
        <v>2021</v>
      </c>
      <c r="D16" s="14">
        <f t="shared" si="1"/>
        <v>1</v>
      </c>
      <c r="E16" s="14">
        <f t="shared" si="2"/>
        <v>3</v>
      </c>
      <c r="F16" s="14">
        <f t="shared" si="3"/>
        <v>4</v>
      </c>
      <c r="G16" s="13">
        <f t="shared" si="4"/>
        <v>44215</v>
      </c>
      <c r="H16" s="19">
        <f t="shared" si="5"/>
        <v>44218</v>
      </c>
      <c r="J16" s="10">
        <v>44284</v>
      </c>
      <c r="K16" s="13">
        <v>44287</v>
      </c>
      <c r="L16" s="14">
        <f t="shared" si="6"/>
        <v>3971.090087890625</v>
      </c>
      <c r="M16" s="23">
        <f t="shared" si="7"/>
        <v>4019.8701171875</v>
      </c>
      <c r="N16" s="26">
        <f t="shared" si="8"/>
        <v>1.1405112963887085E-2</v>
      </c>
      <c r="Q16" s="9" t="s">
        <v>36212</v>
      </c>
      <c r="R16" s="9">
        <v>0.23309002343424021</v>
      </c>
    </row>
    <row r="17" spans="1:18" x14ac:dyDescent="0.25">
      <c r="A17" s="28">
        <v>44218</v>
      </c>
      <c r="B17" s="27">
        <v>3841.469970703125</v>
      </c>
      <c r="C17" s="14">
        <f t="shared" si="0"/>
        <v>2021</v>
      </c>
      <c r="D17" s="14">
        <f t="shared" si="1"/>
        <v>1</v>
      </c>
      <c r="E17" s="14">
        <f t="shared" si="2"/>
        <v>3</v>
      </c>
      <c r="F17" s="14">
        <f t="shared" si="3"/>
        <v>5</v>
      </c>
      <c r="G17" s="13">
        <f t="shared" si="4"/>
        <v>44215</v>
      </c>
      <c r="H17" s="19">
        <f t="shared" si="5"/>
        <v>44218</v>
      </c>
      <c r="J17" s="10">
        <v>44291</v>
      </c>
      <c r="K17" s="13">
        <v>44295</v>
      </c>
      <c r="L17" s="14">
        <f t="shared" si="6"/>
        <v>4077.909912109375</v>
      </c>
      <c r="M17" s="23">
        <f t="shared" si="7"/>
        <v>4128.7998046875</v>
      </c>
      <c r="N17" s="26">
        <f t="shared" si="8"/>
        <v>2.7097812696548665E-2</v>
      </c>
      <c r="Q17" s="9" t="s">
        <v>36213</v>
      </c>
      <c r="R17" s="9">
        <v>0.7946531967803554</v>
      </c>
    </row>
    <row r="18" spans="1:18" x14ac:dyDescent="0.25">
      <c r="A18" s="28">
        <v>44221</v>
      </c>
      <c r="B18" s="27">
        <v>3855.360107421875</v>
      </c>
      <c r="C18" s="14">
        <f t="shared" si="0"/>
        <v>2021</v>
      </c>
      <c r="D18" s="14">
        <f t="shared" si="1"/>
        <v>1</v>
      </c>
      <c r="E18" s="14">
        <f t="shared" si="2"/>
        <v>4</v>
      </c>
      <c r="F18" s="14">
        <f t="shared" si="3"/>
        <v>1</v>
      </c>
      <c r="G18" s="13">
        <f t="shared" si="4"/>
        <v>44221</v>
      </c>
      <c r="H18" s="19">
        <f t="shared" si="5"/>
        <v>44225</v>
      </c>
      <c r="J18" s="10">
        <v>44298</v>
      </c>
      <c r="K18" s="13">
        <v>44302</v>
      </c>
      <c r="L18" s="14">
        <f t="shared" si="6"/>
        <v>4127.990234375</v>
      </c>
      <c r="M18" s="23">
        <f t="shared" si="7"/>
        <v>4185.47021484375</v>
      </c>
      <c r="N18" s="26">
        <f t="shared" si="8"/>
        <v>1.3725637676089569E-2</v>
      </c>
      <c r="Q18" s="9" t="s">
        <v>36214</v>
      </c>
      <c r="R18" s="9">
        <v>278</v>
      </c>
    </row>
    <row r="19" spans="1:18" ht="20" thickBot="1" x14ac:dyDescent="0.3">
      <c r="A19" s="28">
        <v>44222</v>
      </c>
      <c r="B19" s="27">
        <v>3849.6201171875</v>
      </c>
      <c r="C19" s="14">
        <f t="shared" si="0"/>
        <v>2021</v>
      </c>
      <c r="D19" s="14">
        <f t="shared" si="1"/>
        <v>1</v>
      </c>
      <c r="E19" s="14">
        <f t="shared" si="2"/>
        <v>4</v>
      </c>
      <c r="F19" s="14">
        <f t="shared" si="3"/>
        <v>2</v>
      </c>
      <c r="G19" s="13">
        <f t="shared" si="4"/>
        <v>44221</v>
      </c>
      <c r="H19" s="19">
        <f t="shared" si="5"/>
        <v>44225</v>
      </c>
      <c r="J19" s="10">
        <v>44305</v>
      </c>
      <c r="K19" s="13">
        <v>44309</v>
      </c>
      <c r="L19" s="14">
        <f t="shared" si="6"/>
        <v>4163.259765625</v>
      </c>
      <c r="M19" s="23">
        <f t="shared" si="7"/>
        <v>4180.169921875</v>
      </c>
      <c r="N19" s="26">
        <f t="shared" si="8"/>
        <v>-1.2663554383812209E-3</v>
      </c>
      <c r="Q19" s="40" t="s">
        <v>36216</v>
      </c>
      <c r="R19" s="40">
        <v>3.6808948798408027E-3</v>
      </c>
    </row>
    <row r="20" spans="1:18" x14ac:dyDescent="0.25">
      <c r="A20" s="28">
        <v>44223</v>
      </c>
      <c r="B20" s="27">
        <v>3750.77001953125</v>
      </c>
      <c r="C20" s="14">
        <f t="shared" si="0"/>
        <v>2021</v>
      </c>
      <c r="D20" s="14">
        <f t="shared" si="1"/>
        <v>1</v>
      </c>
      <c r="E20" s="14">
        <f t="shared" si="2"/>
        <v>4</v>
      </c>
      <c r="F20" s="14">
        <f t="shared" si="3"/>
        <v>3</v>
      </c>
      <c r="G20" s="13">
        <f t="shared" si="4"/>
        <v>44221</v>
      </c>
      <c r="H20" s="19">
        <f t="shared" si="5"/>
        <v>44225</v>
      </c>
      <c r="J20" s="10">
        <v>44312</v>
      </c>
      <c r="K20" s="13">
        <v>44316</v>
      </c>
      <c r="L20" s="14">
        <f t="shared" si="6"/>
        <v>4187.6201171875</v>
      </c>
      <c r="M20" s="23">
        <f t="shared" si="7"/>
        <v>4181.169921875</v>
      </c>
      <c r="N20" s="26">
        <f t="shared" si="8"/>
        <v>2.3922472499669431E-4</v>
      </c>
    </row>
    <row r="21" spans="1:18" x14ac:dyDescent="0.25">
      <c r="A21" s="28">
        <v>44224</v>
      </c>
      <c r="B21" s="27">
        <v>3787.3798828125</v>
      </c>
      <c r="C21" s="14">
        <f t="shared" si="0"/>
        <v>2021</v>
      </c>
      <c r="D21" s="14">
        <f t="shared" si="1"/>
        <v>1</v>
      </c>
      <c r="E21" s="14">
        <f t="shared" si="2"/>
        <v>4</v>
      </c>
      <c r="F21" s="14">
        <f t="shared" si="3"/>
        <v>4</v>
      </c>
      <c r="G21" s="13">
        <f t="shared" si="4"/>
        <v>44221</v>
      </c>
      <c r="H21" s="19">
        <f t="shared" si="5"/>
        <v>44225</v>
      </c>
      <c r="J21" s="10">
        <v>44319</v>
      </c>
      <c r="K21" s="13">
        <v>44323</v>
      </c>
      <c r="L21" s="14">
        <f t="shared" si="6"/>
        <v>4192.66015625</v>
      </c>
      <c r="M21" s="23">
        <f t="shared" si="7"/>
        <v>4232.60009765625</v>
      </c>
      <c r="N21" s="26">
        <f t="shared" si="8"/>
        <v>1.2300427091512869E-2</v>
      </c>
    </row>
    <row r="22" spans="1:18" x14ac:dyDescent="0.25">
      <c r="A22" s="28">
        <v>44225</v>
      </c>
      <c r="B22" s="27">
        <v>3714.239990234375</v>
      </c>
      <c r="C22" s="14">
        <f t="shared" si="0"/>
        <v>2021</v>
      </c>
      <c r="D22" s="14">
        <f t="shared" si="1"/>
        <v>1</v>
      </c>
      <c r="E22" s="14">
        <f t="shared" si="2"/>
        <v>4</v>
      </c>
      <c r="F22" s="14">
        <f t="shared" si="3"/>
        <v>5</v>
      </c>
      <c r="G22" s="13">
        <f t="shared" si="4"/>
        <v>44221</v>
      </c>
      <c r="H22" s="19">
        <f t="shared" si="5"/>
        <v>44225</v>
      </c>
      <c r="J22" s="10">
        <v>44326</v>
      </c>
      <c r="K22" s="13">
        <v>44330</v>
      </c>
      <c r="L22" s="14">
        <f t="shared" si="6"/>
        <v>4188.43017578125</v>
      </c>
      <c r="M22" s="23">
        <f t="shared" si="7"/>
        <v>4173.85009765625</v>
      </c>
      <c r="N22" s="26">
        <f t="shared" si="8"/>
        <v>-1.3880356906983035E-2</v>
      </c>
    </row>
    <row r="23" spans="1:18" x14ac:dyDescent="0.25">
      <c r="A23" s="28">
        <v>44228</v>
      </c>
      <c r="B23" s="27">
        <v>3773.860107421875</v>
      </c>
      <c r="C23" s="14">
        <f t="shared" si="0"/>
        <v>2021</v>
      </c>
      <c r="D23" s="14">
        <f t="shared" si="1"/>
        <v>2</v>
      </c>
      <c r="E23" s="14">
        <f t="shared" si="2"/>
        <v>5</v>
      </c>
      <c r="F23" s="14">
        <f t="shared" si="3"/>
        <v>1</v>
      </c>
      <c r="G23" s="13">
        <f t="shared" si="4"/>
        <v>44228</v>
      </c>
      <c r="H23" s="19">
        <f t="shared" si="5"/>
        <v>44232</v>
      </c>
      <c r="J23" s="10">
        <v>44333</v>
      </c>
      <c r="K23" s="13">
        <v>44337</v>
      </c>
      <c r="L23" s="14">
        <f t="shared" si="6"/>
        <v>4163.2900390625</v>
      </c>
      <c r="M23" s="23">
        <f t="shared" si="7"/>
        <v>4155.85986328125</v>
      </c>
      <c r="N23" s="26">
        <f t="shared" si="8"/>
        <v>-4.3102253205265064E-3</v>
      </c>
    </row>
    <row r="24" spans="1:18" x14ac:dyDescent="0.25">
      <c r="A24" s="28">
        <v>44229</v>
      </c>
      <c r="B24" s="27">
        <v>3826.31005859375</v>
      </c>
      <c r="C24" s="14">
        <f t="shared" si="0"/>
        <v>2021</v>
      </c>
      <c r="D24" s="14">
        <f t="shared" si="1"/>
        <v>2</v>
      </c>
      <c r="E24" s="14">
        <f t="shared" si="2"/>
        <v>5</v>
      </c>
      <c r="F24" s="14">
        <f t="shared" si="3"/>
        <v>2</v>
      </c>
      <c r="G24" s="13">
        <f t="shared" si="4"/>
        <v>44228</v>
      </c>
      <c r="H24" s="19">
        <f t="shared" si="5"/>
        <v>44232</v>
      </c>
      <c r="J24" s="10">
        <v>44340</v>
      </c>
      <c r="K24" s="13">
        <v>44344</v>
      </c>
      <c r="L24" s="14">
        <f t="shared" si="6"/>
        <v>4197.0498046875</v>
      </c>
      <c r="M24" s="23">
        <f t="shared" si="7"/>
        <v>4204.10986328125</v>
      </c>
      <c r="N24" s="26">
        <f t="shared" si="8"/>
        <v>1.1610112368395483E-2</v>
      </c>
    </row>
    <row r="25" spans="1:18" x14ac:dyDescent="0.25">
      <c r="A25" s="28">
        <v>44230</v>
      </c>
      <c r="B25" s="27">
        <v>3830.169921875</v>
      </c>
      <c r="C25" s="14">
        <f t="shared" si="0"/>
        <v>2021</v>
      </c>
      <c r="D25" s="14">
        <f t="shared" si="1"/>
        <v>2</v>
      </c>
      <c r="E25" s="14">
        <f t="shared" si="2"/>
        <v>5</v>
      </c>
      <c r="F25" s="14">
        <f t="shared" si="3"/>
        <v>3</v>
      </c>
      <c r="G25" s="13">
        <f t="shared" si="4"/>
        <v>44228</v>
      </c>
      <c r="H25" s="19">
        <f t="shared" si="5"/>
        <v>44232</v>
      </c>
      <c r="J25" s="10">
        <v>44348</v>
      </c>
      <c r="K25" s="13">
        <v>44351</v>
      </c>
      <c r="L25" s="14">
        <f t="shared" si="6"/>
        <v>4202.0400390625</v>
      </c>
      <c r="M25" s="23">
        <f t="shared" si="7"/>
        <v>4229.89013671875</v>
      </c>
      <c r="N25" s="26">
        <f t="shared" si="8"/>
        <v>6.1321597855149412E-3</v>
      </c>
    </row>
    <row r="26" spans="1:18" x14ac:dyDescent="0.25">
      <c r="A26" s="28">
        <v>44231</v>
      </c>
      <c r="B26" s="27">
        <v>3871.739990234375</v>
      </c>
      <c r="C26" s="14">
        <f t="shared" si="0"/>
        <v>2021</v>
      </c>
      <c r="D26" s="14">
        <f t="shared" si="1"/>
        <v>2</v>
      </c>
      <c r="E26" s="14">
        <f t="shared" si="2"/>
        <v>5</v>
      </c>
      <c r="F26" s="14">
        <f t="shared" si="3"/>
        <v>4</v>
      </c>
      <c r="G26" s="13">
        <f t="shared" si="4"/>
        <v>44228</v>
      </c>
      <c r="H26" s="19">
        <f t="shared" si="5"/>
        <v>44232</v>
      </c>
      <c r="J26" s="10">
        <v>44354</v>
      </c>
      <c r="K26" s="13">
        <v>44358</v>
      </c>
      <c r="L26" s="14">
        <f t="shared" si="6"/>
        <v>4226.52001953125</v>
      </c>
      <c r="M26" s="23">
        <f t="shared" si="7"/>
        <v>4247.43994140625</v>
      </c>
      <c r="N26" s="26">
        <f t="shared" si="8"/>
        <v>4.1489977565029382E-3</v>
      </c>
    </row>
    <row r="27" spans="1:18" x14ac:dyDescent="0.25">
      <c r="A27" s="28">
        <v>44232</v>
      </c>
      <c r="B27" s="27">
        <v>3886.830078125</v>
      </c>
      <c r="C27" s="14">
        <f t="shared" si="0"/>
        <v>2021</v>
      </c>
      <c r="D27" s="14">
        <f t="shared" si="1"/>
        <v>2</v>
      </c>
      <c r="E27" s="14">
        <f t="shared" si="2"/>
        <v>5</v>
      </c>
      <c r="F27" s="14">
        <f t="shared" si="3"/>
        <v>5</v>
      </c>
      <c r="G27" s="13">
        <f t="shared" si="4"/>
        <v>44228</v>
      </c>
      <c r="H27" s="19">
        <f t="shared" si="5"/>
        <v>44232</v>
      </c>
      <c r="J27" s="10">
        <v>44361</v>
      </c>
      <c r="K27" s="13">
        <v>44365</v>
      </c>
      <c r="L27" s="14">
        <f t="shared" si="6"/>
        <v>4255.14990234375</v>
      </c>
      <c r="M27" s="23">
        <f t="shared" si="7"/>
        <v>4166.4501953125</v>
      </c>
      <c r="N27" s="26">
        <f t="shared" si="8"/>
        <v>-1.9067896712139445E-2</v>
      </c>
    </row>
    <row r="28" spans="1:18" x14ac:dyDescent="0.25">
      <c r="A28" s="28">
        <v>44235</v>
      </c>
      <c r="B28" s="27">
        <v>3915.590087890625</v>
      </c>
      <c r="C28" s="14">
        <f t="shared" si="0"/>
        <v>2021</v>
      </c>
      <c r="D28" s="14">
        <f t="shared" si="1"/>
        <v>2</v>
      </c>
      <c r="E28" s="14">
        <f t="shared" si="2"/>
        <v>6</v>
      </c>
      <c r="F28" s="14">
        <f t="shared" si="3"/>
        <v>1</v>
      </c>
      <c r="G28" s="13">
        <f t="shared" si="4"/>
        <v>44235</v>
      </c>
      <c r="H28" s="19">
        <f t="shared" si="5"/>
        <v>44239</v>
      </c>
      <c r="J28" s="10">
        <v>44368</v>
      </c>
      <c r="K28" s="13">
        <v>44372</v>
      </c>
      <c r="L28" s="14">
        <f t="shared" si="6"/>
        <v>4224.7900390625</v>
      </c>
      <c r="M28" s="23">
        <f t="shared" si="7"/>
        <v>4280.7001953125</v>
      </c>
      <c r="N28" s="26">
        <f t="shared" si="8"/>
        <v>2.7421424628701414E-2</v>
      </c>
    </row>
    <row r="29" spans="1:18" x14ac:dyDescent="0.25">
      <c r="A29" s="28">
        <v>44236</v>
      </c>
      <c r="B29" s="27">
        <v>3911.22998046875</v>
      </c>
      <c r="C29" s="14">
        <f t="shared" si="0"/>
        <v>2021</v>
      </c>
      <c r="D29" s="14">
        <f t="shared" si="1"/>
        <v>2</v>
      </c>
      <c r="E29" s="14">
        <f t="shared" si="2"/>
        <v>6</v>
      </c>
      <c r="F29" s="14">
        <f t="shared" si="3"/>
        <v>2</v>
      </c>
      <c r="G29" s="13">
        <f t="shared" si="4"/>
        <v>44235</v>
      </c>
      <c r="H29" s="19">
        <f t="shared" si="5"/>
        <v>44239</v>
      </c>
      <c r="J29" s="10">
        <v>44375</v>
      </c>
      <c r="K29" s="13">
        <v>44379</v>
      </c>
      <c r="L29" s="14">
        <f t="shared" si="6"/>
        <v>4290.60986328125</v>
      </c>
      <c r="M29" s="23">
        <f t="shared" si="7"/>
        <v>4352.33984375</v>
      </c>
      <c r="N29" s="26">
        <f t="shared" si="8"/>
        <v>1.6735497738418505E-2</v>
      </c>
    </row>
    <row r="30" spans="1:18" x14ac:dyDescent="0.25">
      <c r="A30" s="28">
        <v>44237</v>
      </c>
      <c r="B30" s="27">
        <v>3909.8798828125</v>
      </c>
      <c r="C30" s="14">
        <f t="shared" si="0"/>
        <v>2021</v>
      </c>
      <c r="D30" s="14">
        <f t="shared" si="1"/>
        <v>2</v>
      </c>
      <c r="E30" s="14">
        <f t="shared" si="2"/>
        <v>6</v>
      </c>
      <c r="F30" s="14">
        <f t="shared" si="3"/>
        <v>3</v>
      </c>
      <c r="G30" s="13">
        <f t="shared" si="4"/>
        <v>44235</v>
      </c>
      <c r="H30" s="19">
        <f t="shared" si="5"/>
        <v>44239</v>
      </c>
      <c r="J30" s="10">
        <v>44383</v>
      </c>
      <c r="K30" s="13">
        <v>44386</v>
      </c>
      <c r="L30" s="14">
        <f t="shared" si="6"/>
        <v>4343.5400390625</v>
      </c>
      <c r="M30" s="23">
        <f t="shared" si="7"/>
        <v>4369.5498046875</v>
      </c>
      <c r="N30" s="26">
        <f t="shared" si="8"/>
        <v>3.9541859219044354E-3</v>
      </c>
    </row>
    <row r="31" spans="1:18" x14ac:dyDescent="0.25">
      <c r="A31" s="28">
        <v>44238</v>
      </c>
      <c r="B31" s="27">
        <v>3916.3798828125</v>
      </c>
      <c r="C31" s="14">
        <f t="shared" si="0"/>
        <v>2021</v>
      </c>
      <c r="D31" s="14">
        <f t="shared" si="1"/>
        <v>2</v>
      </c>
      <c r="E31" s="14">
        <f t="shared" si="2"/>
        <v>6</v>
      </c>
      <c r="F31" s="14">
        <f t="shared" si="3"/>
        <v>4</v>
      </c>
      <c r="G31" s="13">
        <f t="shared" si="4"/>
        <v>44235</v>
      </c>
      <c r="H31" s="19">
        <f t="shared" si="5"/>
        <v>44239</v>
      </c>
      <c r="J31" s="10">
        <v>44389</v>
      </c>
      <c r="K31" s="13">
        <v>44393</v>
      </c>
      <c r="L31" s="14">
        <f t="shared" si="6"/>
        <v>4384.6298828125</v>
      </c>
      <c r="M31" s="23">
        <f t="shared" si="7"/>
        <v>4327.16015625</v>
      </c>
      <c r="N31" s="26">
        <f t="shared" si="8"/>
        <v>-9.7011477914786259E-3</v>
      </c>
    </row>
    <row r="32" spans="1:18" x14ac:dyDescent="0.25">
      <c r="A32" s="28">
        <v>44239</v>
      </c>
      <c r="B32" s="27">
        <v>3934.830078125</v>
      </c>
      <c r="C32" s="14">
        <f t="shared" si="0"/>
        <v>2021</v>
      </c>
      <c r="D32" s="14">
        <f t="shared" si="1"/>
        <v>2</v>
      </c>
      <c r="E32" s="14">
        <f t="shared" si="2"/>
        <v>6</v>
      </c>
      <c r="F32" s="14">
        <f t="shared" si="3"/>
        <v>5</v>
      </c>
      <c r="G32" s="13">
        <f t="shared" si="4"/>
        <v>44235</v>
      </c>
      <c r="H32" s="19">
        <f t="shared" si="5"/>
        <v>44239</v>
      </c>
      <c r="J32" s="10">
        <v>44396</v>
      </c>
      <c r="K32" s="13">
        <v>44400</v>
      </c>
      <c r="L32" s="14">
        <f t="shared" si="6"/>
        <v>4258.490234375</v>
      </c>
      <c r="M32" s="23">
        <f t="shared" si="7"/>
        <v>4411.7900390625</v>
      </c>
      <c r="N32" s="26">
        <f t="shared" si="8"/>
        <v>1.9557834643643485E-2</v>
      </c>
    </row>
    <row r="33" spans="1:14" x14ac:dyDescent="0.25">
      <c r="A33" s="28">
        <v>44243</v>
      </c>
      <c r="B33" s="27">
        <v>3932.590087890625</v>
      </c>
      <c r="C33" s="14">
        <f t="shared" si="0"/>
        <v>2021</v>
      </c>
      <c r="D33" s="14">
        <f t="shared" si="1"/>
        <v>2</v>
      </c>
      <c r="E33" s="14">
        <f t="shared" si="2"/>
        <v>7</v>
      </c>
      <c r="F33" s="14">
        <f t="shared" si="3"/>
        <v>2</v>
      </c>
      <c r="G33" s="13">
        <f t="shared" si="4"/>
        <v>44243</v>
      </c>
      <c r="H33" s="19">
        <f t="shared" si="5"/>
        <v>44246</v>
      </c>
      <c r="J33" s="10">
        <v>44403</v>
      </c>
      <c r="K33" s="13">
        <v>44407</v>
      </c>
      <c r="L33" s="14">
        <f t="shared" si="6"/>
        <v>4422.2998046875</v>
      </c>
      <c r="M33" s="23">
        <f t="shared" si="7"/>
        <v>4395.259765625</v>
      </c>
      <c r="N33" s="26">
        <f t="shared" si="8"/>
        <v>-3.7468404641061892E-3</v>
      </c>
    </row>
    <row r="34" spans="1:14" x14ac:dyDescent="0.25">
      <c r="A34" s="28">
        <v>44244</v>
      </c>
      <c r="B34" s="27">
        <v>3931.330078125</v>
      </c>
      <c r="C34" s="14">
        <f t="shared" si="0"/>
        <v>2021</v>
      </c>
      <c r="D34" s="14">
        <f t="shared" si="1"/>
        <v>2</v>
      </c>
      <c r="E34" s="14">
        <f t="shared" si="2"/>
        <v>7</v>
      </c>
      <c r="F34" s="14">
        <f t="shared" si="3"/>
        <v>3</v>
      </c>
      <c r="G34" s="13">
        <f t="shared" si="4"/>
        <v>44243</v>
      </c>
      <c r="H34" s="19">
        <f t="shared" si="5"/>
        <v>44246</v>
      </c>
      <c r="J34" s="10">
        <v>44410</v>
      </c>
      <c r="K34" s="13">
        <v>44414</v>
      </c>
      <c r="L34" s="14">
        <f t="shared" si="6"/>
        <v>4387.16015625</v>
      </c>
      <c r="M34" s="23">
        <f t="shared" si="7"/>
        <v>4436.52001953125</v>
      </c>
      <c r="N34" s="26">
        <f t="shared" si="8"/>
        <v>9.3874437704327234E-3</v>
      </c>
    </row>
    <row r="35" spans="1:14" x14ac:dyDescent="0.25">
      <c r="A35" s="28">
        <v>44245</v>
      </c>
      <c r="B35" s="27">
        <v>3913.969970703125</v>
      </c>
      <c r="C35" s="14">
        <f t="shared" si="0"/>
        <v>2021</v>
      </c>
      <c r="D35" s="14">
        <f t="shared" si="1"/>
        <v>2</v>
      </c>
      <c r="E35" s="14">
        <f t="shared" si="2"/>
        <v>7</v>
      </c>
      <c r="F35" s="14">
        <f t="shared" si="3"/>
        <v>4</v>
      </c>
      <c r="G35" s="13">
        <f t="shared" si="4"/>
        <v>44243</v>
      </c>
      <c r="H35" s="19">
        <f t="shared" si="5"/>
        <v>44246</v>
      </c>
      <c r="J35" s="10">
        <v>44417</v>
      </c>
      <c r="K35" s="13">
        <v>44421</v>
      </c>
      <c r="L35" s="14">
        <f t="shared" si="6"/>
        <v>4432.35009765625</v>
      </c>
      <c r="M35" s="23">
        <f t="shared" si="7"/>
        <v>4468</v>
      </c>
      <c r="N35" s="26">
        <f t="shared" si="8"/>
        <v>7.0956471130893452E-3</v>
      </c>
    </row>
    <row r="36" spans="1:14" x14ac:dyDescent="0.25">
      <c r="A36" s="28">
        <v>44246</v>
      </c>
      <c r="B36" s="27">
        <v>3906.7099609375</v>
      </c>
      <c r="C36" s="14">
        <f t="shared" si="0"/>
        <v>2021</v>
      </c>
      <c r="D36" s="14">
        <f t="shared" si="1"/>
        <v>2</v>
      </c>
      <c r="E36" s="14">
        <f t="shared" si="2"/>
        <v>7</v>
      </c>
      <c r="F36" s="14">
        <f t="shared" si="3"/>
        <v>5</v>
      </c>
      <c r="G36" s="13">
        <f t="shared" si="4"/>
        <v>44243</v>
      </c>
      <c r="H36" s="19">
        <f t="shared" si="5"/>
        <v>44246</v>
      </c>
      <c r="J36" s="10">
        <v>44424</v>
      </c>
      <c r="K36" s="13">
        <v>44428</v>
      </c>
      <c r="L36" s="14">
        <f t="shared" si="6"/>
        <v>4479.7099609375</v>
      </c>
      <c r="M36" s="23">
        <f t="shared" si="7"/>
        <v>4441.669921875</v>
      </c>
      <c r="N36" s="26">
        <f t="shared" si="8"/>
        <v>-5.8930344952999106E-3</v>
      </c>
    </row>
    <row r="37" spans="1:14" x14ac:dyDescent="0.25">
      <c r="A37" s="28">
        <v>44249</v>
      </c>
      <c r="B37" s="27">
        <v>3876.5</v>
      </c>
      <c r="C37" s="14">
        <f t="shared" si="0"/>
        <v>2021</v>
      </c>
      <c r="D37" s="14">
        <f t="shared" si="1"/>
        <v>2</v>
      </c>
      <c r="E37" s="14">
        <f t="shared" si="2"/>
        <v>8</v>
      </c>
      <c r="F37" s="14">
        <f t="shared" si="3"/>
        <v>1</v>
      </c>
      <c r="G37" s="13">
        <f t="shared" si="4"/>
        <v>44249</v>
      </c>
      <c r="H37" s="19">
        <f t="shared" si="5"/>
        <v>44253</v>
      </c>
      <c r="J37" s="10">
        <v>44431</v>
      </c>
      <c r="K37" s="13">
        <v>44435</v>
      </c>
      <c r="L37" s="14">
        <f t="shared" si="6"/>
        <v>4479.52978515625</v>
      </c>
      <c r="M37" s="23">
        <f t="shared" si="7"/>
        <v>4509.3701171875</v>
      </c>
      <c r="N37" s="26">
        <f t="shared" si="8"/>
        <v>1.5242059068612901E-2</v>
      </c>
    </row>
    <row r="38" spans="1:14" x14ac:dyDescent="0.25">
      <c r="A38" s="28">
        <v>44250</v>
      </c>
      <c r="B38" s="27">
        <v>3881.3701171875</v>
      </c>
      <c r="C38" s="14">
        <f t="shared" si="0"/>
        <v>2021</v>
      </c>
      <c r="D38" s="14">
        <f t="shared" si="1"/>
        <v>2</v>
      </c>
      <c r="E38" s="14">
        <f t="shared" si="2"/>
        <v>8</v>
      </c>
      <c r="F38" s="14">
        <f t="shared" si="3"/>
        <v>2</v>
      </c>
      <c r="G38" s="13">
        <f t="shared" si="4"/>
        <v>44249</v>
      </c>
      <c r="H38" s="19">
        <f t="shared" si="5"/>
        <v>44253</v>
      </c>
      <c r="J38" s="10">
        <v>44438</v>
      </c>
      <c r="K38" s="13">
        <v>44442</v>
      </c>
      <c r="L38" s="14">
        <f t="shared" si="6"/>
        <v>4528.7900390625</v>
      </c>
      <c r="M38" s="23">
        <f t="shared" si="7"/>
        <v>4535.43017578125</v>
      </c>
      <c r="N38" s="26">
        <f t="shared" si="8"/>
        <v>5.7790906305122038E-3</v>
      </c>
    </row>
    <row r="39" spans="1:14" x14ac:dyDescent="0.25">
      <c r="A39" s="28">
        <v>44251</v>
      </c>
      <c r="B39" s="27">
        <v>3925.429931640625</v>
      </c>
      <c r="C39" s="14">
        <f t="shared" si="0"/>
        <v>2021</v>
      </c>
      <c r="D39" s="14">
        <f t="shared" si="1"/>
        <v>2</v>
      </c>
      <c r="E39" s="14">
        <f t="shared" si="2"/>
        <v>8</v>
      </c>
      <c r="F39" s="14">
        <f t="shared" si="3"/>
        <v>3</v>
      </c>
      <c r="G39" s="13">
        <f t="shared" si="4"/>
        <v>44249</v>
      </c>
      <c r="H39" s="19">
        <f t="shared" si="5"/>
        <v>44253</v>
      </c>
      <c r="J39" s="10">
        <v>44446</v>
      </c>
      <c r="K39" s="13">
        <v>44449</v>
      </c>
      <c r="L39" s="14">
        <f t="shared" si="6"/>
        <v>4520.02978515625</v>
      </c>
      <c r="M39" s="23">
        <f t="shared" si="7"/>
        <v>4458.580078125</v>
      </c>
      <c r="N39" s="26">
        <f t="shared" si="8"/>
        <v>-1.6944389986780516E-2</v>
      </c>
    </row>
    <row r="40" spans="1:14" x14ac:dyDescent="0.25">
      <c r="A40" s="28">
        <v>44252</v>
      </c>
      <c r="B40" s="27">
        <v>3829.340087890625</v>
      </c>
      <c r="C40" s="14">
        <f t="shared" si="0"/>
        <v>2021</v>
      </c>
      <c r="D40" s="14">
        <f t="shared" si="1"/>
        <v>2</v>
      </c>
      <c r="E40" s="14">
        <f t="shared" si="2"/>
        <v>8</v>
      </c>
      <c r="F40" s="14">
        <f t="shared" si="3"/>
        <v>4</v>
      </c>
      <c r="G40" s="13">
        <f t="shared" si="4"/>
        <v>44249</v>
      </c>
      <c r="H40" s="19">
        <f t="shared" si="5"/>
        <v>44253</v>
      </c>
      <c r="J40" s="10">
        <v>44452</v>
      </c>
      <c r="K40" s="13">
        <v>44456</v>
      </c>
      <c r="L40" s="14">
        <f t="shared" si="6"/>
        <v>4468.72998046875</v>
      </c>
      <c r="M40" s="23">
        <f t="shared" si="7"/>
        <v>4432.990234375</v>
      </c>
      <c r="N40" s="26">
        <f t="shared" si="8"/>
        <v>-5.7394603890935361E-3</v>
      </c>
    </row>
    <row r="41" spans="1:14" x14ac:dyDescent="0.25">
      <c r="A41" s="28">
        <v>44253</v>
      </c>
      <c r="B41" s="27">
        <v>3811.14990234375</v>
      </c>
      <c r="C41" s="14">
        <f t="shared" si="0"/>
        <v>2021</v>
      </c>
      <c r="D41" s="14">
        <f t="shared" si="1"/>
        <v>2</v>
      </c>
      <c r="E41" s="14">
        <f t="shared" si="2"/>
        <v>8</v>
      </c>
      <c r="F41" s="14">
        <f t="shared" si="3"/>
        <v>5</v>
      </c>
      <c r="G41" s="13">
        <f t="shared" si="4"/>
        <v>44249</v>
      </c>
      <c r="H41" s="19">
        <f t="shared" si="5"/>
        <v>44253</v>
      </c>
      <c r="J41" s="10">
        <v>44459</v>
      </c>
      <c r="K41" s="13">
        <v>44463</v>
      </c>
      <c r="L41" s="14">
        <f t="shared" si="6"/>
        <v>4357.72998046875</v>
      </c>
      <c r="M41" s="23">
        <f t="shared" si="7"/>
        <v>4455.47998046875</v>
      </c>
      <c r="N41" s="26">
        <f t="shared" si="8"/>
        <v>5.0732676826933708E-3</v>
      </c>
    </row>
    <row r="42" spans="1:14" x14ac:dyDescent="0.25">
      <c r="A42" s="28">
        <v>44256</v>
      </c>
      <c r="B42" s="27">
        <v>3901.820068359375</v>
      </c>
      <c r="C42" s="14">
        <f t="shared" si="0"/>
        <v>2021</v>
      </c>
      <c r="D42" s="14">
        <f t="shared" si="1"/>
        <v>3</v>
      </c>
      <c r="E42" s="14">
        <f t="shared" si="2"/>
        <v>9</v>
      </c>
      <c r="F42" s="14">
        <f t="shared" si="3"/>
        <v>1</v>
      </c>
      <c r="G42" s="13">
        <f t="shared" si="4"/>
        <v>44256</v>
      </c>
      <c r="H42" s="19">
        <f t="shared" si="5"/>
        <v>44260</v>
      </c>
      <c r="J42" s="10">
        <v>44466</v>
      </c>
      <c r="K42" s="13">
        <v>44470</v>
      </c>
      <c r="L42" s="14">
        <f t="shared" si="6"/>
        <v>4443.10986328125</v>
      </c>
      <c r="M42" s="23">
        <f t="shared" si="7"/>
        <v>4357.0400390625</v>
      </c>
      <c r="N42" s="26">
        <f t="shared" si="8"/>
        <v>-2.2094127195672726E-2</v>
      </c>
    </row>
    <row r="43" spans="1:14" x14ac:dyDescent="0.25">
      <c r="A43" s="28">
        <v>44257</v>
      </c>
      <c r="B43" s="27">
        <v>3870.2900390625</v>
      </c>
      <c r="C43" s="14">
        <f t="shared" si="0"/>
        <v>2021</v>
      </c>
      <c r="D43" s="14">
        <f t="shared" si="1"/>
        <v>3</v>
      </c>
      <c r="E43" s="14">
        <f t="shared" si="2"/>
        <v>9</v>
      </c>
      <c r="F43" s="14">
        <f t="shared" si="3"/>
        <v>2</v>
      </c>
      <c r="G43" s="13">
        <f t="shared" si="4"/>
        <v>44256</v>
      </c>
      <c r="H43" s="19">
        <f t="shared" si="5"/>
        <v>44260</v>
      </c>
      <c r="J43" s="10">
        <v>44473</v>
      </c>
      <c r="K43" s="13">
        <v>44477</v>
      </c>
      <c r="L43" s="14">
        <f t="shared" si="6"/>
        <v>4300.4599609375</v>
      </c>
      <c r="M43" s="23">
        <f t="shared" si="7"/>
        <v>4391.33984375</v>
      </c>
      <c r="N43" s="26">
        <f t="shared" si="8"/>
        <v>7.8722720883878435E-3</v>
      </c>
    </row>
    <row r="44" spans="1:14" x14ac:dyDescent="0.25">
      <c r="A44" s="28">
        <v>44258</v>
      </c>
      <c r="B44" s="27">
        <v>3819.719970703125</v>
      </c>
      <c r="C44" s="14">
        <f t="shared" si="0"/>
        <v>2021</v>
      </c>
      <c r="D44" s="14">
        <f t="shared" si="1"/>
        <v>3</v>
      </c>
      <c r="E44" s="14">
        <f t="shared" si="2"/>
        <v>9</v>
      </c>
      <c r="F44" s="14">
        <f t="shared" si="3"/>
        <v>3</v>
      </c>
      <c r="G44" s="13">
        <f t="shared" si="4"/>
        <v>44256</v>
      </c>
      <c r="H44" s="19">
        <f t="shared" si="5"/>
        <v>44260</v>
      </c>
      <c r="J44" s="10">
        <v>44480</v>
      </c>
      <c r="K44" s="13">
        <v>44484</v>
      </c>
      <c r="L44" s="14">
        <f t="shared" si="6"/>
        <v>4361.18994140625</v>
      </c>
      <c r="M44" s="23">
        <f t="shared" si="7"/>
        <v>4471.3701171875</v>
      </c>
      <c r="N44" s="26">
        <f t="shared" si="8"/>
        <v>1.822456841991028E-2</v>
      </c>
    </row>
    <row r="45" spans="1:14" x14ac:dyDescent="0.25">
      <c r="A45" s="28">
        <v>44259</v>
      </c>
      <c r="B45" s="27">
        <v>3768.469970703125</v>
      </c>
      <c r="C45" s="14">
        <f t="shared" si="0"/>
        <v>2021</v>
      </c>
      <c r="D45" s="14">
        <f t="shared" si="1"/>
        <v>3</v>
      </c>
      <c r="E45" s="14">
        <f t="shared" si="2"/>
        <v>9</v>
      </c>
      <c r="F45" s="14">
        <f t="shared" si="3"/>
        <v>4</v>
      </c>
      <c r="G45" s="13">
        <f t="shared" si="4"/>
        <v>44256</v>
      </c>
      <c r="H45" s="19">
        <f t="shared" si="5"/>
        <v>44260</v>
      </c>
      <c r="J45" s="10">
        <v>44487</v>
      </c>
      <c r="K45" s="13">
        <v>44491</v>
      </c>
      <c r="L45" s="14">
        <f t="shared" si="6"/>
        <v>4486.4599609375</v>
      </c>
      <c r="M45" s="23">
        <f t="shared" si="7"/>
        <v>4544.89990234375</v>
      </c>
      <c r="N45" s="26">
        <f t="shared" si="8"/>
        <v>1.6444575874765735E-2</v>
      </c>
    </row>
    <row r="46" spans="1:14" x14ac:dyDescent="0.25">
      <c r="A46" s="28">
        <v>44260</v>
      </c>
      <c r="B46" s="27">
        <v>3841.93994140625</v>
      </c>
      <c r="C46" s="14">
        <f t="shared" si="0"/>
        <v>2021</v>
      </c>
      <c r="D46" s="14">
        <f t="shared" si="1"/>
        <v>3</v>
      </c>
      <c r="E46" s="14">
        <f t="shared" si="2"/>
        <v>9</v>
      </c>
      <c r="F46" s="14">
        <f t="shared" si="3"/>
        <v>5</v>
      </c>
      <c r="G46" s="13">
        <f t="shared" si="4"/>
        <v>44256</v>
      </c>
      <c r="H46" s="19">
        <f t="shared" si="5"/>
        <v>44260</v>
      </c>
      <c r="J46" s="10">
        <v>44494</v>
      </c>
      <c r="K46" s="13">
        <v>44498</v>
      </c>
      <c r="L46" s="14">
        <f t="shared" si="6"/>
        <v>4566.47998046875</v>
      </c>
      <c r="M46" s="23">
        <f t="shared" si="7"/>
        <v>4605.3798828125</v>
      </c>
      <c r="N46" s="26">
        <f t="shared" si="8"/>
        <v>1.3307219469797609E-2</v>
      </c>
    </row>
    <row r="47" spans="1:14" x14ac:dyDescent="0.25">
      <c r="A47" s="28">
        <v>44263</v>
      </c>
      <c r="B47" s="27">
        <v>3821.35009765625</v>
      </c>
      <c r="C47" s="14">
        <f t="shared" si="0"/>
        <v>2021</v>
      </c>
      <c r="D47" s="14">
        <f t="shared" si="1"/>
        <v>3</v>
      </c>
      <c r="E47" s="14">
        <f t="shared" si="2"/>
        <v>10</v>
      </c>
      <c r="F47" s="14">
        <f t="shared" si="3"/>
        <v>1</v>
      </c>
      <c r="G47" s="13">
        <f t="shared" si="4"/>
        <v>44263</v>
      </c>
      <c r="H47" s="19">
        <f t="shared" si="5"/>
        <v>44267</v>
      </c>
      <c r="J47" s="10">
        <v>44501</v>
      </c>
      <c r="K47" s="13">
        <v>44505</v>
      </c>
      <c r="L47" s="14">
        <f t="shared" si="6"/>
        <v>4613.669921875</v>
      </c>
      <c r="M47" s="23">
        <f t="shared" si="7"/>
        <v>4697.52978515625</v>
      </c>
      <c r="N47" s="26">
        <f t="shared" si="8"/>
        <v>2.0009185927887922E-2</v>
      </c>
    </row>
    <row r="48" spans="1:14" x14ac:dyDescent="0.25">
      <c r="A48" s="28">
        <v>44264</v>
      </c>
      <c r="B48" s="27">
        <v>3875.43994140625</v>
      </c>
      <c r="C48" s="14">
        <f t="shared" si="0"/>
        <v>2021</v>
      </c>
      <c r="D48" s="14">
        <f t="shared" si="1"/>
        <v>3</v>
      </c>
      <c r="E48" s="14">
        <f t="shared" si="2"/>
        <v>10</v>
      </c>
      <c r="F48" s="14">
        <f t="shared" si="3"/>
        <v>2</v>
      </c>
      <c r="G48" s="13">
        <f t="shared" si="4"/>
        <v>44263</v>
      </c>
      <c r="H48" s="19">
        <f t="shared" si="5"/>
        <v>44267</v>
      </c>
      <c r="J48" s="10">
        <v>44508</v>
      </c>
      <c r="K48" s="13">
        <v>44512</v>
      </c>
      <c r="L48" s="14">
        <f t="shared" si="6"/>
        <v>4701.7001953125</v>
      </c>
      <c r="M48" s="23">
        <f t="shared" si="7"/>
        <v>4682.85009765625</v>
      </c>
      <c r="N48" s="26">
        <f t="shared" si="8"/>
        <v>-3.1249801856257356E-3</v>
      </c>
    </row>
    <row r="49" spans="1:14" x14ac:dyDescent="0.25">
      <c r="A49" s="28">
        <v>44265</v>
      </c>
      <c r="B49" s="27">
        <v>3898.81005859375</v>
      </c>
      <c r="C49" s="14">
        <f t="shared" si="0"/>
        <v>2021</v>
      </c>
      <c r="D49" s="14">
        <f t="shared" si="1"/>
        <v>3</v>
      </c>
      <c r="E49" s="14">
        <f t="shared" si="2"/>
        <v>10</v>
      </c>
      <c r="F49" s="14">
        <f t="shared" si="3"/>
        <v>3</v>
      </c>
      <c r="G49" s="13">
        <f t="shared" si="4"/>
        <v>44263</v>
      </c>
      <c r="H49" s="19">
        <f t="shared" si="5"/>
        <v>44267</v>
      </c>
      <c r="J49" s="10">
        <v>44515</v>
      </c>
      <c r="K49" s="13">
        <v>44519</v>
      </c>
      <c r="L49" s="14">
        <f t="shared" si="6"/>
        <v>4682.7998046875</v>
      </c>
      <c r="M49" s="23">
        <f t="shared" si="7"/>
        <v>4697.9599609375</v>
      </c>
      <c r="N49" s="26">
        <f t="shared" si="8"/>
        <v>3.2266382579302366E-3</v>
      </c>
    </row>
    <row r="50" spans="1:14" x14ac:dyDescent="0.25">
      <c r="A50" s="28">
        <v>44266</v>
      </c>
      <c r="B50" s="27">
        <v>3939.340087890625</v>
      </c>
      <c r="C50" s="14">
        <f t="shared" si="0"/>
        <v>2021</v>
      </c>
      <c r="D50" s="14">
        <f t="shared" si="1"/>
        <v>3</v>
      </c>
      <c r="E50" s="14">
        <f t="shared" si="2"/>
        <v>10</v>
      </c>
      <c r="F50" s="14">
        <f t="shared" si="3"/>
        <v>4</v>
      </c>
      <c r="G50" s="13">
        <f t="shared" si="4"/>
        <v>44263</v>
      </c>
      <c r="H50" s="19">
        <f t="shared" si="5"/>
        <v>44267</v>
      </c>
      <c r="J50" s="10">
        <v>44522</v>
      </c>
      <c r="K50" s="13">
        <v>44526</v>
      </c>
      <c r="L50" s="14">
        <f t="shared" si="6"/>
        <v>4682.93994140625</v>
      </c>
      <c r="M50" s="23">
        <f t="shared" si="7"/>
        <v>4594.6201171875</v>
      </c>
      <c r="N50" s="26">
        <f t="shared" si="8"/>
        <v>-2.1996748505574332E-2</v>
      </c>
    </row>
    <row r="51" spans="1:14" x14ac:dyDescent="0.25">
      <c r="A51" s="28">
        <v>44267</v>
      </c>
      <c r="B51" s="27">
        <v>3943.340087890625</v>
      </c>
      <c r="C51" s="14">
        <f t="shared" si="0"/>
        <v>2021</v>
      </c>
      <c r="D51" s="14">
        <f t="shared" si="1"/>
        <v>3</v>
      </c>
      <c r="E51" s="14">
        <f t="shared" si="2"/>
        <v>10</v>
      </c>
      <c r="F51" s="14">
        <f t="shared" si="3"/>
        <v>5</v>
      </c>
      <c r="G51" s="13">
        <f t="shared" si="4"/>
        <v>44263</v>
      </c>
      <c r="H51" s="19">
        <f t="shared" si="5"/>
        <v>44267</v>
      </c>
      <c r="J51" s="10">
        <v>44529</v>
      </c>
      <c r="K51" s="13">
        <v>44533</v>
      </c>
      <c r="L51" s="14">
        <f t="shared" si="6"/>
        <v>4655.27001953125</v>
      </c>
      <c r="M51" s="23">
        <f t="shared" si="7"/>
        <v>4538.43017578125</v>
      </c>
      <c r="N51" s="26">
        <f t="shared" si="8"/>
        <v>-1.2229507548633963E-2</v>
      </c>
    </row>
    <row r="52" spans="1:14" x14ac:dyDescent="0.25">
      <c r="A52" s="28">
        <v>44270</v>
      </c>
      <c r="B52" s="27">
        <v>3968.93994140625</v>
      </c>
      <c r="C52" s="14">
        <f t="shared" si="0"/>
        <v>2021</v>
      </c>
      <c r="D52" s="14">
        <f t="shared" si="1"/>
        <v>3</v>
      </c>
      <c r="E52" s="14">
        <f t="shared" si="2"/>
        <v>11</v>
      </c>
      <c r="F52" s="14">
        <f t="shared" si="3"/>
        <v>1</v>
      </c>
      <c r="G52" s="13">
        <f t="shared" si="4"/>
        <v>44270</v>
      </c>
      <c r="H52" s="19">
        <f t="shared" si="5"/>
        <v>44274</v>
      </c>
      <c r="J52" s="10">
        <v>44536</v>
      </c>
      <c r="K52" s="13">
        <v>44540</v>
      </c>
      <c r="L52" s="14">
        <f t="shared" si="6"/>
        <v>4591.669921875</v>
      </c>
      <c r="M52" s="23">
        <f t="shared" si="7"/>
        <v>4712.02001953125</v>
      </c>
      <c r="N52" s="26">
        <f t="shared" si="8"/>
        <v>3.8248873955655398E-2</v>
      </c>
    </row>
    <row r="53" spans="1:14" x14ac:dyDescent="0.25">
      <c r="A53" s="28">
        <v>44271</v>
      </c>
      <c r="B53" s="27">
        <v>3962.7099609375</v>
      </c>
      <c r="C53" s="14">
        <f t="shared" si="0"/>
        <v>2021</v>
      </c>
      <c r="D53" s="14">
        <f t="shared" si="1"/>
        <v>3</v>
      </c>
      <c r="E53" s="14">
        <f t="shared" si="2"/>
        <v>11</v>
      </c>
      <c r="F53" s="14">
        <f t="shared" si="3"/>
        <v>2</v>
      </c>
      <c r="G53" s="13">
        <f t="shared" si="4"/>
        <v>44270</v>
      </c>
      <c r="H53" s="19">
        <f t="shared" si="5"/>
        <v>44274</v>
      </c>
      <c r="J53" s="10">
        <v>44543</v>
      </c>
      <c r="K53" s="13">
        <v>44547</v>
      </c>
      <c r="L53" s="14">
        <f t="shared" si="6"/>
        <v>4668.97021484375</v>
      </c>
      <c r="M53" s="23">
        <f t="shared" si="7"/>
        <v>4620.64013671875</v>
      </c>
      <c r="N53" s="26">
        <f t="shared" si="8"/>
        <v>-1.9392931785886264E-2</v>
      </c>
    </row>
    <row r="54" spans="1:14" x14ac:dyDescent="0.25">
      <c r="A54" s="28">
        <v>44272</v>
      </c>
      <c r="B54" s="27">
        <v>3974.1201171875</v>
      </c>
      <c r="C54" s="14">
        <f t="shared" si="0"/>
        <v>2021</v>
      </c>
      <c r="D54" s="14">
        <f t="shared" si="1"/>
        <v>3</v>
      </c>
      <c r="E54" s="14">
        <f t="shared" si="2"/>
        <v>11</v>
      </c>
      <c r="F54" s="14">
        <f t="shared" si="3"/>
        <v>3</v>
      </c>
      <c r="G54" s="13">
        <f t="shared" si="4"/>
        <v>44270</v>
      </c>
      <c r="H54" s="19">
        <f t="shared" si="5"/>
        <v>44274</v>
      </c>
      <c r="J54" s="10">
        <v>44550</v>
      </c>
      <c r="K54" s="13">
        <v>44553</v>
      </c>
      <c r="L54" s="14">
        <f t="shared" si="6"/>
        <v>4568.02001953125</v>
      </c>
      <c r="M54" s="23">
        <f t="shared" si="7"/>
        <v>4725.7900390625</v>
      </c>
      <c r="N54" s="26">
        <f t="shared" si="8"/>
        <v>2.2756566023862654E-2</v>
      </c>
    </row>
    <row r="55" spans="1:14" x14ac:dyDescent="0.25">
      <c r="A55" s="28">
        <v>44273</v>
      </c>
      <c r="B55" s="27">
        <v>3915.4599609375</v>
      </c>
      <c r="C55" s="14">
        <f t="shared" si="0"/>
        <v>2021</v>
      </c>
      <c r="D55" s="14">
        <f t="shared" si="1"/>
        <v>3</v>
      </c>
      <c r="E55" s="14">
        <f t="shared" si="2"/>
        <v>11</v>
      </c>
      <c r="F55" s="14">
        <f t="shared" si="3"/>
        <v>4</v>
      </c>
      <c r="G55" s="13">
        <f t="shared" si="4"/>
        <v>44270</v>
      </c>
      <c r="H55" s="19">
        <f t="shared" si="5"/>
        <v>44274</v>
      </c>
      <c r="J55" s="10">
        <v>44557</v>
      </c>
      <c r="K55" s="13">
        <v>44561</v>
      </c>
      <c r="L55" s="14">
        <f t="shared" si="6"/>
        <v>4791.18994140625</v>
      </c>
      <c r="M55" s="23">
        <f t="shared" si="7"/>
        <v>4766.18017578125</v>
      </c>
      <c r="N55" s="26">
        <f t="shared" si="8"/>
        <v>8.5467480325813576E-3</v>
      </c>
    </row>
    <row r="56" spans="1:14" x14ac:dyDescent="0.25">
      <c r="A56" s="28">
        <v>44274</v>
      </c>
      <c r="B56" s="27">
        <v>3913.10009765625</v>
      </c>
      <c r="C56" s="14">
        <f t="shared" si="0"/>
        <v>2021</v>
      </c>
      <c r="D56" s="14">
        <f t="shared" si="1"/>
        <v>3</v>
      </c>
      <c r="E56" s="14">
        <f t="shared" si="2"/>
        <v>11</v>
      </c>
      <c r="F56" s="14">
        <f t="shared" si="3"/>
        <v>5</v>
      </c>
      <c r="G56" s="13">
        <f t="shared" si="4"/>
        <v>44270</v>
      </c>
      <c r="H56" s="19">
        <f t="shared" si="5"/>
        <v>44274</v>
      </c>
      <c r="J56" s="10">
        <v>44564</v>
      </c>
      <c r="K56" s="13">
        <v>44568</v>
      </c>
      <c r="L56" s="14">
        <f t="shared" si="6"/>
        <v>4796.56005859375</v>
      </c>
      <c r="M56" s="23">
        <f t="shared" si="7"/>
        <v>4677.02978515625</v>
      </c>
      <c r="N56" s="26">
        <f t="shared" si="8"/>
        <v>-1.8704788181950524E-2</v>
      </c>
    </row>
    <row r="57" spans="1:14" x14ac:dyDescent="0.25">
      <c r="A57" s="28">
        <v>44277</v>
      </c>
      <c r="B57" s="27">
        <v>3940.590087890625</v>
      </c>
      <c r="C57" s="14">
        <f t="shared" si="0"/>
        <v>2021</v>
      </c>
      <c r="D57" s="14">
        <f t="shared" si="1"/>
        <v>3</v>
      </c>
      <c r="E57" s="14">
        <f t="shared" si="2"/>
        <v>12</v>
      </c>
      <c r="F57" s="14">
        <f t="shared" si="3"/>
        <v>1</v>
      </c>
      <c r="G57" s="13">
        <f t="shared" si="4"/>
        <v>44277</v>
      </c>
      <c r="H57" s="19">
        <f t="shared" si="5"/>
        <v>44281</v>
      </c>
      <c r="J57" s="10">
        <v>44571</v>
      </c>
      <c r="K57" s="13">
        <v>44575</v>
      </c>
      <c r="L57" s="14">
        <f t="shared" si="6"/>
        <v>4670.2900390625</v>
      </c>
      <c r="M57" s="23">
        <f t="shared" si="7"/>
        <v>4662.85009765625</v>
      </c>
      <c r="N57" s="26">
        <f t="shared" si="8"/>
        <v>-3.0317719046825111E-3</v>
      </c>
    </row>
    <row r="58" spans="1:14" x14ac:dyDescent="0.25">
      <c r="A58" s="28">
        <v>44278</v>
      </c>
      <c r="B58" s="27">
        <v>3910.52001953125</v>
      </c>
      <c r="C58" s="14">
        <f t="shared" si="0"/>
        <v>2021</v>
      </c>
      <c r="D58" s="14">
        <f t="shared" si="1"/>
        <v>3</v>
      </c>
      <c r="E58" s="14">
        <f t="shared" si="2"/>
        <v>12</v>
      </c>
      <c r="F58" s="14">
        <f t="shared" si="3"/>
        <v>2</v>
      </c>
      <c r="G58" s="13">
        <f t="shared" si="4"/>
        <v>44277</v>
      </c>
      <c r="H58" s="19">
        <f t="shared" si="5"/>
        <v>44281</v>
      </c>
      <c r="J58" s="10">
        <v>44579</v>
      </c>
      <c r="K58" s="13">
        <v>44582</v>
      </c>
      <c r="L58" s="14">
        <f t="shared" si="6"/>
        <v>4577.10986328125</v>
      </c>
      <c r="M58" s="23">
        <f t="shared" si="7"/>
        <v>4397.93994140625</v>
      </c>
      <c r="N58" s="26">
        <f t="shared" si="8"/>
        <v>-5.6812925721793049E-2</v>
      </c>
    </row>
    <row r="59" spans="1:14" x14ac:dyDescent="0.25">
      <c r="A59" s="28">
        <v>44279</v>
      </c>
      <c r="B59" s="27">
        <v>3889.139892578125</v>
      </c>
      <c r="C59" s="14">
        <f t="shared" si="0"/>
        <v>2021</v>
      </c>
      <c r="D59" s="14">
        <f t="shared" si="1"/>
        <v>3</v>
      </c>
      <c r="E59" s="14">
        <f t="shared" si="2"/>
        <v>12</v>
      </c>
      <c r="F59" s="14">
        <f t="shared" si="3"/>
        <v>3</v>
      </c>
      <c r="G59" s="13">
        <f t="shared" si="4"/>
        <v>44277</v>
      </c>
      <c r="H59" s="19">
        <f t="shared" si="5"/>
        <v>44281</v>
      </c>
      <c r="J59" s="10">
        <v>44585</v>
      </c>
      <c r="K59" s="13">
        <v>44589</v>
      </c>
      <c r="L59" s="14">
        <f t="shared" si="6"/>
        <v>4410.1298828125</v>
      </c>
      <c r="M59" s="23">
        <f t="shared" si="7"/>
        <v>4431.85009765625</v>
      </c>
      <c r="N59" s="26">
        <f t="shared" si="8"/>
        <v>7.7104636947718666E-3</v>
      </c>
    </row>
    <row r="60" spans="1:14" x14ac:dyDescent="0.25">
      <c r="A60" s="28">
        <v>44280</v>
      </c>
      <c r="B60" s="27">
        <v>3909.52001953125</v>
      </c>
      <c r="C60" s="14">
        <f t="shared" si="0"/>
        <v>2021</v>
      </c>
      <c r="D60" s="14">
        <f t="shared" si="1"/>
        <v>3</v>
      </c>
      <c r="E60" s="14">
        <f t="shared" si="2"/>
        <v>12</v>
      </c>
      <c r="F60" s="14">
        <f t="shared" si="3"/>
        <v>4</v>
      </c>
      <c r="G60" s="13">
        <f t="shared" si="4"/>
        <v>44277</v>
      </c>
      <c r="H60" s="19">
        <f t="shared" si="5"/>
        <v>44281</v>
      </c>
      <c r="J60" s="10">
        <v>44592</v>
      </c>
      <c r="K60" s="13">
        <v>44596</v>
      </c>
      <c r="L60" s="14">
        <f t="shared" si="6"/>
        <v>4515.5498046875</v>
      </c>
      <c r="M60" s="23">
        <f t="shared" si="7"/>
        <v>4500.52978515625</v>
      </c>
      <c r="N60" s="26">
        <f t="shared" si="8"/>
        <v>1.549684352733878E-2</v>
      </c>
    </row>
    <row r="61" spans="1:14" x14ac:dyDescent="0.25">
      <c r="A61" s="28">
        <v>44281</v>
      </c>
      <c r="B61" s="27">
        <v>3974.5400390625</v>
      </c>
      <c r="C61" s="14">
        <f t="shared" si="0"/>
        <v>2021</v>
      </c>
      <c r="D61" s="14">
        <f t="shared" si="1"/>
        <v>3</v>
      </c>
      <c r="E61" s="14">
        <f t="shared" si="2"/>
        <v>12</v>
      </c>
      <c r="F61" s="14">
        <f t="shared" si="3"/>
        <v>5</v>
      </c>
      <c r="G61" s="13">
        <f t="shared" si="4"/>
        <v>44277</v>
      </c>
      <c r="H61" s="19">
        <f t="shared" si="5"/>
        <v>44281</v>
      </c>
      <c r="J61" s="10">
        <v>44599</v>
      </c>
      <c r="K61" s="13">
        <v>44603</v>
      </c>
      <c r="L61" s="14">
        <f t="shared" si="6"/>
        <v>4483.8701171875</v>
      </c>
      <c r="M61" s="23">
        <f t="shared" si="7"/>
        <v>4418.64013671875</v>
      </c>
      <c r="N61" s="26">
        <f t="shared" si="8"/>
        <v>-1.8195557489162788E-2</v>
      </c>
    </row>
    <row r="62" spans="1:14" x14ac:dyDescent="0.25">
      <c r="A62" s="28">
        <v>44284</v>
      </c>
      <c r="B62" s="27">
        <v>3971.090087890625</v>
      </c>
      <c r="C62" s="14">
        <f t="shared" si="0"/>
        <v>2021</v>
      </c>
      <c r="D62" s="14">
        <f t="shared" si="1"/>
        <v>3</v>
      </c>
      <c r="E62" s="14">
        <f t="shared" si="2"/>
        <v>13</v>
      </c>
      <c r="F62" s="14">
        <f t="shared" si="3"/>
        <v>1</v>
      </c>
      <c r="G62" s="13">
        <f t="shared" si="4"/>
        <v>44284</v>
      </c>
      <c r="H62" s="19">
        <f t="shared" si="5"/>
        <v>44287</v>
      </c>
      <c r="J62" s="10">
        <v>44606</v>
      </c>
      <c r="K62" s="13">
        <v>44610</v>
      </c>
      <c r="L62" s="14">
        <f t="shared" si="6"/>
        <v>4401.669921875</v>
      </c>
      <c r="M62" s="23">
        <f t="shared" si="7"/>
        <v>4348.8701171875</v>
      </c>
      <c r="N62" s="26">
        <f t="shared" si="8"/>
        <v>-1.5789930243801369E-2</v>
      </c>
    </row>
    <row r="63" spans="1:14" x14ac:dyDescent="0.25">
      <c r="A63" s="28">
        <v>44285</v>
      </c>
      <c r="B63" s="27">
        <v>3958.550048828125</v>
      </c>
      <c r="C63" s="14">
        <f t="shared" si="0"/>
        <v>2021</v>
      </c>
      <c r="D63" s="14">
        <f t="shared" si="1"/>
        <v>3</v>
      </c>
      <c r="E63" s="14">
        <f t="shared" si="2"/>
        <v>13</v>
      </c>
      <c r="F63" s="14">
        <f t="shared" si="3"/>
        <v>2</v>
      </c>
      <c r="G63" s="13">
        <f t="shared" si="4"/>
        <v>44284</v>
      </c>
      <c r="H63" s="19">
        <f t="shared" si="5"/>
        <v>44287</v>
      </c>
      <c r="J63" s="10">
        <v>44614</v>
      </c>
      <c r="K63" s="13">
        <v>44617</v>
      </c>
      <c r="L63" s="14">
        <f t="shared" si="6"/>
        <v>4304.759765625</v>
      </c>
      <c r="M63" s="23">
        <f t="shared" si="7"/>
        <v>4384.64990234375</v>
      </c>
      <c r="N63" s="26">
        <f t="shared" si="8"/>
        <v>8.2273749714533873E-3</v>
      </c>
    </row>
    <row r="64" spans="1:14" x14ac:dyDescent="0.25">
      <c r="A64" s="28">
        <v>44286</v>
      </c>
      <c r="B64" s="27">
        <v>3972.889892578125</v>
      </c>
      <c r="C64" s="14">
        <f t="shared" si="0"/>
        <v>2021</v>
      </c>
      <c r="D64" s="14">
        <f t="shared" si="1"/>
        <v>3</v>
      </c>
      <c r="E64" s="14">
        <f t="shared" si="2"/>
        <v>13</v>
      </c>
      <c r="F64" s="14">
        <f t="shared" si="3"/>
        <v>3</v>
      </c>
      <c r="G64" s="13">
        <f t="shared" si="4"/>
        <v>44284</v>
      </c>
      <c r="H64" s="19">
        <f t="shared" si="5"/>
        <v>44287</v>
      </c>
      <c r="J64" s="10">
        <v>44620</v>
      </c>
      <c r="K64" s="13">
        <v>44624</v>
      </c>
      <c r="L64" s="14">
        <f t="shared" si="6"/>
        <v>4373.93994140625</v>
      </c>
      <c r="M64" s="23">
        <f t="shared" si="7"/>
        <v>4328.8701171875</v>
      </c>
      <c r="N64" s="26">
        <f t="shared" si="8"/>
        <v>-1.2721605236129283E-2</v>
      </c>
    </row>
    <row r="65" spans="1:14" x14ac:dyDescent="0.25">
      <c r="A65" s="28">
        <v>44287</v>
      </c>
      <c r="B65" s="27">
        <v>4019.8701171875</v>
      </c>
      <c r="C65" s="14">
        <f t="shared" si="0"/>
        <v>2021</v>
      </c>
      <c r="D65" s="14">
        <f t="shared" si="1"/>
        <v>4</v>
      </c>
      <c r="E65" s="14">
        <f t="shared" si="2"/>
        <v>13</v>
      </c>
      <c r="F65" s="14">
        <f t="shared" si="3"/>
        <v>4</v>
      </c>
      <c r="G65" s="13">
        <f t="shared" si="4"/>
        <v>44284</v>
      </c>
      <c r="H65" s="19">
        <f t="shared" si="5"/>
        <v>44287</v>
      </c>
      <c r="J65" s="10">
        <v>44627</v>
      </c>
      <c r="K65" s="13">
        <v>44631</v>
      </c>
      <c r="L65" s="14">
        <f t="shared" si="6"/>
        <v>4201.08984375</v>
      </c>
      <c r="M65" s="23">
        <f t="shared" si="7"/>
        <v>4204.31005859375</v>
      </c>
      <c r="N65" s="26">
        <f t="shared" si="8"/>
        <v>-2.877426562169013E-2</v>
      </c>
    </row>
    <row r="66" spans="1:14" x14ac:dyDescent="0.25">
      <c r="A66" s="28">
        <v>44291</v>
      </c>
      <c r="B66" s="27">
        <v>4077.909912109375</v>
      </c>
      <c r="C66" s="14">
        <f t="shared" si="0"/>
        <v>2021</v>
      </c>
      <c r="D66" s="14">
        <f t="shared" si="1"/>
        <v>4</v>
      </c>
      <c r="E66" s="14">
        <f t="shared" si="2"/>
        <v>14</v>
      </c>
      <c r="F66" s="14">
        <f t="shared" si="3"/>
        <v>1</v>
      </c>
      <c r="G66" s="13">
        <f t="shared" si="4"/>
        <v>44291</v>
      </c>
      <c r="H66" s="19">
        <f t="shared" si="5"/>
        <v>44295</v>
      </c>
      <c r="J66" s="10">
        <v>44634</v>
      </c>
      <c r="K66" s="13">
        <v>44638</v>
      </c>
      <c r="L66" s="14">
        <f t="shared" si="6"/>
        <v>4173.10986328125</v>
      </c>
      <c r="M66" s="23">
        <f t="shared" si="7"/>
        <v>4463.1201171875</v>
      </c>
      <c r="N66" s="26">
        <f t="shared" si="8"/>
        <v>6.1558271151941707E-2</v>
      </c>
    </row>
    <row r="67" spans="1:14" x14ac:dyDescent="0.25">
      <c r="A67" s="28">
        <v>44292</v>
      </c>
      <c r="B67" s="27">
        <v>4073.93994140625</v>
      </c>
      <c r="C67" s="14">
        <f t="shared" si="0"/>
        <v>2021</v>
      </c>
      <c r="D67" s="14">
        <f t="shared" si="1"/>
        <v>4</v>
      </c>
      <c r="E67" s="14">
        <f t="shared" si="2"/>
        <v>14</v>
      </c>
      <c r="F67" s="14">
        <f t="shared" si="3"/>
        <v>2</v>
      </c>
      <c r="G67" s="13">
        <f t="shared" si="4"/>
        <v>44291</v>
      </c>
      <c r="H67" s="19">
        <f t="shared" si="5"/>
        <v>44295</v>
      </c>
      <c r="J67" s="10">
        <v>44641</v>
      </c>
      <c r="K67" s="13">
        <v>44645</v>
      </c>
      <c r="L67" s="14">
        <f t="shared" si="6"/>
        <v>4461.18017578125</v>
      </c>
      <c r="M67" s="23">
        <f t="shared" si="7"/>
        <v>4543.06005859375</v>
      </c>
      <c r="N67" s="26">
        <f t="shared" si="8"/>
        <v>1.7911223383480279E-2</v>
      </c>
    </row>
    <row r="68" spans="1:14" x14ac:dyDescent="0.25">
      <c r="A68" s="28">
        <v>44293</v>
      </c>
      <c r="B68" s="27">
        <v>4079.949951171875</v>
      </c>
      <c r="C68" s="14">
        <f t="shared" ref="C68:C131" si="9">YEAR(A68)</f>
        <v>2021</v>
      </c>
      <c r="D68" s="14">
        <f t="shared" ref="D68:D131" si="10">MONTH(A68)</f>
        <v>4</v>
      </c>
      <c r="E68" s="14">
        <f t="shared" ref="E68:E131" si="11">_xlfn.ISOWEEKNUM(A68)</f>
        <v>14</v>
      </c>
      <c r="F68" s="14">
        <f t="shared" ref="F68:F131" si="12">WEEKDAY(A68,2)</f>
        <v>3</v>
      </c>
      <c r="G68" s="13">
        <f t="shared" ref="G68:G131" si="13">_xlfn.MINIFS($A$4:$A$1346,$C$4:$C$1346,C68,$E$4:$E$1346,E68)</f>
        <v>44291</v>
      </c>
      <c r="H68" s="19">
        <f t="shared" ref="H68:H131" si="14">_xlfn.MAXIFS($A$4:$A$1346,$C$4:$C$1346,C68,$E$4:$E$1346,E68)</f>
        <v>44295</v>
      </c>
      <c r="J68" s="10">
        <v>44648</v>
      </c>
      <c r="K68" s="13">
        <v>44652</v>
      </c>
      <c r="L68" s="14">
        <f t="shared" ref="L68:L131" si="15">INDEX($B$4:$B$1346,MATCH(J68,$A$4:$A$1346))</f>
        <v>4575.52001953125</v>
      </c>
      <c r="M68" s="23">
        <f t="shared" ref="M68:M131" si="16">INDEX($B$4:$B$1346,MATCH(K68,$A$4:$A$1346))</f>
        <v>4545.85986328125</v>
      </c>
      <c r="N68" s="26">
        <f t="shared" si="8"/>
        <v>6.162816804950287E-4</v>
      </c>
    </row>
    <row r="69" spans="1:14" x14ac:dyDescent="0.25">
      <c r="A69" s="28">
        <v>44294</v>
      </c>
      <c r="B69" s="27">
        <v>4097.169921875</v>
      </c>
      <c r="C69" s="14">
        <f t="shared" si="9"/>
        <v>2021</v>
      </c>
      <c r="D69" s="14">
        <f t="shared" si="10"/>
        <v>4</v>
      </c>
      <c r="E69" s="14">
        <f t="shared" si="11"/>
        <v>14</v>
      </c>
      <c r="F69" s="14">
        <f t="shared" si="12"/>
        <v>4</v>
      </c>
      <c r="G69" s="13">
        <f t="shared" si="13"/>
        <v>44291</v>
      </c>
      <c r="H69" s="19">
        <f t="shared" si="14"/>
        <v>44295</v>
      </c>
      <c r="J69" s="10">
        <v>44655</v>
      </c>
      <c r="K69" s="13">
        <v>44659</v>
      </c>
      <c r="L69" s="14">
        <f t="shared" si="15"/>
        <v>4582.64013671875</v>
      </c>
      <c r="M69" s="23">
        <f t="shared" si="16"/>
        <v>4488.27978515625</v>
      </c>
      <c r="N69" s="26">
        <f t="shared" si="8"/>
        <v>-1.2666487717779775E-2</v>
      </c>
    </row>
    <row r="70" spans="1:14" x14ac:dyDescent="0.25">
      <c r="A70" s="28">
        <v>44295</v>
      </c>
      <c r="B70" s="27">
        <v>4128.7998046875</v>
      </c>
      <c r="C70" s="14">
        <f t="shared" si="9"/>
        <v>2021</v>
      </c>
      <c r="D70" s="14">
        <f t="shared" si="10"/>
        <v>4</v>
      </c>
      <c r="E70" s="14">
        <f t="shared" si="11"/>
        <v>14</v>
      </c>
      <c r="F70" s="14">
        <f t="shared" si="12"/>
        <v>5</v>
      </c>
      <c r="G70" s="13">
        <f t="shared" si="13"/>
        <v>44291</v>
      </c>
      <c r="H70" s="19">
        <f t="shared" si="14"/>
        <v>44295</v>
      </c>
      <c r="J70" s="10">
        <v>44662</v>
      </c>
      <c r="K70" s="13">
        <v>44665</v>
      </c>
      <c r="L70" s="14">
        <f t="shared" si="15"/>
        <v>4412.52978515625</v>
      </c>
      <c r="M70" s="23">
        <f t="shared" si="16"/>
        <v>4392.58984375</v>
      </c>
      <c r="N70" s="26">
        <f t="shared" ref="N70:N133" si="17">(M70-M69)/M69</f>
        <v>-2.1319959090500138E-2</v>
      </c>
    </row>
    <row r="71" spans="1:14" x14ac:dyDescent="0.25">
      <c r="A71" s="28">
        <v>44298</v>
      </c>
      <c r="B71" s="27">
        <v>4127.990234375</v>
      </c>
      <c r="C71" s="14">
        <f t="shared" si="9"/>
        <v>2021</v>
      </c>
      <c r="D71" s="14">
        <f t="shared" si="10"/>
        <v>4</v>
      </c>
      <c r="E71" s="14">
        <f t="shared" si="11"/>
        <v>15</v>
      </c>
      <c r="F71" s="14">
        <f t="shared" si="12"/>
        <v>1</v>
      </c>
      <c r="G71" s="13">
        <f t="shared" si="13"/>
        <v>44298</v>
      </c>
      <c r="H71" s="19">
        <f t="shared" si="14"/>
        <v>44302</v>
      </c>
      <c r="J71" s="10">
        <v>44669</v>
      </c>
      <c r="K71" s="13">
        <v>44673</v>
      </c>
      <c r="L71" s="14">
        <f t="shared" si="15"/>
        <v>4391.68994140625</v>
      </c>
      <c r="M71" s="23">
        <f t="shared" si="16"/>
        <v>4271.77978515625</v>
      </c>
      <c r="N71" s="26">
        <f t="shared" si="17"/>
        <v>-2.7503150280612856E-2</v>
      </c>
    </row>
    <row r="72" spans="1:14" x14ac:dyDescent="0.25">
      <c r="A72" s="28">
        <v>44299</v>
      </c>
      <c r="B72" s="27">
        <v>4141.58984375</v>
      </c>
      <c r="C72" s="14">
        <f t="shared" si="9"/>
        <v>2021</v>
      </c>
      <c r="D72" s="14">
        <f t="shared" si="10"/>
        <v>4</v>
      </c>
      <c r="E72" s="14">
        <f t="shared" si="11"/>
        <v>15</v>
      </c>
      <c r="F72" s="14">
        <f t="shared" si="12"/>
        <v>2</v>
      </c>
      <c r="G72" s="13">
        <f t="shared" si="13"/>
        <v>44298</v>
      </c>
      <c r="H72" s="19">
        <f t="shared" si="14"/>
        <v>44302</v>
      </c>
      <c r="J72" s="10">
        <v>44676</v>
      </c>
      <c r="K72" s="13">
        <v>44680</v>
      </c>
      <c r="L72" s="14">
        <f t="shared" si="15"/>
        <v>4296.1201171875</v>
      </c>
      <c r="M72" s="23">
        <f t="shared" si="16"/>
        <v>4131.93017578125</v>
      </c>
      <c r="N72" s="26">
        <f t="shared" si="17"/>
        <v>-3.2738019375660461E-2</v>
      </c>
    </row>
    <row r="73" spans="1:14" x14ac:dyDescent="0.25">
      <c r="A73" s="28">
        <v>44300</v>
      </c>
      <c r="B73" s="27">
        <v>4124.66015625</v>
      </c>
      <c r="C73" s="14">
        <f t="shared" si="9"/>
        <v>2021</v>
      </c>
      <c r="D73" s="14">
        <f t="shared" si="10"/>
        <v>4</v>
      </c>
      <c r="E73" s="14">
        <f t="shared" si="11"/>
        <v>15</v>
      </c>
      <c r="F73" s="14">
        <f t="shared" si="12"/>
        <v>3</v>
      </c>
      <c r="G73" s="13">
        <f t="shared" si="13"/>
        <v>44298</v>
      </c>
      <c r="H73" s="19">
        <f t="shared" si="14"/>
        <v>44302</v>
      </c>
      <c r="J73" s="10">
        <v>44683</v>
      </c>
      <c r="K73" s="13">
        <v>44687</v>
      </c>
      <c r="L73" s="14">
        <f t="shared" si="15"/>
        <v>4155.3798828125</v>
      </c>
      <c r="M73" s="23">
        <f t="shared" si="16"/>
        <v>4123.33984375</v>
      </c>
      <c r="N73" s="26">
        <f t="shared" si="17"/>
        <v>-2.0790119062517247E-3</v>
      </c>
    </row>
    <row r="74" spans="1:14" x14ac:dyDescent="0.25">
      <c r="A74" s="28">
        <v>44301</v>
      </c>
      <c r="B74" s="27">
        <v>4170.419921875</v>
      </c>
      <c r="C74" s="14">
        <f t="shared" si="9"/>
        <v>2021</v>
      </c>
      <c r="D74" s="14">
        <f t="shared" si="10"/>
        <v>4</v>
      </c>
      <c r="E74" s="14">
        <f t="shared" si="11"/>
        <v>15</v>
      </c>
      <c r="F74" s="14">
        <f t="shared" si="12"/>
        <v>4</v>
      </c>
      <c r="G74" s="13">
        <f t="shared" si="13"/>
        <v>44298</v>
      </c>
      <c r="H74" s="19">
        <f t="shared" si="14"/>
        <v>44302</v>
      </c>
      <c r="J74" s="10">
        <v>44690</v>
      </c>
      <c r="K74" s="13">
        <v>44694</v>
      </c>
      <c r="L74" s="14">
        <f t="shared" si="15"/>
        <v>3991.239990234375</v>
      </c>
      <c r="M74" s="23">
        <f t="shared" si="16"/>
        <v>4023.889892578125</v>
      </c>
      <c r="N74" s="26">
        <f t="shared" si="17"/>
        <v>-2.4118785969732135E-2</v>
      </c>
    </row>
    <row r="75" spans="1:14" x14ac:dyDescent="0.25">
      <c r="A75" s="28">
        <v>44302</v>
      </c>
      <c r="B75" s="27">
        <v>4185.47021484375</v>
      </c>
      <c r="C75" s="14">
        <f t="shared" si="9"/>
        <v>2021</v>
      </c>
      <c r="D75" s="14">
        <f t="shared" si="10"/>
        <v>4</v>
      </c>
      <c r="E75" s="14">
        <f t="shared" si="11"/>
        <v>15</v>
      </c>
      <c r="F75" s="14">
        <f t="shared" si="12"/>
        <v>5</v>
      </c>
      <c r="G75" s="13">
        <f t="shared" si="13"/>
        <v>44298</v>
      </c>
      <c r="H75" s="19">
        <f t="shared" si="14"/>
        <v>44302</v>
      </c>
      <c r="J75" s="10">
        <v>44697</v>
      </c>
      <c r="K75" s="13">
        <v>44701</v>
      </c>
      <c r="L75" s="14">
        <f t="shared" si="15"/>
        <v>4008.010009765625</v>
      </c>
      <c r="M75" s="23">
        <f t="shared" si="16"/>
        <v>3901.360107421875</v>
      </c>
      <c r="N75" s="26">
        <f t="shared" si="17"/>
        <v>-3.0450581011734541E-2</v>
      </c>
    </row>
    <row r="76" spans="1:14" x14ac:dyDescent="0.25">
      <c r="A76" s="28">
        <v>44305</v>
      </c>
      <c r="B76" s="27">
        <v>4163.259765625</v>
      </c>
      <c r="C76" s="14">
        <f t="shared" si="9"/>
        <v>2021</v>
      </c>
      <c r="D76" s="14">
        <f t="shared" si="10"/>
        <v>4</v>
      </c>
      <c r="E76" s="14">
        <f t="shared" si="11"/>
        <v>16</v>
      </c>
      <c r="F76" s="14">
        <f t="shared" si="12"/>
        <v>1</v>
      </c>
      <c r="G76" s="13">
        <f t="shared" si="13"/>
        <v>44305</v>
      </c>
      <c r="H76" s="19">
        <f t="shared" si="14"/>
        <v>44309</v>
      </c>
      <c r="J76" s="10">
        <v>44704</v>
      </c>
      <c r="K76" s="13">
        <v>44708</v>
      </c>
      <c r="L76" s="14">
        <f t="shared" si="15"/>
        <v>3973.75</v>
      </c>
      <c r="M76" s="23">
        <f t="shared" si="16"/>
        <v>4158.240234375</v>
      </c>
      <c r="N76" s="26">
        <f t="shared" si="17"/>
        <v>6.5843736512412945E-2</v>
      </c>
    </row>
    <row r="77" spans="1:14" x14ac:dyDescent="0.25">
      <c r="A77" s="28">
        <v>44306</v>
      </c>
      <c r="B77" s="27">
        <v>4134.93994140625</v>
      </c>
      <c r="C77" s="14">
        <f t="shared" si="9"/>
        <v>2021</v>
      </c>
      <c r="D77" s="14">
        <f t="shared" si="10"/>
        <v>4</v>
      </c>
      <c r="E77" s="14">
        <f t="shared" si="11"/>
        <v>16</v>
      </c>
      <c r="F77" s="14">
        <f t="shared" si="12"/>
        <v>2</v>
      </c>
      <c r="G77" s="13">
        <f t="shared" si="13"/>
        <v>44305</v>
      </c>
      <c r="H77" s="19">
        <f t="shared" si="14"/>
        <v>44309</v>
      </c>
      <c r="J77" s="10">
        <v>44712</v>
      </c>
      <c r="K77" s="13">
        <v>44715</v>
      </c>
      <c r="L77" s="14">
        <f t="shared" si="15"/>
        <v>4132.14990234375</v>
      </c>
      <c r="M77" s="23">
        <f t="shared" si="16"/>
        <v>4108.5400390625</v>
      </c>
      <c r="N77" s="26">
        <f t="shared" si="17"/>
        <v>-1.1952218369117419E-2</v>
      </c>
    </row>
    <row r="78" spans="1:14" x14ac:dyDescent="0.25">
      <c r="A78" s="28">
        <v>44307</v>
      </c>
      <c r="B78" s="27">
        <v>4173.419921875</v>
      </c>
      <c r="C78" s="14">
        <f t="shared" si="9"/>
        <v>2021</v>
      </c>
      <c r="D78" s="14">
        <f t="shared" si="10"/>
        <v>4</v>
      </c>
      <c r="E78" s="14">
        <f t="shared" si="11"/>
        <v>16</v>
      </c>
      <c r="F78" s="14">
        <f t="shared" si="12"/>
        <v>3</v>
      </c>
      <c r="G78" s="13">
        <f t="shared" si="13"/>
        <v>44305</v>
      </c>
      <c r="H78" s="19">
        <f t="shared" si="14"/>
        <v>44309</v>
      </c>
      <c r="J78" s="10">
        <v>44718</v>
      </c>
      <c r="K78" s="13">
        <v>44722</v>
      </c>
      <c r="L78" s="14">
        <f t="shared" si="15"/>
        <v>4121.43017578125</v>
      </c>
      <c r="M78" s="23">
        <f t="shared" si="16"/>
        <v>3900.860107421875</v>
      </c>
      <c r="N78" s="26">
        <f t="shared" si="17"/>
        <v>-5.0548352861619933E-2</v>
      </c>
    </row>
    <row r="79" spans="1:14" x14ac:dyDescent="0.25">
      <c r="A79" s="28">
        <v>44308</v>
      </c>
      <c r="B79" s="27">
        <v>4134.97998046875</v>
      </c>
      <c r="C79" s="14">
        <f t="shared" si="9"/>
        <v>2021</v>
      </c>
      <c r="D79" s="14">
        <f t="shared" si="10"/>
        <v>4</v>
      </c>
      <c r="E79" s="14">
        <f t="shared" si="11"/>
        <v>16</v>
      </c>
      <c r="F79" s="14">
        <f t="shared" si="12"/>
        <v>4</v>
      </c>
      <c r="G79" s="13">
        <f t="shared" si="13"/>
        <v>44305</v>
      </c>
      <c r="H79" s="19">
        <f t="shared" si="14"/>
        <v>44309</v>
      </c>
      <c r="J79" s="10">
        <v>44725</v>
      </c>
      <c r="K79" s="13">
        <v>44729</v>
      </c>
      <c r="L79" s="14">
        <f t="shared" si="15"/>
        <v>3749.6298828125</v>
      </c>
      <c r="M79" s="23">
        <f t="shared" si="16"/>
        <v>3674.840087890625</v>
      </c>
      <c r="N79" s="26">
        <f t="shared" si="17"/>
        <v>-5.7941072816535669E-2</v>
      </c>
    </row>
    <row r="80" spans="1:14" x14ac:dyDescent="0.25">
      <c r="A80" s="28">
        <v>44309</v>
      </c>
      <c r="B80" s="27">
        <v>4180.169921875</v>
      </c>
      <c r="C80" s="14">
        <f t="shared" si="9"/>
        <v>2021</v>
      </c>
      <c r="D80" s="14">
        <f t="shared" si="10"/>
        <v>4</v>
      </c>
      <c r="E80" s="14">
        <f t="shared" si="11"/>
        <v>16</v>
      </c>
      <c r="F80" s="14">
        <f t="shared" si="12"/>
        <v>5</v>
      </c>
      <c r="G80" s="13">
        <f t="shared" si="13"/>
        <v>44305</v>
      </c>
      <c r="H80" s="19">
        <f t="shared" si="14"/>
        <v>44309</v>
      </c>
      <c r="J80" s="10">
        <v>44733</v>
      </c>
      <c r="K80" s="13">
        <v>44736</v>
      </c>
      <c r="L80" s="14">
        <f t="shared" si="15"/>
        <v>3764.7900390625</v>
      </c>
      <c r="M80" s="23">
        <f t="shared" si="16"/>
        <v>3911.739990234375</v>
      </c>
      <c r="N80" s="26">
        <f t="shared" si="17"/>
        <v>6.4465363574427434E-2</v>
      </c>
    </row>
    <row r="81" spans="1:14" x14ac:dyDescent="0.25">
      <c r="A81" s="28">
        <v>44312</v>
      </c>
      <c r="B81" s="27">
        <v>4187.6201171875</v>
      </c>
      <c r="C81" s="14">
        <f t="shared" si="9"/>
        <v>2021</v>
      </c>
      <c r="D81" s="14">
        <f t="shared" si="10"/>
        <v>4</v>
      </c>
      <c r="E81" s="14">
        <f t="shared" si="11"/>
        <v>17</v>
      </c>
      <c r="F81" s="14">
        <f t="shared" si="12"/>
        <v>1</v>
      </c>
      <c r="G81" s="13">
        <f t="shared" si="13"/>
        <v>44312</v>
      </c>
      <c r="H81" s="19">
        <f t="shared" si="14"/>
        <v>44316</v>
      </c>
      <c r="J81" s="10">
        <v>44739</v>
      </c>
      <c r="K81" s="13">
        <v>44743</v>
      </c>
      <c r="L81" s="14">
        <f t="shared" si="15"/>
        <v>3900.110107421875</v>
      </c>
      <c r="M81" s="23">
        <f t="shared" si="16"/>
        <v>3825.330078125</v>
      </c>
      <c r="N81" s="26">
        <f t="shared" si="17"/>
        <v>-2.2089891538061474E-2</v>
      </c>
    </row>
    <row r="82" spans="1:14" x14ac:dyDescent="0.25">
      <c r="A82" s="28">
        <v>44313</v>
      </c>
      <c r="B82" s="27">
        <v>4186.72021484375</v>
      </c>
      <c r="C82" s="14">
        <f t="shared" si="9"/>
        <v>2021</v>
      </c>
      <c r="D82" s="14">
        <f t="shared" si="10"/>
        <v>4</v>
      </c>
      <c r="E82" s="14">
        <f t="shared" si="11"/>
        <v>17</v>
      </c>
      <c r="F82" s="14">
        <f t="shared" si="12"/>
        <v>2</v>
      </c>
      <c r="G82" s="13">
        <f t="shared" si="13"/>
        <v>44312</v>
      </c>
      <c r="H82" s="19">
        <f t="shared" si="14"/>
        <v>44316</v>
      </c>
      <c r="J82" s="10">
        <v>44747</v>
      </c>
      <c r="K82" s="13">
        <v>44750</v>
      </c>
      <c r="L82" s="14">
        <f t="shared" si="15"/>
        <v>3831.389892578125</v>
      </c>
      <c r="M82" s="23">
        <f t="shared" si="16"/>
        <v>3899.3798828125</v>
      </c>
      <c r="N82" s="26">
        <f t="shared" si="17"/>
        <v>1.9357755585838438E-2</v>
      </c>
    </row>
    <row r="83" spans="1:14" x14ac:dyDescent="0.25">
      <c r="A83" s="28">
        <v>44314</v>
      </c>
      <c r="B83" s="27">
        <v>4183.18017578125</v>
      </c>
      <c r="C83" s="14">
        <f t="shared" si="9"/>
        <v>2021</v>
      </c>
      <c r="D83" s="14">
        <f t="shared" si="10"/>
        <v>4</v>
      </c>
      <c r="E83" s="14">
        <f t="shared" si="11"/>
        <v>17</v>
      </c>
      <c r="F83" s="14">
        <f t="shared" si="12"/>
        <v>3</v>
      </c>
      <c r="G83" s="13">
        <f t="shared" si="13"/>
        <v>44312</v>
      </c>
      <c r="H83" s="19">
        <f t="shared" si="14"/>
        <v>44316</v>
      </c>
      <c r="J83" s="10">
        <v>44753</v>
      </c>
      <c r="K83" s="13">
        <v>44757</v>
      </c>
      <c r="L83" s="14">
        <f t="shared" si="15"/>
        <v>3854.429931640625</v>
      </c>
      <c r="M83" s="23">
        <f t="shared" si="16"/>
        <v>3863.159912109375</v>
      </c>
      <c r="N83" s="26">
        <f t="shared" si="17"/>
        <v>-9.2886489112727014E-3</v>
      </c>
    </row>
    <row r="84" spans="1:14" x14ac:dyDescent="0.25">
      <c r="A84" s="28">
        <v>44315</v>
      </c>
      <c r="B84" s="27">
        <v>4211.47021484375</v>
      </c>
      <c r="C84" s="14">
        <f t="shared" si="9"/>
        <v>2021</v>
      </c>
      <c r="D84" s="14">
        <f t="shared" si="10"/>
        <v>4</v>
      </c>
      <c r="E84" s="14">
        <f t="shared" si="11"/>
        <v>17</v>
      </c>
      <c r="F84" s="14">
        <f t="shared" si="12"/>
        <v>4</v>
      </c>
      <c r="G84" s="13">
        <f t="shared" si="13"/>
        <v>44312</v>
      </c>
      <c r="H84" s="19">
        <f t="shared" si="14"/>
        <v>44316</v>
      </c>
      <c r="J84" s="10">
        <v>44760</v>
      </c>
      <c r="K84" s="13">
        <v>44764</v>
      </c>
      <c r="L84" s="14">
        <f t="shared" si="15"/>
        <v>3830.85009765625</v>
      </c>
      <c r="M84" s="23">
        <f t="shared" si="16"/>
        <v>3961.6298828125</v>
      </c>
      <c r="N84" s="26">
        <f t="shared" si="17"/>
        <v>2.548948864230632E-2</v>
      </c>
    </row>
    <row r="85" spans="1:14" x14ac:dyDescent="0.25">
      <c r="A85" s="28">
        <v>44316</v>
      </c>
      <c r="B85" s="27">
        <v>4181.169921875</v>
      </c>
      <c r="C85" s="14">
        <f t="shared" si="9"/>
        <v>2021</v>
      </c>
      <c r="D85" s="14">
        <f t="shared" si="10"/>
        <v>4</v>
      </c>
      <c r="E85" s="14">
        <f t="shared" si="11"/>
        <v>17</v>
      </c>
      <c r="F85" s="14">
        <f t="shared" si="12"/>
        <v>5</v>
      </c>
      <c r="G85" s="13">
        <f t="shared" si="13"/>
        <v>44312</v>
      </c>
      <c r="H85" s="19">
        <f t="shared" si="14"/>
        <v>44316</v>
      </c>
      <c r="J85" s="10">
        <v>44767</v>
      </c>
      <c r="K85" s="13">
        <v>44771</v>
      </c>
      <c r="L85" s="14">
        <f t="shared" si="15"/>
        <v>3966.840087890625</v>
      </c>
      <c r="M85" s="23">
        <f t="shared" si="16"/>
        <v>4130.2900390625</v>
      </c>
      <c r="N85" s="26">
        <f t="shared" si="17"/>
        <v>4.2573425897691947E-2</v>
      </c>
    </row>
    <row r="86" spans="1:14" x14ac:dyDescent="0.25">
      <c r="A86" s="28">
        <v>44319</v>
      </c>
      <c r="B86" s="27">
        <v>4192.66015625</v>
      </c>
      <c r="C86" s="14">
        <f t="shared" si="9"/>
        <v>2021</v>
      </c>
      <c r="D86" s="14">
        <f t="shared" si="10"/>
        <v>5</v>
      </c>
      <c r="E86" s="14">
        <f t="shared" si="11"/>
        <v>18</v>
      </c>
      <c r="F86" s="14">
        <f t="shared" si="12"/>
        <v>1</v>
      </c>
      <c r="G86" s="13">
        <f t="shared" si="13"/>
        <v>44319</v>
      </c>
      <c r="H86" s="19">
        <f t="shared" si="14"/>
        <v>44323</v>
      </c>
      <c r="J86" s="10">
        <v>44774</v>
      </c>
      <c r="K86" s="13">
        <v>44778</v>
      </c>
      <c r="L86" s="14">
        <f t="shared" si="15"/>
        <v>4118.6298828125</v>
      </c>
      <c r="M86" s="23">
        <f t="shared" si="16"/>
        <v>4145.18994140625</v>
      </c>
      <c r="N86" s="26">
        <f t="shared" si="17"/>
        <v>3.6074711952025539E-3</v>
      </c>
    </row>
    <row r="87" spans="1:14" x14ac:dyDescent="0.25">
      <c r="A87" s="28">
        <v>44320</v>
      </c>
      <c r="B87" s="27">
        <v>4164.66015625</v>
      </c>
      <c r="C87" s="14">
        <f t="shared" si="9"/>
        <v>2021</v>
      </c>
      <c r="D87" s="14">
        <f t="shared" si="10"/>
        <v>5</v>
      </c>
      <c r="E87" s="14">
        <f t="shared" si="11"/>
        <v>18</v>
      </c>
      <c r="F87" s="14">
        <f t="shared" si="12"/>
        <v>2</v>
      </c>
      <c r="G87" s="13">
        <f t="shared" si="13"/>
        <v>44319</v>
      </c>
      <c r="H87" s="19">
        <f t="shared" si="14"/>
        <v>44323</v>
      </c>
      <c r="J87" s="10">
        <v>44781</v>
      </c>
      <c r="K87" s="13">
        <v>44785</v>
      </c>
      <c r="L87" s="14">
        <f t="shared" si="15"/>
        <v>4140.06005859375</v>
      </c>
      <c r="M87" s="23">
        <f t="shared" si="16"/>
        <v>4280.14990234375</v>
      </c>
      <c r="N87" s="26">
        <f t="shared" si="17"/>
        <v>3.2558209115916899E-2</v>
      </c>
    </row>
    <row r="88" spans="1:14" x14ac:dyDescent="0.25">
      <c r="A88" s="28">
        <v>44321</v>
      </c>
      <c r="B88" s="27">
        <v>4167.58984375</v>
      </c>
      <c r="C88" s="14">
        <f t="shared" si="9"/>
        <v>2021</v>
      </c>
      <c r="D88" s="14">
        <f t="shared" si="10"/>
        <v>5</v>
      </c>
      <c r="E88" s="14">
        <f t="shared" si="11"/>
        <v>18</v>
      </c>
      <c r="F88" s="14">
        <f t="shared" si="12"/>
        <v>3</v>
      </c>
      <c r="G88" s="13">
        <f t="shared" si="13"/>
        <v>44319</v>
      </c>
      <c r="H88" s="19">
        <f t="shared" si="14"/>
        <v>44323</v>
      </c>
      <c r="J88" s="10">
        <v>44788</v>
      </c>
      <c r="K88" s="13">
        <v>44792</v>
      </c>
      <c r="L88" s="14">
        <f t="shared" si="15"/>
        <v>4297.14013671875</v>
      </c>
      <c r="M88" s="23">
        <f t="shared" si="16"/>
        <v>4228.47998046875</v>
      </c>
      <c r="N88" s="26">
        <f t="shared" si="17"/>
        <v>-1.2071988844761319E-2</v>
      </c>
    </row>
    <row r="89" spans="1:14" x14ac:dyDescent="0.25">
      <c r="A89" s="28">
        <v>44322</v>
      </c>
      <c r="B89" s="27">
        <v>4201.6201171875</v>
      </c>
      <c r="C89" s="14">
        <f t="shared" si="9"/>
        <v>2021</v>
      </c>
      <c r="D89" s="14">
        <f t="shared" si="10"/>
        <v>5</v>
      </c>
      <c r="E89" s="14">
        <f t="shared" si="11"/>
        <v>18</v>
      </c>
      <c r="F89" s="14">
        <f t="shared" si="12"/>
        <v>4</v>
      </c>
      <c r="G89" s="13">
        <f t="shared" si="13"/>
        <v>44319</v>
      </c>
      <c r="H89" s="19">
        <f t="shared" si="14"/>
        <v>44323</v>
      </c>
      <c r="J89" s="10">
        <v>44795</v>
      </c>
      <c r="K89" s="13">
        <v>44799</v>
      </c>
      <c r="L89" s="14">
        <f t="shared" si="15"/>
        <v>4137.990234375</v>
      </c>
      <c r="M89" s="23">
        <f t="shared" si="16"/>
        <v>4057.659912109375</v>
      </c>
      <c r="N89" s="26">
        <f t="shared" si="17"/>
        <v>-4.0397511433987836E-2</v>
      </c>
    </row>
    <row r="90" spans="1:14" x14ac:dyDescent="0.25">
      <c r="A90" s="28">
        <v>44323</v>
      </c>
      <c r="B90" s="27">
        <v>4232.60009765625</v>
      </c>
      <c r="C90" s="14">
        <f t="shared" si="9"/>
        <v>2021</v>
      </c>
      <c r="D90" s="14">
        <f t="shared" si="10"/>
        <v>5</v>
      </c>
      <c r="E90" s="14">
        <f t="shared" si="11"/>
        <v>18</v>
      </c>
      <c r="F90" s="14">
        <f t="shared" si="12"/>
        <v>5</v>
      </c>
      <c r="G90" s="13">
        <f t="shared" si="13"/>
        <v>44319</v>
      </c>
      <c r="H90" s="19">
        <f t="shared" si="14"/>
        <v>44323</v>
      </c>
      <c r="J90" s="10">
        <v>44802</v>
      </c>
      <c r="K90" s="13">
        <v>44806</v>
      </c>
      <c r="L90" s="14">
        <f t="shared" si="15"/>
        <v>4030.610107421875</v>
      </c>
      <c r="M90" s="23">
        <f t="shared" si="16"/>
        <v>3924.260009765625</v>
      </c>
      <c r="N90" s="26">
        <f t="shared" si="17"/>
        <v>-3.2876067791103282E-2</v>
      </c>
    </row>
    <row r="91" spans="1:14" x14ac:dyDescent="0.25">
      <c r="A91" s="28">
        <v>44326</v>
      </c>
      <c r="B91" s="27">
        <v>4188.43017578125</v>
      </c>
      <c r="C91" s="14">
        <f t="shared" si="9"/>
        <v>2021</v>
      </c>
      <c r="D91" s="14">
        <f t="shared" si="10"/>
        <v>5</v>
      </c>
      <c r="E91" s="14">
        <f t="shared" si="11"/>
        <v>19</v>
      </c>
      <c r="F91" s="14">
        <f t="shared" si="12"/>
        <v>1</v>
      </c>
      <c r="G91" s="13">
        <f t="shared" si="13"/>
        <v>44326</v>
      </c>
      <c r="H91" s="19">
        <f t="shared" si="14"/>
        <v>44330</v>
      </c>
      <c r="J91" s="10">
        <v>44810</v>
      </c>
      <c r="K91" s="13">
        <v>44813</v>
      </c>
      <c r="L91" s="14">
        <f t="shared" si="15"/>
        <v>3908.18994140625</v>
      </c>
      <c r="M91" s="23">
        <f t="shared" si="16"/>
        <v>4067.360107421875</v>
      </c>
      <c r="N91" s="26">
        <f t="shared" si="17"/>
        <v>3.6465498539888189E-2</v>
      </c>
    </row>
    <row r="92" spans="1:14" x14ac:dyDescent="0.25">
      <c r="A92" s="28">
        <v>44327</v>
      </c>
      <c r="B92" s="27">
        <v>4152.10009765625</v>
      </c>
      <c r="C92" s="14">
        <f t="shared" si="9"/>
        <v>2021</v>
      </c>
      <c r="D92" s="14">
        <f t="shared" si="10"/>
        <v>5</v>
      </c>
      <c r="E92" s="14">
        <f t="shared" si="11"/>
        <v>19</v>
      </c>
      <c r="F92" s="14">
        <f t="shared" si="12"/>
        <v>2</v>
      </c>
      <c r="G92" s="13">
        <f t="shared" si="13"/>
        <v>44326</v>
      </c>
      <c r="H92" s="19">
        <f t="shared" si="14"/>
        <v>44330</v>
      </c>
      <c r="J92" s="10">
        <v>44816</v>
      </c>
      <c r="K92" s="13">
        <v>44820</v>
      </c>
      <c r="L92" s="14">
        <f t="shared" si="15"/>
        <v>4110.41015625</v>
      </c>
      <c r="M92" s="23">
        <f t="shared" si="16"/>
        <v>3873.330078125</v>
      </c>
      <c r="N92" s="26">
        <f t="shared" si="17"/>
        <v>-4.77041678563992E-2</v>
      </c>
    </row>
    <row r="93" spans="1:14" x14ac:dyDescent="0.25">
      <c r="A93" s="28">
        <v>44328</v>
      </c>
      <c r="B93" s="27">
        <v>4063.0400390625</v>
      </c>
      <c r="C93" s="14">
        <f t="shared" si="9"/>
        <v>2021</v>
      </c>
      <c r="D93" s="14">
        <f t="shared" si="10"/>
        <v>5</v>
      </c>
      <c r="E93" s="14">
        <f t="shared" si="11"/>
        <v>19</v>
      </c>
      <c r="F93" s="14">
        <f t="shared" si="12"/>
        <v>3</v>
      </c>
      <c r="G93" s="13">
        <f t="shared" si="13"/>
        <v>44326</v>
      </c>
      <c r="H93" s="19">
        <f t="shared" si="14"/>
        <v>44330</v>
      </c>
      <c r="J93" s="10">
        <v>44823</v>
      </c>
      <c r="K93" s="13">
        <v>44827</v>
      </c>
      <c r="L93" s="14">
        <f t="shared" si="15"/>
        <v>3899.889892578125</v>
      </c>
      <c r="M93" s="23">
        <f t="shared" si="16"/>
        <v>3693.22998046875</v>
      </c>
      <c r="N93" s="26">
        <f t="shared" si="17"/>
        <v>-4.6497482534055758E-2</v>
      </c>
    </row>
    <row r="94" spans="1:14" x14ac:dyDescent="0.25">
      <c r="A94" s="28">
        <v>44329</v>
      </c>
      <c r="B94" s="27">
        <v>4112.5</v>
      </c>
      <c r="C94" s="14">
        <f t="shared" si="9"/>
        <v>2021</v>
      </c>
      <c r="D94" s="14">
        <f t="shared" si="10"/>
        <v>5</v>
      </c>
      <c r="E94" s="14">
        <f t="shared" si="11"/>
        <v>19</v>
      </c>
      <c r="F94" s="14">
        <f t="shared" si="12"/>
        <v>4</v>
      </c>
      <c r="G94" s="13">
        <f t="shared" si="13"/>
        <v>44326</v>
      </c>
      <c r="H94" s="19">
        <f t="shared" si="14"/>
        <v>44330</v>
      </c>
      <c r="J94" s="10">
        <v>44830</v>
      </c>
      <c r="K94" s="13">
        <v>44834</v>
      </c>
      <c r="L94" s="14">
        <f t="shared" si="15"/>
        <v>3655.0400390625</v>
      </c>
      <c r="M94" s="23">
        <f t="shared" si="16"/>
        <v>3585.6201171875</v>
      </c>
      <c r="N94" s="26">
        <f t="shared" si="17"/>
        <v>-2.9137059931369884E-2</v>
      </c>
    </row>
    <row r="95" spans="1:14" x14ac:dyDescent="0.25">
      <c r="A95" s="28">
        <v>44330</v>
      </c>
      <c r="B95" s="27">
        <v>4173.85009765625</v>
      </c>
      <c r="C95" s="14">
        <f t="shared" si="9"/>
        <v>2021</v>
      </c>
      <c r="D95" s="14">
        <f t="shared" si="10"/>
        <v>5</v>
      </c>
      <c r="E95" s="14">
        <f t="shared" si="11"/>
        <v>19</v>
      </c>
      <c r="F95" s="14">
        <f t="shared" si="12"/>
        <v>5</v>
      </c>
      <c r="G95" s="13">
        <f t="shared" si="13"/>
        <v>44326</v>
      </c>
      <c r="H95" s="19">
        <f t="shared" si="14"/>
        <v>44330</v>
      </c>
      <c r="J95" s="10">
        <v>44837</v>
      </c>
      <c r="K95" s="13">
        <v>44841</v>
      </c>
      <c r="L95" s="14">
        <f t="shared" si="15"/>
        <v>3678.429931640625</v>
      </c>
      <c r="M95" s="23">
        <f t="shared" si="16"/>
        <v>3639.659912109375</v>
      </c>
      <c r="N95" s="26">
        <f t="shared" si="17"/>
        <v>1.5071254944950194E-2</v>
      </c>
    </row>
    <row r="96" spans="1:14" x14ac:dyDescent="0.25">
      <c r="A96" s="28">
        <v>44333</v>
      </c>
      <c r="B96" s="27">
        <v>4163.2900390625</v>
      </c>
      <c r="C96" s="14">
        <f t="shared" si="9"/>
        <v>2021</v>
      </c>
      <c r="D96" s="14">
        <f t="shared" si="10"/>
        <v>5</v>
      </c>
      <c r="E96" s="14">
        <f t="shared" si="11"/>
        <v>20</v>
      </c>
      <c r="F96" s="14">
        <f t="shared" si="12"/>
        <v>1</v>
      </c>
      <c r="G96" s="13">
        <f t="shared" si="13"/>
        <v>44333</v>
      </c>
      <c r="H96" s="19">
        <f t="shared" si="14"/>
        <v>44337</v>
      </c>
      <c r="J96" s="10">
        <v>44844</v>
      </c>
      <c r="K96" s="13">
        <v>44848</v>
      </c>
      <c r="L96" s="14">
        <f t="shared" si="15"/>
        <v>3612.389892578125</v>
      </c>
      <c r="M96" s="23">
        <f t="shared" si="16"/>
        <v>3583.070068359375</v>
      </c>
      <c r="N96" s="26">
        <f t="shared" si="17"/>
        <v>-1.5548113042573584E-2</v>
      </c>
    </row>
    <row r="97" spans="1:14" x14ac:dyDescent="0.25">
      <c r="A97" s="28">
        <v>44334</v>
      </c>
      <c r="B97" s="27">
        <v>4127.830078125</v>
      </c>
      <c r="C97" s="14">
        <f t="shared" si="9"/>
        <v>2021</v>
      </c>
      <c r="D97" s="14">
        <f t="shared" si="10"/>
        <v>5</v>
      </c>
      <c r="E97" s="14">
        <f t="shared" si="11"/>
        <v>20</v>
      </c>
      <c r="F97" s="14">
        <f t="shared" si="12"/>
        <v>2</v>
      </c>
      <c r="G97" s="13">
        <f t="shared" si="13"/>
        <v>44333</v>
      </c>
      <c r="H97" s="19">
        <f t="shared" si="14"/>
        <v>44337</v>
      </c>
      <c r="J97" s="10">
        <v>44851</v>
      </c>
      <c r="K97" s="13">
        <v>44855</v>
      </c>
      <c r="L97" s="14">
        <f t="shared" si="15"/>
        <v>3677.949951171875</v>
      </c>
      <c r="M97" s="23">
        <f t="shared" si="16"/>
        <v>3752.75</v>
      </c>
      <c r="N97" s="26">
        <f t="shared" si="17"/>
        <v>4.7356018275779482E-2</v>
      </c>
    </row>
    <row r="98" spans="1:14" x14ac:dyDescent="0.25">
      <c r="A98" s="28">
        <v>44335</v>
      </c>
      <c r="B98" s="27">
        <v>4115.68017578125</v>
      </c>
      <c r="C98" s="14">
        <f t="shared" si="9"/>
        <v>2021</v>
      </c>
      <c r="D98" s="14">
        <f t="shared" si="10"/>
        <v>5</v>
      </c>
      <c r="E98" s="14">
        <f t="shared" si="11"/>
        <v>20</v>
      </c>
      <c r="F98" s="14">
        <f t="shared" si="12"/>
        <v>3</v>
      </c>
      <c r="G98" s="13">
        <f t="shared" si="13"/>
        <v>44333</v>
      </c>
      <c r="H98" s="19">
        <f t="shared" si="14"/>
        <v>44337</v>
      </c>
      <c r="J98" s="10">
        <v>44858</v>
      </c>
      <c r="K98" s="13">
        <v>44862</v>
      </c>
      <c r="L98" s="14">
        <f t="shared" si="15"/>
        <v>3797.340087890625</v>
      </c>
      <c r="M98" s="23">
        <f t="shared" si="16"/>
        <v>3901.06005859375</v>
      </c>
      <c r="N98" s="26">
        <f t="shared" si="17"/>
        <v>3.9520367355605886E-2</v>
      </c>
    </row>
    <row r="99" spans="1:14" x14ac:dyDescent="0.25">
      <c r="A99" s="28">
        <v>44336</v>
      </c>
      <c r="B99" s="27">
        <v>4159.1201171875</v>
      </c>
      <c r="C99" s="14">
        <f t="shared" si="9"/>
        <v>2021</v>
      </c>
      <c r="D99" s="14">
        <f t="shared" si="10"/>
        <v>5</v>
      </c>
      <c r="E99" s="14">
        <f t="shared" si="11"/>
        <v>20</v>
      </c>
      <c r="F99" s="14">
        <f t="shared" si="12"/>
        <v>4</v>
      </c>
      <c r="G99" s="13">
        <f t="shared" si="13"/>
        <v>44333</v>
      </c>
      <c r="H99" s="19">
        <f t="shared" si="14"/>
        <v>44337</v>
      </c>
      <c r="J99" s="10">
        <v>44865</v>
      </c>
      <c r="K99" s="13">
        <v>44869</v>
      </c>
      <c r="L99" s="14">
        <f t="shared" si="15"/>
        <v>3871.97998046875</v>
      </c>
      <c r="M99" s="23">
        <f t="shared" si="16"/>
        <v>3770.550048828125</v>
      </c>
      <c r="N99" s="26">
        <f t="shared" si="17"/>
        <v>-3.345501166487324E-2</v>
      </c>
    </row>
    <row r="100" spans="1:14" x14ac:dyDescent="0.25">
      <c r="A100" s="28">
        <v>44337</v>
      </c>
      <c r="B100" s="27">
        <v>4155.85986328125</v>
      </c>
      <c r="C100" s="14">
        <f t="shared" si="9"/>
        <v>2021</v>
      </c>
      <c r="D100" s="14">
        <f t="shared" si="10"/>
        <v>5</v>
      </c>
      <c r="E100" s="14">
        <f t="shared" si="11"/>
        <v>20</v>
      </c>
      <c r="F100" s="14">
        <f t="shared" si="12"/>
        <v>5</v>
      </c>
      <c r="G100" s="13">
        <f t="shared" si="13"/>
        <v>44333</v>
      </c>
      <c r="H100" s="19">
        <f t="shared" si="14"/>
        <v>44337</v>
      </c>
      <c r="J100" s="10">
        <v>44872</v>
      </c>
      <c r="K100" s="13">
        <v>44876</v>
      </c>
      <c r="L100" s="14">
        <f t="shared" si="15"/>
        <v>3806.800048828125</v>
      </c>
      <c r="M100" s="23">
        <f t="shared" si="16"/>
        <v>3992.929931640625</v>
      </c>
      <c r="N100" s="26">
        <f t="shared" si="17"/>
        <v>5.8978101320154859E-2</v>
      </c>
    </row>
    <row r="101" spans="1:14" x14ac:dyDescent="0.25">
      <c r="A101" s="28">
        <v>44340</v>
      </c>
      <c r="B101" s="27">
        <v>4197.0498046875</v>
      </c>
      <c r="C101" s="14">
        <f t="shared" si="9"/>
        <v>2021</v>
      </c>
      <c r="D101" s="14">
        <f t="shared" si="10"/>
        <v>5</v>
      </c>
      <c r="E101" s="14">
        <f t="shared" si="11"/>
        <v>21</v>
      </c>
      <c r="F101" s="14">
        <f t="shared" si="12"/>
        <v>1</v>
      </c>
      <c r="G101" s="13">
        <f t="shared" si="13"/>
        <v>44340</v>
      </c>
      <c r="H101" s="19">
        <f t="shared" si="14"/>
        <v>44344</v>
      </c>
      <c r="J101" s="10">
        <v>44879</v>
      </c>
      <c r="K101" s="13">
        <v>44883</v>
      </c>
      <c r="L101" s="14">
        <f t="shared" si="15"/>
        <v>3957.25</v>
      </c>
      <c r="M101" s="23">
        <f t="shared" si="16"/>
        <v>3965.340087890625</v>
      </c>
      <c r="N101" s="26">
        <f t="shared" si="17"/>
        <v>-6.9096739042109404E-3</v>
      </c>
    </row>
    <row r="102" spans="1:14" x14ac:dyDescent="0.25">
      <c r="A102" s="28">
        <v>44341</v>
      </c>
      <c r="B102" s="27">
        <v>4188.1298828125</v>
      </c>
      <c r="C102" s="14">
        <f t="shared" si="9"/>
        <v>2021</v>
      </c>
      <c r="D102" s="14">
        <f t="shared" si="10"/>
        <v>5</v>
      </c>
      <c r="E102" s="14">
        <f t="shared" si="11"/>
        <v>21</v>
      </c>
      <c r="F102" s="14">
        <f t="shared" si="12"/>
        <v>2</v>
      </c>
      <c r="G102" s="13">
        <f t="shared" si="13"/>
        <v>44340</v>
      </c>
      <c r="H102" s="19">
        <f t="shared" si="14"/>
        <v>44344</v>
      </c>
      <c r="J102" s="10">
        <v>44886</v>
      </c>
      <c r="K102" s="13">
        <v>44890</v>
      </c>
      <c r="L102" s="14">
        <f t="shared" si="15"/>
        <v>3949.93994140625</v>
      </c>
      <c r="M102" s="23">
        <f t="shared" si="16"/>
        <v>4026.1201171875</v>
      </c>
      <c r="N102" s="26">
        <f t="shared" si="17"/>
        <v>1.5327822569994778E-2</v>
      </c>
    </row>
    <row r="103" spans="1:14" x14ac:dyDescent="0.25">
      <c r="A103" s="28">
        <v>44342</v>
      </c>
      <c r="B103" s="27">
        <v>4195.990234375</v>
      </c>
      <c r="C103" s="14">
        <f t="shared" si="9"/>
        <v>2021</v>
      </c>
      <c r="D103" s="14">
        <f t="shared" si="10"/>
        <v>5</v>
      </c>
      <c r="E103" s="14">
        <f t="shared" si="11"/>
        <v>21</v>
      </c>
      <c r="F103" s="14">
        <f t="shared" si="12"/>
        <v>3</v>
      </c>
      <c r="G103" s="13">
        <f t="shared" si="13"/>
        <v>44340</v>
      </c>
      <c r="H103" s="19">
        <f t="shared" si="14"/>
        <v>44344</v>
      </c>
      <c r="J103" s="10">
        <v>44893</v>
      </c>
      <c r="K103" s="13">
        <v>44897</v>
      </c>
      <c r="L103" s="14">
        <f t="shared" si="15"/>
        <v>3963.93994140625</v>
      </c>
      <c r="M103" s="23">
        <f t="shared" si="16"/>
        <v>4071.699951171875</v>
      </c>
      <c r="N103" s="26">
        <f t="shared" si="17"/>
        <v>1.1321031826595229E-2</v>
      </c>
    </row>
    <row r="104" spans="1:14" x14ac:dyDescent="0.25">
      <c r="A104" s="28">
        <v>44343</v>
      </c>
      <c r="B104" s="27">
        <v>4200.8798828125</v>
      </c>
      <c r="C104" s="14">
        <f t="shared" si="9"/>
        <v>2021</v>
      </c>
      <c r="D104" s="14">
        <f t="shared" si="10"/>
        <v>5</v>
      </c>
      <c r="E104" s="14">
        <f t="shared" si="11"/>
        <v>21</v>
      </c>
      <c r="F104" s="14">
        <f t="shared" si="12"/>
        <v>4</v>
      </c>
      <c r="G104" s="13">
        <f t="shared" si="13"/>
        <v>44340</v>
      </c>
      <c r="H104" s="19">
        <f t="shared" si="14"/>
        <v>44344</v>
      </c>
      <c r="J104" s="10">
        <v>44900</v>
      </c>
      <c r="K104" s="13">
        <v>44904</v>
      </c>
      <c r="L104" s="14">
        <f t="shared" si="15"/>
        <v>3998.840087890625</v>
      </c>
      <c r="M104" s="23">
        <f t="shared" si="16"/>
        <v>3934.3798828125</v>
      </c>
      <c r="N104" s="26">
        <f t="shared" si="17"/>
        <v>-3.3725488126857911E-2</v>
      </c>
    </row>
    <row r="105" spans="1:14" x14ac:dyDescent="0.25">
      <c r="A105" s="28">
        <v>44344</v>
      </c>
      <c r="B105" s="27">
        <v>4204.10986328125</v>
      </c>
      <c r="C105" s="14">
        <f t="shared" si="9"/>
        <v>2021</v>
      </c>
      <c r="D105" s="14">
        <f t="shared" si="10"/>
        <v>5</v>
      </c>
      <c r="E105" s="14">
        <f t="shared" si="11"/>
        <v>21</v>
      </c>
      <c r="F105" s="14">
        <f t="shared" si="12"/>
        <v>5</v>
      </c>
      <c r="G105" s="13">
        <f t="shared" si="13"/>
        <v>44340</v>
      </c>
      <c r="H105" s="19">
        <f t="shared" si="14"/>
        <v>44344</v>
      </c>
      <c r="J105" s="10">
        <v>44907</v>
      </c>
      <c r="K105" s="13">
        <v>44911</v>
      </c>
      <c r="L105" s="14">
        <f t="shared" si="15"/>
        <v>3990.56005859375</v>
      </c>
      <c r="M105" s="23">
        <f t="shared" si="16"/>
        <v>3852.360107421875</v>
      </c>
      <c r="N105" s="26">
        <f t="shared" si="17"/>
        <v>-2.0846938484240365E-2</v>
      </c>
    </row>
    <row r="106" spans="1:14" x14ac:dyDescent="0.25">
      <c r="A106" s="28">
        <v>44348</v>
      </c>
      <c r="B106" s="27">
        <v>4202.0400390625</v>
      </c>
      <c r="C106" s="14">
        <f t="shared" si="9"/>
        <v>2021</v>
      </c>
      <c r="D106" s="14">
        <f t="shared" si="10"/>
        <v>6</v>
      </c>
      <c r="E106" s="14">
        <f t="shared" si="11"/>
        <v>22</v>
      </c>
      <c r="F106" s="14">
        <f t="shared" si="12"/>
        <v>2</v>
      </c>
      <c r="G106" s="13">
        <f t="shared" si="13"/>
        <v>44348</v>
      </c>
      <c r="H106" s="19">
        <f t="shared" si="14"/>
        <v>44351</v>
      </c>
      <c r="J106" s="10">
        <v>44914</v>
      </c>
      <c r="K106" s="13">
        <v>44918</v>
      </c>
      <c r="L106" s="14">
        <f t="shared" si="15"/>
        <v>3817.659912109375</v>
      </c>
      <c r="M106" s="23">
        <f t="shared" si="16"/>
        <v>3844.820068359375</v>
      </c>
      <c r="N106" s="26">
        <f t="shared" si="17"/>
        <v>-1.9572518799510774E-3</v>
      </c>
    </row>
    <row r="107" spans="1:14" x14ac:dyDescent="0.25">
      <c r="A107" s="28">
        <v>44349</v>
      </c>
      <c r="B107" s="27">
        <v>4208.1201171875</v>
      </c>
      <c r="C107" s="14">
        <f t="shared" si="9"/>
        <v>2021</v>
      </c>
      <c r="D107" s="14">
        <f t="shared" si="10"/>
        <v>6</v>
      </c>
      <c r="E107" s="14">
        <f t="shared" si="11"/>
        <v>22</v>
      </c>
      <c r="F107" s="14">
        <f t="shared" si="12"/>
        <v>3</v>
      </c>
      <c r="G107" s="13">
        <f t="shared" si="13"/>
        <v>44348</v>
      </c>
      <c r="H107" s="19">
        <f t="shared" si="14"/>
        <v>44351</v>
      </c>
      <c r="J107" s="10">
        <v>44922</v>
      </c>
      <c r="K107" s="13">
        <v>44925</v>
      </c>
      <c r="L107" s="14">
        <f t="shared" si="15"/>
        <v>3829.25</v>
      </c>
      <c r="M107" s="23">
        <f t="shared" si="16"/>
        <v>3839.5</v>
      </c>
      <c r="N107" s="26">
        <f t="shared" si="17"/>
        <v>-1.3836976151773805E-3</v>
      </c>
    </row>
    <row r="108" spans="1:14" x14ac:dyDescent="0.25">
      <c r="A108" s="28">
        <v>44350</v>
      </c>
      <c r="B108" s="27">
        <v>4192.85009765625</v>
      </c>
      <c r="C108" s="14">
        <f t="shared" si="9"/>
        <v>2021</v>
      </c>
      <c r="D108" s="14">
        <f t="shared" si="10"/>
        <v>6</v>
      </c>
      <c r="E108" s="14">
        <f t="shared" si="11"/>
        <v>22</v>
      </c>
      <c r="F108" s="14">
        <f t="shared" si="12"/>
        <v>4</v>
      </c>
      <c r="G108" s="13">
        <f t="shared" si="13"/>
        <v>44348</v>
      </c>
      <c r="H108" s="19">
        <f t="shared" si="14"/>
        <v>44351</v>
      </c>
      <c r="J108" s="10">
        <v>44929</v>
      </c>
      <c r="K108" s="13">
        <v>44932</v>
      </c>
      <c r="L108" s="14">
        <f t="shared" si="15"/>
        <v>3824.139892578125</v>
      </c>
      <c r="M108" s="23">
        <f t="shared" si="16"/>
        <v>3895.080078125</v>
      </c>
      <c r="N108" s="26">
        <f t="shared" si="17"/>
        <v>1.4475863556452664E-2</v>
      </c>
    </row>
    <row r="109" spans="1:14" x14ac:dyDescent="0.25">
      <c r="A109" s="28">
        <v>44351</v>
      </c>
      <c r="B109" s="27">
        <v>4229.89013671875</v>
      </c>
      <c r="C109" s="14">
        <f t="shared" si="9"/>
        <v>2021</v>
      </c>
      <c r="D109" s="14">
        <f t="shared" si="10"/>
        <v>6</v>
      </c>
      <c r="E109" s="14">
        <f t="shared" si="11"/>
        <v>22</v>
      </c>
      <c r="F109" s="14">
        <f t="shared" si="12"/>
        <v>5</v>
      </c>
      <c r="G109" s="13">
        <f t="shared" si="13"/>
        <v>44348</v>
      </c>
      <c r="H109" s="19">
        <f t="shared" si="14"/>
        <v>44351</v>
      </c>
      <c r="J109" s="10">
        <v>44935</v>
      </c>
      <c r="K109" s="13">
        <v>44939</v>
      </c>
      <c r="L109" s="14">
        <f t="shared" si="15"/>
        <v>3892.090087890625</v>
      </c>
      <c r="M109" s="23">
        <f t="shared" si="16"/>
        <v>3999.090087890625</v>
      </c>
      <c r="N109" s="26">
        <f t="shared" si="17"/>
        <v>2.6702919498305406E-2</v>
      </c>
    </row>
    <row r="110" spans="1:14" x14ac:dyDescent="0.25">
      <c r="A110" s="28">
        <v>44354</v>
      </c>
      <c r="B110" s="27">
        <v>4226.52001953125</v>
      </c>
      <c r="C110" s="14">
        <f t="shared" si="9"/>
        <v>2021</v>
      </c>
      <c r="D110" s="14">
        <f t="shared" si="10"/>
        <v>6</v>
      </c>
      <c r="E110" s="14">
        <f t="shared" si="11"/>
        <v>23</v>
      </c>
      <c r="F110" s="14">
        <f t="shared" si="12"/>
        <v>1</v>
      </c>
      <c r="G110" s="13">
        <f t="shared" si="13"/>
        <v>44354</v>
      </c>
      <c r="H110" s="19">
        <f t="shared" si="14"/>
        <v>44358</v>
      </c>
      <c r="J110" s="10">
        <v>44943</v>
      </c>
      <c r="K110" s="13">
        <v>44946</v>
      </c>
      <c r="L110" s="14">
        <f t="shared" si="15"/>
        <v>3990.969970703125</v>
      </c>
      <c r="M110" s="23">
        <f t="shared" si="16"/>
        <v>3972.610107421875</v>
      </c>
      <c r="N110" s="26">
        <f t="shared" si="17"/>
        <v>-6.621501363255667E-3</v>
      </c>
    </row>
    <row r="111" spans="1:14" x14ac:dyDescent="0.25">
      <c r="A111" s="28">
        <v>44355</v>
      </c>
      <c r="B111" s="27">
        <v>4227.259765625</v>
      </c>
      <c r="C111" s="14">
        <f t="shared" si="9"/>
        <v>2021</v>
      </c>
      <c r="D111" s="14">
        <f t="shared" si="10"/>
        <v>6</v>
      </c>
      <c r="E111" s="14">
        <f t="shared" si="11"/>
        <v>23</v>
      </c>
      <c r="F111" s="14">
        <f t="shared" si="12"/>
        <v>2</v>
      </c>
      <c r="G111" s="13">
        <f t="shared" si="13"/>
        <v>44354</v>
      </c>
      <c r="H111" s="19">
        <f t="shared" si="14"/>
        <v>44358</v>
      </c>
      <c r="J111" s="10">
        <v>44949</v>
      </c>
      <c r="K111" s="13">
        <v>44953</v>
      </c>
      <c r="L111" s="14">
        <f t="shared" si="15"/>
        <v>4019.81005859375</v>
      </c>
      <c r="M111" s="23">
        <f t="shared" si="16"/>
        <v>4070.56005859375</v>
      </c>
      <c r="N111" s="26">
        <f t="shared" si="17"/>
        <v>2.4656321290850786E-2</v>
      </c>
    </row>
    <row r="112" spans="1:14" x14ac:dyDescent="0.25">
      <c r="A112" s="28">
        <v>44356</v>
      </c>
      <c r="B112" s="27">
        <v>4219.5498046875</v>
      </c>
      <c r="C112" s="14">
        <f t="shared" si="9"/>
        <v>2021</v>
      </c>
      <c r="D112" s="14">
        <f t="shared" si="10"/>
        <v>6</v>
      </c>
      <c r="E112" s="14">
        <f t="shared" si="11"/>
        <v>23</v>
      </c>
      <c r="F112" s="14">
        <f t="shared" si="12"/>
        <v>3</v>
      </c>
      <c r="G112" s="13">
        <f t="shared" si="13"/>
        <v>44354</v>
      </c>
      <c r="H112" s="19">
        <f t="shared" si="14"/>
        <v>44358</v>
      </c>
      <c r="J112" s="10">
        <v>44956</v>
      </c>
      <c r="K112" s="13">
        <v>44960</v>
      </c>
      <c r="L112" s="14">
        <f t="shared" si="15"/>
        <v>4017.77001953125</v>
      </c>
      <c r="M112" s="23">
        <f t="shared" si="16"/>
        <v>4136.47998046875</v>
      </c>
      <c r="N112" s="26">
        <f t="shared" si="17"/>
        <v>1.6194312558005408E-2</v>
      </c>
    </row>
    <row r="113" spans="1:14" x14ac:dyDescent="0.25">
      <c r="A113" s="28">
        <v>44357</v>
      </c>
      <c r="B113" s="27">
        <v>4239.18017578125</v>
      </c>
      <c r="C113" s="14">
        <f t="shared" si="9"/>
        <v>2021</v>
      </c>
      <c r="D113" s="14">
        <f t="shared" si="10"/>
        <v>6</v>
      </c>
      <c r="E113" s="14">
        <f t="shared" si="11"/>
        <v>23</v>
      </c>
      <c r="F113" s="14">
        <f t="shared" si="12"/>
        <v>4</v>
      </c>
      <c r="G113" s="13">
        <f t="shared" si="13"/>
        <v>44354</v>
      </c>
      <c r="H113" s="19">
        <f t="shared" si="14"/>
        <v>44358</v>
      </c>
      <c r="J113" s="10">
        <v>44963</v>
      </c>
      <c r="K113" s="13">
        <v>44967</v>
      </c>
      <c r="L113" s="14">
        <f t="shared" si="15"/>
        <v>4111.080078125</v>
      </c>
      <c r="M113" s="23">
        <f t="shared" si="16"/>
        <v>4090.4599609375</v>
      </c>
      <c r="N113" s="26">
        <f t="shared" si="17"/>
        <v>-1.1125406081630538E-2</v>
      </c>
    </row>
    <row r="114" spans="1:14" x14ac:dyDescent="0.25">
      <c r="A114" s="28">
        <v>44358</v>
      </c>
      <c r="B114" s="27">
        <v>4247.43994140625</v>
      </c>
      <c r="C114" s="14">
        <f t="shared" si="9"/>
        <v>2021</v>
      </c>
      <c r="D114" s="14">
        <f t="shared" si="10"/>
        <v>6</v>
      </c>
      <c r="E114" s="14">
        <f t="shared" si="11"/>
        <v>23</v>
      </c>
      <c r="F114" s="14">
        <f t="shared" si="12"/>
        <v>5</v>
      </c>
      <c r="G114" s="13">
        <f t="shared" si="13"/>
        <v>44354</v>
      </c>
      <c r="H114" s="19">
        <f t="shared" si="14"/>
        <v>44358</v>
      </c>
      <c r="J114" s="10">
        <v>44970</v>
      </c>
      <c r="K114" s="13">
        <v>44974</v>
      </c>
      <c r="L114" s="14">
        <f t="shared" si="15"/>
        <v>4137.2900390625</v>
      </c>
      <c r="M114" s="23">
        <f t="shared" si="16"/>
        <v>4079.090087890625</v>
      </c>
      <c r="N114" s="26">
        <f t="shared" si="17"/>
        <v>-2.7796074660193272E-3</v>
      </c>
    </row>
    <row r="115" spans="1:14" x14ac:dyDescent="0.25">
      <c r="A115" s="28">
        <v>44361</v>
      </c>
      <c r="B115" s="27">
        <v>4255.14990234375</v>
      </c>
      <c r="C115" s="14">
        <f t="shared" si="9"/>
        <v>2021</v>
      </c>
      <c r="D115" s="14">
        <f t="shared" si="10"/>
        <v>6</v>
      </c>
      <c r="E115" s="14">
        <f t="shared" si="11"/>
        <v>24</v>
      </c>
      <c r="F115" s="14">
        <f t="shared" si="12"/>
        <v>1</v>
      </c>
      <c r="G115" s="13">
        <f t="shared" si="13"/>
        <v>44361</v>
      </c>
      <c r="H115" s="19">
        <f t="shared" si="14"/>
        <v>44365</v>
      </c>
      <c r="J115" s="10">
        <v>44978</v>
      </c>
      <c r="K115" s="13">
        <v>44981</v>
      </c>
      <c r="L115" s="14">
        <f t="shared" si="15"/>
        <v>3997.340087890625</v>
      </c>
      <c r="M115" s="23">
        <f t="shared" si="16"/>
        <v>3970.0400390625</v>
      </c>
      <c r="N115" s="26">
        <f t="shared" si="17"/>
        <v>-2.6733915279747316E-2</v>
      </c>
    </row>
    <row r="116" spans="1:14" x14ac:dyDescent="0.25">
      <c r="A116" s="28">
        <v>44362</v>
      </c>
      <c r="B116" s="27">
        <v>4246.58984375</v>
      </c>
      <c r="C116" s="14">
        <f t="shared" si="9"/>
        <v>2021</v>
      </c>
      <c r="D116" s="14">
        <f t="shared" si="10"/>
        <v>6</v>
      </c>
      <c r="E116" s="14">
        <f t="shared" si="11"/>
        <v>24</v>
      </c>
      <c r="F116" s="14">
        <f t="shared" si="12"/>
        <v>2</v>
      </c>
      <c r="G116" s="13">
        <f t="shared" si="13"/>
        <v>44361</v>
      </c>
      <c r="H116" s="19">
        <f t="shared" si="14"/>
        <v>44365</v>
      </c>
      <c r="J116" s="10">
        <v>44984</v>
      </c>
      <c r="K116" s="13">
        <v>44988</v>
      </c>
      <c r="L116" s="14">
        <f t="shared" si="15"/>
        <v>3982.239990234375</v>
      </c>
      <c r="M116" s="23">
        <f t="shared" si="16"/>
        <v>4045.639892578125</v>
      </c>
      <c r="N116" s="26">
        <f t="shared" si="17"/>
        <v>1.9042592208585743E-2</v>
      </c>
    </row>
    <row r="117" spans="1:14" x14ac:dyDescent="0.25">
      <c r="A117" s="28">
        <v>44363</v>
      </c>
      <c r="B117" s="27">
        <v>4223.7001953125</v>
      </c>
      <c r="C117" s="14">
        <f t="shared" si="9"/>
        <v>2021</v>
      </c>
      <c r="D117" s="14">
        <f t="shared" si="10"/>
        <v>6</v>
      </c>
      <c r="E117" s="14">
        <f t="shared" si="11"/>
        <v>24</v>
      </c>
      <c r="F117" s="14">
        <f t="shared" si="12"/>
        <v>3</v>
      </c>
      <c r="G117" s="13">
        <f t="shared" si="13"/>
        <v>44361</v>
      </c>
      <c r="H117" s="19">
        <f t="shared" si="14"/>
        <v>44365</v>
      </c>
      <c r="J117" s="10">
        <v>44991</v>
      </c>
      <c r="K117" s="13">
        <v>44995</v>
      </c>
      <c r="L117" s="14">
        <f t="shared" si="15"/>
        <v>4048.419921875</v>
      </c>
      <c r="M117" s="23">
        <f t="shared" si="16"/>
        <v>3861.590087890625</v>
      </c>
      <c r="N117" s="26">
        <f t="shared" si="17"/>
        <v>-4.5493373007604095E-2</v>
      </c>
    </row>
    <row r="118" spans="1:14" x14ac:dyDescent="0.25">
      <c r="A118" s="28">
        <v>44364</v>
      </c>
      <c r="B118" s="27">
        <v>4221.85986328125</v>
      </c>
      <c r="C118" s="14">
        <f t="shared" si="9"/>
        <v>2021</v>
      </c>
      <c r="D118" s="14">
        <f t="shared" si="10"/>
        <v>6</v>
      </c>
      <c r="E118" s="14">
        <f t="shared" si="11"/>
        <v>24</v>
      </c>
      <c r="F118" s="14">
        <f t="shared" si="12"/>
        <v>4</v>
      </c>
      <c r="G118" s="13">
        <f t="shared" si="13"/>
        <v>44361</v>
      </c>
      <c r="H118" s="19">
        <f t="shared" si="14"/>
        <v>44365</v>
      </c>
      <c r="J118" s="10">
        <v>44998</v>
      </c>
      <c r="K118" s="13">
        <v>45002</v>
      </c>
      <c r="L118" s="14">
        <f t="shared" si="15"/>
        <v>3855.760009765625</v>
      </c>
      <c r="M118" s="23">
        <f t="shared" si="16"/>
        <v>3916.639892578125</v>
      </c>
      <c r="N118" s="26">
        <f t="shared" si="17"/>
        <v>1.4255734926430447E-2</v>
      </c>
    </row>
    <row r="119" spans="1:14" x14ac:dyDescent="0.25">
      <c r="A119" s="28">
        <v>44365</v>
      </c>
      <c r="B119" s="27">
        <v>4166.4501953125</v>
      </c>
      <c r="C119" s="14">
        <f t="shared" si="9"/>
        <v>2021</v>
      </c>
      <c r="D119" s="14">
        <f t="shared" si="10"/>
        <v>6</v>
      </c>
      <c r="E119" s="14">
        <f t="shared" si="11"/>
        <v>24</v>
      </c>
      <c r="F119" s="14">
        <f t="shared" si="12"/>
        <v>5</v>
      </c>
      <c r="G119" s="13">
        <f t="shared" si="13"/>
        <v>44361</v>
      </c>
      <c r="H119" s="19">
        <f t="shared" si="14"/>
        <v>44365</v>
      </c>
      <c r="J119" s="10">
        <v>45005</v>
      </c>
      <c r="K119" s="13">
        <v>45009</v>
      </c>
      <c r="L119" s="14">
        <f t="shared" si="15"/>
        <v>3951.570068359375</v>
      </c>
      <c r="M119" s="23">
        <f t="shared" si="16"/>
        <v>3970.989990234375</v>
      </c>
      <c r="N119" s="26">
        <f t="shared" si="17"/>
        <v>1.3876715538551616E-2</v>
      </c>
    </row>
    <row r="120" spans="1:14" x14ac:dyDescent="0.25">
      <c r="A120" s="28">
        <v>44368</v>
      </c>
      <c r="B120" s="27">
        <v>4224.7900390625</v>
      </c>
      <c r="C120" s="14">
        <f t="shared" si="9"/>
        <v>2021</v>
      </c>
      <c r="D120" s="14">
        <f t="shared" si="10"/>
        <v>6</v>
      </c>
      <c r="E120" s="14">
        <f t="shared" si="11"/>
        <v>25</v>
      </c>
      <c r="F120" s="14">
        <f t="shared" si="12"/>
        <v>1</v>
      </c>
      <c r="G120" s="13">
        <f t="shared" si="13"/>
        <v>44368</v>
      </c>
      <c r="H120" s="19">
        <f t="shared" si="14"/>
        <v>44372</v>
      </c>
      <c r="J120" s="10">
        <v>45012</v>
      </c>
      <c r="K120" s="13">
        <v>45016</v>
      </c>
      <c r="L120" s="14">
        <f t="shared" si="15"/>
        <v>3977.530029296875</v>
      </c>
      <c r="M120" s="23">
        <f t="shared" si="16"/>
        <v>4109.31005859375</v>
      </c>
      <c r="N120" s="26">
        <f t="shared" si="17"/>
        <v>3.4832640903033632E-2</v>
      </c>
    </row>
    <row r="121" spans="1:14" x14ac:dyDescent="0.25">
      <c r="A121" s="28">
        <v>44369</v>
      </c>
      <c r="B121" s="27">
        <v>4246.43994140625</v>
      </c>
      <c r="C121" s="14">
        <f t="shared" si="9"/>
        <v>2021</v>
      </c>
      <c r="D121" s="14">
        <f t="shared" si="10"/>
        <v>6</v>
      </c>
      <c r="E121" s="14">
        <f t="shared" si="11"/>
        <v>25</v>
      </c>
      <c r="F121" s="14">
        <f t="shared" si="12"/>
        <v>2</v>
      </c>
      <c r="G121" s="13">
        <f t="shared" si="13"/>
        <v>44368</v>
      </c>
      <c r="H121" s="19">
        <f t="shared" si="14"/>
        <v>44372</v>
      </c>
      <c r="J121" s="10">
        <v>45019</v>
      </c>
      <c r="K121" s="13">
        <v>45022</v>
      </c>
      <c r="L121" s="14">
        <f t="shared" si="15"/>
        <v>4124.509765625</v>
      </c>
      <c r="M121" s="23">
        <f t="shared" si="16"/>
        <v>4105.02001953125</v>
      </c>
      <c r="N121" s="26">
        <f t="shared" si="17"/>
        <v>-1.0439803765910274E-3</v>
      </c>
    </row>
    <row r="122" spans="1:14" x14ac:dyDescent="0.25">
      <c r="A122" s="28">
        <v>44370</v>
      </c>
      <c r="B122" s="27">
        <v>4241.83984375</v>
      </c>
      <c r="C122" s="14">
        <f t="shared" si="9"/>
        <v>2021</v>
      </c>
      <c r="D122" s="14">
        <f t="shared" si="10"/>
        <v>6</v>
      </c>
      <c r="E122" s="14">
        <f t="shared" si="11"/>
        <v>25</v>
      </c>
      <c r="F122" s="14">
        <f t="shared" si="12"/>
        <v>3</v>
      </c>
      <c r="G122" s="13">
        <f t="shared" si="13"/>
        <v>44368</v>
      </c>
      <c r="H122" s="19">
        <f t="shared" si="14"/>
        <v>44372</v>
      </c>
      <c r="J122" s="10">
        <v>45026</v>
      </c>
      <c r="K122" s="13">
        <v>45030</v>
      </c>
      <c r="L122" s="14">
        <f t="shared" si="15"/>
        <v>4109.10986328125</v>
      </c>
      <c r="M122" s="23">
        <f t="shared" si="16"/>
        <v>4137.64013671875</v>
      </c>
      <c r="N122" s="26">
        <f t="shared" si="17"/>
        <v>7.9463966149487565E-3</v>
      </c>
    </row>
    <row r="123" spans="1:14" x14ac:dyDescent="0.25">
      <c r="A123" s="28">
        <v>44371</v>
      </c>
      <c r="B123" s="27">
        <v>4266.490234375</v>
      </c>
      <c r="C123" s="14">
        <f t="shared" si="9"/>
        <v>2021</v>
      </c>
      <c r="D123" s="14">
        <f t="shared" si="10"/>
        <v>6</v>
      </c>
      <c r="E123" s="14">
        <f t="shared" si="11"/>
        <v>25</v>
      </c>
      <c r="F123" s="14">
        <f t="shared" si="12"/>
        <v>4</v>
      </c>
      <c r="G123" s="13">
        <f t="shared" si="13"/>
        <v>44368</v>
      </c>
      <c r="H123" s="19">
        <f t="shared" si="14"/>
        <v>44372</v>
      </c>
      <c r="J123" s="10">
        <v>45033</v>
      </c>
      <c r="K123" s="13">
        <v>45037</v>
      </c>
      <c r="L123" s="14">
        <f t="shared" si="15"/>
        <v>4151.31982421875</v>
      </c>
      <c r="M123" s="23">
        <f t="shared" si="16"/>
        <v>4133.52001953125</v>
      </c>
      <c r="N123" s="26">
        <f t="shared" si="17"/>
        <v>-9.9576498954965999E-4</v>
      </c>
    </row>
    <row r="124" spans="1:14" x14ac:dyDescent="0.25">
      <c r="A124" s="28">
        <v>44372</v>
      </c>
      <c r="B124" s="27">
        <v>4280.7001953125</v>
      </c>
      <c r="C124" s="14">
        <f t="shared" si="9"/>
        <v>2021</v>
      </c>
      <c r="D124" s="14">
        <f t="shared" si="10"/>
        <v>6</v>
      </c>
      <c r="E124" s="14">
        <f t="shared" si="11"/>
        <v>25</v>
      </c>
      <c r="F124" s="14">
        <f t="shared" si="12"/>
        <v>5</v>
      </c>
      <c r="G124" s="13">
        <f t="shared" si="13"/>
        <v>44368</v>
      </c>
      <c r="H124" s="19">
        <f t="shared" si="14"/>
        <v>44372</v>
      </c>
      <c r="J124" s="10">
        <v>45040</v>
      </c>
      <c r="K124" s="13">
        <v>45044</v>
      </c>
      <c r="L124" s="14">
        <f t="shared" si="15"/>
        <v>4137.0400390625</v>
      </c>
      <c r="M124" s="23">
        <f t="shared" si="16"/>
        <v>4169.47998046875</v>
      </c>
      <c r="N124" s="26">
        <f t="shared" si="17"/>
        <v>8.699597623232979E-3</v>
      </c>
    </row>
    <row r="125" spans="1:14" x14ac:dyDescent="0.25">
      <c r="A125" s="28">
        <v>44375</v>
      </c>
      <c r="B125" s="27">
        <v>4290.60986328125</v>
      </c>
      <c r="C125" s="14">
        <f t="shared" si="9"/>
        <v>2021</v>
      </c>
      <c r="D125" s="14">
        <f t="shared" si="10"/>
        <v>6</v>
      </c>
      <c r="E125" s="14">
        <f t="shared" si="11"/>
        <v>26</v>
      </c>
      <c r="F125" s="14">
        <f t="shared" si="12"/>
        <v>1</v>
      </c>
      <c r="G125" s="13">
        <f t="shared" si="13"/>
        <v>44375</v>
      </c>
      <c r="H125" s="19">
        <f t="shared" si="14"/>
        <v>44379</v>
      </c>
      <c r="J125" s="10">
        <v>45047</v>
      </c>
      <c r="K125" s="13">
        <v>45051</v>
      </c>
      <c r="L125" s="14">
        <f t="shared" si="15"/>
        <v>4167.8701171875</v>
      </c>
      <c r="M125" s="23">
        <f t="shared" si="16"/>
        <v>4136.25</v>
      </c>
      <c r="N125" s="26">
        <f t="shared" si="17"/>
        <v>-7.9698141313570108E-3</v>
      </c>
    </row>
    <row r="126" spans="1:14" x14ac:dyDescent="0.25">
      <c r="A126" s="28">
        <v>44376</v>
      </c>
      <c r="B126" s="27">
        <v>4291.7998046875</v>
      </c>
      <c r="C126" s="14">
        <f t="shared" si="9"/>
        <v>2021</v>
      </c>
      <c r="D126" s="14">
        <f t="shared" si="10"/>
        <v>6</v>
      </c>
      <c r="E126" s="14">
        <f t="shared" si="11"/>
        <v>26</v>
      </c>
      <c r="F126" s="14">
        <f t="shared" si="12"/>
        <v>2</v>
      </c>
      <c r="G126" s="13">
        <f t="shared" si="13"/>
        <v>44375</v>
      </c>
      <c r="H126" s="19">
        <f t="shared" si="14"/>
        <v>44379</v>
      </c>
      <c r="J126" s="10">
        <v>45054</v>
      </c>
      <c r="K126" s="13">
        <v>45058</v>
      </c>
      <c r="L126" s="14">
        <f t="shared" si="15"/>
        <v>4138.1201171875</v>
      </c>
      <c r="M126" s="23">
        <f t="shared" si="16"/>
        <v>4124.080078125</v>
      </c>
      <c r="N126" s="26">
        <f t="shared" si="17"/>
        <v>-2.9422597461468722E-3</v>
      </c>
    </row>
    <row r="127" spans="1:14" x14ac:dyDescent="0.25">
      <c r="A127" s="28">
        <v>44377</v>
      </c>
      <c r="B127" s="27">
        <v>4297.5</v>
      </c>
      <c r="C127" s="14">
        <f t="shared" si="9"/>
        <v>2021</v>
      </c>
      <c r="D127" s="14">
        <f t="shared" si="10"/>
        <v>6</v>
      </c>
      <c r="E127" s="14">
        <f t="shared" si="11"/>
        <v>26</v>
      </c>
      <c r="F127" s="14">
        <f t="shared" si="12"/>
        <v>3</v>
      </c>
      <c r="G127" s="13">
        <f t="shared" si="13"/>
        <v>44375</v>
      </c>
      <c r="H127" s="19">
        <f t="shared" si="14"/>
        <v>44379</v>
      </c>
      <c r="J127" s="10">
        <v>45061</v>
      </c>
      <c r="K127" s="13">
        <v>45065</v>
      </c>
      <c r="L127" s="14">
        <f t="shared" si="15"/>
        <v>4136.27978515625</v>
      </c>
      <c r="M127" s="23">
        <f t="shared" si="16"/>
        <v>4191.97998046875</v>
      </c>
      <c r="N127" s="26">
        <f t="shared" si="17"/>
        <v>1.6464254102122208E-2</v>
      </c>
    </row>
    <row r="128" spans="1:14" x14ac:dyDescent="0.25">
      <c r="A128" s="28">
        <v>44378</v>
      </c>
      <c r="B128" s="27">
        <v>4319.93994140625</v>
      </c>
      <c r="C128" s="14">
        <f t="shared" si="9"/>
        <v>2021</v>
      </c>
      <c r="D128" s="14">
        <f t="shared" si="10"/>
        <v>7</v>
      </c>
      <c r="E128" s="14">
        <f t="shared" si="11"/>
        <v>26</v>
      </c>
      <c r="F128" s="14">
        <f t="shared" si="12"/>
        <v>4</v>
      </c>
      <c r="G128" s="13">
        <f t="shared" si="13"/>
        <v>44375</v>
      </c>
      <c r="H128" s="19">
        <f t="shared" si="14"/>
        <v>44379</v>
      </c>
      <c r="J128" s="10">
        <v>45068</v>
      </c>
      <c r="K128" s="13">
        <v>45072</v>
      </c>
      <c r="L128" s="14">
        <f t="shared" si="15"/>
        <v>4192.6298828125</v>
      </c>
      <c r="M128" s="23">
        <f t="shared" si="16"/>
        <v>4205.4501953125</v>
      </c>
      <c r="N128" s="26">
        <f t="shared" si="17"/>
        <v>3.2133299554173329E-3</v>
      </c>
    </row>
    <row r="129" spans="1:14" x14ac:dyDescent="0.25">
      <c r="A129" s="28">
        <v>44379</v>
      </c>
      <c r="B129" s="27">
        <v>4352.33984375</v>
      </c>
      <c r="C129" s="14">
        <f t="shared" si="9"/>
        <v>2021</v>
      </c>
      <c r="D129" s="14">
        <f t="shared" si="10"/>
        <v>7</v>
      </c>
      <c r="E129" s="14">
        <f t="shared" si="11"/>
        <v>26</v>
      </c>
      <c r="F129" s="14">
        <f t="shared" si="12"/>
        <v>5</v>
      </c>
      <c r="G129" s="13">
        <f t="shared" si="13"/>
        <v>44375</v>
      </c>
      <c r="H129" s="19">
        <f t="shared" si="14"/>
        <v>44379</v>
      </c>
      <c r="J129" s="10">
        <v>45076</v>
      </c>
      <c r="K129" s="13">
        <v>45079</v>
      </c>
      <c r="L129" s="14">
        <f t="shared" si="15"/>
        <v>4205.52001953125</v>
      </c>
      <c r="M129" s="23">
        <f t="shared" si="16"/>
        <v>4282.3701171875</v>
      </c>
      <c r="N129" s="26">
        <f t="shared" si="17"/>
        <v>1.8290532119661498E-2</v>
      </c>
    </row>
    <row r="130" spans="1:14" x14ac:dyDescent="0.25">
      <c r="A130" s="28">
        <v>44383</v>
      </c>
      <c r="B130" s="27">
        <v>4343.5400390625</v>
      </c>
      <c r="C130" s="14">
        <f t="shared" si="9"/>
        <v>2021</v>
      </c>
      <c r="D130" s="14">
        <f t="shared" si="10"/>
        <v>7</v>
      </c>
      <c r="E130" s="14">
        <f t="shared" si="11"/>
        <v>27</v>
      </c>
      <c r="F130" s="14">
        <f t="shared" si="12"/>
        <v>2</v>
      </c>
      <c r="G130" s="13">
        <f t="shared" si="13"/>
        <v>44383</v>
      </c>
      <c r="H130" s="19">
        <f t="shared" si="14"/>
        <v>44386</v>
      </c>
      <c r="J130" s="10">
        <v>45082</v>
      </c>
      <c r="K130" s="13">
        <v>45086</v>
      </c>
      <c r="L130" s="14">
        <f t="shared" si="15"/>
        <v>4273.7900390625</v>
      </c>
      <c r="M130" s="23">
        <f t="shared" si="16"/>
        <v>4298.85986328125</v>
      </c>
      <c r="N130" s="26">
        <f t="shared" si="17"/>
        <v>3.8506120775426683E-3</v>
      </c>
    </row>
    <row r="131" spans="1:14" x14ac:dyDescent="0.25">
      <c r="A131" s="28">
        <v>44384</v>
      </c>
      <c r="B131" s="27">
        <v>4358.1298828125</v>
      </c>
      <c r="C131" s="14">
        <f t="shared" si="9"/>
        <v>2021</v>
      </c>
      <c r="D131" s="14">
        <f t="shared" si="10"/>
        <v>7</v>
      </c>
      <c r="E131" s="14">
        <f t="shared" si="11"/>
        <v>27</v>
      </c>
      <c r="F131" s="14">
        <f t="shared" si="12"/>
        <v>3</v>
      </c>
      <c r="G131" s="13">
        <f t="shared" si="13"/>
        <v>44383</v>
      </c>
      <c r="H131" s="19">
        <f t="shared" si="14"/>
        <v>44386</v>
      </c>
      <c r="J131" s="10">
        <v>45089</v>
      </c>
      <c r="K131" s="13">
        <v>45093</v>
      </c>
      <c r="L131" s="14">
        <f t="shared" si="15"/>
        <v>4338.93017578125</v>
      </c>
      <c r="M131" s="23">
        <f t="shared" si="16"/>
        <v>4409.58984375</v>
      </c>
      <c r="N131" s="26">
        <f t="shared" si="17"/>
        <v>2.5757987929439414E-2</v>
      </c>
    </row>
    <row r="132" spans="1:14" x14ac:dyDescent="0.25">
      <c r="A132" s="28">
        <v>44385</v>
      </c>
      <c r="B132" s="27">
        <v>4320.81982421875</v>
      </c>
      <c r="C132" s="14">
        <f t="shared" ref="C132:C195" si="18">YEAR(A132)</f>
        <v>2021</v>
      </c>
      <c r="D132" s="14">
        <f t="shared" ref="D132:D195" si="19">MONTH(A132)</f>
        <v>7</v>
      </c>
      <c r="E132" s="14">
        <f t="shared" ref="E132:E195" si="20">_xlfn.ISOWEEKNUM(A132)</f>
        <v>27</v>
      </c>
      <c r="F132" s="14">
        <f t="shared" ref="F132:F195" si="21">WEEKDAY(A132,2)</f>
        <v>4</v>
      </c>
      <c r="G132" s="13">
        <f t="shared" ref="G132:G195" si="22">_xlfn.MINIFS($A$4:$A$1346,$C$4:$C$1346,C132,$E$4:$E$1346,E132)</f>
        <v>44383</v>
      </c>
      <c r="H132" s="19">
        <f t="shared" ref="H132:H195" si="23">_xlfn.MAXIFS($A$4:$A$1346,$C$4:$C$1346,C132,$E$4:$E$1346,E132)</f>
        <v>44386</v>
      </c>
      <c r="J132" s="10">
        <v>45097</v>
      </c>
      <c r="K132" s="13">
        <v>45100</v>
      </c>
      <c r="L132" s="14">
        <f t="shared" ref="L132:L195" si="24">INDEX($B$4:$B$1346,MATCH(J132,$A$4:$A$1346))</f>
        <v>4388.7099609375</v>
      </c>
      <c r="M132" s="23">
        <f t="shared" ref="M132:M195" si="25">INDEX($B$4:$B$1346,MATCH(K132,$A$4:$A$1346))</f>
        <v>4348.330078125</v>
      </c>
      <c r="N132" s="26">
        <f t="shared" si="17"/>
        <v>-1.3892395391790796E-2</v>
      </c>
    </row>
    <row r="133" spans="1:14" x14ac:dyDescent="0.25">
      <c r="A133" s="28">
        <v>44386</v>
      </c>
      <c r="B133" s="27">
        <v>4369.5498046875</v>
      </c>
      <c r="C133" s="14">
        <f t="shared" si="18"/>
        <v>2021</v>
      </c>
      <c r="D133" s="14">
        <f t="shared" si="19"/>
        <v>7</v>
      </c>
      <c r="E133" s="14">
        <f t="shared" si="20"/>
        <v>27</v>
      </c>
      <c r="F133" s="14">
        <f t="shared" si="21"/>
        <v>5</v>
      </c>
      <c r="G133" s="13">
        <f t="shared" si="22"/>
        <v>44383</v>
      </c>
      <c r="H133" s="19">
        <f t="shared" si="23"/>
        <v>44386</v>
      </c>
      <c r="J133" s="10">
        <v>45103</v>
      </c>
      <c r="K133" s="13">
        <v>45107</v>
      </c>
      <c r="L133" s="14">
        <f t="shared" si="24"/>
        <v>4328.81982421875</v>
      </c>
      <c r="M133" s="23">
        <f t="shared" si="25"/>
        <v>4450.3798828125</v>
      </c>
      <c r="N133" s="26">
        <f t="shared" si="17"/>
        <v>2.3468734630077547E-2</v>
      </c>
    </row>
    <row r="134" spans="1:14" x14ac:dyDescent="0.25">
      <c r="A134" s="28">
        <v>44389</v>
      </c>
      <c r="B134" s="27">
        <v>4384.6298828125</v>
      </c>
      <c r="C134" s="14">
        <f t="shared" si="18"/>
        <v>2021</v>
      </c>
      <c r="D134" s="14">
        <f t="shared" si="19"/>
        <v>7</v>
      </c>
      <c r="E134" s="14">
        <f t="shared" si="20"/>
        <v>28</v>
      </c>
      <c r="F134" s="14">
        <f t="shared" si="21"/>
        <v>1</v>
      </c>
      <c r="G134" s="13">
        <f t="shared" si="22"/>
        <v>44389</v>
      </c>
      <c r="H134" s="19">
        <f t="shared" si="23"/>
        <v>44393</v>
      </c>
      <c r="J134" s="10">
        <v>45110</v>
      </c>
      <c r="K134" s="13">
        <v>45114</v>
      </c>
      <c r="L134" s="14">
        <f t="shared" si="24"/>
        <v>4455.58984375</v>
      </c>
      <c r="M134" s="23">
        <f t="shared" si="25"/>
        <v>4398.9501953125</v>
      </c>
      <c r="N134" s="26">
        <f t="shared" ref="N134:N197" si="26">(M134-M133)/M133</f>
        <v>-1.155624662483825E-2</v>
      </c>
    </row>
    <row r="135" spans="1:14" x14ac:dyDescent="0.25">
      <c r="A135" s="28">
        <v>44390</v>
      </c>
      <c r="B135" s="27">
        <v>4369.2099609375</v>
      </c>
      <c r="C135" s="14">
        <f t="shared" si="18"/>
        <v>2021</v>
      </c>
      <c r="D135" s="14">
        <f t="shared" si="19"/>
        <v>7</v>
      </c>
      <c r="E135" s="14">
        <f t="shared" si="20"/>
        <v>28</v>
      </c>
      <c r="F135" s="14">
        <f t="shared" si="21"/>
        <v>2</v>
      </c>
      <c r="G135" s="13">
        <f t="shared" si="22"/>
        <v>44389</v>
      </c>
      <c r="H135" s="19">
        <f t="shared" si="23"/>
        <v>44393</v>
      </c>
      <c r="J135" s="10">
        <v>45117</v>
      </c>
      <c r="K135" s="13">
        <v>45121</v>
      </c>
      <c r="L135" s="14">
        <f t="shared" si="24"/>
        <v>4409.52978515625</v>
      </c>
      <c r="M135" s="23">
        <f t="shared" si="25"/>
        <v>4505.419921875</v>
      </c>
      <c r="N135" s="26">
        <f t="shared" si="26"/>
        <v>2.4203439874348573E-2</v>
      </c>
    </row>
    <row r="136" spans="1:14" x14ac:dyDescent="0.25">
      <c r="A136" s="28">
        <v>44391</v>
      </c>
      <c r="B136" s="27">
        <v>4374.2998046875</v>
      </c>
      <c r="C136" s="14">
        <f t="shared" si="18"/>
        <v>2021</v>
      </c>
      <c r="D136" s="14">
        <f t="shared" si="19"/>
        <v>7</v>
      </c>
      <c r="E136" s="14">
        <f t="shared" si="20"/>
        <v>28</v>
      </c>
      <c r="F136" s="14">
        <f t="shared" si="21"/>
        <v>3</v>
      </c>
      <c r="G136" s="13">
        <f t="shared" si="22"/>
        <v>44389</v>
      </c>
      <c r="H136" s="19">
        <f t="shared" si="23"/>
        <v>44393</v>
      </c>
      <c r="J136" s="10">
        <v>45124</v>
      </c>
      <c r="K136" s="13">
        <v>45128</v>
      </c>
      <c r="L136" s="14">
        <f t="shared" si="24"/>
        <v>4522.7900390625</v>
      </c>
      <c r="M136" s="23">
        <f t="shared" si="25"/>
        <v>4536.33984375</v>
      </c>
      <c r="N136" s="26">
        <f t="shared" si="26"/>
        <v>6.862827974119713E-3</v>
      </c>
    </row>
    <row r="137" spans="1:14" x14ac:dyDescent="0.25">
      <c r="A137" s="28">
        <v>44392</v>
      </c>
      <c r="B137" s="27">
        <v>4360.02978515625</v>
      </c>
      <c r="C137" s="14">
        <f t="shared" si="18"/>
        <v>2021</v>
      </c>
      <c r="D137" s="14">
        <f t="shared" si="19"/>
        <v>7</v>
      </c>
      <c r="E137" s="14">
        <f t="shared" si="20"/>
        <v>28</v>
      </c>
      <c r="F137" s="14">
        <f t="shared" si="21"/>
        <v>4</v>
      </c>
      <c r="G137" s="13">
        <f t="shared" si="22"/>
        <v>44389</v>
      </c>
      <c r="H137" s="19">
        <f t="shared" si="23"/>
        <v>44393</v>
      </c>
      <c r="J137" s="10">
        <v>45131</v>
      </c>
      <c r="K137" s="13">
        <v>45135</v>
      </c>
      <c r="L137" s="14">
        <f t="shared" si="24"/>
        <v>4554.64013671875</v>
      </c>
      <c r="M137" s="23">
        <f t="shared" si="25"/>
        <v>4582.22998046875</v>
      </c>
      <c r="N137" s="26">
        <f t="shared" si="26"/>
        <v>1.0116115260186187E-2</v>
      </c>
    </row>
    <row r="138" spans="1:14" x14ac:dyDescent="0.25">
      <c r="A138" s="28">
        <v>44393</v>
      </c>
      <c r="B138" s="27">
        <v>4327.16015625</v>
      </c>
      <c r="C138" s="14">
        <f t="shared" si="18"/>
        <v>2021</v>
      </c>
      <c r="D138" s="14">
        <f t="shared" si="19"/>
        <v>7</v>
      </c>
      <c r="E138" s="14">
        <f t="shared" si="20"/>
        <v>28</v>
      </c>
      <c r="F138" s="14">
        <f t="shared" si="21"/>
        <v>5</v>
      </c>
      <c r="G138" s="13">
        <f t="shared" si="22"/>
        <v>44389</v>
      </c>
      <c r="H138" s="19">
        <f t="shared" si="23"/>
        <v>44393</v>
      </c>
      <c r="J138" s="10">
        <v>45138</v>
      </c>
      <c r="K138" s="13">
        <v>45142</v>
      </c>
      <c r="L138" s="14">
        <f t="shared" si="24"/>
        <v>4588.9599609375</v>
      </c>
      <c r="M138" s="23">
        <f t="shared" si="25"/>
        <v>4478.02978515625</v>
      </c>
      <c r="N138" s="26">
        <f t="shared" si="26"/>
        <v>-2.2740062318269017E-2</v>
      </c>
    </row>
    <row r="139" spans="1:14" x14ac:dyDescent="0.25">
      <c r="A139" s="28">
        <v>44396</v>
      </c>
      <c r="B139" s="27">
        <v>4258.490234375</v>
      </c>
      <c r="C139" s="14">
        <f t="shared" si="18"/>
        <v>2021</v>
      </c>
      <c r="D139" s="14">
        <f t="shared" si="19"/>
        <v>7</v>
      </c>
      <c r="E139" s="14">
        <f t="shared" si="20"/>
        <v>29</v>
      </c>
      <c r="F139" s="14">
        <f t="shared" si="21"/>
        <v>1</v>
      </c>
      <c r="G139" s="13">
        <f t="shared" si="22"/>
        <v>44396</v>
      </c>
      <c r="H139" s="19">
        <f t="shared" si="23"/>
        <v>44400</v>
      </c>
      <c r="J139" s="10">
        <v>45145</v>
      </c>
      <c r="K139" s="13">
        <v>45149</v>
      </c>
      <c r="L139" s="14">
        <f t="shared" si="24"/>
        <v>4518.43994140625</v>
      </c>
      <c r="M139" s="23">
        <f t="shared" si="25"/>
        <v>4464.0498046875</v>
      </c>
      <c r="N139" s="26">
        <f t="shared" si="26"/>
        <v>-3.1219043060166252E-3</v>
      </c>
    </row>
    <row r="140" spans="1:14" x14ac:dyDescent="0.25">
      <c r="A140" s="28">
        <v>44397</v>
      </c>
      <c r="B140" s="27">
        <v>4323.06005859375</v>
      </c>
      <c r="C140" s="14">
        <f t="shared" si="18"/>
        <v>2021</v>
      </c>
      <c r="D140" s="14">
        <f t="shared" si="19"/>
        <v>7</v>
      </c>
      <c r="E140" s="14">
        <f t="shared" si="20"/>
        <v>29</v>
      </c>
      <c r="F140" s="14">
        <f t="shared" si="21"/>
        <v>2</v>
      </c>
      <c r="G140" s="13">
        <f t="shared" si="22"/>
        <v>44396</v>
      </c>
      <c r="H140" s="19">
        <f t="shared" si="23"/>
        <v>44400</v>
      </c>
      <c r="J140" s="10">
        <v>45152</v>
      </c>
      <c r="K140" s="13">
        <v>45156</v>
      </c>
      <c r="L140" s="14">
        <f t="shared" si="24"/>
        <v>4489.72021484375</v>
      </c>
      <c r="M140" s="23">
        <f t="shared" si="25"/>
        <v>4369.7099609375</v>
      </c>
      <c r="N140" s="26">
        <f t="shared" si="26"/>
        <v>-2.113324175974424E-2</v>
      </c>
    </row>
    <row r="141" spans="1:14" x14ac:dyDescent="0.25">
      <c r="A141" s="28">
        <v>44398</v>
      </c>
      <c r="B141" s="27">
        <v>4358.68994140625</v>
      </c>
      <c r="C141" s="14">
        <f t="shared" si="18"/>
        <v>2021</v>
      </c>
      <c r="D141" s="14">
        <f t="shared" si="19"/>
        <v>7</v>
      </c>
      <c r="E141" s="14">
        <f t="shared" si="20"/>
        <v>29</v>
      </c>
      <c r="F141" s="14">
        <f t="shared" si="21"/>
        <v>3</v>
      </c>
      <c r="G141" s="13">
        <f t="shared" si="22"/>
        <v>44396</v>
      </c>
      <c r="H141" s="19">
        <f t="shared" si="23"/>
        <v>44400</v>
      </c>
      <c r="J141" s="10">
        <v>45159</v>
      </c>
      <c r="K141" s="13">
        <v>45163</v>
      </c>
      <c r="L141" s="14">
        <f t="shared" si="24"/>
        <v>4399.77001953125</v>
      </c>
      <c r="M141" s="23">
        <f t="shared" si="25"/>
        <v>4405.7099609375</v>
      </c>
      <c r="N141" s="26">
        <f t="shared" si="26"/>
        <v>8.238533065539292E-3</v>
      </c>
    </row>
    <row r="142" spans="1:14" x14ac:dyDescent="0.25">
      <c r="A142" s="28">
        <v>44399</v>
      </c>
      <c r="B142" s="27">
        <v>4367.47998046875</v>
      </c>
      <c r="C142" s="14">
        <f t="shared" si="18"/>
        <v>2021</v>
      </c>
      <c r="D142" s="14">
        <f t="shared" si="19"/>
        <v>7</v>
      </c>
      <c r="E142" s="14">
        <f t="shared" si="20"/>
        <v>29</v>
      </c>
      <c r="F142" s="14">
        <f t="shared" si="21"/>
        <v>4</v>
      </c>
      <c r="G142" s="13">
        <f t="shared" si="22"/>
        <v>44396</v>
      </c>
      <c r="H142" s="19">
        <f t="shared" si="23"/>
        <v>44400</v>
      </c>
      <c r="J142" s="10">
        <v>45166</v>
      </c>
      <c r="K142" s="13">
        <v>45170</v>
      </c>
      <c r="L142" s="14">
        <f t="shared" si="24"/>
        <v>4433.31005859375</v>
      </c>
      <c r="M142" s="23">
        <f t="shared" si="25"/>
        <v>4515.77001953125</v>
      </c>
      <c r="N142" s="26">
        <f t="shared" si="26"/>
        <v>2.4981231077301807E-2</v>
      </c>
    </row>
    <row r="143" spans="1:14" x14ac:dyDescent="0.25">
      <c r="A143" s="28">
        <v>44400</v>
      </c>
      <c r="B143" s="27">
        <v>4411.7900390625</v>
      </c>
      <c r="C143" s="14">
        <f t="shared" si="18"/>
        <v>2021</v>
      </c>
      <c r="D143" s="14">
        <f t="shared" si="19"/>
        <v>7</v>
      </c>
      <c r="E143" s="14">
        <f t="shared" si="20"/>
        <v>29</v>
      </c>
      <c r="F143" s="14">
        <f t="shared" si="21"/>
        <v>5</v>
      </c>
      <c r="G143" s="13">
        <f t="shared" si="22"/>
        <v>44396</v>
      </c>
      <c r="H143" s="19">
        <f t="shared" si="23"/>
        <v>44400</v>
      </c>
      <c r="J143" s="10">
        <v>45174</v>
      </c>
      <c r="K143" s="13">
        <v>45177</v>
      </c>
      <c r="L143" s="14">
        <f t="shared" si="24"/>
        <v>4496.830078125</v>
      </c>
      <c r="M143" s="23">
        <f t="shared" si="25"/>
        <v>4457.490234375</v>
      </c>
      <c r="N143" s="26">
        <f t="shared" si="26"/>
        <v>-1.2905835528422152E-2</v>
      </c>
    </row>
    <row r="144" spans="1:14" x14ac:dyDescent="0.25">
      <c r="A144" s="28">
        <v>44403</v>
      </c>
      <c r="B144" s="27">
        <v>4422.2998046875</v>
      </c>
      <c r="C144" s="14">
        <f t="shared" si="18"/>
        <v>2021</v>
      </c>
      <c r="D144" s="14">
        <f t="shared" si="19"/>
        <v>7</v>
      </c>
      <c r="E144" s="14">
        <f t="shared" si="20"/>
        <v>30</v>
      </c>
      <c r="F144" s="14">
        <f t="shared" si="21"/>
        <v>1</v>
      </c>
      <c r="G144" s="13">
        <f t="shared" si="22"/>
        <v>44403</v>
      </c>
      <c r="H144" s="19">
        <f t="shared" si="23"/>
        <v>44407</v>
      </c>
      <c r="J144" s="10">
        <v>45180</v>
      </c>
      <c r="K144" s="13">
        <v>45184</v>
      </c>
      <c r="L144" s="14">
        <f t="shared" si="24"/>
        <v>4487.4599609375</v>
      </c>
      <c r="M144" s="23">
        <f t="shared" si="25"/>
        <v>4450.31982421875</v>
      </c>
      <c r="N144" s="26">
        <f t="shared" si="26"/>
        <v>-1.6086204970127966E-3</v>
      </c>
    </row>
    <row r="145" spans="1:14" x14ac:dyDescent="0.25">
      <c r="A145" s="28">
        <v>44404</v>
      </c>
      <c r="B145" s="27">
        <v>4401.4599609375</v>
      </c>
      <c r="C145" s="14">
        <f t="shared" si="18"/>
        <v>2021</v>
      </c>
      <c r="D145" s="14">
        <f t="shared" si="19"/>
        <v>7</v>
      </c>
      <c r="E145" s="14">
        <f t="shared" si="20"/>
        <v>30</v>
      </c>
      <c r="F145" s="14">
        <f t="shared" si="21"/>
        <v>2</v>
      </c>
      <c r="G145" s="13">
        <f t="shared" si="22"/>
        <v>44403</v>
      </c>
      <c r="H145" s="19">
        <f t="shared" si="23"/>
        <v>44407</v>
      </c>
      <c r="J145" s="10">
        <v>45187</v>
      </c>
      <c r="K145" s="13">
        <v>45191</v>
      </c>
      <c r="L145" s="14">
        <f t="shared" si="24"/>
        <v>4453.52978515625</v>
      </c>
      <c r="M145" s="23">
        <f t="shared" si="25"/>
        <v>4320.06005859375</v>
      </c>
      <c r="N145" s="26">
        <f t="shared" si="26"/>
        <v>-2.9269753808731487E-2</v>
      </c>
    </row>
    <row r="146" spans="1:14" x14ac:dyDescent="0.25">
      <c r="A146" s="28">
        <v>44405</v>
      </c>
      <c r="B146" s="27">
        <v>4400.64013671875</v>
      </c>
      <c r="C146" s="14">
        <f t="shared" si="18"/>
        <v>2021</v>
      </c>
      <c r="D146" s="14">
        <f t="shared" si="19"/>
        <v>7</v>
      </c>
      <c r="E146" s="14">
        <f t="shared" si="20"/>
        <v>30</v>
      </c>
      <c r="F146" s="14">
        <f t="shared" si="21"/>
        <v>3</v>
      </c>
      <c r="G146" s="13">
        <f t="shared" si="22"/>
        <v>44403</v>
      </c>
      <c r="H146" s="19">
        <f t="shared" si="23"/>
        <v>44407</v>
      </c>
      <c r="J146" s="10">
        <v>45194</v>
      </c>
      <c r="K146" s="13">
        <v>45198</v>
      </c>
      <c r="L146" s="14">
        <f t="shared" si="24"/>
        <v>4337.43994140625</v>
      </c>
      <c r="M146" s="23">
        <f t="shared" si="25"/>
        <v>4288.0498046875</v>
      </c>
      <c r="N146" s="26">
        <f t="shared" si="26"/>
        <v>-7.4096779841227164E-3</v>
      </c>
    </row>
    <row r="147" spans="1:14" x14ac:dyDescent="0.25">
      <c r="A147" s="28">
        <v>44406</v>
      </c>
      <c r="B147" s="27">
        <v>4419.14990234375</v>
      </c>
      <c r="C147" s="14">
        <f t="shared" si="18"/>
        <v>2021</v>
      </c>
      <c r="D147" s="14">
        <f t="shared" si="19"/>
        <v>7</v>
      </c>
      <c r="E147" s="14">
        <f t="shared" si="20"/>
        <v>30</v>
      </c>
      <c r="F147" s="14">
        <f t="shared" si="21"/>
        <v>4</v>
      </c>
      <c r="G147" s="13">
        <f t="shared" si="22"/>
        <v>44403</v>
      </c>
      <c r="H147" s="19">
        <f t="shared" si="23"/>
        <v>44407</v>
      </c>
      <c r="J147" s="10">
        <v>45201</v>
      </c>
      <c r="K147" s="13">
        <v>45205</v>
      </c>
      <c r="L147" s="14">
        <f t="shared" si="24"/>
        <v>4288.39013671875</v>
      </c>
      <c r="M147" s="23">
        <f t="shared" si="25"/>
        <v>4308.5</v>
      </c>
      <c r="N147" s="26">
        <f t="shared" si="26"/>
        <v>4.7691132901825865E-3</v>
      </c>
    </row>
    <row r="148" spans="1:14" x14ac:dyDescent="0.25">
      <c r="A148" s="28">
        <v>44407</v>
      </c>
      <c r="B148" s="27">
        <v>4395.259765625</v>
      </c>
      <c r="C148" s="14">
        <f t="shared" si="18"/>
        <v>2021</v>
      </c>
      <c r="D148" s="14">
        <f t="shared" si="19"/>
        <v>7</v>
      </c>
      <c r="E148" s="14">
        <f t="shared" si="20"/>
        <v>30</v>
      </c>
      <c r="F148" s="14">
        <f t="shared" si="21"/>
        <v>5</v>
      </c>
      <c r="G148" s="13">
        <f t="shared" si="22"/>
        <v>44403</v>
      </c>
      <c r="H148" s="19">
        <f t="shared" si="23"/>
        <v>44407</v>
      </c>
      <c r="J148" s="10">
        <v>45208</v>
      </c>
      <c r="K148" s="13">
        <v>45212</v>
      </c>
      <c r="L148" s="14">
        <f t="shared" si="24"/>
        <v>4335.66015625</v>
      </c>
      <c r="M148" s="23">
        <f t="shared" si="25"/>
        <v>4327.77978515625</v>
      </c>
      <c r="N148" s="26">
        <f t="shared" si="26"/>
        <v>4.474825381513288E-3</v>
      </c>
    </row>
    <row r="149" spans="1:14" x14ac:dyDescent="0.25">
      <c r="A149" s="28">
        <v>44410</v>
      </c>
      <c r="B149" s="27">
        <v>4387.16015625</v>
      </c>
      <c r="C149" s="14">
        <f t="shared" si="18"/>
        <v>2021</v>
      </c>
      <c r="D149" s="14">
        <f t="shared" si="19"/>
        <v>8</v>
      </c>
      <c r="E149" s="14">
        <f t="shared" si="20"/>
        <v>31</v>
      </c>
      <c r="F149" s="14">
        <f t="shared" si="21"/>
        <v>1</v>
      </c>
      <c r="G149" s="13">
        <f t="shared" si="22"/>
        <v>44410</v>
      </c>
      <c r="H149" s="19">
        <f t="shared" si="23"/>
        <v>44414</v>
      </c>
      <c r="J149" s="10">
        <v>45215</v>
      </c>
      <c r="K149" s="13">
        <v>45219</v>
      </c>
      <c r="L149" s="14">
        <f t="shared" si="24"/>
        <v>4373.6298828125</v>
      </c>
      <c r="M149" s="23">
        <f t="shared" si="25"/>
        <v>4224.16015625</v>
      </c>
      <c r="N149" s="26">
        <f t="shared" si="26"/>
        <v>-2.3942906998561369E-2</v>
      </c>
    </row>
    <row r="150" spans="1:14" x14ac:dyDescent="0.25">
      <c r="A150" s="28">
        <v>44411</v>
      </c>
      <c r="B150" s="27">
        <v>4423.14990234375</v>
      </c>
      <c r="C150" s="14">
        <f t="shared" si="18"/>
        <v>2021</v>
      </c>
      <c r="D150" s="14">
        <f t="shared" si="19"/>
        <v>8</v>
      </c>
      <c r="E150" s="14">
        <f t="shared" si="20"/>
        <v>31</v>
      </c>
      <c r="F150" s="14">
        <f t="shared" si="21"/>
        <v>2</v>
      </c>
      <c r="G150" s="13">
        <f t="shared" si="22"/>
        <v>44410</v>
      </c>
      <c r="H150" s="19">
        <f t="shared" si="23"/>
        <v>44414</v>
      </c>
      <c r="J150" s="10">
        <v>45222</v>
      </c>
      <c r="K150" s="13">
        <v>45226</v>
      </c>
      <c r="L150" s="14">
        <f t="shared" si="24"/>
        <v>4217.0400390625</v>
      </c>
      <c r="M150" s="23">
        <f t="shared" si="25"/>
        <v>4117.3701171875</v>
      </c>
      <c r="N150" s="26">
        <f t="shared" si="26"/>
        <v>-2.5280774192355176E-2</v>
      </c>
    </row>
    <row r="151" spans="1:14" x14ac:dyDescent="0.25">
      <c r="A151" s="28">
        <v>44412</v>
      </c>
      <c r="B151" s="27">
        <v>4402.66015625</v>
      </c>
      <c r="C151" s="14">
        <f t="shared" si="18"/>
        <v>2021</v>
      </c>
      <c r="D151" s="14">
        <f t="shared" si="19"/>
        <v>8</v>
      </c>
      <c r="E151" s="14">
        <f t="shared" si="20"/>
        <v>31</v>
      </c>
      <c r="F151" s="14">
        <f t="shared" si="21"/>
        <v>3</v>
      </c>
      <c r="G151" s="13">
        <f t="shared" si="22"/>
        <v>44410</v>
      </c>
      <c r="H151" s="19">
        <f t="shared" si="23"/>
        <v>44414</v>
      </c>
      <c r="J151" s="10">
        <v>45229</v>
      </c>
      <c r="K151" s="13">
        <v>45233</v>
      </c>
      <c r="L151" s="14">
        <f t="shared" si="24"/>
        <v>4166.81982421875</v>
      </c>
      <c r="M151" s="23">
        <f t="shared" si="25"/>
        <v>4358.33984375</v>
      </c>
      <c r="N151" s="26">
        <f t="shared" si="26"/>
        <v>5.8525155549315054E-2</v>
      </c>
    </row>
    <row r="152" spans="1:14" x14ac:dyDescent="0.25">
      <c r="A152" s="28">
        <v>44413</v>
      </c>
      <c r="B152" s="27">
        <v>4429.10009765625</v>
      </c>
      <c r="C152" s="14">
        <f t="shared" si="18"/>
        <v>2021</v>
      </c>
      <c r="D152" s="14">
        <f t="shared" si="19"/>
        <v>8</v>
      </c>
      <c r="E152" s="14">
        <f t="shared" si="20"/>
        <v>31</v>
      </c>
      <c r="F152" s="14">
        <f t="shared" si="21"/>
        <v>4</v>
      </c>
      <c r="G152" s="13">
        <f t="shared" si="22"/>
        <v>44410</v>
      </c>
      <c r="H152" s="19">
        <f t="shared" si="23"/>
        <v>44414</v>
      </c>
      <c r="J152" s="10">
        <v>45236</v>
      </c>
      <c r="K152" s="13">
        <v>45240</v>
      </c>
      <c r="L152" s="14">
        <f t="shared" si="24"/>
        <v>4365.97998046875</v>
      </c>
      <c r="M152" s="23">
        <f t="shared" si="25"/>
        <v>4415.240234375</v>
      </c>
      <c r="N152" s="26">
        <f t="shared" si="26"/>
        <v>1.3055519455784752E-2</v>
      </c>
    </row>
    <row r="153" spans="1:14" x14ac:dyDescent="0.25">
      <c r="A153" s="28">
        <v>44414</v>
      </c>
      <c r="B153" s="27">
        <v>4436.52001953125</v>
      </c>
      <c r="C153" s="14">
        <f t="shared" si="18"/>
        <v>2021</v>
      </c>
      <c r="D153" s="14">
        <f t="shared" si="19"/>
        <v>8</v>
      </c>
      <c r="E153" s="14">
        <f t="shared" si="20"/>
        <v>31</v>
      </c>
      <c r="F153" s="14">
        <f t="shared" si="21"/>
        <v>5</v>
      </c>
      <c r="G153" s="13">
        <f t="shared" si="22"/>
        <v>44410</v>
      </c>
      <c r="H153" s="19">
        <f t="shared" si="23"/>
        <v>44414</v>
      </c>
      <c r="J153" s="10">
        <v>45243</v>
      </c>
      <c r="K153" s="13">
        <v>45247</v>
      </c>
      <c r="L153" s="14">
        <f t="shared" si="24"/>
        <v>4411.5498046875</v>
      </c>
      <c r="M153" s="23">
        <f t="shared" si="25"/>
        <v>4514.02001953125</v>
      </c>
      <c r="N153" s="26">
        <f t="shared" si="26"/>
        <v>2.2372459914456452E-2</v>
      </c>
    </row>
    <row r="154" spans="1:14" x14ac:dyDescent="0.25">
      <c r="A154" s="28">
        <v>44417</v>
      </c>
      <c r="B154" s="27">
        <v>4432.35009765625</v>
      </c>
      <c r="C154" s="14">
        <f t="shared" si="18"/>
        <v>2021</v>
      </c>
      <c r="D154" s="14">
        <f t="shared" si="19"/>
        <v>8</v>
      </c>
      <c r="E154" s="14">
        <f t="shared" si="20"/>
        <v>32</v>
      </c>
      <c r="F154" s="14">
        <f t="shared" si="21"/>
        <v>1</v>
      </c>
      <c r="G154" s="13">
        <f t="shared" si="22"/>
        <v>44417</v>
      </c>
      <c r="H154" s="19">
        <f t="shared" si="23"/>
        <v>44421</v>
      </c>
      <c r="J154" s="10">
        <v>45250</v>
      </c>
      <c r="K154" s="13">
        <v>45254</v>
      </c>
      <c r="L154" s="14">
        <f t="shared" si="24"/>
        <v>4547.3798828125</v>
      </c>
      <c r="M154" s="23">
        <f t="shared" si="25"/>
        <v>4559.33984375</v>
      </c>
      <c r="N154" s="26">
        <f t="shared" si="26"/>
        <v>1.0039792473817196E-2</v>
      </c>
    </row>
    <row r="155" spans="1:14" x14ac:dyDescent="0.25">
      <c r="A155" s="28">
        <v>44418</v>
      </c>
      <c r="B155" s="27">
        <v>4436.75</v>
      </c>
      <c r="C155" s="14">
        <f t="shared" si="18"/>
        <v>2021</v>
      </c>
      <c r="D155" s="14">
        <f t="shared" si="19"/>
        <v>8</v>
      </c>
      <c r="E155" s="14">
        <f t="shared" si="20"/>
        <v>32</v>
      </c>
      <c r="F155" s="14">
        <f t="shared" si="21"/>
        <v>2</v>
      </c>
      <c r="G155" s="13">
        <f t="shared" si="22"/>
        <v>44417</v>
      </c>
      <c r="H155" s="19">
        <f t="shared" si="23"/>
        <v>44421</v>
      </c>
      <c r="J155" s="10">
        <v>45257</v>
      </c>
      <c r="K155" s="13">
        <v>45261</v>
      </c>
      <c r="L155" s="14">
        <f t="shared" si="24"/>
        <v>4550.43017578125</v>
      </c>
      <c r="M155" s="23">
        <f t="shared" si="25"/>
        <v>4594.6298828125</v>
      </c>
      <c r="N155" s="26">
        <f t="shared" si="26"/>
        <v>7.7401642062010414E-3</v>
      </c>
    </row>
    <row r="156" spans="1:14" x14ac:dyDescent="0.25">
      <c r="A156" s="28">
        <v>44419</v>
      </c>
      <c r="B156" s="27">
        <v>4442.41015625</v>
      </c>
      <c r="C156" s="14">
        <f t="shared" si="18"/>
        <v>2021</v>
      </c>
      <c r="D156" s="14">
        <f t="shared" si="19"/>
        <v>8</v>
      </c>
      <c r="E156" s="14">
        <f t="shared" si="20"/>
        <v>32</v>
      </c>
      <c r="F156" s="14">
        <f t="shared" si="21"/>
        <v>3</v>
      </c>
      <c r="G156" s="13">
        <f t="shared" si="22"/>
        <v>44417</v>
      </c>
      <c r="H156" s="19">
        <f t="shared" si="23"/>
        <v>44421</v>
      </c>
      <c r="J156" s="10">
        <v>45264</v>
      </c>
      <c r="K156" s="13">
        <v>45268</v>
      </c>
      <c r="L156" s="14">
        <f t="shared" si="24"/>
        <v>4569.77978515625</v>
      </c>
      <c r="M156" s="23">
        <f t="shared" si="25"/>
        <v>4604.3701171875</v>
      </c>
      <c r="N156" s="26">
        <f t="shared" si="26"/>
        <v>2.119917082208531E-3</v>
      </c>
    </row>
    <row r="157" spans="1:14" x14ac:dyDescent="0.25">
      <c r="A157" s="28">
        <v>44420</v>
      </c>
      <c r="B157" s="27">
        <v>4460.830078125</v>
      </c>
      <c r="C157" s="14">
        <f t="shared" si="18"/>
        <v>2021</v>
      </c>
      <c r="D157" s="14">
        <f t="shared" si="19"/>
        <v>8</v>
      </c>
      <c r="E157" s="14">
        <f t="shared" si="20"/>
        <v>32</v>
      </c>
      <c r="F157" s="14">
        <f t="shared" si="21"/>
        <v>4</v>
      </c>
      <c r="G157" s="13">
        <f t="shared" si="22"/>
        <v>44417</v>
      </c>
      <c r="H157" s="19">
        <f t="shared" si="23"/>
        <v>44421</v>
      </c>
      <c r="J157" s="10">
        <v>45271</v>
      </c>
      <c r="K157" s="13">
        <v>45275</v>
      </c>
      <c r="L157" s="14">
        <f t="shared" si="24"/>
        <v>4622.43994140625</v>
      </c>
      <c r="M157" s="23">
        <f t="shared" si="25"/>
        <v>4719.18994140625</v>
      </c>
      <c r="N157" s="26">
        <f t="shared" si="26"/>
        <v>2.4937140433203425E-2</v>
      </c>
    </row>
    <row r="158" spans="1:14" x14ac:dyDescent="0.25">
      <c r="A158" s="28">
        <v>44421</v>
      </c>
      <c r="B158" s="27">
        <v>4468</v>
      </c>
      <c r="C158" s="14">
        <f t="shared" si="18"/>
        <v>2021</v>
      </c>
      <c r="D158" s="14">
        <f t="shared" si="19"/>
        <v>8</v>
      </c>
      <c r="E158" s="14">
        <f t="shared" si="20"/>
        <v>32</v>
      </c>
      <c r="F158" s="14">
        <f t="shared" si="21"/>
        <v>5</v>
      </c>
      <c r="G158" s="13">
        <f t="shared" si="22"/>
        <v>44417</v>
      </c>
      <c r="H158" s="19">
        <f t="shared" si="23"/>
        <v>44421</v>
      </c>
      <c r="J158" s="10">
        <v>45278</v>
      </c>
      <c r="K158" s="13">
        <v>45282</v>
      </c>
      <c r="L158" s="14">
        <f t="shared" si="24"/>
        <v>4740.56005859375</v>
      </c>
      <c r="M158" s="23">
        <f t="shared" si="25"/>
        <v>4754.6298828125</v>
      </c>
      <c r="N158" s="26">
        <f t="shared" si="26"/>
        <v>7.5097510052094685E-3</v>
      </c>
    </row>
    <row r="159" spans="1:14" x14ac:dyDescent="0.25">
      <c r="A159" s="28">
        <v>44424</v>
      </c>
      <c r="B159" s="27">
        <v>4479.7099609375</v>
      </c>
      <c r="C159" s="14">
        <f t="shared" si="18"/>
        <v>2021</v>
      </c>
      <c r="D159" s="14">
        <f t="shared" si="19"/>
        <v>8</v>
      </c>
      <c r="E159" s="14">
        <f t="shared" si="20"/>
        <v>33</v>
      </c>
      <c r="F159" s="14">
        <f t="shared" si="21"/>
        <v>1</v>
      </c>
      <c r="G159" s="13">
        <f t="shared" si="22"/>
        <v>44424</v>
      </c>
      <c r="H159" s="19">
        <f t="shared" si="23"/>
        <v>44428</v>
      </c>
      <c r="J159" s="10">
        <v>45286</v>
      </c>
      <c r="K159" s="13">
        <v>45289</v>
      </c>
      <c r="L159" s="14">
        <f t="shared" si="24"/>
        <v>4774.75</v>
      </c>
      <c r="M159" s="23">
        <f t="shared" si="25"/>
        <v>4769.830078125</v>
      </c>
      <c r="N159" s="26">
        <f t="shared" si="26"/>
        <v>3.1969250366778597E-3</v>
      </c>
    </row>
    <row r="160" spans="1:14" x14ac:dyDescent="0.25">
      <c r="A160" s="28">
        <v>44425</v>
      </c>
      <c r="B160" s="27">
        <v>4448.080078125</v>
      </c>
      <c r="C160" s="14">
        <f t="shared" si="18"/>
        <v>2021</v>
      </c>
      <c r="D160" s="14">
        <f t="shared" si="19"/>
        <v>8</v>
      </c>
      <c r="E160" s="14">
        <f t="shared" si="20"/>
        <v>33</v>
      </c>
      <c r="F160" s="14">
        <f t="shared" si="21"/>
        <v>2</v>
      </c>
      <c r="G160" s="13">
        <f t="shared" si="22"/>
        <v>44424</v>
      </c>
      <c r="H160" s="19">
        <f t="shared" si="23"/>
        <v>44428</v>
      </c>
      <c r="J160" s="10">
        <v>45293</v>
      </c>
      <c r="K160" s="13">
        <v>45657</v>
      </c>
      <c r="L160" s="14">
        <f t="shared" si="24"/>
        <v>4742.830078125</v>
      </c>
      <c r="M160" s="23">
        <f t="shared" si="25"/>
        <v>5881.6298828125</v>
      </c>
      <c r="N160" s="26">
        <f t="shared" si="26"/>
        <v>0.23309002343424021</v>
      </c>
    </row>
    <row r="161" spans="1:14" x14ac:dyDescent="0.25">
      <c r="A161" s="28">
        <v>44426</v>
      </c>
      <c r="B161" s="27">
        <v>4400.27001953125</v>
      </c>
      <c r="C161" s="14">
        <f t="shared" si="18"/>
        <v>2021</v>
      </c>
      <c r="D161" s="14">
        <f t="shared" si="19"/>
        <v>8</v>
      </c>
      <c r="E161" s="14">
        <f t="shared" si="20"/>
        <v>33</v>
      </c>
      <c r="F161" s="14">
        <f t="shared" si="21"/>
        <v>3</v>
      </c>
      <c r="G161" s="13">
        <f t="shared" si="22"/>
        <v>44424</v>
      </c>
      <c r="H161" s="19">
        <f t="shared" si="23"/>
        <v>44428</v>
      </c>
      <c r="J161" s="10">
        <v>45299</v>
      </c>
      <c r="K161" s="13">
        <v>45303</v>
      </c>
      <c r="L161" s="14">
        <f t="shared" si="24"/>
        <v>4763.5400390625</v>
      </c>
      <c r="M161" s="23">
        <f t="shared" si="25"/>
        <v>4783.830078125</v>
      </c>
      <c r="N161" s="26">
        <f t="shared" si="26"/>
        <v>-0.18664890966626924</v>
      </c>
    </row>
    <row r="162" spans="1:14" x14ac:dyDescent="0.25">
      <c r="A162" s="28">
        <v>44427</v>
      </c>
      <c r="B162" s="27">
        <v>4405.7998046875</v>
      </c>
      <c r="C162" s="14">
        <f t="shared" si="18"/>
        <v>2021</v>
      </c>
      <c r="D162" s="14">
        <f t="shared" si="19"/>
        <v>8</v>
      </c>
      <c r="E162" s="14">
        <f t="shared" si="20"/>
        <v>33</v>
      </c>
      <c r="F162" s="14">
        <f t="shared" si="21"/>
        <v>4</v>
      </c>
      <c r="G162" s="13">
        <f t="shared" si="22"/>
        <v>44424</v>
      </c>
      <c r="H162" s="19">
        <f t="shared" si="23"/>
        <v>44428</v>
      </c>
      <c r="J162" s="10">
        <v>45307</v>
      </c>
      <c r="K162" s="13">
        <v>45310</v>
      </c>
      <c r="L162" s="14">
        <f t="shared" si="24"/>
        <v>4765.97998046875</v>
      </c>
      <c r="M162" s="23">
        <f t="shared" si="25"/>
        <v>4839.81005859375</v>
      </c>
      <c r="N162" s="26">
        <f t="shared" si="26"/>
        <v>1.1701916571980562E-2</v>
      </c>
    </row>
    <row r="163" spans="1:14" x14ac:dyDescent="0.25">
      <c r="A163" s="28">
        <v>44428</v>
      </c>
      <c r="B163" s="27">
        <v>4441.669921875</v>
      </c>
      <c r="C163" s="14">
        <f t="shared" si="18"/>
        <v>2021</v>
      </c>
      <c r="D163" s="14">
        <f t="shared" si="19"/>
        <v>8</v>
      </c>
      <c r="E163" s="14">
        <f t="shared" si="20"/>
        <v>33</v>
      </c>
      <c r="F163" s="14">
        <f t="shared" si="21"/>
        <v>5</v>
      </c>
      <c r="G163" s="13">
        <f t="shared" si="22"/>
        <v>44424</v>
      </c>
      <c r="H163" s="19">
        <f t="shared" si="23"/>
        <v>44428</v>
      </c>
      <c r="J163" s="10">
        <v>45313</v>
      </c>
      <c r="K163" s="13">
        <v>45317</v>
      </c>
      <c r="L163" s="14">
        <f t="shared" si="24"/>
        <v>4850.43017578125</v>
      </c>
      <c r="M163" s="23">
        <f t="shared" si="25"/>
        <v>4890.97021484375</v>
      </c>
      <c r="N163" s="26">
        <f t="shared" si="26"/>
        <v>1.0570695054273481E-2</v>
      </c>
    </row>
    <row r="164" spans="1:14" x14ac:dyDescent="0.25">
      <c r="A164" s="28">
        <v>44431</v>
      </c>
      <c r="B164" s="27">
        <v>4479.52978515625</v>
      </c>
      <c r="C164" s="14">
        <f t="shared" si="18"/>
        <v>2021</v>
      </c>
      <c r="D164" s="14">
        <f t="shared" si="19"/>
        <v>8</v>
      </c>
      <c r="E164" s="14">
        <f t="shared" si="20"/>
        <v>34</v>
      </c>
      <c r="F164" s="14">
        <f t="shared" si="21"/>
        <v>1</v>
      </c>
      <c r="G164" s="13">
        <f t="shared" si="22"/>
        <v>44431</v>
      </c>
      <c r="H164" s="19">
        <f t="shared" si="23"/>
        <v>44435</v>
      </c>
      <c r="J164" s="10">
        <v>45320</v>
      </c>
      <c r="K164" s="13">
        <v>45324</v>
      </c>
      <c r="L164" s="14">
        <f t="shared" si="24"/>
        <v>4927.93017578125</v>
      </c>
      <c r="M164" s="23">
        <f t="shared" si="25"/>
        <v>4958.60986328125</v>
      </c>
      <c r="N164" s="26">
        <f t="shared" si="26"/>
        <v>1.3829495062598916E-2</v>
      </c>
    </row>
    <row r="165" spans="1:14" x14ac:dyDescent="0.25">
      <c r="A165" s="28">
        <v>44432</v>
      </c>
      <c r="B165" s="27">
        <v>4486.22998046875</v>
      </c>
      <c r="C165" s="14">
        <f t="shared" si="18"/>
        <v>2021</v>
      </c>
      <c r="D165" s="14">
        <f t="shared" si="19"/>
        <v>8</v>
      </c>
      <c r="E165" s="14">
        <f t="shared" si="20"/>
        <v>34</v>
      </c>
      <c r="F165" s="14">
        <f t="shared" si="21"/>
        <v>2</v>
      </c>
      <c r="G165" s="13">
        <f t="shared" si="22"/>
        <v>44431</v>
      </c>
      <c r="H165" s="19">
        <f t="shared" si="23"/>
        <v>44435</v>
      </c>
      <c r="J165" s="10">
        <v>45327</v>
      </c>
      <c r="K165" s="13">
        <v>45331</v>
      </c>
      <c r="L165" s="14">
        <f t="shared" si="24"/>
        <v>4942.81005859375</v>
      </c>
      <c r="M165" s="23">
        <f t="shared" si="25"/>
        <v>5026.60986328125</v>
      </c>
      <c r="N165" s="26">
        <f t="shared" si="26"/>
        <v>1.3713520900997546E-2</v>
      </c>
    </row>
    <row r="166" spans="1:14" x14ac:dyDescent="0.25">
      <c r="A166" s="28">
        <v>44433</v>
      </c>
      <c r="B166" s="27">
        <v>4496.18994140625</v>
      </c>
      <c r="C166" s="14">
        <f t="shared" si="18"/>
        <v>2021</v>
      </c>
      <c r="D166" s="14">
        <f t="shared" si="19"/>
        <v>8</v>
      </c>
      <c r="E166" s="14">
        <f t="shared" si="20"/>
        <v>34</v>
      </c>
      <c r="F166" s="14">
        <f t="shared" si="21"/>
        <v>3</v>
      </c>
      <c r="G166" s="13">
        <f t="shared" si="22"/>
        <v>44431</v>
      </c>
      <c r="H166" s="19">
        <f t="shared" si="23"/>
        <v>44435</v>
      </c>
      <c r="J166" s="10">
        <v>45334</v>
      </c>
      <c r="K166" s="13">
        <v>45338</v>
      </c>
      <c r="L166" s="14">
        <f t="shared" si="24"/>
        <v>5021.83984375</v>
      </c>
      <c r="M166" s="23">
        <f t="shared" si="25"/>
        <v>5005.56982421875</v>
      </c>
      <c r="N166" s="26">
        <f t="shared" si="26"/>
        <v>-4.1857314641016458E-3</v>
      </c>
    </row>
    <row r="167" spans="1:14" x14ac:dyDescent="0.25">
      <c r="A167" s="28">
        <v>44434</v>
      </c>
      <c r="B167" s="27">
        <v>4470</v>
      </c>
      <c r="C167" s="14">
        <f t="shared" si="18"/>
        <v>2021</v>
      </c>
      <c r="D167" s="14">
        <f t="shared" si="19"/>
        <v>8</v>
      </c>
      <c r="E167" s="14">
        <f t="shared" si="20"/>
        <v>34</v>
      </c>
      <c r="F167" s="14">
        <f t="shared" si="21"/>
        <v>4</v>
      </c>
      <c r="G167" s="13">
        <f t="shared" si="22"/>
        <v>44431</v>
      </c>
      <c r="H167" s="19">
        <f t="shared" si="23"/>
        <v>44435</v>
      </c>
      <c r="J167" s="10">
        <v>45342</v>
      </c>
      <c r="K167" s="13">
        <v>45345</v>
      </c>
      <c r="L167" s="14">
        <f t="shared" si="24"/>
        <v>4975.509765625</v>
      </c>
      <c r="M167" s="23">
        <f t="shared" si="25"/>
        <v>5088.7998046875</v>
      </c>
      <c r="N167" s="26">
        <f t="shared" si="26"/>
        <v>1.6627473672638303E-2</v>
      </c>
    </row>
    <row r="168" spans="1:14" x14ac:dyDescent="0.25">
      <c r="A168" s="28">
        <v>44435</v>
      </c>
      <c r="B168" s="27">
        <v>4509.3701171875</v>
      </c>
      <c r="C168" s="14">
        <f t="shared" si="18"/>
        <v>2021</v>
      </c>
      <c r="D168" s="14">
        <f t="shared" si="19"/>
        <v>8</v>
      </c>
      <c r="E168" s="14">
        <f t="shared" si="20"/>
        <v>34</v>
      </c>
      <c r="F168" s="14">
        <f t="shared" si="21"/>
        <v>5</v>
      </c>
      <c r="G168" s="13">
        <f t="shared" si="22"/>
        <v>44431</v>
      </c>
      <c r="H168" s="19">
        <f t="shared" si="23"/>
        <v>44435</v>
      </c>
      <c r="J168" s="10">
        <v>45348</v>
      </c>
      <c r="K168" s="13">
        <v>45352</v>
      </c>
      <c r="L168" s="14">
        <f t="shared" si="24"/>
        <v>5069.52978515625</v>
      </c>
      <c r="M168" s="23">
        <f t="shared" si="25"/>
        <v>5137.080078125</v>
      </c>
      <c r="N168" s="26">
        <f t="shared" si="26"/>
        <v>9.4875560624387463E-3</v>
      </c>
    </row>
    <row r="169" spans="1:14" x14ac:dyDescent="0.25">
      <c r="A169" s="28">
        <v>44438</v>
      </c>
      <c r="B169" s="27">
        <v>4528.7900390625</v>
      </c>
      <c r="C169" s="14">
        <f t="shared" si="18"/>
        <v>2021</v>
      </c>
      <c r="D169" s="14">
        <f t="shared" si="19"/>
        <v>8</v>
      </c>
      <c r="E169" s="14">
        <f t="shared" si="20"/>
        <v>35</v>
      </c>
      <c r="F169" s="14">
        <f t="shared" si="21"/>
        <v>1</v>
      </c>
      <c r="G169" s="13">
        <f t="shared" si="22"/>
        <v>44438</v>
      </c>
      <c r="H169" s="19">
        <f t="shared" si="23"/>
        <v>44442</v>
      </c>
      <c r="J169" s="10">
        <v>45355</v>
      </c>
      <c r="K169" s="13">
        <v>45359</v>
      </c>
      <c r="L169" s="14">
        <f t="shared" si="24"/>
        <v>5130.9501953125</v>
      </c>
      <c r="M169" s="23">
        <f t="shared" si="25"/>
        <v>5123.68994140625</v>
      </c>
      <c r="N169" s="26">
        <f t="shared" si="26"/>
        <v>-2.6065656978501513E-3</v>
      </c>
    </row>
    <row r="170" spans="1:14" x14ac:dyDescent="0.25">
      <c r="A170" s="28">
        <v>44439</v>
      </c>
      <c r="B170" s="27">
        <v>4522.68017578125</v>
      </c>
      <c r="C170" s="14">
        <f t="shared" si="18"/>
        <v>2021</v>
      </c>
      <c r="D170" s="14">
        <f t="shared" si="19"/>
        <v>8</v>
      </c>
      <c r="E170" s="14">
        <f t="shared" si="20"/>
        <v>35</v>
      </c>
      <c r="F170" s="14">
        <f t="shared" si="21"/>
        <v>2</v>
      </c>
      <c r="G170" s="13">
        <f t="shared" si="22"/>
        <v>44438</v>
      </c>
      <c r="H170" s="19">
        <f t="shared" si="23"/>
        <v>44442</v>
      </c>
      <c r="J170" s="10">
        <v>45362</v>
      </c>
      <c r="K170" s="13">
        <v>45366</v>
      </c>
      <c r="L170" s="14">
        <f t="shared" si="24"/>
        <v>5117.93994140625</v>
      </c>
      <c r="M170" s="23">
        <f t="shared" si="25"/>
        <v>5117.08984375</v>
      </c>
      <c r="N170" s="26">
        <f t="shared" si="26"/>
        <v>-1.2881532121825729E-3</v>
      </c>
    </row>
    <row r="171" spans="1:14" x14ac:dyDescent="0.25">
      <c r="A171" s="28">
        <v>44440</v>
      </c>
      <c r="B171" s="27">
        <v>4524.08984375</v>
      </c>
      <c r="C171" s="14">
        <f t="shared" si="18"/>
        <v>2021</v>
      </c>
      <c r="D171" s="14">
        <f t="shared" si="19"/>
        <v>9</v>
      </c>
      <c r="E171" s="14">
        <f t="shared" si="20"/>
        <v>35</v>
      </c>
      <c r="F171" s="14">
        <f t="shared" si="21"/>
        <v>3</v>
      </c>
      <c r="G171" s="13">
        <f t="shared" si="22"/>
        <v>44438</v>
      </c>
      <c r="H171" s="19">
        <f t="shared" si="23"/>
        <v>44442</v>
      </c>
      <c r="J171" s="10">
        <v>45369</v>
      </c>
      <c r="K171" s="13">
        <v>45373</v>
      </c>
      <c r="L171" s="14">
        <f t="shared" si="24"/>
        <v>5149.419921875</v>
      </c>
      <c r="M171" s="23">
        <f t="shared" si="25"/>
        <v>5234.18017578125</v>
      </c>
      <c r="N171" s="26">
        <f t="shared" si="26"/>
        <v>2.2882211492585736E-2</v>
      </c>
    </row>
    <row r="172" spans="1:14" x14ac:dyDescent="0.25">
      <c r="A172" s="28">
        <v>44441</v>
      </c>
      <c r="B172" s="27">
        <v>4536.9501953125</v>
      </c>
      <c r="C172" s="14">
        <f t="shared" si="18"/>
        <v>2021</v>
      </c>
      <c r="D172" s="14">
        <f t="shared" si="19"/>
        <v>9</v>
      </c>
      <c r="E172" s="14">
        <f t="shared" si="20"/>
        <v>35</v>
      </c>
      <c r="F172" s="14">
        <f t="shared" si="21"/>
        <v>4</v>
      </c>
      <c r="G172" s="13">
        <f t="shared" si="22"/>
        <v>44438</v>
      </c>
      <c r="H172" s="19">
        <f t="shared" si="23"/>
        <v>44442</v>
      </c>
      <c r="J172" s="10">
        <v>45376</v>
      </c>
      <c r="K172" s="13">
        <v>45379</v>
      </c>
      <c r="L172" s="14">
        <f t="shared" si="24"/>
        <v>5218.18994140625</v>
      </c>
      <c r="M172" s="23">
        <f t="shared" si="25"/>
        <v>5254.35009765625</v>
      </c>
      <c r="N172" s="26">
        <f t="shared" si="26"/>
        <v>3.8535016368612973E-3</v>
      </c>
    </row>
    <row r="173" spans="1:14" x14ac:dyDescent="0.25">
      <c r="A173" s="28">
        <v>44442</v>
      </c>
      <c r="B173" s="27">
        <v>4535.43017578125</v>
      </c>
      <c r="C173" s="14">
        <f t="shared" si="18"/>
        <v>2021</v>
      </c>
      <c r="D173" s="14">
        <f t="shared" si="19"/>
        <v>9</v>
      </c>
      <c r="E173" s="14">
        <f t="shared" si="20"/>
        <v>35</v>
      </c>
      <c r="F173" s="14">
        <f t="shared" si="21"/>
        <v>5</v>
      </c>
      <c r="G173" s="13">
        <f t="shared" si="22"/>
        <v>44438</v>
      </c>
      <c r="H173" s="19">
        <f t="shared" si="23"/>
        <v>44442</v>
      </c>
      <c r="J173" s="10">
        <v>45383</v>
      </c>
      <c r="K173" s="13">
        <v>45387</v>
      </c>
      <c r="L173" s="14">
        <f t="shared" si="24"/>
        <v>5243.77001953125</v>
      </c>
      <c r="M173" s="23">
        <f t="shared" si="25"/>
        <v>5204.33984375</v>
      </c>
      <c r="N173" s="26">
        <f t="shared" si="26"/>
        <v>-9.517876231459629E-3</v>
      </c>
    </row>
    <row r="174" spans="1:14" x14ac:dyDescent="0.25">
      <c r="A174" s="28">
        <v>44446</v>
      </c>
      <c r="B174" s="27">
        <v>4520.02978515625</v>
      </c>
      <c r="C174" s="14">
        <f t="shared" si="18"/>
        <v>2021</v>
      </c>
      <c r="D174" s="14">
        <f t="shared" si="19"/>
        <v>9</v>
      </c>
      <c r="E174" s="14">
        <f t="shared" si="20"/>
        <v>36</v>
      </c>
      <c r="F174" s="14">
        <f t="shared" si="21"/>
        <v>2</v>
      </c>
      <c r="G174" s="13">
        <f t="shared" si="22"/>
        <v>44446</v>
      </c>
      <c r="H174" s="19">
        <f t="shared" si="23"/>
        <v>44449</v>
      </c>
      <c r="J174" s="10">
        <v>45390</v>
      </c>
      <c r="K174" s="13">
        <v>45394</v>
      </c>
      <c r="L174" s="14">
        <f t="shared" si="24"/>
        <v>5202.39013671875</v>
      </c>
      <c r="M174" s="23">
        <f t="shared" si="25"/>
        <v>5123.41015625</v>
      </c>
      <c r="N174" s="26">
        <f t="shared" si="26"/>
        <v>-1.5550423287055349E-2</v>
      </c>
    </row>
    <row r="175" spans="1:14" x14ac:dyDescent="0.25">
      <c r="A175" s="28">
        <v>44447</v>
      </c>
      <c r="B175" s="27">
        <v>4514.06982421875</v>
      </c>
      <c r="C175" s="14">
        <f t="shared" si="18"/>
        <v>2021</v>
      </c>
      <c r="D175" s="14">
        <f t="shared" si="19"/>
        <v>9</v>
      </c>
      <c r="E175" s="14">
        <f t="shared" si="20"/>
        <v>36</v>
      </c>
      <c r="F175" s="14">
        <f t="shared" si="21"/>
        <v>3</v>
      </c>
      <c r="G175" s="13">
        <f t="shared" si="22"/>
        <v>44446</v>
      </c>
      <c r="H175" s="19">
        <f t="shared" si="23"/>
        <v>44449</v>
      </c>
      <c r="J175" s="10">
        <v>45397</v>
      </c>
      <c r="K175" s="13">
        <v>45401</v>
      </c>
      <c r="L175" s="14">
        <f t="shared" si="24"/>
        <v>5061.81982421875</v>
      </c>
      <c r="M175" s="23">
        <f t="shared" si="25"/>
        <v>4967.22998046875</v>
      </c>
      <c r="N175" s="26">
        <f t="shared" si="26"/>
        <v>-3.0483637073390905E-2</v>
      </c>
    </row>
    <row r="176" spans="1:14" x14ac:dyDescent="0.25">
      <c r="A176" s="28">
        <v>44448</v>
      </c>
      <c r="B176" s="27">
        <v>4493.27978515625</v>
      </c>
      <c r="C176" s="14">
        <f t="shared" si="18"/>
        <v>2021</v>
      </c>
      <c r="D176" s="14">
        <f t="shared" si="19"/>
        <v>9</v>
      </c>
      <c r="E176" s="14">
        <f t="shared" si="20"/>
        <v>36</v>
      </c>
      <c r="F176" s="14">
        <f t="shared" si="21"/>
        <v>4</v>
      </c>
      <c r="G176" s="13">
        <f t="shared" si="22"/>
        <v>44446</v>
      </c>
      <c r="H176" s="19">
        <f t="shared" si="23"/>
        <v>44449</v>
      </c>
      <c r="J176" s="10">
        <v>45404</v>
      </c>
      <c r="K176" s="13">
        <v>45408</v>
      </c>
      <c r="L176" s="14">
        <f t="shared" si="24"/>
        <v>5010.60009765625</v>
      </c>
      <c r="M176" s="23">
        <f t="shared" si="25"/>
        <v>5099.9599609375</v>
      </c>
      <c r="N176" s="26">
        <f t="shared" si="26"/>
        <v>2.6721126460954495E-2</v>
      </c>
    </row>
    <row r="177" spans="1:14" x14ac:dyDescent="0.25">
      <c r="A177" s="28">
        <v>44449</v>
      </c>
      <c r="B177" s="27">
        <v>4458.580078125</v>
      </c>
      <c r="C177" s="14">
        <f t="shared" si="18"/>
        <v>2021</v>
      </c>
      <c r="D177" s="14">
        <f t="shared" si="19"/>
        <v>9</v>
      </c>
      <c r="E177" s="14">
        <f t="shared" si="20"/>
        <v>36</v>
      </c>
      <c r="F177" s="14">
        <f t="shared" si="21"/>
        <v>5</v>
      </c>
      <c r="G177" s="13">
        <f t="shared" si="22"/>
        <v>44446</v>
      </c>
      <c r="H177" s="19">
        <f t="shared" si="23"/>
        <v>44449</v>
      </c>
      <c r="J177" s="10">
        <v>45411</v>
      </c>
      <c r="K177" s="13">
        <v>45415</v>
      </c>
      <c r="L177" s="14">
        <f t="shared" si="24"/>
        <v>5116.169921875</v>
      </c>
      <c r="M177" s="23">
        <f t="shared" si="25"/>
        <v>5127.7900390625</v>
      </c>
      <c r="N177" s="26">
        <f t="shared" si="26"/>
        <v>5.4569209049014061E-3</v>
      </c>
    </row>
    <row r="178" spans="1:14" x14ac:dyDescent="0.25">
      <c r="A178" s="28">
        <v>44452</v>
      </c>
      <c r="B178" s="27">
        <v>4468.72998046875</v>
      </c>
      <c r="C178" s="14">
        <f t="shared" si="18"/>
        <v>2021</v>
      </c>
      <c r="D178" s="14">
        <f t="shared" si="19"/>
        <v>9</v>
      </c>
      <c r="E178" s="14">
        <f t="shared" si="20"/>
        <v>37</v>
      </c>
      <c r="F178" s="14">
        <f t="shared" si="21"/>
        <v>1</v>
      </c>
      <c r="G178" s="13">
        <f t="shared" si="22"/>
        <v>44452</v>
      </c>
      <c r="H178" s="19">
        <f t="shared" si="23"/>
        <v>44456</v>
      </c>
      <c r="J178" s="10">
        <v>45418</v>
      </c>
      <c r="K178" s="13">
        <v>45422</v>
      </c>
      <c r="L178" s="14">
        <f t="shared" si="24"/>
        <v>5180.740234375</v>
      </c>
      <c r="M178" s="23">
        <f t="shared" si="25"/>
        <v>5222.68017578125</v>
      </c>
      <c r="N178" s="26">
        <f t="shared" si="26"/>
        <v>1.8505074504980807E-2</v>
      </c>
    </row>
    <row r="179" spans="1:14" x14ac:dyDescent="0.25">
      <c r="A179" s="28">
        <v>44453</v>
      </c>
      <c r="B179" s="27">
        <v>4443.0498046875</v>
      </c>
      <c r="C179" s="14">
        <f t="shared" si="18"/>
        <v>2021</v>
      </c>
      <c r="D179" s="14">
        <f t="shared" si="19"/>
        <v>9</v>
      </c>
      <c r="E179" s="14">
        <f t="shared" si="20"/>
        <v>37</v>
      </c>
      <c r="F179" s="14">
        <f t="shared" si="21"/>
        <v>2</v>
      </c>
      <c r="G179" s="13">
        <f t="shared" si="22"/>
        <v>44452</v>
      </c>
      <c r="H179" s="19">
        <f t="shared" si="23"/>
        <v>44456</v>
      </c>
      <c r="J179" s="10">
        <v>45425</v>
      </c>
      <c r="K179" s="13">
        <v>45429</v>
      </c>
      <c r="L179" s="14">
        <f t="shared" si="24"/>
        <v>5221.419921875</v>
      </c>
      <c r="M179" s="23">
        <f t="shared" si="25"/>
        <v>5303.27001953125</v>
      </c>
      <c r="N179" s="26">
        <f t="shared" si="26"/>
        <v>1.5430744567456637E-2</v>
      </c>
    </row>
    <row r="180" spans="1:14" x14ac:dyDescent="0.25">
      <c r="A180" s="28">
        <v>44454</v>
      </c>
      <c r="B180" s="27">
        <v>4480.7001953125</v>
      </c>
      <c r="C180" s="14">
        <f t="shared" si="18"/>
        <v>2021</v>
      </c>
      <c r="D180" s="14">
        <f t="shared" si="19"/>
        <v>9</v>
      </c>
      <c r="E180" s="14">
        <f t="shared" si="20"/>
        <v>37</v>
      </c>
      <c r="F180" s="14">
        <f t="shared" si="21"/>
        <v>3</v>
      </c>
      <c r="G180" s="13">
        <f t="shared" si="22"/>
        <v>44452</v>
      </c>
      <c r="H180" s="19">
        <f t="shared" si="23"/>
        <v>44456</v>
      </c>
      <c r="J180" s="10">
        <v>45432</v>
      </c>
      <c r="K180" s="13">
        <v>45436</v>
      </c>
      <c r="L180" s="14">
        <f t="shared" si="24"/>
        <v>5308.1298828125</v>
      </c>
      <c r="M180" s="23">
        <f t="shared" si="25"/>
        <v>5304.72021484375</v>
      </c>
      <c r="N180" s="26">
        <f t="shared" si="26"/>
        <v>2.7345304070113728E-4</v>
      </c>
    </row>
    <row r="181" spans="1:14" x14ac:dyDescent="0.25">
      <c r="A181" s="28">
        <v>44455</v>
      </c>
      <c r="B181" s="27">
        <v>4473.75</v>
      </c>
      <c r="C181" s="14">
        <f t="shared" si="18"/>
        <v>2021</v>
      </c>
      <c r="D181" s="14">
        <f t="shared" si="19"/>
        <v>9</v>
      </c>
      <c r="E181" s="14">
        <f t="shared" si="20"/>
        <v>37</v>
      </c>
      <c r="F181" s="14">
        <f t="shared" si="21"/>
        <v>4</v>
      </c>
      <c r="G181" s="13">
        <f t="shared" si="22"/>
        <v>44452</v>
      </c>
      <c r="H181" s="19">
        <f t="shared" si="23"/>
        <v>44456</v>
      </c>
      <c r="J181" s="10">
        <v>45440</v>
      </c>
      <c r="K181" s="13">
        <v>45443</v>
      </c>
      <c r="L181" s="14">
        <f t="shared" si="24"/>
        <v>5306.0400390625</v>
      </c>
      <c r="M181" s="23">
        <f t="shared" si="25"/>
        <v>5277.509765625</v>
      </c>
      <c r="N181" s="26">
        <f t="shared" si="26"/>
        <v>-5.1294786749750349E-3</v>
      </c>
    </row>
    <row r="182" spans="1:14" x14ac:dyDescent="0.25">
      <c r="A182" s="28">
        <v>44456</v>
      </c>
      <c r="B182" s="27">
        <v>4432.990234375</v>
      </c>
      <c r="C182" s="14">
        <f t="shared" si="18"/>
        <v>2021</v>
      </c>
      <c r="D182" s="14">
        <f t="shared" si="19"/>
        <v>9</v>
      </c>
      <c r="E182" s="14">
        <f t="shared" si="20"/>
        <v>37</v>
      </c>
      <c r="F182" s="14">
        <f t="shared" si="21"/>
        <v>5</v>
      </c>
      <c r="G182" s="13">
        <f t="shared" si="22"/>
        <v>44452</v>
      </c>
      <c r="H182" s="19">
        <f t="shared" si="23"/>
        <v>44456</v>
      </c>
      <c r="J182" s="10">
        <v>45446</v>
      </c>
      <c r="K182" s="13">
        <v>45450</v>
      </c>
      <c r="L182" s="14">
        <f t="shared" si="24"/>
        <v>5283.39990234375</v>
      </c>
      <c r="M182" s="23">
        <f t="shared" si="25"/>
        <v>5346.990234375</v>
      </c>
      <c r="N182" s="26">
        <f t="shared" si="26"/>
        <v>1.3165388949644441E-2</v>
      </c>
    </row>
    <row r="183" spans="1:14" x14ac:dyDescent="0.25">
      <c r="A183" s="28">
        <v>44459</v>
      </c>
      <c r="B183" s="27">
        <v>4357.72998046875</v>
      </c>
      <c r="C183" s="14">
        <f t="shared" si="18"/>
        <v>2021</v>
      </c>
      <c r="D183" s="14">
        <f t="shared" si="19"/>
        <v>9</v>
      </c>
      <c r="E183" s="14">
        <f t="shared" si="20"/>
        <v>38</v>
      </c>
      <c r="F183" s="14">
        <f t="shared" si="21"/>
        <v>1</v>
      </c>
      <c r="G183" s="13">
        <f t="shared" si="22"/>
        <v>44459</v>
      </c>
      <c r="H183" s="19">
        <f t="shared" si="23"/>
        <v>44463</v>
      </c>
      <c r="J183" s="10">
        <v>45453</v>
      </c>
      <c r="K183" s="13">
        <v>45457</v>
      </c>
      <c r="L183" s="14">
        <f t="shared" si="24"/>
        <v>5360.7900390625</v>
      </c>
      <c r="M183" s="23">
        <f t="shared" si="25"/>
        <v>5431.60009765625</v>
      </c>
      <c r="N183" s="26">
        <f t="shared" si="26"/>
        <v>1.5823829775731747E-2</v>
      </c>
    </row>
    <row r="184" spans="1:14" x14ac:dyDescent="0.25">
      <c r="A184" s="28">
        <v>44460</v>
      </c>
      <c r="B184" s="27">
        <v>4354.18994140625</v>
      </c>
      <c r="C184" s="14">
        <f t="shared" si="18"/>
        <v>2021</v>
      </c>
      <c r="D184" s="14">
        <f t="shared" si="19"/>
        <v>9</v>
      </c>
      <c r="E184" s="14">
        <f t="shared" si="20"/>
        <v>38</v>
      </c>
      <c r="F184" s="14">
        <f t="shared" si="21"/>
        <v>2</v>
      </c>
      <c r="G184" s="13">
        <f t="shared" si="22"/>
        <v>44459</v>
      </c>
      <c r="H184" s="19">
        <f t="shared" si="23"/>
        <v>44463</v>
      </c>
      <c r="J184" s="10">
        <v>45460</v>
      </c>
      <c r="K184" s="13">
        <v>45464</v>
      </c>
      <c r="L184" s="14">
        <f t="shared" si="24"/>
        <v>5473.22998046875</v>
      </c>
      <c r="M184" s="23">
        <f t="shared" si="25"/>
        <v>5464.6201171875</v>
      </c>
      <c r="N184" s="26">
        <f t="shared" si="26"/>
        <v>6.0792434895010454E-3</v>
      </c>
    </row>
    <row r="185" spans="1:14" x14ac:dyDescent="0.25">
      <c r="A185" s="28">
        <v>44461</v>
      </c>
      <c r="B185" s="27">
        <v>4395.64013671875</v>
      </c>
      <c r="C185" s="14">
        <f t="shared" si="18"/>
        <v>2021</v>
      </c>
      <c r="D185" s="14">
        <f t="shared" si="19"/>
        <v>9</v>
      </c>
      <c r="E185" s="14">
        <f t="shared" si="20"/>
        <v>38</v>
      </c>
      <c r="F185" s="14">
        <f t="shared" si="21"/>
        <v>3</v>
      </c>
      <c r="G185" s="13">
        <f t="shared" si="22"/>
        <v>44459</v>
      </c>
      <c r="H185" s="19">
        <f t="shared" si="23"/>
        <v>44463</v>
      </c>
      <c r="J185" s="10">
        <v>45467</v>
      </c>
      <c r="K185" s="13">
        <v>45471</v>
      </c>
      <c r="L185" s="14">
        <f t="shared" si="24"/>
        <v>5447.8701171875</v>
      </c>
      <c r="M185" s="23">
        <f t="shared" si="25"/>
        <v>5460.47998046875</v>
      </c>
      <c r="N185" s="26">
        <f t="shared" si="26"/>
        <v>-7.57625714133048E-4</v>
      </c>
    </row>
    <row r="186" spans="1:14" x14ac:dyDescent="0.25">
      <c r="A186" s="28">
        <v>44462</v>
      </c>
      <c r="B186" s="27">
        <v>4448.97998046875</v>
      </c>
      <c r="C186" s="14">
        <f t="shared" si="18"/>
        <v>2021</v>
      </c>
      <c r="D186" s="14">
        <f t="shared" si="19"/>
        <v>9</v>
      </c>
      <c r="E186" s="14">
        <f t="shared" si="20"/>
        <v>38</v>
      </c>
      <c r="F186" s="14">
        <f t="shared" si="21"/>
        <v>4</v>
      </c>
      <c r="G186" s="13">
        <f t="shared" si="22"/>
        <v>44459</v>
      </c>
      <c r="H186" s="19">
        <f t="shared" si="23"/>
        <v>44463</v>
      </c>
      <c r="J186" s="10">
        <v>45474</v>
      </c>
      <c r="K186" s="13">
        <v>45478</v>
      </c>
      <c r="L186" s="14">
        <f t="shared" si="24"/>
        <v>5475.08984375</v>
      </c>
      <c r="M186" s="23">
        <f t="shared" si="25"/>
        <v>5567.18994140625</v>
      </c>
      <c r="N186" s="26">
        <f t="shared" si="26"/>
        <v>1.9542230961231283E-2</v>
      </c>
    </row>
    <row r="187" spans="1:14" x14ac:dyDescent="0.25">
      <c r="A187" s="28">
        <v>44463</v>
      </c>
      <c r="B187" s="27">
        <v>4455.47998046875</v>
      </c>
      <c r="C187" s="14">
        <f t="shared" si="18"/>
        <v>2021</v>
      </c>
      <c r="D187" s="14">
        <f t="shared" si="19"/>
        <v>9</v>
      </c>
      <c r="E187" s="14">
        <f t="shared" si="20"/>
        <v>38</v>
      </c>
      <c r="F187" s="14">
        <f t="shared" si="21"/>
        <v>5</v>
      </c>
      <c r="G187" s="13">
        <f t="shared" si="22"/>
        <v>44459</v>
      </c>
      <c r="H187" s="19">
        <f t="shared" si="23"/>
        <v>44463</v>
      </c>
      <c r="J187" s="10">
        <v>45481</v>
      </c>
      <c r="K187" s="13">
        <v>45485</v>
      </c>
      <c r="L187" s="14">
        <f t="shared" si="24"/>
        <v>5572.85009765625</v>
      </c>
      <c r="M187" s="23">
        <f t="shared" si="25"/>
        <v>5615.35009765625</v>
      </c>
      <c r="N187" s="26">
        <f t="shared" si="26"/>
        <v>8.6507118953866591E-3</v>
      </c>
    </row>
    <row r="188" spans="1:14" x14ac:dyDescent="0.25">
      <c r="A188" s="28">
        <v>44466</v>
      </c>
      <c r="B188" s="27">
        <v>4443.10986328125</v>
      </c>
      <c r="C188" s="14">
        <f t="shared" si="18"/>
        <v>2021</v>
      </c>
      <c r="D188" s="14">
        <f t="shared" si="19"/>
        <v>9</v>
      </c>
      <c r="E188" s="14">
        <f t="shared" si="20"/>
        <v>39</v>
      </c>
      <c r="F188" s="14">
        <f t="shared" si="21"/>
        <v>1</v>
      </c>
      <c r="G188" s="13">
        <f t="shared" si="22"/>
        <v>44466</v>
      </c>
      <c r="H188" s="19">
        <f t="shared" si="23"/>
        <v>44470</v>
      </c>
      <c r="J188" s="10">
        <v>45488</v>
      </c>
      <c r="K188" s="13">
        <v>45492</v>
      </c>
      <c r="L188" s="14">
        <f t="shared" si="24"/>
        <v>5631.22021484375</v>
      </c>
      <c r="M188" s="23">
        <f t="shared" si="25"/>
        <v>5505</v>
      </c>
      <c r="N188" s="26">
        <f t="shared" si="26"/>
        <v>-1.965150805152972E-2</v>
      </c>
    </row>
    <row r="189" spans="1:14" x14ac:dyDescent="0.25">
      <c r="A189" s="28">
        <v>44467</v>
      </c>
      <c r="B189" s="27">
        <v>4352.6298828125</v>
      </c>
      <c r="C189" s="14">
        <f t="shared" si="18"/>
        <v>2021</v>
      </c>
      <c r="D189" s="14">
        <f t="shared" si="19"/>
        <v>9</v>
      </c>
      <c r="E189" s="14">
        <f t="shared" si="20"/>
        <v>39</v>
      </c>
      <c r="F189" s="14">
        <f t="shared" si="21"/>
        <v>2</v>
      </c>
      <c r="G189" s="13">
        <f t="shared" si="22"/>
        <v>44466</v>
      </c>
      <c r="H189" s="19">
        <f t="shared" si="23"/>
        <v>44470</v>
      </c>
      <c r="J189" s="10">
        <v>45495</v>
      </c>
      <c r="K189" s="13">
        <v>45499</v>
      </c>
      <c r="L189" s="14">
        <f t="shared" si="24"/>
        <v>5564.41015625</v>
      </c>
      <c r="M189" s="23">
        <f t="shared" si="25"/>
        <v>5459.10009765625</v>
      </c>
      <c r="N189" s="26">
        <f t="shared" si="26"/>
        <v>-8.3378569198455949E-3</v>
      </c>
    </row>
    <row r="190" spans="1:14" x14ac:dyDescent="0.25">
      <c r="A190" s="28">
        <v>44468</v>
      </c>
      <c r="B190" s="27">
        <v>4359.4599609375</v>
      </c>
      <c r="C190" s="14">
        <f t="shared" si="18"/>
        <v>2021</v>
      </c>
      <c r="D190" s="14">
        <f t="shared" si="19"/>
        <v>9</v>
      </c>
      <c r="E190" s="14">
        <f t="shared" si="20"/>
        <v>39</v>
      </c>
      <c r="F190" s="14">
        <f t="shared" si="21"/>
        <v>3</v>
      </c>
      <c r="G190" s="13">
        <f t="shared" si="22"/>
        <v>44466</v>
      </c>
      <c r="H190" s="19">
        <f t="shared" si="23"/>
        <v>44470</v>
      </c>
      <c r="J190" s="10">
        <v>45502</v>
      </c>
      <c r="K190" s="13">
        <v>45506</v>
      </c>
      <c r="L190" s="14">
        <f t="shared" si="24"/>
        <v>5463.5400390625</v>
      </c>
      <c r="M190" s="23">
        <f t="shared" si="25"/>
        <v>5346.56005859375</v>
      </c>
      <c r="N190" s="26">
        <f t="shared" si="26"/>
        <v>-2.0615126495082348E-2</v>
      </c>
    </row>
    <row r="191" spans="1:14" x14ac:dyDescent="0.25">
      <c r="A191" s="28">
        <v>44469</v>
      </c>
      <c r="B191" s="27">
        <v>4307.5400390625</v>
      </c>
      <c r="C191" s="14">
        <f t="shared" si="18"/>
        <v>2021</v>
      </c>
      <c r="D191" s="14">
        <f t="shared" si="19"/>
        <v>9</v>
      </c>
      <c r="E191" s="14">
        <f t="shared" si="20"/>
        <v>39</v>
      </c>
      <c r="F191" s="14">
        <f t="shared" si="21"/>
        <v>4</v>
      </c>
      <c r="G191" s="13">
        <f t="shared" si="22"/>
        <v>44466</v>
      </c>
      <c r="H191" s="19">
        <f t="shared" si="23"/>
        <v>44470</v>
      </c>
      <c r="J191" s="10">
        <v>45509</v>
      </c>
      <c r="K191" s="13">
        <v>45513</v>
      </c>
      <c r="L191" s="14">
        <f t="shared" si="24"/>
        <v>5186.330078125</v>
      </c>
      <c r="M191" s="23">
        <f t="shared" si="25"/>
        <v>5344.16015625</v>
      </c>
      <c r="N191" s="26">
        <f t="shared" si="26"/>
        <v>-4.488684906648596E-4</v>
      </c>
    </row>
    <row r="192" spans="1:14" x14ac:dyDescent="0.25">
      <c r="A192" s="28">
        <v>44470</v>
      </c>
      <c r="B192" s="27">
        <v>4357.0400390625</v>
      </c>
      <c r="C192" s="14">
        <f t="shared" si="18"/>
        <v>2021</v>
      </c>
      <c r="D192" s="14">
        <f t="shared" si="19"/>
        <v>10</v>
      </c>
      <c r="E192" s="14">
        <f t="shared" si="20"/>
        <v>39</v>
      </c>
      <c r="F192" s="14">
        <f t="shared" si="21"/>
        <v>5</v>
      </c>
      <c r="G192" s="13">
        <f t="shared" si="22"/>
        <v>44466</v>
      </c>
      <c r="H192" s="19">
        <f t="shared" si="23"/>
        <v>44470</v>
      </c>
      <c r="J192" s="10">
        <v>45516</v>
      </c>
      <c r="K192" s="13">
        <v>45520</v>
      </c>
      <c r="L192" s="14">
        <f t="shared" si="24"/>
        <v>5344.39013671875</v>
      </c>
      <c r="M192" s="23">
        <f t="shared" si="25"/>
        <v>5554.25</v>
      </c>
      <c r="N192" s="26">
        <f t="shared" si="26"/>
        <v>3.9312041107955893E-2</v>
      </c>
    </row>
    <row r="193" spans="1:14" x14ac:dyDescent="0.25">
      <c r="A193" s="28">
        <v>44473</v>
      </c>
      <c r="B193" s="27">
        <v>4300.4599609375</v>
      </c>
      <c r="C193" s="14">
        <f t="shared" si="18"/>
        <v>2021</v>
      </c>
      <c r="D193" s="14">
        <f t="shared" si="19"/>
        <v>10</v>
      </c>
      <c r="E193" s="14">
        <f t="shared" si="20"/>
        <v>40</v>
      </c>
      <c r="F193" s="14">
        <f t="shared" si="21"/>
        <v>1</v>
      </c>
      <c r="G193" s="13">
        <f t="shared" si="22"/>
        <v>44473</v>
      </c>
      <c r="H193" s="19">
        <f t="shared" si="23"/>
        <v>44477</v>
      </c>
      <c r="J193" s="10">
        <v>45523</v>
      </c>
      <c r="K193" s="13">
        <v>45527</v>
      </c>
      <c r="L193" s="14">
        <f t="shared" si="24"/>
        <v>5608.25</v>
      </c>
      <c r="M193" s="23">
        <f t="shared" si="25"/>
        <v>5634.60986328125</v>
      </c>
      <c r="N193" s="26">
        <f t="shared" si="26"/>
        <v>1.4468175411846784E-2</v>
      </c>
    </row>
    <row r="194" spans="1:14" x14ac:dyDescent="0.25">
      <c r="A194" s="28">
        <v>44474</v>
      </c>
      <c r="B194" s="27">
        <v>4345.72021484375</v>
      </c>
      <c r="C194" s="14">
        <f t="shared" si="18"/>
        <v>2021</v>
      </c>
      <c r="D194" s="14">
        <f t="shared" si="19"/>
        <v>10</v>
      </c>
      <c r="E194" s="14">
        <f t="shared" si="20"/>
        <v>40</v>
      </c>
      <c r="F194" s="14">
        <f t="shared" si="21"/>
        <v>2</v>
      </c>
      <c r="G194" s="13">
        <f t="shared" si="22"/>
        <v>44473</v>
      </c>
      <c r="H194" s="19">
        <f t="shared" si="23"/>
        <v>44477</v>
      </c>
      <c r="J194" s="10">
        <v>45530</v>
      </c>
      <c r="K194" s="13">
        <v>45534</v>
      </c>
      <c r="L194" s="14">
        <f t="shared" si="24"/>
        <v>5616.83984375</v>
      </c>
      <c r="M194" s="23">
        <f t="shared" si="25"/>
        <v>5648.39990234375</v>
      </c>
      <c r="N194" s="26">
        <f t="shared" si="26"/>
        <v>2.4473813444236456E-3</v>
      </c>
    </row>
    <row r="195" spans="1:14" x14ac:dyDescent="0.25">
      <c r="A195" s="28">
        <v>44475</v>
      </c>
      <c r="B195" s="27">
        <v>4363.5498046875</v>
      </c>
      <c r="C195" s="14">
        <f t="shared" si="18"/>
        <v>2021</v>
      </c>
      <c r="D195" s="14">
        <f t="shared" si="19"/>
        <v>10</v>
      </c>
      <c r="E195" s="14">
        <f t="shared" si="20"/>
        <v>40</v>
      </c>
      <c r="F195" s="14">
        <f t="shared" si="21"/>
        <v>3</v>
      </c>
      <c r="G195" s="13">
        <f t="shared" si="22"/>
        <v>44473</v>
      </c>
      <c r="H195" s="19">
        <f t="shared" si="23"/>
        <v>44477</v>
      </c>
      <c r="J195" s="10">
        <v>45538</v>
      </c>
      <c r="K195" s="13">
        <v>45541</v>
      </c>
      <c r="L195" s="14">
        <f t="shared" si="24"/>
        <v>5528.93017578125</v>
      </c>
      <c r="M195" s="23">
        <f t="shared" si="25"/>
        <v>5408.419921875</v>
      </c>
      <c r="N195" s="26">
        <f t="shared" si="26"/>
        <v>-4.2486365097692991E-2</v>
      </c>
    </row>
    <row r="196" spans="1:14" x14ac:dyDescent="0.25">
      <c r="A196" s="28">
        <v>44476</v>
      </c>
      <c r="B196" s="27">
        <v>4399.759765625</v>
      </c>
      <c r="C196" s="14">
        <f t="shared" ref="C196:C259" si="27">YEAR(A196)</f>
        <v>2021</v>
      </c>
      <c r="D196" s="14">
        <f t="shared" ref="D196:D259" si="28">MONTH(A196)</f>
        <v>10</v>
      </c>
      <c r="E196" s="14">
        <f t="shared" ref="E196:E259" si="29">_xlfn.ISOWEEKNUM(A196)</f>
        <v>40</v>
      </c>
      <c r="F196" s="14">
        <f t="shared" ref="F196:F259" si="30">WEEKDAY(A196,2)</f>
        <v>4</v>
      </c>
      <c r="G196" s="13">
        <f t="shared" ref="G196:G259" si="31">_xlfn.MINIFS($A$4:$A$1346,$C$4:$C$1346,C196,$E$4:$E$1346,E196)</f>
        <v>44473</v>
      </c>
      <c r="H196" s="19">
        <f t="shared" ref="H196:H259" si="32">_xlfn.MAXIFS($A$4:$A$1346,$C$4:$C$1346,C196,$E$4:$E$1346,E196)</f>
        <v>44477</v>
      </c>
      <c r="J196" s="10">
        <v>45544</v>
      </c>
      <c r="K196" s="13">
        <v>45548</v>
      </c>
      <c r="L196" s="14">
        <f t="shared" ref="L196:L259" si="33">INDEX($B$4:$B$1346,MATCH(J196,$A$4:$A$1346))</f>
        <v>5471.0498046875</v>
      </c>
      <c r="M196" s="23">
        <f t="shared" ref="M196:M259" si="34">INDEX($B$4:$B$1346,MATCH(K196,$A$4:$A$1346))</f>
        <v>5626.02001953125</v>
      </c>
      <c r="N196" s="26">
        <f t="shared" si="26"/>
        <v>4.0233580380129218E-2</v>
      </c>
    </row>
    <row r="197" spans="1:14" x14ac:dyDescent="0.25">
      <c r="A197" s="28">
        <v>44477</v>
      </c>
      <c r="B197" s="27">
        <v>4391.33984375</v>
      </c>
      <c r="C197" s="14">
        <f t="shared" si="27"/>
        <v>2021</v>
      </c>
      <c r="D197" s="14">
        <f t="shared" si="28"/>
        <v>10</v>
      </c>
      <c r="E197" s="14">
        <f t="shared" si="29"/>
        <v>40</v>
      </c>
      <c r="F197" s="14">
        <f t="shared" si="30"/>
        <v>5</v>
      </c>
      <c r="G197" s="13">
        <f t="shared" si="31"/>
        <v>44473</v>
      </c>
      <c r="H197" s="19">
        <f t="shared" si="32"/>
        <v>44477</v>
      </c>
      <c r="J197" s="10">
        <v>45551</v>
      </c>
      <c r="K197" s="13">
        <v>45555</v>
      </c>
      <c r="L197" s="14">
        <f t="shared" si="33"/>
        <v>5633.08984375</v>
      </c>
      <c r="M197" s="23">
        <f t="shared" si="34"/>
        <v>5702.5498046875</v>
      </c>
      <c r="N197" s="26">
        <f t="shared" si="26"/>
        <v>1.3602828445432074E-2</v>
      </c>
    </row>
    <row r="198" spans="1:14" x14ac:dyDescent="0.25">
      <c r="A198" s="28">
        <v>44480</v>
      </c>
      <c r="B198" s="27">
        <v>4361.18994140625</v>
      </c>
      <c r="C198" s="14">
        <f t="shared" si="27"/>
        <v>2021</v>
      </c>
      <c r="D198" s="14">
        <f t="shared" si="28"/>
        <v>10</v>
      </c>
      <c r="E198" s="14">
        <f t="shared" si="29"/>
        <v>41</v>
      </c>
      <c r="F198" s="14">
        <f t="shared" si="30"/>
        <v>1</v>
      </c>
      <c r="G198" s="13">
        <f t="shared" si="31"/>
        <v>44480</v>
      </c>
      <c r="H198" s="19">
        <f t="shared" si="32"/>
        <v>44484</v>
      </c>
      <c r="J198" s="10">
        <v>45558</v>
      </c>
      <c r="K198" s="13">
        <v>45562</v>
      </c>
      <c r="L198" s="14">
        <f t="shared" si="33"/>
        <v>5718.56982421875</v>
      </c>
      <c r="M198" s="23">
        <f t="shared" si="34"/>
        <v>5738.169921875</v>
      </c>
      <c r="N198" s="26">
        <f t="shared" ref="N198:N261" si="35">(M198-M197)/M197</f>
        <v>6.2463491608999609E-3</v>
      </c>
    </row>
    <row r="199" spans="1:14" x14ac:dyDescent="0.25">
      <c r="A199" s="28">
        <v>44481</v>
      </c>
      <c r="B199" s="27">
        <v>4350.64990234375</v>
      </c>
      <c r="C199" s="14">
        <f t="shared" si="27"/>
        <v>2021</v>
      </c>
      <c r="D199" s="14">
        <f t="shared" si="28"/>
        <v>10</v>
      </c>
      <c r="E199" s="14">
        <f t="shared" si="29"/>
        <v>41</v>
      </c>
      <c r="F199" s="14">
        <f t="shared" si="30"/>
        <v>2</v>
      </c>
      <c r="G199" s="13">
        <f t="shared" si="31"/>
        <v>44480</v>
      </c>
      <c r="H199" s="19">
        <f t="shared" si="32"/>
        <v>44484</v>
      </c>
      <c r="J199" s="10">
        <v>45565</v>
      </c>
      <c r="K199" s="13">
        <v>45569</v>
      </c>
      <c r="L199" s="14">
        <f t="shared" si="33"/>
        <v>5762.47998046875</v>
      </c>
      <c r="M199" s="23">
        <f t="shared" si="34"/>
        <v>5751.06982421875</v>
      </c>
      <c r="N199" s="26">
        <f t="shared" si="35"/>
        <v>2.2480865013378409E-3</v>
      </c>
    </row>
    <row r="200" spans="1:14" x14ac:dyDescent="0.25">
      <c r="A200" s="28">
        <v>44482</v>
      </c>
      <c r="B200" s="27">
        <v>4363.7998046875</v>
      </c>
      <c r="C200" s="14">
        <f t="shared" si="27"/>
        <v>2021</v>
      </c>
      <c r="D200" s="14">
        <f t="shared" si="28"/>
        <v>10</v>
      </c>
      <c r="E200" s="14">
        <f t="shared" si="29"/>
        <v>41</v>
      </c>
      <c r="F200" s="14">
        <f t="shared" si="30"/>
        <v>3</v>
      </c>
      <c r="G200" s="13">
        <f t="shared" si="31"/>
        <v>44480</v>
      </c>
      <c r="H200" s="19">
        <f t="shared" si="32"/>
        <v>44484</v>
      </c>
      <c r="J200" s="10">
        <v>45572</v>
      </c>
      <c r="K200" s="13">
        <v>45576</v>
      </c>
      <c r="L200" s="14">
        <f t="shared" si="33"/>
        <v>5695.93994140625</v>
      </c>
      <c r="M200" s="23">
        <f t="shared" si="34"/>
        <v>5815.02978515625</v>
      </c>
      <c r="N200" s="26">
        <f t="shared" si="35"/>
        <v>1.1121402259481104E-2</v>
      </c>
    </row>
    <row r="201" spans="1:14" x14ac:dyDescent="0.25">
      <c r="A201" s="28">
        <v>44483</v>
      </c>
      <c r="B201" s="27">
        <v>4438.259765625</v>
      </c>
      <c r="C201" s="14">
        <f t="shared" si="27"/>
        <v>2021</v>
      </c>
      <c r="D201" s="14">
        <f t="shared" si="28"/>
        <v>10</v>
      </c>
      <c r="E201" s="14">
        <f t="shared" si="29"/>
        <v>41</v>
      </c>
      <c r="F201" s="14">
        <f t="shared" si="30"/>
        <v>4</v>
      </c>
      <c r="G201" s="13">
        <f t="shared" si="31"/>
        <v>44480</v>
      </c>
      <c r="H201" s="19">
        <f t="shared" si="32"/>
        <v>44484</v>
      </c>
      <c r="J201" s="10">
        <v>45579</v>
      </c>
      <c r="K201" s="13">
        <v>45583</v>
      </c>
      <c r="L201" s="14">
        <f t="shared" si="33"/>
        <v>5859.85009765625</v>
      </c>
      <c r="M201" s="23">
        <f t="shared" si="34"/>
        <v>5864.669921875</v>
      </c>
      <c r="N201" s="26">
        <f t="shared" si="35"/>
        <v>8.5365232084389352E-3</v>
      </c>
    </row>
    <row r="202" spans="1:14" x14ac:dyDescent="0.25">
      <c r="A202" s="28">
        <v>44484</v>
      </c>
      <c r="B202" s="27">
        <v>4471.3701171875</v>
      </c>
      <c r="C202" s="14">
        <f t="shared" si="27"/>
        <v>2021</v>
      </c>
      <c r="D202" s="14">
        <f t="shared" si="28"/>
        <v>10</v>
      </c>
      <c r="E202" s="14">
        <f t="shared" si="29"/>
        <v>41</v>
      </c>
      <c r="F202" s="14">
        <f t="shared" si="30"/>
        <v>5</v>
      </c>
      <c r="G202" s="13">
        <f t="shared" si="31"/>
        <v>44480</v>
      </c>
      <c r="H202" s="19">
        <f t="shared" si="32"/>
        <v>44484</v>
      </c>
      <c r="J202" s="10">
        <v>45586</v>
      </c>
      <c r="K202" s="13">
        <v>45590</v>
      </c>
      <c r="L202" s="14">
        <f t="shared" si="33"/>
        <v>5853.97998046875</v>
      </c>
      <c r="M202" s="23">
        <f t="shared" si="34"/>
        <v>5808.1201171875</v>
      </c>
      <c r="N202" s="26">
        <f t="shared" si="35"/>
        <v>-9.6424531032123974E-3</v>
      </c>
    </row>
    <row r="203" spans="1:14" x14ac:dyDescent="0.25">
      <c r="A203" s="28">
        <v>44487</v>
      </c>
      <c r="B203" s="27">
        <v>4486.4599609375</v>
      </c>
      <c r="C203" s="14">
        <f t="shared" si="27"/>
        <v>2021</v>
      </c>
      <c r="D203" s="14">
        <f t="shared" si="28"/>
        <v>10</v>
      </c>
      <c r="E203" s="14">
        <f t="shared" si="29"/>
        <v>42</v>
      </c>
      <c r="F203" s="14">
        <f t="shared" si="30"/>
        <v>1</v>
      </c>
      <c r="G203" s="13">
        <f t="shared" si="31"/>
        <v>44487</v>
      </c>
      <c r="H203" s="19">
        <f t="shared" si="32"/>
        <v>44491</v>
      </c>
      <c r="J203" s="10">
        <v>45593</v>
      </c>
      <c r="K203" s="13">
        <v>45597</v>
      </c>
      <c r="L203" s="14">
        <f t="shared" si="33"/>
        <v>5823.52001953125</v>
      </c>
      <c r="M203" s="23">
        <f t="shared" si="34"/>
        <v>5728.7998046875</v>
      </c>
      <c r="N203" s="26">
        <f t="shared" si="35"/>
        <v>-1.3656796157723016E-2</v>
      </c>
    </row>
    <row r="204" spans="1:14" x14ac:dyDescent="0.25">
      <c r="A204" s="28">
        <v>44488</v>
      </c>
      <c r="B204" s="27">
        <v>4519.6298828125</v>
      </c>
      <c r="C204" s="14">
        <f t="shared" si="27"/>
        <v>2021</v>
      </c>
      <c r="D204" s="14">
        <f t="shared" si="28"/>
        <v>10</v>
      </c>
      <c r="E204" s="14">
        <f t="shared" si="29"/>
        <v>42</v>
      </c>
      <c r="F204" s="14">
        <f t="shared" si="30"/>
        <v>2</v>
      </c>
      <c r="G204" s="13">
        <f t="shared" si="31"/>
        <v>44487</v>
      </c>
      <c r="H204" s="19">
        <f t="shared" si="32"/>
        <v>44491</v>
      </c>
      <c r="J204" s="10">
        <v>45600</v>
      </c>
      <c r="K204" s="13">
        <v>45604</v>
      </c>
      <c r="L204" s="14">
        <f t="shared" si="33"/>
        <v>5712.68994140625</v>
      </c>
      <c r="M204" s="23">
        <f t="shared" si="34"/>
        <v>5995.5400390625</v>
      </c>
      <c r="N204" s="26">
        <f t="shared" si="35"/>
        <v>4.6561276963587382E-2</v>
      </c>
    </row>
    <row r="205" spans="1:14" x14ac:dyDescent="0.25">
      <c r="A205" s="28">
        <v>44489</v>
      </c>
      <c r="B205" s="27">
        <v>4536.18994140625</v>
      </c>
      <c r="C205" s="14">
        <f t="shared" si="27"/>
        <v>2021</v>
      </c>
      <c r="D205" s="14">
        <f t="shared" si="28"/>
        <v>10</v>
      </c>
      <c r="E205" s="14">
        <f t="shared" si="29"/>
        <v>42</v>
      </c>
      <c r="F205" s="14">
        <f t="shared" si="30"/>
        <v>3</v>
      </c>
      <c r="G205" s="13">
        <f t="shared" si="31"/>
        <v>44487</v>
      </c>
      <c r="H205" s="19">
        <f t="shared" si="32"/>
        <v>44491</v>
      </c>
      <c r="J205" s="10">
        <v>45607</v>
      </c>
      <c r="K205" s="13">
        <v>45611</v>
      </c>
      <c r="L205" s="14">
        <f t="shared" si="33"/>
        <v>6001.35009765625</v>
      </c>
      <c r="M205" s="23">
        <f t="shared" si="34"/>
        <v>5870.6201171875</v>
      </c>
      <c r="N205" s="26">
        <f t="shared" si="35"/>
        <v>-2.0835474546265102E-2</v>
      </c>
    </row>
    <row r="206" spans="1:14" x14ac:dyDescent="0.25">
      <c r="A206" s="28">
        <v>44490</v>
      </c>
      <c r="B206" s="27">
        <v>4549.77978515625</v>
      </c>
      <c r="C206" s="14">
        <f t="shared" si="27"/>
        <v>2021</v>
      </c>
      <c r="D206" s="14">
        <f t="shared" si="28"/>
        <v>10</v>
      </c>
      <c r="E206" s="14">
        <f t="shared" si="29"/>
        <v>42</v>
      </c>
      <c r="F206" s="14">
        <f t="shared" si="30"/>
        <v>4</v>
      </c>
      <c r="G206" s="13">
        <f t="shared" si="31"/>
        <v>44487</v>
      </c>
      <c r="H206" s="19">
        <f t="shared" si="32"/>
        <v>44491</v>
      </c>
      <c r="J206" s="10">
        <v>45614</v>
      </c>
      <c r="K206" s="13">
        <v>45618</v>
      </c>
      <c r="L206" s="14">
        <f t="shared" si="33"/>
        <v>5893.6201171875</v>
      </c>
      <c r="M206" s="23">
        <f t="shared" si="34"/>
        <v>5969.33984375</v>
      </c>
      <c r="N206" s="26">
        <f t="shared" si="35"/>
        <v>1.6815894163118614E-2</v>
      </c>
    </row>
    <row r="207" spans="1:14" x14ac:dyDescent="0.25">
      <c r="A207" s="28">
        <v>44491</v>
      </c>
      <c r="B207" s="27">
        <v>4544.89990234375</v>
      </c>
      <c r="C207" s="14">
        <f t="shared" si="27"/>
        <v>2021</v>
      </c>
      <c r="D207" s="14">
        <f t="shared" si="28"/>
        <v>10</v>
      </c>
      <c r="E207" s="14">
        <f t="shared" si="29"/>
        <v>42</v>
      </c>
      <c r="F207" s="14">
        <f t="shared" si="30"/>
        <v>5</v>
      </c>
      <c r="G207" s="13">
        <f t="shared" si="31"/>
        <v>44487</v>
      </c>
      <c r="H207" s="19">
        <f t="shared" si="32"/>
        <v>44491</v>
      </c>
      <c r="J207" s="10">
        <v>45621</v>
      </c>
      <c r="K207" s="13">
        <v>45625</v>
      </c>
      <c r="L207" s="14">
        <f t="shared" si="33"/>
        <v>5987.3701171875</v>
      </c>
      <c r="M207" s="23">
        <f t="shared" si="34"/>
        <v>6032.3798828125</v>
      </c>
      <c r="N207" s="26">
        <f t="shared" si="35"/>
        <v>1.0560638313883902E-2</v>
      </c>
    </row>
    <row r="208" spans="1:14" x14ac:dyDescent="0.25">
      <c r="A208" s="28">
        <v>44494</v>
      </c>
      <c r="B208" s="27">
        <v>4566.47998046875</v>
      </c>
      <c r="C208" s="14">
        <f t="shared" si="27"/>
        <v>2021</v>
      </c>
      <c r="D208" s="14">
        <f t="shared" si="28"/>
        <v>10</v>
      </c>
      <c r="E208" s="14">
        <f t="shared" si="29"/>
        <v>43</v>
      </c>
      <c r="F208" s="14">
        <f t="shared" si="30"/>
        <v>1</v>
      </c>
      <c r="G208" s="13">
        <f t="shared" si="31"/>
        <v>44494</v>
      </c>
      <c r="H208" s="19">
        <f t="shared" si="32"/>
        <v>44498</v>
      </c>
      <c r="J208" s="10">
        <v>45628</v>
      </c>
      <c r="K208" s="13">
        <v>45632</v>
      </c>
      <c r="L208" s="14">
        <f t="shared" si="33"/>
        <v>6047.14990234375</v>
      </c>
      <c r="M208" s="23">
        <f t="shared" si="34"/>
        <v>6090.27001953125</v>
      </c>
      <c r="N208" s="26">
        <f t="shared" si="35"/>
        <v>9.5965668348724185E-3</v>
      </c>
    </row>
    <row r="209" spans="1:14" x14ac:dyDescent="0.25">
      <c r="A209" s="28">
        <v>44495</v>
      </c>
      <c r="B209" s="27">
        <v>4574.7900390625</v>
      </c>
      <c r="C209" s="14">
        <f t="shared" si="27"/>
        <v>2021</v>
      </c>
      <c r="D209" s="14">
        <f t="shared" si="28"/>
        <v>10</v>
      </c>
      <c r="E209" s="14">
        <f t="shared" si="29"/>
        <v>43</v>
      </c>
      <c r="F209" s="14">
        <f t="shared" si="30"/>
        <v>2</v>
      </c>
      <c r="G209" s="13">
        <f t="shared" si="31"/>
        <v>44494</v>
      </c>
      <c r="H209" s="19">
        <f t="shared" si="32"/>
        <v>44498</v>
      </c>
      <c r="J209" s="10">
        <v>45635</v>
      </c>
      <c r="K209" s="13">
        <v>45639</v>
      </c>
      <c r="L209" s="14">
        <f t="shared" si="33"/>
        <v>6052.85009765625</v>
      </c>
      <c r="M209" s="23">
        <f t="shared" si="34"/>
        <v>6051.08984375</v>
      </c>
      <c r="N209" s="26">
        <f t="shared" si="35"/>
        <v>-6.4332411626415184E-3</v>
      </c>
    </row>
    <row r="210" spans="1:14" x14ac:dyDescent="0.25">
      <c r="A210" s="28">
        <v>44496</v>
      </c>
      <c r="B210" s="27">
        <v>4551.68017578125</v>
      </c>
      <c r="C210" s="14">
        <f t="shared" si="27"/>
        <v>2021</v>
      </c>
      <c r="D210" s="14">
        <f t="shared" si="28"/>
        <v>10</v>
      </c>
      <c r="E210" s="14">
        <f t="shared" si="29"/>
        <v>43</v>
      </c>
      <c r="F210" s="14">
        <f t="shared" si="30"/>
        <v>3</v>
      </c>
      <c r="G210" s="13">
        <f t="shared" si="31"/>
        <v>44494</v>
      </c>
      <c r="H210" s="19">
        <f t="shared" si="32"/>
        <v>44498</v>
      </c>
      <c r="J210" s="10">
        <v>45642</v>
      </c>
      <c r="K210" s="13">
        <v>45646</v>
      </c>
      <c r="L210" s="14">
        <f t="shared" si="33"/>
        <v>6074.080078125</v>
      </c>
      <c r="M210" s="23">
        <f t="shared" si="34"/>
        <v>5930.85009765625</v>
      </c>
      <c r="N210" s="26">
        <f t="shared" si="35"/>
        <v>-1.9870758689518094E-2</v>
      </c>
    </row>
    <row r="211" spans="1:14" x14ac:dyDescent="0.25">
      <c r="A211" s="28">
        <v>44497</v>
      </c>
      <c r="B211" s="27">
        <v>4596.419921875</v>
      </c>
      <c r="C211" s="14">
        <f t="shared" si="27"/>
        <v>2021</v>
      </c>
      <c r="D211" s="14">
        <f t="shared" si="28"/>
        <v>10</v>
      </c>
      <c r="E211" s="14">
        <f t="shared" si="29"/>
        <v>43</v>
      </c>
      <c r="F211" s="14">
        <f t="shared" si="30"/>
        <v>4</v>
      </c>
      <c r="G211" s="13">
        <f t="shared" si="31"/>
        <v>44494</v>
      </c>
      <c r="H211" s="19">
        <f t="shared" si="32"/>
        <v>44498</v>
      </c>
      <c r="J211" s="10">
        <v>45649</v>
      </c>
      <c r="K211" s="13">
        <v>45653</v>
      </c>
      <c r="L211" s="14">
        <f t="shared" si="33"/>
        <v>5974.06982421875</v>
      </c>
      <c r="M211" s="23">
        <f t="shared" si="34"/>
        <v>5970.83984375</v>
      </c>
      <c r="N211" s="26">
        <f t="shared" si="35"/>
        <v>6.7426668075042271E-3</v>
      </c>
    </row>
    <row r="212" spans="1:14" x14ac:dyDescent="0.25">
      <c r="A212" s="28">
        <v>44498</v>
      </c>
      <c r="B212" s="27">
        <v>4605.3798828125</v>
      </c>
      <c r="C212" s="14">
        <f t="shared" si="27"/>
        <v>2021</v>
      </c>
      <c r="D212" s="14">
        <f t="shared" si="28"/>
        <v>10</v>
      </c>
      <c r="E212" s="14">
        <f t="shared" si="29"/>
        <v>43</v>
      </c>
      <c r="F212" s="14">
        <f t="shared" si="30"/>
        <v>5</v>
      </c>
      <c r="G212" s="13">
        <f t="shared" si="31"/>
        <v>44494</v>
      </c>
      <c r="H212" s="19">
        <f t="shared" si="32"/>
        <v>44498</v>
      </c>
      <c r="J212" s="10">
        <v>45659</v>
      </c>
      <c r="K212" s="13">
        <v>46022</v>
      </c>
      <c r="L212" s="14">
        <f t="shared" si="33"/>
        <v>5868.5498046875</v>
      </c>
      <c r="M212" s="23">
        <f t="shared" si="34"/>
        <v>6845.5</v>
      </c>
      <c r="N212" s="26">
        <f t="shared" si="35"/>
        <v>0.14648863127111908</v>
      </c>
    </row>
    <row r="213" spans="1:14" x14ac:dyDescent="0.25">
      <c r="A213" s="28">
        <v>44501</v>
      </c>
      <c r="B213" s="27">
        <v>4613.669921875</v>
      </c>
      <c r="C213" s="14">
        <f t="shared" si="27"/>
        <v>2021</v>
      </c>
      <c r="D213" s="14">
        <f t="shared" si="28"/>
        <v>11</v>
      </c>
      <c r="E213" s="14">
        <f t="shared" si="29"/>
        <v>44</v>
      </c>
      <c r="F213" s="14">
        <f t="shared" si="30"/>
        <v>1</v>
      </c>
      <c r="G213" s="13">
        <f t="shared" si="31"/>
        <v>44501</v>
      </c>
      <c r="H213" s="19">
        <f t="shared" si="32"/>
        <v>44505</v>
      </c>
      <c r="J213" s="10">
        <v>45663</v>
      </c>
      <c r="K213" s="13">
        <v>45667</v>
      </c>
      <c r="L213" s="14">
        <f t="shared" si="33"/>
        <v>5975.3798828125</v>
      </c>
      <c r="M213" s="23">
        <f t="shared" si="34"/>
        <v>5827.0400390625</v>
      </c>
      <c r="N213" s="26">
        <f t="shared" si="35"/>
        <v>-0.14877802365605142</v>
      </c>
    </row>
    <row r="214" spans="1:14" x14ac:dyDescent="0.25">
      <c r="A214" s="28">
        <v>44502</v>
      </c>
      <c r="B214" s="27">
        <v>4630.64990234375</v>
      </c>
      <c r="C214" s="14">
        <f t="shared" si="27"/>
        <v>2021</v>
      </c>
      <c r="D214" s="14">
        <f t="shared" si="28"/>
        <v>11</v>
      </c>
      <c r="E214" s="14">
        <f t="shared" si="29"/>
        <v>44</v>
      </c>
      <c r="F214" s="14">
        <f t="shared" si="30"/>
        <v>2</v>
      </c>
      <c r="G214" s="13">
        <f t="shared" si="31"/>
        <v>44501</v>
      </c>
      <c r="H214" s="19">
        <f t="shared" si="32"/>
        <v>44505</v>
      </c>
      <c r="J214" s="10">
        <v>45670</v>
      </c>
      <c r="K214" s="13">
        <v>45674</v>
      </c>
      <c r="L214" s="14">
        <f t="shared" si="33"/>
        <v>5836.22021484375</v>
      </c>
      <c r="M214" s="23">
        <f t="shared" si="34"/>
        <v>5996.66015625</v>
      </c>
      <c r="N214" s="26">
        <f t="shared" si="35"/>
        <v>2.9109138782370512E-2</v>
      </c>
    </row>
    <row r="215" spans="1:14" x14ac:dyDescent="0.25">
      <c r="A215" s="28">
        <v>44503</v>
      </c>
      <c r="B215" s="27">
        <v>4660.56982421875</v>
      </c>
      <c r="C215" s="14">
        <f t="shared" si="27"/>
        <v>2021</v>
      </c>
      <c r="D215" s="14">
        <f t="shared" si="28"/>
        <v>11</v>
      </c>
      <c r="E215" s="14">
        <f t="shared" si="29"/>
        <v>44</v>
      </c>
      <c r="F215" s="14">
        <f t="shared" si="30"/>
        <v>3</v>
      </c>
      <c r="G215" s="13">
        <f t="shared" si="31"/>
        <v>44501</v>
      </c>
      <c r="H215" s="19">
        <f t="shared" si="32"/>
        <v>44505</v>
      </c>
      <c r="J215" s="10">
        <v>45678</v>
      </c>
      <c r="K215" s="13">
        <v>45681</v>
      </c>
      <c r="L215" s="14">
        <f t="shared" si="33"/>
        <v>6049.240234375</v>
      </c>
      <c r="M215" s="23">
        <f t="shared" si="34"/>
        <v>6101.240234375</v>
      </c>
      <c r="N215" s="26">
        <f t="shared" si="35"/>
        <v>1.7439720677851277E-2</v>
      </c>
    </row>
    <row r="216" spans="1:14" x14ac:dyDescent="0.25">
      <c r="A216" s="28">
        <v>44504</v>
      </c>
      <c r="B216" s="27">
        <v>4680.06005859375</v>
      </c>
      <c r="C216" s="14">
        <f t="shared" si="27"/>
        <v>2021</v>
      </c>
      <c r="D216" s="14">
        <f t="shared" si="28"/>
        <v>11</v>
      </c>
      <c r="E216" s="14">
        <f t="shared" si="29"/>
        <v>44</v>
      </c>
      <c r="F216" s="14">
        <f t="shared" si="30"/>
        <v>4</v>
      </c>
      <c r="G216" s="13">
        <f t="shared" si="31"/>
        <v>44501</v>
      </c>
      <c r="H216" s="19">
        <f t="shared" si="32"/>
        <v>44505</v>
      </c>
      <c r="J216" s="10">
        <v>45684</v>
      </c>
      <c r="K216" s="13">
        <v>45688</v>
      </c>
      <c r="L216" s="14">
        <f t="shared" si="33"/>
        <v>6012.27978515625</v>
      </c>
      <c r="M216" s="23">
        <f t="shared" si="34"/>
        <v>6040.52978515625</v>
      </c>
      <c r="N216" s="26">
        <f t="shared" si="35"/>
        <v>-9.9505095499602247E-3</v>
      </c>
    </row>
    <row r="217" spans="1:14" x14ac:dyDescent="0.25">
      <c r="A217" s="28">
        <v>44505</v>
      </c>
      <c r="B217" s="27">
        <v>4697.52978515625</v>
      </c>
      <c r="C217" s="14">
        <f t="shared" si="27"/>
        <v>2021</v>
      </c>
      <c r="D217" s="14">
        <f t="shared" si="28"/>
        <v>11</v>
      </c>
      <c r="E217" s="14">
        <f t="shared" si="29"/>
        <v>44</v>
      </c>
      <c r="F217" s="14">
        <f t="shared" si="30"/>
        <v>5</v>
      </c>
      <c r="G217" s="13">
        <f t="shared" si="31"/>
        <v>44501</v>
      </c>
      <c r="H217" s="19">
        <f t="shared" si="32"/>
        <v>44505</v>
      </c>
      <c r="J217" s="10">
        <v>45691</v>
      </c>
      <c r="K217" s="13">
        <v>45695</v>
      </c>
      <c r="L217" s="14">
        <f t="shared" si="33"/>
        <v>5994.56982421875</v>
      </c>
      <c r="M217" s="23">
        <f t="shared" si="34"/>
        <v>6025.990234375</v>
      </c>
      <c r="N217" s="26">
        <f t="shared" si="35"/>
        <v>-2.4069992696632166E-3</v>
      </c>
    </row>
    <row r="218" spans="1:14" x14ac:dyDescent="0.25">
      <c r="A218" s="28">
        <v>44508</v>
      </c>
      <c r="B218" s="27">
        <v>4701.7001953125</v>
      </c>
      <c r="C218" s="14">
        <f t="shared" si="27"/>
        <v>2021</v>
      </c>
      <c r="D218" s="14">
        <f t="shared" si="28"/>
        <v>11</v>
      </c>
      <c r="E218" s="14">
        <f t="shared" si="29"/>
        <v>45</v>
      </c>
      <c r="F218" s="14">
        <f t="shared" si="30"/>
        <v>1</v>
      </c>
      <c r="G218" s="13">
        <f t="shared" si="31"/>
        <v>44508</v>
      </c>
      <c r="H218" s="19">
        <f t="shared" si="32"/>
        <v>44512</v>
      </c>
      <c r="J218" s="10">
        <v>45698</v>
      </c>
      <c r="K218" s="13">
        <v>45702</v>
      </c>
      <c r="L218" s="14">
        <f t="shared" si="33"/>
        <v>6066.43994140625</v>
      </c>
      <c r="M218" s="23">
        <f t="shared" si="34"/>
        <v>6114.6298828125</v>
      </c>
      <c r="N218" s="26">
        <f t="shared" si="35"/>
        <v>1.4709557266100261E-2</v>
      </c>
    </row>
    <row r="219" spans="1:14" x14ac:dyDescent="0.25">
      <c r="A219" s="28">
        <v>44509</v>
      </c>
      <c r="B219" s="27">
        <v>4685.25</v>
      </c>
      <c r="C219" s="14">
        <f t="shared" si="27"/>
        <v>2021</v>
      </c>
      <c r="D219" s="14">
        <f t="shared" si="28"/>
        <v>11</v>
      </c>
      <c r="E219" s="14">
        <f t="shared" si="29"/>
        <v>45</v>
      </c>
      <c r="F219" s="14">
        <f t="shared" si="30"/>
        <v>2</v>
      </c>
      <c r="G219" s="13">
        <f t="shared" si="31"/>
        <v>44508</v>
      </c>
      <c r="H219" s="19">
        <f t="shared" si="32"/>
        <v>44512</v>
      </c>
      <c r="J219" s="10">
        <v>45706</v>
      </c>
      <c r="K219" s="13">
        <v>45709</v>
      </c>
      <c r="L219" s="14">
        <f t="shared" si="33"/>
        <v>6129.580078125</v>
      </c>
      <c r="M219" s="23">
        <f t="shared" si="34"/>
        <v>6013.1298828125</v>
      </c>
      <c r="N219" s="26">
        <f t="shared" si="35"/>
        <v>-1.6599532914543934E-2</v>
      </c>
    </row>
    <row r="220" spans="1:14" x14ac:dyDescent="0.25">
      <c r="A220" s="28">
        <v>44510</v>
      </c>
      <c r="B220" s="27">
        <v>4646.7099609375</v>
      </c>
      <c r="C220" s="14">
        <f t="shared" si="27"/>
        <v>2021</v>
      </c>
      <c r="D220" s="14">
        <f t="shared" si="28"/>
        <v>11</v>
      </c>
      <c r="E220" s="14">
        <f t="shared" si="29"/>
        <v>45</v>
      </c>
      <c r="F220" s="14">
        <f t="shared" si="30"/>
        <v>3</v>
      </c>
      <c r="G220" s="13">
        <f t="shared" si="31"/>
        <v>44508</v>
      </c>
      <c r="H220" s="19">
        <f t="shared" si="32"/>
        <v>44512</v>
      </c>
      <c r="J220" s="10">
        <v>45712</v>
      </c>
      <c r="K220" s="13">
        <v>45716</v>
      </c>
      <c r="L220" s="14">
        <f t="shared" si="33"/>
        <v>5983.25</v>
      </c>
      <c r="M220" s="23">
        <f t="shared" si="34"/>
        <v>5954.5</v>
      </c>
      <c r="N220" s="26">
        <f t="shared" si="35"/>
        <v>-9.7503103966011875E-3</v>
      </c>
    </row>
    <row r="221" spans="1:14" x14ac:dyDescent="0.25">
      <c r="A221" s="28">
        <v>44511</v>
      </c>
      <c r="B221" s="27">
        <v>4649.27001953125</v>
      </c>
      <c r="C221" s="14">
        <f t="shared" si="27"/>
        <v>2021</v>
      </c>
      <c r="D221" s="14">
        <f t="shared" si="28"/>
        <v>11</v>
      </c>
      <c r="E221" s="14">
        <f t="shared" si="29"/>
        <v>45</v>
      </c>
      <c r="F221" s="14">
        <f t="shared" si="30"/>
        <v>4</v>
      </c>
      <c r="G221" s="13">
        <f t="shared" si="31"/>
        <v>44508</v>
      </c>
      <c r="H221" s="19">
        <f t="shared" si="32"/>
        <v>44512</v>
      </c>
      <c r="J221" s="10">
        <v>45719</v>
      </c>
      <c r="K221" s="13">
        <v>45723</v>
      </c>
      <c r="L221" s="14">
        <f t="shared" si="33"/>
        <v>5849.72021484375</v>
      </c>
      <c r="M221" s="23">
        <f t="shared" si="34"/>
        <v>5770.2001953125</v>
      </c>
      <c r="N221" s="26">
        <f t="shared" si="35"/>
        <v>-3.0951348507431354E-2</v>
      </c>
    </row>
    <row r="222" spans="1:14" x14ac:dyDescent="0.25">
      <c r="A222" s="28">
        <v>44512</v>
      </c>
      <c r="B222" s="27">
        <v>4682.85009765625</v>
      </c>
      <c r="C222" s="14">
        <f t="shared" si="27"/>
        <v>2021</v>
      </c>
      <c r="D222" s="14">
        <f t="shared" si="28"/>
        <v>11</v>
      </c>
      <c r="E222" s="14">
        <f t="shared" si="29"/>
        <v>45</v>
      </c>
      <c r="F222" s="14">
        <f t="shared" si="30"/>
        <v>5</v>
      </c>
      <c r="G222" s="13">
        <f t="shared" si="31"/>
        <v>44508</v>
      </c>
      <c r="H222" s="19">
        <f t="shared" si="32"/>
        <v>44512</v>
      </c>
      <c r="J222" s="10">
        <v>45726</v>
      </c>
      <c r="K222" s="13">
        <v>45730</v>
      </c>
      <c r="L222" s="14">
        <f t="shared" si="33"/>
        <v>5614.56005859375</v>
      </c>
      <c r="M222" s="23">
        <f t="shared" si="34"/>
        <v>5638.93994140625</v>
      </c>
      <c r="N222" s="26">
        <f t="shared" si="35"/>
        <v>-2.2747954917210853E-2</v>
      </c>
    </row>
    <row r="223" spans="1:14" x14ac:dyDescent="0.25">
      <c r="A223" s="28">
        <v>44515</v>
      </c>
      <c r="B223" s="27">
        <v>4682.7998046875</v>
      </c>
      <c r="C223" s="14">
        <f t="shared" si="27"/>
        <v>2021</v>
      </c>
      <c r="D223" s="14">
        <f t="shared" si="28"/>
        <v>11</v>
      </c>
      <c r="E223" s="14">
        <f t="shared" si="29"/>
        <v>46</v>
      </c>
      <c r="F223" s="14">
        <f t="shared" si="30"/>
        <v>1</v>
      </c>
      <c r="G223" s="13">
        <f t="shared" si="31"/>
        <v>44515</v>
      </c>
      <c r="H223" s="19">
        <f t="shared" si="32"/>
        <v>44519</v>
      </c>
      <c r="J223" s="10">
        <v>45733</v>
      </c>
      <c r="K223" s="13">
        <v>45737</v>
      </c>
      <c r="L223" s="14">
        <f t="shared" si="33"/>
        <v>5675.1201171875</v>
      </c>
      <c r="M223" s="23">
        <f t="shared" si="34"/>
        <v>5667.56005859375</v>
      </c>
      <c r="N223" s="26">
        <f t="shared" si="35"/>
        <v>5.07544281104059E-3</v>
      </c>
    </row>
    <row r="224" spans="1:14" x14ac:dyDescent="0.25">
      <c r="A224" s="28">
        <v>44516</v>
      </c>
      <c r="B224" s="27">
        <v>4700.89990234375</v>
      </c>
      <c r="C224" s="14">
        <f t="shared" si="27"/>
        <v>2021</v>
      </c>
      <c r="D224" s="14">
        <f t="shared" si="28"/>
        <v>11</v>
      </c>
      <c r="E224" s="14">
        <f t="shared" si="29"/>
        <v>46</v>
      </c>
      <c r="F224" s="14">
        <f t="shared" si="30"/>
        <v>2</v>
      </c>
      <c r="G224" s="13">
        <f t="shared" si="31"/>
        <v>44515</v>
      </c>
      <c r="H224" s="19">
        <f t="shared" si="32"/>
        <v>44519</v>
      </c>
      <c r="J224" s="10">
        <v>45740</v>
      </c>
      <c r="K224" s="13">
        <v>45744</v>
      </c>
      <c r="L224" s="14">
        <f t="shared" si="33"/>
        <v>5767.56982421875</v>
      </c>
      <c r="M224" s="23">
        <f t="shared" si="34"/>
        <v>5580.93994140625</v>
      </c>
      <c r="N224" s="26">
        <f t="shared" si="35"/>
        <v>-1.5283493477260551E-2</v>
      </c>
    </row>
    <row r="225" spans="1:14" x14ac:dyDescent="0.25">
      <c r="A225" s="28">
        <v>44517</v>
      </c>
      <c r="B225" s="27">
        <v>4688.669921875</v>
      </c>
      <c r="C225" s="14">
        <f t="shared" si="27"/>
        <v>2021</v>
      </c>
      <c r="D225" s="14">
        <f t="shared" si="28"/>
        <v>11</v>
      </c>
      <c r="E225" s="14">
        <f t="shared" si="29"/>
        <v>46</v>
      </c>
      <c r="F225" s="14">
        <f t="shared" si="30"/>
        <v>3</v>
      </c>
      <c r="G225" s="13">
        <f t="shared" si="31"/>
        <v>44515</v>
      </c>
      <c r="H225" s="19">
        <f t="shared" si="32"/>
        <v>44519</v>
      </c>
      <c r="J225" s="10">
        <v>45747</v>
      </c>
      <c r="K225" s="13">
        <v>45751</v>
      </c>
      <c r="L225" s="14">
        <f t="shared" si="33"/>
        <v>5611.85009765625</v>
      </c>
      <c r="M225" s="23">
        <f t="shared" si="34"/>
        <v>5074.080078125</v>
      </c>
      <c r="N225" s="26">
        <f t="shared" si="35"/>
        <v>-9.0819802506875685E-2</v>
      </c>
    </row>
    <row r="226" spans="1:14" x14ac:dyDescent="0.25">
      <c r="A226" s="28">
        <v>44518</v>
      </c>
      <c r="B226" s="27">
        <v>4704.5400390625</v>
      </c>
      <c r="C226" s="14">
        <f t="shared" si="27"/>
        <v>2021</v>
      </c>
      <c r="D226" s="14">
        <f t="shared" si="28"/>
        <v>11</v>
      </c>
      <c r="E226" s="14">
        <f t="shared" si="29"/>
        <v>46</v>
      </c>
      <c r="F226" s="14">
        <f t="shared" si="30"/>
        <v>4</v>
      </c>
      <c r="G226" s="13">
        <f t="shared" si="31"/>
        <v>44515</v>
      </c>
      <c r="H226" s="19">
        <f t="shared" si="32"/>
        <v>44519</v>
      </c>
      <c r="J226" s="10">
        <v>45754</v>
      </c>
      <c r="K226" s="13">
        <v>45758</v>
      </c>
      <c r="L226" s="14">
        <f t="shared" si="33"/>
        <v>5062.25</v>
      </c>
      <c r="M226" s="23">
        <f t="shared" si="34"/>
        <v>5363.35986328125</v>
      </c>
      <c r="N226" s="26">
        <f t="shared" si="35"/>
        <v>5.701127705953473E-2</v>
      </c>
    </row>
    <row r="227" spans="1:14" x14ac:dyDescent="0.25">
      <c r="A227" s="28">
        <v>44519</v>
      </c>
      <c r="B227" s="27">
        <v>4697.9599609375</v>
      </c>
      <c r="C227" s="14">
        <f t="shared" si="27"/>
        <v>2021</v>
      </c>
      <c r="D227" s="14">
        <f t="shared" si="28"/>
        <v>11</v>
      </c>
      <c r="E227" s="14">
        <f t="shared" si="29"/>
        <v>46</v>
      </c>
      <c r="F227" s="14">
        <f t="shared" si="30"/>
        <v>5</v>
      </c>
      <c r="G227" s="13">
        <f t="shared" si="31"/>
        <v>44515</v>
      </c>
      <c r="H227" s="19">
        <f t="shared" si="32"/>
        <v>44519</v>
      </c>
      <c r="J227" s="10">
        <v>45761</v>
      </c>
      <c r="K227" s="13">
        <v>45764</v>
      </c>
      <c r="L227" s="14">
        <f t="shared" si="33"/>
        <v>5405.97021484375</v>
      </c>
      <c r="M227" s="23">
        <f t="shared" si="34"/>
        <v>5282.7001953125</v>
      </c>
      <c r="N227" s="26">
        <f t="shared" si="35"/>
        <v>-1.503901845575643E-2</v>
      </c>
    </row>
    <row r="228" spans="1:14" x14ac:dyDescent="0.25">
      <c r="A228" s="28">
        <v>44522</v>
      </c>
      <c r="B228" s="27">
        <v>4682.93994140625</v>
      </c>
      <c r="C228" s="14">
        <f t="shared" si="27"/>
        <v>2021</v>
      </c>
      <c r="D228" s="14">
        <f t="shared" si="28"/>
        <v>11</v>
      </c>
      <c r="E228" s="14">
        <f t="shared" si="29"/>
        <v>47</v>
      </c>
      <c r="F228" s="14">
        <f t="shared" si="30"/>
        <v>1</v>
      </c>
      <c r="G228" s="13">
        <f t="shared" si="31"/>
        <v>44522</v>
      </c>
      <c r="H228" s="19">
        <f t="shared" si="32"/>
        <v>44526</v>
      </c>
      <c r="J228" s="10">
        <v>45768</v>
      </c>
      <c r="K228" s="13">
        <v>45772</v>
      </c>
      <c r="L228" s="14">
        <f t="shared" si="33"/>
        <v>5158.2001953125</v>
      </c>
      <c r="M228" s="23">
        <f t="shared" si="34"/>
        <v>5525.2099609375</v>
      </c>
      <c r="N228" s="26">
        <f t="shared" si="35"/>
        <v>4.5906403289777124E-2</v>
      </c>
    </row>
    <row r="229" spans="1:14" x14ac:dyDescent="0.25">
      <c r="A229" s="28">
        <v>44523</v>
      </c>
      <c r="B229" s="27">
        <v>4690.7001953125</v>
      </c>
      <c r="C229" s="14">
        <f t="shared" si="27"/>
        <v>2021</v>
      </c>
      <c r="D229" s="14">
        <f t="shared" si="28"/>
        <v>11</v>
      </c>
      <c r="E229" s="14">
        <f t="shared" si="29"/>
        <v>47</v>
      </c>
      <c r="F229" s="14">
        <f t="shared" si="30"/>
        <v>2</v>
      </c>
      <c r="G229" s="13">
        <f t="shared" si="31"/>
        <v>44522</v>
      </c>
      <c r="H229" s="19">
        <f t="shared" si="32"/>
        <v>44526</v>
      </c>
      <c r="J229" s="10">
        <v>45775</v>
      </c>
      <c r="K229" s="13">
        <v>45779</v>
      </c>
      <c r="L229" s="14">
        <f t="shared" si="33"/>
        <v>5528.75</v>
      </c>
      <c r="M229" s="23">
        <f t="shared" si="34"/>
        <v>5686.669921875</v>
      </c>
      <c r="N229" s="26">
        <f t="shared" si="35"/>
        <v>2.9222411832129543E-2</v>
      </c>
    </row>
    <row r="230" spans="1:14" x14ac:dyDescent="0.25">
      <c r="A230" s="28">
        <v>44524</v>
      </c>
      <c r="B230" s="27">
        <v>4701.4599609375</v>
      </c>
      <c r="C230" s="14">
        <f t="shared" si="27"/>
        <v>2021</v>
      </c>
      <c r="D230" s="14">
        <f t="shared" si="28"/>
        <v>11</v>
      </c>
      <c r="E230" s="14">
        <f t="shared" si="29"/>
        <v>47</v>
      </c>
      <c r="F230" s="14">
        <f t="shared" si="30"/>
        <v>3</v>
      </c>
      <c r="G230" s="13">
        <f t="shared" si="31"/>
        <v>44522</v>
      </c>
      <c r="H230" s="19">
        <f t="shared" si="32"/>
        <v>44526</v>
      </c>
      <c r="J230" s="10">
        <v>45782</v>
      </c>
      <c r="K230" s="13">
        <v>45786</v>
      </c>
      <c r="L230" s="14">
        <f t="shared" si="33"/>
        <v>5650.3798828125</v>
      </c>
      <c r="M230" s="23">
        <f t="shared" si="34"/>
        <v>5659.91015625</v>
      </c>
      <c r="N230" s="26">
        <f t="shared" si="35"/>
        <v>-4.7057005229128564E-3</v>
      </c>
    </row>
    <row r="231" spans="1:14" x14ac:dyDescent="0.25">
      <c r="A231" s="28">
        <v>44526</v>
      </c>
      <c r="B231" s="27">
        <v>4594.6201171875</v>
      </c>
      <c r="C231" s="14">
        <f t="shared" si="27"/>
        <v>2021</v>
      </c>
      <c r="D231" s="14">
        <f t="shared" si="28"/>
        <v>11</v>
      </c>
      <c r="E231" s="14">
        <f t="shared" si="29"/>
        <v>47</v>
      </c>
      <c r="F231" s="14">
        <f t="shared" si="30"/>
        <v>5</v>
      </c>
      <c r="G231" s="13">
        <f t="shared" si="31"/>
        <v>44522</v>
      </c>
      <c r="H231" s="19">
        <f t="shared" si="32"/>
        <v>44526</v>
      </c>
      <c r="J231" s="10">
        <v>45789</v>
      </c>
      <c r="K231" s="13">
        <v>45793</v>
      </c>
      <c r="L231" s="14">
        <f t="shared" si="33"/>
        <v>5844.18994140625</v>
      </c>
      <c r="M231" s="23">
        <f t="shared" si="34"/>
        <v>5958.3798828125</v>
      </c>
      <c r="N231" s="26">
        <f t="shared" si="35"/>
        <v>5.2734004307985784E-2</v>
      </c>
    </row>
    <row r="232" spans="1:14" x14ac:dyDescent="0.25">
      <c r="A232" s="28">
        <v>44529</v>
      </c>
      <c r="B232" s="27">
        <v>4655.27001953125</v>
      </c>
      <c r="C232" s="14">
        <f t="shared" si="27"/>
        <v>2021</v>
      </c>
      <c r="D232" s="14">
        <f t="shared" si="28"/>
        <v>11</v>
      </c>
      <c r="E232" s="14">
        <f t="shared" si="29"/>
        <v>48</v>
      </c>
      <c r="F232" s="14">
        <f t="shared" si="30"/>
        <v>1</v>
      </c>
      <c r="G232" s="13">
        <f t="shared" si="31"/>
        <v>44529</v>
      </c>
      <c r="H232" s="19">
        <f t="shared" si="32"/>
        <v>44533</v>
      </c>
      <c r="J232" s="10">
        <v>45796</v>
      </c>
      <c r="K232" s="13">
        <v>45800</v>
      </c>
      <c r="L232" s="14">
        <f t="shared" si="33"/>
        <v>5963.60009765625</v>
      </c>
      <c r="M232" s="23">
        <f t="shared" si="34"/>
        <v>5802.81982421875</v>
      </c>
      <c r="N232" s="26">
        <f t="shared" si="35"/>
        <v>-2.610777789487331E-2</v>
      </c>
    </row>
    <row r="233" spans="1:14" x14ac:dyDescent="0.25">
      <c r="A233" s="28">
        <v>44530</v>
      </c>
      <c r="B233" s="27">
        <v>4567</v>
      </c>
      <c r="C233" s="14">
        <f t="shared" si="27"/>
        <v>2021</v>
      </c>
      <c r="D233" s="14">
        <f t="shared" si="28"/>
        <v>11</v>
      </c>
      <c r="E233" s="14">
        <f t="shared" si="29"/>
        <v>48</v>
      </c>
      <c r="F233" s="14">
        <f t="shared" si="30"/>
        <v>2</v>
      </c>
      <c r="G233" s="13">
        <f t="shared" si="31"/>
        <v>44529</v>
      </c>
      <c r="H233" s="19">
        <f t="shared" si="32"/>
        <v>44533</v>
      </c>
      <c r="J233" s="10">
        <v>45804</v>
      </c>
      <c r="K233" s="13">
        <v>45807</v>
      </c>
      <c r="L233" s="14">
        <f t="shared" si="33"/>
        <v>5921.5400390625</v>
      </c>
      <c r="M233" s="23">
        <f t="shared" si="34"/>
        <v>5911.68994140625</v>
      </c>
      <c r="N233" s="26">
        <f t="shared" si="35"/>
        <v>1.8761588414845792E-2</v>
      </c>
    </row>
    <row r="234" spans="1:14" x14ac:dyDescent="0.25">
      <c r="A234" s="28">
        <v>44531</v>
      </c>
      <c r="B234" s="27">
        <v>4513.0400390625</v>
      </c>
      <c r="C234" s="14">
        <f t="shared" si="27"/>
        <v>2021</v>
      </c>
      <c r="D234" s="14">
        <f t="shared" si="28"/>
        <v>12</v>
      </c>
      <c r="E234" s="14">
        <f t="shared" si="29"/>
        <v>48</v>
      </c>
      <c r="F234" s="14">
        <f t="shared" si="30"/>
        <v>3</v>
      </c>
      <c r="G234" s="13">
        <f t="shared" si="31"/>
        <v>44529</v>
      </c>
      <c r="H234" s="19">
        <f t="shared" si="32"/>
        <v>44533</v>
      </c>
      <c r="J234" s="10">
        <v>45810</v>
      </c>
      <c r="K234" s="13">
        <v>45814</v>
      </c>
      <c r="L234" s="14">
        <f t="shared" si="33"/>
        <v>5935.93994140625</v>
      </c>
      <c r="M234" s="23">
        <f t="shared" si="34"/>
        <v>6000.35986328125</v>
      </c>
      <c r="N234" s="26">
        <f t="shared" si="35"/>
        <v>1.4999081946761833E-2</v>
      </c>
    </row>
    <row r="235" spans="1:14" x14ac:dyDescent="0.25">
      <c r="A235" s="28">
        <v>44532</v>
      </c>
      <c r="B235" s="27">
        <v>4577.10009765625</v>
      </c>
      <c r="C235" s="14">
        <f t="shared" si="27"/>
        <v>2021</v>
      </c>
      <c r="D235" s="14">
        <f t="shared" si="28"/>
        <v>12</v>
      </c>
      <c r="E235" s="14">
        <f t="shared" si="29"/>
        <v>48</v>
      </c>
      <c r="F235" s="14">
        <f t="shared" si="30"/>
        <v>4</v>
      </c>
      <c r="G235" s="13">
        <f t="shared" si="31"/>
        <v>44529</v>
      </c>
      <c r="H235" s="19">
        <f t="shared" si="32"/>
        <v>44533</v>
      </c>
      <c r="J235" s="10">
        <v>45817</v>
      </c>
      <c r="K235" s="13">
        <v>45821</v>
      </c>
      <c r="L235" s="14">
        <f t="shared" si="33"/>
        <v>6005.8798828125</v>
      </c>
      <c r="M235" s="23">
        <f t="shared" si="34"/>
        <v>5976.97021484375</v>
      </c>
      <c r="N235" s="26">
        <f t="shared" si="35"/>
        <v>-3.8980409459491239E-3</v>
      </c>
    </row>
    <row r="236" spans="1:14" x14ac:dyDescent="0.25">
      <c r="A236" s="28">
        <v>44533</v>
      </c>
      <c r="B236" s="27">
        <v>4538.43017578125</v>
      </c>
      <c r="C236" s="14">
        <f t="shared" si="27"/>
        <v>2021</v>
      </c>
      <c r="D236" s="14">
        <f t="shared" si="28"/>
        <v>12</v>
      </c>
      <c r="E236" s="14">
        <f t="shared" si="29"/>
        <v>48</v>
      </c>
      <c r="F236" s="14">
        <f t="shared" si="30"/>
        <v>5</v>
      </c>
      <c r="G236" s="13">
        <f t="shared" si="31"/>
        <v>44529</v>
      </c>
      <c r="H236" s="19">
        <f t="shared" si="32"/>
        <v>44533</v>
      </c>
      <c r="J236" s="10">
        <v>45824</v>
      </c>
      <c r="K236" s="13">
        <v>45828</v>
      </c>
      <c r="L236" s="14">
        <f t="shared" si="33"/>
        <v>6033.10986328125</v>
      </c>
      <c r="M236" s="23">
        <f t="shared" si="34"/>
        <v>5967.83984375</v>
      </c>
      <c r="N236" s="26">
        <f t="shared" si="35"/>
        <v>-1.5275918677116389E-3</v>
      </c>
    </row>
    <row r="237" spans="1:14" x14ac:dyDescent="0.25">
      <c r="A237" s="28">
        <v>44536</v>
      </c>
      <c r="B237" s="27">
        <v>4591.669921875</v>
      </c>
      <c r="C237" s="14">
        <f t="shared" si="27"/>
        <v>2021</v>
      </c>
      <c r="D237" s="14">
        <f t="shared" si="28"/>
        <v>12</v>
      </c>
      <c r="E237" s="14">
        <f t="shared" si="29"/>
        <v>49</v>
      </c>
      <c r="F237" s="14">
        <f t="shared" si="30"/>
        <v>1</v>
      </c>
      <c r="G237" s="13">
        <f t="shared" si="31"/>
        <v>44536</v>
      </c>
      <c r="H237" s="19">
        <f t="shared" si="32"/>
        <v>44540</v>
      </c>
      <c r="J237" s="10">
        <v>45831</v>
      </c>
      <c r="K237" s="13">
        <v>45835</v>
      </c>
      <c r="L237" s="14">
        <f t="shared" si="33"/>
        <v>6025.169921875</v>
      </c>
      <c r="M237" s="23">
        <f t="shared" si="34"/>
        <v>6173.06982421875</v>
      </c>
      <c r="N237" s="26">
        <f t="shared" si="35"/>
        <v>3.4389324419234084E-2</v>
      </c>
    </row>
    <row r="238" spans="1:14" x14ac:dyDescent="0.25">
      <c r="A238" s="28">
        <v>44537</v>
      </c>
      <c r="B238" s="27">
        <v>4686.75</v>
      </c>
      <c r="C238" s="14">
        <f t="shared" si="27"/>
        <v>2021</v>
      </c>
      <c r="D238" s="14">
        <f t="shared" si="28"/>
        <v>12</v>
      </c>
      <c r="E238" s="14">
        <f t="shared" si="29"/>
        <v>49</v>
      </c>
      <c r="F238" s="14">
        <f t="shared" si="30"/>
        <v>2</v>
      </c>
      <c r="G238" s="13">
        <f t="shared" si="31"/>
        <v>44536</v>
      </c>
      <c r="H238" s="19">
        <f t="shared" si="32"/>
        <v>44540</v>
      </c>
      <c r="J238" s="10">
        <v>45838</v>
      </c>
      <c r="K238" s="13">
        <v>45841</v>
      </c>
      <c r="L238" s="14">
        <f t="shared" si="33"/>
        <v>6204.9501953125</v>
      </c>
      <c r="M238" s="23">
        <f t="shared" si="34"/>
        <v>6279.35009765625</v>
      </c>
      <c r="N238" s="26">
        <f t="shared" si="35"/>
        <v>1.7216761913259354E-2</v>
      </c>
    </row>
    <row r="239" spans="1:14" x14ac:dyDescent="0.25">
      <c r="A239" s="28">
        <v>44538</v>
      </c>
      <c r="B239" s="27">
        <v>4701.2099609375</v>
      </c>
      <c r="C239" s="14">
        <f t="shared" si="27"/>
        <v>2021</v>
      </c>
      <c r="D239" s="14">
        <f t="shared" si="28"/>
        <v>12</v>
      </c>
      <c r="E239" s="14">
        <f t="shared" si="29"/>
        <v>49</v>
      </c>
      <c r="F239" s="14">
        <f t="shared" si="30"/>
        <v>3</v>
      </c>
      <c r="G239" s="13">
        <f t="shared" si="31"/>
        <v>44536</v>
      </c>
      <c r="H239" s="19">
        <f t="shared" si="32"/>
        <v>44540</v>
      </c>
      <c r="J239" s="10">
        <v>45845</v>
      </c>
      <c r="K239" s="13">
        <v>45849</v>
      </c>
      <c r="L239" s="14">
        <f t="shared" si="33"/>
        <v>6229.97998046875</v>
      </c>
      <c r="M239" s="23">
        <f t="shared" si="34"/>
        <v>6259.75</v>
      </c>
      <c r="N239" s="26">
        <f t="shared" si="35"/>
        <v>-3.1213576805608724E-3</v>
      </c>
    </row>
    <row r="240" spans="1:14" x14ac:dyDescent="0.25">
      <c r="A240" s="28">
        <v>44539</v>
      </c>
      <c r="B240" s="27">
        <v>4667.4501953125</v>
      </c>
      <c r="C240" s="14">
        <f t="shared" si="27"/>
        <v>2021</v>
      </c>
      <c r="D240" s="14">
        <f t="shared" si="28"/>
        <v>12</v>
      </c>
      <c r="E240" s="14">
        <f t="shared" si="29"/>
        <v>49</v>
      </c>
      <c r="F240" s="14">
        <f t="shared" si="30"/>
        <v>4</v>
      </c>
      <c r="G240" s="13">
        <f t="shared" si="31"/>
        <v>44536</v>
      </c>
      <c r="H240" s="19">
        <f t="shared" si="32"/>
        <v>44540</v>
      </c>
      <c r="J240" s="10">
        <v>45852</v>
      </c>
      <c r="K240" s="13">
        <v>45856</v>
      </c>
      <c r="L240" s="14">
        <f t="shared" si="33"/>
        <v>6268.56005859375</v>
      </c>
      <c r="M240" s="23">
        <f t="shared" si="34"/>
        <v>6296.7900390625</v>
      </c>
      <c r="N240" s="26">
        <f t="shared" si="35"/>
        <v>5.9171754562881906E-3</v>
      </c>
    </row>
    <row r="241" spans="1:14" x14ac:dyDescent="0.25">
      <c r="A241" s="28">
        <v>44540</v>
      </c>
      <c r="B241" s="27">
        <v>4712.02001953125</v>
      </c>
      <c r="C241" s="14">
        <f t="shared" si="27"/>
        <v>2021</v>
      </c>
      <c r="D241" s="14">
        <f t="shared" si="28"/>
        <v>12</v>
      </c>
      <c r="E241" s="14">
        <f t="shared" si="29"/>
        <v>49</v>
      </c>
      <c r="F241" s="14">
        <f t="shared" si="30"/>
        <v>5</v>
      </c>
      <c r="G241" s="13">
        <f t="shared" si="31"/>
        <v>44536</v>
      </c>
      <c r="H241" s="19">
        <f t="shared" si="32"/>
        <v>44540</v>
      </c>
      <c r="J241" s="10">
        <v>45859</v>
      </c>
      <c r="K241" s="13">
        <v>45863</v>
      </c>
      <c r="L241" s="14">
        <f t="shared" si="33"/>
        <v>6305.60009765625</v>
      </c>
      <c r="M241" s="23">
        <f t="shared" si="34"/>
        <v>6388.64013671875</v>
      </c>
      <c r="N241" s="26">
        <f t="shared" si="35"/>
        <v>1.4586812818349131E-2</v>
      </c>
    </row>
    <row r="242" spans="1:14" x14ac:dyDescent="0.25">
      <c r="A242" s="28">
        <v>44543</v>
      </c>
      <c r="B242" s="27">
        <v>4668.97021484375</v>
      </c>
      <c r="C242" s="14">
        <f t="shared" si="27"/>
        <v>2021</v>
      </c>
      <c r="D242" s="14">
        <f t="shared" si="28"/>
        <v>12</v>
      </c>
      <c r="E242" s="14">
        <f t="shared" si="29"/>
        <v>50</v>
      </c>
      <c r="F242" s="14">
        <f t="shared" si="30"/>
        <v>1</v>
      </c>
      <c r="G242" s="13">
        <f t="shared" si="31"/>
        <v>44543</v>
      </c>
      <c r="H242" s="19">
        <f t="shared" si="32"/>
        <v>44547</v>
      </c>
      <c r="J242" s="10">
        <v>45866</v>
      </c>
      <c r="K242" s="13">
        <v>45870</v>
      </c>
      <c r="L242" s="14">
        <f t="shared" si="33"/>
        <v>6389.77001953125</v>
      </c>
      <c r="M242" s="23">
        <f t="shared" si="34"/>
        <v>6238.009765625</v>
      </c>
      <c r="N242" s="26">
        <f t="shared" si="35"/>
        <v>-2.357784565576029E-2</v>
      </c>
    </row>
    <row r="243" spans="1:14" x14ac:dyDescent="0.25">
      <c r="A243" s="28">
        <v>44544</v>
      </c>
      <c r="B243" s="27">
        <v>4634.08984375</v>
      </c>
      <c r="C243" s="14">
        <f t="shared" si="27"/>
        <v>2021</v>
      </c>
      <c r="D243" s="14">
        <f t="shared" si="28"/>
        <v>12</v>
      </c>
      <c r="E243" s="14">
        <f t="shared" si="29"/>
        <v>50</v>
      </c>
      <c r="F243" s="14">
        <f t="shared" si="30"/>
        <v>2</v>
      </c>
      <c r="G243" s="13">
        <f t="shared" si="31"/>
        <v>44543</v>
      </c>
      <c r="H243" s="19">
        <f t="shared" si="32"/>
        <v>44547</v>
      </c>
      <c r="J243" s="10">
        <v>45873</v>
      </c>
      <c r="K243" s="13">
        <v>45877</v>
      </c>
      <c r="L243" s="14">
        <f t="shared" si="33"/>
        <v>6329.93994140625</v>
      </c>
      <c r="M243" s="23">
        <f t="shared" si="34"/>
        <v>6389.4501953125</v>
      </c>
      <c r="N243" s="26">
        <f t="shared" si="35"/>
        <v>2.4277042739179945E-2</v>
      </c>
    </row>
    <row r="244" spans="1:14" x14ac:dyDescent="0.25">
      <c r="A244" s="28">
        <v>44545</v>
      </c>
      <c r="B244" s="27">
        <v>4709.85009765625</v>
      </c>
      <c r="C244" s="14">
        <f t="shared" si="27"/>
        <v>2021</v>
      </c>
      <c r="D244" s="14">
        <f t="shared" si="28"/>
        <v>12</v>
      </c>
      <c r="E244" s="14">
        <f t="shared" si="29"/>
        <v>50</v>
      </c>
      <c r="F244" s="14">
        <f t="shared" si="30"/>
        <v>3</v>
      </c>
      <c r="G244" s="13">
        <f t="shared" si="31"/>
        <v>44543</v>
      </c>
      <c r="H244" s="19">
        <f t="shared" si="32"/>
        <v>44547</v>
      </c>
      <c r="J244" s="10">
        <v>45880</v>
      </c>
      <c r="K244" s="13">
        <v>45884</v>
      </c>
      <c r="L244" s="14">
        <f t="shared" si="33"/>
        <v>6373.4501953125</v>
      </c>
      <c r="M244" s="23">
        <f t="shared" si="34"/>
        <v>6449.7998046875</v>
      </c>
      <c r="N244" s="26">
        <f t="shared" si="35"/>
        <v>9.4451959918670867E-3</v>
      </c>
    </row>
    <row r="245" spans="1:14" x14ac:dyDescent="0.25">
      <c r="A245" s="28">
        <v>44546</v>
      </c>
      <c r="B245" s="27">
        <v>4668.669921875</v>
      </c>
      <c r="C245" s="14">
        <f t="shared" si="27"/>
        <v>2021</v>
      </c>
      <c r="D245" s="14">
        <f t="shared" si="28"/>
        <v>12</v>
      </c>
      <c r="E245" s="14">
        <f t="shared" si="29"/>
        <v>50</v>
      </c>
      <c r="F245" s="14">
        <f t="shared" si="30"/>
        <v>4</v>
      </c>
      <c r="G245" s="13">
        <f t="shared" si="31"/>
        <v>44543</v>
      </c>
      <c r="H245" s="19">
        <f t="shared" si="32"/>
        <v>44547</v>
      </c>
      <c r="J245" s="10">
        <v>45887</v>
      </c>
      <c r="K245" s="13">
        <v>45891</v>
      </c>
      <c r="L245" s="14">
        <f t="shared" si="33"/>
        <v>6449.14990234375</v>
      </c>
      <c r="M245" s="23">
        <f t="shared" si="34"/>
        <v>6466.91015625</v>
      </c>
      <c r="N245" s="26">
        <f t="shared" si="35"/>
        <v>2.6528500233549521E-3</v>
      </c>
    </row>
    <row r="246" spans="1:14" x14ac:dyDescent="0.25">
      <c r="A246" s="28">
        <v>44547</v>
      </c>
      <c r="B246" s="27">
        <v>4620.64013671875</v>
      </c>
      <c r="C246" s="14">
        <f t="shared" si="27"/>
        <v>2021</v>
      </c>
      <c r="D246" s="14">
        <f t="shared" si="28"/>
        <v>12</v>
      </c>
      <c r="E246" s="14">
        <f t="shared" si="29"/>
        <v>50</v>
      </c>
      <c r="F246" s="14">
        <f t="shared" si="30"/>
        <v>5</v>
      </c>
      <c r="G246" s="13">
        <f t="shared" si="31"/>
        <v>44543</v>
      </c>
      <c r="H246" s="19">
        <f t="shared" si="32"/>
        <v>44547</v>
      </c>
      <c r="J246" s="10">
        <v>45894</v>
      </c>
      <c r="K246" s="13">
        <v>45898</v>
      </c>
      <c r="L246" s="14">
        <f t="shared" si="33"/>
        <v>6439.31982421875</v>
      </c>
      <c r="M246" s="23">
        <f t="shared" si="34"/>
        <v>6460.259765625</v>
      </c>
      <c r="N246" s="26">
        <f t="shared" si="35"/>
        <v>-1.0283722000641487E-3</v>
      </c>
    </row>
    <row r="247" spans="1:14" x14ac:dyDescent="0.25">
      <c r="A247" s="28">
        <v>44550</v>
      </c>
      <c r="B247" s="27">
        <v>4568.02001953125</v>
      </c>
      <c r="C247" s="14">
        <f t="shared" si="27"/>
        <v>2021</v>
      </c>
      <c r="D247" s="14">
        <f t="shared" si="28"/>
        <v>12</v>
      </c>
      <c r="E247" s="14">
        <f t="shared" si="29"/>
        <v>51</v>
      </c>
      <c r="F247" s="14">
        <f t="shared" si="30"/>
        <v>1</v>
      </c>
      <c r="G247" s="13">
        <f t="shared" si="31"/>
        <v>44550</v>
      </c>
      <c r="H247" s="19">
        <f t="shared" si="32"/>
        <v>44553</v>
      </c>
      <c r="J247" s="10">
        <v>45902</v>
      </c>
      <c r="K247" s="13">
        <v>45905</v>
      </c>
      <c r="L247" s="14">
        <f t="shared" si="33"/>
        <v>6415.5400390625</v>
      </c>
      <c r="M247" s="23">
        <f t="shared" si="34"/>
        <v>6481.5</v>
      </c>
      <c r="N247" s="26">
        <f t="shared" si="35"/>
        <v>3.2878297693258634E-3</v>
      </c>
    </row>
    <row r="248" spans="1:14" x14ac:dyDescent="0.25">
      <c r="A248" s="28">
        <v>44551</v>
      </c>
      <c r="B248" s="27">
        <v>4649.22998046875</v>
      </c>
      <c r="C248" s="14">
        <f t="shared" si="27"/>
        <v>2021</v>
      </c>
      <c r="D248" s="14">
        <f t="shared" si="28"/>
        <v>12</v>
      </c>
      <c r="E248" s="14">
        <f t="shared" si="29"/>
        <v>51</v>
      </c>
      <c r="F248" s="14">
        <f t="shared" si="30"/>
        <v>2</v>
      </c>
      <c r="G248" s="13">
        <f t="shared" si="31"/>
        <v>44550</v>
      </c>
      <c r="H248" s="19">
        <f t="shared" si="32"/>
        <v>44553</v>
      </c>
      <c r="J248" s="10">
        <v>45908</v>
      </c>
      <c r="K248" s="13">
        <v>45912</v>
      </c>
      <c r="L248" s="14">
        <f t="shared" si="33"/>
        <v>6495.14990234375</v>
      </c>
      <c r="M248" s="23">
        <f t="shared" si="34"/>
        <v>6584.2900390625</v>
      </c>
      <c r="N248" s="26">
        <f t="shared" si="35"/>
        <v>1.5858989286816325E-2</v>
      </c>
    </row>
    <row r="249" spans="1:14" x14ac:dyDescent="0.25">
      <c r="A249" s="28">
        <v>44552</v>
      </c>
      <c r="B249" s="27">
        <v>4696.56005859375</v>
      </c>
      <c r="C249" s="14">
        <f t="shared" si="27"/>
        <v>2021</v>
      </c>
      <c r="D249" s="14">
        <f t="shared" si="28"/>
        <v>12</v>
      </c>
      <c r="E249" s="14">
        <f t="shared" si="29"/>
        <v>51</v>
      </c>
      <c r="F249" s="14">
        <f t="shared" si="30"/>
        <v>3</v>
      </c>
      <c r="G249" s="13">
        <f t="shared" si="31"/>
        <v>44550</v>
      </c>
      <c r="H249" s="19">
        <f t="shared" si="32"/>
        <v>44553</v>
      </c>
      <c r="J249" s="10">
        <v>45915</v>
      </c>
      <c r="K249" s="13">
        <v>45919</v>
      </c>
      <c r="L249" s="14">
        <f t="shared" si="33"/>
        <v>6615.27978515625</v>
      </c>
      <c r="M249" s="23">
        <f t="shared" si="34"/>
        <v>6664.35986328125</v>
      </c>
      <c r="N249" s="26">
        <f t="shared" si="35"/>
        <v>1.2160737717160268E-2</v>
      </c>
    </row>
    <row r="250" spans="1:14" x14ac:dyDescent="0.25">
      <c r="A250" s="28">
        <v>44553</v>
      </c>
      <c r="B250" s="27">
        <v>4725.7900390625</v>
      </c>
      <c r="C250" s="14">
        <f t="shared" si="27"/>
        <v>2021</v>
      </c>
      <c r="D250" s="14">
        <f t="shared" si="28"/>
        <v>12</v>
      </c>
      <c r="E250" s="14">
        <f t="shared" si="29"/>
        <v>51</v>
      </c>
      <c r="F250" s="14">
        <f t="shared" si="30"/>
        <v>4</v>
      </c>
      <c r="G250" s="13">
        <f t="shared" si="31"/>
        <v>44550</v>
      </c>
      <c r="H250" s="19">
        <f t="shared" si="32"/>
        <v>44553</v>
      </c>
      <c r="J250" s="10">
        <v>45922</v>
      </c>
      <c r="K250" s="13">
        <v>45926</v>
      </c>
      <c r="L250" s="14">
        <f t="shared" si="33"/>
        <v>6693.75</v>
      </c>
      <c r="M250" s="23">
        <f t="shared" si="34"/>
        <v>6643.7001953125</v>
      </c>
      <c r="N250" s="26">
        <f t="shared" si="35"/>
        <v>-3.1000228667991004E-3</v>
      </c>
    </row>
    <row r="251" spans="1:14" x14ac:dyDescent="0.25">
      <c r="A251" s="28">
        <v>44557</v>
      </c>
      <c r="B251" s="27">
        <v>4791.18994140625</v>
      </c>
      <c r="C251" s="14">
        <f t="shared" si="27"/>
        <v>2021</v>
      </c>
      <c r="D251" s="14">
        <f t="shared" si="28"/>
        <v>12</v>
      </c>
      <c r="E251" s="14">
        <f t="shared" si="29"/>
        <v>52</v>
      </c>
      <c r="F251" s="14">
        <f t="shared" si="30"/>
        <v>1</v>
      </c>
      <c r="G251" s="13">
        <f t="shared" si="31"/>
        <v>44557</v>
      </c>
      <c r="H251" s="19">
        <f t="shared" si="32"/>
        <v>44561</v>
      </c>
      <c r="J251" s="10">
        <v>45929</v>
      </c>
      <c r="K251" s="13">
        <v>45933</v>
      </c>
      <c r="L251" s="14">
        <f t="shared" si="33"/>
        <v>6661.2099609375</v>
      </c>
      <c r="M251" s="23">
        <f t="shared" si="34"/>
        <v>6715.7900390625</v>
      </c>
      <c r="N251" s="26">
        <f t="shared" si="35"/>
        <v>1.0850857448513915E-2</v>
      </c>
    </row>
    <row r="252" spans="1:14" x14ac:dyDescent="0.25">
      <c r="A252" s="28">
        <v>44558</v>
      </c>
      <c r="B252" s="27">
        <v>4786.35009765625</v>
      </c>
      <c r="C252" s="14">
        <f t="shared" si="27"/>
        <v>2021</v>
      </c>
      <c r="D252" s="14">
        <f t="shared" si="28"/>
        <v>12</v>
      </c>
      <c r="E252" s="14">
        <f t="shared" si="29"/>
        <v>52</v>
      </c>
      <c r="F252" s="14">
        <f t="shared" si="30"/>
        <v>2</v>
      </c>
      <c r="G252" s="13">
        <f t="shared" si="31"/>
        <v>44557</v>
      </c>
      <c r="H252" s="19">
        <f t="shared" si="32"/>
        <v>44561</v>
      </c>
      <c r="J252" s="10">
        <v>45936</v>
      </c>
      <c r="K252" s="13">
        <v>45940</v>
      </c>
      <c r="L252" s="14">
        <f t="shared" si="33"/>
        <v>6740.27978515625</v>
      </c>
      <c r="M252" s="23">
        <f t="shared" si="34"/>
        <v>6552.509765625</v>
      </c>
      <c r="N252" s="26">
        <f t="shared" si="35"/>
        <v>-2.4312891333376666E-2</v>
      </c>
    </row>
    <row r="253" spans="1:14" x14ac:dyDescent="0.25">
      <c r="A253" s="28">
        <v>44559</v>
      </c>
      <c r="B253" s="27">
        <v>4793.06005859375</v>
      </c>
      <c r="C253" s="14">
        <f t="shared" si="27"/>
        <v>2021</v>
      </c>
      <c r="D253" s="14">
        <f t="shared" si="28"/>
        <v>12</v>
      </c>
      <c r="E253" s="14">
        <f t="shared" si="29"/>
        <v>52</v>
      </c>
      <c r="F253" s="14">
        <f t="shared" si="30"/>
        <v>3</v>
      </c>
      <c r="G253" s="13">
        <f t="shared" si="31"/>
        <v>44557</v>
      </c>
      <c r="H253" s="19">
        <f t="shared" si="32"/>
        <v>44561</v>
      </c>
      <c r="J253" s="10">
        <v>45943</v>
      </c>
      <c r="K253" s="13">
        <v>45947</v>
      </c>
      <c r="L253" s="14">
        <f t="shared" si="33"/>
        <v>6654.72021484375</v>
      </c>
      <c r="M253" s="23">
        <f t="shared" si="34"/>
        <v>6664.009765625</v>
      </c>
      <c r="N253" s="26">
        <f t="shared" si="35"/>
        <v>1.7016380591287034E-2</v>
      </c>
    </row>
    <row r="254" spans="1:14" x14ac:dyDescent="0.25">
      <c r="A254" s="28">
        <v>44560</v>
      </c>
      <c r="B254" s="27">
        <v>4778.72998046875</v>
      </c>
      <c r="C254" s="14">
        <f t="shared" si="27"/>
        <v>2021</v>
      </c>
      <c r="D254" s="14">
        <f t="shared" si="28"/>
        <v>12</v>
      </c>
      <c r="E254" s="14">
        <f t="shared" si="29"/>
        <v>52</v>
      </c>
      <c r="F254" s="14">
        <f t="shared" si="30"/>
        <v>4</v>
      </c>
      <c r="G254" s="13">
        <f t="shared" si="31"/>
        <v>44557</v>
      </c>
      <c r="H254" s="19">
        <f t="shared" si="32"/>
        <v>44561</v>
      </c>
      <c r="J254" s="10">
        <v>45950</v>
      </c>
      <c r="K254" s="13">
        <v>45954</v>
      </c>
      <c r="L254" s="14">
        <f t="shared" si="33"/>
        <v>6735.1298828125</v>
      </c>
      <c r="M254" s="23">
        <f t="shared" si="34"/>
        <v>6791.68994140625</v>
      </c>
      <c r="N254" s="26">
        <f t="shared" si="35"/>
        <v>1.915966216614258E-2</v>
      </c>
    </row>
    <row r="255" spans="1:14" x14ac:dyDescent="0.25">
      <c r="A255" s="28">
        <v>44561</v>
      </c>
      <c r="B255" s="27">
        <v>4766.18017578125</v>
      </c>
      <c r="C255" s="14">
        <f t="shared" si="27"/>
        <v>2021</v>
      </c>
      <c r="D255" s="14">
        <f t="shared" si="28"/>
        <v>12</v>
      </c>
      <c r="E255" s="14">
        <f t="shared" si="29"/>
        <v>52</v>
      </c>
      <c r="F255" s="14">
        <f t="shared" si="30"/>
        <v>5</v>
      </c>
      <c r="G255" s="13">
        <f t="shared" si="31"/>
        <v>44557</v>
      </c>
      <c r="H255" s="19">
        <f t="shared" si="32"/>
        <v>44561</v>
      </c>
      <c r="J255" s="10">
        <v>45957</v>
      </c>
      <c r="K255" s="13">
        <v>45961</v>
      </c>
      <c r="L255" s="14">
        <f t="shared" si="33"/>
        <v>6875.16015625</v>
      </c>
      <c r="M255" s="23">
        <f t="shared" si="34"/>
        <v>6840.2001953125</v>
      </c>
      <c r="N255" s="26">
        <f t="shared" si="35"/>
        <v>7.1425895947490404E-3</v>
      </c>
    </row>
    <row r="256" spans="1:14" x14ac:dyDescent="0.25">
      <c r="A256" s="28">
        <v>44564</v>
      </c>
      <c r="B256" s="27">
        <v>4796.56005859375</v>
      </c>
      <c r="C256" s="14">
        <f t="shared" si="27"/>
        <v>2022</v>
      </c>
      <c r="D256" s="14">
        <f t="shared" si="28"/>
        <v>1</v>
      </c>
      <c r="E256" s="14">
        <f t="shared" si="29"/>
        <v>1</v>
      </c>
      <c r="F256" s="14">
        <f t="shared" si="30"/>
        <v>1</v>
      </c>
      <c r="G256" s="13">
        <f t="shared" si="31"/>
        <v>44564</v>
      </c>
      <c r="H256" s="19">
        <f t="shared" si="32"/>
        <v>44568</v>
      </c>
      <c r="J256" s="10">
        <v>45964</v>
      </c>
      <c r="K256" s="13">
        <v>45968</v>
      </c>
      <c r="L256" s="14">
        <f t="shared" si="33"/>
        <v>6851.97021484375</v>
      </c>
      <c r="M256" s="23">
        <f t="shared" si="34"/>
        <v>6728.7998046875</v>
      </c>
      <c r="N256" s="26">
        <f t="shared" si="35"/>
        <v>-1.6286130148842899E-2</v>
      </c>
    </row>
    <row r="257" spans="1:14" x14ac:dyDescent="0.25">
      <c r="A257" s="28">
        <v>44565</v>
      </c>
      <c r="B257" s="27">
        <v>4793.5400390625</v>
      </c>
      <c r="C257" s="14">
        <f t="shared" si="27"/>
        <v>2022</v>
      </c>
      <c r="D257" s="14">
        <f t="shared" si="28"/>
        <v>1</v>
      </c>
      <c r="E257" s="14">
        <f t="shared" si="29"/>
        <v>1</v>
      </c>
      <c r="F257" s="14">
        <f t="shared" si="30"/>
        <v>2</v>
      </c>
      <c r="G257" s="13">
        <f t="shared" si="31"/>
        <v>44564</v>
      </c>
      <c r="H257" s="19">
        <f t="shared" si="32"/>
        <v>44568</v>
      </c>
      <c r="J257" s="10">
        <v>45971</v>
      </c>
      <c r="K257" s="13">
        <v>45975</v>
      </c>
      <c r="L257" s="14">
        <f t="shared" si="33"/>
        <v>6832.43017578125</v>
      </c>
      <c r="M257" s="23">
        <f t="shared" si="34"/>
        <v>6734.10986328125</v>
      </c>
      <c r="N257" s="26">
        <f t="shared" si="35"/>
        <v>7.891538978542416E-4</v>
      </c>
    </row>
    <row r="258" spans="1:14" x14ac:dyDescent="0.25">
      <c r="A258" s="28">
        <v>44566</v>
      </c>
      <c r="B258" s="27">
        <v>4700.580078125</v>
      </c>
      <c r="C258" s="14">
        <f t="shared" si="27"/>
        <v>2022</v>
      </c>
      <c r="D258" s="14">
        <f t="shared" si="28"/>
        <v>1</v>
      </c>
      <c r="E258" s="14">
        <f t="shared" si="29"/>
        <v>1</v>
      </c>
      <c r="F258" s="14">
        <f t="shared" si="30"/>
        <v>3</v>
      </c>
      <c r="G258" s="13">
        <f t="shared" si="31"/>
        <v>44564</v>
      </c>
      <c r="H258" s="19">
        <f t="shared" si="32"/>
        <v>44568</v>
      </c>
      <c r="J258" s="10">
        <v>45978</v>
      </c>
      <c r="K258" s="13">
        <v>45982</v>
      </c>
      <c r="L258" s="14">
        <f t="shared" si="33"/>
        <v>6672.41015625</v>
      </c>
      <c r="M258" s="23">
        <f t="shared" si="34"/>
        <v>6602.990234375</v>
      </c>
      <c r="N258" s="26">
        <f t="shared" si="35"/>
        <v>-1.9470966700617636E-2</v>
      </c>
    </row>
    <row r="259" spans="1:14" x14ac:dyDescent="0.25">
      <c r="A259" s="28">
        <v>44567</v>
      </c>
      <c r="B259" s="27">
        <v>4696.0498046875</v>
      </c>
      <c r="C259" s="14">
        <f t="shared" si="27"/>
        <v>2022</v>
      </c>
      <c r="D259" s="14">
        <f t="shared" si="28"/>
        <v>1</v>
      </c>
      <c r="E259" s="14">
        <f t="shared" si="29"/>
        <v>1</v>
      </c>
      <c r="F259" s="14">
        <f t="shared" si="30"/>
        <v>4</v>
      </c>
      <c r="G259" s="13">
        <f t="shared" si="31"/>
        <v>44564</v>
      </c>
      <c r="H259" s="19">
        <f t="shared" si="32"/>
        <v>44568</v>
      </c>
      <c r="J259" s="10">
        <v>45985</v>
      </c>
      <c r="K259" s="13">
        <v>45989</v>
      </c>
      <c r="L259" s="14">
        <f t="shared" si="33"/>
        <v>6705.1201171875</v>
      </c>
      <c r="M259" s="23">
        <f t="shared" si="34"/>
        <v>6849.08984375</v>
      </c>
      <c r="N259" s="26">
        <f t="shared" si="35"/>
        <v>3.7270933416471169E-2</v>
      </c>
    </row>
    <row r="260" spans="1:14" x14ac:dyDescent="0.25">
      <c r="A260" s="28">
        <v>44568</v>
      </c>
      <c r="B260" s="27">
        <v>4677.02978515625</v>
      </c>
      <c r="C260" s="14">
        <f t="shared" ref="C260:C323" si="36">YEAR(A260)</f>
        <v>2022</v>
      </c>
      <c r="D260" s="14">
        <f t="shared" ref="D260:D323" si="37">MONTH(A260)</f>
        <v>1</v>
      </c>
      <c r="E260" s="14">
        <f t="shared" ref="E260:E323" si="38">_xlfn.ISOWEEKNUM(A260)</f>
        <v>1</v>
      </c>
      <c r="F260" s="14">
        <f t="shared" ref="F260:F323" si="39">WEEKDAY(A260,2)</f>
        <v>5</v>
      </c>
      <c r="G260" s="13">
        <f t="shared" ref="G260:G323" si="40">_xlfn.MINIFS($A$4:$A$1346,$C$4:$C$1346,C260,$E$4:$E$1346,E260)</f>
        <v>44564</v>
      </c>
      <c r="H260" s="19">
        <f t="shared" ref="H260:H323" si="41">_xlfn.MAXIFS($A$4:$A$1346,$C$4:$C$1346,C260,$E$4:$E$1346,E260)</f>
        <v>44568</v>
      </c>
      <c r="J260" s="10">
        <v>45992</v>
      </c>
      <c r="K260" s="13">
        <v>45996</v>
      </c>
      <c r="L260" s="14">
        <f t="shared" ref="L260:L282" si="42">INDEX($B$4:$B$1346,MATCH(J260,$A$4:$A$1346))</f>
        <v>6812.6298828125</v>
      </c>
      <c r="M260" s="23">
        <f t="shared" ref="M260:M282" si="43">INDEX($B$4:$B$1346,MATCH(K260,$A$4:$A$1346))</f>
        <v>6870.39990234375</v>
      </c>
      <c r="N260" s="26">
        <f t="shared" si="35"/>
        <v>3.1113708653122819E-3</v>
      </c>
    </row>
    <row r="261" spans="1:14" x14ac:dyDescent="0.25">
      <c r="A261" s="28">
        <v>44571</v>
      </c>
      <c r="B261" s="27">
        <v>4670.2900390625</v>
      </c>
      <c r="C261" s="14">
        <f t="shared" si="36"/>
        <v>2022</v>
      </c>
      <c r="D261" s="14">
        <f t="shared" si="37"/>
        <v>1</v>
      </c>
      <c r="E261" s="14">
        <f t="shared" si="38"/>
        <v>2</v>
      </c>
      <c r="F261" s="14">
        <f t="shared" si="39"/>
        <v>1</v>
      </c>
      <c r="G261" s="13">
        <f t="shared" si="40"/>
        <v>44571</v>
      </c>
      <c r="H261" s="19">
        <f t="shared" si="41"/>
        <v>44575</v>
      </c>
      <c r="J261" s="10">
        <v>45999</v>
      </c>
      <c r="K261" s="13">
        <v>46003</v>
      </c>
      <c r="L261" s="14">
        <f t="shared" si="42"/>
        <v>6846.509765625</v>
      </c>
      <c r="M261" s="23">
        <f t="shared" si="43"/>
        <v>6827.41015625</v>
      </c>
      <c r="N261" s="26">
        <f t="shared" si="35"/>
        <v>-6.2572407290417825E-3</v>
      </c>
    </row>
    <row r="262" spans="1:14" x14ac:dyDescent="0.25">
      <c r="A262" s="28">
        <v>44572</v>
      </c>
      <c r="B262" s="27">
        <v>4713.06982421875</v>
      </c>
      <c r="C262" s="14">
        <f t="shared" si="36"/>
        <v>2022</v>
      </c>
      <c r="D262" s="14">
        <f t="shared" si="37"/>
        <v>1</v>
      </c>
      <c r="E262" s="14">
        <f t="shared" si="38"/>
        <v>2</v>
      </c>
      <c r="F262" s="14">
        <f t="shared" si="39"/>
        <v>2</v>
      </c>
      <c r="G262" s="13">
        <f t="shared" si="40"/>
        <v>44571</v>
      </c>
      <c r="H262" s="19">
        <f t="shared" si="41"/>
        <v>44575</v>
      </c>
      <c r="J262" s="10">
        <v>46006</v>
      </c>
      <c r="K262" s="13">
        <v>46010</v>
      </c>
      <c r="L262" s="14">
        <f t="shared" si="42"/>
        <v>6816.509765625</v>
      </c>
      <c r="M262" s="23">
        <f t="shared" si="43"/>
        <v>6834.5</v>
      </c>
      <c r="N262" s="26">
        <f t="shared" ref="N262:N282" si="44">(M262-M261)/M261</f>
        <v>1.0384382346664439E-3</v>
      </c>
    </row>
    <row r="263" spans="1:14" x14ac:dyDescent="0.25">
      <c r="A263" s="28">
        <v>44573</v>
      </c>
      <c r="B263" s="27">
        <v>4726.35009765625</v>
      </c>
      <c r="C263" s="14">
        <f t="shared" si="36"/>
        <v>2022</v>
      </c>
      <c r="D263" s="14">
        <f t="shared" si="37"/>
        <v>1</v>
      </c>
      <c r="E263" s="14">
        <f t="shared" si="38"/>
        <v>2</v>
      </c>
      <c r="F263" s="14">
        <f t="shared" si="39"/>
        <v>3</v>
      </c>
      <c r="G263" s="13">
        <f t="shared" si="40"/>
        <v>44571</v>
      </c>
      <c r="H263" s="19">
        <f t="shared" si="41"/>
        <v>44575</v>
      </c>
      <c r="J263" s="10">
        <v>46013</v>
      </c>
      <c r="K263" s="13">
        <v>46017</v>
      </c>
      <c r="L263" s="14">
        <f t="shared" si="42"/>
        <v>6878.490234375</v>
      </c>
      <c r="M263" s="23">
        <f t="shared" si="43"/>
        <v>6929.93994140625</v>
      </c>
      <c r="N263" s="26">
        <f t="shared" si="44"/>
        <v>1.3964436521508522E-2</v>
      </c>
    </row>
    <row r="264" spans="1:14" x14ac:dyDescent="0.25">
      <c r="A264" s="28">
        <v>44574</v>
      </c>
      <c r="B264" s="27">
        <v>4659.02978515625</v>
      </c>
      <c r="C264" s="14">
        <f t="shared" si="36"/>
        <v>2022</v>
      </c>
      <c r="D264" s="14">
        <f t="shared" si="37"/>
        <v>1</v>
      </c>
      <c r="E264" s="14">
        <f t="shared" si="38"/>
        <v>2</v>
      </c>
      <c r="F264" s="14">
        <f t="shared" si="39"/>
        <v>4</v>
      </c>
      <c r="G264" s="13">
        <f t="shared" si="40"/>
        <v>44571</v>
      </c>
      <c r="H264" s="19">
        <f t="shared" si="41"/>
        <v>44575</v>
      </c>
      <c r="J264" s="10">
        <v>46024</v>
      </c>
      <c r="K264" s="13">
        <v>46024</v>
      </c>
      <c r="L264" s="14">
        <f t="shared" si="42"/>
        <v>6858.47021484375</v>
      </c>
      <c r="M264" s="23">
        <f t="shared" si="43"/>
        <v>6858.47021484375</v>
      </c>
      <c r="N264" s="26">
        <f t="shared" si="44"/>
        <v>-1.031318123487187E-2</v>
      </c>
    </row>
    <row r="265" spans="1:14" x14ac:dyDescent="0.25">
      <c r="A265" s="28">
        <v>44575</v>
      </c>
      <c r="B265" s="27">
        <v>4662.85009765625</v>
      </c>
      <c r="C265" s="14">
        <f t="shared" si="36"/>
        <v>2022</v>
      </c>
      <c r="D265" s="14">
        <f t="shared" si="37"/>
        <v>1</v>
      </c>
      <c r="E265" s="14">
        <f t="shared" si="38"/>
        <v>2</v>
      </c>
      <c r="F265" s="14">
        <f t="shared" si="39"/>
        <v>5</v>
      </c>
      <c r="G265" s="13">
        <f t="shared" si="40"/>
        <v>44571</v>
      </c>
      <c r="H265" s="19">
        <f t="shared" si="41"/>
        <v>44575</v>
      </c>
      <c r="J265" s="10">
        <v>46027</v>
      </c>
      <c r="K265" s="13">
        <v>46031</v>
      </c>
      <c r="L265" s="14">
        <f t="shared" si="42"/>
        <v>6902.0498046875</v>
      </c>
      <c r="M265" s="23">
        <f t="shared" si="43"/>
        <v>6966.27978515625</v>
      </c>
      <c r="N265" s="26">
        <f t="shared" si="44"/>
        <v>1.5719186193907837E-2</v>
      </c>
    </row>
    <row r="266" spans="1:14" x14ac:dyDescent="0.25">
      <c r="A266" s="28">
        <v>44579</v>
      </c>
      <c r="B266" s="27">
        <v>4577.10986328125</v>
      </c>
      <c r="C266" s="14">
        <f t="shared" si="36"/>
        <v>2022</v>
      </c>
      <c r="D266" s="14">
        <f t="shared" si="37"/>
        <v>1</v>
      </c>
      <c r="E266" s="14">
        <f t="shared" si="38"/>
        <v>3</v>
      </c>
      <c r="F266" s="14">
        <f t="shared" si="39"/>
        <v>2</v>
      </c>
      <c r="G266" s="13">
        <f t="shared" si="40"/>
        <v>44579</v>
      </c>
      <c r="H266" s="19">
        <f t="shared" si="41"/>
        <v>44582</v>
      </c>
      <c r="J266" s="10">
        <v>46034</v>
      </c>
      <c r="K266" s="13">
        <v>46038</v>
      </c>
      <c r="L266" s="14">
        <f t="shared" si="42"/>
        <v>6977.27001953125</v>
      </c>
      <c r="M266" s="23">
        <f t="shared" si="43"/>
        <v>6940.009765625</v>
      </c>
      <c r="N266" s="26">
        <f t="shared" si="44"/>
        <v>-3.7710256178952449E-3</v>
      </c>
    </row>
    <row r="267" spans="1:14" x14ac:dyDescent="0.25">
      <c r="A267" s="28">
        <v>44580</v>
      </c>
      <c r="B267" s="27">
        <v>4532.759765625</v>
      </c>
      <c r="C267" s="14">
        <f t="shared" si="36"/>
        <v>2022</v>
      </c>
      <c r="D267" s="14">
        <f t="shared" si="37"/>
        <v>1</v>
      </c>
      <c r="E267" s="14">
        <f t="shared" si="38"/>
        <v>3</v>
      </c>
      <c r="F267" s="14">
        <f t="shared" si="39"/>
        <v>3</v>
      </c>
      <c r="G267" s="13">
        <f t="shared" si="40"/>
        <v>44579</v>
      </c>
      <c r="H267" s="19">
        <f t="shared" si="41"/>
        <v>44582</v>
      </c>
      <c r="J267" s="10">
        <v>46042</v>
      </c>
      <c r="K267" s="13">
        <v>46045</v>
      </c>
      <c r="L267" s="14">
        <f t="shared" si="42"/>
        <v>6796.85986328125</v>
      </c>
      <c r="M267" s="23">
        <f t="shared" si="43"/>
        <v>6915.60986328125</v>
      </c>
      <c r="N267" s="26">
        <f t="shared" si="44"/>
        <v>-3.5158311252826611E-3</v>
      </c>
    </row>
    <row r="268" spans="1:14" x14ac:dyDescent="0.25">
      <c r="A268" s="28">
        <v>44581</v>
      </c>
      <c r="B268" s="27">
        <v>4482.72998046875</v>
      </c>
      <c r="C268" s="14">
        <f t="shared" si="36"/>
        <v>2022</v>
      </c>
      <c r="D268" s="14">
        <f t="shared" si="37"/>
        <v>1</v>
      </c>
      <c r="E268" s="14">
        <f t="shared" si="38"/>
        <v>3</v>
      </c>
      <c r="F268" s="14">
        <f t="shared" si="39"/>
        <v>4</v>
      </c>
      <c r="G268" s="13">
        <f t="shared" si="40"/>
        <v>44579</v>
      </c>
      <c r="H268" s="19">
        <f t="shared" si="41"/>
        <v>44582</v>
      </c>
      <c r="J268" s="10">
        <v>46048</v>
      </c>
      <c r="K268" s="13">
        <v>46052</v>
      </c>
      <c r="L268" s="14">
        <f t="shared" si="42"/>
        <v>6950.22998046875</v>
      </c>
      <c r="M268" s="23">
        <f t="shared" si="43"/>
        <v>6939.02978515625</v>
      </c>
      <c r="N268" s="26">
        <f t="shared" si="44"/>
        <v>3.3865302320405834E-3</v>
      </c>
    </row>
    <row r="269" spans="1:14" x14ac:dyDescent="0.25">
      <c r="A269" s="28">
        <v>44582</v>
      </c>
      <c r="B269" s="27">
        <v>4397.93994140625</v>
      </c>
      <c r="C269" s="14">
        <f t="shared" si="36"/>
        <v>2022</v>
      </c>
      <c r="D269" s="14">
        <f t="shared" si="37"/>
        <v>1</v>
      </c>
      <c r="E269" s="14">
        <f t="shared" si="38"/>
        <v>3</v>
      </c>
      <c r="F269" s="14">
        <f t="shared" si="39"/>
        <v>5</v>
      </c>
      <c r="G269" s="13">
        <f t="shared" si="40"/>
        <v>44579</v>
      </c>
      <c r="H269" s="19">
        <f t="shared" si="41"/>
        <v>44582</v>
      </c>
      <c r="J269" s="10">
        <v>46055</v>
      </c>
      <c r="K269" s="13">
        <v>46059</v>
      </c>
      <c r="L269" s="14">
        <f t="shared" si="42"/>
        <v>6976.43994140625</v>
      </c>
      <c r="M269" s="23">
        <f t="shared" si="43"/>
        <v>6932.2998046875</v>
      </c>
      <c r="N269" s="26">
        <f t="shared" si="44"/>
        <v>-9.6987340840452342E-4</v>
      </c>
    </row>
    <row r="270" spans="1:14" x14ac:dyDescent="0.25">
      <c r="A270" s="28">
        <v>44585</v>
      </c>
      <c r="B270" s="27">
        <v>4410.1298828125</v>
      </c>
      <c r="C270" s="14">
        <f t="shared" si="36"/>
        <v>2022</v>
      </c>
      <c r="D270" s="14">
        <f t="shared" si="37"/>
        <v>1</v>
      </c>
      <c r="E270" s="14">
        <f t="shared" si="38"/>
        <v>4</v>
      </c>
      <c r="F270" s="14">
        <f t="shared" si="39"/>
        <v>1</v>
      </c>
      <c r="G270" s="13">
        <f t="shared" si="40"/>
        <v>44585</v>
      </c>
      <c r="H270" s="19">
        <f t="shared" si="41"/>
        <v>44589</v>
      </c>
      <c r="J270" s="10">
        <v>46062</v>
      </c>
      <c r="K270" s="13">
        <v>46066</v>
      </c>
      <c r="L270" s="14">
        <f t="shared" si="42"/>
        <v>6964.81982421875</v>
      </c>
      <c r="M270" s="23">
        <f t="shared" si="43"/>
        <v>6836.169921875</v>
      </c>
      <c r="N270" s="26">
        <f t="shared" si="44"/>
        <v>-1.386695404424065E-2</v>
      </c>
    </row>
    <row r="271" spans="1:14" x14ac:dyDescent="0.25">
      <c r="A271" s="28">
        <v>44586</v>
      </c>
      <c r="B271" s="27">
        <v>4356.4501953125</v>
      </c>
      <c r="C271" s="14">
        <f t="shared" si="36"/>
        <v>2022</v>
      </c>
      <c r="D271" s="14">
        <f t="shared" si="37"/>
        <v>1</v>
      </c>
      <c r="E271" s="14">
        <f t="shared" si="38"/>
        <v>4</v>
      </c>
      <c r="F271" s="14">
        <f t="shared" si="39"/>
        <v>2</v>
      </c>
      <c r="G271" s="13">
        <f t="shared" si="40"/>
        <v>44585</v>
      </c>
      <c r="H271" s="19">
        <f t="shared" si="41"/>
        <v>44589</v>
      </c>
      <c r="J271" s="10">
        <v>46070</v>
      </c>
      <c r="K271" s="13">
        <v>46073</v>
      </c>
      <c r="L271" s="14">
        <f t="shared" si="42"/>
        <v>6843.22021484375</v>
      </c>
      <c r="M271" s="23">
        <f t="shared" si="43"/>
        <v>6909.509765625</v>
      </c>
      <c r="N271" s="26">
        <f t="shared" si="44"/>
        <v>1.0728206669544663E-2</v>
      </c>
    </row>
    <row r="272" spans="1:14" x14ac:dyDescent="0.25">
      <c r="A272" s="28">
        <v>44587</v>
      </c>
      <c r="B272" s="27">
        <v>4349.93017578125</v>
      </c>
      <c r="C272" s="14">
        <f t="shared" si="36"/>
        <v>2022</v>
      </c>
      <c r="D272" s="14">
        <f t="shared" si="37"/>
        <v>1</v>
      </c>
      <c r="E272" s="14">
        <f t="shared" si="38"/>
        <v>4</v>
      </c>
      <c r="F272" s="14">
        <f t="shared" si="39"/>
        <v>3</v>
      </c>
      <c r="G272" s="13">
        <f t="shared" si="40"/>
        <v>44585</v>
      </c>
      <c r="H272" s="19">
        <f t="shared" si="41"/>
        <v>44589</v>
      </c>
      <c r="J272" s="10">
        <v>46076</v>
      </c>
      <c r="K272" s="13">
        <v>46080</v>
      </c>
      <c r="L272" s="14">
        <f t="shared" si="42"/>
        <v>6837.75</v>
      </c>
      <c r="M272" s="23">
        <f t="shared" si="43"/>
        <v>6878.8798828125</v>
      </c>
      <c r="N272" s="26">
        <f t="shared" si="44"/>
        <v>-4.4330037660391631E-3</v>
      </c>
    </row>
    <row r="273" spans="1:14" x14ac:dyDescent="0.25">
      <c r="A273" s="28">
        <v>44588</v>
      </c>
      <c r="B273" s="27">
        <v>4326.509765625</v>
      </c>
      <c r="C273" s="14">
        <f t="shared" si="36"/>
        <v>2022</v>
      </c>
      <c r="D273" s="14">
        <f t="shared" si="37"/>
        <v>1</v>
      </c>
      <c r="E273" s="14">
        <f t="shared" si="38"/>
        <v>4</v>
      </c>
      <c r="F273" s="14">
        <f t="shared" si="39"/>
        <v>4</v>
      </c>
      <c r="G273" s="13">
        <f t="shared" si="40"/>
        <v>44585</v>
      </c>
      <c r="H273" s="19">
        <f t="shared" si="41"/>
        <v>44589</v>
      </c>
      <c r="J273" s="10">
        <v>46083</v>
      </c>
      <c r="K273" s="13">
        <v>46087</v>
      </c>
      <c r="L273" s="14">
        <f t="shared" si="42"/>
        <v>6881.6201171875</v>
      </c>
      <c r="M273" s="23">
        <f t="shared" si="43"/>
        <v>6740.02001953125</v>
      </c>
      <c r="N273" s="26">
        <f t="shared" si="44"/>
        <v>-2.0186406165952082E-2</v>
      </c>
    </row>
    <row r="274" spans="1:14" x14ac:dyDescent="0.25">
      <c r="A274" s="28">
        <v>44589</v>
      </c>
      <c r="B274" s="27">
        <v>4431.85009765625</v>
      </c>
      <c r="C274" s="14">
        <f t="shared" si="36"/>
        <v>2022</v>
      </c>
      <c r="D274" s="14">
        <f t="shared" si="37"/>
        <v>1</v>
      </c>
      <c r="E274" s="14">
        <f t="shared" si="38"/>
        <v>4</v>
      </c>
      <c r="F274" s="14">
        <f t="shared" si="39"/>
        <v>5</v>
      </c>
      <c r="G274" s="13">
        <f t="shared" si="40"/>
        <v>44585</v>
      </c>
      <c r="H274" s="19">
        <f t="shared" si="41"/>
        <v>44589</v>
      </c>
      <c r="J274" s="10">
        <v>46090</v>
      </c>
      <c r="K274" s="13">
        <v>46094</v>
      </c>
      <c r="L274" s="14">
        <f t="shared" si="42"/>
        <v>6795.990234375</v>
      </c>
      <c r="M274" s="23">
        <f t="shared" si="43"/>
        <v>6632.18994140625</v>
      </c>
      <c r="N274" s="26">
        <f t="shared" si="44"/>
        <v>-1.5998480392124901E-2</v>
      </c>
    </row>
    <row r="275" spans="1:14" x14ac:dyDescent="0.25">
      <c r="A275" s="28">
        <v>44592</v>
      </c>
      <c r="B275" s="27">
        <v>4515.5498046875</v>
      </c>
      <c r="C275" s="14">
        <f t="shared" si="36"/>
        <v>2022</v>
      </c>
      <c r="D275" s="14">
        <f t="shared" si="37"/>
        <v>1</v>
      </c>
      <c r="E275" s="14">
        <f t="shared" si="38"/>
        <v>5</v>
      </c>
      <c r="F275" s="14">
        <f t="shared" si="39"/>
        <v>1</v>
      </c>
      <c r="G275" s="13">
        <f t="shared" si="40"/>
        <v>44592</v>
      </c>
      <c r="H275" s="19">
        <f t="shared" si="41"/>
        <v>44596</v>
      </c>
      <c r="J275" s="10">
        <v>46097</v>
      </c>
      <c r="K275" s="13">
        <v>46101</v>
      </c>
      <c r="L275" s="14">
        <f t="shared" si="42"/>
        <v>6699.3798828125</v>
      </c>
      <c r="M275" s="23">
        <f t="shared" si="43"/>
        <v>6506.47998046875</v>
      </c>
      <c r="N275" s="26">
        <f t="shared" si="44"/>
        <v>-1.8954517594959773E-2</v>
      </c>
    </row>
    <row r="276" spans="1:14" x14ac:dyDescent="0.25">
      <c r="A276" s="28">
        <v>44593</v>
      </c>
      <c r="B276" s="27">
        <v>4546.5400390625</v>
      </c>
      <c r="C276" s="14">
        <f t="shared" si="36"/>
        <v>2022</v>
      </c>
      <c r="D276" s="14">
        <f t="shared" si="37"/>
        <v>2</v>
      </c>
      <c r="E276" s="14">
        <f t="shared" si="38"/>
        <v>5</v>
      </c>
      <c r="F276" s="14">
        <f t="shared" si="39"/>
        <v>2</v>
      </c>
      <c r="G276" s="13">
        <f t="shared" si="40"/>
        <v>44592</v>
      </c>
      <c r="H276" s="19">
        <f t="shared" si="41"/>
        <v>44596</v>
      </c>
      <c r="J276" s="10">
        <v>46104</v>
      </c>
      <c r="K276" s="13">
        <v>46108</v>
      </c>
      <c r="L276" s="14">
        <f t="shared" si="42"/>
        <v>6581</v>
      </c>
      <c r="M276" s="23">
        <f t="shared" si="43"/>
        <v>6368.85009765625</v>
      </c>
      <c r="N276" s="26">
        <f t="shared" si="44"/>
        <v>-2.1152740533382022E-2</v>
      </c>
    </row>
    <row r="277" spans="1:14" x14ac:dyDescent="0.25">
      <c r="A277" s="28">
        <v>44594</v>
      </c>
      <c r="B277" s="27">
        <v>4589.3798828125</v>
      </c>
      <c r="C277" s="14">
        <f t="shared" si="36"/>
        <v>2022</v>
      </c>
      <c r="D277" s="14">
        <f t="shared" si="37"/>
        <v>2</v>
      </c>
      <c r="E277" s="14">
        <f t="shared" si="38"/>
        <v>5</v>
      </c>
      <c r="F277" s="14">
        <f t="shared" si="39"/>
        <v>3</v>
      </c>
      <c r="G277" s="13">
        <f t="shared" si="40"/>
        <v>44592</v>
      </c>
      <c r="H277" s="19">
        <f t="shared" si="41"/>
        <v>44596</v>
      </c>
      <c r="J277" s="10">
        <v>46111</v>
      </c>
      <c r="K277" s="13">
        <v>46114</v>
      </c>
      <c r="L277" s="14">
        <f t="shared" si="42"/>
        <v>6343.72021484375</v>
      </c>
      <c r="M277" s="23">
        <f t="shared" si="43"/>
        <v>6582.68994140625</v>
      </c>
      <c r="N277" s="26">
        <f t="shared" si="44"/>
        <v>3.3575895251278326E-2</v>
      </c>
    </row>
    <row r="278" spans="1:14" x14ac:dyDescent="0.25">
      <c r="A278" s="28">
        <v>44595</v>
      </c>
      <c r="B278" s="27">
        <v>4477.43994140625</v>
      </c>
      <c r="C278" s="14">
        <f t="shared" si="36"/>
        <v>2022</v>
      </c>
      <c r="D278" s="14">
        <f t="shared" si="37"/>
        <v>2</v>
      </c>
      <c r="E278" s="14">
        <f t="shared" si="38"/>
        <v>5</v>
      </c>
      <c r="F278" s="14">
        <f t="shared" si="39"/>
        <v>4</v>
      </c>
      <c r="G278" s="13">
        <f t="shared" si="40"/>
        <v>44592</v>
      </c>
      <c r="H278" s="19">
        <f t="shared" si="41"/>
        <v>44596</v>
      </c>
      <c r="J278" s="10">
        <v>46118</v>
      </c>
      <c r="K278" s="13">
        <v>46122</v>
      </c>
      <c r="L278" s="14">
        <f t="shared" si="42"/>
        <v>6611.830078125</v>
      </c>
      <c r="M278" s="23">
        <f t="shared" si="43"/>
        <v>6816.89013671875</v>
      </c>
      <c r="N278" s="26">
        <f t="shared" si="44"/>
        <v>3.5578190283479791E-2</v>
      </c>
    </row>
    <row r="279" spans="1:14" x14ac:dyDescent="0.25">
      <c r="A279" s="28">
        <v>44596</v>
      </c>
      <c r="B279" s="27">
        <v>4500.52978515625</v>
      </c>
      <c r="C279" s="14">
        <f t="shared" si="36"/>
        <v>2022</v>
      </c>
      <c r="D279" s="14">
        <f t="shared" si="37"/>
        <v>2</v>
      </c>
      <c r="E279" s="14">
        <f t="shared" si="38"/>
        <v>5</v>
      </c>
      <c r="F279" s="14">
        <f t="shared" si="39"/>
        <v>5</v>
      </c>
      <c r="G279" s="13">
        <f t="shared" si="40"/>
        <v>44592</v>
      </c>
      <c r="H279" s="19">
        <f t="shared" si="41"/>
        <v>44596</v>
      </c>
      <c r="J279" s="10">
        <v>46125</v>
      </c>
      <c r="K279" s="13">
        <v>46129</v>
      </c>
      <c r="L279" s="14">
        <f t="shared" si="42"/>
        <v>6886.240234375</v>
      </c>
      <c r="M279" s="23">
        <f t="shared" si="43"/>
        <v>7126.06005859375</v>
      </c>
      <c r="N279" s="26">
        <f t="shared" si="44"/>
        <v>4.535351394467628E-2</v>
      </c>
    </row>
    <row r="280" spans="1:14" x14ac:dyDescent="0.25">
      <c r="A280" s="28">
        <v>44599</v>
      </c>
      <c r="B280" s="27">
        <v>4483.8701171875</v>
      </c>
      <c r="C280" s="14">
        <f t="shared" si="36"/>
        <v>2022</v>
      </c>
      <c r="D280" s="14">
        <f t="shared" si="37"/>
        <v>2</v>
      </c>
      <c r="E280" s="14">
        <f t="shared" si="38"/>
        <v>6</v>
      </c>
      <c r="F280" s="14">
        <f t="shared" si="39"/>
        <v>1</v>
      </c>
      <c r="G280" s="13">
        <f t="shared" si="40"/>
        <v>44599</v>
      </c>
      <c r="H280" s="19">
        <f t="shared" si="41"/>
        <v>44603</v>
      </c>
      <c r="J280" s="10">
        <v>46132</v>
      </c>
      <c r="K280" s="13">
        <v>46136</v>
      </c>
      <c r="L280" s="14">
        <f t="shared" si="42"/>
        <v>7109.14013671875</v>
      </c>
      <c r="M280" s="23">
        <f t="shared" si="43"/>
        <v>7165.080078125</v>
      </c>
      <c r="N280" s="26">
        <f t="shared" si="44"/>
        <v>5.4756792968918893E-3</v>
      </c>
    </row>
    <row r="281" spans="1:14" x14ac:dyDescent="0.25">
      <c r="A281" s="28">
        <v>44600</v>
      </c>
      <c r="B281" s="27">
        <v>4521.5400390625</v>
      </c>
      <c r="C281" s="14">
        <f t="shared" si="36"/>
        <v>2022</v>
      </c>
      <c r="D281" s="14">
        <f t="shared" si="37"/>
        <v>2</v>
      </c>
      <c r="E281" s="14">
        <f t="shared" si="38"/>
        <v>6</v>
      </c>
      <c r="F281" s="14">
        <f t="shared" si="39"/>
        <v>2</v>
      </c>
      <c r="G281" s="13">
        <f t="shared" si="40"/>
        <v>44599</v>
      </c>
      <c r="H281" s="19">
        <f t="shared" si="41"/>
        <v>44603</v>
      </c>
      <c r="J281" s="10">
        <v>46139</v>
      </c>
      <c r="K281" s="13">
        <v>46143</v>
      </c>
      <c r="L281" s="14">
        <f t="shared" si="42"/>
        <v>7173.91015625</v>
      </c>
      <c r="M281" s="23">
        <f t="shared" si="43"/>
        <v>7230.1201171875</v>
      </c>
      <c r="N281" s="26">
        <f t="shared" si="44"/>
        <v>9.0773638749784991E-3</v>
      </c>
    </row>
    <row r="282" spans="1:14" ht="20" thickBot="1" x14ac:dyDescent="0.3">
      <c r="A282" s="28">
        <v>44601</v>
      </c>
      <c r="B282" s="27">
        <v>4587.18017578125</v>
      </c>
      <c r="C282" s="14">
        <f t="shared" si="36"/>
        <v>2022</v>
      </c>
      <c r="D282" s="14">
        <f t="shared" si="37"/>
        <v>2</v>
      </c>
      <c r="E282" s="14">
        <f t="shared" si="38"/>
        <v>6</v>
      </c>
      <c r="F282" s="14">
        <f t="shared" si="39"/>
        <v>3</v>
      </c>
      <c r="G282" s="13">
        <f t="shared" si="40"/>
        <v>44599</v>
      </c>
      <c r="H282" s="19">
        <f t="shared" si="41"/>
        <v>44603</v>
      </c>
      <c r="J282" s="12">
        <v>46146</v>
      </c>
      <c r="K282" s="20">
        <v>46150</v>
      </c>
      <c r="L282" s="15">
        <f t="shared" si="42"/>
        <v>7200.75</v>
      </c>
      <c r="M282" s="24">
        <f t="shared" si="43"/>
        <v>7398.93017578125</v>
      </c>
      <c r="N282" s="26">
        <f t="shared" si="44"/>
        <v>2.3348167922197221E-2</v>
      </c>
    </row>
    <row r="283" spans="1:14" x14ac:dyDescent="0.25">
      <c r="A283" s="28">
        <v>44602</v>
      </c>
      <c r="B283" s="27">
        <v>4504.080078125</v>
      </c>
      <c r="C283" s="14">
        <f t="shared" si="36"/>
        <v>2022</v>
      </c>
      <c r="D283" s="14">
        <f t="shared" si="37"/>
        <v>2</v>
      </c>
      <c r="E283" s="14">
        <f t="shared" si="38"/>
        <v>6</v>
      </c>
      <c r="F283" s="14">
        <f t="shared" si="39"/>
        <v>4</v>
      </c>
      <c r="G283" s="13">
        <f t="shared" si="40"/>
        <v>44599</v>
      </c>
      <c r="H283" s="19">
        <f t="shared" si="41"/>
        <v>44603</v>
      </c>
    </row>
    <row r="284" spans="1:14" x14ac:dyDescent="0.25">
      <c r="A284" s="28">
        <v>44603</v>
      </c>
      <c r="B284" s="27">
        <v>4418.64013671875</v>
      </c>
      <c r="C284" s="14">
        <f t="shared" si="36"/>
        <v>2022</v>
      </c>
      <c r="D284" s="14">
        <f t="shared" si="37"/>
        <v>2</v>
      </c>
      <c r="E284" s="14">
        <f t="shared" si="38"/>
        <v>6</v>
      </c>
      <c r="F284" s="14">
        <f t="shared" si="39"/>
        <v>5</v>
      </c>
      <c r="G284" s="13">
        <f t="shared" si="40"/>
        <v>44599</v>
      </c>
      <c r="H284" s="19">
        <f t="shared" si="41"/>
        <v>44603</v>
      </c>
    </row>
    <row r="285" spans="1:14" x14ac:dyDescent="0.25">
      <c r="A285" s="28">
        <v>44606</v>
      </c>
      <c r="B285" s="27">
        <v>4401.669921875</v>
      </c>
      <c r="C285" s="14">
        <f t="shared" si="36"/>
        <v>2022</v>
      </c>
      <c r="D285" s="14">
        <f t="shared" si="37"/>
        <v>2</v>
      </c>
      <c r="E285" s="14">
        <f t="shared" si="38"/>
        <v>7</v>
      </c>
      <c r="F285" s="14">
        <f t="shared" si="39"/>
        <v>1</v>
      </c>
      <c r="G285" s="13">
        <f t="shared" si="40"/>
        <v>44606</v>
      </c>
      <c r="H285" s="19">
        <f t="shared" si="41"/>
        <v>44610</v>
      </c>
    </row>
    <row r="286" spans="1:14" x14ac:dyDescent="0.25">
      <c r="A286" s="28">
        <v>44607</v>
      </c>
      <c r="B286" s="27">
        <v>4471.06982421875</v>
      </c>
      <c r="C286" s="14">
        <f t="shared" si="36"/>
        <v>2022</v>
      </c>
      <c r="D286" s="14">
        <f t="shared" si="37"/>
        <v>2</v>
      </c>
      <c r="E286" s="14">
        <f t="shared" si="38"/>
        <v>7</v>
      </c>
      <c r="F286" s="14">
        <f t="shared" si="39"/>
        <v>2</v>
      </c>
      <c r="G286" s="13">
        <f t="shared" si="40"/>
        <v>44606</v>
      </c>
      <c r="H286" s="19">
        <f t="shared" si="41"/>
        <v>44610</v>
      </c>
    </row>
    <row r="287" spans="1:14" x14ac:dyDescent="0.25">
      <c r="A287" s="28">
        <v>44608</v>
      </c>
      <c r="B287" s="27">
        <v>4475.009765625</v>
      </c>
      <c r="C287" s="14">
        <f t="shared" si="36"/>
        <v>2022</v>
      </c>
      <c r="D287" s="14">
        <f t="shared" si="37"/>
        <v>2</v>
      </c>
      <c r="E287" s="14">
        <f t="shared" si="38"/>
        <v>7</v>
      </c>
      <c r="F287" s="14">
        <f t="shared" si="39"/>
        <v>3</v>
      </c>
      <c r="G287" s="13">
        <f t="shared" si="40"/>
        <v>44606</v>
      </c>
      <c r="H287" s="19">
        <f t="shared" si="41"/>
        <v>44610</v>
      </c>
    </row>
    <row r="288" spans="1:14" x14ac:dyDescent="0.25">
      <c r="A288" s="28">
        <v>44609</v>
      </c>
      <c r="B288" s="27">
        <v>4380.259765625</v>
      </c>
      <c r="C288" s="14">
        <f t="shared" si="36"/>
        <v>2022</v>
      </c>
      <c r="D288" s="14">
        <f t="shared" si="37"/>
        <v>2</v>
      </c>
      <c r="E288" s="14">
        <f t="shared" si="38"/>
        <v>7</v>
      </c>
      <c r="F288" s="14">
        <f t="shared" si="39"/>
        <v>4</v>
      </c>
      <c r="G288" s="13">
        <f t="shared" si="40"/>
        <v>44606</v>
      </c>
      <c r="H288" s="19">
        <f t="shared" si="41"/>
        <v>44610</v>
      </c>
    </row>
    <row r="289" spans="1:8" x14ac:dyDescent="0.25">
      <c r="A289" s="28">
        <v>44610</v>
      </c>
      <c r="B289" s="27">
        <v>4348.8701171875</v>
      </c>
      <c r="C289" s="14">
        <f t="shared" si="36"/>
        <v>2022</v>
      </c>
      <c r="D289" s="14">
        <f t="shared" si="37"/>
        <v>2</v>
      </c>
      <c r="E289" s="14">
        <f t="shared" si="38"/>
        <v>7</v>
      </c>
      <c r="F289" s="14">
        <f t="shared" si="39"/>
        <v>5</v>
      </c>
      <c r="G289" s="13">
        <f t="shared" si="40"/>
        <v>44606</v>
      </c>
      <c r="H289" s="19">
        <f t="shared" si="41"/>
        <v>44610</v>
      </c>
    </row>
    <row r="290" spans="1:8" x14ac:dyDescent="0.25">
      <c r="A290" s="28">
        <v>44614</v>
      </c>
      <c r="B290" s="27">
        <v>4304.759765625</v>
      </c>
      <c r="C290" s="14">
        <f t="shared" si="36"/>
        <v>2022</v>
      </c>
      <c r="D290" s="14">
        <f t="shared" si="37"/>
        <v>2</v>
      </c>
      <c r="E290" s="14">
        <f t="shared" si="38"/>
        <v>8</v>
      </c>
      <c r="F290" s="14">
        <f t="shared" si="39"/>
        <v>2</v>
      </c>
      <c r="G290" s="13">
        <f t="shared" si="40"/>
        <v>44614</v>
      </c>
      <c r="H290" s="19">
        <f t="shared" si="41"/>
        <v>44617</v>
      </c>
    </row>
    <row r="291" spans="1:8" x14ac:dyDescent="0.25">
      <c r="A291" s="28">
        <v>44615</v>
      </c>
      <c r="B291" s="27">
        <v>4225.5</v>
      </c>
      <c r="C291" s="14">
        <f t="shared" si="36"/>
        <v>2022</v>
      </c>
      <c r="D291" s="14">
        <f t="shared" si="37"/>
        <v>2</v>
      </c>
      <c r="E291" s="14">
        <f t="shared" si="38"/>
        <v>8</v>
      </c>
      <c r="F291" s="14">
        <f t="shared" si="39"/>
        <v>3</v>
      </c>
      <c r="G291" s="13">
        <f t="shared" si="40"/>
        <v>44614</v>
      </c>
      <c r="H291" s="19">
        <f t="shared" si="41"/>
        <v>44617</v>
      </c>
    </row>
    <row r="292" spans="1:8" x14ac:dyDescent="0.25">
      <c r="A292" s="28">
        <v>44616</v>
      </c>
      <c r="B292" s="27">
        <v>4288.7001953125</v>
      </c>
      <c r="C292" s="14">
        <f t="shared" si="36"/>
        <v>2022</v>
      </c>
      <c r="D292" s="14">
        <f t="shared" si="37"/>
        <v>2</v>
      </c>
      <c r="E292" s="14">
        <f t="shared" si="38"/>
        <v>8</v>
      </c>
      <c r="F292" s="14">
        <f t="shared" si="39"/>
        <v>4</v>
      </c>
      <c r="G292" s="13">
        <f t="shared" si="40"/>
        <v>44614</v>
      </c>
      <c r="H292" s="19">
        <f t="shared" si="41"/>
        <v>44617</v>
      </c>
    </row>
    <row r="293" spans="1:8" x14ac:dyDescent="0.25">
      <c r="A293" s="28">
        <v>44617</v>
      </c>
      <c r="B293" s="27">
        <v>4384.64990234375</v>
      </c>
      <c r="C293" s="14">
        <f t="shared" si="36"/>
        <v>2022</v>
      </c>
      <c r="D293" s="14">
        <f t="shared" si="37"/>
        <v>2</v>
      </c>
      <c r="E293" s="14">
        <f t="shared" si="38"/>
        <v>8</v>
      </c>
      <c r="F293" s="14">
        <f t="shared" si="39"/>
        <v>5</v>
      </c>
      <c r="G293" s="13">
        <f t="shared" si="40"/>
        <v>44614</v>
      </c>
      <c r="H293" s="19">
        <f t="shared" si="41"/>
        <v>44617</v>
      </c>
    </row>
    <row r="294" spans="1:8" x14ac:dyDescent="0.25">
      <c r="A294" s="28">
        <v>44620</v>
      </c>
      <c r="B294" s="27">
        <v>4373.93994140625</v>
      </c>
      <c r="C294" s="14">
        <f t="shared" si="36"/>
        <v>2022</v>
      </c>
      <c r="D294" s="14">
        <f t="shared" si="37"/>
        <v>2</v>
      </c>
      <c r="E294" s="14">
        <f t="shared" si="38"/>
        <v>9</v>
      </c>
      <c r="F294" s="14">
        <f t="shared" si="39"/>
        <v>1</v>
      </c>
      <c r="G294" s="13">
        <f t="shared" si="40"/>
        <v>44620</v>
      </c>
      <c r="H294" s="19">
        <f t="shared" si="41"/>
        <v>44624</v>
      </c>
    </row>
    <row r="295" spans="1:8" x14ac:dyDescent="0.25">
      <c r="A295" s="28">
        <v>44621</v>
      </c>
      <c r="B295" s="27">
        <v>4306.259765625</v>
      </c>
      <c r="C295" s="14">
        <f t="shared" si="36"/>
        <v>2022</v>
      </c>
      <c r="D295" s="14">
        <f t="shared" si="37"/>
        <v>3</v>
      </c>
      <c r="E295" s="14">
        <f t="shared" si="38"/>
        <v>9</v>
      </c>
      <c r="F295" s="14">
        <f t="shared" si="39"/>
        <v>2</v>
      </c>
      <c r="G295" s="13">
        <f t="shared" si="40"/>
        <v>44620</v>
      </c>
      <c r="H295" s="19">
        <f t="shared" si="41"/>
        <v>44624</v>
      </c>
    </row>
    <row r="296" spans="1:8" x14ac:dyDescent="0.25">
      <c r="A296" s="28">
        <v>44622</v>
      </c>
      <c r="B296" s="27">
        <v>4386.5400390625</v>
      </c>
      <c r="C296" s="14">
        <f t="shared" si="36"/>
        <v>2022</v>
      </c>
      <c r="D296" s="14">
        <f t="shared" si="37"/>
        <v>3</v>
      </c>
      <c r="E296" s="14">
        <f t="shared" si="38"/>
        <v>9</v>
      </c>
      <c r="F296" s="14">
        <f t="shared" si="39"/>
        <v>3</v>
      </c>
      <c r="G296" s="13">
        <f t="shared" si="40"/>
        <v>44620</v>
      </c>
      <c r="H296" s="19">
        <f t="shared" si="41"/>
        <v>44624</v>
      </c>
    </row>
    <row r="297" spans="1:8" x14ac:dyDescent="0.25">
      <c r="A297" s="28">
        <v>44623</v>
      </c>
      <c r="B297" s="27">
        <v>4363.490234375</v>
      </c>
      <c r="C297" s="14">
        <f t="shared" si="36"/>
        <v>2022</v>
      </c>
      <c r="D297" s="14">
        <f t="shared" si="37"/>
        <v>3</v>
      </c>
      <c r="E297" s="14">
        <f t="shared" si="38"/>
        <v>9</v>
      </c>
      <c r="F297" s="14">
        <f t="shared" si="39"/>
        <v>4</v>
      </c>
      <c r="G297" s="13">
        <f t="shared" si="40"/>
        <v>44620</v>
      </c>
      <c r="H297" s="19">
        <f t="shared" si="41"/>
        <v>44624</v>
      </c>
    </row>
    <row r="298" spans="1:8" x14ac:dyDescent="0.25">
      <c r="A298" s="28">
        <v>44624</v>
      </c>
      <c r="B298" s="27">
        <v>4328.8701171875</v>
      </c>
      <c r="C298" s="14">
        <f t="shared" si="36"/>
        <v>2022</v>
      </c>
      <c r="D298" s="14">
        <f t="shared" si="37"/>
        <v>3</v>
      </c>
      <c r="E298" s="14">
        <f t="shared" si="38"/>
        <v>9</v>
      </c>
      <c r="F298" s="14">
        <f t="shared" si="39"/>
        <v>5</v>
      </c>
      <c r="G298" s="13">
        <f t="shared" si="40"/>
        <v>44620</v>
      </c>
      <c r="H298" s="19">
        <f t="shared" si="41"/>
        <v>44624</v>
      </c>
    </row>
    <row r="299" spans="1:8" x14ac:dyDescent="0.25">
      <c r="A299" s="28">
        <v>44627</v>
      </c>
      <c r="B299" s="27">
        <v>4201.08984375</v>
      </c>
      <c r="C299" s="14">
        <f t="shared" si="36"/>
        <v>2022</v>
      </c>
      <c r="D299" s="14">
        <f t="shared" si="37"/>
        <v>3</v>
      </c>
      <c r="E299" s="14">
        <f t="shared" si="38"/>
        <v>10</v>
      </c>
      <c r="F299" s="14">
        <f t="shared" si="39"/>
        <v>1</v>
      </c>
      <c r="G299" s="13">
        <f t="shared" si="40"/>
        <v>44627</v>
      </c>
      <c r="H299" s="19">
        <f t="shared" si="41"/>
        <v>44631</v>
      </c>
    </row>
    <row r="300" spans="1:8" x14ac:dyDescent="0.25">
      <c r="A300" s="28">
        <v>44628</v>
      </c>
      <c r="B300" s="27">
        <v>4170.7001953125</v>
      </c>
      <c r="C300" s="14">
        <f t="shared" si="36"/>
        <v>2022</v>
      </c>
      <c r="D300" s="14">
        <f t="shared" si="37"/>
        <v>3</v>
      </c>
      <c r="E300" s="14">
        <f t="shared" si="38"/>
        <v>10</v>
      </c>
      <c r="F300" s="14">
        <f t="shared" si="39"/>
        <v>2</v>
      </c>
      <c r="G300" s="13">
        <f t="shared" si="40"/>
        <v>44627</v>
      </c>
      <c r="H300" s="19">
        <f t="shared" si="41"/>
        <v>44631</v>
      </c>
    </row>
    <row r="301" spans="1:8" x14ac:dyDescent="0.25">
      <c r="A301" s="28">
        <v>44629</v>
      </c>
      <c r="B301" s="27">
        <v>4277.8798828125</v>
      </c>
      <c r="C301" s="14">
        <f t="shared" si="36"/>
        <v>2022</v>
      </c>
      <c r="D301" s="14">
        <f t="shared" si="37"/>
        <v>3</v>
      </c>
      <c r="E301" s="14">
        <f t="shared" si="38"/>
        <v>10</v>
      </c>
      <c r="F301" s="14">
        <f t="shared" si="39"/>
        <v>3</v>
      </c>
      <c r="G301" s="13">
        <f t="shared" si="40"/>
        <v>44627</v>
      </c>
      <c r="H301" s="19">
        <f t="shared" si="41"/>
        <v>44631</v>
      </c>
    </row>
    <row r="302" spans="1:8" x14ac:dyDescent="0.25">
      <c r="A302" s="28">
        <v>44630</v>
      </c>
      <c r="B302" s="27">
        <v>4259.52001953125</v>
      </c>
      <c r="C302" s="14">
        <f t="shared" si="36"/>
        <v>2022</v>
      </c>
      <c r="D302" s="14">
        <f t="shared" si="37"/>
        <v>3</v>
      </c>
      <c r="E302" s="14">
        <f t="shared" si="38"/>
        <v>10</v>
      </c>
      <c r="F302" s="14">
        <f t="shared" si="39"/>
        <v>4</v>
      </c>
      <c r="G302" s="13">
        <f t="shared" si="40"/>
        <v>44627</v>
      </c>
      <c r="H302" s="19">
        <f t="shared" si="41"/>
        <v>44631</v>
      </c>
    </row>
    <row r="303" spans="1:8" x14ac:dyDescent="0.25">
      <c r="A303" s="28">
        <v>44631</v>
      </c>
      <c r="B303" s="27">
        <v>4204.31005859375</v>
      </c>
      <c r="C303" s="14">
        <f t="shared" si="36"/>
        <v>2022</v>
      </c>
      <c r="D303" s="14">
        <f t="shared" si="37"/>
        <v>3</v>
      </c>
      <c r="E303" s="14">
        <f t="shared" si="38"/>
        <v>10</v>
      </c>
      <c r="F303" s="14">
        <f t="shared" si="39"/>
        <v>5</v>
      </c>
      <c r="G303" s="13">
        <f t="shared" si="40"/>
        <v>44627</v>
      </c>
      <c r="H303" s="19">
        <f t="shared" si="41"/>
        <v>44631</v>
      </c>
    </row>
    <row r="304" spans="1:8" x14ac:dyDescent="0.25">
      <c r="A304" s="28">
        <v>44634</v>
      </c>
      <c r="B304" s="27">
        <v>4173.10986328125</v>
      </c>
      <c r="C304" s="14">
        <f t="shared" si="36"/>
        <v>2022</v>
      </c>
      <c r="D304" s="14">
        <f t="shared" si="37"/>
        <v>3</v>
      </c>
      <c r="E304" s="14">
        <f t="shared" si="38"/>
        <v>11</v>
      </c>
      <c r="F304" s="14">
        <f t="shared" si="39"/>
        <v>1</v>
      </c>
      <c r="G304" s="13">
        <f t="shared" si="40"/>
        <v>44634</v>
      </c>
      <c r="H304" s="19">
        <f t="shared" si="41"/>
        <v>44638</v>
      </c>
    </row>
    <row r="305" spans="1:8" x14ac:dyDescent="0.25">
      <c r="A305" s="28">
        <v>44635</v>
      </c>
      <c r="B305" s="27">
        <v>4262.4501953125</v>
      </c>
      <c r="C305" s="14">
        <f t="shared" si="36"/>
        <v>2022</v>
      </c>
      <c r="D305" s="14">
        <f t="shared" si="37"/>
        <v>3</v>
      </c>
      <c r="E305" s="14">
        <f t="shared" si="38"/>
        <v>11</v>
      </c>
      <c r="F305" s="14">
        <f t="shared" si="39"/>
        <v>2</v>
      </c>
      <c r="G305" s="13">
        <f t="shared" si="40"/>
        <v>44634</v>
      </c>
      <c r="H305" s="19">
        <f t="shared" si="41"/>
        <v>44638</v>
      </c>
    </row>
    <row r="306" spans="1:8" x14ac:dyDescent="0.25">
      <c r="A306" s="28">
        <v>44636</v>
      </c>
      <c r="B306" s="27">
        <v>4357.85986328125</v>
      </c>
      <c r="C306" s="14">
        <f t="shared" si="36"/>
        <v>2022</v>
      </c>
      <c r="D306" s="14">
        <f t="shared" si="37"/>
        <v>3</v>
      </c>
      <c r="E306" s="14">
        <f t="shared" si="38"/>
        <v>11</v>
      </c>
      <c r="F306" s="14">
        <f t="shared" si="39"/>
        <v>3</v>
      </c>
      <c r="G306" s="13">
        <f t="shared" si="40"/>
        <v>44634</v>
      </c>
      <c r="H306" s="19">
        <f t="shared" si="41"/>
        <v>44638</v>
      </c>
    </row>
    <row r="307" spans="1:8" x14ac:dyDescent="0.25">
      <c r="A307" s="28">
        <v>44637</v>
      </c>
      <c r="B307" s="27">
        <v>4411.669921875</v>
      </c>
      <c r="C307" s="14">
        <f t="shared" si="36"/>
        <v>2022</v>
      </c>
      <c r="D307" s="14">
        <f t="shared" si="37"/>
        <v>3</v>
      </c>
      <c r="E307" s="14">
        <f t="shared" si="38"/>
        <v>11</v>
      </c>
      <c r="F307" s="14">
        <f t="shared" si="39"/>
        <v>4</v>
      </c>
      <c r="G307" s="13">
        <f t="shared" si="40"/>
        <v>44634</v>
      </c>
      <c r="H307" s="19">
        <f t="shared" si="41"/>
        <v>44638</v>
      </c>
    </row>
    <row r="308" spans="1:8" x14ac:dyDescent="0.25">
      <c r="A308" s="28">
        <v>44638</v>
      </c>
      <c r="B308" s="27">
        <v>4463.1201171875</v>
      </c>
      <c r="C308" s="14">
        <f t="shared" si="36"/>
        <v>2022</v>
      </c>
      <c r="D308" s="14">
        <f t="shared" si="37"/>
        <v>3</v>
      </c>
      <c r="E308" s="14">
        <f t="shared" si="38"/>
        <v>11</v>
      </c>
      <c r="F308" s="14">
        <f t="shared" si="39"/>
        <v>5</v>
      </c>
      <c r="G308" s="13">
        <f t="shared" si="40"/>
        <v>44634</v>
      </c>
      <c r="H308" s="19">
        <f t="shared" si="41"/>
        <v>44638</v>
      </c>
    </row>
    <row r="309" spans="1:8" x14ac:dyDescent="0.25">
      <c r="A309" s="28">
        <v>44641</v>
      </c>
      <c r="B309" s="27">
        <v>4461.18017578125</v>
      </c>
      <c r="C309" s="14">
        <f t="shared" si="36"/>
        <v>2022</v>
      </c>
      <c r="D309" s="14">
        <f t="shared" si="37"/>
        <v>3</v>
      </c>
      <c r="E309" s="14">
        <f t="shared" si="38"/>
        <v>12</v>
      </c>
      <c r="F309" s="14">
        <f t="shared" si="39"/>
        <v>1</v>
      </c>
      <c r="G309" s="13">
        <f t="shared" si="40"/>
        <v>44641</v>
      </c>
      <c r="H309" s="19">
        <f t="shared" si="41"/>
        <v>44645</v>
      </c>
    </row>
    <row r="310" spans="1:8" x14ac:dyDescent="0.25">
      <c r="A310" s="28">
        <v>44642</v>
      </c>
      <c r="B310" s="27">
        <v>4511.60986328125</v>
      </c>
      <c r="C310" s="14">
        <f t="shared" si="36"/>
        <v>2022</v>
      </c>
      <c r="D310" s="14">
        <f t="shared" si="37"/>
        <v>3</v>
      </c>
      <c r="E310" s="14">
        <f t="shared" si="38"/>
        <v>12</v>
      </c>
      <c r="F310" s="14">
        <f t="shared" si="39"/>
        <v>2</v>
      </c>
      <c r="G310" s="13">
        <f t="shared" si="40"/>
        <v>44641</v>
      </c>
      <c r="H310" s="19">
        <f t="shared" si="41"/>
        <v>44645</v>
      </c>
    </row>
    <row r="311" spans="1:8" x14ac:dyDescent="0.25">
      <c r="A311" s="28">
        <v>44643</v>
      </c>
      <c r="B311" s="27">
        <v>4456.240234375</v>
      </c>
      <c r="C311" s="14">
        <f t="shared" si="36"/>
        <v>2022</v>
      </c>
      <c r="D311" s="14">
        <f t="shared" si="37"/>
        <v>3</v>
      </c>
      <c r="E311" s="14">
        <f t="shared" si="38"/>
        <v>12</v>
      </c>
      <c r="F311" s="14">
        <f t="shared" si="39"/>
        <v>3</v>
      </c>
      <c r="G311" s="13">
        <f t="shared" si="40"/>
        <v>44641</v>
      </c>
      <c r="H311" s="19">
        <f t="shared" si="41"/>
        <v>44645</v>
      </c>
    </row>
    <row r="312" spans="1:8" x14ac:dyDescent="0.25">
      <c r="A312" s="28">
        <v>44644</v>
      </c>
      <c r="B312" s="27">
        <v>4520.16015625</v>
      </c>
      <c r="C312" s="14">
        <f t="shared" si="36"/>
        <v>2022</v>
      </c>
      <c r="D312" s="14">
        <f t="shared" si="37"/>
        <v>3</v>
      </c>
      <c r="E312" s="14">
        <f t="shared" si="38"/>
        <v>12</v>
      </c>
      <c r="F312" s="14">
        <f t="shared" si="39"/>
        <v>4</v>
      </c>
      <c r="G312" s="13">
        <f t="shared" si="40"/>
        <v>44641</v>
      </c>
      <c r="H312" s="19">
        <f t="shared" si="41"/>
        <v>44645</v>
      </c>
    </row>
    <row r="313" spans="1:8" x14ac:dyDescent="0.25">
      <c r="A313" s="28">
        <v>44645</v>
      </c>
      <c r="B313" s="27">
        <v>4543.06005859375</v>
      </c>
      <c r="C313" s="14">
        <f t="shared" si="36"/>
        <v>2022</v>
      </c>
      <c r="D313" s="14">
        <f t="shared" si="37"/>
        <v>3</v>
      </c>
      <c r="E313" s="14">
        <f t="shared" si="38"/>
        <v>12</v>
      </c>
      <c r="F313" s="14">
        <f t="shared" si="39"/>
        <v>5</v>
      </c>
      <c r="G313" s="13">
        <f t="shared" si="40"/>
        <v>44641</v>
      </c>
      <c r="H313" s="19">
        <f t="shared" si="41"/>
        <v>44645</v>
      </c>
    </row>
    <row r="314" spans="1:8" x14ac:dyDescent="0.25">
      <c r="A314" s="28">
        <v>44648</v>
      </c>
      <c r="B314" s="27">
        <v>4575.52001953125</v>
      </c>
      <c r="C314" s="14">
        <f t="shared" si="36"/>
        <v>2022</v>
      </c>
      <c r="D314" s="14">
        <f t="shared" si="37"/>
        <v>3</v>
      </c>
      <c r="E314" s="14">
        <f t="shared" si="38"/>
        <v>13</v>
      </c>
      <c r="F314" s="14">
        <f t="shared" si="39"/>
        <v>1</v>
      </c>
      <c r="G314" s="13">
        <f t="shared" si="40"/>
        <v>44648</v>
      </c>
      <c r="H314" s="19">
        <f t="shared" si="41"/>
        <v>44652</v>
      </c>
    </row>
    <row r="315" spans="1:8" x14ac:dyDescent="0.25">
      <c r="A315" s="28">
        <v>44649</v>
      </c>
      <c r="B315" s="27">
        <v>4631.60009765625</v>
      </c>
      <c r="C315" s="14">
        <f t="shared" si="36"/>
        <v>2022</v>
      </c>
      <c r="D315" s="14">
        <f t="shared" si="37"/>
        <v>3</v>
      </c>
      <c r="E315" s="14">
        <f t="shared" si="38"/>
        <v>13</v>
      </c>
      <c r="F315" s="14">
        <f t="shared" si="39"/>
        <v>2</v>
      </c>
      <c r="G315" s="13">
        <f t="shared" si="40"/>
        <v>44648</v>
      </c>
      <c r="H315" s="19">
        <f t="shared" si="41"/>
        <v>44652</v>
      </c>
    </row>
    <row r="316" spans="1:8" x14ac:dyDescent="0.25">
      <c r="A316" s="28">
        <v>44650</v>
      </c>
      <c r="B316" s="27">
        <v>4602.4501953125</v>
      </c>
      <c r="C316" s="14">
        <f t="shared" si="36"/>
        <v>2022</v>
      </c>
      <c r="D316" s="14">
        <f t="shared" si="37"/>
        <v>3</v>
      </c>
      <c r="E316" s="14">
        <f t="shared" si="38"/>
        <v>13</v>
      </c>
      <c r="F316" s="14">
        <f t="shared" si="39"/>
        <v>3</v>
      </c>
      <c r="G316" s="13">
        <f t="shared" si="40"/>
        <v>44648</v>
      </c>
      <c r="H316" s="19">
        <f t="shared" si="41"/>
        <v>44652</v>
      </c>
    </row>
    <row r="317" spans="1:8" x14ac:dyDescent="0.25">
      <c r="A317" s="28">
        <v>44651</v>
      </c>
      <c r="B317" s="27">
        <v>4530.41015625</v>
      </c>
      <c r="C317" s="14">
        <f t="shared" si="36"/>
        <v>2022</v>
      </c>
      <c r="D317" s="14">
        <f t="shared" si="37"/>
        <v>3</v>
      </c>
      <c r="E317" s="14">
        <f t="shared" si="38"/>
        <v>13</v>
      </c>
      <c r="F317" s="14">
        <f t="shared" si="39"/>
        <v>4</v>
      </c>
      <c r="G317" s="13">
        <f t="shared" si="40"/>
        <v>44648</v>
      </c>
      <c r="H317" s="19">
        <f t="shared" si="41"/>
        <v>44652</v>
      </c>
    </row>
    <row r="318" spans="1:8" x14ac:dyDescent="0.25">
      <c r="A318" s="28">
        <v>44652</v>
      </c>
      <c r="B318" s="27">
        <v>4545.85986328125</v>
      </c>
      <c r="C318" s="14">
        <f t="shared" si="36"/>
        <v>2022</v>
      </c>
      <c r="D318" s="14">
        <f t="shared" si="37"/>
        <v>4</v>
      </c>
      <c r="E318" s="14">
        <f t="shared" si="38"/>
        <v>13</v>
      </c>
      <c r="F318" s="14">
        <f t="shared" si="39"/>
        <v>5</v>
      </c>
      <c r="G318" s="13">
        <f t="shared" si="40"/>
        <v>44648</v>
      </c>
      <c r="H318" s="19">
        <f t="shared" si="41"/>
        <v>44652</v>
      </c>
    </row>
    <row r="319" spans="1:8" x14ac:dyDescent="0.25">
      <c r="A319" s="28">
        <v>44655</v>
      </c>
      <c r="B319" s="27">
        <v>4582.64013671875</v>
      </c>
      <c r="C319" s="14">
        <f t="shared" si="36"/>
        <v>2022</v>
      </c>
      <c r="D319" s="14">
        <f t="shared" si="37"/>
        <v>4</v>
      </c>
      <c r="E319" s="14">
        <f t="shared" si="38"/>
        <v>14</v>
      </c>
      <c r="F319" s="14">
        <f t="shared" si="39"/>
        <v>1</v>
      </c>
      <c r="G319" s="13">
        <f t="shared" si="40"/>
        <v>44655</v>
      </c>
      <c r="H319" s="19">
        <f t="shared" si="41"/>
        <v>44659</v>
      </c>
    </row>
    <row r="320" spans="1:8" x14ac:dyDescent="0.25">
      <c r="A320" s="28">
        <v>44656</v>
      </c>
      <c r="B320" s="27">
        <v>4525.1201171875</v>
      </c>
      <c r="C320" s="14">
        <f t="shared" si="36"/>
        <v>2022</v>
      </c>
      <c r="D320" s="14">
        <f t="shared" si="37"/>
        <v>4</v>
      </c>
      <c r="E320" s="14">
        <f t="shared" si="38"/>
        <v>14</v>
      </c>
      <c r="F320" s="14">
        <f t="shared" si="39"/>
        <v>2</v>
      </c>
      <c r="G320" s="13">
        <f t="shared" si="40"/>
        <v>44655</v>
      </c>
      <c r="H320" s="19">
        <f t="shared" si="41"/>
        <v>44659</v>
      </c>
    </row>
    <row r="321" spans="1:8" x14ac:dyDescent="0.25">
      <c r="A321" s="28">
        <v>44657</v>
      </c>
      <c r="B321" s="27">
        <v>4481.14990234375</v>
      </c>
      <c r="C321" s="14">
        <f t="shared" si="36"/>
        <v>2022</v>
      </c>
      <c r="D321" s="14">
        <f t="shared" si="37"/>
        <v>4</v>
      </c>
      <c r="E321" s="14">
        <f t="shared" si="38"/>
        <v>14</v>
      </c>
      <c r="F321" s="14">
        <f t="shared" si="39"/>
        <v>3</v>
      </c>
      <c r="G321" s="13">
        <f t="shared" si="40"/>
        <v>44655</v>
      </c>
      <c r="H321" s="19">
        <f t="shared" si="41"/>
        <v>44659</v>
      </c>
    </row>
    <row r="322" spans="1:8" x14ac:dyDescent="0.25">
      <c r="A322" s="28">
        <v>44658</v>
      </c>
      <c r="B322" s="27">
        <v>4500.2099609375</v>
      </c>
      <c r="C322" s="14">
        <f t="shared" si="36"/>
        <v>2022</v>
      </c>
      <c r="D322" s="14">
        <f t="shared" si="37"/>
        <v>4</v>
      </c>
      <c r="E322" s="14">
        <f t="shared" si="38"/>
        <v>14</v>
      </c>
      <c r="F322" s="14">
        <f t="shared" si="39"/>
        <v>4</v>
      </c>
      <c r="G322" s="13">
        <f t="shared" si="40"/>
        <v>44655</v>
      </c>
      <c r="H322" s="19">
        <f t="shared" si="41"/>
        <v>44659</v>
      </c>
    </row>
    <row r="323" spans="1:8" x14ac:dyDescent="0.25">
      <c r="A323" s="28">
        <v>44659</v>
      </c>
      <c r="B323" s="27">
        <v>4488.27978515625</v>
      </c>
      <c r="C323" s="14">
        <f t="shared" si="36"/>
        <v>2022</v>
      </c>
      <c r="D323" s="14">
        <f t="shared" si="37"/>
        <v>4</v>
      </c>
      <c r="E323" s="14">
        <f t="shared" si="38"/>
        <v>14</v>
      </c>
      <c r="F323" s="14">
        <f t="shared" si="39"/>
        <v>5</v>
      </c>
      <c r="G323" s="13">
        <f t="shared" si="40"/>
        <v>44655</v>
      </c>
      <c r="H323" s="19">
        <f t="shared" si="41"/>
        <v>44659</v>
      </c>
    </row>
    <row r="324" spans="1:8" x14ac:dyDescent="0.25">
      <c r="A324" s="28">
        <v>44662</v>
      </c>
      <c r="B324" s="27">
        <v>4412.52978515625</v>
      </c>
      <c r="C324" s="14">
        <f t="shared" ref="C324:C387" si="45">YEAR(A324)</f>
        <v>2022</v>
      </c>
      <c r="D324" s="14">
        <f t="shared" ref="D324:D387" si="46">MONTH(A324)</f>
        <v>4</v>
      </c>
      <c r="E324" s="14">
        <f t="shared" ref="E324:E387" si="47">_xlfn.ISOWEEKNUM(A324)</f>
        <v>15</v>
      </c>
      <c r="F324" s="14">
        <f t="shared" ref="F324:F387" si="48">WEEKDAY(A324,2)</f>
        <v>1</v>
      </c>
      <c r="G324" s="13">
        <f t="shared" ref="G324:G387" si="49">_xlfn.MINIFS($A$4:$A$1346,$C$4:$C$1346,C324,$E$4:$E$1346,E324)</f>
        <v>44662</v>
      </c>
      <c r="H324" s="19">
        <f t="shared" ref="H324:H387" si="50">_xlfn.MAXIFS($A$4:$A$1346,$C$4:$C$1346,C324,$E$4:$E$1346,E324)</f>
        <v>44665</v>
      </c>
    </row>
    <row r="325" spans="1:8" x14ac:dyDescent="0.25">
      <c r="A325" s="28">
        <v>44663</v>
      </c>
      <c r="B325" s="27">
        <v>4397.4501953125</v>
      </c>
      <c r="C325" s="14">
        <f t="shared" si="45"/>
        <v>2022</v>
      </c>
      <c r="D325" s="14">
        <f t="shared" si="46"/>
        <v>4</v>
      </c>
      <c r="E325" s="14">
        <f t="shared" si="47"/>
        <v>15</v>
      </c>
      <c r="F325" s="14">
        <f t="shared" si="48"/>
        <v>2</v>
      </c>
      <c r="G325" s="13">
        <f t="shared" si="49"/>
        <v>44662</v>
      </c>
      <c r="H325" s="19">
        <f t="shared" si="50"/>
        <v>44665</v>
      </c>
    </row>
    <row r="326" spans="1:8" x14ac:dyDescent="0.25">
      <c r="A326" s="28">
        <v>44664</v>
      </c>
      <c r="B326" s="27">
        <v>4446.58984375</v>
      </c>
      <c r="C326" s="14">
        <f t="shared" si="45"/>
        <v>2022</v>
      </c>
      <c r="D326" s="14">
        <f t="shared" si="46"/>
        <v>4</v>
      </c>
      <c r="E326" s="14">
        <f t="shared" si="47"/>
        <v>15</v>
      </c>
      <c r="F326" s="14">
        <f t="shared" si="48"/>
        <v>3</v>
      </c>
      <c r="G326" s="13">
        <f t="shared" si="49"/>
        <v>44662</v>
      </c>
      <c r="H326" s="19">
        <f t="shared" si="50"/>
        <v>44665</v>
      </c>
    </row>
    <row r="327" spans="1:8" x14ac:dyDescent="0.25">
      <c r="A327" s="28">
        <v>44665</v>
      </c>
      <c r="B327" s="27">
        <v>4392.58984375</v>
      </c>
      <c r="C327" s="14">
        <f t="shared" si="45"/>
        <v>2022</v>
      </c>
      <c r="D327" s="14">
        <f t="shared" si="46"/>
        <v>4</v>
      </c>
      <c r="E327" s="14">
        <f t="shared" si="47"/>
        <v>15</v>
      </c>
      <c r="F327" s="14">
        <f t="shared" si="48"/>
        <v>4</v>
      </c>
      <c r="G327" s="13">
        <f t="shared" si="49"/>
        <v>44662</v>
      </c>
      <c r="H327" s="19">
        <f t="shared" si="50"/>
        <v>44665</v>
      </c>
    </row>
    <row r="328" spans="1:8" x14ac:dyDescent="0.25">
      <c r="A328" s="28">
        <v>44669</v>
      </c>
      <c r="B328" s="27">
        <v>4391.68994140625</v>
      </c>
      <c r="C328" s="14">
        <f t="shared" si="45"/>
        <v>2022</v>
      </c>
      <c r="D328" s="14">
        <f t="shared" si="46"/>
        <v>4</v>
      </c>
      <c r="E328" s="14">
        <f t="shared" si="47"/>
        <v>16</v>
      </c>
      <c r="F328" s="14">
        <f t="shared" si="48"/>
        <v>1</v>
      </c>
      <c r="G328" s="13">
        <f t="shared" si="49"/>
        <v>44669</v>
      </c>
      <c r="H328" s="19">
        <f t="shared" si="50"/>
        <v>44673</v>
      </c>
    </row>
    <row r="329" spans="1:8" x14ac:dyDescent="0.25">
      <c r="A329" s="28">
        <v>44670</v>
      </c>
      <c r="B329" s="27">
        <v>4462.2099609375</v>
      </c>
      <c r="C329" s="14">
        <f t="shared" si="45"/>
        <v>2022</v>
      </c>
      <c r="D329" s="14">
        <f t="shared" si="46"/>
        <v>4</v>
      </c>
      <c r="E329" s="14">
        <f t="shared" si="47"/>
        <v>16</v>
      </c>
      <c r="F329" s="14">
        <f t="shared" si="48"/>
        <v>2</v>
      </c>
      <c r="G329" s="13">
        <f t="shared" si="49"/>
        <v>44669</v>
      </c>
      <c r="H329" s="19">
        <f t="shared" si="50"/>
        <v>44673</v>
      </c>
    </row>
    <row r="330" spans="1:8" x14ac:dyDescent="0.25">
      <c r="A330" s="28">
        <v>44671</v>
      </c>
      <c r="B330" s="27">
        <v>4459.4501953125</v>
      </c>
      <c r="C330" s="14">
        <f t="shared" si="45"/>
        <v>2022</v>
      </c>
      <c r="D330" s="14">
        <f t="shared" si="46"/>
        <v>4</v>
      </c>
      <c r="E330" s="14">
        <f t="shared" si="47"/>
        <v>16</v>
      </c>
      <c r="F330" s="14">
        <f t="shared" si="48"/>
        <v>3</v>
      </c>
      <c r="G330" s="13">
        <f t="shared" si="49"/>
        <v>44669</v>
      </c>
      <c r="H330" s="19">
        <f t="shared" si="50"/>
        <v>44673</v>
      </c>
    </row>
    <row r="331" spans="1:8" x14ac:dyDescent="0.25">
      <c r="A331" s="28">
        <v>44672</v>
      </c>
      <c r="B331" s="27">
        <v>4393.66015625</v>
      </c>
      <c r="C331" s="14">
        <f t="shared" si="45"/>
        <v>2022</v>
      </c>
      <c r="D331" s="14">
        <f t="shared" si="46"/>
        <v>4</v>
      </c>
      <c r="E331" s="14">
        <f t="shared" si="47"/>
        <v>16</v>
      </c>
      <c r="F331" s="14">
        <f t="shared" si="48"/>
        <v>4</v>
      </c>
      <c r="G331" s="13">
        <f t="shared" si="49"/>
        <v>44669</v>
      </c>
      <c r="H331" s="19">
        <f t="shared" si="50"/>
        <v>44673</v>
      </c>
    </row>
    <row r="332" spans="1:8" x14ac:dyDescent="0.25">
      <c r="A332" s="28">
        <v>44673</v>
      </c>
      <c r="B332" s="27">
        <v>4271.77978515625</v>
      </c>
      <c r="C332" s="14">
        <f t="shared" si="45"/>
        <v>2022</v>
      </c>
      <c r="D332" s="14">
        <f t="shared" si="46"/>
        <v>4</v>
      </c>
      <c r="E332" s="14">
        <f t="shared" si="47"/>
        <v>16</v>
      </c>
      <c r="F332" s="14">
        <f t="shared" si="48"/>
        <v>5</v>
      </c>
      <c r="G332" s="13">
        <f t="shared" si="49"/>
        <v>44669</v>
      </c>
      <c r="H332" s="19">
        <f t="shared" si="50"/>
        <v>44673</v>
      </c>
    </row>
    <row r="333" spans="1:8" x14ac:dyDescent="0.25">
      <c r="A333" s="28">
        <v>44676</v>
      </c>
      <c r="B333" s="27">
        <v>4296.1201171875</v>
      </c>
      <c r="C333" s="14">
        <f t="shared" si="45"/>
        <v>2022</v>
      </c>
      <c r="D333" s="14">
        <f t="shared" si="46"/>
        <v>4</v>
      </c>
      <c r="E333" s="14">
        <f t="shared" si="47"/>
        <v>17</v>
      </c>
      <c r="F333" s="14">
        <f t="shared" si="48"/>
        <v>1</v>
      </c>
      <c r="G333" s="13">
        <f t="shared" si="49"/>
        <v>44676</v>
      </c>
      <c r="H333" s="19">
        <f t="shared" si="50"/>
        <v>44680</v>
      </c>
    </row>
    <row r="334" spans="1:8" x14ac:dyDescent="0.25">
      <c r="A334" s="28">
        <v>44677</v>
      </c>
      <c r="B334" s="27">
        <v>4175.2001953125</v>
      </c>
      <c r="C334" s="14">
        <f t="shared" si="45"/>
        <v>2022</v>
      </c>
      <c r="D334" s="14">
        <f t="shared" si="46"/>
        <v>4</v>
      </c>
      <c r="E334" s="14">
        <f t="shared" si="47"/>
        <v>17</v>
      </c>
      <c r="F334" s="14">
        <f t="shared" si="48"/>
        <v>2</v>
      </c>
      <c r="G334" s="13">
        <f t="shared" si="49"/>
        <v>44676</v>
      </c>
      <c r="H334" s="19">
        <f t="shared" si="50"/>
        <v>44680</v>
      </c>
    </row>
    <row r="335" spans="1:8" x14ac:dyDescent="0.25">
      <c r="A335" s="28">
        <v>44678</v>
      </c>
      <c r="B335" s="27">
        <v>4183.9599609375</v>
      </c>
      <c r="C335" s="14">
        <f t="shared" si="45"/>
        <v>2022</v>
      </c>
      <c r="D335" s="14">
        <f t="shared" si="46"/>
        <v>4</v>
      </c>
      <c r="E335" s="14">
        <f t="shared" si="47"/>
        <v>17</v>
      </c>
      <c r="F335" s="14">
        <f t="shared" si="48"/>
        <v>3</v>
      </c>
      <c r="G335" s="13">
        <f t="shared" si="49"/>
        <v>44676</v>
      </c>
      <c r="H335" s="19">
        <f t="shared" si="50"/>
        <v>44680</v>
      </c>
    </row>
    <row r="336" spans="1:8" x14ac:dyDescent="0.25">
      <c r="A336" s="28">
        <v>44679</v>
      </c>
      <c r="B336" s="27">
        <v>4287.5</v>
      </c>
      <c r="C336" s="14">
        <f t="shared" si="45"/>
        <v>2022</v>
      </c>
      <c r="D336" s="14">
        <f t="shared" si="46"/>
        <v>4</v>
      </c>
      <c r="E336" s="14">
        <f t="shared" si="47"/>
        <v>17</v>
      </c>
      <c r="F336" s="14">
        <f t="shared" si="48"/>
        <v>4</v>
      </c>
      <c r="G336" s="13">
        <f t="shared" si="49"/>
        <v>44676</v>
      </c>
      <c r="H336" s="19">
        <f t="shared" si="50"/>
        <v>44680</v>
      </c>
    </row>
    <row r="337" spans="1:8" x14ac:dyDescent="0.25">
      <c r="A337" s="28">
        <v>44680</v>
      </c>
      <c r="B337" s="27">
        <v>4131.93017578125</v>
      </c>
      <c r="C337" s="14">
        <f t="shared" si="45"/>
        <v>2022</v>
      </c>
      <c r="D337" s="14">
        <f t="shared" si="46"/>
        <v>4</v>
      </c>
      <c r="E337" s="14">
        <f t="shared" si="47"/>
        <v>17</v>
      </c>
      <c r="F337" s="14">
        <f t="shared" si="48"/>
        <v>5</v>
      </c>
      <c r="G337" s="13">
        <f t="shared" si="49"/>
        <v>44676</v>
      </c>
      <c r="H337" s="19">
        <f t="shared" si="50"/>
        <v>44680</v>
      </c>
    </row>
    <row r="338" spans="1:8" x14ac:dyDescent="0.25">
      <c r="A338" s="28">
        <v>44683</v>
      </c>
      <c r="B338" s="27">
        <v>4155.3798828125</v>
      </c>
      <c r="C338" s="14">
        <f t="shared" si="45"/>
        <v>2022</v>
      </c>
      <c r="D338" s="14">
        <f t="shared" si="46"/>
        <v>5</v>
      </c>
      <c r="E338" s="14">
        <f t="shared" si="47"/>
        <v>18</v>
      </c>
      <c r="F338" s="14">
        <f t="shared" si="48"/>
        <v>1</v>
      </c>
      <c r="G338" s="13">
        <f t="shared" si="49"/>
        <v>44683</v>
      </c>
      <c r="H338" s="19">
        <f t="shared" si="50"/>
        <v>44687</v>
      </c>
    </row>
    <row r="339" spans="1:8" x14ac:dyDescent="0.25">
      <c r="A339" s="28">
        <v>44684</v>
      </c>
      <c r="B339" s="27">
        <v>4175.47998046875</v>
      </c>
      <c r="C339" s="14">
        <f t="shared" si="45"/>
        <v>2022</v>
      </c>
      <c r="D339" s="14">
        <f t="shared" si="46"/>
        <v>5</v>
      </c>
      <c r="E339" s="14">
        <f t="shared" si="47"/>
        <v>18</v>
      </c>
      <c r="F339" s="14">
        <f t="shared" si="48"/>
        <v>2</v>
      </c>
      <c r="G339" s="13">
        <f t="shared" si="49"/>
        <v>44683</v>
      </c>
      <c r="H339" s="19">
        <f t="shared" si="50"/>
        <v>44687</v>
      </c>
    </row>
    <row r="340" spans="1:8" x14ac:dyDescent="0.25">
      <c r="A340" s="28">
        <v>44685</v>
      </c>
      <c r="B340" s="27">
        <v>4300.169921875</v>
      </c>
      <c r="C340" s="14">
        <f t="shared" si="45"/>
        <v>2022</v>
      </c>
      <c r="D340" s="14">
        <f t="shared" si="46"/>
        <v>5</v>
      </c>
      <c r="E340" s="14">
        <f t="shared" si="47"/>
        <v>18</v>
      </c>
      <c r="F340" s="14">
        <f t="shared" si="48"/>
        <v>3</v>
      </c>
      <c r="G340" s="13">
        <f t="shared" si="49"/>
        <v>44683</v>
      </c>
      <c r="H340" s="19">
        <f t="shared" si="50"/>
        <v>44687</v>
      </c>
    </row>
    <row r="341" spans="1:8" x14ac:dyDescent="0.25">
      <c r="A341" s="28">
        <v>44686</v>
      </c>
      <c r="B341" s="27">
        <v>4146.8701171875</v>
      </c>
      <c r="C341" s="14">
        <f t="shared" si="45"/>
        <v>2022</v>
      </c>
      <c r="D341" s="14">
        <f t="shared" si="46"/>
        <v>5</v>
      </c>
      <c r="E341" s="14">
        <f t="shared" si="47"/>
        <v>18</v>
      </c>
      <c r="F341" s="14">
        <f t="shared" si="48"/>
        <v>4</v>
      </c>
      <c r="G341" s="13">
        <f t="shared" si="49"/>
        <v>44683</v>
      </c>
      <c r="H341" s="19">
        <f t="shared" si="50"/>
        <v>44687</v>
      </c>
    </row>
    <row r="342" spans="1:8" x14ac:dyDescent="0.25">
      <c r="A342" s="28">
        <v>44687</v>
      </c>
      <c r="B342" s="27">
        <v>4123.33984375</v>
      </c>
      <c r="C342" s="14">
        <f t="shared" si="45"/>
        <v>2022</v>
      </c>
      <c r="D342" s="14">
        <f t="shared" si="46"/>
        <v>5</v>
      </c>
      <c r="E342" s="14">
        <f t="shared" si="47"/>
        <v>18</v>
      </c>
      <c r="F342" s="14">
        <f t="shared" si="48"/>
        <v>5</v>
      </c>
      <c r="G342" s="13">
        <f t="shared" si="49"/>
        <v>44683</v>
      </c>
      <c r="H342" s="19">
        <f t="shared" si="50"/>
        <v>44687</v>
      </c>
    </row>
    <row r="343" spans="1:8" x14ac:dyDescent="0.25">
      <c r="A343" s="28">
        <v>44690</v>
      </c>
      <c r="B343" s="27">
        <v>3991.239990234375</v>
      </c>
      <c r="C343" s="14">
        <f t="shared" si="45"/>
        <v>2022</v>
      </c>
      <c r="D343" s="14">
        <f t="shared" si="46"/>
        <v>5</v>
      </c>
      <c r="E343" s="14">
        <f t="shared" si="47"/>
        <v>19</v>
      </c>
      <c r="F343" s="14">
        <f t="shared" si="48"/>
        <v>1</v>
      </c>
      <c r="G343" s="13">
        <f t="shared" si="49"/>
        <v>44690</v>
      </c>
      <c r="H343" s="19">
        <f t="shared" si="50"/>
        <v>44694</v>
      </c>
    </row>
    <row r="344" spans="1:8" x14ac:dyDescent="0.25">
      <c r="A344" s="28">
        <v>44691</v>
      </c>
      <c r="B344" s="27">
        <v>4001.050048828125</v>
      </c>
      <c r="C344" s="14">
        <f t="shared" si="45"/>
        <v>2022</v>
      </c>
      <c r="D344" s="14">
        <f t="shared" si="46"/>
        <v>5</v>
      </c>
      <c r="E344" s="14">
        <f t="shared" si="47"/>
        <v>19</v>
      </c>
      <c r="F344" s="14">
        <f t="shared" si="48"/>
        <v>2</v>
      </c>
      <c r="G344" s="13">
        <f t="shared" si="49"/>
        <v>44690</v>
      </c>
      <c r="H344" s="19">
        <f t="shared" si="50"/>
        <v>44694</v>
      </c>
    </row>
    <row r="345" spans="1:8" x14ac:dyDescent="0.25">
      <c r="A345" s="28">
        <v>44692</v>
      </c>
      <c r="B345" s="27">
        <v>3935.179931640625</v>
      </c>
      <c r="C345" s="14">
        <f t="shared" si="45"/>
        <v>2022</v>
      </c>
      <c r="D345" s="14">
        <f t="shared" si="46"/>
        <v>5</v>
      </c>
      <c r="E345" s="14">
        <f t="shared" si="47"/>
        <v>19</v>
      </c>
      <c r="F345" s="14">
        <f t="shared" si="48"/>
        <v>3</v>
      </c>
      <c r="G345" s="13">
        <f t="shared" si="49"/>
        <v>44690</v>
      </c>
      <c r="H345" s="19">
        <f t="shared" si="50"/>
        <v>44694</v>
      </c>
    </row>
    <row r="346" spans="1:8" x14ac:dyDescent="0.25">
      <c r="A346" s="28">
        <v>44693</v>
      </c>
      <c r="B346" s="27">
        <v>3930.080078125</v>
      </c>
      <c r="C346" s="14">
        <f t="shared" si="45"/>
        <v>2022</v>
      </c>
      <c r="D346" s="14">
        <f t="shared" si="46"/>
        <v>5</v>
      </c>
      <c r="E346" s="14">
        <f t="shared" si="47"/>
        <v>19</v>
      </c>
      <c r="F346" s="14">
        <f t="shared" si="48"/>
        <v>4</v>
      </c>
      <c r="G346" s="13">
        <f t="shared" si="49"/>
        <v>44690</v>
      </c>
      <c r="H346" s="19">
        <f t="shared" si="50"/>
        <v>44694</v>
      </c>
    </row>
    <row r="347" spans="1:8" x14ac:dyDescent="0.25">
      <c r="A347" s="28">
        <v>44694</v>
      </c>
      <c r="B347" s="27">
        <v>4023.889892578125</v>
      </c>
      <c r="C347" s="14">
        <f t="shared" si="45"/>
        <v>2022</v>
      </c>
      <c r="D347" s="14">
        <f t="shared" si="46"/>
        <v>5</v>
      </c>
      <c r="E347" s="14">
        <f t="shared" si="47"/>
        <v>19</v>
      </c>
      <c r="F347" s="14">
        <f t="shared" si="48"/>
        <v>5</v>
      </c>
      <c r="G347" s="13">
        <f t="shared" si="49"/>
        <v>44690</v>
      </c>
      <c r="H347" s="19">
        <f t="shared" si="50"/>
        <v>44694</v>
      </c>
    </row>
    <row r="348" spans="1:8" x14ac:dyDescent="0.25">
      <c r="A348" s="28">
        <v>44697</v>
      </c>
      <c r="B348" s="27">
        <v>4008.010009765625</v>
      </c>
      <c r="C348" s="14">
        <f t="shared" si="45"/>
        <v>2022</v>
      </c>
      <c r="D348" s="14">
        <f t="shared" si="46"/>
        <v>5</v>
      </c>
      <c r="E348" s="14">
        <f t="shared" si="47"/>
        <v>20</v>
      </c>
      <c r="F348" s="14">
        <f t="shared" si="48"/>
        <v>1</v>
      </c>
      <c r="G348" s="13">
        <f t="shared" si="49"/>
        <v>44697</v>
      </c>
      <c r="H348" s="19">
        <f t="shared" si="50"/>
        <v>44701</v>
      </c>
    </row>
    <row r="349" spans="1:8" x14ac:dyDescent="0.25">
      <c r="A349" s="28">
        <v>44698</v>
      </c>
      <c r="B349" s="27">
        <v>4088.85009765625</v>
      </c>
      <c r="C349" s="14">
        <f t="shared" si="45"/>
        <v>2022</v>
      </c>
      <c r="D349" s="14">
        <f t="shared" si="46"/>
        <v>5</v>
      </c>
      <c r="E349" s="14">
        <f t="shared" si="47"/>
        <v>20</v>
      </c>
      <c r="F349" s="14">
        <f t="shared" si="48"/>
        <v>2</v>
      </c>
      <c r="G349" s="13">
        <f t="shared" si="49"/>
        <v>44697</v>
      </c>
      <c r="H349" s="19">
        <f t="shared" si="50"/>
        <v>44701</v>
      </c>
    </row>
    <row r="350" spans="1:8" x14ac:dyDescent="0.25">
      <c r="A350" s="28">
        <v>44699</v>
      </c>
      <c r="B350" s="27">
        <v>3923.679931640625</v>
      </c>
      <c r="C350" s="14">
        <f t="shared" si="45"/>
        <v>2022</v>
      </c>
      <c r="D350" s="14">
        <f t="shared" si="46"/>
        <v>5</v>
      </c>
      <c r="E350" s="14">
        <f t="shared" si="47"/>
        <v>20</v>
      </c>
      <c r="F350" s="14">
        <f t="shared" si="48"/>
        <v>3</v>
      </c>
      <c r="G350" s="13">
        <f t="shared" si="49"/>
        <v>44697</v>
      </c>
      <c r="H350" s="19">
        <f t="shared" si="50"/>
        <v>44701</v>
      </c>
    </row>
    <row r="351" spans="1:8" x14ac:dyDescent="0.25">
      <c r="A351" s="28">
        <v>44700</v>
      </c>
      <c r="B351" s="27">
        <v>3900.7900390625</v>
      </c>
      <c r="C351" s="14">
        <f t="shared" si="45"/>
        <v>2022</v>
      </c>
      <c r="D351" s="14">
        <f t="shared" si="46"/>
        <v>5</v>
      </c>
      <c r="E351" s="14">
        <f t="shared" si="47"/>
        <v>20</v>
      </c>
      <c r="F351" s="14">
        <f t="shared" si="48"/>
        <v>4</v>
      </c>
      <c r="G351" s="13">
        <f t="shared" si="49"/>
        <v>44697</v>
      </c>
      <c r="H351" s="19">
        <f t="shared" si="50"/>
        <v>44701</v>
      </c>
    </row>
    <row r="352" spans="1:8" x14ac:dyDescent="0.25">
      <c r="A352" s="28">
        <v>44701</v>
      </c>
      <c r="B352" s="27">
        <v>3901.360107421875</v>
      </c>
      <c r="C352" s="14">
        <f t="shared" si="45"/>
        <v>2022</v>
      </c>
      <c r="D352" s="14">
        <f t="shared" si="46"/>
        <v>5</v>
      </c>
      <c r="E352" s="14">
        <f t="shared" si="47"/>
        <v>20</v>
      </c>
      <c r="F352" s="14">
        <f t="shared" si="48"/>
        <v>5</v>
      </c>
      <c r="G352" s="13">
        <f t="shared" si="49"/>
        <v>44697</v>
      </c>
      <c r="H352" s="19">
        <f t="shared" si="50"/>
        <v>44701</v>
      </c>
    </row>
    <row r="353" spans="1:8" x14ac:dyDescent="0.25">
      <c r="A353" s="28">
        <v>44704</v>
      </c>
      <c r="B353" s="27">
        <v>3973.75</v>
      </c>
      <c r="C353" s="14">
        <f t="shared" si="45"/>
        <v>2022</v>
      </c>
      <c r="D353" s="14">
        <f t="shared" si="46"/>
        <v>5</v>
      </c>
      <c r="E353" s="14">
        <f t="shared" si="47"/>
        <v>21</v>
      </c>
      <c r="F353" s="14">
        <f t="shared" si="48"/>
        <v>1</v>
      </c>
      <c r="G353" s="13">
        <f t="shared" si="49"/>
        <v>44704</v>
      </c>
      <c r="H353" s="19">
        <f t="shared" si="50"/>
        <v>44708</v>
      </c>
    </row>
    <row r="354" spans="1:8" x14ac:dyDescent="0.25">
      <c r="A354" s="28">
        <v>44705</v>
      </c>
      <c r="B354" s="27">
        <v>3941.47998046875</v>
      </c>
      <c r="C354" s="14">
        <f t="shared" si="45"/>
        <v>2022</v>
      </c>
      <c r="D354" s="14">
        <f t="shared" si="46"/>
        <v>5</v>
      </c>
      <c r="E354" s="14">
        <f t="shared" si="47"/>
        <v>21</v>
      </c>
      <c r="F354" s="14">
        <f t="shared" si="48"/>
        <v>2</v>
      </c>
      <c r="G354" s="13">
        <f t="shared" si="49"/>
        <v>44704</v>
      </c>
      <c r="H354" s="19">
        <f t="shared" si="50"/>
        <v>44708</v>
      </c>
    </row>
    <row r="355" spans="1:8" x14ac:dyDescent="0.25">
      <c r="A355" s="28">
        <v>44706</v>
      </c>
      <c r="B355" s="27">
        <v>3978.72998046875</v>
      </c>
      <c r="C355" s="14">
        <f t="shared" si="45"/>
        <v>2022</v>
      </c>
      <c r="D355" s="14">
        <f t="shared" si="46"/>
        <v>5</v>
      </c>
      <c r="E355" s="14">
        <f t="shared" si="47"/>
        <v>21</v>
      </c>
      <c r="F355" s="14">
        <f t="shared" si="48"/>
        <v>3</v>
      </c>
      <c r="G355" s="13">
        <f t="shared" si="49"/>
        <v>44704</v>
      </c>
      <c r="H355" s="19">
        <f t="shared" si="50"/>
        <v>44708</v>
      </c>
    </row>
    <row r="356" spans="1:8" x14ac:dyDescent="0.25">
      <c r="A356" s="28">
        <v>44707</v>
      </c>
      <c r="B356" s="27">
        <v>4057.840087890625</v>
      </c>
      <c r="C356" s="14">
        <f t="shared" si="45"/>
        <v>2022</v>
      </c>
      <c r="D356" s="14">
        <f t="shared" si="46"/>
        <v>5</v>
      </c>
      <c r="E356" s="14">
        <f t="shared" si="47"/>
        <v>21</v>
      </c>
      <c r="F356" s="14">
        <f t="shared" si="48"/>
        <v>4</v>
      </c>
      <c r="G356" s="13">
        <f t="shared" si="49"/>
        <v>44704</v>
      </c>
      <c r="H356" s="19">
        <f t="shared" si="50"/>
        <v>44708</v>
      </c>
    </row>
    <row r="357" spans="1:8" x14ac:dyDescent="0.25">
      <c r="A357" s="28">
        <v>44708</v>
      </c>
      <c r="B357" s="27">
        <v>4158.240234375</v>
      </c>
      <c r="C357" s="14">
        <f t="shared" si="45"/>
        <v>2022</v>
      </c>
      <c r="D357" s="14">
        <f t="shared" si="46"/>
        <v>5</v>
      </c>
      <c r="E357" s="14">
        <f t="shared" si="47"/>
        <v>21</v>
      </c>
      <c r="F357" s="14">
        <f t="shared" si="48"/>
        <v>5</v>
      </c>
      <c r="G357" s="13">
        <f t="shared" si="49"/>
        <v>44704</v>
      </c>
      <c r="H357" s="19">
        <f t="shared" si="50"/>
        <v>44708</v>
      </c>
    </row>
    <row r="358" spans="1:8" x14ac:dyDescent="0.25">
      <c r="A358" s="28">
        <v>44712</v>
      </c>
      <c r="B358" s="27">
        <v>4132.14990234375</v>
      </c>
      <c r="C358" s="14">
        <f t="shared" si="45"/>
        <v>2022</v>
      </c>
      <c r="D358" s="14">
        <f t="shared" si="46"/>
        <v>5</v>
      </c>
      <c r="E358" s="14">
        <f t="shared" si="47"/>
        <v>22</v>
      </c>
      <c r="F358" s="14">
        <f t="shared" si="48"/>
        <v>2</v>
      </c>
      <c r="G358" s="13">
        <f t="shared" si="49"/>
        <v>44712</v>
      </c>
      <c r="H358" s="19">
        <f t="shared" si="50"/>
        <v>44715</v>
      </c>
    </row>
    <row r="359" spans="1:8" x14ac:dyDescent="0.25">
      <c r="A359" s="28">
        <v>44713</v>
      </c>
      <c r="B359" s="27">
        <v>4101.22998046875</v>
      </c>
      <c r="C359" s="14">
        <f t="shared" si="45"/>
        <v>2022</v>
      </c>
      <c r="D359" s="14">
        <f t="shared" si="46"/>
        <v>6</v>
      </c>
      <c r="E359" s="14">
        <f t="shared" si="47"/>
        <v>22</v>
      </c>
      <c r="F359" s="14">
        <f t="shared" si="48"/>
        <v>3</v>
      </c>
      <c r="G359" s="13">
        <f t="shared" si="49"/>
        <v>44712</v>
      </c>
      <c r="H359" s="19">
        <f t="shared" si="50"/>
        <v>44715</v>
      </c>
    </row>
    <row r="360" spans="1:8" x14ac:dyDescent="0.25">
      <c r="A360" s="28">
        <v>44714</v>
      </c>
      <c r="B360" s="27">
        <v>4176.81982421875</v>
      </c>
      <c r="C360" s="14">
        <f t="shared" si="45"/>
        <v>2022</v>
      </c>
      <c r="D360" s="14">
        <f t="shared" si="46"/>
        <v>6</v>
      </c>
      <c r="E360" s="14">
        <f t="shared" si="47"/>
        <v>22</v>
      </c>
      <c r="F360" s="14">
        <f t="shared" si="48"/>
        <v>4</v>
      </c>
      <c r="G360" s="13">
        <f t="shared" si="49"/>
        <v>44712</v>
      </c>
      <c r="H360" s="19">
        <f t="shared" si="50"/>
        <v>44715</v>
      </c>
    </row>
    <row r="361" spans="1:8" x14ac:dyDescent="0.25">
      <c r="A361" s="28">
        <v>44715</v>
      </c>
      <c r="B361" s="27">
        <v>4108.5400390625</v>
      </c>
      <c r="C361" s="14">
        <f t="shared" si="45"/>
        <v>2022</v>
      </c>
      <c r="D361" s="14">
        <f t="shared" si="46"/>
        <v>6</v>
      </c>
      <c r="E361" s="14">
        <f t="shared" si="47"/>
        <v>22</v>
      </c>
      <c r="F361" s="14">
        <f t="shared" si="48"/>
        <v>5</v>
      </c>
      <c r="G361" s="13">
        <f t="shared" si="49"/>
        <v>44712</v>
      </c>
      <c r="H361" s="19">
        <f t="shared" si="50"/>
        <v>44715</v>
      </c>
    </row>
    <row r="362" spans="1:8" x14ac:dyDescent="0.25">
      <c r="A362" s="28">
        <v>44718</v>
      </c>
      <c r="B362" s="27">
        <v>4121.43017578125</v>
      </c>
      <c r="C362" s="14">
        <f t="shared" si="45"/>
        <v>2022</v>
      </c>
      <c r="D362" s="14">
        <f t="shared" si="46"/>
        <v>6</v>
      </c>
      <c r="E362" s="14">
        <f t="shared" si="47"/>
        <v>23</v>
      </c>
      <c r="F362" s="14">
        <f t="shared" si="48"/>
        <v>1</v>
      </c>
      <c r="G362" s="13">
        <f t="shared" si="49"/>
        <v>44718</v>
      </c>
      <c r="H362" s="19">
        <f t="shared" si="50"/>
        <v>44722</v>
      </c>
    </row>
    <row r="363" spans="1:8" x14ac:dyDescent="0.25">
      <c r="A363" s="28">
        <v>44719</v>
      </c>
      <c r="B363" s="27">
        <v>4160.68017578125</v>
      </c>
      <c r="C363" s="14">
        <f t="shared" si="45"/>
        <v>2022</v>
      </c>
      <c r="D363" s="14">
        <f t="shared" si="46"/>
        <v>6</v>
      </c>
      <c r="E363" s="14">
        <f t="shared" si="47"/>
        <v>23</v>
      </c>
      <c r="F363" s="14">
        <f t="shared" si="48"/>
        <v>2</v>
      </c>
      <c r="G363" s="13">
        <f t="shared" si="49"/>
        <v>44718</v>
      </c>
      <c r="H363" s="19">
        <f t="shared" si="50"/>
        <v>44722</v>
      </c>
    </row>
    <row r="364" spans="1:8" x14ac:dyDescent="0.25">
      <c r="A364" s="28">
        <v>44720</v>
      </c>
      <c r="B364" s="27">
        <v>4115.77001953125</v>
      </c>
      <c r="C364" s="14">
        <f t="shared" si="45"/>
        <v>2022</v>
      </c>
      <c r="D364" s="14">
        <f t="shared" si="46"/>
        <v>6</v>
      </c>
      <c r="E364" s="14">
        <f t="shared" si="47"/>
        <v>23</v>
      </c>
      <c r="F364" s="14">
        <f t="shared" si="48"/>
        <v>3</v>
      </c>
      <c r="G364" s="13">
        <f t="shared" si="49"/>
        <v>44718</v>
      </c>
      <c r="H364" s="19">
        <f t="shared" si="50"/>
        <v>44722</v>
      </c>
    </row>
    <row r="365" spans="1:8" x14ac:dyDescent="0.25">
      <c r="A365" s="28">
        <v>44721</v>
      </c>
      <c r="B365" s="27">
        <v>4017.820068359375</v>
      </c>
      <c r="C365" s="14">
        <f t="shared" si="45"/>
        <v>2022</v>
      </c>
      <c r="D365" s="14">
        <f t="shared" si="46"/>
        <v>6</v>
      </c>
      <c r="E365" s="14">
        <f t="shared" si="47"/>
        <v>23</v>
      </c>
      <c r="F365" s="14">
        <f t="shared" si="48"/>
        <v>4</v>
      </c>
      <c r="G365" s="13">
        <f t="shared" si="49"/>
        <v>44718</v>
      </c>
      <c r="H365" s="19">
        <f t="shared" si="50"/>
        <v>44722</v>
      </c>
    </row>
    <row r="366" spans="1:8" x14ac:dyDescent="0.25">
      <c r="A366" s="28">
        <v>44722</v>
      </c>
      <c r="B366" s="27">
        <v>3900.860107421875</v>
      </c>
      <c r="C366" s="14">
        <f t="shared" si="45"/>
        <v>2022</v>
      </c>
      <c r="D366" s="14">
        <f t="shared" si="46"/>
        <v>6</v>
      </c>
      <c r="E366" s="14">
        <f t="shared" si="47"/>
        <v>23</v>
      </c>
      <c r="F366" s="14">
        <f t="shared" si="48"/>
        <v>5</v>
      </c>
      <c r="G366" s="13">
        <f t="shared" si="49"/>
        <v>44718</v>
      </c>
      <c r="H366" s="19">
        <f t="shared" si="50"/>
        <v>44722</v>
      </c>
    </row>
    <row r="367" spans="1:8" x14ac:dyDescent="0.25">
      <c r="A367" s="28">
        <v>44725</v>
      </c>
      <c r="B367" s="27">
        <v>3749.6298828125</v>
      </c>
      <c r="C367" s="14">
        <f t="shared" si="45"/>
        <v>2022</v>
      </c>
      <c r="D367" s="14">
        <f t="shared" si="46"/>
        <v>6</v>
      </c>
      <c r="E367" s="14">
        <f t="shared" si="47"/>
        <v>24</v>
      </c>
      <c r="F367" s="14">
        <f t="shared" si="48"/>
        <v>1</v>
      </c>
      <c r="G367" s="13">
        <f t="shared" si="49"/>
        <v>44725</v>
      </c>
      <c r="H367" s="19">
        <f t="shared" si="50"/>
        <v>44729</v>
      </c>
    </row>
    <row r="368" spans="1:8" x14ac:dyDescent="0.25">
      <c r="A368" s="28">
        <v>44726</v>
      </c>
      <c r="B368" s="27">
        <v>3735.47998046875</v>
      </c>
      <c r="C368" s="14">
        <f t="shared" si="45"/>
        <v>2022</v>
      </c>
      <c r="D368" s="14">
        <f t="shared" si="46"/>
        <v>6</v>
      </c>
      <c r="E368" s="14">
        <f t="shared" si="47"/>
        <v>24</v>
      </c>
      <c r="F368" s="14">
        <f t="shared" si="48"/>
        <v>2</v>
      </c>
      <c r="G368" s="13">
        <f t="shared" si="49"/>
        <v>44725</v>
      </c>
      <c r="H368" s="19">
        <f t="shared" si="50"/>
        <v>44729</v>
      </c>
    </row>
    <row r="369" spans="1:8" x14ac:dyDescent="0.25">
      <c r="A369" s="28">
        <v>44727</v>
      </c>
      <c r="B369" s="27">
        <v>3789.989990234375</v>
      </c>
      <c r="C369" s="14">
        <f t="shared" si="45"/>
        <v>2022</v>
      </c>
      <c r="D369" s="14">
        <f t="shared" si="46"/>
        <v>6</v>
      </c>
      <c r="E369" s="14">
        <f t="shared" si="47"/>
        <v>24</v>
      </c>
      <c r="F369" s="14">
        <f t="shared" si="48"/>
        <v>3</v>
      </c>
      <c r="G369" s="13">
        <f t="shared" si="49"/>
        <v>44725</v>
      </c>
      <c r="H369" s="19">
        <f t="shared" si="50"/>
        <v>44729</v>
      </c>
    </row>
    <row r="370" spans="1:8" x14ac:dyDescent="0.25">
      <c r="A370" s="28">
        <v>44728</v>
      </c>
      <c r="B370" s="27">
        <v>3666.77001953125</v>
      </c>
      <c r="C370" s="14">
        <f t="shared" si="45"/>
        <v>2022</v>
      </c>
      <c r="D370" s="14">
        <f t="shared" si="46"/>
        <v>6</v>
      </c>
      <c r="E370" s="14">
        <f t="shared" si="47"/>
        <v>24</v>
      </c>
      <c r="F370" s="14">
        <f t="shared" si="48"/>
        <v>4</v>
      </c>
      <c r="G370" s="13">
        <f t="shared" si="49"/>
        <v>44725</v>
      </c>
      <c r="H370" s="19">
        <f t="shared" si="50"/>
        <v>44729</v>
      </c>
    </row>
    <row r="371" spans="1:8" x14ac:dyDescent="0.25">
      <c r="A371" s="28">
        <v>44729</v>
      </c>
      <c r="B371" s="27">
        <v>3674.840087890625</v>
      </c>
      <c r="C371" s="14">
        <f t="shared" si="45"/>
        <v>2022</v>
      </c>
      <c r="D371" s="14">
        <f t="shared" si="46"/>
        <v>6</v>
      </c>
      <c r="E371" s="14">
        <f t="shared" si="47"/>
        <v>24</v>
      </c>
      <c r="F371" s="14">
        <f t="shared" si="48"/>
        <v>5</v>
      </c>
      <c r="G371" s="13">
        <f t="shared" si="49"/>
        <v>44725</v>
      </c>
      <c r="H371" s="19">
        <f t="shared" si="50"/>
        <v>44729</v>
      </c>
    </row>
    <row r="372" spans="1:8" x14ac:dyDescent="0.25">
      <c r="A372" s="28">
        <v>44733</v>
      </c>
      <c r="B372" s="27">
        <v>3764.7900390625</v>
      </c>
      <c r="C372" s="14">
        <f t="shared" si="45"/>
        <v>2022</v>
      </c>
      <c r="D372" s="14">
        <f t="shared" si="46"/>
        <v>6</v>
      </c>
      <c r="E372" s="14">
        <f t="shared" si="47"/>
        <v>25</v>
      </c>
      <c r="F372" s="14">
        <f t="shared" si="48"/>
        <v>2</v>
      </c>
      <c r="G372" s="13">
        <f t="shared" si="49"/>
        <v>44733</v>
      </c>
      <c r="H372" s="19">
        <f t="shared" si="50"/>
        <v>44736</v>
      </c>
    </row>
    <row r="373" spans="1:8" x14ac:dyDescent="0.25">
      <c r="A373" s="28">
        <v>44734</v>
      </c>
      <c r="B373" s="27">
        <v>3759.889892578125</v>
      </c>
      <c r="C373" s="14">
        <f t="shared" si="45"/>
        <v>2022</v>
      </c>
      <c r="D373" s="14">
        <f t="shared" si="46"/>
        <v>6</v>
      </c>
      <c r="E373" s="14">
        <f t="shared" si="47"/>
        <v>25</v>
      </c>
      <c r="F373" s="14">
        <f t="shared" si="48"/>
        <v>3</v>
      </c>
      <c r="G373" s="13">
        <f t="shared" si="49"/>
        <v>44733</v>
      </c>
      <c r="H373" s="19">
        <f t="shared" si="50"/>
        <v>44736</v>
      </c>
    </row>
    <row r="374" spans="1:8" x14ac:dyDescent="0.25">
      <c r="A374" s="28">
        <v>44735</v>
      </c>
      <c r="B374" s="27">
        <v>3795.72998046875</v>
      </c>
      <c r="C374" s="14">
        <f t="shared" si="45"/>
        <v>2022</v>
      </c>
      <c r="D374" s="14">
        <f t="shared" si="46"/>
        <v>6</v>
      </c>
      <c r="E374" s="14">
        <f t="shared" si="47"/>
        <v>25</v>
      </c>
      <c r="F374" s="14">
        <f t="shared" si="48"/>
        <v>4</v>
      </c>
      <c r="G374" s="13">
        <f t="shared" si="49"/>
        <v>44733</v>
      </c>
      <c r="H374" s="19">
        <f t="shared" si="50"/>
        <v>44736</v>
      </c>
    </row>
    <row r="375" spans="1:8" x14ac:dyDescent="0.25">
      <c r="A375" s="28">
        <v>44736</v>
      </c>
      <c r="B375" s="27">
        <v>3911.739990234375</v>
      </c>
      <c r="C375" s="14">
        <f t="shared" si="45"/>
        <v>2022</v>
      </c>
      <c r="D375" s="14">
        <f t="shared" si="46"/>
        <v>6</v>
      </c>
      <c r="E375" s="14">
        <f t="shared" si="47"/>
        <v>25</v>
      </c>
      <c r="F375" s="14">
        <f t="shared" si="48"/>
        <v>5</v>
      </c>
      <c r="G375" s="13">
        <f t="shared" si="49"/>
        <v>44733</v>
      </c>
      <c r="H375" s="19">
        <f t="shared" si="50"/>
        <v>44736</v>
      </c>
    </row>
    <row r="376" spans="1:8" x14ac:dyDescent="0.25">
      <c r="A376" s="28">
        <v>44739</v>
      </c>
      <c r="B376" s="27">
        <v>3900.110107421875</v>
      </c>
      <c r="C376" s="14">
        <f t="shared" si="45"/>
        <v>2022</v>
      </c>
      <c r="D376" s="14">
        <f t="shared" si="46"/>
        <v>6</v>
      </c>
      <c r="E376" s="14">
        <f t="shared" si="47"/>
        <v>26</v>
      </c>
      <c r="F376" s="14">
        <f t="shared" si="48"/>
        <v>1</v>
      </c>
      <c r="G376" s="13">
        <f t="shared" si="49"/>
        <v>44739</v>
      </c>
      <c r="H376" s="19">
        <f t="shared" si="50"/>
        <v>44743</v>
      </c>
    </row>
    <row r="377" spans="1:8" x14ac:dyDescent="0.25">
      <c r="A377" s="28">
        <v>44740</v>
      </c>
      <c r="B377" s="27">
        <v>3821.550048828125</v>
      </c>
      <c r="C377" s="14">
        <f t="shared" si="45"/>
        <v>2022</v>
      </c>
      <c r="D377" s="14">
        <f t="shared" si="46"/>
        <v>6</v>
      </c>
      <c r="E377" s="14">
        <f t="shared" si="47"/>
        <v>26</v>
      </c>
      <c r="F377" s="14">
        <f t="shared" si="48"/>
        <v>2</v>
      </c>
      <c r="G377" s="13">
        <f t="shared" si="49"/>
        <v>44739</v>
      </c>
      <c r="H377" s="19">
        <f t="shared" si="50"/>
        <v>44743</v>
      </c>
    </row>
    <row r="378" spans="1:8" x14ac:dyDescent="0.25">
      <c r="A378" s="28">
        <v>44741</v>
      </c>
      <c r="B378" s="27">
        <v>3818.830078125</v>
      </c>
      <c r="C378" s="14">
        <f t="shared" si="45"/>
        <v>2022</v>
      </c>
      <c r="D378" s="14">
        <f t="shared" si="46"/>
        <v>6</v>
      </c>
      <c r="E378" s="14">
        <f t="shared" si="47"/>
        <v>26</v>
      </c>
      <c r="F378" s="14">
        <f t="shared" si="48"/>
        <v>3</v>
      </c>
      <c r="G378" s="13">
        <f t="shared" si="49"/>
        <v>44739</v>
      </c>
      <c r="H378" s="19">
        <f t="shared" si="50"/>
        <v>44743</v>
      </c>
    </row>
    <row r="379" spans="1:8" x14ac:dyDescent="0.25">
      <c r="A379" s="28">
        <v>44742</v>
      </c>
      <c r="B379" s="27">
        <v>3785.3798828125</v>
      </c>
      <c r="C379" s="14">
        <f t="shared" si="45"/>
        <v>2022</v>
      </c>
      <c r="D379" s="14">
        <f t="shared" si="46"/>
        <v>6</v>
      </c>
      <c r="E379" s="14">
        <f t="shared" si="47"/>
        <v>26</v>
      </c>
      <c r="F379" s="14">
        <f t="shared" si="48"/>
        <v>4</v>
      </c>
      <c r="G379" s="13">
        <f t="shared" si="49"/>
        <v>44739</v>
      </c>
      <c r="H379" s="19">
        <f t="shared" si="50"/>
        <v>44743</v>
      </c>
    </row>
    <row r="380" spans="1:8" x14ac:dyDescent="0.25">
      <c r="A380" s="28">
        <v>44743</v>
      </c>
      <c r="B380" s="27">
        <v>3825.330078125</v>
      </c>
      <c r="C380" s="14">
        <f t="shared" si="45"/>
        <v>2022</v>
      </c>
      <c r="D380" s="14">
        <f t="shared" si="46"/>
        <v>7</v>
      </c>
      <c r="E380" s="14">
        <f t="shared" si="47"/>
        <v>26</v>
      </c>
      <c r="F380" s="14">
        <f t="shared" si="48"/>
        <v>5</v>
      </c>
      <c r="G380" s="13">
        <f t="shared" si="49"/>
        <v>44739</v>
      </c>
      <c r="H380" s="19">
        <f t="shared" si="50"/>
        <v>44743</v>
      </c>
    </row>
    <row r="381" spans="1:8" x14ac:dyDescent="0.25">
      <c r="A381" s="28">
        <v>44747</v>
      </c>
      <c r="B381" s="27">
        <v>3831.389892578125</v>
      </c>
      <c r="C381" s="14">
        <f t="shared" si="45"/>
        <v>2022</v>
      </c>
      <c r="D381" s="14">
        <f t="shared" si="46"/>
        <v>7</v>
      </c>
      <c r="E381" s="14">
        <f t="shared" si="47"/>
        <v>27</v>
      </c>
      <c r="F381" s="14">
        <f t="shared" si="48"/>
        <v>2</v>
      </c>
      <c r="G381" s="13">
        <f t="shared" si="49"/>
        <v>44747</v>
      </c>
      <c r="H381" s="19">
        <f t="shared" si="50"/>
        <v>44750</v>
      </c>
    </row>
    <row r="382" spans="1:8" x14ac:dyDescent="0.25">
      <c r="A382" s="28">
        <v>44748</v>
      </c>
      <c r="B382" s="27">
        <v>3845.080078125</v>
      </c>
      <c r="C382" s="14">
        <f t="shared" si="45"/>
        <v>2022</v>
      </c>
      <c r="D382" s="14">
        <f t="shared" si="46"/>
        <v>7</v>
      </c>
      <c r="E382" s="14">
        <f t="shared" si="47"/>
        <v>27</v>
      </c>
      <c r="F382" s="14">
        <f t="shared" si="48"/>
        <v>3</v>
      </c>
      <c r="G382" s="13">
        <f t="shared" si="49"/>
        <v>44747</v>
      </c>
      <c r="H382" s="19">
        <f t="shared" si="50"/>
        <v>44750</v>
      </c>
    </row>
    <row r="383" spans="1:8" x14ac:dyDescent="0.25">
      <c r="A383" s="28">
        <v>44749</v>
      </c>
      <c r="B383" s="27">
        <v>3902.6201171875</v>
      </c>
      <c r="C383" s="14">
        <f t="shared" si="45"/>
        <v>2022</v>
      </c>
      <c r="D383" s="14">
        <f t="shared" si="46"/>
        <v>7</v>
      </c>
      <c r="E383" s="14">
        <f t="shared" si="47"/>
        <v>27</v>
      </c>
      <c r="F383" s="14">
        <f t="shared" si="48"/>
        <v>4</v>
      </c>
      <c r="G383" s="13">
        <f t="shared" si="49"/>
        <v>44747</v>
      </c>
      <c r="H383" s="19">
        <f t="shared" si="50"/>
        <v>44750</v>
      </c>
    </row>
    <row r="384" spans="1:8" x14ac:dyDescent="0.25">
      <c r="A384" s="28">
        <v>44750</v>
      </c>
      <c r="B384" s="27">
        <v>3899.3798828125</v>
      </c>
      <c r="C384" s="14">
        <f t="shared" si="45"/>
        <v>2022</v>
      </c>
      <c r="D384" s="14">
        <f t="shared" si="46"/>
        <v>7</v>
      </c>
      <c r="E384" s="14">
        <f t="shared" si="47"/>
        <v>27</v>
      </c>
      <c r="F384" s="14">
        <f t="shared" si="48"/>
        <v>5</v>
      </c>
      <c r="G384" s="13">
        <f t="shared" si="49"/>
        <v>44747</v>
      </c>
      <c r="H384" s="19">
        <f t="shared" si="50"/>
        <v>44750</v>
      </c>
    </row>
    <row r="385" spans="1:8" x14ac:dyDescent="0.25">
      <c r="A385" s="28">
        <v>44753</v>
      </c>
      <c r="B385" s="27">
        <v>3854.429931640625</v>
      </c>
      <c r="C385" s="14">
        <f t="shared" si="45"/>
        <v>2022</v>
      </c>
      <c r="D385" s="14">
        <f t="shared" si="46"/>
        <v>7</v>
      </c>
      <c r="E385" s="14">
        <f t="shared" si="47"/>
        <v>28</v>
      </c>
      <c r="F385" s="14">
        <f t="shared" si="48"/>
        <v>1</v>
      </c>
      <c r="G385" s="13">
        <f t="shared" si="49"/>
        <v>44753</v>
      </c>
      <c r="H385" s="19">
        <f t="shared" si="50"/>
        <v>44757</v>
      </c>
    </row>
    <row r="386" spans="1:8" x14ac:dyDescent="0.25">
      <c r="A386" s="28">
        <v>44754</v>
      </c>
      <c r="B386" s="27">
        <v>3818.800048828125</v>
      </c>
      <c r="C386" s="14">
        <f t="shared" si="45"/>
        <v>2022</v>
      </c>
      <c r="D386" s="14">
        <f t="shared" si="46"/>
        <v>7</v>
      </c>
      <c r="E386" s="14">
        <f t="shared" si="47"/>
        <v>28</v>
      </c>
      <c r="F386" s="14">
        <f t="shared" si="48"/>
        <v>2</v>
      </c>
      <c r="G386" s="13">
        <f t="shared" si="49"/>
        <v>44753</v>
      </c>
      <c r="H386" s="19">
        <f t="shared" si="50"/>
        <v>44757</v>
      </c>
    </row>
    <row r="387" spans="1:8" x14ac:dyDescent="0.25">
      <c r="A387" s="28">
        <v>44755</v>
      </c>
      <c r="B387" s="27">
        <v>3801.780029296875</v>
      </c>
      <c r="C387" s="14">
        <f t="shared" si="45"/>
        <v>2022</v>
      </c>
      <c r="D387" s="14">
        <f t="shared" si="46"/>
        <v>7</v>
      </c>
      <c r="E387" s="14">
        <f t="shared" si="47"/>
        <v>28</v>
      </c>
      <c r="F387" s="14">
        <f t="shared" si="48"/>
        <v>3</v>
      </c>
      <c r="G387" s="13">
        <f t="shared" si="49"/>
        <v>44753</v>
      </c>
      <c r="H387" s="19">
        <f t="shared" si="50"/>
        <v>44757</v>
      </c>
    </row>
    <row r="388" spans="1:8" x14ac:dyDescent="0.25">
      <c r="A388" s="28">
        <v>44756</v>
      </c>
      <c r="B388" s="27">
        <v>3790.3798828125</v>
      </c>
      <c r="C388" s="14">
        <f t="shared" ref="C388:C451" si="51">YEAR(A388)</f>
        <v>2022</v>
      </c>
      <c r="D388" s="14">
        <f t="shared" ref="D388:D451" si="52">MONTH(A388)</f>
        <v>7</v>
      </c>
      <c r="E388" s="14">
        <f t="shared" ref="E388:E451" si="53">_xlfn.ISOWEEKNUM(A388)</f>
        <v>28</v>
      </c>
      <c r="F388" s="14">
        <f t="shared" ref="F388:F451" si="54">WEEKDAY(A388,2)</f>
        <v>4</v>
      </c>
      <c r="G388" s="13">
        <f t="shared" ref="G388:G451" si="55">_xlfn.MINIFS($A$4:$A$1346,$C$4:$C$1346,C388,$E$4:$E$1346,E388)</f>
        <v>44753</v>
      </c>
      <c r="H388" s="19">
        <f t="shared" ref="H388:H451" si="56">_xlfn.MAXIFS($A$4:$A$1346,$C$4:$C$1346,C388,$E$4:$E$1346,E388)</f>
        <v>44757</v>
      </c>
    </row>
    <row r="389" spans="1:8" x14ac:dyDescent="0.25">
      <c r="A389" s="28">
        <v>44757</v>
      </c>
      <c r="B389" s="27">
        <v>3863.159912109375</v>
      </c>
      <c r="C389" s="14">
        <f t="shared" si="51"/>
        <v>2022</v>
      </c>
      <c r="D389" s="14">
        <f t="shared" si="52"/>
        <v>7</v>
      </c>
      <c r="E389" s="14">
        <f t="shared" si="53"/>
        <v>28</v>
      </c>
      <c r="F389" s="14">
        <f t="shared" si="54"/>
        <v>5</v>
      </c>
      <c r="G389" s="13">
        <f t="shared" si="55"/>
        <v>44753</v>
      </c>
      <c r="H389" s="19">
        <f t="shared" si="56"/>
        <v>44757</v>
      </c>
    </row>
    <row r="390" spans="1:8" x14ac:dyDescent="0.25">
      <c r="A390" s="28">
        <v>44760</v>
      </c>
      <c r="B390" s="27">
        <v>3830.85009765625</v>
      </c>
      <c r="C390" s="14">
        <f t="shared" si="51"/>
        <v>2022</v>
      </c>
      <c r="D390" s="14">
        <f t="shared" si="52"/>
        <v>7</v>
      </c>
      <c r="E390" s="14">
        <f t="shared" si="53"/>
        <v>29</v>
      </c>
      <c r="F390" s="14">
        <f t="shared" si="54"/>
        <v>1</v>
      </c>
      <c r="G390" s="13">
        <f t="shared" si="55"/>
        <v>44760</v>
      </c>
      <c r="H390" s="19">
        <f t="shared" si="56"/>
        <v>44764</v>
      </c>
    </row>
    <row r="391" spans="1:8" x14ac:dyDescent="0.25">
      <c r="A391" s="28">
        <v>44761</v>
      </c>
      <c r="B391" s="27">
        <v>3936.68994140625</v>
      </c>
      <c r="C391" s="14">
        <f t="shared" si="51"/>
        <v>2022</v>
      </c>
      <c r="D391" s="14">
        <f t="shared" si="52"/>
        <v>7</v>
      </c>
      <c r="E391" s="14">
        <f t="shared" si="53"/>
        <v>29</v>
      </c>
      <c r="F391" s="14">
        <f t="shared" si="54"/>
        <v>2</v>
      </c>
      <c r="G391" s="13">
        <f t="shared" si="55"/>
        <v>44760</v>
      </c>
      <c r="H391" s="19">
        <f t="shared" si="56"/>
        <v>44764</v>
      </c>
    </row>
    <row r="392" spans="1:8" x14ac:dyDescent="0.25">
      <c r="A392" s="28">
        <v>44762</v>
      </c>
      <c r="B392" s="27">
        <v>3959.89990234375</v>
      </c>
      <c r="C392" s="14">
        <f t="shared" si="51"/>
        <v>2022</v>
      </c>
      <c r="D392" s="14">
        <f t="shared" si="52"/>
        <v>7</v>
      </c>
      <c r="E392" s="14">
        <f t="shared" si="53"/>
        <v>29</v>
      </c>
      <c r="F392" s="14">
        <f t="shared" si="54"/>
        <v>3</v>
      </c>
      <c r="G392" s="13">
        <f t="shared" si="55"/>
        <v>44760</v>
      </c>
      <c r="H392" s="19">
        <f t="shared" si="56"/>
        <v>44764</v>
      </c>
    </row>
    <row r="393" spans="1:8" x14ac:dyDescent="0.25">
      <c r="A393" s="28">
        <v>44763</v>
      </c>
      <c r="B393" s="27">
        <v>3998.949951171875</v>
      </c>
      <c r="C393" s="14">
        <f t="shared" si="51"/>
        <v>2022</v>
      </c>
      <c r="D393" s="14">
        <f t="shared" si="52"/>
        <v>7</v>
      </c>
      <c r="E393" s="14">
        <f t="shared" si="53"/>
        <v>29</v>
      </c>
      <c r="F393" s="14">
        <f t="shared" si="54"/>
        <v>4</v>
      </c>
      <c r="G393" s="13">
        <f t="shared" si="55"/>
        <v>44760</v>
      </c>
      <c r="H393" s="19">
        <f t="shared" si="56"/>
        <v>44764</v>
      </c>
    </row>
    <row r="394" spans="1:8" x14ac:dyDescent="0.25">
      <c r="A394" s="28">
        <v>44764</v>
      </c>
      <c r="B394" s="27">
        <v>3961.6298828125</v>
      </c>
      <c r="C394" s="14">
        <f t="shared" si="51"/>
        <v>2022</v>
      </c>
      <c r="D394" s="14">
        <f t="shared" si="52"/>
        <v>7</v>
      </c>
      <c r="E394" s="14">
        <f t="shared" si="53"/>
        <v>29</v>
      </c>
      <c r="F394" s="14">
        <f t="shared" si="54"/>
        <v>5</v>
      </c>
      <c r="G394" s="13">
        <f t="shared" si="55"/>
        <v>44760</v>
      </c>
      <c r="H394" s="19">
        <f t="shared" si="56"/>
        <v>44764</v>
      </c>
    </row>
    <row r="395" spans="1:8" x14ac:dyDescent="0.25">
      <c r="A395" s="28">
        <v>44767</v>
      </c>
      <c r="B395" s="27">
        <v>3966.840087890625</v>
      </c>
      <c r="C395" s="14">
        <f t="shared" si="51"/>
        <v>2022</v>
      </c>
      <c r="D395" s="14">
        <f t="shared" si="52"/>
        <v>7</v>
      </c>
      <c r="E395" s="14">
        <f t="shared" si="53"/>
        <v>30</v>
      </c>
      <c r="F395" s="14">
        <f t="shared" si="54"/>
        <v>1</v>
      </c>
      <c r="G395" s="13">
        <f t="shared" si="55"/>
        <v>44767</v>
      </c>
      <c r="H395" s="19">
        <f t="shared" si="56"/>
        <v>44771</v>
      </c>
    </row>
    <row r="396" spans="1:8" x14ac:dyDescent="0.25">
      <c r="A396" s="28">
        <v>44768</v>
      </c>
      <c r="B396" s="27">
        <v>3921.050048828125</v>
      </c>
      <c r="C396" s="14">
        <f t="shared" si="51"/>
        <v>2022</v>
      </c>
      <c r="D396" s="14">
        <f t="shared" si="52"/>
        <v>7</v>
      </c>
      <c r="E396" s="14">
        <f t="shared" si="53"/>
        <v>30</v>
      </c>
      <c r="F396" s="14">
        <f t="shared" si="54"/>
        <v>2</v>
      </c>
      <c r="G396" s="13">
        <f t="shared" si="55"/>
        <v>44767</v>
      </c>
      <c r="H396" s="19">
        <f t="shared" si="56"/>
        <v>44771</v>
      </c>
    </row>
    <row r="397" spans="1:8" x14ac:dyDescent="0.25">
      <c r="A397" s="28">
        <v>44769</v>
      </c>
      <c r="B397" s="27">
        <v>4023.610107421875</v>
      </c>
      <c r="C397" s="14">
        <f t="shared" si="51"/>
        <v>2022</v>
      </c>
      <c r="D397" s="14">
        <f t="shared" si="52"/>
        <v>7</v>
      </c>
      <c r="E397" s="14">
        <f t="shared" si="53"/>
        <v>30</v>
      </c>
      <c r="F397" s="14">
        <f t="shared" si="54"/>
        <v>3</v>
      </c>
      <c r="G397" s="13">
        <f t="shared" si="55"/>
        <v>44767</v>
      </c>
      <c r="H397" s="19">
        <f t="shared" si="56"/>
        <v>44771</v>
      </c>
    </row>
    <row r="398" spans="1:8" x14ac:dyDescent="0.25">
      <c r="A398" s="28">
        <v>44770</v>
      </c>
      <c r="B398" s="27">
        <v>4072.429931640625</v>
      </c>
      <c r="C398" s="14">
        <f t="shared" si="51"/>
        <v>2022</v>
      </c>
      <c r="D398" s="14">
        <f t="shared" si="52"/>
        <v>7</v>
      </c>
      <c r="E398" s="14">
        <f t="shared" si="53"/>
        <v>30</v>
      </c>
      <c r="F398" s="14">
        <f t="shared" si="54"/>
        <v>4</v>
      </c>
      <c r="G398" s="13">
        <f t="shared" si="55"/>
        <v>44767</v>
      </c>
      <c r="H398" s="19">
        <f t="shared" si="56"/>
        <v>44771</v>
      </c>
    </row>
    <row r="399" spans="1:8" x14ac:dyDescent="0.25">
      <c r="A399" s="28">
        <v>44771</v>
      </c>
      <c r="B399" s="27">
        <v>4130.2900390625</v>
      </c>
      <c r="C399" s="14">
        <f t="shared" si="51"/>
        <v>2022</v>
      </c>
      <c r="D399" s="14">
        <f t="shared" si="52"/>
        <v>7</v>
      </c>
      <c r="E399" s="14">
        <f t="shared" si="53"/>
        <v>30</v>
      </c>
      <c r="F399" s="14">
        <f t="shared" si="54"/>
        <v>5</v>
      </c>
      <c r="G399" s="13">
        <f t="shared" si="55"/>
        <v>44767</v>
      </c>
      <c r="H399" s="19">
        <f t="shared" si="56"/>
        <v>44771</v>
      </c>
    </row>
    <row r="400" spans="1:8" x14ac:dyDescent="0.25">
      <c r="A400" s="28">
        <v>44774</v>
      </c>
      <c r="B400" s="27">
        <v>4118.6298828125</v>
      </c>
      <c r="C400" s="14">
        <f t="shared" si="51"/>
        <v>2022</v>
      </c>
      <c r="D400" s="14">
        <f t="shared" si="52"/>
        <v>8</v>
      </c>
      <c r="E400" s="14">
        <f t="shared" si="53"/>
        <v>31</v>
      </c>
      <c r="F400" s="14">
        <f t="shared" si="54"/>
        <v>1</v>
      </c>
      <c r="G400" s="13">
        <f t="shared" si="55"/>
        <v>44774</v>
      </c>
      <c r="H400" s="19">
        <f t="shared" si="56"/>
        <v>44778</v>
      </c>
    </row>
    <row r="401" spans="1:8" x14ac:dyDescent="0.25">
      <c r="A401" s="28">
        <v>44775</v>
      </c>
      <c r="B401" s="27">
        <v>4091.18994140625</v>
      </c>
      <c r="C401" s="14">
        <f t="shared" si="51"/>
        <v>2022</v>
      </c>
      <c r="D401" s="14">
        <f t="shared" si="52"/>
        <v>8</v>
      </c>
      <c r="E401" s="14">
        <f t="shared" si="53"/>
        <v>31</v>
      </c>
      <c r="F401" s="14">
        <f t="shared" si="54"/>
        <v>2</v>
      </c>
      <c r="G401" s="13">
        <f t="shared" si="55"/>
        <v>44774</v>
      </c>
      <c r="H401" s="19">
        <f t="shared" si="56"/>
        <v>44778</v>
      </c>
    </row>
    <row r="402" spans="1:8" x14ac:dyDescent="0.25">
      <c r="A402" s="28">
        <v>44776</v>
      </c>
      <c r="B402" s="27">
        <v>4155.169921875</v>
      </c>
      <c r="C402" s="14">
        <f t="shared" si="51"/>
        <v>2022</v>
      </c>
      <c r="D402" s="14">
        <f t="shared" si="52"/>
        <v>8</v>
      </c>
      <c r="E402" s="14">
        <f t="shared" si="53"/>
        <v>31</v>
      </c>
      <c r="F402" s="14">
        <f t="shared" si="54"/>
        <v>3</v>
      </c>
      <c r="G402" s="13">
        <f t="shared" si="55"/>
        <v>44774</v>
      </c>
      <c r="H402" s="19">
        <f t="shared" si="56"/>
        <v>44778</v>
      </c>
    </row>
    <row r="403" spans="1:8" x14ac:dyDescent="0.25">
      <c r="A403" s="28">
        <v>44777</v>
      </c>
      <c r="B403" s="27">
        <v>4151.93994140625</v>
      </c>
      <c r="C403" s="14">
        <f t="shared" si="51"/>
        <v>2022</v>
      </c>
      <c r="D403" s="14">
        <f t="shared" si="52"/>
        <v>8</v>
      </c>
      <c r="E403" s="14">
        <f t="shared" si="53"/>
        <v>31</v>
      </c>
      <c r="F403" s="14">
        <f t="shared" si="54"/>
        <v>4</v>
      </c>
      <c r="G403" s="13">
        <f t="shared" si="55"/>
        <v>44774</v>
      </c>
      <c r="H403" s="19">
        <f t="shared" si="56"/>
        <v>44778</v>
      </c>
    </row>
    <row r="404" spans="1:8" x14ac:dyDescent="0.25">
      <c r="A404" s="28">
        <v>44778</v>
      </c>
      <c r="B404" s="27">
        <v>4145.18994140625</v>
      </c>
      <c r="C404" s="14">
        <f t="shared" si="51"/>
        <v>2022</v>
      </c>
      <c r="D404" s="14">
        <f t="shared" si="52"/>
        <v>8</v>
      </c>
      <c r="E404" s="14">
        <f t="shared" si="53"/>
        <v>31</v>
      </c>
      <c r="F404" s="14">
        <f t="shared" si="54"/>
        <v>5</v>
      </c>
      <c r="G404" s="13">
        <f t="shared" si="55"/>
        <v>44774</v>
      </c>
      <c r="H404" s="19">
        <f t="shared" si="56"/>
        <v>44778</v>
      </c>
    </row>
    <row r="405" spans="1:8" x14ac:dyDescent="0.25">
      <c r="A405" s="28">
        <v>44781</v>
      </c>
      <c r="B405" s="27">
        <v>4140.06005859375</v>
      </c>
      <c r="C405" s="14">
        <f t="shared" si="51"/>
        <v>2022</v>
      </c>
      <c r="D405" s="14">
        <f t="shared" si="52"/>
        <v>8</v>
      </c>
      <c r="E405" s="14">
        <f t="shared" si="53"/>
        <v>32</v>
      </c>
      <c r="F405" s="14">
        <f t="shared" si="54"/>
        <v>1</v>
      </c>
      <c r="G405" s="13">
        <f t="shared" si="55"/>
        <v>44781</v>
      </c>
      <c r="H405" s="19">
        <f t="shared" si="56"/>
        <v>44785</v>
      </c>
    </row>
    <row r="406" spans="1:8" x14ac:dyDescent="0.25">
      <c r="A406" s="28">
        <v>44782</v>
      </c>
      <c r="B406" s="27">
        <v>4122.47021484375</v>
      </c>
      <c r="C406" s="14">
        <f t="shared" si="51"/>
        <v>2022</v>
      </c>
      <c r="D406" s="14">
        <f t="shared" si="52"/>
        <v>8</v>
      </c>
      <c r="E406" s="14">
        <f t="shared" si="53"/>
        <v>32</v>
      </c>
      <c r="F406" s="14">
        <f t="shared" si="54"/>
        <v>2</v>
      </c>
      <c r="G406" s="13">
        <f t="shared" si="55"/>
        <v>44781</v>
      </c>
      <c r="H406" s="19">
        <f t="shared" si="56"/>
        <v>44785</v>
      </c>
    </row>
    <row r="407" spans="1:8" x14ac:dyDescent="0.25">
      <c r="A407" s="28">
        <v>44783</v>
      </c>
      <c r="B407" s="27">
        <v>4210.240234375</v>
      </c>
      <c r="C407" s="14">
        <f t="shared" si="51"/>
        <v>2022</v>
      </c>
      <c r="D407" s="14">
        <f t="shared" si="52"/>
        <v>8</v>
      </c>
      <c r="E407" s="14">
        <f t="shared" si="53"/>
        <v>32</v>
      </c>
      <c r="F407" s="14">
        <f t="shared" si="54"/>
        <v>3</v>
      </c>
      <c r="G407" s="13">
        <f t="shared" si="55"/>
        <v>44781</v>
      </c>
      <c r="H407" s="19">
        <f t="shared" si="56"/>
        <v>44785</v>
      </c>
    </row>
    <row r="408" spans="1:8" x14ac:dyDescent="0.25">
      <c r="A408" s="28">
        <v>44784</v>
      </c>
      <c r="B408" s="27">
        <v>4207.27001953125</v>
      </c>
      <c r="C408" s="14">
        <f t="shared" si="51"/>
        <v>2022</v>
      </c>
      <c r="D408" s="14">
        <f t="shared" si="52"/>
        <v>8</v>
      </c>
      <c r="E408" s="14">
        <f t="shared" si="53"/>
        <v>32</v>
      </c>
      <c r="F408" s="14">
        <f t="shared" si="54"/>
        <v>4</v>
      </c>
      <c r="G408" s="13">
        <f t="shared" si="55"/>
        <v>44781</v>
      </c>
      <c r="H408" s="19">
        <f t="shared" si="56"/>
        <v>44785</v>
      </c>
    </row>
    <row r="409" spans="1:8" x14ac:dyDescent="0.25">
      <c r="A409" s="28">
        <v>44785</v>
      </c>
      <c r="B409" s="27">
        <v>4280.14990234375</v>
      </c>
      <c r="C409" s="14">
        <f t="shared" si="51"/>
        <v>2022</v>
      </c>
      <c r="D409" s="14">
        <f t="shared" si="52"/>
        <v>8</v>
      </c>
      <c r="E409" s="14">
        <f t="shared" si="53"/>
        <v>32</v>
      </c>
      <c r="F409" s="14">
        <f t="shared" si="54"/>
        <v>5</v>
      </c>
      <c r="G409" s="13">
        <f t="shared" si="55"/>
        <v>44781</v>
      </c>
      <c r="H409" s="19">
        <f t="shared" si="56"/>
        <v>44785</v>
      </c>
    </row>
    <row r="410" spans="1:8" x14ac:dyDescent="0.25">
      <c r="A410" s="28">
        <v>44788</v>
      </c>
      <c r="B410" s="27">
        <v>4297.14013671875</v>
      </c>
      <c r="C410" s="14">
        <f t="shared" si="51"/>
        <v>2022</v>
      </c>
      <c r="D410" s="14">
        <f t="shared" si="52"/>
        <v>8</v>
      </c>
      <c r="E410" s="14">
        <f t="shared" si="53"/>
        <v>33</v>
      </c>
      <c r="F410" s="14">
        <f t="shared" si="54"/>
        <v>1</v>
      </c>
      <c r="G410" s="13">
        <f t="shared" si="55"/>
        <v>44788</v>
      </c>
      <c r="H410" s="19">
        <f t="shared" si="56"/>
        <v>44792</v>
      </c>
    </row>
    <row r="411" spans="1:8" x14ac:dyDescent="0.25">
      <c r="A411" s="28">
        <v>44789</v>
      </c>
      <c r="B411" s="27">
        <v>4305.2001953125</v>
      </c>
      <c r="C411" s="14">
        <f t="shared" si="51"/>
        <v>2022</v>
      </c>
      <c r="D411" s="14">
        <f t="shared" si="52"/>
        <v>8</v>
      </c>
      <c r="E411" s="14">
        <f t="shared" si="53"/>
        <v>33</v>
      </c>
      <c r="F411" s="14">
        <f t="shared" si="54"/>
        <v>2</v>
      </c>
      <c r="G411" s="13">
        <f t="shared" si="55"/>
        <v>44788</v>
      </c>
      <c r="H411" s="19">
        <f t="shared" si="56"/>
        <v>44792</v>
      </c>
    </row>
    <row r="412" spans="1:8" x14ac:dyDescent="0.25">
      <c r="A412" s="28">
        <v>44790</v>
      </c>
      <c r="B412" s="27">
        <v>4274.0400390625</v>
      </c>
      <c r="C412" s="14">
        <f t="shared" si="51"/>
        <v>2022</v>
      </c>
      <c r="D412" s="14">
        <f t="shared" si="52"/>
        <v>8</v>
      </c>
      <c r="E412" s="14">
        <f t="shared" si="53"/>
        <v>33</v>
      </c>
      <c r="F412" s="14">
        <f t="shared" si="54"/>
        <v>3</v>
      </c>
      <c r="G412" s="13">
        <f t="shared" si="55"/>
        <v>44788</v>
      </c>
      <c r="H412" s="19">
        <f t="shared" si="56"/>
        <v>44792</v>
      </c>
    </row>
    <row r="413" spans="1:8" x14ac:dyDescent="0.25">
      <c r="A413" s="28">
        <v>44791</v>
      </c>
      <c r="B413" s="27">
        <v>4283.740234375</v>
      </c>
      <c r="C413" s="14">
        <f t="shared" si="51"/>
        <v>2022</v>
      </c>
      <c r="D413" s="14">
        <f t="shared" si="52"/>
        <v>8</v>
      </c>
      <c r="E413" s="14">
        <f t="shared" si="53"/>
        <v>33</v>
      </c>
      <c r="F413" s="14">
        <f t="shared" si="54"/>
        <v>4</v>
      </c>
      <c r="G413" s="13">
        <f t="shared" si="55"/>
        <v>44788</v>
      </c>
      <c r="H413" s="19">
        <f t="shared" si="56"/>
        <v>44792</v>
      </c>
    </row>
    <row r="414" spans="1:8" x14ac:dyDescent="0.25">
      <c r="A414" s="28">
        <v>44792</v>
      </c>
      <c r="B414" s="27">
        <v>4228.47998046875</v>
      </c>
      <c r="C414" s="14">
        <f t="shared" si="51"/>
        <v>2022</v>
      </c>
      <c r="D414" s="14">
        <f t="shared" si="52"/>
        <v>8</v>
      </c>
      <c r="E414" s="14">
        <f t="shared" si="53"/>
        <v>33</v>
      </c>
      <c r="F414" s="14">
        <f t="shared" si="54"/>
        <v>5</v>
      </c>
      <c r="G414" s="13">
        <f t="shared" si="55"/>
        <v>44788</v>
      </c>
      <c r="H414" s="19">
        <f t="shared" si="56"/>
        <v>44792</v>
      </c>
    </row>
    <row r="415" spans="1:8" x14ac:dyDescent="0.25">
      <c r="A415" s="28">
        <v>44795</v>
      </c>
      <c r="B415" s="27">
        <v>4137.990234375</v>
      </c>
      <c r="C415" s="14">
        <f t="shared" si="51"/>
        <v>2022</v>
      </c>
      <c r="D415" s="14">
        <f t="shared" si="52"/>
        <v>8</v>
      </c>
      <c r="E415" s="14">
        <f t="shared" si="53"/>
        <v>34</v>
      </c>
      <c r="F415" s="14">
        <f t="shared" si="54"/>
        <v>1</v>
      </c>
      <c r="G415" s="13">
        <f t="shared" si="55"/>
        <v>44795</v>
      </c>
      <c r="H415" s="19">
        <f t="shared" si="56"/>
        <v>44799</v>
      </c>
    </row>
    <row r="416" spans="1:8" x14ac:dyDescent="0.25">
      <c r="A416" s="28">
        <v>44796</v>
      </c>
      <c r="B416" s="27">
        <v>4128.72998046875</v>
      </c>
      <c r="C416" s="14">
        <f t="shared" si="51"/>
        <v>2022</v>
      </c>
      <c r="D416" s="14">
        <f t="shared" si="52"/>
        <v>8</v>
      </c>
      <c r="E416" s="14">
        <f t="shared" si="53"/>
        <v>34</v>
      </c>
      <c r="F416" s="14">
        <f t="shared" si="54"/>
        <v>2</v>
      </c>
      <c r="G416" s="13">
        <f t="shared" si="55"/>
        <v>44795</v>
      </c>
      <c r="H416" s="19">
        <f t="shared" si="56"/>
        <v>44799</v>
      </c>
    </row>
    <row r="417" spans="1:8" x14ac:dyDescent="0.25">
      <c r="A417" s="28">
        <v>44797</v>
      </c>
      <c r="B417" s="27">
        <v>4140.77001953125</v>
      </c>
      <c r="C417" s="14">
        <f t="shared" si="51"/>
        <v>2022</v>
      </c>
      <c r="D417" s="14">
        <f t="shared" si="52"/>
        <v>8</v>
      </c>
      <c r="E417" s="14">
        <f t="shared" si="53"/>
        <v>34</v>
      </c>
      <c r="F417" s="14">
        <f t="shared" si="54"/>
        <v>3</v>
      </c>
      <c r="G417" s="13">
        <f t="shared" si="55"/>
        <v>44795</v>
      </c>
      <c r="H417" s="19">
        <f t="shared" si="56"/>
        <v>44799</v>
      </c>
    </row>
    <row r="418" spans="1:8" x14ac:dyDescent="0.25">
      <c r="A418" s="28">
        <v>44798</v>
      </c>
      <c r="B418" s="27">
        <v>4199.1201171875</v>
      </c>
      <c r="C418" s="14">
        <f t="shared" si="51"/>
        <v>2022</v>
      </c>
      <c r="D418" s="14">
        <f t="shared" si="52"/>
        <v>8</v>
      </c>
      <c r="E418" s="14">
        <f t="shared" si="53"/>
        <v>34</v>
      </c>
      <c r="F418" s="14">
        <f t="shared" si="54"/>
        <v>4</v>
      </c>
      <c r="G418" s="13">
        <f t="shared" si="55"/>
        <v>44795</v>
      </c>
      <c r="H418" s="19">
        <f t="shared" si="56"/>
        <v>44799</v>
      </c>
    </row>
    <row r="419" spans="1:8" x14ac:dyDescent="0.25">
      <c r="A419" s="28">
        <v>44799</v>
      </c>
      <c r="B419" s="27">
        <v>4057.659912109375</v>
      </c>
      <c r="C419" s="14">
        <f t="shared" si="51"/>
        <v>2022</v>
      </c>
      <c r="D419" s="14">
        <f t="shared" si="52"/>
        <v>8</v>
      </c>
      <c r="E419" s="14">
        <f t="shared" si="53"/>
        <v>34</v>
      </c>
      <c r="F419" s="14">
        <f t="shared" si="54"/>
        <v>5</v>
      </c>
      <c r="G419" s="13">
        <f t="shared" si="55"/>
        <v>44795</v>
      </c>
      <c r="H419" s="19">
        <f t="shared" si="56"/>
        <v>44799</v>
      </c>
    </row>
    <row r="420" spans="1:8" x14ac:dyDescent="0.25">
      <c r="A420" s="28">
        <v>44802</v>
      </c>
      <c r="B420" s="27">
        <v>4030.610107421875</v>
      </c>
      <c r="C420" s="14">
        <f t="shared" si="51"/>
        <v>2022</v>
      </c>
      <c r="D420" s="14">
        <f t="shared" si="52"/>
        <v>8</v>
      </c>
      <c r="E420" s="14">
        <f t="shared" si="53"/>
        <v>35</v>
      </c>
      <c r="F420" s="14">
        <f t="shared" si="54"/>
        <v>1</v>
      </c>
      <c r="G420" s="13">
        <f t="shared" si="55"/>
        <v>44802</v>
      </c>
      <c r="H420" s="19">
        <f t="shared" si="56"/>
        <v>44806</v>
      </c>
    </row>
    <row r="421" spans="1:8" x14ac:dyDescent="0.25">
      <c r="A421" s="28">
        <v>44803</v>
      </c>
      <c r="B421" s="27">
        <v>3986.159912109375</v>
      </c>
      <c r="C421" s="14">
        <f t="shared" si="51"/>
        <v>2022</v>
      </c>
      <c r="D421" s="14">
        <f t="shared" si="52"/>
        <v>8</v>
      </c>
      <c r="E421" s="14">
        <f t="shared" si="53"/>
        <v>35</v>
      </c>
      <c r="F421" s="14">
        <f t="shared" si="54"/>
        <v>2</v>
      </c>
      <c r="G421" s="13">
        <f t="shared" si="55"/>
        <v>44802</v>
      </c>
      <c r="H421" s="19">
        <f t="shared" si="56"/>
        <v>44806</v>
      </c>
    </row>
    <row r="422" spans="1:8" x14ac:dyDescent="0.25">
      <c r="A422" s="28">
        <v>44804</v>
      </c>
      <c r="B422" s="27">
        <v>3955</v>
      </c>
      <c r="C422" s="14">
        <f t="shared" si="51"/>
        <v>2022</v>
      </c>
      <c r="D422" s="14">
        <f t="shared" si="52"/>
        <v>8</v>
      </c>
      <c r="E422" s="14">
        <f t="shared" si="53"/>
        <v>35</v>
      </c>
      <c r="F422" s="14">
        <f t="shared" si="54"/>
        <v>3</v>
      </c>
      <c r="G422" s="13">
        <f t="shared" si="55"/>
        <v>44802</v>
      </c>
      <c r="H422" s="19">
        <f t="shared" si="56"/>
        <v>44806</v>
      </c>
    </row>
    <row r="423" spans="1:8" x14ac:dyDescent="0.25">
      <c r="A423" s="28">
        <v>44805</v>
      </c>
      <c r="B423" s="27">
        <v>3966.85009765625</v>
      </c>
      <c r="C423" s="14">
        <f t="shared" si="51"/>
        <v>2022</v>
      </c>
      <c r="D423" s="14">
        <f t="shared" si="52"/>
        <v>9</v>
      </c>
      <c r="E423" s="14">
        <f t="shared" si="53"/>
        <v>35</v>
      </c>
      <c r="F423" s="14">
        <f t="shared" si="54"/>
        <v>4</v>
      </c>
      <c r="G423" s="13">
        <f t="shared" si="55"/>
        <v>44802</v>
      </c>
      <c r="H423" s="19">
        <f t="shared" si="56"/>
        <v>44806</v>
      </c>
    </row>
    <row r="424" spans="1:8" x14ac:dyDescent="0.25">
      <c r="A424" s="28">
        <v>44806</v>
      </c>
      <c r="B424" s="27">
        <v>3924.260009765625</v>
      </c>
      <c r="C424" s="14">
        <f t="shared" si="51"/>
        <v>2022</v>
      </c>
      <c r="D424" s="14">
        <f t="shared" si="52"/>
        <v>9</v>
      </c>
      <c r="E424" s="14">
        <f t="shared" si="53"/>
        <v>35</v>
      </c>
      <c r="F424" s="14">
        <f t="shared" si="54"/>
        <v>5</v>
      </c>
      <c r="G424" s="13">
        <f t="shared" si="55"/>
        <v>44802</v>
      </c>
      <c r="H424" s="19">
        <f t="shared" si="56"/>
        <v>44806</v>
      </c>
    </row>
    <row r="425" spans="1:8" x14ac:dyDescent="0.25">
      <c r="A425" s="28">
        <v>44810</v>
      </c>
      <c r="B425" s="27">
        <v>3908.18994140625</v>
      </c>
      <c r="C425" s="14">
        <f t="shared" si="51"/>
        <v>2022</v>
      </c>
      <c r="D425" s="14">
        <f t="shared" si="52"/>
        <v>9</v>
      </c>
      <c r="E425" s="14">
        <f t="shared" si="53"/>
        <v>36</v>
      </c>
      <c r="F425" s="14">
        <f t="shared" si="54"/>
        <v>2</v>
      </c>
      <c r="G425" s="13">
        <f t="shared" si="55"/>
        <v>44810</v>
      </c>
      <c r="H425" s="19">
        <f t="shared" si="56"/>
        <v>44813</v>
      </c>
    </row>
    <row r="426" spans="1:8" x14ac:dyDescent="0.25">
      <c r="A426" s="28">
        <v>44811</v>
      </c>
      <c r="B426" s="27">
        <v>3979.8701171875</v>
      </c>
      <c r="C426" s="14">
        <f t="shared" si="51"/>
        <v>2022</v>
      </c>
      <c r="D426" s="14">
        <f t="shared" si="52"/>
        <v>9</v>
      </c>
      <c r="E426" s="14">
        <f t="shared" si="53"/>
        <v>36</v>
      </c>
      <c r="F426" s="14">
        <f t="shared" si="54"/>
        <v>3</v>
      </c>
      <c r="G426" s="13">
        <f t="shared" si="55"/>
        <v>44810</v>
      </c>
      <c r="H426" s="19">
        <f t="shared" si="56"/>
        <v>44813</v>
      </c>
    </row>
    <row r="427" spans="1:8" x14ac:dyDescent="0.25">
      <c r="A427" s="28">
        <v>44812</v>
      </c>
      <c r="B427" s="27">
        <v>4006.179931640625</v>
      </c>
      <c r="C427" s="14">
        <f t="shared" si="51"/>
        <v>2022</v>
      </c>
      <c r="D427" s="14">
        <f t="shared" si="52"/>
        <v>9</v>
      </c>
      <c r="E427" s="14">
        <f t="shared" si="53"/>
        <v>36</v>
      </c>
      <c r="F427" s="14">
        <f t="shared" si="54"/>
        <v>4</v>
      </c>
      <c r="G427" s="13">
        <f t="shared" si="55"/>
        <v>44810</v>
      </c>
      <c r="H427" s="19">
        <f t="shared" si="56"/>
        <v>44813</v>
      </c>
    </row>
    <row r="428" spans="1:8" x14ac:dyDescent="0.25">
      <c r="A428" s="28">
        <v>44813</v>
      </c>
      <c r="B428" s="27">
        <v>4067.360107421875</v>
      </c>
      <c r="C428" s="14">
        <f t="shared" si="51"/>
        <v>2022</v>
      </c>
      <c r="D428" s="14">
        <f t="shared" si="52"/>
        <v>9</v>
      </c>
      <c r="E428" s="14">
        <f t="shared" si="53"/>
        <v>36</v>
      </c>
      <c r="F428" s="14">
        <f t="shared" si="54"/>
        <v>5</v>
      </c>
      <c r="G428" s="13">
        <f t="shared" si="55"/>
        <v>44810</v>
      </c>
      <c r="H428" s="19">
        <f t="shared" si="56"/>
        <v>44813</v>
      </c>
    </row>
    <row r="429" spans="1:8" x14ac:dyDescent="0.25">
      <c r="A429" s="28">
        <v>44816</v>
      </c>
      <c r="B429" s="27">
        <v>4110.41015625</v>
      </c>
      <c r="C429" s="14">
        <f t="shared" si="51"/>
        <v>2022</v>
      </c>
      <c r="D429" s="14">
        <f t="shared" si="52"/>
        <v>9</v>
      </c>
      <c r="E429" s="14">
        <f t="shared" si="53"/>
        <v>37</v>
      </c>
      <c r="F429" s="14">
        <f t="shared" si="54"/>
        <v>1</v>
      </c>
      <c r="G429" s="13">
        <f t="shared" si="55"/>
        <v>44816</v>
      </c>
      <c r="H429" s="19">
        <f t="shared" si="56"/>
        <v>44820</v>
      </c>
    </row>
    <row r="430" spans="1:8" x14ac:dyDescent="0.25">
      <c r="A430" s="28">
        <v>44817</v>
      </c>
      <c r="B430" s="27">
        <v>3932.68994140625</v>
      </c>
      <c r="C430" s="14">
        <f t="shared" si="51"/>
        <v>2022</v>
      </c>
      <c r="D430" s="14">
        <f t="shared" si="52"/>
        <v>9</v>
      </c>
      <c r="E430" s="14">
        <f t="shared" si="53"/>
        <v>37</v>
      </c>
      <c r="F430" s="14">
        <f t="shared" si="54"/>
        <v>2</v>
      </c>
      <c r="G430" s="13">
        <f t="shared" si="55"/>
        <v>44816</v>
      </c>
      <c r="H430" s="19">
        <f t="shared" si="56"/>
        <v>44820</v>
      </c>
    </row>
    <row r="431" spans="1:8" x14ac:dyDescent="0.25">
      <c r="A431" s="28">
        <v>44818</v>
      </c>
      <c r="B431" s="27">
        <v>3946.010009765625</v>
      </c>
      <c r="C431" s="14">
        <f t="shared" si="51"/>
        <v>2022</v>
      </c>
      <c r="D431" s="14">
        <f t="shared" si="52"/>
        <v>9</v>
      </c>
      <c r="E431" s="14">
        <f t="shared" si="53"/>
        <v>37</v>
      </c>
      <c r="F431" s="14">
        <f t="shared" si="54"/>
        <v>3</v>
      </c>
      <c r="G431" s="13">
        <f t="shared" si="55"/>
        <v>44816</v>
      </c>
      <c r="H431" s="19">
        <f t="shared" si="56"/>
        <v>44820</v>
      </c>
    </row>
    <row r="432" spans="1:8" x14ac:dyDescent="0.25">
      <c r="A432" s="28">
        <v>44819</v>
      </c>
      <c r="B432" s="27">
        <v>3901.35009765625</v>
      </c>
      <c r="C432" s="14">
        <f t="shared" si="51"/>
        <v>2022</v>
      </c>
      <c r="D432" s="14">
        <f t="shared" si="52"/>
        <v>9</v>
      </c>
      <c r="E432" s="14">
        <f t="shared" si="53"/>
        <v>37</v>
      </c>
      <c r="F432" s="14">
        <f t="shared" si="54"/>
        <v>4</v>
      </c>
      <c r="G432" s="13">
        <f t="shared" si="55"/>
        <v>44816</v>
      </c>
      <c r="H432" s="19">
        <f t="shared" si="56"/>
        <v>44820</v>
      </c>
    </row>
    <row r="433" spans="1:8" x14ac:dyDescent="0.25">
      <c r="A433" s="28">
        <v>44820</v>
      </c>
      <c r="B433" s="27">
        <v>3873.330078125</v>
      </c>
      <c r="C433" s="14">
        <f t="shared" si="51"/>
        <v>2022</v>
      </c>
      <c r="D433" s="14">
        <f t="shared" si="52"/>
        <v>9</v>
      </c>
      <c r="E433" s="14">
        <f t="shared" si="53"/>
        <v>37</v>
      </c>
      <c r="F433" s="14">
        <f t="shared" si="54"/>
        <v>5</v>
      </c>
      <c r="G433" s="13">
        <f t="shared" si="55"/>
        <v>44816</v>
      </c>
      <c r="H433" s="19">
        <f t="shared" si="56"/>
        <v>44820</v>
      </c>
    </row>
    <row r="434" spans="1:8" x14ac:dyDescent="0.25">
      <c r="A434" s="28">
        <v>44823</v>
      </c>
      <c r="B434" s="27">
        <v>3899.889892578125</v>
      </c>
      <c r="C434" s="14">
        <f t="shared" si="51"/>
        <v>2022</v>
      </c>
      <c r="D434" s="14">
        <f t="shared" si="52"/>
        <v>9</v>
      </c>
      <c r="E434" s="14">
        <f t="shared" si="53"/>
        <v>38</v>
      </c>
      <c r="F434" s="14">
        <f t="shared" si="54"/>
        <v>1</v>
      </c>
      <c r="G434" s="13">
        <f t="shared" si="55"/>
        <v>44823</v>
      </c>
      <c r="H434" s="19">
        <f t="shared" si="56"/>
        <v>44827</v>
      </c>
    </row>
    <row r="435" spans="1:8" x14ac:dyDescent="0.25">
      <c r="A435" s="28">
        <v>44824</v>
      </c>
      <c r="B435" s="27">
        <v>3855.929931640625</v>
      </c>
      <c r="C435" s="14">
        <f t="shared" si="51"/>
        <v>2022</v>
      </c>
      <c r="D435" s="14">
        <f t="shared" si="52"/>
        <v>9</v>
      </c>
      <c r="E435" s="14">
        <f t="shared" si="53"/>
        <v>38</v>
      </c>
      <c r="F435" s="14">
        <f t="shared" si="54"/>
        <v>2</v>
      </c>
      <c r="G435" s="13">
        <f t="shared" si="55"/>
        <v>44823</v>
      </c>
      <c r="H435" s="19">
        <f t="shared" si="56"/>
        <v>44827</v>
      </c>
    </row>
    <row r="436" spans="1:8" x14ac:dyDescent="0.25">
      <c r="A436" s="28">
        <v>44825</v>
      </c>
      <c r="B436" s="27">
        <v>3789.929931640625</v>
      </c>
      <c r="C436" s="14">
        <f t="shared" si="51"/>
        <v>2022</v>
      </c>
      <c r="D436" s="14">
        <f t="shared" si="52"/>
        <v>9</v>
      </c>
      <c r="E436" s="14">
        <f t="shared" si="53"/>
        <v>38</v>
      </c>
      <c r="F436" s="14">
        <f t="shared" si="54"/>
        <v>3</v>
      </c>
      <c r="G436" s="13">
        <f t="shared" si="55"/>
        <v>44823</v>
      </c>
      <c r="H436" s="19">
        <f t="shared" si="56"/>
        <v>44827</v>
      </c>
    </row>
    <row r="437" spans="1:8" x14ac:dyDescent="0.25">
      <c r="A437" s="28">
        <v>44826</v>
      </c>
      <c r="B437" s="27">
        <v>3757.989990234375</v>
      </c>
      <c r="C437" s="14">
        <f t="shared" si="51"/>
        <v>2022</v>
      </c>
      <c r="D437" s="14">
        <f t="shared" si="52"/>
        <v>9</v>
      </c>
      <c r="E437" s="14">
        <f t="shared" si="53"/>
        <v>38</v>
      </c>
      <c r="F437" s="14">
        <f t="shared" si="54"/>
        <v>4</v>
      </c>
      <c r="G437" s="13">
        <f t="shared" si="55"/>
        <v>44823</v>
      </c>
      <c r="H437" s="19">
        <f t="shared" si="56"/>
        <v>44827</v>
      </c>
    </row>
    <row r="438" spans="1:8" x14ac:dyDescent="0.25">
      <c r="A438" s="28">
        <v>44827</v>
      </c>
      <c r="B438" s="27">
        <v>3693.22998046875</v>
      </c>
      <c r="C438" s="14">
        <f t="shared" si="51"/>
        <v>2022</v>
      </c>
      <c r="D438" s="14">
        <f t="shared" si="52"/>
        <v>9</v>
      </c>
      <c r="E438" s="14">
        <f t="shared" si="53"/>
        <v>38</v>
      </c>
      <c r="F438" s="14">
        <f t="shared" si="54"/>
        <v>5</v>
      </c>
      <c r="G438" s="13">
        <f t="shared" si="55"/>
        <v>44823</v>
      </c>
      <c r="H438" s="19">
        <f t="shared" si="56"/>
        <v>44827</v>
      </c>
    </row>
    <row r="439" spans="1:8" x14ac:dyDescent="0.25">
      <c r="A439" s="28">
        <v>44830</v>
      </c>
      <c r="B439" s="27">
        <v>3655.0400390625</v>
      </c>
      <c r="C439" s="14">
        <f t="shared" si="51"/>
        <v>2022</v>
      </c>
      <c r="D439" s="14">
        <f t="shared" si="52"/>
        <v>9</v>
      </c>
      <c r="E439" s="14">
        <f t="shared" si="53"/>
        <v>39</v>
      </c>
      <c r="F439" s="14">
        <f t="shared" si="54"/>
        <v>1</v>
      </c>
      <c r="G439" s="13">
        <f t="shared" si="55"/>
        <v>44830</v>
      </c>
      <c r="H439" s="19">
        <f t="shared" si="56"/>
        <v>44834</v>
      </c>
    </row>
    <row r="440" spans="1:8" x14ac:dyDescent="0.25">
      <c r="A440" s="28">
        <v>44831</v>
      </c>
      <c r="B440" s="27">
        <v>3647.2900390625</v>
      </c>
      <c r="C440" s="14">
        <f t="shared" si="51"/>
        <v>2022</v>
      </c>
      <c r="D440" s="14">
        <f t="shared" si="52"/>
        <v>9</v>
      </c>
      <c r="E440" s="14">
        <f t="shared" si="53"/>
        <v>39</v>
      </c>
      <c r="F440" s="14">
        <f t="shared" si="54"/>
        <v>2</v>
      </c>
      <c r="G440" s="13">
        <f t="shared" si="55"/>
        <v>44830</v>
      </c>
      <c r="H440" s="19">
        <f t="shared" si="56"/>
        <v>44834</v>
      </c>
    </row>
    <row r="441" spans="1:8" x14ac:dyDescent="0.25">
      <c r="A441" s="28">
        <v>44832</v>
      </c>
      <c r="B441" s="27">
        <v>3719.0400390625</v>
      </c>
      <c r="C441" s="14">
        <f t="shared" si="51"/>
        <v>2022</v>
      </c>
      <c r="D441" s="14">
        <f t="shared" si="52"/>
        <v>9</v>
      </c>
      <c r="E441" s="14">
        <f t="shared" si="53"/>
        <v>39</v>
      </c>
      <c r="F441" s="14">
        <f t="shared" si="54"/>
        <v>3</v>
      </c>
      <c r="G441" s="13">
        <f t="shared" si="55"/>
        <v>44830</v>
      </c>
      <c r="H441" s="19">
        <f t="shared" si="56"/>
        <v>44834</v>
      </c>
    </row>
    <row r="442" spans="1:8" x14ac:dyDescent="0.25">
      <c r="A442" s="28">
        <v>44833</v>
      </c>
      <c r="B442" s="27">
        <v>3640.469970703125</v>
      </c>
      <c r="C442" s="14">
        <f t="shared" si="51"/>
        <v>2022</v>
      </c>
      <c r="D442" s="14">
        <f t="shared" si="52"/>
        <v>9</v>
      </c>
      <c r="E442" s="14">
        <f t="shared" si="53"/>
        <v>39</v>
      </c>
      <c r="F442" s="14">
        <f t="shared" si="54"/>
        <v>4</v>
      </c>
      <c r="G442" s="13">
        <f t="shared" si="55"/>
        <v>44830</v>
      </c>
      <c r="H442" s="19">
        <f t="shared" si="56"/>
        <v>44834</v>
      </c>
    </row>
    <row r="443" spans="1:8" x14ac:dyDescent="0.25">
      <c r="A443" s="28">
        <v>44834</v>
      </c>
      <c r="B443" s="27">
        <v>3585.6201171875</v>
      </c>
      <c r="C443" s="14">
        <f t="shared" si="51"/>
        <v>2022</v>
      </c>
      <c r="D443" s="14">
        <f t="shared" si="52"/>
        <v>9</v>
      </c>
      <c r="E443" s="14">
        <f t="shared" si="53"/>
        <v>39</v>
      </c>
      <c r="F443" s="14">
        <f t="shared" si="54"/>
        <v>5</v>
      </c>
      <c r="G443" s="13">
        <f t="shared" si="55"/>
        <v>44830</v>
      </c>
      <c r="H443" s="19">
        <f t="shared" si="56"/>
        <v>44834</v>
      </c>
    </row>
    <row r="444" spans="1:8" x14ac:dyDescent="0.25">
      <c r="A444" s="28">
        <v>44837</v>
      </c>
      <c r="B444" s="27">
        <v>3678.429931640625</v>
      </c>
      <c r="C444" s="14">
        <f t="shared" si="51"/>
        <v>2022</v>
      </c>
      <c r="D444" s="14">
        <f t="shared" si="52"/>
        <v>10</v>
      </c>
      <c r="E444" s="14">
        <f t="shared" si="53"/>
        <v>40</v>
      </c>
      <c r="F444" s="14">
        <f t="shared" si="54"/>
        <v>1</v>
      </c>
      <c r="G444" s="13">
        <f t="shared" si="55"/>
        <v>44837</v>
      </c>
      <c r="H444" s="19">
        <f t="shared" si="56"/>
        <v>44841</v>
      </c>
    </row>
    <row r="445" spans="1:8" x14ac:dyDescent="0.25">
      <c r="A445" s="28">
        <v>44838</v>
      </c>
      <c r="B445" s="27">
        <v>3790.929931640625</v>
      </c>
      <c r="C445" s="14">
        <f t="shared" si="51"/>
        <v>2022</v>
      </c>
      <c r="D445" s="14">
        <f t="shared" si="52"/>
        <v>10</v>
      </c>
      <c r="E445" s="14">
        <f t="shared" si="53"/>
        <v>40</v>
      </c>
      <c r="F445" s="14">
        <f t="shared" si="54"/>
        <v>2</v>
      </c>
      <c r="G445" s="13">
        <f t="shared" si="55"/>
        <v>44837</v>
      </c>
      <c r="H445" s="19">
        <f t="shared" si="56"/>
        <v>44841</v>
      </c>
    </row>
    <row r="446" spans="1:8" x14ac:dyDescent="0.25">
      <c r="A446" s="28">
        <v>44839</v>
      </c>
      <c r="B446" s="27">
        <v>3783.280029296875</v>
      </c>
      <c r="C446" s="14">
        <f t="shared" si="51"/>
        <v>2022</v>
      </c>
      <c r="D446" s="14">
        <f t="shared" si="52"/>
        <v>10</v>
      </c>
      <c r="E446" s="14">
        <f t="shared" si="53"/>
        <v>40</v>
      </c>
      <c r="F446" s="14">
        <f t="shared" si="54"/>
        <v>3</v>
      </c>
      <c r="G446" s="13">
        <f t="shared" si="55"/>
        <v>44837</v>
      </c>
      <c r="H446" s="19">
        <f t="shared" si="56"/>
        <v>44841</v>
      </c>
    </row>
    <row r="447" spans="1:8" x14ac:dyDescent="0.25">
      <c r="A447" s="28">
        <v>44840</v>
      </c>
      <c r="B447" s="27">
        <v>3744.52001953125</v>
      </c>
      <c r="C447" s="14">
        <f t="shared" si="51"/>
        <v>2022</v>
      </c>
      <c r="D447" s="14">
        <f t="shared" si="52"/>
        <v>10</v>
      </c>
      <c r="E447" s="14">
        <f t="shared" si="53"/>
        <v>40</v>
      </c>
      <c r="F447" s="14">
        <f t="shared" si="54"/>
        <v>4</v>
      </c>
      <c r="G447" s="13">
        <f t="shared" si="55"/>
        <v>44837</v>
      </c>
      <c r="H447" s="19">
        <f t="shared" si="56"/>
        <v>44841</v>
      </c>
    </row>
    <row r="448" spans="1:8" x14ac:dyDescent="0.25">
      <c r="A448" s="28">
        <v>44841</v>
      </c>
      <c r="B448" s="27">
        <v>3639.659912109375</v>
      </c>
      <c r="C448" s="14">
        <f t="shared" si="51"/>
        <v>2022</v>
      </c>
      <c r="D448" s="14">
        <f t="shared" si="52"/>
        <v>10</v>
      </c>
      <c r="E448" s="14">
        <f t="shared" si="53"/>
        <v>40</v>
      </c>
      <c r="F448" s="14">
        <f t="shared" si="54"/>
        <v>5</v>
      </c>
      <c r="G448" s="13">
        <f t="shared" si="55"/>
        <v>44837</v>
      </c>
      <c r="H448" s="19">
        <f t="shared" si="56"/>
        <v>44841</v>
      </c>
    </row>
    <row r="449" spans="1:8" x14ac:dyDescent="0.25">
      <c r="A449" s="28">
        <v>44844</v>
      </c>
      <c r="B449" s="27">
        <v>3612.389892578125</v>
      </c>
      <c r="C449" s="14">
        <f t="shared" si="51"/>
        <v>2022</v>
      </c>
      <c r="D449" s="14">
        <f t="shared" si="52"/>
        <v>10</v>
      </c>
      <c r="E449" s="14">
        <f t="shared" si="53"/>
        <v>41</v>
      </c>
      <c r="F449" s="14">
        <f t="shared" si="54"/>
        <v>1</v>
      </c>
      <c r="G449" s="13">
        <f t="shared" si="55"/>
        <v>44844</v>
      </c>
      <c r="H449" s="19">
        <f t="shared" si="56"/>
        <v>44848</v>
      </c>
    </row>
    <row r="450" spans="1:8" x14ac:dyDescent="0.25">
      <c r="A450" s="28">
        <v>44845</v>
      </c>
      <c r="B450" s="27">
        <v>3588.840087890625</v>
      </c>
      <c r="C450" s="14">
        <f t="shared" si="51"/>
        <v>2022</v>
      </c>
      <c r="D450" s="14">
        <f t="shared" si="52"/>
        <v>10</v>
      </c>
      <c r="E450" s="14">
        <f t="shared" si="53"/>
        <v>41</v>
      </c>
      <c r="F450" s="14">
        <f t="shared" si="54"/>
        <v>2</v>
      </c>
      <c r="G450" s="13">
        <f t="shared" si="55"/>
        <v>44844</v>
      </c>
      <c r="H450" s="19">
        <f t="shared" si="56"/>
        <v>44848</v>
      </c>
    </row>
    <row r="451" spans="1:8" x14ac:dyDescent="0.25">
      <c r="A451" s="28">
        <v>44846</v>
      </c>
      <c r="B451" s="27">
        <v>3577.030029296875</v>
      </c>
      <c r="C451" s="14">
        <f t="shared" si="51"/>
        <v>2022</v>
      </c>
      <c r="D451" s="14">
        <f t="shared" si="52"/>
        <v>10</v>
      </c>
      <c r="E451" s="14">
        <f t="shared" si="53"/>
        <v>41</v>
      </c>
      <c r="F451" s="14">
        <f t="shared" si="54"/>
        <v>3</v>
      </c>
      <c r="G451" s="13">
        <f t="shared" si="55"/>
        <v>44844</v>
      </c>
      <c r="H451" s="19">
        <f t="shared" si="56"/>
        <v>44848</v>
      </c>
    </row>
    <row r="452" spans="1:8" x14ac:dyDescent="0.25">
      <c r="A452" s="28">
        <v>44847</v>
      </c>
      <c r="B452" s="27">
        <v>3669.909912109375</v>
      </c>
      <c r="C452" s="14">
        <f t="shared" ref="C452:C515" si="57">YEAR(A452)</f>
        <v>2022</v>
      </c>
      <c r="D452" s="14">
        <f t="shared" ref="D452:D515" si="58">MONTH(A452)</f>
        <v>10</v>
      </c>
      <c r="E452" s="14">
        <f t="shared" ref="E452:E515" si="59">_xlfn.ISOWEEKNUM(A452)</f>
        <v>41</v>
      </c>
      <c r="F452" s="14">
        <f t="shared" ref="F452:F515" si="60">WEEKDAY(A452,2)</f>
        <v>4</v>
      </c>
      <c r="G452" s="13">
        <f t="shared" ref="G452:G515" si="61">_xlfn.MINIFS($A$4:$A$1346,$C$4:$C$1346,C452,$E$4:$E$1346,E452)</f>
        <v>44844</v>
      </c>
      <c r="H452" s="19">
        <f t="shared" ref="H452:H515" si="62">_xlfn.MAXIFS($A$4:$A$1346,$C$4:$C$1346,C452,$E$4:$E$1346,E452)</f>
        <v>44848</v>
      </c>
    </row>
    <row r="453" spans="1:8" x14ac:dyDescent="0.25">
      <c r="A453" s="28">
        <v>44848</v>
      </c>
      <c r="B453" s="27">
        <v>3583.070068359375</v>
      </c>
      <c r="C453" s="14">
        <f t="shared" si="57"/>
        <v>2022</v>
      </c>
      <c r="D453" s="14">
        <f t="shared" si="58"/>
        <v>10</v>
      </c>
      <c r="E453" s="14">
        <f t="shared" si="59"/>
        <v>41</v>
      </c>
      <c r="F453" s="14">
        <f t="shared" si="60"/>
        <v>5</v>
      </c>
      <c r="G453" s="13">
        <f t="shared" si="61"/>
        <v>44844</v>
      </c>
      <c r="H453" s="19">
        <f t="shared" si="62"/>
        <v>44848</v>
      </c>
    </row>
    <row r="454" spans="1:8" x14ac:dyDescent="0.25">
      <c r="A454" s="28">
        <v>44851</v>
      </c>
      <c r="B454" s="27">
        <v>3677.949951171875</v>
      </c>
      <c r="C454" s="14">
        <f t="shared" si="57"/>
        <v>2022</v>
      </c>
      <c r="D454" s="14">
        <f t="shared" si="58"/>
        <v>10</v>
      </c>
      <c r="E454" s="14">
        <f t="shared" si="59"/>
        <v>42</v>
      </c>
      <c r="F454" s="14">
        <f t="shared" si="60"/>
        <v>1</v>
      </c>
      <c r="G454" s="13">
        <f t="shared" si="61"/>
        <v>44851</v>
      </c>
      <c r="H454" s="19">
        <f t="shared" si="62"/>
        <v>44855</v>
      </c>
    </row>
    <row r="455" spans="1:8" x14ac:dyDescent="0.25">
      <c r="A455" s="28">
        <v>44852</v>
      </c>
      <c r="B455" s="27">
        <v>3719.97998046875</v>
      </c>
      <c r="C455" s="14">
        <f t="shared" si="57"/>
        <v>2022</v>
      </c>
      <c r="D455" s="14">
        <f t="shared" si="58"/>
        <v>10</v>
      </c>
      <c r="E455" s="14">
        <f t="shared" si="59"/>
        <v>42</v>
      </c>
      <c r="F455" s="14">
        <f t="shared" si="60"/>
        <v>2</v>
      </c>
      <c r="G455" s="13">
        <f t="shared" si="61"/>
        <v>44851</v>
      </c>
      <c r="H455" s="19">
        <f t="shared" si="62"/>
        <v>44855</v>
      </c>
    </row>
    <row r="456" spans="1:8" x14ac:dyDescent="0.25">
      <c r="A456" s="28">
        <v>44853</v>
      </c>
      <c r="B456" s="27">
        <v>3695.159912109375</v>
      </c>
      <c r="C456" s="14">
        <f t="shared" si="57"/>
        <v>2022</v>
      </c>
      <c r="D456" s="14">
        <f t="shared" si="58"/>
        <v>10</v>
      </c>
      <c r="E456" s="14">
        <f t="shared" si="59"/>
        <v>42</v>
      </c>
      <c r="F456" s="14">
        <f t="shared" si="60"/>
        <v>3</v>
      </c>
      <c r="G456" s="13">
        <f t="shared" si="61"/>
        <v>44851</v>
      </c>
      <c r="H456" s="19">
        <f t="shared" si="62"/>
        <v>44855</v>
      </c>
    </row>
    <row r="457" spans="1:8" x14ac:dyDescent="0.25">
      <c r="A457" s="28">
        <v>44854</v>
      </c>
      <c r="B457" s="27">
        <v>3665.780029296875</v>
      </c>
      <c r="C457" s="14">
        <f t="shared" si="57"/>
        <v>2022</v>
      </c>
      <c r="D457" s="14">
        <f t="shared" si="58"/>
        <v>10</v>
      </c>
      <c r="E457" s="14">
        <f t="shared" si="59"/>
        <v>42</v>
      </c>
      <c r="F457" s="14">
        <f t="shared" si="60"/>
        <v>4</v>
      </c>
      <c r="G457" s="13">
        <f t="shared" si="61"/>
        <v>44851</v>
      </c>
      <c r="H457" s="19">
        <f t="shared" si="62"/>
        <v>44855</v>
      </c>
    </row>
    <row r="458" spans="1:8" x14ac:dyDescent="0.25">
      <c r="A458" s="28">
        <v>44855</v>
      </c>
      <c r="B458" s="27">
        <v>3752.75</v>
      </c>
      <c r="C458" s="14">
        <f t="shared" si="57"/>
        <v>2022</v>
      </c>
      <c r="D458" s="14">
        <f t="shared" si="58"/>
        <v>10</v>
      </c>
      <c r="E458" s="14">
        <f t="shared" si="59"/>
        <v>42</v>
      </c>
      <c r="F458" s="14">
        <f t="shared" si="60"/>
        <v>5</v>
      </c>
      <c r="G458" s="13">
        <f t="shared" si="61"/>
        <v>44851</v>
      </c>
      <c r="H458" s="19">
        <f t="shared" si="62"/>
        <v>44855</v>
      </c>
    </row>
    <row r="459" spans="1:8" x14ac:dyDescent="0.25">
      <c r="A459" s="28">
        <v>44858</v>
      </c>
      <c r="B459" s="27">
        <v>3797.340087890625</v>
      </c>
      <c r="C459" s="14">
        <f t="shared" si="57"/>
        <v>2022</v>
      </c>
      <c r="D459" s="14">
        <f t="shared" si="58"/>
        <v>10</v>
      </c>
      <c r="E459" s="14">
        <f t="shared" si="59"/>
        <v>43</v>
      </c>
      <c r="F459" s="14">
        <f t="shared" si="60"/>
        <v>1</v>
      </c>
      <c r="G459" s="13">
        <f t="shared" si="61"/>
        <v>44858</v>
      </c>
      <c r="H459" s="19">
        <f t="shared" si="62"/>
        <v>44862</v>
      </c>
    </row>
    <row r="460" spans="1:8" x14ac:dyDescent="0.25">
      <c r="A460" s="28">
        <v>44859</v>
      </c>
      <c r="B460" s="27">
        <v>3859.110107421875</v>
      </c>
      <c r="C460" s="14">
        <f t="shared" si="57"/>
        <v>2022</v>
      </c>
      <c r="D460" s="14">
        <f t="shared" si="58"/>
        <v>10</v>
      </c>
      <c r="E460" s="14">
        <f t="shared" si="59"/>
        <v>43</v>
      </c>
      <c r="F460" s="14">
        <f t="shared" si="60"/>
        <v>2</v>
      </c>
      <c r="G460" s="13">
        <f t="shared" si="61"/>
        <v>44858</v>
      </c>
      <c r="H460" s="19">
        <f t="shared" si="62"/>
        <v>44862</v>
      </c>
    </row>
    <row r="461" spans="1:8" x14ac:dyDescent="0.25">
      <c r="A461" s="28">
        <v>44860</v>
      </c>
      <c r="B461" s="27">
        <v>3830.60009765625</v>
      </c>
      <c r="C461" s="14">
        <f t="shared" si="57"/>
        <v>2022</v>
      </c>
      <c r="D461" s="14">
        <f t="shared" si="58"/>
        <v>10</v>
      </c>
      <c r="E461" s="14">
        <f t="shared" si="59"/>
        <v>43</v>
      </c>
      <c r="F461" s="14">
        <f t="shared" si="60"/>
        <v>3</v>
      </c>
      <c r="G461" s="13">
        <f t="shared" si="61"/>
        <v>44858</v>
      </c>
      <c r="H461" s="19">
        <f t="shared" si="62"/>
        <v>44862</v>
      </c>
    </row>
    <row r="462" spans="1:8" x14ac:dyDescent="0.25">
      <c r="A462" s="28">
        <v>44861</v>
      </c>
      <c r="B462" s="27">
        <v>3807.300048828125</v>
      </c>
      <c r="C462" s="14">
        <f t="shared" si="57"/>
        <v>2022</v>
      </c>
      <c r="D462" s="14">
        <f t="shared" si="58"/>
        <v>10</v>
      </c>
      <c r="E462" s="14">
        <f t="shared" si="59"/>
        <v>43</v>
      </c>
      <c r="F462" s="14">
        <f t="shared" si="60"/>
        <v>4</v>
      </c>
      <c r="G462" s="13">
        <f t="shared" si="61"/>
        <v>44858</v>
      </c>
      <c r="H462" s="19">
        <f t="shared" si="62"/>
        <v>44862</v>
      </c>
    </row>
    <row r="463" spans="1:8" x14ac:dyDescent="0.25">
      <c r="A463" s="28">
        <v>44862</v>
      </c>
      <c r="B463" s="27">
        <v>3901.06005859375</v>
      </c>
      <c r="C463" s="14">
        <f t="shared" si="57"/>
        <v>2022</v>
      </c>
      <c r="D463" s="14">
        <f t="shared" si="58"/>
        <v>10</v>
      </c>
      <c r="E463" s="14">
        <f t="shared" si="59"/>
        <v>43</v>
      </c>
      <c r="F463" s="14">
        <f t="shared" si="60"/>
        <v>5</v>
      </c>
      <c r="G463" s="13">
        <f t="shared" si="61"/>
        <v>44858</v>
      </c>
      <c r="H463" s="19">
        <f t="shared" si="62"/>
        <v>44862</v>
      </c>
    </row>
    <row r="464" spans="1:8" x14ac:dyDescent="0.25">
      <c r="A464" s="28">
        <v>44865</v>
      </c>
      <c r="B464" s="27">
        <v>3871.97998046875</v>
      </c>
      <c r="C464" s="14">
        <f t="shared" si="57"/>
        <v>2022</v>
      </c>
      <c r="D464" s="14">
        <f t="shared" si="58"/>
        <v>10</v>
      </c>
      <c r="E464" s="14">
        <f t="shared" si="59"/>
        <v>44</v>
      </c>
      <c r="F464" s="14">
        <f t="shared" si="60"/>
        <v>1</v>
      </c>
      <c r="G464" s="13">
        <f t="shared" si="61"/>
        <v>44865</v>
      </c>
      <c r="H464" s="19">
        <f t="shared" si="62"/>
        <v>44869</v>
      </c>
    </row>
    <row r="465" spans="1:8" x14ac:dyDescent="0.25">
      <c r="A465" s="28">
        <v>44866</v>
      </c>
      <c r="B465" s="27">
        <v>3856.10009765625</v>
      </c>
      <c r="C465" s="14">
        <f t="shared" si="57"/>
        <v>2022</v>
      </c>
      <c r="D465" s="14">
        <f t="shared" si="58"/>
        <v>11</v>
      </c>
      <c r="E465" s="14">
        <f t="shared" si="59"/>
        <v>44</v>
      </c>
      <c r="F465" s="14">
        <f t="shared" si="60"/>
        <v>2</v>
      </c>
      <c r="G465" s="13">
        <f t="shared" si="61"/>
        <v>44865</v>
      </c>
      <c r="H465" s="19">
        <f t="shared" si="62"/>
        <v>44869</v>
      </c>
    </row>
    <row r="466" spans="1:8" x14ac:dyDescent="0.25">
      <c r="A466" s="28">
        <v>44867</v>
      </c>
      <c r="B466" s="27">
        <v>3759.68994140625</v>
      </c>
      <c r="C466" s="14">
        <f t="shared" si="57"/>
        <v>2022</v>
      </c>
      <c r="D466" s="14">
        <f t="shared" si="58"/>
        <v>11</v>
      </c>
      <c r="E466" s="14">
        <f t="shared" si="59"/>
        <v>44</v>
      </c>
      <c r="F466" s="14">
        <f t="shared" si="60"/>
        <v>3</v>
      </c>
      <c r="G466" s="13">
        <f t="shared" si="61"/>
        <v>44865</v>
      </c>
      <c r="H466" s="19">
        <f t="shared" si="62"/>
        <v>44869</v>
      </c>
    </row>
    <row r="467" spans="1:8" x14ac:dyDescent="0.25">
      <c r="A467" s="28">
        <v>44868</v>
      </c>
      <c r="B467" s="27">
        <v>3719.889892578125</v>
      </c>
      <c r="C467" s="14">
        <f t="shared" si="57"/>
        <v>2022</v>
      </c>
      <c r="D467" s="14">
        <f t="shared" si="58"/>
        <v>11</v>
      </c>
      <c r="E467" s="14">
        <f t="shared" si="59"/>
        <v>44</v>
      </c>
      <c r="F467" s="14">
        <f t="shared" si="60"/>
        <v>4</v>
      </c>
      <c r="G467" s="13">
        <f t="shared" si="61"/>
        <v>44865</v>
      </c>
      <c r="H467" s="19">
        <f t="shared" si="62"/>
        <v>44869</v>
      </c>
    </row>
    <row r="468" spans="1:8" x14ac:dyDescent="0.25">
      <c r="A468" s="28">
        <v>44869</v>
      </c>
      <c r="B468" s="27">
        <v>3770.550048828125</v>
      </c>
      <c r="C468" s="14">
        <f t="shared" si="57"/>
        <v>2022</v>
      </c>
      <c r="D468" s="14">
        <f t="shared" si="58"/>
        <v>11</v>
      </c>
      <c r="E468" s="14">
        <f t="shared" si="59"/>
        <v>44</v>
      </c>
      <c r="F468" s="14">
        <f t="shared" si="60"/>
        <v>5</v>
      </c>
      <c r="G468" s="13">
        <f t="shared" si="61"/>
        <v>44865</v>
      </c>
      <c r="H468" s="19">
        <f t="shared" si="62"/>
        <v>44869</v>
      </c>
    </row>
    <row r="469" spans="1:8" x14ac:dyDescent="0.25">
      <c r="A469" s="28">
        <v>44872</v>
      </c>
      <c r="B469" s="27">
        <v>3806.800048828125</v>
      </c>
      <c r="C469" s="14">
        <f t="shared" si="57"/>
        <v>2022</v>
      </c>
      <c r="D469" s="14">
        <f t="shared" si="58"/>
        <v>11</v>
      </c>
      <c r="E469" s="14">
        <f t="shared" si="59"/>
        <v>45</v>
      </c>
      <c r="F469" s="14">
        <f t="shared" si="60"/>
        <v>1</v>
      </c>
      <c r="G469" s="13">
        <f t="shared" si="61"/>
        <v>44872</v>
      </c>
      <c r="H469" s="19">
        <f t="shared" si="62"/>
        <v>44876</v>
      </c>
    </row>
    <row r="470" spans="1:8" x14ac:dyDescent="0.25">
      <c r="A470" s="28">
        <v>44873</v>
      </c>
      <c r="B470" s="27">
        <v>3828.110107421875</v>
      </c>
      <c r="C470" s="14">
        <f t="shared" si="57"/>
        <v>2022</v>
      </c>
      <c r="D470" s="14">
        <f t="shared" si="58"/>
        <v>11</v>
      </c>
      <c r="E470" s="14">
        <f t="shared" si="59"/>
        <v>45</v>
      </c>
      <c r="F470" s="14">
        <f t="shared" si="60"/>
        <v>2</v>
      </c>
      <c r="G470" s="13">
        <f t="shared" si="61"/>
        <v>44872</v>
      </c>
      <c r="H470" s="19">
        <f t="shared" si="62"/>
        <v>44876</v>
      </c>
    </row>
    <row r="471" spans="1:8" x14ac:dyDescent="0.25">
      <c r="A471" s="28">
        <v>44874</v>
      </c>
      <c r="B471" s="27">
        <v>3748.570068359375</v>
      </c>
      <c r="C471" s="14">
        <f t="shared" si="57"/>
        <v>2022</v>
      </c>
      <c r="D471" s="14">
        <f t="shared" si="58"/>
        <v>11</v>
      </c>
      <c r="E471" s="14">
        <f t="shared" si="59"/>
        <v>45</v>
      </c>
      <c r="F471" s="14">
        <f t="shared" si="60"/>
        <v>3</v>
      </c>
      <c r="G471" s="13">
        <f t="shared" si="61"/>
        <v>44872</v>
      </c>
      <c r="H471" s="19">
        <f t="shared" si="62"/>
        <v>44876</v>
      </c>
    </row>
    <row r="472" spans="1:8" x14ac:dyDescent="0.25">
      <c r="A472" s="28">
        <v>44875</v>
      </c>
      <c r="B472" s="27">
        <v>3956.3701171875</v>
      </c>
      <c r="C472" s="14">
        <f t="shared" si="57"/>
        <v>2022</v>
      </c>
      <c r="D472" s="14">
        <f t="shared" si="58"/>
        <v>11</v>
      </c>
      <c r="E472" s="14">
        <f t="shared" si="59"/>
        <v>45</v>
      </c>
      <c r="F472" s="14">
        <f t="shared" si="60"/>
        <v>4</v>
      </c>
      <c r="G472" s="13">
        <f t="shared" si="61"/>
        <v>44872</v>
      </c>
      <c r="H472" s="19">
        <f t="shared" si="62"/>
        <v>44876</v>
      </c>
    </row>
    <row r="473" spans="1:8" x14ac:dyDescent="0.25">
      <c r="A473" s="28">
        <v>44876</v>
      </c>
      <c r="B473" s="27">
        <v>3992.929931640625</v>
      </c>
      <c r="C473" s="14">
        <f t="shared" si="57"/>
        <v>2022</v>
      </c>
      <c r="D473" s="14">
        <f t="shared" si="58"/>
        <v>11</v>
      </c>
      <c r="E473" s="14">
        <f t="shared" si="59"/>
        <v>45</v>
      </c>
      <c r="F473" s="14">
        <f t="shared" si="60"/>
        <v>5</v>
      </c>
      <c r="G473" s="13">
        <f t="shared" si="61"/>
        <v>44872</v>
      </c>
      <c r="H473" s="19">
        <f t="shared" si="62"/>
        <v>44876</v>
      </c>
    </row>
    <row r="474" spans="1:8" x14ac:dyDescent="0.25">
      <c r="A474" s="28">
        <v>44879</v>
      </c>
      <c r="B474" s="27">
        <v>3957.25</v>
      </c>
      <c r="C474" s="14">
        <f t="shared" si="57"/>
        <v>2022</v>
      </c>
      <c r="D474" s="14">
        <f t="shared" si="58"/>
        <v>11</v>
      </c>
      <c r="E474" s="14">
        <f t="shared" si="59"/>
        <v>46</v>
      </c>
      <c r="F474" s="14">
        <f t="shared" si="60"/>
        <v>1</v>
      </c>
      <c r="G474" s="13">
        <f t="shared" si="61"/>
        <v>44879</v>
      </c>
      <c r="H474" s="19">
        <f t="shared" si="62"/>
        <v>44883</v>
      </c>
    </row>
    <row r="475" spans="1:8" x14ac:dyDescent="0.25">
      <c r="A475" s="28">
        <v>44880</v>
      </c>
      <c r="B475" s="27">
        <v>3991.72998046875</v>
      </c>
      <c r="C475" s="14">
        <f t="shared" si="57"/>
        <v>2022</v>
      </c>
      <c r="D475" s="14">
        <f t="shared" si="58"/>
        <v>11</v>
      </c>
      <c r="E475" s="14">
        <f t="shared" si="59"/>
        <v>46</v>
      </c>
      <c r="F475" s="14">
        <f t="shared" si="60"/>
        <v>2</v>
      </c>
      <c r="G475" s="13">
        <f t="shared" si="61"/>
        <v>44879</v>
      </c>
      <c r="H475" s="19">
        <f t="shared" si="62"/>
        <v>44883</v>
      </c>
    </row>
    <row r="476" spans="1:8" x14ac:dyDescent="0.25">
      <c r="A476" s="28">
        <v>44881</v>
      </c>
      <c r="B476" s="27">
        <v>3958.7900390625</v>
      </c>
      <c r="C476" s="14">
        <f t="shared" si="57"/>
        <v>2022</v>
      </c>
      <c r="D476" s="14">
        <f t="shared" si="58"/>
        <v>11</v>
      </c>
      <c r="E476" s="14">
        <f t="shared" si="59"/>
        <v>46</v>
      </c>
      <c r="F476" s="14">
        <f t="shared" si="60"/>
        <v>3</v>
      </c>
      <c r="G476" s="13">
        <f t="shared" si="61"/>
        <v>44879</v>
      </c>
      <c r="H476" s="19">
        <f t="shared" si="62"/>
        <v>44883</v>
      </c>
    </row>
    <row r="477" spans="1:8" x14ac:dyDescent="0.25">
      <c r="A477" s="28">
        <v>44882</v>
      </c>
      <c r="B477" s="27">
        <v>3946.56005859375</v>
      </c>
      <c r="C477" s="14">
        <f t="shared" si="57"/>
        <v>2022</v>
      </c>
      <c r="D477" s="14">
        <f t="shared" si="58"/>
        <v>11</v>
      </c>
      <c r="E477" s="14">
        <f t="shared" si="59"/>
        <v>46</v>
      </c>
      <c r="F477" s="14">
        <f t="shared" si="60"/>
        <v>4</v>
      </c>
      <c r="G477" s="13">
        <f t="shared" si="61"/>
        <v>44879</v>
      </c>
      <c r="H477" s="19">
        <f t="shared" si="62"/>
        <v>44883</v>
      </c>
    </row>
    <row r="478" spans="1:8" x14ac:dyDescent="0.25">
      <c r="A478" s="28">
        <v>44883</v>
      </c>
      <c r="B478" s="27">
        <v>3965.340087890625</v>
      </c>
      <c r="C478" s="14">
        <f t="shared" si="57"/>
        <v>2022</v>
      </c>
      <c r="D478" s="14">
        <f t="shared" si="58"/>
        <v>11</v>
      </c>
      <c r="E478" s="14">
        <f t="shared" si="59"/>
        <v>46</v>
      </c>
      <c r="F478" s="14">
        <f t="shared" si="60"/>
        <v>5</v>
      </c>
      <c r="G478" s="13">
        <f t="shared" si="61"/>
        <v>44879</v>
      </c>
      <c r="H478" s="19">
        <f t="shared" si="62"/>
        <v>44883</v>
      </c>
    </row>
    <row r="479" spans="1:8" x14ac:dyDescent="0.25">
      <c r="A479" s="28">
        <v>44886</v>
      </c>
      <c r="B479" s="27">
        <v>3949.93994140625</v>
      </c>
      <c r="C479" s="14">
        <f t="shared" si="57"/>
        <v>2022</v>
      </c>
      <c r="D479" s="14">
        <f t="shared" si="58"/>
        <v>11</v>
      </c>
      <c r="E479" s="14">
        <f t="shared" si="59"/>
        <v>47</v>
      </c>
      <c r="F479" s="14">
        <f t="shared" si="60"/>
        <v>1</v>
      </c>
      <c r="G479" s="13">
        <f t="shared" si="61"/>
        <v>44886</v>
      </c>
      <c r="H479" s="19">
        <f t="shared" si="62"/>
        <v>44890</v>
      </c>
    </row>
    <row r="480" spans="1:8" x14ac:dyDescent="0.25">
      <c r="A480" s="28">
        <v>44887</v>
      </c>
      <c r="B480" s="27">
        <v>4003.580078125</v>
      </c>
      <c r="C480" s="14">
        <f t="shared" si="57"/>
        <v>2022</v>
      </c>
      <c r="D480" s="14">
        <f t="shared" si="58"/>
        <v>11</v>
      </c>
      <c r="E480" s="14">
        <f t="shared" si="59"/>
        <v>47</v>
      </c>
      <c r="F480" s="14">
        <f t="shared" si="60"/>
        <v>2</v>
      </c>
      <c r="G480" s="13">
        <f t="shared" si="61"/>
        <v>44886</v>
      </c>
      <c r="H480" s="19">
        <f t="shared" si="62"/>
        <v>44890</v>
      </c>
    </row>
    <row r="481" spans="1:8" x14ac:dyDescent="0.25">
      <c r="A481" s="28">
        <v>44888</v>
      </c>
      <c r="B481" s="27">
        <v>4027.260009765625</v>
      </c>
      <c r="C481" s="14">
        <f t="shared" si="57"/>
        <v>2022</v>
      </c>
      <c r="D481" s="14">
        <f t="shared" si="58"/>
        <v>11</v>
      </c>
      <c r="E481" s="14">
        <f t="shared" si="59"/>
        <v>47</v>
      </c>
      <c r="F481" s="14">
        <f t="shared" si="60"/>
        <v>3</v>
      </c>
      <c r="G481" s="13">
        <f t="shared" si="61"/>
        <v>44886</v>
      </c>
      <c r="H481" s="19">
        <f t="shared" si="62"/>
        <v>44890</v>
      </c>
    </row>
    <row r="482" spans="1:8" x14ac:dyDescent="0.25">
      <c r="A482" s="28">
        <v>44890</v>
      </c>
      <c r="B482" s="27">
        <v>4026.1201171875</v>
      </c>
      <c r="C482" s="14">
        <f t="shared" si="57"/>
        <v>2022</v>
      </c>
      <c r="D482" s="14">
        <f t="shared" si="58"/>
        <v>11</v>
      </c>
      <c r="E482" s="14">
        <f t="shared" si="59"/>
        <v>47</v>
      </c>
      <c r="F482" s="14">
        <f t="shared" si="60"/>
        <v>5</v>
      </c>
      <c r="G482" s="13">
        <f t="shared" si="61"/>
        <v>44886</v>
      </c>
      <c r="H482" s="19">
        <f t="shared" si="62"/>
        <v>44890</v>
      </c>
    </row>
    <row r="483" spans="1:8" x14ac:dyDescent="0.25">
      <c r="A483" s="28">
        <v>44893</v>
      </c>
      <c r="B483" s="27">
        <v>3963.93994140625</v>
      </c>
      <c r="C483" s="14">
        <f t="shared" si="57"/>
        <v>2022</v>
      </c>
      <c r="D483" s="14">
        <f t="shared" si="58"/>
        <v>11</v>
      </c>
      <c r="E483" s="14">
        <f t="shared" si="59"/>
        <v>48</v>
      </c>
      <c r="F483" s="14">
        <f t="shared" si="60"/>
        <v>1</v>
      </c>
      <c r="G483" s="13">
        <f t="shared" si="61"/>
        <v>44893</v>
      </c>
      <c r="H483" s="19">
        <f t="shared" si="62"/>
        <v>44897</v>
      </c>
    </row>
    <row r="484" spans="1:8" x14ac:dyDescent="0.25">
      <c r="A484" s="28">
        <v>44894</v>
      </c>
      <c r="B484" s="27">
        <v>3957.6298828125</v>
      </c>
      <c r="C484" s="14">
        <f t="shared" si="57"/>
        <v>2022</v>
      </c>
      <c r="D484" s="14">
        <f t="shared" si="58"/>
        <v>11</v>
      </c>
      <c r="E484" s="14">
        <f t="shared" si="59"/>
        <v>48</v>
      </c>
      <c r="F484" s="14">
        <f t="shared" si="60"/>
        <v>2</v>
      </c>
      <c r="G484" s="13">
        <f t="shared" si="61"/>
        <v>44893</v>
      </c>
      <c r="H484" s="19">
        <f t="shared" si="62"/>
        <v>44897</v>
      </c>
    </row>
    <row r="485" spans="1:8" x14ac:dyDescent="0.25">
      <c r="A485" s="28">
        <v>44895</v>
      </c>
      <c r="B485" s="27">
        <v>4080.110107421875</v>
      </c>
      <c r="C485" s="14">
        <f t="shared" si="57"/>
        <v>2022</v>
      </c>
      <c r="D485" s="14">
        <f t="shared" si="58"/>
        <v>11</v>
      </c>
      <c r="E485" s="14">
        <f t="shared" si="59"/>
        <v>48</v>
      </c>
      <c r="F485" s="14">
        <f t="shared" si="60"/>
        <v>3</v>
      </c>
      <c r="G485" s="13">
        <f t="shared" si="61"/>
        <v>44893</v>
      </c>
      <c r="H485" s="19">
        <f t="shared" si="62"/>
        <v>44897</v>
      </c>
    </row>
    <row r="486" spans="1:8" x14ac:dyDescent="0.25">
      <c r="A486" s="28">
        <v>44896</v>
      </c>
      <c r="B486" s="27">
        <v>4076.570068359375</v>
      </c>
      <c r="C486" s="14">
        <f t="shared" si="57"/>
        <v>2022</v>
      </c>
      <c r="D486" s="14">
        <f t="shared" si="58"/>
        <v>12</v>
      </c>
      <c r="E486" s="14">
        <f t="shared" si="59"/>
        <v>48</v>
      </c>
      <c r="F486" s="14">
        <f t="shared" si="60"/>
        <v>4</v>
      </c>
      <c r="G486" s="13">
        <f t="shared" si="61"/>
        <v>44893</v>
      </c>
      <c r="H486" s="19">
        <f t="shared" si="62"/>
        <v>44897</v>
      </c>
    </row>
    <row r="487" spans="1:8" x14ac:dyDescent="0.25">
      <c r="A487" s="28">
        <v>44897</v>
      </c>
      <c r="B487" s="27">
        <v>4071.699951171875</v>
      </c>
      <c r="C487" s="14">
        <f t="shared" si="57"/>
        <v>2022</v>
      </c>
      <c r="D487" s="14">
        <f t="shared" si="58"/>
        <v>12</v>
      </c>
      <c r="E487" s="14">
        <f t="shared" si="59"/>
        <v>48</v>
      </c>
      <c r="F487" s="14">
        <f t="shared" si="60"/>
        <v>5</v>
      </c>
      <c r="G487" s="13">
        <f t="shared" si="61"/>
        <v>44893</v>
      </c>
      <c r="H487" s="19">
        <f t="shared" si="62"/>
        <v>44897</v>
      </c>
    </row>
    <row r="488" spans="1:8" x14ac:dyDescent="0.25">
      <c r="A488" s="28">
        <v>44900</v>
      </c>
      <c r="B488" s="27">
        <v>3998.840087890625</v>
      </c>
      <c r="C488" s="14">
        <f t="shared" si="57"/>
        <v>2022</v>
      </c>
      <c r="D488" s="14">
        <f t="shared" si="58"/>
        <v>12</v>
      </c>
      <c r="E488" s="14">
        <f t="shared" si="59"/>
        <v>49</v>
      </c>
      <c r="F488" s="14">
        <f t="shared" si="60"/>
        <v>1</v>
      </c>
      <c r="G488" s="13">
        <f t="shared" si="61"/>
        <v>44900</v>
      </c>
      <c r="H488" s="19">
        <f t="shared" si="62"/>
        <v>44904</v>
      </c>
    </row>
    <row r="489" spans="1:8" x14ac:dyDescent="0.25">
      <c r="A489" s="28">
        <v>44901</v>
      </c>
      <c r="B489" s="27">
        <v>3941.260009765625</v>
      </c>
      <c r="C489" s="14">
        <f t="shared" si="57"/>
        <v>2022</v>
      </c>
      <c r="D489" s="14">
        <f t="shared" si="58"/>
        <v>12</v>
      </c>
      <c r="E489" s="14">
        <f t="shared" si="59"/>
        <v>49</v>
      </c>
      <c r="F489" s="14">
        <f t="shared" si="60"/>
        <v>2</v>
      </c>
      <c r="G489" s="13">
        <f t="shared" si="61"/>
        <v>44900</v>
      </c>
      <c r="H489" s="19">
        <f t="shared" si="62"/>
        <v>44904</v>
      </c>
    </row>
    <row r="490" spans="1:8" x14ac:dyDescent="0.25">
      <c r="A490" s="28">
        <v>44902</v>
      </c>
      <c r="B490" s="27">
        <v>3933.919921875</v>
      </c>
      <c r="C490" s="14">
        <f t="shared" si="57"/>
        <v>2022</v>
      </c>
      <c r="D490" s="14">
        <f t="shared" si="58"/>
        <v>12</v>
      </c>
      <c r="E490" s="14">
        <f t="shared" si="59"/>
        <v>49</v>
      </c>
      <c r="F490" s="14">
        <f t="shared" si="60"/>
        <v>3</v>
      </c>
      <c r="G490" s="13">
        <f t="shared" si="61"/>
        <v>44900</v>
      </c>
      <c r="H490" s="19">
        <f t="shared" si="62"/>
        <v>44904</v>
      </c>
    </row>
    <row r="491" spans="1:8" x14ac:dyDescent="0.25">
      <c r="A491" s="28">
        <v>44903</v>
      </c>
      <c r="B491" s="27">
        <v>3963.510009765625</v>
      </c>
      <c r="C491" s="14">
        <f t="shared" si="57"/>
        <v>2022</v>
      </c>
      <c r="D491" s="14">
        <f t="shared" si="58"/>
        <v>12</v>
      </c>
      <c r="E491" s="14">
        <f t="shared" si="59"/>
        <v>49</v>
      </c>
      <c r="F491" s="14">
        <f t="shared" si="60"/>
        <v>4</v>
      </c>
      <c r="G491" s="13">
        <f t="shared" si="61"/>
        <v>44900</v>
      </c>
      <c r="H491" s="19">
        <f t="shared" si="62"/>
        <v>44904</v>
      </c>
    </row>
    <row r="492" spans="1:8" x14ac:dyDescent="0.25">
      <c r="A492" s="28">
        <v>44904</v>
      </c>
      <c r="B492" s="27">
        <v>3934.3798828125</v>
      </c>
      <c r="C492" s="14">
        <f t="shared" si="57"/>
        <v>2022</v>
      </c>
      <c r="D492" s="14">
        <f t="shared" si="58"/>
        <v>12</v>
      </c>
      <c r="E492" s="14">
        <f t="shared" si="59"/>
        <v>49</v>
      </c>
      <c r="F492" s="14">
        <f t="shared" si="60"/>
        <v>5</v>
      </c>
      <c r="G492" s="13">
        <f t="shared" si="61"/>
        <v>44900</v>
      </c>
      <c r="H492" s="19">
        <f t="shared" si="62"/>
        <v>44904</v>
      </c>
    </row>
    <row r="493" spans="1:8" x14ac:dyDescent="0.25">
      <c r="A493" s="28">
        <v>44907</v>
      </c>
      <c r="B493" s="27">
        <v>3990.56005859375</v>
      </c>
      <c r="C493" s="14">
        <f t="shared" si="57"/>
        <v>2022</v>
      </c>
      <c r="D493" s="14">
        <f t="shared" si="58"/>
        <v>12</v>
      </c>
      <c r="E493" s="14">
        <f t="shared" si="59"/>
        <v>50</v>
      </c>
      <c r="F493" s="14">
        <f t="shared" si="60"/>
        <v>1</v>
      </c>
      <c r="G493" s="13">
        <f t="shared" si="61"/>
        <v>44907</v>
      </c>
      <c r="H493" s="19">
        <f t="shared" si="62"/>
        <v>44911</v>
      </c>
    </row>
    <row r="494" spans="1:8" x14ac:dyDescent="0.25">
      <c r="A494" s="28">
        <v>44908</v>
      </c>
      <c r="B494" s="27">
        <v>4019.64990234375</v>
      </c>
      <c r="C494" s="14">
        <f t="shared" si="57"/>
        <v>2022</v>
      </c>
      <c r="D494" s="14">
        <f t="shared" si="58"/>
        <v>12</v>
      </c>
      <c r="E494" s="14">
        <f t="shared" si="59"/>
        <v>50</v>
      </c>
      <c r="F494" s="14">
        <f t="shared" si="60"/>
        <v>2</v>
      </c>
      <c r="G494" s="13">
        <f t="shared" si="61"/>
        <v>44907</v>
      </c>
      <c r="H494" s="19">
        <f t="shared" si="62"/>
        <v>44911</v>
      </c>
    </row>
    <row r="495" spans="1:8" x14ac:dyDescent="0.25">
      <c r="A495" s="28">
        <v>44909</v>
      </c>
      <c r="B495" s="27">
        <v>3995.320068359375</v>
      </c>
      <c r="C495" s="14">
        <f t="shared" si="57"/>
        <v>2022</v>
      </c>
      <c r="D495" s="14">
        <f t="shared" si="58"/>
        <v>12</v>
      </c>
      <c r="E495" s="14">
        <f t="shared" si="59"/>
        <v>50</v>
      </c>
      <c r="F495" s="14">
        <f t="shared" si="60"/>
        <v>3</v>
      </c>
      <c r="G495" s="13">
        <f t="shared" si="61"/>
        <v>44907</v>
      </c>
      <c r="H495" s="19">
        <f t="shared" si="62"/>
        <v>44911</v>
      </c>
    </row>
    <row r="496" spans="1:8" x14ac:dyDescent="0.25">
      <c r="A496" s="28">
        <v>44910</v>
      </c>
      <c r="B496" s="27">
        <v>3895.75</v>
      </c>
      <c r="C496" s="14">
        <f t="shared" si="57"/>
        <v>2022</v>
      </c>
      <c r="D496" s="14">
        <f t="shared" si="58"/>
        <v>12</v>
      </c>
      <c r="E496" s="14">
        <f t="shared" si="59"/>
        <v>50</v>
      </c>
      <c r="F496" s="14">
        <f t="shared" si="60"/>
        <v>4</v>
      </c>
      <c r="G496" s="13">
        <f t="shared" si="61"/>
        <v>44907</v>
      </c>
      <c r="H496" s="19">
        <f t="shared" si="62"/>
        <v>44911</v>
      </c>
    </row>
    <row r="497" spans="1:8" x14ac:dyDescent="0.25">
      <c r="A497" s="28">
        <v>44911</v>
      </c>
      <c r="B497" s="27">
        <v>3852.360107421875</v>
      </c>
      <c r="C497" s="14">
        <f t="shared" si="57"/>
        <v>2022</v>
      </c>
      <c r="D497" s="14">
        <f t="shared" si="58"/>
        <v>12</v>
      </c>
      <c r="E497" s="14">
        <f t="shared" si="59"/>
        <v>50</v>
      </c>
      <c r="F497" s="14">
        <f t="shared" si="60"/>
        <v>5</v>
      </c>
      <c r="G497" s="13">
        <f t="shared" si="61"/>
        <v>44907</v>
      </c>
      <c r="H497" s="19">
        <f t="shared" si="62"/>
        <v>44911</v>
      </c>
    </row>
    <row r="498" spans="1:8" x14ac:dyDescent="0.25">
      <c r="A498" s="28">
        <v>44914</v>
      </c>
      <c r="B498" s="27">
        <v>3817.659912109375</v>
      </c>
      <c r="C498" s="14">
        <f t="shared" si="57"/>
        <v>2022</v>
      </c>
      <c r="D498" s="14">
        <f t="shared" si="58"/>
        <v>12</v>
      </c>
      <c r="E498" s="14">
        <f t="shared" si="59"/>
        <v>51</v>
      </c>
      <c r="F498" s="14">
        <f t="shared" si="60"/>
        <v>1</v>
      </c>
      <c r="G498" s="13">
        <f t="shared" si="61"/>
        <v>44914</v>
      </c>
      <c r="H498" s="19">
        <f t="shared" si="62"/>
        <v>44918</v>
      </c>
    </row>
    <row r="499" spans="1:8" x14ac:dyDescent="0.25">
      <c r="A499" s="28">
        <v>44915</v>
      </c>
      <c r="B499" s="27">
        <v>3821.6201171875</v>
      </c>
      <c r="C499" s="14">
        <f t="shared" si="57"/>
        <v>2022</v>
      </c>
      <c r="D499" s="14">
        <f t="shared" si="58"/>
        <v>12</v>
      </c>
      <c r="E499" s="14">
        <f t="shared" si="59"/>
        <v>51</v>
      </c>
      <c r="F499" s="14">
        <f t="shared" si="60"/>
        <v>2</v>
      </c>
      <c r="G499" s="13">
        <f t="shared" si="61"/>
        <v>44914</v>
      </c>
      <c r="H499" s="19">
        <f t="shared" si="62"/>
        <v>44918</v>
      </c>
    </row>
    <row r="500" spans="1:8" x14ac:dyDescent="0.25">
      <c r="A500" s="28">
        <v>44916</v>
      </c>
      <c r="B500" s="27">
        <v>3878.43994140625</v>
      </c>
      <c r="C500" s="14">
        <f t="shared" si="57"/>
        <v>2022</v>
      </c>
      <c r="D500" s="14">
        <f t="shared" si="58"/>
        <v>12</v>
      </c>
      <c r="E500" s="14">
        <f t="shared" si="59"/>
        <v>51</v>
      </c>
      <c r="F500" s="14">
        <f t="shared" si="60"/>
        <v>3</v>
      </c>
      <c r="G500" s="13">
        <f t="shared" si="61"/>
        <v>44914</v>
      </c>
      <c r="H500" s="19">
        <f t="shared" si="62"/>
        <v>44918</v>
      </c>
    </row>
    <row r="501" spans="1:8" x14ac:dyDescent="0.25">
      <c r="A501" s="28">
        <v>44917</v>
      </c>
      <c r="B501" s="27">
        <v>3822.389892578125</v>
      </c>
      <c r="C501" s="14">
        <f t="shared" si="57"/>
        <v>2022</v>
      </c>
      <c r="D501" s="14">
        <f t="shared" si="58"/>
        <v>12</v>
      </c>
      <c r="E501" s="14">
        <f t="shared" si="59"/>
        <v>51</v>
      </c>
      <c r="F501" s="14">
        <f t="shared" si="60"/>
        <v>4</v>
      </c>
      <c r="G501" s="13">
        <f t="shared" si="61"/>
        <v>44914</v>
      </c>
      <c r="H501" s="19">
        <f t="shared" si="62"/>
        <v>44918</v>
      </c>
    </row>
    <row r="502" spans="1:8" x14ac:dyDescent="0.25">
      <c r="A502" s="28">
        <v>44918</v>
      </c>
      <c r="B502" s="27">
        <v>3844.820068359375</v>
      </c>
      <c r="C502" s="14">
        <f t="shared" si="57"/>
        <v>2022</v>
      </c>
      <c r="D502" s="14">
        <f t="shared" si="58"/>
        <v>12</v>
      </c>
      <c r="E502" s="14">
        <f t="shared" si="59"/>
        <v>51</v>
      </c>
      <c r="F502" s="14">
        <f t="shared" si="60"/>
        <v>5</v>
      </c>
      <c r="G502" s="13">
        <f t="shared" si="61"/>
        <v>44914</v>
      </c>
      <c r="H502" s="19">
        <f t="shared" si="62"/>
        <v>44918</v>
      </c>
    </row>
    <row r="503" spans="1:8" x14ac:dyDescent="0.25">
      <c r="A503" s="28">
        <v>44922</v>
      </c>
      <c r="B503" s="27">
        <v>3829.25</v>
      </c>
      <c r="C503" s="14">
        <f t="shared" si="57"/>
        <v>2022</v>
      </c>
      <c r="D503" s="14">
        <f t="shared" si="58"/>
        <v>12</v>
      </c>
      <c r="E503" s="14">
        <f t="shared" si="59"/>
        <v>52</v>
      </c>
      <c r="F503" s="14">
        <f t="shared" si="60"/>
        <v>2</v>
      </c>
      <c r="G503" s="13">
        <f t="shared" si="61"/>
        <v>44922</v>
      </c>
      <c r="H503" s="19">
        <f t="shared" si="62"/>
        <v>44925</v>
      </c>
    </row>
    <row r="504" spans="1:8" x14ac:dyDescent="0.25">
      <c r="A504" s="28">
        <v>44923</v>
      </c>
      <c r="B504" s="27">
        <v>3783.219970703125</v>
      </c>
      <c r="C504" s="14">
        <f t="shared" si="57"/>
        <v>2022</v>
      </c>
      <c r="D504" s="14">
        <f t="shared" si="58"/>
        <v>12</v>
      </c>
      <c r="E504" s="14">
        <f t="shared" si="59"/>
        <v>52</v>
      </c>
      <c r="F504" s="14">
        <f t="shared" si="60"/>
        <v>3</v>
      </c>
      <c r="G504" s="13">
        <f t="shared" si="61"/>
        <v>44922</v>
      </c>
      <c r="H504" s="19">
        <f t="shared" si="62"/>
        <v>44925</v>
      </c>
    </row>
    <row r="505" spans="1:8" x14ac:dyDescent="0.25">
      <c r="A505" s="28">
        <v>44924</v>
      </c>
      <c r="B505" s="27">
        <v>3849.280029296875</v>
      </c>
      <c r="C505" s="14">
        <f t="shared" si="57"/>
        <v>2022</v>
      </c>
      <c r="D505" s="14">
        <f t="shared" si="58"/>
        <v>12</v>
      </c>
      <c r="E505" s="14">
        <f t="shared" si="59"/>
        <v>52</v>
      </c>
      <c r="F505" s="14">
        <f t="shared" si="60"/>
        <v>4</v>
      </c>
      <c r="G505" s="13">
        <f t="shared" si="61"/>
        <v>44922</v>
      </c>
      <c r="H505" s="19">
        <f t="shared" si="62"/>
        <v>44925</v>
      </c>
    </row>
    <row r="506" spans="1:8" x14ac:dyDescent="0.25">
      <c r="A506" s="28">
        <v>44925</v>
      </c>
      <c r="B506" s="27">
        <v>3839.5</v>
      </c>
      <c r="C506" s="14">
        <f t="shared" si="57"/>
        <v>2022</v>
      </c>
      <c r="D506" s="14">
        <f t="shared" si="58"/>
        <v>12</v>
      </c>
      <c r="E506" s="14">
        <f t="shared" si="59"/>
        <v>52</v>
      </c>
      <c r="F506" s="14">
        <f t="shared" si="60"/>
        <v>5</v>
      </c>
      <c r="G506" s="13">
        <f t="shared" si="61"/>
        <v>44922</v>
      </c>
      <c r="H506" s="19">
        <f t="shared" si="62"/>
        <v>44925</v>
      </c>
    </row>
    <row r="507" spans="1:8" x14ac:dyDescent="0.25">
      <c r="A507" s="28">
        <v>44929</v>
      </c>
      <c r="B507" s="27">
        <v>3824.139892578125</v>
      </c>
      <c r="C507" s="14">
        <f t="shared" si="57"/>
        <v>2023</v>
      </c>
      <c r="D507" s="14">
        <f t="shared" si="58"/>
        <v>1</v>
      </c>
      <c r="E507" s="14">
        <f t="shared" si="59"/>
        <v>1</v>
      </c>
      <c r="F507" s="14">
        <f t="shared" si="60"/>
        <v>2</v>
      </c>
      <c r="G507" s="13">
        <f t="shared" si="61"/>
        <v>44929</v>
      </c>
      <c r="H507" s="19">
        <f t="shared" si="62"/>
        <v>44932</v>
      </c>
    </row>
    <row r="508" spans="1:8" x14ac:dyDescent="0.25">
      <c r="A508" s="28">
        <v>44930</v>
      </c>
      <c r="B508" s="27">
        <v>3852.969970703125</v>
      </c>
      <c r="C508" s="14">
        <f t="shared" si="57"/>
        <v>2023</v>
      </c>
      <c r="D508" s="14">
        <f t="shared" si="58"/>
        <v>1</v>
      </c>
      <c r="E508" s="14">
        <f t="shared" si="59"/>
        <v>1</v>
      </c>
      <c r="F508" s="14">
        <f t="shared" si="60"/>
        <v>3</v>
      </c>
      <c r="G508" s="13">
        <f t="shared" si="61"/>
        <v>44929</v>
      </c>
      <c r="H508" s="19">
        <f t="shared" si="62"/>
        <v>44932</v>
      </c>
    </row>
    <row r="509" spans="1:8" x14ac:dyDescent="0.25">
      <c r="A509" s="28">
        <v>44931</v>
      </c>
      <c r="B509" s="27">
        <v>3808.10009765625</v>
      </c>
      <c r="C509" s="14">
        <f t="shared" si="57"/>
        <v>2023</v>
      </c>
      <c r="D509" s="14">
        <f t="shared" si="58"/>
        <v>1</v>
      </c>
      <c r="E509" s="14">
        <f t="shared" si="59"/>
        <v>1</v>
      </c>
      <c r="F509" s="14">
        <f t="shared" si="60"/>
        <v>4</v>
      </c>
      <c r="G509" s="13">
        <f t="shared" si="61"/>
        <v>44929</v>
      </c>
      <c r="H509" s="19">
        <f t="shared" si="62"/>
        <v>44932</v>
      </c>
    </row>
    <row r="510" spans="1:8" x14ac:dyDescent="0.25">
      <c r="A510" s="28">
        <v>44932</v>
      </c>
      <c r="B510" s="27">
        <v>3895.080078125</v>
      </c>
      <c r="C510" s="14">
        <f t="shared" si="57"/>
        <v>2023</v>
      </c>
      <c r="D510" s="14">
        <f t="shared" si="58"/>
        <v>1</v>
      </c>
      <c r="E510" s="14">
        <f t="shared" si="59"/>
        <v>1</v>
      </c>
      <c r="F510" s="14">
        <f t="shared" si="60"/>
        <v>5</v>
      </c>
      <c r="G510" s="13">
        <f t="shared" si="61"/>
        <v>44929</v>
      </c>
      <c r="H510" s="19">
        <f t="shared" si="62"/>
        <v>44932</v>
      </c>
    </row>
    <row r="511" spans="1:8" x14ac:dyDescent="0.25">
      <c r="A511" s="28">
        <v>44935</v>
      </c>
      <c r="B511" s="27">
        <v>3892.090087890625</v>
      </c>
      <c r="C511" s="14">
        <f t="shared" si="57"/>
        <v>2023</v>
      </c>
      <c r="D511" s="14">
        <f t="shared" si="58"/>
        <v>1</v>
      </c>
      <c r="E511" s="14">
        <f t="shared" si="59"/>
        <v>2</v>
      </c>
      <c r="F511" s="14">
        <f t="shared" si="60"/>
        <v>1</v>
      </c>
      <c r="G511" s="13">
        <f t="shared" si="61"/>
        <v>44935</v>
      </c>
      <c r="H511" s="19">
        <f t="shared" si="62"/>
        <v>44939</v>
      </c>
    </row>
    <row r="512" spans="1:8" x14ac:dyDescent="0.25">
      <c r="A512" s="28">
        <v>44936</v>
      </c>
      <c r="B512" s="27">
        <v>3919.25</v>
      </c>
      <c r="C512" s="14">
        <f t="shared" si="57"/>
        <v>2023</v>
      </c>
      <c r="D512" s="14">
        <f t="shared" si="58"/>
        <v>1</v>
      </c>
      <c r="E512" s="14">
        <f t="shared" si="59"/>
        <v>2</v>
      </c>
      <c r="F512" s="14">
        <f t="shared" si="60"/>
        <v>2</v>
      </c>
      <c r="G512" s="13">
        <f t="shared" si="61"/>
        <v>44935</v>
      </c>
      <c r="H512" s="19">
        <f t="shared" si="62"/>
        <v>44939</v>
      </c>
    </row>
    <row r="513" spans="1:8" x14ac:dyDescent="0.25">
      <c r="A513" s="28">
        <v>44937</v>
      </c>
      <c r="B513" s="27">
        <v>3969.610107421875</v>
      </c>
      <c r="C513" s="14">
        <f t="shared" si="57"/>
        <v>2023</v>
      </c>
      <c r="D513" s="14">
        <f t="shared" si="58"/>
        <v>1</v>
      </c>
      <c r="E513" s="14">
        <f t="shared" si="59"/>
        <v>2</v>
      </c>
      <c r="F513" s="14">
        <f t="shared" si="60"/>
        <v>3</v>
      </c>
      <c r="G513" s="13">
        <f t="shared" si="61"/>
        <v>44935</v>
      </c>
      <c r="H513" s="19">
        <f t="shared" si="62"/>
        <v>44939</v>
      </c>
    </row>
    <row r="514" spans="1:8" x14ac:dyDescent="0.25">
      <c r="A514" s="28">
        <v>44938</v>
      </c>
      <c r="B514" s="27">
        <v>3983.169921875</v>
      </c>
      <c r="C514" s="14">
        <f t="shared" si="57"/>
        <v>2023</v>
      </c>
      <c r="D514" s="14">
        <f t="shared" si="58"/>
        <v>1</v>
      </c>
      <c r="E514" s="14">
        <f t="shared" si="59"/>
        <v>2</v>
      </c>
      <c r="F514" s="14">
        <f t="shared" si="60"/>
        <v>4</v>
      </c>
      <c r="G514" s="13">
        <f t="shared" si="61"/>
        <v>44935</v>
      </c>
      <c r="H514" s="19">
        <f t="shared" si="62"/>
        <v>44939</v>
      </c>
    </row>
    <row r="515" spans="1:8" x14ac:dyDescent="0.25">
      <c r="A515" s="28">
        <v>44939</v>
      </c>
      <c r="B515" s="27">
        <v>3999.090087890625</v>
      </c>
      <c r="C515" s="14">
        <f t="shared" si="57"/>
        <v>2023</v>
      </c>
      <c r="D515" s="14">
        <f t="shared" si="58"/>
        <v>1</v>
      </c>
      <c r="E515" s="14">
        <f t="shared" si="59"/>
        <v>2</v>
      </c>
      <c r="F515" s="14">
        <f t="shared" si="60"/>
        <v>5</v>
      </c>
      <c r="G515" s="13">
        <f t="shared" si="61"/>
        <v>44935</v>
      </c>
      <c r="H515" s="19">
        <f t="shared" si="62"/>
        <v>44939</v>
      </c>
    </row>
    <row r="516" spans="1:8" x14ac:dyDescent="0.25">
      <c r="A516" s="28">
        <v>44943</v>
      </c>
      <c r="B516" s="27">
        <v>3990.969970703125</v>
      </c>
      <c r="C516" s="14">
        <f t="shared" ref="C516:C579" si="63">YEAR(A516)</f>
        <v>2023</v>
      </c>
      <c r="D516" s="14">
        <f t="shared" ref="D516:D579" si="64">MONTH(A516)</f>
        <v>1</v>
      </c>
      <c r="E516" s="14">
        <f t="shared" ref="E516:E579" si="65">_xlfn.ISOWEEKNUM(A516)</f>
        <v>3</v>
      </c>
      <c r="F516" s="14">
        <f t="shared" ref="F516:F579" si="66">WEEKDAY(A516,2)</f>
        <v>2</v>
      </c>
      <c r="G516" s="13">
        <f t="shared" ref="G516:G579" si="67">_xlfn.MINIFS($A$4:$A$1346,$C$4:$C$1346,C516,$E$4:$E$1346,E516)</f>
        <v>44943</v>
      </c>
      <c r="H516" s="19">
        <f t="shared" ref="H516:H579" si="68">_xlfn.MAXIFS($A$4:$A$1346,$C$4:$C$1346,C516,$E$4:$E$1346,E516)</f>
        <v>44946</v>
      </c>
    </row>
    <row r="517" spans="1:8" x14ac:dyDescent="0.25">
      <c r="A517" s="28">
        <v>44944</v>
      </c>
      <c r="B517" s="27">
        <v>3928.860107421875</v>
      </c>
      <c r="C517" s="14">
        <f t="shared" si="63"/>
        <v>2023</v>
      </c>
      <c r="D517" s="14">
        <f t="shared" si="64"/>
        <v>1</v>
      </c>
      <c r="E517" s="14">
        <f t="shared" si="65"/>
        <v>3</v>
      </c>
      <c r="F517" s="14">
        <f t="shared" si="66"/>
        <v>3</v>
      </c>
      <c r="G517" s="13">
        <f t="shared" si="67"/>
        <v>44943</v>
      </c>
      <c r="H517" s="19">
        <f t="shared" si="68"/>
        <v>44946</v>
      </c>
    </row>
    <row r="518" spans="1:8" x14ac:dyDescent="0.25">
      <c r="A518" s="28">
        <v>44945</v>
      </c>
      <c r="B518" s="27">
        <v>3898.85009765625</v>
      </c>
      <c r="C518" s="14">
        <f t="shared" si="63"/>
        <v>2023</v>
      </c>
      <c r="D518" s="14">
        <f t="shared" si="64"/>
        <v>1</v>
      </c>
      <c r="E518" s="14">
        <f t="shared" si="65"/>
        <v>3</v>
      </c>
      <c r="F518" s="14">
        <f t="shared" si="66"/>
        <v>4</v>
      </c>
      <c r="G518" s="13">
        <f t="shared" si="67"/>
        <v>44943</v>
      </c>
      <c r="H518" s="19">
        <f t="shared" si="68"/>
        <v>44946</v>
      </c>
    </row>
    <row r="519" spans="1:8" x14ac:dyDescent="0.25">
      <c r="A519" s="28">
        <v>44946</v>
      </c>
      <c r="B519" s="27">
        <v>3972.610107421875</v>
      </c>
      <c r="C519" s="14">
        <f t="shared" si="63"/>
        <v>2023</v>
      </c>
      <c r="D519" s="14">
        <f t="shared" si="64"/>
        <v>1</v>
      </c>
      <c r="E519" s="14">
        <f t="shared" si="65"/>
        <v>3</v>
      </c>
      <c r="F519" s="14">
        <f t="shared" si="66"/>
        <v>5</v>
      </c>
      <c r="G519" s="13">
        <f t="shared" si="67"/>
        <v>44943</v>
      </c>
      <c r="H519" s="19">
        <f t="shared" si="68"/>
        <v>44946</v>
      </c>
    </row>
    <row r="520" spans="1:8" x14ac:dyDescent="0.25">
      <c r="A520" s="28">
        <v>44949</v>
      </c>
      <c r="B520" s="27">
        <v>4019.81005859375</v>
      </c>
      <c r="C520" s="14">
        <f t="shared" si="63"/>
        <v>2023</v>
      </c>
      <c r="D520" s="14">
        <f t="shared" si="64"/>
        <v>1</v>
      </c>
      <c r="E520" s="14">
        <f t="shared" si="65"/>
        <v>4</v>
      </c>
      <c r="F520" s="14">
        <f t="shared" si="66"/>
        <v>1</v>
      </c>
      <c r="G520" s="13">
        <f t="shared" si="67"/>
        <v>44949</v>
      </c>
      <c r="H520" s="19">
        <f t="shared" si="68"/>
        <v>44953</v>
      </c>
    </row>
    <row r="521" spans="1:8" x14ac:dyDescent="0.25">
      <c r="A521" s="28">
        <v>44950</v>
      </c>
      <c r="B521" s="27">
        <v>4016.949951171875</v>
      </c>
      <c r="C521" s="14">
        <f t="shared" si="63"/>
        <v>2023</v>
      </c>
      <c r="D521" s="14">
        <f t="shared" si="64"/>
        <v>1</v>
      </c>
      <c r="E521" s="14">
        <f t="shared" si="65"/>
        <v>4</v>
      </c>
      <c r="F521" s="14">
        <f t="shared" si="66"/>
        <v>2</v>
      </c>
      <c r="G521" s="13">
        <f t="shared" si="67"/>
        <v>44949</v>
      </c>
      <c r="H521" s="19">
        <f t="shared" si="68"/>
        <v>44953</v>
      </c>
    </row>
    <row r="522" spans="1:8" x14ac:dyDescent="0.25">
      <c r="A522" s="28">
        <v>44951</v>
      </c>
      <c r="B522" s="27">
        <v>4016.219970703125</v>
      </c>
      <c r="C522" s="14">
        <f t="shared" si="63"/>
        <v>2023</v>
      </c>
      <c r="D522" s="14">
        <f t="shared" si="64"/>
        <v>1</v>
      </c>
      <c r="E522" s="14">
        <f t="shared" si="65"/>
        <v>4</v>
      </c>
      <c r="F522" s="14">
        <f t="shared" si="66"/>
        <v>3</v>
      </c>
      <c r="G522" s="13">
        <f t="shared" si="67"/>
        <v>44949</v>
      </c>
      <c r="H522" s="19">
        <f t="shared" si="68"/>
        <v>44953</v>
      </c>
    </row>
    <row r="523" spans="1:8" x14ac:dyDescent="0.25">
      <c r="A523" s="28">
        <v>44952</v>
      </c>
      <c r="B523" s="27">
        <v>4060.429931640625</v>
      </c>
      <c r="C523" s="14">
        <f t="shared" si="63"/>
        <v>2023</v>
      </c>
      <c r="D523" s="14">
        <f t="shared" si="64"/>
        <v>1</v>
      </c>
      <c r="E523" s="14">
        <f t="shared" si="65"/>
        <v>4</v>
      </c>
      <c r="F523" s="14">
        <f t="shared" si="66"/>
        <v>4</v>
      </c>
      <c r="G523" s="13">
        <f t="shared" si="67"/>
        <v>44949</v>
      </c>
      <c r="H523" s="19">
        <f t="shared" si="68"/>
        <v>44953</v>
      </c>
    </row>
    <row r="524" spans="1:8" x14ac:dyDescent="0.25">
      <c r="A524" s="28">
        <v>44953</v>
      </c>
      <c r="B524" s="27">
        <v>4070.56005859375</v>
      </c>
      <c r="C524" s="14">
        <f t="shared" si="63"/>
        <v>2023</v>
      </c>
      <c r="D524" s="14">
        <f t="shared" si="64"/>
        <v>1</v>
      </c>
      <c r="E524" s="14">
        <f t="shared" si="65"/>
        <v>4</v>
      </c>
      <c r="F524" s="14">
        <f t="shared" si="66"/>
        <v>5</v>
      </c>
      <c r="G524" s="13">
        <f t="shared" si="67"/>
        <v>44949</v>
      </c>
      <c r="H524" s="19">
        <f t="shared" si="68"/>
        <v>44953</v>
      </c>
    </row>
    <row r="525" spans="1:8" x14ac:dyDescent="0.25">
      <c r="A525" s="28">
        <v>44956</v>
      </c>
      <c r="B525" s="27">
        <v>4017.77001953125</v>
      </c>
      <c r="C525" s="14">
        <f t="shared" si="63"/>
        <v>2023</v>
      </c>
      <c r="D525" s="14">
        <f t="shared" si="64"/>
        <v>1</v>
      </c>
      <c r="E525" s="14">
        <f t="shared" si="65"/>
        <v>5</v>
      </c>
      <c r="F525" s="14">
        <f t="shared" si="66"/>
        <v>1</v>
      </c>
      <c r="G525" s="13">
        <f t="shared" si="67"/>
        <v>44956</v>
      </c>
      <c r="H525" s="19">
        <f t="shared" si="68"/>
        <v>44960</v>
      </c>
    </row>
    <row r="526" spans="1:8" x14ac:dyDescent="0.25">
      <c r="A526" s="28">
        <v>44957</v>
      </c>
      <c r="B526" s="27">
        <v>4076.60009765625</v>
      </c>
      <c r="C526" s="14">
        <f t="shared" si="63"/>
        <v>2023</v>
      </c>
      <c r="D526" s="14">
        <f t="shared" si="64"/>
        <v>1</v>
      </c>
      <c r="E526" s="14">
        <f t="shared" si="65"/>
        <v>5</v>
      </c>
      <c r="F526" s="14">
        <f t="shared" si="66"/>
        <v>2</v>
      </c>
      <c r="G526" s="13">
        <f t="shared" si="67"/>
        <v>44956</v>
      </c>
      <c r="H526" s="19">
        <f t="shared" si="68"/>
        <v>44960</v>
      </c>
    </row>
    <row r="527" spans="1:8" x14ac:dyDescent="0.25">
      <c r="A527" s="28">
        <v>44958</v>
      </c>
      <c r="B527" s="27">
        <v>4119.2099609375</v>
      </c>
      <c r="C527" s="14">
        <f t="shared" si="63"/>
        <v>2023</v>
      </c>
      <c r="D527" s="14">
        <f t="shared" si="64"/>
        <v>2</v>
      </c>
      <c r="E527" s="14">
        <f t="shared" si="65"/>
        <v>5</v>
      </c>
      <c r="F527" s="14">
        <f t="shared" si="66"/>
        <v>3</v>
      </c>
      <c r="G527" s="13">
        <f t="shared" si="67"/>
        <v>44956</v>
      </c>
      <c r="H527" s="19">
        <f t="shared" si="68"/>
        <v>44960</v>
      </c>
    </row>
    <row r="528" spans="1:8" x14ac:dyDescent="0.25">
      <c r="A528" s="28">
        <v>44959</v>
      </c>
      <c r="B528" s="27">
        <v>4179.759765625</v>
      </c>
      <c r="C528" s="14">
        <f t="shared" si="63"/>
        <v>2023</v>
      </c>
      <c r="D528" s="14">
        <f t="shared" si="64"/>
        <v>2</v>
      </c>
      <c r="E528" s="14">
        <f t="shared" si="65"/>
        <v>5</v>
      </c>
      <c r="F528" s="14">
        <f t="shared" si="66"/>
        <v>4</v>
      </c>
      <c r="G528" s="13">
        <f t="shared" si="67"/>
        <v>44956</v>
      </c>
      <c r="H528" s="19">
        <f t="shared" si="68"/>
        <v>44960</v>
      </c>
    </row>
    <row r="529" spans="1:8" x14ac:dyDescent="0.25">
      <c r="A529" s="28">
        <v>44960</v>
      </c>
      <c r="B529" s="27">
        <v>4136.47998046875</v>
      </c>
      <c r="C529" s="14">
        <f t="shared" si="63"/>
        <v>2023</v>
      </c>
      <c r="D529" s="14">
        <f t="shared" si="64"/>
        <v>2</v>
      </c>
      <c r="E529" s="14">
        <f t="shared" si="65"/>
        <v>5</v>
      </c>
      <c r="F529" s="14">
        <f t="shared" si="66"/>
        <v>5</v>
      </c>
      <c r="G529" s="13">
        <f t="shared" si="67"/>
        <v>44956</v>
      </c>
      <c r="H529" s="19">
        <f t="shared" si="68"/>
        <v>44960</v>
      </c>
    </row>
    <row r="530" spans="1:8" x14ac:dyDescent="0.25">
      <c r="A530" s="28">
        <v>44963</v>
      </c>
      <c r="B530" s="27">
        <v>4111.080078125</v>
      </c>
      <c r="C530" s="14">
        <f t="shared" si="63"/>
        <v>2023</v>
      </c>
      <c r="D530" s="14">
        <f t="shared" si="64"/>
        <v>2</v>
      </c>
      <c r="E530" s="14">
        <f t="shared" si="65"/>
        <v>6</v>
      </c>
      <c r="F530" s="14">
        <f t="shared" si="66"/>
        <v>1</v>
      </c>
      <c r="G530" s="13">
        <f t="shared" si="67"/>
        <v>44963</v>
      </c>
      <c r="H530" s="19">
        <f t="shared" si="68"/>
        <v>44967</v>
      </c>
    </row>
    <row r="531" spans="1:8" x14ac:dyDescent="0.25">
      <c r="A531" s="28">
        <v>44964</v>
      </c>
      <c r="B531" s="27">
        <v>4164</v>
      </c>
      <c r="C531" s="14">
        <f t="shared" si="63"/>
        <v>2023</v>
      </c>
      <c r="D531" s="14">
        <f t="shared" si="64"/>
        <v>2</v>
      </c>
      <c r="E531" s="14">
        <f t="shared" si="65"/>
        <v>6</v>
      </c>
      <c r="F531" s="14">
        <f t="shared" si="66"/>
        <v>2</v>
      </c>
      <c r="G531" s="13">
        <f t="shared" si="67"/>
        <v>44963</v>
      </c>
      <c r="H531" s="19">
        <f t="shared" si="68"/>
        <v>44967</v>
      </c>
    </row>
    <row r="532" spans="1:8" x14ac:dyDescent="0.25">
      <c r="A532" s="28">
        <v>44965</v>
      </c>
      <c r="B532" s="27">
        <v>4117.85986328125</v>
      </c>
      <c r="C532" s="14">
        <f t="shared" si="63"/>
        <v>2023</v>
      </c>
      <c r="D532" s="14">
        <f t="shared" si="64"/>
        <v>2</v>
      </c>
      <c r="E532" s="14">
        <f t="shared" si="65"/>
        <v>6</v>
      </c>
      <c r="F532" s="14">
        <f t="shared" si="66"/>
        <v>3</v>
      </c>
      <c r="G532" s="13">
        <f t="shared" si="67"/>
        <v>44963</v>
      </c>
      <c r="H532" s="19">
        <f t="shared" si="68"/>
        <v>44967</v>
      </c>
    </row>
    <row r="533" spans="1:8" x14ac:dyDescent="0.25">
      <c r="A533" s="28">
        <v>44966</v>
      </c>
      <c r="B533" s="27">
        <v>4081.5</v>
      </c>
      <c r="C533" s="14">
        <f t="shared" si="63"/>
        <v>2023</v>
      </c>
      <c r="D533" s="14">
        <f t="shared" si="64"/>
        <v>2</v>
      </c>
      <c r="E533" s="14">
        <f t="shared" si="65"/>
        <v>6</v>
      </c>
      <c r="F533" s="14">
        <f t="shared" si="66"/>
        <v>4</v>
      </c>
      <c r="G533" s="13">
        <f t="shared" si="67"/>
        <v>44963</v>
      </c>
      <c r="H533" s="19">
        <f t="shared" si="68"/>
        <v>44967</v>
      </c>
    </row>
    <row r="534" spans="1:8" x14ac:dyDescent="0.25">
      <c r="A534" s="28">
        <v>44967</v>
      </c>
      <c r="B534" s="27">
        <v>4090.4599609375</v>
      </c>
      <c r="C534" s="14">
        <f t="shared" si="63"/>
        <v>2023</v>
      </c>
      <c r="D534" s="14">
        <f t="shared" si="64"/>
        <v>2</v>
      </c>
      <c r="E534" s="14">
        <f t="shared" si="65"/>
        <v>6</v>
      </c>
      <c r="F534" s="14">
        <f t="shared" si="66"/>
        <v>5</v>
      </c>
      <c r="G534" s="13">
        <f t="shared" si="67"/>
        <v>44963</v>
      </c>
      <c r="H534" s="19">
        <f t="shared" si="68"/>
        <v>44967</v>
      </c>
    </row>
    <row r="535" spans="1:8" x14ac:dyDescent="0.25">
      <c r="A535" s="28">
        <v>44970</v>
      </c>
      <c r="B535" s="27">
        <v>4137.2900390625</v>
      </c>
      <c r="C535" s="14">
        <f t="shared" si="63"/>
        <v>2023</v>
      </c>
      <c r="D535" s="14">
        <f t="shared" si="64"/>
        <v>2</v>
      </c>
      <c r="E535" s="14">
        <f t="shared" si="65"/>
        <v>7</v>
      </c>
      <c r="F535" s="14">
        <f t="shared" si="66"/>
        <v>1</v>
      </c>
      <c r="G535" s="13">
        <f t="shared" si="67"/>
        <v>44970</v>
      </c>
      <c r="H535" s="19">
        <f t="shared" si="68"/>
        <v>44974</v>
      </c>
    </row>
    <row r="536" spans="1:8" x14ac:dyDescent="0.25">
      <c r="A536" s="28">
        <v>44971</v>
      </c>
      <c r="B536" s="27">
        <v>4136.1298828125</v>
      </c>
      <c r="C536" s="14">
        <f t="shared" si="63"/>
        <v>2023</v>
      </c>
      <c r="D536" s="14">
        <f t="shared" si="64"/>
        <v>2</v>
      </c>
      <c r="E536" s="14">
        <f t="shared" si="65"/>
        <v>7</v>
      </c>
      <c r="F536" s="14">
        <f t="shared" si="66"/>
        <v>2</v>
      </c>
      <c r="G536" s="13">
        <f t="shared" si="67"/>
        <v>44970</v>
      </c>
      <c r="H536" s="19">
        <f t="shared" si="68"/>
        <v>44974</v>
      </c>
    </row>
    <row r="537" spans="1:8" x14ac:dyDescent="0.25">
      <c r="A537" s="28">
        <v>44972</v>
      </c>
      <c r="B537" s="27">
        <v>4147.60009765625</v>
      </c>
      <c r="C537" s="14">
        <f t="shared" si="63"/>
        <v>2023</v>
      </c>
      <c r="D537" s="14">
        <f t="shared" si="64"/>
        <v>2</v>
      </c>
      <c r="E537" s="14">
        <f t="shared" si="65"/>
        <v>7</v>
      </c>
      <c r="F537" s="14">
        <f t="shared" si="66"/>
        <v>3</v>
      </c>
      <c r="G537" s="13">
        <f t="shared" si="67"/>
        <v>44970</v>
      </c>
      <c r="H537" s="19">
        <f t="shared" si="68"/>
        <v>44974</v>
      </c>
    </row>
    <row r="538" spans="1:8" x14ac:dyDescent="0.25">
      <c r="A538" s="28">
        <v>44973</v>
      </c>
      <c r="B538" s="27">
        <v>4090.409912109375</v>
      </c>
      <c r="C538" s="14">
        <f t="shared" si="63"/>
        <v>2023</v>
      </c>
      <c r="D538" s="14">
        <f t="shared" si="64"/>
        <v>2</v>
      </c>
      <c r="E538" s="14">
        <f t="shared" si="65"/>
        <v>7</v>
      </c>
      <c r="F538" s="14">
        <f t="shared" si="66"/>
        <v>4</v>
      </c>
      <c r="G538" s="13">
        <f t="shared" si="67"/>
        <v>44970</v>
      </c>
      <c r="H538" s="19">
        <f t="shared" si="68"/>
        <v>44974</v>
      </c>
    </row>
    <row r="539" spans="1:8" x14ac:dyDescent="0.25">
      <c r="A539" s="28">
        <v>44974</v>
      </c>
      <c r="B539" s="27">
        <v>4079.090087890625</v>
      </c>
      <c r="C539" s="14">
        <f t="shared" si="63"/>
        <v>2023</v>
      </c>
      <c r="D539" s="14">
        <f t="shared" si="64"/>
        <v>2</v>
      </c>
      <c r="E539" s="14">
        <f t="shared" si="65"/>
        <v>7</v>
      </c>
      <c r="F539" s="14">
        <f t="shared" si="66"/>
        <v>5</v>
      </c>
      <c r="G539" s="13">
        <f t="shared" si="67"/>
        <v>44970</v>
      </c>
      <c r="H539" s="19">
        <f t="shared" si="68"/>
        <v>44974</v>
      </c>
    </row>
    <row r="540" spans="1:8" x14ac:dyDescent="0.25">
      <c r="A540" s="28">
        <v>44978</v>
      </c>
      <c r="B540" s="27">
        <v>3997.340087890625</v>
      </c>
      <c r="C540" s="14">
        <f t="shared" si="63"/>
        <v>2023</v>
      </c>
      <c r="D540" s="14">
        <f t="shared" si="64"/>
        <v>2</v>
      </c>
      <c r="E540" s="14">
        <f t="shared" si="65"/>
        <v>8</v>
      </c>
      <c r="F540" s="14">
        <f t="shared" si="66"/>
        <v>2</v>
      </c>
      <c r="G540" s="13">
        <f t="shared" si="67"/>
        <v>44978</v>
      </c>
      <c r="H540" s="19">
        <f t="shared" si="68"/>
        <v>44981</v>
      </c>
    </row>
    <row r="541" spans="1:8" x14ac:dyDescent="0.25">
      <c r="A541" s="28">
        <v>44979</v>
      </c>
      <c r="B541" s="27">
        <v>3991.050048828125</v>
      </c>
      <c r="C541" s="14">
        <f t="shared" si="63"/>
        <v>2023</v>
      </c>
      <c r="D541" s="14">
        <f t="shared" si="64"/>
        <v>2</v>
      </c>
      <c r="E541" s="14">
        <f t="shared" si="65"/>
        <v>8</v>
      </c>
      <c r="F541" s="14">
        <f t="shared" si="66"/>
        <v>3</v>
      </c>
      <c r="G541" s="13">
        <f t="shared" si="67"/>
        <v>44978</v>
      </c>
      <c r="H541" s="19">
        <f t="shared" si="68"/>
        <v>44981</v>
      </c>
    </row>
    <row r="542" spans="1:8" x14ac:dyDescent="0.25">
      <c r="A542" s="28">
        <v>44980</v>
      </c>
      <c r="B542" s="27">
        <v>4012.320068359375</v>
      </c>
      <c r="C542" s="14">
        <f t="shared" si="63"/>
        <v>2023</v>
      </c>
      <c r="D542" s="14">
        <f t="shared" si="64"/>
        <v>2</v>
      </c>
      <c r="E542" s="14">
        <f t="shared" si="65"/>
        <v>8</v>
      </c>
      <c r="F542" s="14">
        <f t="shared" si="66"/>
        <v>4</v>
      </c>
      <c r="G542" s="13">
        <f t="shared" si="67"/>
        <v>44978</v>
      </c>
      <c r="H542" s="19">
        <f t="shared" si="68"/>
        <v>44981</v>
      </c>
    </row>
    <row r="543" spans="1:8" x14ac:dyDescent="0.25">
      <c r="A543" s="28">
        <v>44981</v>
      </c>
      <c r="B543" s="27">
        <v>3970.0400390625</v>
      </c>
      <c r="C543" s="14">
        <f t="shared" si="63"/>
        <v>2023</v>
      </c>
      <c r="D543" s="14">
        <f t="shared" si="64"/>
        <v>2</v>
      </c>
      <c r="E543" s="14">
        <f t="shared" si="65"/>
        <v>8</v>
      </c>
      <c r="F543" s="14">
        <f t="shared" si="66"/>
        <v>5</v>
      </c>
      <c r="G543" s="13">
        <f t="shared" si="67"/>
        <v>44978</v>
      </c>
      <c r="H543" s="19">
        <f t="shared" si="68"/>
        <v>44981</v>
      </c>
    </row>
    <row r="544" spans="1:8" x14ac:dyDescent="0.25">
      <c r="A544" s="28">
        <v>44984</v>
      </c>
      <c r="B544" s="27">
        <v>3982.239990234375</v>
      </c>
      <c r="C544" s="14">
        <f t="shared" si="63"/>
        <v>2023</v>
      </c>
      <c r="D544" s="14">
        <f t="shared" si="64"/>
        <v>2</v>
      </c>
      <c r="E544" s="14">
        <f t="shared" si="65"/>
        <v>9</v>
      </c>
      <c r="F544" s="14">
        <f t="shared" si="66"/>
        <v>1</v>
      </c>
      <c r="G544" s="13">
        <f t="shared" si="67"/>
        <v>44984</v>
      </c>
      <c r="H544" s="19">
        <f t="shared" si="68"/>
        <v>44988</v>
      </c>
    </row>
    <row r="545" spans="1:8" x14ac:dyDescent="0.25">
      <c r="A545" s="28">
        <v>44985</v>
      </c>
      <c r="B545" s="27">
        <v>3970.14990234375</v>
      </c>
      <c r="C545" s="14">
        <f t="shared" si="63"/>
        <v>2023</v>
      </c>
      <c r="D545" s="14">
        <f t="shared" si="64"/>
        <v>2</v>
      </c>
      <c r="E545" s="14">
        <f t="shared" si="65"/>
        <v>9</v>
      </c>
      <c r="F545" s="14">
        <f t="shared" si="66"/>
        <v>2</v>
      </c>
      <c r="G545" s="13">
        <f t="shared" si="67"/>
        <v>44984</v>
      </c>
      <c r="H545" s="19">
        <f t="shared" si="68"/>
        <v>44988</v>
      </c>
    </row>
    <row r="546" spans="1:8" x14ac:dyDescent="0.25">
      <c r="A546" s="28">
        <v>44986</v>
      </c>
      <c r="B546" s="27">
        <v>3951.389892578125</v>
      </c>
      <c r="C546" s="14">
        <f t="shared" si="63"/>
        <v>2023</v>
      </c>
      <c r="D546" s="14">
        <f t="shared" si="64"/>
        <v>3</v>
      </c>
      <c r="E546" s="14">
        <f t="shared" si="65"/>
        <v>9</v>
      </c>
      <c r="F546" s="14">
        <f t="shared" si="66"/>
        <v>3</v>
      </c>
      <c r="G546" s="13">
        <f t="shared" si="67"/>
        <v>44984</v>
      </c>
      <c r="H546" s="19">
        <f t="shared" si="68"/>
        <v>44988</v>
      </c>
    </row>
    <row r="547" spans="1:8" x14ac:dyDescent="0.25">
      <c r="A547" s="28">
        <v>44987</v>
      </c>
      <c r="B547" s="27">
        <v>3981.35009765625</v>
      </c>
      <c r="C547" s="14">
        <f t="shared" si="63"/>
        <v>2023</v>
      </c>
      <c r="D547" s="14">
        <f t="shared" si="64"/>
        <v>3</v>
      </c>
      <c r="E547" s="14">
        <f t="shared" si="65"/>
        <v>9</v>
      </c>
      <c r="F547" s="14">
        <f t="shared" si="66"/>
        <v>4</v>
      </c>
      <c r="G547" s="13">
        <f t="shared" si="67"/>
        <v>44984</v>
      </c>
      <c r="H547" s="19">
        <f t="shared" si="68"/>
        <v>44988</v>
      </c>
    </row>
    <row r="548" spans="1:8" x14ac:dyDescent="0.25">
      <c r="A548" s="28">
        <v>44988</v>
      </c>
      <c r="B548" s="27">
        <v>4045.639892578125</v>
      </c>
      <c r="C548" s="14">
        <f t="shared" si="63"/>
        <v>2023</v>
      </c>
      <c r="D548" s="14">
        <f t="shared" si="64"/>
        <v>3</v>
      </c>
      <c r="E548" s="14">
        <f t="shared" si="65"/>
        <v>9</v>
      </c>
      <c r="F548" s="14">
        <f t="shared" si="66"/>
        <v>5</v>
      </c>
      <c r="G548" s="13">
        <f t="shared" si="67"/>
        <v>44984</v>
      </c>
      <c r="H548" s="19">
        <f t="shared" si="68"/>
        <v>44988</v>
      </c>
    </row>
    <row r="549" spans="1:8" x14ac:dyDescent="0.25">
      <c r="A549" s="28">
        <v>44991</v>
      </c>
      <c r="B549" s="27">
        <v>4048.419921875</v>
      </c>
      <c r="C549" s="14">
        <f t="shared" si="63"/>
        <v>2023</v>
      </c>
      <c r="D549" s="14">
        <f t="shared" si="64"/>
        <v>3</v>
      </c>
      <c r="E549" s="14">
        <f t="shared" si="65"/>
        <v>10</v>
      </c>
      <c r="F549" s="14">
        <f t="shared" si="66"/>
        <v>1</v>
      </c>
      <c r="G549" s="13">
        <f t="shared" si="67"/>
        <v>44991</v>
      </c>
      <c r="H549" s="19">
        <f t="shared" si="68"/>
        <v>44995</v>
      </c>
    </row>
    <row r="550" spans="1:8" x14ac:dyDescent="0.25">
      <c r="A550" s="28">
        <v>44992</v>
      </c>
      <c r="B550" s="27">
        <v>3986.3701171875</v>
      </c>
      <c r="C550" s="14">
        <f t="shared" si="63"/>
        <v>2023</v>
      </c>
      <c r="D550" s="14">
        <f t="shared" si="64"/>
        <v>3</v>
      </c>
      <c r="E550" s="14">
        <f t="shared" si="65"/>
        <v>10</v>
      </c>
      <c r="F550" s="14">
        <f t="shared" si="66"/>
        <v>2</v>
      </c>
      <c r="G550" s="13">
        <f t="shared" si="67"/>
        <v>44991</v>
      </c>
      <c r="H550" s="19">
        <f t="shared" si="68"/>
        <v>44995</v>
      </c>
    </row>
    <row r="551" spans="1:8" x14ac:dyDescent="0.25">
      <c r="A551" s="28">
        <v>44993</v>
      </c>
      <c r="B551" s="27">
        <v>3992.010009765625</v>
      </c>
      <c r="C551" s="14">
        <f t="shared" si="63"/>
        <v>2023</v>
      </c>
      <c r="D551" s="14">
        <f t="shared" si="64"/>
        <v>3</v>
      </c>
      <c r="E551" s="14">
        <f t="shared" si="65"/>
        <v>10</v>
      </c>
      <c r="F551" s="14">
        <f t="shared" si="66"/>
        <v>3</v>
      </c>
      <c r="G551" s="13">
        <f t="shared" si="67"/>
        <v>44991</v>
      </c>
      <c r="H551" s="19">
        <f t="shared" si="68"/>
        <v>44995</v>
      </c>
    </row>
    <row r="552" spans="1:8" x14ac:dyDescent="0.25">
      <c r="A552" s="28">
        <v>44994</v>
      </c>
      <c r="B552" s="27">
        <v>3918.320068359375</v>
      </c>
      <c r="C552" s="14">
        <f t="shared" si="63"/>
        <v>2023</v>
      </c>
      <c r="D552" s="14">
        <f t="shared" si="64"/>
        <v>3</v>
      </c>
      <c r="E552" s="14">
        <f t="shared" si="65"/>
        <v>10</v>
      </c>
      <c r="F552" s="14">
        <f t="shared" si="66"/>
        <v>4</v>
      </c>
      <c r="G552" s="13">
        <f t="shared" si="67"/>
        <v>44991</v>
      </c>
      <c r="H552" s="19">
        <f t="shared" si="68"/>
        <v>44995</v>
      </c>
    </row>
    <row r="553" spans="1:8" x14ac:dyDescent="0.25">
      <c r="A553" s="28">
        <v>44995</v>
      </c>
      <c r="B553" s="27">
        <v>3861.590087890625</v>
      </c>
      <c r="C553" s="14">
        <f t="shared" si="63"/>
        <v>2023</v>
      </c>
      <c r="D553" s="14">
        <f t="shared" si="64"/>
        <v>3</v>
      </c>
      <c r="E553" s="14">
        <f t="shared" si="65"/>
        <v>10</v>
      </c>
      <c r="F553" s="14">
        <f t="shared" si="66"/>
        <v>5</v>
      </c>
      <c r="G553" s="13">
        <f t="shared" si="67"/>
        <v>44991</v>
      </c>
      <c r="H553" s="19">
        <f t="shared" si="68"/>
        <v>44995</v>
      </c>
    </row>
    <row r="554" spans="1:8" x14ac:dyDescent="0.25">
      <c r="A554" s="28">
        <v>44998</v>
      </c>
      <c r="B554" s="27">
        <v>3855.760009765625</v>
      </c>
      <c r="C554" s="14">
        <f t="shared" si="63"/>
        <v>2023</v>
      </c>
      <c r="D554" s="14">
        <f t="shared" si="64"/>
        <v>3</v>
      </c>
      <c r="E554" s="14">
        <f t="shared" si="65"/>
        <v>11</v>
      </c>
      <c r="F554" s="14">
        <f t="shared" si="66"/>
        <v>1</v>
      </c>
      <c r="G554" s="13">
        <f t="shared" si="67"/>
        <v>44998</v>
      </c>
      <c r="H554" s="19">
        <f t="shared" si="68"/>
        <v>45002</v>
      </c>
    </row>
    <row r="555" spans="1:8" x14ac:dyDescent="0.25">
      <c r="A555" s="28">
        <v>44999</v>
      </c>
      <c r="B555" s="27">
        <v>3919.2900390625</v>
      </c>
      <c r="C555" s="14">
        <f t="shared" si="63"/>
        <v>2023</v>
      </c>
      <c r="D555" s="14">
        <f t="shared" si="64"/>
        <v>3</v>
      </c>
      <c r="E555" s="14">
        <f t="shared" si="65"/>
        <v>11</v>
      </c>
      <c r="F555" s="14">
        <f t="shared" si="66"/>
        <v>2</v>
      </c>
      <c r="G555" s="13">
        <f t="shared" si="67"/>
        <v>44998</v>
      </c>
      <c r="H555" s="19">
        <f t="shared" si="68"/>
        <v>45002</v>
      </c>
    </row>
    <row r="556" spans="1:8" x14ac:dyDescent="0.25">
      <c r="A556" s="28">
        <v>45000</v>
      </c>
      <c r="B556" s="27">
        <v>3891.929931640625</v>
      </c>
      <c r="C556" s="14">
        <f t="shared" si="63"/>
        <v>2023</v>
      </c>
      <c r="D556" s="14">
        <f t="shared" si="64"/>
        <v>3</v>
      </c>
      <c r="E556" s="14">
        <f t="shared" si="65"/>
        <v>11</v>
      </c>
      <c r="F556" s="14">
        <f t="shared" si="66"/>
        <v>3</v>
      </c>
      <c r="G556" s="13">
        <f t="shared" si="67"/>
        <v>44998</v>
      </c>
      <c r="H556" s="19">
        <f t="shared" si="68"/>
        <v>45002</v>
      </c>
    </row>
    <row r="557" spans="1:8" x14ac:dyDescent="0.25">
      <c r="A557" s="28">
        <v>45001</v>
      </c>
      <c r="B557" s="27">
        <v>3960.280029296875</v>
      </c>
      <c r="C557" s="14">
        <f t="shared" si="63"/>
        <v>2023</v>
      </c>
      <c r="D557" s="14">
        <f t="shared" si="64"/>
        <v>3</v>
      </c>
      <c r="E557" s="14">
        <f t="shared" si="65"/>
        <v>11</v>
      </c>
      <c r="F557" s="14">
        <f t="shared" si="66"/>
        <v>4</v>
      </c>
      <c r="G557" s="13">
        <f t="shared" si="67"/>
        <v>44998</v>
      </c>
      <c r="H557" s="19">
        <f t="shared" si="68"/>
        <v>45002</v>
      </c>
    </row>
    <row r="558" spans="1:8" x14ac:dyDescent="0.25">
      <c r="A558" s="28">
        <v>45002</v>
      </c>
      <c r="B558" s="27">
        <v>3916.639892578125</v>
      </c>
      <c r="C558" s="14">
        <f t="shared" si="63"/>
        <v>2023</v>
      </c>
      <c r="D558" s="14">
        <f t="shared" si="64"/>
        <v>3</v>
      </c>
      <c r="E558" s="14">
        <f t="shared" si="65"/>
        <v>11</v>
      </c>
      <c r="F558" s="14">
        <f t="shared" si="66"/>
        <v>5</v>
      </c>
      <c r="G558" s="13">
        <f t="shared" si="67"/>
        <v>44998</v>
      </c>
      <c r="H558" s="19">
        <f t="shared" si="68"/>
        <v>45002</v>
      </c>
    </row>
    <row r="559" spans="1:8" x14ac:dyDescent="0.25">
      <c r="A559" s="28">
        <v>45005</v>
      </c>
      <c r="B559" s="27">
        <v>3951.570068359375</v>
      </c>
      <c r="C559" s="14">
        <f t="shared" si="63"/>
        <v>2023</v>
      </c>
      <c r="D559" s="14">
        <f t="shared" si="64"/>
        <v>3</v>
      </c>
      <c r="E559" s="14">
        <f t="shared" si="65"/>
        <v>12</v>
      </c>
      <c r="F559" s="14">
        <f t="shared" si="66"/>
        <v>1</v>
      </c>
      <c r="G559" s="13">
        <f t="shared" si="67"/>
        <v>45005</v>
      </c>
      <c r="H559" s="19">
        <f t="shared" si="68"/>
        <v>45009</v>
      </c>
    </row>
    <row r="560" spans="1:8" x14ac:dyDescent="0.25">
      <c r="A560" s="28">
        <v>45006</v>
      </c>
      <c r="B560" s="27">
        <v>4002.8701171875</v>
      </c>
      <c r="C560" s="14">
        <f t="shared" si="63"/>
        <v>2023</v>
      </c>
      <c r="D560" s="14">
        <f t="shared" si="64"/>
        <v>3</v>
      </c>
      <c r="E560" s="14">
        <f t="shared" si="65"/>
        <v>12</v>
      </c>
      <c r="F560" s="14">
        <f t="shared" si="66"/>
        <v>2</v>
      </c>
      <c r="G560" s="13">
        <f t="shared" si="67"/>
        <v>45005</v>
      </c>
      <c r="H560" s="19">
        <f t="shared" si="68"/>
        <v>45009</v>
      </c>
    </row>
    <row r="561" spans="1:8" x14ac:dyDescent="0.25">
      <c r="A561" s="28">
        <v>45007</v>
      </c>
      <c r="B561" s="27">
        <v>3936.969970703125</v>
      </c>
      <c r="C561" s="14">
        <f t="shared" si="63"/>
        <v>2023</v>
      </c>
      <c r="D561" s="14">
        <f t="shared" si="64"/>
        <v>3</v>
      </c>
      <c r="E561" s="14">
        <f t="shared" si="65"/>
        <v>12</v>
      </c>
      <c r="F561" s="14">
        <f t="shared" si="66"/>
        <v>3</v>
      </c>
      <c r="G561" s="13">
        <f t="shared" si="67"/>
        <v>45005</v>
      </c>
      <c r="H561" s="19">
        <f t="shared" si="68"/>
        <v>45009</v>
      </c>
    </row>
    <row r="562" spans="1:8" x14ac:dyDescent="0.25">
      <c r="A562" s="28">
        <v>45008</v>
      </c>
      <c r="B562" s="27">
        <v>3948.719970703125</v>
      </c>
      <c r="C562" s="14">
        <f t="shared" si="63"/>
        <v>2023</v>
      </c>
      <c r="D562" s="14">
        <f t="shared" si="64"/>
        <v>3</v>
      </c>
      <c r="E562" s="14">
        <f t="shared" si="65"/>
        <v>12</v>
      </c>
      <c r="F562" s="14">
        <f t="shared" si="66"/>
        <v>4</v>
      </c>
      <c r="G562" s="13">
        <f t="shared" si="67"/>
        <v>45005</v>
      </c>
      <c r="H562" s="19">
        <f t="shared" si="68"/>
        <v>45009</v>
      </c>
    </row>
    <row r="563" spans="1:8" x14ac:dyDescent="0.25">
      <c r="A563" s="28">
        <v>45009</v>
      </c>
      <c r="B563" s="27">
        <v>3970.989990234375</v>
      </c>
      <c r="C563" s="14">
        <f t="shared" si="63"/>
        <v>2023</v>
      </c>
      <c r="D563" s="14">
        <f t="shared" si="64"/>
        <v>3</v>
      </c>
      <c r="E563" s="14">
        <f t="shared" si="65"/>
        <v>12</v>
      </c>
      <c r="F563" s="14">
        <f t="shared" si="66"/>
        <v>5</v>
      </c>
      <c r="G563" s="13">
        <f t="shared" si="67"/>
        <v>45005</v>
      </c>
      <c r="H563" s="19">
        <f t="shared" si="68"/>
        <v>45009</v>
      </c>
    </row>
    <row r="564" spans="1:8" x14ac:dyDescent="0.25">
      <c r="A564" s="28">
        <v>45012</v>
      </c>
      <c r="B564" s="27">
        <v>3977.530029296875</v>
      </c>
      <c r="C564" s="14">
        <f t="shared" si="63"/>
        <v>2023</v>
      </c>
      <c r="D564" s="14">
        <f t="shared" si="64"/>
        <v>3</v>
      </c>
      <c r="E564" s="14">
        <f t="shared" si="65"/>
        <v>13</v>
      </c>
      <c r="F564" s="14">
        <f t="shared" si="66"/>
        <v>1</v>
      </c>
      <c r="G564" s="13">
        <f t="shared" si="67"/>
        <v>45012</v>
      </c>
      <c r="H564" s="19">
        <f t="shared" si="68"/>
        <v>45016</v>
      </c>
    </row>
    <row r="565" spans="1:8" x14ac:dyDescent="0.25">
      <c r="A565" s="28">
        <v>45013</v>
      </c>
      <c r="B565" s="27">
        <v>3971.27001953125</v>
      </c>
      <c r="C565" s="14">
        <f t="shared" si="63"/>
        <v>2023</v>
      </c>
      <c r="D565" s="14">
        <f t="shared" si="64"/>
        <v>3</v>
      </c>
      <c r="E565" s="14">
        <f t="shared" si="65"/>
        <v>13</v>
      </c>
      <c r="F565" s="14">
        <f t="shared" si="66"/>
        <v>2</v>
      </c>
      <c r="G565" s="13">
        <f t="shared" si="67"/>
        <v>45012</v>
      </c>
      <c r="H565" s="19">
        <f t="shared" si="68"/>
        <v>45016</v>
      </c>
    </row>
    <row r="566" spans="1:8" x14ac:dyDescent="0.25">
      <c r="A566" s="28">
        <v>45014</v>
      </c>
      <c r="B566" s="27">
        <v>4027.81005859375</v>
      </c>
      <c r="C566" s="14">
        <f t="shared" si="63"/>
        <v>2023</v>
      </c>
      <c r="D566" s="14">
        <f t="shared" si="64"/>
        <v>3</v>
      </c>
      <c r="E566" s="14">
        <f t="shared" si="65"/>
        <v>13</v>
      </c>
      <c r="F566" s="14">
        <f t="shared" si="66"/>
        <v>3</v>
      </c>
      <c r="G566" s="13">
        <f t="shared" si="67"/>
        <v>45012</v>
      </c>
      <c r="H566" s="19">
        <f t="shared" si="68"/>
        <v>45016</v>
      </c>
    </row>
    <row r="567" spans="1:8" x14ac:dyDescent="0.25">
      <c r="A567" s="28">
        <v>45015</v>
      </c>
      <c r="B567" s="27">
        <v>4050.830078125</v>
      </c>
      <c r="C567" s="14">
        <f t="shared" si="63"/>
        <v>2023</v>
      </c>
      <c r="D567" s="14">
        <f t="shared" si="64"/>
        <v>3</v>
      </c>
      <c r="E567" s="14">
        <f t="shared" si="65"/>
        <v>13</v>
      </c>
      <c r="F567" s="14">
        <f t="shared" si="66"/>
        <v>4</v>
      </c>
      <c r="G567" s="13">
        <f t="shared" si="67"/>
        <v>45012</v>
      </c>
      <c r="H567" s="19">
        <f t="shared" si="68"/>
        <v>45016</v>
      </c>
    </row>
    <row r="568" spans="1:8" x14ac:dyDescent="0.25">
      <c r="A568" s="28">
        <v>45016</v>
      </c>
      <c r="B568" s="27">
        <v>4109.31005859375</v>
      </c>
      <c r="C568" s="14">
        <f t="shared" si="63"/>
        <v>2023</v>
      </c>
      <c r="D568" s="14">
        <f t="shared" si="64"/>
        <v>3</v>
      </c>
      <c r="E568" s="14">
        <f t="shared" si="65"/>
        <v>13</v>
      </c>
      <c r="F568" s="14">
        <f t="shared" si="66"/>
        <v>5</v>
      </c>
      <c r="G568" s="13">
        <f t="shared" si="67"/>
        <v>45012</v>
      </c>
      <c r="H568" s="19">
        <f t="shared" si="68"/>
        <v>45016</v>
      </c>
    </row>
    <row r="569" spans="1:8" x14ac:dyDescent="0.25">
      <c r="A569" s="28">
        <v>45019</v>
      </c>
      <c r="B569" s="27">
        <v>4124.509765625</v>
      </c>
      <c r="C569" s="14">
        <f t="shared" si="63"/>
        <v>2023</v>
      </c>
      <c r="D569" s="14">
        <f t="shared" si="64"/>
        <v>4</v>
      </c>
      <c r="E569" s="14">
        <f t="shared" si="65"/>
        <v>14</v>
      </c>
      <c r="F569" s="14">
        <f t="shared" si="66"/>
        <v>1</v>
      </c>
      <c r="G569" s="13">
        <f t="shared" si="67"/>
        <v>45019</v>
      </c>
      <c r="H569" s="19">
        <f t="shared" si="68"/>
        <v>45022</v>
      </c>
    </row>
    <row r="570" spans="1:8" x14ac:dyDescent="0.25">
      <c r="A570" s="28">
        <v>45020</v>
      </c>
      <c r="B570" s="27">
        <v>4100.60009765625</v>
      </c>
      <c r="C570" s="14">
        <f t="shared" si="63"/>
        <v>2023</v>
      </c>
      <c r="D570" s="14">
        <f t="shared" si="64"/>
        <v>4</v>
      </c>
      <c r="E570" s="14">
        <f t="shared" si="65"/>
        <v>14</v>
      </c>
      <c r="F570" s="14">
        <f t="shared" si="66"/>
        <v>2</v>
      </c>
      <c r="G570" s="13">
        <f t="shared" si="67"/>
        <v>45019</v>
      </c>
      <c r="H570" s="19">
        <f t="shared" si="68"/>
        <v>45022</v>
      </c>
    </row>
    <row r="571" spans="1:8" x14ac:dyDescent="0.25">
      <c r="A571" s="28">
        <v>45021</v>
      </c>
      <c r="B571" s="27">
        <v>4090.3798828125</v>
      </c>
      <c r="C571" s="14">
        <f t="shared" si="63"/>
        <v>2023</v>
      </c>
      <c r="D571" s="14">
        <f t="shared" si="64"/>
        <v>4</v>
      </c>
      <c r="E571" s="14">
        <f t="shared" si="65"/>
        <v>14</v>
      </c>
      <c r="F571" s="14">
        <f t="shared" si="66"/>
        <v>3</v>
      </c>
      <c r="G571" s="13">
        <f t="shared" si="67"/>
        <v>45019</v>
      </c>
      <c r="H571" s="19">
        <f t="shared" si="68"/>
        <v>45022</v>
      </c>
    </row>
    <row r="572" spans="1:8" x14ac:dyDescent="0.25">
      <c r="A572" s="28">
        <v>45022</v>
      </c>
      <c r="B572" s="27">
        <v>4105.02001953125</v>
      </c>
      <c r="C572" s="14">
        <f t="shared" si="63"/>
        <v>2023</v>
      </c>
      <c r="D572" s="14">
        <f t="shared" si="64"/>
        <v>4</v>
      </c>
      <c r="E572" s="14">
        <f t="shared" si="65"/>
        <v>14</v>
      </c>
      <c r="F572" s="14">
        <f t="shared" si="66"/>
        <v>4</v>
      </c>
      <c r="G572" s="13">
        <f t="shared" si="67"/>
        <v>45019</v>
      </c>
      <c r="H572" s="19">
        <f t="shared" si="68"/>
        <v>45022</v>
      </c>
    </row>
    <row r="573" spans="1:8" x14ac:dyDescent="0.25">
      <c r="A573" s="28">
        <v>45026</v>
      </c>
      <c r="B573" s="27">
        <v>4109.10986328125</v>
      </c>
      <c r="C573" s="14">
        <f t="shared" si="63"/>
        <v>2023</v>
      </c>
      <c r="D573" s="14">
        <f t="shared" si="64"/>
        <v>4</v>
      </c>
      <c r="E573" s="14">
        <f t="shared" si="65"/>
        <v>15</v>
      </c>
      <c r="F573" s="14">
        <f t="shared" si="66"/>
        <v>1</v>
      </c>
      <c r="G573" s="13">
        <f t="shared" si="67"/>
        <v>45026</v>
      </c>
      <c r="H573" s="19">
        <f t="shared" si="68"/>
        <v>45030</v>
      </c>
    </row>
    <row r="574" spans="1:8" x14ac:dyDescent="0.25">
      <c r="A574" s="28">
        <v>45027</v>
      </c>
      <c r="B574" s="27">
        <v>4108.93994140625</v>
      </c>
      <c r="C574" s="14">
        <f t="shared" si="63"/>
        <v>2023</v>
      </c>
      <c r="D574" s="14">
        <f t="shared" si="64"/>
        <v>4</v>
      </c>
      <c r="E574" s="14">
        <f t="shared" si="65"/>
        <v>15</v>
      </c>
      <c r="F574" s="14">
        <f t="shared" si="66"/>
        <v>2</v>
      </c>
      <c r="G574" s="13">
        <f t="shared" si="67"/>
        <v>45026</v>
      </c>
      <c r="H574" s="19">
        <f t="shared" si="68"/>
        <v>45030</v>
      </c>
    </row>
    <row r="575" spans="1:8" x14ac:dyDescent="0.25">
      <c r="A575" s="28">
        <v>45028</v>
      </c>
      <c r="B575" s="27">
        <v>4091.949951171875</v>
      </c>
      <c r="C575" s="14">
        <f t="shared" si="63"/>
        <v>2023</v>
      </c>
      <c r="D575" s="14">
        <f t="shared" si="64"/>
        <v>4</v>
      </c>
      <c r="E575" s="14">
        <f t="shared" si="65"/>
        <v>15</v>
      </c>
      <c r="F575" s="14">
        <f t="shared" si="66"/>
        <v>3</v>
      </c>
      <c r="G575" s="13">
        <f t="shared" si="67"/>
        <v>45026</v>
      </c>
      <c r="H575" s="19">
        <f t="shared" si="68"/>
        <v>45030</v>
      </c>
    </row>
    <row r="576" spans="1:8" x14ac:dyDescent="0.25">
      <c r="A576" s="28">
        <v>45029</v>
      </c>
      <c r="B576" s="27">
        <v>4146.22021484375</v>
      </c>
      <c r="C576" s="14">
        <f t="shared" si="63"/>
        <v>2023</v>
      </c>
      <c r="D576" s="14">
        <f t="shared" si="64"/>
        <v>4</v>
      </c>
      <c r="E576" s="14">
        <f t="shared" si="65"/>
        <v>15</v>
      </c>
      <c r="F576" s="14">
        <f t="shared" si="66"/>
        <v>4</v>
      </c>
      <c r="G576" s="13">
        <f t="shared" si="67"/>
        <v>45026</v>
      </c>
      <c r="H576" s="19">
        <f t="shared" si="68"/>
        <v>45030</v>
      </c>
    </row>
    <row r="577" spans="1:8" x14ac:dyDescent="0.25">
      <c r="A577" s="28">
        <v>45030</v>
      </c>
      <c r="B577" s="27">
        <v>4137.64013671875</v>
      </c>
      <c r="C577" s="14">
        <f t="shared" si="63"/>
        <v>2023</v>
      </c>
      <c r="D577" s="14">
        <f t="shared" si="64"/>
        <v>4</v>
      </c>
      <c r="E577" s="14">
        <f t="shared" si="65"/>
        <v>15</v>
      </c>
      <c r="F577" s="14">
        <f t="shared" si="66"/>
        <v>5</v>
      </c>
      <c r="G577" s="13">
        <f t="shared" si="67"/>
        <v>45026</v>
      </c>
      <c r="H577" s="19">
        <f t="shared" si="68"/>
        <v>45030</v>
      </c>
    </row>
    <row r="578" spans="1:8" x14ac:dyDescent="0.25">
      <c r="A578" s="28">
        <v>45033</v>
      </c>
      <c r="B578" s="27">
        <v>4151.31982421875</v>
      </c>
      <c r="C578" s="14">
        <f t="shared" si="63"/>
        <v>2023</v>
      </c>
      <c r="D578" s="14">
        <f t="shared" si="64"/>
        <v>4</v>
      </c>
      <c r="E578" s="14">
        <f t="shared" si="65"/>
        <v>16</v>
      </c>
      <c r="F578" s="14">
        <f t="shared" si="66"/>
        <v>1</v>
      </c>
      <c r="G578" s="13">
        <f t="shared" si="67"/>
        <v>45033</v>
      </c>
      <c r="H578" s="19">
        <f t="shared" si="68"/>
        <v>45037</v>
      </c>
    </row>
    <row r="579" spans="1:8" x14ac:dyDescent="0.25">
      <c r="A579" s="28">
        <v>45034</v>
      </c>
      <c r="B579" s="27">
        <v>4154.8701171875</v>
      </c>
      <c r="C579" s="14">
        <f t="shared" si="63"/>
        <v>2023</v>
      </c>
      <c r="D579" s="14">
        <f t="shared" si="64"/>
        <v>4</v>
      </c>
      <c r="E579" s="14">
        <f t="shared" si="65"/>
        <v>16</v>
      </c>
      <c r="F579" s="14">
        <f t="shared" si="66"/>
        <v>2</v>
      </c>
      <c r="G579" s="13">
        <f t="shared" si="67"/>
        <v>45033</v>
      </c>
      <c r="H579" s="19">
        <f t="shared" si="68"/>
        <v>45037</v>
      </c>
    </row>
    <row r="580" spans="1:8" x14ac:dyDescent="0.25">
      <c r="A580" s="28">
        <v>45035</v>
      </c>
      <c r="B580" s="27">
        <v>4154.52001953125</v>
      </c>
      <c r="C580" s="14">
        <f t="shared" ref="C580:C643" si="69">YEAR(A580)</f>
        <v>2023</v>
      </c>
      <c r="D580" s="14">
        <f t="shared" ref="D580:D643" si="70">MONTH(A580)</f>
        <v>4</v>
      </c>
      <c r="E580" s="14">
        <f t="shared" ref="E580:E643" si="71">_xlfn.ISOWEEKNUM(A580)</f>
        <v>16</v>
      </c>
      <c r="F580" s="14">
        <f t="shared" ref="F580:F643" si="72">WEEKDAY(A580,2)</f>
        <v>3</v>
      </c>
      <c r="G580" s="13">
        <f t="shared" ref="G580:G643" si="73">_xlfn.MINIFS($A$4:$A$1346,$C$4:$C$1346,C580,$E$4:$E$1346,E580)</f>
        <v>45033</v>
      </c>
      <c r="H580" s="19">
        <f t="shared" ref="H580:H643" si="74">_xlfn.MAXIFS($A$4:$A$1346,$C$4:$C$1346,C580,$E$4:$E$1346,E580)</f>
        <v>45037</v>
      </c>
    </row>
    <row r="581" spans="1:8" x14ac:dyDescent="0.25">
      <c r="A581" s="28">
        <v>45036</v>
      </c>
      <c r="B581" s="27">
        <v>4129.7900390625</v>
      </c>
      <c r="C581" s="14">
        <f t="shared" si="69"/>
        <v>2023</v>
      </c>
      <c r="D581" s="14">
        <f t="shared" si="70"/>
        <v>4</v>
      </c>
      <c r="E581" s="14">
        <f t="shared" si="71"/>
        <v>16</v>
      </c>
      <c r="F581" s="14">
        <f t="shared" si="72"/>
        <v>4</v>
      </c>
      <c r="G581" s="13">
        <f t="shared" si="73"/>
        <v>45033</v>
      </c>
      <c r="H581" s="19">
        <f t="shared" si="74"/>
        <v>45037</v>
      </c>
    </row>
    <row r="582" spans="1:8" x14ac:dyDescent="0.25">
      <c r="A582" s="28">
        <v>45037</v>
      </c>
      <c r="B582" s="27">
        <v>4133.52001953125</v>
      </c>
      <c r="C582" s="14">
        <f t="shared" si="69"/>
        <v>2023</v>
      </c>
      <c r="D582" s="14">
        <f t="shared" si="70"/>
        <v>4</v>
      </c>
      <c r="E582" s="14">
        <f t="shared" si="71"/>
        <v>16</v>
      </c>
      <c r="F582" s="14">
        <f t="shared" si="72"/>
        <v>5</v>
      </c>
      <c r="G582" s="13">
        <f t="shared" si="73"/>
        <v>45033</v>
      </c>
      <c r="H582" s="19">
        <f t="shared" si="74"/>
        <v>45037</v>
      </c>
    </row>
    <row r="583" spans="1:8" x14ac:dyDescent="0.25">
      <c r="A583" s="28">
        <v>45040</v>
      </c>
      <c r="B583" s="27">
        <v>4137.0400390625</v>
      </c>
      <c r="C583" s="14">
        <f t="shared" si="69"/>
        <v>2023</v>
      </c>
      <c r="D583" s="14">
        <f t="shared" si="70"/>
        <v>4</v>
      </c>
      <c r="E583" s="14">
        <f t="shared" si="71"/>
        <v>17</v>
      </c>
      <c r="F583" s="14">
        <f t="shared" si="72"/>
        <v>1</v>
      </c>
      <c r="G583" s="13">
        <f t="shared" si="73"/>
        <v>45040</v>
      </c>
      <c r="H583" s="19">
        <f t="shared" si="74"/>
        <v>45044</v>
      </c>
    </row>
    <row r="584" spans="1:8" x14ac:dyDescent="0.25">
      <c r="A584" s="28">
        <v>45041</v>
      </c>
      <c r="B584" s="27">
        <v>4071.6298828125</v>
      </c>
      <c r="C584" s="14">
        <f t="shared" si="69"/>
        <v>2023</v>
      </c>
      <c r="D584" s="14">
        <f t="shared" si="70"/>
        <v>4</v>
      </c>
      <c r="E584" s="14">
        <f t="shared" si="71"/>
        <v>17</v>
      </c>
      <c r="F584" s="14">
        <f t="shared" si="72"/>
        <v>2</v>
      </c>
      <c r="G584" s="13">
        <f t="shared" si="73"/>
        <v>45040</v>
      </c>
      <c r="H584" s="19">
        <f t="shared" si="74"/>
        <v>45044</v>
      </c>
    </row>
    <row r="585" spans="1:8" x14ac:dyDescent="0.25">
      <c r="A585" s="28">
        <v>45042</v>
      </c>
      <c r="B585" s="27">
        <v>4055.989990234375</v>
      </c>
      <c r="C585" s="14">
        <f t="shared" si="69"/>
        <v>2023</v>
      </c>
      <c r="D585" s="14">
        <f t="shared" si="70"/>
        <v>4</v>
      </c>
      <c r="E585" s="14">
        <f t="shared" si="71"/>
        <v>17</v>
      </c>
      <c r="F585" s="14">
        <f t="shared" si="72"/>
        <v>3</v>
      </c>
      <c r="G585" s="13">
        <f t="shared" si="73"/>
        <v>45040</v>
      </c>
      <c r="H585" s="19">
        <f t="shared" si="74"/>
        <v>45044</v>
      </c>
    </row>
    <row r="586" spans="1:8" x14ac:dyDescent="0.25">
      <c r="A586" s="28">
        <v>45043</v>
      </c>
      <c r="B586" s="27">
        <v>4135.35009765625</v>
      </c>
      <c r="C586" s="14">
        <f t="shared" si="69"/>
        <v>2023</v>
      </c>
      <c r="D586" s="14">
        <f t="shared" si="70"/>
        <v>4</v>
      </c>
      <c r="E586" s="14">
        <f t="shared" si="71"/>
        <v>17</v>
      </c>
      <c r="F586" s="14">
        <f t="shared" si="72"/>
        <v>4</v>
      </c>
      <c r="G586" s="13">
        <f t="shared" si="73"/>
        <v>45040</v>
      </c>
      <c r="H586" s="19">
        <f t="shared" si="74"/>
        <v>45044</v>
      </c>
    </row>
    <row r="587" spans="1:8" x14ac:dyDescent="0.25">
      <c r="A587" s="28">
        <v>45044</v>
      </c>
      <c r="B587" s="27">
        <v>4169.47998046875</v>
      </c>
      <c r="C587" s="14">
        <f t="shared" si="69"/>
        <v>2023</v>
      </c>
      <c r="D587" s="14">
        <f t="shared" si="70"/>
        <v>4</v>
      </c>
      <c r="E587" s="14">
        <f t="shared" si="71"/>
        <v>17</v>
      </c>
      <c r="F587" s="14">
        <f t="shared" si="72"/>
        <v>5</v>
      </c>
      <c r="G587" s="13">
        <f t="shared" si="73"/>
        <v>45040</v>
      </c>
      <c r="H587" s="19">
        <f t="shared" si="74"/>
        <v>45044</v>
      </c>
    </row>
    <row r="588" spans="1:8" x14ac:dyDescent="0.25">
      <c r="A588" s="28">
        <v>45047</v>
      </c>
      <c r="B588" s="27">
        <v>4167.8701171875</v>
      </c>
      <c r="C588" s="14">
        <f t="shared" si="69"/>
        <v>2023</v>
      </c>
      <c r="D588" s="14">
        <f t="shared" si="70"/>
        <v>5</v>
      </c>
      <c r="E588" s="14">
        <f t="shared" si="71"/>
        <v>18</v>
      </c>
      <c r="F588" s="14">
        <f t="shared" si="72"/>
        <v>1</v>
      </c>
      <c r="G588" s="13">
        <f t="shared" si="73"/>
        <v>45047</v>
      </c>
      <c r="H588" s="19">
        <f t="shared" si="74"/>
        <v>45051</v>
      </c>
    </row>
    <row r="589" spans="1:8" x14ac:dyDescent="0.25">
      <c r="A589" s="28">
        <v>45048</v>
      </c>
      <c r="B589" s="27">
        <v>4119.580078125</v>
      </c>
      <c r="C589" s="14">
        <f t="shared" si="69"/>
        <v>2023</v>
      </c>
      <c r="D589" s="14">
        <f t="shared" si="70"/>
        <v>5</v>
      </c>
      <c r="E589" s="14">
        <f t="shared" si="71"/>
        <v>18</v>
      </c>
      <c r="F589" s="14">
        <f t="shared" si="72"/>
        <v>2</v>
      </c>
      <c r="G589" s="13">
        <f t="shared" si="73"/>
        <v>45047</v>
      </c>
      <c r="H589" s="19">
        <f t="shared" si="74"/>
        <v>45051</v>
      </c>
    </row>
    <row r="590" spans="1:8" x14ac:dyDescent="0.25">
      <c r="A590" s="28">
        <v>45049</v>
      </c>
      <c r="B590" s="27">
        <v>4090.75</v>
      </c>
      <c r="C590" s="14">
        <f t="shared" si="69"/>
        <v>2023</v>
      </c>
      <c r="D590" s="14">
        <f t="shared" si="70"/>
        <v>5</v>
      </c>
      <c r="E590" s="14">
        <f t="shared" si="71"/>
        <v>18</v>
      </c>
      <c r="F590" s="14">
        <f t="shared" si="72"/>
        <v>3</v>
      </c>
      <c r="G590" s="13">
        <f t="shared" si="73"/>
        <v>45047</v>
      </c>
      <c r="H590" s="19">
        <f t="shared" si="74"/>
        <v>45051</v>
      </c>
    </row>
    <row r="591" spans="1:8" x14ac:dyDescent="0.25">
      <c r="A591" s="28">
        <v>45050</v>
      </c>
      <c r="B591" s="27">
        <v>4061.219970703125</v>
      </c>
      <c r="C591" s="14">
        <f t="shared" si="69"/>
        <v>2023</v>
      </c>
      <c r="D591" s="14">
        <f t="shared" si="70"/>
        <v>5</v>
      </c>
      <c r="E591" s="14">
        <f t="shared" si="71"/>
        <v>18</v>
      </c>
      <c r="F591" s="14">
        <f t="shared" si="72"/>
        <v>4</v>
      </c>
      <c r="G591" s="13">
        <f t="shared" si="73"/>
        <v>45047</v>
      </c>
      <c r="H591" s="19">
        <f t="shared" si="74"/>
        <v>45051</v>
      </c>
    </row>
    <row r="592" spans="1:8" x14ac:dyDescent="0.25">
      <c r="A592" s="28">
        <v>45051</v>
      </c>
      <c r="B592" s="27">
        <v>4136.25</v>
      </c>
      <c r="C592" s="14">
        <f t="shared" si="69"/>
        <v>2023</v>
      </c>
      <c r="D592" s="14">
        <f t="shared" si="70"/>
        <v>5</v>
      </c>
      <c r="E592" s="14">
        <f t="shared" si="71"/>
        <v>18</v>
      </c>
      <c r="F592" s="14">
        <f t="shared" si="72"/>
        <v>5</v>
      </c>
      <c r="G592" s="13">
        <f t="shared" si="73"/>
        <v>45047</v>
      </c>
      <c r="H592" s="19">
        <f t="shared" si="74"/>
        <v>45051</v>
      </c>
    </row>
    <row r="593" spans="1:8" x14ac:dyDescent="0.25">
      <c r="A593" s="28">
        <v>45054</v>
      </c>
      <c r="B593" s="27">
        <v>4138.1201171875</v>
      </c>
      <c r="C593" s="14">
        <f t="shared" si="69"/>
        <v>2023</v>
      </c>
      <c r="D593" s="14">
        <f t="shared" si="70"/>
        <v>5</v>
      </c>
      <c r="E593" s="14">
        <f t="shared" si="71"/>
        <v>19</v>
      </c>
      <c r="F593" s="14">
        <f t="shared" si="72"/>
        <v>1</v>
      </c>
      <c r="G593" s="13">
        <f t="shared" si="73"/>
        <v>45054</v>
      </c>
      <c r="H593" s="19">
        <f t="shared" si="74"/>
        <v>45058</v>
      </c>
    </row>
    <row r="594" spans="1:8" x14ac:dyDescent="0.25">
      <c r="A594" s="28">
        <v>45055</v>
      </c>
      <c r="B594" s="27">
        <v>4119.169921875</v>
      </c>
      <c r="C594" s="14">
        <f t="shared" si="69"/>
        <v>2023</v>
      </c>
      <c r="D594" s="14">
        <f t="shared" si="70"/>
        <v>5</v>
      </c>
      <c r="E594" s="14">
        <f t="shared" si="71"/>
        <v>19</v>
      </c>
      <c r="F594" s="14">
        <f t="shared" si="72"/>
        <v>2</v>
      </c>
      <c r="G594" s="13">
        <f t="shared" si="73"/>
        <v>45054</v>
      </c>
      <c r="H594" s="19">
        <f t="shared" si="74"/>
        <v>45058</v>
      </c>
    </row>
    <row r="595" spans="1:8" x14ac:dyDescent="0.25">
      <c r="A595" s="28">
        <v>45056</v>
      </c>
      <c r="B595" s="27">
        <v>4137.64013671875</v>
      </c>
      <c r="C595" s="14">
        <f t="shared" si="69"/>
        <v>2023</v>
      </c>
      <c r="D595" s="14">
        <f t="shared" si="70"/>
        <v>5</v>
      </c>
      <c r="E595" s="14">
        <f t="shared" si="71"/>
        <v>19</v>
      </c>
      <c r="F595" s="14">
        <f t="shared" si="72"/>
        <v>3</v>
      </c>
      <c r="G595" s="13">
        <f t="shared" si="73"/>
        <v>45054</v>
      </c>
      <c r="H595" s="19">
        <f t="shared" si="74"/>
        <v>45058</v>
      </c>
    </row>
    <row r="596" spans="1:8" x14ac:dyDescent="0.25">
      <c r="A596" s="28">
        <v>45057</v>
      </c>
      <c r="B596" s="27">
        <v>4130.6201171875</v>
      </c>
      <c r="C596" s="14">
        <f t="shared" si="69"/>
        <v>2023</v>
      </c>
      <c r="D596" s="14">
        <f t="shared" si="70"/>
        <v>5</v>
      </c>
      <c r="E596" s="14">
        <f t="shared" si="71"/>
        <v>19</v>
      </c>
      <c r="F596" s="14">
        <f t="shared" si="72"/>
        <v>4</v>
      </c>
      <c r="G596" s="13">
        <f t="shared" si="73"/>
        <v>45054</v>
      </c>
      <c r="H596" s="19">
        <f t="shared" si="74"/>
        <v>45058</v>
      </c>
    </row>
    <row r="597" spans="1:8" x14ac:dyDescent="0.25">
      <c r="A597" s="28">
        <v>45058</v>
      </c>
      <c r="B597" s="27">
        <v>4124.080078125</v>
      </c>
      <c r="C597" s="14">
        <f t="shared" si="69"/>
        <v>2023</v>
      </c>
      <c r="D597" s="14">
        <f t="shared" si="70"/>
        <v>5</v>
      </c>
      <c r="E597" s="14">
        <f t="shared" si="71"/>
        <v>19</v>
      </c>
      <c r="F597" s="14">
        <f t="shared" si="72"/>
        <v>5</v>
      </c>
      <c r="G597" s="13">
        <f t="shared" si="73"/>
        <v>45054</v>
      </c>
      <c r="H597" s="19">
        <f t="shared" si="74"/>
        <v>45058</v>
      </c>
    </row>
    <row r="598" spans="1:8" x14ac:dyDescent="0.25">
      <c r="A598" s="28">
        <v>45061</v>
      </c>
      <c r="B598" s="27">
        <v>4136.27978515625</v>
      </c>
      <c r="C598" s="14">
        <f t="shared" si="69"/>
        <v>2023</v>
      </c>
      <c r="D598" s="14">
        <f t="shared" si="70"/>
        <v>5</v>
      </c>
      <c r="E598" s="14">
        <f t="shared" si="71"/>
        <v>20</v>
      </c>
      <c r="F598" s="14">
        <f t="shared" si="72"/>
        <v>1</v>
      </c>
      <c r="G598" s="13">
        <f t="shared" si="73"/>
        <v>45061</v>
      </c>
      <c r="H598" s="19">
        <f t="shared" si="74"/>
        <v>45065</v>
      </c>
    </row>
    <row r="599" spans="1:8" x14ac:dyDescent="0.25">
      <c r="A599" s="28">
        <v>45062</v>
      </c>
      <c r="B599" s="27">
        <v>4109.89990234375</v>
      </c>
      <c r="C599" s="14">
        <f t="shared" si="69"/>
        <v>2023</v>
      </c>
      <c r="D599" s="14">
        <f t="shared" si="70"/>
        <v>5</v>
      </c>
      <c r="E599" s="14">
        <f t="shared" si="71"/>
        <v>20</v>
      </c>
      <c r="F599" s="14">
        <f t="shared" si="72"/>
        <v>2</v>
      </c>
      <c r="G599" s="13">
        <f t="shared" si="73"/>
        <v>45061</v>
      </c>
      <c r="H599" s="19">
        <f t="shared" si="74"/>
        <v>45065</v>
      </c>
    </row>
    <row r="600" spans="1:8" x14ac:dyDescent="0.25">
      <c r="A600" s="28">
        <v>45063</v>
      </c>
      <c r="B600" s="27">
        <v>4158.77001953125</v>
      </c>
      <c r="C600" s="14">
        <f t="shared" si="69"/>
        <v>2023</v>
      </c>
      <c r="D600" s="14">
        <f t="shared" si="70"/>
        <v>5</v>
      </c>
      <c r="E600" s="14">
        <f t="shared" si="71"/>
        <v>20</v>
      </c>
      <c r="F600" s="14">
        <f t="shared" si="72"/>
        <v>3</v>
      </c>
      <c r="G600" s="13">
        <f t="shared" si="73"/>
        <v>45061</v>
      </c>
      <c r="H600" s="19">
        <f t="shared" si="74"/>
        <v>45065</v>
      </c>
    </row>
    <row r="601" spans="1:8" x14ac:dyDescent="0.25">
      <c r="A601" s="28">
        <v>45064</v>
      </c>
      <c r="B601" s="27">
        <v>4198.0498046875</v>
      </c>
      <c r="C601" s="14">
        <f t="shared" si="69"/>
        <v>2023</v>
      </c>
      <c r="D601" s="14">
        <f t="shared" si="70"/>
        <v>5</v>
      </c>
      <c r="E601" s="14">
        <f t="shared" si="71"/>
        <v>20</v>
      </c>
      <c r="F601" s="14">
        <f t="shared" si="72"/>
        <v>4</v>
      </c>
      <c r="G601" s="13">
        <f t="shared" si="73"/>
        <v>45061</v>
      </c>
      <c r="H601" s="19">
        <f t="shared" si="74"/>
        <v>45065</v>
      </c>
    </row>
    <row r="602" spans="1:8" x14ac:dyDescent="0.25">
      <c r="A602" s="28">
        <v>45065</v>
      </c>
      <c r="B602" s="27">
        <v>4191.97998046875</v>
      </c>
      <c r="C602" s="14">
        <f t="shared" si="69"/>
        <v>2023</v>
      </c>
      <c r="D602" s="14">
        <f t="shared" si="70"/>
        <v>5</v>
      </c>
      <c r="E602" s="14">
        <f t="shared" si="71"/>
        <v>20</v>
      </c>
      <c r="F602" s="14">
        <f t="shared" si="72"/>
        <v>5</v>
      </c>
      <c r="G602" s="13">
        <f t="shared" si="73"/>
        <v>45061</v>
      </c>
      <c r="H602" s="19">
        <f t="shared" si="74"/>
        <v>45065</v>
      </c>
    </row>
    <row r="603" spans="1:8" x14ac:dyDescent="0.25">
      <c r="A603" s="28">
        <v>45068</v>
      </c>
      <c r="B603" s="27">
        <v>4192.6298828125</v>
      </c>
      <c r="C603" s="14">
        <f t="shared" si="69"/>
        <v>2023</v>
      </c>
      <c r="D603" s="14">
        <f t="shared" si="70"/>
        <v>5</v>
      </c>
      <c r="E603" s="14">
        <f t="shared" si="71"/>
        <v>21</v>
      </c>
      <c r="F603" s="14">
        <f t="shared" si="72"/>
        <v>1</v>
      </c>
      <c r="G603" s="13">
        <f t="shared" si="73"/>
        <v>45068</v>
      </c>
      <c r="H603" s="19">
        <f t="shared" si="74"/>
        <v>45072</v>
      </c>
    </row>
    <row r="604" spans="1:8" x14ac:dyDescent="0.25">
      <c r="A604" s="28">
        <v>45069</v>
      </c>
      <c r="B604" s="27">
        <v>4145.580078125</v>
      </c>
      <c r="C604" s="14">
        <f t="shared" si="69"/>
        <v>2023</v>
      </c>
      <c r="D604" s="14">
        <f t="shared" si="70"/>
        <v>5</v>
      </c>
      <c r="E604" s="14">
        <f t="shared" si="71"/>
        <v>21</v>
      </c>
      <c r="F604" s="14">
        <f t="shared" si="72"/>
        <v>2</v>
      </c>
      <c r="G604" s="13">
        <f t="shared" si="73"/>
        <v>45068</v>
      </c>
      <c r="H604" s="19">
        <f t="shared" si="74"/>
        <v>45072</v>
      </c>
    </row>
    <row r="605" spans="1:8" x14ac:dyDescent="0.25">
      <c r="A605" s="28">
        <v>45070</v>
      </c>
      <c r="B605" s="27">
        <v>4115.240234375</v>
      </c>
      <c r="C605" s="14">
        <f t="shared" si="69"/>
        <v>2023</v>
      </c>
      <c r="D605" s="14">
        <f t="shared" si="70"/>
        <v>5</v>
      </c>
      <c r="E605" s="14">
        <f t="shared" si="71"/>
        <v>21</v>
      </c>
      <c r="F605" s="14">
        <f t="shared" si="72"/>
        <v>3</v>
      </c>
      <c r="G605" s="13">
        <f t="shared" si="73"/>
        <v>45068</v>
      </c>
      <c r="H605" s="19">
        <f t="shared" si="74"/>
        <v>45072</v>
      </c>
    </row>
    <row r="606" spans="1:8" x14ac:dyDescent="0.25">
      <c r="A606" s="28">
        <v>45071</v>
      </c>
      <c r="B606" s="27">
        <v>4151.27978515625</v>
      </c>
      <c r="C606" s="14">
        <f t="shared" si="69"/>
        <v>2023</v>
      </c>
      <c r="D606" s="14">
        <f t="shared" si="70"/>
        <v>5</v>
      </c>
      <c r="E606" s="14">
        <f t="shared" si="71"/>
        <v>21</v>
      </c>
      <c r="F606" s="14">
        <f t="shared" si="72"/>
        <v>4</v>
      </c>
      <c r="G606" s="13">
        <f t="shared" si="73"/>
        <v>45068</v>
      </c>
      <c r="H606" s="19">
        <f t="shared" si="74"/>
        <v>45072</v>
      </c>
    </row>
    <row r="607" spans="1:8" x14ac:dyDescent="0.25">
      <c r="A607" s="28">
        <v>45072</v>
      </c>
      <c r="B607" s="27">
        <v>4205.4501953125</v>
      </c>
      <c r="C607" s="14">
        <f t="shared" si="69"/>
        <v>2023</v>
      </c>
      <c r="D607" s="14">
        <f t="shared" si="70"/>
        <v>5</v>
      </c>
      <c r="E607" s="14">
        <f t="shared" si="71"/>
        <v>21</v>
      </c>
      <c r="F607" s="14">
        <f t="shared" si="72"/>
        <v>5</v>
      </c>
      <c r="G607" s="13">
        <f t="shared" si="73"/>
        <v>45068</v>
      </c>
      <c r="H607" s="19">
        <f t="shared" si="74"/>
        <v>45072</v>
      </c>
    </row>
    <row r="608" spans="1:8" x14ac:dyDescent="0.25">
      <c r="A608" s="28">
        <v>45076</v>
      </c>
      <c r="B608" s="27">
        <v>4205.52001953125</v>
      </c>
      <c r="C608" s="14">
        <f t="shared" si="69"/>
        <v>2023</v>
      </c>
      <c r="D608" s="14">
        <f t="shared" si="70"/>
        <v>5</v>
      </c>
      <c r="E608" s="14">
        <f t="shared" si="71"/>
        <v>22</v>
      </c>
      <c r="F608" s="14">
        <f t="shared" si="72"/>
        <v>2</v>
      </c>
      <c r="G608" s="13">
        <f t="shared" si="73"/>
        <v>45076</v>
      </c>
      <c r="H608" s="19">
        <f t="shared" si="74"/>
        <v>45079</v>
      </c>
    </row>
    <row r="609" spans="1:8" x14ac:dyDescent="0.25">
      <c r="A609" s="28">
        <v>45077</v>
      </c>
      <c r="B609" s="27">
        <v>4179.830078125</v>
      </c>
      <c r="C609" s="14">
        <f t="shared" si="69"/>
        <v>2023</v>
      </c>
      <c r="D609" s="14">
        <f t="shared" si="70"/>
        <v>5</v>
      </c>
      <c r="E609" s="14">
        <f t="shared" si="71"/>
        <v>22</v>
      </c>
      <c r="F609" s="14">
        <f t="shared" si="72"/>
        <v>3</v>
      </c>
      <c r="G609" s="13">
        <f t="shared" si="73"/>
        <v>45076</v>
      </c>
      <c r="H609" s="19">
        <f t="shared" si="74"/>
        <v>45079</v>
      </c>
    </row>
    <row r="610" spans="1:8" x14ac:dyDescent="0.25">
      <c r="A610" s="28">
        <v>45078</v>
      </c>
      <c r="B610" s="27">
        <v>4221.02001953125</v>
      </c>
      <c r="C610" s="14">
        <f t="shared" si="69"/>
        <v>2023</v>
      </c>
      <c r="D610" s="14">
        <f t="shared" si="70"/>
        <v>6</v>
      </c>
      <c r="E610" s="14">
        <f t="shared" si="71"/>
        <v>22</v>
      </c>
      <c r="F610" s="14">
        <f t="shared" si="72"/>
        <v>4</v>
      </c>
      <c r="G610" s="13">
        <f t="shared" si="73"/>
        <v>45076</v>
      </c>
      <c r="H610" s="19">
        <f t="shared" si="74"/>
        <v>45079</v>
      </c>
    </row>
    <row r="611" spans="1:8" x14ac:dyDescent="0.25">
      <c r="A611" s="28">
        <v>45079</v>
      </c>
      <c r="B611" s="27">
        <v>4282.3701171875</v>
      </c>
      <c r="C611" s="14">
        <f t="shared" si="69"/>
        <v>2023</v>
      </c>
      <c r="D611" s="14">
        <f t="shared" si="70"/>
        <v>6</v>
      </c>
      <c r="E611" s="14">
        <f t="shared" si="71"/>
        <v>22</v>
      </c>
      <c r="F611" s="14">
        <f t="shared" si="72"/>
        <v>5</v>
      </c>
      <c r="G611" s="13">
        <f t="shared" si="73"/>
        <v>45076</v>
      </c>
      <c r="H611" s="19">
        <f t="shared" si="74"/>
        <v>45079</v>
      </c>
    </row>
    <row r="612" spans="1:8" x14ac:dyDescent="0.25">
      <c r="A612" s="28">
        <v>45082</v>
      </c>
      <c r="B612" s="27">
        <v>4273.7900390625</v>
      </c>
      <c r="C612" s="14">
        <f t="shared" si="69"/>
        <v>2023</v>
      </c>
      <c r="D612" s="14">
        <f t="shared" si="70"/>
        <v>6</v>
      </c>
      <c r="E612" s="14">
        <f t="shared" si="71"/>
        <v>23</v>
      </c>
      <c r="F612" s="14">
        <f t="shared" si="72"/>
        <v>1</v>
      </c>
      <c r="G612" s="13">
        <f t="shared" si="73"/>
        <v>45082</v>
      </c>
      <c r="H612" s="19">
        <f t="shared" si="74"/>
        <v>45086</v>
      </c>
    </row>
    <row r="613" spans="1:8" x14ac:dyDescent="0.25">
      <c r="A613" s="28">
        <v>45083</v>
      </c>
      <c r="B613" s="27">
        <v>4283.85009765625</v>
      </c>
      <c r="C613" s="14">
        <f t="shared" si="69"/>
        <v>2023</v>
      </c>
      <c r="D613" s="14">
        <f t="shared" si="70"/>
        <v>6</v>
      </c>
      <c r="E613" s="14">
        <f t="shared" si="71"/>
        <v>23</v>
      </c>
      <c r="F613" s="14">
        <f t="shared" si="72"/>
        <v>2</v>
      </c>
      <c r="G613" s="13">
        <f t="shared" si="73"/>
        <v>45082</v>
      </c>
      <c r="H613" s="19">
        <f t="shared" si="74"/>
        <v>45086</v>
      </c>
    </row>
    <row r="614" spans="1:8" x14ac:dyDescent="0.25">
      <c r="A614" s="28">
        <v>45084</v>
      </c>
      <c r="B614" s="27">
        <v>4267.52001953125</v>
      </c>
      <c r="C614" s="14">
        <f t="shared" si="69"/>
        <v>2023</v>
      </c>
      <c r="D614" s="14">
        <f t="shared" si="70"/>
        <v>6</v>
      </c>
      <c r="E614" s="14">
        <f t="shared" si="71"/>
        <v>23</v>
      </c>
      <c r="F614" s="14">
        <f t="shared" si="72"/>
        <v>3</v>
      </c>
      <c r="G614" s="13">
        <f t="shared" si="73"/>
        <v>45082</v>
      </c>
      <c r="H614" s="19">
        <f t="shared" si="74"/>
        <v>45086</v>
      </c>
    </row>
    <row r="615" spans="1:8" x14ac:dyDescent="0.25">
      <c r="A615" s="28">
        <v>45085</v>
      </c>
      <c r="B615" s="27">
        <v>4293.93017578125</v>
      </c>
      <c r="C615" s="14">
        <f t="shared" si="69"/>
        <v>2023</v>
      </c>
      <c r="D615" s="14">
        <f t="shared" si="70"/>
        <v>6</v>
      </c>
      <c r="E615" s="14">
        <f t="shared" si="71"/>
        <v>23</v>
      </c>
      <c r="F615" s="14">
        <f t="shared" si="72"/>
        <v>4</v>
      </c>
      <c r="G615" s="13">
        <f t="shared" si="73"/>
        <v>45082</v>
      </c>
      <c r="H615" s="19">
        <f t="shared" si="74"/>
        <v>45086</v>
      </c>
    </row>
    <row r="616" spans="1:8" x14ac:dyDescent="0.25">
      <c r="A616" s="28">
        <v>45086</v>
      </c>
      <c r="B616" s="27">
        <v>4298.85986328125</v>
      </c>
      <c r="C616" s="14">
        <f t="shared" si="69"/>
        <v>2023</v>
      </c>
      <c r="D616" s="14">
        <f t="shared" si="70"/>
        <v>6</v>
      </c>
      <c r="E616" s="14">
        <f t="shared" si="71"/>
        <v>23</v>
      </c>
      <c r="F616" s="14">
        <f t="shared" si="72"/>
        <v>5</v>
      </c>
      <c r="G616" s="13">
        <f t="shared" si="73"/>
        <v>45082</v>
      </c>
      <c r="H616" s="19">
        <f t="shared" si="74"/>
        <v>45086</v>
      </c>
    </row>
    <row r="617" spans="1:8" x14ac:dyDescent="0.25">
      <c r="A617" s="28">
        <v>45089</v>
      </c>
      <c r="B617" s="27">
        <v>4338.93017578125</v>
      </c>
      <c r="C617" s="14">
        <f t="shared" si="69"/>
        <v>2023</v>
      </c>
      <c r="D617" s="14">
        <f t="shared" si="70"/>
        <v>6</v>
      </c>
      <c r="E617" s="14">
        <f t="shared" si="71"/>
        <v>24</v>
      </c>
      <c r="F617" s="14">
        <f t="shared" si="72"/>
        <v>1</v>
      </c>
      <c r="G617" s="13">
        <f t="shared" si="73"/>
        <v>45089</v>
      </c>
      <c r="H617" s="19">
        <f t="shared" si="74"/>
        <v>45093</v>
      </c>
    </row>
    <row r="618" spans="1:8" x14ac:dyDescent="0.25">
      <c r="A618" s="28">
        <v>45090</v>
      </c>
      <c r="B618" s="27">
        <v>4369.009765625</v>
      </c>
      <c r="C618" s="14">
        <f t="shared" si="69"/>
        <v>2023</v>
      </c>
      <c r="D618" s="14">
        <f t="shared" si="70"/>
        <v>6</v>
      </c>
      <c r="E618" s="14">
        <f t="shared" si="71"/>
        <v>24</v>
      </c>
      <c r="F618" s="14">
        <f t="shared" si="72"/>
        <v>2</v>
      </c>
      <c r="G618" s="13">
        <f t="shared" si="73"/>
        <v>45089</v>
      </c>
      <c r="H618" s="19">
        <f t="shared" si="74"/>
        <v>45093</v>
      </c>
    </row>
    <row r="619" spans="1:8" x14ac:dyDescent="0.25">
      <c r="A619" s="28">
        <v>45091</v>
      </c>
      <c r="B619" s="27">
        <v>4372.58984375</v>
      </c>
      <c r="C619" s="14">
        <f t="shared" si="69"/>
        <v>2023</v>
      </c>
      <c r="D619" s="14">
        <f t="shared" si="70"/>
        <v>6</v>
      </c>
      <c r="E619" s="14">
        <f t="shared" si="71"/>
        <v>24</v>
      </c>
      <c r="F619" s="14">
        <f t="shared" si="72"/>
        <v>3</v>
      </c>
      <c r="G619" s="13">
        <f t="shared" si="73"/>
        <v>45089</v>
      </c>
      <c r="H619" s="19">
        <f t="shared" si="74"/>
        <v>45093</v>
      </c>
    </row>
    <row r="620" spans="1:8" x14ac:dyDescent="0.25">
      <c r="A620" s="28">
        <v>45092</v>
      </c>
      <c r="B620" s="27">
        <v>4425.83984375</v>
      </c>
      <c r="C620" s="14">
        <f t="shared" si="69"/>
        <v>2023</v>
      </c>
      <c r="D620" s="14">
        <f t="shared" si="70"/>
        <v>6</v>
      </c>
      <c r="E620" s="14">
        <f t="shared" si="71"/>
        <v>24</v>
      </c>
      <c r="F620" s="14">
        <f t="shared" si="72"/>
        <v>4</v>
      </c>
      <c r="G620" s="13">
        <f t="shared" si="73"/>
        <v>45089</v>
      </c>
      <c r="H620" s="19">
        <f t="shared" si="74"/>
        <v>45093</v>
      </c>
    </row>
    <row r="621" spans="1:8" x14ac:dyDescent="0.25">
      <c r="A621" s="28">
        <v>45093</v>
      </c>
      <c r="B621" s="27">
        <v>4409.58984375</v>
      </c>
      <c r="C621" s="14">
        <f t="shared" si="69"/>
        <v>2023</v>
      </c>
      <c r="D621" s="14">
        <f t="shared" si="70"/>
        <v>6</v>
      </c>
      <c r="E621" s="14">
        <f t="shared" si="71"/>
        <v>24</v>
      </c>
      <c r="F621" s="14">
        <f t="shared" si="72"/>
        <v>5</v>
      </c>
      <c r="G621" s="13">
        <f t="shared" si="73"/>
        <v>45089</v>
      </c>
      <c r="H621" s="19">
        <f t="shared" si="74"/>
        <v>45093</v>
      </c>
    </row>
    <row r="622" spans="1:8" x14ac:dyDescent="0.25">
      <c r="A622" s="28">
        <v>45097</v>
      </c>
      <c r="B622" s="27">
        <v>4388.7099609375</v>
      </c>
      <c r="C622" s="14">
        <f t="shared" si="69"/>
        <v>2023</v>
      </c>
      <c r="D622" s="14">
        <f t="shared" si="70"/>
        <v>6</v>
      </c>
      <c r="E622" s="14">
        <f t="shared" si="71"/>
        <v>25</v>
      </c>
      <c r="F622" s="14">
        <f t="shared" si="72"/>
        <v>2</v>
      </c>
      <c r="G622" s="13">
        <f t="shared" si="73"/>
        <v>45097</v>
      </c>
      <c r="H622" s="19">
        <f t="shared" si="74"/>
        <v>45100</v>
      </c>
    </row>
    <row r="623" spans="1:8" x14ac:dyDescent="0.25">
      <c r="A623" s="28">
        <v>45098</v>
      </c>
      <c r="B623" s="27">
        <v>4365.68994140625</v>
      </c>
      <c r="C623" s="14">
        <f t="shared" si="69"/>
        <v>2023</v>
      </c>
      <c r="D623" s="14">
        <f t="shared" si="70"/>
        <v>6</v>
      </c>
      <c r="E623" s="14">
        <f t="shared" si="71"/>
        <v>25</v>
      </c>
      <c r="F623" s="14">
        <f t="shared" si="72"/>
        <v>3</v>
      </c>
      <c r="G623" s="13">
        <f t="shared" si="73"/>
        <v>45097</v>
      </c>
      <c r="H623" s="19">
        <f t="shared" si="74"/>
        <v>45100</v>
      </c>
    </row>
    <row r="624" spans="1:8" x14ac:dyDescent="0.25">
      <c r="A624" s="28">
        <v>45099</v>
      </c>
      <c r="B624" s="27">
        <v>4381.89013671875</v>
      </c>
      <c r="C624" s="14">
        <f t="shared" si="69"/>
        <v>2023</v>
      </c>
      <c r="D624" s="14">
        <f t="shared" si="70"/>
        <v>6</v>
      </c>
      <c r="E624" s="14">
        <f t="shared" si="71"/>
        <v>25</v>
      </c>
      <c r="F624" s="14">
        <f t="shared" si="72"/>
        <v>4</v>
      </c>
      <c r="G624" s="13">
        <f t="shared" si="73"/>
        <v>45097</v>
      </c>
      <c r="H624" s="19">
        <f t="shared" si="74"/>
        <v>45100</v>
      </c>
    </row>
    <row r="625" spans="1:8" x14ac:dyDescent="0.25">
      <c r="A625" s="28">
        <v>45100</v>
      </c>
      <c r="B625" s="27">
        <v>4348.330078125</v>
      </c>
      <c r="C625" s="14">
        <f t="shared" si="69"/>
        <v>2023</v>
      </c>
      <c r="D625" s="14">
        <f t="shared" si="70"/>
        <v>6</v>
      </c>
      <c r="E625" s="14">
        <f t="shared" si="71"/>
        <v>25</v>
      </c>
      <c r="F625" s="14">
        <f t="shared" si="72"/>
        <v>5</v>
      </c>
      <c r="G625" s="13">
        <f t="shared" si="73"/>
        <v>45097</v>
      </c>
      <c r="H625" s="19">
        <f t="shared" si="74"/>
        <v>45100</v>
      </c>
    </row>
    <row r="626" spans="1:8" x14ac:dyDescent="0.25">
      <c r="A626" s="28">
        <v>45103</v>
      </c>
      <c r="B626" s="27">
        <v>4328.81982421875</v>
      </c>
      <c r="C626" s="14">
        <f t="shared" si="69"/>
        <v>2023</v>
      </c>
      <c r="D626" s="14">
        <f t="shared" si="70"/>
        <v>6</v>
      </c>
      <c r="E626" s="14">
        <f t="shared" si="71"/>
        <v>26</v>
      </c>
      <c r="F626" s="14">
        <f t="shared" si="72"/>
        <v>1</v>
      </c>
      <c r="G626" s="13">
        <f t="shared" si="73"/>
        <v>45103</v>
      </c>
      <c r="H626" s="19">
        <f t="shared" si="74"/>
        <v>45107</v>
      </c>
    </row>
    <row r="627" spans="1:8" x14ac:dyDescent="0.25">
      <c r="A627" s="28">
        <v>45104</v>
      </c>
      <c r="B627" s="27">
        <v>4378.41015625</v>
      </c>
      <c r="C627" s="14">
        <f t="shared" si="69"/>
        <v>2023</v>
      </c>
      <c r="D627" s="14">
        <f t="shared" si="70"/>
        <v>6</v>
      </c>
      <c r="E627" s="14">
        <f t="shared" si="71"/>
        <v>26</v>
      </c>
      <c r="F627" s="14">
        <f t="shared" si="72"/>
        <v>2</v>
      </c>
      <c r="G627" s="13">
        <f t="shared" si="73"/>
        <v>45103</v>
      </c>
      <c r="H627" s="19">
        <f t="shared" si="74"/>
        <v>45107</v>
      </c>
    </row>
    <row r="628" spans="1:8" x14ac:dyDescent="0.25">
      <c r="A628" s="28">
        <v>45105</v>
      </c>
      <c r="B628" s="27">
        <v>4376.85986328125</v>
      </c>
      <c r="C628" s="14">
        <f t="shared" si="69"/>
        <v>2023</v>
      </c>
      <c r="D628" s="14">
        <f t="shared" si="70"/>
        <v>6</v>
      </c>
      <c r="E628" s="14">
        <f t="shared" si="71"/>
        <v>26</v>
      </c>
      <c r="F628" s="14">
        <f t="shared" si="72"/>
        <v>3</v>
      </c>
      <c r="G628" s="13">
        <f t="shared" si="73"/>
        <v>45103</v>
      </c>
      <c r="H628" s="19">
        <f t="shared" si="74"/>
        <v>45107</v>
      </c>
    </row>
    <row r="629" spans="1:8" x14ac:dyDescent="0.25">
      <c r="A629" s="28">
        <v>45106</v>
      </c>
      <c r="B629" s="27">
        <v>4396.43994140625</v>
      </c>
      <c r="C629" s="14">
        <f t="shared" si="69"/>
        <v>2023</v>
      </c>
      <c r="D629" s="14">
        <f t="shared" si="70"/>
        <v>6</v>
      </c>
      <c r="E629" s="14">
        <f t="shared" si="71"/>
        <v>26</v>
      </c>
      <c r="F629" s="14">
        <f t="shared" si="72"/>
        <v>4</v>
      </c>
      <c r="G629" s="13">
        <f t="shared" si="73"/>
        <v>45103</v>
      </c>
      <c r="H629" s="19">
        <f t="shared" si="74"/>
        <v>45107</v>
      </c>
    </row>
    <row r="630" spans="1:8" x14ac:dyDescent="0.25">
      <c r="A630" s="28">
        <v>45107</v>
      </c>
      <c r="B630" s="27">
        <v>4450.3798828125</v>
      </c>
      <c r="C630" s="14">
        <f t="shared" si="69"/>
        <v>2023</v>
      </c>
      <c r="D630" s="14">
        <f t="shared" si="70"/>
        <v>6</v>
      </c>
      <c r="E630" s="14">
        <f t="shared" si="71"/>
        <v>26</v>
      </c>
      <c r="F630" s="14">
        <f t="shared" si="72"/>
        <v>5</v>
      </c>
      <c r="G630" s="13">
        <f t="shared" si="73"/>
        <v>45103</v>
      </c>
      <c r="H630" s="19">
        <f t="shared" si="74"/>
        <v>45107</v>
      </c>
    </row>
    <row r="631" spans="1:8" x14ac:dyDescent="0.25">
      <c r="A631" s="28">
        <v>45110</v>
      </c>
      <c r="B631" s="27">
        <v>4455.58984375</v>
      </c>
      <c r="C631" s="14">
        <f t="shared" si="69"/>
        <v>2023</v>
      </c>
      <c r="D631" s="14">
        <f t="shared" si="70"/>
        <v>7</v>
      </c>
      <c r="E631" s="14">
        <f t="shared" si="71"/>
        <v>27</v>
      </c>
      <c r="F631" s="14">
        <f t="shared" si="72"/>
        <v>1</v>
      </c>
      <c r="G631" s="13">
        <f t="shared" si="73"/>
        <v>45110</v>
      </c>
      <c r="H631" s="19">
        <f t="shared" si="74"/>
        <v>45114</v>
      </c>
    </row>
    <row r="632" spans="1:8" x14ac:dyDescent="0.25">
      <c r="A632" s="28">
        <v>45112</v>
      </c>
      <c r="B632" s="27">
        <v>4446.81982421875</v>
      </c>
      <c r="C632" s="14">
        <f t="shared" si="69"/>
        <v>2023</v>
      </c>
      <c r="D632" s="14">
        <f t="shared" si="70"/>
        <v>7</v>
      </c>
      <c r="E632" s="14">
        <f t="shared" si="71"/>
        <v>27</v>
      </c>
      <c r="F632" s="14">
        <f t="shared" si="72"/>
        <v>3</v>
      </c>
      <c r="G632" s="13">
        <f t="shared" si="73"/>
        <v>45110</v>
      </c>
      <c r="H632" s="19">
        <f t="shared" si="74"/>
        <v>45114</v>
      </c>
    </row>
    <row r="633" spans="1:8" x14ac:dyDescent="0.25">
      <c r="A633" s="28">
        <v>45113</v>
      </c>
      <c r="B633" s="27">
        <v>4411.58984375</v>
      </c>
      <c r="C633" s="14">
        <f t="shared" si="69"/>
        <v>2023</v>
      </c>
      <c r="D633" s="14">
        <f t="shared" si="70"/>
        <v>7</v>
      </c>
      <c r="E633" s="14">
        <f t="shared" si="71"/>
        <v>27</v>
      </c>
      <c r="F633" s="14">
        <f t="shared" si="72"/>
        <v>4</v>
      </c>
      <c r="G633" s="13">
        <f t="shared" si="73"/>
        <v>45110</v>
      </c>
      <c r="H633" s="19">
        <f t="shared" si="74"/>
        <v>45114</v>
      </c>
    </row>
    <row r="634" spans="1:8" x14ac:dyDescent="0.25">
      <c r="A634" s="28">
        <v>45114</v>
      </c>
      <c r="B634" s="27">
        <v>4398.9501953125</v>
      </c>
      <c r="C634" s="14">
        <f t="shared" si="69"/>
        <v>2023</v>
      </c>
      <c r="D634" s="14">
        <f t="shared" si="70"/>
        <v>7</v>
      </c>
      <c r="E634" s="14">
        <f t="shared" si="71"/>
        <v>27</v>
      </c>
      <c r="F634" s="14">
        <f t="shared" si="72"/>
        <v>5</v>
      </c>
      <c r="G634" s="13">
        <f t="shared" si="73"/>
        <v>45110</v>
      </c>
      <c r="H634" s="19">
        <f t="shared" si="74"/>
        <v>45114</v>
      </c>
    </row>
    <row r="635" spans="1:8" x14ac:dyDescent="0.25">
      <c r="A635" s="28">
        <v>45117</v>
      </c>
      <c r="B635" s="27">
        <v>4409.52978515625</v>
      </c>
      <c r="C635" s="14">
        <f t="shared" si="69"/>
        <v>2023</v>
      </c>
      <c r="D635" s="14">
        <f t="shared" si="70"/>
        <v>7</v>
      </c>
      <c r="E635" s="14">
        <f t="shared" si="71"/>
        <v>28</v>
      </c>
      <c r="F635" s="14">
        <f t="shared" si="72"/>
        <v>1</v>
      </c>
      <c r="G635" s="13">
        <f t="shared" si="73"/>
        <v>45117</v>
      </c>
      <c r="H635" s="19">
        <f t="shared" si="74"/>
        <v>45121</v>
      </c>
    </row>
    <row r="636" spans="1:8" x14ac:dyDescent="0.25">
      <c r="A636" s="28">
        <v>45118</v>
      </c>
      <c r="B636" s="27">
        <v>4439.259765625</v>
      </c>
      <c r="C636" s="14">
        <f t="shared" si="69"/>
        <v>2023</v>
      </c>
      <c r="D636" s="14">
        <f t="shared" si="70"/>
        <v>7</v>
      </c>
      <c r="E636" s="14">
        <f t="shared" si="71"/>
        <v>28</v>
      </c>
      <c r="F636" s="14">
        <f t="shared" si="72"/>
        <v>2</v>
      </c>
      <c r="G636" s="13">
        <f t="shared" si="73"/>
        <v>45117</v>
      </c>
      <c r="H636" s="19">
        <f t="shared" si="74"/>
        <v>45121</v>
      </c>
    </row>
    <row r="637" spans="1:8" x14ac:dyDescent="0.25">
      <c r="A637" s="28">
        <v>45119</v>
      </c>
      <c r="B637" s="27">
        <v>4472.16015625</v>
      </c>
      <c r="C637" s="14">
        <f t="shared" si="69"/>
        <v>2023</v>
      </c>
      <c r="D637" s="14">
        <f t="shared" si="70"/>
        <v>7</v>
      </c>
      <c r="E637" s="14">
        <f t="shared" si="71"/>
        <v>28</v>
      </c>
      <c r="F637" s="14">
        <f t="shared" si="72"/>
        <v>3</v>
      </c>
      <c r="G637" s="13">
        <f t="shared" si="73"/>
        <v>45117</v>
      </c>
      <c r="H637" s="19">
        <f t="shared" si="74"/>
        <v>45121</v>
      </c>
    </row>
    <row r="638" spans="1:8" x14ac:dyDescent="0.25">
      <c r="A638" s="28">
        <v>45120</v>
      </c>
      <c r="B638" s="27">
        <v>4510.0400390625</v>
      </c>
      <c r="C638" s="14">
        <f t="shared" si="69"/>
        <v>2023</v>
      </c>
      <c r="D638" s="14">
        <f t="shared" si="70"/>
        <v>7</v>
      </c>
      <c r="E638" s="14">
        <f t="shared" si="71"/>
        <v>28</v>
      </c>
      <c r="F638" s="14">
        <f t="shared" si="72"/>
        <v>4</v>
      </c>
      <c r="G638" s="13">
        <f t="shared" si="73"/>
        <v>45117</v>
      </c>
      <c r="H638" s="19">
        <f t="shared" si="74"/>
        <v>45121</v>
      </c>
    </row>
    <row r="639" spans="1:8" x14ac:dyDescent="0.25">
      <c r="A639" s="28">
        <v>45121</v>
      </c>
      <c r="B639" s="27">
        <v>4505.419921875</v>
      </c>
      <c r="C639" s="14">
        <f t="shared" si="69"/>
        <v>2023</v>
      </c>
      <c r="D639" s="14">
        <f t="shared" si="70"/>
        <v>7</v>
      </c>
      <c r="E639" s="14">
        <f t="shared" si="71"/>
        <v>28</v>
      </c>
      <c r="F639" s="14">
        <f t="shared" si="72"/>
        <v>5</v>
      </c>
      <c r="G639" s="13">
        <f t="shared" si="73"/>
        <v>45117</v>
      </c>
      <c r="H639" s="19">
        <f t="shared" si="74"/>
        <v>45121</v>
      </c>
    </row>
    <row r="640" spans="1:8" x14ac:dyDescent="0.25">
      <c r="A640" s="28">
        <v>45124</v>
      </c>
      <c r="B640" s="27">
        <v>4522.7900390625</v>
      </c>
      <c r="C640" s="14">
        <f t="shared" si="69"/>
        <v>2023</v>
      </c>
      <c r="D640" s="14">
        <f t="shared" si="70"/>
        <v>7</v>
      </c>
      <c r="E640" s="14">
        <f t="shared" si="71"/>
        <v>29</v>
      </c>
      <c r="F640" s="14">
        <f t="shared" si="72"/>
        <v>1</v>
      </c>
      <c r="G640" s="13">
        <f t="shared" si="73"/>
        <v>45124</v>
      </c>
      <c r="H640" s="19">
        <f t="shared" si="74"/>
        <v>45128</v>
      </c>
    </row>
    <row r="641" spans="1:8" x14ac:dyDescent="0.25">
      <c r="A641" s="28">
        <v>45125</v>
      </c>
      <c r="B641" s="27">
        <v>4554.97998046875</v>
      </c>
      <c r="C641" s="14">
        <f t="shared" si="69"/>
        <v>2023</v>
      </c>
      <c r="D641" s="14">
        <f t="shared" si="70"/>
        <v>7</v>
      </c>
      <c r="E641" s="14">
        <f t="shared" si="71"/>
        <v>29</v>
      </c>
      <c r="F641" s="14">
        <f t="shared" si="72"/>
        <v>2</v>
      </c>
      <c r="G641" s="13">
        <f t="shared" si="73"/>
        <v>45124</v>
      </c>
      <c r="H641" s="19">
        <f t="shared" si="74"/>
        <v>45128</v>
      </c>
    </row>
    <row r="642" spans="1:8" x14ac:dyDescent="0.25">
      <c r="A642" s="28">
        <v>45126</v>
      </c>
      <c r="B642" s="27">
        <v>4565.72021484375</v>
      </c>
      <c r="C642" s="14">
        <f t="shared" si="69"/>
        <v>2023</v>
      </c>
      <c r="D642" s="14">
        <f t="shared" si="70"/>
        <v>7</v>
      </c>
      <c r="E642" s="14">
        <f t="shared" si="71"/>
        <v>29</v>
      </c>
      <c r="F642" s="14">
        <f t="shared" si="72"/>
        <v>3</v>
      </c>
      <c r="G642" s="13">
        <f t="shared" si="73"/>
        <v>45124</v>
      </c>
      <c r="H642" s="19">
        <f t="shared" si="74"/>
        <v>45128</v>
      </c>
    </row>
    <row r="643" spans="1:8" x14ac:dyDescent="0.25">
      <c r="A643" s="28">
        <v>45127</v>
      </c>
      <c r="B643" s="27">
        <v>4534.8701171875</v>
      </c>
      <c r="C643" s="14">
        <f t="shared" si="69"/>
        <v>2023</v>
      </c>
      <c r="D643" s="14">
        <f t="shared" si="70"/>
        <v>7</v>
      </c>
      <c r="E643" s="14">
        <f t="shared" si="71"/>
        <v>29</v>
      </c>
      <c r="F643" s="14">
        <f t="shared" si="72"/>
        <v>4</v>
      </c>
      <c r="G643" s="13">
        <f t="shared" si="73"/>
        <v>45124</v>
      </c>
      <c r="H643" s="19">
        <f t="shared" si="74"/>
        <v>45128</v>
      </c>
    </row>
    <row r="644" spans="1:8" x14ac:dyDescent="0.25">
      <c r="A644" s="28">
        <v>45128</v>
      </c>
      <c r="B644" s="27">
        <v>4536.33984375</v>
      </c>
      <c r="C644" s="14">
        <f t="shared" ref="C644:C707" si="75">YEAR(A644)</f>
        <v>2023</v>
      </c>
      <c r="D644" s="14">
        <f t="shared" ref="D644:D707" si="76">MONTH(A644)</f>
        <v>7</v>
      </c>
      <c r="E644" s="14">
        <f t="shared" ref="E644:E707" si="77">_xlfn.ISOWEEKNUM(A644)</f>
        <v>29</v>
      </c>
      <c r="F644" s="14">
        <f t="shared" ref="F644:F707" si="78">WEEKDAY(A644,2)</f>
        <v>5</v>
      </c>
      <c r="G644" s="13">
        <f t="shared" ref="G644:G707" si="79">_xlfn.MINIFS($A$4:$A$1346,$C$4:$C$1346,C644,$E$4:$E$1346,E644)</f>
        <v>45124</v>
      </c>
      <c r="H644" s="19">
        <f t="shared" ref="H644:H707" si="80">_xlfn.MAXIFS($A$4:$A$1346,$C$4:$C$1346,C644,$E$4:$E$1346,E644)</f>
        <v>45128</v>
      </c>
    </row>
    <row r="645" spans="1:8" x14ac:dyDescent="0.25">
      <c r="A645" s="28">
        <v>45131</v>
      </c>
      <c r="B645" s="27">
        <v>4554.64013671875</v>
      </c>
      <c r="C645" s="14">
        <f t="shared" si="75"/>
        <v>2023</v>
      </c>
      <c r="D645" s="14">
        <f t="shared" si="76"/>
        <v>7</v>
      </c>
      <c r="E645" s="14">
        <f t="shared" si="77"/>
        <v>30</v>
      </c>
      <c r="F645" s="14">
        <f t="shared" si="78"/>
        <v>1</v>
      </c>
      <c r="G645" s="13">
        <f t="shared" si="79"/>
        <v>45131</v>
      </c>
      <c r="H645" s="19">
        <f t="shared" si="80"/>
        <v>45135</v>
      </c>
    </row>
    <row r="646" spans="1:8" x14ac:dyDescent="0.25">
      <c r="A646" s="28">
        <v>45132</v>
      </c>
      <c r="B646" s="27">
        <v>4567.4599609375</v>
      </c>
      <c r="C646" s="14">
        <f t="shared" si="75"/>
        <v>2023</v>
      </c>
      <c r="D646" s="14">
        <f t="shared" si="76"/>
        <v>7</v>
      </c>
      <c r="E646" s="14">
        <f t="shared" si="77"/>
        <v>30</v>
      </c>
      <c r="F646" s="14">
        <f t="shared" si="78"/>
        <v>2</v>
      </c>
      <c r="G646" s="13">
        <f t="shared" si="79"/>
        <v>45131</v>
      </c>
      <c r="H646" s="19">
        <f t="shared" si="80"/>
        <v>45135</v>
      </c>
    </row>
    <row r="647" spans="1:8" x14ac:dyDescent="0.25">
      <c r="A647" s="28">
        <v>45133</v>
      </c>
      <c r="B647" s="27">
        <v>4566.75</v>
      </c>
      <c r="C647" s="14">
        <f t="shared" si="75"/>
        <v>2023</v>
      </c>
      <c r="D647" s="14">
        <f t="shared" si="76"/>
        <v>7</v>
      </c>
      <c r="E647" s="14">
        <f t="shared" si="77"/>
        <v>30</v>
      </c>
      <c r="F647" s="14">
        <f t="shared" si="78"/>
        <v>3</v>
      </c>
      <c r="G647" s="13">
        <f t="shared" si="79"/>
        <v>45131</v>
      </c>
      <c r="H647" s="19">
        <f t="shared" si="80"/>
        <v>45135</v>
      </c>
    </row>
    <row r="648" spans="1:8" x14ac:dyDescent="0.25">
      <c r="A648" s="28">
        <v>45134</v>
      </c>
      <c r="B648" s="27">
        <v>4537.41015625</v>
      </c>
      <c r="C648" s="14">
        <f t="shared" si="75"/>
        <v>2023</v>
      </c>
      <c r="D648" s="14">
        <f t="shared" si="76"/>
        <v>7</v>
      </c>
      <c r="E648" s="14">
        <f t="shared" si="77"/>
        <v>30</v>
      </c>
      <c r="F648" s="14">
        <f t="shared" si="78"/>
        <v>4</v>
      </c>
      <c r="G648" s="13">
        <f t="shared" si="79"/>
        <v>45131</v>
      </c>
      <c r="H648" s="19">
        <f t="shared" si="80"/>
        <v>45135</v>
      </c>
    </row>
    <row r="649" spans="1:8" x14ac:dyDescent="0.25">
      <c r="A649" s="28">
        <v>45135</v>
      </c>
      <c r="B649" s="27">
        <v>4582.22998046875</v>
      </c>
      <c r="C649" s="14">
        <f t="shared" si="75"/>
        <v>2023</v>
      </c>
      <c r="D649" s="14">
        <f t="shared" si="76"/>
        <v>7</v>
      </c>
      <c r="E649" s="14">
        <f t="shared" si="77"/>
        <v>30</v>
      </c>
      <c r="F649" s="14">
        <f t="shared" si="78"/>
        <v>5</v>
      </c>
      <c r="G649" s="13">
        <f t="shared" si="79"/>
        <v>45131</v>
      </c>
      <c r="H649" s="19">
        <f t="shared" si="80"/>
        <v>45135</v>
      </c>
    </row>
    <row r="650" spans="1:8" x14ac:dyDescent="0.25">
      <c r="A650" s="28">
        <v>45138</v>
      </c>
      <c r="B650" s="27">
        <v>4588.9599609375</v>
      </c>
      <c r="C650" s="14">
        <f t="shared" si="75"/>
        <v>2023</v>
      </c>
      <c r="D650" s="14">
        <f t="shared" si="76"/>
        <v>7</v>
      </c>
      <c r="E650" s="14">
        <f t="shared" si="77"/>
        <v>31</v>
      </c>
      <c r="F650" s="14">
        <f t="shared" si="78"/>
        <v>1</v>
      </c>
      <c r="G650" s="13">
        <f t="shared" si="79"/>
        <v>45138</v>
      </c>
      <c r="H650" s="19">
        <f t="shared" si="80"/>
        <v>45142</v>
      </c>
    </row>
    <row r="651" spans="1:8" x14ac:dyDescent="0.25">
      <c r="A651" s="28">
        <v>45139</v>
      </c>
      <c r="B651" s="27">
        <v>4576.72998046875</v>
      </c>
      <c r="C651" s="14">
        <f t="shared" si="75"/>
        <v>2023</v>
      </c>
      <c r="D651" s="14">
        <f t="shared" si="76"/>
        <v>8</v>
      </c>
      <c r="E651" s="14">
        <f t="shared" si="77"/>
        <v>31</v>
      </c>
      <c r="F651" s="14">
        <f t="shared" si="78"/>
        <v>2</v>
      </c>
      <c r="G651" s="13">
        <f t="shared" si="79"/>
        <v>45138</v>
      </c>
      <c r="H651" s="19">
        <f t="shared" si="80"/>
        <v>45142</v>
      </c>
    </row>
    <row r="652" spans="1:8" x14ac:dyDescent="0.25">
      <c r="A652" s="28">
        <v>45140</v>
      </c>
      <c r="B652" s="27">
        <v>4513.39013671875</v>
      </c>
      <c r="C652" s="14">
        <f t="shared" si="75"/>
        <v>2023</v>
      </c>
      <c r="D652" s="14">
        <f t="shared" si="76"/>
        <v>8</v>
      </c>
      <c r="E652" s="14">
        <f t="shared" si="77"/>
        <v>31</v>
      </c>
      <c r="F652" s="14">
        <f t="shared" si="78"/>
        <v>3</v>
      </c>
      <c r="G652" s="13">
        <f t="shared" si="79"/>
        <v>45138</v>
      </c>
      <c r="H652" s="19">
        <f t="shared" si="80"/>
        <v>45142</v>
      </c>
    </row>
    <row r="653" spans="1:8" x14ac:dyDescent="0.25">
      <c r="A653" s="28">
        <v>45141</v>
      </c>
      <c r="B653" s="27">
        <v>4501.89013671875</v>
      </c>
      <c r="C653" s="14">
        <f t="shared" si="75"/>
        <v>2023</v>
      </c>
      <c r="D653" s="14">
        <f t="shared" si="76"/>
        <v>8</v>
      </c>
      <c r="E653" s="14">
        <f t="shared" si="77"/>
        <v>31</v>
      </c>
      <c r="F653" s="14">
        <f t="shared" si="78"/>
        <v>4</v>
      </c>
      <c r="G653" s="13">
        <f t="shared" si="79"/>
        <v>45138</v>
      </c>
      <c r="H653" s="19">
        <f t="shared" si="80"/>
        <v>45142</v>
      </c>
    </row>
    <row r="654" spans="1:8" x14ac:dyDescent="0.25">
      <c r="A654" s="28">
        <v>45142</v>
      </c>
      <c r="B654" s="27">
        <v>4478.02978515625</v>
      </c>
      <c r="C654" s="14">
        <f t="shared" si="75"/>
        <v>2023</v>
      </c>
      <c r="D654" s="14">
        <f t="shared" si="76"/>
        <v>8</v>
      </c>
      <c r="E654" s="14">
        <f t="shared" si="77"/>
        <v>31</v>
      </c>
      <c r="F654" s="14">
        <f t="shared" si="78"/>
        <v>5</v>
      </c>
      <c r="G654" s="13">
        <f t="shared" si="79"/>
        <v>45138</v>
      </c>
      <c r="H654" s="19">
        <f t="shared" si="80"/>
        <v>45142</v>
      </c>
    </row>
    <row r="655" spans="1:8" x14ac:dyDescent="0.25">
      <c r="A655" s="28">
        <v>45145</v>
      </c>
      <c r="B655" s="27">
        <v>4518.43994140625</v>
      </c>
      <c r="C655" s="14">
        <f t="shared" si="75"/>
        <v>2023</v>
      </c>
      <c r="D655" s="14">
        <f t="shared" si="76"/>
        <v>8</v>
      </c>
      <c r="E655" s="14">
        <f t="shared" si="77"/>
        <v>32</v>
      </c>
      <c r="F655" s="14">
        <f t="shared" si="78"/>
        <v>1</v>
      </c>
      <c r="G655" s="13">
        <f t="shared" si="79"/>
        <v>45145</v>
      </c>
      <c r="H655" s="19">
        <f t="shared" si="80"/>
        <v>45149</v>
      </c>
    </row>
    <row r="656" spans="1:8" x14ac:dyDescent="0.25">
      <c r="A656" s="28">
        <v>45146</v>
      </c>
      <c r="B656" s="27">
        <v>4499.3798828125</v>
      </c>
      <c r="C656" s="14">
        <f t="shared" si="75"/>
        <v>2023</v>
      </c>
      <c r="D656" s="14">
        <f t="shared" si="76"/>
        <v>8</v>
      </c>
      <c r="E656" s="14">
        <f t="shared" si="77"/>
        <v>32</v>
      </c>
      <c r="F656" s="14">
        <f t="shared" si="78"/>
        <v>2</v>
      </c>
      <c r="G656" s="13">
        <f t="shared" si="79"/>
        <v>45145</v>
      </c>
      <c r="H656" s="19">
        <f t="shared" si="80"/>
        <v>45149</v>
      </c>
    </row>
    <row r="657" spans="1:8" x14ac:dyDescent="0.25">
      <c r="A657" s="28">
        <v>45147</v>
      </c>
      <c r="B657" s="27">
        <v>4467.7099609375</v>
      </c>
      <c r="C657" s="14">
        <f t="shared" si="75"/>
        <v>2023</v>
      </c>
      <c r="D657" s="14">
        <f t="shared" si="76"/>
        <v>8</v>
      </c>
      <c r="E657" s="14">
        <f t="shared" si="77"/>
        <v>32</v>
      </c>
      <c r="F657" s="14">
        <f t="shared" si="78"/>
        <v>3</v>
      </c>
      <c r="G657" s="13">
        <f t="shared" si="79"/>
        <v>45145</v>
      </c>
      <c r="H657" s="19">
        <f t="shared" si="80"/>
        <v>45149</v>
      </c>
    </row>
    <row r="658" spans="1:8" x14ac:dyDescent="0.25">
      <c r="A658" s="28">
        <v>45148</v>
      </c>
      <c r="B658" s="27">
        <v>4468.830078125</v>
      </c>
      <c r="C658" s="14">
        <f t="shared" si="75"/>
        <v>2023</v>
      </c>
      <c r="D658" s="14">
        <f t="shared" si="76"/>
        <v>8</v>
      </c>
      <c r="E658" s="14">
        <f t="shared" si="77"/>
        <v>32</v>
      </c>
      <c r="F658" s="14">
        <f t="shared" si="78"/>
        <v>4</v>
      </c>
      <c r="G658" s="13">
        <f t="shared" si="79"/>
        <v>45145</v>
      </c>
      <c r="H658" s="19">
        <f t="shared" si="80"/>
        <v>45149</v>
      </c>
    </row>
    <row r="659" spans="1:8" x14ac:dyDescent="0.25">
      <c r="A659" s="28">
        <v>45149</v>
      </c>
      <c r="B659" s="27">
        <v>4464.0498046875</v>
      </c>
      <c r="C659" s="14">
        <f t="shared" si="75"/>
        <v>2023</v>
      </c>
      <c r="D659" s="14">
        <f t="shared" si="76"/>
        <v>8</v>
      </c>
      <c r="E659" s="14">
        <f t="shared" si="77"/>
        <v>32</v>
      </c>
      <c r="F659" s="14">
        <f t="shared" si="78"/>
        <v>5</v>
      </c>
      <c r="G659" s="13">
        <f t="shared" si="79"/>
        <v>45145</v>
      </c>
      <c r="H659" s="19">
        <f t="shared" si="80"/>
        <v>45149</v>
      </c>
    </row>
    <row r="660" spans="1:8" x14ac:dyDescent="0.25">
      <c r="A660" s="28">
        <v>45152</v>
      </c>
      <c r="B660" s="27">
        <v>4489.72021484375</v>
      </c>
      <c r="C660" s="14">
        <f t="shared" si="75"/>
        <v>2023</v>
      </c>
      <c r="D660" s="14">
        <f t="shared" si="76"/>
        <v>8</v>
      </c>
      <c r="E660" s="14">
        <f t="shared" si="77"/>
        <v>33</v>
      </c>
      <c r="F660" s="14">
        <f t="shared" si="78"/>
        <v>1</v>
      </c>
      <c r="G660" s="13">
        <f t="shared" si="79"/>
        <v>45152</v>
      </c>
      <c r="H660" s="19">
        <f t="shared" si="80"/>
        <v>45156</v>
      </c>
    </row>
    <row r="661" spans="1:8" x14ac:dyDescent="0.25">
      <c r="A661" s="28">
        <v>45153</v>
      </c>
      <c r="B661" s="27">
        <v>4437.85986328125</v>
      </c>
      <c r="C661" s="14">
        <f t="shared" si="75"/>
        <v>2023</v>
      </c>
      <c r="D661" s="14">
        <f t="shared" si="76"/>
        <v>8</v>
      </c>
      <c r="E661" s="14">
        <f t="shared" si="77"/>
        <v>33</v>
      </c>
      <c r="F661" s="14">
        <f t="shared" si="78"/>
        <v>2</v>
      </c>
      <c r="G661" s="13">
        <f t="shared" si="79"/>
        <v>45152</v>
      </c>
      <c r="H661" s="19">
        <f t="shared" si="80"/>
        <v>45156</v>
      </c>
    </row>
    <row r="662" spans="1:8" x14ac:dyDescent="0.25">
      <c r="A662" s="28">
        <v>45154</v>
      </c>
      <c r="B662" s="27">
        <v>4404.330078125</v>
      </c>
      <c r="C662" s="14">
        <f t="shared" si="75"/>
        <v>2023</v>
      </c>
      <c r="D662" s="14">
        <f t="shared" si="76"/>
        <v>8</v>
      </c>
      <c r="E662" s="14">
        <f t="shared" si="77"/>
        <v>33</v>
      </c>
      <c r="F662" s="14">
        <f t="shared" si="78"/>
        <v>3</v>
      </c>
      <c r="G662" s="13">
        <f t="shared" si="79"/>
        <v>45152</v>
      </c>
      <c r="H662" s="19">
        <f t="shared" si="80"/>
        <v>45156</v>
      </c>
    </row>
    <row r="663" spans="1:8" x14ac:dyDescent="0.25">
      <c r="A663" s="28">
        <v>45155</v>
      </c>
      <c r="B663" s="27">
        <v>4370.35986328125</v>
      </c>
      <c r="C663" s="14">
        <f t="shared" si="75"/>
        <v>2023</v>
      </c>
      <c r="D663" s="14">
        <f t="shared" si="76"/>
        <v>8</v>
      </c>
      <c r="E663" s="14">
        <f t="shared" si="77"/>
        <v>33</v>
      </c>
      <c r="F663" s="14">
        <f t="shared" si="78"/>
        <v>4</v>
      </c>
      <c r="G663" s="13">
        <f t="shared" si="79"/>
        <v>45152</v>
      </c>
      <c r="H663" s="19">
        <f t="shared" si="80"/>
        <v>45156</v>
      </c>
    </row>
    <row r="664" spans="1:8" x14ac:dyDescent="0.25">
      <c r="A664" s="28">
        <v>45156</v>
      </c>
      <c r="B664" s="27">
        <v>4369.7099609375</v>
      </c>
      <c r="C664" s="14">
        <f t="shared" si="75"/>
        <v>2023</v>
      </c>
      <c r="D664" s="14">
        <f t="shared" si="76"/>
        <v>8</v>
      </c>
      <c r="E664" s="14">
        <f t="shared" si="77"/>
        <v>33</v>
      </c>
      <c r="F664" s="14">
        <f t="shared" si="78"/>
        <v>5</v>
      </c>
      <c r="G664" s="13">
        <f t="shared" si="79"/>
        <v>45152</v>
      </c>
      <c r="H664" s="19">
        <f t="shared" si="80"/>
        <v>45156</v>
      </c>
    </row>
    <row r="665" spans="1:8" x14ac:dyDescent="0.25">
      <c r="A665" s="28">
        <v>45159</v>
      </c>
      <c r="B665" s="27">
        <v>4399.77001953125</v>
      </c>
      <c r="C665" s="14">
        <f t="shared" si="75"/>
        <v>2023</v>
      </c>
      <c r="D665" s="14">
        <f t="shared" si="76"/>
        <v>8</v>
      </c>
      <c r="E665" s="14">
        <f t="shared" si="77"/>
        <v>34</v>
      </c>
      <c r="F665" s="14">
        <f t="shared" si="78"/>
        <v>1</v>
      </c>
      <c r="G665" s="13">
        <f t="shared" si="79"/>
        <v>45159</v>
      </c>
      <c r="H665" s="19">
        <f t="shared" si="80"/>
        <v>45163</v>
      </c>
    </row>
    <row r="666" spans="1:8" x14ac:dyDescent="0.25">
      <c r="A666" s="28">
        <v>45160</v>
      </c>
      <c r="B666" s="27">
        <v>4387.5498046875</v>
      </c>
      <c r="C666" s="14">
        <f t="shared" si="75"/>
        <v>2023</v>
      </c>
      <c r="D666" s="14">
        <f t="shared" si="76"/>
        <v>8</v>
      </c>
      <c r="E666" s="14">
        <f t="shared" si="77"/>
        <v>34</v>
      </c>
      <c r="F666" s="14">
        <f t="shared" si="78"/>
        <v>2</v>
      </c>
      <c r="G666" s="13">
        <f t="shared" si="79"/>
        <v>45159</v>
      </c>
      <c r="H666" s="19">
        <f t="shared" si="80"/>
        <v>45163</v>
      </c>
    </row>
    <row r="667" spans="1:8" x14ac:dyDescent="0.25">
      <c r="A667" s="28">
        <v>45161</v>
      </c>
      <c r="B667" s="27">
        <v>4436.009765625</v>
      </c>
      <c r="C667" s="14">
        <f t="shared" si="75"/>
        <v>2023</v>
      </c>
      <c r="D667" s="14">
        <f t="shared" si="76"/>
        <v>8</v>
      </c>
      <c r="E667" s="14">
        <f t="shared" si="77"/>
        <v>34</v>
      </c>
      <c r="F667" s="14">
        <f t="shared" si="78"/>
        <v>3</v>
      </c>
      <c r="G667" s="13">
        <f t="shared" si="79"/>
        <v>45159</v>
      </c>
      <c r="H667" s="19">
        <f t="shared" si="80"/>
        <v>45163</v>
      </c>
    </row>
    <row r="668" spans="1:8" x14ac:dyDescent="0.25">
      <c r="A668" s="28">
        <v>45162</v>
      </c>
      <c r="B668" s="27">
        <v>4376.31005859375</v>
      </c>
      <c r="C668" s="14">
        <f t="shared" si="75"/>
        <v>2023</v>
      </c>
      <c r="D668" s="14">
        <f t="shared" si="76"/>
        <v>8</v>
      </c>
      <c r="E668" s="14">
        <f t="shared" si="77"/>
        <v>34</v>
      </c>
      <c r="F668" s="14">
        <f t="shared" si="78"/>
        <v>4</v>
      </c>
      <c r="G668" s="13">
        <f t="shared" si="79"/>
        <v>45159</v>
      </c>
      <c r="H668" s="19">
        <f t="shared" si="80"/>
        <v>45163</v>
      </c>
    </row>
    <row r="669" spans="1:8" x14ac:dyDescent="0.25">
      <c r="A669" s="28">
        <v>45163</v>
      </c>
      <c r="B669" s="27">
        <v>4405.7099609375</v>
      </c>
      <c r="C669" s="14">
        <f t="shared" si="75"/>
        <v>2023</v>
      </c>
      <c r="D669" s="14">
        <f t="shared" si="76"/>
        <v>8</v>
      </c>
      <c r="E669" s="14">
        <f t="shared" si="77"/>
        <v>34</v>
      </c>
      <c r="F669" s="14">
        <f t="shared" si="78"/>
        <v>5</v>
      </c>
      <c r="G669" s="13">
        <f t="shared" si="79"/>
        <v>45159</v>
      </c>
      <c r="H669" s="19">
        <f t="shared" si="80"/>
        <v>45163</v>
      </c>
    </row>
    <row r="670" spans="1:8" x14ac:dyDescent="0.25">
      <c r="A670" s="28">
        <v>45166</v>
      </c>
      <c r="B670" s="27">
        <v>4433.31005859375</v>
      </c>
      <c r="C670" s="14">
        <f t="shared" si="75"/>
        <v>2023</v>
      </c>
      <c r="D670" s="14">
        <f t="shared" si="76"/>
        <v>8</v>
      </c>
      <c r="E670" s="14">
        <f t="shared" si="77"/>
        <v>35</v>
      </c>
      <c r="F670" s="14">
        <f t="shared" si="78"/>
        <v>1</v>
      </c>
      <c r="G670" s="13">
        <f t="shared" si="79"/>
        <v>45166</v>
      </c>
      <c r="H670" s="19">
        <f t="shared" si="80"/>
        <v>45170</v>
      </c>
    </row>
    <row r="671" spans="1:8" x14ac:dyDescent="0.25">
      <c r="A671" s="28">
        <v>45167</v>
      </c>
      <c r="B671" s="27">
        <v>4497.6298828125</v>
      </c>
      <c r="C671" s="14">
        <f t="shared" si="75"/>
        <v>2023</v>
      </c>
      <c r="D671" s="14">
        <f t="shared" si="76"/>
        <v>8</v>
      </c>
      <c r="E671" s="14">
        <f t="shared" si="77"/>
        <v>35</v>
      </c>
      <c r="F671" s="14">
        <f t="shared" si="78"/>
        <v>2</v>
      </c>
      <c r="G671" s="13">
        <f t="shared" si="79"/>
        <v>45166</v>
      </c>
      <c r="H671" s="19">
        <f t="shared" si="80"/>
        <v>45170</v>
      </c>
    </row>
    <row r="672" spans="1:8" x14ac:dyDescent="0.25">
      <c r="A672" s="28">
        <v>45168</v>
      </c>
      <c r="B672" s="27">
        <v>4514.8701171875</v>
      </c>
      <c r="C672" s="14">
        <f t="shared" si="75"/>
        <v>2023</v>
      </c>
      <c r="D672" s="14">
        <f t="shared" si="76"/>
        <v>8</v>
      </c>
      <c r="E672" s="14">
        <f t="shared" si="77"/>
        <v>35</v>
      </c>
      <c r="F672" s="14">
        <f t="shared" si="78"/>
        <v>3</v>
      </c>
      <c r="G672" s="13">
        <f t="shared" si="79"/>
        <v>45166</v>
      </c>
      <c r="H672" s="19">
        <f t="shared" si="80"/>
        <v>45170</v>
      </c>
    </row>
    <row r="673" spans="1:8" x14ac:dyDescent="0.25">
      <c r="A673" s="28">
        <v>45169</v>
      </c>
      <c r="B673" s="27">
        <v>4507.66015625</v>
      </c>
      <c r="C673" s="14">
        <f t="shared" si="75"/>
        <v>2023</v>
      </c>
      <c r="D673" s="14">
        <f t="shared" si="76"/>
        <v>8</v>
      </c>
      <c r="E673" s="14">
        <f t="shared" si="77"/>
        <v>35</v>
      </c>
      <c r="F673" s="14">
        <f t="shared" si="78"/>
        <v>4</v>
      </c>
      <c r="G673" s="13">
        <f t="shared" si="79"/>
        <v>45166</v>
      </c>
      <c r="H673" s="19">
        <f t="shared" si="80"/>
        <v>45170</v>
      </c>
    </row>
    <row r="674" spans="1:8" x14ac:dyDescent="0.25">
      <c r="A674" s="28">
        <v>45170</v>
      </c>
      <c r="B674" s="27">
        <v>4515.77001953125</v>
      </c>
      <c r="C674" s="14">
        <f t="shared" si="75"/>
        <v>2023</v>
      </c>
      <c r="D674" s="14">
        <f t="shared" si="76"/>
        <v>9</v>
      </c>
      <c r="E674" s="14">
        <f t="shared" si="77"/>
        <v>35</v>
      </c>
      <c r="F674" s="14">
        <f t="shared" si="78"/>
        <v>5</v>
      </c>
      <c r="G674" s="13">
        <f t="shared" si="79"/>
        <v>45166</v>
      </c>
      <c r="H674" s="19">
        <f t="shared" si="80"/>
        <v>45170</v>
      </c>
    </row>
    <row r="675" spans="1:8" x14ac:dyDescent="0.25">
      <c r="A675" s="28">
        <v>45174</v>
      </c>
      <c r="B675" s="27">
        <v>4496.830078125</v>
      </c>
      <c r="C675" s="14">
        <f t="shared" si="75"/>
        <v>2023</v>
      </c>
      <c r="D675" s="14">
        <f t="shared" si="76"/>
        <v>9</v>
      </c>
      <c r="E675" s="14">
        <f t="shared" si="77"/>
        <v>36</v>
      </c>
      <c r="F675" s="14">
        <f t="shared" si="78"/>
        <v>2</v>
      </c>
      <c r="G675" s="13">
        <f t="shared" si="79"/>
        <v>45174</v>
      </c>
      <c r="H675" s="19">
        <f t="shared" si="80"/>
        <v>45177</v>
      </c>
    </row>
    <row r="676" spans="1:8" x14ac:dyDescent="0.25">
      <c r="A676" s="28">
        <v>45175</v>
      </c>
      <c r="B676" s="27">
        <v>4465.47998046875</v>
      </c>
      <c r="C676" s="14">
        <f t="shared" si="75"/>
        <v>2023</v>
      </c>
      <c r="D676" s="14">
        <f t="shared" si="76"/>
        <v>9</v>
      </c>
      <c r="E676" s="14">
        <f t="shared" si="77"/>
        <v>36</v>
      </c>
      <c r="F676" s="14">
        <f t="shared" si="78"/>
        <v>3</v>
      </c>
      <c r="G676" s="13">
        <f t="shared" si="79"/>
        <v>45174</v>
      </c>
      <c r="H676" s="19">
        <f t="shared" si="80"/>
        <v>45177</v>
      </c>
    </row>
    <row r="677" spans="1:8" x14ac:dyDescent="0.25">
      <c r="A677" s="28">
        <v>45176</v>
      </c>
      <c r="B677" s="27">
        <v>4451.14013671875</v>
      </c>
      <c r="C677" s="14">
        <f t="shared" si="75"/>
        <v>2023</v>
      </c>
      <c r="D677" s="14">
        <f t="shared" si="76"/>
        <v>9</v>
      </c>
      <c r="E677" s="14">
        <f t="shared" si="77"/>
        <v>36</v>
      </c>
      <c r="F677" s="14">
        <f t="shared" si="78"/>
        <v>4</v>
      </c>
      <c r="G677" s="13">
        <f t="shared" si="79"/>
        <v>45174</v>
      </c>
      <c r="H677" s="19">
        <f t="shared" si="80"/>
        <v>45177</v>
      </c>
    </row>
    <row r="678" spans="1:8" x14ac:dyDescent="0.25">
      <c r="A678" s="28">
        <v>45177</v>
      </c>
      <c r="B678" s="27">
        <v>4457.490234375</v>
      </c>
      <c r="C678" s="14">
        <f t="shared" si="75"/>
        <v>2023</v>
      </c>
      <c r="D678" s="14">
        <f t="shared" si="76"/>
        <v>9</v>
      </c>
      <c r="E678" s="14">
        <f t="shared" si="77"/>
        <v>36</v>
      </c>
      <c r="F678" s="14">
        <f t="shared" si="78"/>
        <v>5</v>
      </c>
      <c r="G678" s="13">
        <f t="shared" si="79"/>
        <v>45174</v>
      </c>
      <c r="H678" s="19">
        <f t="shared" si="80"/>
        <v>45177</v>
      </c>
    </row>
    <row r="679" spans="1:8" x14ac:dyDescent="0.25">
      <c r="A679" s="28">
        <v>45180</v>
      </c>
      <c r="B679" s="27">
        <v>4487.4599609375</v>
      </c>
      <c r="C679" s="14">
        <f t="shared" si="75"/>
        <v>2023</v>
      </c>
      <c r="D679" s="14">
        <f t="shared" si="76"/>
        <v>9</v>
      </c>
      <c r="E679" s="14">
        <f t="shared" si="77"/>
        <v>37</v>
      </c>
      <c r="F679" s="14">
        <f t="shared" si="78"/>
        <v>1</v>
      </c>
      <c r="G679" s="13">
        <f t="shared" si="79"/>
        <v>45180</v>
      </c>
      <c r="H679" s="19">
        <f t="shared" si="80"/>
        <v>45184</v>
      </c>
    </row>
    <row r="680" spans="1:8" x14ac:dyDescent="0.25">
      <c r="A680" s="28">
        <v>45181</v>
      </c>
      <c r="B680" s="27">
        <v>4461.89990234375</v>
      </c>
      <c r="C680" s="14">
        <f t="shared" si="75"/>
        <v>2023</v>
      </c>
      <c r="D680" s="14">
        <f t="shared" si="76"/>
        <v>9</v>
      </c>
      <c r="E680" s="14">
        <f t="shared" si="77"/>
        <v>37</v>
      </c>
      <c r="F680" s="14">
        <f t="shared" si="78"/>
        <v>2</v>
      </c>
      <c r="G680" s="13">
        <f t="shared" si="79"/>
        <v>45180</v>
      </c>
      <c r="H680" s="19">
        <f t="shared" si="80"/>
        <v>45184</v>
      </c>
    </row>
    <row r="681" spans="1:8" x14ac:dyDescent="0.25">
      <c r="A681" s="28">
        <v>45182</v>
      </c>
      <c r="B681" s="27">
        <v>4467.43994140625</v>
      </c>
      <c r="C681" s="14">
        <f t="shared" si="75"/>
        <v>2023</v>
      </c>
      <c r="D681" s="14">
        <f t="shared" si="76"/>
        <v>9</v>
      </c>
      <c r="E681" s="14">
        <f t="shared" si="77"/>
        <v>37</v>
      </c>
      <c r="F681" s="14">
        <f t="shared" si="78"/>
        <v>3</v>
      </c>
      <c r="G681" s="13">
        <f t="shared" si="79"/>
        <v>45180</v>
      </c>
      <c r="H681" s="19">
        <f t="shared" si="80"/>
        <v>45184</v>
      </c>
    </row>
    <row r="682" spans="1:8" x14ac:dyDescent="0.25">
      <c r="A682" s="28">
        <v>45183</v>
      </c>
      <c r="B682" s="27">
        <v>4505.10009765625</v>
      </c>
      <c r="C682" s="14">
        <f t="shared" si="75"/>
        <v>2023</v>
      </c>
      <c r="D682" s="14">
        <f t="shared" si="76"/>
        <v>9</v>
      </c>
      <c r="E682" s="14">
        <f t="shared" si="77"/>
        <v>37</v>
      </c>
      <c r="F682" s="14">
        <f t="shared" si="78"/>
        <v>4</v>
      </c>
      <c r="G682" s="13">
        <f t="shared" si="79"/>
        <v>45180</v>
      </c>
      <c r="H682" s="19">
        <f t="shared" si="80"/>
        <v>45184</v>
      </c>
    </row>
    <row r="683" spans="1:8" x14ac:dyDescent="0.25">
      <c r="A683" s="28">
        <v>45184</v>
      </c>
      <c r="B683" s="27">
        <v>4450.31982421875</v>
      </c>
      <c r="C683" s="14">
        <f t="shared" si="75"/>
        <v>2023</v>
      </c>
      <c r="D683" s="14">
        <f t="shared" si="76"/>
        <v>9</v>
      </c>
      <c r="E683" s="14">
        <f t="shared" si="77"/>
        <v>37</v>
      </c>
      <c r="F683" s="14">
        <f t="shared" si="78"/>
        <v>5</v>
      </c>
      <c r="G683" s="13">
        <f t="shared" si="79"/>
        <v>45180</v>
      </c>
      <c r="H683" s="19">
        <f t="shared" si="80"/>
        <v>45184</v>
      </c>
    </row>
    <row r="684" spans="1:8" x14ac:dyDescent="0.25">
      <c r="A684" s="28">
        <v>45187</v>
      </c>
      <c r="B684" s="27">
        <v>4453.52978515625</v>
      </c>
      <c r="C684" s="14">
        <f t="shared" si="75"/>
        <v>2023</v>
      </c>
      <c r="D684" s="14">
        <f t="shared" si="76"/>
        <v>9</v>
      </c>
      <c r="E684" s="14">
        <f t="shared" si="77"/>
        <v>38</v>
      </c>
      <c r="F684" s="14">
        <f t="shared" si="78"/>
        <v>1</v>
      </c>
      <c r="G684" s="13">
        <f t="shared" si="79"/>
        <v>45187</v>
      </c>
      <c r="H684" s="19">
        <f t="shared" si="80"/>
        <v>45191</v>
      </c>
    </row>
    <row r="685" spans="1:8" x14ac:dyDescent="0.25">
      <c r="A685" s="28">
        <v>45188</v>
      </c>
      <c r="B685" s="27">
        <v>4443.9501953125</v>
      </c>
      <c r="C685" s="14">
        <f t="shared" si="75"/>
        <v>2023</v>
      </c>
      <c r="D685" s="14">
        <f t="shared" si="76"/>
        <v>9</v>
      </c>
      <c r="E685" s="14">
        <f t="shared" si="77"/>
        <v>38</v>
      </c>
      <c r="F685" s="14">
        <f t="shared" si="78"/>
        <v>2</v>
      </c>
      <c r="G685" s="13">
        <f t="shared" si="79"/>
        <v>45187</v>
      </c>
      <c r="H685" s="19">
        <f t="shared" si="80"/>
        <v>45191</v>
      </c>
    </row>
    <row r="686" spans="1:8" x14ac:dyDescent="0.25">
      <c r="A686" s="28">
        <v>45189</v>
      </c>
      <c r="B686" s="27">
        <v>4402.2001953125</v>
      </c>
      <c r="C686" s="14">
        <f t="shared" si="75"/>
        <v>2023</v>
      </c>
      <c r="D686" s="14">
        <f t="shared" si="76"/>
        <v>9</v>
      </c>
      <c r="E686" s="14">
        <f t="shared" si="77"/>
        <v>38</v>
      </c>
      <c r="F686" s="14">
        <f t="shared" si="78"/>
        <v>3</v>
      </c>
      <c r="G686" s="13">
        <f t="shared" si="79"/>
        <v>45187</v>
      </c>
      <c r="H686" s="19">
        <f t="shared" si="80"/>
        <v>45191</v>
      </c>
    </row>
    <row r="687" spans="1:8" x14ac:dyDescent="0.25">
      <c r="A687" s="28">
        <v>45190</v>
      </c>
      <c r="B687" s="27">
        <v>4330</v>
      </c>
      <c r="C687" s="14">
        <f t="shared" si="75"/>
        <v>2023</v>
      </c>
      <c r="D687" s="14">
        <f t="shared" si="76"/>
        <v>9</v>
      </c>
      <c r="E687" s="14">
        <f t="shared" si="77"/>
        <v>38</v>
      </c>
      <c r="F687" s="14">
        <f t="shared" si="78"/>
        <v>4</v>
      </c>
      <c r="G687" s="13">
        <f t="shared" si="79"/>
        <v>45187</v>
      </c>
      <c r="H687" s="19">
        <f t="shared" si="80"/>
        <v>45191</v>
      </c>
    </row>
    <row r="688" spans="1:8" x14ac:dyDescent="0.25">
      <c r="A688" s="28">
        <v>45191</v>
      </c>
      <c r="B688" s="27">
        <v>4320.06005859375</v>
      </c>
      <c r="C688" s="14">
        <f t="shared" si="75"/>
        <v>2023</v>
      </c>
      <c r="D688" s="14">
        <f t="shared" si="76"/>
        <v>9</v>
      </c>
      <c r="E688" s="14">
        <f t="shared" si="77"/>
        <v>38</v>
      </c>
      <c r="F688" s="14">
        <f t="shared" si="78"/>
        <v>5</v>
      </c>
      <c r="G688" s="13">
        <f t="shared" si="79"/>
        <v>45187</v>
      </c>
      <c r="H688" s="19">
        <f t="shared" si="80"/>
        <v>45191</v>
      </c>
    </row>
    <row r="689" spans="1:8" x14ac:dyDescent="0.25">
      <c r="A689" s="28">
        <v>45194</v>
      </c>
      <c r="B689" s="27">
        <v>4337.43994140625</v>
      </c>
      <c r="C689" s="14">
        <f t="shared" si="75"/>
        <v>2023</v>
      </c>
      <c r="D689" s="14">
        <f t="shared" si="76"/>
        <v>9</v>
      </c>
      <c r="E689" s="14">
        <f t="shared" si="77"/>
        <v>39</v>
      </c>
      <c r="F689" s="14">
        <f t="shared" si="78"/>
        <v>1</v>
      </c>
      <c r="G689" s="13">
        <f t="shared" si="79"/>
        <v>45194</v>
      </c>
      <c r="H689" s="19">
        <f t="shared" si="80"/>
        <v>45198</v>
      </c>
    </row>
    <row r="690" spans="1:8" x14ac:dyDescent="0.25">
      <c r="A690" s="28">
        <v>45195</v>
      </c>
      <c r="B690" s="27">
        <v>4273.52978515625</v>
      </c>
      <c r="C690" s="14">
        <f t="shared" si="75"/>
        <v>2023</v>
      </c>
      <c r="D690" s="14">
        <f t="shared" si="76"/>
        <v>9</v>
      </c>
      <c r="E690" s="14">
        <f t="shared" si="77"/>
        <v>39</v>
      </c>
      <c r="F690" s="14">
        <f t="shared" si="78"/>
        <v>2</v>
      </c>
      <c r="G690" s="13">
        <f t="shared" si="79"/>
        <v>45194</v>
      </c>
      <c r="H690" s="19">
        <f t="shared" si="80"/>
        <v>45198</v>
      </c>
    </row>
    <row r="691" spans="1:8" x14ac:dyDescent="0.25">
      <c r="A691" s="28">
        <v>45196</v>
      </c>
      <c r="B691" s="27">
        <v>4274.509765625</v>
      </c>
      <c r="C691" s="14">
        <f t="shared" si="75"/>
        <v>2023</v>
      </c>
      <c r="D691" s="14">
        <f t="shared" si="76"/>
        <v>9</v>
      </c>
      <c r="E691" s="14">
        <f t="shared" si="77"/>
        <v>39</v>
      </c>
      <c r="F691" s="14">
        <f t="shared" si="78"/>
        <v>3</v>
      </c>
      <c r="G691" s="13">
        <f t="shared" si="79"/>
        <v>45194</v>
      </c>
      <c r="H691" s="19">
        <f t="shared" si="80"/>
        <v>45198</v>
      </c>
    </row>
    <row r="692" spans="1:8" x14ac:dyDescent="0.25">
      <c r="A692" s="28">
        <v>45197</v>
      </c>
      <c r="B692" s="27">
        <v>4299.7001953125</v>
      </c>
      <c r="C692" s="14">
        <f t="shared" si="75"/>
        <v>2023</v>
      </c>
      <c r="D692" s="14">
        <f t="shared" si="76"/>
        <v>9</v>
      </c>
      <c r="E692" s="14">
        <f t="shared" si="77"/>
        <v>39</v>
      </c>
      <c r="F692" s="14">
        <f t="shared" si="78"/>
        <v>4</v>
      </c>
      <c r="G692" s="13">
        <f t="shared" si="79"/>
        <v>45194</v>
      </c>
      <c r="H692" s="19">
        <f t="shared" si="80"/>
        <v>45198</v>
      </c>
    </row>
    <row r="693" spans="1:8" x14ac:dyDescent="0.25">
      <c r="A693" s="28">
        <v>45198</v>
      </c>
      <c r="B693" s="27">
        <v>4288.0498046875</v>
      </c>
      <c r="C693" s="14">
        <f t="shared" si="75"/>
        <v>2023</v>
      </c>
      <c r="D693" s="14">
        <f t="shared" si="76"/>
        <v>9</v>
      </c>
      <c r="E693" s="14">
        <f t="shared" si="77"/>
        <v>39</v>
      </c>
      <c r="F693" s="14">
        <f t="shared" si="78"/>
        <v>5</v>
      </c>
      <c r="G693" s="13">
        <f t="shared" si="79"/>
        <v>45194</v>
      </c>
      <c r="H693" s="19">
        <f t="shared" si="80"/>
        <v>45198</v>
      </c>
    </row>
    <row r="694" spans="1:8" x14ac:dyDescent="0.25">
      <c r="A694" s="28">
        <v>45201</v>
      </c>
      <c r="B694" s="27">
        <v>4288.39013671875</v>
      </c>
      <c r="C694" s="14">
        <f t="shared" si="75"/>
        <v>2023</v>
      </c>
      <c r="D694" s="14">
        <f t="shared" si="76"/>
        <v>10</v>
      </c>
      <c r="E694" s="14">
        <f t="shared" si="77"/>
        <v>40</v>
      </c>
      <c r="F694" s="14">
        <f t="shared" si="78"/>
        <v>1</v>
      </c>
      <c r="G694" s="13">
        <f t="shared" si="79"/>
        <v>45201</v>
      </c>
      <c r="H694" s="19">
        <f t="shared" si="80"/>
        <v>45205</v>
      </c>
    </row>
    <row r="695" spans="1:8" x14ac:dyDescent="0.25">
      <c r="A695" s="28">
        <v>45202</v>
      </c>
      <c r="B695" s="27">
        <v>4229.4501953125</v>
      </c>
      <c r="C695" s="14">
        <f t="shared" si="75"/>
        <v>2023</v>
      </c>
      <c r="D695" s="14">
        <f t="shared" si="76"/>
        <v>10</v>
      </c>
      <c r="E695" s="14">
        <f t="shared" si="77"/>
        <v>40</v>
      </c>
      <c r="F695" s="14">
        <f t="shared" si="78"/>
        <v>2</v>
      </c>
      <c r="G695" s="13">
        <f t="shared" si="79"/>
        <v>45201</v>
      </c>
      <c r="H695" s="19">
        <f t="shared" si="80"/>
        <v>45205</v>
      </c>
    </row>
    <row r="696" spans="1:8" x14ac:dyDescent="0.25">
      <c r="A696" s="28">
        <v>45203</v>
      </c>
      <c r="B696" s="27">
        <v>4263.75</v>
      </c>
      <c r="C696" s="14">
        <f t="shared" si="75"/>
        <v>2023</v>
      </c>
      <c r="D696" s="14">
        <f t="shared" si="76"/>
        <v>10</v>
      </c>
      <c r="E696" s="14">
        <f t="shared" si="77"/>
        <v>40</v>
      </c>
      <c r="F696" s="14">
        <f t="shared" si="78"/>
        <v>3</v>
      </c>
      <c r="G696" s="13">
        <f t="shared" si="79"/>
        <v>45201</v>
      </c>
      <c r="H696" s="19">
        <f t="shared" si="80"/>
        <v>45205</v>
      </c>
    </row>
    <row r="697" spans="1:8" x14ac:dyDescent="0.25">
      <c r="A697" s="28">
        <v>45204</v>
      </c>
      <c r="B697" s="27">
        <v>4258.18994140625</v>
      </c>
      <c r="C697" s="14">
        <f t="shared" si="75"/>
        <v>2023</v>
      </c>
      <c r="D697" s="14">
        <f t="shared" si="76"/>
        <v>10</v>
      </c>
      <c r="E697" s="14">
        <f t="shared" si="77"/>
        <v>40</v>
      </c>
      <c r="F697" s="14">
        <f t="shared" si="78"/>
        <v>4</v>
      </c>
      <c r="G697" s="13">
        <f t="shared" si="79"/>
        <v>45201</v>
      </c>
      <c r="H697" s="19">
        <f t="shared" si="80"/>
        <v>45205</v>
      </c>
    </row>
    <row r="698" spans="1:8" x14ac:dyDescent="0.25">
      <c r="A698" s="28">
        <v>45205</v>
      </c>
      <c r="B698" s="27">
        <v>4308.5</v>
      </c>
      <c r="C698" s="14">
        <f t="shared" si="75"/>
        <v>2023</v>
      </c>
      <c r="D698" s="14">
        <f t="shared" si="76"/>
        <v>10</v>
      </c>
      <c r="E698" s="14">
        <f t="shared" si="77"/>
        <v>40</v>
      </c>
      <c r="F698" s="14">
        <f t="shared" si="78"/>
        <v>5</v>
      </c>
      <c r="G698" s="13">
        <f t="shared" si="79"/>
        <v>45201</v>
      </c>
      <c r="H698" s="19">
        <f t="shared" si="80"/>
        <v>45205</v>
      </c>
    </row>
    <row r="699" spans="1:8" x14ac:dyDescent="0.25">
      <c r="A699" s="28">
        <v>45208</v>
      </c>
      <c r="B699" s="27">
        <v>4335.66015625</v>
      </c>
      <c r="C699" s="14">
        <f t="shared" si="75"/>
        <v>2023</v>
      </c>
      <c r="D699" s="14">
        <f t="shared" si="76"/>
        <v>10</v>
      </c>
      <c r="E699" s="14">
        <f t="shared" si="77"/>
        <v>41</v>
      </c>
      <c r="F699" s="14">
        <f t="shared" si="78"/>
        <v>1</v>
      </c>
      <c r="G699" s="13">
        <f t="shared" si="79"/>
        <v>45208</v>
      </c>
      <c r="H699" s="19">
        <f t="shared" si="80"/>
        <v>45212</v>
      </c>
    </row>
    <row r="700" spans="1:8" x14ac:dyDescent="0.25">
      <c r="A700" s="28">
        <v>45209</v>
      </c>
      <c r="B700" s="27">
        <v>4358.240234375</v>
      </c>
      <c r="C700" s="14">
        <f t="shared" si="75"/>
        <v>2023</v>
      </c>
      <c r="D700" s="14">
        <f t="shared" si="76"/>
        <v>10</v>
      </c>
      <c r="E700" s="14">
        <f t="shared" si="77"/>
        <v>41</v>
      </c>
      <c r="F700" s="14">
        <f t="shared" si="78"/>
        <v>2</v>
      </c>
      <c r="G700" s="13">
        <f t="shared" si="79"/>
        <v>45208</v>
      </c>
      <c r="H700" s="19">
        <f t="shared" si="80"/>
        <v>45212</v>
      </c>
    </row>
    <row r="701" spans="1:8" x14ac:dyDescent="0.25">
      <c r="A701" s="28">
        <v>45210</v>
      </c>
      <c r="B701" s="27">
        <v>4376.9501953125</v>
      </c>
      <c r="C701" s="14">
        <f t="shared" si="75"/>
        <v>2023</v>
      </c>
      <c r="D701" s="14">
        <f t="shared" si="76"/>
        <v>10</v>
      </c>
      <c r="E701" s="14">
        <f t="shared" si="77"/>
        <v>41</v>
      </c>
      <c r="F701" s="14">
        <f t="shared" si="78"/>
        <v>3</v>
      </c>
      <c r="G701" s="13">
        <f t="shared" si="79"/>
        <v>45208</v>
      </c>
      <c r="H701" s="19">
        <f t="shared" si="80"/>
        <v>45212</v>
      </c>
    </row>
    <row r="702" spans="1:8" x14ac:dyDescent="0.25">
      <c r="A702" s="28">
        <v>45211</v>
      </c>
      <c r="B702" s="27">
        <v>4349.60986328125</v>
      </c>
      <c r="C702" s="14">
        <f t="shared" si="75"/>
        <v>2023</v>
      </c>
      <c r="D702" s="14">
        <f t="shared" si="76"/>
        <v>10</v>
      </c>
      <c r="E702" s="14">
        <f t="shared" si="77"/>
        <v>41</v>
      </c>
      <c r="F702" s="14">
        <f t="shared" si="78"/>
        <v>4</v>
      </c>
      <c r="G702" s="13">
        <f t="shared" si="79"/>
        <v>45208</v>
      </c>
      <c r="H702" s="19">
        <f t="shared" si="80"/>
        <v>45212</v>
      </c>
    </row>
    <row r="703" spans="1:8" x14ac:dyDescent="0.25">
      <c r="A703" s="28">
        <v>45212</v>
      </c>
      <c r="B703" s="27">
        <v>4327.77978515625</v>
      </c>
      <c r="C703" s="14">
        <f t="shared" si="75"/>
        <v>2023</v>
      </c>
      <c r="D703" s="14">
        <f t="shared" si="76"/>
        <v>10</v>
      </c>
      <c r="E703" s="14">
        <f t="shared" si="77"/>
        <v>41</v>
      </c>
      <c r="F703" s="14">
        <f t="shared" si="78"/>
        <v>5</v>
      </c>
      <c r="G703" s="13">
        <f t="shared" si="79"/>
        <v>45208</v>
      </c>
      <c r="H703" s="19">
        <f t="shared" si="80"/>
        <v>45212</v>
      </c>
    </row>
    <row r="704" spans="1:8" x14ac:dyDescent="0.25">
      <c r="A704" s="28">
        <v>45215</v>
      </c>
      <c r="B704" s="27">
        <v>4373.6298828125</v>
      </c>
      <c r="C704" s="14">
        <f t="shared" si="75"/>
        <v>2023</v>
      </c>
      <c r="D704" s="14">
        <f t="shared" si="76"/>
        <v>10</v>
      </c>
      <c r="E704" s="14">
        <f t="shared" si="77"/>
        <v>42</v>
      </c>
      <c r="F704" s="14">
        <f t="shared" si="78"/>
        <v>1</v>
      </c>
      <c r="G704" s="13">
        <f t="shared" si="79"/>
        <v>45215</v>
      </c>
      <c r="H704" s="19">
        <f t="shared" si="80"/>
        <v>45219</v>
      </c>
    </row>
    <row r="705" spans="1:8" x14ac:dyDescent="0.25">
      <c r="A705" s="28">
        <v>45216</v>
      </c>
      <c r="B705" s="27">
        <v>4373.2001953125</v>
      </c>
      <c r="C705" s="14">
        <f t="shared" si="75"/>
        <v>2023</v>
      </c>
      <c r="D705" s="14">
        <f t="shared" si="76"/>
        <v>10</v>
      </c>
      <c r="E705" s="14">
        <f t="shared" si="77"/>
        <v>42</v>
      </c>
      <c r="F705" s="14">
        <f t="shared" si="78"/>
        <v>2</v>
      </c>
      <c r="G705" s="13">
        <f t="shared" si="79"/>
        <v>45215</v>
      </c>
      <c r="H705" s="19">
        <f t="shared" si="80"/>
        <v>45219</v>
      </c>
    </row>
    <row r="706" spans="1:8" x14ac:dyDescent="0.25">
      <c r="A706" s="28">
        <v>45217</v>
      </c>
      <c r="B706" s="27">
        <v>4314.60009765625</v>
      </c>
      <c r="C706" s="14">
        <f t="shared" si="75"/>
        <v>2023</v>
      </c>
      <c r="D706" s="14">
        <f t="shared" si="76"/>
        <v>10</v>
      </c>
      <c r="E706" s="14">
        <f t="shared" si="77"/>
        <v>42</v>
      </c>
      <c r="F706" s="14">
        <f t="shared" si="78"/>
        <v>3</v>
      </c>
      <c r="G706" s="13">
        <f t="shared" si="79"/>
        <v>45215</v>
      </c>
      <c r="H706" s="19">
        <f t="shared" si="80"/>
        <v>45219</v>
      </c>
    </row>
    <row r="707" spans="1:8" x14ac:dyDescent="0.25">
      <c r="A707" s="28">
        <v>45218</v>
      </c>
      <c r="B707" s="27">
        <v>4278</v>
      </c>
      <c r="C707" s="14">
        <f t="shared" si="75"/>
        <v>2023</v>
      </c>
      <c r="D707" s="14">
        <f t="shared" si="76"/>
        <v>10</v>
      </c>
      <c r="E707" s="14">
        <f t="shared" si="77"/>
        <v>42</v>
      </c>
      <c r="F707" s="14">
        <f t="shared" si="78"/>
        <v>4</v>
      </c>
      <c r="G707" s="13">
        <f t="shared" si="79"/>
        <v>45215</v>
      </c>
      <c r="H707" s="19">
        <f t="shared" si="80"/>
        <v>45219</v>
      </c>
    </row>
    <row r="708" spans="1:8" x14ac:dyDescent="0.25">
      <c r="A708" s="28">
        <v>45219</v>
      </c>
      <c r="B708" s="27">
        <v>4224.16015625</v>
      </c>
      <c r="C708" s="14">
        <f t="shared" ref="C708:C771" si="81">YEAR(A708)</f>
        <v>2023</v>
      </c>
      <c r="D708" s="14">
        <f t="shared" ref="D708:D771" si="82">MONTH(A708)</f>
        <v>10</v>
      </c>
      <c r="E708" s="14">
        <f t="shared" ref="E708:E771" si="83">_xlfn.ISOWEEKNUM(A708)</f>
        <v>42</v>
      </c>
      <c r="F708" s="14">
        <f t="shared" ref="F708:F771" si="84">WEEKDAY(A708,2)</f>
        <v>5</v>
      </c>
      <c r="G708" s="13">
        <f t="shared" ref="G708:G771" si="85">_xlfn.MINIFS($A$4:$A$1346,$C$4:$C$1346,C708,$E$4:$E$1346,E708)</f>
        <v>45215</v>
      </c>
      <c r="H708" s="19">
        <f t="shared" ref="H708:H771" si="86">_xlfn.MAXIFS($A$4:$A$1346,$C$4:$C$1346,C708,$E$4:$E$1346,E708)</f>
        <v>45219</v>
      </c>
    </row>
    <row r="709" spans="1:8" x14ac:dyDescent="0.25">
      <c r="A709" s="28">
        <v>45222</v>
      </c>
      <c r="B709" s="27">
        <v>4217.0400390625</v>
      </c>
      <c r="C709" s="14">
        <f t="shared" si="81"/>
        <v>2023</v>
      </c>
      <c r="D709" s="14">
        <f t="shared" si="82"/>
        <v>10</v>
      </c>
      <c r="E709" s="14">
        <f t="shared" si="83"/>
        <v>43</v>
      </c>
      <c r="F709" s="14">
        <f t="shared" si="84"/>
        <v>1</v>
      </c>
      <c r="G709" s="13">
        <f t="shared" si="85"/>
        <v>45222</v>
      </c>
      <c r="H709" s="19">
        <f t="shared" si="86"/>
        <v>45226</v>
      </c>
    </row>
    <row r="710" spans="1:8" x14ac:dyDescent="0.25">
      <c r="A710" s="28">
        <v>45223</v>
      </c>
      <c r="B710" s="27">
        <v>4247.68017578125</v>
      </c>
      <c r="C710" s="14">
        <f t="shared" si="81"/>
        <v>2023</v>
      </c>
      <c r="D710" s="14">
        <f t="shared" si="82"/>
        <v>10</v>
      </c>
      <c r="E710" s="14">
        <f t="shared" si="83"/>
        <v>43</v>
      </c>
      <c r="F710" s="14">
        <f t="shared" si="84"/>
        <v>2</v>
      </c>
      <c r="G710" s="13">
        <f t="shared" si="85"/>
        <v>45222</v>
      </c>
      <c r="H710" s="19">
        <f t="shared" si="86"/>
        <v>45226</v>
      </c>
    </row>
    <row r="711" spans="1:8" x14ac:dyDescent="0.25">
      <c r="A711" s="28">
        <v>45224</v>
      </c>
      <c r="B711" s="27">
        <v>4186.77001953125</v>
      </c>
      <c r="C711" s="14">
        <f t="shared" si="81"/>
        <v>2023</v>
      </c>
      <c r="D711" s="14">
        <f t="shared" si="82"/>
        <v>10</v>
      </c>
      <c r="E711" s="14">
        <f t="shared" si="83"/>
        <v>43</v>
      </c>
      <c r="F711" s="14">
        <f t="shared" si="84"/>
        <v>3</v>
      </c>
      <c r="G711" s="13">
        <f t="shared" si="85"/>
        <v>45222</v>
      </c>
      <c r="H711" s="19">
        <f t="shared" si="86"/>
        <v>45226</v>
      </c>
    </row>
    <row r="712" spans="1:8" x14ac:dyDescent="0.25">
      <c r="A712" s="28">
        <v>45225</v>
      </c>
      <c r="B712" s="27">
        <v>4137.22998046875</v>
      </c>
      <c r="C712" s="14">
        <f t="shared" si="81"/>
        <v>2023</v>
      </c>
      <c r="D712" s="14">
        <f t="shared" si="82"/>
        <v>10</v>
      </c>
      <c r="E712" s="14">
        <f t="shared" si="83"/>
        <v>43</v>
      </c>
      <c r="F712" s="14">
        <f t="shared" si="84"/>
        <v>4</v>
      </c>
      <c r="G712" s="13">
        <f t="shared" si="85"/>
        <v>45222</v>
      </c>
      <c r="H712" s="19">
        <f t="shared" si="86"/>
        <v>45226</v>
      </c>
    </row>
    <row r="713" spans="1:8" x14ac:dyDescent="0.25">
      <c r="A713" s="28">
        <v>45226</v>
      </c>
      <c r="B713" s="27">
        <v>4117.3701171875</v>
      </c>
      <c r="C713" s="14">
        <f t="shared" si="81"/>
        <v>2023</v>
      </c>
      <c r="D713" s="14">
        <f t="shared" si="82"/>
        <v>10</v>
      </c>
      <c r="E713" s="14">
        <f t="shared" si="83"/>
        <v>43</v>
      </c>
      <c r="F713" s="14">
        <f t="shared" si="84"/>
        <v>5</v>
      </c>
      <c r="G713" s="13">
        <f t="shared" si="85"/>
        <v>45222</v>
      </c>
      <c r="H713" s="19">
        <f t="shared" si="86"/>
        <v>45226</v>
      </c>
    </row>
    <row r="714" spans="1:8" x14ac:dyDescent="0.25">
      <c r="A714" s="28">
        <v>45229</v>
      </c>
      <c r="B714" s="27">
        <v>4166.81982421875</v>
      </c>
      <c r="C714" s="14">
        <f t="shared" si="81"/>
        <v>2023</v>
      </c>
      <c r="D714" s="14">
        <f t="shared" si="82"/>
        <v>10</v>
      </c>
      <c r="E714" s="14">
        <f t="shared" si="83"/>
        <v>44</v>
      </c>
      <c r="F714" s="14">
        <f t="shared" si="84"/>
        <v>1</v>
      </c>
      <c r="G714" s="13">
        <f t="shared" si="85"/>
        <v>45229</v>
      </c>
      <c r="H714" s="19">
        <f t="shared" si="86"/>
        <v>45233</v>
      </c>
    </row>
    <row r="715" spans="1:8" x14ac:dyDescent="0.25">
      <c r="A715" s="28">
        <v>45230</v>
      </c>
      <c r="B715" s="27">
        <v>4193.7998046875</v>
      </c>
      <c r="C715" s="14">
        <f t="shared" si="81"/>
        <v>2023</v>
      </c>
      <c r="D715" s="14">
        <f t="shared" si="82"/>
        <v>10</v>
      </c>
      <c r="E715" s="14">
        <f t="shared" si="83"/>
        <v>44</v>
      </c>
      <c r="F715" s="14">
        <f t="shared" si="84"/>
        <v>2</v>
      </c>
      <c r="G715" s="13">
        <f t="shared" si="85"/>
        <v>45229</v>
      </c>
      <c r="H715" s="19">
        <f t="shared" si="86"/>
        <v>45233</v>
      </c>
    </row>
    <row r="716" spans="1:8" x14ac:dyDescent="0.25">
      <c r="A716" s="28">
        <v>45231</v>
      </c>
      <c r="B716" s="27">
        <v>4237.85986328125</v>
      </c>
      <c r="C716" s="14">
        <f t="shared" si="81"/>
        <v>2023</v>
      </c>
      <c r="D716" s="14">
        <f t="shared" si="82"/>
        <v>11</v>
      </c>
      <c r="E716" s="14">
        <f t="shared" si="83"/>
        <v>44</v>
      </c>
      <c r="F716" s="14">
        <f t="shared" si="84"/>
        <v>3</v>
      </c>
      <c r="G716" s="13">
        <f t="shared" si="85"/>
        <v>45229</v>
      </c>
      <c r="H716" s="19">
        <f t="shared" si="86"/>
        <v>45233</v>
      </c>
    </row>
    <row r="717" spans="1:8" x14ac:dyDescent="0.25">
      <c r="A717" s="28">
        <v>45232</v>
      </c>
      <c r="B717" s="27">
        <v>4317.77978515625</v>
      </c>
      <c r="C717" s="14">
        <f t="shared" si="81"/>
        <v>2023</v>
      </c>
      <c r="D717" s="14">
        <f t="shared" si="82"/>
        <v>11</v>
      </c>
      <c r="E717" s="14">
        <f t="shared" si="83"/>
        <v>44</v>
      </c>
      <c r="F717" s="14">
        <f t="shared" si="84"/>
        <v>4</v>
      </c>
      <c r="G717" s="13">
        <f t="shared" si="85"/>
        <v>45229</v>
      </c>
      <c r="H717" s="19">
        <f t="shared" si="86"/>
        <v>45233</v>
      </c>
    </row>
    <row r="718" spans="1:8" x14ac:dyDescent="0.25">
      <c r="A718" s="28">
        <v>45233</v>
      </c>
      <c r="B718" s="27">
        <v>4358.33984375</v>
      </c>
      <c r="C718" s="14">
        <f t="shared" si="81"/>
        <v>2023</v>
      </c>
      <c r="D718" s="14">
        <f t="shared" si="82"/>
        <v>11</v>
      </c>
      <c r="E718" s="14">
        <f t="shared" si="83"/>
        <v>44</v>
      </c>
      <c r="F718" s="14">
        <f t="shared" si="84"/>
        <v>5</v>
      </c>
      <c r="G718" s="13">
        <f t="shared" si="85"/>
        <v>45229</v>
      </c>
      <c r="H718" s="19">
        <f t="shared" si="86"/>
        <v>45233</v>
      </c>
    </row>
    <row r="719" spans="1:8" x14ac:dyDescent="0.25">
      <c r="A719" s="28">
        <v>45236</v>
      </c>
      <c r="B719" s="27">
        <v>4365.97998046875</v>
      </c>
      <c r="C719" s="14">
        <f t="shared" si="81"/>
        <v>2023</v>
      </c>
      <c r="D719" s="14">
        <f t="shared" si="82"/>
        <v>11</v>
      </c>
      <c r="E719" s="14">
        <f t="shared" si="83"/>
        <v>45</v>
      </c>
      <c r="F719" s="14">
        <f t="shared" si="84"/>
        <v>1</v>
      </c>
      <c r="G719" s="13">
        <f t="shared" si="85"/>
        <v>45236</v>
      </c>
      <c r="H719" s="19">
        <f t="shared" si="86"/>
        <v>45240</v>
      </c>
    </row>
    <row r="720" spans="1:8" x14ac:dyDescent="0.25">
      <c r="A720" s="28">
        <v>45237</v>
      </c>
      <c r="B720" s="27">
        <v>4378.3798828125</v>
      </c>
      <c r="C720" s="14">
        <f t="shared" si="81"/>
        <v>2023</v>
      </c>
      <c r="D720" s="14">
        <f t="shared" si="82"/>
        <v>11</v>
      </c>
      <c r="E720" s="14">
        <f t="shared" si="83"/>
        <v>45</v>
      </c>
      <c r="F720" s="14">
        <f t="shared" si="84"/>
        <v>2</v>
      </c>
      <c r="G720" s="13">
        <f t="shared" si="85"/>
        <v>45236</v>
      </c>
      <c r="H720" s="19">
        <f t="shared" si="86"/>
        <v>45240</v>
      </c>
    </row>
    <row r="721" spans="1:8" x14ac:dyDescent="0.25">
      <c r="A721" s="28">
        <v>45238</v>
      </c>
      <c r="B721" s="27">
        <v>4382.77978515625</v>
      </c>
      <c r="C721" s="14">
        <f t="shared" si="81"/>
        <v>2023</v>
      </c>
      <c r="D721" s="14">
        <f t="shared" si="82"/>
        <v>11</v>
      </c>
      <c r="E721" s="14">
        <f t="shared" si="83"/>
        <v>45</v>
      </c>
      <c r="F721" s="14">
        <f t="shared" si="84"/>
        <v>3</v>
      </c>
      <c r="G721" s="13">
        <f t="shared" si="85"/>
        <v>45236</v>
      </c>
      <c r="H721" s="19">
        <f t="shared" si="86"/>
        <v>45240</v>
      </c>
    </row>
    <row r="722" spans="1:8" x14ac:dyDescent="0.25">
      <c r="A722" s="28">
        <v>45239</v>
      </c>
      <c r="B722" s="27">
        <v>4347.35009765625</v>
      </c>
      <c r="C722" s="14">
        <f t="shared" si="81"/>
        <v>2023</v>
      </c>
      <c r="D722" s="14">
        <f t="shared" si="82"/>
        <v>11</v>
      </c>
      <c r="E722" s="14">
        <f t="shared" si="83"/>
        <v>45</v>
      </c>
      <c r="F722" s="14">
        <f t="shared" si="84"/>
        <v>4</v>
      </c>
      <c r="G722" s="13">
        <f t="shared" si="85"/>
        <v>45236</v>
      </c>
      <c r="H722" s="19">
        <f t="shared" si="86"/>
        <v>45240</v>
      </c>
    </row>
    <row r="723" spans="1:8" x14ac:dyDescent="0.25">
      <c r="A723" s="28">
        <v>45240</v>
      </c>
      <c r="B723" s="27">
        <v>4415.240234375</v>
      </c>
      <c r="C723" s="14">
        <f t="shared" si="81"/>
        <v>2023</v>
      </c>
      <c r="D723" s="14">
        <f t="shared" si="82"/>
        <v>11</v>
      </c>
      <c r="E723" s="14">
        <f t="shared" si="83"/>
        <v>45</v>
      </c>
      <c r="F723" s="14">
        <f t="shared" si="84"/>
        <v>5</v>
      </c>
      <c r="G723" s="13">
        <f t="shared" si="85"/>
        <v>45236</v>
      </c>
      <c r="H723" s="19">
        <f t="shared" si="86"/>
        <v>45240</v>
      </c>
    </row>
    <row r="724" spans="1:8" x14ac:dyDescent="0.25">
      <c r="A724" s="28">
        <v>45243</v>
      </c>
      <c r="B724" s="27">
        <v>4411.5498046875</v>
      </c>
      <c r="C724" s="14">
        <f t="shared" si="81"/>
        <v>2023</v>
      </c>
      <c r="D724" s="14">
        <f t="shared" si="82"/>
        <v>11</v>
      </c>
      <c r="E724" s="14">
        <f t="shared" si="83"/>
        <v>46</v>
      </c>
      <c r="F724" s="14">
        <f t="shared" si="84"/>
        <v>1</v>
      </c>
      <c r="G724" s="13">
        <f t="shared" si="85"/>
        <v>45243</v>
      </c>
      <c r="H724" s="19">
        <f t="shared" si="86"/>
        <v>45247</v>
      </c>
    </row>
    <row r="725" spans="1:8" x14ac:dyDescent="0.25">
      <c r="A725" s="28">
        <v>45244</v>
      </c>
      <c r="B725" s="27">
        <v>4495.7001953125</v>
      </c>
      <c r="C725" s="14">
        <f t="shared" si="81"/>
        <v>2023</v>
      </c>
      <c r="D725" s="14">
        <f t="shared" si="82"/>
        <v>11</v>
      </c>
      <c r="E725" s="14">
        <f t="shared" si="83"/>
        <v>46</v>
      </c>
      <c r="F725" s="14">
        <f t="shared" si="84"/>
        <v>2</v>
      </c>
      <c r="G725" s="13">
        <f t="shared" si="85"/>
        <v>45243</v>
      </c>
      <c r="H725" s="19">
        <f t="shared" si="86"/>
        <v>45247</v>
      </c>
    </row>
    <row r="726" spans="1:8" x14ac:dyDescent="0.25">
      <c r="A726" s="28">
        <v>45245</v>
      </c>
      <c r="B726" s="27">
        <v>4502.8798828125</v>
      </c>
      <c r="C726" s="14">
        <f t="shared" si="81"/>
        <v>2023</v>
      </c>
      <c r="D726" s="14">
        <f t="shared" si="82"/>
        <v>11</v>
      </c>
      <c r="E726" s="14">
        <f t="shared" si="83"/>
        <v>46</v>
      </c>
      <c r="F726" s="14">
        <f t="shared" si="84"/>
        <v>3</v>
      </c>
      <c r="G726" s="13">
        <f t="shared" si="85"/>
        <v>45243</v>
      </c>
      <c r="H726" s="19">
        <f t="shared" si="86"/>
        <v>45247</v>
      </c>
    </row>
    <row r="727" spans="1:8" x14ac:dyDescent="0.25">
      <c r="A727" s="28">
        <v>45246</v>
      </c>
      <c r="B727" s="27">
        <v>4508.240234375</v>
      </c>
      <c r="C727" s="14">
        <f t="shared" si="81"/>
        <v>2023</v>
      </c>
      <c r="D727" s="14">
        <f t="shared" si="82"/>
        <v>11</v>
      </c>
      <c r="E727" s="14">
        <f t="shared" si="83"/>
        <v>46</v>
      </c>
      <c r="F727" s="14">
        <f t="shared" si="84"/>
        <v>4</v>
      </c>
      <c r="G727" s="13">
        <f t="shared" si="85"/>
        <v>45243</v>
      </c>
      <c r="H727" s="19">
        <f t="shared" si="86"/>
        <v>45247</v>
      </c>
    </row>
    <row r="728" spans="1:8" x14ac:dyDescent="0.25">
      <c r="A728" s="28">
        <v>45247</v>
      </c>
      <c r="B728" s="27">
        <v>4514.02001953125</v>
      </c>
      <c r="C728" s="14">
        <f t="shared" si="81"/>
        <v>2023</v>
      </c>
      <c r="D728" s="14">
        <f t="shared" si="82"/>
        <v>11</v>
      </c>
      <c r="E728" s="14">
        <f t="shared" si="83"/>
        <v>46</v>
      </c>
      <c r="F728" s="14">
        <f t="shared" si="84"/>
        <v>5</v>
      </c>
      <c r="G728" s="13">
        <f t="shared" si="85"/>
        <v>45243</v>
      </c>
      <c r="H728" s="19">
        <f t="shared" si="86"/>
        <v>45247</v>
      </c>
    </row>
    <row r="729" spans="1:8" x14ac:dyDescent="0.25">
      <c r="A729" s="28">
        <v>45250</v>
      </c>
      <c r="B729" s="27">
        <v>4547.3798828125</v>
      </c>
      <c r="C729" s="14">
        <f t="shared" si="81"/>
        <v>2023</v>
      </c>
      <c r="D729" s="14">
        <f t="shared" si="82"/>
        <v>11</v>
      </c>
      <c r="E729" s="14">
        <f t="shared" si="83"/>
        <v>47</v>
      </c>
      <c r="F729" s="14">
        <f t="shared" si="84"/>
        <v>1</v>
      </c>
      <c r="G729" s="13">
        <f t="shared" si="85"/>
        <v>45250</v>
      </c>
      <c r="H729" s="19">
        <f t="shared" si="86"/>
        <v>45254</v>
      </c>
    </row>
    <row r="730" spans="1:8" x14ac:dyDescent="0.25">
      <c r="A730" s="28">
        <v>45251</v>
      </c>
      <c r="B730" s="27">
        <v>4538.18994140625</v>
      </c>
      <c r="C730" s="14">
        <f t="shared" si="81"/>
        <v>2023</v>
      </c>
      <c r="D730" s="14">
        <f t="shared" si="82"/>
        <v>11</v>
      </c>
      <c r="E730" s="14">
        <f t="shared" si="83"/>
        <v>47</v>
      </c>
      <c r="F730" s="14">
        <f t="shared" si="84"/>
        <v>2</v>
      </c>
      <c r="G730" s="13">
        <f t="shared" si="85"/>
        <v>45250</v>
      </c>
      <c r="H730" s="19">
        <f t="shared" si="86"/>
        <v>45254</v>
      </c>
    </row>
    <row r="731" spans="1:8" x14ac:dyDescent="0.25">
      <c r="A731" s="28">
        <v>45252</v>
      </c>
      <c r="B731" s="27">
        <v>4556.6201171875</v>
      </c>
      <c r="C731" s="14">
        <f t="shared" si="81"/>
        <v>2023</v>
      </c>
      <c r="D731" s="14">
        <f t="shared" si="82"/>
        <v>11</v>
      </c>
      <c r="E731" s="14">
        <f t="shared" si="83"/>
        <v>47</v>
      </c>
      <c r="F731" s="14">
        <f t="shared" si="84"/>
        <v>3</v>
      </c>
      <c r="G731" s="13">
        <f t="shared" si="85"/>
        <v>45250</v>
      </c>
      <c r="H731" s="19">
        <f t="shared" si="86"/>
        <v>45254</v>
      </c>
    </row>
    <row r="732" spans="1:8" x14ac:dyDescent="0.25">
      <c r="A732" s="28">
        <v>45254</v>
      </c>
      <c r="B732" s="27">
        <v>4559.33984375</v>
      </c>
      <c r="C732" s="14">
        <f t="shared" si="81"/>
        <v>2023</v>
      </c>
      <c r="D732" s="14">
        <f t="shared" si="82"/>
        <v>11</v>
      </c>
      <c r="E732" s="14">
        <f t="shared" si="83"/>
        <v>47</v>
      </c>
      <c r="F732" s="14">
        <f t="shared" si="84"/>
        <v>5</v>
      </c>
      <c r="G732" s="13">
        <f t="shared" si="85"/>
        <v>45250</v>
      </c>
      <c r="H732" s="19">
        <f t="shared" si="86"/>
        <v>45254</v>
      </c>
    </row>
    <row r="733" spans="1:8" x14ac:dyDescent="0.25">
      <c r="A733" s="28">
        <v>45257</v>
      </c>
      <c r="B733" s="27">
        <v>4550.43017578125</v>
      </c>
      <c r="C733" s="14">
        <f t="shared" si="81"/>
        <v>2023</v>
      </c>
      <c r="D733" s="14">
        <f t="shared" si="82"/>
        <v>11</v>
      </c>
      <c r="E733" s="14">
        <f t="shared" si="83"/>
        <v>48</v>
      </c>
      <c r="F733" s="14">
        <f t="shared" si="84"/>
        <v>1</v>
      </c>
      <c r="G733" s="13">
        <f t="shared" si="85"/>
        <v>45257</v>
      </c>
      <c r="H733" s="19">
        <f t="shared" si="86"/>
        <v>45261</v>
      </c>
    </row>
    <row r="734" spans="1:8" x14ac:dyDescent="0.25">
      <c r="A734" s="28">
        <v>45258</v>
      </c>
      <c r="B734" s="27">
        <v>4554.89013671875</v>
      </c>
      <c r="C734" s="14">
        <f t="shared" si="81"/>
        <v>2023</v>
      </c>
      <c r="D734" s="14">
        <f t="shared" si="82"/>
        <v>11</v>
      </c>
      <c r="E734" s="14">
        <f t="shared" si="83"/>
        <v>48</v>
      </c>
      <c r="F734" s="14">
        <f t="shared" si="84"/>
        <v>2</v>
      </c>
      <c r="G734" s="13">
        <f t="shared" si="85"/>
        <v>45257</v>
      </c>
      <c r="H734" s="19">
        <f t="shared" si="86"/>
        <v>45261</v>
      </c>
    </row>
    <row r="735" spans="1:8" x14ac:dyDescent="0.25">
      <c r="A735" s="28">
        <v>45259</v>
      </c>
      <c r="B735" s="27">
        <v>4550.580078125</v>
      </c>
      <c r="C735" s="14">
        <f t="shared" si="81"/>
        <v>2023</v>
      </c>
      <c r="D735" s="14">
        <f t="shared" si="82"/>
        <v>11</v>
      </c>
      <c r="E735" s="14">
        <f t="shared" si="83"/>
        <v>48</v>
      </c>
      <c r="F735" s="14">
        <f t="shared" si="84"/>
        <v>3</v>
      </c>
      <c r="G735" s="13">
        <f t="shared" si="85"/>
        <v>45257</v>
      </c>
      <c r="H735" s="19">
        <f t="shared" si="86"/>
        <v>45261</v>
      </c>
    </row>
    <row r="736" spans="1:8" x14ac:dyDescent="0.25">
      <c r="A736" s="28">
        <v>45260</v>
      </c>
      <c r="B736" s="27">
        <v>4567.7998046875</v>
      </c>
      <c r="C736" s="14">
        <f t="shared" si="81"/>
        <v>2023</v>
      </c>
      <c r="D736" s="14">
        <f t="shared" si="82"/>
        <v>11</v>
      </c>
      <c r="E736" s="14">
        <f t="shared" si="83"/>
        <v>48</v>
      </c>
      <c r="F736" s="14">
        <f t="shared" si="84"/>
        <v>4</v>
      </c>
      <c r="G736" s="13">
        <f t="shared" si="85"/>
        <v>45257</v>
      </c>
      <c r="H736" s="19">
        <f t="shared" si="86"/>
        <v>45261</v>
      </c>
    </row>
    <row r="737" spans="1:8" x14ac:dyDescent="0.25">
      <c r="A737" s="28">
        <v>45261</v>
      </c>
      <c r="B737" s="27">
        <v>4594.6298828125</v>
      </c>
      <c r="C737" s="14">
        <f t="shared" si="81"/>
        <v>2023</v>
      </c>
      <c r="D737" s="14">
        <f t="shared" si="82"/>
        <v>12</v>
      </c>
      <c r="E737" s="14">
        <f t="shared" si="83"/>
        <v>48</v>
      </c>
      <c r="F737" s="14">
        <f t="shared" si="84"/>
        <v>5</v>
      </c>
      <c r="G737" s="13">
        <f t="shared" si="85"/>
        <v>45257</v>
      </c>
      <c r="H737" s="19">
        <f t="shared" si="86"/>
        <v>45261</v>
      </c>
    </row>
    <row r="738" spans="1:8" x14ac:dyDescent="0.25">
      <c r="A738" s="28">
        <v>45264</v>
      </c>
      <c r="B738" s="27">
        <v>4569.77978515625</v>
      </c>
      <c r="C738" s="14">
        <f t="shared" si="81"/>
        <v>2023</v>
      </c>
      <c r="D738" s="14">
        <f t="shared" si="82"/>
        <v>12</v>
      </c>
      <c r="E738" s="14">
        <f t="shared" si="83"/>
        <v>49</v>
      </c>
      <c r="F738" s="14">
        <f t="shared" si="84"/>
        <v>1</v>
      </c>
      <c r="G738" s="13">
        <f t="shared" si="85"/>
        <v>45264</v>
      </c>
      <c r="H738" s="19">
        <f t="shared" si="86"/>
        <v>45268</v>
      </c>
    </row>
    <row r="739" spans="1:8" x14ac:dyDescent="0.25">
      <c r="A739" s="28">
        <v>45265</v>
      </c>
      <c r="B739" s="27">
        <v>4567.18017578125</v>
      </c>
      <c r="C739" s="14">
        <f t="shared" si="81"/>
        <v>2023</v>
      </c>
      <c r="D739" s="14">
        <f t="shared" si="82"/>
        <v>12</v>
      </c>
      <c r="E739" s="14">
        <f t="shared" si="83"/>
        <v>49</v>
      </c>
      <c r="F739" s="14">
        <f t="shared" si="84"/>
        <v>2</v>
      </c>
      <c r="G739" s="13">
        <f t="shared" si="85"/>
        <v>45264</v>
      </c>
      <c r="H739" s="19">
        <f t="shared" si="86"/>
        <v>45268</v>
      </c>
    </row>
    <row r="740" spans="1:8" x14ac:dyDescent="0.25">
      <c r="A740" s="28">
        <v>45266</v>
      </c>
      <c r="B740" s="27">
        <v>4549.33984375</v>
      </c>
      <c r="C740" s="14">
        <f t="shared" si="81"/>
        <v>2023</v>
      </c>
      <c r="D740" s="14">
        <f t="shared" si="82"/>
        <v>12</v>
      </c>
      <c r="E740" s="14">
        <f t="shared" si="83"/>
        <v>49</v>
      </c>
      <c r="F740" s="14">
        <f t="shared" si="84"/>
        <v>3</v>
      </c>
      <c r="G740" s="13">
        <f t="shared" si="85"/>
        <v>45264</v>
      </c>
      <c r="H740" s="19">
        <f t="shared" si="86"/>
        <v>45268</v>
      </c>
    </row>
    <row r="741" spans="1:8" x14ac:dyDescent="0.25">
      <c r="A741" s="28">
        <v>45267</v>
      </c>
      <c r="B741" s="27">
        <v>4585.58984375</v>
      </c>
      <c r="C741" s="14">
        <f t="shared" si="81"/>
        <v>2023</v>
      </c>
      <c r="D741" s="14">
        <f t="shared" si="82"/>
        <v>12</v>
      </c>
      <c r="E741" s="14">
        <f t="shared" si="83"/>
        <v>49</v>
      </c>
      <c r="F741" s="14">
        <f t="shared" si="84"/>
        <v>4</v>
      </c>
      <c r="G741" s="13">
        <f t="shared" si="85"/>
        <v>45264</v>
      </c>
      <c r="H741" s="19">
        <f t="shared" si="86"/>
        <v>45268</v>
      </c>
    </row>
    <row r="742" spans="1:8" x14ac:dyDescent="0.25">
      <c r="A742" s="28">
        <v>45268</v>
      </c>
      <c r="B742" s="27">
        <v>4604.3701171875</v>
      </c>
      <c r="C742" s="14">
        <f t="shared" si="81"/>
        <v>2023</v>
      </c>
      <c r="D742" s="14">
        <f t="shared" si="82"/>
        <v>12</v>
      </c>
      <c r="E742" s="14">
        <f t="shared" si="83"/>
        <v>49</v>
      </c>
      <c r="F742" s="14">
        <f t="shared" si="84"/>
        <v>5</v>
      </c>
      <c r="G742" s="13">
        <f t="shared" si="85"/>
        <v>45264</v>
      </c>
      <c r="H742" s="19">
        <f t="shared" si="86"/>
        <v>45268</v>
      </c>
    </row>
    <row r="743" spans="1:8" x14ac:dyDescent="0.25">
      <c r="A743" s="28">
        <v>45271</v>
      </c>
      <c r="B743" s="27">
        <v>4622.43994140625</v>
      </c>
      <c r="C743" s="14">
        <f t="shared" si="81"/>
        <v>2023</v>
      </c>
      <c r="D743" s="14">
        <f t="shared" si="82"/>
        <v>12</v>
      </c>
      <c r="E743" s="14">
        <f t="shared" si="83"/>
        <v>50</v>
      </c>
      <c r="F743" s="14">
        <f t="shared" si="84"/>
        <v>1</v>
      </c>
      <c r="G743" s="13">
        <f t="shared" si="85"/>
        <v>45271</v>
      </c>
      <c r="H743" s="19">
        <f t="shared" si="86"/>
        <v>45275</v>
      </c>
    </row>
    <row r="744" spans="1:8" x14ac:dyDescent="0.25">
      <c r="A744" s="28">
        <v>45272</v>
      </c>
      <c r="B744" s="27">
        <v>4643.7001953125</v>
      </c>
      <c r="C744" s="14">
        <f t="shared" si="81"/>
        <v>2023</v>
      </c>
      <c r="D744" s="14">
        <f t="shared" si="82"/>
        <v>12</v>
      </c>
      <c r="E744" s="14">
        <f t="shared" si="83"/>
        <v>50</v>
      </c>
      <c r="F744" s="14">
        <f t="shared" si="84"/>
        <v>2</v>
      </c>
      <c r="G744" s="13">
        <f t="shared" si="85"/>
        <v>45271</v>
      </c>
      <c r="H744" s="19">
        <f t="shared" si="86"/>
        <v>45275</v>
      </c>
    </row>
    <row r="745" spans="1:8" x14ac:dyDescent="0.25">
      <c r="A745" s="28">
        <v>45273</v>
      </c>
      <c r="B745" s="27">
        <v>4707.08984375</v>
      </c>
      <c r="C745" s="14">
        <f t="shared" si="81"/>
        <v>2023</v>
      </c>
      <c r="D745" s="14">
        <f t="shared" si="82"/>
        <v>12</v>
      </c>
      <c r="E745" s="14">
        <f t="shared" si="83"/>
        <v>50</v>
      </c>
      <c r="F745" s="14">
        <f t="shared" si="84"/>
        <v>3</v>
      </c>
      <c r="G745" s="13">
        <f t="shared" si="85"/>
        <v>45271</v>
      </c>
      <c r="H745" s="19">
        <f t="shared" si="86"/>
        <v>45275</v>
      </c>
    </row>
    <row r="746" spans="1:8" x14ac:dyDescent="0.25">
      <c r="A746" s="28">
        <v>45274</v>
      </c>
      <c r="B746" s="27">
        <v>4719.5498046875</v>
      </c>
      <c r="C746" s="14">
        <f t="shared" si="81"/>
        <v>2023</v>
      </c>
      <c r="D746" s="14">
        <f t="shared" si="82"/>
        <v>12</v>
      </c>
      <c r="E746" s="14">
        <f t="shared" si="83"/>
        <v>50</v>
      </c>
      <c r="F746" s="14">
        <f t="shared" si="84"/>
        <v>4</v>
      </c>
      <c r="G746" s="13">
        <f t="shared" si="85"/>
        <v>45271</v>
      </c>
      <c r="H746" s="19">
        <f t="shared" si="86"/>
        <v>45275</v>
      </c>
    </row>
    <row r="747" spans="1:8" x14ac:dyDescent="0.25">
      <c r="A747" s="28">
        <v>45275</v>
      </c>
      <c r="B747" s="27">
        <v>4719.18994140625</v>
      </c>
      <c r="C747" s="14">
        <f t="shared" si="81"/>
        <v>2023</v>
      </c>
      <c r="D747" s="14">
        <f t="shared" si="82"/>
        <v>12</v>
      </c>
      <c r="E747" s="14">
        <f t="shared" si="83"/>
        <v>50</v>
      </c>
      <c r="F747" s="14">
        <f t="shared" si="84"/>
        <v>5</v>
      </c>
      <c r="G747" s="13">
        <f t="shared" si="85"/>
        <v>45271</v>
      </c>
      <c r="H747" s="19">
        <f t="shared" si="86"/>
        <v>45275</v>
      </c>
    </row>
    <row r="748" spans="1:8" x14ac:dyDescent="0.25">
      <c r="A748" s="28">
        <v>45278</v>
      </c>
      <c r="B748" s="27">
        <v>4740.56005859375</v>
      </c>
      <c r="C748" s="14">
        <f t="shared" si="81"/>
        <v>2023</v>
      </c>
      <c r="D748" s="14">
        <f t="shared" si="82"/>
        <v>12</v>
      </c>
      <c r="E748" s="14">
        <f t="shared" si="83"/>
        <v>51</v>
      </c>
      <c r="F748" s="14">
        <f t="shared" si="84"/>
        <v>1</v>
      </c>
      <c r="G748" s="13">
        <f t="shared" si="85"/>
        <v>45278</v>
      </c>
      <c r="H748" s="19">
        <f t="shared" si="86"/>
        <v>45282</v>
      </c>
    </row>
    <row r="749" spans="1:8" x14ac:dyDescent="0.25">
      <c r="A749" s="28">
        <v>45279</v>
      </c>
      <c r="B749" s="27">
        <v>4768.3701171875</v>
      </c>
      <c r="C749" s="14">
        <f t="shared" si="81"/>
        <v>2023</v>
      </c>
      <c r="D749" s="14">
        <f t="shared" si="82"/>
        <v>12</v>
      </c>
      <c r="E749" s="14">
        <f t="shared" si="83"/>
        <v>51</v>
      </c>
      <c r="F749" s="14">
        <f t="shared" si="84"/>
        <v>2</v>
      </c>
      <c r="G749" s="13">
        <f t="shared" si="85"/>
        <v>45278</v>
      </c>
      <c r="H749" s="19">
        <f t="shared" si="86"/>
        <v>45282</v>
      </c>
    </row>
    <row r="750" spans="1:8" x14ac:dyDescent="0.25">
      <c r="A750" s="28">
        <v>45280</v>
      </c>
      <c r="B750" s="27">
        <v>4698.35009765625</v>
      </c>
      <c r="C750" s="14">
        <f t="shared" si="81"/>
        <v>2023</v>
      </c>
      <c r="D750" s="14">
        <f t="shared" si="82"/>
        <v>12</v>
      </c>
      <c r="E750" s="14">
        <f t="shared" si="83"/>
        <v>51</v>
      </c>
      <c r="F750" s="14">
        <f t="shared" si="84"/>
        <v>3</v>
      </c>
      <c r="G750" s="13">
        <f t="shared" si="85"/>
        <v>45278</v>
      </c>
      <c r="H750" s="19">
        <f t="shared" si="86"/>
        <v>45282</v>
      </c>
    </row>
    <row r="751" spans="1:8" x14ac:dyDescent="0.25">
      <c r="A751" s="28">
        <v>45281</v>
      </c>
      <c r="B751" s="27">
        <v>4746.75</v>
      </c>
      <c r="C751" s="14">
        <f t="shared" si="81"/>
        <v>2023</v>
      </c>
      <c r="D751" s="14">
        <f t="shared" si="82"/>
        <v>12</v>
      </c>
      <c r="E751" s="14">
        <f t="shared" si="83"/>
        <v>51</v>
      </c>
      <c r="F751" s="14">
        <f t="shared" si="84"/>
        <v>4</v>
      </c>
      <c r="G751" s="13">
        <f t="shared" si="85"/>
        <v>45278</v>
      </c>
      <c r="H751" s="19">
        <f t="shared" si="86"/>
        <v>45282</v>
      </c>
    </row>
    <row r="752" spans="1:8" x14ac:dyDescent="0.25">
      <c r="A752" s="28">
        <v>45282</v>
      </c>
      <c r="B752" s="27">
        <v>4754.6298828125</v>
      </c>
      <c r="C752" s="14">
        <f t="shared" si="81"/>
        <v>2023</v>
      </c>
      <c r="D752" s="14">
        <f t="shared" si="82"/>
        <v>12</v>
      </c>
      <c r="E752" s="14">
        <f t="shared" si="83"/>
        <v>51</v>
      </c>
      <c r="F752" s="14">
        <f t="shared" si="84"/>
        <v>5</v>
      </c>
      <c r="G752" s="13">
        <f t="shared" si="85"/>
        <v>45278</v>
      </c>
      <c r="H752" s="19">
        <f t="shared" si="86"/>
        <v>45282</v>
      </c>
    </row>
    <row r="753" spans="1:8" x14ac:dyDescent="0.25">
      <c r="A753" s="28">
        <v>45286</v>
      </c>
      <c r="B753" s="27">
        <v>4774.75</v>
      </c>
      <c r="C753" s="14">
        <f t="shared" si="81"/>
        <v>2023</v>
      </c>
      <c r="D753" s="14">
        <f t="shared" si="82"/>
        <v>12</v>
      </c>
      <c r="E753" s="14">
        <f t="shared" si="83"/>
        <v>52</v>
      </c>
      <c r="F753" s="14">
        <f t="shared" si="84"/>
        <v>2</v>
      </c>
      <c r="G753" s="13">
        <f t="shared" si="85"/>
        <v>45286</v>
      </c>
      <c r="H753" s="19">
        <f t="shared" si="86"/>
        <v>45289</v>
      </c>
    </row>
    <row r="754" spans="1:8" x14ac:dyDescent="0.25">
      <c r="A754" s="28">
        <v>45287</v>
      </c>
      <c r="B754" s="27">
        <v>4781.580078125</v>
      </c>
      <c r="C754" s="14">
        <f t="shared" si="81"/>
        <v>2023</v>
      </c>
      <c r="D754" s="14">
        <f t="shared" si="82"/>
        <v>12</v>
      </c>
      <c r="E754" s="14">
        <f t="shared" si="83"/>
        <v>52</v>
      </c>
      <c r="F754" s="14">
        <f t="shared" si="84"/>
        <v>3</v>
      </c>
      <c r="G754" s="13">
        <f t="shared" si="85"/>
        <v>45286</v>
      </c>
      <c r="H754" s="19">
        <f t="shared" si="86"/>
        <v>45289</v>
      </c>
    </row>
    <row r="755" spans="1:8" x14ac:dyDescent="0.25">
      <c r="A755" s="28">
        <v>45288</v>
      </c>
      <c r="B755" s="27">
        <v>4783.35009765625</v>
      </c>
      <c r="C755" s="14">
        <f t="shared" si="81"/>
        <v>2023</v>
      </c>
      <c r="D755" s="14">
        <f t="shared" si="82"/>
        <v>12</v>
      </c>
      <c r="E755" s="14">
        <f t="shared" si="83"/>
        <v>52</v>
      </c>
      <c r="F755" s="14">
        <f t="shared" si="84"/>
        <v>4</v>
      </c>
      <c r="G755" s="13">
        <f t="shared" si="85"/>
        <v>45286</v>
      </c>
      <c r="H755" s="19">
        <f t="shared" si="86"/>
        <v>45289</v>
      </c>
    </row>
    <row r="756" spans="1:8" x14ac:dyDescent="0.25">
      <c r="A756" s="28">
        <v>45289</v>
      </c>
      <c r="B756" s="27">
        <v>4769.830078125</v>
      </c>
      <c r="C756" s="14">
        <f t="shared" si="81"/>
        <v>2023</v>
      </c>
      <c r="D756" s="14">
        <f t="shared" si="82"/>
        <v>12</v>
      </c>
      <c r="E756" s="14">
        <f t="shared" si="83"/>
        <v>52</v>
      </c>
      <c r="F756" s="14">
        <f t="shared" si="84"/>
        <v>5</v>
      </c>
      <c r="G756" s="13">
        <f t="shared" si="85"/>
        <v>45286</v>
      </c>
      <c r="H756" s="19">
        <f t="shared" si="86"/>
        <v>45289</v>
      </c>
    </row>
    <row r="757" spans="1:8" x14ac:dyDescent="0.25">
      <c r="A757" s="28">
        <v>45293</v>
      </c>
      <c r="B757" s="27">
        <v>4742.830078125</v>
      </c>
      <c r="C757" s="14">
        <f t="shared" si="81"/>
        <v>2024</v>
      </c>
      <c r="D757" s="14">
        <f t="shared" si="82"/>
        <v>1</v>
      </c>
      <c r="E757" s="14">
        <f t="shared" si="83"/>
        <v>1</v>
      </c>
      <c r="F757" s="14">
        <f t="shared" si="84"/>
        <v>2</v>
      </c>
      <c r="G757" s="13">
        <f t="shared" si="85"/>
        <v>45293</v>
      </c>
      <c r="H757" s="19">
        <f t="shared" si="86"/>
        <v>45657</v>
      </c>
    </row>
    <row r="758" spans="1:8" x14ac:dyDescent="0.25">
      <c r="A758" s="28">
        <v>45294</v>
      </c>
      <c r="B758" s="27">
        <v>4704.81005859375</v>
      </c>
      <c r="C758" s="14">
        <f t="shared" si="81"/>
        <v>2024</v>
      </c>
      <c r="D758" s="14">
        <f t="shared" si="82"/>
        <v>1</v>
      </c>
      <c r="E758" s="14">
        <f t="shared" si="83"/>
        <v>1</v>
      </c>
      <c r="F758" s="14">
        <f t="shared" si="84"/>
        <v>3</v>
      </c>
      <c r="G758" s="13">
        <f t="shared" si="85"/>
        <v>45293</v>
      </c>
      <c r="H758" s="19">
        <f t="shared" si="86"/>
        <v>45657</v>
      </c>
    </row>
    <row r="759" spans="1:8" x14ac:dyDescent="0.25">
      <c r="A759" s="28">
        <v>45295</v>
      </c>
      <c r="B759" s="27">
        <v>4688.68017578125</v>
      </c>
      <c r="C759" s="14">
        <f t="shared" si="81"/>
        <v>2024</v>
      </c>
      <c r="D759" s="14">
        <f t="shared" si="82"/>
        <v>1</v>
      </c>
      <c r="E759" s="14">
        <f t="shared" si="83"/>
        <v>1</v>
      </c>
      <c r="F759" s="14">
        <f t="shared" si="84"/>
        <v>4</v>
      </c>
      <c r="G759" s="13">
        <f t="shared" si="85"/>
        <v>45293</v>
      </c>
      <c r="H759" s="19">
        <f t="shared" si="86"/>
        <v>45657</v>
      </c>
    </row>
    <row r="760" spans="1:8" x14ac:dyDescent="0.25">
      <c r="A760" s="28">
        <v>45296</v>
      </c>
      <c r="B760" s="27">
        <v>4697.240234375</v>
      </c>
      <c r="C760" s="14">
        <f t="shared" si="81"/>
        <v>2024</v>
      </c>
      <c r="D760" s="14">
        <f t="shared" si="82"/>
        <v>1</v>
      </c>
      <c r="E760" s="14">
        <f t="shared" si="83"/>
        <v>1</v>
      </c>
      <c r="F760" s="14">
        <f t="shared" si="84"/>
        <v>5</v>
      </c>
      <c r="G760" s="13">
        <f t="shared" si="85"/>
        <v>45293</v>
      </c>
      <c r="H760" s="19">
        <f t="shared" si="86"/>
        <v>45657</v>
      </c>
    </row>
    <row r="761" spans="1:8" x14ac:dyDescent="0.25">
      <c r="A761" s="28">
        <v>45299</v>
      </c>
      <c r="B761" s="27">
        <v>4763.5400390625</v>
      </c>
      <c r="C761" s="14">
        <f t="shared" si="81"/>
        <v>2024</v>
      </c>
      <c r="D761" s="14">
        <f t="shared" si="82"/>
        <v>1</v>
      </c>
      <c r="E761" s="14">
        <f t="shared" si="83"/>
        <v>2</v>
      </c>
      <c r="F761" s="14">
        <f t="shared" si="84"/>
        <v>1</v>
      </c>
      <c r="G761" s="13">
        <f t="shared" si="85"/>
        <v>45299</v>
      </c>
      <c r="H761" s="19">
        <f t="shared" si="86"/>
        <v>45303</v>
      </c>
    </row>
    <row r="762" spans="1:8" x14ac:dyDescent="0.25">
      <c r="A762" s="28">
        <v>45300</v>
      </c>
      <c r="B762" s="27">
        <v>4756.5</v>
      </c>
      <c r="C762" s="14">
        <f t="shared" si="81"/>
        <v>2024</v>
      </c>
      <c r="D762" s="14">
        <f t="shared" si="82"/>
        <v>1</v>
      </c>
      <c r="E762" s="14">
        <f t="shared" si="83"/>
        <v>2</v>
      </c>
      <c r="F762" s="14">
        <f t="shared" si="84"/>
        <v>2</v>
      </c>
      <c r="G762" s="13">
        <f t="shared" si="85"/>
        <v>45299</v>
      </c>
      <c r="H762" s="19">
        <f t="shared" si="86"/>
        <v>45303</v>
      </c>
    </row>
    <row r="763" spans="1:8" x14ac:dyDescent="0.25">
      <c r="A763" s="28">
        <v>45301</v>
      </c>
      <c r="B763" s="27">
        <v>4783.4501953125</v>
      </c>
      <c r="C763" s="14">
        <f t="shared" si="81"/>
        <v>2024</v>
      </c>
      <c r="D763" s="14">
        <f t="shared" si="82"/>
        <v>1</v>
      </c>
      <c r="E763" s="14">
        <f t="shared" si="83"/>
        <v>2</v>
      </c>
      <c r="F763" s="14">
        <f t="shared" si="84"/>
        <v>3</v>
      </c>
      <c r="G763" s="13">
        <f t="shared" si="85"/>
        <v>45299</v>
      </c>
      <c r="H763" s="19">
        <f t="shared" si="86"/>
        <v>45303</v>
      </c>
    </row>
    <row r="764" spans="1:8" x14ac:dyDescent="0.25">
      <c r="A764" s="28">
        <v>45302</v>
      </c>
      <c r="B764" s="27">
        <v>4780.240234375</v>
      </c>
      <c r="C764" s="14">
        <f t="shared" si="81"/>
        <v>2024</v>
      </c>
      <c r="D764" s="14">
        <f t="shared" si="82"/>
        <v>1</v>
      </c>
      <c r="E764" s="14">
        <f t="shared" si="83"/>
        <v>2</v>
      </c>
      <c r="F764" s="14">
        <f t="shared" si="84"/>
        <v>4</v>
      </c>
      <c r="G764" s="13">
        <f t="shared" si="85"/>
        <v>45299</v>
      </c>
      <c r="H764" s="19">
        <f t="shared" si="86"/>
        <v>45303</v>
      </c>
    </row>
    <row r="765" spans="1:8" x14ac:dyDescent="0.25">
      <c r="A765" s="28">
        <v>45303</v>
      </c>
      <c r="B765" s="27">
        <v>4783.830078125</v>
      </c>
      <c r="C765" s="14">
        <f t="shared" si="81"/>
        <v>2024</v>
      </c>
      <c r="D765" s="14">
        <f t="shared" si="82"/>
        <v>1</v>
      </c>
      <c r="E765" s="14">
        <f t="shared" si="83"/>
        <v>2</v>
      </c>
      <c r="F765" s="14">
        <f t="shared" si="84"/>
        <v>5</v>
      </c>
      <c r="G765" s="13">
        <f t="shared" si="85"/>
        <v>45299</v>
      </c>
      <c r="H765" s="19">
        <f t="shared" si="86"/>
        <v>45303</v>
      </c>
    </row>
    <row r="766" spans="1:8" x14ac:dyDescent="0.25">
      <c r="A766" s="28">
        <v>45307</v>
      </c>
      <c r="B766" s="27">
        <v>4765.97998046875</v>
      </c>
      <c r="C766" s="14">
        <f t="shared" si="81"/>
        <v>2024</v>
      </c>
      <c r="D766" s="14">
        <f t="shared" si="82"/>
        <v>1</v>
      </c>
      <c r="E766" s="14">
        <f t="shared" si="83"/>
        <v>3</v>
      </c>
      <c r="F766" s="14">
        <f t="shared" si="84"/>
        <v>2</v>
      </c>
      <c r="G766" s="13">
        <f t="shared" si="85"/>
        <v>45307</v>
      </c>
      <c r="H766" s="19">
        <f t="shared" si="86"/>
        <v>45310</v>
      </c>
    </row>
    <row r="767" spans="1:8" x14ac:dyDescent="0.25">
      <c r="A767" s="28">
        <v>45308</v>
      </c>
      <c r="B767" s="27">
        <v>4739.2099609375</v>
      </c>
      <c r="C767" s="14">
        <f t="shared" si="81"/>
        <v>2024</v>
      </c>
      <c r="D767" s="14">
        <f t="shared" si="82"/>
        <v>1</v>
      </c>
      <c r="E767" s="14">
        <f t="shared" si="83"/>
        <v>3</v>
      </c>
      <c r="F767" s="14">
        <f t="shared" si="84"/>
        <v>3</v>
      </c>
      <c r="G767" s="13">
        <f t="shared" si="85"/>
        <v>45307</v>
      </c>
      <c r="H767" s="19">
        <f t="shared" si="86"/>
        <v>45310</v>
      </c>
    </row>
    <row r="768" spans="1:8" x14ac:dyDescent="0.25">
      <c r="A768" s="28">
        <v>45309</v>
      </c>
      <c r="B768" s="27">
        <v>4780.93994140625</v>
      </c>
      <c r="C768" s="14">
        <f t="shared" si="81"/>
        <v>2024</v>
      </c>
      <c r="D768" s="14">
        <f t="shared" si="82"/>
        <v>1</v>
      </c>
      <c r="E768" s="14">
        <f t="shared" si="83"/>
        <v>3</v>
      </c>
      <c r="F768" s="14">
        <f t="shared" si="84"/>
        <v>4</v>
      </c>
      <c r="G768" s="13">
        <f t="shared" si="85"/>
        <v>45307</v>
      </c>
      <c r="H768" s="19">
        <f t="shared" si="86"/>
        <v>45310</v>
      </c>
    </row>
    <row r="769" spans="1:8" x14ac:dyDescent="0.25">
      <c r="A769" s="28">
        <v>45310</v>
      </c>
      <c r="B769" s="27">
        <v>4839.81005859375</v>
      </c>
      <c r="C769" s="14">
        <f t="shared" si="81"/>
        <v>2024</v>
      </c>
      <c r="D769" s="14">
        <f t="shared" si="82"/>
        <v>1</v>
      </c>
      <c r="E769" s="14">
        <f t="shared" si="83"/>
        <v>3</v>
      </c>
      <c r="F769" s="14">
        <f t="shared" si="84"/>
        <v>5</v>
      </c>
      <c r="G769" s="13">
        <f t="shared" si="85"/>
        <v>45307</v>
      </c>
      <c r="H769" s="19">
        <f t="shared" si="86"/>
        <v>45310</v>
      </c>
    </row>
    <row r="770" spans="1:8" x14ac:dyDescent="0.25">
      <c r="A770" s="28">
        <v>45313</v>
      </c>
      <c r="B770" s="27">
        <v>4850.43017578125</v>
      </c>
      <c r="C770" s="14">
        <f t="shared" si="81"/>
        <v>2024</v>
      </c>
      <c r="D770" s="14">
        <f t="shared" si="82"/>
        <v>1</v>
      </c>
      <c r="E770" s="14">
        <f t="shared" si="83"/>
        <v>4</v>
      </c>
      <c r="F770" s="14">
        <f t="shared" si="84"/>
        <v>1</v>
      </c>
      <c r="G770" s="13">
        <f t="shared" si="85"/>
        <v>45313</v>
      </c>
      <c r="H770" s="19">
        <f t="shared" si="86"/>
        <v>45317</v>
      </c>
    </row>
    <row r="771" spans="1:8" x14ac:dyDescent="0.25">
      <c r="A771" s="28">
        <v>45314</v>
      </c>
      <c r="B771" s="27">
        <v>4864.60009765625</v>
      </c>
      <c r="C771" s="14">
        <f t="shared" si="81"/>
        <v>2024</v>
      </c>
      <c r="D771" s="14">
        <f t="shared" si="82"/>
        <v>1</v>
      </c>
      <c r="E771" s="14">
        <f t="shared" si="83"/>
        <v>4</v>
      </c>
      <c r="F771" s="14">
        <f t="shared" si="84"/>
        <v>2</v>
      </c>
      <c r="G771" s="13">
        <f t="shared" si="85"/>
        <v>45313</v>
      </c>
      <c r="H771" s="19">
        <f t="shared" si="86"/>
        <v>45317</v>
      </c>
    </row>
    <row r="772" spans="1:8" x14ac:dyDescent="0.25">
      <c r="A772" s="28">
        <v>45315</v>
      </c>
      <c r="B772" s="27">
        <v>4868.5498046875</v>
      </c>
      <c r="C772" s="14">
        <f t="shared" ref="C772:C835" si="87">YEAR(A772)</f>
        <v>2024</v>
      </c>
      <c r="D772" s="14">
        <f t="shared" ref="D772:D835" si="88">MONTH(A772)</f>
        <v>1</v>
      </c>
      <c r="E772" s="14">
        <f t="shared" ref="E772:E835" si="89">_xlfn.ISOWEEKNUM(A772)</f>
        <v>4</v>
      </c>
      <c r="F772" s="14">
        <f t="shared" ref="F772:F835" si="90">WEEKDAY(A772,2)</f>
        <v>3</v>
      </c>
      <c r="G772" s="13">
        <f t="shared" ref="G772:G835" si="91">_xlfn.MINIFS($A$4:$A$1346,$C$4:$C$1346,C772,$E$4:$E$1346,E772)</f>
        <v>45313</v>
      </c>
      <c r="H772" s="19">
        <f t="shared" ref="H772:H835" si="92">_xlfn.MAXIFS($A$4:$A$1346,$C$4:$C$1346,C772,$E$4:$E$1346,E772)</f>
        <v>45317</v>
      </c>
    </row>
    <row r="773" spans="1:8" x14ac:dyDescent="0.25">
      <c r="A773" s="28">
        <v>45316</v>
      </c>
      <c r="B773" s="27">
        <v>4894.16015625</v>
      </c>
      <c r="C773" s="14">
        <f t="shared" si="87"/>
        <v>2024</v>
      </c>
      <c r="D773" s="14">
        <f t="shared" si="88"/>
        <v>1</v>
      </c>
      <c r="E773" s="14">
        <f t="shared" si="89"/>
        <v>4</v>
      </c>
      <c r="F773" s="14">
        <f t="shared" si="90"/>
        <v>4</v>
      </c>
      <c r="G773" s="13">
        <f t="shared" si="91"/>
        <v>45313</v>
      </c>
      <c r="H773" s="19">
        <f t="shared" si="92"/>
        <v>45317</v>
      </c>
    </row>
    <row r="774" spans="1:8" x14ac:dyDescent="0.25">
      <c r="A774" s="28">
        <v>45317</v>
      </c>
      <c r="B774" s="27">
        <v>4890.97021484375</v>
      </c>
      <c r="C774" s="14">
        <f t="shared" si="87"/>
        <v>2024</v>
      </c>
      <c r="D774" s="14">
        <f t="shared" si="88"/>
        <v>1</v>
      </c>
      <c r="E774" s="14">
        <f t="shared" si="89"/>
        <v>4</v>
      </c>
      <c r="F774" s="14">
        <f t="shared" si="90"/>
        <v>5</v>
      </c>
      <c r="G774" s="13">
        <f t="shared" si="91"/>
        <v>45313</v>
      </c>
      <c r="H774" s="19">
        <f t="shared" si="92"/>
        <v>45317</v>
      </c>
    </row>
    <row r="775" spans="1:8" x14ac:dyDescent="0.25">
      <c r="A775" s="28">
        <v>45320</v>
      </c>
      <c r="B775" s="27">
        <v>4927.93017578125</v>
      </c>
      <c r="C775" s="14">
        <f t="shared" si="87"/>
        <v>2024</v>
      </c>
      <c r="D775" s="14">
        <f t="shared" si="88"/>
        <v>1</v>
      </c>
      <c r="E775" s="14">
        <f t="shared" si="89"/>
        <v>5</v>
      </c>
      <c r="F775" s="14">
        <f t="shared" si="90"/>
        <v>1</v>
      </c>
      <c r="G775" s="13">
        <f t="shared" si="91"/>
        <v>45320</v>
      </c>
      <c r="H775" s="19">
        <f t="shared" si="92"/>
        <v>45324</v>
      </c>
    </row>
    <row r="776" spans="1:8" x14ac:dyDescent="0.25">
      <c r="A776" s="28">
        <v>45321</v>
      </c>
      <c r="B776" s="27">
        <v>4924.97021484375</v>
      </c>
      <c r="C776" s="14">
        <f t="shared" si="87"/>
        <v>2024</v>
      </c>
      <c r="D776" s="14">
        <f t="shared" si="88"/>
        <v>1</v>
      </c>
      <c r="E776" s="14">
        <f t="shared" si="89"/>
        <v>5</v>
      </c>
      <c r="F776" s="14">
        <f t="shared" si="90"/>
        <v>2</v>
      </c>
      <c r="G776" s="13">
        <f t="shared" si="91"/>
        <v>45320</v>
      </c>
      <c r="H776" s="19">
        <f t="shared" si="92"/>
        <v>45324</v>
      </c>
    </row>
    <row r="777" spans="1:8" x14ac:dyDescent="0.25">
      <c r="A777" s="28">
        <v>45322</v>
      </c>
      <c r="B777" s="27">
        <v>4845.64990234375</v>
      </c>
      <c r="C777" s="14">
        <f t="shared" si="87"/>
        <v>2024</v>
      </c>
      <c r="D777" s="14">
        <f t="shared" si="88"/>
        <v>1</v>
      </c>
      <c r="E777" s="14">
        <f t="shared" si="89"/>
        <v>5</v>
      </c>
      <c r="F777" s="14">
        <f t="shared" si="90"/>
        <v>3</v>
      </c>
      <c r="G777" s="13">
        <f t="shared" si="91"/>
        <v>45320</v>
      </c>
      <c r="H777" s="19">
        <f t="shared" si="92"/>
        <v>45324</v>
      </c>
    </row>
    <row r="778" spans="1:8" x14ac:dyDescent="0.25">
      <c r="A778" s="28">
        <v>45323</v>
      </c>
      <c r="B778" s="27">
        <v>4906.18994140625</v>
      </c>
      <c r="C778" s="14">
        <f t="shared" si="87"/>
        <v>2024</v>
      </c>
      <c r="D778" s="14">
        <f t="shared" si="88"/>
        <v>2</v>
      </c>
      <c r="E778" s="14">
        <f t="shared" si="89"/>
        <v>5</v>
      </c>
      <c r="F778" s="14">
        <f t="shared" si="90"/>
        <v>4</v>
      </c>
      <c r="G778" s="13">
        <f t="shared" si="91"/>
        <v>45320</v>
      </c>
      <c r="H778" s="19">
        <f t="shared" si="92"/>
        <v>45324</v>
      </c>
    </row>
    <row r="779" spans="1:8" x14ac:dyDescent="0.25">
      <c r="A779" s="28">
        <v>45324</v>
      </c>
      <c r="B779" s="27">
        <v>4958.60986328125</v>
      </c>
      <c r="C779" s="14">
        <f t="shared" si="87"/>
        <v>2024</v>
      </c>
      <c r="D779" s="14">
        <f t="shared" si="88"/>
        <v>2</v>
      </c>
      <c r="E779" s="14">
        <f t="shared" si="89"/>
        <v>5</v>
      </c>
      <c r="F779" s="14">
        <f t="shared" si="90"/>
        <v>5</v>
      </c>
      <c r="G779" s="13">
        <f t="shared" si="91"/>
        <v>45320</v>
      </c>
      <c r="H779" s="19">
        <f t="shared" si="92"/>
        <v>45324</v>
      </c>
    </row>
    <row r="780" spans="1:8" x14ac:dyDescent="0.25">
      <c r="A780" s="28">
        <v>45327</v>
      </c>
      <c r="B780" s="27">
        <v>4942.81005859375</v>
      </c>
      <c r="C780" s="14">
        <f t="shared" si="87"/>
        <v>2024</v>
      </c>
      <c r="D780" s="14">
        <f t="shared" si="88"/>
        <v>2</v>
      </c>
      <c r="E780" s="14">
        <f t="shared" si="89"/>
        <v>6</v>
      </c>
      <c r="F780" s="14">
        <f t="shared" si="90"/>
        <v>1</v>
      </c>
      <c r="G780" s="13">
        <f t="shared" si="91"/>
        <v>45327</v>
      </c>
      <c r="H780" s="19">
        <f t="shared" si="92"/>
        <v>45331</v>
      </c>
    </row>
    <row r="781" spans="1:8" x14ac:dyDescent="0.25">
      <c r="A781" s="28">
        <v>45328</v>
      </c>
      <c r="B781" s="27">
        <v>4954.22998046875</v>
      </c>
      <c r="C781" s="14">
        <f t="shared" si="87"/>
        <v>2024</v>
      </c>
      <c r="D781" s="14">
        <f t="shared" si="88"/>
        <v>2</v>
      </c>
      <c r="E781" s="14">
        <f t="shared" si="89"/>
        <v>6</v>
      </c>
      <c r="F781" s="14">
        <f t="shared" si="90"/>
        <v>2</v>
      </c>
      <c r="G781" s="13">
        <f t="shared" si="91"/>
        <v>45327</v>
      </c>
      <c r="H781" s="19">
        <f t="shared" si="92"/>
        <v>45331</v>
      </c>
    </row>
    <row r="782" spans="1:8" x14ac:dyDescent="0.25">
      <c r="A782" s="28">
        <v>45329</v>
      </c>
      <c r="B782" s="27">
        <v>4995.06005859375</v>
      </c>
      <c r="C782" s="14">
        <f t="shared" si="87"/>
        <v>2024</v>
      </c>
      <c r="D782" s="14">
        <f t="shared" si="88"/>
        <v>2</v>
      </c>
      <c r="E782" s="14">
        <f t="shared" si="89"/>
        <v>6</v>
      </c>
      <c r="F782" s="14">
        <f t="shared" si="90"/>
        <v>3</v>
      </c>
      <c r="G782" s="13">
        <f t="shared" si="91"/>
        <v>45327</v>
      </c>
      <c r="H782" s="19">
        <f t="shared" si="92"/>
        <v>45331</v>
      </c>
    </row>
    <row r="783" spans="1:8" x14ac:dyDescent="0.25">
      <c r="A783" s="28">
        <v>45330</v>
      </c>
      <c r="B783" s="27">
        <v>4997.91015625</v>
      </c>
      <c r="C783" s="14">
        <f t="shared" si="87"/>
        <v>2024</v>
      </c>
      <c r="D783" s="14">
        <f t="shared" si="88"/>
        <v>2</v>
      </c>
      <c r="E783" s="14">
        <f t="shared" si="89"/>
        <v>6</v>
      </c>
      <c r="F783" s="14">
        <f t="shared" si="90"/>
        <v>4</v>
      </c>
      <c r="G783" s="13">
        <f t="shared" si="91"/>
        <v>45327</v>
      </c>
      <c r="H783" s="19">
        <f t="shared" si="92"/>
        <v>45331</v>
      </c>
    </row>
    <row r="784" spans="1:8" x14ac:dyDescent="0.25">
      <c r="A784" s="28">
        <v>45331</v>
      </c>
      <c r="B784" s="27">
        <v>5026.60986328125</v>
      </c>
      <c r="C784" s="14">
        <f t="shared" si="87"/>
        <v>2024</v>
      </c>
      <c r="D784" s="14">
        <f t="shared" si="88"/>
        <v>2</v>
      </c>
      <c r="E784" s="14">
        <f t="shared" si="89"/>
        <v>6</v>
      </c>
      <c r="F784" s="14">
        <f t="shared" si="90"/>
        <v>5</v>
      </c>
      <c r="G784" s="13">
        <f t="shared" si="91"/>
        <v>45327</v>
      </c>
      <c r="H784" s="19">
        <f t="shared" si="92"/>
        <v>45331</v>
      </c>
    </row>
    <row r="785" spans="1:8" x14ac:dyDescent="0.25">
      <c r="A785" s="28">
        <v>45334</v>
      </c>
      <c r="B785" s="27">
        <v>5021.83984375</v>
      </c>
      <c r="C785" s="14">
        <f t="shared" si="87"/>
        <v>2024</v>
      </c>
      <c r="D785" s="14">
        <f t="shared" si="88"/>
        <v>2</v>
      </c>
      <c r="E785" s="14">
        <f t="shared" si="89"/>
        <v>7</v>
      </c>
      <c r="F785" s="14">
        <f t="shared" si="90"/>
        <v>1</v>
      </c>
      <c r="G785" s="13">
        <f t="shared" si="91"/>
        <v>45334</v>
      </c>
      <c r="H785" s="19">
        <f t="shared" si="92"/>
        <v>45338</v>
      </c>
    </row>
    <row r="786" spans="1:8" x14ac:dyDescent="0.25">
      <c r="A786" s="28">
        <v>45335</v>
      </c>
      <c r="B786" s="27">
        <v>4953.169921875</v>
      </c>
      <c r="C786" s="14">
        <f t="shared" si="87"/>
        <v>2024</v>
      </c>
      <c r="D786" s="14">
        <f t="shared" si="88"/>
        <v>2</v>
      </c>
      <c r="E786" s="14">
        <f t="shared" si="89"/>
        <v>7</v>
      </c>
      <c r="F786" s="14">
        <f t="shared" si="90"/>
        <v>2</v>
      </c>
      <c r="G786" s="13">
        <f t="shared" si="91"/>
        <v>45334</v>
      </c>
      <c r="H786" s="19">
        <f t="shared" si="92"/>
        <v>45338</v>
      </c>
    </row>
    <row r="787" spans="1:8" x14ac:dyDescent="0.25">
      <c r="A787" s="28">
        <v>45336</v>
      </c>
      <c r="B787" s="27">
        <v>5000.6201171875</v>
      </c>
      <c r="C787" s="14">
        <f t="shared" si="87"/>
        <v>2024</v>
      </c>
      <c r="D787" s="14">
        <f t="shared" si="88"/>
        <v>2</v>
      </c>
      <c r="E787" s="14">
        <f t="shared" si="89"/>
        <v>7</v>
      </c>
      <c r="F787" s="14">
        <f t="shared" si="90"/>
        <v>3</v>
      </c>
      <c r="G787" s="13">
        <f t="shared" si="91"/>
        <v>45334</v>
      </c>
      <c r="H787" s="19">
        <f t="shared" si="92"/>
        <v>45338</v>
      </c>
    </row>
    <row r="788" spans="1:8" x14ac:dyDescent="0.25">
      <c r="A788" s="28">
        <v>45337</v>
      </c>
      <c r="B788" s="27">
        <v>5029.72998046875</v>
      </c>
      <c r="C788" s="14">
        <f t="shared" si="87"/>
        <v>2024</v>
      </c>
      <c r="D788" s="14">
        <f t="shared" si="88"/>
        <v>2</v>
      </c>
      <c r="E788" s="14">
        <f t="shared" si="89"/>
        <v>7</v>
      </c>
      <c r="F788" s="14">
        <f t="shared" si="90"/>
        <v>4</v>
      </c>
      <c r="G788" s="13">
        <f t="shared" si="91"/>
        <v>45334</v>
      </c>
      <c r="H788" s="19">
        <f t="shared" si="92"/>
        <v>45338</v>
      </c>
    </row>
    <row r="789" spans="1:8" x14ac:dyDescent="0.25">
      <c r="A789" s="28">
        <v>45338</v>
      </c>
      <c r="B789" s="27">
        <v>5005.56982421875</v>
      </c>
      <c r="C789" s="14">
        <f t="shared" si="87"/>
        <v>2024</v>
      </c>
      <c r="D789" s="14">
        <f t="shared" si="88"/>
        <v>2</v>
      </c>
      <c r="E789" s="14">
        <f t="shared" si="89"/>
        <v>7</v>
      </c>
      <c r="F789" s="14">
        <f t="shared" si="90"/>
        <v>5</v>
      </c>
      <c r="G789" s="13">
        <f t="shared" si="91"/>
        <v>45334</v>
      </c>
      <c r="H789" s="19">
        <f t="shared" si="92"/>
        <v>45338</v>
      </c>
    </row>
    <row r="790" spans="1:8" x14ac:dyDescent="0.25">
      <c r="A790" s="28">
        <v>45342</v>
      </c>
      <c r="B790" s="27">
        <v>4975.509765625</v>
      </c>
      <c r="C790" s="14">
        <f t="shared" si="87"/>
        <v>2024</v>
      </c>
      <c r="D790" s="14">
        <f t="shared" si="88"/>
        <v>2</v>
      </c>
      <c r="E790" s="14">
        <f t="shared" si="89"/>
        <v>8</v>
      </c>
      <c r="F790" s="14">
        <f t="shared" si="90"/>
        <v>2</v>
      </c>
      <c r="G790" s="13">
        <f t="shared" si="91"/>
        <v>45342</v>
      </c>
      <c r="H790" s="19">
        <f t="shared" si="92"/>
        <v>45345</v>
      </c>
    </row>
    <row r="791" spans="1:8" x14ac:dyDescent="0.25">
      <c r="A791" s="28">
        <v>45343</v>
      </c>
      <c r="B791" s="27">
        <v>4981.7998046875</v>
      </c>
      <c r="C791" s="14">
        <f t="shared" si="87"/>
        <v>2024</v>
      </c>
      <c r="D791" s="14">
        <f t="shared" si="88"/>
        <v>2</v>
      </c>
      <c r="E791" s="14">
        <f t="shared" si="89"/>
        <v>8</v>
      </c>
      <c r="F791" s="14">
        <f t="shared" si="90"/>
        <v>3</v>
      </c>
      <c r="G791" s="13">
        <f t="shared" si="91"/>
        <v>45342</v>
      </c>
      <c r="H791" s="19">
        <f t="shared" si="92"/>
        <v>45345</v>
      </c>
    </row>
    <row r="792" spans="1:8" x14ac:dyDescent="0.25">
      <c r="A792" s="28">
        <v>45344</v>
      </c>
      <c r="B792" s="27">
        <v>5087.02978515625</v>
      </c>
      <c r="C792" s="14">
        <f t="shared" si="87"/>
        <v>2024</v>
      </c>
      <c r="D792" s="14">
        <f t="shared" si="88"/>
        <v>2</v>
      </c>
      <c r="E792" s="14">
        <f t="shared" si="89"/>
        <v>8</v>
      </c>
      <c r="F792" s="14">
        <f t="shared" si="90"/>
        <v>4</v>
      </c>
      <c r="G792" s="13">
        <f t="shared" si="91"/>
        <v>45342</v>
      </c>
      <c r="H792" s="19">
        <f t="shared" si="92"/>
        <v>45345</v>
      </c>
    </row>
    <row r="793" spans="1:8" x14ac:dyDescent="0.25">
      <c r="A793" s="28">
        <v>45345</v>
      </c>
      <c r="B793" s="27">
        <v>5088.7998046875</v>
      </c>
      <c r="C793" s="14">
        <f t="shared" si="87"/>
        <v>2024</v>
      </c>
      <c r="D793" s="14">
        <f t="shared" si="88"/>
        <v>2</v>
      </c>
      <c r="E793" s="14">
        <f t="shared" si="89"/>
        <v>8</v>
      </c>
      <c r="F793" s="14">
        <f t="shared" si="90"/>
        <v>5</v>
      </c>
      <c r="G793" s="13">
        <f t="shared" si="91"/>
        <v>45342</v>
      </c>
      <c r="H793" s="19">
        <f t="shared" si="92"/>
        <v>45345</v>
      </c>
    </row>
    <row r="794" spans="1:8" x14ac:dyDescent="0.25">
      <c r="A794" s="28">
        <v>45348</v>
      </c>
      <c r="B794" s="27">
        <v>5069.52978515625</v>
      </c>
      <c r="C794" s="14">
        <f t="shared" si="87"/>
        <v>2024</v>
      </c>
      <c r="D794" s="14">
        <f t="shared" si="88"/>
        <v>2</v>
      </c>
      <c r="E794" s="14">
        <f t="shared" si="89"/>
        <v>9</v>
      </c>
      <c r="F794" s="14">
        <f t="shared" si="90"/>
        <v>1</v>
      </c>
      <c r="G794" s="13">
        <f t="shared" si="91"/>
        <v>45348</v>
      </c>
      <c r="H794" s="19">
        <f t="shared" si="92"/>
        <v>45352</v>
      </c>
    </row>
    <row r="795" spans="1:8" x14ac:dyDescent="0.25">
      <c r="A795" s="28">
        <v>45349</v>
      </c>
      <c r="B795" s="27">
        <v>5078.18017578125</v>
      </c>
      <c r="C795" s="14">
        <f t="shared" si="87"/>
        <v>2024</v>
      </c>
      <c r="D795" s="14">
        <f t="shared" si="88"/>
        <v>2</v>
      </c>
      <c r="E795" s="14">
        <f t="shared" si="89"/>
        <v>9</v>
      </c>
      <c r="F795" s="14">
        <f t="shared" si="90"/>
        <v>2</v>
      </c>
      <c r="G795" s="13">
        <f t="shared" si="91"/>
        <v>45348</v>
      </c>
      <c r="H795" s="19">
        <f t="shared" si="92"/>
        <v>45352</v>
      </c>
    </row>
    <row r="796" spans="1:8" x14ac:dyDescent="0.25">
      <c r="A796" s="28">
        <v>45350</v>
      </c>
      <c r="B796" s="27">
        <v>5069.759765625</v>
      </c>
      <c r="C796" s="14">
        <f t="shared" si="87"/>
        <v>2024</v>
      </c>
      <c r="D796" s="14">
        <f t="shared" si="88"/>
        <v>2</v>
      </c>
      <c r="E796" s="14">
        <f t="shared" si="89"/>
        <v>9</v>
      </c>
      <c r="F796" s="14">
        <f t="shared" si="90"/>
        <v>3</v>
      </c>
      <c r="G796" s="13">
        <f t="shared" si="91"/>
        <v>45348</v>
      </c>
      <c r="H796" s="19">
        <f t="shared" si="92"/>
        <v>45352</v>
      </c>
    </row>
    <row r="797" spans="1:8" x14ac:dyDescent="0.25">
      <c r="A797" s="28">
        <v>45351</v>
      </c>
      <c r="B797" s="27">
        <v>5096.27001953125</v>
      </c>
      <c r="C797" s="14">
        <f t="shared" si="87"/>
        <v>2024</v>
      </c>
      <c r="D797" s="14">
        <f t="shared" si="88"/>
        <v>2</v>
      </c>
      <c r="E797" s="14">
        <f t="shared" si="89"/>
        <v>9</v>
      </c>
      <c r="F797" s="14">
        <f t="shared" si="90"/>
        <v>4</v>
      </c>
      <c r="G797" s="13">
        <f t="shared" si="91"/>
        <v>45348</v>
      </c>
      <c r="H797" s="19">
        <f t="shared" si="92"/>
        <v>45352</v>
      </c>
    </row>
    <row r="798" spans="1:8" x14ac:dyDescent="0.25">
      <c r="A798" s="28">
        <v>45352</v>
      </c>
      <c r="B798" s="27">
        <v>5137.080078125</v>
      </c>
      <c r="C798" s="14">
        <f t="shared" si="87"/>
        <v>2024</v>
      </c>
      <c r="D798" s="14">
        <f t="shared" si="88"/>
        <v>3</v>
      </c>
      <c r="E798" s="14">
        <f t="shared" si="89"/>
        <v>9</v>
      </c>
      <c r="F798" s="14">
        <f t="shared" si="90"/>
        <v>5</v>
      </c>
      <c r="G798" s="13">
        <f t="shared" si="91"/>
        <v>45348</v>
      </c>
      <c r="H798" s="19">
        <f t="shared" si="92"/>
        <v>45352</v>
      </c>
    </row>
    <row r="799" spans="1:8" x14ac:dyDescent="0.25">
      <c r="A799" s="28">
        <v>45355</v>
      </c>
      <c r="B799" s="27">
        <v>5130.9501953125</v>
      </c>
      <c r="C799" s="14">
        <f t="shared" si="87"/>
        <v>2024</v>
      </c>
      <c r="D799" s="14">
        <f t="shared" si="88"/>
        <v>3</v>
      </c>
      <c r="E799" s="14">
        <f t="shared" si="89"/>
        <v>10</v>
      </c>
      <c r="F799" s="14">
        <f t="shared" si="90"/>
        <v>1</v>
      </c>
      <c r="G799" s="13">
        <f t="shared" si="91"/>
        <v>45355</v>
      </c>
      <c r="H799" s="19">
        <f t="shared" si="92"/>
        <v>45359</v>
      </c>
    </row>
    <row r="800" spans="1:8" x14ac:dyDescent="0.25">
      <c r="A800" s="28">
        <v>45356</v>
      </c>
      <c r="B800" s="27">
        <v>5078.64990234375</v>
      </c>
      <c r="C800" s="14">
        <f t="shared" si="87"/>
        <v>2024</v>
      </c>
      <c r="D800" s="14">
        <f t="shared" si="88"/>
        <v>3</v>
      </c>
      <c r="E800" s="14">
        <f t="shared" si="89"/>
        <v>10</v>
      </c>
      <c r="F800" s="14">
        <f t="shared" si="90"/>
        <v>2</v>
      </c>
      <c r="G800" s="13">
        <f t="shared" si="91"/>
        <v>45355</v>
      </c>
      <c r="H800" s="19">
        <f t="shared" si="92"/>
        <v>45359</v>
      </c>
    </row>
    <row r="801" spans="1:8" x14ac:dyDescent="0.25">
      <c r="A801" s="28">
        <v>45357</v>
      </c>
      <c r="B801" s="27">
        <v>5104.759765625</v>
      </c>
      <c r="C801" s="14">
        <f t="shared" si="87"/>
        <v>2024</v>
      </c>
      <c r="D801" s="14">
        <f t="shared" si="88"/>
        <v>3</v>
      </c>
      <c r="E801" s="14">
        <f t="shared" si="89"/>
        <v>10</v>
      </c>
      <c r="F801" s="14">
        <f t="shared" si="90"/>
        <v>3</v>
      </c>
      <c r="G801" s="13">
        <f t="shared" si="91"/>
        <v>45355</v>
      </c>
      <c r="H801" s="19">
        <f t="shared" si="92"/>
        <v>45359</v>
      </c>
    </row>
    <row r="802" spans="1:8" x14ac:dyDescent="0.25">
      <c r="A802" s="28">
        <v>45358</v>
      </c>
      <c r="B802" s="27">
        <v>5157.35986328125</v>
      </c>
      <c r="C802" s="14">
        <f t="shared" si="87"/>
        <v>2024</v>
      </c>
      <c r="D802" s="14">
        <f t="shared" si="88"/>
        <v>3</v>
      </c>
      <c r="E802" s="14">
        <f t="shared" si="89"/>
        <v>10</v>
      </c>
      <c r="F802" s="14">
        <f t="shared" si="90"/>
        <v>4</v>
      </c>
      <c r="G802" s="13">
        <f t="shared" si="91"/>
        <v>45355</v>
      </c>
      <c r="H802" s="19">
        <f t="shared" si="92"/>
        <v>45359</v>
      </c>
    </row>
    <row r="803" spans="1:8" x14ac:dyDescent="0.25">
      <c r="A803" s="28">
        <v>45359</v>
      </c>
      <c r="B803" s="27">
        <v>5123.68994140625</v>
      </c>
      <c r="C803" s="14">
        <f t="shared" si="87"/>
        <v>2024</v>
      </c>
      <c r="D803" s="14">
        <f t="shared" si="88"/>
        <v>3</v>
      </c>
      <c r="E803" s="14">
        <f t="shared" si="89"/>
        <v>10</v>
      </c>
      <c r="F803" s="14">
        <f t="shared" si="90"/>
        <v>5</v>
      </c>
      <c r="G803" s="13">
        <f t="shared" si="91"/>
        <v>45355</v>
      </c>
      <c r="H803" s="19">
        <f t="shared" si="92"/>
        <v>45359</v>
      </c>
    </row>
    <row r="804" spans="1:8" x14ac:dyDescent="0.25">
      <c r="A804" s="28">
        <v>45362</v>
      </c>
      <c r="B804" s="27">
        <v>5117.93994140625</v>
      </c>
      <c r="C804" s="14">
        <f t="shared" si="87"/>
        <v>2024</v>
      </c>
      <c r="D804" s="14">
        <f t="shared" si="88"/>
        <v>3</v>
      </c>
      <c r="E804" s="14">
        <f t="shared" si="89"/>
        <v>11</v>
      </c>
      <c r="F804" s="14">
        <f t="shared" si="90"/>
        <v>1</v>
      </c>
      <c r="G804" s="13">
        <f t="shared" si="91"/>
        <v>45362</v>
      </c>
      <c r="H804" s="19">
        <f t="shared" si="92"/>
        <v>45366</v>
      </c>
    </row>
    <row r="805" spans="1:8" x14ac:dyDescent="0.25">
      <c r="A805" s="28">
        <v>45363</v>
      </c>
      <c r="B805" s="27">
        <v>5175.27001953125</v>
      </c>
      <c r="C805" s="14">
        <f t="shared" si="87"/>
        <v>2024</v>
      </c>
      <c r="D805" s="14">
        <f t="shared" si="88"/>
        <v>3</v>
      </c>
      <c r="E805" s="14">
        <f t="shared" si="89"/>
        <v>11</v>
      </c>
      <c r="F805" s="14">
        <f t="shared" si="90"/>
        <v>2</v>
      </c>
      <c r="G805" s="13">
        <f t="shared" si="91"/>
        <v>45362</v>
      </c>
      <c r="H805" s="19">
        <f t="shared" si="92"/>
        <v>45366</v>
      </c>
    </row>
    <row r="806" spans="1:8" x14ac:dyDescent="0.25">
      <c r="A806" s="28">
        <v>45364</v>
      </c>
      <c r="B806" s="27">
        <v>5165.31005859375</v>
      </c>
      <c r="C806" s="14">
        <f t="shared" si="87"/>
        <v>2024</v>
      </c>
      <c r="D806" s="14">
        <f t="shared" si="88"/>
        <v>3</v>
      </c>
      <c r="E806" s="14">
        <f t="shared" si="89"/>
        <v>11</v>
      </c>
      <c r="F806" s="14">
        <f t="shared" si="90"/>
        <v>3</v>
      </c>
      <c r="G806" s="13">
        <f t="shared" si="91"/>
        <v>45362</v>
      </c>
      <c r="H806" s="19">
        <f t="shared" si="92"/>
        <v>45366</v>
      </c>
    </row>
    <row r="807" spans="1:8" x14ac:dyDescent="0.25">
      <c r="A807" s="28">
        <v>45365</v>
      </c>
      <c r="B807" s="27">
        <v>5150.47998046875</v>
      </c>
      <c r="C807" s="14">
        <f t="shared" si="87"/>
        <v>2024</v>
      </c>
      <c r="D807" s="14">
        <f t="shared" si="88"/>
        <v>3</v>
      </c>
      <c r="E807" s="14">
        <f t="shared" si="89"/>
        <v>11</v>
      </c>
      <c r="F807" s="14">
        <f t="shared" si="90"/>
        <v>4</v>
      </c>
      <c r="G807" s="13">
        <f t="shared" si="91"/>
        <v>45362</v>
      </c>
      <c r="H807" s="19">
        <f t="shared" si="92"/>
        <v>45366</v>
      </c>
    </row>
    <row r="808" spans="1:8" x14ac:dyDescent="0.25">
      <c r="A808" s="28">
        <v>45366</v>
      </c>
      <c r="B808" s="27">
        <v>5117.08984375</v>
      </c>
      <c r="C808" s="14">
        <f t="shared" si="87"/>
        <v>2024</v>
      </c>
      <c r="D808" s="14">
        <f t="shared" si="88"/>
        <v>3</v>
      </c>
      <c r="E808" s="14">
        <f t="shared" si="89"/>
        <v>11</v>
      </c>
      <c r="F808" s="14">
        <f t="shared" si="90"/>
        <v>5</v>
      </c>
      <c r="G808" s="13">
        <f t="shared" si="91"/>
        <v>45362</v>
      </c>
      <c r="H808" s="19">
        <f t="shared" si="92"/>
        <v>45366</v>
      </c>
    </row>
    <row r="809" spans="1:8" x14ac:dyDescent="0.25">
      <c r="A809" s="28">
        <v>45369</v>
      </c>
      <c r="B809" s="27">
        <v>5149.419921875</v>
      </c>
      <c r="C809" s="14">
        <f t="shared" si="87"/>
        <v>2024</v>
      </c>
      <c r="D809" s="14">
        <f t="shared" si="88"/>
        <v>3</v>
      </c>
      <c r="E809" s="14">
        <f t="shared" si="89"/>
        <v>12</v>
      </c>
      <c r="F809" s="14">
        <f t="shared" si="90"/>
        <v>1</v>
      </c>
      <c r="G809" s="13">
        <f t="shared" si="91"/>
        <v>45369</v>
      </c>
      <c r="H809" s="19">
        <f t="shared" si="92"/>
        <v>45373</v>
      </c>
    </row>
    <row r="810" spans="1:8" x14ac:dyDescent="0.25">
      <c r="A810" s="28">
        <v>45370</v>
      </c>
      <c r="B810" s="27">
        <v>5178.509765625</v>
      </c>
      <c r="C810" s="14">
        <f t="shared" si="87"/>
        <v>2024</v>
      </c>
      <c r="D810" s="14">
        <f t="shared" si="88"/>
        <v>3</v>
      </c>
      <c r="E810" s="14">
        <f t="shared" si="89"/>
        <v>12</v>
      </c>
      <c r="F810" s="14">
        <f t="shared" si="90"/>
        <v>2</v>
      </c>
      <c r="G810" s="13">
        <f t="shared" si="91"/>
        <v>45369</v>
      </c>
      <c r="H810" s="19">
        <f t="shared" si="92"/>
        <v>45373</v>
      </c>
    </row>
    <row r="811" spans="1:8" x14ac:dyDescent="0.25">
      <c r="A811" s="28">
        <v>45371</v>
      </c>
      <c r="B811" s="27">
        <v>5224.6201171875</v>
      </c>
      <c r="C811" s="14">
        <f t="shared" si="87"/>
        <v>2024</v>
      </c>
      <c r="D811" s="14">
        <f t="shared" si="88"/>
        <v>3</v>
      </c>
      <c r="E811" s="14">
        <f t="shared" si="89"/>
        <v>12</v>
      </c>
      <c r="F811" s="14">
        <f t="shared" si="90"/>
        <v>3</v>
      </c>
      <c r="G811" s="13">
        <f t="shared" si="91"/>
        <v>45369</v>
      </c>
      <c r="H811" s="19">
        <f t="shared" si="92"/>
        <v>45373</v>
      </c>
    </row>
    <row r="812" spans="1:8" x14ac:dyDescent="0.25">
      <c r="A812" s="28">
        <v>45372</v>
      </c>
      <c r="B812" s="27">
        <v>5241.52978515625</v>
      </c>
      <c r="C812" s="14">
        <f t="shared" si="87"/>
        <v>2024</v>
      </c>
      <c r="D812" s="14">
        <f t="shared" si="88"/>
        <v>3</v>
      </c>
      <c r="E812" s="14">
        <f t="shared" si="89"/>
        <v>12</v>
      </c>
      <c r="F812" s="14">
        <f t="shared" si="90"/>
        <v>4</v>
      </c>
      <c r="G812" s="13">
        <f t="shared" si="91"/>
        <v>45369</v>
      </c>
      <c r="H812" s="19">
        <f t="shared" si="92"/>
        <v>45373</v>
      </c>
    </row>
    <row r="813" spans="1:8" x14ac:dyDescent="0.25">
      <c r="A813" s="28">
        <v>45373</v>
      </c>
      <c r="B813" s="27">
        <v>5234.18017578125</v>
      </c>
      <c r="C813" s="14">
        <f t="shared" si="87"/>
        <v>2024</v>
      </c>
      <c r="D813" s="14">
        <f t="shared" si="88"/>
        <v>3</v>
      </c>
      <c r="E813" s="14">
        <f t="shared" si="89"/>
        <v>12</v>
      </c>
      <c r="F813" s="14">
        <f t="shared" si="90"/>
        <v>5</v>
      </c>
      <c r="G813" s="13">
        <f t="shared" si="91"/>
        <v>45369</v>
      </c>
      <c r="H813" s="19">
        <f t="shared" si="92"/>
        <v>45373</v>
      </c>
    </row>
    <row r="814" spans="1:8" x14ac:dyDescent="0.25">
      <c r="A814" s="28">
        <v>45376</v>
      </c>
      <c r="B814" s="27">
        <v>5218.18994140625</v>
      </c>
      <c r="C814" s="14">
        <f t="shared" si="87"/>
        <v>2024</v>
      </c>
      <c r="D814" s="14">
        <f t="shared" si="88"/>
        <v>3</v>
      </c>
      <c r="E814" s="14">
        <f t="shared" si="89"/>
        <v>13</v>
      </c>
      <c r="F814" s="14">
        <f t="shared" si="90"/>
        <v>1</v>
      </c>
      <c r="G814" s="13">
        <f t="shared" si="91"/>
        <v>45376</v>
      </c>
      <c r="H814" s="19">
        <f t="shared" si="92"/>
        <v>45379</v>
      </c>
    </row>
    <row r="815" spans="1:8" x14ac:dyDescent="0.25">
      <c r="A815" s="28">
        <v>45377</v>
      </c>
      <c r="B815" s="27">
        <v>5203.580078125</v>
      </c>
      <c r="C815" s="14">
        <f t="shared" si="87"/>
        <v>2024</v>
      </c>
      <c r="D815" s="14">
        <f t="shared" si="88"/>
        <v>3</v>
      </c>
      <c r="E815" s="14">
        <f t="shared" si="89"/>
        <v>13</v>
      </c>
      <c r="F815" s="14">
        <f t="shared" si="90"/>
        <v>2</v>
      </c>
      <c r="G815" s="13">
        <f t="shared" si="91"/>
        <v>45376</v>
      </c>
      <c r="H815" s="19">
        <f t="shared" si="92"/>
        <v>45379</v>
      </c>
    </row>
    <row r="816" spans="1:8" x14ac:dyDescent="0.25">
      <c r="A816" s="28">
        <v>45378</v>
      </c>
      <c r="B816" s="27">
        <v>5248.490234375</v>
      </c>
      <c r="C816" s="14">
        <f t="shared" si="87"/>
        <v>2024</v>
      </c>
      <c r="D816" s="14">
        <f t="shared" si="88"/>
        <v>3</v>
      </c>
      <c r="E816" s="14">
        <f t="shared" si="89"/>
        <v>13</v>
      </c>
      <c r="F816" s="14">
        <f t="shared" si="90"/>
        <v>3</v>
      </c>
      <c r="G816" s="13">
        <f t="shared" si="91"/>
        <v>45376</v>
      </c>
      <c r="H816" s="19">
        <f t="shared" si="92"/>
        <v>45379</v>
      </c>
    </row>
    <row r="817" spans="1:8" x14ac:dyDescent="0.25">
      <c r="A817" s="28">
        <v>45379</v>
      </c>
      <c r="B817" s="27">
        <v>5254.35009765625</v>
      </c>
      <c r="C817" s="14">
        <f t="shared" si="87"/>
        <v>2024</v>
      </c>
      <c r="D817" s="14">
        <f t="shared" si="88"/>
        <v>3</v>
      </c>
      <c r="E817" s="14">
        <f t="shared" si="89"/>
        <v>13</v>
      </c>
      <c r="F817" s="14">
        <f t="shared" si="90"/>
        <v>4</v>
      </c>
      <c r="G817" s="13">
        <f t="shared" si="91"/>
        <v>45376</v>
      </c>
      <c r="H817" s="19">
        <f t="shared" si="92"/>
        <v>45379</v>
      </c>
    </row>
    <row r="818" spans="1:8" x14ac:dyDescent="0.25">
      <c r="A818" s="28">
        <v>45383</v>
      </c>
      <c r="B818" s="27">
        <v>5243.77001953125</v>
      </c>
      <c r="C818" s="14">
        <f t="shared" si="87"/>
        <v>2024</v>
      </c>
      <c r="D818" s="14">
        <f t="shared" si="88"/>
        <v>4</v>
      </c>
      <c r="E818" s="14">
        <f t="shared" si="89"/>
        <v>14</v>
      </c>
      <c r="F818" s="14">
        <f t="shared" si="90"/>
        <v>1</v>
      </c>
      <c r="G818" s="13">
        <f t="shared" si="91"/>
        <v>45383</v>
      </c>
      <c r="H818" s="19">
        <f t="shared" si="92"/>
        <v>45387</v>
      </c>
    </row>
    <row r="819" spans="1:8" x14ac:dyDescent="0.25">
      <c r="A819" s="28">
        <v>45384</v>
      </c>
      <c r="B819" s="27">
        <v>5205.81005859375</v>
      </c>
      <c r="C819" s="14">
        <f t="shared" si="87"/>
        <v>2024</v>
      </c>
      <c r="D819" s="14">
        <f t="shared" si="88"/>
        <v>4</v>
      </c>
      <c r="E819" s="14">
        <f t="shared" si="89"/>
        <v>14</v>
      </c>
      <c r="F819" s="14">
        <f t="shared" si="90"/>
        <v>2</v>
      </c>
      <c r="G819" s="13">
        <f t="shared" si="91"/>
        <v>45383</v>
      </c>
      <c r="H819" s="19">
        <f t="shared" si="92"/>
        <v>45387</v>
      </c>
    </row>
    <row r="820" spans="1:8" x14ac:dyDescent="0.25">
      <c r="A820" s="28">
        <v>45385</v>
      </c>
      <c r="B820" s="27">
        <v>5211.490234375</v>
      </c>
      <c r="C820" s="14">
        <f t="shared" si="87"/>
        <v>2024</v>
      </c>
      <c r="D820" s="14">
        <f t="shared" si="88"/>
        <v>4</v>
      </c>
      <c r="E820" s="14">
        <f t="shared" si="89"/>
        <v>14</v>
      </c>
      <c r="F820" s="14">
        <f t="shared" si="90"/>
        <v>3</v>
      </c>
      <c r="G820" s="13">
        <f t="shared" si="91"/>
        <v>45383</v>
      </c>
      <c r="H820" s="19">
        <f t="shared" si="92"/>
        <v>45387</v>
      </c>
    </row>
    <row r="821" spans="1:8" x14ac:dyDescent="0.25">
      <c r="A821" s="28">
        <v>45386</v>
      </c>
      <c r="B821" s="27">
        <v>5147.2099609375</v>
      </c>
      <c r="C821" s="14">
        <f t="shared" si="87"/>
        <v>2024</v>
      </c>
      <c r="D821" s="14">
        <f t="shared" si="88"/>
        <v>4</v>
      </c>
      <c r="E821" s="14">
        <f t="shared" si="89"/>
        <v>14</v>
      </c>
      <c r="F821" s="14">
        <f t="shared" si="90"/>
        <v>4</v>
      </c>
      <c r="G821" s="13">
        <f t="shared" si="91"/>
        <v>45383</v>
      </c>
      <c r="H821" s="19">
        <f t="shared" si="92"/>
        <v>45387</v>
      </c>
    </row>
    <row r="822" spans="1:8" x14ac:dyDescent="0.25">
      <c r="A822" s="28">
        <v>45387</v>
      </c>
      <c r="B822" s="27">
        <v>5204.33984375</v>
      </c>
      <c r="C822" s="14">
        <f t="shared" si="87"/>
        <v>2024</v>
      </c>
      <c r="D822" s="14">
        <f t="shared" si="88"/>
        <v>4</v>
      </c>
      <c r="E822" s="14">
        <f t="shared" si="89"/>
        <v>14</v>
      </c>
      <c r="F822" s="14">
        <f t="shared" si="90"/>
        <v>5</v>
      </c>
      <c r="G822" s="13">
        <f t="shared" si="91"/>
        <v>45383</v>
      </c>
      <c r="H822" s="19">
        <f t="shared" si="92"/>
        <v>45387</v>
      </c>
    </row>
    <row r="823" spans="1:8" x14ac:dyDescent="0.25">
      <c r="A823" s="28">
        <v>45390</v>
      </c>
      <c r="B823" s="27">
        <v>5202.39013671875</v>
      </c>
      <c r="C823" s="14">
        <f t="shared" si="87"/>
        <v>2024</v>
      </c>
      <c r="D823" s="14">
        <f t="shared" si="88"/>
        <v>4</v>
      </c>
      <c r="E823" s="14">
        <f t="shared" si="89"/>
        <v>15</v>
      </c>
      <c r="F823" s="14">
        <f t="shared" si="90"/>
        <v>1</v>
      </c>
      <c r="G823" s="13">
        <f t="shared" si="91"/>
        <v>45390</v>
      </c>
      <c r="H823" s="19">
        <f t="shared" si="92"/>
        <v>45394</v>
      </c>
    </row>
    <row r="824" spans="1:8" x14ac:dyDescent="0.25">
      <c r="A824" s="28">
        <v>45391</v>
      </c>
      <c r="B824" s="27">
        <v>5209.91015625</v>
      </c>
      <c r="C824" s="14">
        <f t="shared" si="87"/>
        <v>2024</v>
      </c>
      <c r="D824" s="14">
        <f t="shared" si="88"/>
        <v>4</v>
      </c>
      <c r="E824" s="14">
        <f t="shared" si="89"/>
        <v>15</v>
      </c>
      <c r="F824" s="14">
        <f t="shared" si="90"/>
        <v>2</v>
      </c>
      <c r="G824" s="13">
        <f t="shared" si="91"/>
        <v>45390</v>
      </c>
      <c r="H824" s="19">
        <f t="shared" si="92"/>
        <v>45394</v>
      </c>
    </row>
    <row r="825" spans="1:8" x14ac:dyDescent="0.25">
      <c r="A825" s="28">
        <v>45392</v>
      </c>
      <c r="B825" s="27">
        <v>5160.64013671875</v>
      </c>
      <c r="C825" s="14">
        <f t="shared" si="87"/>
        <v>2024</v>
      </c>
      <c r="D825" s="14">
        <f t="shared" si="88"/>
        <v>4</v>
      </c>
      <c r="E825" s="14">
        <f t="shared" si="89"/>
        <v>15</v>
      </c>
      <c r="F825" s="14">
        <f t="shared" si="90"/>
        <v>3</v>
      </c>
      <c r="G825" s="13">
        <f t="shared" si="91"/>
        <v>45390</v>
      </c>
      <c r="H825" s="19">
        <f t="shared" si="92"/>
        <v>45394</v>
      </c>
    </row>
    <row r="826" spans="1:8" x14ac:dyDescent="0.25">
      <c r="A826" s="28">
        <v>45393</v>
      </c>
      <c r="B826" s="27">
        <v>5199.06005859375</v>
      </c>
      <c r="C826" s="14">
        <f t="shared" si="87"/>
        <v>2024</v>
      </c>
      <c r="D826" s="14">
        <f t="shared" si="88"/>
        <v>4</v>
      </c>
      <c r="E826" s="14">
        <f t="shared" si="89"/>
        <v>15</v>
      </c>
      <c r="F826" s="14">
        <f t="shared" si="90"/>
        <v>4</v>
      </c>
      <c r="G826" s="13">
        <f t="shared" si="91"/>
        <v>45390</v>
      </c>
      <c r="H826" s="19">
        <f t="shared" si="92"/>
        <v>45394</v>
      </c>
    </row>
    <row r="827" spans="1:8" x14ac:dyDescent="0.25">
      <c r="A827" s="28">
        <v>45394</v>
      </c>
      <c r="B827" s="27">
        <v>5123.41015625</v>
      </c>
      <c r="C827" s="14">
        <f t="shared" si="87"/>
        <v>2024</v>
      </c>
      <c r="D827" s="14">
        <f t="shared" si="88"/>
        <v>4</v>
      </c>
      <c r="E827" s="14">
        <f t="shared" si="89"/>
        <v>15</v>
      </c>
      <c r="F827" s="14">
        <f t="shared" si="90"/>
        <v>5</v>
      </c>
      <c r="G827" s="13">
        <f t="shared" si="91"/>
        <v>45390</v>
      </c>
      <c r="H827" s="19">
        <f t="shared" si="92"/>
        <v>45394</v>
      </c>
    </row>
    <row r="828" spans="1:8" x14ac:dyDescent="0.25">
      <c r="A828" s="28">
        <v>45397</v>
      </c>
      <c r="B828" s="27">
        <v>5061.81982421875</v>
      </c>
      <c r="C828" s="14">
        <f t="shared" si="87"/>
        <v>2024</v>
      </c>
      <c r="D828" s="14">
        <f t="shared" si="88"/>
        <v>4</v>
      </c>
      <c r="E828" s="14">
        <f t="shared" si="89"/>
        <v>16</v>
      </c>
      <c r="F828" s="14">
        <f t="shared" si="90"/>
        <v>1</v>
      </c>
      <c r="G828" s="13">
        <f t="shared" si="91"/>
        <v>45397</v>
      </c>
      <c r="H828" s="19">
        <f t="shared" si="92"/>
        <v>45401</v>
      </c>
    </row>
    <row r="829" spans="1:8" x14ac:dyDescent="0.25">
      <c r="A829" s="28">
        <v>45398</v>
      </c>
      <c r="B829" s="27">
        <v>5051.41015625</v>
      </c>
      <c r="C829" s="14">
        <f t="shared" si="87"/>
        <v>2024</v>
      </c>
      <c r="D829" s="14">
        <f t="shared" si="88"/>
        <v>4</v>
      </c>
      <c r="E829" s="14">
        <f t="shared" si="89"/>
        <v>16</v>
      </c>
      <c r="F829" s="14">
        <f t="shared" si="90"/>
        <v>2</v>
      </c>
      <c r="G829" s="13">
        <f t="shared" si="91"/>
        <v>45397</v>
      </c>
      <c r="H829" s="19">
        <f t="shared" si="92"/>
        <v>45401</v>
      </c>
    </row>
    <row r="830" spans="1:8" x14ac:dyDescent="0.25">
      <c r="A830" s="28">
        <v>45399</v>
      </c>
      <c r="B830" s="27">
        <v>5022.2099609375</v>
      </c>
      <c r="C830" s="14">
        <f t="shared" si="87"/>
        <v>2024</v>
      </c>
      <c r="D830" s="14">
        <f t="shared" si="88"/>
        <v>4</v>
      </c>
      <c r="E830" s="14">
        <f t="shared" si="89"/>
        <v>16</v>
      </c>
      <c r="F830" s="14">
        <f t="shared" si="90"/>
        <v>3</v>
      </c>
      <c r="G830" s="13">
        <f t="shared" si="91"/>
        <v>45397</v>
      </c>
      <c r="H830" s="19">
        <f t="shared" si="92"/>
        <v>45401</v>
      </c>
    </row>
    <row r="831" spans="1:8" x14ac:dyDescent="0.25">
      <c r="A831" s="28">
        <v>45400</v>
      </c>
      <c r="B831" s="27">
        <v>5011.1201171875</v>
      </c>
      <c r="C831" s="14">
        <f t="shared" si="87"/>
        <v>2024</v>
      </c>
      <c r="D831" s="14">
        <f t="shared" si="88"/>
        <v>4</v>
      </c>
      <c r="E831" s="14">
        <f t="shared" si="89"/>
        <v>16</v>
      </c>
      <c r="F831" s="14">
        <f t="shared" si="90"/>
        <v>4</v>
      </c>
      <c r="G831" s="13">
        <f t="shared" si="91"/>
        <v>45397</v>
      </c>
      <c r="H831" s="19">
        <f t="shared" si="92"/>
        <v>45401</v>
      </c>
    </row>
    <row r="832" spans="1:8" x14ac:dyDescent="0.25">
      <c r="A832" s="28">
        <v>45401</v>
      </c>
      <c r="B832" s="27">
        <v>4967.22998046875</v>
      </c>
      <c r="C832" s="14">
        <f t="shared" si="87"/>
        <v>2024</v>
      </c>
      <c r="D832" s="14">
        <f t="shared" si="88"/>
        <v>4</v>
      </c>
      <c r="E832" s="14">
        <f t="shared" si="89"/>
        <v>16</v>
      </c>
      <c r="F832" s="14">
        <f t="shared" si="90"/>
        <v>5</v>
      </c>
      <c r="G832" s="13">
        <f t="shared" si="91"/>
        <v>45397</v>
      </c>
      <c r="H832" s="19">
        <f t="shared" si="92"/>
        <v>45401</v>
      </c>
    </row>
    <row r="833" spans="1:8" x14ac:dyDescent="0.25">
      <c r="A833" s="28">
        <v>45404</v>
      </c>
      <c r="B833" s="27">
        <v>5010.60009765625</v>
      </c>
      <c r="C833" s="14">
        <f t="shared" si="87"/>
        <v>2024</v>
      </c>
      <c r="D833" s="14">
        <f t="shared" si="88"/>
        <v>4</v>
      </c>
      <c r="E833" s="14">
        <f t="shared" si="89"/>
        <v>17</v>
      </c>
      <c r="F833" s="14">
        <f t="shared" si="90"/>
        <v>1</v>
      </c>
      <c r="G833" s="13">
        <f t="shared" si="91"/>
        <v>45404</v>
      </c>
      <c r="H833" s="19">
        <f t="shared" si="92"/>
        <v>45408</v>
      </c>
    </row>
    <row r="834" spans="1:8" x14ac:dyDescent="0.25">
      <c r="A834" s="28">
        <v>45405</v>
      </c>
      <c r="B834" s="27">
        <v>5070.5498046875</v>
      </c>
      <c r="C834" s="14">
        <f t="shared" si="87"/>
        <v>2024</v>
      </c>
      <c r="D834" s="14">
        <f t="shared" si="88"/>
        <v>4</v>
      </c>
      <c r="E834" s="14">
        <f t="shared" si="89"/>
        <v>17</v>
      </c>
      <c r="F834" s="14">
        <f t="shared" si="90"/>
        <v>2</v>
      </c>
      <c r="G834" s="13">
        <f t="shared" si="91"/>
        <v>45404</v>
      </c>
      <c r="H834" s="19">
        <f t="shared" si="92"/>
        <v>45408</v>
      </c>
    </row>
    <row r="835" spans="1:8" x14ac:dyDescent="0.25">
      <c r="A835" s="28">
        <v>45406</v>
      </c>
      <c r="B835" s="27">
        <v>5071.6298828125</v>
      </c>
      <c r="C835" s="14">
        <f t="shared" si="87"/>
        <v>2024</v>
      </c>
      <c r="D835" s="14">
        <f t="shared" si="88"/>
        <v>4</v>
      </c>
      <c r="E835" s="14">
        <f t="shared" si="89"/>
        <v>17</v>
      </c>
      <c r="F835" s="14">
        <f t="shared" si="90"/>
        <v>3</v>
      </c>
      <c r="G835" s="13">
        <f t="shared" si="91"/>
        <v>45404</v>
      </c>
      <c r="H835" s="19">
        <f t="shared" si="92"/>
        <v>45408</v>
      </c>
    </row>
    <row r="836" spans="1:8" x14ac:dyDescent="0.25">
      <c r="A836" s="28">
        <v>45407</v>
      </c>
      <c r="B836" s="27">
        <v>5048.419921875</v>
      </c>
      <c r="C836" s="14">
        <f t="shared" ref="C836:C899" si="93">YEAR(A836)</f>
        <v>2024</v>
      </c>
      <c r="D836" s="14">
        <f t="shared" ref="D836:D899" si="94">MONTH(A836)</f>
        <v>4</v>
      </c>
      <c r="E836" s="14">
        <f t="shared" ref="E836:E899" si="95">_xlfn.ISOWEEKNUM(A836)</f>
        <v>17</v>
      </c>
      <c r="F836" s="14">
        <f t="shared" ref="F836:F899" si="96">WEEKDAY(A836,2)</f>
        <v>4</v>
      </c>
      <c r="G836" s="13">
        <f t="shared" ref="G836:G899" si="97">_xlfn.MINIFS($A$4:$A$1346,$C$4:$C$1346,C836,$E$4:$E$1346,E836)</f>
        <v>45404</v>
      </c>
      <c r="H836" s="19">
        <f t="shared" ref="H836:H899" si="98">_xlfn.MAXIFS($A$4:$A$1346,$C$4:$C$1346,C836,$E$4:$E$1346,E836)</f>
        <v>45408</v>
      </c>
    </row>
    <row r="837" spans="1:8" x14ac:dyDescent="0.25">
      <c r="A837" s="28">
        <v>45408</v>
      </c>
      <c r="B837" s="27">
        <v>5099.9599609375</v>
      </c>
      <c r="C837" s="14">
        <f t="shared" si="93"/>
        <v>2024</v>
      </c>
      <c r="D837" s="14">
        <f t="shared" si="94"/>
        <v>4</v>
      </c>
      <c r="E837" s="14">
        <f t="shared" si="95"/>
        <v>17</v>
      </c>
      <c r="F837" s="14">
        <f t="shared" si="96"/>
        <v>5</v>
      </c>
      <c r="G837" s="13">
        <f t="shared" si="97"/>
        <v>45404</v>
      </c>
      <c r="H837" s="19">
        <f t="shared" si="98"/>
        <v>45408</v>
      </c>
    </row>
    <row r="838" spans="1:8" x14ac:dyDescent="0.25">
      <c r="A838" s="28">
        <v>45411</v>
      </c>
      <c r="B838" s="27">
        <v>5116.169921875</v>
      </c>
      <c r="C838" s="14">
        <f t="shared" si="93"/>
        <v>2024</v>
      </c>
      <c r="D838" s="14">
        <f t="shared" si="94"/>
        <v>4</v>
      </c>
      <c r="E838" s="14">
        <f t="shared" si="95"/>
        <v>18</v>
      </c>
      <c r="F838" s="14">
        <f t="shared" si="96"/>
        <v>1</v>
      </c>
      <c r="G838" s="13">
        <f t="shared" si="97"/>
        <v>45411</v>
      </c>
      <c r="H838" s="19">
        <f t="shared" si="98"/>
        <v>45415</v>
      </c>
    </row>
    <row r="839" spans="1:8" x14ac:dyDescent="0.25">
      <c r="A839" s="28">
        <v>45412</v>
      </c>
      <c r="B839" s="27">
        <v>5035.68994140625</v>
      </c>
      <c r="C839" s="14">
        <f t="shared" si="93"/>
        <v>2024</v>
      </c>
      <c r="D839" s="14">
        <f t="shared" si="94"/>
        <v>4</v>
      </c>
      <c r="E839" s="14">
        <f t="shared" si="95"/>
        <v>18</v>
      </c>
      <c r="F839" s="14">
        <f t="shared" si="96"/>
        <v>2</v>
      </c>
      <c r="G839" s="13">
        <f t="shared" si="97"/>
        <v>45411</v>
      </c>
      <c r="H839" s="19">
        <f t="shared" si="98"/>
        <v>45415</v>
      </c>
    </row>
    <row r="840" spans="1:8" x14ac:dyDescent="0.25">
      <c r="A840" s="28">
        <v>45413</v>
      </c>
      <c r="B840" s="27">
        <v>5018.39013671875</v>
      </c>
      <c r="C840" s="14">
        <f t="shared" si="93"/>
        <v>2024</v>
      </c>
      <c r="D840" s="14">
        <f t="shared" si="94"/>
        <v>5</v>
      </c>
      <c r="E840" s="14">
        <f t="shared" si="95"/>
        <v>18</v>
      </c>
      <c r="F840" s="14">
        <f t="shared" si="96"/>
        <v>3</v>
      </c>
      <c r="G840" s="13">
        <f t="shared" si="97"/>
        <v>45411</v>
      </c>
      <c r="H840" s="19">
        <f t="shared" si="98"/>
        <v>45415</v>
      </c>
    </row>
    <row r="841" spans="1:8" x14ac:dyDescent="0.25">
      <c r="A841" s="28">
        <v>45414</v>
      </c>
      <c r="B841" s="27">
        <v>5064.2001953125</v>
      </c>
      <c r="C841" s="14">
        <f t="shared" si="93"/>
        <v>2024</v>
      </c>
      <c r="D841" s="14">
        <f t="shared" si="94"/>
        <v>5</v>
      </c>
      <c r="E841" s="14">
        <f t="shared" si="95"/>
        <v>18</v>
      </c>
      <c r="F841" s="14">
        <f t="shared" si="96"/>
        <v>4</v>
      </c>
      <c r="G841" s="13">
        <f t="shared" si="97"/>
        <v>45411</v>
      </c>
      <c r="H841" s="19">
        <f t="shared" si="98"/>
        <v>45415</v>
      </c>
    </row>
    <row r="842" spans="1:8" x14ac:dyDescent="0.25">
      <c r="A842" s="28">
        <v>45415</v>
      </c>
      <c r="B842" s="27">
        <v>5127.7900390625</v>
      </c>
      <c r="C842" s="14">
        <f t="shared" si="93"/>
        <v>2024</v>
      </c>
      <c r="D842" s="14">
        <f t="shared" si="94"/>
        <v>5</v>
      </c>
      <c r="E842" s="14">
        <f t="shared" si="95"/>
        <v>18</v>
      </c>
      <c r="F842" s="14">
        <f t="shared" si="96"/>
        <v>5</v>
      </c>
      <c r="G842" s="13">
        <f t="shared" si="97"/>
        <v>45411</v>
      </c>
      <c r="H842" s="19">
        <f t="shared" si="98"/>
        <v>45415</v>
      </c>
    </row>
    <row r="843" spans="1:8" x14ac:dyDescent="0.25">
      <c r="A843" s="28">
        <v>45418</v>
      </c>
      <c r="B843" s="27">
        <v>5180.740234375</v>
      </c>
      <c r="C843" s="14">
        <f t="shared" si="93"/>
        <v>2024</v>
      </c>
      <c r="D843" s="14">
        <f t="shared" si="94"/>
        <v>5</v>
      </c>
      <c r="E843" s="14">
        <f t="shared" si="95"/>
        <v>19</v>
      </c>
      <c r="F843" s="14">
        <f t="shared" si="96"/>
        <v>1</v>
      </c>
      <c r="G843" s="13">
        <f t="shared" si="97"/>
        <v>45418</v>
      </c>
      <c r="H843" s="19">
        <f t="shared" si="98"/>
        <v>45422</v>
      </c>
    </row>
    <row r="844" spans="1:8" x14ac:dyDescent="0.25">
      <c r="A844" s="28">
        <v>45419</v>
      </c>
      <c r="B844" s="27">
        <v>5187.7001953125</v>
      </c>
      <c r="C844" s="14">
        <f t="shared" si="93"/>
        <v>2024</v>
      </c>
      <c r="D844" s="14">
        <f t="shared" si="94"/>
        <v>5</v>
      </c>
      <c r="E844" s="14">
        <f t="shared" si="95"/>
        <v>19</v>
      </c>
      <c r="F844" s="14">
        <f t="shared" si="96"/>
        <v>2</v>
      </c>
      <c r="G844" s="13">
        <f t="shared" si="97"/>
        <v>45418</v>
      </c>
      <c r="H844" s="19">
        <f t="shared" si="98"/>
        <v>45422</v>
      </c>
    </row>
    <row r="845" spans="1:8" x14ac:dyDescent="0.25">
      <c r="A845" s="28">
        <v>45420</v>
      </c>
      <c r="B845" s="27">
        <v>5187.669921875</v>
      </c>
      <c r="C845" s="14">
        <f t="shared" si="93"/>
        <v>2024</v>
      </c>
      <c r="D845" s="14">
        <f t="shared" si="94"/>
        <v>5</v>
      </c>
      <c r="E845" s="14">
        <f t="shared" si="95"/>
        <v>19</v>
      </c>
      <c r="F845" s="14">
        <f t="shared" si="96"/>
        <v>3</v>
      </c>
      <c r="G845" s="13">
        <f t="shared" si="97"/>
        <v>45418</v>
      </c>
      <c r="H845" s="19">
        <f t="shared" si="98"/>
        <v>45422</v>
      </c>
    </row>
    <row r="846" spans="1:8" x14ac:dyDescent="0.25">
      <c r="A846" s="28">
        <v>45421</v>
      </c>
      <c r="B846" s="27">
        <v>5214.080078125</v>
      </c>
      <c r="C846" s="14">
        <f t="shared" si="93"/>
        <v>2024</v>
      </c>
      <c r="D846" s="14">
        <f t="shared" si="94"/>
        <v>5</v>
      </c>
      <c r="E846" s="14">
        <f t="shared" si="95"/>
        <v>19</v>
      </c>
      <c r="F846" s="14">
        <f t="shared" si="96"/>
        <v>4</v>
      </c>
      <c r="G846" s="13">
        <f t="shared" si="97"/>
        <v>45418</v>
      </c>
      <c r="H846" s="19">
        <f t="shared" si="98"/>
        <v>45422</v>
      </c>
    </row>
    <row r="847" spans="1:8" x14ac:dyDescent="0.25">
      <c r="A847" s="28">
        <v>45422</v>
      </c>
      <c r="B847" s="27">
        <v>5222.68017578125</v>
      </c>
      <c r="C847" s="14">
        <f t="shared" si="93"/>
        <v>2024</v>
      </c>
      <c r="D847" s="14">
        <f t="shared" si="94"/>
        <v>5</v>
      </c>
      <c r="E847" s="14">
        <f t="shared" si="95"/>
        <v>19</v>
      </c>
      <c r="F847" s="14">
        <f t="shared" si="96"/>
        <v>5</v>
      </c>
      <c r="G847" s="13">
        <f t="shared" si="97"/>
        <v>45418</v>
      </c>
      <c r="H847" s="19">
        <f t="shared" si="98"/>
        <v>45422</v>
      </c>
    </row>
    <row r="848" spans="1:8" x14ac:dyDescent="0.25">
      <c r="A848" s="28">
        <v>45425</v>
      </c>
      <c r="B848" s="27">
        <v>5221.419921875</v>
      </c>
      <c r="C848" s="14">
        <f t="shared" si="93"/>
        <v>2024</v>
      </c>
      <c r="D848" s="14">
        <f t="shared" si="94"/>
        <v>5</v>
      </c>
      <c r="E848" s="14">
        <f t="shared" si="95"/>
        <v>20</v>
      </c>
      <c r="F848" s="14">
        <f t="shared" si="96"/>
        <v>1</v>
      </c>
      <c r="G848" s="13">
        <f t="shared" si="97"/>
        <v>45425</v>
      </c>
      <c r="H848" s="19">
        <f t="shared" si="98"/>
        <v>45429</v>
      </c>
    </row>
    <row r="849" spans="1:8" x14ac:dyDescent="0.25">
      <c r="A849" s="28">
        <v>45426</v>
      </c>
      <c r="B849" s="27">
        <v>5246.68017578125</v>
      </c>
      <c r="C849" s="14">
        <f t="shared" si="93"/>
        <v>2024</v>
      </c>
      <c r="D849" s="14">
        <f t="shared" si="94"/>
        <v>5</v>
      </c>
      <c r="E849" s="14">
        <f t="shared" si="95"/>
        <v>20</v>
      </c>
      <c r="F849" s="14">
        <f t="shared" si="96"/>
        <v>2</v>
      </c>
      <c r="G849" s="13">
        <f t="shared" si="97"/>
        <v>45425</v>
      </c>
      <c r="H849" s="19">
        <f t="shared" si="98"/>
        <v>45429</v>
      </c>
    </row>
    <row r="850" spans="1:8" x14ac:dyDescent="0.25">
      <c r="A850" s="28">
        <v>45427</v>
      </c>
      <c r="B850" s="27">
        <v>5308.14990234375</v>
      </c>
      <c r="C850" s="14">
        <f t="shared" si="93"/>
        <v>2024</v>
      </c>
      <c r="D850" s="14">
        <f t="shared" si="94"/>
        <v>5</v>
      </c>
      <c r="E850" s="14">
        <f t="shared" si="95"/>
        <v>20</v>
      </c>
      <c r="F850" s="14">
        <f t="shared" si="96"/>
        <v>3</v>
      </c>
      <c r="G850" s="13">
        <f t="shared" si="97"/>
        <v>45425</v>
      </c>
      <c r="H850" s="19">
        <f t="shared" si="98"/>
        <v>45429</v>
      </c>
    </row>
    <row r="851" spans="1:8" x14ac:dyDescent="0.25">
      <c r="A851" s="28">
        <v>45428</v>
      </c>
      <c r="B851" s="27">
        <v>5297.10009765625</v>
      </c>
      <c r="C851" s="14">
        <f t="shared" si="93"/>
        <v>2024</v>
      </c>
      <c r="D851" s="14">
        <f t="shared" si="94"/>
        <v>5</v>
      </c>
      <c r="E851" s="14">
        <f t="shared" si="95"/>
        <v>20</v>
      </c>
      <c r="F851" s="14">
        <f t="shared" si="96"/>
        <v>4</v>
      </c>
      <c r="G851" s="13">
        <f t="shared" si="97"/>
        <v>45425</v>
      </c>
      <c r="H851" s="19">
        <f t="shared" si="98"/>
        <v>45429</v>
      </c>
    </row>
    <row r="852" spans="1:8" x14ac:dyDescent="0.25">
      <c r="A852" s="28">
        <v>45429</v>
      </c>
      <c r="B852" s="27">
        <v>5303.27001953125</v>
      </c>
      <c r="C852" s="14">
        <f t="shared" si="93"/>
        <v>2024</v>
      </c>
      <c r="D852" s="14">
        <f t="shared" si="94"/>
        <v>5</v>
      </c>
      <c r="E852" s="14">
        <f t="shared" si="95"/>
        <v>20</v>
      </c>
      <c r="F852" s="14">
        <f t="shared" si="96"/>
        <v>5</v>
      </c>
      <c r="G852" s="13">
        <f t="shared" si="97"/>
        <v>45425</v>
      </c>
      <c r="H852" s="19">
        <f t="shared" si="98"/>
        <v>45429</v>
      </c>
    </row>
    <row r="853" spans="1:8" x14ac:dyDescent="0.25">
      <c r="A853" s="28">
        <v>45432</v>
      </c>
      <c r="B853" s="27">
        <v>5308.1298828125</v>
      </c>
      <c r="C853" s="14">
        <f t="shared" si="93"/>
        <v>2024</v>
      </c>
      <c r="D853" s="14">
        <f t="shared" si="94"/>
        <v>5</v>
      </c>
      <c r="E853" s="14">
        <f t="shared" si="95"/>
        <v>21</v>
      </c>
      <c r="F853" s="14">
        <f t="shared" si="96"/>
        <v>1</v>
      </c>
      <c r="G853" s="13">
        <f t="shared" si="97"/>
        <v>45432</v>
      </c>
      <c r="H853" s="19">
        <f t="shared" si="98"/>
        <v>45436</v>
      </c>
    </row>
    <row r="854" spans="1:8" x14ac:dyDescent="0.25">
      <c r="A854" s="28">
        <v>45433</v>
      </c>
      <c r="B854" s="27">
        <v>5321.41015625</v>
      </c>
      <c r="C854" s="14">
        <f t="shared" si="93"/>
        <v>2024</v>
      </c>
      <c r="D854" s="14">
        <f t="shared" si="94"/>
        <v>5</v>
      </c>
      <c r="E854" s="14">
        <f t="shared" si="95"/>
        <v>21</v>
      </c>
      <c r="F854" s="14">
        <f t="shared" si="96"/>
        <v>2</v>
      </c>
      <c r="G854" s="13">
        <f t="shared" si="97"/>
        <v>45432</v>
      </c>
      <c r="H854" s="19">
        <f t="shared" si="98"/>
        <v>45436</v>
      </c>
    </row>
    <row r="855" spans="1:8" x14ac:dyDescent="0.25">
      <c r="A855" s="28">
        <v>45434</v>
      </c>
      <c r="B855" s="27">
        <v>5307.009765625</v>
      </c>
      <c r="C855" s="14">
        <f t="shared" si="93"/>
        <v>2024</v>
      </c>
      <c r="D855" s="14">
        <f t="shared" si="94"/>
        <v>5</v>
      </c>
      <c r="E855" s="14">
        <f t="shared" si="95"/>
        <v>21</v>
      </c>
      <c r="F855" s="14">
        <f t="shared" si="96"/>
        <v>3</v>
      </c>
      <c r="G855" s="13">
        <f t="shared" si="97"/>
        <v>45432</v>
      </c>
      <c r="H855" s="19">
        <f t="shared" si="98"/>
        <v>45436</v>
      </c>
    </row>
    <row r="856" spans="1:8" x14ac:dyDescent="0.25">
      <c r="A856" s="28">
        <v>45435</v>
      </c>
      <c r="B856" s="27">
        <v>5267.83984375</v>
      </c>
      <c r="C856" s="14">
        <f t="shared" si="93"/>
        <v>2024</v>
      </c>
      <c r="D856" s="14">
        <f t="shared" si="94"/>
        <v>5</v>
      </c>
      <c r="E856" s="14">
        <f t="shared" si="95"/>
        <v>21</v>
      </c>
      <c r="F856" s="14">
        <f t="shared" si="96"/>
        <v>4</v>
      </c>
      <c r="G856" s="13">
        <f t="shared" si="97"/>
        <v>45432</v>
      </c>
      <c r="H856" s="19">
        <f t="shared" si="98"/>
        <v>45436</v>
      </c>
    </row>
    <row r="857" spans="1:8" x14ac:dyDescent="0.25">
      <c r="A857" s="28">
        <v>45436</v>
      </c>
      <c r="B857" s="27">
        <v>5304.72021484375</v>
      </c>
      <c r="C857" s="14">
        <f t="shared" si="93"/>
        <v>2024</v>
      </c>
      <c r="D857" s="14">
        <f t="shared" si="94"/>
        <v>5</v>
      </c>
      <c r="E857" s="14">
        <f t="shared" si="95"/>
        <v>21</v>
      </c>
      <c r="F857" s="14">
        <f t="shared" si="96"/>
        <v>5</v>
      </c>
      <c r="G857" s="13">
        <f t="shared" si="97"/>
        <v>45432</v>
      </c>
      <c r="H857" s="19">
        <f t="shared" si="98"/>
        <v>45436</v>
      </c>
    </row>
    <row r="858" spans="1:8" x14ac:dyDescent="0.25">
      <c r="A858" s="28">
        <v>45440</v>
      </c>
      <c r="B858" s="27">
        <v>5306.0400390625</v>
      </c>
      <c r="C858" s="14">
        <f t="shared" si="93"/>
        <v>2024</v>
      </c>
      <c r="D858" s="14">
        <f t="shared" si="94"/>
        <v>5</v>
      </c>
      <c r="E858" s="14">
        <f t="shared" si="95"/>
        <v>22</v>
      </c>
      <c r="F858" s="14">
        <f t="shared" si="96"/>
        <v>2</v>
      </c>
      <c r="G858" s="13">
        <f t="shared" si="97"/>
        <v>45440</v>
      </c>
      <c r="H858" s="19">
        <f t="shared" si="98"/>
        <v>45443</v>
      </c>
    </row>
    <row r="859" spans="1:8" x14ac:dyDescent="0.25">
      <c r="A859" s="28">
        <v>45441</v>
      </c>
      <c r="B859" s="27">
        <v>5266.9501953125</v>
      </c>
      <c r="C859" s="14">
        <f t="shared" si="93"/>
        <v>2024</v>
      </c>
      <c r="D859" s="14">
        <f t="shared" si="94"/>
        <v>5</v>
      </c>
      <c r="E859" s="14">
        <f t="shared" si="95"/>
        <v>22</v>
      </c>
      <c r="F859" s="14">
        <f t="shared" si="96"/>
        <v>3</v>
      </c>
      <c r="G859" s="13">
        <f t="shared" si="97"/>
        <v>45440</v>
      </c>
      <c r="H859" s="19">
        <f t="shared" si="98"/>
        <v>45443</v>
      </c>
    </row>
    <row r="860" spans="1:8" x14ac:dyDescent="0.25">
      <c r="A860" s="28">
        <v>45442</v>
      </c>
      <c r="B860" s="27">
        <v>5235.47998046875</v>
      </c>
      <c r="C860" s="14">
        <f t="shared" si="93"/>
        <v>2024</v>
      </c>
      <c r="D860" s="14">
        <f t="shared" si="94"/>
        <v>5</v>
      </c>
      <c r="E860" s="14">
        <f t="shared" si="95"/>
        <v>22</v>
      </c>
      <c r="F860" s="14">
        <f t="shared" si="96"/>
        <v>4</v>
      </c>
      <c r="G860" s="13">
        <f t="shared" si="97"/>
        <v>45440</v>
      </c>
      <c r="H860" s="19">
        <f t="shared" si="98"/>
        <v>45443</v>
      </c>
    </row>
    <row r="861" spans="1:8" x14ac:dyDescent="0.25">
      <c r="A861" s="28">
        <v>45443</v>
      </c>
      <c r="B861" s="27">
        <v>5277.509765625</v>
      </c>
      <c r="C861" s="14">
        <f t="shared" si="93"/>
        <v>2024</v>
      </c>
      <c r="D861" s="14">
        <f t="shared" si="94"/>
        <v>5</v>
      </c>
      <c r="E861" s="14">
        <f t="shared" si="95"/>
        <v>22</v>
      </c>
      <c r="F861" s="14">
        <f t="shared" si="96"/>
        <v>5</v>
      </c>
      <c r="G861" s="13">
        <f t="shared" si="97"/>
        <v>45440</v>
      </c>
      <c r="H861" s="19">
        <f t="shared" si="98"/>
        <v>45443</v>
      </c>
    </row>
    <row r="862" spans="1:8" x14ac:dyDescent="0.25">
      <c r="A862" s="28">
        <v>45446</v>
      </c>
      <c r="B862" s="27">
        <v>5283.39990234375</v>
      </c>
      <c r="C862" s="14">
        <f t="shared" si="93"/>
        <v>2024</v>
      </c>
      <c r="D862" s="14">
        <f t="shared" si="94"/>
        <v>6</v>
      </c>
      <c r="E862" s="14">
        <f t="shared" si="95"/>
        <v>23</v>
      </c>
      <c r="F862" s="14">
        <f t="shared" si="96"/>
        <v>1</v>
      </c>
      <c r="G862" s="13">
        <f t="shared" si="97"/>
        <v>45446</v>
      </c>
      <c r="H862" s="19">
        <f t="shared" si="98"/>
        <v>45450</v>
      </c>
    </row>
    <row r="863" spans="1:8" x14ac:dyDescent="0.25">
      <c r="A863" s="28">
        <v>45447</v>
      </c>
      <c r="B863" s="27">
        <v>5291.33984375</v>
      </c>
      <c r="C863" s="14">
        <f t="shared" si="93"/>
        <v>2024</v>
      </c>
      <c r="D863" s="14">
        <f t="shared" si="94"/>
        <v>6</v>
      </c>
      <c r="E863" s="14">
        <f t="shared" si="95"/>
        <v>23</v>
      </c>
      <c r="F863" s="14">
        <f t="shared" si="96"/>
        <v>2</v>
      </c>
      <c r="G863" s="13">
        <f t="shared" si="97"/>
        <v>45446</v>
      </c>
      <c r="H863" s="19">
        <f t="shared" si="98"/>
        <v>45450</v>
      </c>
    </row>
    <row r="864" spans="1:8" x14ac:dyDescent="0.25">
      <c r="A864" s="28">
        <v>45448</v>
      </c>
      <c r="B864" s="27">
        <v>5354.02978515625</v>
      </c>
      <c r="C864" s="14">
        <f t="shared" si="93"/>
        <v>2024</v>
      </c>
      <c r="D864" s="14">
        <f t="shared" si="94"/>
        <v>6</v>
      </c>
      <c r="E864" s="14">
        <f t="shared" si="95"/>
        <v>23</v>
      </c>
      <c r="F864" s="14">
        <f t="shared" si="96"/>
        <v>3</v>
      </c>
      <c r="G864" s="13">
        <f t="shared" si="97"/>
        <v>45446</v>
      </c>
      <c r="H864" s="19">
        <f t="shared" si="98"/>
        <v>45450</v>
      </c>
    </row>
    <row r="865" spans="1:8" x14ac:dyDescent="0.25">
      <c r="A865" s="28">
        <v>45449</v>
      </c>
      <c r="B865" s="27">
        <v>5352.9599609375</v>
      </c>
      <c r="C865" s="14">
        <f t="shared" si="93"/>
        <v>2024</v>
      </c>
      <c r="D865" s="14">
        <f t="shared" si="94"/>
        <v>6</v>
      </c>
      <c r="E865" s="14">
        <f t="shared" si="95"/>
        <v>23</v>
      </c>
      <c r="F865" s="14">
        <f t="shared" si="96"/>
        <v>4</v>
      </c>
      <c r="G865" s="13">
        <f t="shared" si="97"/>
        <v>45446</v>
      </c>
      <c r="H865" s="19">
        <f t="shared" si="98"/>
        <v>45450</v>
      </c>
    </row>
    <row r="866" spans="1:8" x14ac:dyDescent="0.25">
      <c r="A866" s="28">
        <v>45450</v>
      </c>
      <c r="B866" s="27">
        <v>5346.990234375</v>
      </c>
      <c r="C866" s="14">
        <f t="shared" si="93"/>
        <v>2024</v>
      </c>
      <c r="D866" s="14">
        <f t="shared" si="94"/>
        <v>6</v>
      </c>
      <c r="E866" s="14">
        <f t="shared" si="95"/>
        <v>23</v>
      </c>
      <c r="F866" s="14">
        <f t="shared" si="96"/>
        <v>5</v>
      </c>
      <c r="G866" s="13">
        <f t="shared" si="97"/>
        <v>45446</v>
      </c>
      <c r="H866" s="19">
        <f t="shared" si="98"/>
        <v>45450</v>
      </c>
    </row>
    <row r="867" spans="1:8" x14ac:dyDescent="0.25">
      <c r="A867" s="28">
        <v>45453</v>
      </c>
      <c r="B867" s="27">
        <v>5360.7900390625</v>
      </c>
      <c r="C867" s="14">
        <f t="shared" si="93"/>
        <v>2024</v>
      </c>
      <c r="D867" s="14">
        <f t="shared" si="94"/>
        <v>6</v>
      </c>
      <c r="E867" s="14">
        <f t="shared" si="95"/>
        <v>24</v>
      </c>
      <c r="F867" s="14">
        <f t="shared" si="96"/>
        <v>1</v>
      </c>
      <c r="G867" s="13">
        <f t="shared" si="97"/>
        <v>45453</v>
      </c>
      <c r="H867" s="19">
        <f t="shared" si="98"/>
        <v>45457</v>
      </c>
    </row>
    <row r="868" spans="1:8" x14ac:dyDescent="0.25">
      <c r="A868" s="28">
        <v>45454</v>
      </c>
      <c r="B868" s="27">
        <v>5375.31982421875</v>
      </c>
      <c r="C868" s="14">
        <f t="shared" si="93"/>
        <v>2024</v>
      </c>
      <c r="D868" s="14">
        <f t="shared" si="94"/>
        <v>6</v>
      </c>
      <c r="E868" s="14">
        <f t="shared" si="95"/>
        <v>24</v>
      </c>
      <c r="F868" s="14">
        <f t="shared" si="96"/>
        <v>2</v>
      </c>
      <c r="G868" s="13">
        <f t="shared" si="97"/>
        <v>45453</v>
      </c>
      <c r="H868" s="19">
        <f t="shared" si="98"/>
        <v>45457</v>
      </c>
    </row>
    <row r="869" spans="1:8" x14ac:dyDescent="0.25">
      <c r="A869" s="28">
        <v>45455</v>
      </c>
      <c r="B869" s="27">
        <v>5421.02978515625</v>
      </c>
      <c r="C869" s="14">
        <f t="shared" si="93"/>
        <v>2024</v>
      </c>
      <c r="D869" s="14">
        <f t="shared" si="94"/>
        <v>6</v>
      </c>
      <c r="E869" s="14">
        <f t="shared" si="95"/>
        <v>24</v>
      </c>
      <c r="F869" s="14">
        <f t="shared" si="96"/>
        <v>3</v>
      </c>
      <c r="G869" s="13">
        <f t="shared" si="97"/>
        <v>45453</v>
      </c>
      <c r="H869" s="19">
        <f t="shared" si="98"/>
        <v>45457</v>
      </c>
    </row>
    <row r="870" spans="1:8" x14ac:dyDescent="0.25">
      <c r="A870" s="28">
        <v>45456</v>
      </c>
      <c r="B870" s="27">
        <v>5433.740234375</v>
      </c>
      <c r="C870" s="14">
        <f t="shared" si="93"/>
        <v>2024</v>
      </c>
      <c r="D870" s="14">
        <f t="shared" si="94"/>
        <v>6</v>
      </c>
      <c r="E870" s="14">
        <f t="shared" si="95"/>
        <v>24</v>
      </c>
      <c r="F870" s="14">
        <f t="shared" si="96"/>
        <v>4</v>
      </c>
      <c r="G870" s="13">
        <f t="shared" si="97"/>
        <v>45453</v>
      </c>
      <c r="H870" s="19">
        <f t="shared" si="98"/>
        <v>45457</v>
      </c>
    </row>
    <row r="871" spans="1:8" x14ac:dyDescent="0.25">
      <c r="A871" s="28">
        <v>45457</v>
      </c>
      <c r="B871" s="27">
        <v>5431.60009765625</v>
      </c>
      <c r="C871" s="14">
        <f t="shared" si="93"/>
        <v>2024</v>
      </c>
      <c r="D871" s="14">
        <f t="shared" si="94"/>
        <v>6</v>
      </c>
      <c r="E871" s="14">
        <f t="shared" si="95"/>
        <v>24</v>
      </c>
      <c r="F871" s="14">
        <f t="shared" si="96"/>
        <v>5</v>
      </c>
      <c r="G871" s="13">
        <f t="shared" si="97"/>
        <v>45453</v>
      </c>
      <c r="H871" s="19">
        <f t="shared" si="98"/>
        <v>45457</v>
      </c>
    </row>
    <row r="872" spans="1:8" x14ac:dyDescent="0.25">
      <c r="A872" s="28">
        <v>45460</v>
      </c>
      <c r="B872" s="27">
        <v>5473.22998046875</v>
      </c>
      <c r="C872" s="14">
        <f t="shared" si="93"/>
        <v>2024</v>
      </c>
      <c r="D872" s="14">
        <f t="shared" si="94"/>
        <v>6</v>
      </c>
      <c r="E872" s="14">
        <f t="shared" si="95"/>
        <v>25</v>
      </c>
      <c r="F872" s="14">
        <f t="shared" si="96"/>
        <v>1</v>
      </c>
      <c r="G872" s="13">
        <f t="shared" si="97"/>
        <v>45460</v>
      </c>
      <c r="H872" s="19">
        <f t="shared" si="98"/>
        <v>45464</v>
      </c>
    </row>
    <row r="873" spans="1:8" x14ac:dyDescent="0.25">
      <c r="A873" s="28">
        <v>45461</v>
      </c>
      <c r="B873" s="27">
        <v>5487.02978515625</v>
      </c>
      <c r="C873" s="14">
        <f t="shared" si="93"/>
        <v>2024</v>
      </c>
      <c r="D873" s="14">
        <f t="shared" si="94"/>
        <v>6</v>
      </c>
      <c r="E873" s="14">
        <f t="shared" si="95"/>
        <v>25</v>
      </c>
      <c r="F873" s="14">
        <f t="shared" si="96"/>
        <v>2</v>
      </c>
      <c r="G873" s="13">
        <f t="shared" si="97"/>
        <v>45460</v>
      </c>
      <c r="H873" s="19">
        <f t="shared" si="98"/>
        <v>45464</v>
      </c>
    </row>
    <row r="874" spans="1:8" x14ac:dyDescent="0.25">
      <c r="A874" s="28">
        <v>45463</v>
      </c>
      <c r="B874" s="27">
        <v>5473.169921875</v>
      </c>
      <c r="C874" s="14">
        <f t="shared" si="93"/>
        <v>2024</v>
      </c>
      <c r="D874" s="14">
        <f t="shared" si="94"/>
        <v>6</v>
      </c>
      <c r="E874" s="14">
        <f t="shared" si="95"/>
        <v>25</v>
      </c>
      <c r="F874" s="14">
        <f t="shared" si="96"/>
        <v>4</v>
      </c>
      <c r="G874" s="13">
        <f t="shared" si="97"/>
        <v>45460</v>
      </c>
      <c r="H874" s="19">
        <f t="shared" si="98"/>
        <v>45464</v>
      </c>
    </row>
    <row r="875" spans="1:8" x14ac:dyDescent="0.25">
      <c r="A875" s="28">
        <v>45464</v>
      </c>
      <c r="B875" s="27">
        <v>5464.6201171875</v>
      </c>
      <c r="C875" s="14">
        <f t="shared" si="93"/>
        <v>2024</v>
      </c>
      <c r="D875" s="14">
        <f t="shared" si="94"/>
        <v>6</v>
      </c>
      <c r="E875" s="14">
        <f t="shared" si="95"/>
        <v>25</v>
      </c>
      <c r="F875" s="14">
        <f t="shared" si="96"/>
        <v>5</v>
      </c>
      <c r="G875" s="13">
        <f t="shared" si="97"/>
        <v>45460</v>
      </c>
      <c r="H875" s="19">
        <f t="shared" si="98"/>
        <v>45464</v>
      </c>
    </row>
    <row r="876" spans="1:8" x14ac:dyDescent="0.25">
      <c r="A876" s="28">
        <v>45467</v>
      </c>
      <c r="B876" s="27">
        <v>5447.8701171875</v>
      </c>
      <c r="C876" s="14">
        <f t="shared" si="93"/>
        <v>2024</v>
      </c>
      <c r="D876" s="14">
        <f t="shared" si="94"/>
        <v>6</v>
      </c>
      <c r="E876" s="14">
        <f t="shared" si="95"/>
        <v>26</v>
      </c>
      <c r="F876" s="14">
        <f t="shared" si="96"/>
        <v>1</v>
      </c>
      <c r="G876" s="13">
        <f t="shared" si="97"/>
        <v>45467</v>
      </c>
      <c r="H876" s="19">
        <f t="shared" si="98"/>
        <v>45471</v>
      </c>
    </row>
    <row r="877" spans="1:8" x14ac:dyDescent="0.25">
      <c r="A877" s="28">
        <v>45468</v>
      </c>
      <c r="B877" s="27">
        <v>5469.2998046875</v>
      </c>
      <c r="C877" s="14">
        <f t="shared" si="93"/>
        <v>2024</v>
      </c>
      <c r="D877" s="14">
        <f t="shared" si="94"/>
        <v>6</v>
      </c>
      <c r="E877" s="14">
        <f t="shared" si="95"/>
        <v>26</v>
      </c>
      <c r="F877" s="14">
        <f t="shared" si="96"/>
        <v>2</v>
      </c>
      <c r="G877" s="13">
        <f t="shared" si="97"/>
        <v>45467</v>
      </c>
      <c r="H877" s="19">
        <f t="shared" si="98"/>
        <v>45471</v>
      </c>
    </row>
    <row r="878" spans="1:8" x14ac:dyDescent="0.25">
      <c r="A878" s="28">
        <v>45469</v>
      </c>
      <c r="B878" s="27">
        <v>5477.89990234375</v>
      </c>
      <c r="C878" s="14">
        <f t="shared" si="93"/>
        <v>2024</v>
      </c>
      <c r="D878" s="14">
        <f t="shared" si="94"/>
        <v>6</v>
      </c>
      <c r="E878" s="14">
        <f t="shared" si="95"/>
        <v>26</v>
      </c>
      <c r="F878" s="14">
        <f t="shared" si="96"/>
        <v>3</v>
      </c>
      <c r="G878" s="13">
        <f t="shared" si="97"/>
        <v>45467</v>
      </c>
      <c r="H878" s="19">
        <f t="shared" si="98"/>
        <v>45471</v>
      </c>
    </row>
    <row r="879" spans="1:8" x14ac:dyDescent="0.25">
      <c r="A879" s="28">
        <v>45470</v>
      </c>
      <c r="B879" s="27">
        <v>5482.8701171875</v>
      </c>
      <c r="C879" s="14">
        <f t="shared" si="93"/>
        <v>2024</v>
      </c>
      <c r="D879" s="14">
        <f t="shared" si="94"/>
        <v>6</v>
      </c>
      <c r="E879" s="14">
        <f t="shared" si="95"/>
        <v>26</v>
      </c>
      <c r="F879" s="14">
        <f t="shared" si="96"/>
        <v>4</v>
      </c>
      <c r="G879" s="13">
        <f t="shared" si="97"/>
        <v>45467</v>
      </c>
      <c r="H879" s="19">
        <f t="shared" si="98"/>
        <v>45471</v>
      </c>
    </row>
    <row r="880" spans="1:8" x14ac:dyDescent="0.25">
      <c r="A880" s="28">
        <v>45471</v>
      </c>
      <c r="B880" s="27">
        <v>5460.47998046875</v>
      </c>
      <c r="C880" s="14">
        <f t="shared" si="93"/>
        <v>2024</v>
      </c>
      <c r="D880" s="14">
        <f t="shared" si="94"/>
        <v>6</v>
      </c>
      <c r="E880" s="14">
        <f t="shared" si="95"/>
        <v>26</v>
      </c>
      <c r="F880" s="14">
        <f t="shared" si="96"/>
        <v>5</v>
      </c>
      <c r="G880" s="13">
        <f t="shared" si="97"/>
        <v>45467</v>
      </c>
      <c r="H880" s="19">
        <f t="shared" si="98"/>
        <v>45471</v>
      </c>
    </row>
    <row r="881" spans="1:8" x14ac:dyDescent="0.25">
      <c r="A881" s="28">
        <v>45474</v>
      </c>
      <c r="B881" s="27">
        <v>5475.08984375</v>
      </c>
      <c r="C881" s="14">
        <f t="shared" si="93"/>
        <v>2024</v>
      </c>
      <c r="D881" s="14">
        <f t="shared" si="94"/>
        <v>7</v>
      </c>
      <c r="E881" s="14">
        <f t="shared" si="95"/>
        <v>27</v>
      </c>
      <c r="F881" s="14">
        <f t="shared" si="96"/>
        <v>1</v>
      </c>
      <c r="G881" s="13">
        <f t="shared" si="97"/>
        <v>45474</v>
      </c>
      <c r="H881" s="19">
        <f t="shared" si="98"/>
        <v>45478</v>
      </c>
    </row>
    <row r="882" spans="1:8" x14ac:dyDescent="0.25">
      <c r="A882" s="28">
        <v>45475</v>
      </c>
      <c r="B882" s="27">
        <v>5509.009765625</v>
      </c>
      <c r="C882" s="14">
        <f t="shared" si="93"/>
        <v>2024</v>
      </c>
      <c r="D882" s="14">
        <f t="shared" si="94"/>
        <v>7</v>
      </c>
      <c r="E882" s="14">
        <f t="shared" si="95"/>
        <v>27</v>
      </c>
      <c r="F882" s="14">
        <f t="shared" si="96"/>
        <v>2</v>
      </c>
      <c r="G882" s="13">
        <f t="shared" si="97"/>
        <v>45474</v>
      </c>
      <c r="H882" s="19">
        <f t="shared" si="98"/>
        <v>45478</v>
      </c>
    </row>
    <row r="883" spans="1:8" x14ac:dyDescent="0.25">
      <c r="A883" s="28">
        <v>45476</v>
      </c>
      <c r="B883" s="27">
        <v>5537.02001953125</v>
      </c>
      <c r="C883" s="14">
        <f t="shared" si="93"/>
        <v>2024</v>
      </c>
      <c r="D883" s="14">
        <f t="shared" si="94"/>
        <v>7</v>
      </c>
      <c r="E883" s="14">
        <f t="shared" si="95"/>
        <v>27</v>
      </c>
      <c r="F883" s="14">
        <f t="shared" si="96"/>
        <v>3</v>
      </c>
      <c r="G883" s="13">
        <f t="shared" si="97"/>
        <v>45474</v>
      </c>
      <c r="H883" s="19">
        <f t="shared" si="98"/>
        <v>45478</v>
      </c>
    </row>
    <row r="884" spans="1:8" x14ac:dyDescent="0.25">
      <c r="A884" s="28">
        <v>45478</v>
      </c>
      <c r="B884" s="27">
        <v>5567.18994140625</v>
      </c>
      <c r="C884" s="14">
        <f t="shared" si="93"/>
        <v>2024</v>
      </c>
      <c r="D884" s="14">
        <f t="shared" si="94"/>
        <v>7</v>
      </c>
      <c r="E884" s="14">
        <f t="shared" si="95"/>
        <v>27</v>
      </c>
      <c r="F884" s="14">
        <f t="shared" si="96"/>
        <v>5</v>
      </c>
      <c r="G884" s="13">
        <f t="shared" si="97"/>
        <v>45474</v>
      </c>
      <c r="H884" s="19">
        <f t="shared" si="98"/>
        <v>45478</v>
      </c>
    </row>
    <row r="885" spans="1:8" x14ac:dyDescent="0.25">
      <c r="A885" s="28">
        <v>45481</v>
      </c>
      <c r="B885" s="27">
        <v>5572.85009765625</v>
      </c>
      <c r="C885" s="14">
        <f t="shared" si="93"/>
        <v>2024</v>
      </c>
      <c r="D885" s="14">
        <f t="shared" si="94"/>
        <v>7</v>
      </c>
      <c r="E885" s="14">
        <f t="shared" si="95"/>
        <v>28</v>
      </c>
      <c r="F885" s="14">
        <f t="shared" si="96"/>
        <v>1</v>
      </c>
      <c r="G885" s="13">
        <f t="shared" si="97"/>
        <v>45481</v>
      </c>
      <c r="H885" s="19">
        <f t="shared" si="98"/>
        <v>45485</v>
      </c>
    </row>
    <row r="886" spans="1:8" x14ac:dyDescent="0.25">
      <c r="A886" s="28">
        <v>45482</v>
      </c>
      <c r="B886" s="27">
        <v>5576.97998046875</v>
      </c>
      <c r="C886" s="14">
        <f t="shared" si="93"/>
        <v>2024</v>
      </c>
      <c r="D886" s="14">
        <f t="shared" si="94"/>
        <v>7</v>
      </c>
      <c r="E886" s="14">
        <f t="shared" si="95"/>
        <v>28</v>
      </c>
      <c r="F886" s="14">
        <f t="shared" si="96"/>
        <v>2</v>
      </c>
      <c r="G886" s="13">
        <f t="shared" si="97"/>
        <v>45481</v>
      </c>
      <c r="H886" s="19">
        <f t="shared" si="98"/>
        <v>45485</v>
      </c>
    </row>
    <row r="887" spans="1:8" x14ac:dyDescent="0.25">
      <c r="A887" s="28">
        <v>45483</v>
      </c>
      <c r="B887" s="27">
        <v>5633.91015625</v>
      </c>
      <c r="C887" s="14">
        <f t="shared" si="93"/>
        <v>2024</v>
      </c>
      <c r="D887" s="14">
        <f t="shared" si="94"/>
        <v>7</v>
      </c>
      <c r="E887" s="14">
        <f t="shared" si="95"/>
        <v>28</v>
      </c>
      <c r="F887" s="14">
        <f t="shared" si="96"/>
        <v>3</v>
      </c>
      <c r="G887" s="13">
        <f t="shared" si="97"/>
        <v>45481</v>
      </c>
      <c r="H887" s="19">
        <f t="shared" si="98"/>
        <v>45485</v>
      </c>
    </row>
    <row r="888" spans="1:8" x14ac:dyDescent="0.25">
      <c r="A888" s="28">
        <v>45484</v>
      </c>
      <c r="B888" s="27">
        <v>5584.5400390625</v>
      </c>
      <c r="C888" s="14">
        <f t="shared" si="93"/>
        <v>2024</v>
      </c>
      <c r="D888" s="14">
        <f t="shared" si="94"/>
        <v>7</v>
      </c>
      <c r="E888" s="14">
        <f t="shared" si="95"/>
        <v>28</v>
      </c>
      <c r="F888" s="14">
        <f t="shared" si="96"/>
        <v>4</v>
      </c>
      <c r="G888" s="13">
        <f t="shared" si="97"/>
        <v>45481</v>
      </c>
      <c r="H888" s="19">
        <f t="shared" si="98"/>
        <v>45485</v>
      </c>
    </row>
    <row r="889" spans="1:8" x14ac:dyDescent="0.25">
      <c r="A889" s="28">
        <v>45485</v>
      </c>
      <c r="B889" s="27">
        <v>5615.35009765625</v>
      </c>
      <c r="C889" s="14">
        <f t="shared" si="93"/>
        <v>2024</v>
      </c>
      <c r="D889" s="14">
        <f t="shared" si="94"/>
        <v>7</v>
      </c>
      <c r="E889" s="14">
        <f t="shared" si="95"/>
        <v>28</v>
      </c>
      <c r="F889" s="14">
        <f t="shared" si="96"/>
        <v>5</v>
      </c>
      <c r="G889" s="13">
        <f t="shared" si="97"/>
        <v>45481</v>
      </c>
      <c r="H889" s="19">
        <f t="shared" si="98"/>
        <v>45485</v>
      </c>
    </row>
    <row r="890" spans="1:8" x14ac:dyDescent="0.25">
      <c r="A890" s="28">
        <v>45488</v>
      </c>
      <c r="B890" s="27">
        <v>5631.22021484375</v>
      </c>
      <c r="C890" s="14">
        <f t="shared" si="93"/>
        <v>2024</v>
      </c>
      <c r="D890" s="14">
        <f t="shared" si="94"/>
        <v>7</v>
      </c>
      <c r="E890" s="14">
        <f t="shared" si="95"/>
        <v>29</v>
      </c>
      <c r="F890" s="14">
        <f t="shared" si="96"/>
        <v>1</v>
      </c>
      <c r="G890" s="13">
        <f t="shared" si="97"/>
        <v>45488</v>
      </c>
      <c r="H890" s="19">
        <f t="shared" si="98"/>
        <v>45492</v>
      </c>
    </row>
    <row r="891" spans="1:8" x14ac:dyDescent="0.25">
      <c r="A891" s="28">
        <v>45489</v>
      </c>
      <c r="B891" s="27">
        <v>5667.2001953125</v>
      </c>
      <c r="C891" s="14">
        <f t="shared" si="93"/>
        <v>2024</v>
      </c>
      <c r="D891" s="14">
        <f t="shared" si="94"/>
        <v>7</v>
      </c>
      <c r="E891" s="14">
        <f t="shared" si="95"/>
        <v>29</v>
      </c>
      <c r="F891" s="14">
        <f t="shared" si="96"/>
        <v>2</v>
      </c>
      <c r="G891" s="13">
        <f t="shared" si="97"/>
        <v>45488</v>
      </c>
      <c r="H891" s="19">
        <f t="shared" si="98"/>
        <v>45492</v>
      </c>
    </row>
    <row r="892" spans="1:8" x14ac:dyDescent="0.25">
      <c r="A892" s="28">
        <v>45490</v>
      </c>
      <c r="B892" s="27">
        <v>5588.27001953125</v>
      </c>
      <c r="C892" s="14">
        <f t="shared" si="93"/>
        <v>2024</v>
      </c>
      <c r="D892" s="14">
        <f t="shared" si="94"/>
        <v>7</v>
      </c>
      <c r="E892" s="14">
        <f t="shared" si="95"/>
        <v>29</v>
      </c>
      <c r="F892" s="14">
        <f t="shared" si="96"/>
        <v>3</v>
      </c>
      <c r="G892" s="13">
        <f t="shared" si="97"/>
        <v>45488</v>
      </c>
      <c r="H892" s="19">
        <f t="shared" si="98"/>
        <v>45492</v>
      </c>
    </row>
    <row r="893" spans="1:8" x14ac:dyDescent="0.25">
      <c r="A893" s="28">
        <v>45491</v>
      </c>
      <c r="B893" s="27">
        <v>5544.58984375</v>
      </c>
      <c r="C893" s="14">
        <f t="shared" si="93"/>
        <v>2024</v>
      </c>
      <c r="D893" s="14">
        <f t="shared" si="94"/>
        <v>7</v>
      </c>
      <c r="E893" s="14">
        <f t="shared" si="95"/>
        <v>29</v>
      </c>
      <c r="F893" s="14">
        <f t="shared" si="96"/>
        <v>4</v>
      </c>
      <c r="G893" s="13">
        <f t="shared" si="97"/>
        <v>45488</v>
      </c>
      <c r="H893" s="19">
        <f t="shared" si="98"/>
        <v>45492</v>
      </c>
    </row>
    <row r="894" spans="1:8" x14ac:dyDescent="0.25">
      <c r="A894" s="28">
        <v>45492</v>
      </c>
      <c r="B894" s="27">
        <v>5505</v>
      </c>
      <c r="C894" s="14">
        <f t="shared" si="93"/>
        <v>2024</v>
      </c>
      <c r="D894" s="14">
        <f t="shared" si="94"/>
        <v>7</v>
      </c>
      <c r="E894" s="14">
        <f t="shared" si="95"/>
        <v>29</v>
      </c>
      <c r="F894" s="14">
        <f t="shared" si="96"/>
        <v>5</v>
      </c>
      <c r="G894" s="13">
        <f t="shared" si="97"/>
        <v>45488</v>
      </c>
      <c r="H894" s="19">
        <f t="shared" si="98"/>
        <v>45492</v>
      </c>
    </row>
    <row r="895" spans="1:8" x14ac:dyDescent="0.25">
      <c r="A895" s="28">
        <v>45495</v>
      </c>
      <c r="B895" s="27">
        <v>5564.41015625</v>
      </c>
      <c r="C895" s="14">
        <f t="shared" si="93"/>
        <v>2024</v>
      </c>
      <c r="D895" s="14">
        <f t="shared" si="94"/>
        <v>7</v>
      </c>
      <c r="E895" s="14">
        <f t="shared" si="95"/>
        <v>30</v>
      </c>
      <c r="F895" s="14">
        <f t="shared" si="96"/>
        <v>1</v>
      </c>
      <c r="G895" s="13">
        <f t="shared" si="97"/>
        <v>45495</v>
      </c>
      <c r="H895" s="19">
        <f t="shared" si="98"/>
        <v>45499</v>
      </c>
    </row>
    <row r="896" spans="1:8" x14ac:dyDescent="0.25">
      <c r="A896" s="28">
        <v>45496</v>
      </c>
      <c r="B896" s="27">
        <v>5555.740234375</v>
      </c>
      <c r="C896" s="14">
        <f t="shared" si="93"/>
        <v>2024</v>
      </c>
      <c r="D896" s="14">
        <f t="shared" si="94"/>
        <v>7</v>
      </c>
      <c r="E896" s="14">
        <f t="shared" si="95"/>
        <v>30</v>
      </c>
      <c r="F896" s="14">
        <f t="shared" si="96"/>
        <v>2</v>
      </c>
      <c r="G896" s="13">
        <f t="shared" si="97"/>
        <v>45495</v>
      </c>
      <c r="H896" s="19">
        <f t="shared" si="98"/>
        <v>45499</v>
      </c>
    </row>
    <row r="897" spans="1:8" x14ac:dyDescent="0.25">
      <c r="A897" s="28">
        <v>45497</v>
      </c>
      <c r="B897" s="27">
        <v>5427.1298828125</v>
      </c>
      <c r="C897" s="14">
        <f t="shared" si="93"/>
        <v>2024</v>
      </c>
      <c r="D897" s="14">
        <f t="shared" si="94"/>
        <v>7</v>
      </c>
      <c r="E897" s="14">
        <f t="shared" si="95"/>
        <v>30</v>
      </c>
      <c r="F897" s="14">
        <f t="shared" si="96"/>
        <v>3</v>
      </c>
      <c r="G897" s="13">
        <f t="shared" si="97"/>
        <v>45495</v>
      </c>
      <c r="H897" s="19">
        <f t="shared" si="98"/>
        <v>45499</v>
      </c>
    </row>
    <row r="898" spans="1:8" x14ac:dyDescent="0.25">
      <c r="A898" s="28">
        <v>45498</v>
      </c>
      <c r="B898" s="27">
        <v>5399.22021484375</v>
      </c>
      <c r="C898" s="14">
        <f t="shared" si="93"/>
        <v>2024</v>
      </c>
      <c r="D898" s="14">
        <f t="shared" si="94"/>
        <v>7</v>
      </c>
      <c r="E898" s="14">
        <f t="shared" si="95"/>
        <v>30</v>
      </c>
      <c r="F898" s="14">
        <f t="shared" si="96"/>
        <v>4</v>
      </c>
      <c r="G898" s="13">
        <f t="shared" si="97"/>
        <v>45495</v>
      </c>
      <c r="H898" s="19">
        <f t="shared" si="98"/>
        <v>45499</v>
      </c>
    </row>
    <row r="899" spans="1:8" x14ac:dyDescent="0.25">
      <c r="A899" s="28">
        <v>45499</v>
      </c>
      <c r="B899" s="27">
        <v>5459.10009765625</v>
      </c>
      <c r="C899" s="14">
        <f t="shared" si="93"/>
        <v>2024</v>
      </c>
      <c r="D899" s="14">
        <f t="shared" si="94"/>
        <v>7</v>
      </c>
      <c r="E899" s="14">
        <f t="shared" si="95"/>
        <v>30</v>
      </c>
      <c r="F899" s="14">
        <f t="shared" si="96"/>
        <v>5</v>
      </c>
      <c r="G899" s="13">
        <f t="shared" si="97"/>
        <v>45495</v>
      </c>
      <c r="H899" s="19">
        <f t="shared" si="98"/>
        <v>45499</v>
      </c>
    </row>
    <row r="900" spans="1:8" x14ac:dyDescent="0.25">
      <c r="A900" s="28">
        <v>45502</v>
      </c>
      <c r="B900" s="27">
        <v>5463.5400390625</v>
      </c>
      <c r="C900" s="14">
        <f t="shared" ref="C900:C963" si="99">YEAR(A900)</f>
        <v>2024</v>
      </c>
      <c r="D900" s="14">
        <f t="shared" ref="D900:D963" si="100">MONTH(A900)</f>
        <v>7</v>
      </c>
      <c r="E900" s="14">
        <f t="shared" ref="E900:E963" si="101">_xlfn.ISOWEEKNUM(A900)</f>
        <v>31</v>
      </c>
      <c r="F900" s="14">
        <f t="shared" ref="F900:F963" si="102">WEEKDAY(A900,2)</f>
        <v>1</v>
      </c>
      <c r="G900" s="13">
        <f t="shared" ref="G900:G963" si="103">_xlfn.MINIFS($A$4:$A$1346,$C$4:$C$1346,C900,$E$4:$E$1346,E900)</f>
        <v>45502</v>
      </c>
      <c r="H900" s="19">
        <f t="shared" ref="H900:H963" si="104">_xlfn.MAXIFS($A$4:$A$1346,$C$4:$C$1346,C900,$E$4:$E$1346,E900)</f>
        <v>45506</v>
      </c>
    </row>
    <row r="901" spans="1:8" x14ac:dyDescent="0.25">
      <c r="A901" s="28">
        <v>45503</v>
      </c>
      <c r="B901" s="27">
        <v>5436.43994140625</v>
      </c>
      <c r="C901" s="14">
        <f t="shared" si="99"/>
        <v>2024</v>
      </c>
      <c r="D901" s="14">
        <f t="shared" si="100"/>
        <v>7</v>
      </c>
      <c r="E901" s="14">
        <f t="shared" si="101"/>
        <v>31</v>
      </c>
      <c r="F901" s="14">
        <f t="shared" si="102"/>
        <v>2</v>
      </c>
      <c r="G901" s="13">
        <f t="shared" si="103"/>
        <v>45502</v>
      </c>
      <c r="H901" s="19">
        <f t="shared" si="104"/>
        <v>45506</v>
      </c>
    </row>
    <row r="902" spans="1:8" x14ac:dyDescent="0.25">
      <c r="A902" s="28">
        <v>45504</v>
      </c>
      <c r="B902" s="27">
        <v>5522.2998046875</v>
      </c>
      <c r="C902" s="14">
        <f t="shared" si="99"/>
        <v>2024</v>
      </c>
      <c r="D902" s="14">
        <f t="shared" si="100"/>
        <v>7</v>
      </c>
      <c r="E902" s="14">
        <f t="shared" si="101"/>
        <v>31</v>
      </c>
      <c r="F902" s="14">
        <f t="shared" si="102"/>
        <v>3</v>
      </c>
      <c r="G902" s="13">
        <f t="shared" si="103"/>
        <v>45502</v>
      </c>
      <c r="H902" s="19">
        <f t="shared" si="104"/>
        <v>45506</v>
      </c>
    </row>
    <row r="903" spans="1:8" x14ac:dyDescent="0.25">
      <c r="A903" s="28">
        <v>45505</v>
      </c>
      <c r="B903" s="27">
        <v>5446.68017578125</v>
      </c>
      <c r="C903" s="14">
        <f t="shared" si="99"/>
        <v>2024</v>
      </c>
      <c r="D903" s="14">
        <f t="shared" si="100"/>
        <v>8</v>
      </c>
      <c r="E903" s="14">
        <f t="shared" si="101"/>
        <v>31</v>
      </c>
      <c r="F903" s="14">
        <f t="shared" si="102"/>
        <v>4</v>
      </c>
      <c r="G903" s="13">
        <f t="shared" si="103"/>
        <v>45502</v>
      </c>
      <c r="H903" s="19">
        <f t="shared" si="104"/>
        <v>45506</v>
      </c>
    </row>
    <row r="904" spans="1:8" x14ac:dyDescent="0.25">
      <c r="A904" s="28">
        <v>45506</v>
      </c>
      <c r="B904" s="27">
        <v>5346.56005859375</v>
      </c>
      <c r="C904" s="14">
        <f t="shared" si="99"/>
        <v>2024</v>
      </c>
      <c r="D904" s="14">
        <f t="shared" si="100"/>
        <v>8</v>
      </c>
      <c r="E904" s="14">
        <f t="shared" si="101"/>
        <v>31</v>
      </c>
      <c r="F904" s="14">
        <f t="shared" si="102"/>
        <v>5</v>
      </c>
      <c r="G904" s="13">
        <f t="shared" si="103"/>
        <v>45502</v>
      </c>
      <c r="H904" s="19">
        <f t="shared" si="104"/>
        <v>45506</v>
      </c>
    </row>
    <row r="905" spans="1:8" x14ac:dyDescent="0.25">
      <c r="A905" s="28">
        <v>45509</v>
      </c>
      <c r="B905" s="27">
        <v>5186.330078125</v>
      </c>
      <c r="C905" s="14">
        <f t="shared" si="99"/>
        <v>2024</v>
      </c>
      <c r="D905" s="14">
        <f t="shared" si="100"/>
        <v>8</v>
      </c>
      <c r="E905" s="14">
        <f t="shared" si="101"/>
        <v>32</v>
      </c>
      <c r="F905" s="14">
        <f t="shared" si="102"/>
        <v>1</v>
      </c>
      <c r="G905" s="13">
        <f t="shared" si="103"/>
        <v>45509</v>
      </c>
      <c r="H905" s="19">
        <f t="shared" si="104"/>
        <v>45513</v>
      </c>
    </row>
    <row r="906" spans="1:8" x14ac:dyDescent="0.25">
      <c r="A906" s="28">
        <v>45510</v>
      </c>
      <c r="B906" s="27">
        <v>5240.02978515625</v>
      </c>
      <c r="C906" s="14">
        <f t="shared" si="99"/>
        <v>2024</v>
      </c>
      <c r="D906" s="14">
        <f t="shared" si="100"/>
        <v>8</v>
      </c>
      <c r="E906" s="14">
        <f t="shared" si="101"/>
        <v>32</v>
      </c>
      <c r="F906" s="14">
        <f t="shared" si="102"/>
        <v>2</v>
      </c>
      <c r="G906" s="13">
        <f t="shared" si="103"/>
        <v>45509</v>
      </c>
      <c r="H906" s="19">
        <f t="shared" si="104"/>
        <v>45513</v>
      </c>
    </row>
    <row r="907" spans="1:8" x14ac:dyDescent="0.25">
      <c r="A907" s="28">
        <v>45511</v>
      </c>
      <c r="B907" s="27">
        <v>5199.5</v>
      </c>
      <c r="C907" s="14">
        <f t="shared" si="99"/>
        <v>2024</v>
      </c>
      <c r="D907" s="14">
        <f t="shared" si="100"/>
        <v>8</v>
      </c>
      <c r="E907" s="14">
        <f t="shared" si="101"/>
        <v>32</v>
      </c>
      <c r="F907" s="14">
        <f t="shared" si="102"/>
        <v>3</v>
      </c>
      <c r="G907" s="13">
        <f t="shared" si="103"/>
        <v>45509</v>
      </c>
      <c r="H907" s="19">
        <f t="shared" si="104"/>
        <v>45513</v>
      </c>
    </row>
    <row r="908" spans="1:8" x14ac:dyDescent="0.25">
      <c r="A908" s="28">
        <v>45512</v>
      </c>
      <c r="B908" s="27">
        <v>5319.31005859375</v>
      </c>
      <c r="C908" s="14">
        <f t="shared" si="99"/>
        <v>2024</v>
      </c>
      <c r="D908" s="14">
        <f t="shared" si="100"/>
        <v>8</v>
      </c>
      <c r="E908" s="14">
        <f t="shared" si="101"/>
        <v>32</v>
      </c>
      <c r="F908" s="14">
        <f t="shared" si="102"/>
        <v>4</v>
      </c>
      <c r="G908" s="13">
        <f t="shared" si="103"/>
        <v>45509</v>
      </c>
      <c r="H908" s="19">
        <f t="shared" si="104"/>
        <v>45513</v>
      </c>
    </row>
    <row r="909" spans="1:8" x14ac:dyDescent="0.25">
      <c r="A909" s="28">
        <v>45513</v>
      </c>
      <c r="B909" s="27">
        <v>5344.16015625</v>
      </c>
      <c r="C909" s="14">
        <f t="shared" si="99"/>
        <v>2024</v>
      </c>
      <c r="D909" s="14">
        <f t="shared" si="100"/>
        <v>8</v>
      </c>
      <c r="E909" s="14">
        <f t="shared" si="101"/>
        <v>32</v>
      </c>
      <c r="F909" s="14">
        <f t="shared" si="102"/>
        <v>5</v>
      </c>
      <c r="G909" s="13">
        <f t="shared" si="103"/>
        <v>45509</v>
      </c>
      <c r="H909" s="19">
        <f t="shared" si="104"/>
        <v>45513</v>
      </c>
    </row>
    <row r="910" spans="1:8" x14ac:dyDescent="0.25">
      <c r="A910" s="28">
        <v>45516</v>
      </c>
      <c r="B910" s="27">
        <v>5344.39013671875</v>
      </c>
      <c r="C910" s="14">
        <f t="shared" si="99"/>
        <v>2024</v>
      </c>
      <c r="D910" s="14">
        <f t="shared" si="100"/>
        <v>8</v>
      </c>
      <c r="E910" s="14">
        <f t="shared" si="101"/>
        <v>33</v>
      </c>
      <c r="F910" s="14">
        <f t="shared" si="102"/>
        <v>1</v>
      </c>
      <c r="G910" s="13">
        <f t="shared" si="103"/>
        <v>45516</v>
      </c>
      <c r="H910" s="19">
        <f t="shared" si="104"/>
        <v>45520</v>
      </c>
    </row>
    <row r="911" spans="1:8" x14ac:dyDescent="0.25">
      <c r="A911" s="28">
        <v>45517</v>
      </c>
      <c r="B911" s="27">
        <v>5434.43017578125</v>
      </c>
      <c r="C911" s="14">
        <f t="shared" si="99"/>
        <v>2024</v>
      </c>
      <c r="D911" s="14">
        <f t="shared" si="100"/>
        <v>8</v>
      </c>
      <c r="E911" s="14">
        <f t="shared" si="101"/>
        <v>33</v>
      </c>
      <c r="F911" s="14">
        <f t="shared" si="102"/>
        <v>2</v>
      </c>
      <c r="G911" s="13">
        <f t="shared" si="103"/>
        <v>45516</v>
      </c>
      <c r="H911" s="19">
        <f t="shared" si="104"/>
        <v>45520</v>
      </c>
    </row>
    <row r="912" spans="1:8" x14ac:dyDescent="0.25">
      <c r="A912" s="28">
        <v>45518</v>
      </c>
      <c r="B912" s="27">
        <v>5455.2099609375</v>
      </c>
      <c r="C912" s="14">
        <f t="shared" si="99"/>
        <v>2024</v>
      </c>
      <c r="D912" s="14">
        <f t="shared" si="100"/>
        <v>8</v>
      </c>
      <c r="E912" s="14">
        <f t="shared" si="101"/>
        <v>33</v>
      </c>
      <c r="F912" s="14">
        <f t="shared" si="102"/>
        <v>3</v>
      </c>
      <c r="G912" s="13">
        <f t="shared" si="103"/>
        <v>45516</v>
      </c>
      <c r="H912" s="19">
        <f t="shared" si="104"/>
        <v>45520</v>
      </c>
    </row>
    <row r="913" spans="1:8" x14ac:dyDescent="0.25">
      <c r="A913" s="28">
        <v>45519</v>
      </c>
      <c r="B913" s="27">
        <v>5543.22021484375</v>
      </c>
      <c r="C913" s="14">
        <f t="shared" si="99"/>
        <v>2024</v>
      </c>
      <c r="D913" s="14">
        <f t="shared" si="100"/>
        <v>8</v>
      </c>
      <c r="E913" s="14">
        <f t="shared" si="101"/>
        <v>33</v>
      </c>
      <c r="F913" s="14">
        <f t="shared" si="102"/>
        <v>4</v>
      </c>
      <c r="G913" s="13">
        <f t="shared" si="103"/>
        <v>45516</v>
      </c>
      <c r="H913" s="19">
        <f t="shared" si="104"/>
        <v>45520</v>
      </c>
    </row>
    <row r="914" spans="1:8" x14ac:dyDescent="0.25">
      <c r="A914" s="28">
        <v>45520</v>
      </c>
      <c r="B914" s="27">
        <v>5554.25</v>
      </c>
      <c r="C914" s="14">
        <f t="shared" si="99"/>
        <v>2024</v>
      </c>
      <c r="D914" s="14">
        <f t="shared" si="100"/>
        <v>8</v>
      </c>
      <c r="E914" s="14">
        <f t="shared" si="101"/>
        <v>33</v>
      </c>
      <c r="F914" s="14">
        <f t="shared" si="102"/>
        <v>5</v>
      </c>
      <c r="G914" s="13">
        <f t="shared" si="103"/>
        <v>45516</v>
      </c>
      <c r="H914" s="19">
        <f t="shared" si="104"/>
        <v>45520</v>
      </c>
    </row>
    <row r="915" spans="1:8" x14ac:dyDescent="0.25">
      <c r="A915" s="28">
        <v>45523</v>
      </c>
      <c r="B915" s="27">
        <v>5608.25</v>
      </c>
      <c r="C915" s="14">
        <f t="shared" si="99"/>
        <v>2024</v>
      </c>
      <c r="D915" s="14">
        <f t="shared" si="100"/>
        <v>8</v>
      </c>
      <c r="E915" s="14">
        <f t="shared" si="101"/>
        <v>34</v>
      </c>
      <c r="F915" s="14">
        <f t="shared" si="102"/>
        <v>1</v>
      </c>
      <c r="G915" s="13">
        <f t="shared" si="103"/>
        <v>45523</v>
      </c>
      <c r="H915" s="19">
        <f t="shared" si="104"/>
        <v>45527</v>
      </c>
    </row>
    <row r="916" spans="1:8" x14ac:dyDescent="0.25">
      <c r="A916" s="28">
        <v>45524</v>
      </c>
      <c r="B916" s="27">
        <v>5597.1201171875</v>
      </c>
      <c r="C916" s="14">
        <f t="shared" si="99"/>
        <v>2024</v>
      </c>
      <c r="D916" s="14">
        <f t="shared" si="100"/>
        <v>8</v>
      </c>
      <c r="E916" s="14">
        <f t="shared" si="101"/>
        <v>34</v>
      </c>
      <c r="F916" s="14">
        <f t="shared" si="102"/>
        <v>2</v>
      </c>
      <c r="G916" s="13">
        <f t="shared" si="103"/>
        <v>45523</v>
      </c>
      <c r="H916" s="19">
        <f t="shared" si="104"/>
        <v>45527</v>
      </c>
    </row>
    <row r="917" spans="1:8" x14ac:dyDescent="0.25">
      <c r="A917" s="28">
        <v>45525</v>
      </c>
      <c r="B917" s="27">
        <v>5620.85009765625</v>
      </c>
      <c r="C917" s="14">
        <f t="shared" si="99"/>
        <v>2024</v>
      </c>
      <c r="D917" s="14">
        <f t="shared" si="100"/>
        <v>8</v>
      </c>
      <c r="E917" s="14">
        <f t="shared" si="101"/>
        <v>34</v>
      </c>
      <c r="F917" s="14">
        <f t="shared" si="102"/>
        <v>3</v>
      </c>
      <c r="G917" s="13">
        <f t="shared" si="103"/>
        <v>45523</v>
      </c>
      <c r="H917" s="19">
        <f t="shared" si="104"/>
        <v>45527</v>
      </c>
    </row>
    <row r="918" spans="1:8" x14ac:dyDescent="0.25">
      <c r="A918" s="28">
        <v>45526</v>
      </c>
      <c r="B918" s="27">
        <v>5570.64013671875</v>
      </c>
      <c r="C918" s="14">
        <f t="shared" si="99"/>
        <v>2024</v>
      </c>
      <c r="D918" s="14">
        <f t="shared" si="100"/>
        <v>8</v>
      </c>
      <c r="E918" s="14">
        <f t="shared" si="101"/>
        <v>34</v>
      </c>
      <c r="F918" s="14">
        <f t="shared" si="102"/>
        <v>4</v>
      </c>
      <c r="G918" s="13">
        <f t="shared" si="103"/>
        <v>45523</v>
      </c>
      <c r="H918" s="19">
        <f t="shared" si="104"/>
        <v>45527</v>
      </c>
    </row>
    <row r="919" spans="1:8" x14ac:dyDescent="0.25">
      <c r="A919" s="28">
        <v>45527</v>
      </c>
      <c r="B919" s="27">
        <v>5634.60986328125</v>
      </c>
      <c r="C919" s="14">
        <f t="shared" si="99"/>
        <v>2024</v>
      </c>
      <c r="D919" s="14">
        <f t="shared" si="100"/>
        <v>8</v>
      </c>
      <c r="E919" s="14">
        <f t="shared" si="101"/>
        <v>34</v>
      </c>
      <c r="F919" s="14">
        <f t="shared" si="102"/>
        <v>5</v>
      </c>
      <c r="G919" s="13">
        <f t="shared" si="103"/>
        <v>45523</v>
      </c>
      <c r="H919" s="19">
        <f t="shared" si="104"/>
        <v>45527</v>
      </c>
    </row>
    <row r="920" spans="1:8" x14ac:dyDescent="0.25">
      <c r="A920" s="28">
        <v>45530</v>
      </c>
      <c r="B920" s="27">
        <v>5616.83984375</v>
      </c>
      <c r="C920" s="14">
        <f t="shared" si="99"/>
        <v>2024</v>
      </c>
      <c r="D920" s="14">
        <f t="shared" si="100"/>
        <v>8</v>
      </c>
      <c r="E920" s="14">
        <f t="shared" si="101"/>
        <v>35</v>
      </c>
      <c r="F920" s="14">
        <f t="shared" si="102"/>
        <v>1</v>
      </c>
      <c r="G920" s="13">
        <f t="shared" si="103"/>
        <v>45530</v>
      </c>
      <c r="H920" s="19">
        <f t="shared" si="104"/>
        <v>45534</v>
      </c>
    </row>
    <row r="921" spans="1:8" x14ac:dyDescent="0.25">
      <c r="A921" s="28">
        <v>45531</v>
      </c>
      <c r="B921" s="27">
        <v>5625.7998046875</v>
      </c>
      <c r="C921" s="14">
        <f t="shared" si="99"/>
        <v>2024</v>
      </c>
      <c r="D921" s="14">
        <f t="shared" si="100"/>
        <v>8</v>
      </c>
      <c r="E921" s="14">
        <f t="shared" si="101"/>
        <v>35</v>
      </c>
      <c r="F921" s="14">
        <f t="shared" si="102"/>
        <v>2</v>
      </c>
      <c r="G921" s="13">
        <f t="shared" si="103"/>
        <v>45530</v>
      </c>
      <c r="H921" s="19">
        <f t="shared" si="104"/>
        <v>45534</v>
      </c>
    </row>
    <row r="922" spans="1:8" x14ac:dyDescent="0.25">
      <c r="A922" s="28">
        <v>45532</v>
      </c>
      <c r="B922" s="27">
        <v>5592.18017578125</v>
      </c>
      <c r="C922" s="14">
        <f t="shared" si="99"/>
        <v>2024</v>
      </c>
      <c r="D922" s="14">
        <f t="shared" si="100"/>
        <v>8</v>
      </c>
      <c r="E922" s="14">
        <f t="shared" si="101"/>
        <v>35</v>
      </c>
      <c r="F922" s="14">
        <f t="shared" si="102"/>
        <v>3</v>
      </c>
      <c r="G922" s="13">
        <f t="shared" si="103"/>
        <v>45530</v>
      </c>
      <c r="H922" s="19">
        <f t="shared" si="104"/>
        <v>45534</v>
      </c>
    </row>
    <row r="923" spans="1:8" x14ac:dyDescent="0.25">
      <c r="A923" s="28">
        <v>45533</v>
      </c>
      <c r="B923" s="27">
        <v>5591.9599609375</v>
      </c>
      <c r="C923" s="14">
        <f t="shared" si="99"/>
        <v>2024</v>
      </c>
      <c r="D923" s="14">
        <f t="shared" si="100"/>
        <v>8</v>
      </c>
      <c r="E923" s="14">
        <f t="shared" si="101"/>
        <v>35</v>
      </c>
      <c r="F923" s="14">
        <f t="shared" si="102"/>
        <v>4</v>
      </c>
      <c r="G923" s="13">
        <f t="shared" si="103"/>
        <v>45530</v>
      </c>
      <c r="H923" s="19">
        <f t="shared" si="104"/>
        <v>45534</v>
      </c>
    </row>
    <row r="924" spans="1:8" x14ac:dyDescent="0.25">
      <c r="A924" s="28">
        <v>45534</v>
      </c>
      <c r="B924" s="27">
        <v>5648.39990234375</v>
      </c>
      <c r="C924" s="14">
        <f t="shared" si="99"/>
        <v>2024</v>
      </c>
      <c r="D924" s="14">
        <f t="shared" si="100"/>
        <v>8</v>
      </c>
      <c r="E924" s="14">
        <f t="shared" si="101"/>
        <v>35</v>
      </c>
      <c r="F924" s="14">
        <f t="shared" si="102"/>
        <v>5</v>
      </c>
      <c r="G924" s="13">
        <f t="shared" si="103"/>
        <v>45530</v>
      </c>
      <c r="H924" s="19">
        <f t="shared" si="104"/>
        <v>45534</v>
      </c>
    </row>
    <row r="925" spans="1:8" x14ac:dyDescent="0.25">
      <c r="A925" s="28">
        <v>45538</v>
      </c>
      <c r="B925" s="27">
        <v>5528.93017578125</v>
      </c>
      <c r="C925" s="14">
        <f t="shared" si="99"/>
        <v>2024</v>
      </c>
      <c r="D925" s="14">
        <f t="shared" si="100"/>
        <v>9</v>
      </c>
      <c r="E925" s="14">
        <f t="shared" si="101"/>
        <v>36</v>
      </c>
      <c r="F925" s="14">
        <f t="shared" si="102"/>
        <v>2</v>
      </c>
      <c r="G925" s="13">
        <f t="shared" si="103"/>
        <v>45538</v>
      </c>
      <c r="H925" s="19">
        <f t="shared" si="104"/>
        <v>45541</v>
      </c>
    </row>
    <row r="926" spans="1:8" x14ac:dyDescent="0.25">
      <c r="A926" s="28">
        <v>45539</v>
      </c>
      <c r="B926" s="27">
        <v>5520.06982421875</v>
      </c>
      <c r="C926" s="14">
        <f t="shared" si="99"/>
        <v>2024</v>
      </c>
      <c r="D926" s="14">
        <f t="shared" si="100"/>
        <v>9</v>
      </c>
      <c r="E926" s="14">
        <f t="shared" si="101"/>
        <v>36</v>
      </c>
      <c r="F926" s="14">
        <f t="shared" si="102"/>
        <v>3</v>
      </c>
      <c r="G926" s="13">
        <f t="shared" si="103"/>
        <v>45538</v>
      </c>
      <c r="H926" s="19">
        <f t="shared" si="104"/>
        <v>45541</v>
      </c>
    </row>
    <row r="927" spans="1:8" x14ac:dyDescent="0.25">
      <c r="A927" s="28">
        <v>45540</v>
      </c>
      <c r="B927" s="27">
        <v>5503.41015625</v>
      </c>
      <c r="C927" s="14">
        <f t="shared" si="99"/>
        <v>2024</v>
      </c>
      <c r="D927" s="14">
        <f t="shared" si="100"/>
        <v>9</v>
      </c>
      <c r="E927" s="14">
        <f t="shared" si="101"/>
        <v>36</v>
      </c>
      <c r="F927" s="14">
        <f t="shared" si="102"/>
        <v>4</v>
      </c>
      <c r="G927" s="13">
        <f t="shared" si="103"/>
        <v>45538</v>
      </c>
      <c r="H927" s="19">
        <f t="shared" si="104"/>
        <v>45541</v>
      </c>
    </row>
    <row r="928" spans="1:8" x14ac:dyDescent="0.25">
      <c r="A928" s="28">
        <v>45541</v>
      </c>
      <c r="B928" s="27">
        <v>5408.419921875</v>
      </c>
      <c r="C928" s="14">
        <f t="shared" si="99"/>
        <v>2024</v>
      </c>
      <c r="D928" s="14">
        <f t="shared" si="100"/>
        <v>9</v>
      </c>
      <c r="E928" s="14">
        <f t="shared" si="101"/>
        <v>36</v>
      </c>
      <c r="F928" s="14">
        <f t="shared" si="102"/>
        <v>5</v>
      </c>
      <c r="G928" s="13">
        <f t="shared" si="103"/>
        <v>45538</v>
      </c>
      <c r="H928" s="19">
        <f t="shared" si="104"/>
        <v>45541</v>
      </c>
    </row>
    <row r="929" spans="1:8" x14ac:dyDescent="0.25">
      <c r="A929" s="28">
        <v>45544</v>
      </c>
      <c r="B929" s="27">
        <v>5471.0498046875</v>
      </c>
      <c r="C929" s="14">
        <f t="shared" si="99"/>
        <v>2024</v>
      </c>
      <c r="D929" s="14">
        <f t="shared" si="100"/>
        <v>9</v>
      </c>
      <c r="E929" s="14">
        <f t="shared" si="101"/>
        <v>37</v>
      </c>
      <c r="F929" s="14">
        <f t="shared" si="102"/>
        <v>1</v>
      </c>
      <c r="G929" s="13">
        <f t="shared" si="103"/>
        <v>45544</v>
      </c>
      <c r="H929" s="19">
        <f t="shared" si="104"/>
        <v>45548</v>
      </c>
    </row>
    <row r="930" spans="1:8" x14ac:dyDescent="0.25">
      <c r="A930" s="28">
        <v>45545</v>
      </c>
      <c r="B930" s="27">
        <v>5495.52001953125</v>
      </c>
      <c r="C930" s="14">
        <f t="shared" si="99"/>
        <v>2024</v>
      </c>
      <c r="D930" s="14">
        <f t="shared" si="100"/>
        <v>9</v>
      </c>
      <c r="E930" s="14">
        <f t="shared" si="101"/>
        <v>37</v>
      </c>
      <c r="F930" s="14">
        <f t="shared" si="102"/>
        <v>2</v>
      </c>
      <c r="G930" s="13">
        <f t="shared" si="103"/>
        <v>45544</v>
      </c>
      <c r="H930" s="19">
        <f t="shared" si="104"/>
        <v>45548</v>
      </c>
    </row>
    <row r="931" spans="1:8" x14ac:dyDescent="0.25">
      <c r="A931" s="28">
        <v>45546</v>
      </c>
      <c r="B931" s="27">
        <v>5554.1298828125</v>
      </c>
      <c r="C931" s="14">
        <f t="shared" si="99"/>
        <v>2024</v>
      </c>
      <c r="D931" s="14">
        <f t="shared" si="100"/>
        <v>9</v>
      </c>
      <c r="E931" s="14">
        <f t="shared" si="101"/>
        <v>37</v>
      </c>
      <c r="F931" s="14">
        <f t="shared" si="102"/>
        <v>3</v>
      </c>
      <c r="G931" s="13">
        <f t="shared" si="103"/>
        <v>45544</v>
      </c>
      <c r="H931" s="19">
        <f t="shared" si="104"/>
        <v>45548</v>
      </c>
    </row>
    <row r="932" spans="1:8" x14ac:dyDescent="0.25">
      <c r="A932" s="28">
        <v>45547</v>
      </c>
      <c r="B932" s="27">
        <v>5595.759765625</v>
      </c>
      <c r="C932" s="14">
        <f t="shared" si="99"/>
        <v>2024</v>
      </c>
      <c r="D932" s="14">
        <f t="shared" si="100"/>
        <v>9</v>
      </c>
      <c r="E932" s="14">
        <f t="shared" si="101"/>
        <v>37</v>
      </c>
      <c r="F932" s="14">
        <f t="shared" si="102"/>
        <v>4</v>
      </c>
      <c r="G932" s="13">
        <f t="shared" si="103"/>
        <v>45544</v>
      </c>
      <c r="H932" s="19">
        <f t="shared" si="104"/>
        <v>45548</v>
      </c>
    </row>
    <row r="933" spans="1:8" x14ac:dyDescent="0.25">
      <c r="A933" s="28">
        <v>45548</v>
      </c>
      <c r="B933" s="27">
        <v>5626.02001953125</v>
      </c>
      <c r="C933" s="14">
        <f t="shared" si="99"/>
        <v>2024</v>
      </c>
      <c r="D933" s="14">
        <f t="shared" si="100"/>
        <v>9</v>
      </c>
      <c r="E933" s="14">
        <f t="shared" si="101"/>
        <v>37</v>
      </c>
      <c r="F933" s="14">
        <f t="shared" si="102"/>
        <v>5</v>
      </c>
      <c r="G933" s="13">
        <f t="shared" si="103"/>
        <v>45544</v>
      </c>
      <c r="H933" s="19">
        <f t="shared" si="104"/>
        <v>45548</v>
      </c>
    </row>
    <row r="934" spans="1:8" x14ac:dyDescent="0.25">
      <c r="A934" s="28">
        <v>45551</v>
      </c>
      <c r="B934" s="27">
        <v>5633.08984375</v>
      </c>
      <c r="C934" s="14">
        <f t="shared" si="99"/>
        <v>2024</v>
      </c>
      <c r="D934" s="14">
        <f t="shared" si="100"/>
        <v>9</v>
      </c>
      <c r="E934" s="14">
        <f t="shared" si="101"/>
        <v>38</v>
      </c>
      <c r="F934" s="14">
        <f t="shared" si="102"/>
        <v>1</v>
      </c>
      <c r="G934" s="13">
        <f t="shared" si="103"/>
        <v>45551</v>
      </c>
      <c r="H934" s="19">
        <f t="shared" si="104"/>
        <v>45555</v>
      </c>
    </row>
    <row r="935" spans="1:8" x14ac:dyDescent="0.25">
      <c r="A935" s="28">
        <v>45552</v>
      </c>
      <c r="B935" s="27">
        <v>5634.580078125</v>
      </c>
      <c r="C935" s="14">
        <f t="shared" si="99"/>
        <v>2024</v>
      </c>
      <c r="D935" s="14">
        <f t="shared" si="100"/>
        <v>9</v>
      </c>
      <c r="E935" s="14">
        <f t="shared" si="101"/>
        <v>38</v>
      </c>
      <c r="F935" s="14">
        <f t="shared" si="102"/>
        <v>2</v>
      </c>
      <c r="G935" s="13">
        <f t="shared" si="103"/>
        <v>45551</v>
      </c>
      <c r="H935" s="19">
        <f t="shared" si="104"/>
        <v>45555</v>
      </c>
    </row>
    <row r="936" spans="1:8" x14ac:dyDescent="0.25">
      <c r="A936" s="28">
        <v>45553</v>
      </c>
      <c r="B936" s="27">
        <v>5618.259765625</v>
      </c>
      <c r="C936" s="14">
        <f t="shared" si="99"/>
        <v>2024</v>
      </c>
      <c r="D936" s="14">
        <f t="shared" si="100"/>
        <v>9</v>
      </c>
      <c r="E936" s="14">
        <f t="shared" si="101"/>
        <v>38</v>
      </c>
      <c r="F936" s="14">
        <f t="shared" si="102"/>
        <v>3</v>
      </c>
      <c r="G936" s="13">
        <f t="shared" si="103"/>
        <v>45551</v>
      </c>
      <c r="H936" s="19">
        <f t="shared" si="104"/>
        <v>45555</v>
      </c>
    </row>
    <row r="937" spans="1:8" x14ac:dyDescent="0.25">
      <c r="A937" s="28">
        <v>45554</v>
      </c>
      <c r="B937" s="27">
        <v>5713.64013671875</v>
      </c>
      <c r="C937" s="14">
        <f t="shared" si="99"/>
        <v>2024</v>
      </c>
      <c r="D937" s="14">
        <f t="shared" si="100"/>
        <v>9</v>
      </c>
      <c r="E937" s="14">
        <f t="shared" si="101"/>
        <v>38</v>
      </c>
      <c r="F937" s="14">
        <f t="shared" si="102"/>
        <v>4</v>
      </c>
      <c r="G937" s="13">
        <f t="shared" si="103"/>
        <v>45551</v>
      </c>
      <c r="H937" s="19">
        <f t="shared" si="104"/>
        <v>45555</v>
      </c>
    </row>
    <row r="938" spans="1:8" x14ac:dyDescent="0.25">
      <c r="A938" s="28">
        <v>45555</v>
      </c>
      <c r="B938" s="27">
        <v>5702.5498046875</v>
      </c>
      <c r="C938" s="14">
        <f t="shared" si="99"/>
        <v>2024</v>
      </c>
      <c r="D938" s="14">
        <f t="shared" si="100"/>
        <v>9</v>
      </c>
      <c r="E938" s="14">
        <f t="shared" si="101"/>
        <v>38</v>
      </c>
      <c r="F938" s="14">
        <f t="shared" si="102"/>
        <v>5</v>
      </c>
      <c r="G938" s="13">
        <f t="shared" si="103"/>
        <v>45551</v>
      </c>
      <c r="H938" s="19">
        <f t="shared" si="104"/>
        <v>45555</v>
      </c>
    </row>
    <row r="939" spans="1:8" x14ac:dyDescent="0.25">
      <c r="A939" s="28">
        <v>45558</v>
      </c>
      <c r="B939" s="27">
        <v>5718.56982421875</v>
      </c>
      <c r="C939" s="14">
        <f t="shared" si="99"/>
        <v>2024</v>
      </c>
      <c r="D939" s="14">
        <f t="shared" si="100"/>
        <v>9</v>
      </c>
      <c r="E939" s="14">
        <f t="shared" si="101"/>
        <v>39</v>
      </c>
      <c r="F939" s="14">
        <f t="shared" si="102"/>
        <v>1</v>
      </c>
      <c r="G939" s="13">
        <f t="shared" si="103"/>
        <v>45558</v>
      </c>
      <c r="H939" s="19">
        <f t="shared" si="104"/>
        <v>45562</v>
      </c>
    </row>
    <row r="940" spans="1:8" x14ac:dyDescent="0.25">
      <c r="A940" s="28">
        <v>45559</v>
      </c>
      <c r="B940" s="27">
        <v>5732.93017578125</v>
      </c>
      <c r="C940" s="14">
        <f t="shared" si="99"/>
        <v>2024</v>
      </c>
      <c r="D940" s="14">
        <f t="shared" si="100"/>
        <v>9</v>
      </c>
      <c r="E940" s="14">
        <f t="shared" si="101"/>
        <v>39</v>
      </c>
      <c r="F940" s="14">
        <f t="shared" si="102"/>
        <v>2</v>
      </c>
      <c r="G940" s="13">
        <f t="shared" si="103"/>
        <v>45558</v>
      </c>
      <c r="H940" s="19">
        <f t="shared" si="104"/>
        <v>45562</v>
      </c>
    </row>
    <row r="941" spans="1:8" x14ac:dyDescent="0.25">
      <c r="A941" s="28">
        <v>45560</v>
      </c>
      <c r="B941" s="27">
        <v>5722.259765625</v>
      </c>
      <c r="C941" s="14">
        <f t="shared" si="99"/>
        <v>2024</v>
      </c>
      <c r="D941" s="14">
        <f t="shared" si="100"/>
        <v>9</v>
      </c>
      <c r="E941" s="14">
        <f t="shared" si="101"/>
        <v>39</v>
      </c>
      <c r="F941" s="14">
        <f t="shared" si="102"/>
        <v>3</v>
      </c>
      <c r="G941" s="13">
        <f t="shared" si="103"/>
        <v>45558</v>
      </c>
      <c r="H941" s="19">
        <f t="shared" si="104"/>
        <v>45562</v>
      </c>
    </row>
    <row r="942" spans="1:8" x14ac:dyDescent="0.25">
      <c r="A942" s="28">
        <v>45561</v>
      </c>
      <c r="B942" s="27">
        <v>5745.3701171875</v>
      </c>
      <c r="C942" s="14">
        <f t="shared" si="99"/>
        <v>2024</v>
      </c>
      <c r="D942" s="14">
        <f t="shared" si="100"/>
        <v>9</v>
      </c>
      <c r="E942" s="14">
        <f t="shared" si="101"/>
        <v>39</v>
      </c>
      <c r="F942" s="14">
        <f t="shared" si="102"/>
        <v>4</v>
      </c>
      <c r="G942" s="13">
        <f t="shared" si="103"/>
        <v>45558</v>
      </c>
      <c r="H942" s="19">
        <f t="shared" si="104"/>
        <v>45562</v>
      </c>
    </row>
    <row r="943" spans="1:8" x14ac:dyDescent="0.25">
      <c r="A943" s="28">
        <v>45562</v>
      </c>
      <c r="B943" s="27">
        <v>5738.169921875</v>
      </c>
      <c r="C943" s="14">
        <f t="shared" si="99"/>
        <v>2024</v>
      </c>
      <c r="D943" s="14">
        <f t="shared" si="100"/>
        <v>9</v>
      </c>
      <c r="E943" s="14">
        <f t="shared" si="101"/>
        <v>39</v>
      </c>
      <c r="F943" s="14">
        <f t="shared" si="102"/>
        <v>5</v>
      </c>
      <c r="G943" s="13">
        <f t="shared" si="103"/>
        <v>45558</v>
      </c>
      <c r="H943" s="19">
        <f t="shared" si="104"/>
        <v>45562</v>
      </c>
    </row>
    <row r="944" spans="1:8" x14ac:dyDescent="0.25">
      <c r="A944" s="28">
        <v>45565</v>
      </c>
      <c r="B944" s="27">
        <v>5762.47998046875</v>
      </c>
      <c r="C944" s="14">
        <f t="shared" si="99"/>
        <v>2024</v>
      </c>
      <c r="D944" s="14">
        <f t="shared" si="100"/>
        <v>9</v>
      </c>
      <c r="E944" s="14">
        <f t="shared" si="101"/>
        <v>40</v>
      </c>
      <c r="F944" s="14">
        <f t="shared" si="102"/>
        <v>1</v>
      </c>
      <c r="G944" s="13">
        <f t="shared" si="103"/>
        <v>45565</v>
      </c>
      <c r="H944" s="19">
        <f t="shared" si="104"/>
        <v>45569</v>
      </c>
    </row>
    <row r="945" spans="1:8" x14ac:dyDescent="0.25">
      <c r="A945" s="28">
        <v>45566</v>
      </c>
      <c r="B945" s="27">
        <v>5708.75</v>
      </c>
      <c r="C945" s="14">
        <f t="shared" si="99"/>
        <v>2024</v>
      </c>
      <c r="D945" s="14">
        <f t="shared" si="100"/>
        <v>10</v>
      </c>
      <c r="E945" s="14">
        <f t="shared" si="101"/>
        <v>40</v>
      </c>
      <c r="F945" s="14">
        <f t="shared" si="102"/>
        <v>2</v>
      </c>
      <c r="G945" s="13">
        <f t="shared" si="103"/>
        <v>45565</v>
      </c>
      <c r="H945" s="19">
        <f t="shared" si="104"/>
        <v>45569</v>
      </c>
    </row>
    <row r="946" spans="1:8" x14ac:dyDescent="0.25">
      <c r="A946" s="28">
        <v>45567</v>
      </c>
      <c r="B946" s="27">
        <v>5709.5400390625</v>
      </c>
      <c r="C946" s="14">
        <f t="shared" si="99"/>
        <v>2024</v>
      </c>
      <c r="D946" s="14">
        <f t="shared" si="100"/>
        <v>10</v>
      </c>
      <c r="E946" s="14">
        <f t="shared" si="101"/>
        <v>40</v>
      </c>
      <c r="F946" s="14">
        <f t="shared" si="102"/>
        <v>3</v>
      </c>
      <c r="G946" s="13">
        <f t="shared" si="103"/>
        <v>45565</v>
      </c>
      <c r="H946" s="19">
        <f t="shared" si="104"/>
        <v>45569</v>
      </c>
    </row>
    <row r="947" spans="1:8" x14ac:dyDescent="0.25">
      <c r="A947" s="28">
        <v>45568</v>
      </c>
      <c r="B947" s="27">
        <v>5699.93994140625</v>
      </c>
      <c r="C947" s="14">
        <f t="shared" si="99"/>
        <v>2024</v>
      </c>
      <c r="D947" s="14">
        <f t="shared" si="100"/>
        <v>10</v>
      </c>
      <c r="E947" s="14">
        <f t="shared" si="101"/>
        <v>40</v>
      </c>
      <c r="F947" s="14">
        <f t="shared" si="102"/>
        <v>4</v>
      </c>
      <c r="G947" s="13">
        <f t="shared" si="103"/>
        <v>45565</v>
      </c>
      <c r="H947" s="19">
        <f t="shared" si="104"/>
        <v>45569</v>
      </c>
    </row>
    <row r="948" spans="1:8" x14ac:dyDescent="0.25">
      <c r="A948" s="28">
        <v>45569</v>
      </c>
      <c r="B948" s="27">
        <v>5751.06982421875</v>
      </c>
      <c r="C948" s="14">
        <f t="shared" si="99"/>
        <v>2024</v>
      </c>
      <c r="D948" s="14">
        <f t="shared" si="100"/>
        <v>10</v>
      </c>
      <c r="E948" s="14">
        <f t="shared" si="101"/>
        <v>40</v>
      </c>
      <c r="F948" s="14">
        <f t="shared" si="102"/>
        <v>5</v>
      </c>
      <c r="G948" s="13">
        <f t="shared" si="103"/>
        <v>45565</v>
      </c>
      <c r="H948" s="19">
        <f t="shared" si="104"/>
        <v>45569</v>
      </c>
    </row>
    <row r="949" spans="1:8" x14ac:dyDescent="0.25">
      <c r="A949" s="28">
        <v>45572</v>
      </c>
      <c r="B949" s="27">
        <v>5695.93994140625</v>
      </c>
      <c r="C949" s="14">
        <f t="shared" si="99"/>
        <v>2024</v>
      </c>
      <c r="D949" s="14">
        <f t="shared" si="100"/>
        <v>10</v>
      </c>
      <c r="E949" s="14">
        <f t="shared" si="101"/>
        <v>41</v>
      </c>
      <c r="F949" s="14">
        <f t="shared" si="102"/>
        <v>1</v>
      </c>
      <c r="G949" s="13">
        <f t="shared" si="103"/>
        <v>45572</v>
      </c>
      <c r="H949" s="19">
        <f t="shared" si="104"/>
        <v>45576</v>
      </c>
    </row>
    <row r="950" spans="1:8" x14ac:dyDescent="0.25">
      <c r="A950" s="28">
        <v>45573</v>
      </c>
      <c r="B950" s="27">
        <v>5751.1298828125</v>
      </c>
      <c r="C950" s="14">
        <f t="shared" si="99"/>
        <v>2024</v>
      </c>
      <c r="D950" s="14">
        <f t="shared" si="100"/>
        <v>10</v>
      </c>
      <c r="E950" s="14">
        <f t="shared" si="101"/>
        <v>41</v>
      </c>
      <c r="F950" s="14">
        <f t="shared" si="102"/>
        <v>2</v>
      </c>
      <c r="G950" s="13">
        <f t="shared" si="103"/>
        <v>45572</v>
      </c>
      <c r="H950" s="19">
        <f t="shared" si="104"/>
        <v>45576</v>
      </c>
    </row>
    <row r="951" spans="1:8" x14ac:dyDescent="0.25">
      <c r="A951" s="28">
        <v>45574</v>
      </c>
      <c r="B951" s="27">
        <v>5792.0400390625</v>
      </c>
      <c r="C951" s="14">
        <f t="shared" si="99"/>
        <v>2024</v>
      </c>
      <c r="D951" s="14">
        <f t="shared" si="100"/>
        <v>10</v>
      </c>
      <c r="E951" s="14">
        <f t="shared" si="101"/>
        <v>41</v>
      </c>
      <c r="F951" s="14">
        <f t="shared" si="102"/>
        <v>3</v>
      </c>
      <c r="G951" s="13">
        <f t="shared" si="103"/>
        <v>45572</v>
      </c>
      <c r="H951" s="19">
        <f t="shared" si="104"/>
        <v>45576</v>
      </c>
    </row>
    <row r="952" spans="1:8" x14ac:dyDescent="0.25">
      <c r="A952" s="28">
        <v>45575</v>
      </c>
      <c r="B952" s="27">
        <v>5780.0498046875</v>
      </c>
      <c r="C952" s="14">
        <f t="shared" si="99"/>
        <v>2024</v>
      </c>
      <c r="D952" s="14">
        <f t="shared" si="100"/>
        <v>10</v>
      </c>
      <c r="E952" s="14">
        <f t="shared" si="101"/>
        <v>41</v>
      </c>
      <c r="F952" s="14">
        <f t="shared" si="102"/>
        <v>4</v>
      </c>
      <c r="G952" s="13">
        <f t="shared" si="103"/>
        <v>45572</v>
      </c>
      <c r="H952" s="19">
        <f t="shared" si="104"/>
        <v>45576</v>
      </c>
    </row>
    <row r="953" spans="1:8" x14ac:dyDescent="0.25">
      <c r="A953" s="28">
        <v>45576</v>
      </c>
      <c r="B953" s="27">
        <v>5815.02978515625</v>
      </c>
      <c r="C953" s="14">
        <f t="shared" si="99"/>
        <v>2024</v>
      </c>
      <c r="D953" s="14">
        <f t="shared" si="100"/>
        <v>10</v>
      </c>
      <c r="E953" s="14">
        <f t="shared" si="101"/>
        <v>41</v>
      </c>
      <c r="F953" s="14">
        <f t="shared" si="102"/>
        <v>5</v>
      </c>
      <c r="G953" s="13">
        <f t="shared" si="103"/>
        <v>45572</v>
      </c>
      <c r="H953" s="19">
        <f t="shared" si="104"/>
        <v>45576</v>
      </c>
    </row>
    <row r="954" spans="1:8" x14ac:dyDescent="0.25">
      <c r="A954" s="28">
        <v>45579</v>
      </c>
      <c r="B954" s="27">
        <v>5859.85009765625</v>
      </c>
      <c r="C954" s="14">
        <f t="shared" si="99"/>
        <v>2024</v>
      </c>
      <c r="D954" s="14">
        <f t="shared" si="100"/>
        <v>10</v>
      </c>
      <c r="E954" s="14">
        <f t="shared" si="101"/>
        <v>42</v>
      </c>
      <c r="F954" s="14">
        <f t="shared" si="102"/>
        <v>1</v>
      </c>
      <c r="G954" s="13">
        <f t="shared" si="103"/>
        <v>45579</v>
      </c>
      <c r="H954" s="19">
        <f t="shared" si="104"/>
        <v>45583</v>
      </c>
    </row>
    <row r="955" spans="1:8" x14ac:dyDescent="0.25">
      <c r="A955" s="28">
        <v>45580</v>
      </c>
      <c r="B955" s="27">
        <v>5815.259765625</v>
      </c>
      <c r="C955" s="14">
        <f t="shared" si="99"/>
        <v>2024</v>
      </c>
      <c r="D955" s="14">
        <f t="shared" si="100"/>
        <v>10</v>
      </c>
      <c r="E955" s="14">
        <f t="shared" si="101"/>
        <v>42</v>
      </c>
      <c r="F955" s="14">
        <f t="shared" si="102"/>
        <v>2</v>
      </c>
      <c r="G955" s="13">
        <f t="shared" si="103"/>
        <v>45579</v>
      </c>
      <c r="H955" s="19">
        <f t="shared" si="104"/>
        <v>45583</v>
      </c>
    </row>
    <row r="956" spans="1:8" x14ac:dyDescent="0.25">
      <c r="A956" s="28">
        <v>45581</v>
      </c>
      <c r="B956" s="27">
        <v>5842.47021484375</v>
      </c>
      <c r="C956" s="14">
        <f t="shared" si="99"/>
        <v>2024</v>
      </c>
      <c r="D956" s="14">
        <f t="shared" si="100"/>
        <v>10</v>
      </c>
      <c r="E956" s="14">
        <f t="shared" si="101"/>
        <v>42</v>
      </c>
      <c r="F956" s="14">
        <f t="shared" si="102"/>
        <v>3</v>
      </c>
      <c r="G956" s="13">
        <f t="shared" si="103"/>
        <v>45579</v>
      </c>
      <c r="H956" s="19">
        <f t="shared" si="104"/>
        <v>45583</v>
      </c>
    </row>
    <row r="957" spans="1:8" x14ac:dyDescent="0.25">
      <c r="A957" s="28">
        <v>45582</v>
      </c>
      <c r="B957" s="27">
        <v>5841.47021484375</v>
      </c>
      <c r="C957" s="14">
        <f t="shared" si="99"/>
        <v>2024</v>
      </c>
      <c r="D957" s="14">
        <f t="shared" si="100"/>
        <v>10</v>
      </c>
      <c r="E957" s="14">
        <f t="shared" si="101"/>
        <v>42</v>
      </c>
      <c r="F957" s="14">
        <f t="shared" si="102"/>
        <v>4</v>
      </c>
      <c r="G957" s="13">
        <f t="shared" si="103"/>
        <v>45579</v>
      </c>
      <c r="H957" s="19">
        <f t="shared" si="104"/>
        <v>45583</v>
      </c>
    </row>
    <row r="958" spans="1:8" x14ac:dyDescent="0.25">
      <c r="A958" s="28">
        <v>45583</v>
      </c>
      <c r="B958" s="27">
        <v>5864.669921875</v>
      </c>
      <c r="C958" s="14">
        <f t="shared" si="99"/>
        <v>2024</v>
      </c>
      <c r="D958" s="14">
        <f t="shared" si="100"/>
        <v>10</v>
      </c>
      <c r="E958" s="14">
        <f t="shared" si="101"/>
        <v>42</v>
      </c>
      <c r="F958" s="14">
        <f t="shared" si="102"/>
        <v>5</v>
      </c>
      <c r="G958" s="13">
        <f t="shared" si="103"/>
        <v>45579</v>
      </c>
      <c r="H958" s="19">
        <f t="shared" si="104"/>
        <v>45583</v>
      </c>
    </row>
    <row r="959" spans="1:8" x14ac:dyDescent="0.25">
      <c r="A959" s="28">
        <v>45586</v>
      </c>
      <c r="B959" s="27">
        <v>5853.97998046875</v>
      </c>
      <c r="C959" s="14">
        <f t="shared" si="99"/>
        <v>2024</v>
      </c>
      <c r="D959" s="14">
        <f t="shared" si="100"/>
        <v>10</v>
      </c>
      <c r="E959" s="14">
        <f t="shared" si="101"/>
        <v>43</v>
      </c>
      <c r="F959" s="14">
        <f t="shared" si="102"/>
        <v>1</v>
      </c>
      <c r="G959" s="13">
        <f t="shared" si="103"/>
        <v>45586</v>
      </c>
      <c r="H959" s="19">
        <f t="shared" si="104"/>
        <v>45590</v>
      </c>
    </row>
    <row r="960" spans="1:8" x14ac:dyDescent="0.25">
      <c r="A960" s="28">
        <v>45587</v>
      </c>
      <c r="B960" s="27">
        <v>5851.2001953125</v>
      </c>
      <c r="C960" s="14">
        <f t="shared" si="99"/>
        <v>2024</v>
      </c>
      <c r="D960" s="14">
        <f t="shared" si="100"/>
        <v>10</v>
      </c>
      <c r="E960" s="14">
        <f t="shared" si="101"/>
        <v>43</v>
      </c>
      <c r="F960" s="14">
        <f t="shared" si="102"/>
        <v>2</v>
      </c>
      <c r="G960" s="13">
        <f t="shared" si="103"/>
        <v>45586</v>
      </c>
      <c r="H960" s="19">
        <f t="shared" si="104"/>
        <v>45590</v>
      </c>
    </row>
    <row r="961" spans="1:8" x14ac:dyDescent="0.25">
      <c r="A961" s="28">
        <v>45588</v>
      </c>
      <c r="B961" s="27">
        <v>5797.419921875</v>
      </c>
      <c r="C961" s="14">
        <f t="shared" si="99"/>
        <v>2024</v>
      </c>
      <c r="D961" s="14">
        <f t="shared" si="100"/>
        <v>10</v>
      </c>
      <c r="E961" s="14">
        <f t="shared" si="101"/>
        <v>43</v>
      </c>
      <c r="F961" s="14">
        <f t="shared" si="102"/>
        <v>3</v>
      </c>
      <c r="G961" s="13">
        <f t="shared" si="103"/>
        <v>45586</v>
      </c>
      <c r="H961" s="19">
        <f t="shared" si="104"/>
        <v>45590</v>
      </c>
    </row>
    <row r="962" spans="1:8" x14ac:dyDescent="0.25">
      <c r="A962" s="28">
        <v>45589</v>
      </c>
      <c r="B962" s="27">
        <v>5809.85986328125</v>
      </c>
      <c r="C962" s="14">
        <f t="shared" si="99"/>
        <v>2024</v>
      </c>
      <c r="D962" s="14">
        <f t="shared" si="100"/>
        <v>10</v>
      </c>
      <c r="E962" s="14">
        <f t="shared" si="101"/>
        <v>43</v>
      </c>
      <c r="F962" s="14">
        <f t="shared" si="102"/>
        <v>4</v>
      </c>
      <c r="G962" s="13">
        <f t="shared" si="103"/>
        <v>45586</v>
      </c>
      <c r="H962" s="19">
        <f t="shared" si="104"/>
        <v>45590</v>
      </c>
    </row>
    <row r="963" spans="1:8" x14ac:dyDescent="0.25">
      <c r="A963" s="28">
        <v>45590</v>
      </c>
      <c r="B963" s="27">
        <v>5808.1201171875</v>
      </c>
      <c r="C963" s="14">
        <f t="shared" si="99"/>
        <v>2024</v>
      </c>
      <c r="D963" s="14">
        <f t="shared" si="100"/>
        <v>10</v>
      </c>
      <c r="E963" s="14">
        <f t="shared" si="101"/>
        <v>43</v>
      </c>
      <c r="F963" s="14">
        <f t="shared" si="102"/>
        <v>5</v>
      </c>
      <c r="G963" s="13">
        <f t="shared" si="103"/>
        <v>45586</v>
      </c>
      <c r="H963" s="19">
        <f t="shared" si="104"/>
        <v>45590</v>
      </c>
    </row>
    <row r="964" spans="1:8" x14ac:dyDescent="0.25">
      <c r="A964" s="28">
        <v>45593</v>
      </c>
      <c r="B964" s="27">
        <v>5823.52001953125</v>
      </c>
      <c r="C964" s="14">
        <f t="shared" ref="C964:C1027" si="105">YEAR(A964)</f>
        <v>2024</v>
      </c>
      <c r="D964" s="14">
        <f t="shared" ref="D964:D1027" si="106">MONTH(A964)</f>
        <v>10</v>
      </c>
      <c r="E964" s="14">
        <f t="shared" ref="E964:E1027" si="107">_xlfn.ISOWEEKNUM(A964)</f>
        <v>44</v>
      </c>
      <c r="F964" s="14">
        <f t="shared" ref="F964:F1027" si="108">WEEKDAY(A964,2)</f>
        <v>1</v>
      </c>
      <c r="G964" s="13">
        <f t="shared" ref="G964:G1027" si="109">_xlfn.MINIFS($A$4:$A$1346,$C$4:$C$1346,C964,$E$4:$E$1346,E964)</f>
        <v>45593</v>
      </c>
      <c r="H964" s="19">
        <f t="shared" ref="H964:H1027" si="110">_xlfn.MAXIFS($A$4:$A$1346,$C$4:$C$1346,C964,$E$4:$E$1346,E964)</f>
        <v>45597</v>
      </c>
    </row>
    <row r="965" spans="1:8" x14ac:dyDescent="0.25">
      <c r="A965" s="28">
        <v>45594</v>
      </c>
      <c r="B965" s="27">
        <v>5832.919921875</v>
      </c>
      <c r="C965" s="14">
        <f t="shared" si="105"/>
        <v>2024</v>
      </c>
      <c r="D965" s="14">
        <f t="shared" si="106"/>
        <v>10</v>
      </c>
      <c r="E965" s="14">
        <f t="shared" si="107"/>
        <v>44</v>
      </c>
      <c r="F965" s="14">
        <f t="shared" si="108"/>
        <v>2</v>
      </c>
      <c r="G965" s="13">
        <f t="shared" si="109"/>
        <v>45593</v>
      </c>
      <c r="H965" s="19">
        <f t="shared" si="110"/>
        <v>45597</v>
      </c>
    </row>
    <row r="966" spans="1:8" x14ac:dyDescent="0.25">
      <c r="A966" s="28">
        <v>45595</v>
      </c>
      <c r="B966" s="27">
        <v>5813.669921875</v>
      </c>
      <c r="C966" s="14">
        <f t="shared" si="105"/>
        <v>2024</v>
      </c>
      <c r="D966" s="14">
        <f t="shared" si="106"/>
        <v>10</v>
      </c>
      <c r="E966" s="14">
        <f t="shared" si="107"/>
        <v>44</v>
      </c>
      <c r="F966" s="14">
        <f t="shared" si="108"/>
        <v>3</v>
      </c>
      <c r="G966" s="13">
        <f t="shared" si="109"/>
        <v>45593</v>
      </c>
      <c r="H966" s="19">
        <f t="shared" si="110"/>
        <v>45597</v>
      </c>
    </row>
    <row r="967" spans="1:8" x14ac:dyDescent="0.25">
      <c r="A967" s="28">
        <v>45596</v>
      </c>
      <c r="B967" s="27">
        <v>5705.4501953125</v>
      </c>
      <c r="C967" s="14">
        <f t="shared" si="105"/>
        <v>2024</v>
      </c>
      <c r="D967" s="14">
        <f t="shared" si="106"/>
        <v>10</v>
      </c>
      <c r="E967" s="14">
        <f t="shared" si="107"/>
        <v>44</v>
      </c>
      <c r="F967" s="14">
        <f t="shared" si="108"/>
        <v>4</v>
      </c>
      <c r="G967" s="13">
        <f t="shared" si="109"/>
        <v>45593</v>
      </c>
      <c r="H967" s="19">
        <f t="shared" si="110"/>
        <v>45597</v>
      </c>
    </row>
    <row r="968" spans="1:8" x14ac:dyDescent="0.25">
      <c r="A968" s="28">
        <v>45597</v>
      </c>
      <c r="B968" s="27">
        <v>5728.7998046875</v>
      </c>
      <c r="C968" s="14">
        <f t="shared" si="105"/>
        <v>2024</v>
      </c>
      <c r="D968" s="14">
        <f t="shared" si="106"/>
        <v>11</v>
      </c>
      <c r="E968" s="14">
        <f t="shared" si="107"/>
        <v>44</v>
      </c>
      <c r="F968" s="14">
        <f t="shared" si="108"/>
        <v>5</v>
      </c>
      <c r="G968" s="13">
        <f t="shared" si="109"/>
        <v>45593</v>
      </c>
      <c r="H968" s="19">
        <f t="shared" si="110"/>
        <v>45597</v>
      </c>
    </row>
    <row r="969" spans="1:8" x14ac:dyDescent="0.25">
      <c r="A969" s="28">
        <v>45600</v>
      </c>
      <c r="B969" s="27">
        <v>5712.68994140625</v>
      </c>
      <c r="C969" s="14">
        <f t="shared" si="105"/>
        <v>2024</v>
      </c>
      <c r="D969" s="14">
        <f t="shared" si="106"/>
        <v>11</v>
      </c>
      <c r="E969" s="14">
        <f t="shared" si="107"/>
        <v>45</v>
      </c>
      <c r="F969" s="14">
        <f t="shared" si="108"/>
        <v>1</v>
      </c>
      <c r="G969" s="13">
        <f t="shared" si="109"/>
        <v>45600</v>
      </c>
      <c r="H969" s="19">
        <f t="shared" si="110"/>
        <v>45604</v>
      </c>
    </row>
    <row r="970" spans="1:8" x14ac:dyDescent="0.25">
      <c r="A970" s="28">
        <v>45601</v>
      </c>
      <c r="B970" s="27">
        <v>5782.759765625</v>
      </c>
      <c r="C970" s="14">
        <f t="shared" si="105"/>
        <v>2024</v>
      </c>
      <c r="D970" s="14">
        <f t="shared" si="106"/>
        <v>11</v>
      </c>
      <c r="E970" s="14">
        <f t="shared" si="107"/>
        <v>45</v>
      </c>
      <c r="F970" s="14">
        <f t="shared" si="108"/>
        <v>2</v>
      </c>
      <c r="G970" s="13">
        <f t="shared" si="109"/>
        <v>45600</v>
      </c>
      <c r="H970" s="19">
        <f t="shared" si="110"/>
        <v>45604</v>
      </c>
    </row>
    <row r="971" spans="1:8" x14ac:dyDescent="0.25">
      <c r="A971" s="28">
        <v>45602</v>
      </c>
      <c r="B971" s="27">
        <v>5929.0400390625</v>
      </c>
      <c r="C971" s="14">
        <f t="shared" si="105"/>
        <v>2024</v>
      </c>
      <c r="D971" s="14">
        <f t="shared" si="106"/>
        <v>11</v>
      </c>
      <c r="E971" s="14">
        <f t="shared" si="107"/>
        <v>45</v>
      </c>
      <c r="F971" s="14">
        <f t="shared" si="108"/>
        <v>3</v>
      </c>
      <c r="G971" s="13">
        <f t="shared" si="109"/>
        <v>45600</v>
      </c>
      <c r="H971" s="19">
        <f t="shared" si="110"/>
        <v>45604</v>
      </c>
    </row>
    <row r="972" spans="1:8" x14ac:dyDescent="0.25">
      <c r="A972" s="28">
        <v>45603</v>
      </c>
      <c r="B972" s="27">
        <v>5973.10009765625</v>
      </c>
      <c r="C972" s="14">
        <f t="shared" si="105"/>
        <v>2024</v>
      </c>
      <c r="D972" s="14">
        <f t="shared" si="106"/>
        <v>11</v>
      </c>
      <c r="E972" s="14">
        <f t="shared" si="107"/>
        <v>45</v>
      </c>
      <c r="F972" s="14">
        <f t="shared" si="108"/>
        <v>4</v>
      </c>
      <c r="G972" s="13">
        <f t="shared" si="109"/>
        <v>45600</v>
      </c>
      <c r="H972" s="19">
        <f t="shared" si="110"/>
        <v>45604</v>
      </c>
    </row>
    <row r="973" spans="1:8" x14ac:dyDescent="0.25">
      <c r="A973" s="28">
        <v>45604</v>
      </c>
      <c r="B973" s="27">
        <v>5995.5400390625</v>
      </c>
      <c r="C973" s="14">
        <f t="shared" si="105"/>
        <v>2024</v>
      </c>
      <c r="D973" s="14">
        <f t="shared" si="106"/>
        <v>11</v>
      </c>
      <c r="E973" s="14">
        <f t="shared" si="107"/>
        <v>45</v>
      </c>
      <c r="F973" s="14">
        <f t="shared" si="108"/>
        <v>5</v>
      </c>
      <c r="G973" s="13">
        <f t="shared" si="109"/>
        <v>45600</v>
      </c>
      <c r="H973" s="19">
        <f t="shared" si="110"/>
        <v>45604</v>
      </c>
    </row>
    <row r="974" spans="1:8" x14ac:dyDescent="0.25">
      <c r="A974" s="28">
        <v>45607</v>
      </c>
      <c r="B974" s="27">
        <v>6001.35009765625</v>
      </c>
      <c r="C974" s="14">
        <f t="shared" si="105"/>
        <v>2024</v>
      </c>
      <c r="D974" s="14">
        <f t="shared" si="106"/>
        <v>11</v>
      </c>
      <c r="E974" s="14">
        <f t="shared" si="107"/>
        <v>46</v>
      </c>
      <c r="F974" s="14">
        <f t="shared" si="108"/>
        <v>1</v>
      </c>
      <c r="G974" s="13">
        <f t="shared" si="109"/>
        <v>45607</v>
      </c>
      <c r="H974" s="19">
        <f t="shared" si="110"/>
        <v>45611</v>
      </c>
    </row>
    <row r="975" spans="1:8" x14ac:dyDescent="0.25">
      <c r="A975" s="28">
        <v>45608</v>
      </c>
      <c r="B975" s="27">
        <v>5983.990234375</v>
      </c>
      <c r="C975" s="14">
        <f t="shared" si="105"/>
        <v>2024</v>
      </c>
      <c r="D975" s="14">
        <f t="shared" si="106"/>
        <v>11</v>
      </c>
      <c r="E975" s="14">
        <f t="shared" si="107"/>
        <v>46</v>
      </c>
      <c r="F975" s="14">
        <f t="shared" si="108"/>
        <v>2</v>
      </c>
      <c r="G975" s="13">
        <f t="shared" si="109"/>
        <v>45607</v>
      </c>
      <c r="H975" s="19">
        <f t="shared" si="110"/>
        <v>45611</v>
      </c>
    </row>
    <row r="976" spans="1:8" x14ac:dyDescent="0.25">
      <c r="A976" s="28">
        <v>45609</v>
      </c>
      <c r="B976" s="27">
        <v>5985.3798828125</v>
      </c>
      <c r="C976" s="14">
        <f t="shared" si="105"/>
        <v>2024</v>
      </c>
      <c r="D976" s="14">
        <f t="shared" si="106"/>
        <v>11</v>
      </c>
      <c r="E976" s="14">
        <f t="shared" si="107"/>
        <v>46</v>
      </c>
      <c r="F976" s="14">
        <f t="shared" si="108"/>
        <v>3</v>
      </c>
      <c r="G976" s="13">
        <f t="shared" si="109"/>
        <v>45607</v>
      </c>
      <c r="H976" s="19">
        <f t="shared" si="110"/>
        <v>45611</v>
      </c>
    </row>
    <row r="977" spans="1:8" x14ac:dyDescent="0.25">
      <c r="A977" s="28">
        <v>45610</v>
      </c>
      <c r="B977" s="27">
        <v>5949.169921875</v>
      </c>
      <c r="C977" s="14">
        <f t="shared" si="105"/>
        <v>2024</v>
      </c>
      <c r="D977" s="14">
        <f t="shared" si="106"/>
        <v>11</v>
      </c>
      <c r="E977" s="14">
        <f t="shared" si="107"/>
        <v>46</v>
      </c>
      <c r="F977" s="14">
        <f t="shared" si="108"/>
        <v>4</v>
      </c>
      <c r="G977" s="13">
        <f t="shared" si="109"/>
        <v>45607</v>
      </c>
      <c r="H977" s="19">
        <f t="shared" si="110"/>
        <v>45611</v>
      </c>
    </row>
    <row r="978" spans="1:8" x14ac:dyDescent="0.25">
      <c r="A978" s="28">
        <v>45611</v>
      </c>
      <c r="B978" s="27">
        <v>5870.6201171875</v>
      </c>
      <c r="C978" s="14">
        <f t="shared" si="105"/>
        <v>2024</v>
      </c>
      <c r="D978" s="14">
        <f t="shared" si="106"/>
        <v>11</v>
      </c>
      <c r="E978" s="14">
        <f t="shared" si="107"/>
        <v>46</v>
      </c>
      <c r="F978" s="14">
        <f t="shared" si="108"/>
        <v>5</v>
      </c>
      <c r="G978" s="13">
        <f t="shared" si="109"/>
        <v>45607</v>
      </c>
      <c r="H978" s="19">
        <f t="shared" si="110"/>
        <v>45611</v>
      </c>
    </row>
    <row r="979" spans="1:8" x14ac:dyDescent="0.25">
      <c r="A979" s="28">
        <v>45614</v>
      </c>
      <c r="B979" s="27">
        <v>5893.6201171875</v>
      </c>
      <c r="C979" s="14">
        <f t="shared" si="105"/>
        <v>2024</v>
      </c>
      <c r="D979" s="14">
        <f t="shared" si="106"/>
        <v>11</v>
      </c>
      <c r="E979" s="14">
        <f t="shared" si="107"/>
        <v>47</v>
      </c>
      <c r="F979" s="14">
        <f t="shared" si="108"/>
        <v>1</v>
      </c>
      <c r="G979" s="13">
        <f t="shared" si="109"/>
        <v>45614</v>
      </c>
      <c r="H979" s="19">
        <f t="shared" si="110"/>
        <v>45618</v>
      </c>
    </row>
    <row r="980" spans="1:8" x14ac:dyDescent="0.25">
      <c r="A980" s="28">
        <v>45615</v>
      </c>
      <c r="B980" s="27">
        <v>5916.97998046875</v>
      </c>
      <c r="C980" s="14">
        <f t="shared" si="105"/>
        <v>2024</v>
      </c>
      <c r="D980" s="14">
        <f t="shared" si="106"/>
        <v>11</v>
      </c>
      <c r="E980" s="14">
        <f t="shared" si="107"/>
        <v>47</v>
      </c>
      <c r="F980" s="14">
        <f t="shared" si="108"/>
        <v>2</v>
      </c>
      <c r="G980" s="13">
        <f t="shared" si="109"/>
        <v>45614</v>
      </c>
      <c r="H980" s="19">
        <f t="shared" si="110"/>
        <v>45618</v>
      </c>
    </row>
    <row r="981" spans="1:8" x14ac:dyDescent="0.25">
      <c r="A981" s="28">
        <v>45616</v>
      </c>
      <c r="B981" s="27">
        <v>5917.10986328125</v>
      </c>
      <c r="C981" s="14">
        <f t="shared" si="105"/>
        <v>2024</v>
      </c>
      <c r="D981" s="14">
        <f t="shared" si="106"/>
        <v>11</v>
      </c>
      <c r="E981" s="14">
        <f t="shared" si="107"/>
        <v>47</v>
      </c>
      <c r="F981" s="14">
        <f t="shared" si="108"/>
        <v>3</v>
      </c>
      <c r="G981" s="13">
        <f t="shared" si="109"/>
        <v>45614</v>
      </c>
      <c r="H981" s="19">
        <f t="shared" si="110"/>
        <v>45618</v>
      </c>
    </row>
    <row r="982" spans="1:8" x14ac:dyDescent="0.25">
      <c r="A982" s="28">
        <v>45617</v>
      </c>
      <c r="B982" s="27">
        <v>5948.7099609375</v>
      </c>
      <c r="C982" s="14">
        <f t="shared" si="105"/>
        <v>2024</v>
      </c>
      <c r="D982" s="14">
        <f t="shared" si="106"/>
        <v>11</v>
      </c>
      <c r="E982" s="14">
        <f t="shared" si="107"/>
        <v>47</v>
      </c>
      <c r="F982" s="14">
        <f t="shared" si="108"/>
        <v>4</v>
      </c>
      <c r="G982" s="13">
        <f t="shared" si="109"/>
        <v>45614</v>
      </c>
      <c r="H982" s="19">
        <f t="shared" si="110"/>
        <v>45618</v>
      </c>
    </row>
    <row r="983" spans="1:8" x14ac:dyDescent="0.25">
      <c r="A983" s="28">
        <v>45618</v>
      </c>
      <c r="B983" s="27">
        <v>5969.33984375</v>
      </c>
      <c r="C983" s="14">
        <f t="shared" si="105"/>
        <v>2024</v>
      </c>
      <c r="D983" s="14">
        <f t="shared" si="106"/>
        <v>11</v>
      </c>
      <c r="E983" s="14">
        <f t="shared" si="107"/>
        <v>47</v>
      </c>
      <c r="F983" s="14">
        <f t="shared" si="108"/>
        <v>5</v>
      </c>
      <c r="G983" s="13">
        <f t="shared" si="109"/>
        <v>45614</v>
      </c>
      <c r="H983" s="19">
        <f t="shared" si="110"/>
        <v>45618</v>
      </c>
    </row>
    <row r="984" spans="1:8" x14ac:dyDescent="0.25">
      <c r="A984" s="28">
        <v>45621</v>
      </c>
      <c r="B984" s="27">
        <v>5987.3701171875</v>
      </c>
      <c r="C984" s="14">
        <f t="shared" si="105"/>
        <v>2024</v>
      </c>
      <c r="D984" s="14">
        <f t="shared" si="106"/>
        <v>11</v>
      </c>
      <c r="E984" s="14">
        <f t="shared" si="107"/>
        <v>48</v>
      </c>
      <c r="F984" s="14">
        <f t="shared" si="108"/>
        <v>1</v>
      </c>
      <c r="G984" s="13">
        <f t="shared" si="109"/>
        <v>45621</v>
      </c>
      <c r="H984" s="19">
        <f t="shared" si="110"/>
        <v>45625</v>
      </c>
    </row>
    <row r="985" spans="1:8" x14ac:dyDescent="0.25">
      <c r="A985" s="28">
        <v>45622</v>
      </c>
      <c r="B985" s="27">
        <v>6021.6298828125</v>
      </c>
      <c r="C985" s="14">
        <f t="shared" si="105"/>
        <v>2024</v>
      </c>
      <c r="D985" s="14">
        <f t="shared" si="106"/>
        <v>11</v>
      </c>
      <c r="E985" s="14">
        <f t="shared" si="107"/>
        <v>48</v>
      </c>
      <c r="F985" s="14">
        <f t="shared" si="108"/>
        <v>2</v>
      </c>
      <c r="G985" s="13">
        <f t="shared" si="109"/>
        <v>45621</v>
      </c>
      <c r="H985" s="19">
        <f t="shared" si="110"/>
        <v>45625</v>
      </c>
    </row>
    <row r="986" spans="1:8" x14ac:dyDescent="0.25">
      <c r="A986" s="28">
        <v>45623</v>
      </c>
      <c r="B986" s="27">
        <v>5998.740234375</v>
      </c>
      <c r="C986" s="14">
        <f t="shared" si="105"/>
        <v>2024</v>
      </c>
      <c r="D986" s="14">
        <f t="shared" si="106"/>
        <v>11</v>
      </c>
      <c r="E986" s="14">
        <f t="shared" si="107"/>
        <v>48</v>
      </c>
      <c r="F986" s="14">
        <f t="shared" si="108"/>
        <v>3</v>
      </c>
      <c r="G986" s="13">
        <f t="shared" si="109"/>
        <v>45621</v>
      </c>
      <c r="H986" s="19">
        <f t="shared" si="110"/>
        <v>45625</v>
      </c>
    </row>
    <row r="987" spans="1:8" x14ac:dyDescent="0.25">
      <c r="A987" s="28">
        <v>45625</v>
      </c>
      <c r="B987" s="27">
        <v>6032.3798828125</v>
      </c>
      <c r="C987" s="14">
        <f t="shared" si="105"/>
        <v>2024</v>
      </c>
      <c r="D987" s="14">
        <f t="shared" si="106"/>
        <v>11</v>
      </c>
      <c r="E987" s="14">
        <f t="shared" si="107"/>
        <v>48</v>
      </c>
      <c r="F987" s="14">
        <f t="shared" si="108"/>
        <v>5</v>
      </c>
      <c r="G987" s="13">
        <f t="shared" si="109"/>
        <v>45621</v>
      </c>
      <c r="H987" s="19">
        <f t="shared" si="110"/>
        <v>45625</v>
      </c>
    </row>
    <row r="988" spans="1:8" x14ac:dyDescent="0.25">
      <c r="A988" s="28">
        <v>45628</v>
      </c>
      <c r="B988" s="27">
        <v>6047.14990234375</v>
      </c>
      <c r="C988" s="14">
        <f t="shared" si="105"/>
        <v>2024</v>
      </c>
      <c r="D988" s="14">
        <f t="shared" si="106"/>
        <v>12</v>
      </c>
      <c r="E988" s="14">
        <f t="shared" si="107"/>
        <v>49</v>
      </c>
      <c r="F988" s="14">
        <f t="shared" si="108"/>
        <v>1</v>
      </c>
      <c r="G988" s="13">
        <f t="shared" si="109"/>
        <v>45628</v>
      </c>
      <c r="H988" s="19">
        <f t="shared" si="110"/>
        <v>45632</v>
      </c>
    </row>
    <row r="989" spans="1:8" x14ac:dyDescent="0.25">
      <c r="A989" s="28">
        <v>45629</v>
      </c>
      <c r="B989" s="27">
        <v>6049.8798828125</v>
      </c>
      <c r="C989" s="14">
        <f t="shared" si="105"/>
        <v>2024</v>
      </c>
      <c r="D989" s="14">
        <f t="shared" si="106"/>
        <v>12</v>
      </c>
      <c r="E989" s="14">
        <f t="shared" si="107"/>
        <v>49</v>
      </c>
      <c r="F989" s="14">
        <f t="shared" si="108"/>
        <v>2</v>
      </c>
      <c r="G989" s="13">
        <f t="shared" si="109"/>
        <v>45628</v>
      </c>
      <c r="H989" s="19">
        <f t="shared" si="110"/>
        <v>45632</v>
      </c>
    </row>
    <row r="990" spans="1:8" x14ac:dyDescent="0.25">
      <c r="A990" s="28">
        <v>45630</v>
      </c>
      <c r="B990" s="27">
        <v>6086.490234375</v>
      </c>
      <c r="C990" s="14">
        <f t="shared" si="105"/>
        <v>2024</v>
      </c>
      <c r="D990" s="14">
        <f t="shared" si="106"/>
        <v>12</v>
      </c>
      <c r="E990" s="14">
        <f t="shared" si="107"/>
        <v>49</v>
      </c>
      <c r="F990" s="14">
        <f t="shared" si="108"/>
        <v>3</v>
      </c>
      <c r="G990" s="13">
        <f t="shared" si="109"/>
        <v>45628</v>
      </c>
      <c r="H990" s="19">
        <f t="shared" si="110"/>
        <v>45632</v>
      </c>
    </row>
    <row r="991" spans="1:8" x14ac:dyDescent="0.25">
      <c r="A991" s="28">
        <v>45631</v>
      </c>
      <c r="B991" s="27">
        <v>6075.10986328125</v>
      </c>
      <c r="C991" s="14">
        <f t="shared" si="105"/>
        <v>2024</v>
      </c>
      <c r="D991" s="14">
        <f t="shared" si="106"/>
        <v>12</v>
      </c>
      <c r="E991" s="14">
        <f t="shared" si="107"/>
        <v>49</v>
      </c>
      <c r="F991" s="14">
        <f t="shared" si="108"/>
        <v>4</v>
      </c>
      <c r="G991" s="13">
        <f t="shared" si="109"/>
        <v>45628</v>
      </c>
      <c r="H991" s="19">
        <f t="shared" si="110"/>
        <v>45632</v>
      </c>
    </row>
    <row r="992" spans="1:8" x14ac:dyDescent="0.25">
      <c r="A992" s="28">
        <v>45632</v>
      </c>
      <c r="B992" s="27">
        <v>6090.27001953125</v>
      </c>
      <c r="C992" s="14">
        <f t="shared" si="105"/>
        <v>2024</v>
      </c>
      <c r="D992" s="14">
        <f t="shared" si="106"/>
        <v>12</v>
      </c>
      <c r="E992" s="14">
        <f t="shared" si="107"/>
        <v>49</v>
      </c>
      <c r="F992" s="14">
        <f t="shared" si="108"/>
        <v>5</v>
      </c>
      <c r="G992" s="13">
        <f t="shared" si="109"/>
        <v>45628</v>
      </c>
      <c r="H992" s="19">
        <f t="shared" si="110"/>
        <v>45632</v>
      </c>
    </row>
    <row r="993" spans="1:8" x14ac:dyDescent="0.25">
      <c r="A993" s="28">
        <v>45635</v>
      </c>
      <c r="B993" s="27">
        <v>6052.85009765625</v>
      </c>
      <c r="C993" s="14">
        <f t="shared" si="105"/>
        <v>2024</v>
      </c>
      <c r="D993" s="14">
        <f t="shared" si="106"/>
        <v>12</v>
      </c>
      <c r="E993" s="14">
        <f t="shared" si="107"/>
        <v>50</v>
      </c>
      <c r="F993" s="14">
        <f t="shared" si="108"/>
        <v>1</v>
      </c>
      <c r="G993" s="13">
        <f t="shared" si="109"/>
        <v>45635</v>
      </c>
      <c r="H993" s="19">
        <f t="shared" si="110"/>
        <v>45639</v>
      </c>
    </row>
    <row r="994" spans="1:8" x14ac:dyDescent="0.25">
      <c r="A994" s="28">
        <v>45636</v>
      </c>
      <c r="B994" s="27">
        <v>6034.91015625</v>
      </c>
      <c r="C994" s="14">
        <f t="shared" si="105"/>
        <v>2024</v>
      </c>
      <c r="D994" s="14">
        <f t="shared" si="106"/>
        <v>12</v>
      </c>
      <c r="E994" s="14">
        <f t="shared" si="107"/>
        <v>50</v>
      </c>
      <c r="F994" s="14">
        <f t="shared" si="108"/>
        <v>2</v>
      </c>
      <c r="G994" s="13">
        <f t="shared" si="109"/>
        <v>45635</v>
      </c>
      <c r="H994" s="19">
        <f t="shared" si="110"/>
        <v>45639</v>
      </c>
    </row>
    <row r="995" spans="1:8" x14ac:dyDescent="0.25">
      <c r="A995" s="28">
        <v>45637</v>
      </c>
      <c r="B995" s="27">
        <v>6084.18994140625</v>
      </c>
      <c r="C995" s="14">
        <f t="shared" si="105"/>
        <v>2024</v>
      </c>
      <c r="D995" s="14">
        <f t="shared" si="106"/>
        <v>12</v>
      </c>
      <c r="E995" s="14">
        <f t="shared" si="107"/>
        <v>50</v>
      </c>
      <c r="F995" s="14">
        <f t="shared" si="108"/>
        <v>3</v>
      </c>
      <c r="G995" s="13">
        <f t="shared" si="109"/>
        <v>45635</v>
      </c>
      <c r="H995" s="19">
        <f t="shared" si="110"/>
        <v>45639</v>
      </c>
    </row>
    <row r="996" spans="1:8" x14ac:dyDescent="0.25">
      <c r="A996" s="28">
        <v>45638</v>
      </c>
      <c r="B996" s="27">
        <v>6051.25</v>
      </c>
      <c r="C996" s="14">
        <f t="shared" si="105"/>
        <v>2024</v>
      </c>
      <c r="D996" s="14">
        <f t="shared" si="106"/>
        <v>12</v>
      </c>
      <c r="E996" s="14">
        <f t="shared" si="107"/>
        <v>50</v>
      </c>
      <c r="F996" s="14">
        <f t="shared" si="108"/>
        <v>4</v>
      </c>
      <c r="G996" s="13">
        <f t="shared" si="109"/>
        <v>45635</v>
      </c>
      <c r="H996" s="19">
        <f t="shared" si="110"/>
        <v>45639</v>
      </c>
    </row>
    <row r="997" spans="1:8" x14ac:dyDescent="0.25">
      <c r="A997" s="28">
        <v>45639</v>
      </c>
      <c r="B997" s="27">
        <v>6051.08984375</v>
      </c>
      <c r="C997" s="14">
        <f t="shared" si="105"/>
        <v>2024</v>
      </c>
      <c r="D997" s="14">
        <f t="shared" si="106"/>
        <v>12</v>
      </c>
      <c r="E997" s="14">
        <f t="shared" si="107"/>
        <v>50</v>
      </c>
      <c r="F997" s="14">
        <f t="shared" si="108"/>
        <v>5</v>
      </c>
      <c r="G997" s="13">
        <f t="shared" si="109"/>
        <v>45635</v>
      </c>
      <c r="H997" s="19">
        <f t="shared" si="110"/>
        <v>45639</v>
      </c>
    </row>
    <row r="998" spans="1:8" x14ac:dyDescent="0.25">
      <c r="A998" s="28">
        <v>45642</v>
      </c>
      <c r="B998" s="27">
        <v>6074.080078125</v>
      </c>
      <c r="C998" s="14">
        <f t="shared" si="105"/>
        <v>2024</v>
      </c>
      <c r="D998" s="14">
        <f t="shared" si="106"/>
        <v>12</v>
      </c>
      <c r="E998" s="14">
        <f t="shared" si="107"/>
        <v>51</v>
      </c>
      <c r="F998" s="14">
        <f t="shared" si="108"/>
        <v>1</v>
      </c>
      <c r="G998" s="13">
        <f t="shared" si="109"/>
        <v>45642</v>
      </c>
      <c r="H998" s="19">
        <f t="shared" si="110"/>
        <v>45646</v>
      </c>
    </row>
    <row r="999" spans="1:8" x14ac:dyDescent="0.25">
      <c r="A999" s="28">
        <v>45643</v>
      </c>
      <c r="B999" s="27">
        <v>6050.60986328125</v>
      </c>
      <c r="C999" s="14">
        <f t="shared" si="105"/>
        <v>2024</v>
      </c>
      <c r="D999" s="14">
        <f t="shared" si="106"/>
        <v>12</v>
      </c>
      <c r="E999" s="14">
        <f t="shared" si="107"/>
        <v>51</v>
      </c>
      <c r="F999" s="14">
        <f t="shared" si="108"/>
        <v>2</v>
      </c>
      <c r="G999" s="13">
        <f t="shared" si="109"/>
        <v>45642</v>
      </c>
      <c r="H999" s="19">
        <f t="shared" si="110"/>
        <v>45646</v>
      </c>
    </row>
    <row r="1000" spans="1:8" x14ac:dyDescent="0.25">
      <c r="A1000" s="28">
        <v>45644</v>
      </c>
      <c r="B1000" s="27">
        <v>5872.16015625</v>
      </c>
      <c r="C1000" s="14">
        <f t="shared" si="105"/>
        <v>2024</v>
      </c>
      <c r="D1000" s="14">
        <f t="shared" si="106"/>
        <v>12</v>
      </c>
      <c r="E1000" s="14">
        <f t="shared" si="107"/>
        <v>51</v>
      </c>
      <c r="F1000" s="14">
        <f t="shared" si="108"/>
        <v>3</v>
      </c>
      <c r="G1000" s="13">
        <f t="shared" si="109"/>
        <v>45642</v>
      </c>
      <c r="H1000" s="19">
        <f t="shared" si="110"/>
        <v>45646</v>
      </c>
    </row>
    <row r="1001" spans="1:8" x14ac:dyDescent="0.25">
      <c r="A1001" s="28">
        <v>45645</v>
      </c>
      <c r="B1001" s="27">
        <v>5867.080078125</v>
      </c>
      <c r="C1001" s="14">
        <f t="shared" si="105"/>
        <v>2024</v>
      </c>
      <c r="D1001" s="14">
        <f t="shared" si="106"/>
        <v>12</v>
      </c>
      <c r="E1001" s="14">
        <f t="shared" si="107"/>
        <v>51</v>
      </c>
      <c r="F1001" s="14">
        <f t="shared" si="108"/>
        <v>4</v>
      </c>
      <c r="G1001" s="13">
        <f t="shared" si="109"/>
        <v>45642</v>
      </c>
      <c r="H1001" s="19">
        <f t="shared" si="110"/>
        <v>45646</v>
      </c>
    </row>
    <row r="1002" spans="1:8" x14ac:dyDescent="0.25">
      <c r="A1002" s="28">
        <v>45646</v>
      </c>
      <c r="B1002" s="27">
        <v>5930.85009765625</v>
      </c>
      <c r="C1002" s="14">
        <f t="shared" si="105"/>
        <v>2024</v>
      </c>
      <c r="D1002" s="14">
        <f t="shared" si="106"/>
        <v>12</v>
      </c>
      <c r="E1002" s="14">
        <f t="shared" si="107"/>
        <v>51</v>
      </c>
      <c r="F1002" s="14">
        <f t="shared" si="108"/>
        <v>5</v>
      </c>
      <c r="G1002" s="13">
        <f t="shared" si="109"/>
        <v>45642</v>
      </c>
      <c r="H1002" s="19">
        <f t="shared" si="110"/>
        <v>45646</v>
      </c>
    </row>
    <row r="1003" spans="1:8" x14ac:dyDescent="0.25">
      <c r="A1003" s="28">
        <v>45649</v>
      </c>
      <c r="B1003" s="27">
        <v>5974.06982421875</v>
      </c>
      <c r="C1003" s="14">
        <f t="shared" si="105"/>
        <v>2024</v>
      </c>
      <c r="D1003" s="14">
        <f t="shared" si="106"/>
        <v>12</v>
      </c>
      <c r="E1003" s="14">
        <f t="shared" si="107"/>
        <v>52</v>
      </c>
      <c r="F1003" s="14">
        <f t="shared" si="108"/>
        <v>1</v>
      </c>
      <c r="G1003" s="13">
        <f t="shared" si="109"/>
        <v>45649</v>
      </c>
      <c r="H1003" s="19">
        <f t="shared" si="110"/>
        <v>45653</v>
      </c>
    </row>
    <row r="1004" spans="1:8" x14ac:dyDescent="0.25">
      <c r="A1004" s="28">
        <v>45650</v>
      </c>
      <c r="B1004" s="27">
        <v>6040.0400390625</v>
      </c>
      <c r="C1004" s="14">
        <f t="shared" si="105"/>
        <v>2024</v>
      </c>
      <c r="D1004" s="14">
        <f t="shared" si="106"/>
        <v>12</v>
      </c>
      <c r="E1004" s="14">
        <f t="shared" si="107"/>
        <v>52</v>
      </c>
      <c r="F1004" s="14">
        <f t="shared" si="108"/>
        <v>2</v>
      </c>
      <c r="G1004" s="13">
        <f t="shared" si="109"/>
        <v>45649</v>
      </c>
      <c r="H1004" s="19">
        <f t="shared" si="110"/>
        <v>45653</v>
      </c>
    </row>
    <row r="1005" spans="1:8" x14ac:dyDescent="0.25">
      <c r="A1005" s="28">
        <v>45652</v>
      </c>
      <c r="B1005" s="27">
        <v>6037.58984375</v>
      </c>
      <c r="C1005" s="14">
        <f t="shared" si="105"/>
        <v>2024</v>
      </c>
      <c r="D1005" s="14">
        <f t="shared" si="106"/>
        <v>12</v>
      </c>
      <c r="E1005" s="14">
        <f t="shared" si="107"/>
        <v>52</v>
      </c>
      <c r="F1005" s="14">
        <f t="shared" si="108"/>
        <v>4</v>
      </c>
      <c r="G1005" s="13">
        <f t="shared" si="109"/>
        <v>45649</v>
      </c>
      <c r="H1005" s="19">
        <f t="shared" si="110"/>
        <v>45653</v>
      </c>
    </row>
    <row r="1006" spans="1:8" x14ac:dyDescent="0.25">
      <c r="A1006" s="28">
        <v>45653</v>
      </c>
      <c r="B1006" s="27">
        <v>5970.83984375</v>
      </c>
      <c r="C1006" s="14">
        <f t="shared" si="105"/>
        <v>2024</v>
      </c>
      <c r="D1006" s="14">
        <f t="shared" si="106"/>
        <v>12</v>
      </c>
      <c r="E1006" s="14">
        <f t="shared" si="107"/>
        <v>52</v>
      </c>
      <c r="F1006" s="14">
        <f t="shared" si="108"/>
        <v>5</v>
      </c>
      <c r="G1006" s="13">
        <f t="shared" si="109"/>
        <v>45649</v>
      </c>
      <c r="H1006" s="19">
        <f t="shared" si="110"/>
        <v>45653</v>
      </c>
    </row>
    <row r="1007" spans="1:8" x14ac:dyDescent="0.25">
      <c r="A1007" s="28">
        <v>45656</v>
      </c>
      <c r="B1007" s="27">
        <v>5906.93994140625</v>
      </c>
      <c r="C1007" s="14">
        <f t="shared" si="105"/>
        <v>2024</v>
      </c>
      <c r="D1007" s="14">
        <f t="shared" si="106"/>
        <v>12</v>
      </c>
      <c r="E1007" s="14">
        <f t="shared" si="107"/>
        <v>1</v>
      </c>
      <c r="F1007" s="14">
        <f t="shared" si="108"/>
        <v>1</v>
      </c>
      <c r="G1007" s="13">
        <f t="shared" si="109"/>
        <v>45293</v>
      </c>
      <c r="H1007" s="19">
        <f t="shared" si="110"/>
        <v>45657</v>
      </c>
    </row>
    <row r="1008" spans="1:8" x14ac:dyDescent="0.25">
      <c r="A1008" s="28">
        <v>45657</v>
      </c>
      <c r="B1008" s="27">
        <v>5881.6298828125</v>
      </c>
      <c r="C1008" s="14">
        <f t="shared" si="105"/>
        <v>2024</v>
      </c>
      <c r="D1008" s="14">
        <f t="shared" si="106"/>
        <v>12</v>
      </c>
      <c r="E1008" s="14">
        <f t="shared" si="107"/>
        <v>1</v>
      </c>
      <c r="F1008" s="14">
        <f t="shared" si="108"/>
        <v>2</v>
      </c>
      <c r="G1008" s="13">
        <f t="shared" si="109"/>
        <v>45293</v>
      </c>
      <c r="H1008" s="19">
        <f t="shared" si="110"/>
        <v>45657</v>
      </c>
    </row>
    <row r="1009" spans="1:8" x14ac:dyDescent="0.25">
      <c r="A1009" s="28">
        <v>45659</v>
      </c>
      <c r="B1009" s="27">
        <v>5868.5498046875</v>
      </c>
      <c r="C1009" s="14">
        <f t="shared" si="105"/>
        <v>2025</v>
      </c>
      <c r="D1009" s="14">
        <f t="shared" si="106"/>
        <v>1</v>
      </c>
      <c r="E1009" s="14">
        <f t="shared" si="107"/>
        <v>1</v>
      </c>
      <c r="F1009" s="14">
        <f t="shared" si="108"/>
        <v>4</v>
      </c>
      <c r="G1009" s="13">
        <f t="shared" si="109"/>
        <v>45659</v>
      </c>
      <c r="H1009" s="19">
        <f t="shared" si="110"/>
        <v>46022</v>
      </c>
    </row>
    <row r="1010" spans="1:8" x14ac:dyDescent="0.25">
      <c r="A1010" s="28">
        <v>45660</v>
      </c>
      <c r="B1010" s="27">
        <v>5942.47021484375</v>
      </c>
      <c r="C1010" s="14">
        <f t="shared" si="105"/>
        <v>2025</v>
      </c>
      <c r="D1010" s="14">
        <f t="shared" si="106"/>
        <v>1</v>
      </c>
      <c r="E1010" s="14">
        <f t="shared" si="107"/>
        <v>1</v>
      </c>
      <c r="F1010" s="14">
        <f t="shared" si="108"/>
        <v>5</v>
      </c>
      <c r="G1010" s="13">
        <f t="shared" si="109"/>
        <v>45659</v>
      </c>
      <c r="H1010" s="19">
        <f t="shared" si="110"/>
        <v>46022</v>
      </c>
    </row>
    <row r="1011" spans="1:8" x14ac:dyDescent="0.25">
      <c r="A1011" s="28">
        <v>45663</v>
      </c>
      <c r="B1011" s="27">
        <v>5975.3798828125</v>
      </c>
      <c r="C1011" s="14">
        <f t="shared" si="105"/>
        <v>2025</v>
      </c>
      <c r="D1011" s="14">
        <f t="shared" si="106"/>
        <v>1</v>
      </c>
      <c r="E1011" s="14">
        <f t="shared" si="107"/>
        <v>2</v>
      </c>
      <c r="F1011" s="14">
        <f t="shared" si="108"/>
        <v>1</v>
      </c>
      <c r="G1011" s="13">
        <f t="shared" si="109"/>
        <v>45663</v>
      </c>
      <c r="H1011" s="19">
        <f t="shared" si="110"/>
        <v>45667</v>
      </c>
    </row>
    <row r="1012" spans="1:8" x14ac:dyDescent="0.25">
      <c r="A1012" s="28">
        <v>45664</v>
      </c>
      <c r="B1012" s="27">
        <v>5909.02978515625</v>
      </c>
      <c r="C1012" s="14">
        <f t="shared" si="105"/>
        <v>2025</v>
      </c>
      <c r="D1012" s="14">
        <f t="shared" si="106"/>
        <v>1</v>
      </c>
      <c r="E1012" s="14">
        <f t="shared" si="107"/>
        <v>2</v>
      </c>
      <c r="F1012" s="14">
        <f t="shared" si="108"/>
        <v>2</v>
      </c>
      <c r="G1012" s="13">
        <f t="shared" si="109"/>
        <v>45663</v>
      </c>
      <c r="H1012" s="19">
        <f t="shared" si="110"/>
        <v>45667</v>
      </c>
    </row>
    <row r="1013" spans="1:8" x14ac:dyDescent="0.25">
      <c r="A1013" s="28">
        <v>45665</v>
      </c>
      <c r="B1013" s="27">
        <v>5918.25</v>
      </c>
      <c r="C1013" s="14">
        <f t="shared" si="105"/>
        <v>2025</v>
      </c>
      <c r="D1013" s="14">
        <f t="shared" si="106"/>
        <v>1</v>
      </c>
      <c r="E1013" s="14">
        <f t="shared" si="107"/>
        <v>2</v>
      </c>
      <c r="F1013" s="14">
        <f t="shared" si="108"/>
        <v>3</v>
      </c>
      <c r="G1013" s="13">
        <f t="shared" si="109"/>
        <v>45663</v>
      </c>
      <c r="H1013" s="19">
        <f t="shared" si="110"/>
        <v>45667</v>
      </c>
    </row>
    <row r="1014" spans="1:8" x14ac:dyDescent="0.25">
      <c r="A1014" s="28">
        <v>45667</v>
      </c>
      <c r="B1014" s="27">
        <v>5827.0400390625</v>
      </c>
      <c r="C1014" s="14">
        <f t="shared" si="105"/>
        <v>2025</v>
      </c>
      <c r="D1014" s="14">
        <f t="shared" si="106"/>
        <v>1</v>
      </c>
      <c r="E1014" s="14">
        <f t="shared" si="107"/>
        <v>2</v>
      </c>
      <c r="F1014" s="14">
        <f t="shared" si="108"/>
        <v>5</v>
      </c>
      <c r="G1014" s="13">
        <f t="shared" si="109"/>
        <v>45663</v>
      </c>
      <c r="H1014" s="19">
        <f t="shared" si="110"/>
        <v>45667</v>
      </c>
    </row>
    <row r="1015" spans="1:8" x14ac:dyDescent="0.25">
      <c r="A1015" s="28">
        <v>45670</v>
      </c>
      <c r="B1015" s="27">
        <v>5836.22021484375</v>
      </c>
      <c r="C1015" s="14">
        <f t="shared" si="105"/>
        <v>2025</v>
      </c>
      <c r="D1015" s="14">
        <f t="shared" si="106"/>
        <v>1</v>
      </c>
      <c r="E1015" s="14">
        <f t="shared" si="107"/>
        <v>3</v>
      </c>
      <c r="F1015" s="14">
        <f t="shared" si="108"/>
        <v>1</v>
      </c>
      <c r="G1015" s="13">
        <f t="shared" si="109"/>
        <v>45670</v>
      </c>
      <c r="H1015" s="19">
        <f t="shared" si="110"/>
        <v>45674</v>
      </c>
    </row>
    <row r="1016" spans="1:8" x14ac:dyDescent="0.25">
      <c r="A1016" s="28">
        <v>45671</v>
      </c>
      <c r="B1016" s="27">
        <v>5842.91015625</v>
      </c>
      <c r="C1016" s="14">
        <f t="shared" si="105"/>
        <v>2025</v>
      </c>
      <c r="D1016" s="14">
        <f t="shared" si="106"/>
        <v>1</v>
      </c>
      <c r="E1016" s="14">
        <f t="shared" si="107"/>
        <v>3</v>
      </c>
      <c r="F1016" s="14">
        <f t="shared" si="108"/>
        <v>2</v>
      </c>
      <c r="G1016" s="13">
        <f t="shared" si="109"/>
        <v>45670</v>
      </c>
      <c r="H1016" s="19">
        <f t="shared" si="110"/>
        <v>45674</v>
      </c>
    </row>
    <row r="1017" spans="1:8" x14ac:dyDescent="0.25">
      <c r="A1017" s="28">
        <v>45672</v>
      </c>
      <c r="B1017" s="27">
        <v>5949.91015625</v>
      </c>
      <c r="C1017" s="14">
        <f t="shared" si="105"/>
        <v>2025</v>
      </c>
      <c r="D1017" s="14">
        <f t="shared" si="106"/>
        <v>1</v>
      </c>
      <c r="E1017" s="14">
        <f t="shared" si="107"/>
        <v>3</v>
      </c>
      <c r="F1017" s="14">
        <f t="shared" si="108"/>
        <v>3</v>
      </c>
      <c r="G1017" s="13">
        <f t="shared" si="109"/>
        <v>45670</v>
      </c>
      <c r="H1017" s="19">
        <f t="shared" si="110"/>
        <v>45674</v>
      </c>
    </row>
    <row r="1018" spans="1:8" x14ac:dyDescent="0.25">
      <c r="A1018" s="28">
        <v>45673</v>
      </c>
      <c r="B1018" s="27">
        <v>5937.33984375</v>
      </c>
      <c r="C1018" s="14">
        <f t="shared" si="105"/>
        <v>2025</v>
      </c>
      <c r="D1018" s="14">
        <f t="shared" si="106"/>
        <v>1</v>
      </c>
      <c r="E1018" s="14">
        <f t="shared" si="107"/>
        <v>3</v>
      </c>
      <c r="F1018" s="14">
        <f t="shared" si="108"/>
        <v>4</v>
      </c>
      <c r="G1018" s="13">
        <f t="shared" si="109"/>
        <v>45670</v>
      </c>
      <c r="H1018" s="19">
        <f t="shared" si="110"/>
        <v>45674</v>
      </c>
    </row>
    <row r="1019" spans="1:8" x14ac:dyDescent="0.25">
      <c r="A1019" s="28">
        <v>45674</v>
      </c>
      <c r="B1019" s="27">
        <v>5996.66015625</v>
      </c>
      <c r="C1019" s="14">
        <f t="shared" si="105"/>
        <v>2025</v>
      </c>
      <c r="D1019" s="14">
        <f t="shared" si="106"/>
        <v>1</v>
      </c>
      <c r="E1019" s="14">
        <f t="shared" si="107"/>
        <v>3</v>
      </c>
      <c r="F1019" s="14">
        <f t="shared" si="108"/>
        <v>5</v>
      </c>
      <c r="G1019" s="13">
        <f t="shared" si="109"/>
        <v>45670</v>
      </c>
      <c r="H1019" s="19">
        <f t="shared" si="110"/>
        <v>45674</v>
      </c>
    </row>
    <row r="1020" spans="1:8" x14ac:dyDescent="0.25">
      <c r="A1020" s="28">
        <v>45678</v>
      </c>
      <c r="B1020" s="27">
        <v>6049.240234375</v>
      </c>
      <c r="C1020" s="14">
        <f t="shared" si="105"/>
        <v>2025</v>
      </c>
      <c r="D1020" s="14">
        <f t="shared" si="106"/>
        <v>1</v>
      </c>
      <c r="E1020" s="14">
        <f t="shared" si="107"/>
        <v>4</v>
      </c>
      <c r="F1020" s="14">
        <f t="shared" si="108"/>
        <v>2</v>
      </c>
      <c r="G1020" s="13">
        <f t="shared" si="109"/>
        <v>45678</v>
      </c>
      <c r="H1020" s="19">
        <f t="shared" si="110"/>
        <v>45681</v>
      </c>
    </row>
    <row r="1021" spans="1:8" x14ac:dyDescent="0.25">
      <c r="A1021" s="28">
        <v>45679</v>
      </c>
      <c r="B1021" s="27">
        <v>6086.3701171875</v>
      </c>
      <c r="C1021" s="14">
        <f t="shared" si="105"/>
        <v>2025</v>
      </c>
      <c r="D1021" s="14">
        <f t="shared" si="106"/>
        <v>1</v>
      </c>
      <c r="E1021" s="14">
        <f t="shared" si="107"/>
        <v>4</v>
      </c>
      <c r="F1021" s="14">
        <f t="shared" si="108"/>
        <v>3</v>
      </c>
      <c r="G1021" s="13">
        <f t="shared" si="109"/>
        <v>45678</v>
      </c>
      <c r="H1021" s="19">
        <f t="shared" si="110"/>
        <v>45681</v>
      </c>
    </row>
    <row r="1022" spans="1:8" x14ac:dyDescent="0.25">
      <c r="A1022" s="28">
        <v>45680</v>
      </c>
      <c r="B1022" s="27">
        <v>6118.7099609375</v>
      </c>
      <c r="C1022" s="14">
        <f t="shared" si="105"/>
        <v>2025</v>
      </c>
      <c r="D1022" s="14">
        <f t="shared" si="106"/>
        <v>1</v>
      </c>
      <c r="E1022" s="14">
        <f t="shared" si="107"/>
        <v>4</v>
      </c>
      <c r="F1022" s="14">
        <f t="shared" si="108"/>
        <v>4</v>
      </c>
      <c r="G1022" s="13">
        <f t="shared" si="109"/>
        <v>45678</v>
      </c>
      <c r="H1022" s="19">
        <f t="shared" si="110"/>
        <v>45681</v>
      </c>
    </row>
    <row r="1023" spans="1:8" x14ac:dyDescent="0.25">
      <c r="A1023" s="28">
        <v>45681</v>
      </c>
      <c r="B1023" s="27">
        <v>6101.240234375</v>
      </c>
      <c r="C1023" s="14">
        <f t="shared" si="105"/>
        <v>2025</v>
      </c>
      <c r="D1023" s="14">
        <f t="shared" si="106"/>
        <v>1</v>
      </c>
      <c r="E1023" s="14">
        <f t="shared" si="107"/>
        <v>4</v>
      </c>
      <c r="F1023" s="14">
        <f t="shared" si="108"/>
        <v>5</v>
      </c>
      <c r="G1023" s="13">
        <f t="shared" si="109"/>
        <v>45678</v>
      </c>
      <c r="H1023" s="19">
        <f t="shared" si="110"/>
        <v>45681</v>
      </c>
    </row>
    <row r="1024" spans="1:8" x14ac:dyDescent="0.25">
      <c r="A1024" s="28">
        <v>45684</v>
      </c>
      <c r="B1024" s="27">
        <v>6012.27978515625</v>
      </c>
      <c r="C1024" s="14">
        <f t="shared" si="105"/>
        <v>2025</v>
      </c>
      <c r="D1024" s="14">
        <f t="shared" si="106"/>
        <v>1</v>
      </c>
      <c r="E1024" s="14">
        <f t="shared" si="107"/>
        <v>5</v>
      </c>
      <c r="F1024" s="14">
        <f t="shared" si="108"/>
        <v>1</v>
      </c>
      <c r="G1024" s="13">
        <f t="shared" si="109"/>
        <v>45684</v>
      </c>
      <c r="H1024" s="19">
        <f t="shared" si="110"/>
        <v>45688</v>
      </c>
    </row>
    <row r="1025" spans="1:8" x14ac:dyDescent="0.25">
      <c r="A1025" s="28">
        <v>45685</v>
      </c>
      <c r="B1025" s="27">
        <v>6067.7001953125</v>
      </c>
      <c r="C1025" s="14">
        <f t="shared" si="105"/>
        <v>2025</v>
      </c>
      <c r="D1025" s="14">
        <f t="shared" si="106"/>
        <v>1</v>
      </c>
      <c r="E1025" s="14">
        <f t="shared" si="107"/>
        <v>5</v>
      </c>
      <c r="F1025" s="14">
        <f t="shared" si="108"/>
        <v>2</v>
      </c>
      <c r="G1025" s="13">
        <f t="shared" si="109"/>
        <v>45684</v>
      </c>
      <c r="H1025" s="19">
        <f t="shared" si="110"/>
        <v>45688</v>
      </c>
    </row>
    <row r="1026" spans="1:8" x14ac:dyDescent="0.25">
      <c r="A1026" s="28">
        <v>45686</v>
      </c>
      <c r="B1026" s="27">
        <v>6039.31005859375</v>
      </c>
      <c r="C1026" s="14">
        <f t="shared" si="105"/>
        <v>2025</v>
      </c>
      <c r="D1026" s="14">
        <f t="shared" si="106"/>
        <v>1</v>
      </c>
      <c r="E1026" s="14">
        <f t="shared" si="107"/>
        <v>5</v>
      </c>
      <c r="F1026" s="14">
        <f t="shared" si="108"/>
        <v>3</v>
      </c>
      <c r="G1026" s="13">
        <f t="shared" si="109"/>
        <v>45684</v>
      </c>
      <c r="H1026" s="19">
        <f t="shared" si="110"/>
        <v>45688</v>
      </c>
    </row>
    <row r="1027" spans="1:8" x14ac:dyDescent="0.25">
      <c r="A1027" s="28">
        <v>45687</v>
      </c>
      <c r="B1027" s="27">
        <v>6071.169921875</v>
      </c>
      <c r="C1027" s="14">
        <f t="shared" si="105"/>
        <v>2025</v>
      </c>
      <c r="D1027" s="14">
        <f t="shared" si="106"/>
        <v>1</v>
      </c>
      <c r="E1027" s="14">
        <f t="shared" si="107"/>
        <v>5</v>
      </c>
      <c r="F1027" s="14">
        <f t="shared" si="108"/>
        <v>4</v>
      </c>
      <c r="G1027" s="13">
        <f t="shared" si="109"/>
        <v>45684</v>
      </c>
      <c r="H1027" s="19">
        <f t="shared" si="110"/>
        <v>45688</v>
      </c>
    </row>
    <row r="1028" spans="1:8" x14ac:dyDescent="0.25">
      <c r="A1028" s="28">
        <v>45688</v>
      </c>
      <c r="B1028" s="27">
        <v>6040.52978515625</v>
      </c>
      <c r="C1028" s="14">
        <f t="shared" ref="C1028:C1091" si="111">YEAR(A1028)</f>
        <v>2025</v>
      </c>
      <c r="D1028" s="14">
        <f t="shared" ref="D1028:D1091" si="112">MONTH(A1028)</f>
        <v>1</v>
      </c>
      <c r="E1028" s="14">
        <f t="shared" ref="E1028:E1091" si="113">_xlfn.ISOWEEKNUM(A1028)</f>
        <v>5</v>
      </c>
      <c r="F1028" s="14">
        <f t="shared" ref="F1028:F1091" si="114">WEEKDAY(A1028,2)</f>
        <v>5</v>
      </c>
      <c r="G1028" s="13">
        <f t="shared" ref="G1028:G1091" si="115">_xlfn.MINIFS($A$4:$A$1346,$C$4:$C$1346,C1028,$E$4:$E$1346,E1028)</f>
        <v>45684</v>
      </c>
      <c r="H1028" s="19">
        <f t="shared" ref="H1028:H1091" si="116">_xlfn.MAXIFS($A$4:$A$1346,$C$4:$C$1346,C1028,$E$4:$E$1346,E1028)</f>
        <v>45688</v>
      </c>
    </row>
    <row r="1029" spans="1:8" x14ac:dyDescent="0.25">
      <c r="A1029" s="28">
        <v>45691</v>
      </c>
      <c r="B1029" s="27">
        <v>5994.56982421875</v>
      </c>
      <c r="C1029" s="14">
        <f t="shared" si="111"/>
        <v>2025</v>
      </c>
      <c r="D1029" s="14">
        <f t="shared" si="112"/>
        <v>2</v>
      </c>
      <c r="E1029" s="14">
        <f t="shared" si="113"/>
        <v>6</v>
      </c>
      <c r="F1029" s="14">
        <f t="shared" si="114"/>
        <v>1</v>
      </c>
      <c r="G1029" s="13">
        <f t="shared" si="115"/>
        <v>45691</v>
      </c>
      <c r="H1029" s="19">
        <f t="shared" si="116"/>
        <v>45695</v>
      </c>
    </row>
    <row r="1030" spans="1:8" x14ac:dyDescent="0.25">
      <c r="A1030" s="28">
        <v>45692</v>
      </c>
      <c r="B1030" s="27">
        <v>6037.8798828125</v>
      </c>
      <c r="C1030" s="14">
        <f t="shared" si="111"/>
        <v>2025</v>
      </c>
      <c r="D1030" s="14">
        <f t="shared" si="112"/>
        <v>2</v>
      </c>
      <c r="E1030" s="14">
        <f t="shared" si="113"/>
        <v>6</v>
      </c>
      <c r="F1030" s="14">
        <f t="shared" si="114"/>
        <v>2</v>
      </c>
      <c r="G1030" s="13">
        <f t="shared" si="115"/>
        <v>45691</v>
      </c>
      <c r="H1030" s="19">
        <f t="shared" si="116"/>
        <v>45695</v>
      </c>
    </row>
    <row r="1031" spans="1:8" x14ac:dyDescent="0.25">
      <c r="A1031" s="28">
        <v>45693</v>
      </c>
      <c r="B1031" s="27">
        <v>6061.47998046875</v>
      </c>
      <c r="C1031" s="14">
        <f t="shared" si="111"/>
        <v>2025</v>
      </c>
      <c r="D1031" s="14">
        <f t="shared" si="112"/>
        <v>2</v>
      </c>
      <c r="E1031" s="14">
        <f t="shared" si="113"/>
        <v>6</v>
      </c>
      <c r="F1031" s="14">
        <f t="shared" si="114"/>
        <v>3</v>
      </c>
      <c r="G1031" s="13">
        <f t="shared" si="115"/>
        <v>45691</v>
      </c>
      <c r="H1031" s="19">
        <f t="shared" si="116"/>
        <v>45695</v>
      </c>
    </row>
    <row r="1032" spans="1:8" x14ac:dyDescent="0.25">
      <c r="A1032" s="28">
        <v>45694</v>
      </c>
      <c r="B1032" s="27">
        <v>6083.56982421875</v>
      </c>
      <c r="C1032" s="14">
        <f t="shared" si="111"/>
        <v>2025</v>
      </c>
      <c r="D1032" s="14">
        <f t="shared" si="112"/>
        <v>2</v>
      </c>
      <c r="E1032" s="14">
        <f t="shared" si="113"/>
        <v>6</v>
      </c>
      <c r="F1032" s="14">
        <f t="shared" si="114"/>
        <v>4</v>
      </c>
      <c r="G1032" s="13">
        <f t="shared" si="115"/>
        <v>45691</v>
      </c>
      <c r="H1032" s="19">
        <f t="shared" si="116"/>
        <v>45695</v>
      </c>
    </row>
    <row r="1033" spans="1:8" x14ac:dyDescent="0.25">
      <c r="A1033" s="28">
        <v>45695</v>
      </c>
      <c r="B1033" s="27">
        <v>6025.990234375</v>
      </c>
      <c r="C1033" s="14">
        <f t="shared" si="111"/>
        <v>2025</v>
      </c>
      <c r="D1033" s="14">
        <f t="shared" si="112"/>
        <v>2</v>
      </c>
      <c r="E1033" s="14">
        <f t="shared" si="113"/>
        <v>6</v>
      </c>
      <c r="F1033" s="14">
        <f t="shared" si="114"/>
        <v>5</v>
      </c>
      <c r="G1033" s="13">
        <f t="shared" si="115"/>
        <v>45691</v>
      </c>
      <c r="H1033" s="19">
        <f t="shared" si="116"/>
        <v>45695</v>
      </c>
    </row>
    <row r="1034" spans="1:8" x14ac:dyDescent="0.25">
      <c r="A1034" s="28">
        <v>45698</v>
      </c>
      <c r="B1034" s="27">
        <v>6066.43994140625</v>
      </c>
      <c r="C1034" s="14">
        <f t="shared" si="111"/>
        <v>2025</v>
      </c>
      <c r="D1034" s="14">
        <f t="shared" si="112"/>
        <v>2</v>
      </c>
      <c r="E1034" s="14">
        <f t="shared" si="113"/>
        <v>7</v>
      </c>
      <c r="F1034" s="14">
        <f t="shared" si="114"/>
        <v>1</v>
      </c>
      <c r="G1034" s="13">
        <f t="shared" si="115"/>
        <v>45698</v>
      </c>
      <c r="H1034" s="19">
        <f t="shared" si="116"/>
        <v>45702</v>
      </c>
    </row>
    <row r="1035" spans="1:8" x14ac:dyDescent="0.25">
      <c r="A1035" s="28">
        <v>45699</v>
      </c>
      <c r="B1035" s="27">
        <v>6068.5</v>
      </c>
      <c r="C1035" s="14">
        <f t="shared" si="111"/>
        <v>2025</v>
      </c>
      <c r="D1035" s="14">
        <f t="shared" si="112"/>
        <v>2</v>
      </c>
      <c r="E1035" s="14">
        <f t="shared" si="113"/>
        <v>7</v>
      </c>
      <c r="F1035" s="14">
        <f t="shared" si="114"/>
        <v>2</v>
      </c>
      <c r="G1035" s="13">
        <f t="shared" si="115"/>
        <v>45698</v>
      </c>
      <c r="H1035" s="19">
        <f t="shared" si="116"/>
        <v>45702</v>
      </c>
    </row>
    <row r="1036" spans="1:8" x14ac:dyDescent="0.25">
      <c r="A1036" s="28">
        <v>45700</v>
      </c>
      <c r="B1036" s="27">
        <v>6051.97021484375</v>
      </c>
      <c r="C1036" s="14">
        <f t="shared" si="111"/>
        <v>2025</v>
      </c>
      <c r="D1036" s="14">
        <f t="shared" si="112"/>
        <v>2</v>
      </c>
      <c r="E1036" s="14">
        <f t="shared" si="113"/>
        <v>7</v>
      </c>
      <c r="F1036" s="14">
        <f t="shared" si="114"/>
        <v>3</v>
      </c>
      <c r="G1036" s="13">
        <f t="shared" si="115"/>
        <v>45698</v>
      </c>
      <c r="H1036" s="19">
        <f t="shared" si="116"/>
        <v>45702</v>
      </c>
    </row>
    <row r="1037" spans="1:8" x14ac:dyDescent="0.25">
      <c r="A1037" s="28">
        <v>45701</v>
      </c>
      <c r="B1037" s="27">
        <v>6115.06982421875</v>
      </c>
      <c r="C1037" s="14">
        <f t="shared" si="111"/>
        <v>2025</v>
      </c>
      <c r="D1037" s="14">
        <f t="shared" si="112"/>
        <v>2</v>
      </c>
      <c r="E1037" s="14">
        <f t="shared" si="113"/>
        <v>7</v>
      </c>
      <c r="F1037" s="14">
        <f t="shared" si="114"/>
        <v>4</v>
      </c>
      <c r="G1037" s="13">
        <f t="shared" si="115"/>
        <v>45698</v>
      </c>
      <c r="H1037" s="19">
        <f t="shared" si="116"/>
        <v>45702</v>
      </c>
    </row>
    <row r="1038" spans="1:8" x14ac:dyDescent="0.25">
      <c r="A1038" s="28">
        <v>45702</v>
      </c>
      <c r="B1038" s="27">
        <v>6114.6298828125</v>
      </c>
      <c r="C1038" s="14">
        <f t="shared" si="111"/>
        <v>2025</v>
      </c>
      <c r="D1038" s="14">
        <f t="shared" si="112"/>
        <v>2</v>
      </c>
      <c r="E1038" s="14">
        <f t="shared" si="113"/>
        <v>7</v>
      </c>
      <c r="F1038" s="14">
        <f t="shared" si="114"/>
        <v>5</v>
      </c>
      <c r="G1038" s="13">
        <f t="shared" si="115"/>
        <v>45698</v>
      </c>
      <c r="H1038" s="19">
        <f t="shared" si="116"/>
        <v>45702</v>
      </c>
    </row>
    <row r="1039" spans="1:8" x14ac:dyDescent="0.25">
      <c r="A1039" s="28">
        <v>45706</v>
      </c>
      <c r="B1039" s="27">
        <v>6129.580078125</v>
      </c>
      <c r="C1039" s="14">
        <f t="shared" si="111"/>
        <v>2025</v>
      </c>
      <c r="D1039" s="14">
        <f t="shared" si="112"/>
        <v>2</v>
      </c>
      <c r="E1039" s="14">
        <f t="shared" si="113"/>
        <v>8</v>
      </c>
      <c r="F1039" s="14">
        <f t="shared" si="114"/>
        <v>2</v>
      </c>
      <c r="G1039" s="13">
        <f t="shared" si="115"/>
        <v>45706</v>
      </c>
      <c r="H1039" s="19">
        <f t="shared" si="116"/>
        <v>45709</v>
      </c>
    </row>
    <row r="1040" spans="1:8" x14ac:dyDescent="0.25">
      <c r="A1040" s="28">
        <v>45707</v>
      </c>
      <c r="B1040" s="27">
        <v>6144.14990234375</v>
      </c>
      <c r="C1040" s="14">
        <f t="shared" si="111"/>
        <v>2025</v>
      </c>
      <c r="D1040" s="14">
        <f t="shared" si="112"/>
        <v>2</v>
      </c>
      <c r="E1040" s="14">
        <f t="shared" si="113"/>
        <v>8</v>
      </c>
      <c r="F1040" s="14">
        <f t="shared" si="114"/>
        <v>3</v>
      </c>
      <c r="G1040" s="13">
        <f t="shared" si="115"/>
        <v>45706</v>
      </c>
      <c r="H1040" s="19">
        <f t="shared" si="116"/>
        <v>45709</v>
      </c>
    </row>
    <row r="1041" spans="1:8" x14ac:dyDescent="0.25">
      <c r="A1041" s="28">
        <v>45708</v>
      </c>
      <c r="B1041" s="27">
        <v>6117.52001953125</v>
      </c>
      <c r="C1041" s="14">
        <f t="shared" si="111"/>
        <v>2025</v>
      </c>
      <c r="D1041" s="14">
        <f t="shared" si="112"/>
        <v>2</v>
      </c>
      <c r="E1041" s="14">
        <f t="shared" si="113"/>
        <v>8</v>
      </c>
      <c r="F1041" s="14">
        <f t="shared" si="114"/>
        <v>4</v>
      </c>
      <c r="G1041" s="13">
        <f t="shared" si="115"/>
        <v>45706</v>
      </c>
      <c r="H1041" s="19">
        <f t="shared" si="116"/>
        <v>45709</v>
      </c>
    </row>
    <row r="1042" spans="1:8" x14ac:dyDescent="0.25">
      <c r="A1042" s="28">
        <v>45709</v>
      </c>
      <c r="B1042" s="27">
        <v>6013.1298828125</v>
      </c>
      <c r="C1042" s="14">
        <f t="shared" si="111"/>
        <v>2025</v>
      </c>
      <c r="D1042" s="14">
        <f t="shared" si="112"/>
        <v>2</v>
      </c>
      <c r="E1042" s="14">
        <f t="shared" si="113"/>
        <v>8</v>
      </c>
      <c r="F1042" s="14">
        <f t="shared" si="114"/>
        <v>5</v>
      </c>
      <c r="G1042" s="13">
        <f t="shared" si="115"/>
        <v>45706</v>
      </c>
      <c r="H1042" s="19">
        <f t="shared" si="116"/>
        <v>45709</v>
      </c>
    </row>
    <row r="1043" spans="1:8" x14ac:dyDescent="0.25">
      <c r="A1043" s="28">
        <v>45712</v>
      </c>
      <c r="B1043" s="27">
        <v>5983.25</v>
      </c>
      <c r="C1043" s="14">
        <f t="shared" si="111"/>
        <v>2025</v>
      </c>
      <c r="D1043" s="14">
        <f t="shared" si="112"/>
        <v>2</v>
      </c>
      <c r="E1043" s="14">
        <f t="shared" si="113"/>
        <v>9</v>
      </c>
      <c r="F1043" s="14">
        <f t="shared" si="114"/>
        <v>1</v>
      </c>
      <c r="G1043" s="13">
        <f t="shared" si="115"/>
        <v>45712</v>
      </c>
      <c r="H1043" s="19">
        <f t="shared" si="116"/>
        <v>45716</v>
      </c>
    </row>
    <row r="1044" spans="1:8" x14ac:dyDescent="0.25">
      <c r="A1044" s="28">
        <v>45713</v>
      </c>
      <c r="B1044" s="27">
        <v>5955.25</v>
      </c>
      <c r="C1044" s="14">
        <f t="shared" si="111"/>
        <v>2025</v>
      </c>
      <c r="D1044" s="14">
        <f t="shared" si="112"/>
        <v>2</v>
      </c>
      <c r="E1044" s="14">
        <f t="shared" si="113"/>
        <v>9</v>
      </c>
      <c r="F1044" s="14">
        <f t="shared" si="114"/>
        <v>2</v>
      </c>
      <c r="G1044" s="13">
        <f t="shared" si="115"/>
        <v>45712</v>
      </c>
      <c r="H1044" s="19">
        <f t="shared" si="116"/>
        <v>45716</v>
      </c>
    </row>
    <row r="1045" spans="1:8" x14ac:dyDescent="0.25">
      <c r="A1045" s="28">
        <v>45714</v>
      </c>
      <c r="B1045" s="27">
        <v>5956.06005859375</v>
      </c>
      <c r="C1045" s="14">
        <f t="shared" si="111"/>
        <v>2025</v>
      </c>
      <c r="D1045" s="14">
        <f t="shared" si="112"/>
        <v>2</v>
      </c>
      <c r="E1045" s="14">
        <f t="shared" si="113"/>
        <v>9</v>
      </c>
      <c r="F1045" s="14">
        <f t="shared" si="114"/>
        <v>3</v>
      </c>
      <c r="G1045" s="13">
        <f t="shared" si="115"/>
        <v>45712</v>
      </c>
      <c r="H1045" s="19">
        <f t="shared" si="116"/>
        <v>45716</v>
      </c>
    </row>
    <row r="1046" spans="1:8" x14ac:dyDescent="0.25">
      <c r="A1046" s="28">
        <v>45715</v>
      </c>
      <c r="B1046" s="27">
        <v>5861.56982421875</v>
      </c>
      <c r="C1046" s="14">
        <f t="shared" si="111"/>
        <v>2025</v>
      </c>
      <c r="D1046" s="14">
        <f t="shared" si="112"/>
        <v>2</v>
      </c>
      <c r="E1046" s="14">
        <f t="shared" si="113"/>
        <v>9</v>
      </c>
      <c r="F1046" s="14">
        <f t="shared" si="114"/>
        <v>4</v>
      </c>
      <c r="G1046" s="13">
        <f t="shared" si="115"/>
        <v>45712</v>
      </c>
      <c r="H1046" s="19">
        <f t="shared" si="116"/>
        <v>45716</v>
      </c>
    </row>
    <row r="1047" spans="1:8" x14ac:dyDescent="0.25">
      <c r="A1047" s="28">
        <v>45716</v>
      </c>
      <c r="B1047" s="27">
        <v>5954.5</v>
      </c>
      <c r="C1047" s="14">
        <f t="shared" si="111"/>
        <v>2025</v>
      </c>
      <c r="D1047" s="14">
        <f t="shared" si="112"/>
        <v>2</v>
      </c>
      <c r="E1047" s="14">
        <f t="shared" si="113"/>
        <v>9</v>
      </c>
      <c r="F1047" s="14">
        <f t="shared" si="114"/>
        <v>5</v>
      </c>
      <c r="G1047" s="13">
        <f t="shared" si="115"/>
        <v>45712</v>
      </c>
      <c r="H1047" s="19">
        <f t="shared" si="116"/>
        <v>45716</v>
      </c>
    </row>
    <row r="1048" spans="1:8" x14ac:dyDescent="0.25">
      <c r="A1048" s="28">
        <v>45719</v>
      </c>
      <c r="B1048" s="27">
        <v>5849.72021484375</v>
      </c>
      <c r="C1048" s="14">
        <f t="shared" si="111"/>
        <v>2025</v>
      </c>
      <c r="D1048" s="14">
        <f t="shared" si="112"/>
        <v>3</v>
      </c>
      <c r="E1048" s="14">
        <f t="shared" si="113"/>
        <v>10</v>
      </c>
      <c r="F1048" s="14">
        <f t="shared" si="114"/>
        <v>1</v>
      </c>
      <c r="G1048" s="13">
        <f t="shared" si="115"/>
        <v>45719</v>
      </c>
      <c r="H1048" s="19">
        <f t="shared" si="116"/>
        <v>45723</v>
      </c>
    </row>
    <row r="1049" spans="1:8" x14ac:dyDescent="0.25">
      <c r="A1049" s="28">
        <v>45720</v>
      </c>
      <c r="B1049" s="27">
        <v>5778.14990234375</v>
      </c>
      <c r="C1049" s="14">
        <f t="shared" si="111"/>
        <v>2025</v>
      </c>
      <c r="D1049" s="14">
        <f t="shared" si="112"/>
        <v>3</v>
      </c>
      <c r="E1049" s="14">
        <f t="shared" si="113"/>
        <v>10</v>
      </c>
      <c r="F1049" s="14">
        <f t="shared" si="114"/>
        <v>2</v>
      </c>
      <c r="G1049" s="13">
        <f t="shared" si="115"/>
        <v>45719</v>
      </c>
      <c r="H1049" s="19">
        <f t="shared" si="116"/>
        <v>45723</v>
      </c>
    </row>
    <row r="1050" spans="1:8" x14ac:dyDescent="0.25">
      <c r="A1050" s="28">
        <v>45721</v>
      </c>
      <c r="B1050" s="27">
        <v>5842.6298828125</v>
      </c>
      <c r="C1050" s="14">
        <f t="shared" si="111"/>
        <v>2025</v>
      </c>
      <c r="D1050" s="14">
        <f t="shared" si="112"/>
        <v>3</v>
      </c>
      <c r="E1050" s="14">
        <f t="shared" si="113"/>
        <v>10</v>
      </c>
      <c r="F1050" s="14">
        <f t="shared" si="114"/>
        <v>3</v>
      </c>
      <c r="G1050" s="13">
        <f t="shared" si="115"/>
        <v>45719</v>
      </c>
      <c r="H1050" s="19">
        <f t="shared" si="116"/>
        <v>45723</v>
      </c>
    </row>
    <row r="1051" spans="1:8" x14ac:dyDescent="0.25">
      <c r="A1051" s="28">
        <v>45722</v>
      </c>
      <c r="B1051" s="27">
        <v>5738.52001953125</v>
      </c>
      <c r="C1051" s="14">
        <f t="shared" si="111"/>
        <v>2025</v>
      </c>
      <c r="D1051" s="14">
        <f t="shared" si="112"/>
        <v>3</v>
      </c>
      <c r="E1051" s="14">
        <f t="shared" si="113"/>
        <v>10</v>
      </c>
      <c r="F1051" s="14">
        <f t="shared" si="114"/>
        <v>4</v>
      </c>
      <c r="G1051" s="13">
        <f t="shared" si="115"/>
        <v>45719</v>
      </c>
      <c r="H1051" s="19">
        <f t="shared" si="116"/>
        <v>45723</v>
      </c>
    </row>
    <row r="1052" spans="1:8" x14ac:dyDescent="0.25">
      <c r="A1052" s="28">
        <v>45723</v>
      </c>
      <c r="B1052" s="27">
        <v>5770.2001953125</v>
      </c>
      <c r="C1052" s="14">
        <f t="shared" si="111"/>
        <v>2025</v>
      </c>
      <c r="D1052" s="14">
        <f t="shared" si="112"/>
        <v>3</v>
      </c>
      <c r="E1052" s="14">
        <f t="shared" si="113"/>
        <v>10</v>
      </c>
      <c r="F1052" s="14">
        <f t="shared" si="114"/>
        <v>5</v>
      </c>
      <c r="G1052" s="13">
        <f t="shared" si="115"/>
        <v>45719</v>
      </c>
      <c r="H1052" s="19">
        <f t="shared" si="116"/>
        <v>45723</v>
      </c>
    </row>
    <row r="1053" spans="1:8" x14ac:dyDescent="0.25">
      <c r="A1053" s="28">
        <v>45726</v>
      </c>
      <c r="B1053" s="27">
        <v>5614.56005859375</v>
      </c>
      <c r="C1053" s="14">
        <f t="shared" si="111"/>
        <v>2025</v>
      </c>
      <c r="D1053" s="14">
        <f t="shared" si="112"/>
        <v>3</v>
      </c>
      <c r="E1053" s="14">
        <f t="shared" si="113"/>
        <v>11</v>
      </c>
      <c r="F1053" s="14">
        <f t="shared" si="114"/>
        <v>1</v>
      </c>
      <c r="G1053" s="13">
        <f t="shared" si="115"/>
        <v>45726</v>
      </c>
      <c r="H1053" s="19">
        <f t="shared" si="116"/>
        <v>45730</v>
      </c>
    </row>
    <row r="1054" spans="1:8" x14ac:dyDescent="0.25">
      <c r="A1054" s="28">
        <v>45727</v>
      </c>
      <c r="B1054" s="27">
        <v>5572.06982421875</v>
      </c>
      <c r="C1054" s="14">
        <f t="shared" si="111"/>
        <v>2025</v>
      </c>
      <c r="D1054" s="14">
        <f t="shared" si="112"/>
        <v>3</v>
      </c>
      <c r="E1054" s="14">
        <f t="shared" si="113"/>
        <v>11</v>
      </c>
      <c r="F1054" s="14">
        <f t="shared" si="114"/>
        <v>2</v>
      </c>
      <c r="G1054" s="13">
        <f t="shared" si="115"/>
        <v>45726</v>
      </c>
      <c r="H1054" s="19">
        <f t="shared" si="116"/>
        <v>45730</v>
      </c>
    </row>
    <row r="1055" spans="1:8" x14ac:dyDescent="0.25">
      <c r="A1055" s="28">
        <v>45728</v>
      </c>
      <c r="B1055" s="27">
        <v>5599.2998046875</v>
      </c>
      <c r="C1055" s="14">
        <f t="shared" si="111"/>
        <v>2025</v>
      </c>
      <c r="D1055" s="14">
        <f t="shared" si="112"/>
        <v>3</v>
      </c>
      <c r="E1055" s="14">
        <f t="shared" si="113"/>
        <v>11</v>
      </c>
      <c r="F1055" s="14">
        <f t="shared" si="114"/>
        <v>3</v>
      </c>
      <c r="G1055" s="13">
        <f t="shared" si="115"/>
        <v>45726</v>
      </c>
      <c r="H1055" s="19">
        <f t="shared" si="116"/>
        <v>45730</v>
      </c>
    </row>
    <row r="1056" spans="1:8" x14ac:dyDescent="0.25">
      <c r="A1056" s="28">
        <v>45729</v>
      </c>
      <c r="B1056" s="27">
        <v>5521.52001953125</v>
      </c>
      <c r="C1056" s="14">
        <f t="shared" si="111"/>
        <v>2025</v>
      </c>
      <c r="D1056" s="14">
        <f t="shared" si="112"/>
        <v>3</v>
      </c>
      <c r="E1056" s="14">
        <f t="shared" si="113"/>
        <v>11</v>
      </c>
      <c r="F1056" s="14">
        <f t="shared" si="114"/>
        <v>4</v>
      </c>
      <c r="G1056" s="13">
        <f t="shared" si="115"/>
        <v>45726</v>
      </c>
      <c r="H1056" s="19">
        <f t="shared" si="116"/>
        <v>45730</v>
      </c>
    </row>
    <row r="1057" spans="1:8" x14ac:dyDescent="0.25">
      <c r="A1057" s="28">
        <v>45730</v>
      </c>
      <c r="B1057" s="27">
        <v>5638.93994140625</v>
      </c>
      <c r="C1057" s="14">
        <f t="shared" si="111"/>
        <v>2025</v>
      </c>
      <c r="D1057" s="14">
        <f t="shared" si="112"/>
        <v>3</v>
      </c>
      <c r="E1057" s="14">
        <f t="shared" si="113"/>
        <v>11</v>
      </c>
      <c r="F1057" s="14">
        <f t="shared" si="114"/>
        <v>5</v>
      </c>
      <c r="G1057" s="13">
        <f t="shared" si="115"/>
        <v>45726</v>
      </c>
      <c r="H1057" s="19">
        <f t="shared" si="116"/>
        <v>45730</v>
      </c>
    </row>
    <row r="1058" spans="1:8" x14ac:dyDescent="0.25">
      <c r="A1058" s="28">
        <v>45733</v>
      </c>
      <c r="B1058" s="27">
        <v>5675.1201171875</v>
      </c>
      <c r="C1058" s="14">
        <f t="shared" si="111"/>
        <v>2025</v>
      </c>
      <c r="D1058" s="14">
        <f t="shared" si="112"/>
        <v>3</v>
      </c>
      <c r="E1058" s="14">
        <f t="shared" si="113"/>
        <v>12</v>
      </c>
      <c r="F1058" s="14">
        <f t="shared" si="114"/>
        <v>1</v>
      </c>
      <c r="G1058" s="13">
        <f t="shared" si="115"/>
        <v>45733</v>
      </c>
      <c r="H1058" s="19">
        <f t="shared" si="116"/>
        <v>45737</v>
      </c>
    </row>
    <row r="1059" spans="1:8" x14ac:dyDescent="0.25">
      <c r="A1059" s="28">
        <v>45734</v>
      </c>
      <c r="B1059" s="27">
        <v>5614.66015625</v>
      </c>
      <c r="C1059" s="14">
        <f t="shared" si="111"/>
        <v>2025</v>
      </c>
      <c r="D1059" s="14">
        <f t="shared" si="112"/>
        <v>3</v>
      </c>
      <c r="E1059" s="14">
        <f t="shared" si="113"/>
        <v>12</v>
      </c>
      <c r="F1059" s="14">
        <f t="shared" si="114"/>
        <v>2</v>
      </c>
      <c r="G1059" s="13">
        <f t="shared" si="115"/>
        <v>45733</v>
      </c>
      <c r="H1059" s="19">
        <f t="shared" si="116"/>
        <v>45737</v>
      </c>
    </row>
    <row r="1060" spans="1:8" x14ac:dyDescent="0.25">
      <c r="A1060" s="28">
        <v>45735</v>
      </c>
      <c r="B1060" s="27">
        <v>5675.2900390625</v>
      </c>
      <c r="C1060" s="14">
        <f t="shared" si="111"/>
        <v>2025</v>
      </c>
      <c r="D1060" s="14">
        <f t="shared" si="112"/>
        <v>3</v>
      </c>
      <c r="E1060" s="14">
        <f t="shared" si="113"/>
        <v>12</v>
      </c>
      <c r="F1060" s="14">
        <f t="shared" si="114"/>
        <v>3</v>
      </c>
      <c r="G1060" s="13">
        <f t="shared" si="115"/>
        <v>45733</v>
      </c>
      <c r="H1060" s="19">
        <f t="shared" si="116"/>
        <v>45737</v>
      </c>
    </row>
    <row r="1061" spans="1:8" x14ac:dyDescent="0.25">
      <c r="A1061" s="28">
        <v>45736</v>
      </c>
      <c r="B1061" s="27">
        <v>5662.89013671875</v>
      </c>
      <c r="C1061" s="14">
        <f t="shared" si="111"/>
        <v>2025</v>
      </c>
      <c r="D1061" s="14">
        <f t="shared" si="112"/>
        <v>3</v>
      </c>
      <c r="E1061" s="14">
        <f t="shared" si="113"/>
        <v>12</v>
      </c>
      <c r="F1061" s="14">
        <f t="shared" si="114"/>
        <v>4</v>
      </c>
      <c r="G1061" s="13">
        <f t="shared" si="115"/>
        <v>45733</v>
      </c>
      <c r="H1061" s="19">
        <f t="shared" si="116"/>
        <v>45737</v>
      </c>
    </row>
    <row r="1062" spans="1:8" x14ac:dyDescent="0.25">
      <c r="A1062" s="28">
        <v>45737</v>
      </c>
      <c r="B1062" s="27">
        <v>5667.56005859375</v>
      </c>
      <c r="C1062" s="14">
        <f t="shared" si="111"/>
        <v>2025</v>
      </c>
      <c r="D1062" s="14">
        <f t="shared" si="112"/>
        <v>3</v>
      </c>
      <c r="E1062" s="14">
        <f t="shared" si="113"/>
        <v>12</v>
      </c>
      <c r="F1062" s="14">
        <f t="shared" si="114"/>
        <v>5</v>
      </c>
      <c r="G1062" s="13">
        <f t="shared" si="115"/>
        <v>45733</v>
      </c>
      <c r="H1062" s="19">
        <f t="shared" si="116"/>
        <v>45737</v>
      </c>
    </row>
    <row r="1063" spans="1:8" x14ac:dyDescent="0.25">
      <c r="A1063" s="28">
        <v>45740</v>
      </c>
      <c r="B1063" s="27">
        <v>5767.56982421875</v>
      </c>
      <c r="C1063" s="14">
        <f t="shared" si="111"/>
        <v>2025</v>
      </c>
      <c r="D1063" s="14">
        <f t="shared" si="112"/>
        <v>3</v>
      </c>
      <c r="E1063" s="14">
        <f t="shared" si="113"/>
        <v>13</v>
      </c>
      <c r="F1063" s="14">
        <f t="shared" si="114"/>
        <v>1</v>
      </c>
      <c r="G1063" s="13">
        <f t="shared" si="115"/>
        <v>45740</v>
      </c>
      <c r="H1063" s="19">
        <f t="shared" si="116"/>
        <v>45744</v>
      </c>
    </row>
    <row r="1064" spans="1:8" x14ac:dyDescent="0.25">
      <c r="A1064" s="28">
        <v>45741</v>
      </c>
      <c r="B1064" s="27">
        <v>5776.64990234375</v>
      </c>
      <c r="C1064" s="14">
        <f t="shared" si="111"/>
        <v>2025</v>
      </c>
      <c r="D1064" s="14">
        <f t="shared" si="112"/>
        <v>3</v>
      </c>
      <c r="E1064" s="14">
        <f t="shared" si="113"/>
        <v>13</v>
      </c>
      <c r="F1064" s="14">
        <f t="shared" si="114"/>
        <v>2</v>
      </c>
      <c r="G1064" s="13">
        <f t="shared" si="115"/>
        <v>45740</v>
      </c>
      <c r="H1064" s="19">
        <f t="shared" si="116"/>
        <v>45744</v>
      </c>
    </row>
    <row r="1065" spans="1:8" x14ac:dyDescent="0.25">
      <c r="A1065" s="28">
        <v>45742</v>
      </c>
      <c r="B1065" s="27">
        <v>5712.2001953125</v>
      </c>
      <c r="C1065" s="14">
        <f t="shared" si="111"/>
        <v>2025</v>
      </c>
      <c r="D1065" s="14">
        <f t="shared" si="112"/>
        <v>3</v>
      </c>
      <c r="E1065" s="14">
        <f t="shared" si="113"/>
        <v>13</v>
      </c>
      <c r="F1065" s="14">
        <f t="shared" si="114"/>
        <v>3</v>
      </c>
      <c r="G1065" s="13">
        <f t="shared" si="115"/>
        <v>45740</v>
      </c>
      <c r="H1065" s="19">
        <f t="shared" si="116"/>
        <v>45744</v>
      </c>
    </row>
    <row r="1066" spans="1:8" x14ac:dyDescent="0.25">
      <c r="A1066" s="28">
        <v>45743</v>
      </c>
      <c r="B1066" s="27">
        <v>5693.31005859375</v>
      </c>
      <c r="C1066" s="14">
        <f t="shared" si="111"/>
        <v>2025</v>
      </c>
      <c r="D1066" s="14">
        <f t="shared" si="112"/>
        <v>3</v>
      </c>
      <c r="E1066" s="14">
        <f t="shared" si="113"/>
        <v>13</v>
      </c>
      <c r="F1066" s="14">
        <f t="shared" si="114"/>
        <v>4</v>
      </c>
      <c r="G1066" s="13">
        <f t="shared" si="115"/>
        <v>45740</v>
      </c>
      <c r="H1066" s="19">
        <f t="shared" si="116"/>
        <v>45744</v>
      </c>
    </row>
    <row r="1067" spans="1:8" x14ac:dyDescent="0.25">
      <c r="A1067" s="28">
        <v>45744</v>
      </c>
      <c r="B1067" s="27">
        <v>5580.93994140625</v>
      </c>
      <c r="C1067" s="14">
        <f t="shared" si="111"/>
        <v>2025</v>
      </c>
      <c r="D1067" s="14">
        <f t="shared" si="112"/>
        <v>3</v>
      </c>
      <c r="E1067" s="14">
        <f t="shared" si="113"/>
        <v>13</v>
      </c>
      <c r="F1067" s="14">
        <f t="shared" si="114"/>
        <v>5</v>
      </c>
      <c r="G1067" s="13">
        <f t="shared" si="115"/>
        <v>45740</v>
      </c>
      <c r="H1067" s="19">
        <f t="shared" si="116"/>
        <v>45744</v>
      </c>
    </row>
    <row r="1068" spans="1:8" x14ac:dyDescent="0.25">
      <c r="A1068" s="28">
        <v>45747</v>
      </c>
      <c r="B1068" s="27">
        <v>5611.85009765625</v>
      </c>
      <c r="C1068" s="14">
        <f t="shared" si="111"/>
        <v>2025</v>
      </c>
      <c r="D1068" s="14">
        <f t="shared" si="112"/>
        <v>3</v>
      </c>
      <c r="E1068" s="14">
        <f t="shared" si="113"/>
        <v>14</v>
      </c>
      <c r="F1068" s="14">
        <f t="shared" si="114"/>
        <v>1</v>
      </c>
      <c r="G1068" s="13">
        <f t="shared" si="115"/>
        <v>45747</v>
      </c>
      <c r="H1068" s="19">
        <f t="shared" si="116"/>
        <v>45751</v>
      </c>
    </row>
    <row r="1069" spans="1:8" x14ac:dyDescent="0.25">
      <c r="A1069" s="28">
        <v>45748</v>
      </c>
      <c r="B1069" s="27">
        <v>5633.06982421875</v>
      </c>
      <c r="C1069" s="14">
        <f t="shared" si="111"/>
        <v>2025</v>
      </c>
      <c r="D1069" s="14">
        <f t="shared" si="112"/>
        <v>4</v>
      </c>
      <c r="E1069" s="14">
        <f t="shared" si="113"/>
        <v>14</v>
      </c>
      <c r="F1069" s="14">
        <f t="shared" si="114"/>
        <v>2</v>
      </c>
      <c r="G1069" s="13">
        <f t="shared" si="115"/>
        <v>45747</v>
      </c>
      <c r="H1069" s="19">
        <f t="shared" si="116"/>
        <v>45751</v>
      </c>
    </row>
    <row r="1070" spans="1:8" x14ac:dyDescent="0.25">
      <c r="A1070" s="28">
        <v>45749</v>
      </c>
      <c r="B1070" s="27">
        <v>5670.97021484375</v>
      </c>
      <c r="C1070" s="14">
        <f t="shared" si="111"/>
        <v>2025</v>
      </c>
      <c r="D1070" s="14">
        <f t="shared" si="112"/>
        <v>4</v>
      </c>
      <c r="E1070" s="14">
        <f t="shared" si="113"/>
        <v>14</v>
      </c>
      <c r="F1070" s="14">
        <f t="shared" si="114"/>
        <v>3</v>
      </c>
      <c r="G1070" s="13">
        <f t="shared" si="115"/>
        <v>45747</v>
      </c>
      <c r="H1070" s="19">
        <f t="shared" si="116"/>
        <v>45751</v>
      </c>
    </row>
    <row r="1071" spans="1:8" x14ac:dyDescent="0.25">
      <c r="A1071" s="28">
        <v>45750</v>
      </c>
      <c r="B1071" s="27">
        <v>5396.52001953125</v>
      </c>
      <c r="C1071" s="14">
        <f t="shared" si="111"/>
        <v>2025</v>
      </c>
      <c r="D1071" s="14">
        <f t="shared" si="112"/>
        <v>4</v>
      </c>
      <c r="E1071" s="14">
        <f t="shared" si="113"/>
        <v>14</v>
      </c>
      <c r="F1071" s="14">
        <f t="shared" si="114"/>
        <v>4</v>
      </c>
      <c r="G1071" s="13">
        <f t="shared" si="115"/>
        <v>45747</v>
      </c>
      <c r="H1071" s="19">
        <f t="shared" si="116"/>
        <v>45751</v>
      </c>
    </row>
    <row r="1072" spans="1:8" x14ac:dyDescent="0.25">
      <c r="A1072" s="28">
        <v>45751</v>
      </c>
      <c r="B1072" s="27">
        <v>5074.080078125</v>
      </c>
      <c r="C1072" s="14">
        <f t="shared" si="111"/>
        <v>2025</v>
      </c>
      <c r="D1072" s="14">
        <f t="shared" si="112"/>
        <v>4</v>
      </c>
      <c r="E1072" s="14">
        <f t="shared" si="113"/>
        <v>14</v>
      </c>
      <c r="F1072" s="14">
        <f t="shared" si="114"/>
        <v>5</v>
      </c>
      <c r="G1072" s="13">
        <f t="shared" si="115"/>
        <v>45747</v>
      </c>
      <c r="H1072" s="19">
        <f t="shared" si="116"/>
        <v>45751</v>
      </c>
    </row>
    <row r="1073" spans="1:8" x14ac:dyDescent="0.25">
      <c r="A1073" s="28">
        <v>45754</v>
      </c>
      <c r="B1073" s="27">
        <v>5062.25</v>
      </c>
      <c r="C1073" s="14">
        <f t="shared" si="111"/>
        <v>2025</v>
      </c>
      <c r="D1073" s="14">
        <f t="shared" si="112"/>
        <v>4</v>
      </c>
      <c r="E1073" s="14">
        <f t="shared" si="113"/>
        <v>15</v>
      </c>
      <c r="F1073" s="14">
        <f t="shared" si="114"/>
        <v>1</v>
      </c>
      <c r="G1073" s="13">
        <f t="shared" si="115"/>
        <v>45754</v>
      </c>
      <c r="H1073" s="19">
        <f t="shared" si="116"/>
        <v>45758</v>
      </c>
    </row>
    <row r="1074" spans="1:8" x14ac:dyDescent="0.25">
      <c r="A1074" s="28">
        <v>45755</v>
      </c>
      <c r="B1074" s="27">
        <v>4982.77001953125</v>
      </c>
      <c r="C1074" s="14">
        <f t="shared" si="111"/>
        <v>2025</v>
      </c>
      <c r="D1074" s="14">
        <f t="shared" si="112"/>
        <v>4</v>
      </c>
      <c r="E1074" s="14">
        <f t="shared" si="113"/>
        <v>15</v>
      </c>
      <c r="F1074" s="14">
        <f t="shared" si="114"/>
        <v>2</v>
      </c>
      <c r="G1074" s="13">
        <f t="shared" si="115"/>
        <v>45754</v>
      </c>
      <c r="H1074" s="19">
        <f t="shared" si="116"/>
        <v>45758</v>
      </c>
    </row>
    <row r="1075" spans="1:8" x14ac:dyDescent="0.25">
      <c r="A1075" s="28">
        <v>45756</v>
      </c>
      <c r="B1075" s="27">
        <v>5456.89990234375</v>
      </c>
      <c r="C1075" s="14">
        <f t="shared" si="111"/>
        <v>2025</v>
      </c>
      <c r="D1075" s="14">
        <f t="shared" si="112"/>
        <v>4</v>
      </c>
      <c r="E1075" s="14">
        <f t="shared" si="113"/>
        <v>15</v>
      </c>
      <c r="F1075" s="14">
        <f t="shared" si="114"/>
        <v>3</v>
      </c>
      <c r="G1075" s="13">
        <f t="shared" si="115"/>
        <v>45754</v>
      </c>
      <c r="H1075" s="19">
        <f t="shared" si="116"/>
        <v>45758</v>
      </c>
    </row>
    <row r="1076" spans="1:8" x14ac:dyDescent="0.25">
      <c r="A1076" s="28">
        <v>45757</v>
      </c>
      <c r="B1076" s="27">
        <v>5268.0498046875</v>
      </c>
      <c r="C1076" s="14">
        <f t="shared" si="111"/>
        <v>2025</v>
      </c>
      <c r="D1076" s="14">
        <f t="shared" si="112"/>
        <v>4</v>
      </c>
      <c r="E1076" s="14">
        <f t="shared" si="113"/>
        <v>15</v>
      </c>
      <c r="F1076" s="14">
        <f t="shared" si="114"/>
        <v>4</v>
      </c>
      <c r="G1076" s="13">
        <f t="shared" si="115"/>
        <v>45754</v>
      </c>
      <c r="H1076" s="19">
        <f t="shared" si="116"/>
        <v>45758</v>
      </c>
    </row>
    <row r="1077" spans="1:8" x14ac:dyDescent="0.25">
      <c r="A1077" s="28">
        <v>45758</v>
      </c>
      <c r="B1077" s="27">
        <v>5363.35986328125</v>
      </c>
      <c r="C1077" s="14">
        <f t="shared" si="111"/>
        <v>2025</v>
      </c>
      <c r="D1077" s="14">
        <f t="shared" si="112"/>
        <v>4</v>
      </c>
      <c r="E1077" s="14">
        <f t="shared" si="113"/>
        <v>15</v>
      </c>
      <c r="F1077" s="14">
        <f t="shared" si="114"/>
        <v>5</v>
      </c>
      <c r="G1077" s="13">
        <f t="shared" si="115"/>
        <v>45754</v>
      </c>
      <c r="H1077" s="19">
        <f t="shared" si="116"/>
        <v>45758</v>
      </c>
    </row>
    <row r="1078" spans="1:8" x14ac:dyDescent="0.25">
      <c r="A1078" s="28">
        <v>45761</v>
      </c>
      <c r="B1078" s="27">
        <v>5405.97021484375</v>
      </c>
      <c r="C1078" s="14">
        <f t="shared" si="111"/>
        <v>2025</v>
      </c>
      <c r="D1078" s="14">
        <f t="shared" si="112"/>
        <v>4</v>
      </c>
      <c r="E1078" s="14">
        <f t="shared" si="113"/>
        <v>16</v>
      </c>
      <c r="F1078" s="14">
        <f t="shared" si="114"/>
        <v>1</v>
      </c>
      <c r="G1078" s="13">
        <f t="shared" si="115"/>
        <v>45761</v>
      </c>
      <c r="H1078" s="19">
        <f t="shared" si="116"/>
        <v>45764</v>
      </c>
    </row>
    <row r="1079" spans="1:8" x14ac:dyDescent="0.25">
      <c r="A1079" s="28">
        <v>45762</v>
      </c>
      <c r="B1079" s="27">
        <v>5396.6298828125</v>
      </c>
      <c r="C1079" s="14">
        <f t="shared" si="111"/>
        <v>2025</v>
      </c>
      <c r="D1079" s="14">
        <f t="shared" si="112"/>
        <v>4</v>
      </c>
      <c r="E1079" s="14">
        <f t="shared" si="113"/>
        <v>16</v>
      </c>
      <c r="F1079" s="14">
        <f t="shared" si="114"/>
        <v>2</v>
      </c>
      <c r="G1079" s="13">
        <f t="shared" si="115"/>
        <v>45761</v>
      </c>
      <c r="H1079" s="19">
        <f t="shared" si="116"/>
        <v>45764</v>
      </c>
    </row>
    <row r="1080" spans="1:8" x14ac:dyDescent="0.25">
      <c r="A1080" s="28">
        <v>45763</v>
      </c>
      <c r="B1080" s="27">
        <v>5275.7001953125</v>
      </c>
      <c r="C1080" s="14">
        <f t="shared" si="111"/>
        <v>2025</v>
      </c>
      <c r="D1080" s="14">
        <f t="shared" si="112"/>
        <v>4</v>
      </c>
      <c r="E1080" s="14">
        <f t="shared" si="113"/>
        <v>16</v>
      </c>
      <c r="F1080" s="14">
        <f t="shared" si="114"/>
        <v>3</v>
      </c>
      <c r="G1080" s="13">
        <f t="shared" si="115"/>
        <v>45761</v>
      </c>
      <c r="H1080" s="19">
        <f t="shared" si="116"/>
        <v>45764</v>
      </c>
    </row>
    <row r="1081" spans="1:8" x14ac:dyDescent="0.25">
      <c r="A1081" s="28">
        <v>45764</v>
      </c>
      <c r="B1081" s="27">
        <v>5282.7001953125</v>
      </c>
      <c r="C1081" s="14">
        <f t="shared" si="111"/>
        <v>2025</v>
      </c>
      <c r="D1081" s="14">
        <f t="shared" si="112"/>
        <v>4</v>
      </c>
      <c r="E1081" s="14">
        <f t="shared" si="113"/>
        <v>16</v>
      </c>
      <c r="F1081" s="14">
        <f t="shared" si="114"/>
        <v>4</v>
      </c>
      <c r="G1081" s="13">
        <f t="shared" si="115"/>
        <v>45761</v>
      </c>
      <c r="H1081" s="19">
        <f t="shared" si="116"/>
        <v>45764</v>
      </c>
    </row>
    <row r="1082" spans="1:8" x14ac:dyDescent="0.25">
      <c r="A1082" s="28">
        <v>45768</v>
      </c>
      <c r="B1082" s="27">
        <v>5158.2001953125</v>
      </c>
      <c r="C1082" s="14">
        <f t="shared" si="111"/>
        <v>2025</v>
      </c>
      <c r="D1082" s="14">
        <f t="shared" si="112"/>
        <v>4</v>
      </c>
      <c r="E1082" s="14">
        <f t="shared" si="113"/>
        <v>17</v>
      </c>
      <c r="F1082" s="14">
        <f t="shared" si="114"/>
        <v>1</v>
      </c>
      <c r="G1082" s="13">
        <f t="shared" si="115"/>
        <v>45768</v>
      </c>
      <c r="H1082" s="19">
        <f t="shared" si="116"/>
        <v>45772</v>
      </c>
    </row>
    <row r="1083" spans="1:8" x14ac:dyDescent="0.25">
      <c r="A1083" s="28">
        <v>45769</v>
      </c>
      <c r="B1083" s="27">
        <v>5287.759765625</v>
      </c>
      <c r="C1083" s="14">
        <f t="shared" si="111"/>
        <v>2025</v>
      </c>
      <c r="D1083" s="14">
        <f t="shared" si="112"/>
        <v>4</v>
      </c>
      <c r="E1083" s="14">
        <f t="shared" si="113"/>
        <v>17</v>
      </c>
      <c r="F1083" s="14">
        <f t="shared" si="114"/>
        <v>2</v>
      </c>
      <c r="G1083" s="13">
        <f t="shared" si="115"/>
        <v>45768</v>
      </c>
      <c r="H1083" s="19">
        <f t="shared" si="116"/>
        <v>45772</v>
      </c>
    </row>
    <row r="1084" spans="1:8" x14ac:dyDescent="0.25">
      <c r="A1084" s="28">
        <v>45770</v>
      </c>
      <c r="B1084" s="27">
        <v>5375.85986328125</v>
      </c>
      <c r="C1084" s="14">
        <f t="shared" si="111"/>
        <v>2025</v>
      </c>
      <c r="D1084" s="14">
        <f t="shared" si="112"/>
        <v>4</v>
      </c>
      <c r="E1084" s="14">
        <f t="shared" si="113"/>
        <v>17</v>
      </c>
      <c r="F1084" s="14">
        <f t="shared" si="114"/>
        <v>3</v>
      </c>
      <c r="G1084" s="13">
        <f t="shared" si="115"/>
        <v>45768</v>
      </c>
      <c r="H1084" s="19">
        <f t="shared" si="116"/>
        <v>45772</v>
      </c>
    </row>
    <row r="1085" spans="1:8" x14ac:dyDescent="0.25">
      <c r="A1085" s="28">
        <v>45771</v>
      </c>
      <c r="B1085" s="27">
        <v>5484.77001953125</v>
      </c>
      <c r="C1085" s="14">
        <f t="shared" si="111"/>
        <v>2025</v>
      </c>
      <c r="D1085" s="14">
        <f t="shared" si="112"/>
        <v>4</v>
      </c>
      <c r="E1085" s="14">
        <f t="shared" si="113"/>
        <v>17</v>
      </c>
      <c r="F1085" s="14">
        <f t="shared" si="114"/>
        <v>4</v>
      </c>
      <c r="G1085" s="13">
        <f t="shared" si="115"/>
        <v>45768</v>
      </c>
      <c r="H1085" s="19">
        <f t="shared" si="116"/>
        <v>45772</v>
      </c>
    </row>
    <row r="1086" spans="1:8" x14ac:dyDescent="0.25">
      <c r="A1086" s="28">
        <v>45772</v>
      </c>
      <c r="B1086" s="27">
        <v>5525.2099609375</v>
      </c>
      <c r="C1086" s="14">
        <f t="shared" si="111"/>
        <v>2025</v>
      </c>
      <c r="D1086" s="14">
        <f t="shared" si="112"/>
        <v>4</v>
      </c>
      <c r="E1086" s="14">
        <f t="shared" si="113"/>
        <v>17</v>
      </c>
      <c r="F1086" s="14">
        <f t="shared" si="114"/>
        <v>5</v>
      </c>
      <c r="G1086" s="13">
        <f t="shared" si="115"/>
        <v>45768</v>
      </c>
      <c r="H1086" s="19">
        <f t="shared" si="116"/>
        <v>45772</v>
      </c>
    </row>
    <row r="1087" spans="1:8" x14ac:dyDescent="0.25">
      <c r="A1087" s="28">
        <v>45775</v>
      </c>
      <c r="B1087" s="27">
        <v>5528.75</v>
      </c>
      <c r="C1087" s="14">
        <f t="shared" si="111"/>
        <v>2025</v>
      </c>
      <c r="D1087" s="14">
        <f t="shared" si="112"/>
        <v>4</v>
      </c>
      <c r="E1087" s="14">
        <f t="shared" si="113"/>
        <v>18</v>
      </c>
      <c r="F1087" s="14">
        <f t="shared" si="114"/>
        <v>1</v>
      </c>
      <c r="G1087" s="13">
        <f t="shared" si="115"/>
        <v>45775</v>
      </c>
      <c r="H1087" s="19">
        <f t="shared" si="116"/>
        <v>45779</v>
      </c>
    </row>
    <row r="1088" spans="1:8" x14ac:dyDescent="0.25">
      <c r="A1088" s="28">
        <v>45776</v>
      </c>
      <c r="B1088" s="27">
        <v>5560.830078125</v>
      </c>
      <c r="C1088" s="14">
        <f t="shared" si="111"/>
        <v>2025</v>
      </c>
      <c r="D1088" s="14">
        <f t="shared" si="112"/>
        <v>4</v>
      </c>
      <c r="E1088" s="14">
        <f t="shared" si="113"/>
        <v>18</v>
      </c>
      <c r="F1088" s="14">
        <f t="shared" si="114"/>
        <v>2</v>
      </c>
      <c r="G1088" s="13">
        <f t="shared" si="115"/>
        <v>45775</v>
      </c>
      <c r="H1088" s="19">
        <f t="shared" si="116"/>
        <v>45779</v>
      </c>
    </row>
    <row r="1089" spans="1:8" x14ac:dyDescent="0.25">
      <c r="A1089" s="28">
        <v>45777</v>
      </c>
      <c r="B1089" s="27">
        <v>5569.06005859375</v>
      </c>
      <c r="C1089" s="14">
        <f t="shared" si="111"/>
        <v>2025</v>
      </c>
      <c r="D1089" s="14">
        <f t="shared" si="112"/>
        <v>4</v>
      </c>
      <c r="E1089" s="14">
        <f t="shared" si="113"/>
        <v>18</v>
      </c>
      <c r="F1089" s="14">
        <f t="shared" si="114"/>
        <v>3</v>
      </c>
      <c r="G1089" s="13">
        <f t="shared" si="115"/>
        <v>45775</v>
      </c>
      <c r="H1089" s="19">
        <f t="shared" si="116"/>
        <v>45779</v>
      </c>
    </row>
    <row r="1090" spans="1:8" x14ac:dyDescent="0.25">
      <c r="A1090" s="28">
        <v>45778</v>
      </c>
      <c r="B1090" s="27">
        <v>5604.14013671875</v>
      </c>
      <c r="C1090" s="14">
        <f t="shared" si="111"/>
        <v>2025</v>
      </c>
      <c r="D1090" s="14">
        <f t="shared" si="112"/>
        <v>5</v>
      </c>
      <c r="E1090" s="14">
        <f t="shared" si="113"/>
        <v>18</v>
      </c>
      <c r="F1090" s="14">
        <f t="shared" si="114"/>
        <v>4</v>
      </c>
      <c r="G1090" s="13">
        <f t="shared" si="115"/>
        <v>45775</v>
      </c>
      <c r="H1090" s="19">
        <f t="shared" si="116"/>
        <v>45779</v>
      </c>
    </row>
    <row r="1091" spans="1:8" x14ac:dyDescent="0.25">
      <c r="A1091" s="28">
        <v>45779</v>
      </c>
      <c r="B1091" s="27">
        <v>5686.669921875</v>
      </c>
      <c r="C1091" s="14">
        <f t="shared" si="111"/>
        <v>2025</v>
      </c>
      <c r="D1091" s="14">
        <f t="shared" si="112"/>
        <v>5</v>
      </c>
      <c r="E1091" s="14">
        <f t="shared" si="113"/>
        <v>18</v>
      </c>
      <c r="F1091" s="14">
        <f t="shared" si="114"/>
        <v>5</v>
      </c>
      <c r="G1091" s="13">
        <f t="shared" si="115"/>
        <v>45775</v>
      </c>
      <c r="H1091" s="19">
        <f t="shared" si="116"/>
        <v>45779</v>
      </c>
    </row>
    <row r="1092" spans="1:8" x14ac:dyDescent="0.25">
      <c r="A1092" s="28">
        <v>45782</v>
      </c>
      <c r="B1092" s="27">
        <v>5650.3798828125</v>
      </c>
      <c r="C1092" s="14">
        <f t="shared" ref="C1092:C1155" si="117">YEAR(A1092)</f>
        <v>2025</v>
      </c>
      <c r="D1092" s="14">
        <f t="shared" ref="D1092:D1155" si="118">MONTH(A1092)</f>
        <v>5</v>
      </c>
      <c r="E1092" s="14">
        <f t="shared" ref="E1092:E1155" si="119">_xlfn.ISOWEEKNUM(A1092)</f>
        <v>19</v>
      </c>
      <c r="F1092" s="14">
        <f t="shared" ref="F1092:F1155" si="120">WEEKDAY(A1092,2)</f>
        <v>1</v>
      </c>
      <c r="G1092" s="13">
        <f t="shared" ref="G1092:G1155" si="121">_xlfn.MINIFS($A$4:$A$1346,$C$4:$C$1346,C1092,$E$4:$E$1346,E1092)</f>
        <v>45782</v>
      </c>
      <c r="H1092" s="19">
        <f t="shared" ref="H1092:H1155" si="122">_xlfn.MAXIFS($A$4:$A$1346,$C$4:$C$1346,C1092,$E$4:$E$1346,E1092)</f>
        <v>45786</v>
      </c>
    </row>
    <row r="1093" spans="1:8" x14ac:dyDescent="0.25">
      <c r="A1093" s="28">
        <v>45783</v>
      </c>
      <c r="B1093" s="27">
        <v>5606.91015625</v>
      </c>
      <c r="C1093" s="14">
        <f t="shared" si="117"/>
        <v>2025</v>
      </c>
      <c r="D1093" s="14">
        <f t="shared" si="118"/>
        <v>5</v>
      </c>
      <c r="E1093" s="14">
        <f t="shared" si="119"/>
        <v>19</v>
      </c>
      <c r="F1093" s="14">
        <f t="shared" si="120"/>
        <v>2</v>
      </c>
      <c r="G1093" s="13">
        <f t="shared" si="121"/>
        <v>45782</v>
      </c>
      <c r="H1093" s="19">
        <f t="shared" si="122"/>
        <v>45786</v>
      </c>
    </row>
    <row r="1094" spans="1:8" x14ac:dyDescent="0.25">
      <c r="A1094" s="28">
        <v>45784</v>
      </c>
      <c r="B1094" s="27">
        <v>5631.27978515625</v>
      </c>
      <c r="C1094" s="14">
        <f t="shared" si="117"/>
        <v>2025</v>
      </c>
      <c r="D1094" s="14">
        <f t="shared" si="118"/>
        <v>5</v>
      </c>
      <c r="E1094" s="14">
        <f t="shared" si="119"/>
        <v>19</v>
      </c>
      <c r="F1094" s="14">
        <f t="shared" si="120"/>
        <v>3</v>
      </c>
      <c r="G1094" s="13">
        <f t="shared" si="121"/>
        <v>45782</v>
      </c>
      <c r="H1094" s="19">
        <f t="shared" si="122"/>
        <v>45786</v>
      </c>
    </row>
    <row r="1095" spans="1:8" x14ac:dyDescent="0.25">
      <c r="A1095" s="28">
        <v>45785</v>
      </c>
      <c r="B1095" s="27">
        <v>5663.93994140625</v>
      </c>
      <c r="C1095" s="14">
        <f t="shared" si="117"/>
        <v>2025</v>
      </c>
      <c r="D1095" s="14">
        <f t="shared" si="118"/>
        <v>5</v>
      </c>
      <c r="E1095" s="14">
        <f t="shared" si="119"/>
        <v>19</v>
      </c>
      <c r="F1095" s="14">
        <f t="shared" si="120"/>
        <v>4</v>
      </c>
      <c r="G1095" s="13">
        <f t="shared" si="121"/>
        <v>45782</v>
      </c>
      <c r="H1095" s="19">
        <f t="shared" si="122"/>
        <v>45786</v>
      </c>
    </row>
    <row r="1096" spans="1:8" x14ac:dyDescent="0.25">
      <c r="A1096" s="28">
        <v>45786</v>
      </c>
      <c r="B1096" s="27">
        <v>5659.91015625</v>
      </c>
      <c r="C1096" s="14">
        <f t="shared" si="117"/>
        <v>2025</v>
      </c>
      <c r="D1096" s="14">
        <f t="shared" si="118"/>
        <v>5</v>
      </c>
      <c r="E1096" s="14">
        <f t="shared" si="119"/>
        <v>19</v>
      </c>
      <c r="F1096" s="14">
        <f t="shared" si="120"/>
        <v>5</v>
      </c>
      <c r="G1096" s="13">
        <f t="shared" si="121"/>
        <v>45782</v>
      </c>
      <c r="H1096" s="19">
        <f t="shared" si="122"/>
        <v>45786</v>
      </c>
    </row>
    <row r="1097" spans="1:8" x14ac:dyDescent="0.25">
      <c r="A1097" s="28">
        <v>45789</v>
      </c>
      <c r="B1097" s="27">
        <v>5844.18994140625</v>
      </c>
      <c r="C1097" s="14">
        <f t="shared" si="117"/>
        <v>2025</v>
      </c>
      <c r="D1097" s="14">
        <f t="shared" si="118"/>
        <v>5</v>
      </c>
      <c r="E1097" s="14">
        <f t="shared" si="119"/>
        <v>20</v>
      </c>
      <c r="F1097" s="14">
        <f t="shared" si="120"/>
        <v>1</v>
      </c>
      <c r="G1097" s="13">
        <f t="shared" si="121"/>
        <v>45789</v>
      </c>
      <c r="H1097" s="19">
        <f t="shared" si="122"/>
        <v>45793</v>
      </c>
    </row>
    <row r="1098" spans="1:8" x14ac:dyDescent="0.25">
      <c r="A1098" s="28">
        <v>45790</v>
      </c>
      <c r="B1098" s="27">
        <v>5886.5498046875</v>
      </c>
      <c r="C1098" s="14">
        <f t="shared" si="117"/>
        <v>2025</v>
      </c>
      <c r="D1098" s="14">
        <f t="shared" si="118"/>
        <v>5</v>
      </c>
      <c r="E1098" s="14">
        <f t="shared" si="119"/>
        <v>20</v>
      </c>
      <c r="F1098" s="14">
        <f t="shared" si="120"/>
        <v>2</v>
      </c>
      <c r="G1098" s="13">
        <f t="shared" si="121"/>
        <v>45789</v>
      </c>
      <c r="H1098" s="19">
        <f t="shared" si="122"/>
        <v>45793</v>
      </c>
    </row>
    <row r="1099" spans="1:8" x14ac:dyDescent="0.25">
      <c r="A1099" s="28">
        <v>45791</v>
      </c>
      <c r="B1099" s="27">
        <v>5892.580078125</v>
      </c>
      <c r="C1099" s="14">
        <f t="shared" si="117"/>
        <v>2025</v>
      </c>
      <c r="D1099" s="14">
        <f t="shared" si="118"/>
        <v>5</v>
      </c>
      <c r="E1099" s="14">
        <f t="shared" si="119"/>
        <v>20</v>
      </c>
      <c r="F1099" s="14">
        <f t="shared" si="120"/>
        <v>3</v>
      </c>
      <c r="G1099" s="13">
        <f t="shared" si="121"/>
        <v>45789</v>
      </c>
      <c r="H1099" s="19">
        <f t="shared" si="122"/>
        <v>45793</v>
      </c>
    </row>
    <row r="1100" spans="1:8" x14ac:dyDescent="0.25">
      <c r="A1100" s="28">
        <v>45792</v>
      </c>
      <c r="B1100" s="27">
        <v>5916.93017578125</v>
      </c>
      <c r="C1100" s="14">
        <f t="shared" si="117"/>
        <v>2025</v>
      </c>
      <c r="D1100" s="14">
        <f t="shared" si="118"/>
        <v>5</v>
      </c>
      <c r="E1100" s="14">
        <f t="shared" si="119"/>
        <v>20</v>
      </c>
      <c r="F1100" s="14">
        <f t="shared" si="120"/>
        <v>4</v>
      </c>
      <c r="G1100" s="13">
        <f t="shared" si="121"/>
        <v>45789</v>
      </c>
      <c r="H1100" s="19">
        <f t="shared" si="122"/>
        <v>45793</v>
      </c>
    </row>
    <row r="1101" spans="1:8" x14ac:dyDescent="0.25">
      <c r="A1101" s="28">
        <v>45793</v>
      </c>
      <c r="B1101" s="27">
        <v>5958.3798828125</v>
      </c>
      <c r="C1101" s="14">
        <f t="shared" si="117"/>
        <v>2025</v>
      </c>
      <c r="D1101" s="14">
        <f t="shared" si="118"/>
        <v>5</v>
      </c>
      <c r="E1101" s="14">
        <f t="shared" si="119"/>
        <v>20</v>
      </c>
      <c r="F1101" s="14">
        <f t="shared" si="120"/>
        <v>5</v>
      </c>
      <c r="G1101" s="13">
        <f t="shared" si="121"/>
        <v>45789</v>
      </c>
      <c r="H1101" s="19">
        <f t="shared" si="122"/>
        <v>45793</v>
      </c>
    </row>
    <row r="1102" spans="1:8" x14ac:dyDescent="0.25">
      <c r="A1102" s="28">
        <v>45796</v>
      </c>
      <c r="B1102" s="27">
        <v>5963.60009765625</v>
      </c>
      <c r="C1102" s="14">
        <f t="shared" si="117"/>
        <v>2025</v>
      </c>
      <c r="D1102" s="14">
        <f t="shared" si="118"/>
        <v>5</v>
      </c>
      <c r="E1102" s="14">
        <f t="shared" si="119"/>
        <v>21</v>
      </c>
      <c r="F1102" s="14">
        <f t="shared" si="120"/>
        <v>1</v>
      </c>
      <c r="G1102" s="13">
        <f t="shared" si="121"/>
        <v>45796</v>
      </c>
      <c r="H1102" s="19">
        <f t="shared" si="122"/>
        <v>45800</v>
      </c>
    </row>
    <row r="1103" spans="1:8" x14ac:dyDescent="0.25">
      <c r="A1103" s="28">
        <v>45797</v>
      </c>
      <c r="B1103" s="27">
        <v>5940.4599609375</v>
      </c>
      <c r="C1103" s="14">
        <f t="shared" si="117"/>
        <v>2025</v>
      </c>
      <c r="D1103" s="14">
        <f t="shared" si="118"/>
        <v>5</v>
      </c>
      <c r="E1103" s="14">
        <f t="shared" si="119"/>
        <v>21</v>
      </c>
      <c r="F1103" s="14">
        <f t="shared" si="120"/>
        <v>2</v>
      </c>
      <c r="G1103" s="13">
        <f t="shared" si="121"/>
        <v>45796</v>
      </c>
      <c r="H1103" s="19">
        <f t="shared" si="122"/>
        <v>45800</v>
      </c>
    </row>
    <row r="1104" spans="1:8" x14ac:dyDescent="0.25">
      <c r="A1104" s="28">
        <v>45798</v>
      </c>
      <c r="B1104" s="27">
        <v>5844.60986328125</v>
      </c>
      <c r="C1104" s="14">
        <f t="shared" si="117"/>
        <v>2025</v>
      </c>
      <c r="D1104" s="14">
        <f t="shared" si="118"/>
        <v>5</v>
      </c>
      <c r="E1104" s="14">
        <f t="shared" si="119"/>
        <v>21</v>
      </c>
      <c r="F1104" s="14">
        <f t="shared" si="120"/>
        <v>3</v>
      </c>
      <c r="G1104" s="13">
        <f t="shared" si="121"/>
        <v>45796</v>
      </c>
      <c r="H1104" s="19">
        <f t="shared" si="122"/>
        <v>45800</v>
      </c>
    </row>
    <row r="1105" spans="1:8" x14ac:dyDescent="0.25">
      <c r="A1105" s="28">
        <v>45799</v>
      </c>
      <c r="B1105" s="27">
        <v>5842.009765625</v>
      </c>
      <c r="C1105" s="14">
        <f t="shared" si="117"/>
        <v>2025</v>
      </c>
      <c r="D1105" s="14">
        <f t="shared" si="118"/>
        <v>5</v>
      </c>
      <c r="E1105" s="14">
        <f t="shared" si="119"/>
        <v>21</v>
      </c>
      <c r="F1105" s="14">
        <f t="shared" si="120"/>
        <v>4</v>
      </c>
      <c r="G1105" s="13">
        <f t="shared" si="121"/>
        <v>45796</v>
      </c>
      <c r="H1105" s="19">
        <f t="shared" si="122"/>
        <v>45800</v>
      </c>
    </row>
    <row r="1106" spans="1:8" x14ac:dyDescent="0.25">
      <c r="A1106" s="28">
        <v>45800</v>
      </c>
      <c r="B1106" s="27">
        <v>5802.81982421875</v>
      </c>
      <c r="C1106" s="14">
        <f t="shared" si="117"/>
        <v>2025</v>
      </c>
      <c r="D1106" s="14">
        <f t="shared" si="118"/>
        <v>5</v>
      </c>
      <c r="E1106" s="14">
        <f t="shared" si="119"/>
        <v>21</v>
      </c>
      <c r="F1106" s="14">
        <f t="shared" si="120"/>
        <v>5</v>
      </c>
      <c r="G1106" s="13">
        <f t="shared" si="121"/>
        <v>45796</v>
      </c>
      <c r="H1106" s="19">
        <f t="shared" si="122"/>
        <v>45800</v>
      </c>
    </row>
    <row r="1107" spans="1:8" x14ac:dyDescent="0.25">
      <c r="A1107" s="28">
        <v>45804</v>
      </c>
      <c r="B1107" s="27">
        <v>5921.5400390625</v>
      </c>
      <c r="C1107" s="14">
        <f t="shared" si="117"/>
        <v>2025</v>
      </c>
      <c r="D1107" s="14">
        <f t="shared" si="118"/>
        <v>5</v>
      </c>
      <c r="E1107" s="14">
        <f t="shared" si="119"/>
        <v>22</v>
      </c>
      <c r="F1107" s="14">
        <f t="shared" si="120"/>
        <v>2</v>
      </c>
      <c r="G1107" s="13">
        <f t="shared" si="121"/>
        <v>45804</v>
      </c>
      <c r="H1107" s="19">
        <f t="shared" si="122"/>
        <v>45807</v>
      </c>
    </row>
    <row r="1108" spans="1:8" x14ac:dyDescent="0.25">
      <c r="A1108" s="28">
        <v>45805</v>
      </c>
      <c r="B1108" s="27">
        <v>5888.5498046875</v>
      </c>
      <c r="C1108" s="14">
        <f t="shared" si="117"/>
        <v>2025</v>
      </c>
      <c r="D1108" s="14">
        <f t="shared" si="118"/>
        <v>5</v>
      </c>
      <c r="E1108" s="14">
        <f t="shared" si="119"/>
        <v>22</v>
      </c>
      <c r="F1108" s="14">
        <f t="shared" si="120"/>
        <v>3</v>
      </c>
      <c r="G1108" s="13">
        <f t="shared" si="121"/>
        <v>45804</v>
      </c>
      <c r="H1108" s="19">
        <f t="shared" si="122"/>
        <v>45807</v>
      </c>
    </row>
    <row r="1109" spans="1:8" x14ac:dyDescent="0.25">
      <c r="A1109" s="28">
        <v>45806</v>
      </c>
      <c r="B1109" s="27">
        <v>5912.169921875</v>
      </c>
      <c r="C1109" s="14">
        <f t="shared" si="117"/>
        <v>2025</v>
      </c>
      <c r="D1109" s="14">
        <f t="shared" si="118"/>
        <v>5</v>
      </c>
      <c r="E1109" s="14">
        <f t="shared" si="119"/>
        <v>22</v>
      </c>
      <c r="F1109" s="14">
        <f t="shared" si="120"/>
        <v>4</v>
      </c>
      <c r="G1109" s="13">
        <f t="shared" si="121"/>
        <v>45804</v>
      </c>
      <c r="H1109" s="19">
        <f t="shared" si="122"/>
        <v>45807</v>
      </c>
    </row>
    <row r="1110" spans="1:8" x14ac:dyDescent="0.25">
      <c r="A1110" s="28">
        <v>45807</v>
      </c>
      <c r="B1110" s="27">
        <v>5911.68994140625</v>
      </c>
      <c r="C1110" s="14">
        <f t="shared" si="117"/>
        <v>2025</v>
      </c>
      <c r="D1110" s="14">
        <f t="shared" si="118"/>
        <v>5</v>
      </c>
      <c r="E1110" s="14">
        <f t="shared" si="119"/>
        <v>22</v>
      </c>
      <c r="F1110" s="14">
        <f t="shared" si="120"/>
        <v>5</v>
      </c>
      <c r="G1110" s="13">
        <f t="shared" si="121"/>
        <v>45804</v>
      </c>
      <c r="H1110" s="19">
        <f t="shared" si="122"/>
        <v>45807</v>
      </c>
    </row>
    <row r="1111" spans="1:8" x14ac:dyDescent="0.25">
      <c r="A1111" s="28">
        <v>45810</v>
      </c>
      <c r="B1111" s="27">
        <v>5935.93994140625</v>
      </c>
      <c r="C1111" s="14">
        <f t="shared" si="117"/>
        <v>2025</v>
      </c>
      <c r="D1111" s="14">
        <f t="shared" si="118"/>
        <v>6</v>
      </c>
      <c r="E1111" s="14">
        <f t="shared" si="119"/>
        <v>23</v>
      </c>
      <c r="F1111" s="14">
        <f t="shared" si="120"/>
        <v>1</v>
      </c>
      <c r="G1111" s="13">
        <f t="shared" si="121"/>
        <v>45810</v>
      </c>
      <c r="H1111" s="19">
        <f t="shared" si="122"/>
        <v>45814</v>
      </c>
    </row>
    <row r="1112" spans="1:8" x14ac:dyDescent="0.25">
      <c r="A1112" s="28">
        <v>45811</v>
      </c>
      <c r="B1112" s="27">
        <v>5970.3701171875</v>
      </c>
      <c r="C1112" s="14">
        <f t="shared" si="117"/>
        <v>2025</v>
      </c>
      <c r="D1112" s="14">
        <f t="shared" si="118"/>
        <v>6</v>
      </c>
      <c r="E1112" s="14">
        <f t="shared" si="119"/>
        <v>23</v>
      </c>
      <c r="F1112" s="14">
        <f t="shared" si="120"/>
        <v>2</v>
      </c>
      <c r="G1112" s="13">
        <f t="shared" si="121"/>
        <v>45810</v>
      </c>
      <c r="H1112" s="19">
        <f t="shared" si="122"/>
        <v>45814</v>
      </c>
    </row>
    <row r="1113" spans="1:8" x14ac:dyDescent="0.25">
      <c r="A1113" s="28">
        <v>45812</v>
      </c>
      <c r="B1113" s="27">
        <v>5970.81005859375</v>
      </c>
      <c r="C1113" s="14">
        <f t="shared" si="117"/>
        <v>2025</v>
      </c>
      <c r="D1113" s="14">
        <f t="shared" si="118"/>
        <v>6</v>
      </c>
      <c r="E1113" s="14">
        <f t="shared" si="119"/>
        <v>23</v>
      </c>
      <c r="F1113" s="14">
        <f t="shared" si="120"/>
        <v>3</v>
      </c>
      <c r="G1113" s="13">
        <f t="shared" si="121"/>
        <v>45810</v>
      </c>
      <c r="H1113" s="19">
        <f t="shared" si="122"/>
        <v>45814</v>
      </c>
    </row>
    <row r="1114" spans="1:8" x14ac:dyDescent="0.25">
      <c r="A1114" s="28">
        <v>45813</v>
      </c>
      <c r="B1114" s="27">
        <v>5939.2998046875</v>
      </c>
      <c r="C1114" s="14">
        <f t="shared" si="117"/>
        <v>2025</v>
      </c>
      <c r="D1114" s="14">
        <f t="shared" si="118"/>
        <v>6</v>
      </c>
      <c r="E1114" s="14">
        <f t="shared" si="119"/>
        <v>23</v>
      </c>
      <c r="F1114" s="14">
        <f t="shared" si="120"/>
        <v>4</v>
      </c>
      <c r="G1114" s="13">
        <f t="shared" si="121"/>
        <v>45810</v>
      </c>
      <c r="H1114" s="19">
        <f t="shared" si="122"/>
        <v>45814</v>
      </c>
    </row>
    <row r="1115" spans="1:8" x14ac:dyDescent="0.25">
      <c r="A1115" s="28">
        <v>45814</v>
      </c>
      <c r="B1115" s="27">
        <v>6000.35986328125</v>
      </c>
      <c r="C1115" s="14">
        <f t="shared" si="117"/>
        <v>2025</v>
      </c>
      <c r="D1115" s="14">
        <f t="shared" si="118"/>
        <v>6</v>
      </c>
      <c r="E1115" s="14">
        <f t="shared" si="119"/>
        <v>23</v>
      </c>
      <c r="F1115" s="14">
        <f t="shared" si="120"/>
        <v>5</v>
      </c>
      <c r="G1115" s="13">
        <f t="shared" si="121"/>
        <v>45810</v>
      </c>
      <c r="H1115" s="19">
        <f t="shared" si="122"/>
        <v>45814</v>
      </c>
    </row>
    <row r="1116" spans="1:8" x14ac:dyDescent="0.25">
      <c r="A1116" s="28">
        <v>45817</v>
      </c>
      <c r="B1116" s="27">
        <v>6005.8798828125</v>
      </c>
      <c r="C1116" s="14">
        <f t="shared" si="117"/>
        <v>2025</v>
      </c>
      <c r="D1116" s="14">
        <f t="shared" si="118"/>
        <v>6</v>
      </c>
      <c r="E1116" s="14">
        <f t="shared" si="119"/>
        <v>24</v>
      </c>
      <c r="F1116" s="14">
        <f t="shared" si="120"/>
        <v>1</v>
      </c>
      <c r="G1116" s="13">
        <f t="shared" si="121"/>
        <v>45817</v>
      </c>
      <c r="H1116" s="19">
        <f t="shared" si="122"/>
        <v>45821</v>
      </c>
    </row>
    <row r="1117" spans="1:8" x14ac:dyDescent="0.25">
      <c r="A1117" s="28">
        <v>45818</v>
      </c>
      <c r="B1117" s="27">
        <v>6038.81005859375</v>
      </c>
      <c r="C1117" s="14">
        <f t="shared" si="117"/>
        <v>2025</v>
      </c>
      <c r="D1117" s="14">
        <f t="shared" si="118"/>
        <v>6</v>
      </c>
      <c r="E1117" s="14">
        <f t="shared" si="119"/>
        <v>24</v>
      </c>
      <c r="F1117" s="14">
        <f t="shared" si="120"/>
        <v>2</v>
      </c>
      <c r="G1117" s="13">
        <f t="shared" si="121"/>
        <v>45817</v>
      </c>
      <c r="H1117" s="19">
        <f t="shared" si="122"/>
        <v>45821</v>
      </c>
    </row>
    <row r="1118" spans="1:8" x14ac:dyDescent="0.25">
      <c r="A1118" s="28">
        <v>45819</v>
      </c>
      <c r="B1118" s="27">
        <v>6022.240234375</v>
      </c>
      <c r="C1118" s="14">
        <f t="shared" si="117"/>
        <v>2025</v>
      </c>
      <c r="D1118" s="14">
        <f t="shared" si="118"/>
        <v>6</v>
      </c>
      <c r="E1118" s="14">
        <f t="shared" si="119"/>
        <v>24</v>
      </c>
      <c r="F1118" s="14">
        <f t="shared" si="120"/>
        <v>3</v>
      </c>
      <c r="G1118" s="13">
        <f t="shared" si="121"/>
        <v>45817</v>
      </c>
      <c r="H1118" s="19">
        <f t="shared" si="122"/>
        <v>45821</v>
      </c>
    </row>
    <row r="1119" spans="1:8" x14ac:dyDescent="0.25">
      <c r="A1119" s="28">
        <v>45820</v>
      </c>
      <c r="B1119" s="27">
        <v>6045.259765625</v>
      </c>
      <c r="C1119" s="14">
        <f t="shared" si="117"/>
        <v>2025</v>
      </c>
      <c r="D1119" s="14">
        <f t="shared" si="118"/>
        <v>6</v>
      </c>
      <c r="E1119" s="14">
        <f t="shared" si="119"/>
        <v>24</v>
      </c>
      <c r="F1119" s="14">
        <f t="shared" si="120"/>
        <v>4</v>
      </c>
      <c r="G1119" s="13">
        <f t="shared" si="121"/>
        <v>45817</v>
      </c>
      <c r="H1119" s="19">
        <f t="shared" si="122"/>
        <v>45821</v>
      </c>
    </row>
    <row r="1120" spans="1:8" x14ac:dyDescent="0.25">
      <c r="A1120" s="28">
        <v>45821</v>
      </c>
      <c r="B1120" s="27">
        <v>5976.97021484375</v>
      </c>
      <c r="C1120" s="14">
        <f t="shared" si="117"/>
        <v>2025</v>
      </c>
      <c r="D1120" s="14">
        <f t="shared" si="118"/>
        <v>6</v>
      </c>
      <c r="E1120" s="14">
        <f t="shared" si="119"/>
        <v>24</v>
      </c>
      <c r="F1120" s="14">
        <f t="shared" si="120"/>
        <v>5</v>
      </c>
      <c r="G1120" s="13">
        <f t="shared" si="121"/>
        <v>45817</v>
      </c>
      <c r="H1120" s="19">
        <f t="shared" si="122"/>
        <v>45821</v>
      </c>
    </row>
    <row r="1121" spans="1:8" x14ac:dyDescent="0.25">
      <c r="A1121" s="28">
        <v>45824</v>
      </c>
      <c r="B1121" s="27">
        <v>6033.10986328125</v>
      </c>
      <c r="C1121" s="14">
        <f t="shared" si="117"/>
        <v>2025</v>
      </c>
      <c r="D1121" s="14">
        <f t="shared" si="118"/>
        <v>6</v>
      </c>
      <c r="E1121" s="14">
        <f t="shared" si="119"/>
        <v>25</v>
      </c>
      <c r="F1121" s="14">
        <f t="shared" si="120"/>
        <v>1</v>
      </c>
      <c r="G1121" s="13">
        <f t="shared" si="121"/>
        <v>45824</v>
      </c>
      <c r="H1121" s="19">
        <f t="shared" si="122"/>
        <v>45828</v>
      </c>
    </row>
    <row r="1122" spans="1:8" x14ac:dyDescent="0.25">
      <c r="A1122" s="28">
        <v>45825</v>
      </c>
      <c r="B1122" s="27">
        <v>5982.72021484375</v>
      </c>
      <c r="C1122" s="14">
        <f t="shared" si="117"/>
        <v>2025</v>
      </c>
      <c r="D1122" s="14">
        <f t="shared" si="118"/>
        <v>6</v>
      </c>
      <c r="E1122" s="14">
        <f t="shared" si="119"/>
        <v>25</v>
      </c>
      <c r="F1122" s="14">
        <f t="shared" si="120"/>
        <v>2</v>
      </c>
      <c r="G1122" s="13">
        <f t="shared" si="121"/>
        <v>45824</v>
      </c>
      <c r="H1122" s="19">
        <f t="shared" si="122"/>
        <v>45828</v>
      </c>
    </row>
    <row r="1123" spans="1:8" x14ac:dyDescent="0.25">
      <c r="A1123" s="28">
        <v>45826</v>
      </c>
      <c r="B1123" s="27">
        <v>5980.8701171875</v>
      </c>
      <c r="C1123" s="14">
        <f t="shared" si="117"/>
        <v>2025</v>
      </c>
      <c r="D1123" s="14">
        <f t="shared" si="118"/>
        <v>6</v>
      </c>
      <c r="E1123" s="14">
        <f t="shared" si="119"/>
        <v>25</v>
      </c>
      <c r="F1123" s="14">
        <f t="shared" si="120"/>
        <v>3</v>
      </c>
      <c r="G1123" s="13">
        <f t="shared" si="121"/>
        <v>45824</v>
      </c>
      <c r="H1123" s="19">
        <f t="shared" si="122"/>
        <v>45828</v>
      </c>
    </row>
    <row r="1124" spans="1:8" x14ac:dyDescent="0.25">
      <c r="A1124" s="28">
        <v>45828</v>
      </c>
      <c r="B1124" s="27">
        <v>5967.83984375</v>
      </c>
      <c r="C1124" s="14">
        <f t="shared" si="117"/>
        <v>2025</v>
      </c>
      <c r="D1124" s="14">
        <f t="shared" si="118"/>
        <v>6</v>
      </c>
      <c r="E1124" s="14">
        <f t="shared" si="119"/>
        <v>25</v>
      </c>
      <c r="F1124" s="14">
        <f t="shared" si="120"/>
        <v>5</v>
      </c>
      <c r="G1124" s="13">
        <f t="shared" si="121"/>
        <v>45824</v>
      </c>
      <c r="H1124" s="19">
        <f t="shared" si="122"/>
        <v>45828</v>
      </c>
    </row>
    <row r="1125" spans="1:8" x14ac:dyDescent="0.25">
      <c r="A1125" s="28">
        <v>45831</v>
      </c>
      <c r="B1125" s="27">
        <v>6025.169921875</v>
      </c>
      <c r="C1125" s="14">
        <f t="shared" si="117"/>
        <v>2025</v>
      </c>
      <c r="D1125" s="14">
        <f t="shared" si="118"/>
        <v>6</v>
      </c>
      <c r="E1125" s="14">
        <f t="shared" si="119"/>
        <v>26</v>
      </c>
      <c r="F1125" s="14">
        <f t="shared" si="120"/>
        <v>1</v>
      </c>
      <c r="G1125" s="13">
        <f t="shared" si="121"/>
        <v>45831</v>
      </c>
      <c r="H1125" s="19">
        <f t="shared" si="122"/>
        <v>45835</v>
      </c>
    </row>
    <row r="1126" spans="1:8" x14ac:dyDescent="0.25">
      <c r="A1126" s="28">
        <v>45832</v>
      </c>
      <c r="B1126" s="27">
        <v>6092.18017578125</v>
      </c>
      <c r="C1126" s="14">
        <f t="shared" si="117"/>
        <v>2025</v>
      </c>
      <c r="D1126" s="14">
        <f t="shared" si="118"/>
        <v>6</v>
      </c>
      <c r="E1126" s="14">
        <f t="shared" si="119"/>
        <v>26</v>
      </c>
      <c r="F1126" s="14">
        <f t="shared" si="120"/>
        <v>2</v>
      </c>
      <c r="G1126" s="13">
        <f t="shared" si="121"/>
        <v>45831</v>
      </c>
      <c r="H1126" s="19">
        <f t="shared" si="122"/>
        <v>45835</v>
      </c>
    </row>
    <row r="1127" spans="1:8" x14ac:dyDescent="0.25">
      <c r="A1127" s="28">
        <v>45833</v>
      </c>
      <c r="B1127" s="27">
        <v>6092.16015625</v>
      </c>
      <c r="C1127" s="14">
        <f t="shared" si="117"/>
        <v>2025</v>
      </c>
      <c r="D1127" s="14">
        <f t="shared" si="118"/>
        <v>6</v>
      </c>
      <c r="E1127" s="14">
        <f t="shared" si="119"/>
        <v>26</v>
      </c>
      <c r="F1127" s="14">
        <f t="shared" si="120"/>
        <v>3</v>
      </c>
      <c r="G1127" s="13">
        <f t="shared" si="121"/>
        <v>45831</v>
      </c>
      <c r="H1127" s="19">
        <f t="shared" si="122"/>
        <v>45835</v>
      </c>
    </row>
    <row r="1128" spans="1:8" x14ac:dyDescent="0.25">
      <c r="A1128" s="28">
        <v>45834</v>
      </c>
      <c r="B1128" s="27">
        <v>6141.02001953125</v>
      </c>
      <c r="C1128" s="14">
        <f t="shared" si="117"/>
        <v>2025</v>
      </c>
      <c r="D1128" s="14">
        <f t="shared" si="118"/>
        <v>6</v>
      </c>
      <c r="E1128" s="14">
        <f t="shared" si="119"/>
        <v>26</v>
      </c>
      <c r="F1128" s="14">
        <f t="shared" si="120"/>
        <v>4</v>
      </c>
      <c r="G1128" s="13">
        <f t="shared" si="121"/>
        <v>45831</v>
      </c>
      <c r="H1128" s="19">
        <f t="shared" si="122"/>
        <v>45835</v>
      </c>
    </row>
    <row r="1129" spans="1:8" x14ac:dyDescent="0.25">
      <c r="A1129" s="28">
        <v>45835</v>
      </c>
      <c r="B1129" s="27">
        <v>6173.06982421875</v>
      </c>
      <c r="C1129" s="14">
        <f t="shared" si="117"/>
        <v>2025</v>
      </c>
      <c r="D1129" s="14">
        <f t="shared" si="118"/>
        <v>6</v>
      </c>
      <c r="E1129" s="14">
        <f t="shared" si="119"/>
        <v>26</v>
      </c>
      <c r="F1129" s="14">
        <f t="shared" si="120"/>
        <v>5</v>
      </c>
      <c r="G1129" s="13">
        <f t="shared" si="121"/>
        <v>45831</v>
      </c>
      <c r="H1129" s="19">
        <f t="shared" si="122"/>
        <v>45835</v>
      </c>
    </row>
    <row r="1130" spans="1:8" x14ac:dyDescent="0.25">
      <c r="A1130" s="28">
        <v>45838</v>
      </c>
      <c r="B1130" s="27">
        <v>6204.9501953125</v>
      </c>
      <c r="C1130" s="14">
        <f t="shared" si="117"/>
        <v>2025</v>
      </c>
      <c r="D1130" s="14">
        <f t="shared" si="118"/>
        <v>6</v>
      </c>
      <c r="E1130" s="14">
        <f t="shared" si="119"/>
        <v>27</v>
      </c>
      <c r="F1130" s="14">
        <f t="shared" si="120"/>
        <v>1</v>
      </c>
      <c r="G1130" s="13">
        <f t="shared" si="121"/>
        <v>45838</v>
      </c>
      <c r="H1130" s="19">
        <f t="shared" si="122"/>
        <v>45841</v>
      </c>
    </row>
    <row r="1131" spans="1:8" x14ac:dyDescent="0.25">
      <c r="A1131" s="28">
        <v>45839</v>
      </c>
      <c r="B1131" s="27">
        <v>6198.009765625</v>
      </c>
      <c r="C1131" s="14">
        <f t="shared" si="117"/>
        <v>2025</v>
      </c>
      <c r="D1131" s="14">
        <f t="shared" si="118"/>
        <v>7</v>
      </c>
      <c r="E1131" s="14">
        <f t="shared" si="119"/>
        <v>27</v>
      </c>
      <c r="F1131" s="14">
        <f t="shared" si="120"/>
        <v>2</v>
      </c>
      <c r="G1131" s="13">
        <f t="shared" si="121"/>
        <v>45838</v>
      </c>
      <c r="H1131" s="19">
        <f t="shared" si="122"/>
        <v>45841</v>
      </c>
    </row>
    <row r="1132" spans="1:8" x14ac:dyDescent="0.25">
      <c r="A1132" s="28">
        <v>45840</v>
      </c>
      <c r="B1132" s="27">
        <v>6227.419921875</v>
      </c>
      <c r="C1132" s="14">
        <f t="shared" si="117"/>
        <v>2025</v>
      </c>
      <c r="D1132" s="14">
        <f t="shared" si="118"/>
        <v>7</v>
      </c>
      <c r="E1132" s="14">
        <f t="shared" si="119"/>
        <v>27</v>
      </c>
      <c r="F1132" s="14">
        <f t="shared" si="120"/>
        <v>3</v>
      </c>
      <c r="G1132" s="13">
        <f t="shared" si="121"/>
        <v>45838</v>
      </c>
      <c r="H1132" s="19">
        <f t="shared" si="122"/>
        <v>45841</v>
      </c>
    </row>
    <row r="1133" spans="1:8" x14ac:dyDescent="0.25">
      <c r="A1133" s="28">
        <v>45841</v>
      </c>
      <c r="B1133" s="27">
        <v>6279.35009765625</v>
      </c>
      <c r="C1133" s="14">
        <f t="shared" si="117"/>
        <v>2025</v>
      </c>
      <c r="D1133" s="14">
        <f t="shared" si="118"/>
        <v>7</v>
      </c>
      <c r="E1133" s="14">
        <f t="shared" si="119"/>
        <v>27</v>
      </c>
      <c r="F1133" s="14">
        <f t="shared" si="120"/>
        <v>4</v>
      </c>
      <c r="G1133" s="13">
        <f t="shared" si="121"/>
        <v>45838</v>
      </c>
      <c r="H1133" s="19">
        <f t="shared" si="122"/>
        <v>45841</v>
      </c>
    </row>
    <row r="1134" spans="1:8" x14ac:dyDescent="0.25">
      <c r="A1134" s="28">
        <v>45845</v>
      </c>
      <c r="B1134" s="27">
        <v>6229.97998046875</v>
      </c>
      <c r="C1134" s="14">
        <f t="shared" si="117"/>
        <v>2025</v>
      </c>
      <c r="D1134" s="14">
        <f t="shared" si="118"/>
        <v>7</v>
      </c>
      <c r="E1134" s="14">
        <f t="shared" si="119"/>
        <v>28</v>
      </c>
      <c r="F1134" s="14">
        <f t="shared" si="120"/>
        <v>1</v>
      </c>
      <c r="G1134" s="13">
        <f t="shared" si="121"/>
        <v>45845</v>
      </c>
      <c r="H1134" s="19">
        <f t="shared" si="122"/>
        <v>45849</v>
      </c>
    </row>
    <row r="1135" spans="1:8" x14ac:dyDescent="0.25">
      <c r="A1135" s="28">
        <v>45846</v>
      </c>
      <c r="B1135" s="27">
        <v>6225.52001953125</v>
      </c>
      <c r="C1135" s="14">
        <f t="shared" si="117"/>
        <v>2025</v>
      </c>
      <c r="D1135" s="14">
        <f t="shared" si="118"/>
        <v>7</v>
      </c>
      <c r="E1135" s="14">
        <f t="shared" si="119"/>
        <v>28</v>
      </c>
      <c r="F1135" s="14">
        <f t="shared" si="120"/>
        <v>2</v>
      </c>
      <c r="G1135" s="13">
        <f t="shared" si="121"/>
        <v>45845</v>
      </c>
      <c r="H1135" s="19">
        <f t="shared" si="122"/>
        <v>45849</v>
      </c>
    </row>
    <row r="1136" spans="1:8" x14ac:dyDescent="0.25">
      <c r="A1136" s="28">
        <v>45847</v>
      </c>
      <c r="B1136" s="27">
        <v>6263.259765625</v>
      </c>
      <c r="C1136" s="14">
        <f t="shared" si="117"/>
        <v>2025</v>
      </c>
      <c r="D1136" s="14">
        <f t="shared" si="118"/>
        <v>7</v>
      </c>
      <c r="E1136" s="14">
        <f t="shared" si="119"/>
        <v>28</v>
      </c>
      <c r="F1136" s="14">
        <f t="shared" si="120"/>
        <v>3</v>
      </c>
      <c r="G1136" s="13">
        <f t="shared" si="121"/>
        <v>45845</v>
      </c>
      <c r="H1136" s="19">
        <f t="shared" si="122"/>
        <v>45849</v>
      </c>
    </row>
    <row r="1137" spans="1:8" x14ac:dyDescent="0.25">
      <c r="A1137" s="28">
        <v>45848</v>
      </c>
      <c r="B1137" s="27">
        <v>6280.4599609375</v>
      </c>
      <c r="C1137" s="14">
        <f t="shared" si="117"/>
        <v>2025</v>
      </c>
      <c r="D1137" s="14">
        <f t="shared" si="118"/>
        <v>7</v>
      </c>
      <c r="E1137" s="14">
        <f t="shared" si="119"/>
        <v>28</v>
      </c>
      <c r="F1137" s="14">
        <f t="shared" si="120"/>
        <v>4</v>
      </c>
      <c r="G1137" s="13">
        <f t="shared" si="121"/>
        <v>45845</v>
      </c>
      <c r="H1137" s="19">
        <f t="shared" si="122"/>
        <v>45849</v>
      </c>
    </row>
    <row r="1138" spans="1:8" x14ac:dyDescent="0.25">
      <c r="A1138" s="28">
        <v>45849</v>
      </c>
      <c r="B1138" s="27">
        <v>6259.75</v>
      </c>
      <c r="C1138" s="14">
        <f t="shared" si="117"/>
        <v>2025</v>
      </c>
      <c r="D1138" s="14">
        <f t="shared" si="118"/>
        <v>7</v>
      </c>
      <c r="E1138" s="14">
        <f t="shared" si="119"/>
        <v>28</v>
      </c>
      <c r="F1138" s="14">
        <f t="shared" si="120"/>
        <v>5</v>
      </c>
      <c r="G1138" s="13">
        <f t="shared" si="121"/>
        <v>45845</v>
      </c>
      <c r="H1138" s="19">
        <f t="shared" si="122"/>
        <v>45849</v>
      </c>
    </row>
    <row r="1139" spans="1:8" x14ac:dyDescent="0.25">
      <c r="A1139" s="28">
        <v>45852</v>
      </c>
      <c r="B1139" s="27">
        <v>6268.56005859375</v>
      </c>
      <c r="C1139" s="14">
        <f t="shared" si="117"/>
        <v>2025</v>
      </c>
      <c r="D1139" s="14">
        <f t="shared" si="118"/>
        <v>7</v>
      </c>
      <c r="E1139" s="14">
        <f t="shared" si="119"/>
        <v>29</v>
      </c>
      <c r="F1139" s="14">
        <f t="shared" si="120"/>
        <v>1</v>
      </c>
      <c r="G1139" s="13">
        <f t="shared" si="121"/>
        <v>45852</v>
      </c>
      <c r="H1139" s="19">
        <f t="shared" si="122"/>
        <v>45856</v>
      </c>
    </row>
    <row r="1140" spans="1:8" x14ac:dyDescent="0.25">
      <c r="A1140" s="28">
        <v>45853</v>
      </c>
      <c r="B1140" s="27">
        <v>6243.759765625</v>
      </c>
      <c r="C1140" s="14">
        <f t="shared" si="117"/>
        <v>2025</v>
      </c>
      <c r="D1140" s="14">
        <f t="shared" si="118"/>
        <v>7</v>
      </c>
      <c r="E1140" s="14">
        <f t="shared" si="119"/>
        <v>29</v>
      </c>
      <c r="F1140" s="14">
        <f t="shared" si="120"/>
        <v>2</v>
      </c>
      <c r="G1140" s="13">
        <f t="shared" si="121"/>
        <v>45852</v>
      </c>
      <c r="H1140" s="19">
        <f t="shared" si="122"/>
        <v>45856</v>
      </c>
    </row>
    <row r="1141" spans="1:8" x14ac:dyDescent="0.25">
      <c r="A1141" s="28">
        <v>45854</v>
      </c>
      <c r="B1141" s="27">
        <v>6263.7001953125</v>
      </c>
      <c r="C1141" s="14">
        <f t="shared" si="117"/>
        <v>2025</v>
      </c>
      <c r="D1141" s="14">
        <f t="shared" si="118"/>
        <v>7</v>
      </c>
      <c r="E1141" s="14">
        <f t="shared" si="119"/>
        <v>29</v>
      </c>
      <c r="F1141" s="14">
        <f t="shared" si="120"/>
        <v>3</v>
      </c>
      <c r="G1141" s="13">
        <f t="shared" si="121"/>
        <v>45852</v>
      </c>
      <c r="H1141" s="19">
        <f t="shared" si="122"/>
        <v>45856</v>
      </c>
    </row>
    <row r="1142" spans="1:8" x14ac:dyDescent="0.25">
      <c r="A1142" s="28">
        <v>45855</v>
      </c>
      <c r="B1142" s="27">
        <v>6297.35986328125</v>
      </c>
      <c r="C1142" s="14">
        <f t="shared" si="117"/>
        <v>2025</v>
      </c>
      <c r="D1142" s="14">
        <f t="shared" si="118"/>
        <v>7</v>
      </c>
      <c r="E1142" s="14">
        <f t="shared" si="119"/>
        <v>29</v>
      </c>
      <c r="F1142" s="14">
        <f t="shared" si="120"/>
        <v>4</v>
      </c>
      <c r="G1142" s="13">
        <f t="shared" si="121"/>
        <v>45852</v>
      </c>
      <c r="H1142" s="19">
        <f t="shared" si="122"/>
        <v>45856</v>
      </c>
    </row>
    <row r="1143" spans="1:8" x14ac:dyDescent="0.25">
      <c r="A1143" s="28">
        <v>45856</v>
      </c>
      <c r="B1143" s="27">
        <v>6296.7900390625</v>
      </c>
      <c r="C1143" s="14">
        <f t="shared" si="117"/>
        <v>2025</v>
      </c>
      <c r="D1143" s="14">
        <f t="shared" si="118"/>
        <v>7</v>
      </c>
      <c r="E1143" s="14">
        <f t="shared" si="119"/>
        <v>29</v>
      </c>
      <c r="F1143" s="14">
        <f t="shared" si="120"/>
        <v>5</v>
      </c>
      <c r="G1143" s="13">
        <f t="shared" si="121"/>
        <v>45852</v>
      </c>
      <c r="H1143" s="19">
        <f t="shared" si="122"/>
        <v>45856</v>
      </c>
    </row>
    <row r="1144" spans="1:8" x14ac:dyDescent="0.25">
      <c r="A1144" s="28">
        <v>45859</v>
      </c>
      <c r="B1144" s="27">
        <v>6305.60009765625</v>
      </c>
      <c r="C1144" s="14">
        <f t="shared" si="117"/>
        <v>2025</v>
      </c>
      <c r="D1144" s="14">
        <f t="shared" si="118"/>
        <v>7</v>
      </c>
      <c r="E1144" s="14">
        <f t="shared" si="119"/>
        <v>30</v>
      </c>
      <c r="F1144" s="14">
        <f t="shared" si="120"/>
        <v>1</v>
      </c>
      <c r="G1144" s="13">
        <f t="shared" si="121"/>
        <v>45859</v>
      </c>
      <c r="H1144" s="19">
        <f t="shared" si="122"/>
        <v>45863</v>
      </c>
    </row>
    <row r="1145" spans="1:8" x14ac:dyDescent="0.25">
      <c r="A1145" s="28">
        <v>45860</v>
      </c>
      <c r="B1145" s="27">
        <v>6309.6201171875</v>
      </c>
      <c r="C1145" s="14">
        <f t="shared" si="117"/>
        <v>2025</v>
      </c>
      <c r="D1145" s="14">
        <f t="shared" si="118"/>
        <v>7</v>
      </c>
      <c r="E1145" s="14">
        <f t="shared" si="119"/>
        <v>30</v>
      </c>
      <c r="F1145" s="14">
        <f t="shared" si="120"/>
        <v>2</v>
      </c>
      <c r="G1145" s="13">
        <f t="shared" si="121"/>
        <v>45859</v>
      </c>
      <c r="H1145" s="19">
        <f t="shared" si="122"/>
        <v>45863</v>
      </c>
    </row>
    <row r="1146" spans="1:8" x14ac:dyDescent="0.25">
      <c r="A1146" s="28">
        <v>45861</v>
      </c>
      <c r="B1146" s="27">
        <v>6358.91015625</v>
      </c>
      <c r="C1146" s="14">
        <f t="shared" si="117"/>
        <v>2025</v>
      </c>
      <c r="D1146" s="14">
        <f t="shared" si="118"/>
        <v>7</v>
      </c>
      <c r="E1146" s="14">
        <f t="shared" si="119"/>
        <v>30</v>
      </c>
      <c r="F1146" s="14">
        <f t="shared" si="120"/>
        <v>3</v>
      </c>
      <c r="G1146" s="13">
        <f t="shared" si="121"/>
        <v>45859</v>
      </c>
      <c r="H1146" s="19">
        <f t="shared" si="122"/>
        <v>45863</v>
      </c>
    </row>
    <row r="1147" spans="1:8" x14ac:dyDescent="0.25">
      <c r="A1147" s="28">
        <v>45862</v>
      </c>
      <c r="B1147" s="27">
        <v>6363.35009765625</v>
      </c>
      <c r="C1147" s="14">
        <f t="shared" si="117"/>
        <v>2025</v>
      </c>
      <c r="D1147" s="14">
        <f t="shared" si="118"/>
        <v>7</v>
      </c>
      <c r="E1147" s="14">
        <f t="shared" si="119"/>
        <v>30</v>
      </c>
      <c r="F1147" s="14">
        <f t="shared" si="120"/>
        <v>4</v>
      </c>
      <c r="G1147" s="13">
        <f t="shared" si="121"/>
        <v>45859</v>
      </c>
      <c r="H1147" s="19">
        <f t="shared" si="122"/>
        <v>45863</v>
      </c>
    </row>
    <row r="1148" spans="1:8" x14ac:dyDescent="0.25">
      <c r="A1148" s="28">
        <v>45863</v>
      </c>
      <c r="B1148" s="27">
        <v>6388.64013671875</v>
      </c>
      <c r="C1148" s="14">
        <f t="shared" si="117"/>
        <v>2025</v>
      </c>
      <c r="D1148" s="14">
        <f t="shared" si="118"/>
        <v>7</v>
      </c>
      <c r="E1148" s="14">
        <f t="shared" si="119"/>
        <v>30</v>
      </c>
      <c r="F1148" s="14">
        <f t="shared" si="120"/>
        <v>5</v>
      </c>
      <c r="G1148" s="13">
        <f t="shared" si="121"/>
        <v>45859</v>
      </c>
      <c r="H1148" s="19">
        <f t="shared" si="122"/>
        <v>45863</v>
      </c>
    </row>
    <row r="1149" spans="1:8" x14ac:dyDescent="0.25">
      <c r="A1149" s="28">
        <v>45866</v>
      </c>
      <c r="B1149" s="27">
        <v>6389.77001953125</v>
      </c>
      <c r="C1149" s="14">
        <f t="shared" si="117"/>
        <v>2025</v>
      </c>
      <c r="D1149" s="14">
        <f t="shared" si="118"/>
        <v>7</v>
      </c>
      <c r="E1149" s="14">
        <f t="shared" si="119"/>
        <v>31</v>
      </c>
      <c r="F1149" s="14">
        <f t="shared" si="120"/>
        <v>1</v>
      </c>
      <c r="G1149" s="13">
        <f t="shared" si="121"/>
        <v>45866</v>
      </c>
      <c r="H1149" s="19">
        <f t="shared" si="122"/>
        <v>45870</v>
      </c>
    </row>
    <row r="1150" spans="1:8" x14ac:dyDescent="0.25">
      <c r="A1150" s="28">
        <v>45867</v>
      </c>
      <c r="B1150" s="27">
        <v>6370.85986328125</v>
      </c>
      <c r="C1150" s="14">
        <f t="shared" si="117"/>
        <v>2025</v>
      </c>
      <c r="D1150" s="14">
        <f t="shared" si="118"/>
        <v>7</v>
      </c>
      <c r="E1150" s="14">
        <f t="shared" si="119"/>
        <v>31</v>
      </c>
      <c r="F1150" s="14">
        <f t="shared" si="120"/>
        <v>2</v>
      </c>
      <c r="G1150" s="13">
        <f t="shared" si="121"/>
        <v>45866</v>
      </c>
      <c r="H1150" s="19">
        <f t="shared" si="122"/>
        <v>45870</v>
      </c>
    </row>
    <row r="1151" spans="1:8" x14ac:dyDescent="0.25">
      <c r="A1151" s="28">
        <v>45868</v>
      </c>
      <c r="B1151" s="27">
        <v>6362.89990234375</v>
      </c>
      <c r="C1151" s="14">
        <f t="shared" si="117"/>
        <v>2025</v>
      </c>
      <c r="D1151" s="14">
        <f t="shared" si="118"/>
        <v>7</v>
      </c>
      <c r="E1151" s="14">
        <f t="shared" si="119"/>
        <v>31</v>
      </c>
      <c r="F1151" s="14">
        <f t="shared" si="120"/>
        <v>3</v>
      </c>
      <c r="G1151" s="13">
        <f t="shared" si="121"/>
        <v>45866</v>
      </c>
      <c r="H1151" s="19">
        <f t="shared" si="122"/>
        <v>45870</v>
      </c>
    </row>
    <row r="1152" spans="1:8" x14ac:dyDescent="0.25">
      <c r="A1152" s="28">
        <v>45869</v>
      </c>
      <c r="B1152" s="27">
        <v>6339.39013671875</v>
      </c>
      <c r="C1152" s="14">
        <f t="shared" si="117"/>
        <v>2025</v>
      </c>
      <c r="D1152" s="14">
        <f t="shared" si="118"/>
        <v>7</v>
      </c>
      <c r="E1152" s="14">
        <f t="shared" si="119"/>
        <v>31</v>
      </c>
      <c r="F1152" s="14">
        <f t="shared" si="120"/>
        <v>4</v>
      </c>
      <c r="G1152" s="13">
        <f t="shared" si="121"/>
        <v>45866</v>
      </c>
      <c r="H1152" s="19">
        <f t="shared" si="122"/>
        <v>45870</v>
      </c>
    </row>
    <row r="1153" spans="1:8" x14ac:dyDescent="0.25">
      <c r="A1153" s="28">
        <v>45870</v>
      </c>
      <c r="B1153" s="27">
        <v>6238.009765625</v>
      </c>
      <c r="C1153" s="14">
        <f t="shared" si="117"/>
        <v>2025</v>
      </c>
      <c r="D1153" s="14">
        <f t="shared" si="118"/>
        <v>8</v>
      </c>
      <c r="E1153" s="14">
        <f t="shared" si="119"/>
        <v>31</v>
      </c>
      <c r="F1153" s="14">
        <f t="shared" si="120"/>
        <v>5</v>
      </c>
      <c r="G1153" s="13">
        <f t="shared" si="121"/>
        <v>45866</v>
      </c>
      <c r="H1153" s="19">
        <f t="shared" si="122"/>
        <v>45870</v>
      </c>
    </row>
    <row r="1154" spans="1:8" x14ac:dyDescent="0.25">
      <c r="A1154" s="28">
        <v>45873</v>
      </c>
      <c r="B1154" s="27">
        <v>6329.93994140625</v>
      </c>
      <c r="C1154" s="14">
        <f t="shared" si="117"/>
        <v>2025</v>
      </c>
      <c r="D1154" s="14">
        <f t="shared" si="118"/>
        <v>8</v>
      </c>
      <c r="E1154" s="14">
        <f t="shared" si="119"/>
        <v>32</v>
      </c>
      <c r="F1154" s="14">
        <f t="shared" si="120"/>
        <v>1</v>
      </c>
      <c r="G1154" s="13">
        <f t="shared" si="121"/>
        <v>45873</v>
      </c>
      <c r="H1154" s="19">
        <f t="shared" si="122"/>
        <v>45877</v>
      </c>
    </row>
    <row r="1155" spans="1:8" x14ac:dyDescent="0.25">
      <c r="A1155" s="28">
        <v>45874</v>
      </c>
      <c r="B1155" s="27">
        <v>6299.18994140625</v>
      </c>
      <c r="C1155" s="14">
        <f t="shared" si="117"/>
        <v>2025</v>
      </c>
      <c r="D1155" s="14">
        <f t="shared" si="118"/>
        <v>8</v>
      </c>
      <c r="E1155" s="14">
        <f t="shared" si="119"/>
        <v>32</v>
      </c>
      <c r="F1155" s="14">
        <f t="shared" si="120"/>
        <v>2</v>
      </c>
      <c r="G1155" s="13">
        <f t="shared" si="121"/>
        <v>45873</v>
      </c>
      <c r="H1155" s="19">
        <f t="shared" si="122"/>
        <v>45877</v>
      </c>
    </row>
    <row r="1156" spans="1:8" x14ac:dyDescent="0.25">
      <c r="A1156" s="28">
        <v>45875</v>
      </c>
      <c r="B1156" s="27">
        <v>6345.06005859375</v>
      </c>
      <c r="C1156" s="14">
        <f t="shared" ref="C1156:C1219" si="123">YEAR(A1156)</f>
        <v>2025</v>
      </c>
      <c r="D1156" s="14">
        <f t="shared" ref="D1156:D1219" si="124">MONTH(A1156)</f>
        <v>8</v>
      </c>
      <c r="E1156" s="14">
        <f t="shared" ref="E1156:E1219" si="125">_xlfn.ISOWEEKNUM(A1156)</f>
        <v>32</v>
      </c>
      <c r="F1156" s="14">
        <f t="shared" ref="F1156:F1219" si="126">WEEKDAY(A1156,2)</f>
        <v>3</v>
      </c>
      <c r="G1156" s="13">
        <f t="shared" ref="G1156:G1219" si="127">_xlfn.MINIFS($A$4:$A$1346,$C$4:$C$1346,C1156,$E$4:$E$1346,E1156)</f>
        <v>45873</v>
      </c>
      <c r="H1156" s="19">
        <f t="shared" ref="H1156:H1219" si="128">_xlfn.MAXIFS($A$4:$A$1346,$C$4:$C$1346,C1156,$E$4:$E$1346,E1156)</f>
        <v>45877</v>
      </c>
    </row>
    <row r="1157" spans="1:8" x14ac:dyDescent="0.25">
      <c r="A1157" s="28">
        <v>45876</v>
      </c>
      <c r="B1157" s="27">
        <v>6340</v>
      </c>
      <c r="C1157" s="14">
        <f t="shared" si="123"/>
        <v>2025</v>
      </c>
      <c r="D1157" s="14">
        <f t="shared" si="124"/>
        <v>8</v>
      </c>
      <c r="E1157" s="14">
        <f t="shared" si="125"/>
        <v>32</v>
      </c>
      <c r="F1157" s="14">
        <f t="shared" si="126"/>
        <v>4</v>
      </c>
      <c r="G1157" s="13">
        <f t="shared" si="127"/>
        <v>45873</v>
      </c>
      <c r="H1157" s="19">
        <f t="shared" si="128"/>
        <v>45877</v>
      </c>
    </row>
    <row r="1158" spans="1:8" x14ac:dyDescent="0.25">
      <c r="A1158" s="28">
        <v>45877</v>
      </c>
      <c r="B1158" s="27">
        <v>6389.4501953125</v>
      </c>
      <c r="C1158" s="14">
        <f t="shared" si="123"/>
        <v>2025</v>
      </c>
      <c r="D1158" s="14">
        <f t="shared" si="124"/>
        <v>8</v>
      </c>
      <c r="E1158" s="14">
        <f t="shared" si="125"/>
        <v>32</v>
      </c>
      <c r="F1158" s="14">
        <f t="shared" si="126"/>
        <v>5</v>
      </c>
      <c r="G1158" s="13">
        <f t="shared" si="127"/>
        <v>45873</v>
      </c>
      <c r="H1158" s="19">
        <f t="shared" si="128"/>
        <v>45877</v>
      </c>
    </row>
    <row r="1159" spans="1:8" x14ac:dyDescent="0.25">
      <c r="A1159" s="28">
        <v>45880</v>
      </c>
      <c r="B1159" s="27">
        <v>6373.4501953125</v>
      </c>
      <c r="C1159" s="14">
        <f t="shared" si="123"/>
        <v>2025</v>
      </c>
      <c r="D1159" s="14">
        <f t="shared" si="124"/>
        <v>8</v>
      </c>
      <c r="E1159" s="14">
        <f t="shared" si="125"/>
        <v>33</v>
      </c>
      <c r="F1159" s="14">
        <f t="shared" si="126"/>
        <v>1</v>
      </c>
      <c r="G1159" s="13">
        <f t="shared" si="127"/>
        <v>45880</v>
      </c>
      <c r="H1159" s="19">
        <f t="shared" si="128"/>
        <v>45884</v>
      </c>
    </row>
    <row r="1160" spans="1:8" x14ac:dyDescent="0.25">
      <c r="A1160" s="28">
        <v>45881</v>
      </c>
      <c r="B1160" s="27">
        <v>6445.759765625</v>
      </c>
      <c r="C1160" s="14">
        <f t="shared" si="123"/>
        <v>2025</v>
      </c>
      <c r="D1160" s="14">
        <f t="shared" si="124"/>
        <v>8</v>
      </c>
      <c r="E1160" s="14">
        <f t="shared" si="125"/>
        <v>33</v>
      </c>
      <c r="F1160" s="14">
        <f t="shared" si="126"/>
        <v>2</v>
      </c>
      <c r="G1160" s="13">
        <f t="shared" si="127"/>
        <v>45880</v>
      </c>
      <c r="H1160" s="19">
        <f t="shared" si="128"/>
        <v>45884</v>
      </c>
    </row>
    <row r="1161" spans="1:8" x14ac:dyDescent="0.25">
      <c r="A1161" s="28">
        <v>45882</v>
      </c>
      <c r="B1161" s="27">
        <v>6466.580078125</v>
      </c>
      <c r="C1161" s="14">
        <f t="shared" si="123"/>
        <v>2025</v>
      </c>
      <c r="D1161" s="14">
        <f t="shared" si="124"/>
        <v>8</v>
      </c>
      <c r="E1161" s="14">
        <f t="shared" si="125"/>
        <v>33</v>
      </c>
      <c r="F1161" s="14">
        <f t="shared" si="126"/>
        <v>3</v>
      </c>
      <c r="G1161" s="13">
        <f t="shared" si="127"/>
        <v>45880</v>
      </c>
      <c r="H1161" s="19">
        <f t="shared" si="128"/>
        <v>45884</v>
      </c>
    </row>
    <row r="1162" spans="1:8" x14ac:dyDescent="0.25">
      <c r="A1162" s="28">
        <v>45883</v>
      </c>
      <c r="B1162" s="27">
        <v>6468.5400390625</v>
      </c>
      <c r="C1162" s="14">
        <f t="shared" si="123"/>
        <v>2025</v>
      </c>
      <c r="D1162" s="14">
        <f t="shared" si="124"/>
        <v>8</v>
      </c>
      <c r="E1162" s="14">
        <f t="shared" si="125"/>
        <v>33</v>
      </c>
      <c r="F1162" s="14">
        <f t="shared" si="126"/>
        <v>4</v>
      </c>
      <c r="G1162" s="13">
        <f t="shared" si="127"/>
        <v>45880</v>
      </c>
      <c r="H1162" s="19">
        <f t="shared" si="128"/>
        <v>45884</v>
      </c>
    </row>
    <row r="1163" spans="1:8" x14ac:dyDescent="0.25">
      <c r="A1163" s="28">
        <v>45884</v>
      </c>
      <c r="B1163" s="27">
        <v>6449.7998046875</v>
      </c>
      <c r="C1163" s="14">
        <f t="shared" si="123"/>
        <v>2025</v>
      </c>
      <c r="D1163" s="14">
        <f t="shared" si="124"/>
        <v>8</v>
      </c>
      <c r="E1163" s="14">
        <f t="shared" si="125"/>
        <v>33</v>
      </c>
      <c r="F1163" s="14">
        <f t="shared" si="126"/>
        <v>5</v>
      </c>
      <c r="G1163" s="13">
        <f t="shared" si="127"/>
        <v>45880</v>
      </c>
      <c r="H1163" s="19">
        <f t="shared" si="128"/>
        <v>45884</v>
      </c>
    </row>
    <row r="1164" spans="1:8" x14ac:dyDescent="0.25">
      <c r="A1164" s="28">
        <v>45887</v>
      </c>
      <c r="B1164" s="27">
        <v>6449.14990234375</v>
      </c>
      <c r="C1164" s="14">
        <f t="shared" si="123"/>
        <v>2025</v>
      </c>
      <c r="D1164" s="14">
        <f t="shared" si="124"/>
        <v>8</v>
      </c>
      <c r="E1164" s="14">
        <f t="shared" si="125"/>
        <v>34</v>
      </c>
      <c r="F1164" s="14">
        <f t="shared" si="126"/>
        <v>1</v>
      </c>
      <c r="G1164" s="13">
        <f t="shared" si="127"/>
        <v>45887</v>
      </c>
      <c r="H1164" s="19">
        <f t="shared" si="128"/>
        <v>45891</v>
      </c>
    </row>
    <row r="1165" spans="1:8" x14ac:dyDescent="0.25">
      <c r="A1165" s="28">
        <v>45888</v>
      </c>
      <c r="B1165" s="27">
        <v>6411.3701171875</v>
      </c>
      <c r="C1165" s="14">
        <f t="shared" si="123"/>
        <v>2025</v>
      </c>
      <c r="D1165" s="14">
        <f t="shared" si="124"/>
        <v>8</v>
      </c>
      <c r="E1165" s="14">
        <f t="shared" si="125"/>
        <v>34</v>
      </c>
      <c r="F1165" s="14">
        <f t="shared" si="126"/>
        <v>2</v>
      </c>
      <c r="G1165" s="13">
        <f t="shared" si="127"/>
        <v>45887</v>
      </c>
      <c r="H1165" s="19">
        <f t="shared" si="128"/>
        <v>45891</v>
      </c>
    </row>
    <row r="1166" spans="1:8" x14ac:dyDescent="0.25">
      <c r="A1166" s="28">
        <v>45889</v>
      </c>
      <c r="B1166" s="27">
        <v>6395.77978515625</v>
      </c>
      <c r="C1166" s="14">
        <f t="shared" si="123"/>
        <v>2025</v>
      </c>
      <c r="D1166" s="14">
        <f t="shared" si="124"/>
        <v>8</v>
      </c>
      <c r="E1166" s="14">
        <f t="shared" si="125"/>
        <v>34</v>
      </c>
      <c r="F1166" s="14">
        <f t="shared" si="126"/>
        <v>3</v>
      </c>
      <c r="G1166" s="13">
        <f t="shared" si="127"/>
        <v>45887</v>
      </c>
      <c r="H1166" s="19">
        <f t="shared" si="128"/>
        <v>45891</v>
      </c>
    </row>
    <row r="1167" spans="1:8" x14ac:dyDescent="0.25">
      <c r="A1167" s="28">
        <v>45890</v>
      </c>
      <c r="B1167" s="27">
        <v>6370.169921875</v>
      </c>
      <c r="C1167" s="14">
        <f t="shared" si="123"/>
        <v>2025</v>
      </c>
      <c r="D1167" s="14">
        <f t="shared" si="124"/>
        <v>8</v>
      </c>
      <c r="E1167" s="14">
        <f t="shared" si="125"/>
        <v>34</v>
      </c>
      <c r="F1167" s="14">
        <f t="shared" si="126"/>
        <v>4</v>
      </c>
      <c r="G1167" s="13">
        <f t="shared" si="127"/>
        <v>45887</v>
      </c>
      <c r="H1167" s="19">
        <f t="shared" si="128"/>
        <v>45891</v>
      </c>
    </row>
    <row r="1168" spans="1:8" x14ac:dyDescent="0.25">
      <c r="A1168" s="28">
        <v>45891</v>
      </c>
      <c r="B1168" s="27">
        <v>6466.91015625</v>
      </c>
      <c r="C1168" s="14">
        <f t="shared" si="123"/>
        <v>2025</v>
      </c>
      <c r="D1168" s="14">
        <f t="shared" si="124"/>
        <v>8</v>
      </c>
      <c r="E1168" s="14">
        <f t="shared" si="125"/>
        <v>34</v>
      </c>
      <c r="F1168" s="14">
        <f t="shared" si="126"/>
        <v>5</v>
      </c>
      <c r="G1168" s="13">
        <f t="shared" si="127"/>
        <v>45887</v>
      </c>
      <c r="H1168" s="19">
        <f t="shared" si="128"/>
        <v>45891</v>
      </c>
    </row>
    <row r="1169" spans="1:8" x14ac:dyDescent="0.25">
      <c r="A1169" s="28">
        <v>45894</v>
      </c>
      <c r="B1169" s="27">
        <v>6439.31982421875</v>
      </c>
      <c r="C1169" s="14">
        <f t="shared" si="123"/>
        <v>2025</v>
      </c>
      <c r="D1169" s="14">
        <f t="shared" si="124"/>
        <v>8</v>
      </c>
      <c r="E1169" s="14">
        <f t="shared" si="125"/>
        <v>35</v>
      </c>
      <c r="F1169" s="14">
        <f t="shared" si="126"/>
        <v>1</v>
      </c>
      <c r="G1169" s="13">
        <f t="shared" si="127"/>
        <v>45894</v>
      </c>
      <c r="H1169" s="19">
        <f t="shared" si="128"/>
        <v>45898</v>
      </c>
    </row>
    <row r="1170" spans="1:8" x14ac:dyDescent="0.25">
      <c r="A1170" s="28">
        <v>45895</v>
      </c>
      <c r="B1170" s="27">
        <v>6465.93994140625</v>
      </c>
      <c r="C1170" s="14">
        <f t="shared" si="123"/>
        <v>2025</v>
      </c>
      <c r="D1170" s="14">
        <f t="shared" si="124"/>
        <v>8</v>
      </c>
      <c r="E1170" s="14">
        <f t="shared" si="125"/>
        <v>35</v>
      </c>
      <c r="F1170" s="14">
        <f t="shared" si="126"/>
        <v>2</v>
      </c>
      <c r="G1170" s="13">
        <f t="shared" si="127"/>
        <v>45894</v>
      </c>
      <c r="H1170" s="19">
        <f t="shared" si="128"/>
        <v>45898</v>
      </c>
    </row>
    <row r="1171" spans="1:8" x14ac:dyDescent="0.25">
      <c r="A1171" s="28">
        <v>45896</v>
      </c>
      <c r="B1171" s="27">
        <v>6481.39990234375</v>
      </c>
      <c r="C1171" s="14">
        <f t="shared" si="123"/>
        <v>2025</v>
      </c>
      <c r="D1171" s="14">
        <f t="shared" si="124"/>
        <v>8</v>
      </c>
      <c r="E1171" s="14">
        <f t="shared" si="125"/>
        <v>35</v>
      </c>
      <c r="F1171" s="14">
        <f t="shared" si="126"/>
        <v>3</v>
      </c>
      <c r="G1171" s="13">
        <f t="shared" si="127"/>
        <v>45894</v>
      </c>
      <c r="H1171" s="19">
        <f t="shared" si="128"/>
        <v>45898</v>
      </c>
    </row>
    <row r="1172" spans="1:8" x14ac:dyDescent="0.25">
      <c r="A1172" s="28">
        <v>45897</v>
      </c>
      <c r="B1172" s="27">
        <v>6501.85986328125</v>
      </c>
      <c r="C1172" s="14">
        <f t="shared" si="123"/>
        <v>2025</v>
      </c>
      <c r="D1172" s="14">
        <f t="shared" si="124"/>
        <v>8</v>
      </c>
      <c r="E1172" s="14">
        <f t="shared" si="125"/>
        <v>35</v>
      </c>
      <c r="F1172" s="14">
        <f t="shared" si="126"/>
        <v>4</v>
      </c>
      <c r="G1172" s="13">
        <f t="shared" si="127"/>
        <v>45894</v>
      </c>
      <c r="H1172" s="19">
        <f t="shared" si="128"/>
        <v>45898</v>
      </c>
    </row>
    <row r="1173" spans="1:8" x14ac:dyDescent="0.25">
      <c r="A1173" s="28">
        <v>45898</v>
      </c>
      <c r="B1173" s="27">
        <v>6460.259765625</v>
      </c>
      <c r="C1173" s="14">
        <f t="shared" si="123"/>
        <v>2025</v>
      </c>
      <c r="D1173" s="14">
        <f t="shared" si="124"/>
        <v>8</v>
      </c>
      <c r="E1173" s="14">
        <f t="shared" si="125"/>
        <v>35</v>
      </c>
      <c r="F1173" s="14">
        <f t="shared" si="126"/>
        <v>5</v>
      </c>
      <c r="G1173" s="13">
        <f t="shared" si="127"/>
        <v>45894</v>
      </c>
      <c r="H1173" s="19">
        <f t="shared" si="128"/>
        <v>45898</v>
      </c>
    </row>
    <row r="1174" spans="1:8" x14ac:dyDescent="0.25">
      <c r="A1174" s="28">
        <v>45902</v>
      </c>
      <c r="B1174" s="27">
        <v>6415.5400390625</v>
      </c>
      <c r="C1174" s="14">
        <f t="shared" si="123"/>
        <v>2025</v>
      </c>
      <c r="D1174" s="14">
        <f t="shared" si="124"/>
        <v>9</v>
      </c>
      <c r="E1174" s="14">
        <f t="shared" si="125"/>
        <v>36</v>
      </c>
      <c r="F1174" s="14">
        <f t="shared" si="126"/>
        <v>2</v>
      </c>
      <c r="G1174" s="13">
        <f t="shared" si="127"/>
        <v>45902</v>
      </c>
      <c r="H1174" s="19">
        <f t="shared" si="128"/>
        <v>45905</v>
      </c>
    </row>
    <row r="1175" spans="1:8" x14ac:dyDescent="0.25">
      <c r="A1175" s="28">
        <v>45903</v>
      </c>
      <c r="B1175" s="27">
        <v>6448.259765625</v>
      </c>
      <c r="C1175" s="14">
        <f t="shared" si="123"/>
        <v>2025</v>
      </c>
      <c r="D1175" s="14">
        <f t="shared" si="124"/>
        <v>9</v>
      </c>
      <c r="E1175" s="14">
        <f t="shared" si="125"/>
        <v>36</v>
      </c>
      <c r="F1175" s="14">
        <f t="shared" si="126"/>
        <v>3</v>
      </c>
      <c r="G1175" s="13">
        <f t="shared" si="127"/>
        <v>45902</v>
      </c>
      <c r="H1175" s="19">
        <f t="shared" si="128"/>
        <v>45905</v>
      </c>
    </row>
    <row r="1176" spans="1:8" x14ac:dyDescent="0.25">
      <c r="A1176" s="28">
        <v>45904</v>
      </c>
      <c r="B1176" s="27">
        <v>6502.080078125</v>
      </c>
      <c r="C1176" s="14">
        <f t="shared" si="123"/>
        <v>2025</v>
      </c>
      <c r="D1176" s="14">
        <f t="shared" si="124"/>
        <v>9</v>
      </c>
      <c r="E1176" s="14">
        <f t="shared" si="125"/>
        <v>36</v>
      </c>
      <c r="F1176" s="14">
        <f t="shared" si="126"/>
        <v>4</v>
      </c>
      <c r="G1176" s="13">
        <f t="shared" si="127"/>
        <v>45902</v>
      </c>
      <c r="H1176" s="19">
        <f t="shared" si="128"/>
        <v>45905</v>
      </c>
    </row>
    <row r="1177" spans="1:8" x14ac:dyDescent="0.25">
      <c r="A1177" s="28">
        <v>45905</v>
      </c>
      <c r="B1177" s="27">
        <v>6481.5</v>
      </c>
      <c r="C1177" s="14">
        <f t="shared" si="123"/>
        <v>2025</v>
      </c>
      <c r="D1177" s="14">
        <f t="shared" si="124"/>
        <v>9</v>
      </c>
      <c r="E1177" s="14">
        <f t="shared" si="125"/>
        <v>36</v>
      </c>
      <c r="F1177" s="14">
        <f t="shared" si="126"/>
        <v>5</v>
      </c>
      <c r="G1177" s="13">
        <f t="shared" si="127"/>
        <v>45902</v>
      </c>
      <c r="H1177" s="19">
        <f t="shared" si="128"/>
        <v>45905</v>
      </c>
    </row>
    <row r="1178" spans="1:8" x14ac:dyDescent="0.25">
      <c r="A1178" s="28">
        <v>45908</v>
      </c>
      <c r="B1178" s="27">
        <v>6495.14990234375</v>
      </c>
      <c r="C1178" s="14">
        <f t="shared" si="123"/>
        <v>2025</v>
      </c>
      <c r="D1178" s="14">
        <f t="shared" si="124"/>
        <v>9</v>
      </c>
      <c r="E1178" s="14">
        <f t="shared" si="125"/>
        <v>37</v>
      </c>
      <c r="F1178" s="14">
        <f t="shared" si="126"/>
        <v>1</v>
      </c>
      <c r="G1178" s="13">
        <f t="shared" si="127"/>
        <v>45908</v>
      </c>
      <c r="H1178" s="19">
        <f t="shared" si="128"/>
        <v>45912</v>
      </c>
    </row>
    <row r="1179" spans="1:8" x14ac:dyDescent="0.25">
      <c r="A1179" s="28">
        <v>45909</v>
      </c>
      <c r="B1179" s="27">
        <v>6512.60986328125</v>
      </c>
      <c r="C1179" s="14">
        <f t="shared" si="123"/>
        <v>2025</v>
      </c>
      <c r="D1179" s="14">
        <f t="shared" si="124"/>
        <v>9</v>
      </c>
      <c r="E1179" s="14">
        <f t="shared" si="125"/>
        <v>37</v>
      </c>
      <c r="F1179" s="14">
        <f t="shared" si="126"/>
        <v>2</v>
      </c>
      <c r="G1179" s="13">
        <f t="shared" si="127"/>
        <v>45908</v>
      </c>
      <c r="H1179" s="19">
        <f t="shared" si="128"/>
        <v>45912</v>
      </c>
    </row>
    <row r="1180" spans="1:8" x14ac:dyDescent="0.25">
      <c r="A1180" s="28">
        <v>45910</v>
      </c>
      <c r="B1180" s="27">
        <v>6532.0400390625</v>
      </c>
      <c r="C1180" s="14">
        <f t="shared" si="123"/>
        <v>2025</v>
      </c>
      <c r="D1180" s="14">
        <f t="shared" si="124"/>
        <v>9</v>
      </c>
      <c r="E1180" s="14">
        <f t="shared" si="125"/>
        <v>37</v>
      </c>
      <c r="F1180" s="14">
        <f t="shared" si="126"/>
        <v>3</v>
      </c>
      <c r="G1180" s="13">
        <f t="shared" si="127"/>
        <v>45908</v>
      </c>
      <c r="H1180" s="19">
        <f t="shared" si="128"/>
        <v>45912</v>
      </c>
    </row>
    <row r="1181" spans="1:8" x14ac:dyDescent="0.25">
      <c r="A1181" s="28">
        <v>45911</v>
      </c>
      <c r="B1181" s="27">
        <v>6587.47021484375</v>
      </c>
      <c r="C1181" s="14">
        <f t="shared" si="123"/>
        <v>2025</v>
      </c>
      <c r="D1181" s="14">
        <f t="shared" si="124"/>
        <v>9</v>
      </c>
      <c r="E1181" s="14">
        <f t="shared" si="125"/>
        <v>37</v>
      </c>
      <c r="F1181" s="14">
        <f t="shared" si="126"/>
        <v>4</v>
      </c>
      <c r="G1181" s="13">
        <f t="shared" si="127"/>
        <v>45908</v>
      </c>
      <c r="H1181" s="19">
        <f t="shared" si="128"/>
        <v>45912</v>
      </c>
    </row>
    <row r="1182" spans="1:8" x14ac:dyDescent="0.25">
      <c r="A1182" s="28">
        <v>45912</v>
      </c>
      <c r="B1182" s="27">
        <v>6584.2900390625</v>
      </c>
      <c r="C1182" s="14">
        <f t="shared" si="123"/>
        <v>2025</v>
      </c>
      <c r="D1182" s="14">
        <f t="shared" si="124"/>
        <v>9</v>
      </c>
      <c r="E1182" s="14">
        <f t="shared" si="125"/>
        <v>37</v>
      </c>
      <c r="F1182" s="14">
        <f t="shared" si="126"/>
        <v>5</v>
      </c>
      <c r="G1182" s="13">
        <f t="shared" si="127"/>
        <v>45908</v>
      </c>
      <c r="H1182" s="19">
        <f t="shared" si="128"/>
        <v>45912</v>
      </c>
    </row>
    <row r="1183" spans="1:8" x14ac:dyDescent="0.25">
      <c r="A1183" s="28">
        <v>45915</v>
      </c>
      <c r="B1183" s="27">
        <v>6615.27978515625</v>
      </c>
      <c r="C1183" s="14">
        <f t="shared" si="123"/>
        <v>2025</v>
      </c>
      <c r="D1183" s="14">
        <f t="shared" si="124"/>
        <v>9</v>
      </c>
      <c r="E1183" s="14">
        <f t="shared" si="125"/>
        <v>38</v>
      </c>
      <c r="F1183" s="14">
        <f t="shared" si="126"/>
        <v>1</v>
      </c>
      <c r="G1183" s="13">
        <f t="shared" si="127"/>
        <v>45915</v>
      </c>
      <c r="H1183" s="19">
        <f t="shared" si="128"/>
        <v>45919</v>
      </c>
    </row>
    <row r="1184" spans="1:8" x14ac:dyDescent="0.25">
      <c r="A1184" s="28">
        <v>45916</v>
      </c>
      <c r="B1184" s="27">
        <v>6606.759765625</v>
      </c>
      <c r="C1184" s="14">
        <f t="shared" si="123"/>
        <v>2025</v>
      </c>
      <c r="D1184" s="14">
        <f t="shared" si="124"/>
        <v>9</v>
      </c>
      <c r="E1184" s="14">
        <f t="shared" si="125"/>
        <v>38</v>
      </c>
      <c r="F1184" s="14">
        <f t="shared" si="126"/>
        <v>2</v>
      </c>
      <c r="G1184" s="13">
        <f t="shared" si="127"/>
        <v>45915</v>
      </c>
      <c r="H1184" s="19">
        <f t="shared" si="128"/>
        <v>45919</v>
      </c>
    </row>
    <row r="1185" spans="1:8" x14ac:dyDescent="0.25">
      <c r="A1185" s="28">
        <v>45917</v>
      </c>
      <c r="B1185" s="27">
        <v>6600.35009765625</v>
      </c>
      <c r="C1185" s="14">
        <f t="shared" si="123"/>
        <v>2025</v>
      </c>
      <c r="D1185" s="14">
        <f t="shared" si="124"/>
        <v>9</v>
      </c>
      <c r="E1185" s="14">
        <f t="shared" si="125"/>
        <v>38</v>
      </c>
      <c r="F1185" s="14">
        <f t="shared" si="126"/>
        <v>3</v>
      </c>
      <c r="G1185" s="13">
        <f t="shared" si="127"/>
        <v>45915</v>
      </c>
      <c r="H1185" s="19">
        <f t="shared" si="128"/>
        <v>45919</v>
      </c>
    </row>
    <row r="1186" spans="1:8" x14ac:dyDescent="0.25">
      <c r="A1186" s="28">
        <v>45918</v>
      </c>
      <c r="B1186" s="27">
        <v>6631.9599609375</v>
      </c>
      <c r="C1186" s="14">
        <f t="shared" si="123"/>
        <v>2025</v>
      </c>
      <c r="D1186" s="14">
        <f t="shared" si="124"/>
        <v>9</v>
      </c>
      <c r="E1186" s="14">
        <f t="shared" si="125"/>
        <v>38</v>
      </c>
      <c r="F1186" s="14">
        <f t="shared" si="126"/>
        <v>4</v>
      </c>
      <c r="G1186" s="13">
        <f t="shared" si="127"/>
        <v>45915</v>
      </c>
      <c r="H1186" s="19">
        <f t="shared" si="128"/>
        <v>45919</v>
      </c>
    </row>
    <row r="1187" spans="1:8" x14ac:dyDescent="0.25">
      <c r="A1187" s="28">
        <v>45919</v>
      </c>
      <c r="B1187" s="27">
        <v>6664.35986328125</v>
      </c>
      <c r="C1187" s="14">
        <f t="shared" si="123"/>
        <v>2025</v>
      </c>
      <c r="D1187" s="14">
        <f t="shared" si="124"/>
        <v>9</v>
      </c>
      <c r="E1187" s="14">
        <f t="shared" si="125"/>
        <v>38</v>
      </c>
      <c r="F1187" s="14">
        <f t="shared" si="126"/>
        <v>5</v>
      </c>
      <c r="G1187" s="13">
        <f t="shared" si="127"/>
        <v>45915</v>
      </c>
      <c r="H1187" s="19">
        <f t="shared" si="128"/>
        <v>45919</v>
      </c>
    </row>
    <row r="1188" spans="1:8" x14ac:dyDescent="0.25">
      <c r="A1188" s="28">
        <v>45922</v>
      </c>
      <c r="B1188" s="27">
        <v>6693.75</v>
      </c>
      <c r="C1188" s="14">
        <f t="shared" si="123"/>
        <v>2025</v>
      </c>
      <c r="D1188" s="14">
        <f t="shared" si="124"/>
        <v>9</v>
      </c>
      <c r="E1188" s="14">
        <f t="shared" si="125"/>
        <v>39</v>
      </c>
      <c r="F1188" s="14">
        <f t="shared" si="126"/>
        <v>1</v>
      </c>
      <c r="G1188" s="13">
        <f t="shared" si="127"/>
        <v>45922</v>
      </c>
      <c r="H1188" s="19">
        <f t="shared" si="128"/>
        <v>45926</v>
      </c>
    </row>
    <row r="1189" spans="1:8" x14ac:dyDescent="0.25">
      <c r="A1189" s="28">
        <v>45923</v>
      </c>
      <c r="B1189" s="27">
        <v>6656.919921875</v>
      </c>
      <c r="C1189" s="14">
        <f t="shared" si="123"/>
        <v>2025</v>
      </c>
      <c r="D1189" s="14">
        <f t="shared" si="124"/>
        <v>9</v>
      </c>
      <c r="E1189" s="14">
        <f t="shared" si="125"/>
        <v>39</v>
      </c>
      <c r="F1189" s="14">
        <f t="shared" si="126"/>
        <v>2</v>
      </c>
      <c r="G1189" s="13">
        <f t="shared" si="127"/>
        <v>45922</v>
      </c>
      <c r="H1189" s="19">
        <f t="shared" si="128"/>
        <v>45926</v>
      </c>
    </row>
    <row r="1190" spans="1:8" x14ac:dyDescent="0.25">
      <c r="A1190" s="28">
        <v>45924</v>
      </c>
      <c r="B1190" s="27">
        <v>6637.97021484375</v>
      </c>
      <c r="C1190" s="14">
        <f t="shared" si="123"/>
        <v>2025</v>
      </c>
      <c r="D1190" s="14">
        <f t="shared" si="124"/>
        <v>9</v>
      </c>
      <c r="E1190" s="14">
        <f t="shared" si="125"/>
        <v>39</v>
      </c>
      <c r="F1190" s="14">
        <f t="shared" si="126"/>
        <v>3</v>
      </c>
      <c r="G1190" s="13">
        <f t="shared" si="127"/>
        <v>45922</v>
      </c>
      <c r="H1190" s="19">
        <f t="shared" si="128"/>
        <v>45926</v>
      </c>
    </row>
    <row r="1191" spans="1:8" x14ac:dyDescent="0.25">
      <c r="A1191" s="28">
        <v>45925</v>
      </c>
      <c r="B1191" s="27">
        <v>6604.72021484375</v>
      </c>
      <c r="C1191" s="14">
        <f t="shared" si="123"/>
        <v>2025</v>
      </c>
      <c r="D1191" s="14">
        <f t="shared" si="124"/>
        <v>9</v>
      </c>
      <c r="E1191" s="14">
        <f t="shared" si="125"/>
        <v>39</v>
      </c>
      <c r="F1191" s="14">
        <f t="shared" si="126"/>
        <v>4</v>
      </c>
      <c r="G1191" s="13">
        <f t="shared" si="127"/>
        <v>45922</v>
      </c>
      <c r="H1191" s="19">
        <f t="shared" si="128"/>
        <v>45926</v>
      </c>
    </row>
    <row r="1192" spans="1:8" x14ac:dyDescent="0.25">
      <c r="A1192" s="28">
        <v>45926</v>
      </c>
      <c r="B1192" s="27">
        <v>6643.7001953125</v>
      </c>
      <c r="C1192" s="14">
        <f t="shared" si="123"/>
        <v>2025</v>
      </c>
      <c r="D1192" s="14">
        <f t="shared" si="124"/>
        <v>9</v>
      </c>
      <c r="E1192" s="14">
        <f t="shared" si="125"/>
        <v>39</v>
      </c>
      <c r="F1192" s="14">
        <f t="shared" si="126"/>
        <v>5</v>
      </c>
      <c r="G1192" s="13">
        <f t="shared" si="127"/>
        <v>45922</v>
      </c>
      <c r="H1192" s="19">
        <f t="shared" si="128"/>
        <v>45926</v>
      </c>
    </row>
    <row r="1193" spans="1:8" x14ac:dyDescent="0.25">
      <c r="A1193" s="28">
        <v>45929</v>
      </c>
      <c r="B1193" s="27">
        <v>6661.2099609375</v>
      </c>
      <c r="C1193" s="14">
        <f t="shared" si="123"/>
        <v>2025</v>
      </c>
      <c r="D1193" s="14">
        <f t="shared" si="124"/>
        <v>9</v>
      </c>
      <c r="E1193" s="14">
        <f t="shared" si="125"/>
        <v>40</v>
      </c>
      <c r="F1193" s="14">
        <f t="shared" si="126"/>
        <v>1</v>
      </c>
      <c r="G1193" s="13">
        <f t="shared" si="127"/>
        <v>45929</v>
      </c>
      <c r="H1193" s="19">
        <f t="shared" si="128"/>
        <v>45933</v>
      </c>
    </row>
    <row r="1194" spans="1:8" x14ac:dyDescent="0.25">
      <c r="A1194" s="28">
        <v>45930</v>
      </c>
      <c r="B1194" s="27">
        <v>6688.4599609375</v>
      </c>
      <c r="C1194" s="14">
        <f t="shared" si="123"/>
        <v>2025</v>
      </c>
      <c r="D1194" s="14">
        <f t="shared" si="124"/>
        <v>9</v>
      </c>
      <c r="E1194" s="14">
        <f t="shared" si="125"/>
        <v>40</v>
      </c>
      <c r="F1194" s="14">
        <f t="shared" si="126"/>
        <v>2</v>
      </c>
      <c r="G1194" s="13">
        <f t="shared" si="127"/>
        <v>45929</v>
      </c>
      <c r="H1194" s="19">
        <f t="shared" si="128"/>
        <v>45933</v>
      </c>
    </row>
    <row r="1195" spans="1:8" x14ac:dyDescent="0.25">
      <c r="A1195" s="28">
        <v>45931</v>
      </c>
      <c r="B1195" s="27">
        <v>6711.2001953125</v>
      </c>
      <c r="C1195" s="14">
        <f t="shared" si="123"/>
        <v>2025</v>
      </c>
      <c r="D1195" s="14">
        <f t="shared" si="124"/>
        <v>10</v>
      </c>
      <c r="E1195" s="14">
        <f t="shared" si="125"/>
        <v>40</v>
      </c>
      <c r="F1195" s="14">
        <f t="shared" si="126"/>
        <v>3</v>
      </c>
      <c r="G1195" s="13">
        <f t="shared" si="127"/>
        <v>45929</v>
      </c>
      <c r="H1195" s="19">
        <f t="shared" si="128"/>
        <v>45933</v>
      </c>
    </row>
    <row r="1196" spans="1:8" x14ac:dyDescent="0.25">
      <c r="A1196" s="28">
        <v>45932</v>
      </c>
      <c r="B1196" s="27">
        <v>6715.35009765625</v>
      </c>
      <c r="C1196" s="14">
        <f t="shared" si="123"/>
        <v>2025</v>
      </c>
      <c r="D1196" s="14">
        <f t="shared" si="124"/>
        <v>10</v>
      </c>
      <c r="E1196" s="14">
        <f t="shared" si="125"/>
        <v>40</v>
      </c>
      <c r="F1196" s="14">
        <f t="shared" si="126"/>
        <v>4</v>
      </c>
      <c r="G1196" s="13">
        <f t="shared" si="127"/>
        <v>45929</v>
      </c>
      <c r="H1196" s="19">
        <f t="shared" si="128"/>
        <v>45933</v>
      </c>
    </row>
    <row r="1197" spans="1:8" x14ac:dyDescent="0.25">
      <c r="A1197" s="28">
        <v>45933</v>
      </c>
      <c r="B1197" s="27">
        <v>6715.7900390625</v>
      </c>
      <c r="C1197" s="14">
        <f t="shared" si="123"/>
        <v>2025</v>
      </c>
      <c r="D1197" s="14">
        <f t="shared" si="124"/>
        <v>10</v>
      </c>
      <c r="E1197" s="14">
        <f t="shared" si="125"/>
        <v>40</v>
      </c>
      <c r="F1197" s="14">
        <f t="shared" si="126"/>
        <v>5</v>
      </c>
      <c r="G1197" s="13">
        <f t="shared" si="127"/>
        <v>45929</v>
      </c>
      <c r="H1197" s="19">
        <f t="shared" si="128"/>
        <v>45933</v>
      </c>
    </row>
    <row r="1198" spans="1:8" x14ac:dyDescent="0.25">
      <c r="A1198" s="28">
        <v>45936</v>
      </c>
      <c r="B1198" s="27">
        <v>6740.27978515625</v>
      </c>
      <c r="C1198" s="14">
        <f t="shared" si="123"/>
        <v>2025</v>
      </c>
      <c r="D1198" s="14">
        <f t="shared" si="124"/>
        <v>10</v>
      </c>
      <c r="E1198" s="14">
        <f t="shared" si="125"/>
        <v>41</v>
      </c>
      <c r="F1198" s="14">
        <f t="shared" si="126"/>
        <v>1</v>
      </c>
      <c r="G1198" s="13">
        <f t="shared" si="127"/>
        <v>45936</v>
      </c>
      <c r="H1198" s="19">
        <f t="shared" si="128"/>
        <v>45940</v>
      </c>
    </row>
    <row r="1199" spans="1:8" x14ac:dyDescent="0.25">
      <c r="A1199" s="28">
        <v>45937</v>
      </c>
      <c r="B1199" s="27">
        <v>6714.58984375</v>
      </c>
      <c r="C1199" s="14">
        <f t="shared" si="123"/>
        <v>2025</v>
      </c>
      <c r="D1199" s="14">
        <f t="shared" si="124"/>
        <v>10</v>
      </c>
      <c r="E1199" s="14">
        <f t="shared" si="125"/>
        <v>41</v>
      </c>
      <c r="F1199" s="14">
        <f t="shared" si="126"/>
        <v>2</v>
      </c>
      <c r="G1199" s="13">
        <f t="shared" si="127"/>
        <v>45936</v>
      </c>
      <c r="H1199" s="19">
        <f t="shared" si="128"/>
        <v>45940</v>
      </c>
    </row>
    <row r="1200" spans="1:8" x14ac:dyDescent="0.25">
      <c r="A1200" s="28">
        <v>45938</v>
      </c>
      <c r="B1200" s="27">
        <v>6753.72021484375</v>
      </c>
      <c r="C1200" s="14">
        <f t="shared" si="123"/>
        <v>2025</v>
      </c>
      <c r="D1200" s="14">
        <f t="shared" si="124"/>
        <v>10</v>
      </c>
      <c r="E1200" s="14">
        <f t="shared" si="125"/>
        <v>41</v>
      </c>
      <c r="F1200" s="14">
        <f t="shared" si="126"/>
        <v>3</v>
      </c>
      <c r="G1200" s="13">
        <f t="shared" si="127"/>
        <v>45936</v>
      </c>
      <c r="H1200" s="19">
        <f t="shared" si="128"/>
        <v>45940</v>
      </c>
    </row>
    <row r="1201" spans="1:8" x14ac:dyDescent="0.25">
      <c r="A1201" s="28">
        <v>45939</v>
      </c>
      <c r="B1201" s="27">
        <v>6735.10986328125</v>
      </c>
      <c r="C1201" s="14">
        <f t="shared" si="123"/>
        <v>2025</v>
      </c>
      <c r="D1201" s="14">
        <f t="shared" si="124"/>
        <v>10</v>
      </c>
      <c r="E1201" s="14">
        <f t="shared" si="125"/>
        <v>41</v>
      </c>
      <c r="F1201" s="14">
        <f t="shared" si="126"/>
        <v>4</v>
      </c>
      <c r="G1201" s="13">
        <f t="shared" si="127"/>
        <v>45936</v>
      </c>
      <c r="H1201" s="19">
        <f t="shared" si="128"/>
        <v>45940</v>
      </c>
    </row>
    <row r="1202" spans="1:8" x14ac:dyDescent="0.25">
      <c r="A1202" s="28">
        <v>45940</v>
      </c>
      <c r="B1202" s="27">
        <v>6552.509765625</v>
      </c>
      <c r="C1202" s="14">
        <f t="shared" si="123"/>
        <v>2025</v>
      </c>
      <c r="D1202" s="14">
        <f t="shared" si="124"/>
        <v>10</v>
      </c>
      <c r="E1202" s="14">
        <f t="shared" si="125"/>
        <v>41</v>
      </c>
      <c r="F1202" s="14">
        <f t="shared" si="126"/>
        <v>5</v>
      </c>
      <c r="G1202" s="13">
        <f t="shared" si="127"/>
        <v>45936</v>
      </c>
      <c r="H1202" s="19">
        <f t="shared" si="128"/>
        <v>45940</v>
      </c>
    </row>
    <row r="1203" spans="1:8" x14ac:dyDescent="0.25">
      <c r="A1203" s="28">
        <v>45943</v>
      </c>
      <c r="B1203" s="27">
        <v>6654.72021484375</v>
      </c>
      <c r="C1203" s="14">
        <f t="shared" si="123"/>
        <v>2025</v>
      </c>
      <c r="D1203" s="14">
        <f t="shared" si="124"/>
        <v>10</v>
      </c>
      <c r="E1203" s="14">
        <f t="shared" si="125"/>
        <v>42</v>
      </c>
      <c r="F1203" s="14">
        <f t="shared" si="126"/>
        <v>1</v>
      </c>
      <c r="G1203" s="13">
        <f t="shared" si="127"/>
        <v>45943</v>
      </c>
      <c r="H1203" s="19">
        <f t="shared" si="128"/>
        <v>45947</v>
      </c>
    </row>
    <row r="1204" spans="1:8" x14ac:dyDescent="0.25">
      <c r="A1204" s="28">
        <v>45944</v>
      </c>
      <c r="B1204" s="27">
        <v>6644.31005859375</v>
      </c>
      <c r="C1204" s="14">
        <f t="shared" si="123"/>
        <v>2025</v>
      </c>
      <c r="D1204" s="14">
        <f t="shared" si="124"/>
        <v>10</v>
      </c>
      <c r="E1204" s="14">
        <f t="shared" si="125"/>
        <v>42</v>
      </c>
      <c r="F1204" s="14">
        <f t="shared" si="126"/>
        <v>2</v>
      </c>
      <c r="G1204" s="13">
        <f t="shared" si="127"/>
        <v>45943</v>
      </c>
      <c r="H1204" s="19">
        <f t="shared" si="128"/>
        <v>45947</v>
      </c>
    </row>
    <row r="1205" spans="1:8" x14ac:dyDescent="0.25">
      <c r="A1205" s="28">
        <v>45945</v>
      </c>
      <c r="B1205" s="27">
        <v>6671.06005859375</v>
      </c>
      <c r="C1205" s="14">
        <f t="shared" si="123"/>
        <v>2025</v>
      </c>
      <c r="D1205" s="14">
        <f t="shared" si="124"/>
        <v>10</v>
      </c>
      <c r="E1205" s="14">
        <f t="shared" si="125"/>
        <v>42</v>
      </c>
      <c r="F1205" s="14">
        <f t="shared" si="126"/>
        <v>3</v>
      </c>
      <c r="G1205" s="13">
        <f t="shared" si="127"/>
        <v>45943</v>
      </c>
      <c r="H1205" s="19">
        <f t="shared" si="128"/>
        <v>45947</v>
      </c>
    </row>
    <row r="1206" spans="1:8" x14ac:dyDescent="0.25">
      <c r="A1206" s="28">
        <v>45946</v>
      </c>
      <c r="B1206" s="27">
        <v>6629.06982421875</v>
      </c>
      <c r="C1206" s="14">
        <f t="shared" si="123"/>
        <v>2025</v>
      </c>
      <c r="D1206" s="14">
        <f t="shared" si="124"/>
        <v>10</v>
      </c>
      <c r="E1206" s="14">
        <f t="shared" si="125"/>
        <v>42</v>
      </c>
      <c r="F1206" s="14">
        <f t="shared" si="126"/>
        <v>4</v>
      </c>
      <c r="G1206" s="13">
        <f t="shared" si="127"/>
        <v>45943</v>
      </c>
      <c r="H1206" s="19">
        <f t="shared" si="128"/>
        <v>45947</v>
      </c>
    </row>
    <row r="1207" spans="1:8" x14ac:dyDescent="0.25">
      <c r="A1207" s="28">
        <v>45947</v>
      </c>
      <c r="B1207" s="27">
        <v>6664.009765625</v>
      </c>
      <c r="C1207" s="14">
        <f t="shared" si="123"/>
        <v>2025</v>
      </c>
      <c r="D1207" s="14">
        <f t="shared" si="124"/>
        <v>10</v>
      </c>
      <c r="E1207" s="14">
        <f t="shared" si="125"/>
        <v>42</v>
      </c>
      <c r="F1207" s="14">
        <f t="shared" si="126"/>
        <v>5</v>
      </c>
      <c r="G1207" s="13">
        <f t="shared" si="127"/>
        <v>45943</v>
      </c>
      <c r="H1207" s="19">
        <f t="shared" si="128"/>
        <v>45947</v>
      </c>
    </row>
    <row r="1208" spans="1:8" x14ac:dyDescent="0.25">
      <c r="A1208" s="28">
        <v>45950</v>
      </c>
      <c r="B1208" s="27">
        <v>6735.1298828125</v>
      </c>
      <c r="C1208" s="14">
        <f t="shared" si="123"/>
        <v>2025</v>
      </c>
      <c r="D1208" s="14">
        <f t="shared" si="124"/>
        <v>10</v>
      </c>
      <c r="E1208" s="14">
        <f t="shared" si="125"/>
        <v>43</v>
      </c>
      <c r="F1208" s="14">
        <f t="shared" si="126"/>
        <v>1</v>
      </c>
      <c r="G1208" s="13">
        <f t="shared" si="127"/>
        <v>45950</v>
      </c>
      <c r="H1208" s="19">
        <f t="shared" si="128"/>
        <v>45954</v>
      </c>
    </row>
    <row r="1209" spans="1:8" x14ac:dyDescent="0.25">
      <c r="A1209" s="28">
        <v>45951</v>
      </c>
      <c r="B1209" s="27">
        <v>6735.35009765625</v>
      </c>
      <c r="C1209" s="14">
        <f t="shared" si="123"/>
        <v>2025</v>
      </c>
      <c r="D1209" s="14">
        <f t="shared" si="124"/>
        <v>10</v>
      </c>
      <c r="E1209" s="14">
        <f t="shared" si="125"/>
        <v>43</v>
      </c>
      <c r="F1209" s="14">
        <f t="shared" si="126"/>
        <v>2</v>
      </c>
      <c r="G1209" s="13">
        <f t="shared" si="127"/>
        <v>45950</v>
      </c>
      <c r="H1209" s="19">
        <f t="shared" si="128"/>
        <v>45954</v>
      </c>
    </row>
    <row r="1210" spans="1:8" x14ac:dyDescent="0.25">
      <c r="A1210" s="28">
        <v>45952</v>
      </c>
      <c r="B1210" s="27">
        <v>6699.39990234375</v>
      </c>
      <c r="C1210" s="14">
        <f t="shared" si="123"/>
        <v>2025</v>
      </c>
      <c r="D1210" s="14">
        <f t="shared" si="124"/>
        <v>10</v>
      </c>
      <c r="E1210" s="14">
        <f t="shared" si="125"/>
        <v>43</v>
      </c>
      <c r="F1210" s="14">
        <f t="shared" si="126"/>
        <v>3</v>
      </c>
      <c r="G1210" s="13">
        <f t="shared" si="127"/>
        <v>45950</v>
      </c>
      <c r="H1210" s="19">
        <f t="shared" si="128"/>
        <v>45954</v>
      </c>
    </row>
    <row r="1211" spans="1:8" x14ac:dyDescent="0.25">
      <c r="A1211" s="28">
        <v>45953</v>
      </c>
      <c r="B1211" s="27">
        <v>6738.43994140625</v>
      </c>
      <c r="C1211" s="14">
        <f t="shared" si="123"/>
        <v>2025</v>
      </c>
      <c r="D1211" s="14">
        <f t="shared" si="124"/>
        <v>10</v>
      </c>
      <c r="E1211" s="14">
        <f t="shared" si="125"/>
        <v>43</v>
      </c>
      <c r="F1211" s="14">
        <f t="shared" si="126"/>
        <v>4</v>
      </c>
      <c r="G1211" s="13">
        <f t="shared" si="127"/>
        <v>45950</v>
      </c>
      <c r="H1211" s="19">
        <f t="shared" si="128"/>
        <v>45954</v>
      </c>
    </row>
    <row r="1212" spans="1:8" x14ac:dyDescent="0.25">
      <c r="A1212" s="28">
        <v>45954</v>
      </c>
      <c r="B1212" s="27">
        <v>6791.68994140625</v>
      </c>
      <c r="C1212" s="14">
        <f t="shared" si="123"/>
        <v>2025</v>
      </c>
      <c r="D1212" s="14">
        <f t="shared" si="124"/>
        <v>10</v>
      </c>
      <c r="E1212" s="14">
        <f t="shared" si="125"/>
        <v>43</v>
      </c>
      <c r="F1212" s="14">
        <f t="shared" si="126"/>
        <v>5</v>
      </c>
      <c r="G1212" s="13">
        <f t="shared" si="127"/>
        <v>45950</v>
      </c>
      <c r="H1212" s="19">
        <f t="shared" si="128"/>
        <v>45954</v>
      </c>
    </row>
    <row r="1213" spans="1:8" x14ac:dyDescent="0.25">
      <c r="A1213" s="28">
        <v>45957</v>
      </c>
      <c r="B1213" s="27">
        <v>6875.16015625</v>
      </c>
      <c r="C1213" s="14">
        <f t="shared" si="123"/>
        <v>2025</v>
      </c>
      <c r="D1213" s="14">
        <f t="shared" si="124"/>
        <v>10</v>
      </c>
      <c r="E1213" s="14">
        <f t="shared" si="125"/>
        <v>44</v>
      </c>
      <c r="F1213" s="14">
        <f t="shared" si="126"/>
        <v>1</v>
      </c>
      <c r="G1213" s="13">
        <f t="shared" si="127"/>
        <v>45957</v>
      </c>
      <c r="H1213" s="19">
        <f t="shared" si="128"/>
        <v>45961</v>
      </c>
    </row>
    <row r="1214" spans="1:8" x14ac:dyDescent="0.25">
      <c r="A1214" s="28">
        <v>45958</v>
      </c>
      <c r="B1214" s="27">
        <v>6890.89013671875</v>
      </c>
      <c r="C1214" s="14">
        <f t="shared" si="123"/>
        <v>2025</v>
      </c>
      <c r="D1214" s="14">
        <f t="shared" si="124"/>
        <v>10</v>
      </c>
      <c r="E1214" s="14">
        <f t="shared" si="125"/>
        <v>44</v>
      </c>
      <c r="F1214" s="14">
        <f t="shared" si="126"/>
        <v>2</v>
      </c>
      <c r="G1214" s="13">
        <f t="shared" si="127"/>
        <v>45957</v>
      </c>
      <c r="H1214" s="19">
        <f t="shared" si="128"/>
        <v>45961</v>
      </c>
    </row>
    <row r="1215" spans="1:8" x14ac:dyDescent="0.25">
      <c r="A1215" s="28">
        <v>45959</v>
      </c>
      <c r="B1215" s="27">
        <v>6890.58984375</v>
      </c>
      <c r="C1215" s="14">
        <f t="shared" si="123"/>
        <v>2025</v>
      </c>
      <c r="D1215" s="14">
        <f t="shared" si="124"/>
        <v>10</v>
      </c>
      <c r="E1215" s="14">
        <f t="shared" si="125"/>
        <v>44</v>
      </c>
      <c r="F1215" s="14">
        <f t="shared" si="126"/>
        <v>3</v>
      </c>
      <c r="G1215" s="13">
        <f t="shared" si="127"/>
        <v>45957</v>
      </c>
      <c r="H1215" s="19">
        <f t="shared" si="128"/>
        <v>45961</v>
      </c>
    </row>
    <row r="1216" spans="1:8" x14ac:dyDescent="0.25">
      <c r="A1216" s="28">
        <v>45960</v>
      </c>
      <c r="B1216" s="27">
        <v>6822.33984375</v>
      </c>
      <c r="C1216" s="14">
        <f t="shared" si="123"/>
        <v>2025</v>
      </c>
      <c r="D1216" s="14">
        <f t="shared" si="124"/>
        <v>10</v>
      </c>
      <c r="E1216" s="14">
        <f t="shared" si="125"/>
        <v>44</v>
      </c>
      <c r="F1216" s="14">
        <f t="shared" si="126"/>
        <v>4</v>
      </c>
      <c r="G1216" s="13">
        <f t="shared" si="127"/>
        <v>45957</v>
      </c>
      <c r="H1216" s="19">
        <f t="shared" si="128"/>
        <v>45961</v>
      </c>
    </row>
    <row r="1217" spans="1:8" x14ac:dyDescent="0.25">
      <c r="A1217" s="28">
        <v>45961</v>
      </c>
      <c r="B1217" s="27">
        <v>6840.2001953125</v>
      </c>
      <c r="C1217" s="14">
        <f t="shared" si="123"/>
        <v>2025</v>
      </c>
      <c r="D1217" s="14">
        <f t="shared" si="124"/>
        <v>10</v>
      </c>
      <c r="E1217" s="14">
        <f t="shared" si="125"/>
        <v>44</v>
      </c>
      <c r="F1217" s="14">
        <f t="shared" si="126"/>
        <v>5</v>
      </c>
      <c r="G1217" s="13">
        <f t="shared" si="127"/>
        <v>45957</v>
      </c>
      <c r="H1217" s="19">
        <f t="shared" si="128"/>
        <v>45961</v>
      </c>
    </row>
    <row r="1218" spans="1:8" x14ac:dyDescent="0.25">
      <c r="A1218" s="28">
        <v>45964</v>
      </c>
      <c r="B1218" s="27">
        <v>6851.97021484375</v>
      </c>
      <c r="C1218" s="14">
        <f t="shared" si="123"/>
        <v>2025</v>
      </c>
      <c r="D1218" s="14">
        <f t="shared" si="124"/>
        <v>11</v>
      </c>
      <c r="E1218" s="14">
        <f t="shared" si="125"/>
        <v>45</v>
      </c>
      <c r="F1218" s="14">
        <f t="shared" si="126"/>
        <v>1</v>
      </c>
      <c r="G1218" s="13">
        <f t="shared" si="127"/>
        <v>45964</v>
      </c>
      <c r="H1218" s="19">
        <f t="shared" si="128"/>
        <v>45968</v>
      </c>
    </row>
    <row r="1219" spans="1:8" x14ac:dyDescent="0.25">
      <c r="A1219" s="28">
        <v>45965</v>
      </c>
      <c r="B1219" s="27">
        <v>6771.5498046875</v>
      </c>
      <c r="C1219" s="14">
        <f t="shared" si="123"/>
        <v>2025</v>
      </c>
      <c r="D1219" s="14">
        <f t="shared" si="124"/>
        <v>11</v>
      </c>
      <c r="E1219" s="14">
        <f t="shared" si="125"/>
        <v>45</v>
      </c>
      <c r="F1219" s="14">
        <f t="shared" si="126"/>
        <v>2</v>
      </c>
      <c r="G1219" s="13">
        <f t="shared" si="127"/>
        <v>45964</v>
      </c>
      <c r="H1219" s="19">
        <f t="shared" si="128"/>
        <v>45968</v>
      </c>
    </row>
    <row r="1220" spans="1:8" x14ac:dyDescent="0.25">
      <c r="A1220" s="28">
        <v>45966</v>
      </c>
      <c r="B1220" s="27">
        <v>6796.2900390625</v>
      </c>
      <c r="C1220" s="14">
        <f t="shared" ref="C1220:C1283" si="129">YEAR(A1220)</f>
        <v>2025</v>
      </c>
      <c r="D1220" s="14">
        <f t="shared" ref="D1220:D1283" si="130">MONTH(A1220)</f>
        <v>11</v>
      </c>
      <c r="E1220" s="14">
        <f t="shared" ref="E1220:E1283" si="131">_xlfn.ISOWEEKNUM(A1220)</f>
        <v>45</v>
      </c>
      <c r="F1220" s="14">
        <f t="shared" ref="F1220:F1283" si="132">WEEKDAY(A1220,2)</f>
        <v>3</v>
      </c>
      <c r="G1220" s="13">
        <f t="shared" ref="G1220:G1283" si="133">_xlfn.MINIFS($A$4:$A$1346,$C$4:$C$1346,C1220,$E$4:$E$1346,E1220)</f>
        <v>45964</v>
      </c>
      <c r="H1220" s="19">
        <f t="shared" ref="H1220:H1283" si="134">_xlfn.MAXIFS($A$4:$A$1346,$C$4:$C$1346,C1220,$E$4:$E$1346,E1220)</f>
        <v>45968</v>
      </c>
    </row>
    <row r="1221" spans="1:8" x14ac:dyDescent="0.25">
      <c r="A1221" s="28">
        <v>45967</v>
      </c>
      <c r="B1221" s="27">
        <v>6720.31982421875</v>
      </c>
      <c r="C1221" s="14">
        <f t="shared" si="129"/>
        <v>2025</v>
      </c>
      <c r="D1221" s="14">
        <f t="shared" si="130"/>
        <v>11</v>
      </c>
      <c r="E1221" s="14">
        <f t="shared" si="131"/>
        <v>45</v>
      </c>
      <c r="F1221" s="14">
        <f t="shared" si="132"/>
        <v>4</v>
      </c>
      <c r="G1221" s="13">
        <f t="shared" si="133"/>
        <v>45964</v>
      </c>
      <c r="H1221" s="19">
        <f t="shared" si="134"/>
        <v>45968</v>
      </c>
    </row>
    <row r="1222" spans="1:8" x14ac:dyDescent="0.25">
      <c r="A1222" s="28">
        <v>45968</v>
      </c>
      <c r="B1222" s="27">
        <v>6728.7998046875</v>
      </c>
      <c r="C1222" s="14">
        <f t="shared" si="129"/>
        <v>2025</v>
      </c>
      <c r="D1222" s="14">
        <f t="shared" si="130"/>
        <v>11</v>
      </c>
      <c r="E1222" s="14">
        <f t="shared" si="131"/>
        <v>45</v>
      </c>
      <c r="F1222" s="14">
        <f t="shared" si="132"/>
        <v>5</v>
      </c>
      <c r="G1222" s="13">
        <f t="shared" si="133"/>
        <v>45964</v>
      </c>
      <c r="H1222" s="19">
        <f t="shared" si="134"/>
        <v>45968</v>
      </c>
    </row>
    <row r="1223" spans="1:8" x14ac:dyDescent="0.25">
      <c r="A1223" s="28">
        <v>45971</v>
      </c>
      <c r="B1223" s="27">
        <v>6832.43017578125</v>
      </c>
      <c r="C1223" s="14">
        <f t="shared" si="129"/>
        <v>2025</v>
      </c>
      <c r="D1223" s="14">
        <f t="shared" si="130"/>
        <v>11</v>
      </c>
      <c r="E1223" s="14">
        <f t="shared" si="131"/>
        <v>46</v>
      </c>
      <c r="F1223" s="14">
        <f t="shared" si="132"/>
        <v>1</v>
      </c>
      <c r="G1223" s="13">
        <f t="shared" si="133"/>
        <v>45971</v>
      </c>
      <c r="H1223" s="19">
        <f t="shared" si="134"/>
        <v>45975</v>
      </c>
    </row>
    <row r="1224" spans="1:8" x14ac:dyDescent="0.25">
      <c r="A1224" s="28">
        <v>45972</v>
      </c>
      <c r="B1224" s="27">
        <v>6846.60986328125</v>
      </c>
      <c r="C1224" s="14">
        <f t="shared" si="129"/>
        <v>2025</v>
      </c>
      <c r="D1224" s="14">
        <f t="shared" si="130"/>
        <v>11</v>
      </c>
      <c r="E1224" s="14">
        <f t="shared" si="131"/>
        <v>46</v>
      </c>
      <c r="F1224" s="14">
        <f t="shared" si="132"/>
        <v>2</v>
      </c>
      <c r="G1224" s="13">
        <f t="shared" si="133"/>
        <v>45971</v>
      </c>
      <c r="H1224" s="19">
        <f t="shared" si="134"/>
        <v>45975</v>
      </c>
    </row>
    <row r="1225" spans="1:8" x14ac:dyDescent="0.25">
      <c r="A1225" s="28">
        <v>45973</v>
      </c>
      <c r="B1225" s="27">
        <v>6850.919921875</v>
      </c>
      <c r="C1225" s="14">
        <f t="shared" si="129"/>
        <v>2025</v>
      </c>
      <c r="D1225" s="14">
        <f t="shared" si="130"/>
        <v>11</v>
      </c>
      <c r="E1225" s="14">
        <f t="shared" si="131"/>
        <v>46</v>
      </c>
      <c r="F1225" s="14">
        <f t="shared" si="132"/>
        <v>3</v>
      </c>
      <c r="G1225" s="13">
        <f t="shared" si="133"/>
        <v>45971</v>
      </c>
      <c r="H1225" s="19">
        <f t="shared" si="134"/>
        <v>45975</v>
      </c>
    </row>
    <row r="1226" spans="1:8" x14ac:dyDescent="0.25">
      <c r="A1226" s="28">
        <v>45974</v>
      </c>
      <c r="B1226" s="27">
        <v>6737.490234375</v>
      </c>
      <c r="C1226" s="14">
        <f t="shared" si="129"/>
        <v>2025</v>
      </c>
      <c r="D1226" s="14">
        <f t="shared" si="130"/>
        <v>11</v>
      </c>
      <c r="E1226" s="14">
        <f t="shared" si="131"/>
        <v>46</v>
      </c>
      <c r="F1226" s="14">
        <f t="shared" si="132"/>
        <v>4</v>
      </c>
      <c r="G1226" s="13">
        <f t="shared" si="133"/>
        <v>45971</v>
      </c>
      <c r="H1226" s="19">
        <f t="shared" si="134"/>
        <v>45975</v>
      </c>
    </row>
    <row r="1227" spans="1:8" x14ac:dyDescent="0.25">
      <c r="A1227" s="28">
        <v>45975</v>
      </c>
      <c r="B1227" s="27">
        <v>6734.10986328125</v>
      </c>
      <c r="C1227" s="14">
        <f t="shared" si="129"/>
        <v>2025</v>
      </c>
      <c r="D1227" s="14">
        <f t="shared" si="130"/>
        <v>11</v>
      </c>
      <c r="E1227" s="14">
        <f t="shared" si="131"/>
        <v>46</v>
      </c>
      <c r="F1227" s="14">
        <f t="shared" si="132"/>
        <v>5</v>
      </c>
      <c r="G1227" s="13">
        <f t="shared" si="133"/>
        <v>45971</v>
      </c>
      <c r="H1227" s="19">
        <f t="shared" si="134"/>
        <v>45975</v>
      </c>
    </row>
    <row r="1228" spans="1:8" x14ac:dyDescent="0.25">
      <c r="A1228" s="28">
        <v>45978</v>
      </c>
      <c r="B1228" s="27">
        <v>6672.41015625</v>
      </c>
      <c r="C1228" s="14">
        <f t="shared" si="129"/>
        <v>2025</v>
      </c>
      <c r="D1228" s="14">
        <f t="shared" si="130"/>
        <v>11</v>
      </c>
      <c r="E1228" s="14">
        <f t="shared" si="131"/>
        <v>47</v>
      </c>
      <c r="F1228" s="14">
        <f t="shared" si="132"/>
        <v>1</v>
      </c>
      <c r="G1228" s="13">
        <f t="shared" si="133"/>
        <v>45978</v>
      </c>
      <c r="H1228" s="19">
        <f t="shared" si="134"/>
        <v>45982</v>
      </c>
    </row>
    <row r="1229" spans="1:8" x14ac:dyDescent="0.25">
      <c r="A1229" s="28">
        <v>45979</v>
      </c>
      <c r="B1229" s="27">
        <v>6617.31982421875</v>
      </c>
      <c r="C1229" s="14">
        <f t="shared" si="129"/>
        <v>2025</v>
      </c>
      <c r="D1229" s="14">
        <f t="shared" si="130"/>
        <v>11</v>
      </c>
      <c r="E1229" s="14">
        <f t="shared" si="131"/>
        <v>47</v>
      </c>
      <c r="F1229" s="14">
        <f t="shared" si="132"/>
        <v>2</v>
      </c>
      <c r="G1229" s="13">
        <f t="shared" si="133"/>
        <v>45978</v>
      </c>
      <c r="H1229" s="19">
        <f t="shared" si="134"/>
        <v>45982</v>
      </c>
    </row>
    <row r="1230" spans="1:8" x14ac:dyDescent="0.25">
      <c r="A1230" s="28">
        <v>45980</v>
      </c>
      <c r="B1230" s="27">
        <v>6642.16015625</v>
      </c>
      <c r="C1230" s="14">
        <f t="shared" si="129"/>
        <v>2025</v>
      </c>
      <c r="D1230" s="14">
        <f t="shared" si="130"/>
        <v>11</v>
      </c>
      <c r="E1230" s="14">
        <f t="shared" si="131"/>
        <v>47</v>
      </c>
      <c r="F1230" s="14">
        <f t="shared" si="132"/>
        <v>3</v>
      </c>
      <c r="G1230" s="13">
        <f t="shared" si="133"/>
        <v>45978</v>
      </c>
      <c r="H1230" s="19">
        <f t="shared" si="134"/>
        <v>45982</v>
      </c>
    </row>
    <row r="1231" spans="1:8" x14ac:dyDescent="0.25">
      <c r="A1231" s="28">
        <v>45981</v>
      </c>
      <c r="B1231" s="27">
        <v>6538.759765625</v>
      </c>
      <c r="C1231" s="14">
        <f t="shared" si="129"/>
        <v>2025</v>
      </c>
      <c r="D1231" s="14">
        <f t="shared" si="130"/>
        <v>11</v>
      </c>
      <c r="E1231" s="14">
        <f t="shared" si="131"/>
        <v>47</v>
      </c>
      <c r="F1231" s="14">
        <f t="shared" si="132"/>
        <v>4</v>
      </c>
      <c r="G1231" s="13">
        <f t="shared" si="133"/>
        <v>45978</v>
      </c>
      <c r="H1231" s="19">
        <f t="shared" si="134"/>
        <v>45982</v>
      </c>
    </row>
    <row r="1232" spans="1:8" x14ac:dyDescent="0.25">
      <c r="A1232" s="28">
        <v>45982</v>
      </c>
      <c r="B1232" s="27">
        <v>6602.990234375</v>
      </c>
      <c r="C1232" s="14">
        <f t="shared" si="129"/>
        <v>2025</v>
      </c>
      <c r="D1232" s="14">
        <f t="shared" si="130"/>
        <v>11</v>
      </c>
      <c r="E1232" s="14">
        <f t="shared" si="131"/>
        <v>47</v>
      </c>
      <c r="F1232" s="14">
        <f t="shared" si="132"/>
        <v>5</v>
      </c>
      <c r="G1232" s="13">
        <f t="shared" si="133"/>
        <v>45978</v>
      </c>
      <c r="H1232" s="19">
        <f t="shared" si="134"/>
        <v>45982</v>
      </c>
    </row>
    <row r="1233" spans="1:8" x14ac:dyDescent="0.25">
      <c r="A1233" s="28">
        <v>45985</v>
      </c>
      <c r="B1233" s="27">
        <v>6705.1201171875</v>
      </c>
      <c r="C1233" s="14">
        <f t="shared" si="129"/>
        <v>2025</v>
      </c>
      <c r="D1233" s="14">
        <f t="shared" si="130"/>
        <v>11</v>
      </c>
      <c r="E1233" s="14">
        <f t="shared" si="131"/>
        <v>48</v>
      </c>
      <c r="F1233" s="14">
        <f t="shared" si="132"/>
        <v>1</v>
      </c>
      <c r="G1233" s="13">
        <f t="shared" si="133"/>
        <v>45985</v>
      </c>
      <c r="H1233" s="19">
        <f t="shared" si="134"/>
        <v>45989</v>
      </c>
    </row>
    <row r="1234" spans="1:8" x14ac:dyDescent="0.25">
      <c r="A1234" s="28">
        <v>45986</v>
      </c>
      <c r="B1234" s="27">
        <v>6765.8798828125</v>
      </c>
      <c r="C1234" s="14">
        <f t="shared" si="129"/>
        <v>2025</v>
      </c>
      <c r="D1234" s="14">
        <f t="shared" si="130"/>
        <v>11</v>
      </c>
      <c r="E1234" s="14">
        <f t="shared" si="131"/>
        <v>48</v>
      </c>
      <c r="F1234" s="14">
        <f t="shared" si="132"/>
        <v>2</v>
      </c>
      <c r="G1234" s="13">
        <f t="shared" si="133"/>
        <v>45985</v>
      </c>
      <c r="H1234" s="19">
        <f t="shared" si="134"/>
        <v>45989</v>
      </c>
    </row>
    <row r="1235" spans="1:8" x14ac:dyDescent="0.25">
      <c r="A1235" s="28">
        <v>45987</v>
      </c>
      <c r="B1235" s="27">
        <v>6812.60986328125</v>
      </c>
      <c r="C1235" s="14">
        <f t="shared" si="129"/>
        <v>2025</v>
      </c>
      <c r="D1235" s="14">
        <f t="shared" si="130"/>
        <v>11</v>
      </c>
      <c r="E1235" s="14">
        <f t="shared" si="131"/>
        <v>48</v>
      </c>
      <c r="F1235" s="14">
        <f t="shared" si="132"/>
        <v>3</v>
      </c>
      <c r="G1235" s="13">
        <f t="shared" si="133"/>
        <v>45985</v>
      </c>
      <c r="H1235" s="19">
        <f t="shared" si="134"/>
        <v>45989</v>
      </c>
    </row>
    <row r="1236" spans="1:8" x14ac:dyDescent="0.25">
      <c r="A1236" s="28">
        <v>45989</v>
      </c>
      <c r="B1236" s="27">
        <v>6849.08984375</v>
      </c>
      <c r="C1236" s="14">
        <f t="shared" si="129"/>
        <v>2025</v>
      </c>
      <c r="D1236" s="14">
        <f t="shared" si="130"/>
        <v>11</v>
      </c>
      <c r="E1236" s="14">
        <f t="shared" si="131"/>
        <v>48</v>
      </c>
      <c r="F1236" s="14">
        <f t="shared" si="132"/>
        <v>5</v>
      </c>
      <c r="G1236" s="13">
        <f t="shared" si="133"/>
        <v>45985</v>
      </c>
      <c r="H1236" s="19">
        <f t="shared" si="134"/>
        <v>45989</v>
      </c>
    </row>
    <row r="1237" spans="1:8" x14ac:dyDescent="0.25">
      <c r="A1237" s="28">
        <v>45992</v>
      </c>
      <c r="B1237" s="27">
        <v>6812.6298828125</v>
      </c>
      <c r="C1237" s="14">
        <f t="shared" si="129"/>
        <v>2025</v>
      </c>
      <c r="D1237" s="14">
        <f t="shared" si="130"/>
        <v>12</v>
      </c>
      <c r="E1237" s="14">
        <f t="shared" si="131"/>
        <v>49</v>
      </c>
      <c r="F1237" s="14">
        <f t="shared" si="132"/>
        <v>1</v>
      </c>
      <c r="G1237" s="13">
        <f t="shared" si="133"/>
        <v>45992</v>
      </c>
      <c r="H1237" s="19">
        <f t="shared" si="134"/>
        <v>45996</v>
      </c>
    </row>
    <row r="1238" spans="1:8" x14ac:dyDescent="0.25">
      <c r="A1238" s="28">
        <v>45993</v>
      </c>
      <c r="B1238" s="27">
        <v>6829.3701171875</v>
      </c>
      <c r="C1238" s="14">
        <f t="shared" si="129"/>
        <v>2025</v>
      </c>
      <c r="D1238" s="14">
        <f t="shared" si="130"/>
        <v>12</v>
      </c>
      <c r="E1238" s="14">
        <f t="shared" si="131"/>
        <v>49</v>
      </c>
      <c r="F1238" s="14">
        <f t="shared" si="132"/>
        <v>2</v>
      </c>
      <c r="G1238" s="13">
        <f t="shared" si="133"/>
        <v>45992</v>
      </c>
      <c r="H1238" s="19">
        <f t="shared" si="134"/>
        <v>45996</v>
      </c>
    </row>
    <row r="1239" spans="1:8" x14ac:dyDescent="0.25">
      <c r="A1239" s="28">
        <v>45994</v>
      </c>
      <c r="B1239" s="27">
        <v>6849.72021484375</v>
      </c>
      <c r="C1239" s="14">
        <f t="shared" si="129"/>
        <v>2025</v>
      </c>
      <c r="D1239" s="14">
        <f t="shared" si="130"/>
        <v>12</v>
      </c>
      <c r="E1239" s="14">
        <f t="shared" si="131"/>
        <v>49</v>
      </c>
      <c r="F1239" s="14">
        <f t="shared" si="132"/>
        <v>3</v>
      </c>
      <c r="G1239" s="13">
        <f t="shared" si="133"/>
        <v>45992</v>
      </c>
      <c r="H1239" s="19">
        <f t="shared" si="134"/>
        <v>45996</v>
      </c>
    </row>
    <row r="1240" spans="1:8" x14ac:dyDescent="0.25">
      <c r="A1240" s="28">
        <v>45995</v>
      </c>
      <c r="B1240" s="27">
        <v>6857.1201171875</v>
      </c>
      <c r="C1240" s="14">
        <f t="shared" si="129"/>
        <v>2025</v>
      </c>
      <c r="D1240" s="14">
        <f t="shared" si="130"/>
        <v>12</v>
      </c>
      <c r="E1240" s="14">
        <f t="shared" si="131"/>
        <v>49</v>
      </c>
      <c r="F1240" s="14">
        <f t="shared" si="132"/>
        <v>4</v>
      </c>
      <c r="G1240" s="13">
        <f t="shared" si="133"/>
        <v>45992</v>
      </c>
      <c r="H1240" s="19">
        <f t="shared" si="134"/>
        <v>45996</v>
      </c>
    </row>
    <row r="1241" spans="1:8" x14ac:dyDescent="0.25">
      <c r="A1241" s="28">
        <v>45996</v>
      </c>
      <c r="B1241" s="27">
        <v>6870.39990234375</v>
      </c>
      <c r="C1241" s="14">
        <f t="shared" si="129"/>
        <v>2025</v>
      </c>
      <c r="D1241" s="14">
        <f t="shared" si="130"/>
        <v>12</v>
      </c>
      <c r="E1241" s="14">
        <f t="shared" si="131"/>
        <v>49</v>
      </c>
      <c r="F1241" s="14">
        <f t="shared" si="132"/>
        <v>5</v>
      </c>
      <c r="G1241" s="13">
        <f t="shared" si="133"/>
        <v>45992</v>
      </c>
      <c r="H1241" s="19">
        <f t="shared" si="134"/>
        <v>45996</v>
      </c>
    </row>
    <row r="1242" spans="1:8" x14ac:dyDescent="0.25">
      <c r="A1242" s="28">
        <v>45999</v>
      </c>
      <c r="B1242" s="27">
        <v>6846.509765625</v>
      </c>
      <c r="C1242" s="14">
        <f t="shared" si="129"/>
        <v>2025</v>
      </c>
      <c r="D1242" s="14">
        <f t="shared" si="130"/>
        <v>12</v>
      </c>
      <c r="E1242" s="14">
        <f t="shared" si="131"/>
        <v>50</v>
      </c>
      <c r="F1242" s="14">
        <f t="shared" si="132"/>
        <v>1</v>
      </c>
      <c r="G1242" s="13">
        <f t="shared" si="133"/>
        <v>45999</v>
      </c>
      <c r="H1242" s="19">
        <f t="shared" si="134"/>
        <v>46003</v>
      </c>
    </row>
    <row r="1243" spans="1:8" x14ac:dyDescent="0.25">
      <c r="A1243" s="28">
        <v>46000</v>
      </c>
      <c r="B1243" s="27">
        <v>6840.509765625</v>
      </c>
      <c r="C1243" s="14">
        <f t="shared" si="129"/>
        <v>2025</v>
      </c>
      <c r="D1243" s="14">
        <f t="shared" si="130"/>
        <v>12</v>
      </c>
      <c r="E1243" s="14">
        <f t="shared" si="131"/>
        <v>50</v>
      </c>
      <c r="F1243" s="14">
        <f t="shared" si="132"/>
        <v>2</v>
      </c>
      <c r="G1243" s="13">
        <f t="shared" si="133"/>
        <v>45999</v>
      </c>
      <c r="H1243" s="19">
        <f t="shared" si="134"/>
        <v>46003</v>
      </c>
    </row>
    <row r="1244" spans="1:8" x14ac:dyDescent="0.25">
      <c r="A1244" s="28">
        <v>46001</v>
      </c>
      <c r="B1244" s="27">
        <v>6886.68017578125</v>
      </c>
      <c r="C1244" s="14">
        <f t="shared" si="129"/>
        <v>2025</v>
      </c>
      <c r="D1244" s="14">
        <f t="shared" si="130"/>
        <v>12</v>
      </c>
      <c r="E1244" s="14">
        <f t="shared" si="131"/>
        <v>50</v>
      </c>
      <c r="F1244" s="14">
        <f t="shared" si="132"/>
        <v>3</v>
      </c>
      <c r="G1244" s="13">
        <f t="shared" si="133"/>
        <v>45999</v>
      </c>
      <c r="H1244" s="19">
        <f t="shared" si="134"/>
        <v>46003</v>
      </c>
    </row>
    <row r="1245" spans="1:8" x14ac:dyDescent="0.25">
      <c r="A1245" s="28">
        <v>46002</v>
      </c>
      <c r="B1245" s="27">
        <v>6901</v>
      </c>
      <c r="C1245" s="14">
        <f t="shared" si="129"/>
        <v>2025</v>
      </c>
      <c r="D1245" s="14">
        <f t="shared" si="130"/>
        <v>12</v>
      </c>
      <c r="E1245" s="14">
        <f t="shared" si="131"/>
        <v>50</v>
      </c>
      <c r="F1245" s="14">
        <f t="shared" si="132"/>
        <v>4</v>
      </c>
      <c r="G1245" s="13">
        <f t="shared" si="133"/>
        <v>45999</v>
      </c>
      <c r="H1245" s="19">
        <f t="shared" si="134"/>
        <v>46003</v>
      </c>
    </row>
    <row r="1246" spans="1:8" x14ac:dyDescent="0.25">
      <c r="A1246" s="28">
        <v>46003</v>
      </c>
      <c r="B1246" s="27">
        <v>6827.41015625</v>
      </c>
      <c r="C1246" s="14">
        <f t="shared" si="129"/>
        <v>2025</v>
      </c>
      <c r="D1246" s="14">
        <f t="shared" si="130"/>
        <v>12</v>
      </c>
      <c r="E1246" s="14">
        <f t="shared" si="131"/>
        <v>50</v>
      </c>
      <c r="F1246" s="14">
        <f t="shared" si="132"/>
        <v>5</v>
      </c>
      <c r="G1246" s="13">
        <f t="shared" si="133"/>
        <v>45999</v>
      </c>
      <c r="H1246" s="19">
        <f t="shared" si="134"/>
        <v>46003</v>
      </c>
    </row>
    <row r="1247" spans="1:8" x14ac:dyDescent="0.25">
      <c r="A1247" s="28">
        <v>46006</v>
      </c>
      <c r="B1247" s="27">
        <v>6816.509765625</v>
      </c>
      <c r="C1247" s="14">
        <f t="shared" si="129"/>
        <v>2025</v>
      </c>
      <c r="D1247" s="14">
        <f t="shared" si="130"/>
        <v>12</v>
      </c>
      <c r="E1247" s="14">
        <f t="shared" si="131"/>
        <v>51</v>
      </c>
      <c r="F1247" s="14">
        <f t="shared" si="132"/>
        <v>1</v>
      </c>
      <c r="G1247" s="13">
        <f t="shared" si="133"/>
        <v>46006</v>
      </c>
      <c r="H1247" s="19">
        <f t="shared" si="134"/>
        <v>46010</v>
      </c>
    </row>
    <row r="1248" spans="1:8" x14ac:dyDescent="0.25">
      <c r="A1248" s="28">
        <v>46007</v>
      </c>
      <c r="B1248" s="27">
        <v>6800.259765625</v>
      </c>
      <c r="C1248" s="14">
        <f t="shared" si="129"/>
        <v>2025</v>
      </c>
      <c r="D1248" s="14">
        <f t="shared" si="130"/>
        <v>12</v>
      </c>
      <c r="E1248" s="14">
        <f t="shared" si="131"/>
        <v>51</v>
      </c>
      <c r="F1248" s="14">
        <f t="shared" si="132"/>
        <v>2</v>
      </c>
      <c r="G1248" s="13">
        <f t="shared" si="133"/>
        <v>46006</v>
      </c>
      <c r="H1248" s="19">
        <f t="shared" si="134"/>
        <v>46010</v>
      </c>
    </row>
    <row r="1249" spans="1:8" x14ac:dyDescent="0.25">
      <c r="A1249" s="28">
        <v>46008</v>
      </c>
      <c r="B1249" s="27">
        <v>6721.43017578125</v>
      </c>
      <c r="C1249" s="14">
        <f t="shared" si="129"/>
        <v>2025</v>
      </c>
      <c r="D1249" s="14">
        <f t="shared" si="130"/>
        <v>12</v>
      </c>
      <c r="E1249" s="14">
        <f t="shared" si="131"/>
        <v>51</v>
      </c>
      <c r="F1249" s="14">
        <f t="shared" si="132"/>
        <v>3</v>
      </c>
      <c r="G1249" s="13">
        <f t="shared" si="133"/>
        <v>46006</v>
      </c>
      <c r="H1249" s="19">
        <f t="shared" si="134"/>
        <v>46010</v>
      </c>
    </row>
    <row r="1250" spans="1:8" x14ac:dyDescent="0.25">
      <c r="A1250" s="28">
        <v>46009</v>
      </c>
      <c r="B1250" s="27">
        <v>6774.759765625</v>
      </c>
      <c r="C1250" s="14">
        <f t="shared" si="129"/>
        <v>2025</v>
      </c>
      <c r="D1250" s="14">
        <f t="shared" si="130"/>
        <v>12</v>
      </c>
      <c r="E1250" s="14">
        <f t="shared" si="131"/>
        <v>51</v>
      </c>
      <c r="F1250" s="14">
        <f t="shared" si="132"/>
        <v>4</v>
      </c>
      <c r="G1250" s="13">
        <f t="shared" si="133"/>
        <v>46006</v>
      </c>
      <c r="H1250" s="19">
        <f t="shared" si="134"/>
        <v>46010</v>
      </c>
    </row>
    <row r="1251" spans="1:8" x14ac:dyDescent="0.25">
      <c r="A1251" s="28">
        <v>46010</v>
      </c>
      <c r="B1251" s="27">
        <v>6834.5</v>
      </c>
      <c r="C1251" s="14">
        <f t="shared" si="129"/>
        <v>2025</v>
      </c>
      <c r="D1251" s="14">
        <f t="shared" si="130"/>
        <v>12</v>
      </c>
      <c r="E1251" s="14">
        <f t="shared" si="131"/>
        <v>51</v>
      </c>
      <c r="F1251" s="14">
        <f t="shared" si="132"/>
        <v>5</v>
      </c>
      <c r="G1251" s="13">
        <f t="shared" si="133"/>
        <v>46006</v>
      </c>
      <c r="H1251" s="19">
        <f t="shared" si="134"/>
        <v>46010</v>
      </c>
    </row>
    <row r="1252" spans="1:8" x14ac:dyDescent="0.25">
      <c r="A1252" s="28">
        <v>46013</v>
      </c>
      <c r="B1252" s="27">
        <v>6878.490234375</v>
      </c>
      <c r="C1252" s="14">
        <f t="shared" si="129"/>
        <v>2025</v>
      </c>
      <c r="D1252" s="14">
        <f t="shared" si="130"/>
        <v>12</v>
      </c>
      <c r="E1252" s="14">
        <f t="shared" si="131"/>
        <v>52</v>
      </c>
      <c r="F1252" s="14">
        <f t="shared" si="132"/>
        <v>1</v>
      </c>
      <c r="G1252" s="13">
        <f t="shared" si="133"/>
        <v>46013</v>
      </c>
      <c r="H1252" s="19">
        <f t="shared" si="134"/>
        <v>46017</v>
      </c>
    </row>
    <row r="1253" spans="1:8" x14ac:dyDescent="0.25">
      <c r="A1253" s="28">
        <v>46014</v>
      </c>
      <c r="B1253" s="27">
        <v>6909.7900390625</v>
      </c>
      <c r="C1253" s="14">
        <f t="shared" si="129"/>
        <v>2025</v>
      </c>
      <c r="D1253" s="14">
        <f t="shared" si="130"/>
        <v>12</v>
      </c>
      <c r="E1253" s="14">
        <f t="shared" si="131"/>
        <v>52</v>
      </c>
      <c r="F1253" s="14">
        <f t="shared" si="132"/>
        <v>2</v>
      </c>
      <c r="G1253" s="13">
        <f t="shared" si="133"/>
        <v>46013</v>
      </c>
      <c r="H1253" s="19">
        <f t="shared" si="134"/>
        <v>46017</v>
      </c>
    </row>
    <row r="1254" spans="1:8" x14ac:dyDescent="0.25">
      <c r="A1254" s="28">
        <v>46015</v>
      </c>
      <c r="B1254" s="27">
        <v>6932.0498046875</v>
      </c>
      <c r="C1254" s="14">
        <f t="shared" si="129"/>
        <v>2025</v>
      </c>
      <c r="D1254" s="14">
        <f t="shared" si="130"/>
        <v>12</v>
      </c>
      <c r="E1254" s="14">
        <f t="shared" si="131"/>
        <v>52</v>
      </c>
      <c r="F1254" s="14">
        <f t="shared" si="132"/>
        <v>3</v>
      </c>
      <c r="G1254" s="13">
        <f t="shared" si="133"/>
        <v>46013</v>
      </c>
      <c r="H1254" s="19">
        <f t="shared" si="134"/>
        <v>46017</v>
      </c>
    </row>
    <row r="1255" spans="1:8" x14ac:dyDescent="0.25">
      <c r="A1255" s="28">
        <v>46017</v>
      </c>
      <c r="B1255" s="27">
        <v>6929.93994140625</v>
      </c>
      <c r="C1255" s="14">
        <f t="shared" si="129"/>
        <v>2025</v>
      </c>
      <c r="D1255" s="14">
        <f t="shared" si="130"/>
        <v>12</v>
      </c>
      <c r="E1255" s="14">
        <f t="shared" si="131"/>
        <v>52</v>
      </c>
      <c r="F1255" s="14">
        <f t="shared" si="132"/>
        <v>5</v>
      </c>
      <c r="G1255" s="13">
        <f t="shared" si="133"/>
        <v>46013</v>
      </c>
      <c r="H1255" s="19">
        <f t="shared" si="134"/>
        <v>46017</v>
      </c>
    </row>
    <row r="1256" spans="1:8" x14ac:dyDescent="0.25">
      <c r="A1256" s="28">
        <v>46020</v>
      </c>
      <c r="B1256" s="27">
        <v>6905.740234375</v>
      </c>
      <c r="C1256" s="14">
        <f t="shared" si="129"/>
        <v>2025</v>
      </c>
      <c r="D1256" s="14">
        <f t="shared" si="130"/>
        <v>12</v>
      </c>
      <c r="E1256" s="14">
        <f t="shared" si="131"/>
        <v>1</v>
      </c>
      <c r="F1256" s="14">
        <f t="shared" si="132"/>
        <v>1</v>
      </c>
      <c r="G1256" s="13">
        <f t="shared" si="133"/>
        <v>45659</v>
      </c>
      <c r="H1256" s="19">
        <f t="shared" si="134"/>
        <v>46022</v>
      </c>
    </row>
    <row r="1257" spans="1:8" x14ac:dyDescent="0.25">
      <c r="A1257" s="28">
        <v>46021</v>
      </c>
      <c r="B1257" s="27">
        <v>6896.240234375</v>
      </c>
      <c r="C1257" s="14">
        <f t="shared" si="129"/>
        <v>2025</v>
      </c>
      <c r="D1257" s="14">
        <f t="shared" si="130"/>
        <v>12</v>
      </c>
      <c r="E1257" s="14">
        <f t="shared" si="131"/>
        <v>1</v>
      </c>
      <c r="F1257" s="14">
        <f t="shared" si="132"/>
        <v>2</v>
      </c>
      <c r="G1257" s="13">
        <f t="shared" si="133"/>
        <v>45659</v>
      </c>
      <c r="H1257" s="19">
        <f t="shared" si="134"/>
        <v>46022</v>
      </c>
    </row>
    <row r="1258" spans="1:8" x14ac:dyDescent="0.25">
      <c r="A1258" s="28">
        <v>46022</v>
      </c>
      <c r="B1258" s="27">
        <v>6845.5</v>
      </c>
      <c r="C1258" s="14">
        <f t="shared" si="129"/>
        <v>2025</v>
      </c>
      <c r="D1258" s="14">
        <f t="shared" si="130"/>
        <v>12</v>
      </c>
      <c r="E1258" s="14">
        <f t="shared" si="131"/>
        <v>1</v>
      </c>
      <c r="F1258" s="14">
        <f t="shared" si="132"/>
        <v>3</v>
      </c>
      <c r="G1258" s="13">
        <f t="shared" si="133"/>
        <v>45659</v>
      </c>
      <c r="H1258" s="19">
        <f t="shared" si="134"/>
        <v>46022</v>
      </c>
    </row>
    <row r="1259" spans="1:8" x14ac:dyDescent="0.25">
      <c r="A1259" s="28">
        <v>46024</v>
      </c>
      <c r="B1259" s="27">
        <v>6858.47021484375</v>
      </c>
      <c r="C1259" s="14">
        <f t="shared" si="129"/>
        <v>2026</v>
      </c>
      <c r="D1259" s="14">
        <f t="shared" si="130"/>
        <v>1</v>
      </c>
      <c r="E1259" s="14">
        <f t="shared" si="131"/>
        <v>1</v>
      </c>
      <c r="F1259" s="14">
        <f t="shared" si="132"/>
        <v>5</v>
      </c>
      <c r="G1259" s="13">
        <f t="shared" si="133"/>
        <v>46024</v>
      </c>
      <c r="H1259" s="19">
        <f t="shared" si="134"/>
        <v>46024</v>
      </c>
    </row>
    <row r="1260" spans="1:8" x14ac:dyDescent="0.25">
      <c r="A1260" s="28">
        <v>46027</v>
      </c>
      <c r="B1260" s="27">
        <v>6902.0498046875</v>
      </c>
      <c r="C1260" s="14">
        <f t="shared" si="129"/>
        <v>2026</v>
      </c>
      <c r="D1260" s="14">
        <f t="shared" si="130"/>
        <v>1</v>
      </c>
      <c r="E1260" s="14">
        <f t="shared" si="131"/>
        <v>2</v>
      </c>
      <c r="F1260" s="14">
        <f t="shared" si="132"/>
        <v>1</v>
      </c>
      <c r="G1260" s="13">
        <f t="shared" si="133"/>
        <v>46027</v>
      </c>
      <c r="H1260" s="19">
        <f t="shared" si="134"/>
        <v>46031</v>
      </c>
    </row>
    <row r="1261" spans="1:8" x14ac:dyDescent="0.25">
      <c r="A1261" s="28">
        <v>46028</v>
      </c>
      <c r="B1261" s="27">
        <v>6944.81982421875</v>
      </c>
      <c r="C1261" s="14">
        <f t="shared" si="129"/>
        <v>2026</v>
      </c>
      <c r="D1261" s="14">
        <f t="shared" si="130"/>
        <v>1</v>
      </c>
      <c r="E1261" s="14">
        <f t="shared" si="131"/>
        <v>2</v>
      </c>
      <c r="F1261" s="14">
        <f t="shared" si="132"/>
        <v>2</v>
      </c>
      <c r="G1261" s="13">
        <f t="shared" si="133"/>
        <v>46027</v>
      </c>
      <c r="H1261" s="19">
        <f t="shared" si="134"/>
        <v>46031</v>
      </c>
    </row>
    <row r="1262" spans="1:8" x14ac:dyDescent="0.25">
      <c r="A1262" s="28">
        <v>46029</v>
      </c>
      <c r="B1262" s="27">
        <v>6920.93017578125</v>
      </c>
      <c r="C1262" s="14">
        <f t="shared" si="129"/>
        <v>2026</v>
      </c>
      <c r="D1262" s="14">
        <f t="shared" si="130"/>
        <v>1</v>
      </c>
      <c r="E1262" s="14">
        <f t="shared" si="131"/>
        <v>2</v>
      </c>
      <c r="F1262" s="14">
        <f t="shared" si="132"/>
        <v>3</v>
      </c>
      <c r="G1262" s="13">
        <f t="shared" si="133"/>
        <v>46027</v>
      </c>
      <c r="H1262" s="19">
        <f t="shared" si="134"/>
        <v>46031</v>
      </c>
    </row>
    <row r="1263" spans="1:8" x14ac:dyDescent="0.25">
      <c r="A1263" s="28">
        <v>46030</v>
      </c>
      <c r="B1263" s="27">
        <v>6921.4599609375</v>
      </c>
      <c r="C1263" s="14">
        <f t="shared" si="129"/>
        <v>2026</v>
      </c>
      <c r="D1263" s="14">
        <f t="shared" si="130"/>
        <v>1</v>
      </c>
      <c r="E1263" s="14">
        <f t="shared" si="131"/>
        <v>2</v>
      </c>
      <c r="F1263" s="14">
        <f t="shared" si="132"/>
        <v>4</v>
      </c>
      <c r="G1263" s="13">
        <f t="shared" si="133"/>
        <v>46027</v>
      </c>
      <c r="H1263" s="19">
        <f t="shared" si="134"/>
        <v>46031</v>
      </c>
    </row>
    <row r="1264" spans="1:8" x14ac:dyDescent="0.25">
      <c r="A1264" s="28">
        <v>46031</v>
      </c>
      <c r="B1264" s="27">
        <v>6966.27978515625</v>
      </c>
      <c r="C1264" s="14">
        <f t="shared" si="129"/>
        <v>2026</v>
      </c>
      <c r="D1264" s="14">
        <f t="shared" si="130"/>
        <v>1</v>
      </c>
      <c r="E1264" s="14">
        <f t="shared" si="131"/>
        <v>2</v>
      </c>
      <c r="F1264" s="14">
        <f t="shared" si="132"/>
        <v>5</v>
      </c>
      <c r="G1264" s="13">
        <f t="shared" si="133"/>
        <v>46027</v>
      </c>
      <c r="H1264" s="19">
        <f t="shared" si="134"/>
        <v>46031</v>
      </c>
    </row>
    <row r="1265" spans="1:8" x14ac:dyDescent="0.25">
      <c r="A1265" s="28">
        <v>46034</v>
      </c>
      <c r="B1265" s="27">
        <v>6977.27001953125</v>
      </c>
      <c r="C1265" s="14">
        <f t="shared" si="129"/>
        <v>2026</v>
      </c>
      <c r="D1265" s="14">
        <f t="shared" si="130"/>
        <v>1</v>
      </c>
      <c r="E1265" s="14">
        <f t="shared" si="131"/>
        <v>3</v>
      </c>
      <c r="F1265" s="14">
        <f t="shared" si="132"/>
        <v>1</v>
      </c>
      <c r="G1265" s="13">
        <f t="shared" si="133"/>
        <v>46034</v>
      </c>
      <c r="H1265" s="19">
        <f t="shared" si="134"/>
        <v>46038</v>
      </c>
    </row>
    <row r="1266" spans="1:8" x14ac:dyDescent="0.25">
      <c r="A1266" s="28">
        <v>46035</v>
      </c>
      <c r="B1266" s="27">
        <v>6963.740234375</v>
      </c>
      <c r="C1266" s="14">
        <f t="shared" si="129"/>
        <v>2026</v>
      </c>
      <c r="D1266" s="14">
        <f t="shared" si="130"/>
        <v>1</v>
      </c>
      <c r="E1266" s="14">
        <f t="shared" si="131"/>
        <v>3</v>
      </c>
      <c r="F1266" s="14">
        <f t="shared" si="132"/>
        <v>2</v>
      </c>
      <c r="G1266" s="13">
        <f t="shared" si="133"/>
        <v>46034</v>
      </c>
      <c r="H1266" s="19">
        <f t="shared" si="134"/>
        <v>46038</v>
      </c>
    </row>
    <row r="1267" spans="1:8" x14ac:dyDescent="0.25">
      <c r="A1267" s="28">
        <v>46036</v>
      </c>
      <c r="B1267" s="27">
        <v>6926.60009765625</v>
      </c>
      <c r="C1267" s="14">
        <f t="shared" si="129"/>
        <v>2026</v>
      </c>
      <c r="D1267" s="14">
        <f t="shared" si="130"/>
        <v>1</v>
      </c>
      <c r="E1267" s="14">
        <f t="shared" si="131"/>
        <v>3</v>
      </c>
      <c r="F1267" s="14">
        <f t="shared" si="132"/>
        <v>3</v>
      </c>
      <c r="G1267" s="13">
        <f t="shared" si="133"/>
        <v>46034</v>
      </c>
      <c r="H1267" s="19">
        <f t="shared" si="134"/>
        <v>46038</v>
      </c>
    </row>
    <row r="1268" spans="1:8" x14ac:dyDescent="0.25">
      <c r="A1268" s="28">
        <v>46037</v>
      </c>
      <c r="B1268" s="27">
        <v>6944.47021484375</v>
      </c>
      <c r="C1268" s="14">
        <f t="shared" si="129"/>
        <v>2026</v>
      </c>
      <c r="D1268" s="14">
        <f t="shared" si="130"/>
        <v>1</v>
      </c>
      <c r="E1268" s="14">
        <f t="shared" si="131"/>
        <v>3</v>
      </c>
      <c r="F1268" s="14">
        <f t="shared" si="132"/>
        <v>4</v>
      </c>
      <c r="G1268" s="13">
        <f t="shared" si="133"/>
        <v>46034</v>
      </c>
      <c r="H1268" s="19">
        <f t="shared" si="134"/>
        <v>46038</v>
      </c>
    </row>
    <row r="1269" spans="1:8" x14ac:dyDescent="0.25">
      <c r="A1269" s="28">
        <v>46038</v>
      </c>
      <c r="B1269" s="27">
        <v>6940.009765625</v>
      </c>
      <c r="C1269" s="14">
        <f t="shared" si="129"/>
        <v>2026</v>
      </c>
      <c r="D1269" s="14">
        <f t="shared" si="130"/>
        <v>1</v>
      </c>
      <c r="E1269" s="14">
        <f t="shared" si="131"/>
        <v>3</v>
      </c>
      <c r="F1269" s="14">
        <f t="shared" si="132"/>
        <v>5</v>
      </c>
      <c r="G1269" s="13">
        <f t="shared" si="133"/>
        <v>46034</v>
      </c>
      <c r="H1269" s="19">
        <f t="shared" si="134"/>
        <v>46038</v>
      </c>
    </row>
    <row r="1270" spans="1:8" x14ac:dyDescent="0.25">
      <c r="A1270" s="28">
        <v>46042</v>
      </c>
      <c r="B1270" s="27">
        <v>6796.85986328125</v>
      </c>
      <c r="C1270" s="14">
        <f t="shared" si="129"/>
        <v>2026</v>
      </c>
      <c r="D1270" s="14">
        <f t="shared" si="130"/>
        <v>1</v>
      </c>
      <c r="E1270" s="14">
        <f t="shared" si="131"/>
        <v>4</v>
      </c>
      <c r="F1270" s="14">
        <f t="shared" si="132"/>
        <v>2</v>
      </c>
      <c r="G1270" s="13">
        <f t="shared" si="133"/>
        <v>46042</v>
      </c>
      <c r="H1270" s="19">
        <f t="shared" si="134"/>
        <v>46045</v>
      </c>
    </row>
    <row r="1271" spans="1:8" x14ac:dyDescent="0.25">
      <c r="A1271" s="28">
        <v>46043</v>
      </c>
      <c r="B1271" s="27">
        <v>6875.6201171875</v>
      </c>
      <c r="C1271" s="14">
        <f t="shared" si="129"/>
        <v>2026</v>
      </c>
      <c r="D1271" s="14">
        <f t="shared" si="130"/>
        <v>1</v>
      </c>
      <c r="E1271" s="14">
        <f t="shared" si="131"/>
        <v>4</v>
      </c>
      <c r="F1271" s="14">
        <f t="shared" si="132"/>
        <v>3</v>
      </c>
      <c r="G1271" s="13">
        <f t="shared" si="133"/>
        <v>46042</v>
      </c>
      <c r="H1271" s="19">
        <f t="shared" si="134"/>
        <v>46045</v>
      </c>
    </row>
    <row r="1272" spans="1:8" x14ac:dyDescent="0.25">
      <c r="A1272" s="28">
        <v>46044</v>
      </c>
      <c r="B1272" s="27">
        <v>6913.35009765625</v>
      </c>
      <c r="C1272" s="14">
        <f t="shared" si="129"/>
        <v>2026</v>
      </c>
      <c r="D1272" s="14">
        <f t="shared" si="130"/>
        <v>1</v>
      </c>
      <c r="E1272" s="14">
        <f t="shared" si="131"/>
        <v>4</v>
      </c>
      <c r="F1272" s="14">
        <f t="shared" si="132"/>
        <v>4</v>
      </c>
      <c r="G1272" s="13">
        <f t="shared" si="133"/>
        <v>46042</v>
      </c>
      <c r="H1272" s="19">
        <f t="shared" si="134"/>
        <v>46045</v>
      </c>
    </row>
    <row r="1273" spans="1:8" x14ac:dyDescent="0.25">
      <c r="A1273" s="28">
        <v>46045</v>
      </c>
      <c r="B1273" s="27">
        <v>6915.60986328125</v>
      </c>
      <c r="C1273" s="14">
        <f t="shared" si="129"/>
        <v>2026</v>
      </c>
      <c r="D1273" s="14">
        <f t="shared" si="130"/>
        <v>1</v>
      </c>
      <c r="E1273" s="14">
        <f t="shared" si="131"/>
        <v>4</v>
      </c>
      <c r="F1273" s="14">
        <f t="shared" si="132"/>
        <v>5</v>
      </c>
      <c r="G1273" s="13">
        <f t="shared" si="133"/>
        <v>46042</v>
      </c>
      <c r="H1273" s="19">
        <f t="shared" si="134"/>
        <v>46045</v>
      </c>
    </row>
    <row r="1274" spans="1:8" x14ac:dyDescent="0.25">
      <c r="A1274" s="28">
        <v>46048</v>
      </c>
      <c r="B1274" s="27">
        <v>6950.22998046875</v>
      </c>
      <c r="C1274" s="14">
        <f t="shared" si="129"/>
        <v>2026</v>
      </c>
      <c r="D1274" s="14">
        <f t="shared" si="130"/>
        <v>1</v>
      </c>
      <c r="E1274" s="14">
        <f t="shared" si="131"/>
        <v>5</v>
      </c>
      <c r="F1274" s="14">
        <f t="shared" si="132"/>
        <v>1</v>
      </c>
      <c r="G1274" s="13">
        <f t="shared" si="133"/>
        <v>46048</v>
      </c>
      <c r="H1274" s="19">
        <f t="shared" si="134"/>
        <v>46052</v>
      </c>
    </row>
    <row r="1275" spans="1:8" x14ac:dyDescent="0.25">
      <c r="A1275" s="28">
        <v>46049</v>
      </c>
      <c r="B1275" s="27">
        <v>6978.60009765625</v>
      </c>
      <c r="C1275" s="14">
        <f t="shared" si="129"/>
        <v>2026</v>
      </c>
      <c r="D1275" s="14">
        <f t="shared" si="130"/>
        <v>1</v>
      </c>
      <c r="E1275" s="14">
        <f t="shared" si="131"/>
        <v>5</v>
      </c>
      <c r="F1275" s="14">
        <f t="shared" si="132"/>
        <v>2</v>
      </c>
      <c r="G1275" s="13">
        <f t="shared" si="133"/>
        <v>46048</v>
      </c>
      <c r="H1275" s="19">
        <f t="shared" si="134"/>
        <v>46052</v>
      </c>
    </row>
    <row r="1276" spans="1:8" x14ac:dyDescent="0.25">
      <c r="A1276" s="28">
        <v>46050</v>
      </c>
      <c r="B1276" s="27">
        <v>6978.02978515625</v>
      </c>
      <c r="C1276" s="14">
        <f t="shared" si="129"/>
        <v>2026</v>
      </c>
      <c r="D1276" s="14">
        <f t="shared" si="130"/>
        <v>1</v>
      </c>
      <c r="E1276" s="14">
        <f t="shared" si="131"/>
        <v>5</v>
      </c>
      <c r="F1276" s="14">
        <f t="shared" si="132"/>
        <v>3</v>
      </c>
      <c r="G1276" s="13">
        <f t="shared" si="133"/>
        <v>46048</v>
      </c>
      <c r="H1276" s="19">
        <f t="shared" si="134"/>
        <v>46052</v>
      </c>
    </row>
    <row r="1277" spans="1:8" x14ac:dyDescent="0.25">
      <c r="A1277" s="28">
        <v>46051</v>
      </c>
      <c r="B1277" s="27">
        <v>6969.009765625</v>
      </c>
      <c r="C1277" s="14">
        <f t="shared" si="129"/>
        <v>2026</v>
      </c>
      <c r="D1277" s="14">
        <f t="shared" si="130"/>
        <v>1</v>
      </c>
      <c r="E1277" s="14">
        <f t="shared" si="131"/>
        <v>5</v>
      </c>
      <c r="F1277" s="14">
        <f t="shared" si="132"/>
        <v>4</v>
      </c>
      <c r="G1277" s="13">
        <f t="shared" si="133"/>
        <v>46048</v>
      </c>
      <c r="H1277" s="19">
        <f t="shared" si="134"/>
        <v>46052</v>
      </c>
    </row>
    <row r="1278" spans="1:8" x14ac:dyDescent="0.25">
      <c r="A1278" s="28">
        <v>46052</v>
      </c>
      <c r="B1278" s="27">
        <v>6939.02978515625</v>
      </c>
      <c r="C1278" s="14">
        <f t="shared" si="129"/>
        <v>2026</v>
      </c>
      <c r="D1278" s="14">
        <f t="shared" si="130"/>
        <v>1</v>
      </c>
      <c r="E1278" s="14">
        <f t="shared" si="131"/>
        <v>5</v>
      </c>
      <c r="F1278" s="14">
        <f t="shared" si="132"/>
        <v>5</v>
      </c>
      <c r="G1278" s="13">
        <f t="shared" si="133"/>
        <v>46048</v>
      </c>
      <c r="H1278" s="19">
        <f t="shared" si="134"/>
        <v>46052</v>
      </c>
    </row>
    <row r="1279" spans="1:8" x14ac:dyDescent="0.25">
      <c r="A1279" s="28">
        <v>46055</v>
      </c>
      <c r="B1279" s="27">
        <v>6976.43994140625</v>
      </c>
      <c r="C1279" s="14">
        <f t="shared" si="129"/>
        <v>2026</v>
      </c>
      <c r="D1279" s="14">
        <f t="shared" si="130"/>
        <v>2</v>
      </c>
      <c r="E1279" s="14">
        <f t="shared" si="131"/>
        <v>6</v>
      </c>
      <c r="F1279" s="14">
        <f t="shared" si="132"/>
        <v>1</v>
      </c>
      <c r="G1279" s="13">
        <f t="shared" si="133"/>
        <v>46055</v>
      </c>
      <c r="H1279" s="19">
        <f t="shared" si="134"/>
        <v>46059</v>
      </c>
    </row>
    <row r="1280" spans="1:8" x14ac:dyDescent="0.25">
      <c r="A1280" s="28">
        <v>46056</v>
      </c>
      <c r="B1280" s="27">
        <v>6917.81005859375</v>
      </c>
      <c r="C1280" s="14">
        <f t="shared" si="129"/>
        <v>2026</v>
      </c>
      <c r="D1280" s="14">
        <f t="shared" si="130"/>
        <v>2</v>
      </c>
      <c r="E1280" s="14">
        <f t="shared" si="131"/>
        <v>6</v>
      </c>
      <c r="F1280" s="14">
        <f t="shared" si="132"/>
        <v>2</v>
      </c>
      <c r="G1280" s="13">
        <f t="shared" si="133"/>
        <v>46055</v>
      </c>
      <c r="H1280" s="19">
        <f t="shared" si="134"/>
        <v>46059</v>
      </c>
    </row>
    <row r="1281" spans="1:8" x14ac:dyDescent="0.25">
      <c r="A1281" s="28">
        <v>46057</v>
      </c>
      <c r="B1281" s="27">
        <v>6882.72021484375</v>
      </c>
      <c r="C1281" s="14">
        <f t="shared" si="129"/>
        <v>2026</v>
      </c>
      <c r="D1281" s="14">
        <f t="shared" si="130"/>
        <v>2</v>
      </c>
      <c r="E1281" s="14">
        <f t="shared" si="131"/>
        <v>6</v>
      </c>
      <c r="F1281" s="14">
        <f t="shared" si="132"/>
        <v>3</v>
      </c>
      <c r="G1281" s="13">
        <f t="shared" si="133"/>
        <v>46055</v>
      </c>
      <c r="H1281" s="19">
        <f t="shared" si="134"/>
        <v>46059</v>
      </c>
    </row>
    <row r="1282" spans="1:8" x14ac:dyDescent="0.25">
      <c r="A1282" s="28">
        <v>46058</v>
      </c>
      <c r="B1282" s="27">
        <v>6798.39990234375</v>
      </c>
      <c r="C1282" s="14">
        <f t="shared" si="129"/>
        <v>2026</v>
      </c>
      <c r="D1282" s="14">
        <f t="shared" si="130"/>
        <v>2</v>
      </c>
      <c r="E1282" s="14">
        <f t="shared" si="131"/>
        <v>6</v>
      </c>
      <c r="F1282" s="14">
        <f t="shared" si="132"/>
        <v>4</v>
      </c>
      <c r="G1282" s="13">
        <f t="shared" si="133"/>
        <v>46055</v>
      </c>
      <c r="H1282" s="19">
        <f t="shared" si="134"/>
        <v>46059</v>
      </c>
    </row>
    <row r="1283" spans="1:8" x14ac:dyDescent="0.25">
      <c r="A1283" s="28">
        <v>46059</v>
      </c>
      <c r="B1283" s="27">
        <v>6932.2998046875</v>
      </c>
      <c r="C1283" s="14">
        <f t="shared" si="129"/>
        <v>2026</v>
      </c>
      <c r="D1283" s="14">
        <f t="shared" si="130"/>
        <v>2</v>
      </c>
      <c r="E1283" s="14">
        <f t="shared" si="131"/>
        <v>6</v>
      </c>
      <c r="F1283" s="14">
        <f t="shared" si="132"/>
        <v>5</v>
      </c>
      <c r="G1283" s="13">
        <f t="shared" si="133"/>
        <v>46055</v>
      </c>
      <c r="H1283" s="19">
        <f t="shared" si="134"/>
        <v>46059</v>
      </c>
    </row>
    <row r="1284" spans="1:8" x14ac:dyDescent="0.25">
      <c r="A1284" s="28">
        <v>46062</v>
      </c>
      <c r="B1284" s="27">
        <v>6964.81982421875</v>
      </c>
      <c r="C1284" s="14">
        <f t="shared" ref="C1284:C1346" si="135">YEAR(A1284)</f>
        <v>2026</v>
      </c>
      <c r="D1284" s="14">
        <f t="shared" ref="D1284:D1346" si="136">MONTH(A1284)</f>
        <v>2</v>
      </c>
      <c r="E1284" s="14">
        <f t="shared" ref="E1284:E1346" si="137">_xlfn.ISOWEEKNUM(A1284)</f>
        <v>7</v>
      </c>
      <c r="F1284" s="14">
        <f t="shared" ref="F1284:F1346" si="138">WEEKDAY(A1284,2)</f>
        <v>1</v>
      </c>
      <c r="G1284" s="13">
        <f t="shared" ref="G1284:G1346" si="139">_xlfn.MINIFS($A$4:$A$1346,$C$4:$C$1346,C1284,$E$4:$E$1346,E1284)</f>
        <v>46062</v>
      </c>
      <c r="H1284" s="19">
        <f t="shared" ref="H1284:H1346" si="140">_xlfn.MAXIFS($A$4:$A$1346,$C$4:$C$1346,C1284,$E$4:$E$1346,E1284)</f>
        <v>46066</v>
      </c>
    </row>
    <row r="1285" spans="1:8" x14ac:dyDescent="0.25">
      <c r="A1285" s="28">
        <v>46063</v>
      </c>
      <c r="B1285" s="27">
        <v>6941.81005859375</v>
      </c>
      <c r="C1285" s="14">
        <f t="shared" si="135"/>
        <v>2026</v>
      </c>
      <c r="D1285" s="14">
        <f t="shared" si="136"/>
        <v>2</v>
      </c>
      <c r="E1285" s="14">
        <f t="shared" si="137"/>
        <v>7</v>
      </c>
      <c r="F1285" s="14">
        <f t="shared" si="138"/>
        <v>2</v>
      </c>
      <c r="G1285" s="13">
        <f t="shared" si="139"/>
        <v>46062</v>
      </c>
      <c r="H1285" s="19">
        <f t="shared" si="140"/>
        <v>46066</v>
      </c>
    </row>
    <row r="1286" spans="1:8" x14ac:dyDescent="0.25">
      <c r="A1286" s="28">
        <v>46064</v>
      </c>
      <c r="B1286" s="27">
        <v>6941.47021484375</v>
      </c>
      <c r="C1286" s="14">
        <f t="shared" si="135"/>
        <v>2026</v>
      </c>
      <c r="D1286" s="14">
        <f t="shared" si="136"/>
        <v>2</v>
      </c>
      <c r="E1286" s="14">
        <f t="shared" si="137"/>
        <v>7</v>
      </c>
      <c r="F1286" s="14">
        <f t="shared" si="138"/>
        <v>3</v>
      </c>
      <c r="G1286" s="13">
        <f t="shared" si="139"/>
        <v>46062</v>
      </c>
      <c r="H1286" s="19">
        <f t="shared" si="140"/>
        <v>46066</v>
      </c>
    </row>
    <row r="1287" spans="1:8" x14ac:dyDescent="0.25">
      <c r="A1287" s="28">
        <v>46065</v>
      </c>
      <c r="B1287" s="27">
        <v>6832.759765625</v>
      </c>
      <c r="C1287" s="14">
        <f t="shared" si="135"/>
        <v>2026</v>
      </c>
      <c r="D1287" s="14">
        <f t="shared" si="136"/>
        <v>2</v>
      </c>
      <c r="E1287" s="14">
        <f t="shared" si="137"/>
        <v>7</v>
      </c>
      <c r="F1287" s="14">
        <f t="shared" si="138"/>
        <v>4</v>
      </c>
      <c r="G1287" s="13">
        <f t="shared" si="139"/>
        <v>46062</v>
      </c>
      <c r="H1287" s="19">
        <f t="shared" si="140"/>
        <v>46066</v>
      </c>
    </row>
    <row r="1288" spans="1:8" x14ac:dyDescent="0.25">
      <c r="A1288" s="28">
        <v>46066</v>
      </c>
      <c r="B1288" s="27">
        <v>6836.169921875</v>
      </c>
      <c r="C1288" s="14">
        <f t="shared" si="135"/>
        <v>2026</v>
      </c>
      <c r="D1288" s="14">
        <f t="shared" si="136"/>
        <v>2</v>
      </c>
      <c r="E1288" s="14">
        <f t="shared" si="137"/>
        <v>7</v>
      </c>
      <c r="F1288" s="14">
        <f t="shared" si="138"/>
        <v>5</v>
      </c>
      <c r="G1288" s="13">
        <f t="shared" si="139"/>
        <v>46062</v>
      </c>
      <c r="H1288" s="19">
        <f t="shared" si="140"/>
        <v>46066</v>
      </c>
    </row>
    <row r="1289" spans="1:8" x14ac:dyDescent="0.25">
      <c r="A1289" s="28">
        <v>46070</v>
      </c>
      <c r="B1289" s="27">
        <v>6843.22021484375</v>
      </c>
      <c r="C1289" s="14">
        <f t="shared" si="135"/>
        <v>2026</v>
      </c>
      <c r="D1289" s="14">
        <f t="shared" si="136"/>
        <v>2</v>
      </c>
      <c r="E1289" s="14">
        <f t="shared" si="137"/>
        <v>8</v>
      </c>
      <c r="F1289" s="14">
        <f t="shared" si="138"/>
        <v>2</v>
      </c>
      <c r="G1289" s="13">
        <f t="shared" si="139"/>
        <v>46070</v>
      </c>
      <c r="H1289" s="19">
        <f t="shared" si="140"/>
        <v>46073</v>
      </c>
    </row>
    <row r="1290" spans="1:8" x14ac:dyDescent="0.25">
      <c r="A1290" s="28">
        <v>46071</v>
      </c>
      <c r="B1290" s="27">
        <v>6881.31005859375</v>
      </c>
      <c r="C1290" s="14">
        <f t="shared" si="135"/>
        <v>2026</v>
      </c>
      <c r="D1290" s="14">
        <f t="shared" si="136"/>
        <v>2</v>
      </c>
      <c r="E1290" s="14">
        <f t="shared" si="137"/>
        <v>8</v>
      </c>
      <c r="F1290" s="14">
        <f t="shared" si="138"/>
        <v>3</v>
      </c>
      <c r="G1290" s="13">
        <f t="shared" si="139"/>
        <v>46070</v>
      </c>
      <c r="H1290" s="19">
        <f t="shared" si="140"/>
        <v>46073</v>
      </c>
    </row>
    <row r="1291" spans="1:8" x14ac:dyDescent="0.25">
      <c r="A1291" s="28">
        <v>46072</v>
      </c>
      <c r="B1291" s="27">
        <v>6861.89013671875</v>
      </c>
      <c r="C1291" s="14">
        <f t="shared" si="135"/>
        <v>2026</v>
      </c>
      <c r="D1291" s="14">
        <f t="shared" si="136"/>
        <v>2</v>
      </c>
      <c r="E1291" s="14">
        <f t="shared" si="137"/>
        <v>8</v>
      </c>
      <c r="F1291" s="14">
        <f t="shared" si="138"/>
        <v>4</v>
      </c>
      <c r="G1291" s="13">
        <f t="shared" si="139"/>
        <v>46070</v>
      </c>
      <c r="H1291" s="19">
        <f t="shared" si="140"/>
        <v>46073</v>
      </c>
    </row>
    <row r="1292" spans="1:8" x14ac:dyDescent="0.25">
      <c r="A1292" s="28">
        <v>46073</v>
      </c>
      <c r="B1292" s="27">
        <v>6909.509765625</v>
      </c>
      <c r="C1292" s="14">
        <f t="shared" si="135"/>
        <v>2026</v>
      </c>
      <c r="D1292" s="14">
        <f t="shared" si="136"/>
        <v>2</v>
      </c>
      <c r="E1292" s="14">
        <f t="shared" si="137"/>
        <v>8</v>
      </c>
      <c r="F1292" s="14">
        <f t="shared" si="138"/>
        <v>5</v>
      </c>
      <c r="G1292" s="13">
        <f t="shared" si="139"/>
        <v>46070</v>
      </c>
      <c r="H1292" s="19">
        <f t="shared" si="140"/>
        <v>46073</v>
      </c>
    </row>
    <row r="1293" spans="1:8" x14ac:dyDescent="0.25">
      <c r="A1293" s="28">
        <v>46076</v>
      </c>
      <c r="B1293" s="27">
        <v>6837.75</v>
      </c>
      <c r="C1293" s="14">
        <f t="shared" si="135"/>
        <v>2026</v>
      </c>
      <c r="D1293" s="14">
        <f t="shared" si="136"/>
        <v>2</v>
      </c>
      <c r="E1293" s="14">
        <f t="shared" si="137"/>
        <v>9</v>
      </c>
      <c r="F1293" s="14">
        <f t="shared" si="138"/>
        <v>1</v>
      </c>
      <c r="G1293" s="13">
        <f t="shared" si="139"/>
        <v>46076</v>
      </c>
      <c r="H1293" s="19">
        <f t="shared" si="140"/>
        <v>46080</v>
      </c>
    </row>
    <row r="1294" spans="1:8" x14ac:dyDescent="0.25">
      <c r="A1294" s="28">
        <v>46077</v>
      </c>
      <c r="B1294" s="27">
        <v>6890.06982421875</v>
      </c>
      <c r="C1294" s="14">
        <f t="shared" si="135"/>
        <v>2026</v>
      </c>
      <c r="D1294" s="14">
        <f t="shared" si="136"/>
        <v>2</v>
      </c>
      <c r="E1294" s="14">
        <f t="shared" si="137"/>
        <v>9</v>
      </c>
      <c r="F1294" s="14">
        <f t="shared" si="138"/>
        <v>2</v>
      </c>
      <c r="G1294" s="13">
        <f t="shared" si="139"/>
        <v>46076</v>
      </c>
      <c r="H1294" s="19">
        <f t="shared" si="140"/>
        <v>46080</v>
      </c>
    </row>
    <row r="1295" spans="1:8" x14ac:dyDescent="0.25">
      <c r="A1295" s="28">
        <v>46078</v>
      </c>
      <c r="B1295" s="27">
        <v>6946.1298828125</v>
      </c>
      <c r="C1295" s="14">
        <f t="shared" si="135"/>
        <v>2026</v>
      </c>
      <c r="D1295" s="14">
        <f t="shared" si="136"/>
        <v>2</v>
      </c>
      <c r="E1295" s="14">
        <f t="shared" si="137"/>
        <v>9</v>
      </c>
      <c r="F1295" s="14">
        <f t="shared" si="138"/>
        <v>3</v>
      </c>
      <c r="G1295" s="13">
        <f t="shared" si="139"/>
        <v>46076</v>
      </c>
      <c r="H1295" s="19">
        <f t="shared" si="140"/>
        <v>46080</v>
      </c>
    </row>
    <row r="1296" spans="1:8" x14ac:dyDescent="0.25">
      <c r="A1296" s="28">
        <v>46079</v>
      </c>
      <c r="B1296" s="27">
        <v>6908.85986328125</v>
      </c>
      <c r="C1296" s="14">
        <f t="shared" si="135"/>
        <v>2026</v>
      </c>
      <c r="D1296" s="14">
        <f t="shared" si="136"/>
        <v>2</v>
      </c>
      <c r="E1296" s="14">
        <f t="shared" si="137"/>
        <v>9</v>
      </c>
      <c r="F1296" s="14">
        <f t="shared" si="138"/>
        <v>4</v>
      </c>
      <c r="G1296" s="13">
        <f t="shared" si="139"/>
        <v>46076</v>
      </c>
      <c r="H1296" s="19">
        <f t="shared" si="140"/>
        <v>46080</v>
      </c>
    </row>
    <row r="1297" spans="1:8" x14ac:dyDescent="0.25">
      <c r="A1297" s="28">
        <v>46080</v>
      </c>
      <c r="B1297" s="27">
        <v>6878.8798828125</v>
      </c>
      <c r="C1297" s="14">
        <f t="shared" si="135"/>
        <v>2026</v>
      </c>
      <c r="D1297" s="14">
        <f t="shared" si="136"/>
        <v>2</v>
      </c>
      <c r="E1297" s="14">
        <f t="shared" si="137"/>
        <v>9</v>
      </c>
      <c r="F1297" s="14">
        <f t="shared" si="138"/>
        <v>5</v>
      </c>
      <c r="G1297" s="13">
        <f t="shared" si="139"/>
        <v>46076</v>
      </c>
      <c r="H1297" s="19">
        <f t="shared" si="140"/>
        <v>46080</v>
      </c>
    </row>
    <row r="1298" spans="1:8" x14ac:dyDescent="0.25">
      <c r="A1298" s="28">
        <v>46083</v>
      </c>
      <c r="B1298" s="27">
        <v>6881.6201171875</v>
      </c>
      <c r="C1298" s="14">
        <f t="shared" si="135"/>
        <v>2026</v>
      </c>
      <c r="D1298" s="14">
        <f t="shared" si="136"/>
        <v>3</v>
      </c>
      <c r="E1298" s="14">
        <f t="shared" si="137"/>
        <v>10</v>
      </c>
      <c r="F1298" s="14">
        <f t="shared" si="138"/>
        <v>1</v>
      </c>
      <c r="G1298" s="13">
        <f t="shared" si="139"/>
        <v>46083</v>
      </c>
      <c r="H1298" s="19">
        <f t="shared" si="140"/>
        <v>46087</v>
      </c>
    </row>
    <row r="1299" spans="1:8" x14ac:dyDescent="0.25">
      <c r="A1299" s="28">
        <v>46084</v>
      </c>
      <c r="B1299" s="27">
        <v>6816.6298828125</v>
      </c>
      <c r="C1299" s="14">
        <f t="shared" si="135"/>
        <v>2026</v>
      </c>
      <c r="D1299" s="14">
        <f t="shared" si="136"/>
        <v>3</v>
      </c>
      <c r="E1299" s="14">
        <f t="shared" si="137"/>
        <v>10</v>
      </c>
      <c r="F1299" s="14">
        <f t="shared" si="138"/>
        <v>2</v>
      </c>
      <c r="G1299" s="13">
        <f t="shared" si="139"/>
        <v>46083</v>
      </c>
      <c r="H1299" s="19">
        <f t="shared" si="140"/>
        <v>46087</v>
      </c>
    </row>
    <row r="1300" spans="1:8" x14ac:dyDescent="0.25">
      <c r="A1300" s="28">
        <v>46085</v>
      </c>
      <c r="B1300" s="27">
        <v>6869.5</v>
      </c>
      <c r="C1300" s="14">
        <f t="shared" si="135"/>
        <v>2026</v>
      </c>
      <c r="D1300" s="14">
        <f t="shared" si="136"/>
        <v>3</v>
      </c>
      <c r="E1300" s="14">
        <f t="shared" si="137"/>
        <v>10</v>
      </c>
      <c r="F1300" s="14">
        <f t="shared" si="138"/>
        <v>3</v>
      </c>
      <c r="G1300" s="13">
        <f t="shared" si="139"/>
        <v>46083</v>
      </c>
      <c r="H1300" s="19">
        <f t="shared" si="140"/>
        <v>46087</v>
      </c>
    </row>
    <row r="1301" spans="1:8" x14ac:dyDescent="0.25">
      <c r="A1301" s="28">
        <v>46086</v>
      </c>
      <c r="B1301" s="27">
        <v>6830.7099609375</v>
      </c>
      <c r="C1301" s="14">
        <f t="shared" si="135"/>
        <v>2026</v>
      </c>
      <c r="D1301" s="14">
        <f t="shared" si="136"/>
        <v>3</v>
      </c>
      <c r="E1301" s="14">
        <f t="shared" si="137"/>
        <v>10</v>
      </c>
      <c r="F1301" s="14">
        <f t="shared" si="138"/>
        <v>4</v>
      </c>
      <c r="G1301" s="13">
        <f t="shared" si="139"/>
        <v>46083</v>
      </c>
      <c r="H1301" s="19">
        <f t="shared" si="140"/>
        <v>46087</v>
      </c>
    </row>
    <row r="1302" spans="1:8" x14ac:dyDescent="0.25">
      <c r="A1302" s="28">
        <v>46087</v>
      </c>
      <c r="B1302" s="27">
        <v>6740.02001953125</v>
      </c>
      <c r="C1302" s="14">
        <f t="shared" si="135"/>
        <v>2026</v>
      </c>
      <c r="D1302" s="14">
        <f t="shared" si="136"/>
        <v>3</v>
      </c>
      <c r="E1302" s="14">
        <f t="shared" si="137"/>
        <v>10</v>
      </c>
      <c r="F1302" s="14">
        <f t="shared" si="138"/>
        <v>5</v>
      </c>
      <c r="G1302" s="13">
        <f t="shared" si="139"/>
        <v>46083</v>
      </c>
      <c r="H1302" s="19">
        <f t="shared" si="140"/>
        <v>46087</v>
      </c>
    </row>
    <row r="1303" spans="1:8" x14ac:dyDescent="0.25">
      <c r="A1303" s="28">
        <v>46090</v>
      </c>
      <c r="B1303" s="27">
        <v>6795.990234375</v>
      </c>
      <c r="C1303" s="14">
        <f t="shared" si="135"/>
        <v>2026</v>
      </c>
      <c r="D1303" s="14">
        <f t="shared" si="136"/>
        <v>3</v>
      </c>
      <c r="E1303" s="14">
        <f t="shared" si="137"/>
        <v>11</v>
      </c>
      <c r="F1303" s="14">
        <f t="shared" si="138"/>
        <v>1</v>
      </c>
      <c r="G1303" s="13">
        <f t="shared" si="139"/>
        <v>46090</v>
      </c>
      <c r="H1303" s="19">
        <f t="shared" si="140"/>
        <v>46094</v>
      </c>
    </row>
    <row r="1304" spans="1:8" x14ac:dyDescent="0.25">
      <c r="A1304" s="28">
        <v>46091</v>
      </c>
      <c r="B1304" s="27">
        <v>6781.47998046875</v>
      </c>
      <c r="C1304" s="14">
        <f t="shared" si="135"/>
        <v>2026</v>
      </c>
      <c r="D1304" s="14">
        <f t="shared" si="136"/>
        <v>3</v>
      </c>
      <c r="E1304" s="14">
        <f t="shared" si="137"/>
        <v>11</v>
      </c>
      <c r="F1304" s="14">
        <f t="shared" si="138"/>
        <v>2</v>
      </c>
      <c r="G1304" s="13">
        <f t="shared" si="139"/>
        <v>46090</v>
      </c>
      <c r="H1304" s="19">
        <f t="shared" si="140"/>
        <v>46094</v>
      </c>
    </row>
    <row r="1305" spans="1:8" x14ac:dyDescent="0.25">
      <c r="A1305" s="28">
        <v>46092</v>
      </c>
      <c r="B1305" s="27">
        <v>6775.7998046875</v>
      </c>
      <c r="C1305" s="14">
        <f t="shared" si="135"/>
        <v>2026</v>
      </c>
      <c r="D1305" s="14">
        <f t="shared" si="136"/>
        <v>3</v>
      </c>
      <c r="E1305" s="14">
        <f t="shared" si="137"/>
        <v>11</v>
      </c>
      <c r="F1305" s="14">
        <f t="shared" si="138"/>
        <v>3</v>
      </c>
      <c r="G1305" s="13">
        <f t="shared" si="139"/>
        <v>46090</v>
      </c>
      <c r="H1305" s="19">
        <f t="shared" si="140"/>
        <v>46094</v>
      </c>
    </row>
    <row r="1306" spans="1:8" x14ac:dyDescent="0.25">
      <c r="A1306" s="28">
        <v>46093</v>
      </c>
      <c r="B1306" s="27">
        <v>6672.6201171875</v>
      </c>
      <c r="C1306" s="14">
        <f t="shared" si="135"/>
        <v>2026</v>
      </c>
      <c r="D1306" s="14">
        <f t="shared" si="136"/>
        <v>3</v>
      </c>
      <c r="E1306" s="14">
        <f t="shared" si="137"/>
        <v>11</v>
      </c>
      <c r="F1306" s="14">
        <f t="shared" si="138"/>
        <v>4</v>
      </c>
      <c r="G1306" s="13">
        <f t="shared" si="139"/>
        <v>46090</v>
      </c>
      <c r="H1306" s="19">
        <f t="shared" si="140"/>
        <v>46094</v>
      </c>
    </row>
    <row r="1307" spans="1:8" x14ac:dyDescent="0.25">
      <c r="A1307" s="28">
        <v>46094</v>
      </c>
      <c r="B1307" s="27">
        <v>6632.18994140625</v>
      </c>
      <c r="C1307" s="14">
        <f t="shared" si="135"/>
        <v>2026</v>
      </c>
      <c r="D1307" s="14">
        <f t="shared" si="136"/>
        <v>3</v>
      </c>
      <c r="E1307" s="14">
        <f t="shared" si="137"/>
        <v>11</v>
      </c>
      <c r="F1307" s="14">
        <f t="shared" si="138"/>
        <v>5</v>
      </c>
      <c r="G1307" s="13">
        <f t="shared" si="139"/>
        <v>46090</v>
      </c>
      <c r="H1307" s="19">
        <f t="shared" si="140"/>
        <v>46094</v>
      </c>
    </row>
    <row r="1308" spans="1:8" x14ac:dyDescent="0.25">
      <c r="A1308" s="28">
        <v>46097</v>
      </c>
      <c r="B1308" s="27">
        <v>6699.3798828125</v>
      </c>
      <c r="C1308" s="14">
        <f t="shared" si="135"/>
        <v>2026</v>
      </c>
      <c r="D1308" s="14">
        <f t="shared" si="136"/>
        <v>3</v>
      </c>
      <c r="E1308" s="14">
        <f t="shared" si="137"/>
        <v>12</v>
      </c>
      <c r="F1308" s="14">
        <f t="shared" si="138"/>
        <v>1</v>
      </c>
      <c r="G1308" s="13">
        <f t="shared" si="139"/>
        <v>46097</v>
      </c>
      <c r="H1308" s="19">
        <f t="shared" si="140"/>
        <v>46101</v>
      </c>
    </row>
    <row r="1309" spans="1:8" x14ac:dyDescent="0.25">
      <c r="A1309" s="28">
        <v>46098</v>
      </c>
      <c r="B1309" s="27">
        <v>6716.08984375</v>
      </c>
      <c r="C1309" s="14">
        <f t="shared" si="135"/>
        <v>2026</v>
      </c>
      <c r="D1309" s="14">
        <f t="shared" si="136"/>
        <v>3</v>
      </c>
      <c r="E1309" s="14">
        <f t="shared" si="137"/>
        <v>12</v>
      </c>
      <c r="F1309" s="14">
        <f t="shared" si="138"/>
        <v>2</v>
      </c>
      <c r="G1309" s="13">
        <f t="shared" si="139"/>
        <v>46097</v>
      </c>
      <c r="H1309" s="19">
        <f t="shared" si="140"/>
        <v>46101</v>
      </c>
    </row>
    <row r="1310" spans="1:8" x14ac:dyDescent="0.25">
      <c r="A1310" s="28">
        <v>46099</v>
      </c>
      <c r="B1310" s="27">
        <v>6624.7001953125</v>
      </c>
      <c r="C1310" s="14">
        <f t="shared" si="135"/>
        <v>2026</v>
      </c>
      <c r="D1310" s="14">
        <f t="shared" si="136"/>
        <v>3</v>
      </c>
      <c r="E1310" s="14">
        <f t="shared" si="137"/>
        <v>12</v>
      </c>
      <c r="F1310" s="14">
        <f t="shared" si="138"/>
        <v>3</v>
      </c>
      <c r="G1310" s="13">
        <f t="shared" si="139"/>
        <v>46097</v>
      </c>
      <c r="H1310" s="19">
        <f t="shared" si="140"/>
        <v>46101</v>
      </c>
    </row>
    <row r="1311" spans="1:8" x14ac:dyDescent="0.25">
      <c r="A1311" s="28">
        <v>46100</v>
      </c>
      <c r="B1311" s="27">
        <v>6606.490234375</v>
      </c>
      <c r="C1311" s="14">
        <f t="shared" si="135"/>
        <v>2026</v>
      </c>
      <c r="D1311" s="14">
        <f t="shared" si="136"/>
        <v>3</v>
      </c>
      <c r="E1311" s="14">
        <f t="shared" si="137"/>
        <v>12</v>
      </c>
      <c r="F1311" s="14">
        <f t="shared" si="138"/>
        <v>4</v>
      </c>
      <c r="G1311" s="13">
        <f t="shared" si="139"/>
        <v>46097</v>
      </c>
      <c r="H1311" s="19">
        <f t="shared" si="140"/>
        <v>46101</v>
      </c>
    </row>
    <row r="1312" spans="1:8" x14ac:dyDescent="0.25">
      <c r="A1312" s="28">
        <v>46101</v>
      </c>
      <c r="B1312" s="27">
        <v>6506.47998046875</v>
      </c>
      <c r="C1312" s="14">
        <f t="shared" si="135"/>
        <v>2026</v>
      </c>
      <c r="D1312" s="14">
        <f t="shared" si="136"/>
        <v>3</v>
      </c>
      <c r="E1312" s="14">
        <f t="shared" si="137"/>
        <v>12</v>
      </c>
      <c r="F1312" s="14">
        <f t="shared" si="138"/>
        <v>5</v>
      </c>
      <c r="G1312" s="13">
        <f t="shared" si="139"/>
        <v>46097</v>
      </c>
      <c r="H1312" s="19">
        <f t="shared" si="140"/>
        <v>46101</v>
      </c>
    </row>
    <row r="1313" spans="1:8" x14ac:dyDescent="0.25">
      <c r="A1313" s="28">
        <v>46104</v>
      </c>
      <c r="B1313" s="27">
        <v>6581</v>
      </c>
      <c r="C1313" s="14">
        <f t="shared" si="135"/>
        <v>2026</v>
      </c>
      <c r="D1313" s="14">
        <f t="shared" si="136"/>
        <v>3</v>
      </c>
      <c r="E1313" s="14">
        <f t="shared" si="137"/>
        <v>13</v>
      </c>
      <c r="F1313" s="14">
        <f t="shared" si="138"/>
        <v>1</v>
      </c>
      <c r="G1313" s="13">
        <f t="shared" si="139"/>
        <v>46104</v>
      </c>
      <c r="H1313" s="19">
        <f t="shared" si="140"/>
        <v>46108</v>
      </c>
    </row>
    <row r="1314" spans="1:8" x14ac:dyDescent="0.25">
      <c r="A1314" s="28">
        <v>46105</v>
      </c>
      <c r="B1314" s="27">
        <v>6556.3701171875</v>
      </c>
      <c r="C1314" s="14">
        <f t="shared" si="135"/>
        <v>2026</v>
      </c>
      <c r="D1314" s="14">
        <f t="shared" si="136"/>
        <v>3</v>
      </c>
      <c r="E1314" s="14">
        <f t="shared" si="137"/>
        <v>13</v>
      </c>
      <c r="F1314" s="14">
        <f t="shared" si="138"/>
        <v>2</v>
      </c>
      <c r="G1314" s="13">
        <f t="shared" si="139"/>
        <v>46104</v>
      </c>
      <c r="H1314" s="19">
        <f t="shared" si="140"/>
        <v>46108</v>
      </c>
    </row>
    <row r="1315" spans="1:8" x14ac:dyDescent="0.25">
      <c r="A1315" s="28">
        <v>46106</v>
      </c>
      <c r="B1315" s="27">
        <v>6591.89990234375</v>
      </c>
      <c r="C1315" s="14">
        <f t="shared" si="135"/>
        <v>2026</v>
      </c>
      <c r="D1315" s="14">
        <f t="shared" si="136"/>
        <v>3</v>
      </c>
      <c r="E1315" s="14">
        <f t="shared" si="137"/>
        <v>13</v>
      </c>
      <c r="F1315" s="14">
        <f t="shared" si="138"/>
        <v>3</v>
      </c>
      <c r="G1315" s="13">
        <f t="shared" si="139"/>
        <v>46104</v>
      </c>
      <c r="H1315" s="19">
        <f t="shared" si="140"/>
        <v>46108</v>
      </c>
    </row>
    <row r="1316" spans="1:8" x14ac:dyDescent="0.25">
      <c r="A1316" s="28">
        <v>46107</v>
      </c>
      <c r="B1316" s="27">
        <v>6477.16015625</v>
      </c>
      <c r="C1316" s="14">
        <f t="shared" si="135"/>
        <v>2026</v>
      </c>
      <c r="D1316" s="14">
        <f t="shared" si="136"/>
        <v>3</v>
      </c>
      <c r="E1316" s="14">
        <f t="shared" si="137"/>
        <v>13</v>
      </c>
      <c r="F1316" s="14">
        <f t="shared" si="138"/>
        <v>4</v>
      </c>
      <c r="G1316" s="13">
        <f t="shared" si="139"/>
        <v>46104</v>
      </c>
      <c r="H1316" s="19">
        <f t="shared" si="140"/>
        <v>46108</v>
      </c>
    </row>
    <row r="1317" spans="1:8" x14ac:dyDescent="0.25">
      <c r="A1317" s="28">
        <v>46108</v>
      </c>
      <c r="B1317" s="27">
        <v>6368.85009765625</v>
      </c>
      <c r="C1317" s="14">
        <f t="shared" si="135"/>
        <v>2026</v>
      </c>
      <c r="D1317" s="14">
        <f t="shared" si="136"/>
        <v>3</v>
      </c>
      <c r="E1317" s="14">
        <f t="shared" si="137"/>
        <v>13</v>
      </c>
      <c r="F1317" s="14">
        <f t="shared" si="138"/>
        <v>5</v>
      </c>
      <c r="G1317" s="13">
        <f t="shared" si="139"/>
        <v>46104</v>
      </c>
      <c r="H1317" s="19">
        <f t="shared" si="140"/>
        <v>46108</v>
      </c>
    </row>
    <row r="1318" spans="1:8" x14ac:dyDescent="0.25">
      <c r="A1318" s="28">
        <v>46111</v>
      </c>
      <c r="B1318" s="27">
        <v>6343.72021484375</v>
      </c>
      <c r="C1318" s="14">
        <f t="shared" si="135"/>
        <v>2026</v>
      </c>
      <c r="D1318" s="14">
        <f t="shared" si="136"/>
        <v>3</v>
      </c>
      <c r="E1318" s="14">
        <f t="shared" si="137"/>
        <v>14</v>
      </c>
      <c r="F1318" s="14">
        <f t="shared" si="138"/>
        <v>1</v>
      </c>
      <c r="G1318" s="13">
        <f t="shared" si="139"/>
        <v>46111</v>
      </c>
      <c r="H1318" s="19">
        <f t="shared" si="140"/>
        <v>46114</v>
      </c>
    </row>
    <row r="1319" spans="1:8" x14ac:dyDescent="0.25">
      <c r="A1319" s="28">
        <v>46112</v>
      </c>
      <c r="B1319" s="27">
        <v>6528.52001953125</v>
      </c>
      <c r="C1319" s="14">
        <f t="shared" si="135"/>
        <v>2026</v>
      </c>
      <c r="D1319" s="14">
        <f t="shared" si="136"/>
        <v>3</v>
      </c>
      <c r="E1319" s="14">
        <f t="shared" si="137"/>
        <v>14</v>
      </c>
      <c r="F1319" s="14">
        <f t="shared" si="138"/>
        <v>2</v>
      </c>
      <c r="G1319" s="13">
        <f t="shared" si="139"/>
        <v>46111</v>
      </c>
      <c r="H1319" s="19">
        <f t="shared" si="140"/>
        <v>46114</v>
      </c>
    </row>
    <row r="1320" spans="1:8" x14ac:dyDescent="0.25">
      <c r="A1320" s="28">
        <v>46113</v>
      </c>
      <c r="B1320" s="27">
        <v>6575.31982421875</v>
      </c>
      <c r="C1320" s="14">
        <f t="shared" si="135"/>
        <v>2026</v>
      </c>
      <c r="D1320" s="14">
        <f t="shared" si="136"/>
        <v>4</v>
      </c>
      <c r="E1320" s="14">
        <f t="shared" si="137"/>
        <v>14</v>
      </c>
      <c r="F1320" s="14">
        <f t="shared" si="138"/>
        <v>3</v>
      </c>
      <c r="G1320" s="13">
        <f t="shared" si="139"/>
        <v>46111</v>
      </c>
      <c r="H1320" s="19">
        <f t="shared" si="140"/>
        <v>46114</v>
      </c>
    </row>
    <row r="1321" spans="1:8" x14ac:dyDescent="0.25">
      <c r="A1321" s="28">
        <v>46114</v>
      </c>
      <c r="B1321" s="27">
        <v>6582.68994140625</v>
      </c>
      <c r="C1321" s="14">
        <f t="shared" si="135"/>
        <v>2026</v>
      </c>
      <c r="D1321" s="14">
        <f t="shared" si="136"/>
        <v>4</v>
      </c>
      <c r="E1321" s="14">
        <f t="shared" si="137"/>
        <v>14</v>
      </c>
      <c r="F1321" s="14">
        <f t="shared" si="138"/>
        <v>4</v>
      </c>
      <c r="G1321" s="13">
        <f t="shared" si="139"/>
        <v>46111</v>
      </c>
      <c r="H1321" s="19">
        <f t="shared" si="140"/>
        <v>46114</v>
      </c>
    </row>
    <row r="1322" spans="1:8" x14ac:dyDescent="0.25">
      <c r="A1322" s="28">
        <v>46118</v>
      </c>
      <c r="B1322" s="27">
        <v>6611.830078125</v>
      </c>
      <c r="C1322" s="14">
        <f t="shared" si="135"/>
        <v>2026</v>
      </c>
      <c r="D1322" s="14">
        <f t="shared" si="136"/>
        <v>4</v>
      </c>
      <c r="E1322" s="14">
        <f t="shared" si="137"/>
        <v>15</v>
      </c>
      <c r="F1322" s="14">
        <f t="shared" si="138"/>
        <v>1</v>
      </c>
      <c r="G1322" s="13">
        <f t="shared" si="139"/>
        <v>46118</v>
      </c>
      <c r="H1322" s="19">
        <f t="shared" si="140"/>
        <v>46122</v>
      </c>
    </row>
    <row r="1323" spans="1:8" x14ac:dyDescent="0.25">
      <c r="A1323" s="28">
        <v>46119</v>
      </c>
      <c r="B1323" s="27">
        <v>6616.85009765625</v>
      </c>
      <c r="C1323" s="14">
        <f t="shared" si="135"/>
        <v>2026</v>
      </c>
      <c r="D1323" s="14">
        <f t="shared" si="136"/>
        <v>4</v>
      </c>
      <c r="E1323" s="14">
        <f t="shared" si="137"/>
        <v>15</v>
      </c>
      <c r="F1323" s="14">
        <f t="shared" si="138"/>
        <v>2</v>
      </c>
      <c r="G1323" s="13">
        <f t="shared" si="139"/>
        <v>46118</v>
      </c>
      <c r="H1323" s="19">
        <f t="shared" si="140"/>
        <v>46122</v>
      </c>
    </row>
    <row r="1324" spans="1:8" x14ac:dyDescent="0.25">
      <c r="A1324" s="28">
        <v>46120</v>
      </c>
      <c r="B1324" s="27">
        <v>6782.81005859375</v>
      </c>
      <c r="C1324" s="14">
        <f t="shared" si="135"/>
        <v>2026</v>
      </c>
      <c r="D1324" s="14">
        <f t="shared" si="136"/>
        <v>4</v>
      </c>
      <c r="E1324" s="14">
        <f t="shared" si="137"/>
        <v>15</v>
      </c>
      <c r="F1324" s="14">
        <f t="shared" si="138"/>
        <v>3</v>
      </c>
      <c r="G1324" s="13">
        <f t="shared" si="139"/>
        <v>46118</v>
      </c>
      <c r="H1324" s="19">
        <f t="shared" si="140"/>
        <v>46122</v>
      </c>
    </row>
    <row r="1325" spans="1:8" x14ac:dyDescent="0.25">
      <c r="A1325" s="28">
        <v>46121</v>
      </c>
      <c r="B1325" s="27">
        <v>6824.66015625</v>
      </c>
      <c r="C1325" s="14">
        <f t="shared" si="135"/>
        <v>2026</v>
      </c>
      <c r="D1325" s="14">
        <f t="shared" si="136"/>
        <v>4</v>
      </c>
      <c r="E1325" s="14">
        <f t="shared" si="137"/>
        <v>15</v>
      </c>
      <c r="F1325" s="14">
        <f t="shared" si="138"/>
        <v>4</v>
      </c>
      <c r="G1325" s="13">
        <f t="shared" si="139"/>
        <v>46118</v>
      </c>
      <c r="H1325" s="19">
        <f t="shared" si="140"/>
        <v>46122</v>
      </c>
    </row>
    <row r="1326" spans="1:8" x14ac:dyDescent="0.25">
      <c r="A1326" s="28">
        <v>46122</v>
      </c>
      <c r="B1326" s="27">
        <v>6816.89013671875</v>
      </c>
      <c r="C1326" s="14">
        <f t="shared" si="135"/>
        <v>2026</v>
      </c>
      <c r="D1326" s="14">
        <f t="shared" si="136"/>
        <v>4</v>
      </c>
      <c r="E1326" s="14">
        <f t="shared" si="137"/>
        <v>15</v>
      </c>
      <c r="F1326" s="14">
        <f t="shared" si="138"/>
        <v>5</v>
      </c>
      <c r="G1326" s="13">
        <f t="shared" si="139"/>
        <v>46118</v>
      </c>
      <c r="H1326" s="19">
        <f t="shared" si="140"/>
        <v>46122</v>
      </c>
    </row>
    <row r="1327" spans="1:8" x14ac:dyDescent="0.25">
      <c r="A1327" s="28">
        <v>46125</v>
      </c>
      <c r="B1327" s="27">
        <v>6886.240234375</v>
      </c>
      <c r="C1327" s="14">
        <f t="shared" si="135"/>
        <v>2026</v>
      </c>
      <c r="D1327" s="14">
        <f t="shared" si="136"/>
        <v>4</v>
      </c>
      <c r="E1327" s="14">
        <f t="shared" si="137"/>
        <v>16</v>
      </c>
      <c r="F1327" s="14">
        <f t="shared" si="138"/>
        <v>1</v>
      </c>
      <c r="G1327" s="13">
        <f t="shared" si="139"/>
        <v>46125</v>
      </c>
      <c r="H1327" s="19">
        <f t="shared" si="140"/>
        <v>46129</v>
      </c>
    </row>
    <row r="1328" spans="1:8" x14ac:dyDescent="0.25">
      <c r="A1328" s="28">
        <v>46126</v>
      </c>
      <c r="B1328" s="27">
        <v>6967.3798828125</v>
      </c>
      <c r="C1328" s="14">
        <f t="shared" si="135"/>
        <v>2026</v>
      </c>
      <c r="D1328" s="14">
        <f t="shared" si="136"/>
        <v>4</v>
      </c>
      <c r="E1328" s="14">
        <f t="shared" si="137"/>
        <v>16</v>
      </c>
      <c r="F1328" s="14">
        <f t="shared" si="138"/>
        <v>2</v>
      </c>
      <c r="G1328" s="13">
        <f t="shared" si="139"/>
        <v>46125</v>
      </c>
      <c r="H1328" s="19">
        <f t="shared" si="140"/>
        <v>46129</v>
      </c>
    </row>
    <row r="1329" spans="1:8" x14ac:dyDescent="0.25">
      <c r="A1329" s="28">
        <v>46127</v>
      </c>
      <c r="B1329" s="27">
        <v>7022.9501953125</v>
      </c>
      <c r="C1329" s="14">
        <f t="shared" si="135"/>
        <v>2026</v>
      </c>
      <c r="D1329" s="14">
        <f t="shared" si="136"/>
        <v>4</v>
      </c>
      <c r="E1329" s="14">
        <f t="shared" si="137"/>
        <v>16</v>
      </c>
      <c r="F1329" s="14">
        <f t="shared" si="138"/>
        <v>3</v>
      </c>
      <c r="G1329" s="13">
        <f t="shared" si="139"/>
        <v>46125</v>
      </c>
      <c r="H1329" s="19">
        <f t="shared" si="140"/>
        <v>46129</v>
      </c>
    </row>
    <row r="1330" spans="1:8" x14ac:dyDescent="0.25">
      <c r="A1330" s="28">
        <v>46128</v>
      </c>
      <c r="B1330" s="27">
        <v>7041.27978515625</v>
      </c>
      <c r="C1330" s="14">
        <f t="shared" si="135"/>
        <v>2026</v>
      </c>
      <c r="D1330" s="14">
        <f t="shared" si="136"/>
        <v>4</v>
      </c>
      <c r="E1330" s="14">
        <f t="shared" si="137"/>
        <v>16</v>
      </c>
      <c r="F1330" s="14">
        <f t="shared" si="138"/>
        <v>4</v>
      </c>
      <c r="G1330" s="13">
        <f t="shared" si="139"/>
        <v>46125</v>
      </c>
      <c r="H1330" s="19">
        <f t="shared" si="140"/>
        <v>46129</v>
      </c>
    </row>
    <row r="1331" spans="1:8" x14ac:dyDescent="0.25">
      <c r="A1331" s="28">
        <v>46129</v>
      </c>
      <c r="B1331" s="27">
        <v>7126.06005859375</v>
      </c>
      <c r="C1331" s="14">
        <f t="shared" si="135"/>
        <v>2026</v>
      </c>
      <c r="D1331" s="14">
        <f t="shared" si="136"/>
        <v>4</v>
      </c>
      <c r="E1331" s="14">
        <f t="shared" si="137"/>
        <v>16</v>
      </c>
      <c r="F1331" s="14">
        <f t="shared" si="138"/>
        <v>5</v>
      </c>
      <c r="G1331" s="13">
        <f t="shared" si="139"/>
        <v>46125</v>
      </c>
      <c r="H1331" s="19">
        <f t="shared" si="140"/>
        <v>46129</v>
      </c>
    </row>
    <row r="1332" spans="1:8" x14ac:dyDescent="0.25">
      <c r="A1332" s="28">
        <v>46132</v>
      </c>
      <c r="B1332" s="27">
        <v>7109.14013671875</v>
      </c>
      <c r="C1332" s="14">
        <f t="shared" si="135"/>
        <v>2026</v>
      </c>
      <c r="D1332" s="14">
        <f t="shared" si="136"/>
        <v>4</v>
      </c>
      <c r="E1332" s="14">
        <f t="shared" si="137"/>
        <v>17</v>
      </c>
      <c r="F1332" s="14">
        <f t="shared" si="138"/>
        <v>1</v>
      </c>
      <c r="G1332" s="13">
        <f t="shared" si="139"/>
        <v>46132</v>
      </c>
      <c r="H1332" s="19">
        <f t="shared" si="140"/>
        <v>46136</v>
      </c>
    </row>
    <row r="1333" spans="1:8" x14ac:dyDescent="0.25">
      <c r="A1333" s="28">
        <v>46133</v>
      </c>
      <c r="B1333" s="27">
        <v>7064.009765625</v>
      </c>
      <c r="C1333" s="14">
        <f t="shared" si="135"/>
        <v>2026</v>
      </c>
      <c r="D1333" s="14">
        <f t="shared" si="136"/>
        <v>4</v>
      </c>
      <c r="E1333" s="14">
        <f t="shared" si="137"/>
        <v>17</v>
      </c>
      <c r="F1333" s="14">
        <f t="shared" si="138"/>
        <v>2</v>
      </c>
      <c r="G1333" s="13">
        <f t="shared" si="139"/>
        <v>46132</v>
      </c>
      <c r="H1333" s="19">
        <f t="shared" si="140"/>
        <v>46136</v>
      </c>
    </row>
    <row r="1334" spans="1:8" x14ac:dyDescent="0.25">
      <c r="A1334" s="28">
        <v>46134</v>
      </c>
      <c r="B1334" s="27">
        <v>7137.89990234375</v>
      </c>
      <c r="C1334" s="14">
        <f t="shared" si="135"/>
        <v>2026</v>
      </c>
      <c r="D1334" s="14">
        <f t="shared" si="136"/>
        <v>4</v>
      </c>
      <c r="E1334" s="14">
        <f t="shared" si="137"/>
        <v>17</v>
      </c>
      <c r="F1334" s="14">
        <f t="shared" si="138"/>
        <v>3</v>
      </c>
      <c r="G1334" s="13">
        <f t="shared" si="139"/>
        <v>46132</v>
      </c>
      <c r="H1334" s="19">
        <f t="shared" si="140"/>
        <v>46136</v>
      </c>
    </row>
    <row r="1335" spans="1:8" x14ac:dyDescent="0.25">
      <c r="A1335" s="28">
        <v>46135</v>
      </c>
      <c r="B1335" s="27">
        <v>7108.39990234375</v>
      </c>
      <c r="C1335" s="14">
        <f t="shared" si="135"/>
        <v>2026</v>
      </c>
      <c r="D1335" s="14">
        <f t="shared" si="136"/>
        <v>4</v>
      </c>
      <c r="E1335" s="14">
        <f t="shared" si="137"/>
        <v>17</v>
      </c>
      <c r="F1335" s="14">
        <f t="shared" si="138"/>
        <v>4</v>
      </c>
      <c r="G1335" s="13">
        <f t="shared" si="139"/>
        <v>46132</v>
      </c>
      <c r="H1335" s="19">
        <f t="shared" si="140"/>
        <v>46136</v>
      </c>
    </row>
    <row r="1336" spans="1:8" x14ac:dyDescent="0.25">
      <c r="A1336" s="28">
        <v>46136</v>
      </c>
      <c r="B1336" s="27">
        <v>7165.080078125</v>
      </c>
      <c r="C1336" s="14">
        <f t="shared" si="135"/>
        <v>2026</v>
      </c>
      <c r="D1336" s="14">
        <f t="shared" si="136"/>
        <v>4</v>
      </c>
      <c r="E1336" s="14">
        <f t="shared" si="137"/>
        <v>17</v>
      </c>
      <c r="F1336" s="14">
        <f t="shared" si="138"/>
        <v>5</v>
      </c>
      <c r="G1336" s="13">
        <f t="shared" si="139"/>
        <v>46132</v>
      </c>
      <c r="H1336" s="19">
        <f t="shared" si="140"/>
        <v>46136</v>
      </c>
    </row>
    <row r="1337" spans="1:8" x14ac:dyDescent="0.25">
      <c r="A1337" s="28">
        <v>46139</v>
      </c>
      <c r="B1337" s="27">
        <v>7173.91015625</v>
      </c>
      <c r="C1337" s="14">
        <f t="shared" si="135"/>
        <v>2026</v>
      </c>
      <c r="D1337" s="14">
        <f t="shared" si="136"/>
        <v>4</v>
      </c>
      <c r="E1337" s="14">
        <f t="shared" si="137"/>
        <v>18</v>
      </c>
      <c r="F1337" s="14">
        <f t="shared" si="138"/>
        <v>1</v>
      </c>
      <c r="G1337" s="13">
        <f t="shared" si="139"/>
        <v>46139</v>
      </c>
      <c r="H1337" s="19">
        <f t="shared" si="140"/>
        <v>46143</v>
      </c>
    </row>
    <row r="1338" spans="1:8" x14ac:dyDescent="0.25">
      <c r="A1338" s="28">
        <v>46140</v>
      </c>
      <c r="B1338" s="27">
        <v>7138.7998046875</v>
      </c>
      <c r="C1338" s="14">
        <f t="shared" si="135"/>
        <v>2026</v>
      </c>
      <c r="D1338" s="14">
        <f t="shared" si="136"/>
        <v>4</v>
      </c>
      <c r="E1338" s="14">
        <f t="shared" si="137"/>
        <v>18</v>
      </c>
      <c r="F1338" s="14">
        <f t="shared" si="138"/>
        <v>2</v>
      </c>
      <c r="G1338" s="13">
        <f t="shared" si="139"/>
        <v>46139</v>
      </c>
      <c r="H1338" s="19">
        <f t="shared" si="140"/>
        <v>46143</v>
      </c>
    </row>
    <row r="1339" spans="1:8" x14ac:dyDescent="0.25">
      <c r="A1339" s="28">
        <v>46141</v>
      </c>
      <c r="B1339" s="27">
        <v>7135.9501953125</v>
      </c>
      <c r="C1339" s="14">
        <f t="shared" si="135"/>
        <v>2026</v>
      </c>
      <c r="D1339" s="14">
        <f t="shared" si="136"/>
        <v>4</v>
      </c>
      <c r="E1339" s="14">
        <f t="shared" si="137"/>
        <v>18</v>
      </c>
      <c r="F1339" s="14">
        <f t="shared" si="138"/>
        <v>3</v>
      </c>
      <c r="G1339" s="13">
        <f t="shared" si="139"/>
        <v>46139</v>
      </c>
      <c r="H1339" s="19">
        <f t="shared" si="140"/>
        <v>46143</v>
      </c>
    </row>
    <row r="1340" spans="1:8" x14ac:dyDescent="0.25">
      <c r="A1340" s="28">
        <v>46142</v>
      </c>
      <c r="B1340" s="27">
        <v>7209.009765625</v>
      </c>
      <c r="C1340" s="14">
        <f t="shared" si="135"/>
        <v>2026</v>
      </c>
      <c r="D1340" s="14">
        <f t="shared" si="136"/>
        <v>4</v>
      </c>
      <c r="E1340" s="14">
        <f t="shared" si="137"/>
        <v>18</v>
      </c>
      <c r="F1340" s="14">
        <f t="shared" si="138"/>
        <v>4</v>
      </c>
      <c r="G1340" s="13">
        <f t="shared" si="139"/>
        <v>46139</v>
      </c>
      <c r="H1340" s="19">
        <f t="shared" si="140"/>
        <v>46143</v>
      </c>
    </row>
    <row r="1341" spans="1:8" x14ac:dyDescent="0.25">
      <c r="A1341" s="28">
        <v>46143</v>
      </c>
      <c r="B1341" s="27">
        <v>7230.1201171875</v>
      </c>
      <c r="C1341" s="14">
        <f t="shared" si="135"/>
        <v>2026</v>
      </c>
      <c r="D1341" s="14">
        <f t="shared" si="136"/>
        <v>5</v>
      </c>
      <c r="E1341" s="14">
        <f t="shared" si="137"/>
        <v>18</v>
      </c>
      <c r="F1341" s="14">
        <f t="shared" si="138"/>
        <v>5</v>
      </c>
      <c r="G1341" s="13">
        <f t="shared" si="139"/>
        <v>46139</v>
      </c>
      <c r="H1341" s="19">
        <f t="shared" si="140"/>
        <v>46143</v>
      </c>
    </row>
    <row r="1342" spans="1:8" x14ac:dyDescent="0.25">
      <c r="A1342" s="28">
        <v>46146</v>
      </c>
      <c r="B1342" s="27">
        <v>7200.75</v>
      </c>
      <c r="C1342" s="14">
        <f t="shared" si="135"/>
        <v>2026</v>
      </c>
      <c r="D1342" s="14">
        <f t="shared" si="136"/>
        <v>5</v>
      </c>
      <c r="E1342" s="14">
        <f t="shared" si="137"/>
        <v>19</v>
      </c>
      <c r="F1342" s="14">
        <f t="shared" si="138"/>
        <v>1</v>
      </c>
      <c r="G1342" s="13">
        <f t="shared" si="139"/>
        <v>46146</v>
      </c>
      <c r="H1342" s="19">
        <f t="shared" si="140"/>
        <v>46150</v>
      </c>
    </row>
    <row r="1343" spans="1:8" x14ac:dyDescent="0.25">
      <c r="A1343" s="28">
        <v>46147</v>
      </c>
      <c r="B1343" s="27">
        <v>7259.22021484375</v>
      </c>
      <c r="C1343" s="14">
        <f t="shared" si="135"/>
        <v>2026</v>
      </c>
      <c r="D1343" s="14">
        <f t="shared" si="136"/>
        <v>5</v>
      </c>
      <c r="E1343" s="14">
        <f t="shared" si="137"/>
        <v>19</v>
      </c>
      <c r="F1343" s="14">
        <f t="shared" si="138"/>
        <v>2</v>
      </c>
      <c r="G1343" s="13">
        <f t="shared" si="139"/>
        <v>46146</v>
      </c>
      <c r="H1343" s="19">
        <f t="shared" si="140"/>
        <v>46150</v>
      </c>
    </row>
    <row r="1344" spans="1:8" x14ac:dyDescent="0.25">
      <c r="A1344" s="28">
        <v>46148</v>
      </c>
      <c r="B1344" s="27">
        <v>7365.1201171875</v>
      </c>
      <c r="C1344" s="14">
        <f t="shared" si="135"/>
        <v>2026</v>
      </c>
      <c r="D1344" s="14">
        <f t="shared" si="136"/>
        <v>5</v>
      </c>
      <c r="E1344" s="14">
        <f t="shared" si="137"/>
        <v>19</v>
      </c>
      <c r="F1344" s="14">
        <f t="shared" si="138"/>
        <v>3</v>
      </c>
      <c r="G1344" s="13">
        <f t="shared" si="139"/>
        <v>46146</v>
      </c>
      <c r="H1344" s="19">
        <f t="shared" si="140"/>
        <v>46150</v>
      </c>
    </row>
    <row r="1345" spans="1:8" x14ac:dyDescent="0.25">
      <c r="A1345" s="28">
        <v>46149</v>
      </c>
      <c r="B1345" s="27">
        <v>7337.10986328125</v>
      </c>
      <c r="C1345" s="14">
        <f t="shared" si="135"/>
        <v>2026</v>
      </c>
      <c r="D1345" s="14">
        <f t="shared" si="136"/>
        <v>5</v>
      </c>
      <c r="E1345" s="14">
        <f t="shared" si="137"/>
        <v>19</v>
      </c>
      <c r="F1345" s="14">
        <f t="shared" si="138"/>
        <v>4</v>
      </c>
      <c r="G1345" s="13">
        <f t="shared" si="139"/>
        <v>46146</v>
      </c>
      <c r="H1345" s="19">
        <f t="shared" si="140"/>
        <v>46150</v>
      </c>
    </row>
    <row r="1346" spans="1:8" ht="20" thickBot="1" x14ac:dyDescent="0.3">
      <c r="A1346" s="29">
        <v>46150</v>
      </c>
      <c r="B1346" s="30">
        <v>7398.93017578125</v>
      </c>
      <c r="C1346" s="15">
        <f t="shared" si="135"/>
        <v>2026</v>
      </c>
      <c r="D1346" s="15">
        <f t="shared" si="136"/>
        <v>5</v>
      </c>
      <c r="E1346" s="15">
        <f t="shared" si="137"/>
        <v>19</v>
      </c>
      <c r="F1346" s="15">
        <f t="shared" si="138"/>
        <v>5</v>
      </c>
      <c r="G1346" s="20">
        <f t="shared" si="139"/>
        <v>46146</v>
      </c>
      <c r="H1346" s="21">
        <f t="shared" si="140"/>
        <v>46150</v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6252-15C3-0D44-B515-0006FD1EC44D}">
  <dimension ref="A1:R1346"/>
  <sheetViews>
    <sheetView topLeftCell="K1" workbookViewId="0">
      <selection sqref="A1:XFD1"/>
    </sheetView>
  </sheetViews>
  <sheetFormatPr baseColWidth="10" defaultRowHeight="19" x14ac:dyDescent="0.25"/>
  <cols>
    <col min="1" max="1" width="9.5" style="2" bestFit="1" customWidth="1"/>
    <col min="2" max="2" width="12.33203125" style="2" bestFit="1" customWidth="1"/>
    <col min="3" max="3" width="6" style="9" bestFit="1" customWidth="1"/>
    <col min="4" max="4" width="6.1640625" style="9" bestFit="1" customWidth="1"/>
    <col min="5" max="5" width="15" style="9" bestFit="1" customWidth="1"/>
    <col min="6" max="6" width="7.6640625" style="9" bestFit="1" customWidth="1"/>
    <col min="7" max="7" width="17.33203125" style="9" bestFit="1" customWidth="1"/>
    <col min="8" max="8" width="15.5" style="9" bestFit="1" customWidth="1"/>
    <col min="9" max="9" width="10.83203125" style="9"/>
    <col min="10" max="10" width="17.33203125" style="9" bestFit="1" customWidth="1"/>
    <col min="11" max="11" width="15.5" style="9" bestFit="1" customWidth="1"/>
    <col min="12" max="12" width="28.5" style="9" bestFit="1" customWidth="1"/>
    <col min="13" max="13" width="26.83203125" style="9" bestFit="1" customWidth="1"/>
    <col min="14" max="14" width="28.5" style="9" bestFit="1" customWidth="1"/>
    <col min="15" max="16" width="10.83203125" style="9"/>
    <col min="17" max="17" width="27.83203125" style="9" bestFit="1" customWidth="1"/>
    <col min="18" max="18" width="14.6640625" style="9" bestFit="1" customWidth="1"/>
    <col min="19" max="16384" width="10.83203125" style="9"/>
  </cols>
  <sheetData>
    <row r="1" spans="1:18" ht="25" thickBot="1" x14ac:dyDescent="0.35">
      <c r="A1" s="123" t="s">
        <v>36319</v>
      </c>
      <c r="B1" s="123"/>
      <c r="C1" s="123"/>
      <c r="D1" s="123"/>
      <c r="E1" s="123"/>
      <c r="F1" s="123"/>
      <c r="G1" s="123"/>
      <c r="H1" s="123"/>
    </row>
    <row r="2" spans="1:18" ht="21" thickTop="1" thickBot="1" x14ac:dyDescent="0.3"/>
    <row r="3" spans="1:18" x14ac:dyDescent="0.25">
      <c r="A3" s="16" t="s">
        <v>10120</v>
      </c>
      <c r="B3" s="17" t="s">
        <v>10121</v>
      </c>
      <c r="C3" s="18" t="s">
        <v>36192</v>
      </c>
      <c r="D3" s="18" t="s">
        <v>36193</v>
      </c>
      <c r="E3" s="18" t="s">
        <v>36195</v>
      </c>
      <c r="F3" s="18" t="s">
        <v>36194</v>
      </c>
      <c r="G3" s="31" t="s">
        <v>36220</v>
      </c>
      <c r="H3" s="32" t="s">
        <v>36221</v>
      </c>
      <c r="J3" s="16" t="s">
        <v>36220</v>
      </c>
      <c r="K3" s="17" t="s">
        <v>36221</v>
      </c>
      <c r="L3" s="17" t="s">
        <v>36222</v>
      </c>
      <c r="M3" s="22" t="s">
        <v>36223</v>
      </c>
      <c r="N3" s="25" t="s">
        <v>36292</v>
      </c>
      <c r="Q3" s="41" t="s">
        <v>36219</v>
      </c>
      <c r="R3" s="39"/>
    </row>
    <row r="4" spans="1:18" x14ac:dyDescent="0.25">
      <c r="A4" s="28">
        <v>44200</v>
      </c>
      <c r="B4" s="27">
        <v>3700.64990234375</v>
      </c>
      <c r="C4" s="14">
        <f>YEAR(A4)</f>
        <v>2021</v>
      </c>
      <c r="D4" s="14">
        <f>MONTH(A4)</f>
        <v>1</v>
      </c>
      <c r="E4" s="14">
        <f>_xlfn.ISOWEEKNUM(A4)</f>
        <v>1</v>
      </c>
      <c r="F4" s="14">
        <f>WEEKDAY(A4,2)</f>
        <v>1</v>
      </c>
      <c r="G4" s="13">
        <f>_xlfn.MINIFS($A$4:$A$1346,$C$4:$C$1346,C4,$D$4:$D$1346,D4)</f>
        <v>44200</v>
      </c>
      <c r="H4" s="19">
        <f>_xlfn.MAXIFS($A$4:$A$1346,$C$4:$C$1346,C4,$D$4:$D$1346,D4)</f>
        <v>44225</v>
      </c>
      <c r="J4" s="10" cm="1">
        <f t="array" ref="J4:J68">_xlfn.UNIQUE(G4:G1346)</f>
        <v>44200</v>
      </c>
      <c r="K4" s="13" cm="1">
        <f t="array" ref="K4:K68">_xlfn.UNIQUE(H4:H1346)</f>
        <v>44225</v>
      </c>
      <c r="L4" s="14">
        <f>INDEX($B$4:$B$1346,MATCH(J4,$A$4:$A$1346))</f>
        <v>3700.64990234375</v>
      </c>
      <c r="M4" s="23">
        <f>INDEX($B$4:$B$1346,MATCH(K4,$A$4:$A$1346))</f>
        <v>3714.239990234375</v>
      </c>
      <c r="N4" s="26">
        <v>0</v>
      </c>
    </row>
    <row r="5" spans="1:18" x14ac:dyDescent="0.25">
      <c r="A5" s="28">
        <v>44201</v>
      </c>
      <c r="B5" s="27">
        <v>3726.860107421875</v>
      </c>
      <c r="C5" s="14">
        <f t="shared" ref="C5:C68" si="0">YEAR(A5)</f>
        <v>2021</v>
      </c>
      <c r="D5" s="14">
        <f t="shared" ref="D5:D68" si="1">MONTH(A5)</f>
        <v>1</v>
      </c>
      <c r="E5" s="14">
        <f t="shared" ref="E5:E68" si="2">_xlfn.ISOWEEKNUM(A5)</f>
        <v>1</v>
      </c>
      <c r="F5" s="14">
        <f t="shared" ref="F5:F68" si="3">WEEKDAY(A5,2)</f>
        <v>2</v>
      </c>
      <c r="G5" s="13">
        <f t="shared" ref="G5:G68" si="4">_xlfn.MINIFS($A$4:$A$1346,$C$4:$C$1346,C5,$D$4:$D$1346,D5)</f>
        <v>44200</v>
      </c>
      <c r="H5" s="19">
        <f t="shared" ref="H5:H68" si="5">_xlfn.MAXIFS($A$4:$A$1346,$C$4:$C$1346,C5,$D$4:$D$1346,D5)</f>
        <v>44225</v>
      </c>
      <c r="J5" s="10">
        <v>44228</v>
      </c>
      <c r="K5" s="13">
        <v>44253</v>
      </c>
      <c r="L5" s="14">
        <f t="shared" ref="L5:M68" si="6">INDEX($B$4:$B$1346,MATCH(J5,$A$4:$A$1346))</f>
        <v>3773.860107421875</v>
      </c>
      <c r="M5" s="23">
        <f t="shared" si="6"/>
        <v>3811.14990234375</v>
      </c>
      <c r="N5" s="26">
        <f>(M5-M4)/M4</f>
        <v>2.6091451377448505E-2</v>
      </c>
      <c r="Q5" s="9" t="s">
        <v>36202</v>
      </c>
      <c r="R5" s="9">
        <v>1.1800417522727587E-2</v>
      </c>
    </row>
    <row r="6" spans="1:18" x14ac:dyDescent="0.25">
      <c r="A6" s="28">
        <v>44202</v>
      </c>
      <c r="B6" s="27">
        <v>3748.139892578125</v>
      </c>
      <c r="C6" s="14">
        <f t="shared" si="0"/>
        <v>2021</v>
      </c>
      <c r="D6" s="14">
        <f t="shared" si="1"/>
        <v>1</v>
      </c>
      <c r="E6" s="14">
        <f t="shared" si="2"/>
        <v>1</v>
      </c>
      <c r="F6" s="14">
        <f t="shared" si="3"/>
        <v>3</v>
      </c>
      <c r="G6" s="13">
        <f t="shared" si="4"/>
        <v>44200</v>
      </c>
      <c r="H6" s="19">
        <f t="shared" si="5"/>
        <v>44225</v>
      </c>
      <c r="J6" s="10">
        <v>44256</v>
      </c>
      <c r="K6" s="13">
        <v>44286</v>
      </c>
      <c r="L6" s="14">
        <f t="shared" si="6"/>
        <v>3901.820068359375</v>
      </c>
      <c r="M6" s="23">
        <f t="shared" si="6"/>
        <v>3972.889892578125</v>
      </c>
      <c r="N6" s="26">
        <f t="shared" ref="N6:N68" si="7">(M6-M5)/M5</f>
        <v>4.2438632533165238E-2</v>
      </c>
      <c r="Q6" s="9" t="s">
        <v>36203</v>
      </c>
      <c r="R6" s="9">
        <v>5.5574741598229498E-3</v>
      </c>
    </row>
    <row r="7" spans="1:18" x14ac:dyDescent="0.25">
      <c r="A7" s="28">
        <v>44203</v>
      </c>
      <c r="B7" s="27">
        <v>3803.7900390625</v>
      </c>
      <c r="C7" s="14">
        <f t="shared" si="0"/>
        <v>2021</v>
      </c>
      <c r="D7" s="14">
        <f t="shared" si="1"/>
        <v>1</v>
      </c>
      <c r="E7" s="14">
        <f t="shared" si="2"/>
        <v>1</v>
      </c>
      <c r="F7" s="14">
        <f t="shared" si="3"/>
        <v>4</v>
      </c>
      <c r="G7" s="13">
        <f t="shared" si="4"/>
        <v>44200</v>
      </c>
      <c r="H7" s="19">
        <f t="shared" si="5"/>
        <v>44225</v>
      </c>
      <c r="J7" s="10">
        <v>44287</v>
      </c>
      <c r="K7" s="13">
        <v>44316</v>
      </c>
      <c r="L7" s="14">
        <f t="shared" si="6"/>
        <v>4019.8701171875</v>
      </c>
      <c r="M7" s="23">
        <f t="shared" si="6"/>
        <v>4181.169921875</v>
      </c>
      <c r="N7" s="26">
        <f t="shared" si="7"/>
        <v>5.242532134755841E-2</v>
      </c>
      <c r="Q7" s="9" t="s">
        <v>36204</v>
      </c>
      <c r="R7" s="9">
        <v>2.0931723310621E-2</v>
      </c>
    </row>
    <row r="8" spans="1:18" x14ac:dyDescent="0.25">
      <c r="A8" s="28">
        <v>44204</v>
      </c>
      <c r="B8" s="27">
        <v>3824.679931640625</v>
      </c>
      <c r="C8" s="14">
        <f t="shared" si="0"/>
        <v>2021</v>
      </c>
      <c r="D8" s="14">
        <f t="shared" si="1"/>
        <v>1</v>
      </c>
      <c r="E8" s="14">
        <f t="shared" si="2"/>
        <v>1</v>
      </c>
      <c r="F8" s="14">
        <f t="shared" si="3"/>
        <v>5</v>
      </c>
      <c r="G8" s="13">
        <f t="shared" si="4"/>
        <v>44200</v>
      </c>
      <c r="H8" s="19">
        <f t="shared" si="5"/>
        <v>44225</v>
      </c>
      <c r="J8" s="10">
        <v>44319</v>
      </c>
      <c r="K8" s="13">
        <v>44344</v>
      </c>
      <c r="L8" s="14">
        <f t="shared" si="6"/>
        <v>4192.66015625</v>
      </c>
      <c r="M8" s="23">
        <f t="shared" si="6"/>
        <v>4204.10986328125</v>
      </c>
      <c r="N8" s="26">
        <f t="shared" si="7"/>
        <v>5.4864886706070138E-3</v>
      </c>
      <c r="Q8" s="9" t="s">
        <v>36205</v>
      </c>
      <c r="R8" s="9" t="e">
        <v>#N/A</v>
      </c>
    </row>
    <row r="9" spans="1:18" x14ac:dyDescent="0.25">
      <c r="A9" s="28">
        <v>44207</v>
      </c>
      <c r="B9" s="27">
        <v>3799.610107421875</v>
      </c>
      <c r="C9" s="14">
        <f t="shared" si="0"/>
        <v>2021</v>
      </c>
      <c r="D9" s="14">
        <f t="shared" si="1"/>
        <v>1</v>
      </c>
      <c r="E9" s="14">
        <f t="shared" si="2"/>
        <v>2</v>
      </c>
      <c r="F9" s="14">
        <f t="shared" si="3"/>
        <v>1</v>
      </c>
      <c r="G9" s="13">
        <f t="shared" si="4"/>
        <v>44200</v>
      </c>
      <c r="H9" s="19">
        <f t="shared" si="5"/>
        <v>44225</v>
      </c>
      <c r="J9" s="10">
        <v>44348</v>
      </c>
      <c r="K9" s="13">
        <v>44377</v>
      </c>
      <c r="L9" s="14">
        <f t="shared" si="6"/>
        <v>4202.0400390625</v>
      </c>
      <c r="M9" s="23">
        <f t="shared" si="6"/>
        <v>4297.5</v>
      </c>
      <c r="N9" s="26">
        <f t="shared" si="7"/>
        <v>2.2214009565834771E-2</v>
      </c>
      <c r="Q9" s="9" t="s">
        <v>36206</v>
      </c>
      <c r="R9" s="9">
        <v>4.4459793278583598E-2</v>
      </c>
    </row>
    <row r="10" spans="1:18" x14ac:dyDescent="0.25">
      <c r="A10" s="28">
        <v>44208</v>
      </c>
      <c r="B10" s="27">
        <v>3801.18994140625</v>
      </c>
      <c r="C10" s="14">
        <f t="shared" si="0"/>
        <v>2021</v>
      </c>
      <c r="D10" s="14">
        <f t="shared" si="1"/>
        <v>1</v>
      </c>
      <c r="E10" s="14">
        <f t="shared" si="2"/>
        <v>2</v>
      </c>
      <c r="F10" s="14">
        <f t="shared" si="3"/>
        <v>2</v>
      </c>
      <c r="G10" s="13">
        <f t="shared" si="4"/>
        <v>44200</v>
      </c>
      <c r="H10" s="19">
        <f t="shared" si="5"/>
        <v>44225</v>
      </c>
      <c r="J10" s="10">
        <v>44378</v>
      </c>
      <c r="K10" s="13">
        <v>44407</v>
      </c>
      <c r="L10" s="14">
        <f t="shared" si="6"/>
        <v>4319.93994140625</v>
      </c>
      <c r="M10" s="23">
        <f t="shared" si="6"/>
        <v>4395.259765625</v>
      </c>
      <c r="N10" s="26">
        <f t="shared" si="7"/>
        <v>2.2748054828388597E-2</v>
      </c>
      <c r="Q10" s="9" t="s">
        <v>36207</v>
      </c>
      <c r="R10" s="9">
        <v>1.9766732183743871E-3</v>
      </c>
    </row>
    <row r="11" spans="1:18" x14ac:dyDescent="0.25">
      <c r="A11" s="28">
        <v>44209</v>
      </c>
      <c r="B11" s="27">
        <v>3809.840087890625</v>
      </c>
      <c r="C11" s="14">
        <f t="shared" si="0"/>
        <v>2021</v>
      </c>
      <c r="D11" s="14">
        <f t="shared" si="1"/>
        <v>1</v>
      </c>
      <c r="E11" s="14">
        <f t="shared" si="2"/>
        <v>2</v>
      </c>
      <c r="F11" s="14">
        <f t="shared" si="3"/>
        <v>3</v>
      </c>
      <c r="G11" s="13">
        <f t="shared" si="4"/>
        <v>44200</v>
      </c>
      <c r="H11" s="19">
        <f t="shared" si="5"/>
        <v>44225</v>
      </c>
      <c r="J11" s="10">
        <v>44410</v>
      </c>
      <c r="K11" s="13">
        <v>44439</v>
      </c>
      <c r="L11" s="14">
        <f t="shared" si="6"/>
        <v>4387.16015625</v>
      </c>
      <c r="M11" s="23">
        <f t="shared" si="6"/>
        <v>4522.68017578125</v>
      </c>
      <c r="N11" s="26">
        <f t="shared" si="7"/>
        <v>2.8990416255438543E-2</v>
      </c>
      <c r="Q11" s="9" t="s">
        <v>36208</v>
      </c>
      <c r="R11" s="9">
        <v>-0.19151257768345165</v>
      </c>
    </row>
    <row r="12" spans="1:18" x14ac:dyDescent="0.25">
      <c r="A12" s="28">
        <v>44210</v>
      </c>
      <c r="B12" s="27">
        <v>3795.5400390625</v>
      </c>
      <c r="C12" s="14">
        <f t="shared" si="0"/>
        <v>2021</v>
      </c>
      <c r="D12" s="14">
        <f t="shared" si="1"/>
        <v>1</v>
      </c>
      <c r="E12" s="14">
        <f t="shared" si="2"/>
        <v>2</v>
      </c>
      <c r="F12" s="14">
        <f t="shared" si="3"/>
        <v>4</v>
      </c>
      <c r="G12" s="13">
        <f t="shared" si="4"/>
        <v>44200</v>
      </c>
      <c r="H12" s="19">
        <f t="shared" si="5"/>
        <v>44225</v>
      </c>
      <c r="J12" s="10">
        <v>44440</v>
      </c>
      <c r="K12" s="13">
        <v>44469</v>
      </c>
      <c r="L12" s="14">
        <f t="shared" si="6"/>
        <v>4524.08984375</v>
      </c>
      <c r="M12" s="23">
        <f t="shared" si="6"/>
        <v>4307.5400390625</v>
      </c>
      <c r="N12" s="26">
        <f t="shared" si="7"/>
        <v>-4.7569168801901096E-2</v>
      </c>
      <c r="Q12" s="9" t="s">
        <v>36209</v>
      </c>
      <c r="R12" s="9">
        <v>-0.38234301356740796</v>
      </c>
    </row>
    <row r="13" spans="1:18" x14ac:dyDescent="0.25">
      <c r="A13" s="28">
        <v>44211</v>
      </c>
      <c r="B13" s="27">
        <v>3768.25</v>
      </c>
      <c r="C13" s="14">
        <f t="shared" si="0"/>
        <v>2021</v>
      </c>
      <c r="D13" s="14">
        <f t="shared" si="1"/>
        <v>1</v>
      </c>
      <c r="E13" s="14">
        <f t="shared" si="2"/>
        <v>2</v>
      </c>
      <c r="F13" s="14">
        <f t="shared" si="3"/>
        <v>5</v>
      </c>
      <c r="G13" s="13">
        <f t="shared" si="4"/>
        <v>44200</v>
      </c>
      <c r="H13" s="19">
        <f t="shared" si="5"/>
        <v>44225</v>
      </c>
      <c r="J13" s="10">
        <v>44470</v>
      </c>
      <c r="K13" s="13">
        <v>44498</v>
      </c>
      <c r="L13" s="14">
        <f t="shared" si="6"/>
        <v>4357.0400390625</v>
      </c>
      <c r="M13" s="23">
        <f t="shared" si="6"/>
        <v>4605.3798828125</v>
      </c>
      <c r="N13" s="26">
        <f t="shared" si="7"/>
        <v>6.914383640060659E-2</v>
      </c>
      <c r="Q13" s="9" t="s">
        <v>36210</v>
      </c>
      <c r="R13" s="9">
        <v>0.19762905784313189</v>
      </c>
    </row>
    <row r="14" spans="1:18" x14ac:dyDescent="0.25">
      <c r="A14" s="28">
        <v>44215</v>
      </c>
      <c r="B14" s="27">
        <v>3798.909912109375</v>
      </c>
      <c r="C14" s="14">
        <f t="shared" si="0"/>
        <v>2021</v>
      </c>
      <c r="D14" s="14">
        <f t="shared" si="1"/>
        <v>1</v>
      </c>
      <c r="E14" s="14">
        <f t="shared" si="2"/>
        <v>3</v>
      </c>
      <c r="F14" s="14">
        <f t="shared" si="3"/>
        <v>2</v>
      </c>
      <c r="G14" s="13">
        <f t="shared" si="4"/>
        <v>44200</v>
      </c>
      <c r="H14" s="19">
        <f t="shared" si="5"/>
        <v>44225</v>
      </c>
      <c r="J14" s="10">
        <v>44501</v>
      </c>
      <c r="K14" s="13">
        <v>44530</v>
      </c>
      <c r="L14" s="14">
        <f t="shared" si="6"/>
        <v>4613.669921875</v>
      </c>
      <c r="M14" s="23">
        <f t="shared" si="6"/>
        <v>4567</v>
      </c>
      <c r="N14" s="26">
        <f t="shared" si="7"/>
        <v>-8.3337061847461435E-3</v>
      </c>
      <c r="Q14" s="9" t="s">
        <v>36211</v>
      </c>
      <c r="R14" s="9">
        <v>-9.3395672013274339E-2</v>
      </c>
    </row>
    <row r="15" spans="1:18" x14ac:dyDescent="0.25">
      <c r="A15" s="28">
        <v>44216</v>
      </c>
      <c r="B15" s="27">
        <v>3851.85009765625</v>
      </c>
      <c r="C15" s="14">
        <f t="shared" si="0"/>
        <v>2021</v>
      </c>
      <c r="D15" s="14">
        <f t="shared" si="1"/>
        <v>1</v>
      </c>
      <c r="E15" s="14">
        <f t="shared" si="2"/>
        <v>3</v>
      </c>
      <c r="F15" s="14">
        <f t="shared" si="3"/>
        <v>3</v>
      </c>
      <c r="G15" s="13">
        <f t="shared" si="4"/>
        <v>44200</v>
      </c>
      <c r="H15" s="19">
        <f t="shared" si="5"/>
        <v>44225</v>
      </c>
      <c r="J15" s="10">
        <v>44531</v>
      </c>
      <c r="K15" s="13">
        <v>44561</v>
      </c>
      <c r="L15" s="14">
        <f t="shared" si="6"/>
        <v>4513.0400390625</v>
      </c>
      <c r="M15" s="23">
        <f t="shared" si="6"/>
        <v>4766.18017578125</v>
      </c>
      <c r="N15" s="26">
        <f t="shared" si="7"/>
        <v>4.3612913462064813E-2</v>
      </c>
      <c r="Q15" s="9" t="s">
        <v>36212</v>
      </c>
      <c r="R15" s="9">
        <v>0.10423338582985756</v>
      </c>
    </row>
    <row r="16" spans="1:18" x14ac:dyDescent="0.25">
      <c r="A16" s="28">
        <v>44217</v>
      </c>
      <c r="B16" s="27">
        <v>3853.070068359375</v>
      </c>
      <c r="C16" s="14">
        <f t="shared" si="0"/>
        <v>2021</v>
      </c>
      <c r="D16" s="14">
        <f t="shared" si="1"/>
        <v>1</v>
      </c>
      <c r="E16" s="14">
        <f t="shared" si="2"/>
        <v>3</v>
      </c>
      <c r="F16" s="14">
        <f t="shared" si="3"/>
        <v>4</v>
      </c>
      <c r="G16" s="13">
        <f t="shared" si="4"/>
        <v>44200</v>
      </c>
      <c r="H16" s="19">
        <f t="shared" si="5"/>
        <v>44225</v>
      </c>
      <c r="J16" s="10">
        <v>44564</v>
      </c>
      <c r="K16" s="13">
        <v>44592</v>
      </c>
      <c r="L16" s="14">
        <f t="shared" si="6"/>
        <v>4796.56005859375</v>
      </c>
      <c r="M16" s="23">
        <f t="shared" si="6"/>
        <v>4515.5498046875</v>
      </c>
      <c r="N16" s="26">
        <f t="shared" si="7"/>
        <v>-5.258516502739384E-2</v>
      </c>
      <c r="Q16" s="9" t="s">
        <v>36213</v>
      </c>
      <c r="R16" s="9">
        <v>0.7552267214545656</v>
      </c>
    </row>
    <row r="17" spans="1:18" x14ac:dyDescent="0.25">
      <c r="A17" s="28">
        <v>44218</v>
      </c>
      <c r="B17" s="27">
        <v>3841.469970703125</v>
      </c>
      <c r="C17" s="14">
        <f t="shared" si="0"/>
        <v>2021</v>
      </c>
      <c r="D17" s="14">
        <f t="shared" si="1"/>
        <v>1</v>
      </c>
      <c r="E17" s="14">
        <f t="shared" si="2"/>
        <v>3</v>
      </c>
      <c r="F17" s="14">
        <f t="shared" si="3"/>
        <v>5</v>
      </c>
      <c r="G17" s="13">
        <f t="shared" si="4"/>
        <v>44200</v>
      </c>
      <c r="H17" s="19">
        <f t="shared" si="5"/>
        <v>44225</v>
      </c>
      <c r="J17" s="10">
        <v>44593</v>
      </c>
      <c r="K17" s="13">
        <v>44620</v>
      </c>
      <c r="L17" s="14">
        <f t="shared" si="6"/>
        <v>4546.5400390625</v>
      </c>
      <c r="M17" s="23">
        <f t="shared" si="6"/>
        <v>4373.93994140625</v>
      </c>
      <c r="N17" s="26">
        <f t="shared" si="7"/>
        <v>-3.1360491945908266E-2</v>
      </c>
      <c r="Q17" s="9" t="s">
        <v>36214</v>
      </c>
      <c r="R17" s="9">
        <v>64</v>
      </c>
    </row>
    <row r="18" spans="1:18" ht="20" thickBot="1" x14ac:dyDescent="0.3">
      <c r="A18" s="28">
        <v>44221</v>
      </c>
      <c r="B18" s="27">
        <v>3855.360107421875</v>
      </c>
      <c r="C18" s="14">
        <f t="shared" si="0"/>
        <v>2021</v>
      </c>
      <c r="D18" s="14">
        <f t="shared" si="1"/>
        <v>1</v>
      </c>
      <c r="E18" s="14">
        <f t="shared" si="2"/>
        <v>4</v>
      </c>
      <c r="F18" s="14">
        <f t="shared" si="3"/>
        <v>1</v>
      </c>
      <c r="G18" s="13">
        <f t="shared" si="4"/>
        <v>44200</v>
      </c>
      <c r="H18" s="19">
        <f t="shared" si="5"/>
        <v>44225</v>
      </c>
      <c r="J18" s="10">
        <v>44621</v>
      </c>
      <c r="K18" s="13">
        <v>44651</v>
      </c>
      <c r="L18" s="14">
        <f t="shared" si="6"/>
        <v>4306.259765625</v>
      </c>
      <c r="M18" s="23">
        <f t="shared" si="6"/>
        <v>4530.41015625</v>
      </c>
      <c r="N18" s="26">
        <f t="shared" si="7"/>
        <v>3.5773288371546273E-2</v>
      </c>
      <c r="Q18" s="40" t="s">
        <v>36216</v>
      </c>
      <c r="R18" s="40">
        <v>1.1105725927585594E-2</v>
      </c>
    </row>
    <row r="19" spans="1:18" x14ac:dyDescent="0.25">
      <c r="A19" s="28">
        <v>44222</v>
      </c>
      <c r="B19" s="27">
        <v>3849.6201171875</v>
      </c>
      <c r="C19" s="14">
        <f t="shared" si="0"/>
        <v>2021</v>
      </c>
      <c r="D19" s="14">
        <f t="shared" si="1"/>
        <v>1</v>
      </c>
      <c r="E19" s="14">
        <f t="shared" si="2"/>
        <v>4</v>
      </c>
      <c r="F19" s="14">
        <f t="shared" si="3"/>
        <v>2</v>
      </c>
      <c r="G19" s="13">
        <f t="shared" si="4"/>
        <v>44200</v>
      </c>
      <c r="H19" s="19">
        <f t="shared" si="5"/>
        <v>44225</v>
      </c>
      <c r="J19" s="10">
        <v>44652</v>
      </c>
      <c r="K19" s="13">
        <v>44680</v>
      </c>
      <c r="L19" s="14">
        <f t="shared" si="6"/>
        <v>4545.85986328125</v>
      </c>
      <c r="M19" s="23">
        <f t="shared" si="6"/>
        <v>4131.93017578125</v>
      </c>
      <c r="N19" s="26">
        <f t="shared" si="7"/>
        <v>-8.7956711804343043E-2</v>
      </c>
    </row>
    <row r="20" spans="1:18" x14ac:dyDescent="0.25">
      <c r="A20" s="28">
        <v>44223</v>
      </c>
      <c r="B20" s="27">
        <v>3750.77001953125</v>
      </c>
      <c r="C20" s="14">
        <f t="shared" si="0"/>
        <v>2021</v>
      </c>
      <c r="D20" s="14">
        <f t="shared" si="1"/>
        <v>1</v>
      </c>
      <c r="E20" s="14">
        <f t="shared" si="2"/>
        <v>4</v>
      </c>
      <c r="F20" s="14">
        <f t="shared" si="3"/>
        <v>3</v>
      </c>
      <c r="G20" s="13">
        <f t="shared" si="4"/>
        <v>44200</v>
      </c>
      <c r="H20" s="19">
        <f t="shared" si="5"/>
        <v>44225</v>
      </c>
      <c r="J20" s="10">
        <v>44683</v>
      </c>
      <c r="K20" s="13">
        <v>44712</v>
      </c>
      <c r="L20" s="14">
        <f t="shared" si="6"/>
        <v>4155.3798828125</v>
      </c>
      <c r="M20" s="23">
        <f t="shared" si="6"/>
        <v>4132.14990234375</v>
      </c>
      <c r="N20" s="26">
        <f t="shared" si="7"/>
        <v>5.3177704644647078E-5</v>
      </c>
    </row>
    <row r="21" spans="1:18" x14ac:dyDescent="0.25">
      <c r="A21" s="28">
        <v>44224</v>
      </c>
      <c r="B21" s="27">
        <v>3787.3798828125</v>
      </c>
      <c r="C21" s="14">
        <f t="shared" si="0"/>
        <v>2021</v>
      </c>
      <c r="D21" s="14">
        <f t="shared" si="1"/>
        <v>1</v>
      </c>
      <c r="E21" s="14">
        <f t="shared" si="2"/>
        <v>4</v>
      </c>
      <c r="F21" s="14">
        <f t="shared" si="3"/>
        <v>4</v>
      </c>
      <c r="G21" s="13">
        <f t="shared" si="4"/>
        <v>44200</v>
      </c>
      <c r="H21" s="19">
        <f t="shared" si="5"/>
        <v>44225</v>
      </c>
      <c r="J21" s="10">
        <v>44713</v>
      </c>
      <c r="K21" s="13">
        <v>44742</v>
      </c>
      <c r="L21" s="14">
        <f t="shared" si="6"/>
        <v>4101.22998046875</v>
      </c>
      <c r="M21" s="23">
        <f t="shared" si="6"/>
        <v>3785.3798828125</v>
      </c>
      <c r="N21" s="26">
        <f t="shared" si="7"/>
        <v>-8.3919999933826817E-2</v>
      </c>
    </row>
    <row r="22" spans="1:18" x14ac:dyDescent="0.25">
      <c r="A22" s="28">
        <v>44225</v>
      </c>
      <c r="B22" s="27">
        <v>3714.239990234375</v>
      </c>
      <c r="C22" s="14">
        <f t="shared" si="0"/>
        <v>2021</v>
      </c>
      <c r="D22" s="14">
        <f t="shared" si="1"/>
        <v>1</v>
      </c>
      <c r="E22" s="14">
        <f t="shared" si="2"/>
        <v>4</v>
      </c>
      <c r="F22" s="14">
        <f t="shared" si="3"/>
        <v>5</v>
      </c>
      <c r="G22" s="13">
        <f t="shared" si="4"/>
        <v>44200</v>
      </c>
      <c r="H22" s="19">
        <f t="shared" si="5"/>
        <v>44225</v>
      </c>
      <c r="J22" s="10">
        <v>44743</v>
      </c>
      <c r="K22" s="13">
        <v>44771</v>
      </c>
      <c r="L22" s="14">
        <f t="shared" si="6"/>
        <v>3825.330078125</v>
      </c>
      <c r="M22" s="23">
        <f t="shared" si="6"/>
        <v>4130.2900390625</v>
      </c>
      <c r="N22" s="26">
        <f t="shared" si="7"/>
        <v>9.1116391730209953E-2</v>
      </c>
    </row>
    <row r="23" spans="1:18" x14ac:dyDescent="0.25">
      <c r="A23" s="28">
        <v>44228</v>
      </c>
      <c r="B23" s="27">
        <v>3773.860107421875</v>
      </c>
      <c r="C23" s="14">
        <f t="shared" si="0"/>
        <v>2021</v>
      </c>
      <c r="D23" s="14">
        <f t="shared" si="1"/>
        <v>2</v>
      </c>
      <c r="E23" s="14">
        <f t="shared" si="2"/>
        <v>5</v>
      </c>
      <c r="F23" s="14">
        <f t="shared" si="3"/>
        <v>1</v>
      </c>
      <c r="G23" s="13">
        <f t="shared" si="4"/>
        <v>44228</v>
      </c>
      <c r="H23" s="19">
        <f t="shared" si="5"/>
        <v>44253</v>
      </c>
      <c r="J23" s="10">
        <v>44774</v>
      </c>
      <c r="K23" s="13">
        <v>44804</v>
      </c>
      <c r="L23" s="14">
        <f t="shared" si="6"/>
        <v>4118.6298828125</v>
      </c>
      <c r="M23" s="23">
        <f t="shared" si="6"/>
        <v>3955</v>
      </c>
      <c r="N23" s="26">
        <f t="shared" si="7"/>
        <v>-4.2440128272998381E-2</v>
      </c>
    </row>
    <row r="24" spans="1:18" x14ac:dyDescent="0.25">
      <c r="A24" s="28">
        <v>44229</v>
      </c>
      <c r="B24" s="27">
        <v>3826.31005859375</v>
      </c>
      <c r="C24" s="14">
        <f t="shared" si="0"/>
        <v>2021</v>
      </c>
      <c r="D24" s="14">
        <f t="shared" si="1"/>
        <v>2</v>
      </c>
      <c r="E24" s="14">
        <f t="shared" si="2"/>
        <v>5</v>
      </c>
      <c r="F24" s="14">
        <f t="shared" si="3"/>
        <v>2</v>
      </c>
      <c r="G24" s="13">
        <f t="shared" si="4"/>
        <v>44228</v>
      </c>
      <c r="H24" s="19">
        <f t="shared" si="5"/>
        <v>44253</v>
      </c>
      <c r="J24" s="10">
        <v>44805</v>
      </c>
      <c r="K24" s="13">
        <v>44834</v>
      </c>
      <c r="L24" s="14">
        <f t="shared" si="6"/>
        <v>3966.85009765625</v>
      </c>
      <c r="M24" s="23">
        <f t="shared" si="6"/>
        <v>3585.6201171875</v>
      </c>
      <c r="N24" s="26">
        <f t="shared" si="7"/>
        <v>-9.3395672013274339E-2</v>
      </c>
    </row>
    <row r="25" spans="1:18" x14ac:dyDescent="0.25">
      <c r="A25" s="28">
        <v>44230</v>
      </c>
      <c r="B25" s="27">
        <v>3830.169921875</v>
      </c>
      <c r="C25" s="14">
        <f t="shared" si="0"/>
        <v>2021</v>
      </c>
      <c r="D25" s="14">
        <f t="shared" si="1"/>
        <v>2</v>
      </c>
      <c r="E25" s="14">
        <f t="shared" si="2"/>
        <v>5</v>
      </c>
      <c r="F25" s="14">
        <f t="shared" si="3"/>
        <v>3</v>
      </c>
      <c r="G25" s="13">
        <f t="shared" si="4"/>
        <v>44228</v>
      </c>
      <c r="H25" s="19">
        <f t="shared" si="5"/>
        <v>44253</v>
      </c>
      <c r="J25" s="10">
        <v>44837</v>
      </c>
      <c r="K25" s="13">
        <v>44865</v>
      </c>
      <c r="L25" s="14">
        <f t="shared" si="6"/>
        <v>3678.429931640625</v>
      </c>
      <c r="M25" s="23">
        <f t="shared" si="6"/>
        <v>3871.97998046875</v>
      </c>
      <c r="N25" s="26">
        <f t="shared" si="7"/>
        <v>7.9863413837008998E-2</v>
      </c>
    </row>
    <row r="26" spans="1:18" x14ac:dyDescent="0.25">
      <c r="A26" s="28">
        <v>44231</v>
      </c>
      <c r="B26" s="27">
        <v>3871.739990234375</v>
      </c>
      <c r="C26" s="14">
        <f t="shared" si="0"/>
        <v>2021</v>
      </c>
      <c r="D26" s="14">
        <f t="shared" si="1"/>
        <v>2</v>
      </c>
      <c r="E26" s="14">
        <f t="shared" si="2"/>
        <v>5</v>
      </c>
      <c r="F26" s="14">
        <f t="shared" si="3"/>
        <v>4</v>
      </c>
      <c r="G26" s="13">
        <f t="shared" si="4"/>
        <v>44228</v>
      </c>
      <c r="H26" s="19">
        <f t="shared" si="5"/>
        <v>44253</v>
      </c>
      <c r="J26" s="10">
        <v>44866</v>
      </c>
      <c r="K26" s="13">
        <v>44895</v>
      </c>
      <c r="L26" s="14">
        <f t="shared" si="6"/>
        <v>3856.10009765625</v>
      </c>
      <c r="M26" s="23">
        <f t="shared" si="6"/>
        <v>4080.110107421875</v>
      </c>
      <c r="N26" s="26">
        <f t="shared" si="7"/>
        <v>5.3752893352493093E-2</v>
      </c>
    </row>
    <row r="27" spans="1:18" x14ac:dyDescent="0.25">
      <c r="A27" s="28">
        <v>44232</v>
      </c>
      <c r="B27" s="27">
        <v>3886.830078125</v>
      </c>
      <c r="C27" s="14">
        <f t="shared" si="0"/>
        <v>2021</v>
      </c>
      <c r="D27" s="14">
        <f t="shared" si="1"/>
        <v>2</v>
      </c>
      <c r="E27" s="14">
        <f t="shared" si="2"/>
        <v>5</v>
      </c>
      <c r="F27" s="14">
        <f t="shared" si="3"/>
        <v>5</v>
      </c>
      <c r="G27" s="13">
        <f t="shared" si="4"/>
        <v>44228</v>
      </c>
      <c r="H27" s="19">
        <f t="shared" si="5"/>
        <v>44253</v>
      </c>
      <c r="J27" s="10">
        <v>44896</v>
      </c>
      <c r="K27" s="13">
        <v>44925</v>
      </c>
      <c r="L27" s="14">
        <f t="shared" si="6"/>
        <v>4076.570068359375</v>
      </c>
      <c r="M27" s="23">
        <f t="shared" si="6"/>
        <v>3839.5</v>
      </c>
      <c r="N27" s="26">
        <f t="shared" si="7"/>
        <v>-5.8971474074730502E-2</v>
      </c>
    </row>
    <row r="28" spans="1:18" x14ac:dyDescent="0.25">
      <c r="A28" s="28">
        <v>44235</v>
      </c>
      <c r="B28" s="27">
        <v>3915.590087890625</v>
      </c>
      <c r="C28" s="14">
        <f t="shared" si="0"/>
        <v>2021</v>
      </c>
      <c r="D28" s="14">
        <f t="shared" si="1"/>
        <v>2</v>
      </c>
      <c r="E28" s="14">
        <f t="shared" si="2"/>
        <v>6</v>
      </c>
      <c r="F28" s="14">
        <f t="shared" si="3"/>
        <v>1</v>
      </c>
      <c r="G28" s="13">
        <f t="shared" si="4"/>
        <v>44228</v>
      </c>
      <c r="H28" s="19">
        <f t="shared" si="5"/>
        <v>44253</v>
      </c>
      <c r="J28" s="10">
        <v>44929</v>
      </c>
      <c r="K28" s="13">
        <v>44957</v>
      </c>
      <c r="L28" s="14">
        <f t="shared" si="6"/>
        <v>3824.139892578125</v>
      </c>
      <c r="M28" s="23">
        <f t="shared" si="6"/>
        <v>4076.60009765625</v>
      </c>
      <c r="N28" s="26">
        <f t="shared" si="7"/>
        <v>6.1752857834678994E-2</v>
      </c>
    </row>
    <row r="29" spans="1:18" x14ac:dyDescent="0.25">
      <c r="A29" s="28">
        <v>44236</v>
      </c>
      <c r="B29" s="27">
        <v>3911.22998046875</v>
      </c>
      <c r="C29" s="14">
        <f t="shared" si="0"/>
        <v>2021</v>
      </c>
      <c r="D29" s="14">
        <f t="shared" si="1"/>
        <v>2</v>
      </c>
      <c r="E29" s="14">
        <f t="shared" si="2"/>
        <v>6</v>
      </c>
      <c r="F29" s="14">
        <f t="shared" si="3"/>
        <v>2</v>
      </c>
      <c r="G29" s="13">
        <f t="shared" si="4"/>
        <v>44228</v>
      </c>
      <c r="H29" s="19">
        <f t="shared" si="5"/>
        <v>44253</v>
      </c>
      <c r="J29" s="10">
        <v>44958</v>
      </c>
      <c r="K29" s="13">
        <v>44985</v>
      </c>
      <c r="L29" s="14">
        <f t="shared" si="6"/>
        <v>4119.2099609375</v>
      </c>
      <c r="M29" s="23">
        <f t="shared" si="6"/>
        <v>3970.14990234375</v>
      </c>
      <c r="N29" s="26">
        <f t="shared" si="7"/>
        <v>-2.6112493931818616E-2</v>
      </c>
    </row>
    <row r="30" spans="1:18" x14ac:dyDescent="0.25">
      <c r="A30" s="28">
        <v>44237</v>
      </c>
      <c r="B30" s="27">
        <v>3909.8798828125</v>
      </c>
      <c r="C30" s="14">
        <f t="shared" si="0"/>
        <v>2021</v>
      </c>
      <c r="D30" s="14">
        <f t="shared" si="1"/>
        <v>2</v>
      </c>
      <c r="E30" s="14">
        <f t="shared" si="2"/>
        <v>6</v>
      </c>
      <c r="F30" s="14">
        <f t="shared" si="3"/>
        <v>3</v>
      </c>
      <c r="G30" s="13">
        <f t="shared" si="4"/>
        <v>44228</v>
      </c>
      <c r="H30" s="19">
        <f t="shared" si="5"/>
        <v>44253</v>
      </c>
      <c r="J30" s="10">
        <v>44986</v>
      </c>
      <c r="K30" s="13">
        <v>45016</v>
      </c>
      <c r="L30" s="14">
        <f t="shared" si="6"/>
        <v>3951.389892578125</v>
      </c>
      <c r="M30" s="23">
        <f t="shared" si="6"/>
        <v>4109.31005859375</v>
      </c>
      <c r="N30" s="26">
        <f t="shared" si="7"/>
        <v>3.5051612577108933E-2</v>
      </c>
    </row>
    <row r="31" spans="1:18" x14ac:dyDescent="0.25">
      <c r="A31" s="28">
        <v>44238</v>
      </c>
      <c r="B31" s="27">
        <v>3916.3798828125</v>
      </c>
      <c r="C31" s="14">
        <f t="shared" si="0"/>
        <v>2021</v>
      </c>
      <c r="D31" s="14">
        <f t="shared" si="1"/>
        <v>2</v>
      </c>
      <c r="E31" s="14">
        <f t="shared" si="2"/>
        <v>6</v>
      </c>
      <c r="F31" s="14">
        <f t="shared" si="3"/>
        <v>4</v>
      </c>
      <c r="G31" s="13">
        <f t="shared" si="4"/>
        <v>44228</v>
      </c>
      <c r="H31" s="19">
        <f t="shared" si="5"/>
        <v>44253</v>
      </c>
      <c r="J31" s="10">
        <v>45019</v>
      </c>
      <c r="K31" s="13">
        <v>45044</v>
      </c>
      <c r="L31" s="14">
        <f t="shared" si="6"/>
        <v>4124.509765625</v>
      </c>
      <c r="M31" s="23">
        <f t="shared" si="6"/>
        <v>4169.47998046875</v>
      </c>
      <c r="N31" s="26">
        <f t="shared" si="7"/>
        <v>1.464234166248112E-2</v>
      </c>
    </row>
    <row r="32" spans="1:18" x14ac:dyDescent="0.25">
      <c r="A32" s="28">
        <v>44239</v>
      </c>
      <c r="B32" s="27">
        <v>3934.830078125</v>
      </c>
      <c r="C32" s="14">
        <f t="shared" si="0"/>
        <v>2021</v>
      </c>
      <c r="D32" s="14">
        <f t="shared" si="1"/>
        <v>2</v>
      </c>
      <c r="E32" s="14">
        <f t="shared" si="2"/>
        <v>6</v>
      </c>
      <c r="F32" s="14">
        <f t="shared" si="3"/>
        <v>5</v>
      </c>
      <c r="G32" s="13">
        <f t="shared" si="4"/>
        <v>44228</v>
      </c>
      <c r="H32" s="19">
        <f t="shared" si="5"/>
        <v>44253</v>
      </c>
      <c r="J32" s="10">
        <v>45047</v>
      </c>
      <c r="K32" s="13">
        <v>45077</v>
      </c>
      <c r="L32" s="14">
        <f t="shared" si="6"/>
        <v>4167.8701171875</v>
      </c>
      <c r="M32" s="23">
        <f t="shared" si="6"/>
        <v>4179.830078125</v>
      </c>
      <c r="N32" s="26">
        <f t="shared" si="7"/>
        <v>2.4823473681929993E-3</v>
      </c>
    </row>
    <row r="33" spans="1:14" x14ac:dyDescent="0.25">
      <c r="A33" s="28">
        <v>44243</v>
      </c>
      <c r="B33" s="27">
        <v>3932.590087890625</v>
      </c>
      <c r="C33" s="14">
        <f t="shared" si="0"/>
        <v>2021</v>
      </c>
      <c r="D33" s="14">
        <f t="shared" si="1"/>
        <v>2</v>
      </c>
      <c r="E33" s="14">
        <f t="shared" si="2"/>
        <v>7</v>
      </c>
      <c r="F33" s="14">
        <f t="shared" si="3"/>
        <v>2</v>
      </c>
      <c r="G33" s="13">
        <f t="shared" si="4"/>
        <v>44228</v>
      </c>
      <c r="H33" s="19">
        <f t="shared" si="5"/>
        <v>44253</v>
      </c>
      <c r="J33" s="10">
        <v>45078</v>
      </c>
      <c r="K33" s="13">
        <v>45107</v>
      </c>
      <c r="L33" s="14">
        <f t="shared" si="6"/>
        <v>4221.02001953125</v>
      </c>
      <c r="M33" s="23">
        <f t="shared" si="6"/>
        <v>4450.3798828125</v>
      </c>
      <c r="N33" s="26">
        <f t="shared" si="7"/>
        <v>6.4727464904234575E-2</v>
      </c>
    </row>
    <row r="34" spans="1:14" x14ac:dyDescent="0.25">
      <c r="A34" s="28">
        <v>44244</v>
      </c>
      <c r="B34" s="27">
        <v>3931.330078125</v>
      </c>
      <c r="C34" s="14">
        <f t="shared" si="0"/>
        <v>2021</v>
      </c>
      <c r="D34" s="14">
        <f t="shared" si="1"/>
        <v>2</v>
      </c>
      <c r="E34" s="14">
        <f t="shared" si="2"/>
        <v>7</v>
      </c>
      <c r="F34" s="14">
        <f t="shared" si="3"/>
        <v>3</v>
      </c>
      <c r="G34" s="13">
        <f t="shared" si="4"/>
        <v>44228</v>
      </c>
      <c r="H34" s="19">
        <f t="shared" si="5"/>
        <v>44253</v>
      </c>
      <c r="J34" s="10">
        <v>45110</v>
      </c>
      <c r="K34" s="13">
        <v>45138</v>
      </c>
      <c r="L34" s="14">
        <f t="shared" si="6"/>
        <v>4455.58984375</v>
      </c>
      <c r="M34" s="23">
        <f t="shared" si="6"/>
        <v>4588.9599609375</v>
      </c>
      <c r="N34" s="26">
        <f t="shared" si="7"/>
        <v>3.1138932355010952E-2</v>
      </c>
    </row>
    <row r="35" spans="1:14" x14ac:dyDescent="0.25">
      <c r="A35" s="28">
        <v>44245</v>
      </c>
      <c r="B35" s="27">
        <v>3913.969970703125</v>
      </c>
      <c r="C35" s="14">
        <f t="shared" si="0"/>
        <v>2021</v>
      </c>
      <c r="D35" s="14">
        <f t="shared" si="1"/>
        <v>2</v>
      </c>
      <c r="E35" s="14">
        <f t="shared" si="2"/>
        <v>7</v>
      </c>
      <c r="F35" s="14">
        <f t="shared" si="3"/>
        <v>4</v>
      </c>
      <c r="G35" s="13">
        <f t="shared" si="4"/>
        <v>44228</v>
      </c>
      <c r="H35" s="19">
        <f t="shared" si="5"/>
        <v>44253</v>
      </c>
      <c r="J35" s="10">
        <v>45139</v>
      </c>
      <c r="K35" s="13">
        <v>45169</v>
      </c>
      <c r="L35" s="14">
        <f t="shared" si="6"/>
        <v>4576.72998046875</v>
      </c>
      <c r="M35" s="23">
        <f t="shared" si="6"/>
        <v>4507.66015625</v>
      </c>
      <c r="N35" s="26">
        <f t="shared" si="7"/>
        <v>-1.7716390070854068E-2</v>
      </c>
    </row>
    <row r="36" spans="1:14" x14ac:dyDescent="0.25">
      <c r="A36" s="28">
        <v>44246</v>
      </c>
      <c r="B36" s="27">
        <v>3906.7099609375</v>
      </c>
      <c r="C36" s="14">
        <f t="shared" si="0"/>
        <v>2021</v>
      </c>
      <c r="D36" s="14">
        <f t="shared" si="1"/>
        <v>2</v>
      </c>
      <c r="E36" s="14">
        <f t="shared" si="2"/>
        <v>7</v>
      </c>
      <c r="F36" s="14">
        <f t="shared" si="3"/>
        <v>5</v>
      </c>
      <c r="G36" s="13">
        <f t="shared" si="4"/>
        <v>44228</v>
      </c>
      <c r="H36" s="19">
        <f t="shared" si="5"/>
        <v>44253</v>
      </c>
      <c r="J36" s="10">
        <v>45170</v>
      </c>
      <c r="K36" s="13">
        <v>45198</v>
      </c>
      <c r="L36" s="14">
        <f t="shared" si="6"/>
        <v>4515.77001953125</v>
      </c>
      <c r="M36" s="23">
        <f t="shared" si="6"/>
        <v>4288.0498046875</v>
      </c>
      <c r="N36" s="26">
        <f t="shared" si="7"/>
        <v>-4.871936746562492E-2</v>
      </c>
    </row>
    <row r="37" spans="1:14" x14ac:dyDescent="0.25">
      <c r="A37" s="28">
        <v>44249</v>
      </c>
      <c r="B37" s="27">
        <v>3876.5</v>
      </c>
      <c r="C37" s="14">
        <f t="shared" si="0"/>
        <v>2021</v>
      </c>
      <c r="D37" s="14">
        <f t="shared" si="1"/>
        <v>2</v>
      </c>
      <c r="E37" s="14">
        <f t="shared" si="2"/>
        <v>8</v>
      </c>
      <c r="F37" s="14">
        <f t="shared" si="3"/>
        <v>1</v>
      </c>
      <c r="G37" s="13">
        <f t="shared" si="4"/>
        <v>44228</v>
      </c>
      <c r="H37" s="19">
        <f t="shared" si="5"/>
        <v>44253</v>
      </c>
      <c r="J37" s="10">
        <v>45201</v>
      </c>
      <c r="K37" s="13">
        <v>45230</v>
      </c>
      <c r="L37" s="14">
        <f t="shared" si="6"/>
        <v>4288.39013671875</v>
      </c>
      <c r="M37" s="23">
        <f t="shared" si="6"/>
        <v>4193.7998046875</v>
      </c>
      <c r="N37" s="26">
        <f t="shared" si="7"/>
        <v>-2.1979688737982988E-2</v>
      </c>
    </row>
    <row r="38" spans="1:14" x14ac:dyDescent="0.25">
      <c r="A38" s="28">
        <v>44250</v>
      </c>
      <c r="B38" s="27">
        <v>3881.3701171875</v>
      </c>
      <c r="C38" s="14">
        <f t="shared" si="0"/>
        <v>2021</v>
      </c>
      <c r="D38" s="14">
        <f t="shared" si="1"/>
        <v>2</v>
      </c>
      <c r="E38" s="14">
        <f t="shared" si="2"/>
        <v>8</v>
      </c>
      <c r="F38" s="14">
        <f t="shared" si="3"/>
        <v>2</v>
      </c>
      <c r="G38" s="13">
        <f t="shared" si="4"/>
        <v>44228</v>
      </c>
      <c r="H38" s="19">
        <f t="shared" si="5"/>
        <v>44253</v>
      </c>
      <c r="J38" s="10">
        <v>45231</v>
      </c>
      <c r="K38" s="13">
        <v>45260</v>
      </c>
      <c r="L38" s="14">
        <f t="shared" si="6"/>
        <v>4237.85986328125</v>
      </c>
      <c r="M38" s="23">
        <f t="shared" si="6"/>
        <v>4567.7998046875</v>
      </c>
      <c r="N38" s="26">
        <f t="shared" si="7"/>
        <v>8.9179268781970036E-2</v>
      </c>
    </row>
    <row r="39" spans="1:14" x14ac:dyDescent="0.25">
      <c r="A39" s="28">
        <v>44251</v>
      </c>
      <c r="B39" s="27">
        <v>3925.429931640625</v>
      </c>
      <c r="C39" s="14">
        <f t="shared" si="0"/>
        <v>2021</v>
      </c>
      <c r="D39" s="14">
        <f t="shared" si="1"/>
        <v>2</v>
      </c>
      <c r="E39" s="14">
        <f t="shared" si="2"/>
        <v>8</v>
      </c>
      <c r="F39" s="14">
        <f t="shared" si="3"/>
        <v>3</v>
      </c>
      <c r="G39" s="13">
        <f t="shared" si="4"/>
        <v>44228</v>
      </c>
      <c r="H39" s="19">
        <f t="shared" si="5"/>
        <v>44253</v>
      </c>
      <c r="J39" s="10">
        <v>45261</v>
      </c>
      <c r="K39" s="13">
        <v>45289</v>
      </c>
      <c r="L39" s="14">
        <f t="shared" si="6"/>
        <v>4594.6298828125</v>
      </c>
      <c r="M39" s="23">
        <f t="shared" si="6"/>
        <v>4769.830078125</v>
      </c>
      <c r="N39" s="26">
        <f t="shared" si="7"/>
        <v>4.4229231156360113E-2</v>
      </c>
    </row>
    <row r="40" spans="1:14" x14ac:dyDescent="0.25">
      <c r="A40" s="28">
        <v>44252</v>
      </c>
      <c r="B40" s="27">
        <v>3829.340087890625</v>
      </c>
      <c r="C40" s="14">
        <f t="shared" si="0"/>
        <v>2021</v>
      </c>
      <c r="D40" s="14">
        <f t="shared" si="1"/>
        <v>2</v>
      </c>
      <c r="E40" s="14">
        <f t="shared" si="2"/>
        <v>8</v>
      </c>
      <c r="F40" s="14">
        <f t="shared" si="3"/>
        <v>4</v>
      </c>
      <c r="G40" s="13">
        <f t="shared" si="4"/>
        <v>44228</v>
      </c>
      <c r="H40" s="19">
        <f t="shared" si="5"/>
        <v>44253</v>
      </c>
      <c r="J40" s="10">
        <v>45293</v>
      </c>
      <c r="K40" s="13">
        <v>45322</v>
      </c>
      <c r="L40" s="14">
        <f t="shared" si="6"/>
        <v>4742.830078125</v>
      </c>
      <c r="M40" s="23">
        <f t="shared" si="6"/>
        <v>4845.64990234375</v>
      </c>
      <c r="N40" s="26">
        <f t="shared" si="7"/>
        <v>1.5895707598991546E-2</v>
      </c>
    </row>
    <row r="41" spans="1:14" x14ac:dyDescent="0.25">
      <c r="A41" s="28">
        <v>44253</v>
      </c>
      <c r="B41" s="27">
        <v>3811.14990234375</v>
      </c>
      <c r="C41" s="14">
        <f t="shared" si="0"/>
        <v>2021</v>
      </c>
      <c r="D41" s="14">
        <f t="shared" si="1"/>
        <v>2</v>
      </c>
      <c r="E41" s="14">
        <f t="shared" si="2"/>
        <v>8</v>
      </c>
      <c r="F41" s="14">
        <f t="shared" si="3"/>
        <v>5</v>
      </c>
      <c r="G41" s="13">
        <f t="shared" si="4"/>
        <v>44228</v>
      </c>
      <c r="H41" s="19">
        <f t="shared" si="5"/>
        <v>44253</v>
      </c>
      <c r="J41" s="10">
        <v>45323</v>
      </c>
      <c r="K41" s="13">
        <v>45351</v>
      </c>
      <c r="L41" s="14">
        <f t="shared" si="6"/>
        <v>4906.18994140625</v>
      </c>
      <c r="M41" s="23">
        <f t="shared" si="6"/>
        <v>5096.27001953125</v>
      </c>
      <c r="N41" s="26">
        <f t="shared" si="7"/>
        <v>5.1720640623723092E-2</v>
      </c>
    </row>
    <row r="42" spans="1:14" x14ac:dyDescent="0.25">
      <c r="A42" s="28">
        <v>44256</v>
      </c>
      <c r="B42" s="27">
        <v>3901.820068359375</v>
      </c>
      <c r="C42" s="14">
        <f t="shared" si="0"/>
        <v>2021</v>
      </c>
      <c r="D42" s="14">
        <f t="shared" si="1"/>
        <v>3</v>
      </c>
      <c r="E42" s="14">
        <f t="shared" si="2"/>
        <v>9</v>
      </c>
      <c r="F42" s="14">
        <f t="shared" si="3"/>
        <v>1</v>
      </c>
      <c r="G42" s="13">
        <f t="shared" si="4"/>
        <v>44256</v>
      </c>
      <c r="H42" s="19">
        <f t="shared" si="5"/>
        <v>44286</v>
      </c>
      <c r="J42" s="10">
        <v>45352</v>
      </c>
      <c r="K42" s="13">
        <v>45379</v>
      </c>
      <c r="L42" s="14">
        <f t="shared" si="6"/>
        <v>5137.080078125</v>
      </c>
      <c r="M42" s="23">
        <f t="shared" si="6"/>
        <v>5254.35009765625</v>
      </c>
      <c r="N42" s="26">
        <f t="shared" si="7"/>
        <v>3.1018779915342878E-2</v>
      </c>
    </row>
    <row r="43" spans="1:14" x14ac:dyDescent="0.25">
      <c r="A43" s="28">
        <v>44257</v>
      </c>
      <c r="B43" s="27">
        <v>3870.2900390625</v>
      </c>
      <c r="C43" s="14">
        <f t="shared" si="0"/>
        <v>2021</v>
      </c>
      <c r="D43" s="14">
        <f t="shared" si="1"/>
        <v>3</v>
      </c>
      <c r="E43" s="14">
        <f t="shared" si="2"/>
        <v>9</v>
      </c>
      <c r="F43" s="14">
        <f t="shared" si="3"/>
        <v>2</v>
      </c>
      <c r="G43" s="13">
        <f t="shared" si="4"/>
        <v>44256</v>
      </c>
      <c r="H43" s="19">
        <f t="shared" si="5"/>
        <v>44286</v>
      </c>
      <c r="J43" s="10">
        <v>45383</v>
      </c>
      <c r="K43" s="13">
        <v>45412</v>
      </c>
      <c r="L43" s="14">
        <f t="shared" si="6"/>
        <v>5243.77001953125</v>
      </c>
      <c r="M43" s="23">
        <f t="shared" si="6"/>
        <v>5035.68994140625</v>
      </c>
      <c r="N43" s="26">
        <f t="shared" si="7"/>
        <v>-4.1615071737898725E-2</v>
      </c>
    </row>
    <row r="44" spans="1:14" x14ac:dyDescent="0.25">
      <c r="A44" s="28">
        <v>44258</v>
      </c>
      <c r="B44" s="27">
        <v>3819.719970703125</v>
      </c>
      <c r="C44" s="14">
        <f t="shared" si="0"/>
        <v>2021</v>
      </c>
      <c r="D44" s="14">
        <f t="shared" si="1"/>
        <v>3</v>
      </c>
      <c r="E44" s="14">
        <f t="shared" si="2"/>
        <v>9</v>
      </c>
      <c r="F44" s="14">
        <f t="shared" si="3"/>
        <v>3</v>
      </c>
      <c r="G44" s="13">
        <f t="shared" si="4"/>
        <v>44256</v>
      </c>
      <c r="H44" s="19">
        <f t="shared" si="5"/>
        <v>44286</v>
      </c>
      <c r="J44" s="10">
        <v>45413</v>
      </c>
      <c r="K44" s="13">
        <v>45443</v>
      </c>
      <c r="L44" s="14">
        <f t="shared" si="6"/>
        <v>5018.39013671875</v>
      </c>
      <c r="M44" s="23">
        <f t="shared" si="6"/>
        <v>5277.509765625</v>
      </c>
      <c r="N44" s="26">
        <f t="shared" si="7"/>
        <v>4.8021190151199065E-2</v>
      </c>
    </row>
    <row r="45" spans="1:14" x14ac:dyDescent="0.25">
      <c r="A45" s="28">
        <v>44259</v>
      </c>
      <c r="B45" s="27">
        <v>3768.469970703125</v>
      </c>
      <c r="C45" s="14">
        <f t="shared" si="0"/>
        <v>2021</v>
      </c>
      <c r="D45" s="14">
        <f t="shared" si="1"/>
        <v>3</v>
      </c>
      <c r="E45" s="14">
        <f t="shared" si="2"/>
        <v>9</v>
      </c>
      <c r="F45" s="14">
        <f t="shared" si="3"/>
        <v>4</v>
      </c>
      <c r="G45" s="13">
        <f t="shared" si="4"/>
        <v>44256</v>
      </c>
      <c r="H45" s="19">
        <f t="shared" si="5"/>
        <v>44286</v>
      </c>
      <c r="J45" s="10">
        <v>45446</v>
      </c>
      <c r="K45" s="13">
        <v>45471</v>
      </c>
      <c r="L45" s="14">
        <f t="shared" si="6"/>
        <v>5283.39990234375</v>
      </c>
      <c r="M45" s="23">
        <f t="shared" si="6"/>
        <v>5460.47998046875</v>
      </c>
      <c r="N45" s="26">
        <f t="shared" si="7"/>
        <v>3.4669801283083251E-2</v>
      </c>
    </row>
    <row r="46" spans="1:14" x14ac:dyDescent="0.25">
      <c r="A46" s="28">
        <v>44260</v>
      </c>
      <c r="B46" s="27">
        <v>3841.93994140625</v>
      </c>
      <c r="C46" s="14">
        <f t="shared" si="0"/>
        <v>2021</v>
      </c>
      <c r="D46" s="14">
        <f t="shared" si="1"/>
        <v>3</v>
      </c>
      <c r="E46" s="14">
        <f t="shared" si="2"/>
        <v>9</v>
      </c>
      <c r="F46" s="14">
        <f t="shared" si="3"/>
        <v>5</v>
      </c>
      <c r="G46" s="13">
        <f t="shared" si="4"/>
        <v>44256</v>
      </c>
      <c r="H46" s="19">
        <f t="shared" si="5"/>
        <v>44286</v>
      </c>
      <c r="J46" s="10">
        <v>45474</v>
      </c>
      <c r="K46" s="13">
        <v>45504</v>
      </c>
      <c r="L46" s="14">
        <f t="shared" si="6"/>
        <v>5475.08984375</v>
      </c>
      <c r="M46" s="23">
        <f t="shared" si="6"/>
        <v>5522.2998046875</v>
      </c>
      <c r="N46" s="26">
        <f t="shared" si="7"/>
        <v>1.1321316887868735E-2</v>
      </c>
    </row>
    <row r="47" spans="1:14" x14ac:dyDescent="0.25">
      <c r="A47" s="28">
        <v>44263</v>
      </c>
      <c r="B47" s="27">
        <v>3821.35009765625</v>
      </c>
      <c r="C47" s="14">
        <f t="shared" si="0"/>
        <v>2021</v>
      </c>
      <c r="D47" s="14">
        <f t="shared" si="1"/>
        <v>3</v>
      </c>
      <c r="E47" s="14">
        <f t="shared" si="2"/>
        <v>10</v>
      </c>
      <c r="F47" s="14">
        <f t="shared" si="3"/>
        <v>1</v>
      </c>
      <c r="G47" s="13">
        <f t="shared" si="4"/>
        <v>44256</v>
      </c>
      <c r="H47" s="19">
        <f t="shared" si="5"/>
        <v>44286</v>
      </c>
      <c r="J47" s="10">
        <v>45505</v>
      </c>
      <c r="K47" s="13">
        <v>45534</v>
      </c>
      <c r="L47" s="14">
        <f t="shared" si="6"/>
        <v>5446.68017578125</v>
      </c>
      <c r="M47" s="23">
        <f t="shared" si="6"/>
        <v>5648.39990234375</v>
      </c>
      <c r="N47" s="26">
        <f t="shared" si="7"/>
        <v>2.2834706936630336E-2</v>
      </c>
    </row>
    <row r="48" spans="1:14" x14ac:dyDescent="0.25">
      <c r="A48" s="28">
        <v>44264</v>
      </c>
      <c r="B48" s="27">
        <v>3875.43994140625</v>
      </c>
      <c r="C48" s="14">
        <f t="shared" si="0"/>
        <v>2021</v>
      </c>
      <c r="D48" s="14">
        <f t="shared" si="1"/>
        <v>3</v>
      </c>
      <c r="E48" s="14">
        <f t="shared" si="2"/>
        <v>10</v>
      </c>
      <c r="F48" s="14">
        <f t="shared" si="3"/>
        <v>2</v>
      </c>
      <c r="G48" s="13">
        <f t="shared" si="4"/>
        <v>44256</v>
      </c>
      <c r="H48" s="19">
        <f t="shared" si="5"/>
        <v>44286</v>
      </c>
      <c r="J48" s="10">
        <v>45538</v>
      </c>
      <c r="K48" s="13">
        <v>45565</v>
      </c>
      <c r="L48" s="14">
        <f t="shared" si="6"/>
        <v>5528.93017578125</v>
      </c>
      <c r="M48" s="23">
        <f t="shared" si="6"/>
        <v>5762.47998046875</v>
      </c>
      <c r="N48" s="26">
        <f t="shared" si="7"/>
        <v>2.0196884090601226E-2</v>
      </c>
    </row>
    <row r="49" spans="1:14" x14ac:dyDescent="0.25">
      <c r="A49" s="28">
        <v>44265</v>
      </c>
      <c r="B49" s="27">
        <v>3898.81005859375</v>
      </c>
      <c r="C49" s="14">
        <f t="shared" si="0"/>
        <v>2021</v>
      </c>
      <c r="D49" s="14">
        <f t="shared" si="1"/>
        <v>3</v>
      </c>
      <c r="E49" s="14">
        <f t="shared" si="2"/>
        <v>10</v>
      </c>
      <c r="F49" s="14">
        <f t="shared" si="3"/>
        <v>3</v>
      </c>
      <c r="G49" s="13">
        <f t="shared" si="4"/>
        <v>44256</v>
      </c>
      <c r="H49" s="19">
        <f t="shared" si="5"/>
        <v>44286</v>
      </c>
      <c r="J49" s="10">
        <v>45566</v>
      </c>
      <c r="K49" s="13">
        <v>45596</v>
      </c>
      <c r="L49" s="14">
        <f t="shared" si="6"/>
        <v>5708.75</v>
      </c>
      <c r="M49" s="23">
        <f t="shared" si="6"/>
        <v>5705.4501953125</v>
      </c>
      <c r="N49" s="26">
        <f t="shared" si="7"/>
        <v>-9.8967433031517272E-3</v>
      </c>
    </row>
    <row r="50" spans="1:14" x14ac:dyDescent="0.25">
      <c r="A50" s="28">
        <v>44266</v>
      </c>
      <c r="B50" s="27">
        <v>3939.340087890625</v>
      </c>
      <c r="C50" s="14">
        <f t="shared" si="0"/>
        <v>2021</v>
      </c>
      <c r="D50" s="14">
        <f t="shared" si="1"/>
        <v>3</v>
      </c>
      <c r="E50" s="14">
        <f t="shared" si="2"/>
        <v>10</v>
      </c>
      <c r="F50" s="14">
        <f t="shared" si="3"/>
        <v>4</v>
      </c>
      <c r="G50" s="13">
        <f t="shared" si="4"/>
        <v>44256</v>
      </c>
      <c r="H50" s="19">
        <f t="shared" si="5"/>
        <v>44286</v>
      </c>
      <c r="J50" s="10">
        <v>45597</v>
      </c>
      <c r="K50" s="13">
        <v>45625</v>
      </c>
      <c r="L50" s="14">
        <f t="shared" si="6"/>
        <v>5728.7998046875</v>
      </c>
      <c r="M50" s="23">
        <f t="shared" si="6"/>
        <v>6032.3798828125</v>
      </c>
      <c r="N50" s="26">
        <f t="shared" si="7"/>
        <v>5.7301295482098821E-2</v>
      </c>
    </row>
    <row r="51" spans="1:14" x14ac:dyDescent="0.25">
      <c r="A51" s="28">
        <v>44267</v>
      </c>
      <c r="B51" s="27">
        <v>3943.340087890625</v>
      </c>
      <c r="C51" s="14">
        <f t="shared" si="0"/>
        <v>2021</v>
      </c>
      <c r="D51" s="14">
        <f t="shared" si="1"/>
        <v>3</v>
      </c>
      <c r="E51" s="14">
        <f t="shared" si="2"/>
        <v>10</v>
      </c>
      <c r="F51" s="14">
        <f t="shared" si="3"/>
        <v>5</v>
      </c>
      <c r="G51" s="13">
        <f t="shared" si="4"/>
        <v>44256</v>
      </c>
      <c r="H51" s="19">
        <f t="shared" si="5"/>
        <v>44286</v>
      </c>
      <c r="J51" s="10">
        <v>45628</v>
      </c>
      <c r="K51" s="13">
        <v>45657</v>
      </c>
      <c r="L51" s="14">
        <f t="shared" si="6"/>
        <v>6047.14990234375</v>
      </c>
      <c r="M51" s="23">
        <f t="shared" si="6"/>
        <v>5881.6298828125</v>
      </c>
      <c r="N51" s="26">
        <f t="shared" si="7"/>
        <v>-2.4990137048483629E-2</v>
      </c>
    </row>
    <row r="52" spans="1:14" x14ac:dyDescent="0.25">
      <c r="A52" s="28">
        <v>44270</v>
      </c>
      <c r="B52" s="27">
        <v>3968.93994140625</v>
      </c>
      <c r="C52" s="14">
        <f t="shared" si="0"/>
        <v>2021</v>
      </c>
      <c r="D52" s="14">
        <f t="shared" si="1"/>
        <v>3</v>
      </c>
      <c r="E52" s="14">
        <f t="shared" si="2"/>
        <v>11</v>
      </c>
      <c r="F52" s="14">
        <f t="shared" si="3"/>
        <v>1</v>
      </c>
      <c r="G52" s="13">
        <f t="shared" si="4"/>
        <v>44256</v>
      </c>
      <c r="H52" s="19">
        <f t="shared" si="5"/>
        <v>44286</v>
      </c>
      <c r="J52" s="10">
        <v>45659</v>
      </c>
      <c r="K52" s="13">
        <v>45688</v>
      </c>
      <c r="L52" s="14">
        <f t="shared" si="6"/>
        <v>5868.5498046875</v>
      </c>
      <c r="M52" s="23">
        <f t="shared" si="6"/>
        <v>6040.52978515625</v>
      </c>
      <c r="N52" s="26">
        <f t="shared" si="7"/>
        <v>2.7016304240444086E-2</v>
      </c>
    </row>
    <row r="53" spans="1:14" x14ac:dyDescent="0.25">
      <c r="A53" s="28">
        <v>44271</v>
      </c>
      <c r="B53" s="27">
        <v>3962.7099609375</v>
      </c>
      <c r="C53" s="14">
        <f t="shared" si="0"/>
        <v>2021</v>
      </c>
      <c r="D53" s="14">
        <f t="shared" si="1"/>
        <v>3</v>
      </c>
      <c r="E53" s="14">
        <f t="shared" si="2"/>
        <v>11</v>
      </c>
      <c r="F53" s="14">
        <f t="shared" si="3"/>
        <v>2</v>
      </c>
      <c r="G53" s="13">
        <f t="shared" si="4"/>
        <v>44256</v>
      </c>
      <c r="H53" s="19">
        <f t="shared" si="5"/>
        <v>44286</v>
      </c>
      <c r="J53" s="10">
        <v>45691</v>
      </c>
      <c r="K53" s="13">
        <v>45716</v>
      </c>
      <c r="L53" s="14">
        <f t="shared" si="6"/>
        <v>5994.56982421875</v>
      </c>
      <c r="M53" s="23">
        <f t="shared" si="6"/>
        <v>5954.5</v>
      </c>
      <c r="N53" s="26">
        <f t="shared" si="7"/>
        <v>-1.4242092699825116E-2</v>
      </c>
    </row>
    <row r="54" spans="1:14" x14ac:dyDescent="0.25">
      <c r="A54" s="28">
        <v>44272</v>
      </c>
      <c r="B54" s="27">
        <v>3974.1201171875</v>
      </c>
      <c r="C54" s="14">
        <f t="shared" si="0"/>
        <v>2021</v>
      </c>
      <c r="D54" s="14">
        <f t="shared" si="1"/>
        <v>3</v>
      </c>
      <c r="E54" s="14">
        <f t="shared" si="2"/>
        <v>11</v>
      </c>
      <c r="F54" s="14">
        <f t="shared" si="3"/>
        <v>3</v>
      </c>
      <c r="G54" s="13">
        <f t="shared" si="4"/>
        <v>44256</v>
      </c>
      <c r="H54" s="19">
        <f t="shared" si="5"/>
        <v>44286</v>
      </c>
      <c r="J54" s="10">
        <v>45719</v>
      </c>
      <c r="K54" s="13">
        <v>45747</v>
      </c>
      <c r="L54" s="14">
        <f t="shared" si="6"/>
        <v>5849.72021484375</v>
      </c>
      <c r="M54" s="23">
        <f t="shared" si="6"/>
        <v>5611.85009765625</v>
      </c>
      <c r="N54" s="26">
        <f t="shared" si="7"/>
        <v>-5.7544697681375427E-2</v>
      </c>
    </row>
    <row r="55" spans="1:14" x14ac:dyDescent="0.25">
      <c r="A55" s="28">
        <v>44273</v>
      </c>
      <c r="B55" s="27">
        <v>3915.4599609375</v>
      </c>
      <c r="C55" s="14">
        <f t="shared" si="0"/>
        <v>2021</v>
      </c>
      <c r="D55" s="14">
        <f t="shared" si="1"/>
        <v>3</v>
      </c>
      <c r="E55" s="14">
        <f t="shared" si="2"/>
        <v>11</v>
      </c>
      <c r="F55" s="14">
        <f t="shared" si="3"/>
        <v>4</v>
      </c>
      <c r="G55" s="13">
        <f t="shared" si="4"/>
        <v>44256</v>
      </c>
      <c r="H55" s="19">
        <f t="shared" si="5"/>
        <v>44286</v>
      </c>
      <c r="J55" s="10">
        <v>45748</v>
      </c>
      <c r="K55" s="13">
        <v>45777</v>
      </c>
      <c r="L55" s="14">
        <f t="shared" si="6"/>
        <v>5633.06982421875</v>
      </c>
      <c r="M55" s="23">
        <f t="shared" si="6"/>
        <v>5569.06005859375</v>
      </c>
      <c r="N55" s="26">
        <f t="shared" si="7"/>
        <v>-7.6249433462898374E-3</v>
      </c>
    </row>
    <row r="56" spans="1:14" x14ac:dyDescent="0.25">
      <c r="A56" s="28">
        <v>44274</v>
      </c>
      <c r="B56" s="27">
        <v>3913.10009765625</v>
      </c>
      <c r="C56" s="14">
        <f t="shared" si="0"/>
        <v>2021</v>
      </c>
      <c r="D56" s="14">
        <f t="shared" si="1"/>
        <v>3</v>
      </c>
      <c r="E56" s="14">
        <f t="shared" si="2"/>
        <v>11</v>
      </c>
      <c r="F56" s="14">
        <f t="shared" si="3"/>
        <v>5</v>
      </c>
      <c r="G56" s="13">
        <f t="shared" si="4"/>
        <v>44256</v>
      </c>
      <c r="H56" s="19">
        <f t="shared" si="5"/>
        <v>44286</v>
      </c>
      <c r="J56" s="10">
        <v>45778</v>
      </c>
      <c r="K56" s="13">
        <v>45807</v>
      </c>
      <c r="L56" s="14">
        <f t="shared" si="6"/>
        <v>5604.14013671875</v>
      </c>
      <c r="M56" s="23">
        <f t="shared" si="6"/>
        <v>5911.68994140625</v>
      </c>
      <c r="N56" s="26">
        <f t="shared" si="7"/>
        <v>6.1523826140782882E-2</v>
      </c>
    </row>
    <row r="57" spans="1:14" x14ac:dyDescent="0.25">
      <c r="A57" s="28">
        <v>44277</v>
      </c>
      <c r="B57" s="27">
        <v>3940.590087890625</v>
      </c>
      <c r="C57" s="14">
        <f t="shared" si="0"/>
        <v>2021</v>
      </c>
      <c r="D57" s="14">
        <f t="shared" si="1"/>
        <v>3</v>
      </c>
      <c r="E57" s="14">
        <f t="shared" si="2"/>
        <v>12</v>
      </c>
      <c r="F57" s="14">
        <f t="shared" si="3"/>
        <v>1</v>
      </c>
      <c r="G57" s="13">
        <f t="shared" si="4"/>
        <v>44256</v>
      </c>
      <c r="H57" s="19">
        <f t="shared" si="5"/>
        <v>44286</v>
      </c>
      <c r="J57" s="10">
        <v>45810</v>
      </c>
      <c r="K57" s="13">
        <v>45838</v>
      </c>
      <c r="L57" s="14">
        <f t="shared" si="6"/>
        <v>5935.93994140625</v>
      </c>
      <c r="M57" s="23">
        <f t="shared" si="6"/>
        <v>6204.9501953125</v>
      </c>
      <c r="N57" s="26">
        <f t="shared" si="7"/>
        <v>4.960683946771579E-2</v>
      </c>
    </row>
    <row r="58" spans="1:14" x14ac:dyDescent="0.25">
      <c r="A58" s="28">
        <v>44278</v>
      </c>
      <c r="B58" s="27">
        <v>3910.52001953125</v>
      </c>
      <c r="C58" s="14">
        <f t="shared" si="0"/>
        <v>2021</v>
      </c>
      <c r="D58" s="14">
        <f t="shared" si="1"/>
        <v>3</v>
      </c>
      <c r="E58" s="14">
        <f t="shared" si="2"/>
        <v>12</v>
      </c>
      <c r="F58" s="14">
        <f t="shared" si="3"/>
        <v>2</v>
      </c>
      <c r="G58" s="13">
        <f t="shared" si="4"/>
        <v>44256</v>
      </c>
      <c r="H58" s="19">
        <f t="shared" si="5"/>
        <v>44286</v>
      </c>
      <c r="J58" s="10">
        <v>45839</v>
      </c>
      <c r="K58" s="13">
        <v>45869</v>
      </c>
      <c r="L58" s="14">
        <f t="shared" si="6"/>
        <v>6198.009765625</v>
      </c>
      <c r="M58" s="23">
        <f t="shared" si="6"/>
        <v>6339.39013671875</v>
      </c>
      <c r="N58" s="26">
        <f t="shared" si="7"/>
        <v>2.1666562530640778E-2</v>
      </c>
    </row>
    <row r="59" spans="1:14" x14ac:dyDescent="0.25">
      <c r="A59" s="28">
        <v>44279</v>
      </c>
      <c r="B59" s="27">
        <v>3889.139892578125</v>
      </c>
      <c r="C59" s="14">
        <f t="shared" si="0"/>
        <v>2021</v>
      </c>
      <c r="D59" s="14">
        <f t="shared" si="1"/>
        <v>3</v>
      </c>
      <c r="E59" s="14">
        <f t="shared" si="2"/>
        <v>12</v>
      </c>
      <c r="F59" s="14">
        <f t="shared" si="3"/>
        <v>3</v>
      </c>
      <c r="G59" s="13">
        <f t="shared" si="4"/>
        <v>44256</v>
      </c>
      <c r="H59" s="19">
        <f t="shared" si="5"/>
        <v>44286</v>
      </c>
      <c r="J59" s="10">
        <v>45870</v>
      </c>
      <c r="K59" s="13">
        <v>45898</v>
      </c>
      <c r="L59" s="14">
        <f t="shared" si="6"/>
        <v>6238.009765625</v>
      </c>
      <c r="M59" s="23">
        <f t="shared" si="6"/>
        <v>6460.259765625</v>
      </c>
      <c r="N59" s="26">
        <f t="shared" si="7"/>
        <v>1.9066444295036206E-2</v>
      </c>
    </row>
    <row r="60" spans="1:14" x14ac:dyDescent="0.25">
      <c r="A60" s="28">
        <v>44280</v>
      </c>
      <c r="B60" s="27">
        <v>3909.52001953125</v>
      </c>
      <c r="C60" s="14">
        <f t="shared" si="0"/>
        <v>2021</v>
      </c>
      <c r="D60" s="14">
        <f t="shared" si="1"/>
        <v>3</v>
      </c>
      <c r="E60" s="14">
        <f t="shared" si="2"/>
        <v>12</v>
      </c>
      <c r="F60" s="14">
        <f t="shared" si="3"/>
        <v>4</v>
      </c>
      <c r="G60" s="13">
        <f t="shared" si="4"/>
        <v>44256</v>
      </c>
      <c r="H60" s="19">
        <f t="shared" si="5"/>
        <v>44286</v>
      </c>
      <c r="J60" s="10">
        <v>45902</v>
      </c>
      <c r="K60" s="13">
        <v>45930</v>
      </c>
      <c r="L60" s="14">
        <f t="shared" si="6"/>
        <v>6415.5400390625</v>
      </c>
      <c r="M60" s="23">
        <f t="shared" si="6"/>
        <v>6688.4599609375</v>
      </c>
      <c r="N60" s="26">
        <f t="shared" si="7"/>
        <v>3.5323687218701598E-2</v>
      </c>
    </row>
    <row r="61" spans="1:14" x14ac:dyDescent="0.25">
      <c r="A61" s="28">
        <v>44281</v>
      </c>
      <c r="B61" s="27">
        <v>3974.5400390625</v>
      </c>
      <c r="C61" s="14">
        <f t="shared" si="0"/>
        <v>2021</v>
      </c>
      <c r="D61" s="14">
        <f t="shared" si="1"/>
        <v>3</v>
      </c>
      <c r="E61" s="14">
        <f t="shared" si="2"/>
        <v>12</v>
      </c>
      <c r="F61" s="14">
        <f t="shared" si="3"/>
        <v>5</v>
      </c>
      <c r="G61" s="13">
        <f t="shared" si="4"/>
        <v>44256</v>
      </c>
      <c r="H61" s="19">
        <f t="shared" si="5"/>
        <v>44286</v>
      </c>
      <c r="J61" s="10">
        <v>45931</v>
      </c>
      <c r="K61" s="13">
        <v>45961</v>
      </c>
      <c r="L61" s="14">
        <f t="shared" si="6"/>
        <v>6711.2001953125</v>
      </c>
      <c r="M61" s="23">
        <f t="shared" si="6"/>
        <v>6840.2001953125</v>
      </c>
      <c r="N61" s="26">
        <f t="shared" si="7"/>
        <v>2.2686871904923696E-2</v>
      </c>
    </row>
    <row r="62" spans="1:14" x14ac:dyDescent="0.25">
      <c r="A62" s="28">
        <v>44284</v>
      </c>
      <c r="B62" s="27">
        <v>3971.090087890625</v>
      </c>
      <c r="C62" s="14">
        <f t="shared" si="0"/>
        <v>2021</v>
      </c>
      <c r="D62" s="14">
        <f t="shared" si="1"/>
        <v>3</v>
      </c>
      <c r="E62" s="14">
        <f t="shared" si="2"/>
        <v>13</v>
      </c>
      <c r="F62" s="14">
        <f t="shared" si="3"/>
        <v>1</v>
      </c>
      <c r="G62" s="13">
        <f t="shared" si="4"/>
        <v>44256</v>
      </c>
      <c r="H62" s="19">
        <f t="shared" si="5"/>
        <v>44286</v>
      </c>
      <c r="J62" s="10">
        <v>45964</v>
      </c>
      <c r="K62" s="13">
        <v>45989</v>
      </c>
      <c r="L62" s="14">
        <f t="shared" si="6"/>
        <v>6851.97021484375</v>
      </c>
      <c r="M62" s="23">
        <f t="shared" si="6"/>
        <v>6849.08984375</v>
      </c>
      <c r="N62" s="26">
        <f t="shared" si="7"/>
        <v>1.2996181666717825E-3</v>
      </c>
    </row>
    <row r="63" spans="1:14" x14ac:dyDescent="0.25">
      <c r="A63" s="28">
        <v>44285</v>
      </c>
      <c r="B63" s="27">
        <v>3958.550048828125</v>
      </c>
      <c r="C63" s="14">
        <f t="shared" si="0"/>
        <v>2021</v>
      </c>
      <c r="D63" s="14">
        <f t="shared" si="1"/>
        <v>3</v>
      </c>
      <c r="E63" s="14">
        <f t="shared" si="2"/>
        <v>13</v>
      </c>
      <c r="F63" s="14">
        <f t="shared" si="3"/>
        <v>2</v>
      </c>
      <c r="G63" s="13">
        <f t="shared" si="4"/>
        <v>44256</v>
      </c>
      <c r="H63" s="19">
        <f t="shared" si="5"/>
        <v>44286</v>
      </c>
      <c r="J63" s="10">
        <v>45992</v>
      </c>
      <c r="K63" s="13">
        <v>46022</v>
      </c>
      <c r="L63" s="14">
        <f t="shared" si="6"/>
        <v>6812.6298828125</v>
      </c>
      <c r="M63" s="23">
        <f t="shared" si="6"/>
        <v>6845.5</v>
      </c>
      <c r="N63" s="26">
        <f t="shared" si="7"/>
        <v>-5.2413442251394028E-4</v>
      </c>
    </row>
    <row r="64" spans="1:14" x14ac:dyDescent="0.25">
      <c r="A64" s="28">
        <v>44286</v>
      </c>
      <c r="B64" s="27">
        <v>3972.889892578125</v>
      </c>
      <c r="C64" s="14">
        <f t="shared" si="0"/>
        <v>2021</v>
      </c>
      <c r="D64" s="14">
        <f t="shared" si="1"/>
        <v>3</v>
      </c>
      <c r="E64" s="14">
        <f t="shared" si="2"/>
        <v>13</v>
      </c>
      <c r="F64" s="14">
        <f t="shared" si="3"/>
        <v>3</v>
      </c>
      <c r="G64" s="13">
        <f t="shared" si="4"/>
        <v>44256</v>
      </c>
      <c r="H64" s="19">
        <f t="shared" si="5"/>
        <v>44286</v>
      </c>
      <c r="J64" s="10">
        <v>46024</v>
      </c>
      <c r="K64" s="13">
        <v>46052</v>
      </c>
      <c r="L64" s="14">
        <f t="shared" si="6"/>
        <v>6858.47021484375</v>
      </c>
      <c r="M64" s="23">
        <f t="shared" si="6"/>
        <v>6939.02978515625</v>
      </c>
      <c r="N64" s="26">
        <f t="shared" si="7"/>
        <v>1.3662958900920313E-2</v>
      </c>
    </row>
    <row r="65" spans="1:14" x14ac:dyDescent="0.25">
      <c r="A65" s="28">
        <v>44287</v>
      </c>
      <c r="B65" s="27">
        <v>4019.8701171875</v>
      </c>
      <c r="C65" s="14">
        <f t="shared" si="0"/>
        <v>2021</v>
      </c>
      <c r="D65" s="14">
        <f t="shared" si="1"/>
        <v>4</v>
      </c>
      <c r="E65" s="14">
        <f t="shared" si="2"/>
        <v>13</v>
      </c>
      <c r="F65" s="14">
        <f t="shared" si="3"/>
        <v>4</v>
      </c>
      <c r="G65" s="13">
        <f t="shared" si="4"/>
        <v>44287</v>
      </c>
      <c r="H65" s="19">
        <f t="shared" si="5"/>
        <v>44316</v>
      </c>
      <c r="J65" s="10">
        <v>46055</v>
      </c>
      <c r="K65" s="13">
        <v>46080</v>
      </c>
      <c r="L65" s="14">
        <f t="shared" si="6"/>
        <v>6976.43994140625</v>
      </c>
      <c r="M65" s="23">
        <f t="shared" si="6"/>
        <v>6878.8798828125</v>
      </c>
      <c r="N65" s="26">
        <f t="shared" si="7"/>
        <v>-8.6683447407043483E-3</v>
      </c>
    </row>
    <row r="66" spans="1:14" x14ac:dyDescent="0.25">
      <c r="A66" s="28">
        <v>44291</v>
      </c>
      <c r="B66" s="27">
        <v>4077.909912109375</v>
      </c>
      <c r="C66" s="14">
        <f t="shared" si="0"/>
        <v>2021</v>
      </c>
      <c r="D66" s="14">
        <f t="shared" si="1"/>
        <v>4</v>
      </c>
      <c r="E66" s="14">
        <f t="shared" si="2"/>
        <v>14</v>
      </c>
      <c r="F66" s="14">
        <f t="shared" si="3"/>
        <v>1</v>
      </c>
      <c r="G66" s="13">
        <f t="shared" si="4"/>
        <v>44287</v>
      </c>
      <c r="H66" s="19">
        <f t="shared" si="5"/>
        <v>44316</v>
      </c>
      <c r="J66" s="10">
        <v>46083</v>
      </c>
      <c r="K66" s="13">
        <v>46112</v>
      </c>
      <c r="L66" s="14">
        <f t="shared" si="6"/>
        <v>6881.6201171875</v>
      </c>
      <c r="M66" s="23">
        <f t="shared" si="6"/>
        <v>6528.52001953125</v>
      </c>
      <c r="N66" s="26">
        <f t="shared" si="7"/>
        <v>-5.0932690968576964E-2</v>
      </c>
    </row>
    <row r="67" spans="1:14" x14ac:dyDescent="0.25">
      <c r="A67" s="28">
        <v>44292</v>
      </c>
      <c r="B67" s="27">
        <v>4073.93994140625</v>
      </c>
      <c r="C67" s="14">
        <f t="shared" si="0"/>
        <v>2021</v>
      </c>
      <c r="D67" s="14">
        <f t="shared" si="1"/>
        <v>4</v>
      </c>
      <c r="E67" s="14">
        <f t="shared" si="2"/>
        <v>14</v>
      </c>
      <c r="F67" s="14">
        <f t="shared" si="3"/>
        <v>2</v>
      </c>
      <c r="G67" s="13">
        <f t="shared" si="4"/>
        <v>44287</v>
      </c>
      <c r="H67" s="19">
        <f t="shared" si="5"/>
        <v>44316</v>
      </c>
      <c r="J67" s="10">
        <v>46113</v>
      </c>
      <c r="K67" s="13">
        <v>46142</v>
      </c>
      <c r="L67" s="14">
        <f t="shared" si="6"/>
        <v>6575.31982421875</v>
      </c>
      <c r="M67" s="23">
        <f t="shared" si="6"/>
        <v>7209.009765625</v>
      </c>
      <c r="N67" s="26">
        <f t="shared" si="7"/>
        <v>0.10423338582985756</v>
      </c>
    </row>
    <row r="68" spans="1:14" ht="20" thickBot="1" x14ac:dyDescent="0.3">
      <c r="A68" s="28">
        <v>44293</v>
      </c>
      <c r="B68" s="27">
        <v>4079.949951171875</v>
      </c>
      <c r="C68" s="14">
        <f t="shared" si="0"/>
        <v>2021</v>
      </c>
      <c r="D68" s="14">
        <f t="shared" si="1"/>
        <v>4</v>
      </c>
      <c r="E68" s="14">
        <f t="shared" si="2"/>
        <v>14</v>
      </c>
      <c r="F68" s="14">
        <f t="shared" si="3"/>
        <v>3</v>
      </c>
      <c r="G68" s="13">
        <f t="shared" si="4"/>
        <v>44287</v>
      </c>
      <c r="H68" s="19">
        <f t="shared" si="5"/>
        <v>44316</v>
      </c>
      <c r="J68" s="12">
        <v>46143</v>
      </c>
      <c r="K68" s="20">
        <v>46150</v>
      </c>
      <c r="L68" s="15">
        <f t="shared" si="6"/>
        <v>7230.1201171875</v>
      </c>
      <c r="M68" s="24">
        <f t="shared" si="6"/>
        <v>7398.93017578125</v>
      </c>
      <c r="N68" s="42">
        <f t="shared" si="7"/>
        <v>2.6344867926501477E-2</v>
      </c>
    </row>
    <row r="69" spans="1:14" x14ac:dyDescent="0.25">
      <c r="A69" s="28">
        <v>44294</v>
      </c>
      <c r="B69" s="27">
        <v>4097.169921875</v>
      </c>
      <c r="C69" s="14">
        <f t="shared" ref="C69:C132" si="8">YEAR(A69)</f>
        <v>2021</v>
      </c>
      <c r="D69" s="14">
        <f t="shared" ref="D69:D132" si="9">MONTH(A69)</f>
        <v>4</v>
      </c>
      <c r="E69" s="14">
        <f t="shared" ref="E69:E132" si="10">_xlfn.ISOWEEKNUM(A69)</f>
        <v>14</v>
      </c>
      <c r="F69" s="14">
        <f t="shared" ref="F69:F132" si="11">WEEKDAY(A69,2)</f>
        <v>4</v>
      </c>
      <c r="G69" s="13">
        <f t="shared" ref="G69:G132" si="12">_xlfn.MINIFS($A$4:$A$1346,$C$4:$C$1346,C69,$D$4:$D$1346,D69)</f>
        <v>44287</v>
      </c>
      <c r="H69" s="19">
        <f t="shared" ref="H69:H132" si="13">_xlfn.MAXIFS($A$4:$A$1346,$C$4:$C$1346,C69,$D$4:$D$1346,D69)</f>
        <v>44316</v>
      </c>
    </row>
    <row r="70" spans="1:14" x14ac:dyDescent="0.25">
      <c r="A70" s="28">
        <v>44295</v>
      </c>
      <c r="B70" s="27">
        <v>4128.7998046875</v>
      </c>
      <c r="C70" s="14">
        <f t="shared" si="8"/>
        <v>2021</v>
      </c>
      <c r="D70" s="14">
        <f t="shared" si="9"/>
        <v>4</v>
      </c>
      <c r="E70" s="14">
        <f t="shared" si="10"/>
        <v>14</v>
      </c>
      <c r="F70" s="14">
        <f t="shared" si="11"/>
        <v>5</v>
      </c>
      <c r="G70" s="13">
        <f t="shared" si="12"/>
        <v>44287</v>
      </c>
      <c r="H70" s="19">
        <f t="shared" si="13"/>
        <v>44316</v>
      </c>
    </row>
    <row r="71" spans="1:14" x14ac:dyDescent="0.25">
      <c r="A71" s="28">
        <v>44298</v>
      </c>
      <c r="B71" s="27">
        <v>4127.990234375</v>
      </c>
      <c r="C71" s="14">
        <f t="shared" si="8"/>
        <v>2021</v>
      </c>
      <c r="D71" s="14">
        <f t="shared" si="9"/>
        <v>4</v>
      </c>
      <c r="E71" s="14">
        <f t="shared" si="10"/>
        <v>15</v>
      </c>
      <c r="F71" s="14">
        <f t="shared" si="11"/>
        <v>1</v>
      </c>
      <c r="G71" s="13">
        <f t="shared" si="12"/>
        <v>44287</v>
      </c>
      <c r="H71" s="19">
        <f t="shared" si="13"/>
        <v>44316</v>
      </c>
    </row>
    <row r="72" spans="1:14" x14ac:dyDescent="0.25">
      <c r="A72" s="28">
        <v>44299</v>
      </c>
      <c r="B72" s="27">
        <v>4141.58984375</v>
      </c>
      <c r="C72" s="14">
        <f t="shared" si="8"/>
        <v>2021</v>
      </c>
      <c r="D72" s="14">
        <f t="shared" si="9"/>
        <v>4</v>
      </c>
      <c r="E72" s="14">
        <f t="shared" si="10"/>
        <v>15</v>
      </c>
      <c r="F72" s="14">
        <f t="shared" si="11"/>
        <v>2</v>
      </c>
      <c r="G72" s="13">
        <f t="shared" si="12"/>
        <v>44287</v>
      </c>
      <c r="H72" s="19">
        <f t="shared" si="13"/>
        <v>44316</v>
      </c>
    </row>
    <row r="73" spans="1:14" x14ac:dyDescent="0.25">
      <c r="A73" s="28">
        <v>44300</v>
      </c>
      <c r="B73" s="27">
        <v>4124.66015625</v>
      </c>
      <c r="C73" s="14">
        <f t="shared" si="8"/>
        <v>2021</v>
      </c>
      <c r="D73" s="14">
        <f t="shared" si="9"/>
        <v>4</v>
      </c>
      <c r="E73" s="14">
        <f t="shared" si="10"/>
        <v>15</v>
      </c>
      <c r="F73" s="14">
        <f t="shared" si="11"/>
        <v>3</v>
      </c>
      <c r="G73" s="13">
        <f t="shared" si="12"/>
        <v>44287</v>
      </c>
      <c r="H73" s="19">
        <f t="shared" si="13"/>
        <v>44316</v>
      </c>
    </row>
    <row r="74" spans="1:14" x14ac:dyDescent="0.25">
      <c r="A74" s="28">
        <v>44301</v>
      </c>
      <c r="B74" s="27">
        <v>4170.419921875</v>
      </c>
      <c r="C74" s="14">
        <f t="shared" si="8"/>
        <v>2021</v>
      </c>
      <c r="D74" s="14">
        <f t="shared" si="9"/>
        <v>4</v>
      </c>
      <c r="E74" s="14">
        <f t="shared" si="10"/>
        <v>15</v>
      </c>
      <c r="F74" s="14">
        <f t="shared" si="11"/>
        <v>4</v>
      </c>
      <c r="G74" s="13">
        <f t="shared" si="12"/>
        <v>44287</v>
      </c>
      <c r="H74" s="19">
        <f t="shared" si="13"/>
        <v>44316</v>
      </c>
    </row>
    <row r="75" spans="1:14" x14ac:dyDescent="0.25">
      <c r="A75" s="28">
        <v>44302</v>
      </c>
      <c r="B75" s="27">
        <v>4185.47021484375</v>
      </c>
      <c r="C75" s="14">
        <f t="shared" si="8"/>
        <v>2021</v>
      </c>
      <c r="D75" s="14">
        <f t="shared" si="9"/>
        <v>4</v>
      </c>
      <c r="E75" s="14">
        <f t="shared" si="10"/>
        <v>15</v>
      </c>
      <c r="F75" s="14">
        <f t="shared" si="11"/>
        <v>5</v>
      </c>
      <c r="G75" s="13">
        <f t="shared" si="12"/>
        <v>44287</v>
      </c>
      <c r="H75" s="19">
        <f t="shared" si="13"/>
        <v>44316</v>
      </c>
    </row>
    <row r="76" spans="1:14" x14ac:dyDescent="0.25">
      <c r="A76" s="28">
        <v>44305</v>
      </c>
      <c r="B76" s="27">
        <v>4163.259765625</v>
      </c>
      <c r="C76" s="14">
        <f t="shared" si="8"/>
        <v>2021</v>
      </c>
      <c r="D76" s="14">
        <f t="shared" si="9"/>
        <v>4</v>
      </c>
      <c r="E76" s="14">
        <f t="shared" si="10"/>
        <v>16</v>
      </c>
      <c r="F76" s="14">
        <f t="shared" si="11"/>
        <v>1</v>
      </c>
      <c r="G76" s="13">
        <f t="shared" si="12"/>
        <v>44287</v>
      </c>
      <c r="H76" s="19">
        <f t="shared" si="13"/>
        <v>44316</v>
      </c>
    </row>
    <row r="77" spans="1:14" x14ac:dyDescent="0.25">
      <c r="A77" s="28">
        <v>44306</v>
      </c>
      <c r="B77" s="27">
        <v>4134.93994140625</v>
      </c>
      <c r="C77" s="14">
        <f t="shared" si="8"/>
        <v>2021</v>
      </c>
      <c r="D77" s="14">
        <f t="shared" si="9"/>
        <v>4</v>
      </c>
      <c r="E77" s="14">
        <f t="shared" si="10"/>
        <v>16</v>
      </c>
      <c r="F77" s="14">
        <f t="shared" si="11"/>
        <v>2</v>
      </c>
      <c r="G77" s="13">
        <f t="shared" si="12"/>
        <v>44287</v>
      </c>
      <c r="H77" s="19">
        <f t="shared" si="13"/>
        <v>44316</v>
      </c>
    </row>
    <row r="78" spans="1:14" x14ac:dyDescent="0.25">
      <c r="A78" s="28">
        <v>44307</v>
      </c>
      <c r="B78" s="27">
        <v>4173.419921875</v>
      </c>
      <c r="C78" s="14">
        <f t="shared" si="8"/>
        <v>2021</v>
      </c>
      <c r="D78" s="14">
        <f t="shared" si="9"/>
        <v>4</v>
      </c>
      <c r="E78" s="14">
        <f t="shared" si="10"/>
        <v>16</v>
      </c>
      <c r="F78" s="14">
        <f t="shared" si="11"/>
        <v>3</v>
      </c>
      <c r="G78" s="13">
        <f t="shared" si="12"/>
        <v>44287</v>
      </c>
      <c r="H78" s="19">
        <f t="shared" si="13"/>
        <v>44316</v>
      </c>
    </row>
    <row r="79" spans="1:14" x14ac:dyDescent="0.25">
      <c r="A79" s="28">
        <v>44308</v>
      </c>
      <c r="B79" s="27">
        <v>4134.97998046875</v>
      </c>
      <c r="C79" s="14">
        <f t="shared" si="8"/>
        <v>2021</v>
      </c>
      <c r="D79" s="14">
        <f t="shared" si="9"/>
        <v>4</v>
      </c>
      <c r="E79" s="14">
        <f t="shared" si="10"/>
        <v>16</v>
      </c>
      <c r="F79" s="14">
        <f t="shared" si="11"/>
        <v>4</v>
      </c>
      <c r="G79" s="13">
        <f t="shared" si="12"/>
        <v>44287</v>
      </c>
      <c r="H79" s="19">
        <f t="shared" si="13"/>
        <v>44316</v>
      </c>
    </row>
    <row r="80" spans="1:14" x14ac:dyDescent="0.25">
      <c r="A80" s="28">
        <v>44309</v>
      </c>
      <c r="B80" s="27">
        <v>4180.169921875</v>
      </c>
      <c r="C80" s="14">
        <f t="shared" si="8"/>
        <v>2021</v>
      </c>
      <c r="D80" s="14">
        <f t="shared" si="9"/>
        <v>4</v>
      </c>
      <c r="E80" s="14">
        <f t="shared" si="10"/>
        <v>16</v>
      </c>
      <c r="F80" s="14">
        <f t="shared" si="11"/>
        <v>5</v>
      </c>
      <c r="G80" s="13">
        <f t="shared" si="12"/>
        <v>44287</v>
      </c>
      <c r="H80" s="19">
        <f t="shared" si="13"/>
        <v>44316</v>
      </c>
    </row>
    <row r="81" spans="1:8" x14ac:dyDescent="0.25">
      <c r="A81" s="28">
        <v>44312</v>
      </c>
      <c r="B81" s="27">
        <v>4187.6201171875</v>
      </c>
      <c r="C81" s="14">
        <f t="shared" si="8"/>
        <v>2021</v>
      </c>
      <c r="D81" s="14">
        <f t="shared" si="9"/>
        <v>4</v>
      </c>
      <c r="E81" s="14">
        <f t="shared" si="10"/>
        <v>17</v>
      </c>
      <c r="F81" s="14">
        <f t="shared" si="11"/>
        <v>1</v>
      </c>
      <c r="G81" s="13">
        <f t="shared" si="12"/>
        <v>44287</v>
      </c>
      <c r="H81" s="19">
        <f t="shared" si="13"/>
        <v>44316</v>
      </c>
    </row>
    <row r="82" spans="1:8" x14ac:dyDescent="0.25">
      <c r="A82" s="28">
        <v>44313</v>
      </c>
      <c r="B82" s="27">
        <v>4186.72021484375</v>
      </c>
      <c r="C82" s="14">
        <f t="shared" si="8"/>
        <v>2021</v>
      </c>
      <c r="D82" s="14">
        <f t="shared" si="9"/>
        <v>4</v>
      </c>
      <c r="E82" s="14">
        <f t="shared" si="10"/>
        <v>17</v>
      </c>
      <c r="F82" s="14">
        <f t="shared" si="11"/>
        <v>2</v>
      </c>
      <c r="G82" s="13">
        <f t="shared" si="12"/>
        <v>44287</v>
      </c>
      <c r="H82" s="19">
        <f t="shared" si="13"/>
        <v>44316</v>
      </c>
    </row>
    <row r="83" spans="1:8" x14ac:dyDescent="0.25">
      <c r="A83" s="28">
        <v>44314</v>
      </c>
      <c r="B83" s="27">
        <v>4183.18017578125</v>
      </c>
      <c r="C83" s="14">
        <f t="shared" si="8"/>
        <v>2021</v>
      </c>
      <c r="D83" s="14">
        <f t="shared" si="9"/>
        <v>4</v>
      </c>
      <c r="E83" s="14">
        <f t="shared" si="10"/>
        <v>17</v>
      </c>
      <c r="F83" s="14">
        <f t="shared" si="11"/>
        <v>3</v>
      </c>
      <c r="G83" s="13">
        <f t="shared" si="12"/>
        <v>44287</v>
      </c>
      <c r="H83" s="19">
        <f t="shared" si="13"/>
        <v>44316</v>
      </c>
    </row>
    <row r="84" spans="1:8" x14ac:dyDescent="0.25">
      <c r="A84" s="28">
        <v>44315</v>
      </c>
      <c r="B84" s="27">
        <v>4211.47021484375</v>
      </c>
      <c r="C84" s="14">
        <f t="shared" si="8"/>
        <v>2021</v>
      </c>
      <c r="D84" s="14">
        <f t="shared" si="9"/>
        <v>4</v>
      </c>
      <c r="E84" s="14">
        <f t="shared" si="10"/>
        <v>17</v>
      </c>
      <c r="F84" s="14">
        <f t="shared" si="11"/>
        <v>4</v>
      </c>
      <c r="G84" s="13">
        <f t="shared" si="12"/>
        <v>44287</v>
      </c>
      <c r="H84" s="19">
        <f t="shared" si="13"/>
        <v>44316</v>
      </c>
    </row>
    <row r="85" spans="1:8" x14ac:dyDescent="0.25">
      <c r="A85" s="28">
        <v>44316</v>
      </c>
      <c r="B85" s="27">
        <v>4181.169921875</v>
      </c>
      <c r="C85" s="14">
        <f t="shared" si="8"/>
        <v>2021</v>
      </c>
      <c r="D85" s="14">
        <f t="shared" si="9"/>
        <v>4</v>
      </c>
      <c r="E85" s="14">
        <f t="shared" si="10"/>
        <v>17</v>
      </c>
      <c r="F85" s="14">
        <f t="shared" si="11"/>
        <v>5</v>
      </c>
      <c r="G85" s="13">
        <f t="shared" si="12"/>
        <v>44287</v>
      </c>
      <c r="H85" s="19">
        <f t="shared" si="13"/>
        <v>44316</v>
      </c>
    </row>
    <row r="86" spans="1:8" x14ac:dyDescent="0.25">
      <c r="A86" s="28">
        <v>44319</v>
      </c>
      <c r="B86" s="27">
        <v>4192.66015625</v>
      </c>
      <c r="C86" s="14">
        <f t="shared" si="8"/>
        <v>2021</v>
      </c>
      <c r="D86" s="14">
        <f t="shared" si="9"/>
        <v>5</v>
      </c>
      <c r="E86" s="14">
        <f t="shared" si="10"/>
        <v>18</v>
      </c>
      <c r="F86" s="14">
        <f t="shared" si="11"/>
        <v>1</v>
      </c>
      <c r="G86" s="13">
        <f t="shared" si="12"/>
        <v>44319</v>
      </c>
      <c r="H86" s="19">
        <f t="shared" si="13"/>
        <v>44344</v>
      </c>
    </row>
    <row r="87" spans="1:8" x14ac:dyDescent="0.25">
      <c r="A87" s="28">
        <v>44320</v>
      </c>
      <c r="B87" s="27">
        <v>4164.66015625</v>
      </c>
      <c r="C87" s="14">
        <f t="shared" si="8"/>
        <v>2021</v>
      </c>
      <c r="D87" s="14">
        <f t="shared" si="9"/>
        <v>5</v>
      </c>
      <c r="E87" s="14">
        <f t="shared" si="10"/>
        <v>18</v>
      </c>
      <c r="F87" s="14">
        <f t="shared" si="11"/>
        <v>2</v>
      </c>
      <c r="G87" s="13">
        <f t="shared" si="12"/>
        <v>44319</v>
      </c>
      <c r="H87" s="19">
        <f t="shared" si="13"/>
        <v>44344</v>
      </c>
    </row>
    <row r="88" spans="1:8" x14ac:dyDescent="0.25">
      <c r="A88" s="28">
        <v>44321</v>
      </c>
      <c r="B88" s="27">
        <v>4167.58984375</v>
      </c>
      <c r="C88" s="14">
        <f t="shared" si="8"/>
        <v>2021</v>
      </c>
      <c r="D88" s="14">
        <f t="shared" si="9"/>
        <v>5</v>
      </c>
      <c r="E88" s="14">
        <f t="shared" si="10"/>
        <v>18</v>
      </c>
      <c r="F88" s="14">
        <f t="shared" si="11"/>
        <v>3</v>
      </c>
      <c r="G88" s="13">
        <f t="shared" si="12"/>
        <v>44319</v>
      </c>
      <c r="H88" s="19">
        <f t="shared" si="13"/>
        <v>44344</v>
      </c>
    </row>
    <row r="89" spans="1:8" x14ac:dyDescent="0.25">
      <c r="A89" s="28">
        <v>44322</v>
      </c>
      <c r="B89" s="27">
        <v>4201.6201171875</v>
      </c>
      <c r="C89" s="14">
        <f t="shared" si="8"/>
        <v>2021</v>
      </c>
      <c r="D89" s="14">
        <f t="shared" si="9"/>
        <v>5</v>
      </c>
      <c r="E89" s="14">
        <f t="shared" si="10"/>
        <v>18</v>
      </c>
      <c r="F89" s="14">
        <f t="shared" si="11"/>
        <v>4</v>
      </c>
      <c r="G89" s="13">
        <f t="shared" si="12"/>
        <v>44319</v>
      </c>
      <c r="H89" s="19">
        <f t="shared" si="13"/>
        <v>44344</v>
      </c>
    </row>
    <row r="90" spans="1:8" x14ac:dyDescent="0.25">
      <c r="A90" s="28">
        <v>44323</v>
      </c>
      <c r="B90" s="27">
        <v>4232.60009765625</v>
      </c>
      <c r="C90" s="14">
        <f t="shared" si="8"/>
        <v>2021</v>
      </c>
      <c r="D90" s="14">
        <f t="shared" si="9"/>
        <v>5</v>
      </c>
      <c r="E90" s="14">
        <f t="shared" si="10"/>
        <v>18</v>
      </c>
      <c r="F90" s="14">
        <f t="shared" si="11"/>
        <v>5</v>
      </c>
      <c r="G90" s="13">
        <f t="shared" si="12"/>
        <v>44319</v>
      </c>
      <c r="H90" s="19">
        <f t="shared" si="13"/>
        <v>44344</v>
      </c>
    </row>
    <row r="91" spans="1:8" x14ac:dyDescent="0.25">
      <c r="A91" s="28">
        <v>44326</v>
      </c>
      <c r="B91" s="27">
        <v>4188.43017578125</v>
      </c>
      <c r="C91" s="14">
        <f t="shared" si="8"/>
        <v>2021</v>
      </c>
      <c r="D91" s="14">
        <f t="shared" si="9"/>
        <v>5</v>
      </c>
      <c r="E91" s="14">
        <f t="shared" si="10"/>
        <v>19</v>
      </c>
      <c r="F91" s="14">
        <f t="shared" si="11"/>
        <v>1</v>
      </c>
      <c r="G91" s="13">
        <f t="shared" si="12"/>
        <v>44319</v>
      </c>
      <c r="H91" s="19">
        <f t="shared" si="13"/>
        <v>44344</v>
      </c>
    </row>
    <row r="92" spans="1:8" x14ac:dyDescent="0.25">
      <c r="A92" s="28">
        <v>44327</v>
      </c>
      <c r="B92" s="27">
        <v>4152.10009765625</v>
      </c>
      <c r="C92" s="14">
        <f t="shared" si="8"/>
        <v>2021</v>
      </c>
      <c r="D92" s="14">
        <f t="shared" si="9"/>
        <v>5</v>
      </c>
      <c r="E92" s="14">
        <f t="shared" si="10"/>
        <v>19</v>
      </c>
      <c r="F92" s="14">
        <f t="shared" si="11"/>
        <v>2</v>
      </c>
      <c r="G92" s="13">
        <f t="shared" si="12"/>
        <v>44319</v>
      </c>
      <c r="H92" s="19">
        <f t="shared" si="13"/>
        <v>44344</v>
      </c>
    </row>
    <row r="93" spans="1:8" x14ac:dyDescent="0.25">
      <c r="A93" s="28">
        <v>44328</v>
      </c>
      <c r="B93" s="27">
        <v>4063.0400390625</v>
      </c>
      <c r="C93" s="14">
        <f t="shared" si="8"/>
        <v>2021</v>
      </c>
      <c r="D93" s="14">
        <f t="shared" si="9"/>
        <v>5</v>
      </c>
      <c r="E93" s="14">
        <f t="shared" si="10"/>
        <v>19</v>
      </c>
      <c r="F93" s="14">
        <f t="shared" si="11"/>
        <v>3</v>
      </c>
      <c r="G93" s="13">
        <f t="shared" si="12"/>
        <v>44319</v>
      </c>
      <c r="H93" s="19">
        <f t="shared" si="13"/>
        <v>44344</v>
      </c>
    </row>
    <row r="94" spans="1:8" x14ac:dyDescent="0.25">
      <c r="A94" s="28">
        <v>44329</v>
      </c>
      <c r="B94" s="27">
        <v>4112.5</v>
      </c>
      <c r="C94" s="14">
        <f t="shared" si="8"/>
        <v>2021</v>
      </c>
      <c r="D94" s="14">
        <f t="shared" si="9"/>
        <v>5</v>
      </c>
      <c r="E94" s="14">
        <f t="shared" si="10"/>
        <v>19</v>
      </c>
      <c r="F94" s="14">
        <f t="shared" si="11"/>
        <v>4</v>
      </c>
      <c r="G94" s="13">
        <f t="shared" si="12"/>
        <v>44319</v>
      </c>
      <c r="H94" s="19">
        <f t="shared" si="13"/>
        <v>44344</v>
      </c>
    </row>
    <row r="95" spans="1:8" x14ac:dyDescent="0.25">
      <c r="A95" s="28">
        <v>44330</v>
      </c>
      <c r="B95" s="27">
        <v>4173.85009765625</v>
      </c>
      <c r="C95" s="14">
        <f t="shared" si="8"/>
        <v>2021</v>
      </c>
      <c r="D95" s="14">
        <f t="shared" si="9"/>
        <v>5</v>
      </c>
      <c r="E95" s="14">
        <f t="shared" si="10"/>
        <v>19</v>
      </c>
      <c r="F95" s="14">
        <f t="shared" si="11"/>
        <v>5</v>
      </c>
      <c r="G95" s="13">
        <f t="shared" si="12"/>
        <v>44319</v>
      </c>
      <c r="H95" s="19">
        <f t="shared" si="13"/>
        <v>44344</v>
      </c>
    </row>
    <row r="96" spans="1:8" x14ac:dyDescent="0.25">
      <c r="A96" s="28">
        <v>44333</v>
      </c>
      <c r="B96" s="27">
        <v>4163.2900390625</v>
      </c>
      <c r="C96" s="14">
        <f t="shared" si="8"/>
        <v>2021</v>
      </c>
      <c r="D96" s="14">
        <f t="shared" si="9"/>
        <v>5</v>
      </c>
      <c r="E96" s="14">
        <f t="shared" si="10"/>
        <v>20</v>
      </c>
      <c r="F96" s="14">
        <f t="shared" si="11"/>
        <v>1</v>
      </c>
      <c r="G96" s="13">
        <f t="shared" si="12"/>
        <v>44319</v>
      </c>
      <c r="H96" s="19">
        <f t="shared" si="13"/>
        <v>44344</v>
      </c>
    </row>
    <row r="97" spans="1:8" x14ac:dyDescent="0.25">
      <c r="A97" s="28">
        <v>44334</v>
      </c>
      <c r="B97" s="27">
        <v>4127.830078125</v>
      </c>
      <c r="C97" s="14">
        <f t="shared" si="8"/>
        <v>2021</v>
      </c>
      <c r="D97" s="14">
        <f t="shared" si="9"/>
        <v>5</v>
      </c>
      <c r="E97" s="14">
        <f t="shared" si="10"/>
        <v>20</v>
      </c>
      <c r="F97" s="14">
        <f t="shared" si="11"/>
        <v>2</v>
      </c>
      <c r="G97" s="13">
        <f t="shared" si="12"/>
        <v>44319</v>
      </c>
      <c r="H97" s="19">
        <f t="shared" si="13"/>
        <v>44344</v>
      </c>
    </row>
    <row r="98" spans="1:8" x14ac:dyDescent="0.25">
      <c r="A98" s="28">
        <v>44335</v>
      </c>
      <c r="B98" s="27">
        <v>4115.68017578125</v>
      </c>
      <c r="C98" s="14">
        <f t="shared" si="8"/>
        <v>2021</v>
      </c>
      <c r="D98" s="14">
        <f t="shared" si="9"/>
        <v>5</v>
      </c>
      <c r="E98" s="14">
        <f t="shared" si="10"/>
        <v>20</v>
      </c>
      <c r="F98" s="14">
        <f t="shared" si="11"/>
        <v>3</v>
      </c>
      <c r="G98" s="13">
        <f t="shared" si="12"/>
        <v>44319</v>
      </c>
      <c r="H98" s="19">
        <f t="shared" si="13"/>
        <v>44344</v>
      </c>
    </row>
    <row r="99" spans="1:8" x14ac:dyDescent="0.25">
      <c r="A99" s="28">
        <v>44336</v>
      </c>
      <c r="B99" s="27">
        <v>4159.1201171875</v>
      </c>
      <c r="C99" s="14">
        <f t="shared" si="8"/>
        <v>2021</v>
      </c>
      <c r="D99" s="14">
        <f t="shared" si="9"/>
        <v>5</v>
      </c>
      <c r="E99" s="14">
        <f t="shared" si="10"/>
        <v>20</v>
      </c>
      <c r="F99" s="14">
        <f t="shared" si="11"/>
        <v>4</v>
      </c>
      <c r="G99" s="13">
        <f t="shared" si="12"/>
        <v>44319</v>
      </c>
      <c r="H99" s="19">
        <f t="shared" si="13"/>
        <v>44344</v>
      </c>
    </row>
    <row r="100" spans="1:8" x14ac:dyDescent="0.25">
      <c r="A100" s="28">
        <v>44337</v>
      </c>
      <c r="B100" s="27">
        <v>4155.85986328125</v>
      </c>
      <c r="C100" s="14">
        <f t="shared" si="8"/>
        <v>2021</v>
      </c>
      <c r="D100" s="14">
        <f t="shared" si="9"/>
        <v>5</v>
      </c>
      <c r="E100" s="14">
        <f t="shared" si="10"/>
        <v>20</v>
      </c>
      <c r="F100" s="14">
        <f t="shared" si="11"/>
        <v>5</v>
      </c>
      <c r="G100" s="13">
        <f t="shared" si="12"/>
        <v>44319</v>
      </c>
      <c r="H100" s="19">
        <f t="shared" si="13"/>
        <v>44344</v>
      </c>
    </row>
    <row r="101" spans="1:8" x14ac:dyDescent="0.25">
      <c r="A101" s="28">
        <v>44340</v>
      </c>
      <c r="B101" s="27">
        <v>4197.0498046875</v>
      </c>
      <c r="C101" s="14">
        <f t="shared" si="8"/>
        <v>2021</v>
      </c>
      <c r="D101" s="14">
        <f t="shared" si="9"/>
        <v>5</v>
      </c>
      <c r="E101" s="14">
        <f t="shared" si="10"/>
        <v>21</v>
      </c>
      <c r="F101" s="14">
        <f t="shared" si="11"/>
        <v>1</v>
      </c>
      <c r="G101" s="13">
        <f t="shared" si="12"/>
        <v>44319</v>
      </c>
      <c r="H101" s="19">
        <f t="shared" si="13"/>
        <v>44344</v>
      </c>
    </row>
    <row r="102" spans="1:8" x14ac:dyDescent="0.25">
      <c r="A102" s="28">
        <v>44341</v>
      </c>
      <c r="B102" s="27">
        <v>4188.1298828125</v>
      </c>
      <c r="C102" s="14">
        <f t="shared" si="8"/>
        <v>2021</v>
      </c>
      <c r="D102" s="14">
        <f t="shared" si="9"/>
        <v>5</v>
      </c>
      <c r="E102" s="14">
        <f t="shared" si="10"/>
        <v>21</v>
      </c>
      <c r="F102" s="14">
        <f t="shared" si="11"/>
        <v>2</v>
      </c>
      <c r="G102" s="13">
        <f t="shared" si="12"/>
        <v>44319</v>
      </c>
      <c r="H102" s="19">
        <f t="shared" si="13"/>
        <v>44344</v>
      </c>
    </row>
    <row r="103" spans="1:8" x14ac:dyDescent="0.25">
      <c r="A103" s="28">
        <v>44342</v>
      </c>
      <c r="B103" s="27">
        <v>4195.990234375</v>
      </c>
      <c r="C103" s="14">
        <f t="shared" si="8"/>
        <v>2021</v>
      </c>
      <c r="D103" s="14">
        <f t="shared" si="9"/>
        <v>5</v>
      </c>
      <c r="E103" s="14">
        <f t="shared" si="10"/>
        <v>21</v>
      </c>
      <c r="F103" s="14">
        <f t="shared" si="11"/>
        <v>3</v>
      </c>
      <c r="G103" s="13">
        <f t="shared" si="12"/>
        <v>44319</v>
      </c>
      <c r="H103" s="19">
        <f t="shared" si="13"/>
        <v>44344</v>
      </c>
    </row>
    <row r="104" spans="1:8" x14ac:dyDescent="0.25">
      <c r="A104" s="28">
        <v>44343</v>
      </c>
      <c r="B104" s="27">
        <v>4200.8798828125</v>
      </c>
      <c r="C104" s="14">
        <f t="shared" si="8"/>
        <v>2021</v>
      </c>
      <c r="D104" s="14">
        <f t="shared" si="9"/>
        <v>5</v>
      </c>
      <c r="E104" s="14">
        <f t="shared" si="10"/>
        <v>21</v>
      </c>
      <c r="F104" s="14">
        <f t="shared" si="11"/>
        <v>4</v>
      </c>
      <c r="G104" s="13">
        <f t="shared" si="12"/>
        <v>44319</v>
      </c>
      <c r="H104" s="19">
        <f t="shared" si="13"/>
        <v>44344</v>
      </c>
    </row>
    <row r="105" spans="1:8" x14ac:dyDescent="0.25">
      <c r="A105" s="28">
        <v>44344</v>
      </c>
      <c r="B105" s="27">
        <v>4204.10986328125</v>
      </c>
      <c r="C105" s="14">
        <f t="shared" si="8"/>
        <v>2021</v>
      </c>
      <c r="D105" s="14">
        <f t="shared" si="9"/>
        <v>5</v>
      </c>
      <c r="E105" s="14">
        <f t="shared" si="10"/>
        <v>21</v>
      </c>
      <c r="F105" s="14">
        <f t="shared" si="11"/>
        <v>5</v>
      </c>
      <c r="G105" s="13">
        <f t="shared" si="12"/>
        <v>44319</v>
      </c>
      <c r="H105" s="19">
        <f t="shared" si="13"/>
        <v>44344</v>
      </c>
    </row>
    <row r="106" spans="1:8" x14ac:dyDescent="0.25">
      <c r="A106" s="28">
        <v>44348</v>
      </c>
      <c r="B106" s="27">
        <v>4202.0400390625</v>
      </c>
      <c r="C106" s="14">
        <f t="shared" si="8"/>
        <v>2021</v>
      </c>
      <c r="D106" s="14">
        <f t="shared" si="9"/>
        <v>6</v>
      </c>
      <c r="E106" s="14">
        <f t="shared" si="10"/>
        <v>22</v>
      </c>
      <c r="F106" s="14">
        <f t="shared" si="11"/>
        <v>2</v>
      </c>
      <c r="G106" s="13">
        <f t="shared" si="12"/>
        <v>44348</v>
      </c>
      <c r="H106" s="19">
        <f t="shared" si="13"/>
        <v>44377</v>
      </c>
    </row>
    <row r="107" spans="1:8" x14ac:dyDescent="0.25">
      <c r="A107" s="28">
        <v>44349</v>
      </c>
      <c r="B107" s="27">
        <v>4208.1201171875</v>
      </c>
      <c r="C107" s="14">
        <f t="shared" si="8"/>
        <v>2021</v>
      </c>
      <c r="D107" s="14">
        <f t="shared" si="9"/>
        <v>6</v>
      </c>
      <c r="E107" s="14">
        <f t="shared" si="10"/>
        <v>22</v>
      </c>
      <c r="F107" s="14">
        <f t="shared" si="11"/>
        <v>3</v>
      </c>
      <c r="G107" s="13">
        <f t="shared" si="12"/>
        <v>44348</v>
      </c>
      <c r="H107" s="19">
        <f t="shared" si="13"/>
        <v>44377</v>
      </c>
    </row>
    <row r="108" spans="1:8" x14ac:dyDescent="0.25">
      <c r="A108" s="28">
        <v>44350</v>
      </c>
      <c r="B108" s="27">
        <v>4192.85009765625</v>
      </c>
      <c r="C108" s="14">
        <f t="shared" si="8"/>
        <v>2021</v>
      </c>
      <c r="D108" s="14">
        <f t="shared" si="9"/>
        <v>6</v>
      </c>
      <c r="E108" s="14">
        <f t="shared" si="10"/>
        <v>22</v>
      </c>
      <c r="F108" s="14">
        <f t="shared" si="11"/>
        <v>4</v>
      </c>
      <c r="G108" s="13">
        <f t="shared" si="12"/>
        <v>44348</v>
      </c>
      <c r="H108" s="19">
        <f t="shared" si="13"/>
        <v>44377</v>
      </c>
    </row>
    <row r="109" spans="1:8" x14ac:dyDescent="0.25">
      <c r="A109" s="28">
        <v>44351</v>
      </c>
      <c r="B109" s="27">
        <v>4229.89013671875</v>
      </c>
      <c r="C109" s="14">
        <f t="shared" si="8"/>
        <v>2021</v>
      </c>
      <c r="D109" s="14">
        <f t="shared" si="9"/>
        <v>6</v>
      </c>
      <c r="E109" s="14">
        <f t="shared" si="10"/>
        <v>22</v>
      </c>
      <c r="F109" s="14">
        <f t="shared" si="11"/>
        <v>5</v>
      </c>
      <c r="G109" s="13">
        <f t="shared" si="12"/>
        <v>44348</v>
      </c>
      <c r="H109" s="19">
        <f t="shared" si="13"/>
        <v>44377</v>
      </c>
    </row>
    <row r="110" spans="1:8" x14ac:dyDescent="0.25">
      <c r="A110" s="28">
        <v>44354</v>
      </c>
      <c r="B110" s="27">
        <v>4226.52001953125</v>
      </c>
      <c r="C110" s="14">
        <f t="shared" si="8"/>
        <v>2021</v>
      </c>
      <c r="D110" s="14">
        <f t="shared" si="9"/>
        <v>6</v>
      </c>
      <c r="E110" s="14">
        <f t="shared" si="10"/>
        <v>23</v>
      </c>
      <c r="F110" s="14">
        <f t="shared" si="11"/>
        <v>1</v>
      </c>
      <c r="G110" s="13">
        <f t="shared" si="12"/>
        <v>44348</v>
      </c>
      <c r="H110" s="19">
        <f t="shared" si="13"/>
        <v>44377</v>
      </c>
    </row>
    <row r="111" spans="1:8" x14ac:dyDescent="0.25">
      <c r="A111" s="28">
        <v>44355</v>
      </c>
      <c r="B111" s="27">
        <v>4227.259765625</v>
      </c>
      <c r="C111" s="14">
        <f t="shared" si="8"/>
        <v>2021</v>
      </c>
      <c r="D111" s="14">
        <f t="shared" si="9"/>
        <v>6</v>
      </c>
      <c r="E111" s="14">
        <f t="shared" si="10"/>
        <v>23</v>
      </c>
      <c r="F111" s="14">
        <f t="shared" si="11"/>
        <v>2</v>
      </c>
      <c r="G111" s="13">
        <f t="shared" si="12"/>
        <v>44348</v>
      </c>
      <c r="H111" s="19">
        <f t="shared" si="13"/>
        <v>44377</v>
      </c>
    </row>
    <row r="112" spans="1:8" x14ac:dyDescent="0.25">
      <c r="A112" s="28">
        <v>44356</v>
      </c>
      <c r="B112" s="27">
        <v>4219.5498046875</v>
      </c>
      <c r="C112" s="14">
        <f t="shared" si="8"/>
        <v>2021</v>
      </c>
      <c r="D112" s="14">
        <f t="shared" si="9"/>
        <v>6</v>
      </c>
      <c r="E112" s="14">
        <f t="shared" si="10"/>
        <v>23</v>
      </c>
      <c r="F112" s="14">
        <f t="shared" si="11"/>
        <v>3</v>
      </c>
      <c r="G112" s="13">
        <f t="shared" si="12"/>
        <v>44348</v>
      </c>
      <c r="H112" s="19">
        <f t="shared" si="13"/>
        <v>44377</v>
      </c>
    </row>
    <row r="113" spans="1:8" x14ac:dyDescent="0.25">
      <c r="A113" s="28">
        <v>44357</v>
      </c>
      <c r="B113" s="27">
        <v>4239.18017578125</v>
      </c>
      <c r="C113" s="14">
        <f t="shared" si="8"/>
        <v>2021</v>
      </c>
      <c r="D113" s="14">
        <f t="shared" si="9"/>
        <v>6</v>
      </c>
      <c r="E113" s="14">
        <f t="shared" si="10"/>
        <v>23</v>
      </c>
      <c r="F113" s="14">
        <f t="shared" si="11"/>
        <v>4</v>
      </c>
      <c r="G113" s="13">
        <f t="shared" si="12"/>
        <v>44348</v>
      </c>
      <c r="H113" s="19">
        <f t="shared" si="13"/>
        <v>44377</v>
      </c>
    </row>
    <row r="114" spans="1:8" x14ac:dyDescent="0.25">
      <c r="A114" s="28">
        <v>44358</v>
      </c>
      <c r="B114" s="27">
        <v>4247.43994140625</v>
      </c>
      <c r="C114" s="14">
        <f t="shared" si="8"/>
        <v>2021</v>
      </c>
      <c r="D114" s="14">
        <f t="shared" si="9"/>
        <v>6</v>
      </c>
      <c r="E114" s="14">
        <f t="shared" si="10"/>
        <v>23</v>
      </c>
      <c r="F114" s="14">
        <f t="shared" si="11"/>
        <v>5</v>
      </c>
      <c r="G114" s="13">
        <f t="shared" si="12"/>
        <v>44348</v>
      </c>
      <c r="H114" s="19">
        <f t="shared" si="13"/>
        <v>44377</v>
      </c>
    </row>
    <row r="115" spans="1:8" x14ac:dyDescent="0.25">
      <c r="A115" s="28">
        <v>44361</v>
      </c>
      <c r="B115" s="27">
        <v>4255.14990234375</v>
      </c>
      <c r="C115" s="14">
        <f t="shared" si="8"/>
        <v>2021</v>
      </c>
      <c r="D115" s="14">
        <f t="shared" si="9"/>
        <v>6</v>
      </c>
      <c r="E115" s="14">
        <f t="shared" si="10"/>
        <v>24</v>
      </c>
      <c r="F115" s="14">
        <f t="shared" si="11"/>
        <v>1</v>
      </c>
      <c r="G115" s="13">
        <f t="shared" si="12"/>
        <v>44348</v>
      </c>
      <c r="H115" s="19">
        <f t="shared" si="13"/>
        <v>44377</v>
      </c>
    </row>
    <row r="116" spans="1:8" x14ac:dyDescent="0.25">
      <c r="A116" s="28">
        <v>44362</v>
      </c>
      <c r="B116" s="27">
        <v>4246.58984375</v>
      </c>
      <c r="C116" s="14">
        <f t="shared" si="8"/>
        <v>2021</v>
      </c>
      <c r="D116" s="14">
        <f t="shared" si="9"/>
        <v>6</v>
      </c>
      <c r="E116" s="14">
        <f t="shared" si="10"/>
        <v>24</v>
      </c>
      <c r="F116" s="14">
        <f t="shared" si="11"/>
        <v>2</v>
      </c>
      <c r="G116" s="13">
        <f t="shared" si="12"/>
        <v>44348</v>
      </c>
      <c r="H116" s="19">
        <f t="shared" si="13"/>
        <v>44377</v>
      </c>
    </row>
    <row r="117" spans="1:8" x14ac:dyDescent="0.25">
      <c r="A117" s="28">
        <v>44363</v>
      </c>
      <c r="B117" s="27">
        <v>4223.7001953125</v>
      </c>
      <c r="C117" s="14">
        <f t="shared" si="8"/>
        <v>2021</v>
      </c>
      <c r="D117" s="14">
        <f t="shared" si="9"/>
        <v>6</v>
      </c>
      <c r="E117" s="14">
        <f t="shared" si="10"/>
        <v>24</v>
      </c>
      <c r="F117" s="14">
        <f t="shared" si="11"/>
        <v>3</v>
      </c>
      <c r="G117" s="13">
        <f t="shared" si="12"/>
        <v>44348</v>
      </c>
      <c r="H117" s="19">
        <f t="shared" si="13"/>
        <v>44377</v>
      </c>
    </row>
    <row r="118" spans="1:8" x14ac:dyDescent="0.25">
      <c r="A118" s="28">
        <v>44364</v>
      </c>
      <c r="B118" s="27">
        <v>4221.85986328125</v>
      </c>
      <c r="C118" s="14">
        <f t="shared" si="8"/>
        <v>2021</v>
      </c>
      <c r="D118" s="14">
        <f t="shared" si="9"/>
        <v>6</v>
      </c>
      <c r="E118" s="14">
        <f t="shared" si="10"/>
        <v>24</v>
      </c>
      <c r="F118" s="14">
        <f t="shared" si="11"/>
        <v>4</v>
      </c>
      <c r="G118" s="13">
        <f t="shared" si="12"/>
        <v>44348</v>
      </c>
      <c r="H118" s="19">
        <f t="shared" si="13"/>
        <v>44377</v>
      </c>
    </row>
    <row r="119" spans="1:8" x14ac:dyDescent="0.25">
      <c r="A119" s="28">
        <v>44365</v>
      </c>
      <c r="B119" s="27">
        <v>4166.4501953125</v>
      </c>
      <c r="C119" s="14">
        <f t="shared" si="8"/>
        <v>2021</v>
      </c>
      <c r="D119" s="14">
        <f t="shared" si="9"/>
        <v>6</v>
      </c>
      <c r="E119" s="14">
        <f t="shared" si="10"/>
        <v>24</v>
      </c>
      <c r="F119" s="14">
        <f t="shared" si="11"/>
        <v>5</v>
      </c>
      <c r="G119" s="13">
        <f t="shared" si="12"/>
        <v>44348</v>
      </c>
      <c r="H119" s="19">
        <f t="shared" si="13"/>
        <v>44377</v>
      </c>
    </row>
    <row r="120" spans="1:8" x14ac:dyDescent="0.25">
      <c r="A120" s="28">
        <v>44368</v>
      </c>
      <c r="B120" s="27">
        <v>4224.7900390625</v>
      </c>
      <c r="C120" s="14">
        <f t="shared" si="8"/>
        <v>2021</v>
      </c>
      <c r="D120" s="14">
        <f t="shared" si="9"/>
        <v>6</v>
      </c>
      <c r="E120" s="14">
        <f t="shared" si="10"/>
        <v>25</v>
      </c>
      <c r="F120" s="14">
        <f t="shared" si="11"/>
        <v>1</v>
      </c>
      <c r="G120" s="13">
        <f t="shared" si="12"/>
        <v>44348</v>
      </c>
      <c r="H120" s="19">
        <f t="shared" si="13"/>
        <v>44377</v>
      </c>
    </row>
    <row r="121" spans="1:8" x14ac:dyDescent="0.25">
      <c r="A121" s="28">
        <v>44369</v>
      </c>
      <c r="B121" s="27">
        <v>4246.43994140625</v>
      </c>
      <c r="C121" s="14">
        <f t="shared" si="8"/>
        <v>2021</v>
      </c>
      <c r="D121" s="14">
        <f t="shared" si="9"/>
        <v>6</v>
      </c>
      <c r="E121" s="14">
        <f t="shared" si="10"/>
        <v>25</v>
      </c>
      <c r="F121" s="14">
        <f t="shared" si="11"/>
        <v>2</v>
      </c>
      <c r="G121" s="13">
        <f t="shared" si="12"/>
        <v>44348</v>
      </c>
      <c r="H121" s="19">
        <f t="shared" si="13"/>
        <v>44377</v>
      </c>
    </row>
    <row r="122" spans="1:8" x14ac:dyDescent="0.25">
      <c r="A122" s="28">
        <v>44370</v>
      </c>
      <c r="B122" s="27">
        <v>4241.83984375</v>
      </c>
      <c r="C122" s="14">
        <f t="shared" si="8"/>
        <v>2021</v>
      </c>
      <c r="D122" s="14">
        <f t="shared" si="9"/>
        <v>6</v>
      </c>
      <c r="E122" s="14">
        <f t="shared" si="10"/>
        <v>25</v>
      </c>
      <c r="F122" s="14">
        <f t="shared" si="11"/>
        <v>3</v>
      </c>
      <c r="G122" s="13">
        <f t="shared" si="12"/>
        <v>44348</v>
      </c>
      <c r="H122" s="19">
        <f t="shared" si="13"/>
        <v>44377</v>
      </c>
    </row>
    <row r="123" spans="1:8" x14ac:dyDescent="0.25">
      <c r="A123" s="28">
        <v>44371</v>
      </c>
      <c r="B123" s="27">
        <v>4266.490234375</v>
      </c>
      <c r="C123" s="14">
        <f t="shared" si="8"/>
        <v>2021</v>
      </c>
      <c r="D123" s="14">
        <f t="shared" si="9"/>
        <v>6</v>
      </c>
      <c r="E123" s="14">
        <f t="shared" si="10"/>
        <v>25</v>
      </c>
      <c r="F123" s="14">
        <f t="shared" si="11"/>
        <v>4</v>
      </c>
      <c r="G123" s="13">
        <f t="shared" si="12"/>
        <v>44348</v>
      </c>
      <c r="H123" s="19">
        <f t="shared" si="13"/>
        <v>44377</v>
      </c>
    </row>
    <row r="124" spans="1:8" x14ac:dyDescent="0.25">
      <c r="A124" s="28">
        <v>44372</v>
      </c>
      <c r="B124" s="27">
        <v>4280.7001953125</v>
      </c>
      <c r="C124" s="14">
        <f t="shared" si="8"/>
        <v>2021</v>
      </c>
      <c r="D124" s="14">
        <f t="shared" si="9"/>
        <v>6</v>
      </c>
      <c r="E124" s="14">
        <f t="shared" si="10"/>
        <v>25</v>
      </c>
      <c r="F124" s="14">
        <f t="shared" si="11"/>
        <v>5</v>
      </c>
      <c r="G124" s="13">
        <f t="shared" si="12"/>
        <v>44348</v>
      </c>
      <c r="H124" s="19">
        <f t="shared" si="13"/>
        <v>44377</v>
      </c>
    </row>
    <row r="125" spans="1:8" x14ac:dyDescent="0.25">
      <c r="A125" s="28">
        <v>44375</v>
      </c>
      <c r="B125" s="27">
        <v>4290.60986328125</v>
      </c>
      <c r="C125" s="14">
        <f t="shared" si="8"/>
        <v>2021</v>
      </c>
      <c r="D125" s="14">
        <f t="shared" si="9"/>
        <v>6</v>
      </c>
      <c r="E125" s="14">
        <f t="shared" si="10"/>
        <v>26</v>
      </c>
      <c r="F125" s="14">
        <f t="shared" si="11"/>
        <v>1</v>
      </c>
      <c r="G125" s="13">
        <f t="shared" si="12"/>
        <v>44348</v>
      </c>
      <c r="H125" s="19">
        <f t="shared" si="13"/>
        <v>44377</v>
      </c>
    </row>
    <row r="126" spans="1:8" x14ac:dyDescent="0.25">
      <c r="A126" s="28">
        <v>44376</v>
      </c>
      <c r="B126" s="27">
        <v>4291.7998046875</v>
      </c>
      <c r="C126" s="14">
        <f t="shared" si="8"/>
        <v>2021</v>
      </c>
      <c r="D126" s="14">
        <f t="shared" si="9"/>
        <v>6</v>
      </c>
      <c r="E126" s="14">
        <f t="shared" si="10"/>
        <v>26</v>
      </c>
      <c r="F126" s="14">
        <f t="shared" si="11"/>
        <v>2</v>
      </c>
      <c r="G126" s="13">
        <f t="shared" si="12"/>
        <v>44348</v>
      </c>
      <c r="H126" s="19">
        <f t="shared" si="13"/>
        <v>44377</v>
      </c>
    </row>
    <row r="127" spans="1:8" x14ac:dyDescent="0.25">
      <c r="A127" s="28">
        <v>44377</v>
      </c>
      <c r="B127" s="27">
        <v>4297.5</v>
      </c>
      <c r="C127" s="14">
        <f t="shared" si="8"/>
        <v>2021</v>
      </c>
      <c r="D127" s="14">
        <f t="shared" si="9"/>
        <v>6</v>
      </c>
      <c r="E127" s="14">
        <f t="shared" si="10"/>
        <v>26</v>
      </c>
      <c r="F127" s="14">
        <f t="shared" si="11"/>
        <v>3</v>
      </c>
      <c r="G127" s="13">
        <f t="shared" si="12"/>
        <v>44348</v>
      </c>
      <c r="H127" s="19">
        <f t="shared" si="13"/>
        <v>44377</v>
      </c>
    </row>
    <row r="128" spans="1:8" x14ac:dyDescent="0.25">
      <c r="A128" s="28">
        <v>44378</v>
      </c>
      <c r="B128" s="27">
        <v>4319.93994140625</v>
      </c>
      <c r="C128" s="14">
        <f t="shared" si="8"/>
        <v>2021</v>
      </c>
      <c r="D128" s="14">
        <f t="shared" si="9"/>
        <v>7</v>
      </c>
      <c r="E128" s="14">
        <f t="shared" si="10"/>
        <v>26</v>
      </c>
      <c r="F128" s="14">
        <f t="shared" si="11"/>
        <v>4</v>
      </c>
      <c r="G128" s="13">
        <f t="shared" si="12"/>
        <v>44378</v>
      </c>
      <c r="H128" s="19">
        <f t="shared" si="13"/>
        <v>44407</v>
      </c>
    </row>
    <row r="129" spans="1:8" x14ac:dyDescent="0.25">
      <c r="A129" s="28">
        <v>44379</v>
      </c>
      <c r="B129" s="27">
        <v>4352.33984375</v>
      </c>
      <c r="C129" s="14">
        <f t="shared" si="8"/>
        <v>2021</v>
      </c>
      <c r="D129" s="14">
        <f t="shared" si="9"/>
        <v>7</v>
      </c>
      <c r="E129" s="14">
        <f t="shared" si="10"/>
        <v>26</v>
      </c>
      <c r="F129" s="14">
        <f t="shared" si="11"/>
        <v>5</v>
      </c>
      <c r="G129" s="13">
        <f t="shared" si="12"/>
        <v>44378</v>
      </c>
      <c r="H129" s="19">
        <f t="shared" si="13"/>
        <v>44407</v>
      </c>
    </row>
    <row r="130" spans="1:8" x14ac:dyDescent="0.25">
      <c r="A130" s="28">
        <v>44383</v>
      </c>
      <c r="B130" s="27">
        <v>4343.5400390625</v>
      </c>
      <c r="C130" s="14">
        <f t="shared" si="8"/>
        <v>2021</v>
      </c>
      <c r="D130" s="14">
        <f t="shared" si="9"/>
        <v>7</v>
      </c>
      <c r="E130" s="14">
        <f t="shared" si="10"/>
        <v>27</v>
      </c>
      <c r="F130" s="14">
        <f t="shared" si="11"/>
        <v>2</v>
      </c>
      <c r="G130" s="13">
        <f t="shared" si="12"/>
        <v>44378</v>
      </c>
      <c r="H130" s="19">
        <f t="shared" si="13"/>
        <v>44407</v>
      </c>
    </row>
    <row r="131" spans="1:8" x14ac:dyDescent="0.25">
      <c r="A131" s="28">
        <v>44384</v>
      </c>
      <c r="B131" s="27">
        <v>4358.1298828125</v>
      </c>
      <c r="C131" s="14">
        <f t="shared" si="8"/>
        <v>2021</v>
      </c>
      <c r="D131" s="14">
        <f t="shared" si="9"/>
        <v>7</v>
      </c>
      <c r="E131" s="14">
        <f t="shared" si="10"/>
        <v>27</v>
      </c>
      <c r="F131" s="14">
        <f t="shared" si="11"/>
        <v>3</v>
      </c>
      <c r="G131" s="13">
        <f t="shared" si="12"/>
        <v>44378</v>
      </c>
      <c r="H131" s="19">
        <f t="shared" si="13"/>
        <v>44407</v>
      </c>
    </row>
    <row r="132" spans="1:8" x14ac:dyDescent="0.25">
      <c r="A132" s="28">
        <v>44385</v>
      </c>
      <c r="B132" s="27">
        <v>4320.81982421875</v>
      </c>
      <c r="C132" s="14">
        <f t="shared" si="8"/>
        <v>2021</v>
      </c>
      <c r="D132" s="14">
        <f t="shared" si="9"/>
        <v>7</v>
      </c>
      <c r="E132" s="14">
        <f t="shared" si="10"/>
        <v>27</v>
      </c>
      <c r="F132" s="14">
        <f t="shared" si="11"/>
        <v>4</v>
      </c>
      <c r="G132" s="13">
        <f t="shared" si="12"/>
        <v>44378</v>
      </c>
      <c r="H132" s="19">
        <f t="shared" si="13"/>
        <v>44407</v>
      </c>
    </row>
    <row r="133" spans="1:8" x14ac:dyDescent="0.25">
      <c r="A133" s="28">
        <v>44386</v>
      </c>
      <c r="B133" s="27">
        <v>4369.5498046875</v>
      </c>
      <c r="C133" s="14">
        <f t="shared" ref="C133:C196" si="14">YEAR(A133)</f>
        <v>2021</v>
      </c>
      <c r="D133" s="14">
        <f t="shared" ref="D133:D196" si="15">MONTH(A133)</f>
        <v>7</v>
      </c>
      <c r="E133" s="14">
        <f t="shared" ref="E133:E196" si="16">_xlfn.ISOWEEKNUM(A133)</f>
        <v>27</v>
      </c>
      <c r="F133" s="14">
        <f t="shared" ref="F133:F196" si="17">WEEKDAY(A133,2)</f>
        <v>5</v>
      </c>
      <c r="G133" s="13">
        <f t="shared" ref="G133:G196" si="18">_xlfn.MINIFS($A$4:$A$1346,$C$4:$C$1346,C133,$D$4:$D$1346,D133)</f>
        <v>44378</v>
      </c>
      <c r="H133" s="19">
        <f t="shared" ref="H133:H196" si="19">_xlfn.MAXIFS($A$4:$A$1346,$C$4:$C$1346,C133,$D$4:$D$1346,D133)</f>
        <v>44407</v>
      </c>
    </row>
    <row r="134" spans="1:8" x14ac:dyDescent="0.25">
      <c r="A134" s="28">
        <v>44389</v>
      </c>
      <c r="B134" s="27">
        <v>4384.6298828125</v>
      </c>
      <c r="C134" s="14">
        <f t="shared" si="14"/>
        <v>2021</v>
      </c>
      <c r="D134" s="14">
        <f t="shared" si="15"/>
        <v>7</v>
      </c>
      <c r="E134" s="14">
        <f t="shared" si="16"/>
        <v>28</v>
      </c>
      <c r="F134" s="14">
        <f t="shared" si="17"/>
        <v>1</v>
      </c>
      <c r="G134" s="13">
        <f t="shared" si="18"/>
        <v>44378</v>
      </c>
      <c r="H134" s="19">
        <f t="shared" si="19"/>
        <v>44407</v>
      </c>
    </row>
    <row r="135" spans="1:8" x14ac:dyDescent="0.25">
      <c r="A135" s="28">
        <v>44390</v>
      </c>
      <c r="B135" s="27">
        <v>4369.2099609375</v>
      </c>
      <c r="C135" s="14">
        <f t="shared" si="14"/>
        <v>2021</v>
      </c>
      <c r="D135" s="14">
        <f t="shared" si="15"/>
        <v>7</v>
      </c>
      <c r="E135" s="14">
        <f t="shared" si="16"/>
        <v>28</v>
      </c>
      <c r="F135" s="14">
        <f t="shared" si="17"/>
        <v>2</v>
      </c>
      <c r="G135" s="13">
        <f t="shared" si="18"/>
        <v>44378</v>
      </c>
      <c r="H135" s="19">
        <f t="shared" si="19"/>
        <v>44407</v>
      </c>
    </row>
    <row r="136" spans="1:8" x14ac:dyDescent="0.25">
      <c r="A136" s="28">
        <v>44391</v>
      </c>
      <c r="B136" s="27">
        <v>4374.2998046875</v>
      </c>
      <c r="C136" s="14">
        <f t="shared" si="14"/>
        <v>2021</v>
      </c>
      <c r="D136" s="14">
        <f t="shared" si="15"/>
        <v>7</v>
      </c>
      <c r="E136" s="14">
        <f t="shared" si="16"/>
        <v>28</v>
      </c>
      <c r="F136" s="14">
        <f t="shared" si="17"/>
        <v>3</v>
      </c>
      <c r="G136" s="13">
        <f t="shared" si="18"/>
        <v>44378</v>
      </c>
      <c r="H136" s="19">
        <f t="shared" si="19"/>
        <v>44407</v>
      </c>
    </row>
    <row r="137" spans="1:8" x14ac:dyDescent="0.25">
      <c r="A137" s="28">
        <v>44392</v>
      </c>
      <c r="B137" s="27">
        <v>4360.02978515625</v>
      </c>
      <c r="C137" s="14">
        <f t="shared" si="14"/>
        <v>2021</v>
      </c>
      <c r="D137" s="14">
        <f t="shared" si="15"/>
        <v>7</v>
      </c>
      <c r="E137" s="14">
        <f t="shared" si="16"/>
        <v>28</v>
      </c>
      <c r="F137" s="14">
        <f t="shared" si="17"/>
        <v>4</v>
      </c>
      <c r="G137" s="13">
        <f t="shared" si="18"/>
        <v>44378</v>
      </c>
      <c r="H137" s="19">
        <f t="shared" si="19"/>
        <v>44407</v>
      </c>
    </row>
    <row r="138" spans="1:8" x14ac:dyDescent="0.25">
      <c r="A138" s="28">
        <v>44393</v>
      </c>
      <c r="B138" s="27">
        <v>4327.16015625</v>
      </c>
      <c r="C138" s="14">
        <f t="shared" si="14"/>
        <v>2021</v>
      </c>
      <c r="D138" s="14">
        <f t="shared" si="15"/>
        <v>7</v>
      </c>
      <c r="E138" s="14">
        <f t="shared" si="16"/>
        <v>28</v>
      </c>
      <c r="F138" s="14">
        <f t="shared" si="17"/>
        <v>5</v>
      </c>
      <c r="G138" s="13">
        <f t="shared" si="18"/>
        <v>44378</v>
      </c>
      <c r="H138" s="19">
        <f t="shared" si="19"/>
        <v>44407</v>
      </c>
    </row>
    <row r="139" spans="1:8" x14ac:dyDescent="0.25">
      <c r="A139" s="28">
        <v>44396</v>
      </c>
      <c r="B139" s="27">
        <v>4258.490234375</v>
      </c>
      <c r="C139" s="14">
        <f t="shared" si="14"/>
        <v>2021</v>
      </c>
      <c r="D139" s="14">
        <f t="shared" si="15"/>
        <v>7</v>
      </c>
      <c r="E139" s="14">
        <f t="shared" si="16"/>
        <v>29</v>
      </c>
      <c r="F139" s="14">
        <f t="shared" si="17"/>
        <v>1</v>
      </c>
      <c r="G139" s="13">
        <f t="shared" si="18"/>
        <v>44378</v>
      </c>
      <c r="H139" s="19">
        <f t="shared" si="19"/>
        <v>44407</v>
      </c>
    </row>
    <row r="140" spans="1:8" x14ac:dyDescent="0.25">
      <c r="A140" s="28">
        <v>44397</v>
      </c>
      <c r="B140" s="27">
        <v>4323.06005859375</v>
      </c>
      <c r="C140" s="14">
        <f t="shared" si="14"/>
        <v>2021</v>
      </c>
      <c r="D140" s="14">
        <f t="shared" si="15"/>
        <v>7</v>
      </c>
      <c r="E140" s="14">
        <f t="shared" si="16"/>
        <v>29</v>
      </c>
      <c r="F140" s="14">
        <f t="shared" si="17"/>
        <v>2</v>
      </c>
      <c r="G140" s="13">
        <f t="shared" si="18"/>
        <v>44378</v>
      </c>
      <c r="H140" s="19">
        <f t="shared" si="19"/>
        <v>44407</v>
      </c>
    </row>
    <row r="141" spans="1:8" x14ac:dyDescent="0.25">
      <c r="A141" s="28">
        <v>44398</v>
      </c>
      <c r="B141" s="27">
        <v>4358.68994140625</v>
      </c>
      <c r="C141" s="14">
        <f t="shared" si="14"/>
        <v>2021</v>
      </c>
      <c r="D141" s="14">
        <f t="shared" si="15"/>
        <v>7</v>
      </c>
      <c r="E141" s="14">
        <f t="shared" si="16"/>
        <v>29</v>
      </c>
      <c r="F141" s="14">
        <f t="shared" si="17"/>
        <v>3</v>
      </c>
      <c r="G141" s="13">
        <f t="shared" si="18"/>
        <v>44378</v>
      </c>
      <c r="H141" s="19">
        <f t="shared" si="19"/>
        <v>44407</v>
      </c>
    </row>
    <row r="142" spans="1:8" x14ac:dyDescent="0.25">
      <c r="A142" s="28">
        <v>44399</v>
      </c>
      <c r="B142" s="27">
        <v>4367.47998046875</v>
      </c>
      <c r="C142" s="14">
        <f t="shared" si="14"/>
        <v>2021</v>
      </c>
      <c r="D142" s="14">
        <f t="shared" si="15"/>
        <v>7</v>
      </c>
      <c r="E142" s="14">
        <f t="shared" si="16"/>
        <v>29</v>
      </c>
      <c r="F142" s="14">
        <f t="shared" si="17"/>
        <v>4</v>
      </c>
      <c r="G142" s="13">
        <f t="shared" si="18"/>
        <v>44378</v>
      </c>
      <c r="H142" s="19">
        <f t="shared" si="19"/>
        <v>44407</v>
      </c>
    </row>
    <row r="143" spans="1:8" x14ac:dyDescent="0.25">
      <c r="A143" s="28">
        <v>44400</v>
      </c>
      <c r="B143" s="27">
        <v>4411.7900390625</v>
      </c>
      <c r="C143" s="14">
        <f t="shared" si="14"/>
        <v>2021</v>
      </c>
      <c r="D143" s="14">
        <f t="shared" si="15"/>
        <v>7</v>
      </c>
      <c r="E143" s="14">
        <f t="shared" si="16"/>
        <v>29</v>
      </c>
      <c r="F143" s="14">
        <f t="shared" si="17"/>
        <v>5</v>
      </c>
      <c r="G143" s="13">
        <f t="shared" si="18"/>
        <v>44378</v>
      </c>
      <c r="H143" s="19">
        <f t="shared" si="19"/>
        <v>44407</v>
      </c>
    </row>
    <row r="144" spans="1:8" x14ac:dyDescent="0.25">
      <c r="A144" s="28">
        <v>44403</v>
      </c>
      <c r="B144" s="27">
        <v>4422.2998046875</v>
      </c>
      <c r="C144" s="14">
        <f t="shared" si="14"/>
        <v>2021</v>
      </c>
      <c r="D144" s="14">
        <f t="shared" si="15"/>
        <v>7</v>
      </c>
      <c r="E144" s="14">
        <f t="shared" si="16"/>
        <v>30</v>
      </c>
      <c r="F144" s="14">
        <f t="shared" si="17"/>
        <v>1</v>
      </c>
      <c r="G144" s="13">
        <f t="shared" si="18"/>
        <v>44378</v>
      </c>
      <c r="H144" s="19">
        <f t="shared" si="19"/>
        <v>44407</v>
      </c>
    </row>
    <row r="145" spans="1:8" x14ac:dyDescent="0.25">
      <c r="A145" s="28">
        <v>44404</v>
      </c>
      <c r="B145" s="27">
        <v>4401.4599609375</v>
      </c>
      <c r="C145" s="14">
        <f t="shared" si="14"/>
        <v>2021</v>
      </c>
      <c r="D145" s="14">
        <f t="shared" si="15"/>
        <v>7</v>
      </c>
      <c r="E145" s="14">
        <f t="shared" si="16"/>
        <v>30</v>
      </c>
      <c r="F145" s="14">
        <f t="shared" si="17"/>
        <v>2</v>
      </c>
      <c r="G145" s="13">
        <f t="shared" si="18"/>
        <v>44378</v>
      </c>
      <c r="H145" s="19">
        <f t="shared" si="19"/>
        <v>44407</v>
      </c>
    </row>
    <row r="146" spans="1:8" x14ac:dyDescent="0.25">
      <c r="A146" s="28">
        <v>44405</v>
      </c>
      <c r="B146" s="27">
        <v>4400.64013671875</v>
      </c>
      <c r="C146" s="14">
        <f t="shared" si="14"/>
        <v>2021</v>
      </c>
      <c r="D146" s="14">
        <f t="shared" si="15"/>
        <v>7</v>
      </c>
      <c r="E146" s="14">
        <f t="shared" si="16"/>
        <v>30</v>
      </c>
      <c r="F146" s="14">
        <f t="shared" si="17"/>
        <v>3</v>
      </c>
      <c r="G146" s="13">
        <f t="shared" si="18"/>
        <v>44378</v>
      </c>
      <c r="H146" s="19">
        <f t="shared" si="19"/>
        <v>44407</v>
      </c>
    </row>
    <row r="147" spans="1:8" x14ac:dyDescent="0.25">
      <c r="A147" s="28">
        <v>44406</v>
      </c>
      <c r="B147" s="27">
        <v>4419.14990234375</v>
      </c>
      <c r="C147" s="14">
        <f t="shared" si="14"/>
        <v>2021</v>
      </c>
      <c r="D147" s="14">
        <f t="shared" si="15"/>
        <v>7</v>
      </c>
      <c r="E147" s="14">
        <f t="shared" si="16"/>
        <v>30</v>
      </c>
      <c r="F147" s="14">
        <f t="shared" si="17"/>
        <v>4</v>
      </c>
      <c r="G147" s="13">
        <f t="shared" si="18"/>
        <v>44378</v>
      </c>
      <c r="H147" s="19">
        <f t="shared" si="19"/>
        <v>44407</v>
      </c>
    </row>
    <row r="148" spans="1:8" x14ac:dyDescent="0.25">
      <c r="A148" s="28">
        <v>44407</v>
      </c>
      <c r="B148" s="27">
        <v>4395.259765625</v>
      </c>
      <c r="C148" s="14">
        <f t="shared" si="14"/>
        <v>2021</v>
      </c>
      <c r="D148" s="14">
        <f t="shared" si="15"/>
        <v>7</v>
      </c>
      <c r="E148" s="14">
        <f t="shared" si="16"/>
        <v>30</v>
      </c>
      <c r="F148" s="14">
        <f t="shared" si="17"/>
        <v>5</v>
      </c>
      <c r="G148" s="13">
        <f t="shared" si="18"/>
        <v>44378</v>
      </c>
      <c r="H148" s="19">
        <f t="shared" si="19"/>
        <v>44407</v>
      </c>
    </row>
    <row r="149" spans="1:8" x14ac:dyDescent="0.25">
      <c r="A149" s="28">
        <v>44410</v>
      </c>
      <c r="B149" s="27">
        <v>4387.16015625</v>
      </c>
      <c r="C149" s="14">
        <f t="shared" si="14"/>
        <v>2021</v>
      </c>
      <c r="D149" s="14">
        <f t="shared" si="15"/>
        <v>8</v>
      </c>
      <c r="E149" s="14">
        <f t="shared" si="16"/>
        <v>31</v>
      </c>
      <c r="F149" s="14">
        <f t="shared" si="17"/>
        <v>1</v>
      </c>
      <c r="G149" s="13">
        <f t="shared" si="18"/>
        <v>44410</v>
      </c>
      <c r="H149" s="19">
        <f t="shared" si="19"/>
        <v>44439</v>
      </c>
    </row>
    <row r="150" spans="1:8" x14ac:dyDescent="0.25">
      <c r="A150" s="28">
        <v>44411</v>
      </c>
      <c r="B150" s="27">
        <v>4423.14990234375</v>
      </c>
      <c r="C150" s="14">
        <f t="shared" si="14"/>
        <v>2021</v>
      </c>
      <c r="D150" s="14">
        <f t="shared" si="15"/>
        <v>8</v>
      </c>
      <c r="E150" s="14">
        <f t="shared" si="16"/>
        <v>31</v>
      </c>
      <c r="F150" s="14">
        <f t="shared" si="17"/>
        <v>2</v>
      </c>
      <c r="G150" s="13">
        <f t="shared" si="18"/>
        <v>44410</v>
      </c>
      <c r="H150" s="19">
        <f t="shared" si="19"/>
        <v>44439</v>
      </c>
    </row>
    <row r="151" spans="1:8" x14ac:dyDescent="0.25">
      <c r="A151" s="28">
        <v>44412</v>
      </c>
      <c r="B151" s="27">
        <v>4402.66015625</v>
      </c>
      <c r="C151" s="14">
        <f t="shared" si="14"/>
        <v>2021</v>
      </c>
      <c r="D151" s="14">
        <f t="shared" si="15"/>
        <v>8</v>
      </c>
      <c r="E151" s="14">
        <f t="shared" si="16"/>
        <v>31</v>
      </c>
      <c r="F151" s="14">
        <f t="shared" si="17"/>
        <v>3</v>
      </c>
      <c r="G151" s="13">
        <f t="shared" si="18"/>
        <v>44410</v>
      </c>
      <c r="H151" s="19">
        <f t="shared" si="19"/>
        <v>44439</v>
      </c>
    </row>
    <row r="152" spans="1:8" x14ac:dyDescent="0.25">
      <c r="A152" s="28">
        <v>44413</v>
      </c>
      <c r="B152" s="27">
        <v>4429.10009765625</v>
      </c>
      <c r="C152" s="14">
        <f t="shared" si="14"/>
        <v>2021</v>
      </c>
      <c r="D152" s="14">
        <f t="shared" si="15"/>
        <v>8</v>
      </c>
      <c r="E152" s="14">
        <f t="shared" si="16"/>
        <v>31</v>
      </c>
      <c r="F152" s="14">
        <f t="shared" si="17"/>
        <v>4</v>
      </c>
      <c r="G152" s="13">
        <f t="shared" si="18"/>
        <v>44410</v>
      </c>
      <c r="H152" s="19">
        <f t="shared" si="19"/>
        <v>44439</v>
      </c>
    </row>
    <row r="153" spans="1:8" x14ac:dyDescent="0.25">
      <c r="A153" s="28">
        <v>44414</v>
      </c>
      <c r="B153" s="27">
        <v>4436.52001953125</v>
      </c>
      <c r="C153" s="14">
        <f t="shared" si="14"/>
        <v>2021</v>
      </c>
      <c r="D153" s="14">
        <f t="shared" si="15"/>
        <v>8</v>
      </c>
      <c r="E153" s="14">
        <f t="shared" si="16"/>
        <v>31</v>
      </c>
      <c r="F153" s="14">
        <f t="shared" si="17"/>
        <v>5</v>
      </c>
      <c r="G153" s="13">
        <f t="shared" si="18"/>
        <v>44410</v>
      </c>
      <c r="H153" s="19">
        <f t="shared" si="19"/>
        <v>44439</v>
      </c>
    </row>
    <row r="154" spans="1:8" x14ac:dyDescent="0.25">
      <c r="A154" s="28">
        <v>44417</v>
      </c>
      <c r="B154" s="27">
        <v>4432.35009765625</v>
      </c>
      <c r="C154" s="14">
        <f t="shared" si="14"/>
        <v>2021</v>
      </c>
      <c r="D154" s="14">
        <f t="shared" si="15"/>
        <v>8</v>
      </c>
      <c r="E154" s="14">
        <f t="shared" si="16"/>
        <v>32</v>
      </c>
      <c r="F154" s="14">
        <f t="shared" si="17"/>
        <v>1</v>
      </c>
      <c r="G154" s="13">
        <f t="shared" si="18"/>
        <v>44410</v>
      </c>
      <c r="H154" s="19">
        <f t="shared" si="19"/>
        <v>44439</v>
      </c>
    </row>
    <row r="155" spans="1:8" x14ac:dyDescent="0.25">
      <c r="A155" s="28">
        <v>44418</v>
      </c>
      <c r="B155" s="27">
        <v>4436.75</v>
      </c>
      <c r="C155" s="14">
        <f t="shared" si="14"/>
        <v>2021</v>
      </c>
      <c r="D155" s="14">
        <f t="shared" si="15"/>
        <v>8</v>
      </c>
      <c r="E155" s="14">
        <f t="shared" si="16"/>
        <v>32</v>
      </c>
      <c r="F155" s="14">
        <f t="shared" si="17"/>
        <v>2</v>
      </c>
      <c r="G155" s="13">
        <f t="shared" si="18"/>
        <v>44410</v>
      </c>
      <c r="H155" s="19">
        <f t="shared" si="19"/>
        <v>44439</v>
      </c>
    </row>
    <row r="156" spans="1:8" x14ac:dyDescent="0.25">
      <c r="A156" s="28">
        <v>44419</v>
      </c>
      <c r="B156" s="27">
        <v>4442.41015625</v>
      </c>
      <c r="C156" s="14">
        <f t="shared" si="14"/>
        <v>2021</v>
      </c>
      <c r="D156" s="14">
        <f t="shared" si="15"/>
        <v>8</v>
      </c>
      <c r="E156" s="14">
        <f t="shared" si="16"/>
        <v>32</v>
      </c>
      <c r="F156" s="14">
        <f t="shared" si="17"/>
        <v>3</v>
      </c>
      <c r="G156" s="13">
        <f t="shared" si="18"/>
        <v>44410</v>
      </c>
      <c r="H156" s="19">
        <f t="shared" si="19"/>
        <v>44439</v>
      </c>
    </row>
    <row r="157" spans="1:8" x14ac:dyDescent="0.25">
      <c r="A157" s="28">
        <v>44420</v>
      </c>
      <c r="B157" s="27">
        <v>4460.830078125</v>
      </c>
      <c r="C157" s="14">
        <f t="shared" si="14"/>
        <v>2021</v>
      </c>
      <c r="D157" s="14">
        <f t="shared" si="15"/>
        <v>8</v>
      </c>
      <c r="E157" s="14">
        <f t="shared" si="16"/>
        <v>32</v>
      </c>
      <c r="F157" s="14">
        <f t="shared" si="17"/>
        <v>4</v>
      </c>
      <c r="G157" s="13">
        <f t="shared" si="18"/>
        <v>44410</v>
      </c>
      <c r="H157" s="19">
        <f t="shared" si="19"/>
        <v>44439</v>
      </c>
    </row>
    <row r="158" spans="1:8" x14ac:dyDescent="0.25">
      <c r="A158" s="28">
        <v>44421</v>
      </c>
      <c r="B158" s="27">
        <v>4468</v>
      </c>
      <c r="C158" s="14">
        <f t="shared" si="14"/>
        <v>2021</v>
      </c>
      <c r="D158" s="14">
        <f t="shared" si="15"/>
        <v>8</v>
      </c>
      <c r="E158" s="14">
        <f t="shared" si="16"/>
        <v>32</v>
      </c>
      <c r="F158" s="14">
        <f t="shared" si="17"/>
        <v>5</v>
      </c>
      <c r="G158" s="13">
        <f t="shared" si="18"/>
        <v>44410</v>
      </c>
      <c r="H158" s="19">
        <f t="shared" si="19"/>
        <v>44439</v>
      </c>
    </row>
    <row r="159" spans="1:8" x14ac:dyDescent="0.25">
      <c r="A159" s="28">
        <v>44424</v>
      </c>
      <c r="B159" s="27">
        <v>4479.7099609375</v>
      </c>
      <c r="C159" s="14">
        <f t="shared" si="14"/>
        <v>2021</v>
      </c>
      <c r="D159" s="14">
        <f t="shared" si="15"/>
        <v>8</v>
      </c>
      <c r="E159" s="14">
        <f t="shared" si="16"/>
        <v>33</v>
      </c>
      <c r="F159" s="14">
        <f t="shared" si="17"/>
        <v>1</v>
      </c>
      <c r="G159" s="13">
        <f t="shared" si="18"/>
        <v>44410</v>
      </c>
      <c r="H159" s="19">
        <f t="shared" si="19"/>
        <v>44439</v>
      </c>
    </row>
    <row r="160" spans="1:8" x14ac:dyDescent="0.25">
      <c r="A160" s="28">
        <v>44425</v>
      </c>
      <c r="B160" s="27">
        <v>4448.080078125</v>
      </c>
      <c r="C160" s="14">
        <f t="shared" si="14"/>
        <v>2021</v>
      </c>
      <c r="D160" s="14">
        <f t="shared" si="15"/>
        <v>8</v>
      </c>
      <c r="E160" s="14">
        <f t="shared" si="16"/>
        <v>33</v>
      </c>
      <c r="F160" s="14">
        <f t="shared" si="17"/>
        <v>2</v>
      </c>
      <c r="G160" s="13">
        <f t="shared" si="18"/>
        <v>44410</v>
      </c>
      <c r="H160" s="19">
        <f t="shared" si="19"/>
        <v>44439</v>
      </c>
    </row>
    <row r="161" spans="1:8" x14ac:dyDescent="0.25">
      <c r="A161" s="28">
        <v>44426</v>
      </c>
      <c r="B161" s="27">
        <v>4400.27001953125</v>
      </c>
      <c r="C161" s="14">
        <f t="shared" si="14"/>
        <v>2021</v>
      </c>
      <c r="D161" s="14">
        <f t="shared" si="15"/>
        <v>8</v>
      </c>
      <c r="E161" s="14">
        <f t="shared" si="16"/>
        <v>33</v>
      </c>
      <c r="F161" s="14">
        <f t="shared" si="17"/>
        <v>3</v>
      </c>
      <c r="G161" s="13">
        <f t="shared" si="18"/>
        <v>44410</v>
      </c>
      <c r="H161" s="19">
        <f t="shared" si="19"/>
        <v>44439</v>
      </c>
    </row>
    <row r="162" spans="1:8" x14ac:dyDescent="0.25">
      <c r="A162" s="28">
        <v>44427</v>
      </c>
      <c r="B162" s="27">
        <v>4405.7998046875</v>
      </c>
      <c r="C162" s="14">
        <f t="shared" si="14"/>
        <v>2021</v>
      </c>
      <c r="D162" s="14">
        <f t="shared" si="15"/>
        <v>8</v>
      </c>
      <c r="E162" s="14">
        <f t="shared" si="16"/>
        <v>33</v>
      </c>
      <c r="F162" s="14">
        <f t="shared" si="17"/>
        <v>4</v>
      </c>
      <c r="G162" s="13">
        <f t="shared" si="18"/>
        <v>44410</v>
      </c>
      <c r="H162" s="19">
        <f t="shared" si="19"/>
        <v>44439</v>
      </c>
    </row>
    <row r="163" spans="1:8" x14ac:dyDescent="0.25">
      <c r="A163" s="28">
        <v>44428</v>
      </c>
      <c r="B163" s="27">
        <v>4441.669921875</v>
      </c>
      <c r="C163" s="14">
        <f t="shared" si="14"/>
        <v>2021</v>
      </c>
      <c r="D163" s="14">
        <f t="shared" si="15"/>
        <v>8</v>
      </c>
      <c r="E163" s="14">
        <f t="shared" si="16"/>
        <v>33</v>
      </c>
      <c r="F163" s="14">
        <f t="shared" si="17"/>
        <v>5</v>
      </c>
      <c r="G163" s="13">
        <f t="shared" si="18"/>
        <v>44410</v>
      </c>
      <c r="H163" s="19">
        <f t="shared" si="19"/>
        <v>44439</v>
      </c>
    </row>
    <row r="164" spans="1:8" x14ac:dyDescent="0.25">
      <c r="A164" s="28">
        <v>44431</v>
      </c>
      <c r="B164" s="27">
        <v>4479.52978515625</v>
      </c>
      <c r="C164" s="14">
        <f t="shared" si="14"/>
        <v>2021</v>
      </c>
      <c r="D164" s="14">
        <f t="shared" si="15"/>
        <v>8</v>
      </c>
      <c r="E164" s="14">
        <f t="shared" si="16"/>
        <v>34</v>
      </c>
      <c r="F164" s="14">
        <f t="shared" si="17"/>
        <v>1</v>
      </c>
      <c r="G164" s="13">
        <f t="shared" si="18"/>
        <v>44410</v>
      </c>
      <c r="H164" s="19">
        <f t="shared" si="19"/>
        <v>44439</v>
      </c>
    </row>
    <row r="165" spans="1:8" x14ac:dyDescent="0.25">
      <c r="A165" s="28">
        <v>44432</v>
      </c>
      <c r="B165" s="27">
        <v>4486.22998046875</v>
      </c>
      <c r="C165" s="14">
        <f t="shared" si="14"/>
        <v>2021</v>
      </c>
      <c r="D165" s="14">
        <f t="shared" si="15"/>
        <v>8</v>
      </c>
      <c r="E165" s="14">
        <f t="shared" si="16"/>
        <v>34</v>
      </c>
      <c r="F165" s="14">
        <f t="shared" si="17"/>
        <v>2</v>
      </c>
      <c r="G165" s="13">
        <f t="shared" si="18"/>
        <v>44410</v>
      </c>
      <c r="H165" s="19">
        <f t="shared" si="19"/>
        <v>44439</v>
      </c>
    </row>
    <row r="166" spans="1:8" x14ac:dyDescent="0.25">
      <c r="A166" s="28">
        <v>44433</v>
      </c>
      <c r="B166" s="27">
        <v>4496.18994140625</v>
      </c>
      <c r="C166" s="14">
        <f t="shared" si="14"/>
        <v>2021</v>
      </c>
      <c r="D166" s="14">
        <f t="shared" si="15"/>
        <v>8</v>
      </c>
      <c r="E166" s="14">
        <f t="shared" si="16"/>
        <v>34</v>
      </c>
      <c r="F166" s="14">
        <f t="shared" si="17"/>
        <v>3</v>
      </c>
      <c r="G166" s="13">
        <f t="shared" si="18"/>
        <v>44410</v>
      </c>
      <c r="H166" s="19">
        <f t="shared" si="19"/>
        <v>44439</v>
      </c>
    </row>
    <row r="167" spans="1:8" x14ac:dyDescent="0.25">
      <c r="A167" s="28">
        <v>44434</v>
      </c>
      <c r="B167" s="27">
        <v>4470</v>
      </c>
      <c r="C167" s="14">
        <f t="shared" si="14"/>
        <v>2021</v>
      </c>
      <c r="D167" s="14">
        <f t="shared" si="15"/>
        <v>8</v>
      </c>
      <c r="E167" s="14">
        <f t="shared" si="16"/>
        <v>34</v>
      </c>
      <c r="F167" s="14">
        <f t="shared" si="17"/>
        <v>4</v>
      </c>
      <c r="G167" s="13">
        <f t="shared" si="18"/>
        <v>44410</v>
      </c>
      <c r="H167" s="19">
        <f t="shared" si="19"/>
        <v>44439</v>
      </c>
    </row>
    <row r="168" spans="1:8" x14ac:dyDescent="0.25">
      <c r="A168" s="28">
        <v>44435</v>
      </c>
      <c r="B168" s="27">
        <v>4509.3701171875</v>
      </c>
      <c r="C168" s="14">
        <f t="shared" si="14"/>
        <v>2021</v>
      </c>
      <c r="D168" s="14">
        <f t="shared" si="15"/>
        <v>8</v>
      </c>
      <c r="E168" s="14">
        <f t="shared" si="16"/>
        <v>34</v>
      </c>
      <c r="F168" s="14">
        <f t="shared" si="17"/>
        <v>5</v>
      </c>
      <c r="G168" s="13">
        <f t="shared" si="18"/>
        <v>44410</v>
      </c>
      <c r="H168" s="19">
        <f t="shared" si="19"/>
        <v>44439</v>
      </c>
    </row>
    <row r="169" spans="1:8" x14ac:dyDescent="0.25">
      <c r="A169" s="28">
        <v>44438</v>
      </c>
      <c r="B169" s="27">
        <v>4528.7900390625</v>
      </c>
      <c r="C169" s="14">
        <f t="shared" si="14"/>
        <v>2021</v>
      </c>
      <c r="D169" s="14">
        <f t="shared" si="15"/>
        <v>8</v>
      </c>
      <c r="E169" s="14">
        <f t="shared" si="16"/>
        <v>35</v>
      </c>
      <c r="F169" s="14">
        <f t="shared" si="17"/>
        <v>1</v>
      </c>
      <c r="G169" s="13">
        <f t="shared" si="18"/>
        <v>44410</v>
      </c>
      <c r="H169" s="19">
        <f t="shared" si="19"/>
        <v>44439</v>
      </c>
    </row>
    <row r="170" spans="1:8" x14ac:dyDescent="0.25">
      <c r="A170" s="28">
        <v>44439</v>
      </c>
      <c r="B170" s="27">
        <v>4522.68017578125</v>
      </c>
      <c r="C170" s="14">
        <f t="shared" si="14"/>
        <v>2021</v>
      </c>
      <c r="D170" s="14">
        <f t="shared" si="15"/>
        <v>8</v>
      </c>
      <c r="E170" s="14">
        <f t="shared" si="16"/>
        <v>35</v>
      </c>
      <c r="F170" s="14">
        <f t="shared" si="17"/>
        <v>2</v>
      </c>
      <c r="G170" s="13">
        <f t="shared" si="18"/>
        <v>44410</v>
      </c>
      <c r="H170" s="19">
        <f t="shared" si="19"/>
        <v>44439</v>
      </c>
    </row>
    <row r="171" spans="1:8" x14ac:dyDescent="0.25">
      <c r="A171" s="28">
        <v>44440</v>
      </c>
      <c r="B171" s="27">
        <v>4524.08984375</v>
      </c>
      <c r="C171" s="14">
        <f t="shared" si="14"/>
        <v>2021</v>
      </c>
      <c r="D171" s="14">
        <f t="shared" si="15"/>
        <v>9</v>
      </c>
      <c r="E171" s="14">
        <f t="shared" si="16"/>
        <v>35</v>
      </c>
      <c r="F171" s="14">
        <f t="shared" si="17"/>
        <v>3</v>
      </c>
      <c r="G171" s="13">
        <f t="shared" si="18"/>
        <v>44440</v>
      </c>
      <c r="H171" s="19">
        <f t="shared" si="19"/>
        <v>44469</v>
      </c>
    </row>
    <row r="172" spans="1:8" x14ac:dyDescent="0.25">
      <c r="A172" s="28">
        <v>44441</v>
      </c>
      <c r="B172" s="27">
        <v>4536.9501953125</v>
      </c>
      <c r="C172" s="14">
        <f t="shared" si="14"/>
        <v>2021</v>
      </c>
      <c r="D172" s="14">
        <f t="shared" si="15"/>
        <v>9</v>
      </c>
      <c r="E172" s="14">
        <f t="shared" si="16"/>
        <v>35</v>
      </c>
      <c r="F172" s="14">
        <f t="shared" si="17"/>
        <v>4</v>
      </c>
      <c r="G172" s="13">
        <f t="shared" si="18"/>
        <v>44440</v>
      </c>
      <c r="H172" s="19">
        <f t="shared" si="19"/>
        <v>44469</v>
      </c>
    </row>
    <row r="173" spans="1:8" x14ac:dyDescent="0.25">
      <c r="A173" s="28">
        <v>44442</v>
      </c>
      <c r="B173" s="27">
        <v>4535.43017578125</v>
      </c>
      <c r="C173" s="14">
        <f t="shared" si="14"/>
        <v>2021</v>
      </c>
      <c r="D173" s="14">
        <f t="shared" si="15"/>
        <v>9</v>
      </c>
      <c r="E173" s="14">
        <f t="shared" si="16"/>
        <v>35</v>
      </c>
      <c r="F173" s="14">
        <f t="shared" si="17"/>
        <v>5</v>
      </c>
      <c r="G173" s="13">
        <f t="shared" si="18"/>
        <v>44440</v>
      </c>
      <c r="H173" s="19">
        <f t="shared" si="19"/>
        <v>44469</v>
      </c>
    </row>
    <row r="174" spans="1:8" x14ac:dyDescent="0.25">
      <c r="A174" s="28">
        <v>44446</v>
      </c>
      <c r="B174" s="27">
        <v>4520.02978515625</v>
      </c>
      <c r="C174" s="14">
        <f t="shared" si="14"/>
        <v>2021</v>
      </c>
      <c r="D174" s="14">
        <f t="shared" si="15"/>
        <v>9</v>
      </c>
      <c r="E174" s="14">
        <f t="shared" si="16"/>
        <v>36</v>
      </c>
      <c r="F174" s="14">
        <f t="shared" si="17"/>
        <v>2</v>
      </c>
      <c r="G174" s="13">
        <f t="shared" si="18"/>
        <v>44440</v>
      </c>
      <c r="H174" s="19">
        <f t="shared" si="19"/>
        <v>44469</v>
      </c>
    </row>
    <row r="175" spans="1:8" x14ac:dyDescent="0.25">
      <c r="A175" s="28">
        <v>44447</v>
      </c>
      <c r="B175" s="27">
        <v>4514.06982421875</v>
      </c>
      <c r="C175" s="14">
        <f t="shared" si="14"/>
        <v>2021</v>
      </c>
      <c r="D175" s="14">
        <f t="shared" si="15"/>
        <v>9</v>
      </c>
      <c r="E175" s="14">
        <f t="shared" si="16"/>
        <v>36</v>
      </c>
      <c r="F175" s="14">
        <f t="shared" si="17"/>
        <v>3</v>
      </c>
      <c r="G175" s="13">
        <f t="shared" si="18"/>
        <v>44440</v>
      </c>
      <c r="H175" s="19">
        <f t="shared" si="19"/>
        <v>44469</v>
      </c>
    </row>
    <row r="176" spans="1:8" x14ac:dyDescent="0.25">
      <c r="A176" s="28">
        <v>44448</v>
      </c>
      <c r="B176" s="27">
        <v>4493.27978515625</v>
      </c>
      <c r="C176" s="14">
        <f t="shared" si="14"/>
        <v>2021</v>
      </c>
      <c r="D176" s="14">
        <f t="shared" si="15"/>
        <v>9</v>
      </c>
      <c r="E176" s="14">
        <f t="shared" si="16"/>
        <v>36</v>
      </c>
      <c r="F176" s="14">
        <f t="shared" si="17"/>
        <v>4</v>
      </c>
      <c r="G176" s="13">
        <f t="shared" si="18"/>
        <v>44440</v>
      </c>
      <c r="H176" s="19">
        <f t="shared" si="19"/>
        <v>44469</v>
      </c>
    </row>
    <row r="177" spans="1:8" x14ac:dyDescent="0.25">
      <c r="A177" s="28">
        <v>44449</v>
      </c>
      <c r="B177" s="27">
        <v>4458.580078125</v>
      </c>
      <c r="C177" s="14">
        <f t="shared" si="14"/>
        <v>2021</v>
      </c>
      <c r="D177" s="14">
        <f t="shared" si="15"/>
        <v>9</v>
      </c>
      <c r="E177" s="14">
        <f t="shared" si="16"/>
        <v>36</v>
      </c>
      <c r="F177" s="14">
        <f t="shared" si="17"/>
        <v>5</v>
      </c>
      <c r="G177" s="13">
        <f t="shared" si="18"/>
        <v>44440</v>
      </c>
      <c r="H177" s="19">
        <f t="shared" si="19"/>
        <v>44469</v>
      </c>
    </row>
    <row r="178" spans="1:8" x14ac:dyDescent="0.25">
      <c r="A178" s="28">
        <v>44452</v>
      </c>
      <c r="B178" s="27">
        <v>4468.72998046875</v>
      </c>
      <c r="C178" s="14">
        <f t="shared" si="14"/>
        <v>2021</v>
      </c>
      <c r="D178" s="14">
        <f t="shared" si="15"/>
        <v>9</v>
      </c>
      <c r="E178" s="14">
        <f t="shared" si="16"/>
        <v>37</v>
      </c>
      <c r="F178" s="14">
        <f t="shared" si="17"/>
        <v>1</v>
      </c>
      <c r="G178" s="13">
        <f t="shared" si="18"/>
        <v>44440</v>
      </c>
      <c r="H178" s="19">
        <f t="shared" si="19"/>
        <v>44469</v>
      </c>
    </row>
    <row r="179" spans="1:8" x14ac:dyDescent="0.25">
      <c r="A179" s="28">
        <v>44453</v>
      </c>
      <c r="B179" s="27">
        <v>4443.0498046875</v>
      </c>
      <c r="C179" s="14">
        <f t="shared" si="14"/>
        <v>2021</v>
      </c>
      <c r="D179" s="14">
        <f t="shared" si="15"/>
        <v>9</v>
      </c>
      <c r="E179" s="14">
        <f t="shared" si="16"/>
        <v>37</v>
      </c>
      <c r="F179" s="14">
        <f t="shared" si="17"/>
        <v>2</v>
      </c>
      <c r="G179" s="13">
        <f t="shared" si="18"/>
        <v>44440</v>
      </c>
      <c r="H179" s="19">
        <f t="shared" si="19"/>
        <v>44469</v>
      </c>
    </row>
    <row r="180" spans="1:8" x14ac:dyDescent="0.25">
      <c r="A180" s="28">
        <v>44454</v>
      </c>
      <c r="B180" s="27">
        <v>4480.7001953125</v>
      </c>
      <c r="C180" s="14">
        <f t="shared" si="14"/>
        <v>2021</v>
      </c>
      <c r="D180" s="14">
        <f t="shared" si="15"/>
        <v>9</v>
      </c>
      <c r="E180" s="14">
        <f t="shared" si="16"/>
        <v>37</v>
      </c>
      <c r="F180" s="14">
        <f t="shared" si="17"/>
        <v>3</v>
      </c>
      <c r="G180" s="13">
        <f t="shared" si="18"/>
        <v>44440</v>
      </c>
      <c r="H180" s="19">
        <f t="shared" si="19"/>
        <v>44469</v>
      </c>
    </row>
    <row r="181" spans="1:8" x14ac:dyDescent="0.25">
      <c r="A181" s="28">
        <v>44455</v>
      </c>
      <c r="B181" s="27">
        <v>4473.75</v>
      </c>
      <c r="C181" s="14">
        <f t="shared" si="14"/>
        <v>2021</v>
      </c>
      <c r="D181" s="14">
        <f t="shared" si="15"/>
        <v>9</v>
      </c>
      <c r="E181" s="14">
        <f t="shared" si="16"/>
        <v>37</v>
      </c>
      <c r="F181" s="14">
        <f t="shared" si="17"/>
        <v>4</v>
      </c>
      <c r="G181" s="13">
        <f t="shared" si="18"/>
        <v>44440</v>
      </c>
      <c r="H181" s="19">
        <f t="shared" si="19"/>
        <v>44469</v>
      </c>
    </row>
    <row r="182" spans="1:8" x14ac:dyDescent="0.25">
      <c r="A182" s="28">
        <v>44456</v>
      </c>
      <c r="B182" s="27">
        <v>4432.990234375</v>
      </c>
      <c r="C182" s="14">
        <f t="shared" si="14"/>
        <v>2021</v>
      </c>
      <c r="D182" s="14">
        <f t="shared" si="15"/>
        <v>9</v>
      </c>
      <c r="E182" s="14">
        <f t="shared" si="16"/>
        <v>37</v>
      </c>
      <c r="F182" s="14">
        <f t="shared" si="17"/>
        <v>5</v>
      </c>
      <c r="G182" s="13">
        <f t="shared" si="18"/>
        <v>44440</v>
      </c>
      <c r="H182" s="19">
        <f t="shared" si="19"/>
        <v>44469</v>
      </c>
    </row>
    <row r="183" spans="1:8" x14ac:dyDescent="0.25">
      <c r="A183" s="28">
        <v>44459</v>
      </c>
      <c r="B183" s="27">
        <v>4357.72998046875</v>
      </c>
      <c r="C183" s="14">
        <f t="shared" si="14"/>
        <v>2021</v>
      </c>
      <c r="D183" s="14">
        <f t="shared" si="15"/>
        <v>9</v>
      </c>
      <c r="E183" s="14">
        <f t="shared" si="16"/>
        <v>38</v>
      </c>
      <c r="F183" s="14">
        <f t="shared" si="17"/>
        <v>1</v>
      </c>
      <c r="G183" s="13">
        <f t="shared" si="18"/>
        <v>44440</v>
      </c>
      <c r="H183" s="19">
        <f t="shared" si="19"/>
        <v>44469</v>
      </c>
    </row>
    <row r="184" spans="1:8" x14ac:dyDescent="0.25">
      <c r="A184" s="28">
        <v>44460</v>
      </c>
      <c r="B184" s="27">
        <v>4354.18994140625</v>
      </c>
      <c r="C184" s="14">
        <f t="shared" si="14"/>
        <v>2021</v>
      </c>
      <c r="D184" s="14">
        <f t="shared" si="15"/>
        <v>9</v>
      </c>
      <c r="E184" s="14">
        <f t="shared" si="16"/>
        <v>38</v>
      </c>
      <c r="F184" s="14">
        <f t="shared" si="17"/>
        <v>2</v>
      </c>
      <c r="G184" s="13">
        <f t="shared" si="18"/>
        <v>44440</v>
      </c>
      <c r="H184" s="19">
        <f t="shared" si="19"/>
        <v>44469</v>
      </c>
    </row>
    <row r="185" spans="1:8" x14ac:dyDescent="0.25">
      <c r="A185" s="28">
        <v>44461</v>
      </c>
      <c r="B185" s="27">
        <v>4395.64013671875</v>
      </c>
      <c r="C185" s="14">
        <f t="shared" si="14"/>
        <v>2021</v>
      </c>
      <c r="D185" s="14">
        <f t="shared" si="15"/>
        <v>9</v>
      </c>
      <c r="E185" s="14">
        <f t="shared" si="16"/>
        <v>38</v>
      </c>
      <c r="F185" s="14">
        <f t="shared" si="17"/>
        <v>3</v>
      </c>
      <c r="G185" s="13">
        <f t="shared" si="18"/>
        <v>44440</v>
      </c>
      <c r="H185" s="19">
        <f t="shared" si="19"/>
        <v>44469</v>
      </c>
    </row>
    <row r="186" spans="1:8" x14ac:dyDescent="0.25">
      <c r="A186" s="28">
        <v>44462</v>
      </c>
      <c r="B186" s="27">
        <v>4448.97998046875</v>
      </c>
      <c r="C186" s="14">
        <f t="shared" si="14"/>
        <v>2021</v>
      </c>
      <c r="D186" s="14">
        <f t="shared" si="15"/>
        <v>9</v>
      </c>
      <c r="E186" s="14">
        <f t="shared" si="16"/>
        <v>38</v>
      </c>
      <c r="F186" s="14">
        <f t="shared" si="17"/>
        <v>4</v>
      </c>
      <c r="G186" s="13">
        <f t="shared" si="18"/>
        <v>44440</v>
      </c>
      <c r="H186" s="19">
        <f t="shared" si="19"/>
        <v>44469</v>
      </c>
    </row>
    <row r="187" spans="1:8" x14ac:dyDescent="0.25">
      <c r="A187" s="28">
        <v>44463</v>
      </c>
      <c r="B187" s="27">
        <v>4455.47998046875</v>
      </c>
      <c r="C187" s="14">
        <f t="shared" si="14"/>
        <v>2021</v>
      </c>
      <c r="D187" s="14">
        <f t="shared" si="15"/>
        <v>9</v>
      </c>
      <c r="E187" s="14">
        <f t="shared" si="16"/>
        <v>38</v>
      </c>
      <c r="F187" s="14">
        <f t="shared" si="17"/>
        <v>5</v>
      </c>
      <c r="G187" s="13">
        <f t="shared" si="18"/>
        <v>44440</v>
      </c>
      <c r="H187" s="19">
        <f t="shared" si="19"/>
        <v>44469</v>
      </c>
    </row>
    <row r="188" spans="1:8" x14ac:dyDescent="0.25">
      <c r="A188" s="28">
        <v>44466</v>
      </c>
      <c r="B188" s="27">
        <v>4443.10986328125</v>
      </c>
      <c r="C188" s="14">
        <f t="shared" si="14"/>
        <v>2021</v>
      </c>
      <c r="D188" s="14">
        <f t="shared" si="15"/>
        <v>9</v>
      </c>
      <c r="E188" s="14">
        <f t="shared" si="16"/>
        <v>39</v>
      </c>
      <c r="F188" s="14">
        <f t="shared" si="17"/>
        <v>1</v>
      </c>
      <c r="G188" s="13">
        <f t="shared" si="18"/>
        <v>44440</v>
      </c>
      <c r="H188" s="19">
        <f t="shared" si="19"/>
        <v>44469</v>
      </c>
    </row>
    <row r="189" spans="1:8" x14ac:dyDescent="0.25">
      <c r="A189" s="28">
        <v>44467</v>
      </c>
      <c r="B189" s="27">
        <v>4352.6298828125</v>
      </c>
      <c r="C189" s="14">
        <f t="shared" si="14"/>
        <v>2021</v>
      </c>
      <c r="D189" s="14">
        <f t="shared" si="15"/>
        <v>9</v>
      </c>
      <c r="E189" s="14">
        <f t="shared" si="16"/>
        <v>39</v>
      </c>
      <c r="F189" s="14">
        <f t="shared" si="17"/>
        <v>2</v>
      </c>
      <c r="G189" s="13">
        <f t="shared" si="18"/>
        <v>44440</v>
      </c>
      <c r="H189" s="19">
        <f t="shared" si="19"/>
        <v>44469</v>
      </c>
    </row>
    <row r="190" spans="1:8" x14ac:dyDescent="0.25">
      <c r="A190" s="28">
        <v>44468</v>
      </c>
      <c r="B190" s="27">
        <v>4359.4599609375</v>
      </c>
      <c r="C190" s="14">
        <f t="shared" si="14"/>
        <v>2021</v>
      </c>
      <c r="D190" s="14">
        <f t="shared" si="15"/>
        <v>9</v>
      </c>
      <c r="E190" s="14">
        <f t="shared" si="16"/>
        <v>39</v>
      </c>
      <c r="F190" s="14">
        <f t="shared" si="17"/>
        <v>3</v>
      </c>
      <c r="G190" s="13">
        <f t="shared" si="18"/>
        <v>44440</v>
      </c>
      <c r="H190" s="19">
        <f t="shared" si="19"/>
        <v>44469</v>
      </c>
    </row>
    <row r="191" spans="1:8" x14ac:dyDescent="0.25">
      <c r="A191" s="28">
        <v>44469</v>
      </c>
      <c r="B191" s="27">
        <v>4307.5400390625</v>
      </c>
      <c r="C191" s="14">
        <f t="shared" si="14"/>
        <v>2021</v>
      </c>
      <c r="D191" s="14">
        <f t="shared" si="15"/>
        <v>9</v>
      </c>
      <c r="E191" s="14">
        <f t="shared" si="16"/>
        <v>39</v>
      </c>
      <c r="F191" s="14">
        <f t="shared" si="17"/>
        <v>4</v>
      </c>
      <c r="G191" s="13">
        <f t="shared" si="18"/>
        <v>44440</v>
      </c>
      <c r="H191" s="19">
        <f t="shared" si="19"/>
        <v>44469</v>
      </c>
    </row>
    <row r="192" spans="1:8" x14ac:dyDescent="0.25">
      <c r="A192" s="28">
        <v>44470</v>
      </c>
      <c r="B192" s="27">
        <v>4357.0400390625</v>
      </c>
      <c r="C192" s="14">
        <f t="shared" si="14"/>
        <v>2021</v>
      </c>
      <c r="D192" s="14">
        <f t="shared" si="15"/>
        <v>10</v>
      </c>
      <c r="E192" s="14">
        <f t="shared" si="16"/>
        <v>39</v>
      </c>
      <c r="F192" s="14">
        <f t="shared" si="17"/>
        <v>5</v>
      </c>
      <c r="G192" s="13">
        <f t="shared" si="18"/>
        <v>44470</v>
      </c>
      <c r="H192" s="19">
        <f t="shared" si="19"/>
        <v>44498</v>
      </c>
    </row>
    <row r="193" spans="1:8" x14ac:dyDescent="0.25">
      <c r="A193" s="28">
        <v>44473</v>
      </c>
      <c r="B193" s="27">
        <v>4300.4599609375</v>
      </c>
      <c r="C193" s="14">
        <f t="shared" si="14"/>
        <v>2021</v>
      </c>
      <c r="D193" s="14">
        <f t="shared" si="15"/>
        <v>10</v>
      </c>
      <c r="E193" s="14">
        <f t="shared" si="16"/>
        <v>40</v>
      </c>
      <c r="F193" s="14">
        <f t="shared" si="17"/>
        <v>1</v>
      </c>
      <c r="G193" s="13">
        <f t="shared" si="18"/>
        <v>44470</v>
      </c>
      <c r="H193" s="19">
        <f t="shared" si="19"/>
        <v>44498</v>
      </c>
    </row>
    <row r="194" spans="1:8" x14ac:dyDescent="0.25">
      <c r="A194" s="28">
        <v>44474</v>
      </c>
      <c r="B194" s="27">
        <v>4345.72021484375</v>
      </c>
      <c r="C194" s="14">
        <f t="shared" si="14"/>
        <v>2021</v>
      </c>
      <c r="D194" s="14">
        <f t="shared" si="15"/>
        <v>10</v>
      </c>
      <c r="E194" s="14">
        <f t="shared" si="16"/>
        <v>40</v>
      </c>
      <c r="F194" s="14">
        <f t="shared" si="17"/>
        <v>2</v>
      </c>
      <c r="G194" s="13">
        <f t="shared" si="18"/>
        <v>44470</v>
      </c>
      <c r="H194" s="19">
        <f t="shared" si="19"/>
        <v>44498</v>
      </c>
    </row>
    <row r="195" spans="1:8" x14ac:dyDescent="0.25">
      <c r="A195" s="28">
        <v>44475</v>
      </c>
      <c r="B195" s="27">
        <v>4363.5498046875</v>
      </c>
      <c r="C195" s="14">
        <f t="shared" si="14"/>
        <v>2021</v>
      </c>
      <c r="D195" s="14">
        <f t="shared" si="15"/>
        <v>10</v>
      </c>
      <c r="E195" s="14">
        <f t="shared" si="16"/>
        <v>40</v>
      </c>
      <c r="F195" s="14">
        <f t="shared" si="17"/>
        <v>3</v>
      </c>
      <c r="G195" s="13">
        <f t="shared" si="18"/>
        <v>44470</v>
      </c>
      <c r="H195" s="19">
        <f t="shared" si="19"/>
        <v>44498</v>
      </c>
    </row>
    <row r="196" spans="1:8" x14ac:dyDescent="0.25">
      <c r="A196" s="28">
        <v>44476</v>
      </c>
      <c r="B196" s="27">
        <v>4399.759765625</v>
      </c>
      <c r="C196" s="14">
        <f t="shared" si="14"/>
        <v>2021</v>
      </c>
      <c r="D196" s="14">
        <f t="shared" si="15"/>
        <v>10</v>
      </c>
      <c r="E196" s="14">
        <f t="shared" si="16"/>
        <v>40</v>
      </c>
      <c r="F196" s="14">
        <f t="shared" si="17"/>
        <v>4</v>
      </c>
      <c r="G196" s="13">
        <f t="shared" si="18"/>
        <v>44470</v>
      </c>
      <c r="H196" s="19">
        <f t="shared" si="19"/>
        <v>44498</v>
      </c>
    </row>
    <row r="197" spans="1:8" x14ac:dyDescent="0.25">
      <c r="A197" s="28">
        <v>44477</v>
      </c>
      <c r="B197" s="27">
        <v>4391.33984375</v>
      </c>
      <c r="C197" s="14">
        <f t="shared" ref="C197:C260" si="20">YEAR(A197)</f>
        <v>2021</v>
      </c>
      <c r="D197" s="14">
        <f t="shared" ref="D197:D260" si="21">MONTH(A197)</f>
        <v>10</v>
      </c>
      <c r="E197" s="14">
        <f t="shared" ref="E197:E260" si="22">_xlfn.ISOWEEKNUM(A197)</f>
        <v>40</v>
      </c>
      <c r="F197" s="14">
        <f t="shared" ref="F197:F260" si="23">WEEKDAY(A197,2)</f>
        <v>5</v>
      </c>
      <c r="G197" s="13">
        <f t="shared" ref="G197:G260" si="24">_xlfn.MINIFS($A$4:$A$1346,$C$4:$C$1346,C197,$D$4:$D$1346,D197)</f>
        <v>44470</v>
      </c>
      <c r="H197" s="19">
        <f t="shared" ref="H197:H260" si="25">_xlfn.MAXIFS($A$4:$A$1346,$C$4:$C$1346,C197,$D$4:$D$1346,D197)</f>
        <v>44498</v>
      </c>
    </row>
    <row r="198" spans="1:8" x14ac:dyDescent="0.25">
      <c r="A198" s="28">
        <v>44480</v>
      </c>
      <c r="B198" s="27">
        <v>4361.18994140625</v>
      </c>
      <c r="C198" s="14">
        <f t="shared" si="20"/>
        <v>2021</v>
      </c>
      <c r="D198" s="14">
        <f t="shared" si="21"/>
        <v>10</v>
      </c>
      <c r="E198" s="14">
        <f t="shared" si="22"/>
        <v>41</v>
      </c>
      <c r="F198" s="14">
        <f t="shared" si="23"/>
        <v>1</v>
      </c>
      <c r="G198" s="13">
        <f t="shared" si="24"/>
        <v>44470</v>
      </c>
      <c r="H198" s="19">
        <f t="shared" si="25"/>
        <v>44498</v>
      </c>
    </row>
    <row r="199" spans="1:8" x14ac:dyDescent="0.25">
      <c r="A199" s="28">
        <v>44481</v>
      </c>
      <c r="B199" s="27">
        <v>4350.64990234375</v>
      </c>
      <c r="C199" s="14">
        <f t="shared" si="20"/>
        <v>2021</v>
      </c>
      <c r="D199" s="14">
        <f t="shared" si="21"/>
        <v>10</v>
      </c>
      <c r="E199" s="14">
        <f t="shared" si="22"/>
        <v>41</v>
      </c>
      <c r="F199" s="14">
        <f t="shared" si="23"/>
        <v>2</v>
      </c>
      <c r="G199" s="13">
        <f t="shared" si="24"/>
        <v>44470</v>
      </c>
      <c r="H199" s="19">
        <f t="shared" si="25"/>
        <v>44498</v>
      </c>
    </row>
    <row r="200" spans="1:8" x14ac:dyDescent="0.25">
      <c r="A200" s="28">
        <v>44482</v>
      </c>
      <c r="B200" s="27">
        <v>4363.7998046875</v>
      </c>
      <c r="C200" s="14">
        <f t="shared" si="20"/>
        <v>2021</v>
      </c>
      <c r="D200" s="14">
        <f t="shared" si="21"/>
        <v>10</v>
      </c>
      <c r="E200" s="14">
        <f t="shared" si="22"/>
        <v>41</v>
      </c>
      <c r="F200" s="14">
        <f t="shared" si="23"/>
        <v>3</v>
      </c>
      <c r="G200" s="13">
        <f t="shared" si="24"/>
        <v>44470</v>
      </c>
      <c r="H200" s="19">
        <f t="shared" si="25"/>
        <v>44498</v>
      </c>
    </row>
    <row r="201" spans="1:8" x14ac:dyDescent="0.25">
      <c r="A201" s="28">
        <v>44483</v>
      </c>
      <c r="B201" s="27">
        <v>4438.259765625</v>
      </c>
      <c r="C201" s="14">
        <f t="shared" si="20"/>
        <v>2021</v>
      </c>
      <c r="D201" s="14">
        <f t="shared" si="21"/>
        <v>10</v>
      </c>
      <c r="E201" s="14">
        <f t="shared" si="22"/>
        <v>41</v>
      </c>
      <c r="F201" s="14">
        <f t="shared" si="23"/>
        <v>4</v>
      </c>
      <c r="G201" s="13">
        <f t="shared" si="24"/>
        <v>44470</v>
      </c>
      <c r="H201" s="19">
        <f t="shared" si="25"/>
        <v>44498</v>
      </c>
    </row>
    <row r="202" spans="1:8" x14ac:dyDescent="0.25">
      <c r="A202" s="28">
        <v>44484</v>
      </c>
      <c r="B202" s="27">
        <v>4471.3701171875</v>
      </c>
      <c r="C202" s="14">
        <f t="shared" si="20"/>
        <v>2021</v>
      </c>
      <c r="D202" s="14">
        <f t="shared" si="21"/>
        <v>10</v>
      </c>
      <c r="E202" s="14">
        <f t="shared" si="22"/>
        <v>41</v>
      </c>
      <c r="F202" s="14">
        <f t="shared" si="23"/>
        <v>5</v>
      </c>
      <c r="G202" s="13">
        <f t="shared" si="24"/>
        <v>44470</v>
      </c>
      <c r="H202" s="19">
        <f t="shared" si="25"/>
        <v>44498</v>
      </c>
    </row>
    <row r="203" spans="1:8" x14ac:dyDescent="0.25">
      <c r="A203" s="28">
        <v>44487</v>
      </c>
      <c r="B203" s="27">
        <v>4486.4599609375</v>
      </c>
      <c r="C203" s="14">
        <f t="shared" si="20"/>
        <v>2021</v>
      </c>
      <c r="D203" s="14">
        <f t="shared" si="21"/>
        <v>10</v>
      </c>
      <c r="E203" s="14">
        <f t="shared" si="22"/>
        <v>42</v>
      </c>
      <c r="F203" s="14">
        <f t="shared" si="23"/>
        <v>1</v>
      </c>
      <c r="G203" s="13">
        <f t="shared" si="24"/>
        <v>44470</v>
      </c>
      <c r="H203" s="19">
        <f t="shared" si="25"/>
        <v>44498</v>
      </c>
    </row>
    <row r="204" spans="1:8" x14ac:dyDescent="0.25">
      <c r="A204" s="28">
        <v>44488</v>
      </c>
      <c r="B204" s="27">
        <v>4519.6298828125</v>
      </c>
      <c r="C204" s="14">
        <f t="shared" si="20"/>
        <v>2021</v>
      </c>
      <c r="D204" s="14">
        <f t="shared" si="21"/>
        <v>10</v>
      </c>
      <c r="E204" s="14">
        <f t="shared" si="22"/>
        <v>42</v>
      </c>
      <c r="F204" s="14">
        <f t="shared" si="23"/>
        <v>2</v>
      </c>
      <c r="G204" s="13">
        <f t="shared" si="24"/>
        <v>44470</v>
      </c>
      <c r="H204" s="19">
        <f t="shared" si="25"/>
        <v>44498</v>
      </c>
    </row>
    <row r="205" spans="1:8" x14ac:dyDescent="0.25">
      <c r="A205" s="28">
        <v>44489</v>
      </c>
      <c r="B205" s="27">
        <v>4536.18994140625</v>
      </c>
      <c r="C205" s="14">
        <f t="shared" si="20"/>
        <v>2021</v>
      </c>
      <c r="D205" s="14">
        <f t="shared" si="21"/>
        <v>10</v>
      </c>
      <c r="E205" s="14">
        <f t="shared" si="22"/>
        <v>42</v>
      </c>
      <c r="F205" s="14">
        <f t="shared" si="23"/>
        <v>3</v>
      </c>
      <c r="G205" s="13">
        <f t="shared" si="24"/>
        <v>44470</v>
      </c>
      <c r="H205" s="19">
        <f t="shared" si="25"/>
        <v>44498</v>
      </c>
    </row>
    <row r="206" spans="1:8" x14ac:dyDescent="0.25">
      <c r="A206" s="28">
        <v>44490</v>
      </c>
      <c r="B206" s="27">
        <v>4549.77978515625</v>
      </c>
      <c r="C206" s="14">
        <f t="shared" si="20"/>
        <v>2021</v>
      </c>
      <c r="D206" s="14">
        <f t="shared" si="21"/>
        <v>10</v>
      </c>
      <c r="E206" s="14">
        <f t="shared" si="22"/>
        <v>42</v>
      </c>
      <c r="F206" s="14">
        <f t="shared" si="23"/>
        <v>4</v>
      </c>
      <c r="G206" s="13">
        <f t="shared" si="24"/>
        <v>44470</v>
      </c>
      <c r="H206" s="19">
        <f t="shared" si="25"/>
        <v>44498</v>
      </c>
    </row>
    <row r="207" spans="1:8" x14ac:dyDescent="0.25">
      <c r="A207" s="28">
        <v>44491</v>
      </c>
      <c r="B207" s="27">
        <v>4544.89990234375</v>
      </c>
      <c r="C207" s="14">
        <f t="shared" si="20"/>
        <v>2021</v>
      </c>
      <c r="D207" s="14">
        <f t="shared" si="21"/>
        <v>10</v>
      </c>
      <c r="E207" s="14">
        <f t="shared" si="22"/>
        <v>42</v>
      </c>
      <c r="F207" s="14">
        <f t="shared" si="23"/>
        <v>5</v>
      </c>
      <c r="G207" s="13">
        <f t="shared" si="24"/>
        <v>44470</v>
      </c>
      <c r="H207" s="19">
        <f t="shared" si="25"/>
        <v>44498</v>
      </c>
    </row>
    <row r="208" spans="1:8" x14ac:dyDescent="0.25">
      <c r="A208" s="28">
        <v>44494</v>
      </c>
      <c r="B208" s="27">
        <v>4566.47998046875</v>
      </c>
      <c r="C208" s="14">
        <f t="shared" si="20"/>
        <v>2021</v>
      </c>
      <c r="D208" s="14">
        <f t="shared" si="21"/>
        <v>10</v>
      </c>
      <c r="E208" s="14">
        <f t="shared" si="22"/>
        <v>43</v>
      </c>
      <c r="F208" s="14">
        <f t="shared" si="23"/>
        <v>1</v>
      </c>
      <c r="G208" s="13">
        <f t="shared" si="24"/>
        <v>44470</v>
      </c>
      <c r="H208" s="19">
        <f t="shared" si="25"/>
        <v>44498</v>
      </c>
    </row>
    <row r="209" spans="1:8" x14ac:dyDescent="0.25">
      <c r="A209" s="28">
        <v>44495</v>
      </c>
      <c r="B209" s="27">
        <v>4574.7900390625</v>
      </c>
      <c r="C209" s="14">
        <f t="shared" si="20"/>
        <v>2021</v>
      </c>
      <c r="D209" s="14">
        <f t="shared" si="21"/>
        <v>10</v>
      </c>
      <c r="E209" s="14">
        <f t="shared" si="22"/>
        <v>43</v>
      </c>
      <c r="F209" s="14">
        <f t="shared" si="23"/>
        <v>2</v>
      </c>
      <c r="G209" s="13">
        <f t="shared" si="24"/>
        <v>44470</v>
      </c>
      <c r="H209" s="19">
        <f t="shared" si="25"/>
        <v>44498</v>
      </c>
    </row>
    <row r="210" spans="1:8" x14ac:dyDescent="0.25">
      <c r="A210" s="28">
        <v>44496</v>
      </c>
      <c r="B210" s="27">
        <v>4551.68017578125</v>
      </c>
      <c r="C210" s="14">
        <f t="shared" si="20"/>
        <v>2021</v>
      </c>
      <c r="D210" s="14">
        <f t="shared" si="21"/>
        <v>10</v>
      </c>
      <c r="E210" s="14">
        <f t="shared" si="22"/>
        <v>43</v>
      </c>
      <c r="F210" s="14">
        <f t="shared" si="23"/>
        <v>3</v>
      </c>
      <c r="G210" s="13">
        <f t="shared" si="24"/>
        <v>44470</v>
      </c>
      <c r="H210" s="19">
        <f t="shared" si="25"/>
        <v>44498</v>
      </c>
    </row>
    <row r="211" spans="1:8" x14ac:dyDescent="0.25">
      <c r="A211" s="28">
        <v>44497</v>
      </c>
      <c r="B211" s="27">
        <v>4596.419921875</v>
      </c>
      <c r="C211" s="14">
        <f t="shared" si="20"/>
        <v>2021</v>
      </c>
      <c r="D211" s="14">
        <f t="shared" si="21"/>
        <v>10</v>
      </c>
      <c r="E211" s="14">
        <f t="shared" si="22"/>
        <v>43</v>
      </c>
      <c r="F211" s="14">
        <f t="shared" si="23"/>
        <v>4</v>
      </c>
      <c r="G211" s="13">
        <f t="shared" si="24"/>
        <v>44470</v>
      </c>
      <c r="H211" s="19">
        <f t="shared" si="25"/>
        <v>44498</v>
      </c>
    </row>
    <row r="212" spans="1:8" x14ac:dyDescent="0.25">
      <c r="A212" s="28">
        <v>44498</v>
      </c>
      <c r="B212" s="27">
        <v>4605.3798828125</v>
      </c>
      <c r="C212" s="14">
        <f t="shared" si="20"/>
        <v>2021</v>
      </c>
      <c r="D212" s="14">
        <f t="shared" si="21"/>
        <v>10</v>
      </c>
      <c r="E212" s="14">
        <f t="shared" si="22"/>
        <v>43</v>
      </c>
      <c r="F212" s="14">
        <f t="shared" si="23"/>
        <v>5</v>
      </c>
      <c r="G212" s="13">
        <f t="shared" si="24"/>
        <v>44470</v>
      </c>
      <c r="H212" s="19">
        <f t="shared" si="25"/>
        <v>44498</v>
      </c>
    </row>
    <row r="213" spans="1:8" x14ac:dyDescent="0.25">
      <c r="A213" s="28">
        <v>44501</v>
      </c>
      <c r="B213" s="27">
        <v>4613.669921875</v>
      </c>
      <c r="C213" s="14">
        <f t="shared" si="20"/>
        <v>2021</v>
      </c>
      <c r="D213" s="14">
        <f t="shared" si="21"/>
        <v>11</v>
      </c>
      <c r="E213" s="14">
        <f t="shared" si="22"/>
        <v>44</v>
      </c>
      <c r="F213" s="14">
        <f t="shared" si="23"/>
        <v>1</v>
      </c>
      <c r="G213" s="13">
        <f t="shared" si="24"/>
        <v>44501</v>
      </c>
      <c r="H213" s="19">
        <f t="shared" si="25"/>
        <v>44530</v>
      </c>
    </row>
    <row r="214" spans="1:8" x14ac:dyDescent="0.25">
      <c r="A214" s="28">
        <v>44502</v>
      </c>
      <c r="B214" s="27">
        <v>4630.64990234375</v>
      </c>
      <c r="C214" s="14">
        <f t="shared" si="20"/>
        <v>2021</v>
      </c>
      <c r="D214" s="14">
        <f t="shared" si="21"/>
        <v>11</v>
      </c>
      <c r="E214" s="14">
        <f t="shared" si="22"/>
        <v>44</v>
      </c>
      <c r="F214" s="14">
        <f t="shared" si="23"/>
        <v>2</v>
      </c>
      <c r="G214" s="13">
        <f t="shared" si="24"/>
        <v>44501</v>
      </c>
      <c r="H214" s="19">
        <f t="shared" si="25"/>
        <v>44530</v>
      </c>
    </row>
    <row r="215" spans="1:8" x14ac:dyDescent="0.25">
      <c r="A215" s="28">
        <v>44503</v>
      </c>
      <c r="B215" s="27">
        <v>4660.56982421875</v>
      </c>
      <c r="C215" s="14">
        <f t="shared" si="20"/>
        <v>2021</v>
      </c>
      <c r="D215" s="14">
        <f t="shared" si="21"/>
        <v>11</v>
      </c>
      <c r="E215" s="14">
        <f t="shared" si="22"/>
        <v>44</v>
      </c>
      <c r="F215" s="14">
        <f t="shared" si="23"/>
        <v>3</v>
      </c>
      <c r="G215" s="13">
        <f t="shared" si="24"/>
        <v>44501</v>
      </c>
      <c r="H215" s="19">
        <f t="shared" si="25"/>
        <v>44530</v>
      </c>
    </row>
    <row r="216" spans="1:8" x14ac:dyDescent="0.25">
      <c r="A216" s="28">
        <v>44504</v>
      </c>
      <c r="B216" s="27">
        <v>4680.06005859375</v>
      </c>
      <c r="C216" s="14">
        <f t="shared" si="20"/>
        <v>2021</v>
      </c>
      <c r="D216" s="14">
        <f t="shared" si="21"/>
        <v>11</v>
      </c>
      <c r="E216" s="14">
        <f t="shared" si="22"/>
        <v>44</v>
      </c>
      <c r="F216" s="14">
        <f t="shared" si="23"/>
        <v>4</v>
      </c>
      <c r="G216" s="13">
        <f t="shared" si="24"/>
        <v>44501</v>
      </c>
      <c r="H216" s="19">
        <f t="shared" si="25"/>
        <v>44530</v>
      </c>
    </row>
    <row r="217" spans="1:8" x14ac:dyDescent="0.25">
      <c r="A217" s="28">
        <v>44505</v>
      </c>
      <c r="B217" s="27">
        <v>4697.52978515625</v>
      </c>
      <c r="C217" s="14">
        <f t="shared" si="20"/>
        <v>2021</v>
      </c>
      <c r="D217" s="14">
        <f t="shared" si="21"/>
        <v>11</v>
      </c>
      <c r="E217" s="14">
        <f t="shared" si="22"/>
        <v>44</v>
      </c>
      <c r="F217" s="14">
        <f t="shared" si="23"/>
        <v>5</v>
      </c>
      <c r="G217" s="13">
        <f t="shared" si="24"/>
        <v>44501</v>
      </c>
      <c r="H217" s="19">
        <f t="shared" si="25"/>
        <v>44530</v>
      </c>
    </row>
    <row r="218" spans="1:8" x14ac:dyDescent="0.25">
      <c r="A218" s="28">
        <v>44508</v>
      </c>
      <c r="B218" s="27">
        <v>4701.7001953125</v>
      </c>
      <c r="C218" s="14">
        <f t="shared" si="20"/>
        <v>2021</v>
      </c>
      <c r="D218" s="14">
        <f t="shared" si="21"/>
        <v>11</v>
      </c>
      <c r="E218" s="14">
        <f t="shared" si="22"/>
        <v>45</v>
      </c>
      <c r="F218" s="14">
        <f t="shared" si="23"/>
        <v>1</v>
      </c>
      <c r="G218" s="13">
        <f t="shared" si="24"/>
        <v>44501</v>
      </c>
      <c r="H218" s="19">
        <f t="shared" si="25"/>
        <v>44530</v>
      </c>
    </row>
    <row r="219" spans="1:8" x14ac:dyDescent="0.25">
      <c r="A219" s="28">
        <v>44509</v>
      </c>
      <c r="B219" s="27">
        <v>4685.25</v>
      </c>
      <c r="C219" s="14">
        <f t="shared" si="20"/>
        <v>2021</v>
      </c>
      <c r="D219" s="14">
        <f t="shared" si="21"/>
        <v>11</v>
      </c>
      <c r="E219" s="14">
        <f t="shared" si="22"/>
        <v>45</v>
      </c>
      <c r="F219" s="14">
        <f t="shared" si="23"/>
        <v>2</v>
      </c>
      <c r="G219" s="13">
        <f t="shared" si="24"/>
        <v>44501</v>
      </c>
      <c r="H219" s="19">
        <f t="shared" si="25"/>
        <v>44530</v>
      </c>
    </row>
    <row r="220" spans="1:8" x14ac:dyDescent="0.25">
      <c r="A220" s="28">
        <v>44510</v>
      </c>
      <c r="B220" s="27">
        <v>4646.7099609375</v>
      </c>
      <c r="C220" s="14">
        <f t="shared" si="20"/>
        <v>2021</v>
      </c>
      <c r="D220" s="14">
        <f t="shared" si="21"/>
        <v>11</v>
      </c>
      <c r="E220" s="14">
        <f t="shared" si="22"/>
        <v>45</v>
      </c>
      <c r="F220" s="14">
        <f t="shared" si="23"/>
        <v>3</v>
      </c>
      <c r="G220" s="13">
        <f t="shared" si="24"/>
        <v>44501</v>
      </c>
      <c r="H220" s="19">
        <f t="shared" si="25"/>
        <v>44530</v>
      </c>
    </row>
    <row r="221" spans="1:8" x14ac:dyDescent="0.25">
      <c r="A221" s="28">
        <v>44511</v>
      </c>
      <c r="B221" s="27">
        <v>4649.27001953125</v>
      </c>
      <c r="C221" s="14">
        <f t="shared" si="20"/>
        <v>2021</v>
      </c>
      <c r="D221" s="14">
        <f t="shared" si="21"/>
        <v>11</v>
      </c>
      <c r="E221" s="14">
        <f t="shared" si="22"/>
        <v>45</v>
      </c>
      <c r="F221" s="14">
        <f t="shared" si="23"/>
        <v>4</v>
      </c>
      <c r="G221" s="13">
        <f t="shared" si="24"/>
        <v>44501</v>
      </c>
      <c r="H221" s="19">
        <f t="shared" si="25"/>
        <v>44530</v>
      </c>
    </row>
    <row r="222" spans="1:8" x14ac:dyDescent="0.25">
      <c r="A222" s="28">
        <v>44512</v>
      </c>
      <c r="B222" s="27">
        <v>4682.85009765625</v>
      </c>
      <c r="C222" s="14">
        <f t="shared" si="20"/>
        <v>2021</v>
      </c>
      <c r="D222" s="14">
        <f t="shared" si="21"/>
        <v>11</v>
      </c>
      <c r="E222" s="14">
        <f t="shared" si="22"/>
        <v>45</v>
      </c>
      <c r="F222" s="14">
        <f t="shared" si="23"/>
        <v>5</v>
      </c>
      <c r="G222" s="13">
        <f t="shared" si="24"/>
        <v>44501</v>
      </c>
      <c r="H222" s="19">
        <f t="shared" si="25"/>
        <v>44530</v>
      </c>
    </row>
    <row r="223" spans="1:8" x14ac:dyDescent="0.25">
      <c r="A223" s="28">
        <v>44515</v>
      </c>
      <c r="B223" s="27">
        <v>4682.7998046875</v>
      </c>
      <c r="C223" s="14">
        <f t="shared" si="20"/>
        <v>2021</v>
      </c>
      <c r="D223" s="14">
        <f t="shared" si="21"/>
        <v>11</v>
      </c>
      <c r="E223" s="14">
        <f t="shared" si="22"/>
        <v>46</v>
      </c>
      <c r="F223" s="14">
        <f t="shared" si="23"/>
        <v>1</v>
      </c>
      <c r="G223" s="13">
        <f t="shared" si="24"/>
        <v>44501</v>
      </c>
      <c r="H223" s="19">
        <f t="shared" si="25"/>
        <v>44530</v>
      </c>
    </row>
    <row r="224" spans="1:8" x14ac:dyDescent="0.25">
      <c r="A224" s="28">
        <v>44516</v>
      </c>
      <c r="B224" s="27">
        <v>4700.89990234375</v>
      </c>
      <c r="C224" s="14">
        <f t="shared" si="20"/>
        <v>2021</v>
      </c>
      <c r="D224" s="14">
        <f t="shared" si="21"/>
        <v>11</v>
      </c>
      <c r="E224" s="14">
        <f t="shared" si="22"/>
        <v>46</v>
      </c>
      <c r="F224" s="14">
        <f t="shared" si="23"/>
        <v>2</v>
      </c>
      <c r="G224" s="13">
        <f t="shared" si="24"/>
        <v>44501</v>
      </c>
      <c r="H224" s="19">
        <f t="shared" si="25"/>
        <v>44530</v>
      </c>
    </row>
    <row r="225" spans="1:8" x14ac:dyDescent="0.25">
      <c r="A225" s="28">
        <v>44517</v>
      </c>
      <c r="B225" s="27">
        <v>4688.669921875</v>
      </c>
      <c r="C225" s="14">
        <f t="shared" si="20"/>
        <v>2021</v>
      </c>
      <c r="D225" s="14">
        <f t="shared" si="21"/>
        <v>11</v>
      </c>
      <c r="E225" s="14">
        <f t="shared" si="22"/>
        <v>46</v>
      </c>
      <c r="F225" s="14">
        <f t="shared" si="23"/>
        <v>3</v>
      </c>
      <c r="G225" s="13">
        <f t="shared" si="24"/>
        <v>44501</v>
      </c>
      <c r="H225" s="19">
        <f t="shared" si="25"/>
        <v>44530</v>
      </c>
    </row>
    <row r="226" spans="1:8" x14ac:dyDescent="0.25">
      <c r="A226" s="28">
        <v>44518</v>
      </c>
      <c r="B226" s="27">
        <v>4704.5400390625</v>
      </c>
      <c r="C226" s="14">
        <f t="shared" si="20"/>
        <v>2021</v>
      </c>
      <c r="D226" s="14">
        <f t="shared" si="21"/>
        <v>11</v>
      </c>
      <c r="E226" s="14">
        <f t="shared" si="22"/>
        <v>46</v>
      </c>
      <c r="F226" s="14">
        <f t="shared" si="23"/>
        <v>4</v>
      </c>
      <c r="G226" s="13">
        <f t="shared" si="24"/>
        <v>44501</v>
      </c>
      <c r="H226" s="19">
        <f t="shared" si="25"/>
        <v>44530</v>
      </c>
    </row>
    <row r="227" spans="1:8" x14ac:dyDescent="0.25">
      <c r="A227" s="28">
        <v>44519</v>
      </c>
      <c r="B227" s="27">
        <v>4697.9599609375</v>
      </c>
      <c r="C227" s="14">
        <f t="shared" si="20"/>
        <v>2021</v>
      </c>
      <c r="D227" s="14">
        <f t="shared" si="21"/>
        <v>11</v>
      </c>
      <c r="E227" s="14">
        <f t="shared" si="22"/>
        <v>46</v>
      </c>
      <c r="F227" s="14">
        <f t="shared" si="23"/>
        <v>5</v>
      </c>
      <c r="G227" s="13">
        <f t="shared" si="24"/>
        <v>44501</v>
      </c>
      <c r="H227" s="19">
        <f t="shared" si="25"/>
        <v>44530</v>
      </c>
    </row>
    <row r="228" spans="1:8" x14ac:dyDescent="0.25">
      <c r="A228" s="28">
        <v>44522</v>
      </c>
      <c r="B228" s="27">
        <v>4682.93994140625</v>
      </c>
      <c r="C228" s="14">
        <f t="shared" si="20"/>
        <v>2021</v>
      </c>
      <c r="D228" s="14">
        <f t="shared" si="21"/>
        <v>11</v>
      </c>
      <c r="E228" s="14">
        <f t="shared" si="22"/>
        <v>47</v>
      </c>
      <c r="F228" s="14">
        <f t="shared" si="23"/>
        <v>1</v>
      </c>
      <c r="G228" s="13">
        <f t="shared" si="24"/>
        <v>44501</v>
      </c>
      <c r="H228" s="19">
        <f t="shared" si="25"/>
        <v>44530</v>
      </c>
    </row>
    <row r="229" spans="1:8" x14ac:dyDescent="0.25">
      <c r="A229" s="28">
        <v>44523</v>
      </c>
      <c r="B229" s="27">
        <v>4690.7001953125</v>
      </c>
      <c r="C229" s="14">
        <f t="shared" si="20"/>
        <v>2021</v>
      </c>
      <c r="D229" s="14">
        <f t="shared" si="21"/>
        <v>11</v>
      </c>
      <c r="E229" s="14">
        <f t="shared" si="22"/>
        <v>47</v>
      </c>
      <c r="F229" s="14">
        <f t="shared" si="23"/>
        <v>2</v>
      </c>
      <c r="G229" s="13">
        <f t="shared" si="24"/>
        <v>44501</v>
      </c>
      <c r="H229" s="19">
        <f t="shared" si="25"/>
        <v>44530</v>
      </c>
    </row>
    <row r="230" spans="1:8" x14ac:dyDescent="0.25">
      <c r="A230" s="28">
        <v>44524</v>
      </c>
      <c r="B230" s="27">
        <v>4701.4599609375</v>
      </c>
      <c r="C230" s="14">
        <f t="shared" si="20"/>
        <v>2021</v>
      </c>
      <c r="D230" s="14">
        <f t="shared" si="21"/>
        <v>11</v>
      </c>
      <c r="E230" s="14">
        <f t="shared" si="22"/>
        <v>47</v>
      </c>
      <c r="F230" s="14">
        <f t="shared" si="23"/>
        <v>3</v>
      </c>
      <c r="G230" s="13">
        <f t="shared" si="24"/>
        <v>44501</v>
      </c>
      <c r="H230" s="19">
        <f t="shared" si="25"/>
        <v>44530</v>
      </c>
    </row>
    <row r="231" spans="1:8" x14ac:dyDescent="0.25">
      <c r="A231" s="28">
        <v>44526</v>
      </c>
      <c r="B231" s="27">
        <v>4594.6201171875</v>
      </c>
      <c r="C231" s="14">
        <f t="shared" si="20"/>
        <v>2021</v>
      </c>
      <c r="D231" s="14">
        <f t="shared" si="21"/>
        <v>11</v>
      </c>
      <c r="E231" s="14">
        <f t="shared" si="22"/>
        <v>47</v>
      </c>
      <c r="F231" s="14">
        <f t="shared" si="23"/>
        <v>5</v>
      </c>
      <c r="G231" s="13">
        <f t="shared" si="24"/>
        <v>44501</v>
      </c>
      <c r="H231" s="19">
        <f t="shared" si="25"/>
        <v>44530</v>
      </c>
    </row>
    <row r="232" spans="1:8" x14ac:dyDescent="0.25">
      <c r="A232" s="28">
        <v>44529</v>
      </c>
      <c r="B232" s="27">
        <v>4655.27001953125</v>
      </c>
      <c r="C232" s="14">
        <f t="shared" si="20"/>
        <v>2021</v>
      </c>
      <c r="D232" s="14">
        <f t="shared" si="21"/>
        <v>11</v>
      </c>
      <c r="E232" s="14">
        <f t="shared" si="22"/>
        <v>48</v>
      </c>
      <c r="F232" s="14">
        <f t="shared" si="23"/>
        <v>1</v>
      </c>
      <c r="G232" s="13">
        <f t="shared" si="24"/>
        <v>44501</v>
      </c>
      <c r="H232" s="19">
        <f t="shared" si="25"/>
        <v>44530</v>
      </c>
    </row>
    <row r="233" spans="1:8" x14ac:dyDescent="0.25">
      <c r="A233" s="28">
        <v>44530</v>
      </c>
      <c r="B233" s="27">
        <v>4567</v>
      </c>
      <c r="C233" s="14">
        <f t="shared" si="20"/>
        <v>2021</v>
      </c>
      <c r="D233" s="14">
        <f t="shared" si="21"/>
        <v>11</v>
      </c>
      <c r="E233" s="14">
        <f t="shared" si="22"/>
        <v>48</v>
      </c>
      <c r="F233" s="14">
        <f t="shared" si="23"/>
        <v>2</v>
      </c>
      <c r="G233" s="13">
        <f t="shared" si="24"/>
        <v>44501</v>
      </c>
      <c r="H233" s="19">
        <f t="shared" si="25"/>
        <v>44530</v>
      </c>
    </row>
    <row r="234" spans="1:8" x14ac:dyDescent="0.25">
      <c r="A234" s="28">
        <v>44531</v>
      </c>
      <c r="B234" s="27">
        <v>4513.0400390625</v>
      </c>
      <c r="C234" s="14">
        <f t="shared" si="20"/>
        <v>2021</v>
      </c>
      <c r="D234" s="14">
        <f t="shared" si="21"/>
        <v>12</v>
      </c>
      <c r="E234" s="14">
        <f t="shared" si="22"/>
        <v>48</v>
      </c>
      <c r="F234" s="14">
        <f t="shared" si="23"/>
        <v>3</v>
      </c>
      <c r="G234" s="13">
        <f t="shared" si="24"/>
        <v>44531</v>
      </c>
      <c r="H234" s="19">
        <f t="shared" si="25"/>
        <v>44561</v>
      </c>
    </row>
    <row r="235" spans="1:8" x14ac:dyDescent="0.25">
      <c r="A235" s="28">
        <v>44532</v>
      </c>
      <c r="B235" s="27">
        <v>4577.10009765625</v>
      </c>
      <c r="C235" s="14">
        <f t="shared" si="20"/>
        <v>2021</v>
      </c>
      <c r="D235" s="14">
        <f t="shared" si="21"/>
        <v>12</v>
      </c>
      <c r="E235" s="14">
        <f t="shared" si="22"/>
        <v>48</v>
      </c>
      <c r="F235" s="14">
        <f t="shared" si="23"/>
        <v>4</v>
      </c>
      <c r="G235" s="13">
        <f t="shared" si="24"/>
        <v>44531</v>
      </c>
      <c r="H235" s="19">
        <f t="shared" si="25"/>
        <v>44561</v>
      </c>
    </row>
    <row r="236" spans="1:8" x14ac:dyDescent="0.25">
      <c r="A236" s="28">
        <v>44533</v>
      </c>
      <c r="B236" s="27">
        <v>4538.43017578125</v>
      </c>
      <c r="C236" s="14">
        <f t="shared" si="20"/>
        <v>2021</v>
      </c>
      <c r="D236" s="14">
        <f t="shared" si="21"/>
        <v>12</v>
      </c>
      <c r="E236" s="14">
        <f t="shared" si="22"/>
        <v>48</v>
      </c>
      <c r="F236" s="14">
        <f t="shared" si="23"/>
        <v>5</v>
      </c>
      <c r="G236" s="13">
        <f t="shared" si="24"/>
        <v>44531</v>
      </c>
      <c r="H236" s="19">
        <f t="shared" si="25"/>
        <v>44561</v>
      </c>
    </row>
    <row r="237" spans="1:8" x14ac:dyDescent="0.25">
      <c r="A237" s="28">
        <v>44536</v>
      </c>
      <c r="B237" s="27">
        <v>4591.669921875</v>
      </c>
      <c r="C237" s="14">
        <f t="shared" si="20"/>
        <v>2021</v>
      </c>
      <c r="D237" s="14">
        <f t="shared" si="21"/>
        <v>12</v>
      </c>
      <c r="E237" s="14">
        <f t="shared" si="22"/>
        <v>49</v>
      </c>
      <c r="F237" s="14">
        <f t="shared" si="23"/>
        <v>1</v>
      </c>
      <c r="G237" s="13">
        <f t="shared" si="24"/>
        <v>44531</v>
      </c>
      <c r="H237" s="19">
        <f t="shared" si="25"/>
        <v>44561</v>
      </c>
    </row>
    <row r="238" spans="1:8" x14ac:dyDescent="0.25">
      <c r="A238" s="28">
        <v>44537</v>
      </c>
      <c r="B238" s="27">
        <v>4686.75</v>
      </c>
      <c r="C238" s="14">
        <f t="shared" si="20"/>
        <v>2021</v>
      </c>
      <c r="D238" s="14">
        <f t="shared" si="21"/>
        <v>12</v>
      </c>
      <c r="E238" s="14">
        <f t="shared" si="22"/>
        <v>49</v>
      </c>
      <c r="F238" s="14">
        <f t="shared" si="23"/>
        <v>2</v>
      </c>
      <c r="G238" s="13">
        <f t="shared" si="24"/>
        <v>44531</v>
      </c>
      <c r="H238" s="19">
        <f t="shared" si="25"/>
        <v>44561</v>
      </c>
    </row>
    <row r="239" spans="1:8" x14ac:dyDescent="0.25">
      <c r="A239" s="28">
        <v>44538</v>
      </c>
      <c r="B239" s="27">
        <v>4701.2099609375</v>
      </c>
      <c r="C239" s="14">
        <f t="shared" si="20"/>
        <v>2021</v>
      </c>
      <c r="D239" s="14">
        <f t="shared" si="21"/>
        <v>12</v>
      </c>
      <c r="E239" s="14">
        <f t="shared" si="22"/>
        <v>49</v>
      </c>
      <c r="F239" s="14">
        <f t="shared" si="23"/>
        <v>3</v>
      </c>
      <c r="G239" s="13">
        <f t="shared" si="24"/>
        <v>44531</v>
      </c>
      <c r="H239" s="19">
        <f t="shared" si="25"/>
        <v>44561</v>
      </c>
    </row>
    <row r="240" spans="1:8" x14ac:dyDescent="0.25">
      <c r="A240" s="28">
        <v>44539</v>
      </c>
      <c r="B240" s="27">
        <v>4667.4501953125</v>
      </c>
      <c r="C240" s="14">
        <f t="shared" si="20"/>
        <v>2021</v>
      </c>
      <c r="D240" s="14">
        <f t="shared" si="21"/>
        <v>12</v>
      </c>
      <c r="E240" s="14">
        <f t="shared" si="22"/>
        <v>49</v>
      </c>
      <c r="F240" s="14">
        <f t="shared" si="23"/>
        <v>4</v>
      </c>
      <c r="G240" s="13">
        <f t="shared" si="24"/>
        <v>44531</v>
      </c>
      <c r="H240" s="19">
        <f t="shared" si="25"/>
        <v>44561</v>
      </c>
    </row>
    <row r="241" spans="1:8" x14ac:dyDescent="0.25">
      <c r="A241" s="28">
        <v>44540</v>
      </c>
      <c r="B241" s="27">
        <v>4712.02001953125</v>
      </c>
      <c r="C241" s="14">
        <f t="shared" si="20"/>
        <v>2021</v>
      </c>
      <c r="D241" s="14">
        <f t="shared" si="21"/>
        <v>12</v>
      </c>
      <c r="E241" s="14">
        <f t="shared" si="22"/>
        <v>49</v>
      </c>
      <c r="F241" s="14">
        <f t="shared" si="23"/>
        <v>5</v>
      </c>
      <c r="G241" s="13">
        <f t="shared" si="24"/>
        <v>44531</v>
      </c>
      <c r="H241" s="19">
        <f t="shared" si="25"/>
        <v>44561</v>
      </c>
    </row>
    <row r="242" spans="1:8" x14ac:dyDescent="0.25">
      <c r="A242" s="28">
        <v>44543</v>
      </c>
      <c r="B242" s="27">
        <v>4668.97021484375</v>
      </c>
      <c r="C242" s="14">
        <f t="shared" si="20"/>
        <v>2021</v>
      </c>
      <c r="D242" s="14">
        <f t="shared" si="21"/>
        <v>12</v>
      </c>
      <c r="E242" s="14">
        <f t="shared" si="22"/>
        <v>50</v>
      </c>
      <c r="F242" s="14">
        <f t="shared" si="23"/>
        <v>1</v>
      </c>
      <c r="G242" s="13">
        <f t="shared" si="24"/>
        <v>44531</v>
      </c>
      <c r="H242" s="19">
        <f t="shared" si="25"/>
        <v>44561</v>
      </c>
    </row>
    <row r="243" spans="1:8" x14ac:dyDescent="0.25">
      <c r="A243" s="28">
        <v>44544</v>
      </c>
      <c r="B243" s="27">
        <v>4634.08984375</v>
      </c>
      <c r="C243" s="14">
        <f t="shared" si="20"/>
        <v>2021</v>
      </c>
      <c r="D243" s="14">
        <f t="shared" si="21"/>
        <v>12</v>
      </c>
      <c r="E243" s="14">
        <f t="shared" si="22"/>
        <v>50</v>
      </c>
      <c r="F243" s="14">
        <f t="shared" si="23"/>
        <v>2</v>
      </c>
      <c r="G243" s="13">
        <f t="shared" si="24"/>
        <v>44531</v>
      </c>
      <c r="H243" s="19">
        <f t="shared" si="25"/>
        <v>44561</v>
      </c>
    </row>
    <row r="244" spans="1:8" x14ac:dyDescent="0.25">
      <c r="A244" s="28">
        <v>44545</v>
      </c>
      <c r="B244" s="27">
        <v>4709.85009765625</v>
      </c>
      <c r="C244" s="14">
        <f t="shared" si="20"/>
        <v>2021</v>
      </c>
      <c r="D244" s="14">
        <f t="shared" si="21"/>
        <v>12</v>
      </c>
      <c r="E244" s="14">
        <f t="shared" si="22"/>
        <v>50</v>
      </c>
      <c r="F244" s="14">
        <f t="shared" si="23"/>
        <v>3</v>
      </c>
      <c r="G244" s="13">
        <f t="shared" si="24"/>
        <v>44531</v>
      </c>
      <c r="H244" s="19">
        <f t="shared" si="25"/>
        <v>44561</v>
      </c>
    </row>
    <row r="245" spans="1:8" x14ac:dyDescent="0.25">
      <c r="A245" s="28">
        <v>44546</v>
      </c>
      <c r="B245" s="27">
        <v>4668.669921875</v>
      </c>
      <c r="C245" s="14">
        <f t="shared" si="20"/>
        <v>2021</v>
      </c>
      <c r="D245" s="14">
        <f t="shared" si="21"/>
        <v>12</v>
      </c>
      <c r="E245" s="14">
        <f t="shared" si="22"/>
        <v>50</v>
      </c>
      <c r="F245" s="14">
        <f t="shared" si="23"/>
        <v>4</v>
      </c>
      <c r="G245" s="13">
        <f t="shared" si="24"/>
        <v>44531</v>
      </c>
      <c r="H245" s="19">
        <f t="shared" si="25"/>
        <v>44561</v>
      </c>
    </row>
    <row r="246" spans="1:8" x14ac:dyDescent="0.25">
      <c r="A246" s="28">
        <v>44547</v>
      </c>
      <c r="B246" s="27">
        <v>4620.64013671875</v>
      </c>
      <c r="C246" s="14">
        <f t="shared" si="20"/>
        <v>2021</v>
      </c>
      <c r="D246" s="14">
        <f t="shared" si="21"/>
        <v>12</v>
      </c>
      <c r="E246" s="14">
        <f t="shared" si="22"/>
        <v>50</v>
      </c>
      <c r="F246" s="14">
        <f t="shared" si="23"/>
        <v>5</v>
      </c>
      <c r="G246" s="13">
        <f t="shared" si="24"/>
        <v>44531</v>
      </c>
      <c r="H246" s="19">
        <f t="shared" si="25"/>
        <v>44561</v>
      </c>
    </row>
    <row r="247" spans="1:8" x14ac:dyDescent="0.25">
      <c r="A247" s="28">
        <v>44550</v>
      </c>
      <c r="B247" s="27">
        <v>4568.02001953125</v>
      </c>
      <c r="C247" s="14">
        <f t="shared" si="20"/>
        <v>2021</v>
      </c>
      <c r="D247" s="14">
        <f t="shared" si="21"/>
        <v>12</v>
      </c>
      <c r="E247" s="14">
        <f t="shared" si="22"/>
        <v>51</v>
      </c>
      <c r="F247" s="14">
        <f t="shared" si="23"/>
        <v>1</v>
      </c>
      <c r="G247" s="13">
        <f t="shared" si="24"/>
        <v>44531</v>
      </c>
      <c r="H247" s="19">
        <f t="shared" si="25"/>
        <v>44561</v>
      </c>
    </row>
    <row r="248" spans="1:8" x14ac:dyDescent="0.25">
      <c r="A248" s="28">
        <v>44551</v>
      </c>
      <c r="B248" s="27">
        <v>4649.22998046875</v>
      </c>
      <c r="C248" s="14">
        <f t="shared" si="20"/>
        <v>2021</v>
      </c>
      <c r="D248" s="14">
        <f t="shared" si="21"/>
        <v>12</v>
      </c>
      <c r="E248" s="14">
        <f t="shared" si="22"/>
        <v>51</v>
      </c>
      <c r="F248" s="14">
        <f t="shared" si="23"/>
        <v>2</v>
      </c>
      <c r="G248" s="13">
        <f t="shared" si="24"/>
        <v>44531</v>
      </c>
      <c r="H248" s="19">
        <f t="shared" si="25"/>
        <v>44561</v>
      </c>
    </row>
    <row r="249" spans="1:8" x14ac:dyDescent="0.25">
      <c r="A249" s="28">
        <v>44552</v>
      </c>
      <c r="B249" s="27">
        <v>4696.56005859375</v>
      </c>
      <c r="C249" s="14">
        <f t="shared" si="20"/>
        <v>2021</v>
      </c>
      <c r="D249" s="14">
        <f t="shared" si="21"/>
        <v>12</v>
      </c>
      <c r="E249" s="14">
        <f t="shared" si="22"/>
        <v>51</v>
      </c>
      <c r="F249" s="14">
        <f t="shared" si="23"/>
        <v>3</v>
      </c>
      <c r="G249" s="13">
        <f t="shared" si="24"/>
        <v>44531</v>
      </c>
      <c r="H249" s="19">
        <f t="shared" si="25"/>
        <v>44561</v>
      </c>
    </row>
    <row r="250" spans="1:8" x14ac:dyDescent="0.25">
      <c r="A250" s="28">
        <v>44553</v>
      </c>
      <c r="B250" s="27">
        <v>4725.7900390625</v>
      </c>
      <c r="C250" s="14">
        <f t="shared" si="20"/>
        <v>2021</v>
      </c>
      <c r="D250" s="14">
        <f t="shared" si="21"/>
        <v>12</v>
      </c>
      <c r="E250" s="14">
        <f t="shared" si="22"/>
        <v>51</v>
      </c>
      <c r="F250" s="14">
        <f t="shared" si="23"/>
        <v>4</v>
      </c>
      <c r="G250" s="13">
        <f t="shared" si="24"/>
        <v>44531</v>
      </c>
      <c r="H250" s="19">
        <f t="shared" si="25"/>
        <v>44561</v>
      </c>
    </row>
    <row r="251" spans="1:8" x14ac:dyDescent="0.25">
      <c r="A251" s="28">
        <v>44557</v>
      </c>
      <c r="B251" s="27">
        <v>4791.18994140625</v>
      </c>
      <c r="C251" s="14">
        <f t="shared" si="20"/>
        <v>2021</v>
      </c>
      <c r="D251" s="14">
        <f t="shared" si="21"/>
        <v>12</v>
      </c>
      <c r="E251" s="14">
        <f t="shared" si="22"/>
        <v>52</v>
      </c>
      <c r="F251" s="14">
        <f t="shared" si="23"/>
        <v>1</v>
      </c>
      <c r="G251" s="13">
        <f t="shared" si="24"/>
        <v>44531</v>
      </c>
      <c r="H251" s="19">
        <f t="shared" si="25"/>
        <v>44561</v>
      </c>
    </row>
    <row r="252" spans="1:8" x14ac:dyDescent="0.25">
      <c r="A252" s="28">
        <v>44558</v>
      </c>
      <c r="B252" s="27">
        <v>4786.35009765625</v>
      </c>
      <c r="C252" s="14">
        <f t="shared" si="20"/>
        <v>2021</v>
      </c>
      <c r="D252" s="14">
        <f t="shared" si="21"/>
        <v>12</v>
      </c>
      <c r="E252" s="14">
        <f t="shared" si="22"/>
        <v>52</v>
      </c>
      <c r="F252" s="14">
        <f t="shared" si="23"/>
        <v>2</v>
      </c>
      <c r="G252" s="13">
        <f t="shared" si="24"/>
        <v>44531</v>
      </c>
      <c r="H252" s="19">
        <f t="shared" si="25"/>
        <v>44561</v>
      </c>
    </row>
    <row r="253" spans="1:8" x14ac:dyDescent="0.25">
      <c r="A253" s="28">
        <v>44559</v>
      </c>
      <c r="B253" s="27">
        <v>4793.06005859375</v>
      </c>
      <c r="C253" s="14">
        <f t="shared" si="20"/>
        <v>2021</v>
      </c>
      <c r="D253" s="14">
        <f t="shared" si="21"/>
        <v>12</v>
      </c>
      <c r="E253" s="14">
        <f t="shared" si="22"/>
        <v>52</v>
      </c>
      <c r="F253" s="14">
        <f t="shared" si="23"/>
        <v>3</v>
      </c>
      <c r="G253" s="13">
        <f t="shared" si="24"/>
        <v>44531</v>
      </c>
      <c r="H253" s="19">
        <f t="shared" si="25"/>
        <v>44561</v>
      </c>
    </row>
    <row r="254" spans="1:8" x14ac:dyDescent="0.25">
      <c r="A254" s="28">
        <v>44560</v>
      </c>
      <c r="B254" s="27">
        <v>4778.72998046875</v>
      </c>
      <c r="C254" s="14">
        <f t="shared" si="20"/>
        <v>2021</v>
      </c>
      <c r="D254" s="14">
        <f t="shared" si="21"/>
        <v>12</v>
      </c>
      <c r="E254" s="14">
        <f t="shared" si="22"/>
        <v>52</v>
      </c>
      <c r="F254" s="14">
        <f t="shared" si="23"/>
        <v>4</v>
      </c>
      <c r="G254" s="13">
        <f t="shared" si="24"/>
        <v>44531</v>
      </c>
      <c r="H254" s="19">
        <f t="shared" si="25"/>
        <v>44561</v>
      </c>
    </row>
    <row r="255" spans="1:8" x14ac:dyDescent="0.25">
      <c r="A255" s="28">
        <v>44561</v>
      </c>
      <c r="B255" s="27">
        <v>4766.18017578125</v>
      </c>
      <c r="C255" s="14">
        <f t="shared" si="20"/>
        <v>2021</v>
      </c>
      <c r="D255" s="14">
        <f t="shared" si="21"/>
        <v>12</v>
      </c>
      <c r="E255" s="14">
        <f t="shared" si="22"/>
        <v>52</v>
      </c>
      <c r="F255" s="14">
        <f t="shared" si="23"/>
        <v>5</v>
      </c>
      <c r="G255" s="13">
        <f t="shared" si="24"/>
        <v>44531</v>
      </c>
      <c r="H255" s="19">
        <f t="shared" si="25"/>
        <v>44561</v>
      </c>
    </row>
    <row r="256" spans="1:8" x14ac:dyDescent="0.25">
      <c r="A256" s="28">
        <v>44564</v>
      </c>
      <c r="B256" s="27">
        <v>4796.56005859375</v>
      </c>
      <c r="C256" s="14">
        <f t="shared" si="20"/>
        <v>2022</v>
      </c>
      <c r="D256" s="14">
        <f t="shared" si="21"/>
        <v>1</v>
      </c>
      <c r="E256" s="14">
        <f t="shared" si="22"/>
        <v>1</v>
      </c>
      <c r="F256" s="14">
        <f t="shared" si="23"/>
        <v>1</v>
      </c>
      <c r="G256" s="13">
        <f t="shared" si="24"/>
        <v>44564</v>
      </c>
      <c r="H256" s="19">
        <f t="shared" si="25"/>
        <v>44592</v>
      </c>
    </row>
    <row r="257" spans="1:8" x14ac:dyDescent="0.25">
      <c r="A257" s="28">
        <v>44565</v>
      </c>
      <c r="B257" s="27">
        <v>4793.5400390625</v>
      </c>
      <c r="C257" s="14">
        <f t="shared" si="20"/>
        <v>2022</v>
      </c>
      <c r="D257" s="14">
        <f t="shared" si="21"/>
        <v>1</v>
      </c>
      <c r="E257" s="14">
        <f t="shared" si="22"/>
        <v>1</v>
      </c>
      <c r="F257" s="14">
        <f t="shared" si="23"/>
        <v>2</v>
      </c>
      <c r="G257" s="13">
        <f t="shared" si="24"/>
        <v>44564</v>
      </c>
      <c r="H257" s="19">
        <f t="shared" si="25"/>
        <v>44592</v>
      </c>
    </row>
    <row r="258" spans="1:8" x14ac:dyDescent="0.25">
      <c r="A258" s="28">
        <v>44566</v>
      </c>
      <c r="B258" s="27">
        <v>4700.580078125</v>
      </c>
      <c r="C258" s="14">
        <f t="shared" si="20"/>
        <v>2022</v>
      </c>
      <c r="D258" s="14">
        <f t="shared" si="21"/>
        <v>1</v>
      </c>
      <c r="E258" s="14">
        <f t="shared" si="22"/>
        <v>1</v>
      </c>
      <c r="F258" s="14">
        <f t="shared" si="23"/>
        <v>3</v>
      </c>
      <c r="G258" s="13">
        <f t="shared" si="24"/>
        <v>44564</v>
      </c>
      <c r="H258" s="19">
        <f t="shared" si="25"/>
        <v>44592</v>
      </c>
    </row>
    <row r="259" spans="1:8" x14ac:dyDescent="0.25">
      <c r="A259" s="28">
        <v>44567</v>
      </c>
      <c r="B259" s="27">
        <v>4696.0498046875</v>
      </c>
      <c r="C259" s="14">
        <f t="shared" si="20"/>
        <v>2022</v>
      </c>
      <c r="D259" s="14">
        <f t="shared" si="21"/>
        <v>1</v>
      </c>
      <c r="E259" s="14">
        <f t="shared" si="22"/>
        <v>1</v>
      </c>
      <c r="F259" s="14">
        <f t="shared" si="23"/>
        <v>4</v>
      </c>
      <c r="G259" s="13">
        <f t="shared" si="24"/>
        <v>44564</v>
      </c>
      <c r="H259" s="19">
        <f t="shared" si="25"/>
        <v>44592</v>
      </c>
    </row>
    <row r="260" spans="1:8" x14ac:dyDescent="0.25">
      <c r="A260" s="28">
        <v>44568</v>
      </c>
      <c r="B260" s="27">
        <v>4677.02978515625</v>
      </c>
      <c r="C260" s="14">
        <f t="shared" si="20"/>
        <v>2022</v>
      </c>
      <c r="D260" s="14">
        <f t="shared" si="21"/>
        <v>1</v>
      </c>
      <c r="E260" s="14">
        <f t="shared" si="22"/>
        <v>1</v>
      </c>
      <c r="F260" s="14">
        <f t="shared" si="23"/>
        <v>5</v>
      </c>
      <c r="G260" s="13">
        <f t="shared" si="24"/>
        <v>44564</v>
      </c>
      <c r="H260" s="19">
        <f t="shared" si="25"/>
        <v>44592</v>
      </c>
    </row>
    <row r="261" spans="1:8" x14ac:dyDescent="0.25">
      <c r="A261" s="28">
        <v>44571</v>
      </c>
      <c r="B261" s="27">
        <v>4670.2900390625</v>
      </c>
      <c r="C261" s="14">
        <f t="shared" ref="C261:C324" si="26">YEAR(A261)</f>
        <v>2022</v>
      </c>
      <c r="D261" s="14">
        <f t="shared" ref="D261:D324" si="27">MONTH(A261)</f>
        <v>1</v>
      </c>
      <c r="E261" s="14">
        <f t="shared" ref="E261:E324" si="28">_xlfn.ISOWEEKNUM(A261)</f>
        <v>2</v>
      </c>
      <c r="F261" s="14">
        <f t="shared" ref="F261:F324" si="29">WEEKDAY(A261,2)</f>
        <v>1</v>
      </c>
      <c r="G261" s="13">
        <f t="shared" ref="G261:G324" si="30">_xlfn.MINIFS($A$4:$A$1346,$C$4:$C$1346,C261,$D$4:$D$1346,D261)</f>
        <v>44564</v>
      </c>
      <c r="H261" s="19">
        <f t="shared" ref="H261:H324" si="31">_xlfn.MAXIFS($A$4:$A$1346,$C$4:$C$1346,C261,$D$4:$D$1346,D261)</f>
        <v>44592</v>
      </c>
    </row>
    <row r="262" spans="1:8" x14ac:dyDescent="0.25">
      <c r="A262" s="28">
        <v>44572</v>
      </c>
      <c r="B262" s="27">
        <v>4713.06982421875</v>
      </c>
      <c r="C262" s="14">
        <f t="shared" si="26"/>
        <v>2022</v>
      </c>
      <c r="D262" s="14">
        <f t="shared" si="27"/>
        <v>1</v>
      </c>
      <c r="E262" s="14">
        <f t="shared" si="28"/>
        <v>2</v>
      </c>
      <c r="F262" s="14">
        <f t="shared" si="29"/>
        <v>2</v>
      </c>
      <c r="G262" s="13">
        <f t="shared" si="30"/>
        <v>44564</v>
      </c>
      <c r="H262" s="19">
        <f t="shared" si="31"/>
        <v>44592</v>
      </c>
    </row>
    <row r="263" spans="1:8" x14ac:dyDescent="0.25">
      <c r="A263" s="28">
        <v>44573</v>
      </c>
      <c r="B263" s="27">
        <v>4726.35009765625</v>
      </c>
      <c r="C263" s="14">
        <f t="shared" si="26"/>
        <v>2022</v>
      </c>
      <c r="D263" s="14">
        <f t="shared" si="27"/>
        <v>1</v>
      </c>
      <c r="E263" s="14">
        <f t="shared" si="28"/>
        <v>2</v>
      </c>
      <c r="F263" s="14">
        <f t="shared" si="29"/>
        <v>3</v>
      </c>
      <c r="G263" s="13">
        <f t="shared" si="30"/>
        <v>44564</v>
      </c>
      <c r="H263" s="19">
        <f t="shared" si="31"/>
        <v>44592</v>
      </c>
    </row>
    <row r="264" spans="1:8" x14ac:dyDescent="0.25">
      <c r="A264" s="28">
        <v>44574</v>
      </c>
      <c r="B264" s="27">
        <v>4659.02978515625</v>
      </c>
      <c r="C264" s="14">
        <f t="shared" si="26"/>
        <v>2022</v>
      </c>
      <c r="D264" s="14">
        <f t="shared" si="27"/>
        <v>1</v>
      </c>
      <c r="E264" s="14">
        <f t="shared" si="28"/>
        <v>2</v>
      </c>
      <c r="F264" s="14">
        <f t="shared" si="29"/>
        <v>4</v>
      </c>
      <c r="G264" s="13">
        <f t="shared" si="30"/>
        <v>44564</v>
      </c>
      <c r="H264" s="19">
        <f t="shared" si="31"/>
        <v>44592</v>
      </c>
    </row>
    <row r="265" spans="1:8" x14ac:dyDescent="0.25">
      <c r="A265" s="28">
        <v>44575</v>
      </c>
      <c r="B265" s="27">
        <v>4662.85009765625</v>
      </c>
      <c r="C265" s="14">
        <f t="shared" si="26"/>
        <v>2022</v>
      </c>
      <c r="D265" s="14">
        <f t="shared" si="27"/>
        <v>1</v>
      </c>
      <c r="E265" s="14">
        <f t="shared" si="28"/>
        <v>2</v>
      </c>
      <c r="F265" s="14">
        <f t="shared" si="29"/>
        <v>5</v>
      </c>
      <c r="G265" s="13">
        <f t="shared" si="30"/>
        <v>44564</v>
      </c>
      <c r="H265" s="19">
        <f t="shared" si="31"/>
        <v>44592</v>
      </c>
    </row>
    <row r="266" spans="1:8" x14ac:dyDescent="0.25">
      <c r="A266" s="28">
        <v>44579</v>
      </c>
      <c r="B266" s="27">
        <v>4577.10986328125</v>
      </c>
      <c r="C266" s="14">
        <f t="shared" si="26"/>
        <v>2022</v>
      </c>
      <c r="D266" s="14">
        <f t="shared" si="27"/>
        <v>1</v>
      </c>
      <c r="E266" s="14">
        <f t="shared" si="28"/>
        <v>3</v>
      </c>
      <c r="F266" s="14">
        <f t="shared" si="29"/>
        <v>2</v>
      </c>
      <c r="G266" s="13">
        <f t="shared" si="30"/>
        <v>44564</v>
      </c>
      <c r="H266" s="19">
        <f t="shared" si="31"/>
        <v>44592</v>
      </c>
    </row>
    <row r="267" spans="1:8" x14ac:dyDescent="0.25">
      <c r="A267" s="28">
        <v>44580</v>
      </c>
      <c r="B267" s="27">
        <v>4532.759765625</v>
      </c>
      <c r="C267" s="14">
        <f t="shared" si="26"/>
        <v>2022</v>
      </c>
      <c r="D267" s="14">
        <f t="shared" si="27"/>
        <v>1</v>
      </c>
      <c r="E267" s="14">
        <f t="shared" si="28"/>
        <v>3</v>
      </c>
      <c r="F267" s="14">
        <f t="shared" si="29"/>
        <v>3</v>
      </c>
      <c r="G267" s="13">
        <f t="shared" si="30"/>
        <v>44564</v>
      </c>
      <c r="H267" s="19">
        <f t="shared" si="31"/>
        <v>44592</v>
      </c>
    </row>
    <row r="268" spans="1:8" x14ac:dyDescent="0.25">
      <c r="A268" s="28">
        <v>44581</v>
      </c>
      <c r="B268" s="27">
        <v>4482.72998046875</v>
      </c>
      <c r="C268" s="14">
        <f t="shared" si="26"/>
        <v>2022</v>
      </c>
      <c r="D268" s="14">
        <f t="shared" si="27"/>
        <v>1</v>
      </c>
      <c r="E268" s="14">
        <f t="shared" si="28"/>
        <v>3</v>
      </c>
      <c r="F268" s="14">
        <f t="shared" si="29"/>
        <v>4</v>
      </c>
      <c r="G268" s="13">
        <f t="shared" si="30"/>
        <v>44564</v>
      </c>
      <c r="H268" s="19">
        <f t="shared" si="31"/>
        <v>44592</v>
      </c>
    </row>
    <row r="269" spans="1:8" x14ac:dyDescent="0.25">
      <c r="A269" s="28">
        <v>44582</v>
      </c>
      <c r="B269" s="27">
        <v>4397.93994140625</v>
      </c>
      <c r="C269" s="14">
        <f t="shared" si="26"/>
        <v>2022</v>
      </c>
      <c r="D269" s="14">
        <f t="shared" si="27"/>
        <v>1</v>
      </c>
      <c r="E269" s="14">
        <f t="shared" si="28"/>
        <v>3</v>
      </c>
      <c r="F269" s="14">
        <f t="shared" si="29"/>
        <v>5</v>
      </c>
      <c r="G269" s="13">
        <f t="shared" si="30"/>
        <v>44564</v>
      </c>
      <c r="H269" s="19">
        <f t="shared" si="31"/>
        <v>44592</v>
      </c>
    </row>
    <row r="270" spans="1:8" x14ac:dyDescent="0.25">
      <c r="A270" s="28">
        <v>44585</v>
      </c>
      <c r="B270" s="27">
        <v>4410.1298828125</v>
      </c>
      <c r="C270" s="14">
        <f t="shared" si="26"/>
        <v>2022</v>
      </c>
      <c r="D270" s="14">
        <f t="shared" si="27"/>
        <v>1</v>
      </c>
      <c r="E270" s="14">
        <f t="shared" si="28"/>
        <v>4</v>
      </c>
      <c r="F270" s="14">
        <f t="shared" si="29"/>
        <v>1</v>
      </c>
      <c r="G270" s="13">
        <f t="shared" si="30"/>
        <v>44564</v>
      </c>
      <c r="H270" s="19">
        <f t="shared" si="31"/>
        <v>44592</v>
      </c>
    </row>
    <row r="271" spans="1:8" x14ac:dyDescent="0.25">
      <c r="A271" s="28">
        <v>44586</v>
      </c>
      <c r="B271" s="27">
        <v>4356.4501953125</v>
      </c>
      <c r="C271" s="14">
        <f t="shared" si="26"/>
        <v>2022</v>
      </c>
      <c r="D271" s="14">
        <f t="shared" si="27"/>
        <v>1</v>
      </c>
      <c r="E271" s="14">
        <f t="shared" si="28"/>
        <v>4</v>
      </c>
      <c r="F271" s="14">
        <f t="shared" si="29"/>
        <v>2</v>
      </c>
      <c r="G271" s="13">
        <f t="shared" si="30"/>
        <v>44564</v>
      </c>
      <c r="H271" s="19">
        <f t="shared" si="31"/>
        <v>44592</v>
      </c>
    </row>
    <row r="272" spans="1:8" x14ac:dyDescent="0.25">
      <c r="A272" s="28">
        <v>44587</v>
      </c>
      <c r="B272" s="27">
        <v>4349.93017578125</v>
      </c>
      <c r="C272" s="14">
        <f t="shared" si="26"/>
        <v>2022</v>
      </c>
      <c r="D272" s="14">
        <f t="shared" si="27"/>
        <v>1</v>
      </c>
      <c r="E272" s="14">
        <f t="shared" si="28"/>
        <v>4</v>
      </c>
      <c r="F272" s="14">
        <f t="shared" si="29"/>
        <v>3</v>
      </c>
      <c r="G272" s="13">
        <f t="shared" si="30"/>
        <v>44564</v>
      </c>
      <c r="H272" s="19">
        <f t="shared" si="31"/>
        <v>44592</v>
      </c>
    </row>
    <row r="273" spans="1:8" x14ac:dyDescent="0.25">
      <c r="A273" s="28">
        <v>44588</v>
      </c>
      <c r="B273" s="27">
        <v>4326.509765625</v>
      </c>
      <c r="C273" s="14">
        <f t="shared" si="26"/>
        <v>2022</v>
      </c>
      <c r="D273" s="14">
        <f t="shared" si="27"/>
        <v>1</v>
      </c>
      <c r="E273" s="14">
        <f t="shared" si="28"/>
        <v>4</v>
      </c>
      <c r="F273" s="14">
        <f t="shared" si="29"/>
        <v>4</v>
      </c>
      <c r="G273" s="13">
        <f t="shared" si="30"/>
        <v>44564</v>
      </c>
      <c r="H273" s="19">
        <f t="shared" si="31"/>
        <v>44592</v>
      </c>
    </row>
    <row r="274" spans="1:8" x14ac:dyDescent="0.25">
      <c r="A274" s="28">
        <v>44589</v>
      </c>
      <c r="B274" s="27">
        <v>4431.85009765625</v>
      </c>
      <c r="C274" s="14">
        <f t="shared" si="26"/>
        <v>2022</v>
      </c>
      <c r="D274" s="14">
        <f t="shared" si="27"/>
        <v>1</v>
      </c>
      <c r="E274" s="14">
        <f t="shared" si="28"/>
        <v>4</v>
      </c>
      <c r="F274" s="14">
        <f t="shared" si="29"/>
        <v>5</v>
      </c>
      <c r="G274" s="13">
        <f t="shared" si="30"/>
        <v>44564</v>
      </c>
      <c r="H274" s="19">
        <f t="shared" si="31"/>
        <v>44592</v>
      </c>
    </row>
    <row r="275" spans="1:8" x14ac:dyDescent="0.25">
      <c r="A275" s="28">
        <v>44592</v>
      </c>
      <c r="B275" s="27">
        <v>4515.5498046875</v>
      </c>
      <c r="C275" s="14">
        <f t="shared" si="26"/>
        <v>2022</v>
      </c>
      <c r="D275" s="14">
        <f t="shared" si="27"/>
        <v>1</v>
      </c>
      <c r="E275" s="14">
        <f t="shared" si="28"/>
        <v>5</v>
      </c>
      <c r="F275" s="14">
        <f t="shared" si="29"/>
        <v>1</v>
      </c>
      <c r="G275" s="13">
        <f t="shared" si="30"/>
        <v>44564</v>
      </c>
      <c r="H275" s="19">
        <f t="shared" si="31"/>
        <v>44592</v>
      </c>
    </row>
    <row r="276" spans="1:8" x14ac:dyDescent="0.25">
      <c r="A276" s="28">
        <v>44593</v>
      </c>
      <c r="B276" s="27">
        <v>4546.5400390625</v>
      </c>
      <c r="C276" s="14">
        <f t="shared" si="26"/>
        <v>2022</v>
      </c>
      <c r="D276" s="14">
        <f t="shared" si="27"/>
        <v>2</v>
      </c>
      <c r="E276" s="14">
        <f t="shared" si="28"/>
        <v>5</v>
      </c>
      <c r="F276" s="14">
        <f t="shared" si="29"/>
        <v>2</v>
      </c>
      <c r="G276" s="13">
        <f t="shared" si="30"/>
        <v>44593</v>
      </c>
      <c r="H276" s="19">
        <f t="shared" si="31"/>
        <v>44620</v>
      </c>
    </row>
    <row r="277" spans="1:8" x14ac:dyDescent="0.25">
      <c r="A277" s="28">
        <v>44594</v>
      </c>
      <c r="B277" s="27">
        <v>4589.3798828125</v>
      </c>
      <c r="C277" s="14">
        <f t="shared" si="26"/>
        <v>2022</v>
      </c>
      <c r="D277" s="14">
        <f t="shared" si="27"/>
        <v>2</v>
      </c>
      <c r="E277" s="14">
        <f t="shared" si="28"/>
        <v>5</v>
      </c>
      <c r="F277" s="14">
        <f t="shared" si="29"/>
        <v>3</v>
      </c>
      <c r="G277" s="13">
        <f t="shared" si="30"/>
        <v>44593</v>
      </c>
      <c r="H277" s="19">
        <f t="shared" si="31"/>
        <v>44620</v>
      </c>
    </row>
    <row r="278" spans="1:8" x14ac:dyDescent="0.25">
      <c r="A278" s="28">
        <v>44595</v>
      </c>
      <c r="B278" s="27">
        <v>4477.43994140625</v>
      </c>
      <c r="C278" s="14">
        <f t="shared" si="26"/>
        <v>2022</v>
      </c>
      <c r="D278" s="14">
        <f t="shared" si="27"/>
        <v>2</v>
      </c>
      <c r="E278" s="14">
        <f t="shared" si="28"/>
        <v>5</v>
      </c>
      <c r="F278" s="14">
        <f t="shared" si="29"/>
        <v>4</v>
      </c>
      <c r="G278" s="13">
        <f t="shared" si="30"/>
        <v>44593</v>
      </c>
      <c r="H278" s="19">
        <f t="shared" si="31"/>
        <v>44620</v>
      </c>
    </row>
    <row r="279" spans="1:8" x14ac:dyDescent="0.25">
      <c r="A279" s="28">
        <v>44596</v>
      </c>
      <c r="B279" s="27">
        <v>4500.52978515625</v>
      </c>
      <c r="C279" s="14">
        <f t="shared" si="26"/>
        <v>2022</v>
      </c>
      <c r="D279" s="14">
        <f t="shared" si="27"/>
        <v>2</v>
      </c>
      <c r="E279" s="14">
        <f t="shared" si="28"/>
        <v>5</v>
      </c>
      <c r="F279" s="14">
        <f t="shared" si="29"/>
        <v>5</v>
      </c>
      <c r="G279" s="13">
        <f t="shared" si="30"/>
        <v>44593</v>
      </c>
      <c r="H279" s="19">
        <f t="shared" si="31"/>
        <v>44620</v>
      </c>
    </row>
    <row r="280" spans="1:8" x14ac:dyDescent="0.25">
      <c r="A280" s="28">
        <v>44599</v>
      </c>
      <c r="B280" s="27">
        <v>4483.8701171875</v>
      </c>
      <c r="C280" s="14">
        <f t="shared" si="26"/>
        <v>2022</v>
      </c>
      <c r="D280" s="14">
        <f t="shared" si="27"/>
        <v>2</v>
      </c>
      <c r="E280" s="14">
        <f t="shared" si="28"/>
        <v>6</v>
      </c>
      <c r="F280" s="14">
        <f t="shared" si="29"/>
        <v>1</v>
      </c>
      <c r="G280" s="13">
        <f t="shared" si="30"/>
        <v>44593</v>
      </c>
      <c r="H280" s="19">
        <f t="shared" si="31"/>
        <v>44620</v>
      </c>
    </row>
    <row r="281" spans="1:8" x14ac:dyDescent="0.25">
      <c r="A281" s="28">
        <v>44600</v>
      </c>
      <c r="B281" s="27">
        <v>4521.5400390625</v>
      </c>
      <c r="C281" s="14">
        <f t="shared" si="26"/>
        <v>2022</v>
      </c>
      <c r="D281" s="14">
        <f t="shared" si="27"/>
        <v>2</v>
      </c>
      <c r="E281" s="14">
        <f t="shared" si="28"/>
        <v>6</v>
      </c>
      <c r="F281" s="14">
        <f t="shared" si="29"/>
        <v>2</v>
      </c>
      <c r="G281" s="13">
        <f t="shared" si="30"/>
        <v>44593</v>
      </c>
      <c r="H281" s="19">
        <f t="shared" si="31"/>
        <v>44620</v>
      </c>
    </row>
    <row r="282" spans="1:8" x14ac:dyDescent="0.25">
      <c r="A282" s="28">
        <v>44601</v>
      </c>
      <c r="B282" s="27">
        <v>4587.18017578125</v>
      </c>
      <c r="C282" s="14">
        <f t="shared" si="26"/>
        <v>2022</v>
      </c>
      <c r="D282" s="14">
        <f t="shared" si="27"/>
        <v>2</v>
      </c>
      <c r="E282" s="14">
        <f t="shared" si="28"/>
        <v>6</v>
      </c>
      <c r="F282" s="14">
        <f t="shared" si="29"/>
        <v>3</v>
      </c>
      <c r="G282" s="13">
        <f t="shared" si="30"/>
        <v>44593</v>
      </c>
      <c r="H282" s="19">
        <f t="shared" si="31"/>
        <v>44620</v>
      </c>
    </row>
    <row r="283" spans="1:8" x14ac:dyDescent="0.25">
      <c r="A283" s="28">
        <v>44602</v>
      </c>
      <c r="B283" s="27">
        <v>4504.080078125</v>
      </c>
      <c r="C283" s="14">
        <f t="shared" si="26"/>
        <v>2022</v>
      </c>
      <c r="D283" s="14">
        <f t="shared" si="27"/>
        <v>2</v>
      </c>
      <c r="E283" s="14">
        <f t="shared" si="28"/>
        <v>6</v>
      </c>
      <c r="F283" s="14">
        <f t="shared" si="29"/>
        <v>4</v>
      </c>
      <c r="G283" s="13">
        <f t="shared" si="30"/>
        <v>44593</v>
      </c>
      <c r="H283" s="19">
        <f t="shared" si="31"/>
        <v>44620</v>
      </c>
    </row>
    <row r="284" spans="1:8" x14ac:dyDescent="0.25">
      <c r="A284" s="28">
        <v>44603</v>
      </c>
      <c r="B284" s="27">
        <v>4418.64013671875</v>
      </c>
      <c r="C284" s="14">
        <f t="shared" si="26"/>
        <v>2022</v>
      </c>
      <c r="D284" s="14">
        <f t="shared" si="27"/>
        <v>2</v>
      </c>
      <c r="E284" s="14">
        <f t="shared" si="28"/>
        <v>6</v>
      </c>
      <c r="F284" s="14">
        <f t="shared" si="29"/>
        <v>5</v>
      </c>
      <c r="G284" s="13">
        <f t="shared" si="30"/>
        <v>44593</v>
      </c>
      <c r="H284" s="19">
        <f t="shared" si="31"/>
        <v>44620</v>
      </c>
    </row>
    <row r="285" spans="1:8" x14ac:dyDescent="0.25">
      <c r="A285" s="28">
        <v>44606</v>
      </c>
      <c r="B285" s="27">
        <v>4401.669921875</v>
      </c>
      <c r="C285" s="14">
        <f t="shared" si="26"/>
        <v>2022</v>
      </c>
      <c r="D285" s="14">
        <f t="shared" si="27"/>
        <v>2</v>
      </c>
      <c r="E285" s="14">
        <f t="shared" si="28"/>
        <v>7</v>
      </c>
      <c r="F285" s="14">
        <f t="shared" si="29"/>
        <v>1</v>
      </c>
      <c r="G285" s="13">
        <f t="shared" si="30"/>
        <v>44593</v>
      </c>
      <c r="H285" s="19">
        <f t="shared" si="31"/>
        <v>44620</v>
      </c>
    </row>
    <row r="286" spans="1:8" x14ac:dyDescent="0.25">
      <c r="A286" s="28">
        <v>44607</v>
      </c>
      <c r="B286" s="27">
        <v>4471.06982421875</v>
      </c>
      <c r="C286" s="14">
        <f t="shared" si="26"/>
        <v>2022</v>
      </c>
      <c r="D286" s="14">
        <f t="shared" si="27"/>
        <v>2</v>
      </c>
      <c r="E286" s="14">
        <f t="shared" si="28"/>
        <v>7</v>
      </c>
      <c r="F286" s="14">
        <f t="shared" si="29"/>
        <v>2</v>
      </c>
      <c r="G286" s="13">
        <f t="shared" si="30"/>
        <v>44593</v>
      </c>
      <c r="H286" s="19">
        <f t="shared" si="31"/>
        <v>44620</v>
      </c>
    </row>
    <row r="287" spans="1:8" x14ac:dyDescent="0.25">
      <c r="A287" s="28">
        <v>44608</v>
      </c>
      <c r="B287" s="27">
        <v>4475.009765625</v>
      </c>
      <c r="C287" s="14">
        <f t="shared" si="26"/>
        <v>2022</v>
      </c>
      <c r="D287" s="14">
        <f t="shared" si="27"/>
        <v>2</v>
      </c>
      <c r="E287" s="14">
        <f t="shared" si="28"/>
        <v>7</v>
      </c>
      <c r="F287" s="14">
        <f t="shared" si="29"/>
        <v>3</v>
      </c>
      <c r="G287" s="13">
        <f t="shared" si="30"/>
        <v>44593</v>
      </c>
      <c r="H287" s="19">
        <f t="shared" si="31"/>
        <v>44620</v>
      </c>
    </row>
    <row r="288" spans="1:8" x14ac:dyDescent="0.25">
      <c r="A288" s="28">
        <v>44609</v>
      </c>
      <c r="B288" s="27">
        <v>4380.259765625</v>
      </c>
      <c r="C288" s="14">
        <f t="shared" si="26"/>
        <v>2022</v>
      </c>
      <c r="D288" s="14">
        <f t="shared" si="27"/>
        <v>2</v>
      </c>
      <c r="E288" s="14">
        <f t="shared" si="28"/>
        <v>7</v>
      </c>
      <c r="F288" s="14">
        <f t="shared" si="29"/>
        <v>4</v>
      </c>
      <c r="G288" s="13">
        <f t="shared" si="30"/>
        <v>44593</v>
      </c>
      <c r="H288" s="19">
        <f t="shared" si="31"/>
        <v>44620</v>
      </c>
    </row>
    <row r="289" spans="1:8" x14ac:dyDescent="0.25">
      <c r="A289" s="28">
        <v>44610</v>
      </c>
      <c r="B289" s="27">
        <v>4348.8701171875</v>
      </c>
      <c r="C289" s="14">
        <f t="shared" si="26"/>
        <v>2022</v>
      </c>
      <c r="D289" s="14">
        <f t="shared" si="27"/>
        <v>2</v>
      </c>
      <c r="E289" s="14">
        <f t="shared" si="28"/>
        <v>7</v>
      </c>
      <c r="F289" s="14">
        <f t="shared" si="29"/>
        <v>5</v>
      </c>
      <c r="G289" s="13">
        <f t="shared" si="30"/>
        <v>44593</v>
      </c>
      <c r="H289" s="19">
        <f t="shared" si="31"/>
        <v>44620</v>
      </c>
    </row>
    <row r="290" spans="1:8" x14ac:dyDescent="0.25">
      <c r="A290" s="28">
        <v>44614</v>
      </c>
      <c r="B290" s="27">
        <v>4304.759765625</v>
      </c>
      <c r="C290" s="14">
        <f t="shared" si="26"/>
        <v>2022</v>
      </c>
      <c r="D290" s="14">
        <f t="shared" si="27"/>
        <v>2</v>
      </c>
      <c r="E290" s="14">
        <f t="shared" si="28"/>
        <v>8</v>
      </c>
      <c r="F290" s="14">
        <f t="shared" si="29"/>
        <v>2</v>
      </c>
      <c r="G290" s="13">
        <f t="shared" si="30"/>
        <v>44593</v>
      </c>
      <c r="H290" s="19">
        <f t="shared" si="31"/>
        <v>44620</v>
      </c>
    </row>
    <row r="291" spans="1:8" x14ac:dyDescent="0.25">
      <c r="A291" s="28">
        <v>44615</v>
      </c>
      <c r="B291" s="27">
        <v>4225.5</v>
      </c>
      <c r="C291" s="14">
        <f t="shared" si="26"/>
        <v>2022</v>
      </c>
      <c r="D291" s="14">
        <f t="shared" si="27"/>
        <v>2</v>
      </c>
      <c r="E291" s="14">
        <f t="shared" si="28"/>
        <v>8</v>
      </c>
      <c r="F291" s="14">
        <f t="shared" si="29"/>
        <v>3</v>
      </c>
      <c r="G291" s="13">
        <f t="shared" si="30"/>
        <v>44593</v>
      </c>
      <c r="H291" s="19">
        <f t="shared" si="31"/>
        <v>44620</v>
      </c>
    </row>
    <row r="292" spans="1:8" x14ac:dyDescent="0.25">
      <c r="A292" s="28">
        <v>44616</v>
      </c>
      <c r="B292" s="27">
        <v>4288.7001953125</v>
      </c>
      <c r="C292" s="14">
        <f t="shared" si="26"/>
        <v>2022</v>
      </c>
      <c r="D292" s="14">
        <f t="shared" si="27"/>
        <v>2</v>
      </c>
      <c r="E292" s="14">
        <f t="shared" si="28"/>
        <v>8</v>
      </c>
      <c r="F292" s="14">
        <f t="shared" si="29"/>
        <v>4</v>
      </c>
      <c r="G292" s="13">
        <f t="shared" si="30"/>
        <v>44593</v>
      </c>
      <c r="H292" s="19">
        <f t="shared" si="31"/>
        <v>44620</v>
      </c>
    </row>
    <row r="293" spans="1:8" x14ac:dyDescent="0.25">
      <c r="A293" s="28">
        <v>44617</v>
      </c>
      <c r="B293" s="27">
        <v>4384.64990234375</v>
      </c>
      <c r="C293" s="14">
        <f t="shared" si="26"/>
        <v>2022</v>
      </c>
      <c r="D293" s="14">
        <f t="shared" si="27"/>
        <v>2</v>
      </c>
      <c r="E293" s="14">
        <f t="shared" si="28"/>
        <v>8</v>
      </c>
      <c r="F293" s="14">
        <f t="shared" si="29"/>
        <v>5</v>
      </c>
      <c r="G293" s="13">
        <f t="shared" si="30"/>
        <v>44593</v>
      </c>
      <c r="H293" s="19">
        <f t="shared" si="31"/>
        <v>44620</v>
      </c>
    </row>
    <row r="294" spans="1:8" x14ac:dyDescent="0.25">
      <c r="A294" s="28">
        <v>44620</v>
      </c>
      <c r="B294" s="27">
        <v>4373.93994140625</v>
      </c>
      <c r="C294" s="14">
        <f t="shared" si="26"/>
        <v>2022</v>
      </c>
      <c r="D294" s="14">
        <f t="shared" si="27"/>
        <v>2</v>
      </c>
      <c r="E294" s="14">
        <f t="shared" si="28"/>
        <v>9</v>
      </c>
      <c r="F294" s="14">
        <f t="shared" si="29"/>
        <v>1</v>
      </c>
      <c r="G294" s="13">
        <f t="shared" si="30"/>
        <v>44593</v>
      </c>
      <c r="H294" s="19">
        <f t="shared" si="31"/>
        <v>44620</v>
      </c>
    </row>
    <row r="295" spans="1:8" x14ac:dyDescent="0.25">
      <c r="A295" s="28">
        <v>44621</v>
      </c>
      <c r="B295" s="27">
        <v>4306.259765625</v>
      </c>
      <c r="C295" s="14">
        <f t="shared" si="26"/>
        <v>2022</v>
      </c>
      <c r="D295" s="14">
        <f t="shared" si="27"/>
        <v>3</v>
      </c>
      <c r="E295" s="14">
        <f t="shared" si="28"/>
        <v>9</v>
      </c>
      <c r="F295" s="14">
        <f t="shared" si="29"/>
        <v>2</v>
      </c>
      <c r="G295" s="13">
        <f t="shared" si="30"/>
        <v>44621</v>
      </c>
      <c r="H295" s="19">
        <f t="shared" si="31"/>
        <v>44651</v>
      </c>
    </row>
    <row r="296" spans="1:8" x14ac:dyDescent="0.25">
      <c r="A296" s="28">
        <v>44622</v>
      </c>
      <c r="B296" s="27">
        <v>4386.5400390625</v>
      </c>
      <c r="C296" s="14">
        <f t="shared" si="26"/>
        <v>2022</v>
      </c>
      <c r="D296" s="14">
        <f t="shared" si="27"/>
        <v>3</v>
      </c>
      <c r="E296" s="14">
        <f t="shared" si="28"/>
        <v>9</v>
      </c>
      <c r="F296" s="14">
        <f t="shared" si="29"/>
        <v>3</v>
      </c>
      <c r="G296" s="13">
        <f t="shared" si="30"/>
        <v>44621</v>
      </c>
      <c r="H296" s="19">
        <f t="shared" si="31"/>
        <v>44651</v>
      </c>
    </row>
    <row r="297" spans="1:8" x14ac:dyDescent="0.25">
      <c r="A297" s="28">
        <v>44623</v>
      </c>
      <c r="B297" s="27">
        <v>4363.490234375</v>
      </c>
      <c r="C297" s="14">
        <f t="shared" si="26"/>
        <v>2022</v>
      </c>
      <c r="D297" s="14">
        <f t="shared" si="27"/>
        <v>3</v>
      </c>
      <c r="E297" s="14">
        <f t="shared" si="28"/>
        <v>9</v>
      </c>
      <c r="F297" s="14">
        <f t="shared" si="29"/>
        <v>4</v>
      </c>
      <c r="G297" s="13">
        <f t="shared" si="30"/>
        <v>44621</v>
      </c>
      <c r="H297" s="19">
        <f t="shared" si="31"/>
        <v>44651</v>
      </c>
    </row>
    <row r="298" spans="1:8" x14ac:dyDescent="0.25">
      <c r="A298" s="28">
        <v>44624</v>
      </c>
      <c r="B298" s="27">
        <v>4328.8701171875</v>
      </c>
      <c r="C298" s="14">
        <f t="shared" si="26"/>
        <v>2022</v>
      </c>
      <c r="D298" s="14">
        <f t="shared" si="27"/>
        <v>3</v>
      </c>
      <c r="E298" s="14">
        <f t="shared" si="28"/>
        <v>9</v>
      </c>
      <c r="F298" s="14">
        <f t="shared" si="29"/>
        <v>5</v>
      </c>
      <c r="G298" s="13">
        <f t="shared" si="30"/>
        <v>44621</v>
      </c>
      <c r="H298" s="19">
        <f t="shared" si="31"/>
        <v>44651</v>
      </c>
    </row>
    <row r="299" spans="1:8" x14ac:dyDescent="0.25">
      <c r="A299" s="28">
        <v>44627</v>
      </c>
      <c r="B299" s="27">
        <v>4201.08984375</v>
      </c>
      <c r="C299" s="14">
        <f t="shared" si="26"/>
        <v>2022</v>
      </c>
      <c r="D299" s="14">
        <f t="shared" si="27"/>
        <v>3</v>
      </c>
      <c r="E299" s="14">
        <f t="shared" si="28"/>
        <v>10</v>
      </c>
      <c r="F299" s="14">
        <f t="shared" si="29"/>
        <v>1</v>
      </c>
      <c r="G299" s="13">
        <f t="shared" si="30"/>
        <v>44621</v>
      </c>
      <c r="H299" s="19">
        <f t="shared" si="31"/>
        <v>44651</v>
      </c>
    </row>
    <row r="300" spans="1:8" x14ac:dyDescent="0.25">
      <c r="A300" s="28">
        <v>44628</v>
      </c>
      <c r="B300" s="27">
        <v>4170.7001953125</v>
      </c>
      <c r="C300" s="14">
        <f t="shared" si="26"/>
        <v>2022</v>
      </c>
      <c r="D300" s="14">
        <f t="shared" si="27"/>
        <v>3</v>
      </c>
      <c r="E300" s="14">
        <f t="shared" si="28"/>
        <v>10</v>
      </c>
      <c r="F300" s="14">
        <f t="shared" si="29"/>
        <v>2</v>
      </c>
      <c r="G300" s="13">
        <f t="shared" si="30"/>
        <v>44621</v>
      </c>
      <c r="H300" s="19">
        <f t="shared" si="31"/>
        <v>44651</v>
      </c>
    </row>
    <row r="301" spans="1:8" x14ac:dyDescent="0.25">
      <c r="A301" s="28">
        <v>44629</v>
      </c>
      <c r="B301" s="27">
        <v>4277.8798828125</v>
      </c>
      <c r="C301" s="14">
        <f t="shared" si="26"/>
        <v>2022</v>
      </c>
      <c r="D301" s="14">
        <f t="shared" si="27"/>
        <v>3</v>
      </c>
      <c r="E301" s="14">
        <f t="shared" si="28"/>
        <v>10</v>
      </c>
      <c r="F301" s="14">
        <f t="shared" si="29"/>
        <v>3</v>
      </c>
      <c r="G301" s="13">
        <f t="shared" si="30"/>
        <v>44621</v>
      </c>
      <c r="H301" s="19">
        <f t="shared" si="31"/>
        <v>44651</v>
      </c>
    </row>
    <row r="302" spans="1:8" x14ac:dyDescent="0.25">
      <c r="A302" s="28">
        <v>44630</v>
      </c>
      <c r="B302" s="27">
        <v>4259.52001953125</v>
      </c>
      <c r="C302" s="14">
        <f t="shared" si="26"/>
        <v>2022</v>
      </c>
      <c r="D302" s="14">
        <f t="shared" si="27"/>
        <v>3</v>
      </c>
      <c r="E302" s="14">
        <f t="shared" si="28"/>
        <v>10</v>
      </c>
      <c r="F302" s="14">
        <f t="shared" si="29"/>
        <v>4</v>
      </c>
      <c r="G302" s="13">
        <f t="shared" si="30"/>
        <v>44621</v>
      </c>
      <c r="H302" s="19">
        <f t="shared" si="31"/>
        <v>44651</v>
      </c>
    </row>
    <row r="303" spans="1:8" x14ac:dyDescent="0.25">
      <c r="A303" s="28">
        <v>44631</v>
      </c>
      <c r="B303" s="27">
        <v>4204.31005859375</v>
      </c>
      <c r="C303" s="14">
        <f t="shared" si="26"/>
        <v>2022</v>
      </c>
      <c r="D303" s="14">
        <f t="shared" si="27"/>
        <v>3</v>
      </c>
      <c r="E303" s="14">
        <f t="shared" si="28"/>
        <v>10</v>
      </c>
      <c r="F303" s="14">
        <f t="shared" si="29"/>
        <v>5</v>
      </c>
      <c r="G303" s="13">
        <f t="shared" si="30"/>
        <v>44621</v>
      </c>
      <c r="H303" s="19">
        <f t="shared" si="31"/>
        <v>44651</v>
      </c>
    </row>
    <row r="304" spans="1:8" x14ac:dyDescent="0.25">
      <c r="A304" s="28">
        <v>44634</v>
      </c>
      <c r="B304" s="27">
        <v>4173.10986328125</v>
      </c>
      <c r="C304" s="14">
        <f t="shared" si="26"/>
        <v>2022</v>
      </c>
      <c r="D304" s="14">
        <f t="shared" si="27"/>
        <v>3</v>
      </c>
      <c r="E304" s="14">
        <f t="shared" si="28"/>
        <v>11</v>
      </c>
      <c r="F304" s="14">
        <f t="shared" si="29"/>
        <v>1</v>
      </c>
      <c r="G304" s="13">
        <f t="shared" si="30"/>
        <v>44621</v>
      </c>
      <c r="H304" s="19">
        <f t="shared" si="31"/>
        <v>44651</v>
      </c>
    </row>
    <row r="305" spans="1:8" x14ac:dyDescent="0.25">
      <c r="A305" s="28">
        <v>44635</v>
      </c>
      <c r="B305" s="27">
        <v>4262.4501953125</v>
      </c>
      <c r="C305" s="14">
        <f t="shared" si="26"/>
        <v>2022</v>
      </c>
      <c r="D305" s="14">
        <f t="shared" si="27"/>
        <v>3</v>
      </c>
      <c r="E305" s="14">
        <f t="shared" si="28"/>
        <v>11</v>
      </c>
      <c r="F305" s="14">
        <f t="shared" si="29"/>
        <v>2</v>
      </c>
      <c r="G305" s="13">
        <f t="shared" si="30"/>
        <v>44621</v>
      </c>
      <c r="H305" s="19">
        <f t="shared" si="31"/>
        <v>44651</v>
      </c>
    </row>
    <row r="306" spans="1:8" x14ac:dyDescent="0.25">
      <c r="A306" s="28">
        <v>44636</v>
      </c>
      <c r="B306" s="27">
        <v>4357.85986328125</v>
      </c>
      <c r="C306" s="14">
        <f t="shared" si="26"/>
        <v>2022</v>
      </c>
      <c r="D306" s="14">
        <f t="shared" si="27"/>
        <v>3</v>
      </c>
      <c r="E306" s="14">
        <f t="shared" si="28"/>
        <v>11</v>
      </c>
      <c r="F306" s="14">
        <f t="shared" si="29"/>
        <v>3</v>
      </c>
      <c r="G306" s="13">
        <f t="shared" si="30"/>
        <v>44621</v>
      </c>
      <c r="H306" s="19">
        <f t="shared" si="31"/>
        <v>44651</v>
      </c>
    </row>
    <row r="307" spans="1:8" x14ac:dyDescent="0.25">
      <c r="A307" s="28">
        <v>44637</v>
      </c>
      <c r="B307" s="27">
        <v>4411.669921875</v>
      </c>
      <c r="C307" s="14">
        <f t="shared" si="26"/>
        <v>2022</v>
      </c>
      <c r="D307" s="14">
        <f t="shared" si="27"/>
        <v>3</v>
      </c>
      <c r="E307" s="14">
        <f t="shared" si="28"/>
        <v>11</v>
      </c>
      <c r="F307" s="14">
        <f t="shared" si="29"/>
        <v>4</v>
      </c>
      <c r="G307" s="13">
        <f t="shared" si="30"/>
        <v>44621</v>
      </c>
      <c r="H307" s="19">
        <f t="shared" si="31"/>
        <v>44651</v>
      </c>
    </row>
    <row r="308" spans="1:8" x14ac:dyDescent="0.25">
      <c r="A308" s="28">
        <v>44638</v>
      </c>
      <c r="B308" s="27">
        <v>4463.1201171875</v>
      </c>
      <c r="C308" s="14">
        <f t="shared" si="26"/>
        <v>2022</v>
      </c>
      <c r="D308" s="14">
        <f t="shared" si="27"/>
        <v>3</v>
      </c>
      <c r="E308" s="14">
        <f t="shared" si="28"/>
        <v>11</v>
      </c>
      <c r="F308" s="14">
        <f t="shared" si="29"/>
        <v>5</v>
      </c>
      <c r="G308" s="13">
        <f t="shared" si="30"/>
        <v>44621</v>
      </c>
      <c r="H308" s="19">
        <f t="shared" si="31"/>
        <v>44651</v>
      </c>
    </row>
    <row r="309" spans="1:8" x14ac:dyDescent="0.25">
      <c r="A309" s="28">
        <v>44641</v>
      </c>
      <c r="B309" s="27">
        <v>4461.18017578125</v>
      </c>
      <c r="C309" s="14">
        <f t="shared" si="26"/>
        <v>2022</v>
      </c>
      <c r="D309" s="14">
        <f t="shared" si="27"/>
        <v>3</v>
      </c>
      <c r="E309" s="14">
        <f t="shared" si="28"/>
        <v>12</v>
      </c>
      <c r="F309" s="14">
        <f t="shared" si="29"/>
        <v>1</v>
      </c>
      <c r="G309" s="13">
        <f t="shared" si="30"/>
        <v>44621</v>
      </c>
      <c r="H309" s="19">
        <f t="shared" si="31"/>
        <v>44651</v>
      </c>
    </row>
    <row r="310" spans="1:8" x14ac:dyDescent="0.25">
      <c r="A310" s="28">
        <v>44642</v>
      </c>
      <c r="B310" s="27">
        <v>4511.60986328125</v>
      </c>
      <c r="C310" s="14">
        <f t="shared" si="26"/>
        <v>2022</v>
      </c>
      <c r="D310" s="14">
        <f t="shared" si="27"/>
        <v>3</v>
      </c>
      <c r="E310" s="14">
        <f t="shared" si="28"/>
        <v>12</v>
      </c>
      <c r="F310" s="14">
        <f t="shared" si="29"/>
        <v>2</v>
      </c>
      <c r="G310" s="13">
        <f t="shared" si="30"/>
        <v>44621</v>
      </c>
      <c r="H310" s="19">
        <f t="shared" si="31"/>
        <v>44651</v>
      </c>
    </row>
    <row r="311" spans="1:8" x14ac:dyDescent="0.25">
      <c r="A311" s="28">
        <v>44643</v>
      </c>
      <c r="B311" s="27">
        <v>4456.240234375</v>
      </c>
      <c r="C311" s="14">
        <f t="shared" si="26"/>
        <v>2022</v>
      </c>
      <c r="D311" s="14">
        <f t="shared" si="27"/>
        <v>3</v>
      </c>
      <c r="E311" s="14">
        <f t="shared" si="28"/>
        <v>12</v>
      </c>
      <c r="F311" s="14">
        <f t="shared" si="29"/>
        <v>3</v>
      </c>
      <c r="G311" s="13">
        <f t="shared" si="30"/>
        <v>44621</v>
      </c>
      <c r="H311" s="19">
        <f t="shared" si="31"/>
        <v>44651</v>
      </c>
    </row>
    <row r="312" spans="1:8" x14ac:dyDescent="0.25">
      <c r="A312" s="28">
        <v>44644</v>
      </c>
      <c r="B312" s="27">
        <v>4520.16015625</v>
      </c>
      <c r="C312" s="14">
        <f t="shared" si="26"/>
        <v>2022</v>
      </c>
      <c r="D312" s="14">
        <f t="shared" si="27"/>
        <v>3</v>
      </c>
      <c r="E312" s="14">
        <f t="shared" si="28"/>
        <v>12</v>
      </c>
      <c r="F312" s="14">
        <f t="shared" si="29"/>
        <v>4</v>
      </c>
      <c r="G312" s="13">
        <f t="shared" si="30"/>
        <v>44621</v>
      </c>
      <c r="H312" s="19">
        <f t="shared" si="31"/>
        <v>44651</v>
      </c>
    </row>
    <row r="313" spans="1:8" x14ac:dyDescent="0.25">
      <c r="A313" s="28">
        <v>44645</v>
      </c>
      <c r="B313" s="27">
        <v>4543.06005859375</v>
      </c>
      <c r="C313" s="14">
        <f t="shared" si="26"/>
        <v>2022</v>
      </c>
      <c r="D313" s="14">
        <f t="shared" si="27"/>
        <v>3</v>
      </c>
      <c r="E313" s="14">
        <f t="shared" si="28"/>
        <v>12</v>
      </c>
      <c r="F313" s="14">
        <f t="shared" si="29"/>
        <v>5</v>
      </c>
      <c r="G313" s="13">
        <f t="shared" si="30"/>
        <v>44621</v>
      </c>
      <c r="H313" s="19">
        <f t="shared" si="31"/>
        <v>44651</v>
      </c>
    </row>
    <row r="314" spans="1:8" x14ac:dyDescent="0.25">
      <c r="A314" s="28">
        <v>44648</v>
      </c>
      <c r="B314" s="27">
        <v>4575.52001953125</v>
      </c>
      <c r="C314" s="14">
        <f t="shared" si="26"/>
        <v>2022</v>
      </c>
      <c r="D314" s="14">
        <f t="shared" si="27"/>
        <v>3</v>
      </c>
      <c r="E314" s="14">
        <f t="shared" si="28"/>
        <v>13</v>
      </c>
      <c r="F314" s="14">
        <f t="shared" si="29"/>
        <v>1</v>
      </c>
      <c r="G314" s="13">
        <f t="shared" si="30"/>
        <v>44621</v>
      </c>
      <c r="H314" s="19">
        <f t="shared" si="31"/>
        <v>44651</v>
      </c>
    </row>
    <row r="315" spans="1:8" x14ac:dyDescent="0.25">
      <c r="A315" s="28">
        <v>44649</v>
      </c>
      <c r="B315" s="27">
        <v>4631.60009765625</v>
      </c>
      <c r="C315" s="14">
        <f t="shared" si="26"/>
        <v>2022</v>
      </c>
      <c r="D315" s="14">
        <f t="shared" si="27"/>
        <v>3</v>
      </c>
      <c r="E315" s="14">
        <f t="shared" si="28"/>
        <v>13</v>
      </c>
      <c r="F315" s="14">
        <f t="shared" si="29"/>
        <v>2</v>
      </c>
      <c r="G315" s="13">
        <f t="shared" si="30"/>
        <v>44621</v>
      </c>
      <c r="H315" s="19">
        <f t="shared" si="31"/>
        <v>44651</v>
      </c>
    </row>
    <row r="316" spans="1:8" x14ac:dyDescent="0.25">
      <c r="A316" s="28">
        <v>44650</v>
      </c>
      <c r="B316" s="27">
        <v>4602.4501953125</v>
      </c>
      <c r="C316" s="14">
        <f t="shared" si="26"/>
        <v>2022</v>
      </c>
      <c r="D316" s="14">
        <f t="shared" si="27"/>
        <v>3</v>
      </c>
      <c r="E316" s="14">
        <f t="shared" si="28"/>
        <v>13</v>
      </c>
      <c r="F316" s="14">
        <f t="shared" si="29"/>
        <v>3</v>
      </c>
      <c r="G316" s="13">
        <f t="shared" si="30"/>
        <v>44621</v>
      </c>
      <c r="H316" s="19">
        <f t="shared" si="31"/>
        <v>44651</v>
      </c>
    </row>
    <row r="317" spans="1:8" x14ac:dyDescent="0.25">
      <c r="A317" s="28">
        <v>44651</v>
      </c>
      <c r="B317" s="27">
        <v>4530.41015625</v>
      </c>
      <c r="C317" s="14">
        <f t="shared" si="26"/>
        <v>2022</v>
      </c>
      <c r="D317" s="14">
        <f t="shared" si="27"/>
        <v>3</v>
      </c>
      <c r="E317" s="14">
        <f t="shared" si="28"/>
        <v>13</v>
      </c>
      <c r="F317" s="14">
        <f t="shared" si="29"/>
        <v>4</v>
      </c>
      <c r="G317" s="13">
        <f t="shared" si="30"/>
        <v>44621</v>
      </c>
      <c r="H317" s="19">
        <f t="shared" si="31"/>
        <v>44651</v>
      </c>
    </row>
    <row r="318" spans="1:8" x14ac:dyDescent="0.25">
      <c r="A318" s="28">
        <v>44652</v>
      </c>
      <c r="B318" s="27">
        <v>4545.85986328125</v>
      </c>
      <c r="C318" s="14">
        <f t="shared" si="26"/>
        <v>2022</v>
      </c>
      <c r="D318" s="14">
        <f t="shared" si="27"/>
        <v>4</v>
      </c>
      <c r="E318" s="14">
        <f t="shared" si="28"/>
        <v>13</v>
      </c>
      <c r="F318" s="14">
        <f t="shared" si="29"/>
        <v>5</v>
      </c>
      <c r="G318" s="13">
        <f t="shared" si="30"/>
        <v>44652</v>
      </c>
      <c r="H318" s="19">
        <f t="shared" si="31"/>
        <v>44680</v>
      </c>
    </row>
    <row r="319" spans="1:8" x14ac:dyDescent="0.25">
      <c r="A319" s="28">
        <v>44655</v>
      </c>
      <c r="B319" s="27">
        <v>4582.64013671875</v>
      </c>
      <c r="C319" s="14">
        <f t="shared" si="26"/>
        <v>2022</v>
      </c>
      <c r="D319" s="14">
        <f t="shared" si="27"/>
        <v>4</v>
      </c>
      <c r="E319" s="14">
        <f t="shared" si="28"/>
        <v>14</v>
      </c>
      <c r="F319" s="14">
        <f t="shared" si="29"/>
        <v>1</v>
      </c>
      <c r="G319" s="13">
        <f t="shared" si="30"/>
        <v>44652</v>
      </c>
      <c r="H319" s="19">
        <f t="shared" si="31"/>
        <v>44680</v>
      </c>
    </row>
    <row r="320" spans="1:8" x14ac:dyDescent="0.25">
      <c r="A320" s="28">
        <v>44656</v>
      </c>
      <c r="B320" s="27">
        <v>4525.1201171875</v>
      </c>
      <c r="C320" s="14">
        <f t="shared" si="26"/>
        <v>2022</v>
      </c>
      <c r="D320" s="14">
        <f t="shared" si="27"/>
        <v>4</v>
      </c>
      <c r="E320" s="14">
        <f t="shared" si="28"/>
        <v>14</v>
      </c>
      <c r="F320" s="14">
        <f t="shared" si="29"/>
        <v>2</v>
      </c>
      <c r="G320" s="13">
        <f t="shared" si="30"/>
        <v>44652</v>
      </c>
      <c r="H320" s="19">
        <f t="shared" si="31"/>
        <v>44680</v>
      </c>
    </row>
    <row r="321" spans="1:8" x14ac:dyDescent="0.25">
      <c r="A321" s="28">
        <v>44657</v>
      </c>
      <c r="B321" s="27">
        <v>4481.14990234375</v>
      </c>
      <c r="C321" s="14">
        <f t="shared" si="26"/>
        <v>2022</v>
      </c>
      <c r="D321" s="14">
        <f t="shared" si="27"/>
        <v>4</v>
      </c>
      <c r="E321" s="14">
        <f t="shared" si="28"/>
        <v>14</v>
      </c>
      <c r="F321" s="14">
        <f t="shared" si="29"/>
        <v>3</v>
      </c>
      <c r="G321" s="13">
        <f t="shared" si="30"/>
        <v>44652</v>
      </c>
      <c r="H321" s="19">
        <f t="shared" si="31"/>
        <v>44680</v>
      </c>
    </row>
    <row r="322" spans="1:8" x14ac:dyDescent="0.25">
      <c r="A322" s="28">
        <v>44658</v>
      </c>
      <c r="B322" s="27">
        <v>4500.2099609375</v>
      </c>
      <c r="C322" s="14">
        <f t="shared" si="26"/>
        <v>2022</v>
      </c>
      <c r="D322" s="14">
        <f t="shared" si="27"/>
        <v>4</v>
      </c>
      <c r="E322" s="14">
        <f t="shared" si="28"/>
        <v>14</v>
      </c>
      <c r="F322" s="14">
        <f t="shared" si="29"/>
        <v>4</v>
      </c>
      <c r="G322" s="13">
        <f t="shared" si="30"/>
        <v>44652</v>
      </c>
      <c r="H322" s="19">
        <f t="shared" si="31"/>
        <v>44680</v>
      </c>
    </row>
    <row r="323" spans="1:8" x14ac:dyDescent="0.25">
      <c r="A323" s="28">
        <v>44659</v>
      </c>
      <c r="B323" s="27">
        <v>4488.27978515625</v>
      </c>
      <c r="C323" s="14">
        <f t="shared" si="26"/>
        <v>2022</v>
      </c>
      <c r="D323" s="14">
        <f t="shared" si="27"/>
        <v>4</v>
      </c>
      <c r="E323" s="14">
        <f t="shared" si="28"/>
        <v>14</v>
      </c>
      <c r="F323" s="14">
        <f t="shared" si="29"/>
        <v>5</v>
      </c>
      <c r="G323" s="13">
        <f t="shared" si="30"/>
        <v>44652</v>
      </c>
      <c r="H323" s="19">
        <f t="shared" si="31"/>
        <v>44680</v>
      </c>
    </row>
    <row r="324" spans="1:8" x14ac:dyDescent="0.25">
      <c r="A324" s="28">
        <v>44662</v>
      </c>
      <c r="B324" s="27">
        <v>4412.52978515625</v>
      </c>
      <c r="C324" s="14">
        <f t="shared" si="26"/>
        <v>2022</v>
      </c>
      <c r="D324" s="14">
        <f t="shared" si="27"/>
        <v>4</v>
      </c>
      <c r="E324" s="14">
        <f t="shared" si="28"/>
        <v>15</v>
      </c>
      <c r="F324" s="14">
        <f t="shared" si="29"/>
        <v>1</v>
      </c>
      <c r="G324" s="13">
        <f t="shared" si="30"/>
        <v>44652</v>
      </c>
      <c r="H324" s="19">
        <f t="shared" si="31"/>
        <v>44680</v>
      </c>
    </row>
    <row r="325" spans="1:8" x14ac:dyDescent="0.25">
      <c r="A325" s="28">
        <v>44663</v>
      </c>
      <c r="B325" s="27">
        <v>4397.4501953125</v>
      </c>
      <c r="C325" s="14">
        <f t="shared" ref="C325:C388" si="32">YEAR(A325)</f>
        <v>2022</v>
      </c>
      <c r="D325" s="14">
        <f t="shared" ref="D325:D388" si="33">MONTH(A325)</f>
        <v>4</v>
      </c>
      <c r="E325" s="14">
        <f t="shared" ref="E325:E388" si="34">_xlfn.ISOWEEKNUM(A325)</f>
        <v>15</v>
      </c>
      <c r="F325" s="14">
        <f t="shared" ref="F325:F388" si="35">WEEKDAY(A325,2)</f>
        <v>2</v>
      </c>
      <c r="G325" s="13">
        <f t="shared" ref="G325:G388" si="36">_xlfn.MINIFS($A$4:$A$1346,$C$4:$C$1346,C325,$D$4:$D$1346,D325)</f>
        <v>44652</v>
      </c>
      <c r="H325" s="19">
        <f t="shared" ref="H325:H388" si="37">_xlfn.MAXIFS($A$4:$A$1346,$C$4:$C$1346,C325,$D$4:$D$1346,D325)</f>
        <v>44680</v>
      </c>
    </row>
    <row r="326" spans="1:8" x14ac:dyDescent="0.25">
      <c r="A326" s="28">
        <v>44664</v>
      </c>
      <c r="B326" s="27">
        <v>4446.58984375</v>
      </c>
      <c r="C326" s="14">
        <f t="shared" si="32"/>
        <v>2022</v>
      </c>
      <c r="D326" s="14">
        <f t="shared" si="33"/>
        <v>4</v>
      </c>
      <c r="E326" s="14">
        <f t="shared" si="34"/>
        <v>15</v>
      </c>
      <c r="F326" s="14">
        <f t="shared" si="35"/>
        <v>3</v>
      </c>
      <c r="G326" s="13">
        <f t="shared" si="36"/>
        <v>44652</v>
      </c>
      <c r="H326" s="19">
        <f t="shared" si="37"/>
        <v>44680</v>
      </c>
    </row>
    <row r="327" spans="1:8" x14ac:dyDescent="0.25">
      <c r="A327" s="28">
        <v>44665</v>
      </c>
      <c r="B327" s="27">
        <v>4392.58984375</v>
      </c>
      <c r="C327" s="14">
        <f t="shared" si="32"/>
        <v>2022</v>
      </c>
      <c r="D327" s="14">
        <f t="shared" si="33"/>
        <v>4</v>
      </c>
      <c r="E327" s="14">
        <f t="shared" si="34"/>
        <v>15</v>
      </c>
      <c r="F327" s="14">
        <f t="shared" si="35"/>
        <v>4</v>
      </c>
      <c r="G327" s="13">
        <f t="shared" si="36"/>
        <v>44652</v>
      </c>
      <c r="H327" s="19">
        <f t="shared" si="37"/>
        <v>44680</v>
      </c>
    </row>
    <row r="328" spans="1:8" x14ac:dyDescent="0.25">
      <c r="A328" s="28">
        <v>44669</v>
      </c>
      <c r="B328" s="27">
        <v>4391.68994140625</v>
      </c>
      <c r="C328" s="14">
        <f t="shared" si="32"/>
        <v>2022</v>
      </c>
      <c r="D328" s="14">
        <f t="shared" si="33"/>
        <v>4</v>
      </c>
      <c r="E328" s="14">
        <f t="shared" si="34"/>
        <v>16</v>
      </c>
      <c r="F328" s="14">
        <f t="shared" si="35"/>
        <v>1</v>
      </c>
      <c r="G328" s="13">
        <f t="shared" si="36"/>
        <v>44652</v>
      </c>
      <c r="H328" s="19">
        <f t="shared" si="37"/>
        <v>44680</v>
      </c>
    </row>
    <row r="329" spans="1:8" x14ac:dyDescent="0.25">
      <c r="A329" s="28">
        <v>44670</v>
      </c>
      <c r="B329" s="27">
        <v>4462.2099609375</v>
      </c>
      <c r="C329" s="14">
        <f t="shared" si="32"/>
        <v>2022</v>
      </c>
      <c r="D329" s="14">
        <f t="shared" si="33"/>
        <v>4</v>
      </c>
      <c r="E329" s="14">
        <f t="shared" si="34"/>
        <v>16</v>
      </c>
      <c r="F329" s="14">
        <f t="shared" si="35"/>
        <v>2</v>
      </c>
      <c r="G329" s="13">
        <f t="shared" si="36"/>
        <v>44652</v>
      </c>
      <c r="H329" s="19">
        <f t="shared" si="37"/>
        <v>44680</v>
      </c>
    </row>
    <row r="330" spans="1:8" x14ac:dyDescent="0.25">
      <c r="A330" s="28">
        <v>44671</v>
      </c>
      <c r="B330" s="27">
        <v>4459.4501953125</v>
      </c>
      <c r="C330" s="14">
        <f t="shared" si="32"/>
        <v>2022</v>
      </c>
      <c r="D330" s="14">
        <f t="shared" si="33"/>
        <v>4</v>
      </c>
      <c r="E330" s="14">
        <f t="shared" si="34"/>
        <v>16</v>
      </c>
      <c r="F330" s="14">
        <f t="shared" si="35"/>
        <v>3</v>
      </c>
      <c r="G330" s="13">
        <f t="shared" si="36"/>
        <v>44652</v>
      </c>
      <c r="H330" s="19">
        <f t="shared" si="37"/>
        <v>44680</v>
      </c>
    </row>
    <row r="331" spans="1:8" x14ac:dyDescent="0.25">
      <c r="A331" s="28">
        <v>44672</v>
      </c>
      <c r="B331" s="27">
        <v>4393.66015625</v>
      </c>
      <c r="C331" s="14">
        <f t="shared" si="32"/>
        <v>2022</v>
      </c>
      <c r="D331" s="14">
        <f t="shared" si="33"/>
        <v>4</v>
      </c>
      <c r="E331" s="14">
        <f t="shared" si="34"/>
        <v>16</v>
      </c>
      <c r="F331" s="14">
        <f t="shared" si="35"/>
        <v>4</v>
      </c>
      <c r="G331" s="13">
        <f t="shared" si="36"/>
        <v>44652</v>
      </c>
      <c r="H331" s="19">
        <f t="shared" si="37"/>
        <v>44680</v>
      </c>
    </row>
    <row r="332" spans="1:8" x14ac:dyDescent="0.25">
      <c r="A332" s="28">
        <v>44673</v>
      </c>
      <c r="B332" s="27">
        <v>4271.77978515625</v>
      </c>
      <c r="C332" s="14">
        <f t="shared" si="32"/>
        <v>2022</v>
      </c>
      <c r="D332" s="14">
        <f t="shared" si="33"/>
        <v>4</v>
      </c>
      <c r="E332" s="14">
        <f t="shared" si="34"/>
        <v>16</v>
      </c>
      <c r="F332" s="14">
        <f t="shared" si="35"/>
        <v>5</v>
      </c>
      <c r="G332" s="13">
        <f t="shared" si="36"/>
        <v>44652</v>
      </c>
      <c r="H332" s="19">
        <f t="shared" si="37"/>
        <v>44680</v>
      </c>
    </row>
    <row r="333" spans="1:8" x14ac:dyDescent="0.25">
      <c r="A333" s="28">
        <v>44676</v>
      </c>
      <c r="B333" s="27">
        <v>4296.1201171875</v>
      </c>
      <c r="C333" s="14">
        <f t="shared" si="32"/>
        <v>2022</v>
      </c>
      <c r="D333" s="14">
        <f t="shared" si="33"/>
        <v>4</v>
      </c>
      <c r="E333" s="14">
        <f t="shared" si="34"/>
        <v>17</v>
      </c>
      <c r="F333" s="14">
        <f t="shared" si="35"/>
        <v>1</v>
      </c>
      <c r="G333" s="13">
        <f t="shared" si="36"/>
        <v>44652</v>
      </c>
      <c r="H333" s="19">
        <f t="shared" si="37"/>
        <v>44680</v>
      </c>
    </row>
    <row r="334" spans="1:8" x14ac:dyDescent="0.25">
      <c r="A334" s="28">
        <v>44677</v>
      </c>
      <c r="B334" s="27">
        <v>4175.2001953125</v>
      </c>
      <c r="C334" s="14">
        <f t="shared" si="32"/>
        <v>2022</v>
      </c>
      <c r="D334" s="14">
        <f t="shared" si="33"/>
        <v>4</v>
      </c>
      <c r="E334" s="14">
        <f t="shared" si="34"/>
        <v>17</v>
      </c>
      <c r="F334" s="14">
        <f t="shared" si="35"/>
        <v>2</v>
      </c>
      <c r="G334" s="13">
        <f t="shared" si="36"/>
        <v>44652</v>
      </c>
      <c r="H334" s="19">
        <f t="shared" si="37"/>
        <v>44680</v>
      </c>
    </row>
    <row r="335" spans="1:8" x14ac:dyDescent="0.25">
      <c r="A335" s="28">
        <v>44678</v>
      </c>
      <c r="B335" s="27">
        <v>4183.9599609375</v>
      </c>
      <c r="C335" s="14">
        <f t="shared" si="32"/>
        <v>2022</v>
      </c>
      <c r="D335" s="14">
        <f t="shared" si="33"/>
        <v>4</v>
      </c>
      <c r="E335" s="14">
        <f t="shared" si="34"/>
        <v>17</v>
      </c>
      <c r="F335" s="14">
        <f t="shared" si="35"/>
        <v>3</v>
      </c>
      <c r="G335" s="13">
        <f t="shared" si="36"/>
        <v>44652</v>
      </c>
      <c r="H335" s="19">
        <f t="shared" si="37"/>
        <v>44680</v>
      </c>
    </row>
    <row r="336" spans="1:8" x14ac:dyDescent="0.25">
      <c r="A336" s="28">
        <v>44679</v>
      </c>
      <c r="B336" s="27">
        <v>4287.5</v>
      </c>
      <c r="C336" s="14">
        <f t="shared" si="32"/>
        <v>2022</v>
      </c>
      <c r="D336" s="14">
        <f t="shared" si="33"/>
        <v>4</v>
      </c>
      <c r="E336" s="14">
        <f t="shared" si="34"/>
        <v>17</v>
      </c>
      <c r="F336" s="14">
        <f t="shared" si="35"/>
        <v>4</v>
      </c>
      <c r="G336" s="13">
        <f t="shared" si="36"/>
        <v>44652</v>
      </c>
      <c r="H336" s="19">
        <f t="shared" si="37"/>
        <v>44680</v>
      </c>
    </row>
    <row r="337" spans="1:8" x14ac:dyDescent="0.25">
      <c r="A337" s="28">
        <v>44680</v>
      </c>
      <c r="B337" s="27">
        <v>4131.93017578125</v>
      </c>
      <c r="C337" s="14">
        <f t="shared" si="32"/>
        <v>2022</v>
      </c>
      <c r="D337" s="14">
        <f t="shared" si="33"/>
        <v>4</v>
      </c>
      <c r="E337" s="14">
        <f t="shared" si="34"/>
        <v>17</v>
      </c>
      <c r="F337" s="14">
        <f t="shared" si="35"/>
        <v>5</v>
      </c>
      <c r="G337" s="13">
        <f t="shared" si="36"/>
        <v>44652</v>
      </c>
      <c r="H337" s="19">
        <f t="shared" si="37"/>
        <v>44680</v>
      </c>
    </row>
    <row r="338" spans="1:8" x14ac:dyDescent="0.25">
      <c r="A338" s="28">
        <v>44683</v>
      </c>
      <c r="B338" s="27">
        <v>4155.3798828125</v>
      </c>
      <c r="C338" s="14">
        <f t="shared" si="32"/>
        <v>2022</v>
      </c>
      <c r="D338" s="14">
        <f t="shared" si="33"/>
        <v>5</v>
      </c>
      <c r="E338" s="14">
        <f t="shared" si="34"/>
        <v>18</v>
      </c>
      <c r="F338" s="14">
        <f t="shared" si="35"/>
        <v>1</v>
      </c>
      <c r="G338" s="13">
        <f t="shared" si="36"/>
        <v>44683</v>
      </c>
      <c r="H338" s="19">
        <f t="shared" si="37"/>
        <v>44712</v>
      </c>
    </row>
    <row r="339" spans="1:8" x14ac:dyDescent="0.25">
      <c r="A339" s="28">
        <v>44684</v>
      </c>
      <c r="B339" s="27">
        <v>4175.47998046875</v>
      </c>
      <c r="C339" s="14">
        <f t="shared" si="32"/>
        <v>2022</v>
      </c>
      <c r="D339" s="14">
        <f t="shared" si="33"/>
        <v>5</v>
      </c>
      <c r="E339" s="14">
        <f t="shared" si="34"/>
        <v>18</v>
      </c>
      <c r="F339" s="14">
        <f t="shared" si="35"/>
        <v>2</v>
      </c>
      <c r="G339" s="13">
        <f t="shared" si="36"/>
        <v>44683</v>
      </c>
      <c r="H339" s="19">
        <f t="shared" si="37"/>
        <v>44712</v>
      </c>
    </row>
    <row r="340" spans="1:8" x14ac:dyDescent="0.25">
      <c r="A340" s="28">
        <v>44685</v>
      </c>
      <c r="B340" s="27">
        <v>4300.169921875</v>
      </c>
      <c r="C340" s="14">
        <f t="shared" si="32"/>
        <v>2022</v>
      </c>
      <c r="D340" s="14">
        <f t="shared" si="33"/>
        <v>5</v>
      </c>
      <c r="E340" s="14">
        <f t="shared" si="34"/>
        <v>18</v>
      </c>
      <c r="F340" s="14">
        <f t="shared" si="35"/>
        <v>3</v>
      </c>
      <c r="G340" s="13">
        <f t="shared" si="36"/>
        <v>44683</v>
      </c>
      <c r="H340" s="19">
        <f t="shared" si="37"/>
        <v>44712</v>
      </c>
    </row>
    <row r="341" spans="1:8" x14ac:dyDescent="0.25">
      <c r="A341" s="28">
        <v>44686</v>
      </c>
      <c r="B341" s="27">
        <v>4146.8701171875</v>
      </c>
      <c r="C341" s="14">
        <f t="shared" si="32"/>
        <v>2022</v>
      </c>
      <c r="D341" s="14">
        <f t="shared" si="33"/>
        <v>5</v>
      </c>
      <c r="E341" s="14">
        <f t="shared" si="34"/>
        <v>18</v>
      </c>
      <c r="F341" s="14">
        <f t="shared" si="35"/>
        <v>4</v>
      </c>
      <c r="G341" s="13">
        <f t="shared" si="36"/>
        <v>44683</v>
      </c>
      <c r="H341" s="19">
        <f t="shared" si="37"/>
        <v>44712</v>
      </c>
    </row>
    <row r="342" spans="1:8" x14ac:dyDescent="0.25">
      <c r="A342" s="28">
        <v>44687</v>
      </c>
      <c r="B342" s="27">
        <v>4123.33984375</v>
      </c>
      <c r="C342" s="14">
        <f t="shared" si="32"/>
        <v>2022</v>
      </c>
      <c r="D342" s="14">
        <f t="shared" si="33"/>
        <v>5</v>
      </c>
      <c r="E342" s="14">
        <f t="shared" si="34"/>
        <v>18</v>
      </c>
      <c r="F342" s="14">
        <f t="shared" si="35"/>
        <v>5</v>
      </c>
      <c r="G342" s="13">
        <f t="shared" si="36"/>
        <v>44683</v>
      </c>
      <c r="H342" s="19">
        <f t="shared" si="37"/>
        <v>44712</v>
      </c>
    </row>
    <row r="343" spans="1:8" x14ac:dyDescent="0.25">
      <c r="A343" s="28">
        <v>44690</v>
      </c>
      <c r="B343" s="27">
        <v>3991.239990234375</v>
      </c>
      <c r="C343" s="14">
        <f t="shared" si="32"/>
        <v>2022</v>
      </c>
      <c r="D343" s="14">
        <f t="shared" si="33"/>
        <v>5</v>
      </c>
      <c r="E343" s="14">
        <f t="shared" si="34"/>
        <v>19</v>
      </c>
      <c r="F343" s="14">
        <f t="shared" si="35"/>
        <v>1</v>
      </c>
      <c r="G343" s="13">
        <f t="shared" si="36"/>
        <v>44683</v>
      </c>
      <c r="H343" s="19">
        <f t="shared" si="37"/>
        <v>44712</v>
      </c>
    </row>
    <row r="344" spans="1:8" x14ac:dyDescent="0.25">
      <c r="A344" s="28">
        <v>44691</v>
      </c>
      <c r="B344" s="27">
        <v>4001.050048828125</v>
      </c>
      <c r="C344" s="14">
        <f t="shared" si="32"/>
        <v>2022</v>
      </c>
      <c r="D344" s="14">
        <f t="shared" si="33"/>
        <v>5</v>
      </c>
      <c r="E344" s="14">
        <f t="shared" si="34"/>
        <v>19</v>
      </c>
      <c r="F344" s="14">
        <f t="shared" si="35"/>
        <v>2</v>
      </c>
      <c r="G344" s="13">
        <f t="shared" si="36"/>
        <v>44683</v>
      </c>
      <c r="H344" s="19">
        <f t="shared" si="37"/>
        <v>44712</v>
      </c>
    </row>
    <row r="345" spans="1:8" x14ac:dyDescent="0.25">
      <c r="A345" s="28">
        <v>44692</v>
      </c>
      <c r="B345" s="27">
        <v>3935.179931640625</v>
      </c>
      <c r="C345" s="14">
        <f t="shared" si="32"/>
        <v>2022</v>
      </c>
      <c r="D345" s="14">
        <f t="shared" si="33"/>
        <v>5</v>
      </c>
      <c r="E345" s="14">
        <f t="shared" si="34"/>
        <v>19</v>
      </c>
      <c r="F345" s="14">
        <f t="shared" si="35"/>
        <v>3</v>
      </c>
      <c r="G345" s="13">
        <f t="shared" si="36"/>
        <v>44683</v>
      </c>
      <c r="H345" s="19">
        <f t="shared" si="37"/>
        <v>44712</v>
      </c>
    </row>
    <row r="346" spans="1:8" x14ac:dyDescent="0.25">
      <c r="A346" s="28">
        <v>44693</v>
      </c>
      <c r="B346" s="27">
        <v>3930.080078125</v>
      </c>
      <c r="C346" s="14">
        <f t="shared" si="32"/>
        <v>2022</v>
      </c>
      <c r="D346" s="14">
        <f t="shared" si="33"/>
        <v>5</v>
      </c>
      <c r="E346" s="14">
        <f t="shared" si="34"/>
        <v>19</v>
      </c>
      <c r="F346" s="14">
        <f t="shared" si="35"/>
        <v>4</v>
      </c>
      <c r="G346" s="13">
        <f t="shared" si="36"/>
        <v>44683</v>
      </c>
      <c r="H346" s="19">
        <f t="shared" si="37"/>
        <v>44712</v>
      </c>
    </row>
    <row r="347" spans="1:8" x14ac:dyDescent="0.25">
      <c r="A347" s="28">
        <v>44694</v>
      </c>
      <c r="B347" s="27">
        <v>4023.889892578125</v>
      </c>
      <c r="C347" s="14">
        <f t="shared" si="32"/>
        <v>2022</v>
      </c>
      <c r="D347" s="14">
        <f t="shared" si="33"/>
        <v>5</v>
      </c>
      <c r="E347" s="14">
        <f t="shared" si="34"/>
        <v>19</v>
      </c>
      <c r="F347" s="14">
        <f t="shared" si="35"/>
        <v>5</v>
      </c>
      <c r="G347" s="13">
        <f t="shared" si="36"/>
        <v>44683</v>
      </c>
      <c r="H347" s="19">
        <f t="shared" si="37"/>
        <v>44712</v>
      </c>
    </row>
    <row r="348" spans="1:8" x14ac:dyDescent="0.25">
      <c r="A348" s="28">
        <v>44697</v>
      </c>
      <c r="B348" s="27">
        <v>4008.010009765625</v>
      </c>
      <c r="C348" s="14">
        <f t="shared" si="32"/>
        <v>2022</v>
      </c>
      <c r="D348" s="14">
        <f t="shared" si="33"/>
        <v>5</v>
      </c>
      <c r="E348" s="14">
        <f t="shared" si="34"/>
        <v>20</v>
      </c>
      <c r="F348" s="14">
        <f t="shared" si="35"/>
        <v>1</v>
      </c>
      <c r="G348" s="13">
        <f t="shared" si="36"/>
        <v>44683</v>
      </c>
      <c r="H348" s="19">
        <f t="shared" si="37"/>
        <v>44712</v>
      </c>
    </row>
    <row r="349" spans="1:8" x14ac:dyDescent="0.25">
      <c r="A349" s="28">
        <v>44698</v>
      </c>
      <c r="B349" s="27">
        <v>4088.85009765625</v>
      </c>
      <c r="C349" s="14">
        <f t="shared" si="32"/>
        <v>2022</v>
      </c>
      <c r="D349" s="14">
        <f t="shared" si="33"/>
        <v>5</v>
      </c>
      <c r="E349" s="14">
        <f t="shared" si="34"/>
        <v>20</v>
      </c>
      <c r="F349" s="14">
        <f t="shared" si="35"/>
        <v>2</v>
      </c>
      <c r="G349" s="13">
        <f t="shared" si="36"/>
        <v>44683</v>
      </c>
      <c r="H349" s="19">
        <f t="shared" si="37"/>
        <v>44712</v>
      </c>
    </row>
    <row r="350" spans="1:8" x14ac:dyDescent="0.25">
      <c r="A350" s="28">
        <v>44699</v>
      </c>
      <c r="B350" s="27">
        <v>3923.679931640625</v>
      </c>
      <c r="C350" s="14">
        <f t="shared" si="32"/>
        <v>2022</v>
      </c>
      <c r="D350" s="14">
        <f t="shared" si="33"/>
        <v>5</v>
      </c>
      <c r="E350" s="14">
        <f t="shared" si="34"/>
        <v>20</v>
      </c>
      <c r="F350" s="14">
        <f t="shared" si="35"/>
        <v>3</v>
      </c>
      <c r="G350" s="13">
        <f t="shared" si="36"/>
        <v>44683</v>
      </c>
      <c r="H350" s="19">
        <f t="shared" si="37"/>
        <v>44712</v>
      </c>
    </row>
    <row r="351" spans="1:8" x14ac:dyDescent="0.25">
      <c r="A351" s="28">
        <v>44700</v>
      </c>
      <c r="B351" s="27">
        <v>3900.7900390625</v>
      </c>
      <c r="C351" s="14">
        <f t="shared" si="32"/>
        <v>2022</v>
      </c>
      <c r="D351" s="14">
        <f t="shared" si="33"/>
        <v>5</v>
      </c>
      <c r="E351" s="14">
        <f t="shared" si="34"/>
        <v>20</v>
      </c>
      <c r="F351" s="14">
        <f t="shared" si="35"/>
        <v>4</v>
      </c>
      <c r="G351" s="13">
        <f t="shared" si="36"/>
        <v>44683</v>
      </c>
      <c r="H351" s="19">
        <f t="shared" si="37"/>
        <v>44712</v>
      </c>
    </row>
    <row r="352" spans="1:8" x14ac:dyDescent="0.25">
      <c r="A352" s="28">
        <v>44701</v>
      </c>
      <c r="B352" s="27">
        <v>3901.360107421875</v>
      </c>
      <c r="C352" s="14">
        <f t="shared" si="32"/>
        <v>2022</v>
      </c>
      <c r="D352" s="14">
        <f t="shared" si="33"/>
        <v>5</v>
      </c>
      <c r="E352" s="14">
        <f t="shared" si="34"/>
        <v>20</v>
      </c>
      <c r="F352" s="14">
        <f t="shared" si="35"/>
        <v>5</v>
      </c>
      <c r="G352" s="13">
        <f t="shared" si="36"/>
        <v>44683</v>
      </c>
      <c r="H352" s="19">
        <f t="shared" si="37"/>
        <v>44712</v>
      </c>
    </row>
    <row r="353" spans="1:8" x14ac:dyDescent="0.25">
      <c r="A353" s="28">
        <v>44704</v>
      </c>
      <c r="B353" s="27">
        <v>3973.75</v>
      </c>
      <c r="C353" s="14">
        <f t="shared" si="32"/>
        <v>2022</v>
      </c>
      <c r="D353" s="14">
        <f t="shared" si="33"/>
        <v>5</v>
      </c>
      <c r="E353" s="14">
        <f t="shared" si="34"/>
        <v>21</v>
      </c>
      <c r="F353" s="14">
        <f t="shared" si="35"/>
        <v>1</v>
      </c>
      <c r="G353" s="13">
        <f t="shared" si="36"/>
        <v>44683</v>
      </c>
      <c r="H353" s="19">
        <f t="shared" si="37"/>
        <v>44712</v>
      </c>
    </row>
    <row r="354" spans="1:8" x14ac:dyDescent="0.25">
      <c r="A354" s="28">
        <v>44705</v>
      </c>
      <c r="B354" s="27">
        <v>3941.47998046875</v>
      </c>
      <c r="C354" s="14">
        <f t="shared" si="32"/>
        <v>2022</v>
      </c>
      <c r="D354" s="14">
        <f t="shared" si="33"/>
        <v>5</v>
      </c>
      <c r="E354" s="14">
        <f t="shared" si="34"/>
        <v>21</v>
      </c>
      <c r="F354" s="14">
        <f t="shared" si="35"/>
        <v>2</v>
      </c>
      <c r="G354" s="13">
        <f t="shared" si="36"/>
        <v>44683</v>
      </c>
      <c r="H354" s="19">
        <f t="shared" si="37"/>
        <v>44712</v>
      </c>
    </row>
    <row r="355" spans="1:8" x14ac:dyDescent="0.25">
      <c r="A355" s="28">
        <v>44706</v>
      </c>
      <c r="B355" s="27">
        <v>3978.72998046875</v>
      </c>
      <c r="C355" s="14">
        <f t="shared" si="32"/>
        <v>2022</v>
      </c>
      <c r="D355" s="14">
        <f t="shared" si="33"/>
        <v>5</v>
      </c>
      <c r="E355" s="14">
        <f t="shared" si="34"/>
        <v>21</v>
      </c>
      <c r="F355" s="14">
        <f t="shared" si="35"/>
        <v>3</v>
      </c>
      <c r="G355" s="13">
        <f t="shared" si="36"/>
        <v>44683</v>
      </c>
      <c r="H355" s="19">
        <f t="shared" si="37"/>
        <v>44712</v>
      </c>
    </row>
    <row r="356" spans="1:8" x14ac:dyDescent="0.25">
      <c r="A356" s="28">
        <v>44707</v>
      </c>
      <c r="B356" s="27">
        <v>4057.840087890625</v>
      </c>
      <c r="C356" s="14">
        <f t="shared" si="32"/>
        <v>2022</v>
      </c>
      <c r="D356" s="14">
        <f t="shared" si="33"/>
        <v>5</v>
      </c>
      <c r="E356" s="14">
        <f t="shared" si="34"/>
        <v>21</v>
      </c>
      <c r="F356" s="14">
        <f t="shared" si="35"/>
        <v>4</v>
      </c>
      <c r="G356" s="13">
        <f t="shared" si="36"/>
        <v>44683</v>
      </c>
      <c r="H356" s="19">
        <f t="shared" si="37"/>
        <v>44712</v>
      </c>
    </row>
    <row r="357" spans="1:8" x14ac:dyDescent="0.25">
      <c r="A357" s="28">
        <v>44708</v>
      </c>
      <c r="B357" s="27">
        <v>4158.240234375</v>
      </c>
      <c r="C357" s="14">
        <f t="shared" si="32"/>
        <v>2022</v>
      </c>
      <c r="D357" s="14">
        <f t="shared" si="33"/>
        <v>5</v>
      </c>
      <c r="E357" s="14">
        <f t="shared" si="34"/>
        <v>21</v>
      </c>
      <c r="F357" s="14">
        <f t="shared" si="35"/>
        <v>5</v>
      </c>
      <c r="G357" s="13">
        <f t="shared" si="36"/>
        <v>44683</v>
      </c>
      <c r="H357" s="19">
        <f t="shared" si="37"/>
        <v>44712</v>
      </c>
    </row>
    <row r="358" spans="1:8" x14ac:dyDescent="0.25">
      <c r="A358" s="28">
        <v>44712</v>
      </c>
      <c r="B358" s="27">
        <v>4132.14990234375</v>
      </c>
      <c r="C358" s="14">
        <f t="shared" si="32"/>
        <v>2022</v>
      </c>
      <c r="D358" s="14">
        <f t="shared" si="33"/>
        <v>5</v>
      </c>
      <c r="E358" s="14">
        <f t="shared" si="34"/>
        <v>22</v>
      </c>
      <c r="F358" s="14">
        <f t="shared" si="35"/>
        <v>2</v>
      </c>
      <c r="G358" s="13">
        <f t="shared" si="36"/>
        <v>44683</v>
      </c>
      <c r="H358" s="19">
        <f t="shared" si="37"/>
        <v>44712</v>
      </c>
    </row>
    <row r="359" spans="1:8" x14ac:dyDescent="0.25">
      <c r="A359" s="28">
        <v>44713</v>
      </c>
      <c r="B359" s="27">
        <v>4101.22998046875</v>
      </c>
      <c r="C359" s="14">
        <f t="shared" si="32"/>
        <v>2022</v>
      </c>
      <c r="D359" s="14">
        <f t="shared" si="33"/>
        <v>6</v>
      </c>
      <c r="E359" s="14">
        <f t="shared" si="34"/>
        <v>22</v>
      </c>
      <c r="F359" s="14">
        <f t="shared" si="35"/>
        <v>3</v>
      </c>
      <c r="G359" s="13">
        <f t="shared" si="36"/>
        <v>44713</v>
      </c>
      <c r="H359" s="19">
        <f t="shared" si="37"/>
        <v>44742</v>
      </c>
    </row>
    <row r="360" spans="1:8" x14ac:dyDescent="0.25">
      <c r="A360" s="28">
        <v>44714</v>
      </c>
      <c r="B360" s="27">
        <v>4176.81982421875</v>
      </c>
      <c r="C360" s="14">
        <f t="shared" si="32"/>
        <v>2022</v>
      </c>
      <c r="D360" s="14">
        <f t="shared" si="33"/>
        <v>6</v>
      </c>
      <c r="E360" s="14">
        <f t="shared" si="34"/>
        <v>22</v>
      </c>
      <c r="F360" s="14">
        <f t="shared" si="35"/>
        <v>4</v>
      </c>
      <c r="G360" s="13">
        <f t="shared" si="36"/>
        <v>44713</v>
      </c>
      <c r="H360" s="19">
        <f t="shared" si="37"/>
        <v>44742</v>
      </c>
    </row>
    <row r="361" spans="1:8" x14ac:dyDescent="0.25">
      <c r="A361" s="28">
        <v>44715</v>
      </c>
      <c r="B361" s="27">
        <v>4108.5400390625</v>
      </c>
      <c r="C361" s="14">
        <f t="shared" si="32"/>
        <v>2022</v>
      </c>
      <c r="D361" s="14">
        <f t="shared" si="33"/>
        <v>6</v>
      </c>
      <c r="E361" s="14">
        <f t="shared" si="34"/>
        <v>22</v>
      </c>
      <c r="F361" s="14">
        <f t="shared" si="35"/>
        <v>5</v>
      </c>
      <c r="G361" s="13">
        <f t="shared" si="36"/>
        <v>44713</v>
      </c>
      <c r="H361" s="19">
        <f t="shared" si="37"/>
        <v>44742</v>
      </c>
    </row>
    <row r="362" spans="1:8" x14ac:dyDescent="0.25">
      <c r="A362" s="28">
        <v>44718</v>
      </c>
      <c r="B362" s="27">
        <v>4121.43017578125</v>
      </c>
      <c r="C362" s="14">
        <f t="shared" si="32"/>
        <v>2022</v>
      </c>
      <c r="D362" s="14">
        <f t="shared" si="33"/>
        <v>6</v>
      </c>
      <c r="E362" s="14">
        <f t="shared" si="34"/>
        <v>23</v>
      </c>
      <c r="F362" s="14">
        <f t="shared" si="35"/>
        <v>1</v>
      </c>
      <c r="G362" s="13">
        <f t="shared" si="36"/>
        <v>44713</v>
      </c>
      <c r="H362" s="19">
        <f t="shared" si="37"/>
        <v>44742</v>
      </c>
    </row>
    <row r="363" spans="1:8" x14ac:dyDescent="0.25">
      <c r="A363" s="28">
        <v>44719</v>
      </c>
      <c r="B363" s="27">
        <v>4160.68017578125</v>
      </c>
      <c r="C363" s="14">
        <f t="shared" si="32"/>
        <v>2022</v>
      </c>
      <c r="D363" s="14">
        <f t="shared" si="33"/>
        <v>6</v>
      </c>
      <c r="E363" s="14">
        <f t="shared" si="34"/>
        <v>23</v>
      </c>
      <c r="F363" s="14">
        <f t="shared" si="35"/>
        <v>2</v>
      </c>
      <c r="G363" s="13">
        <f t="shared" si="36"/>
        <v>44713</v>
      </c>
      <c r="H363" s="19">
        <f t="shared" si="37"/>
        <v>44742</v>
      </c>
    </row>
    <row r="364" spans="1:8" x14ac:dyDescent="0.25">
      <c r="A364" s="28">
        <v>44720</v>
      </c>
      <c r="B364" s="27">
        <v>4115.77001953125</v>
      </c>
      <c r="C364" s="14">
        <f t="shared" si="32"/>
        <v>2022</v>
      </c>
      <c r="D364" s="14">
        <f t="shared" si="33"/>
        <v>6</v>
      </c>
      <c r="E364" s="14">
        <f t="shared" si="34"/>
        <v>23</v>
      </c>
      <c r="F364" s="14">
        <f t="shared" si="35"/>
        <v>3</v>
      </c>
      <c r="G364" s="13">
        <f t="shared" si="36"/>
        <v>44713</v>
      </c>
      <c r="H364" s="19">
        <f t="shared" si="37"/>
        <v>44742</v>
      </c>
    </row>
    <row r="365" spans="1:8" x14ac:dyDescent="0.25">
      <c r="A365" s="28">
        <v>44721</v>
      </c>
      <c r="B365" s="27">
        <v>4017.820068359375</v>
      </c>
      <c r="C365" s="14">
        <f t="shared" si="32"/>
        <v>2022</v>
      </c>
      <c r="D365" s="14">
        <f t="shared" si="33"/>
        <v>6</v>
      </c>
      <c r="E365" s="14">
        <f t="shared" si="34"/>
        <v>23</v>
      </c>
      <c r="F365" s="14">
        <f t="shared" si="35"/>
        <v>4</v>
      </c>
      <c r="G365" s="13">
        <f t="shared" si="36"/>
        <v>44713</v>
      </c>
      <c r="H365" s="19">
        <f t="shared" si="37"/>
        <v>44742</v>
      </c>
    </row>
    <row r="366" spans="1:8" x14ac:dyDescent="0.25">
      <c r="A366" s="28">
        <v>44722</v>
      </c>
      <c r="B366" s="27">
        <v>3900.860107421875</v>
      </c>
      <c r="C366" s="14">
        <f t="shared" si="32"/>
        <v>2022</v>
      </c>
      <c r="D366" s="14">
        <f t="shared" si="33"/>
        <v>6</v>
      </c>
      <c r="E366" s="14">
        <f t="shared" si="34"/>
        <v>23</v>
      </c>
      <c r="F366" s="14">
        <f t="shared" si="35"/>
        <v>5</v>
      </c>
      <c r="G366" s="13">
        <f t="shared" si="36"/>
        <v>44713</v>
      </c>
      <c r="H366" s="19">
        <f t="shared" si="37"/>
        <v>44742</v>
      </c>
    </row>
    <row r="367" spans="1:8" x14ac:dyDescent="0.25">
      <c r="A367" s="28">
        <v>44725</v>
      </c>
      <c r="B367" s="27">
        <v>3749.6298828125</v>
      </c>
      <c r="C367" s="14">
        <f t="shared" si="32"/>
        <v>2022</v>
      </c>
      <c r="D367" s="14">
        <f t="shared" si="33"/>
        <v>6</v>
      </c>
      <c r="E367" s="14">
        <f t="shared" si="34"/>
        <v>24</v>
      </c>
      <c r="F367" s="14">
        <f t="shared" si="35"/>
        <v>1</v>
      </c>
      <c r="G367" s="13">
        <f t="shared" si="36"/>
        <v>44713</v>
      </c>
      <c r="H367" s="19">
        <f t="shared" si="37"/>
        <v>44742</v>
      </c>
    </row>
    <row r="368" spans="1:8" x14ac:dyDescent="0.25">
      <c r="A368" s="28">
        <v>44726</v>
      </c>
      <c r="B368" s="27">
        <v>3735.47998046875</v>
      </c>
      <c r="C368" s="14">
        <f t="shared" si="32"/>
        <v>2022</v>
      </c>
      <c r="D368" s="14">
        <f t="shared" si="33"/>
        <v>6</v>
      </c>
      <c r="E368" s="14">
        <f t="shared" si="34"/>
        <v>24</v>
      </c>
      <c r="F368" s="14">
        <f t="shared" si="35"/>
        <v>2</v>
      </c>
      <c r="G368" s="13">
        <f t="shared" si="36"/>
        <v>44713</v>
      </c>
      <c r="H368" s="19">
        <f t="shared" si="37"/>
        <v>44742</v>
      </c>
    </row>
    <row r="369" spans="1:8" x14ac:dyDescent="0.25">
      <c r="A369" s="28">
        <v>44727</v>
      </c>
      <c r="B369" s="27">
        <v>3789.989990234375</v>
      </c>
      <c r="C369" s="14">
        <f t="shared" si="32"/>
        <v>2022</v>
      </c>
      <c r="D369" s="14">
        <f t="shared" si="33"/>
        <v>6</v>
      </c>
      <c r="E369" s="14">
        <f t="shared" si="34"/>
        <v>24</v>
      </c>
      <c r="F369" s="14">
        <f t="shared" si="35"/>
        <v>3</v>
      </c>
      <c r="G369" s="13">
        <f t="shared" si="36"/>
        <v>44713</v>
      </c>
      <c r="H369" s="19">
        <f t="shared" si="37"/>
        <v>44742</v>
      </c>
    </row>
    <row r="370" spans="1:8" x14ac:dyDescent="0.25">
      <c r="A370" s="28">
        <v>44728</v>
      </c>
      <c r="B370" s="27">
        <v>3666.77001953125</v>
      </c>
      <c r="C370" s="14">
        <f t="shared" si="32"/>
        <v>2022</v>
      </c>
      <c r="D370" s="14">
        <f t="shared" si="33"/>
        <v>6</v>
      </c>
      <c r="E370" s="14">
        <f t="shared" si="34"/>
        <v>24</v>
      </c>
      <c r="F370" s="14">
        <f t="shared" si="35"/>
        <v>4</v>
      </c>
      <c r="G370" s="13">
        <f t="shared" si="36"/>
        <v>44713</v>
      </c>
      <c r="H370" s="19">
        <f t="shared" si="37"/>
        <v>44742</v>
      </c>
    </row>
    <row r="371" spans="1:8" x14ac:dyDescent="0.25">
      <c r="A371" s="28">
        <v>44729</v>
      </c>
      <c r="B371" s="27">
        <v>3674.840087890625</v>
      </c>
      <c r="C371" s="14">
        <f t="shared" si="32"/>
        <v>2022</v>
      </c>
      <c r="D371" s="14">
        <f t="shared" si="33"/>
        <v>6</v>
      </c>
      <c r="E371" s="14">
        <f t="shared" si="34"/>
        <v>24</v>
      </c>
      <c r="F371" s="14">
        <f t="shared" si="35"/>
        <v>5</v>
      </c>
      <c r="G371" s="13">
        <f t="shared" si="36"/>
        <v>44713</v>
      </c>
      <c r="H371" s="19">
        <f t="shared" si="37"/>
        <v>44742</v>
      </c>
    </row>
    <row r="372" spans="1:8" x14ac:dyDescent="0.25">
      <c r="A372" s="28">
        <v>44733</v>
      </c>
      <c r="B372" s="27">
        <v>3764.7900390625</v>
      </c>
      <c r="C372" s="14">
        <f t="shared" si="32"/>
        <v>2022</v>
      </c>
      <c r="D372" s="14">
        <f t="shared" si="33"/>
        <v>6</v>
      </c>
      <c r="E372" s="14">
        <f t="shared" si="34"/>
        <v>25</v>
      </c>
      <c r="F372" s="14">
        <f t="shared" si="35"/>
        <v>2</v>
      </c>
      <c r="G372" s="13">
        <f t="shared" si="36"/>
        <v>44713</v>
      </c>
      <c r="H372" s="19">
        <f t="shared" si="37"/>
        <v>44742</v>
      </c>
    </row>
    <row r="373" spans="1:8" x14ac:dyDescent="0.25">
      <c r="A373" s="28">
        <v>44734</v>
      </c>
      <c r="B373" s="27">
        <v>3759.889892578125</v>
      </c>
      <c r="C373" s="14">
        <f t="shared" si="32"/>
        <v>2022</v>
      </c>
      <c r="D373" s="14">
        <f t="shared" si="33"/>
        <v>6</v>
      </c>
      <c r="E373" s="14">
        <f t="shared" si="34"/>
        <v>25</v>
      </c>
      <c r="F373" s="14">
        <f t="shared" si="35"/>
        <v>3</v>
      </c>
      <c r="G373" s="13">
        <f t="shared" si="36"/>
        <v>44713</v>
      </c>
      <c r="H373" s="19">
        <f t="shared" si="37"/>
        <v>44742</v>
      </c>
    </row>
    <row r="374" spans="1:8" x14ac:dyDescent="0.25">
      <c r="A374" s="28">
        <v>44735</v>
      </c>
      <c r="B374" s="27">
        <v>3795.72998046875</v>
      </c>
      <c r="C374" s="14">
        <f t="shared" si="32"/>
        <v>2022</v>
      </c>
      <c r="D374" s="14">
        <f t="shared" si="33"/>
        <v>6</v>
      </c>
      <c r="E374" s="14">
        <f t="shared" si="34"/>
        <v>25</v>
      </c>
      <c r="F374" s="14">
        <f t="shared" si="35"/>
        <v>4</v>
      </c>
      <c r="G374" s="13">
        <f t="shared" si="36"/>
        <v>44713</v>
      </c>
      <c r="H374" s="19">
        <f t="shared" si="37"/>
        <v>44742</v>
      </c>
    </row>
    <row r="375" spans="1:8" x14ac:dyDescent="0.25">
      <c r="A375" s="28">
        <v>44736</v>
      </c>
      <c r="B375" s="27">
        <v>3911.739990234375</v>
      </c>
      <c r="C375" s="14">
        <f t="shared" si="32"/>
        <v>2022</v>
      </c>
      <c r="D375" s="14">
        <f t="shared" si="33"/>
        <v>6</v>
      </c>
      <c r="E375" s="14">
        <f t="shared" si="34"/>
        <v>25</v>
      </c>
      <c r="F375" s="14">
        <f t="shared" si="35"/>
        <v>5</v>
      </c>
      <c r="G375" s="13">
        <f t="shared" si="36"/>
        <v>44713</v>
      </c>
      <c r="H375" s="19">
        <f t="shared" si="37"/>
        <v>44742</v>
      </c>
    </row>
    <row r="376" spans="1:8" x14ac:dyDescent="0.25">
      <c r="A376" s="28">
        <v>44739</v>
      </c>
      <c r="B376" s="27">
        <v>3900.110107421875</v>
      </c>
      <c r="C376" s="14">
        <f t="shared" si="32"/>
        <v>2022</v>
      </c>
      <c r="D376" s="14">
        <f t="shared" si="33"/>
        <v>6</v>
      </c>
      <c r="E376" s="14">
        <f t="shared" si="34"/>
        <v>26</v>
      </c>
      <c r="F376" s="14">
        <f t="shared" si="35"/>
        <v>1</v>
      </c>
      <c r="G376" s="13">
        <f t="shared" si="36"/>
        <v>44713</v>
      </c>
      <c r="H376" s="19">
        <f t="shared" si="37"/>
        <v>44742</v>
      </c>
    </row>
    <row r="377" spans="1:8" x14ac:dyDescent="0.25">
      <c r="A377" s="28">
        <v>44740</v>
      </c>
      <c r="B377" s="27">
        <v>3821.550048828125</v>
      </c>
      <c r="C377" s="14">
        <f t="shared" si="32"/>
        <v>2022</v>
      </c>
      <c r="D377" s="14">
        <f t="shared" si="33"/>
        <v>6</v>
      </c>
      <c r="E377" s="14">
        <f t="shared" si="34"/>
        <v>26</v>
      </c>
      <c r="F377" s="14">
        <f t="shared" si="35"/>
        <v>2</v>
      </c>
      <c r="G377" s="13">
        <f t="shared" si="36"/>
        <v>44713</v>
      </c>
      <c r="H377" s="19">
        <f t="shared" si="37"/>
        <v>44742</v>
      </c>
    </row>
    <row r="378" spans="1:8" x14ac:dyDescent="0.25">
      <c r="A378" s="28">
        <v>44741</v>
      </c>
      <c r="B378" s="27">
        <v>3818.830078125</v>
      </c>
      <c r="C378" s="14">
        <f t="shared" si="32"/>
        <v>2022</v>
      </c>
      <c r="D378" s="14">
        <f t="shared" si="33"/>
        <v>6</v>
      </c>
      <c r="E378" s="14">
        <f t="shared" si="34"/>
        <v>26</v>
      </c>
      <c r="F378" s="14">
        <f t="shared" si="35"/>
        <v>3</v>
      </c>
      <c r="G378" s="13">
        <f t="shared" si="36"/>
        <v>44713</v>
      </c>
      <c r="H378" s="19">
        <f t="shared" si="37"/>
        <v>44742</v>
      </c>
    </row>
    <row r="379" spans="1:8" x14ac:dyDescent="0.25">
      <c r="A379" s="28">
        <v>44742</v>
      </c>
      <c r="B379" s="27">
        <v>3785.3798828125</v>
      </c>
      <c r="C379" s="14">
        <f t="shared" si="32"/>
        <v>2022</v>
      </c>
      <c r="D379" s="14">
        <f t="shared" si="33"/>
        <v>6</v>
      </c>
      <c r="E379" s="14">
        <f t="shared" si="34"/>
        <v>26</v>
      </c>
      <c r="F379" s="14">
        <f t="shared" si="35"/>
        <v>4</v>
      </c>
      <c r="G379" s="13">
        <f t="shared" si="36"/>
        <v>44713</v>
      </c>
      <c r="H379" s="19">
        <f t="shared" si="37"/>
        <v>44742</v>
      </c>
    </row>
    <row r="380" spans="1:8" x14ac:dyDescent="0.25">
      <c r="A380" s="28">
        <v>44743</v>
      </c>
      <c r="B380" s="27">
        <v>3825.330078125</v>
      </c>
      <c r="C380" s="14">
        <f t="shared" si="32"/>
        <v>2022</v>
      </c>
      <c r="D380" s="14">
        <f t="shared" si="33"/>
        <v>7</v>
      </c>
      <c r="E380" s="14">
        <f t="shared" si="34"/>
        <v>26</v>
      </c>
      <c r="F380" s="14">
        <f t="shared" si="35"/>
        <v>5</v>
      </c>
      <c r="G380" s="13">
        <f t="shared" si="36"/>
        <v>44743</v>
      </c>
      <c r="H380" s="19">
        <f t="shared" si="37"/>
        <v>44771</v>
      </c>
    </row>
    <row r="381" spans="1:8" x14ac:dyDescent="0.25">
      <c r="A381" s="28">
        <v>44747</v>
      </c>
      <c r="B381" s="27">
        <v>3831.389892578125</v>
      </c>
      <c r="C381" s="14">
        <f t="shared" si="32"/>
        <v>2022</v>
      </c>
      <c r="D381" s="14">
        <f t="shared" si="33"/>
        <v>7</v>
      </c>
      <c r="E381" s="14">
        <f t="shared" si="34"/>
        <v>27</v>
      </c>
      <c r="F381" s="14">
        <f t="shared" si="35"/>
        <v>2</v>
      </c>
      <c r="G381" s="13">
        <f t="shared" si="36"/>
        <v>44743</v>
      </c>
      <c r="H381" s="19">
        <f t="shared" si="37"/>
        <v>44771</v>
      </c>
    </row>
    <row r="382" spans="1:8" x14ac:dyDescent="0.25">
      <c r="A382" s="28">
        <v>44748</v>
      </c>
      <c r="B382" s="27">
        <v>3845.080078125</v>
      </c>
      <c r="C382" s="14">
        <f t="shared" si="32"/>
        <v>2022</v>
      </c>
      <c r="D382" s="14">
        <f t="shared" si="33"/>
        <v>7</v>
      </c>
      <c r="E382" s="14">
        <f t="shared" si="34"/>
        <v>27</v>
      </c>
      <c r="F382" s="14">
        <f t="shared" si="35"/>
        <v>3</v>
      </c>
      <c r="G382" s="13">
        <f t="shared" si="36"/>
        <v>44743</v>
      </c>
      <c r="H382" s="19">
        <f t="shared" si="37"/>
        <v>44771</v>
      </c>
    </row>
    <row r="383" spans="1:8" x14ac:dyDescent="0.25">
      <c r="A383" s="28">
        <v>44749</v>
      </c>
      <c r="B383" s="27">
        <v>3902.6201171875</v>
      </c>
      <c r="C383" s="14">
        <f t="shared" si="32"/>
        <v>2022</v>
      </c>
      <c r="D383" s="14">
        <f t="shared" si="33"/>
        <v>7</v>
      </c>
      <c r="E383" s="14">
        <f t="shared" si="34"/>
        <v>27</v>
      </c>
      <c r="F383" s="14">
        <f t="shared" si="35"/>
        <v>4</v>
      </c>
      <c r="G383" s="13">
        <f t="shared" si="36"/>
        <v>44743</v>
      </c>
      <c r="H383" s="19">
        <f t="shared" si="37"/>
        <v>44771</v>
      </c>
    </row>
    <row r="384" spans="1:8" x14ac:dyDescent="0.25">
      <c r="A384" s="28">
        <v>44750</v>
      </c>
      <c r="B384" s="27">
        <v>3899.3798828125</v>
      </c>
      <c r="C384" s="14">
        <f t="shared" si="32"/>
        <v>2022</v>
      </c>
      <c r="D384" s="14">
        <f t="shared" si="33"/>
        <v>7</v>
      </c>
      <c r="E384" s="14">
        <f t="shared" si="34"/>
        <v>27</v>
      </c>
      <c r="F384" s="14">
        <f t="shared" si="35"/>
        <v>5</v>
      </c>
      <c r="G384" s="13">
        <f t="shared" si="36"/>
        <v>44743</v>
      </c>
      <c r="H384" s="19">
        <f t="shared" si="37"/>
        <v>44771</v>
      </c>
    </row>
    <row r="385" spans="1:8" x14ac:dyDescent="0.25">
      <c r="A385" s="28">
        <v>44753</v>
      </c>
      <c r="B385" s="27">
        <v>3854.429931640625</v>
      </c>
      <c r="C385" s="14">
        <f t="shared" si="32"/>
        <v>2022</v>
      </c>
      <c r="D385" s="14">
        <f t="shared" si="33"/>
        <v>7</v>
      </c>
      <c r="E385" s="14">
        <f t="shared" si="34"/>
        <v>28</v>
      </c>
      <c r="F385" s="14">
        <f t="shared" si="35"/>
        <v>1</v>
      </c>
      <c r="G385" s="13">
        <f t="shared" si="36"/>
        <v>44743</v>
      </c>
      <c r="H385" s="19">
        <f t="shared" si="37"/>
        <v>44771</v>
      </c>
    </row>
    <row r="386" spans="1:8" x14ac:dyDescent="0.25">
      <c r="A386" s="28">
        <v>44754</v>
      </c>
      <c r="B386" s="27">
        <v>3818.800048828125</v>
      </c>
      <c r="C386" s="14">
        <f t="shared" si="32"/>
        <v>2022</v>
      </c>
      <c r="D386" s="14">
        <f t="shared" si="33"/>
        <v>7</v>
      </c>
      <c r="E386" s="14">
        <f t="shared" si="34"/>
        <v>28</v>
      </c>
      <c r="F386" s="14">
        <f t="shared" si="35"/>
        <v>2</v>
      </c>
      <c r="G386" s="13">
        <f t="shared" si="36"/>
        <v>44743</v>
      </c>
      <c r="H386" s="19">
        <f t="shared" si="37"/>
        <v>44771</v>
      </c>
    </row>
    <row r="387" spans="1:8" x14ac:dyDescent="0.25">
      <c r="A387" s="28">
        <v>44755</v>
      </c>
      <c r="B387" s="27">
        <v>3801.780029296875</v>
      </c>
      <c r="C387" s="14">
        <f t="shared" si="32"/>
        <v>2022</v>
      </c>
      <c r="D387" s="14">
        <f t="shared" si="33"/>
        <v>7</v>
      </c>
      <c r="E387" s="14">
        <f t="shared" si="34"/>
        <v>28</v>
      </c>
      <c r="F387" s="14">
        <f t="shared" si="35"/>
        <v>3</v>
      </c>
      <c r="G387" s="13">
        <f t="shared" si="36"/>
        <v>44743</v>
      </c>
      <c r="H387" s="19">
        <f t="shared" si="37"/>
        <v>44771</v>
      </c>
    </row>
    <row r="388" spans="1:8" x14ac:dyDescent="0.25">
      <c r="A388" s="28">
        <v>44756</v>
      </c>
      <c r="B388" s="27">
        <v>3790.3798828125</v>
      </c>
      <c r="C388" s="14">
        <f t="shared" si="32"/>
        <v>2022</v>
      </c>
      <c r="D388" s="14">
        <f t="shared" si="33"/>
        <v>7</v>
      </c>
      <c r="E388" s="14">
        <f t="shared" si="34"/>
        <v>28</v>
      </c>
      <c r="F388" s="14">
        <f t="shared" si="35"/>
        <v>4</v>
      </c>
      <c r="G388" s="13">
        <f t="shared" si="36"/>
        <v>44743</v>
      </c>
      <c r="H388" s="19">
        <f t="shared" si="37"/>
        <v>44771</v>
      </c>
    </row>
    <row r="389" spans="1:8" x14ac:dyDescent="0.25">
      <c r="A389" s="28">
        <v>44757</v>
      </c>
      <c r="B389" s="27">
        <v>3863.159912109375</v>
      </c>
      <c r="C389" s="14">
        <f t="shared" ref="C389:C452" si="38">YEAR(A389)</f>
        <v>2022</v>
      </c>
      <c r="D389" s="14">
        <f t="shared" ref="D389:D452" si="39">MONTH(A389)</f>
        <v>7</v>
      </c>
      <c r="E389" s="14">
        <f t="shared" ref="E389:E452" si="40">_xlfn.ISOWEEKNUM(A389)</f>
        <v>28</v>
      </c>
      <c r="F389" s="14">
        <f t="shared" ref="F389:F452" si="41">WEEKDAY(A389,2)</f>
        <v>5</v>
      </c>
      <c r="G389" s="13">
        <f t="shared" ref="G389:G452" si="42">_xlfn.MINIFS($A$4:$A$1346,$C$4:$C$1346,C389,$D$4:$D$1346,D389)</f>
        <v>44743</v>
      </c>
      <c r="H389" s="19">
        <f t="shared" ref="H389:H452" si="43">_xlfn.MAXIFS($A$4:$A$1346,$C$4:$C$1346,C389,$D$4:$D$1346,D389)</f>
        <v>44771</v>
      </c>
    </row>
    <row r="390" spans="1:8" x14ac:dyDescent="0.25">
      <c r="A390" s="28">
        <v>44760</v>
      </c>
      <c r="B390" s="27">
        <v>3830.85009765625</v>
      </c>
      <c r="C390" s="14">
        <f t="shared" si="38"/>
        <v>2022</v>
      </c>
      <c r="D390" s="14">
        <f t="shared" si="39"/>
        <v>7</v>
      </c>
      <c r="E390" s="14">
        <f t="shared" si="40"/>
        <v>29</v>
      </c>
      <c r="F390" s="14">
        <f t="shared" si="41"/>
        <v>1</v>
      </c>
      <c r="G390" s="13">
        <f t="shared" si="42"/>
        <v>44743</v>
      </c>
      <c r="H390" s="19">
        <f t="shared" si="43"/>
        <v>44771</v>
      </c>
    </row>
    <row r="391" spans="1:8" x14ac:dyDescent="0.25">
      <c r="A391" s="28">
        <v>44761</v>
      </c>
      <c r="B391" s="27">
        <v>3936.68994140625</v>
      </c>
      <c r="C391" s="14">
        <f t="shared" si="38"/>
        <v>2022</v>
      </c>
      <c r="D391" s="14">
        <f t="shared" si="39"/>
        <v>7</v>
      </c>
      <c r="E391" s="14">
        <f t="shared" si="40"/>
        <v>29</v>
      </c>
      <c r="F391" s="14">
        <f t="shared" si="41"/>
        <v>2</v>
      </c>
      <c r="G391" s="13">
        <f t="shared" si="42"/>
        <v>44743</v>
      </c>
      <c r="H391" s="19">
        <f t="shared" si="43"/>
        <v>44771</v>
      </c>
    </row>
    <row r="392" spans="1:8" x14ac:dyDescent="0.25">
      <c r="A392" s="28">
        <v>44762</v>
      </c>
      <c r="B392" s="27">
        <v>3959.89990234375</v>
      </c>
      <c r="C392" s="14">
        <f t="shared" si="38"/>
        <v>2022</v>
      </c>
      <c r="D392" s="14">
        <f t="shared" si="39"/>
        <v>7</v>
      </c>
      <c r="E392" s="14">
        <f t="shared" si="40"/>
        <v>29</v>
      </c>
      <c r="F392" s="14">
        <f t="shared" si="41"/>
        <v>3</v>
      </c>
      <c r="G392" s="13">
        <f t="shared" si="42"/>
        <v>44743</v>
      </c>
      <c r="H392" s="19">
        <f t="shared" si="43"/>
        <v>44771</v>
      </c>
    </row>
    <row r="393" spans="1:8" x14ac:dyDescent="0.25">
      <c r="A393" s="28">
        <v>44763</v>
      </c>
      <c r="B393" s="27">
        <v>3998.949951171875</v>
      </c>
      <c r="C393" s="14">
        <f t="shared" si="38"/>
        <v>2022</v>
      </c>
      <c r="D393" s="14">
        <f t="shared" si="39"/>
        <v>7</v>
      </c>
      <c r="E393" s="14">
        <f t="shared" si="40"/>
        <v>29</v>
      </c>
      <c r="F393" s="14">
        <f t="shared" si="41"/>
        <v>4</v>
      </c>
      <c r="G393" s="13">
        <f t="shared" si="42"/>
        <v>44743</v>
      </c>
      <c r="H393" s="19">
        <f t="shared" si="43"/>
        <v>44771</v>
      </c>
    </row>
    <row r="394" spans="1:8" x14ac:dyDescent="0.25">
      <c r="A394" s="28">
        <v>44764</v>
      </c>
      <c r="B394" s="27">
        <v>3961.6298828125</v>
      </c>
      <c r="C394" s="14">
        <f t="shared" si="38"/>
        <v>2022</v>
      </c>
      <c r="D394" s="14">
        <f t="shared" si="39"/>
        <v>7</v>
      </c>
      <c r="E394" s="14">
        <f t="shared" si="40"/>
        <v>29</v>
      </c>
      <c r="F394" s="14">
        <f t="shared" si="41"/>
        <v>5</v>
      </c>
      <c r="G394" s="13">
        <f t="shared" si="42"/>
        <v>44743</v>
      </c>
      <c r="H394" s="19">
        <f t="shared" si="43"/>
        <v>44771</v>
      </c>
    </row>
    <row r="395" spans="1:8" x14ac:dyDescent="0.25">
      <c r="A395" s="28">
        <v>44767</v>
      </c>
      <c r="B395" s="27">
        <v>3966.840087890625</v>
      </c>
      <c r="C395" s="14">
        <f t="shared" si="38"/>
        <v>2022</v>
      </c>
      <c r="D395" s="14">
        <f t="shared" si="39"/>
        <v>7</v>
      </c>
      <c r="E395" s="14">
        <f t="shared" si="40"/>
        <v>30</v>
      </c>
      <c r="F395" s="14">
        <f t="shared" si="41"/>
        <v>1</v>
      </c>
      <c r="G395" s="13">
        <f t="shared" si="42"/>
        <v>44743</v>
      </c>
      <c r="H395" s="19">
        <f t="shared" si="43"/>
        <v>44771</v>
      </c>
    </row>
    <row r="396" spans="1:8" x14ac:dyDescent="0.25">
      <c r="A396" s="28">
        <v>44768</v>
      </c>
      <c r="B396" s="27">
        <v>3921.050048828125</v>
      </c>
      <c r="C396" s="14">
        <f t="shared" si="38"/>
        <v>2022</v>
      </c>
      <c r="D396" s="14">
        <f t="shared" si="39"/>
        <v>7</v>
      </c>
      <c r="E396" s="14">
        <f t="shared" si="40"/>
        <v>30</v>
      </c>
      <c r="F396" s="14">
        <f t="shared" si="41"/>
        <v>2</v>
      </c>
      <c r="G396" s="13">
        <f t="shared" si="42"/>
        <v>44743</v>
      </c>
      <c r="H396" s="19">
        <f t="shared" si="43"/>
        <v>44771</v>
      </c>
    </row>
    <row r="397" spans="1:8" x14ac:dyDescent="0.25">
      <c r="A397" s="28">
        <v>44769</v>
      </c>
      <c r="B397" s="27">
        <v>4023.610107421875</v>
      </c>
      <c r="C397" s="14">
        <f t="shared" si="38"/>
        <v>2022</v>
      </c>
      <c r="D397" s="14">
        <f t="shared" si="39"/>
        <v>7</v>
      </c>
      <c r="E397" s="14">
        <f t="shared" si="40"/>
        <v>30</v>
      </c>
      <c r="F397" s="14">
        <f t="shared" si="41"/>
        <v>3</v>
      </c>
      <c r="G397" s="13">
        <f t="shared" si="42"/>
        <v>44743</v>
      </c>
      <c r="H397" s="19">
        <f t="shared" si="43"/>
        <v>44771</v>
      </c>
    </row>
    <row r="398" spans="1:8" x14ac:dyDescent="0.25">
      <c r="A398" s="28">
        <v>44770</v>
      </c>
      <c r="B398" s="27">
        <v>4072.429931640625</v>
      </c>
      <c r="C398" s="14">
        <f t="shared" si="38"/>
        <v>2022</v>
      </c>
      <c r="D398" s="14">
        <f t="shared" si="39"/>
        <v>7</v>
      </c>
      <c r="E398" s="14">
        <f t="shared" si="40"/>
        <v>30</v>
      </c>
      <c r="F398" s="14">
        <f t="shared" si="41"/>
        <v>4</v>
      </c>
      <c r="G398" s="13">
        <f t="shared" si="42"/>
        <v>44743</v>
      </c>
      <c r="H398" s="19">
        <f t="shared" si="43"/>
        <v>44771</v>
      </c>
    </row>
    <row r="399" spans="1:8" x14ac:dyDescent="0.25">
      <c r="A399" s="28">
        <v>44771</v>
      </c>
      <c r="B399" s="27">
        <v>4130.2900390625</v>
      </c>
      <c r="C399" s="14">
        <f t="shared" si="38"/>
        <v>2022</v>
      </c>
      <c r="D399" s="14">
        <f t="shared" si="39"/>
        <v>7</v>
      </c>
      <c r="E399" s="14">
        <f t="shared" si="40"/>
        <v>30</v>
      </c>
      <c r="F399" s="14">
        <f t="shared" si="41"/>
        <v>5</v>
      </c>
      <c r="G399" s="13">
        <f t="shared" si="42"/>
        <v>44743</v>
      </c>
      <c r="H399" s="19">
        <f t="shared" si="43"/>
        <v>44771</v>
      </c>
    </row>
    <row r="400" spans="1:8" x14ac:dyDescent="0.25">
      <c r="A400" s="28">
        <v>44774</v>
      </c>
      <c r="B400" s="27">
        <v>4118.6298828125</v>
      </c>
      <c r="C400" s="14">
        <f t="shared" si="38"/>
        <v>2022</v>
      </c>
      <c r="D400" s="14">
        <f t="shared" si="39"/>
        <v>8</v>
      </c>
      <c r="E400" s="14">
        <f t="shared" si="40"/>
        <v>31</v>
      </c>
      <c r="F400" s="14">
        <f t="shared" si="41"/>
        <v>1</v>
      </c>
      <c r="G400" s="13">
        <f t="shared" si="42"/>
        <v>44774</v>
      </c>
      <c r="H400" s="19">
        <f t="shared" si="43"/>
        <v>44804</v>
      </c>
    </row>
    <row r="401" spans="1:8" x14ac:dyDescent="0.25">
      <c r="A401" s="28">
        <v>44775</v>
      </c>
      <c r="B401" s="27">
        <v>4091.18994140625</v>
      </c>
      <c r="C401" s="14">
        <f t="shared" si="38"/>
        <v>2022</v>
      </c>
      <c r="D401" s="14">
        <f t="shared" si="39"/>
        <v>8</v>
      </c>
      <c r="E401" s="14">
        <f t="shared" si="40"/>
        <v>31</v>
      </c>
      <c r="F401" s="14">
        <f t="shared" si="41"/>
        <v>2</v>
      </c>
      <c r="G401" s="13">
        <f t="shared" si="42"/>
        <v>44774</v>
      </c>
      <c r="H401" s="19">
        <f t="shared" si="43"/>
        <v>44804</v>
      </c>
    </row>
    <row r="402" spans="1:8" x14ac:dyDescent="0.25">
      <c r="A402" s="28">
        <v>44776</v>
      </c>
      <c r="B402" s="27">
        <v>4155.169921875</v>
      </c>
      <c r="C402" s="14">
        <f t="shared" si="38"/>
        <v>2022</v>
      </c>
      <c r="D402" s="14">
        <f t="shared" si="39"/>
        <v>8</v>
      </c>
      <c r="E402" s="14">
        <f t="shared" si="40"/>
        <v>31</v>
      </c>
      <c r="F402" s="14">
        <f t="shared" si="41"/>
        <v>3</v>
      </c>
      <c r="G402" s="13">
        <f t="shared" si="42"/>
        <v>44774</v>
      </c>
      <c r="H402" s="19">
        <f t="shared" si="43"/>
        <v>44804</v>
      </c>
    </row>
    <row r="403" spans="1:8" x14ac:dyDescent="0.25">
      <c r="A403" s="28">
        <v>44777</v>
      </c>
      <c r="B403" s="27">
        <v>4151.93994140625</v>
      </c>
      <c r="C403" s="14">
        <f t="shared" si="38"/>
        <v>2022</v>
      </c>
      <c r="D403" s="14">
        <f t="shared" si="39"/>
        <v>8</v>
      </c>
      <c r="E403" s="14">
        <f t="shared" si="40"/>
        <v>31</v>
      </c>
      <c r="F403" s="14">
        <f t="shared" si="41"/>
        <v>4</v>
      </c>
      <c r="G403" s="13">
        <f t="shared" si="42"/>
        <v>44774</v>
      </c>
      <c r="H403" s="19">
        <f t="shared" si="43"/>
        <v>44804</v>
      </c>
    </row>
    <row r="404" spans="1:8" x14ac:dyDescent="0.25">
      <c r="A404" s="28">
        <v>44778</v>
      </c>
      <c r="B404" s="27">
        <v>4145.18994140625</v>
      </c>
      <c r="C404" s="14">
        <f t="shared" si="38"/>
        <v>2022</v>
      </c>
      <c r="D404" s="14">
        <f t="shared" si="39"/>
        <v>8</v>
      </c>
      <c r="E404" s="14">
        <f t="shared" si="40"/>
        <v>31</v>
      </c>
      <c r="F404" s="14">
        <f t="shared" si="41"/>
        <v>5</v>
      </c>
      <c r="G404" s="13">
        <f t="shared" si="42"/>
        <v>44774</v>
      </c>
      <c r="H404" s="19">
        <f t="shared" si="43"/>
        <v>44804</v>
      </c>
    </row>
    <row r="405" spans="1:8" x14ac:dyDescent="0.25">
      <c r="A405" s="28">
        <v>44781</v>
      </c>
      <c r="B405" s="27">
        <v>4140.06005859375</v>
      </c>
      <c r="C405" s="14">
        <f t="shared" si="38"/>
        <v>2022</v>
      </c>
      <c r="D405" s="14">
        <f t="shared" si="39"/>
        <v>8</v>
      </c>
      <c r="E405" s="14">
        <f t="shared" si="40"/>
        <v>32</v>
      </c>
      <c r="F405" s="14">
        <f t="shared" si="41"/>
        <v>1</v>
      </c>
      <c r="G405" s="13">
        <f t="shared" si="42"/>
        <v>44774</v>
      </c>
      <c r="H405" s="19">
        <f t="shared" si="43"/>
        <v>44804</v>
      </c>
    </row>
    <row r="406" spans="1:8" x14ac:dyDescent="0.25">
      <c r="A406" s="28">
        <v>44782</v>
      </c>
      <c r="B406" s="27">
        <v>4122.47021484375</v>
      </c>
      <c r="C406" s="14">
        <f t="shared" si="38"/>
        <v>2022</v>
      </c>
      <c r="D406" s="14">
        <f t="shared" si="39"/>
        <v>8</v>
      </c>
      <c r="E406" s="14">
        <f t="shared" si="40"/>
        <v>32</v>
      </c>
      <c r="F406" s="14">
        <f t="shared" si="41"/>
        <v>2</v>
      </c>
      <c r="G406" s="13">
        <f t="shared" si="42"/>
        <v>44774</v>
      </c>
      <c r="H406" s="19">
        <f t="shared" si="43"/>
        <v>44804</v>
      </c>
    </row>
    <row r="407" spans="1:8" x14ac:dyDescent="0.25">
      <c r="A407" s="28">
        <v>44783</v>
      </c>
      <c r="B407" s="27">
        <v>4210.240234375</v>
      </c>
      <c r="C407" s="14">
        <f t="shared" si="38"/>
        <v>2022</v>
      </c>
      <c r="D407" s="14">
        <f t="shared" si="39"/>
        <v>8</v>
      </c>
      <c r="E407" s="14">
        <f t="shared" si="40"/>
        <v>32</v>
      </c>
      <c r="F407" s="14">
        <f t="shared" si="41"/>
        <v>3</v>
      </c>
      <c r="G407" s="13">
        <f t="shared" si="42"/>
        <v>44774</v>
      </c>
      <c r="H407" s="19">
        <f t="shared" si="43"/>
        <v>44804</v>
      </c>
    </row>
    <row r="408" spans="1:8" x14ac:dyDescent="0.25">
      <c r="A408" s="28">
        <v>44784</v>
      </c>
      <c r="B408" s="27">
        <v>4207.27001953125</v>
      </c>
      <c r="C408" s="14">
        <f t="shared" si="38"/>
        <v>2022</v>
      </c>
      <c r="D408" s="14">
        <f t="shared" si="39"/>
        <v>8</v>
      </c>
      <c r="E408" s="14">
        <f t="shared" si="40"/>
        <v>32</v>
      </c>
      <c r="F408" s="14">
        <f t="shared" si="41"/>
        <v>4</v>
      </c>
      <c r="G408" s="13">
        <f t="shared" si="42"/>
        <v>44774</v>
      </c>
      <c r="H408" s="19">
        <f t="shared" si="43"/>
        <v>44804</v>
      </c>
    </row>
    <row r="409" spans="1:8" x14ac:dyDescent="0.25">
      <c r="A409" s="28">
        <v>44785</v>
      </c>
      <c r="B409" s="27">
        <v>4280.14990234375</v>
      </c>
      <c r="C409" s="14">
        <f t="shared" si="38"/>
        <v>2022</v>
      </c>
      <c r="D409" s="14">
        <f t="shared" si="39"/>
        <v>8</v>
      </c>
      <c r="E409" s="14">
        <f t="shared" si="40"/>
        <v>32</v>
      </c>
      <c r="F409" s="14">
        <f t="shared" si="41"/>
        <v>5</v>
      </c>
      <c r="G409" s="13">
        <f t="shared" si="42"/>
        <v>44774</v>
      </c>
      <c r="H409" s="19">
        <f t="shared" si="43"/>
        <v>44804</v>
      </c>
    </row>
    <row r="410" spans="1:8" x14ac:dyDescent="0.25">
      <c r="A410" s="28">
        <v>44788</v>
      </c>
      <c r="B410" s="27">
        <v>4297.14013671875</v>
      </c>
      <c r="C410" s="14">
        <f t="shared" si="38"/>
        <v>2022</v>
      </c>
      <c r="D410" s="14">
        <f t="shared" si="39"/>
        <v>8</v>
      </c>
      <c r="E410" s="14">
        <f t="shared" si="40"/>
        <v>33</v>
      </c>
      <c r="F410" s="14">
        <f t="shared" si="41"/>
        <v>1</v>
      </c>
      <c r="G410" s="13">
        <f t="shared" si="42"/>
        <v>44774</v>
      </c>
      <c r="H410" s="19">
        <f t="shared" si="43"/>
        <v>44804</v>
      </c>
    </row>
    <row r="411" spans="1:8" x14ac:dyDescent="0.25">
      <c r="A411" s="28">
        <v>44789</v>
      </c>
      <c r="B411" s="27">
        <v>4305.2001953125</v>
      </c>
      <c r="C411" s="14">
        <f t="shared" si="38"/>
        <v>2022</v>
      </c>
      <c r="D411" s="14">
        <f t="shared" si="39"/>
        <v>8</v>
      </c>
      <c r="E411" s="14">
        <f t="shared" si="40"/>
        <v>33</v>
      </c>
      <c r="F411" s="14">
        <f t="shared" si="41"/>
        <v>2</v>
      </c>
      <c r="G411" s="13">
        <f t="shared" si="42"/>
        <v>44774</v>
      </c>
      <c r="H411" s="19">
        <f t="shared" si="43"/>
        <v>44804</v>
      </c>
    </row>
    <row r="412" spans="1:8" x14ac:dyDescent="0.25">
      <c r="A412" s="28">
        <v>44790</v>
      </c>
      <c r="B412" s="27">
        <v>4274.0400390625</v>
      </c>
      <c r="C412" s="14">
        <f t="shared" si="38"/>
        <v>2022</v>
      </c>
      <c r="D412" s="14">
        <f t="shared" si="39"/>
        <v>8</v>
      </c>
      <c r="E412" s="14">
        <f t="shared" si="40"/>
        <v>33</v>
      </c>
      <c r="F412" s="14">
        <f t="shared" si="41"/>
        <v>3</v>
      </c>
      <c r="G412" s="13">
        <f t="shared" si="42"/>
        <v>44774</v>
      </c>
      <c r="H412" s="19">
        <f t="shared" si="43"/>
        <v>44804</v>
      </c>
    </row>
    <row r="413" spans="1:8" x14ac:dyDescent="0.25">
      <c r="A413" s="28">
        <v>44791</v>
      </c>
      <c r="B413" s="27">
        <v>4283.740234375</v>
      </c>
      <c r="C413" s="14">
        <f t="shared" si="38"/>
        <v>2022</v>
      </c>
      <c r="D413" s="14">
        <f t="shared" si="39"/>
        <v>8</v>
      </c>
      <c r="E413" s="14">
        <f t="shared" si="40"/>
        <v>33</v>
      </c>
      <c r="F413" s="14">
        <f t="shared" si="41"/>
        <v>4</v>
      </c>
      <c r="G413" s="13">
        <f t="shared" si="42"/>
        <v>44774</v>
      </c>
      <c r="H413" s="19">
        <f t="shared" si="43"/>
        <v>44804</v>
      </c>
    </row>
    <row r="414" spans="1:8" x14ac:dyDescent="0.25">
      <c r="A414" s="28">
        <v>44792</v>
      </c>
      <c r="B414" s="27">
        <v>4228.47998046875</v>
      </c>
      <c r="C414" s="14">
        <f t="shared" si="38"/>
        <v>2022</v>
      </c>
      <c r="D414" s="14">
        <f t="shared" si="39"/>
        <v>8</v>
      </c>
      <c r="E414" s="14">
        <f t="shared" si="40"/>
        <v>33</v>
      </c>
      <c r="F414" s="14">
        <f t="shared" si="41"/>
        <v>5</v>
      </c>
      <c r="G414" s="13">
        <f t="shared" si="42"/>
        <v>44774</v>
      </c>
      <c r="H414" s="19">
        <f t="shared" si="43"/>
        <v>44804</v>
      </c>
    </row>
    <row r="415" spans="1:8" x14ac:dyDescent="0.25">
      <c r="A415" s="28">
        <v>44795</v>
      </c>
      <c r="B415" s="27">
        <v>4137.990234375</v>
      </c>
      <c r="C415" s="14">
        <f t="shared" si="38"/>
        <v>2022</v>
      </c>
      <c r="D415" s="14">
        <f t="shared" si="39"/>
        <v>8</v>
      </c>
      <c r="E415" s="14">
        <f t="shared" si="40"/>
        <v>34</v>
      </c>
      <c r="F415" s="14">
        <f t="shared" si="41"/>
        <v>1</v>
      </c>
      <c r="G415" s="13">
        <f t="shared" si="42"/>
        <v>44774</v>
      </c>
      <c r="H415" s="19">
        <f t="shared" si="43"/>
        <v>44804</v>
      </c>
    </row>
    <row r="416" spans="1:8" x14ac:dyDescent="0.25">
      <c r="A416" s="28">
        <v>44796</v>
      </c>
      <c r="B416" s="27">
        <v>4128.72998046875</v>
      </c>
      <c r="C416" s="14">
        <f t="shared" si="38"/>
        <v>2022</v>
      </c>
      <c r="D416" s="14">
        <f t="shared" si="39"/>
        <v>8</v>
      </c>
      <c r="E416" s="14">
        <f t="shared" si="40"/>
        <v>34</v>
      </c>
      <c r="F416" s="14">
        <f t="shared" si="41"/>
        <v>2</v>
      </c>
      <c r="G416" s="13">
        <f t="shared" si="42"/>
        <v>44774</v>
      </c>
      <c r="H416" s="19">
        <f t="shared" si="43"/>
        <v>44804</v>
      </c>
    </row>
    <row r="417" spans="1:8" x14ac:dyDescent="0.25">
      <c r="A417" s="28">
        <v>44797</v>
      </c>
      <c r="B417" s="27">
        <v>4140.77001953125</v>
      </c>
      <c r="C417" s="14">
        <f t="shared" si="38"/>
        <v>2022</v>
      </c>
      <c r="D417" s="14">
        <f t="shared" si="39"/>
        <v>8</v>
      </c>
      <c r="E417" s="14">
        <f t="shared" si="40"/>
        <v>34</v>
      </c>
      <c r="F417" s="14">
        <f t="shared" si="41"/>
        <v>3</v>
      </c>
      <c r="G417" s="13">
        <f t="shared" si="42"/>
        <v>44774</v>
      </c>
      <c r="H417" s="19">
        <f t="shared" si="43"/>
        <v>44804</v>
      </c>
    </row>
    <row r="418" spans="1:8" x14ac:dyDescent="0.25">
      <c r="A418" s="28">
        <v>44798</v>
      </c>
      <c r="B418" s="27">
        <v>4199.1201171875</v>
      </c>
      <c r="C418" s="14">
        <f t="shared" si="38"/>
        <v>2022</v>
      </c>
      <c r="D418" s="14">
        <f t="shared" si="39"/>
        <v>8</v>
      </c>
      <c r="E418" s="14">
        <f t="shared" si="40"/>
        <v>34</v>
      </c>
      <c r="F418" s="14">
        <f t="shared" si="41"/>
        <v>4</v>
      </c>
      <c r="G418" s="13">
        <f t="shared" si="42"/>
        <v>44774</v>
      </c>
      <c r="H418" s="19">
        <f t="shared" si="43"/>
        <v>44804</v>
      </c>
    </row>
    <row r="419" spans="1:8" x14ac:dyDescent="0.25">
      <c r="A419" s="28">
        <v>44799</v>
      </c>
      <c r="B419" s="27">
        <v>4057.659912109375</v>
      </c>
      <c r="C419" s="14">
        <f t="shared" si="38"/>
        <v>2022</v>
      </c>
      <c r="D419" s="14">
        <f t="shared" si="39"/>
        <v>8</v>
      </c>
      <c r="E419" s="14">
        <f t="shared" si="40"/>
        <v>34</v>
      </c>
      <c r="F419" s="14">
        <f t="shared" si="41"/>
        <v>5</v>
      </c>
      <c r="G419" s="13">
        <f t="shared" si="42"/>
        <v>44774</v>
      </c>
      <c r="H419" s="19">
        <f t="shared" si="43"/>
        <v>44804</v>
      </c>
    </row>
    <row r="420" spans="1:8" x14ac:dyDescent="0.25">
      <c r="A420" s="28">
        <v>44802</v>
      </c>
      <c r="B420" s="27">
        <v>4030.610107421875</v>
      </c>
      <c r="C420" s="14">
        <f t="shared" si="38"/>
        <v>2022</v>
      </c>
      <c r="D420" s="14">
        <f t="shared" si="39"/>
        <v>8</v>
      </c>
      <c r="E420" s="14">
        <f t="shared" si="40"/>
        <v>35</v>
      </c>
      <c r="F420" s="14">
        <f t="shared" si="41"/>
        <v>1</v>
      </c>
      <c r="G420" s="13">
        <f t="shared" si="42"/>
        <v>44774</v>
      </c>
      <c r="H420" s="19">
        <f t="shared" si="43"/>
        <v>44804</v>
      </c>
    </row>
    <row r="421" spans="1:8" x14ac:dyDescent="0.25">
      <c r="A421" s="28">
        <v>44803</v>
      </c>
      <c r="B421" s="27">
        <v>3986.159912109375</v>
      </c>
      <c r="C421" s="14">
        <f t="shared" si="38"/>
        <v>2022</v>
      </c>
      <c r="D421" s="14">
        <f t="shared" si="39"/>
        <v>8</v>
      </c>
      <c r="E421" s="14">
        <f t="shared" si="40"/>
        <v>35</v>
      </c>
      <c r="F421" s="14">
        <f t="shared" si="41"/>
        <v>2</v>
      </c>
      <c r="G421" s="13">
        <f t="shared" si="42"/>
        <v>44774</v>
      </c>
      <c r="H421" s="19">
        <f t="shared" si="43"/>
        <v>44804</v>
      </c>
    </row>
    <row r="422" spans="1:8" x14ac:dyDescent="0.25">
      <c r="A422" s="28">
        <v>44804</v>
      </c>
      <c r="B422" s="27">
        <v>3955</v>
      </c>
      <c r="C422" s="14">
        <f t="shared" si="38"/>
        <v>2022</v>
      </c>
      <c r="D422" s="14">
        <f t="shared" si="39"/>
        <v>8</v>
      </c>
      <c r="E422" s="14">
        <f t="shared" si="40"/>
        <v>35</v>
      </c>
      <c r="F422" s="14">
        <f t="shared" si="41"/>
        <v>3</v>
      </c>
      <c r="G422" s="13">
        <f t="shared" si="42"/>
        <v>44774</v>
      </c>
      <c r="H422" s="19">
        <f t="shared" si="43"/>
        <v>44804</v>
      </c>
    </row>
    <row r="423" spans="1:8" x14ac:dyDescent="0.25">
      <c r="A423" s="28">
        <v>44805</v>
      </c>
      <c r="B423" s="27">
        <v>3966.85009765625</v>
      </c>
      <c r="C423" s="14">
        <f t="shared" si="38"/>
        <v>2022</v>
      </c>
      <c r="D423" s="14">
        <f t="shared" si="39"/>
        <v>9</v>
      </c>
      <c r="E423" s="14">
        <f t="shared" si="40"/>
        <v>35</v>
      </c>
      <c r="F423" s="14">
        <f t="shared" si="41"/>
        <v>4</v>
      </c>
      <c r="G423" s="13">
        <f t="shared" si="42"/>
        <v>44805</v>
      </c>
      <c r="H423" s="19">
        <f t="shared" si="43"/>
        <v>44834</v>
      </c>
    </row>
    <row r="424" spans="1:8" x14ac:dyDescent="0.25">
      <c r="A424" s="28">
        <v>44806</v>
      </c>
      <c r="B424" s="27">
        <v>3924.260009765625</v>
      </c>
      <c r="C424" s="14">
        <f t="shared" si="38"/>
        <v>2022</v>
      </c>
      <c r="D424" s="14">
        <f t="shared" si="39"/>
        <v>9</v>
      </c>
      <c r="E424" s="14">
        <f t="shared" si="40"/>
        <v>35</v>
      </c>
      <c r="F424" s="14">
        <f t="shared" si="41"/>
        <v>5</v>
      </c>
      <c r="G424" s="13">
        <f t="shared" si="42"/>
        <v>44805</v>
      </c>
      <c r="H424" s="19">
        <f t="shared" si="43"/>
        <v>44834</v>
      </c>
    </row>
    <row r="425" spans="1:8" x14ac:dyDescent="0.25">
      <c r="A425" s="28">
        <v>44810</v>
      </c>
      <c r="B425" s="27">
        <v>3908.18994140625</v>
      </c>
      <c r="C425" s="14">
        <f t="shared" si="38"/>
        <v>2022</v>
      </c>
      <c r="D425" s="14">
        <f t="shared" si="39"/>
        <v>9</v>
      </c>
      <c r="E425" s="14">
        <f t="shared" si="40"/>
        <v>36</v>
      </c>
      <c r="F425" s="14">
        <f t="shared" si="41"/>
        <v>2</v>
      </c>
      <c r="G425" s="13">
        <f t="shared" si="42"/>
        <v>44805</v>
      </c>
      <c r="H425" s="19">
        <f t="shared" si="43"/>
        <v>44834</v>
      </c>
    </row>
    <row r="426" spans="1:8" x14ac:dyDescent="0.25">
      <c r="A426" s="28">
        <v>44811</v>
      </c>
      <c r="B426" s="27">
        <v>3979.8701171875</v>
      </c>
      <c r="C426" s="14">
        <f t="shared" si="38"/>
        <v>2022</v>
      </c>
      <c r="D426" s="14">
        <f t="shared" si="39"/>
        <v>9</v>
      </c>
      <c r="E426" s="14">
        <f t="shared" si="40"/>
        <v>36</v>
      </c>
      <c r="F426" s="14">
        <f t="shared" si="41"/>
        <v>3</v>
      </c>
      <c r="G426" s="13">
        <f t="shared" si="42"/>
        <v>44805</v>
      </c>
      <c r="H426" s="19">
        <f t="shared" si="43"/>
        <v>44834</v>
      </c>
    </row>
    <row r="427" spans="1:8" x14ac:dyDescent="0.25">
      <c r="A427" s="28">
        <v>44812</v>
      </c>
      <c r="B427" s="27">
        <v>4006.179931640625</v>
      </c>
      <c r="C427" s="14">
        <f t="shared" si="38"/>
        <v>2022</v>
      </c>
      <c r="D427" s="14">
        <f t="shared" si="39"/>
        <v>9</v>
      </c>
      <c r="E427" s="14">
        <f t="shared" si="40"/>
        <v>36</v>
      </c>
      <c r="F427" s="14">
        <f t="shared" si="41"/>
        <v>4</v>
      </c>
      <c r="G427" s="13">
        <f t="shared" si="42"/>
        <v>44805</v>
      </c>
      <c r="H427" s="19">
        <f t="shared" si="43"/>
        <v>44834</v>
      </c>
    </row>
    <row r="428" spans="1:8" x14ac:dyDescent="0.25">
      <c r="A428" s="28">
        <v>44813</v>
      </c>
      <c r="B428" s="27">
        <v>4067.360107421875</v>
      </c>
      <c r="C428" s="14">
        <f t="shared" si="38"/>
        <v>2022</v>
      </c>
      <c r="D428" s="14">
        <f t="shared" si="39"/>
        <v>9</v>
      </c>
      <c r="E428" s="14">
        <f t="shared" si="40"/>
        <v>36</v>
      </c>
      <c r="F428" s="14">
        <f t="shared" si="41"/>
        <v>5</v>
      </c>
      <c r="G428" s="13">
        <f t="shared" si="42"/>
        <v>44805</v>
      </c>
      <c r="H428" s="19">
        <f t="shared" si="43"/>
        <v>44834</v>
      </c>
    </row>
    <row r="429" spans="1:8" x14ac:dyDescent="0.25">
      <c r="A429" s="28">
        <v>44816</v>
      </c>
      <c r="B429" s="27">
        <v>4110.41015625</v>
      </c>
      <c r="C429" s="14">
        <f t="shared" si="38"/>
        <v>2022</v>
      </c>
      <c r="D429" s="14">
        <f t="shared" si="39"/>
        <v>9</v>
      </c>
      <c r="E429" s="14">
        <f t="shared" si="40"/>
        <v>37</v>
      </c>
      <c r="F429" s="14">
        <f t="shared" si="41"/>
        <v>1</v>
      </c>
      <c r="G429" s="13">
        <f t="shared" si="42"/>
        <v>44805</v>
      </c>
      <c r="H429" s="19">
        <f t="shared" si="43"/>
        <v>44834</v>
      </c>
    </row>
    <row r="430" spans="1:8" x14ac:dyDescent="0.25">
      <c r="A430" s="28">
        <v>44817</v>
      </c>
      <c r="B430" s="27">
        <v>3932.68994140625</v>
      </c>
      <c r="C430" s="14">
        <f t="shared" si="38"/>
        <v>2022</v>
      </c>
      <c r="D430" s="14">
        <f t="shared" si="39"/>
        <v>9</v>
      </c>
      <c r="E430" s="14">
        <f t="shared" si="40"/>
        <v>37</v>
      </c>
      <c r="F430" s="14">
        <f t="shared" si="41"/>
        <v>2</v>
      </c>
      <c r="G430" s="13">
        <f t="shared" si="42"/>
        <v>44805</v>
      </c>
      <c r="H430" s="19">
        <f t="shared" si="43"/>
        <v>44834</v>
      </c>
    </row>
    <row r="431" spans="1:8" x14ac:dyDescent="0.25">
      <c r="A431" s="28">
        <v>44818</v>
      </c>
      <c r="B431" s="27">
        <v>3946.010009765625</v>
      </c>
      <c r="C431" s="14">
        <f t="shared" si="38"/>
        <v>2022</v>
      </c>
      <c r="D431" s="14">
        <f t="shared" si="39"/>
        <v>9</v>
      </c>
      <c r="E431" s="14">
        <f t="shared" si="40"/>
        <v>37</v>
      </c>
      <c r="F431" s="14">
        <f t="shared" si="41"/>
        <v>3</v>
      </c>
      <c r="G431" s="13">
        <f t="shared" si="42"/>
        <v>44805</v>
      </c>
      <c r="H431" s="19">
        <f t="shared" si="43"/>
        <v>44834</v>
      </c>
    </row>
    <row r="432" spans="1:8" x14ac:dyDescent="0.25">
      <c r="A432" s="28">
        <v>44819</v>
      </c>
      <c r="B432" s="27">
        <v>3901.35009765625</v>
      </c>
      <c r="C432" s="14">
        <f t="shared" si="38"/>
        <v>2022</v>
      </c>
      <c r="D432" s="14">
        <f t="shared" si="39"/>
        <v>9</v>
      </c>
      <c r="E432" s="14">
        <f t="shared" si="40"/>
        <v>37</v>
      </c>
      <c r="F432" s="14">
        <f t="shared" si="41"/>
        <v>4</v>
      </c>
      <c r="G432" s="13">
        <f t="shared" si="42"/>
        <v>44805</v>
      </c>
      <c r="H432" s="19">
        <f t="shared" si="43"/>
        <v>44834</v>
      </c>
    </row>
    <row r="433" spans="1:8" x14ac:dyDescent="0.25">
      <c r="A433" s="28">
        <v>44820</v>
      </c>
      <c r="B433" s="27">
        <v>3873.330078125</v>
      </c>
      <c r="C433" s="14">
        <f t="shared" si="38"/>
        <v>2022</v>
      </c>
      <c r="D433" s="14">
        <f t="shared" si="39"/>
        <v>9</v>
      </c>
      <c r="E433" s="14">
        <f t="shared" si="40"/>
        <v>37</v>
      </c>
      <c r="F433" s="14">
        <f t="shared" si="41"/>
        <v>5</v>
      </c>
      <c r="G433" s="13">
        <f t="shared" si="42"/>
        <v>44805</v>
      </c>
      <c r="H433" s="19">
        <f t="shared" si="43"/>
        <v>44834</v>
      </c>
    </row>
    <row r="434" spans="1:8" x14ac:dyDescent="0.25">
      <c r="A434" s="28">
        <v>44823</v>
      </c>
      <c r="B434" s="27">
        <v>3899.889892578125</v>
      </c>
      <c r="C434" s="14">
        <f t="shared" si="38"/>
        <v>2022</v>
      </c>
      <c r="D434" s="14">
        <f t="shared" si="39"/>
        <v>9</v>
      </c>
      <c r="E434" s="14">
        <f t="shared" si="40"/>
        <v>38</v>
      </c>
      <c r="F434" s="14">
        <f t="shared" si="41"/>
        <v>1</v>
      </c>
      <c r="G434" s="13">
        <f t="shared" si="42"/>
        <v>44805</v>
      </c>
      <c r="H434" s="19">
        <f t="shared" si="43"/>
        <v>44834</v>
      </c>
    </row>
    <row r="435" spans="1:8" x14ac:dyDescent="0.25">
      <c r="A435" s="28">
        <v>44824</v>
      </c>
      <c r="B435" s="27">
        <v>3855.929931640625</v>
      </c>
      <c r="C435" s="14">
        <f t="shared" si="38"/>
        <v>2022</v>
      </c>
      <c r="D435" s="14">
        <f t="shared" si="39"/>
        <v>9</v>
      </c>
      <c r="E435" s="14">
        <f t="shared" si="40"/>
        <v>38</v>
      </c>
      <c r="F435" s="14">
        <f t="shared" si="41"/>
        <v>2</v>
      </c>
      <c r="G435" s="13">
        <f t="shared" si="42"/>
        <v>44805</v>
      </c>
      <c r="H435" s="19">
        <f t="shared" si="43"/>
        <v>44834</v>
      </c>
    </row>
    <row r="436" spans="1:8" x14ac:dyDescent="0.25">
      <c r="A436" s="28">
        <v>44825</v>
      </c>
      <c r="B436" s="27">
        <v>3789.929931640625</v>
      </c>
      <c r="C436" s="14">
        <f t="shared" si="38"/>
        <v>2022</v>
      </c>
      <c r="D436" s="14">
        <f t="shared" si="39"/>
        <v>9</v>
      </c>
      <c r="E436" s="14">
        <f t="shared" si="40"/>
        <v>38</v>
      </c>
      <c r="F436" s="14">
        <f t="shared" si="41"/>
        <v>3</v>
      </c>
      <c r="G436" s="13">
        <f t="shared" si="42"/>
        <v>44805</v>
      </c>
      <c r="H436" s="19">
        <f t="shared" si="43"/>
        <v>44834</v>
      </c>
    </row>
    <row r="437" spans="1:8" x14ac:dyDescent="0.25">
      <c r="A437" s="28">
        <v>44826</v>
      </c>
      <c r="B437" s="27">
        <v>3757.989990234375</v>
      </c>
      <c r="C437" s="14">
        <f t="shared" si="38"/>
        <v>2022</v>
      </c>
      <c r="D437" s="14">
        <f t="shared" si="39"/>
        <v>9</v>
      </c>
      <c r="E437" s="14">
        <f t="shared" si="40"/>
        <v>38</v>
      </c>
      <c r="F437" s="14">
        <f t="shared" si="41"/>
        <v>4</v>
      </c>
      <c r="G437" s="13">
        <f t="shared" si="42"/>
        <v>44805</v>
      </c>
      <c r="H437" s="19">
        <f t="shared" si="43"/>
        <v>44834</v>
      </c>
    </row>
    <row r="438" spans="1:8" x14ac:dyDescent="0.25">
      <c r="A438" s="28">
        <v>44827</v>
      </c>
      <c r="B438" s="27">
        <v>3693.22998046875</v>
      </c>
      <c r="C438" s="14">
        <f t="shared" si="38"/>
        <v>2022</v>
      </c>
      <c r="D438" s="14">
        <f t="shared" si="39"/>
        <v>9</v>
      </c>
      <c r="E438" s="14">
        <f t="shared" si="40"/>
        <v>38</v>
      </c>
      <c r="F438" s="14">
        <f t="shared" si="41"/>
        <v>5</v>
      </c>
      <c r="G438" s="13">
        <f t="shared" si="42"/>
        <v>44805</v>
      </c>
      <c r="H438" s="19">
        <f t="shared" si="43"/>
        <v>44834</v>
      </c>
    </row>
    <row r="439" spans="1:8" x14ac:dyDescent="0.25">
      <c r="A439" s="28">
        <v>44830</v>
      </c>
      <c r="B439" s="27">
        <v>3655.0400390625</v>
      </c>
      <c r="C439" s="14">
        <f t="shared" si="38"/>
        <v>2022</v>
      </c>
      <c r="D439" s="14">
        <f t="shared" si="39"/>
        <v>9</v>
      </c>
      <c r="E439" s="14">
        <f t="shared" si="40"/>
        <v>39</v>
      </c>
      <c r="F439" s="14">
        <f t="shared" si="41"/>
        <v>1</v>
      </c>
      <c r="G439" s="13">
        <f t="shared" si="42"/>
        <v>44805</v>
      </c>
      <c r="H439" s="19">
        <f t="shared" si="43"/>
        <v>44834</v>
      </c>
    </row>
    <row r="440" spans="1:8" x14ac:dyDescent="0.25">
      <c r="A440" s="28">
        <v>44831</v>
      </c>
      <c r="B440" s="27">
        <v>3647.2900390625</v>
      </c>
      <c r="C440" s="14">
        <f t="shared" si="38"/>
        <v>2022</v>
      </c>
      <c r="D440" s="14">
        <f t="shared" si="39"/>
        <v>9</v>
      </c>
      <c r="E440" s="14">
        <f t="shared" si="40"/>
        <v>39</v>
      </c>
      <c r="F440" s="14">
        <f t="shared" si="41"/>
        <v>2</v>
      </c>
      <c r="G440" s="13">
        <f t="shared" si="42"/>
        <v>44805</v>
      </c>
      <c r="H440" s="19">
        <f t="shared" si="43"/>
        <v>44834</v>
      </c>
    </row>
    <row r="441" spans="1:8" x14ac:dyDescent="0.25">
      <c r="A441" s="28">
        <v>44832</v>
      </c>
      <c r="B441" s="27">
        <v>3719.0400390625</v>
      </c>
      <c r="C441" s="14">
        <f t="shared" si="38"/>
        <v>2022</v>
      </c>
      <c r="D441" s="14">
        <f t="shared" si="39"/>
        <v>9</v>
      </c>
      <c r="E441" s="14">
        <f t="shared" si="40"/>
        <v>39</v>
      </c>
      <c r="F441" s="14">
        <f t="shared" si="41"/>
        <v>3</v>
      </c>
      <c r="G441" s="13">
        <f t="shared" si="42"/>
        <v>44805</v>
      </c>
      <c r="H441" s="19">
        <f t="shared" si="43"/>
        <v>44834</v>
      </c>
    </row>
    <row r="442" spans="1:8" x14ac:dyDescent="0.25">
      <c r="A442" s="28">
        <v>44833</v>
      </c>
      <c r="B442" s="27">
        <v>3640.469970703125</v>
      </c>
      <c r="C442" s="14">
        <f t="shared" si="38"/>
        <v>2022</v>
      </c>
      <c r="D442" s="14">
        <f t="shared" si="39"/>
        <v>9</v>
      </c>
      <c r="E442" s="14">
        <f t="shared" si="40"/>
        <v>39</v>
      </c>
      <c r="F442" s="14">
        <f t="shared" si="41"/>
        <v>4</v>
      </c>
      <c r="G442" s="13">
        <f t="shared" si="42"/>
        <v>44805</v>
      </c>
      <c r="H442" s="19">
        <f t="shared" si="43"/>
        <v>44834</v>
      </c>
    </row>
    <row r="443" spans="1:8" x14ac:dyDescent="0.25">
      <c r="A443" s="28">
        <v>44834</v>
      </c>
      <c r="B443" s="27">
        <v>3585.6201171875</v>
      </c>
      <c r="C443" s="14">
        <f t="shared" si="38"/>
        <v>2022</v>
      </c>
      <c r="D443" s="14">
        <f t="shared" si="39"/>
        <v>9</v>
      </c>
      <c r="E443" s="14">
        <f t="shared" si="40"/>
        <v>39</v>
      </c>
      <c r="F443" s="14">
        <f t="shared" si="41"/>
        <v>5</v>
      </c>
      <c r="G443" s="13">
        <f t="shared" si="42"/>
        <v>44805</v>
      </c>
      <c r="H443" s="19">
        <f t="shared" si="43"/>
        <v>44834</v>
      </c>
    </row>
    <row r="444" spans="1:8" x14ac:dyDescent="0.25">
      <c r="A444" s="28">
        <v>44837</v>
      </c>
      <c r="B444" s="27">
        <v>3678.429931640625</v>
      </c>
      <c r="C444" s="14">
        <f t="shared" si="38"/>
        <v>2022</v>
      </c>
      <c r="D444" s="14">
        <f t="shared" si="39"/>
        <v>10</v>
      </c>
      <c r="E444" s="14">
        <f t="shared" si="40"/>
        <v>40</v>
      </c>
      <c r="F444" s="14">
        <f t="shared" si="41"/>
        <v>1</v>
      </c>
      <c r="G444" s="13">
        <f t="shared" si="42"/>
        <v>44837</v>
      </c>
      <c r="H444" s="19">
        <f t="shared" si="43"/>
        <v>44865</v>
      </c>
    </row>
    <row r="445" spans="1:8" x14ac:dyDescent="0.25">
      <c r="A445" s="28">
        <v>44838</v>
      </c>
      <c r="B445" s="27">
        <v>3790.929931640625</v>
      </c>
      <c r="C445" s="14">
        <f t="shared" si="38"/>
        <v>2022</v>
      </c>
      <c r="D445" s="14">
        <f t="shared" si="39"/>
        <v>10</v>
      </c>
      <c r="E445" s="14">
        <f t="shared" si="40"/>
        <v>40</v>
      </c>
      <c r="F445" s="14">
        <f t="shared" si="41"/>
        <v>2</v>
      </c>
      <c r="G445" s="13">
        <f t="shared" si="42"/>
        <v>44837</v>
      </c>
      <c r="H445" s="19">
        <f t="shared" si="43"/>
        <v>44865</v>
      </c>
    </row>
    <row r="446" spans="1:8" x14ac:dyDescent="0.25">
      <c r="A446" s="28">
        <v>44839</v>
      </c>
      <c r="B446" s="27">
        <v>3783.280029296875</v>
      </c>
      <c r="C446" s="14">
        <f t="shared" si="38"/>
        <v>2022</v>
      </c>
      <c r="D446" s="14">
        <f t="shared" si="39"/>
        <v>10</v>
      </c>
      <c r="E446" s="14">
        <f t="shared" si="40"/>
        <v>40</v>
      </c>
      <c r="F446" s="14">
        <f t="shared" si="41"/>
        <v>3</v>
      </c>
      <c r="G446" s="13">
        <f t="shared" si="42"/>
        <v>44837</v>
      </c>
      <c r="H446" s="19">
        <f t="shared" si="43"/>
        <v>44865</v>
      </c>
    </row>
    <row r="447" spans="1:8" x14ac:dyDescent="0.25">
      <c r="A447" s="28">
        <v>44840</v>
      </c>
      <c r="B447" s="27">
        <v>3744.52001953125</v>
      </c>
      <c r="C447" s="14">
        <f t="shared" si="38"/>
        <v>2022</v>
      </c>
      <c r="D447" s="14">
        <f t="shared" si="39"/>
        <v>10</v>
      </c>
      <c r="E447" s="14">
        <f t="shared" si="40"/>
        <v>40</v>
      </c>
      <c r="F447" s="14">
        <f t="shared" si="41"/>
        <v>4</v>
      </c>
      <c r="G447" s="13">
        <f t="shared" si="42"/>
        <v>44837</v>
      </c>
      <c r="H447" s="19">
        <f t="shared" si="43"/>
        <v>44865</v>
      </c>
    </row>
    <row r="448" spans="1:8" x14ac:dyDescent="0.25">
      <c r="A448" s="28">
        <v>44841</v>
      </c>
      <c r="B448" s="27">
        <v>3639.659912109375</v>
      </c>
      <c r="C448" s="14">
        <f t="shared" si="38"/>
        <v>2022</v>
      </c>
      <c r="D448" s="14">
        <f t="shared" si="39"/>
        <v>10</v>
      </c>
      <c r="E448" s="14">
        <f t="shared" si="40"/>
        <v>40</v>
      </c>
      <c r="F448" s="14">
        <f t="shared" si="41"/>
        <v>5</v>
      </c>
      <c r="G448" s="13">
        <f t="shared" si="42"/>
        <v>44837</v>
      </c>
      <c r="H448" s="19">
        <f t="shared" si="43"/>
        <v>44865</v>
      </c>
    </row>
    <row r="449" spans="1:8" x14ac:dyDescent="0.25">
      <c r="A449" s="28">
        <v>44844</v>
      </c>
      <c r="B449" s="27">
        <v>3612.389892578125</v>
      </c>
      <c r="C449" s="14">
        <f t="shared" si="38"/>
        <v>2022</v>
      </c>
      <c r="D449" s="14">
        <f t="shared" si="39"/>
        <v>10</v>
      </c>
      <c r="E449" s="14">
        <f t="shared" si="40"/>
        <v>41</v>
      </c>
      <c r="F449" s="14">
        <f t="shared" si="41"/>
        <v>1</v>
      </c>
      <c r="G449" s="13">
        <f t="shared" si="42"/>
        <v>44837</v>
      </c>
      <c r="H449" s="19">
        <f t="shared" si="43"/>
        <v>44865</v>
      </c>
    </row>
    <row r="450" spans="1:8" x14ac:dyDescent="0.25">
      <c r="A450" s="28">
        <v>44845</v>
      </c>
      <c r="B450" s="27">
        <v>3588.840087890625</v>
      </c>
      <c r="C450" s="14">
        <f t="shared" si="38"/>
        <v>2022</v>
      </c>
      <c r="D450" s="14">
        <f t="shared" si="39"/>
        <v>10</v>
      </c>
      <c r="E450" s="14">
        <f t="shared" si="40"/>
        <v>41</v>
      </c>
      <c r="F450" s="14">
        <f t="shared" si="41"/>
        <v>2</v>
      </c>
      <c r="G450" s="13">
        <f t="shared" si="42"/>
        <v>44837</v>
      </c>
      <c r="H450" s="19">
        <f t="shared" si="43"/>
        <v>44865</v>
      </c>
    </row>
    <row r="451" spans="1:8" x14ac:dyDescent="0.25">
      <c r="A451" s="28">
        <v>44846</v>
      </c>
      <c r="B451" s="27">
        <v>3577.030029296875</v>
      </c>
      <c r="C451" s="14">
        <f t="shared" si="38"/>
        <v>2022</v>
      </c>
      <c r="D451" s="14">
        <f t="shared" si="39"/>
        <v>10</v>
      </c>
      <c r="E451" s="14">
        <f t="shared" si="40"/>
        <v>41</v>
      </c>
      <c r="F451" s="14">
        <f t="shared" si="41"/>
        <v>3</v>
      </c>
      <c r="G451" s="13">
        <f t="shared" si="42"/>
        <v>44837</v>
      </c>
      <c r="H451" s="19">
        <f t="shared" si="43"/>
        <v>44865</v>
      </c>
    </row>
    <row r="452" spans="1:8" x14ac:dyDescent="0.25">
      <c r="A452" s="28">
        <v>44847</v>
      </c>
      <c r="B452" s="27">
        <v>3669.909912109375</v>
      </c>
      <c r="C452" s="14">
        <f t="shared" si="38"/>
        <v>2022</v>
      </c>
      <c r="D452" s="14">
        <f t="shared" si="39"/>
        <v>10</v>
      </c>
      <c r="E452" s="14">
        <f t="shared" si="40"/>
        <v>41</v>
      </c>
      <c r="F452" s="14">
        <f t="shared" si="41"/>
        <v>4</v>
      </c>
      <c r="G452" s="13">
        <f t="shared" si="42"/>
        <v>44837</v>
      </c>
      <c r="H452" s="19">
        <f t="shared" si="43"/>
        <v>44865</v>
      </c>
    </row>
    <row r="453" spans="1:8" x14ac:dyDescent="0.25">
      <c r="A453" s="28">
        <v>44848</v>
      </c>
      <c r="B453" s="27">
        <v>3583.070068359375</v>
      </c>
      <c r="C453" s="14">
        <f t="shared" ref="C453:C516" si="44">YEAR(A453)</f>
        <v>2022</v>
      </c>
      <c r="D453" s="14">
        <f t="shared" ref="D453:D516" si="45">MONTH(A453)</f>
        <v>10</v>
      </c>
      <c r="E453" s="14">
        <f t="shared" ref="E453:E516" si="46">_xlfn.ISOWEEKNUM(A453)</f>
        <v>41</v>
      </c>
      <c r="F453" s="14">
        <f t="shared" ref="F453:F516" si="47">WEEKDAY(A453,2)</f>
        <v>5</v>
      </c>
      <c r="G453" s="13">
        <f t="shared" ref="G453:G516" si="48">_xlfn.MINIFS($A$4:$A$1346,$C$4:$C$1346,C453,$D$4:$D$1346,D453)</f>
        <v>44837</v>
      </c>
      <c r="H453" s="19">
        <f t="shared" ref="H453:H516" si="49">_xlfn.MAXIFS($A$4:$A$1346,$C$4:$C$1346,C453,$D$4:$D$1346,D453)</f>
        <v>44865</v>
      </c>
    </row>
    <row r="454" spans="1:8" x14ac:dyDescent="0.25">
      <c r="A454" s="28">
        <v>44851</v>
      </c>
      <c r="B454" s="27">
        <v>3677.949951171875</v>
      </c>
      <c r="C454" s="14">
        <f t="shared" si="44"/>
        <v>2022</v>
      </c>
      <c r="D454" s="14">
        <f t="shared" si="45"/>
        <v>10</v>
      </c>
      <c r="E454" s="14">
        <f t="shared" si="46"/>
        <v>42</v>
      </c>
      <c r="F454" s="14">
        <f t="shared" si="47"/>
        <v>1</v>
      </c>
      <c r="G454" s="13">
        <f t="shared" si="48"/>
        <v>44837</v>
      </c>
      <c r="H454" s="19">
        <f t="shared" si="49"/>
        <v>44865</v>
      </c>
    </row>
    <row r="455" spans="1:8" x14ac:dyDescent="0.25">
      <c r="A455" s="28">
        <v>44852</v>
      </c>
      <c r="B455" s="27">
        <v>3719.97998046875</v>
      </c>
      <c r="C455" s="14">
        <f t="shared" si="44"/>
        <v>2022</v>
      </c>
      <c r="D455" s="14">
        <f t="shared" si="45"/>
        <v>10</v>
      </c>
      <c r="E455" s="14">
        <f t="shared" si="46"/>
        <v>42</v>
      </c>
      <c r="F455" s="14">
        <f t="shared" si="47"/>
        <v>2</v>
      </c>
      <c r="G455" s="13">
        <f t="shared" si="48"/>
        <v>44837</v>
      </c>
      <c r="H455" s="19">
        <f t="shared" si="49"/>
        <v>44865</v>
      </c>
    </row>
    <row r="456" spans="1:8" x14ac:dyDescent="0.25">
      <c r="A456" s="28">
        <v>44853</v>
      </c>
      <c r="B456" s="27">
        <v>3695.159912109375</v>
      </c>
      <c r="C456" s="14">
        <f t="shared" si="44"/>
        <v>2022</v>
      </c>
      <c r="D456" s="14">
        <f t="shared" si="45"/>
        <v>10</v>
      </c>
      <c r="E456" s="14">
        <f t="shared" si="46"/>
        <v>42</v>
      </c>
      <c r="F456" s="14">
        <f t="shared" si="47"/>
        <v>3</v>
      </c>
      <c r="G456" s="13">
        <f t="shared" si="48"/>
        <v>44837</v>
      </c>
      <c r="H456" s="19">
        <f t="shared" si="49"/>
        <v>44865</v>
      </c>
    </row>
    <row r="457" spans="1:8" x14ac:dyDescent="0.25">
      <c r="A457" s="28">
        <v>44854</v>
      </c>
      <c r="B457" s="27">
        <v>3665.780029296875</v>
      </c>
      <c r="C457" s="14">
        <f t="shared" si="44"/>
        <v>2022</v>
      </c>
      <c r="D457" s="14">
        <f t="shared" si="45"/>
        <v>10</v>
      </c>
      <c r="E457" s="14">
        <f t="shared" si="46"/>
        <v>42</v>
      </c>
      <c r="F457" s="14">
        <f t="shared" si="47"/>
        <v>4</v>
      </c>
      <c r="G457" s="13">
        <f t="shared" si="48"/>
        <v>44837</v>
      </c>
      <c r="H457" s="19">
        <f t="shared" si="49"/>
        <v>44865</v>
      </c>
    </row>
    <row r="458" spans="1:8" x14ac:dyDescent="0.25">
      <c r="A458" s="28">
        <v>44855</v>
      </c>
      <c r="B458" s="27">
        <v>3752.75</v>
      </c>
      <c r="C458" s="14">
        <f t="shared" si="44"/>
        <v>2022</v>
      </c>
      <c r="D458" s="14">
        <f t="shared" si="45"/>
        <v>10</v>
      </c>
      <c r="E458" s="14">
        <f t="shared" si="46"/>
        <v>42</v>
      </c>
      <c r="F458" s="14">
        <f t="shared" si="47"/>
        <v>5</v>
      </c>
      <c r="G458" s="13">
        <f t="shared" si="48"/>
        <v>44837</v>
      </c>
      <c r="H458" s="19">
        <f t="shared" si="49"/>
        <v>44865</v>
      </c>
    </row>
    <row r="459" spans="1:8" x14ac:dyDescent="0.25">
      <c r="A459" s="28">
        <v>44858</v>
      </c>
      <c r="B459" s="27">
        <v>3797.340087890625</v>
      </c>
      <c r="C459" s="14">
        <f t="shared" si="44"/>
        <v>2022</v>
      </c>
      <c r="D459" s="14">
        <f t="shared" si="45"/>
        <v>10</v>
      </c>
      <c r="E459" s="14">
        <f t="shared" si="46"/>
        <v>43</v>
      </c>
      <c r="F459" s="14">
        <f t="shared" si="47"/>
        <v>1</v>
      </c>
      <c r="G459" s="13">
        <f t="shared" si="48"/>
        <v>44837</v>
      </c>
      <c r="H459" s="19">
        <f t="shared" si="49"/>
        <v>44865</v>
      </c>
    </row>
    <row r="460" spans="1:8" x14ac:dyDescent="0.25">
      <c r="A460" s="28">
        <v>44859</v>
      </c>
      <c r="B460" s="27">
        <v>3859.110107421875</v>
      </c>
      <c r="C460" s="14">
        <f t="shared" si="44"/>
        <v>2022</v>
      </c>
      <c r="D460" s="14">
        <f t="shared" si="45"/>
        <v>10</v>
      </c>
      <c r="E460" s="14">
        <f t="shared" si="46"/>
        <v>43</v>
      </c>
      <c r="F460" s="14">
        <f t="shared" si="47"/>
        <v>2</v>
      </c>
      <c r="G460" s="13">
        <f t="shared" si="48"/>
        <v>44837</v>
      </c>
      <c r="H460" s="19">
        <f t="shared" si="49"/>
        <v>44865</v>
      </c>
    </row>
    <row r="461" spans="1:8" x14ac:dyDescent="0.25">
      <c r="A461" s="28">
        <v>44860</v>
      </c>
      <c r="B461" s="27">
        <v>3830.60009765625</v>
      </c>
      <c r="C461" s="14">
        <f t="shared" si="44"/>
        <v>2022</v>
      </c>
      <c r="D461" s="14">
        <f t="shared" si="45"/>
        <v>10</v>
      </c>
      <c r="E461" s="14">
        <f t="shared" si="46"/>
        <v>43</v>
      </c>
      <c r="F461" s="14">
        <f t="shared" si="47"/>
        <v>3</v>
      </c>
      <c r="G461" s="13">
        <f t="shared" si="48"/>
        <v>44837</v>
      </c>
      <c r="H461" s="19">
        <f t="shared" si="49"/>
        <v>44865</v>
      </c>
    </row>
    <row r="462" spans="1:8" x14ac:dyDescent="0.25">
      <c r="A462" s="28">
        <v>44861</v>
      </c>
      <c r="B462" s="27">
        <v>3807.300048828125</v>
      </c>
      <c r="C462" s="14">
        <f t="shared" si="44"/>
        <v>2022</v>
      </c>
      <c r="D462" s="14">
        <f t="shared" si="45"/>
        <v>10</v>
      </c>
      <c r="E462" s="14">
        <f t="shared" si="46"/>
        <v>43</v>
      </c>
      <c r="F462" s="14">
        <f t="shared" si="47"/>
        <v>4</v>
      </c>
      <c r="G462" s="13">
        <f t="shared" si="48"/>
        <v>44837</v>
      </c>
      <c r="H462" s="19">
        <f t="shared" si="49"/>
        <v>44865</v>
      </c>
    </row>
    <row r="463" spans="1:8" x14ac:dyDescent="0.25">
      <c r="A463" s="28">
        <v>44862</v>
      </c>
      <c r="B463" s="27">
        <v>3901.06005859375</v>
      </c>
      <c r="C463" s="14">
        <f t="shared" si="44"/>
        <v>2022</v>
      </c>
      <c r="D463" s="14">
        <f t="shared" si="45"/>
        <v>10</v>
      </c>
      <c r="E463" s="14">
        <f t="shared" si="46"/>
        <v>43</v>
      </c>
      <c r="F463" s="14">
        <f t="shared" si="47"/>
        <v>5</v>
      </c>
      <c r="G463" s="13">
        <f t="shared" si="48"/>
        <v>44837</v>
      </c>
      <c r="H463" s="19">
        <f t="shared" si="49"/>
        <v>44865</v>
      </c>
    </row>
    <row r="464" spans="1:8" x14ac:dyDescent="0.25">
      <c r="A464" s="28">
        <v>44865</v>
      </c>
      <c r="B464" s="27">
        <v>3871.97998046875</v>
      </c>
      <c r="C464" s="14">
        <f t="shared" si="44"/>
        <v>2022</v>
      </c>
      <c r="D464" s="14">
        <f t="shared" si="45"/>
        <v>10</v>
      </c>
      <c r="E464" s="14">
        <f t="shared" si="46"/>
        <v>44</v>
      </c>
      <c r="F464" s="14">
        <f t="shared" si="47"/>
        <v>1</v>
      </c>
      <c r="G464" s="13">
        <f t="shared" si="48"/>
        <v>44837</v>
      </c>
      <c r="H464" s="19">
        <f t="shared" si="49"/>
        <v>44865</v>
      </c>
    </row>
    <row r="465" spans="1:8" x14ac:dyDescent="0.25">
      <c r="A465" s="28">
        <v>44866</v>
      </c>
      <c r="B465" s="27">
        <v>3856.10009765625</v>
      </c>
      <c r="C465" s="14">
        <f t="shared" si="44"/>
        <v>2022</v>
      </c>
      <c r="D465" s="14">
        <f t="shared" si="45"/>
        <v>11</v>
      </c>
      <c r="E465" s="14">
        <f t="shared" si="46"/>
        <v>44</v>
      </c>
      <c r="F465" s="14">
        <f t="shared" si="47"/>
        <v>2</v>
      </c>
      <c r="G465" s="13">
        <f t="shared" si="48"/>
        <v>44866</v>
      </c>
      <c r="H465" s="19">
        <f t="shared" si="49"/>
        <v>44895</v>
      </c>
    </row>
    <row r="466" spans="1:8" x14ac:dyDescent="0.25">
      <c r="A466" s="28">
        <v>44867</v>
      </c>
      <c r="B466" s="27">
        <v>3759.68994140625</v>
      </c>
      <c r="C466" s="14">
        <f t="shared" si="44"/>
        <v>2022</v>
      </c>
      <c r="D466" s="14">
        <f t="shared" si="45"/>
        <v>11</v>
      </c>
      <c r="E466" s="14">
        <f t="shared" si="46"/>
        <v>44</v>
      </c>
      <c r="F466" s="14">
        <f t="shared" si="47"/>
        <v>3</v>
      </c>
      <c r="G466" s="13">
        <f t="shared" si="48"/>
        <v>44866</v>
      </c>
      <c r="H466" s="19">
        <f t="shared" si="49"/>
        <v>44895</v>
      </c>
    </row>
    <row r="467" spans="1:8" x14ac:dyDescent="0.25">
      <c r="A467" s="28">
        <v>44868</v>
      </c>
      <c r="B467" s="27">
        <v>3719.889892578125</v>
      </c>
      <c r="C467" s="14">
        <f t="shared" si="44"/>
        <v>2022</v>
      </c>
      <c r="D467" s="14">
        <f t="shared" si="45"/>
        <v>11</v>
      </c>
      <c r="E467" s="14">
        <f t="shared" si="46"/>
        <v>44</v>
      </c>
      <c r="F467" s="14">
        <f t="shared" si="47"/>
        <v>4</v>
      </c>
      <c r="G467" s="13">
        <f t="shared" si="48"/>
        <v>44866</v>
      </c>
      <c r="H467" s="19">
        <f t="shared" si="49"/>
        <v>44895</v>
      </c>
    </row>
    <row r="468" spans="1:8" x14ac:dyDescent="0.25">
      <c r="A468" s="28">
        <v>44869</v>
      </c>
      <c r="B468" s="27">
        <v>3770.550048828125</v>
      </c>
      <c r="C468" s="14">
        <f t="shared" si="44"/>
        <v>2022</v>
      </c>
      <c r="D468" s="14">
        <f t="shared" si="45"/>
        <v>11</v>
      </c>
      <c r="E468" s="14">
        <f t="shared" si="46"/>
        <v>44</v>
      </c>
      <c r="F468" s="14">
        <f t="shared" si="47"/>
        <v>5</v>
      </c>
      <c r="G468" s="13">
        <f t="shared" si="48"/>
        <v>44866</v>
      </c>
      <c r="H468" s="19">
        <f t="shared" si="49"/>
        <v>44895</v>
      </c>
    </row>
    <row r="469" spans="1:8" x14ac:dyDescent="0.25">
      <c r="A469" s="28">
        <v>44872</v>
      </c>
      <c r="B469" s="27">
        <v>3806.800048828125</v>
      </c>
      <c r="C469" s="14">
        <f t="shared" si="44"/>
        <v>2022</v>
      </c>
      <c r="D469" s="14">
        <f t="shared" si="45"/>
        <v>11</v>
      </c>
      <c r="E469" s="14">
        <f t="shared" si="46"/>
        <v>45</v>
      </c>
      <c r="F469" s="14">
        <f t="shared" si="47"/>
        <v>1</v>
      </c>
      <c r="G469" s="13">
        <f t="shared" si="48"/>
        <v>44866</v>
      </c>
      <c r="H469" s="19">
        <f t="shared" si="49"/>
        <v>44895</v>
      </c>
    </row>
    <row r="470" spans="1:8" x14ac:dyDescent="0.25">
      <c r="A470" s="28">
        <v>44873</v>
      </c>
      <c r="B470" s="27">
        <v>3828.110107421875</v>
      </c>
      <c r="C470" s="14">
        <f t="shared" si="44"/>
        <v>2022</v>
      </c>
      <c r="D470" s="14">
        <f t="shared" si="45"/>
        <v>11</v>
      </c>
      <c r="E470" s="14">
        <f t="shared" si="46"/>
        <v>45</v>
      </c>
      <c r="F470" s="14">
        <f t="shared" si="47"/>
        <v>2</v>
      </c>
      <c r="G470" s="13">
        <f t="shared" si="48"/>
        <v>44866</v>
      </c>
      <c r="H470" s="19">
        <f t="shared" si="49"/>
        <v>44895</v>
      </c>
    </row>
    <row r="471" spans="1:8" x14ac:dyDescent="0.25">
      <c r="A471" s="28">
        <v>44874</v>
      </c>
      <c r="B471" s="27">
        <v>3748.570068359375</v>
      </c>
      <c r="C471" s="14">
        <f t="shared" si="44"/>
        <v>2022</v>
      </c>
      <c r="D471" s="14">
        <f t="shared" si="45"/>
        <v>11</v>
      </c>
      <c r="E471" s="14">
        <f t="shared" si="46"/>
        <v>45</v>
      </c>
      <c r="F471" s="14">
        <f t="shared" si="47"/>
        <v>3</v>
      </c>
      <c r="G471" s="13">
        <f t="shared" si="48"/>
        <v>44866</v>
      </c>
      <c r="H471" s="19">
        <f t="shared" si="49"/>
        <v>44895</v>
      </c>
    </row>
    <row r="472" spans="1:8" x14ac:dyDescent="0.25">
      <c r="A472" s="28">
        <v>44875</v>
      </c>
      <c r="B472" s="27">
        <v>3956.3701171875</v>
      </c>
      <c r="C472" s="14">
        <f t="shared" si="44"/>
        <v>2022</v>
      </c>
      <c r="D472" s="14">
        <f t="shared" si="45"/>
        <v>11</v>
      </c>
      <c r="E472" s="14">
        <f t="shared" si="46"/>
        <v>45</v>
      </c>
      <c r="F472" s="14">
        <f t="shared" si="47"/>
        <v>4</v>
      </c>
      <c r="G472" s="13">
        <f t="shared" si="48"/>
        <v>44866</v>
      </c>
      <c r="H472" s="19">
        <f t="shared" si="49"/>
        <v>44895</v>
      </c>
    </row>
    <row r="473" spans="1:8" x14ac:dyDescent="0.25">
      <c r="A473" s="28">
        <v>44876</v>
      </c>
      <c r="B473" s="27">
        <v>3992.929931640625</v>
      </c>
      <c r="C473" s="14">
        <f t="shared" si="44"/>
        <v>2022</v>
      </c>
      <c r="D473" s="14">
        <f t="shared" si="45"/>
        <v>11</v>
      </c>
      <c r="E473" s="14">
        <f t="shared" si="46"/>
        <v>45</v>
      </c>
      <c r="F473" s="14">
        <f t="shared" si="47"/>
        <v>5</v>
      </c>
      <c r="G473" s="13">
        <f t="shared" si="48"/>
        <v>44866</v>
      </c>
      <c r="H473" s="19">
        <f t="shared" si="49"/>
        <v>44895</v>
      </c>
    </row>
    <row r="474" spans="1:8" x14ac:dyDescent="0.25">
      <c r="A474" s="28">
        <v>44879</v>
      </c>
      <c r="B474" s="27">
        <v>3957.25</v>
      </c>
      <c r="C474" s="14">
        <f t="shared" si="44"/>
        <v>2022</v>
      </c>
      <c r="D474" s="14">
        <f t="shared" si="45"/>
        <v>11</v>
      </c>
      <c r="E474" s="14">
        <f t="shared" si="46"/>
        <v>46</v>
      </c>
      <c r="F474" s="14">
        <f t="shared" si="47"/>
        <v>1</v>
      </c>
      <c r="G474" s="13">
        <f t="shared" si="48"/>
        <v>44866</v>
      </c>
      <c r="H474" s="19">
        <f t="shared" si="49"/>
        <v>44895</v>
      </c>
    </row>
    <row r="475" spans="1:8" x14ac:dyDescent="0.25">
      <c r="A475" s="28">
        <v>44880</v>
      </c>
      <c r="B475" s="27">
        <v>3991.72998046875</v>
      </c>
      <c r="C475" s="14">
        <f t="shared" si="44"/>
        <v>2022</v>
      </c>
      <c r="D475" s="14">
        <f t="shared" si="45"/>
        <v>11</v>
      </c>
      <c r="E475" s="14">
        <f t="shared" si="46"/>
        <v>46</v>
      </c>
      <c r="F475" s="14">
        <f t="shared" si="47"/>
        <v>2</v>
      </c>
      <c r="G475" s="13">
        <f t="shared" si="48"/>
        <v>44866</v>
      </c>
      <c r="H475" s="19">
        <f t="shared" si="49"/>
        <v>44895</v>
      </c>
    </row>
    <row r="476" spans="1:8" x14ac:dyDescent="0.25">
      <c r="A476" s="28">
        <v>44881</v>
      </c>
      <c r="B476" s="27">
        <v>3958.7900390625</v>
      </c>
      <c r="C476" s="14">
        <f t="shared" si="44"/>
        <v>2022</v>
      </c>
      <c r="D476" s="14">
        <f t="shared" si="45"/>
        <v>11</v>
      </c>
      <c r="E476" s="14">
        <f t="shared" si="46"/>
        <v>46</v>
      </c>
      <c r="F476" s="14">
        <f t="shared" si="47"/>
        <v>3</v>
      </c>
      <c r="G476" s="13">
        <f t="shared" si="48"/>
        <v>44866</v>
      </c>
      <c r="H476" s="19">
        <f t="shared" si="49"/>
        <v>44895</v>
      </c>
    </row>
    <row r="477" spans="1:8" x14ac:dyDescent="0.25">
      <c r="A477" s="28">
        <v>44882</v>
      </c>
      <c r="B477" s="27">
        <v>3946.56005859375</v>
      </c>
      <c r="C477" s="14">
        <f t="shared" si="44"/>
        <v>2022</v>
      </c>
      <c r="D477" s="14">
        <f t="shared" si="45"/>
        <v>11</v>
      </c>
      <c r="E477" s="14">
        <f t="shared" si="46"/>
        <v>46</v>
      </c>
      <c r="F477" s="14">
        <f t="shared" si="47"/>
        <v>4</v>
      </c>
      <c r="G477" s="13">
        <f t="shared" si="48"/>
        <v>44866</v>
      </c>
      <c r="H477" s="19">
        <f t="shared" si="49"/>
        <v>44895</v>
      </c>
    </row>
    <row r="478" spans="1:8" x14ac:dyDescent="0.25">
      <c r="A478" s="28">
        <v>44883</v>
      </c>
      <c r="B478" s="27">
        <v>3965.340087890625</v>
      </c>
      <c r="C478" s="14">
        <f t="shared" si="44"/>
        <v>2022</v>
      </c>
      <c r="D478" s="14">
        <f t="shared" si="45"/>
        <v>11</v>
      </c>
      <c r="E478" s="14">
        <f t="shared" si="46"/>
        <v>46</v>
      </c>
      <c r="F478" s="14">
        <f t="shared" si="47"/>
        <v>5</v>
      </c>
      <c r="G478" s="13">
        <f t="shared" si="48"/>
        <v>44866</v>
      </c>
      <c r="H478" s="19">
        <f t="shared" si="49"/>
        <v>44895</v>
      </c>
    </row>
    <row r="479" spans="1:8" x14ac:dyDescent="0.25">
      <c r="A479" s="28">
        <v>44886</v>
      </c>
      <c r="B479" s="27">
        <v>3949.93994140625</v>
      </c>
      <c r="C479" s="14">
        <f t="shared" si="44"/>
        <v>2022</v>
      </c>
      <c r="D479" s="14">
        <f t="shared" si="45"/>
        <v>11</v>
      </c>
      <c r="E479" s="14">
        <f t="shared" si="46"/>
        <v>47</v>
      </c>
      <c r="F479" s="14">
        <f t="shared" si="47"/>
        <v>1</v>
      </c>
      <c r="G479" s="13">
        <f t="shared" si="48"/>
        <v>44866</v>
      </c>
      <c r="H479" s="19">
        <f t="shared" si="49"/>
        <v>44895</v>
      </c>
    </row>
    <row r="480" spans="1:8" x14ac:dyDescent="0.25">
      <c r="A480" s="28">
        <v>44887</v>
      </c>
      <c r="B480" s="27">
        <v>4003.580078125</v>
      </c>
      <c r="C480" s="14">
        <f t="shared" si="44"/>
        <v>2022</v>
      </c>
      <c r="D480" s="14">
        <f t="shared" si="45"/>
        <v>11</v>
      </c>
      <c r="E480" s="14">
        <f t="shared" si="46"/>
        <v>47</v>
      </c>
      <c r="F480" s="14">
        <f t="shared" si="47"/>
        <v>2</v>
      </c>
      <c r="G480" s="13">
        <f t="shared" si="48"/>
        <v>44866</v>
      </c>
      <c r="H480" s="19">
        <f t="shared" si="49"/>
        <v>44895</v>
      </c>
    </row>
    <row r="481" spans="1:8" x14ac:dyDescent="0.25">
      <c r="A481" s="28">
        <v>44888</v>
      </c>
      <c r="B481" s="27">
        <v>4027.260009765625</v>
      </c>
      <c r="C481" s="14">
        <f t="shared" si="44"/>
        <v>2022</v>
      </c>
      <c r="D481" s="14">
        <f t="shared" si="45"/>
        <v>11</v>
      </c>
      <c r="E481" s="14">
        <f t="shared" si="46"/>
        <v>47</v>
      </c>
      <c r="F481" s="14">
        <f t="shared" si="47"/>
        <v>3</v>
      </c>
      <c r="G481" s="13">
        <f t="shared" si="48"/>
        <v>44866</v>
      </c>
      <c r="H481" s="19">
        <f t="shared" si="49"/>
        <v>44895</v>
      </c>
    </row>
    <row r="482" spans="1:8" x14ac:dyDescent="0.25">
      <c r="A482" s="28">
        <v>44890</v>
      </c>
      <c r="B482" s="27">
        <v>4026.1201171875</v>
      </c>
      <c r="C482" s="14">
        <f t="shared" si="44"/>
        <v>2022</v>
      </c>
      <c r="D482" s="14">
        <f t="shared" si="45"/>
        <v>11</v>
      </c>
      <c r="E482" s="14">
        <f t="shared" si="46"/>
        <v>47</v>
      </c>
      <c r="F482" s="14">
        <f t="shared" si="47"/>
        <v>5</v>
      </c>
      <c r="G482" s="13">
        <f t="shared" si="48"/>
        <v>44866</v>
      </c>
      <c r="H482" s="19">
        <f t="shared" si="49"/>
        <v>44895</v>
      </c>
    </row>
    <row r="483" spans="1:8" x14ac:dyDescent="0.25">
      <c r="A483" s="28">
        <v>44893</v>
      </c>
      <c r="B483" s="27">
        <v>3963.93994140625</v>
      </c>
      <c r="C483" s="14">
        <f t="shared" si="44"/>
        <v>2022</v>
      </c>
      <c r="D483" s="14">
        <f t="shared" si="45"/>
        <v>11</v>
      </c>
      <c r="E483" s="14">
        <f t="shared" si="46"/>
        <v>48</v>
      </c>
      <c r="F483" s="14">
        <f t="shared" si="47"/>
        <v>1</v>
      </c>
      <c r="G483" s="13">
        <f t="shared" si="48"/>
        <v>44866</v>
      </c>
      <c r="H483" s="19">
        <f t="shared" si="49"/>
        <v>44895</v>
      </c>
    </row>
    <row r="484" spans="1:8" x14ac:dyDescent="0.25">
      <c r="A484" s="28">
        <v>44894</v>
      </c>
      <c r="B484" s="27">
        <v>3957.6298828125</v>
      </c>
      <c r="C484" s="14">
        <f t="shared" si="44"/>
        <v>2022</v>
      </c>
      <c r="D484" s="14">
        <f t="shared" si="45"/>
        <v>11</v>
      </c>
      <c r="E484" s="14">
        <f t="shared" si="46"/>
        <v>48</v>
      </c>
      <c r="F484" s="14">
        <f t="shared" si="47"/>
        <v>2</v>
      </c>
      <c r="G484" s="13">
        <f t="shared" si="48"/>
        <v>44866</v>
      </c>
      <c r="H484" s="19">
        <f t="shared" si="49"/>
        <v>44895</v>
      </c>
    </row>
    <row r="485" spans="1:8" x14ac:dyDescent="0.25">
      <c r="A485" s="28">
        <v>44895</v>
      </c>
      <c r="B485" s="27">
        <v>4080.110107421875</v>
      </c>
      <c r="C485" s="14">
        <f t="shared" si="44"/>
        <v>2022</v>
      </c>
      <c r="D485" s="14">
        <f t="shared" si="45"/>
        <v>11</v>
      </c>
      <c r="E485" s="14">
        <f t="shared" si="46"/>
        <v>48</v>
      </c>
      <c r="F485" s="14">
        <f t="shared" si="47"/>
        <v>3</v>
      </c>
      <c r="G485" s="13">
        <f t="shared" si="48"/>
        <v>44866</v>
      </c>
      <c r="H485" s="19">
        <f t="shared" si="49"/>
        <v>44895</v>
      </c>
    </row>
    <row r="486" spans="1:8" x14ac:dyDescent="0.25">
      <c r="A486" s="28">
        <v>44896</v>
      </c>
      <c r="B486" s="27">
        <v>4076.570068359375</v>
      </c>
      <c r="C486" s="14">
        <f t="shared" si="44"/>
        <v>2022</v>
      </c>
      <c r="D486" s="14">
        <f t="shared" si="45"/>
        <v>12</v>
      </c>
      <c r="E486" s="14">
        <f t="shared" si="46"/>
        <v>48</v>
      </c>
      <c r="F486" s="14">
        <f t="shared" si="47"/>
        <v>4</v>
      </c>
      <c r="G486" s="13">
        <f t="shared" si="48"/>
        <v>44896</v>
      </c>
      <c r="H486" s="19">
        <f t="shared" si="49"/>
        <v>44925</v>
      </c>
    </row>
    <row r="487" spans="1:8" x14ac:dyDescent="0.25">
      <c r="A487" s="28">
        <v>44897</v>
      </c>
      <c r="B487" s="27">
        <v>4071.699951171875</v>
      </c>
      <c r="C487" s="14">
        <f t="shared" si="44"/>
        <v>2022</v>
      </c>
      <c r="D487" s="14">
        <f t="shared" si="45"/>
        <v>12</v>
      </c>
      <c r="E487" s="14">
        <f t="shared" si="46"/>
        <v>48</v>
      </c>
      <c r="F487" s="14">
        <f t="shared" si="47"/>
        <v>5</v>
      </c>
      <c r="G487" s="13">
        <f t="shared" si="48"/>
        <v>44896</v>
      </c>
      <c r="H487" s="19">
        <f t="shared" si="49"/>
        <v>44925</v>
      </c>
    </row>
    <row r="488" spans="1:8" x14ac:dyDescent="0.25">
      <c r="A488" s="28">
        <v>44900</v>
      </c>
      <c r="B488" s="27">
        <v>3998.840087890625</v>
      </c>
      <c r="C488" s="14">
        <f t="shared" si="44"/>
        <v>2022</v>
      </c>
      <c r="D488" s="14">
        <f t="shared" si="45"/>
        <v>12</v>
      </c>
      <c r="E488" s="14">
        <f t="shared" si="46"/>
        <v>49</v>
      </c>
      <c r="F488" s="14">
        <f t="shared" si="47"/>
        <v>1</v>
      </c>
      <c r="G488" s="13">
        <f t="shared" si="48"/>
        <v>44896</v>
      </c>
      <c r="H488" s="19">
        <f t="shared" si="49"/>
        <v>44925</v>
      </c>
    </row>
    <row r="489" spans="1:8" x14ac:dyDescent="0.25">
      <c r="A489" s="28">
        <v>44901</v>
      </c>
      <c r="B489" s="27">
        <v>3941.260009765625</v>
      </c>
      <c r="C489" s="14">
        <f t="shared" si="44"/>
        <v>2022</v>
      </c>
      <c r="D489" s="14">
        <f t="shared" si="45"/>
        <v>12</v>
      </c>
      <c r="E489" s="14">
        <f t="shared" si="46"/>
        <v>49</v>
      </c>
      <c r="F489" s="14">
        <f t="shared" si="47"/>
        <v>2</v>
      </c>
      <c r="G489" s="13">
        <f t="shared" si="48"/>
        <v>44896</v>
      </c>
      <c r="H489" s="19">
        <f t="shared" si="49"/>
        <v>44925</v>
      </c>
    </row>
    <row r="490" spans="1:8" x14ac:dyDescent="0.25">
      <c r="A490" s="28">
        <v>44902</v>
      </c>
      <c r="B490" s="27">
        <v>3933.919921875</v>
      </c>
      <c r="C490" s="14">
        <f t="shared" si="44"/>
        <v>2022</v>
      </c>
      <c r="D490" s="14">
        <f t="shared" si="45"/>
        <v>12</v>
      </c>
      <c r="E490" s="14">
        <f t="shared" si="46"/>
        <v>49</v>
      </c>
      <c r="F490" s="14">
        <f t="shared" si="47"/>
        <v>3</v>
      </c>
      <c r="G490" s="13">
        <f t="shared" si="48"/>
        <v>44896</v>
      </c>
      <c r="H490" s="19">
        <f t="shared" si="49"/>
        <v>44925</v>
      </c>
    </row>
    <row r="491" spans="1:8" x14ac:dyDescent="0.25">
      <c r="A491" s="28">
        <v>44903</v>
      </c>
      <c r="B491" s="27">
        <v>3963.510009765625</v>
      </c>
      <c r="C491" s="14">
        <f t="shared" si="44"/>
        <v>2022</v>
      </c>
      <c r="D491" s="14">
        <f t="shared" si="45"/>
        <v>12</v>
      </c>
      <c r="E491" s="14">
        <f t="shared" si="46"/>
        <v>49</v>
      </c>
      <c r="F491" s="14">
        <f t="shared" si="47"/>
        <v>4</v>
      </c>
      <c r="G491" s="13">
        <f t="shared" si="48"/>
        <v>44896</v>
      </c>
      <c r="H491" s="19">
        <f t="shared" si="49"/>
        <v>44925</v>
      </c>
    </row>
    <row r="492" spans="1:8" x14ac:dyDescent="0.25">
      <c r="A492" s="28">
        <v>44904</v>
      </c>
      <c r="B492" s="27">
        <v>3934.3798828125</v>
      </c>
      <c r="C492" s="14">
        <f t="shared" si="44"/>
        <v>2022</v>
      </c>
      <c r="D492" s="14">
        <f t="shared" si="45"/>
        <v>12</v>
      </c>
      <c r="E492" s="14">
        <f t="shared" si="46"/>
        <v>49</v>
      </c>
      <c r="F492" s="14">
        <f t="shared" si="47"/>
        <v>5</v>
      </c>
      <c r="G492" s="13">
        <f t="shared" si="48"/>
        <v>44896</v>
      </c>
      <c r="H492" s="19">
        <f t="shared" si="49"/>
        <v>44925</v>
      </c>
    </row>
    <row r="493" spans="1:8" x14ac:dyDescent="0.25">
      <c r="A493" s="28">
        <v>44907</v>
      </c>
      <c r="B493" s="27">
        <v>3990.56005859375</v>
      </c>
      <c r="C493" s="14">
        <f t="shared" si="44"/>
        <v>2022</v>
      </c>
      <c r="D493" s="14">
        <f t="shared" si="45"/>
        <v>12</v>
      </c>
      <c r="E493" s="14">
        <f t="shared" si="46"/>
        <v>50</v>
      </c>
      <c r="F493" s="14">
        <f t="shared" si="47"/>
        <v>1</v>
      </c>
      <c r="G493" s="13">
        <f t="shared" si="48"/>
        <v>44896</v>
      </c>
      <c r="H493" s="19">
        <f t="shared" si="49"/>
        <v>44925</v>
      </c>
    </row>
    <row r="494" spans="1:8" x14ac:dyDescent="0.25">
      <c r="A494" s="28">
        <v>44908</v>
      </c>
      <c r="B494" s="27">
        <v>4019.64990234375</v>
      </c>
      <c r="C494" s="14">
        <f t="shared" si="44"/>
        <v>2022</v>
      </c>
      <c r="D494" s="14">
        <f t="shared" si="45"/>
        <v>12</v>
      </c>
      <c r="E494" s="14">
        <f t="shared" si="46"/>
        <v>50</v>
      </c>
      <c r="F494" s="14">
        <f t="shared" si="47"/>
        <v>2</v>
      </c>
      <c r="G494" s="13">
        <f t="shared" si="48"/>
        <v>44896</v>
      </c>
      <c r="H494" s="19">
        <f t="shared" si="49"/>
        <v>44925</v>
      </c>
    </row>
    <row r="495" spans="1:8" x14ac:dyDescent="0.25">
      <c r="A495" s="28">
        <v>44909</v>
      </c>
      <c r="B495" s="27">
        <v>3995.320068359375</v>
      </c>
      <c r="C495" s="14">
        <f t="shared" si="44"/>
        <v>2022</v>
      </c>
      <c r="D495" s="14">
        <f t="shared" si="45"/>
        <v>12</v>
      </c>
      <c r="E495" s="14">
        <f t="shared" si="46"/>
        <v>50</v>
      </c>
      <c r="F495" s="14">
        <f t="shared" si="47"/>
        <v>3</v>
      </c>
      <c r="G495" s="13">
        <f t="shared" si="48"/>
        <v>44896</v>
      </c>
      <c r="H495" s="19">
        <f t="shared" si="49"/>
        <v>44925</v>
      </c>
    </row>
    <row r="496" spans="1:8" x14ac:dyDescent="0.25">
      <c r="A496" s="28">
        <v>44910</v>
      </c>
      <c r="B496" s="27">
        <v>3895.75</v>
      </c>
      <c r="C496" s="14">
        <f t="shared" si="44"/>
        <v>2022</v>
      </c>
      <c r="D496" s="14">
        <f t="shared" si="45"/>
        <v>12</v>
      </c>
      <c r="E496" s="14">
        <f t="shared" si="46"/>
        <v>50</v>
      </c>
      <c r="F496" s="14">
        <f t="shared" si="47"/>
        <v>4</v>
      </c>
      <c r="G496" s="13">
        <f t="shared" si="48"/>
        <v>44896</v>
      </c>
      <c r="H496" s="19">
        <f t="shared" si="49"/>
        <v>44925</v>
      </c>
    </row>
    <row r="497" spans="1:8" x14ac:dyDescent="0.25">
      <c r="A497" s="28">
        <v>44911</v>
      </c>
      <c r="B497" s="27">
        <v>3852.360107421875</v>
      </c>
      <c r="C497" s="14">
        <f t="shared" si="44"/>
        <v>2022</v>
      </c>
      <c r="D497" s="14">
        <f t="shared" si="45"/>
        <v>12</v>
      </c>
      <c r="E497" s="14">
        <f t="shared" si="46"/>
        <v>50</v>
      </c>
      <c r="F497" s="14">
        <f t="shared" si="47"/>
        <v>5</v>
      </c>
      <c r="G497" s="13">
        <f t="shared" si="48"/>
        <v>44896</v>
      </c>
      <c r="H497" s="19">
        <f t="shared" si="49"/>
        <v>44925</v>
      </c>
    </row>
    <row r="498" spans="1:8" x14ac:dyDescent="0.25">
      <c r="A498" s="28">
        <v>44914</v>
      </c>
      <c r="B498" s="27">
        <v>3817.659912109375</v>
      </c>
      <c r="C498" s="14">
        <f t="shared" si="44"/>
        <v>2022</v>
      </c>
      <c r="D498" s="14">
        <f t="shared" si="45"/>
        <v>12</v>
      </c>
      <c r="E498" s="14">
        <f t="shared" si="46"/>
        <v>51</v>
      </c>
      <c r="F498" s="14">
        <f t="shared" si="47"/>
        <v>1</v>
      </c>
      <c r="G498" s="13">
        <f t="shared" si="48"/>
        <v>44896</v>
      </c>
      <c r="H498" s="19">
        <f t="shared" si="49"/>
        <v>44925</v>
      </c>
    </row>
    <row r="499" spans="1:8" x14ac:dyDescent="0.25">
      <c r="A499" s="28">
        <v>44915</v>
      </c>
      <c r="B499" s="27">
        <v>3821.6201171875</v>
      </c>
      <c r="C499" s="14">
        <f t="shared" si="44"/>
        <v>2022</v>
      </c>
      <c r="D499" s="14">
        <f t="shared" si="45"/>
        <v>12</v>
      </c>
      <c r="E499" s="14">
        <f t="shared" si="46"/>
        <v>51</v>
      </c>
      <c r="F499" s="14">
        <f t="shared" si="47"/>
        <v>2</v>
      </c>
      <c r="G499" s="13">
        <f t="shared" si="48"/>
        <v>44896</v>
      </c>
      <c r="H499" s="19">
        <f t="shared" si="49"/>
        <v>44925</v>
      </c>
    </row>
    <row r="500" spans="1:8" x14ac:dyDescent="0.25">
      <c r="A500" s="28">
        <v>44916</v>
      </c>
      <c r="B500" s="27">
        <v>3878.43994140625</v>
      </c>
      <c r="C500" s="14">
        <f t="shared" si="44"/>
        <v>2022</v>
      </c>
      <c r="D500" s="14">
        <f t="shared" si="45"/>
        <v>12</v>
      </c>
      <c r="E500" s="14">
        <f t="shared" si="46"/>
        <v>51</v>
      </c>
      <c r="F500" s="14">
        <f t="shared" si="47"/>
        <v>3</v>
      </c>
      <c r="G500" s="13">
        <f t="shared" si="48"/>
        <v>44896</v>
      </c>
      <c r="H500" s="19">
        <f t="shared" si="49"/>
        <v>44925</v>
      </c>
    </row>
    <row r="501" spans="1:8" x14ac:dyDescent="0.25">
      <c r="A501" s="28">
        <v>44917</v>
      </c>
      <c r="B501" s="27">
        <v>3822.389892578125</v>
      </c>
      <c r="C501" s="14">
        <f t="shared" si="44"/>
        <v>2022</v>
      </c>
      <c r="D501" s="14">
        <f t="shared" si="45"/>
        <v>12</v>
      </c>
      <c r="E501" s="14">
        <f t="shared" si="46"/>
        <v>51</v>
      </c>
      <c r="F501" s="14">
        <f t="shared" si="47"/>
        <v>4</v>
      </c>
      <c r="G501" s="13">
        <f t="shared" si="48"/>
        <v>44896</v>
      </c>
      <c r="H501" s="19">
        <f t="shared" si="49"/>
        <v>44925</v>
      </c>
    </row>
    <row r="502" spans="1:8" x14ac:dyDescent="0.25">
      <c r="A502" s="28">
        <v>44918</v>
      </c>
      <c r="B502" s="27">
        <v>3844.820068359375</v>
      </c>
      <c r="C502" s="14">
        <f t="shared" si="44"/>
        <v>2022</v>
      </c>
      <c r="D502" s="14">
        <f t="shared" si="45"/>
        <v>12</v>
      </c>
      <c r="E502" s="14">
        <f t="shared" si="46"/>
        <v>51</v>
      </c>
      <c r="F502" s="14">
        <f t="shared" si="47"/>
        <v>5</v>
      </c>
      <c r="G502" s="13">
        <f t="shared" si="48"/>
        <v>44896</v>
      </c>
      <c r="H502" s="19">
        <f t="shared" si="49"/>
        <v>44925</v>
      </c>
    </row>
    <row r="503" spans="1:8" x14ac:dyDescent="0.25">
      <c r="A503" s="28">
        <v>44922</v>
      </c>
      <c r="B503" s="27">
        <v>3829.25</v>
      </c>
      <c r="C503" s="14">
        <f t="shared" si="44"/>
        <v>2022</v>
      </c>
      <c r="D503" s="14">
        <f t="shared" si="45"/>
        <v>12</v>
      </c>
      <c r="E503" s="14">
        <f t="shared" si="46"/>
        <v>52</v>
      </c>
      <c r="F503" s="14">
        <f t="shared" si="47"/>
        <v>2</v>
      </c>
      <c r="G503" s="13">
        <f t="shared" si="48"/>
        <v>44896</v>
      </c>
      <c r="H503" s="19">
        <f t="shared" si="49"/>
        <v>44925</v>
      </c>
    </row>
    <row r="504" spans="1:8" x14ac:dyDescent="0.25">
      <c r="A504" s="28">
        <v>44923</v>
      </c>
      <c r="B504" s="27">
        <v>3783.219970703125</v>
      </c>
      <c r="C504" s="14">
        <f t="shared" si="44"/>
        <v>2022</v>
      </c>
      <c r="D504" s="14">
        <f t="shared" si="45"/>
        <v>12</v>
      </c>
      <c r="E504" s="14">
        <f t="shared" si="46"/>
        <v>52</v>
      </c>
      <c r="F504" s="14">
        <f t="shared" si="47"/>
        <v>3</v>
      </c>
      <c r="G504" s="13">
        <f t="shared" si="48"/>
        <v>44896</v>
      </c>
      <c r="H504" s="19">
        <f t="shared" si="49"/>
        <v>44925</v>
      </c>
    </row>
    <row r="505" spans="1:8" x14ac:dyDescent="0.25">
      <c r="A505" s="28">
        <v>44924</v>
      </c>
      <c r="B505" s="27">
        <v>3849.280029296875</v>
      </c>
      <c r="C505" s="14">
        <f t="shared" si="44"/>
        <v>2022</v>
      </c>
      <c r="D505" s="14">
        <f t="shared" si="45"/>
        <v>12</v>
      </c>
      <c r="E505" s="14">
        <f t="shared" si="46"/>
        <v>52</v>
      </c>
      <c r="F505" s="14">
        <f t="shared" si="47"/>
        <v>4</v>
      </c>
      <c r="G505" s="13">
        <f t="shared" si="48"/>
        <v>44896</v>
      </c>
      <c r="H505" s="19">
        <f t="shared" si="49"/>
        <v>44925</v>
      </c>
    </row>
    <row r="506" spans="1:8" x14ac:dyDescent="0.25">
      <c r="A506" s="28">
        <v>44925</v>
      </c>
      <c r="B506" s="27">
        <v>3839.5</v>
      </c>
      <c r="C506" s="14">
        <f t="shared" si="44"/>
        <v>2022</v>
      </c>
      <c r="D506" s="14">
        <f t="shared" si="45"/>
        <v>12</v>
      </c>
      <c r="E506" s="14">
        <f t="shared" si="46"/>
        <v>52</v>
      </c>
      <c r="F506" s="14">
        <f t="shared" si="47"/>
        <v>5</v>
      </c>
      <c r="G506" s="13">
        <f t="shared" si="48"/>
        <v>44896</v>
      </c>
      <c r="H506" s="19">
        <f t="shared" si="49"/>
        <v>44925</v>
      </c>
    </row>
    <row r="507" spans="1:8" x14ac:dyDescent="0.25">
      <c r="A507" s="28">
        <v>44929</v>
      </c>
      <c r="B507" s="27">
        <v>3824.139892578125</v>
      </c>
      <c r="C507" s="14">
        <f t="shared" si="44"/>
        <v>2023</v>
      </c>
      <c r="D507" s="14">
        <f t="shared" si="45"/>
        <v>1</v>
      </c>
      <c r="E507" s="14">
        <f t="shared" si="46"/>
        <v>1</v>
      </c>
      <c r="F507" s="14">
        <f t="shared" si="47"/>
        <v>2</v>
      </c>
      <c r="G507" s="13">
        <f t="shared" si="48"/>
        <v>44929</v>
      </c>
      <c r="H507" s="19">
        <f t="shared" si="49"/>
        <v>44957</v>
      </c>
    </row>
    <row r="508" spans="1:8" x14ac:dyDescent="0.25">
      <c r="A508" s="28">
        <v>44930</v>
      </c>
      <c r="B508" s="27">
        <v>3852.969970703125</v>
      </c>
      <c r="C508" s="14">
        <f t="shared" si="44"/>
        <v>2023</v>
      </c>
      <c r="D508" s="14">
        <f t="shared" si="45"/>
        <v>1</v>
      </c>
      <c r="E508" s="14">
        <f t="shared" si="46"/>
        <v>1</v>
      </c>
      <c r="F508" s="14">
        <f t="shared" si="47"/>
        <v>3</v>
      </c>
      <c r="G508" s="13">
        <f t="shared" si="48"/>
        <v>44929</v>
      </c>
      <c r="H508" s="19">
        <f t="shared" si="49"/>
        <v>44957</v>
      </c>
    </row>
    <row r="509" spans="1:8" x14ac:dyDescent="0.25">
      <c r="A509" s="28">
        <v>44931</v>
      </c>
      <c r="B509" s="27">
        <v>3808.10009765625</v>
      </c>
      <c r="C509" s="14">
        <f t="shared" si="44"/>
        <v>2023</v>
      </c>
      <c r="D509" s="14">
        <f t="shared" si="45"/>
        <v>1</v>
      </c>
      <c r="E509" s="14">
        <f t="shared" si="46"/>
        <v>1</v>
      </c>
      <c r="F509" s="14">
        <f t="shared" si="47"/>
        <v>4</v>
      </c>
      <c r="G509" s="13">
        <f t="shared" si="48"/>
        <v>44929</v>
      </c>
      <c r="H509" s="19">
        <f t="shared" si="49"/>
        <v>44957</v>
      </c>
    </row>
    <row r="510" spans="1:8" x14ac:dyDescent="0.25">
      <c r="A510" s="28">
        <v>44932</v>
      </c>
      <c r="B510" s="27">
        <v>3895.080078125</v>
      </c>
      <c r="C510" s="14">
        <f t="shared" si="44"/>
        <v>2023</v>
      </c>
      <c r="D510" s="14">
        <f t="shared" si="45"/>
        <v>1</v>
      </c>
      <c r="E510" s="14">
        <f t="shared" si="46"/>
        <v>1</v>
      </c>
      <c r="F510" s="14">
        <f t="shared" si="47"/>
        <v>5</v>
      </c>
      <c r="G510" s="13">
        <f t="shared" si="48"/>
        <v>44929</v>
      </c>
      <c r="H510" s="19">
        <f t="shared" si="49"/>
        <v>44957</v>
      </c>
    </row>
    <row r="511" spans="1:8" x14ac:dyDescent="0.25">
      <c r="A511" s="28">
        <v>44935</v>
      </c>
      <c r="B511" s="27">
        <v>3892.090087890625</v>
      </c>
      <c r="C511" s="14">
        <f t="shared" si="44"/>
        <v>2023</v>
      </c>
      <c r="D511" s="14">
        <f t="shared" si="45"/>
        <v>1</v>
      </c>
      <c r="E511" s="14">
        <f t="shared" si="46"/>
        <v>2</v>
      </c>
      <c r="F511" s="14">
        <f t="shared" si="47"/>
        <v>1</v>
      </c>
      <c r="G511" s="13">
        <f t="shared" si="48"/>
        <v>44929</v>
      </c>
      <c r="H511" s="19">
        <f t="shared" si="49"/>
        <v>44957</v>
      </c>
    </row>
    <row r="512" spans="1:8" x14ac:dyDescent="0.25">
      <c r="A512" s="28">
        <v>44936</v>
      </c>
      <c r="B512" s="27">
        <v>3919.25</v>
      </c>
      <c r="C512" s="14">
        <f t="shared" si="44"/>
        <v>2023</v>
      </c>
      <c r="D512" s="14">
        <f t="shared" si="45"/>
        <v>1</v>
      </c>
      <c r="E512" s="14">
        <f t="shared" si="46"/>
        <v>2</v>
      </c>
      <c r="F512" s="14">
        <f t="shared" si="47"/>
        <v>2</v>
      </c>
      <c r="G512" s="13">
        <f t="shared" si="48"/>
        <v>44929</v>
      </c>
      <c r="H512" s="19">
        <f t="shared" si="49"/>
        <v>44957</v>
      </c>
    </row>
    <row r="513" spans="1:8" x14ac:dyDescent="0.25">
      <c r="A513" s="28">
        <v>44937</v>
      </c>
      <c r="B513" s="27">
        <v>3969.610107421875</v>
      </c>
      <c r="C513" s="14">
        <f t="shared" si="44"/>
        <v>2023</v>
      </c>
      <c r="D513" s="14">
        <f t="shared" si="45"/>
        <v>1</v>
      </c>
      <c r="E513" s="14">
        <f t="shared" si="46"/>
        <v>2</v>
      </c>
      <c r="F513" s="14">
        <f t="shared" si="47"/>
        <v>3</v>
      </c>
      <c r="G513" s="13">
        <f t="shared" si="48"/>
        <v>44929</v>
      </c>
      <c r="H513" s="19">
        <f t="shared" si="49"/>
        <v>44957</v>
      </c>
    </row>
    <row r="514" spans="1:8" x14ac:dyDescent="0.25">
      <c r="A514" s="28">
        <v>44938</v>
      </c>
      <c r="B514" s="27">
        <v>3983.169921875</v>
      </c>
      <c r="C514" s="14">
        <f t="shared" si="44"/>
        <v>2023</v>
      </c>
      <c r="D514" s="14">
        <f t="shared" si="45"/>
        <v>1</v>
      </c>
      <c r="E514" s="14">
        <f t="shared" si="46"/>
        <v>2</v>
      </c>
      <c r="F514" s="14">
        <f t="shared" si="47"/>
        <v>4</v>
      </c>
      <c r="G514" s="13">
        <f t="shared" si="48"/>
        <v>44929</v>
      </c>
      <c r="H514" s="19">
        <f t="shared" si="49"/>
        <v>44957</v>
      </c>
    </row>
    <row r="515" spans="1:8" x14ac:dyDescent="0.25">
      <c r="A515" s="28">
        <v>44939</v>
      </c>
      <c r="B515" s="27">
        <v>3999.090087890625</v>
      </c>
      <c r="C515" s="14">
        <f t="shared" si="44"/>
        <v>2023</v>
      </c>
      <c r="D515" s="14">
        <f t="shared" si="45"/>
        <v>1</v>
      </c>
      <c r="E515" s="14">
        <f t="shared" si="46"/>
        <v>2</v>
      </c>
      <c r="F515" s="14">
        <f t="shared" si="47"/>
        <v>5</v>
      </c>
      <c r="G515" s="13">
        <f t="shared" si="48"/>
        <v>44929</v>
      </c>
      <c r="H515" s="19">
        <f t="shared" si="49"/>
        <v>44957</v>
      </c>
    </row>
    <row r="516" spans="1:8" x14ac:dyDescent="0.25">
      <c r="A516" s="28">
        <v>44943</v>
      </c>
      <c r="B516" s="27">
        <v>3990.969970703125</v>
      </c>
      <c r="C516" s="14">
        <f t="shared" si="44"/>
        <v>2023</v>
      </c>
      <c r="D516" s="14">
        <f t="shared" si="45"/>
        <v>1</v>
      </c>
      <c r="E516" s="14">
        <f t="shared" si="46"/>
        <v>3</v>
      </c>
      <c r="F516" s="14">
        <f t="shared" si="47"/>
        <v>2</v>
      </c>
      <c r="G516" s="13">
        <f t="shared" si="48"/>
        <v>44929</v>
      </c>
      <c r="H516" s="19">
        <f t="shared" si="49"/>
        <v>44957</v>
      </c>
    </row>
    <row r="517" spans="1:8" x14ac:dyDescent="0.25">
      <c r="A517" s="28">
        <v>44944</v>
      </c>
      <c r="B517" s="27">
        <v>3928.860107421875</v>
      </c>
      <c r="C517" s="14">
        <f t="shared" ref="C517:C580" si="50">YEAR(A517)</f>
        <v>2023</v>
      </c>
      <c r="D517" s="14">
        <f t="shared" ref="D517:D580" si="51">MONTH(A517)</f>
        <v>1</v>
      </c>
      <c r="E517" s="14">
        <f t="shared" ref="E517:E580" si="52">_xlfn.ISOWEEKNUM(A517)</f>
        <v>3</v>
      </c>
      <c r="F517" s="14">
        <f t="shared" ref="F517:F580" si="53">WEEKDAY(A517,2)</f>
        <v>3</v>
      </c>
      <c r="G517" s="13">
        <f t="shared" ref="G517:G580" si="54">_xlfn.MINIFS($A$4:$A$1346,$C$4:$C$1346,C517,$D$4:$D$1346,D517)</f>
        <v>44929</v>
      </c>
      <c r="H517" s="19">
        <f t="shared" ref="H517:H580" si="55">_xlfn.MAXIFS($A$4:$A$1346,$C$4:$C$1346,C517,$D$4:$D$1346,D517)</f>
        <v>44957</v>
      </c>
    </row>
    <row r="518" spans="1:8" x14ac:dyDescent="0.25">
      <c r="A518" s="28">
        <v>44945</v>
      </c>
      <c r="B518" s="27">
        <v>3898.85009765625</v>
      </c>
      <c r="C518" s="14">
        <f t="shared" si="50"/>
        <v>2023</v>
      </c>
      <c r="D518" s="14">
        <f t="shared" si="51"/>
        <v>1</v>
      </c>
      <c r="E518" s="14">
        <f t="shared" si="52"/>
        <v>3</v>
      </c>
      <c r="F518" s="14">
        <f t="shared" si="53"/>
        <v>4</v>
      </c>
      <c r="G518" s="13">
        <f t="shared" si="54"/>
        <v>44929</v>
      </c>
      <c r="H518" s="19">
        <f t="shared" si="55"/>
        <v>44957</v>
      </c>
    </row>
    <row r="519" spans="1:8" x14ac:dyDescent="0.25">
      <c r="A519" s="28">
        <v>44946</v>
      </c>
      <c r="B519" s="27">
        <v>3972.610107421875</v>
      </c>
      <c r="C519" s="14">
        <f t="shared" si="50"/>
        <v>2023</v>
      </c>
      <c r="D519" s="14">
        <f t="shared" si="51"/>
        <v>1</v>
      </c>
      <c r="E519" s="14">
        <f t="shared" si="52"/>
        <v>3</v>
      </c>
      <c r="F519" s="14">
        <f t="shared" si="53"/>
        <v>5</v>
      </c>
      <c r="G519" s="13">
        <f t="shared" si="54"/>
        <v>44929</v>
      </c>
      <c r="H519" s="19">
        <f t="shared" si="55"/>
        <v>44957</v>
      </c>
    </row>
    <row r="520" spans="1:8" x14ac:dyDescent="0.25">
      <c r="A520" s="28">
        <v>44949</v>
      </c>
      <c r="B520" s="27">
        <v>4019.81005859375</v>
      </c>
      <c r="C520" s="14">
        <f t="shared" si="50"/>
        <v>2023</v>
      </c>
      <c r="D520" s="14">
        <f t="shared" si="51"/>
        <v>1</v>
      </c>
      <c r="E520" s="14">
        <f t="shared" si="52"/>
        <v>4</v>
      </c>
      <c r="F520" s="14">
        <f t="shared" si="53"/>
        <v>1</v>
      </c>
      <c r="G520" s="13">
        <f t="shared" si="54"/>
        <v>44929</v>
      </c>
      <c r="H520" s="19">
        <f t="shared" si="55"/>
        <v>44957</v>
      </c>
    </row>
    <row r="521" spans="1:8" x14ac:dyDescent="0.25">
      <c r="A521" s="28">
        <v>44950</v>
      </c>
      <c r="B521" s="27">
        <v>4016.949951171875</v>
      </c>
      <c r="C521" s="14">
        <f t="shared" si="50"/>
        <v>2023</v>
      </c>
      <c r="D521" s="14">
        <f t="shared" si="51"/>
        <v>1</v>
      </c>
      <c r="E521" s="14">
        <f t="shared" si="52"/>
        <v>4</v>
      </c>
      <c r="F521" s="14">
        <f t="shared" si="53"/>
        <v>2</v>
      </c>
      <c r="G521" s="13">
        <f t="shared" si="54"/>
        <v>44929</v>
      </c>
      <c r="H521" s="19">
        <f t="shared" si="55"/>
        <v>44957</v>
      </c>
    </row>
    <row r="522" spans="1:8" x14ac:dyDescent="0.25">
      <c r="A522" s="28">
        <v>44951</v>
      </c>
      <c r="B522" s="27">
        <v>4016.219970703125</v>
      </c>
      <c r="C522" s="14">
        <f t="shared" si="50"/>
        <v>2023</v>
      </c>
      <c r="D522" s="14">
        <f t="shared" si="51"/>
        <v>1</v>
      </c>
      <c r="E522" s="14">
        <f t="shared" si="52"/>
        <v>4</v>
      </c>
      <c r="F522" s="14">
        <f t="shared" si="53"/>
        <v>3</v>
      </c>
      <c r="G522" s="13">
        <f t="shared" si="54"/>
        <v>44929</v>
      </c>
      <c r="H522" s="19">
        <f t="shared" si="55"/>
        <v>44957</v>
      </c>
    </row>
    <row r="523" spans="1:8" x14ac:dyDescent="0.25">
      <c r="A523" s="28">
        <v>44952</v>
      </c>
      <c r="B523" s="27">
        <v>4060.429931640625</v>
      </c>
      <c r="C523" s="14">
        <f t="shared" si="50"/>
        <v>2023</v>
      </c>
      <c r="D523" s="14">
        <f t="shared" si="51"/>
        <v>1</v>
      </c>
      <c r="E523" s="14">
        <f t="shared" si="52"/>
        <v>4</v>
      </c>
      <c r="F523" s="14">
        <f t="shared" si="53"/>
        <v>4</v>
      </c>
      <c r="G523" s="13">
        <f t="shared" si="54"/>
        <v>44929</v>
      </c>
      <c r="H523" s="19">
        <f t="shared" si="55"/>
        <v>44957</v>
      </c>
    </row>
    <row r="524" spans="1:8" x14ac:dyDescent="0.25">
      <c r="A524" s="28">
        <v>44953</v>
      </c>
      <c r="B524" s="27">
        <v>4070.56005859375</v>
      </c>
      <c r="C524" s="14">
        <f t="shared" si="50"/>
        <v>2023</v>
      </c>
      <c r="D524" s="14">
        <f t="shared" si="51"/>
        <v>1</v>
      </c>
      <c r="E524" s="14">
        <f t="shared" si="52"/>
        <v>4</v>
      </c>
      <c r="F524" s="14">
        <f t="shared" si="53"/>
        <v>5</v>
      </c>
      <c r="G524" s="13">
        <f t="shared" si="54"/>
        <v>44929</v>
      </c>
      <c r="H524" s="19">
        <f t="shared" si="55"/>
        <v>44957</v>
      </c>
    </row>
    <row r="525" spans="1:8" x14ac:dyDescent="0.25">
      <c r="A525" s="28">
        <v>44956</v>
      </c>
      <c r="B525" s="27">
        <v>4017.77001953125</v>
      </c>
      <c r="C525" s="14">
        <f t="shared" si="50"/>
        <v>2023</v>
      </c>
      <c r="D525" s="14">
        <f t="shared" si="51"/>
        <v>1</v>
      </c>
      <c r="E525" s="14">
        <f t="shared" si="52"/>
        <v>5</v>
      </c>
      <c r="F525" s="14">
        <f t="shared" si="53"/>
        <v>1</v>
      </c>
      <c r="G525" s="13">
        <f t="shared" si="54"/>
        <v>44929</v>
      </c>
      <c r="H525" s="19">
        <f t="shared" si="55"/>
        <v>44957</v>
      </c>
    </row>
    <row r="526" spans="1:8" x14ac:dyDescent="0.25">
      <c r="A526" s="28">
        <v>44957</v>
      </c>
      <c r="B526" s="27">
        <v>4076.60009765625</v>
      </c>
      <c r="C526" s="14">
        <f t="shared" si="50"/>
        <v>2023</v>
      </c>
      <c r="D526" s="14">
        <f t="shared" si="51"/>
        <v>1</v>
      </c>
      <c r="E526" s="14">
        <f t="shared" si="52"/>
        <v>5</v>
      </c>
      <c r="F526" s="14">
        <f t="shared" si="53"/>
        <v>2</v>
      </c>
      <c r="G526" s="13">
        <f t="shared" si="54"/>
        <v>44929</v>
      </c>
      <c r="H526" s="19">
        <f t="shared" si="55"/>
        <v>44957</v>
      </c>
    </row>
    <row r="527" spans="1:8" x14ac:dyDescent="0.25">
      <c r="A527" s="28">
        <v>44958</v>
      </c>
      <c r="B527" s="27">
        <v>4119.2099609375</v>
      </c>
      <c r="C527" s="14">
        <f t="shared" si="50"/>
        <v>2023</v>
      </c>
      <c r="D527" s="14">
        <f t="shared" si="51"/>
        <v>2</v>
      </c>
      <c r="E527" s="14">
        <f t="shared" si="52"/>
        <v>5</v>
      </c>
      <c r="F527" s="14">
        <f t="shared" si="53"/>
        <v>3</v>
      </c>
      <c r="G527" s="13">
        <f t="shared" si="54"/>
        <v>44958</v>
      </c>
      <c r="H527" s="19">
        <f t="shared" si="55"/>
        <v>44985</v>
      </c>
    </row>
    <row r="528" spans="1:8" x14ac:dyDescent="0.25">
      <c r="A528" s="28">
        <v>44959</v>
      </c>
      <c r="B528" s="27">
        <v>4179.759765625</v>
      </c>
      <c r="C528" s="14">
        <f t="shared" si="50"/>
        <v>2023</v>
      </c>
      <c r="D528" s="14">
        <f t="shared" si="51"/>
        <v>2</v>
      </c>
      <c r="E528" s="14">
        <f t="shared" si="52"/>
        <v>5</v>
      </c>
      <c r="F528" s="14">
        <f t="shared" si="53"/>
        <v>4</v>
      </c>
      <c r="G528" s="13">
        <f t="shared" si="54"/>
        <v>44958</v>
      </c>
      <c r="H528" s="19">
        <f t="shared" si="55"/>
        <v>44985</v>
      </c>
    </row>
    <row r="529" spans="1:8" x14ac:dyDescent="0.25">
      <c r="A529" s="28">
        <v>44960</v>
      </c>
      <c r="B529" s="27">
        <v>4136.47998046875</v>
      </c>
      <c r="C529" s="14">
        <f t="shared" si="50"/>
        <v>2023</v>
      </c>
      <c r="D529" s="14">
        <f t="shared" si="51"/>
        <v>2</v>
      </c>
      <c r="E529" s="14">
        <f t="shared" si="52"/>
        <v>5</v>
      </c>
      <c r="F529" s="14">
        <f t="shared" si="53"/>
        <v>5</v>
      </c>
      <c r="G529" s="13">
        <f t="shared" si="54"/>
        <v>44958</v>
      </c>
      <c r="H529" s="19">
        <f t="shared" si="55"/>
        <v>44985</v>
      </c>
    </row>
    <row r="530" spans="1:8" x14ac:dyDescent="0.25">
      <c r="A530" s="28">
        <v>44963</v>
      </c>
      <c r="B530" s="27">
        <v>4111.080078125</v>
      </c>
      <c r="C530" s="14">
        <f t="shared" si="50"/>
        <v>2023</v>
      </c>
      <c r="D530" s="14">
        <f t="shared" si="51"/>
        <v>2</v>
      </c>
      <c r="E530" s="14">
        <f t="shared" si="52"/>
        <v>6</v>
      </c>
      <c r="F530" s="14">
        <f t="shared" si="53"/>
        <v>1</v>
      </c>
      <c r="G530" s="13">
        <f t="shared" si="54"/>
        <v>44958</v>
      </c>
      <c r="H530" s="19">
        <f t="shared" si="55"/>
        <v>44985</v>
      </c>
    </row>
    <row r="531" spans="1:8" x14ac:dyDescent="0.25">
      <c r="A531" s="28">
        <v>44964</v>
      </c>
      <c r="B531" s="27">
        <v>4164</v>
      </c>
      <c r="C531" s="14">
        <f t="shared" si="50"/>
        <v>2023</v>
      </c>
      <c r="D531" s="14">
        <f t="shared" si="51"/>
        <v>2</v>
      </c>
      <c r="E531" s="14">
        <f t="shared" si="52"/>
        <v>6</v>
      </c>
      <c r="F531" s="14">
        <f t="shared" si="53"/>
        <v>2</v>
      </c>
      <c r="G531" s="13">
        <f t="shared" si="54"/>
        <v>44958</v>
      </c>
      <c r="H531" s="19">
        <f t="shared" si="55"/>
        <v>44985</v>
      </c>
    </row>
    <row r="532" spans="1:8" x14ac:dyDescent="0.25">
      <c r="A532" s="28">
        <v>44965</v>
      </c>
      <c r="B532" s="27">
        <v>4117.85986328125</v>
      </c>
      <c r="C532" s="14">
        <f t="shared" si="50"/>
        <v>2023</v>
      </c>
      <c r="D532" s="14">
        <f t="shared" si="51"/>
        <v>2</v>
      </c>
      <c r="E532" s="14">
        <f t="shared" si="52"/>
        <v>6</v>
      </c>
      <c r="F532" s="14">
        <f t="shared" si="53"/>
        <v>3</v>
      </c>
      <c r="G532" s="13">
        <f t="shared" si="54"/>
        <v>44958</v>
      </c>
      <c r="H532" s="19">
        <f t="shared" si="55"/>
        <v>44985</v>
      </c>
    </row>
    <row r="533" spans="1:8" x14ac:dyDescent="0.25">
      <c r="A533" s="28">
        <v>44966</v>
      </c>
      <c r="B533" s="27">
        <v>4081.5</v>
      </c>
      <c r="C533" s="14">
        <f t="shared" si="50"/>
        <v>2023</v>
      </c>
      <c r="D533" s="14">
        <f t="shared" si="51"/>
        <v>2</v>
      </c>
      <c r="E533" s="14">
        <f t="shared" si="52"/>
        <v>6</v>
      </c>
      <c r="F533" s="14">
        <f t="shared" si="53"/>
        <v>4</v>
      </c>
      <c r="G533" s="13">
        <f t="shared" si="54"/>
        <v>44958</v>
      </c>
      <c r="H533" s="19">
        <f t="shared" si="55"/>
        <v>44985</v>
      </c>
    </row>
    <row r="534" spans="1:8" x14ac:dyDescent="0.25">
      <c r="A534" s="28">
        <v>44967</v>
      </c>
      <c r="B534" s="27">
        <v>4090.4599609375</v>
      </c>
      <c r="C534" s="14">
        <f t="shared" si="50"/>
        <v>2023</v>
      </c>
      <c r="D534" s="14">
        <f t="shared" si="51"/>
        <v>2</v>
      </c>
      <c r="E534" s="14">
        <f t="shared" si="52"/>
        <v>6</v>
      </c>
      <c r="F534" s="14">
        <f t="shared" si="53"/>
        <v>5</v>
      </c>
      <c r="G534" s="13">
        <f t="shared" si="54"/>
        <v>44958</v>
      </c>
      <c r="H534" s="19">
        <f t="shared" si="55"/>
        <v>44985</v>
      </c>
    </row>
    <row r="535" spans="1:8" x14ac:dyDescent="0.25">
      <c r="A535" s="28">
        <v>44970</v>
      </c>
      <c r="B535" s="27">
        <v>4137.2900390625</v>
      </c>
      <c r="C535" s="14">
        <f t="shared" si="50"/>
        <v>2023</v>
      </c>
      <c r="D535" s="14">
        <f t="shared" si="51"/>
        <v>2</v>
      </c>
      <c r="E535" s="14">
        <f t="shared" si="52"/>
        <v>7</v>
      </c>
      <c r="F535" s="14">
        <f t="shared" si="53"/>
        <v>1</v>
      </c>
      <c r="G535" s="13">
        <f t="shared" si="54"/>
        <v>44958</v>
      </c>
      <c r="H535" s="19">
        <f t="shared" si="55"/>
        <v>44985</v>
      </c>
    </row>
    <row r="536" spans="1:8" x14ac:dyDescent="0.25">
      <c r="A536" s="28">
        <v>44971</v>
      </c>
      <c r="B536" s="27">
        <v>4136.1298828125</v>
      </c>
      <c r="C536" s="14">
        <f t="shared" si="50"/>
        <v>2023</v>
      </c>
      <c r="D536" s="14">
        <f t="shared" si="51"/>
        <v>2</v>
      </c>
      <c r="E536" s="14">
        <f t="shared" si="52"/>
        <v>7</v>
      </c>
      <c r="F536" s="14">
        <f t="shared" si="53"/>
        <v>2</v>
      </c>
      <c r="G536" s="13">
        <f t="shared" si="54"/>
        <v>44958</v>
      </c>
      <c r="H536" s="19">
        <f t="shared" si="55"/>
        <v>44985</v>
      </c>
    </row>
    <row r="537" spans="1:8" x14ac:dyDescent="0.25">
      <c r="A537" s="28">
        <v>44972</v>
      </c>
      <c r="B537" s="27">
        <v>4147.60009765625</v>
      </c>
      <c r="C537" s="14">
        <f t="shared" si="50"/>
        <v>2023</v>
      </c>
      <c r="D537" s="14">
        <f t="shared" si="51"/>
        <v>2</v>
      </c>
      <c r="E537" s="14">
        <f t="shared" si="52"/>
        <v>7</v>
      </c>
      <c r="F537" s="14">
        <f t="shared" si="53"/>
        <v>3</v>
      </c>
      <c r="G537" s="13">
        <f t="shared" si="54"/>
        <v>44958</v>
      </c>
      <c r="H537" s="19">
        <f t="shared" si="55"/>
        <v>44985</v>
      </c>
    </row>
    <row r="538" spans="1:8" x14ac:dyDescent="0.25">
      <c r="A538" s="28">
        <v>44973</v>
      </c>
      <c r="B538" s="27">
        <v>4090.409912109375</v>
      </c>
      <c r="C538" s="14">
        <f t="shared" si="50"/>
        <v>2023</v>
      </c>
      <c r="D538" s="14">
        <f t="shared" si="51"/>
        <v>2</v>
      </c>
      <c r="E538" s="14">
        <f t="shared" si="52"/>
        <v>7</v>
      </c>
      <c r="F538" s="14">
        <f t="shared" si="53"/>
        <v>4</v>
      </c>
      <c r="G538" s="13">
        <f t="shared" si="54"/>
        <v>44958</v>
      </c>
      <c r="H538" s="19">
        <f t="shared" si="55"/>
        <v>44985</v>
      </c>
    </row>
    <row r="539" spans="1:8" x14ac:dyDescent="0.25">
      <c r="A539" s="28">
        <v>44974</v>
      </c>
      <c r="B539" s="27">
        <v>4079.090087890625</v>
      </c>
      <c r="C539" s="14">
        <f t="shared" si="50"/>
        <v>2023</v>
      </c>
      <c r="D539" s="14">
        <f t="shared" si="51"/>
        <v>2</v>
      </c>
      <c r="E539" s="14">
        <f t="shared" si="52"/>
        <v>7</v>
      </c>
      <c r="F539" s="14">
        <f t="shared" si="53"/>
        <v>5</v>
      </c>
      <c r="G539" s="13">
        <f t="shared" si="54"/>
        <v>44958</v>
      </c>
      <c r="H539" s="19">
        <f t="shared" si="55"/>
        <v>44985</v>
      </c>
    </row>
    <row r="540" spans="1:8" x14ac:dyDescent="0.25">
      <c r="A540" s="28">
        <v>44978</v>
      </c>
      <c r="B540" s="27">
        <v>3997.340087890625</v>
      </c>
      <c r="C540" s="14">
        <f t="shared" si="50"/>
        <v>2023</v>
      </c>
      <c r="D540" s="14">
        <f t="shared" si="51"/>
        <v>2</v>
      </c>
      <c r="E540" s="14">
        <f t="shared" si="52"/>
        <v>8</v>
      </c>
      <c r="F540" s="14">
        <f t="shared" si="53"/>
        <v>2</v>
      </c>
      <c r="G540" s="13">
        <f t="shared" si="54"/>
        <v>44958</v>
      </c>
      <c r="H540" s="19">
        <f t="shared" si="55"/>
        <v>44985</v>
      </c>
    </row>
    <row r="541" spans="1:8" x14ac:dyDescent="0.25">
      <c r="A541" s="28">
        <v>44979</v>
      </c>
      <c r="B541" s="27">
        <v>3991.050048828125</v>
      </c>
      <c r="C541" s="14">
        <f t="shared" si="50"/>
        <v>2023</v>
      </c>
      <c r="D541" s="14">
        <f t="shared" si="51"/>
        <v>2</v>
      </c>
      <c r="E541" s="14">
        <f t="shared" si="52"/>
        <v>8</v>
      </c>
      <c r="F541" s="14">
        <f t="shared" si="53"/>
        <v>3</v>
      </c>
      <c r="G541" s="13">
        <f t="shared" si="54"/>
        <v>44958</v>
      </c>
      <c r="H541" s="19">
        <f t="shared" si="55"/>
        <v>44985</v>
      </c>
    </row>
    <row r="542" spans="1:8" x14ac:dyDescent="0.25">
      <c r="A542" s="28">
        <v>44980</v>
      </c>
      <c r="B542" s="27">
        <v>4012.320068359375</v>
      </c>
      <c r="C542" s="14">
        <f t="shared" si="50"/>
        <v>2023</v>
      </c>
      <c r="D542" s="14">
        <f t="shared" si="51"/>
        <v>2</v>
      </c>
      <c r="E542" s="14">
        <f t="shared" si="52"/>
        <v>8</v>
      </c>
      <c r="F542" s="14">
        <f t="shared" si="53"/>
        <v>4</v>
      </c>
      <c r="G542" s="13">
        <f t="shared" si="54"/>
        <v>44958</v>
      </c>
      <c r="H542" s="19">
        <f t="shared" si="55"/>
        <v>44985</v>
      </c>
    </row>
    <row r="543" spans="1:8" x14ac:dyDescent="0.25">
      <c r="A543" s="28">
        <v>44981</v>
      </c>
      <c r="B543" s="27">
        <v>3970.0400390625</v>
      </c>
      <c r="C543" s="14">
        <f t="shared" si="50"/>
        <v>2023</v>
      </c>
      <c r="D543" s="14">
        <f t="shared" si="51"/>
        <v>2</v>
      </c>
      <c r="E543" s="14">
        <f t="shared" si="52"/>
        <v>8</v>
      </c>
      <c r="F543" s="14">
        <f t="shared" si="53"/>
        <v>5</v>
      </c>
      <c r="G543" s="13">
        <f t="shared" si="54"/>
        <v>44958</v>
      </c>
      <c r="H543" s="19">
        <f t="shared" si="55"/>
        <v>44985</v>
      </c>
    </row>
    <row r="544" spans="1:8" x14ac:dyDescent="0.25">
      <c r="A544" s="28">
        <v>44984</v>
      </c>
      <c r="B544" s="27">
        <v>3982.239990234375</v>
      </c>
      <c r="C544" s="14">
        <f t="shared" si="50"/>
        <v>2023</v>
      </c>
      <c r="D544" s="14">
        <f t="shared" si="51"/>
        <v>2</v>
      </c>
      <c r="E544" s="14">
        <f t="shared" si="52"/>
        <v>9</v>
      </c>
      <c r="F544" s="14">
        <f t="shared" si="53"/>
        <v>1</v>
      </c>
      <c r="G544" s="13">
        <f t="shared" si="54"/>
        <v>44958</v>
      </c>
      <c r="H544" s="19">
        <f t="shared" si="55"/>
        <v>44985</v>
      </c>
    </row>
    <row r="545" spans="1:8" x14ac:dyDescent="0.25">
      <c r="A545" s="28">
        <v>44985</v>
      </c>
      <c r="B545" s="27">
        <v>3970.14990234375</v>
      </c>
      <c r="C545" s="14">
        <f t="shared" si="50"/>
        <v>2023</v>
      </c>
      <c r="D545" s="14">
        <f t="shared" si="51"/>
        <v>2</v>
      </c>
      <c r="E545" s="14">
        <f t="shared" si="52"/>
        <v>9</v>
      </c>
      <c r="F545" s="14">
        <f t="shared" si="53"/>
        <v>2</v>
      </c>
      <c r="G545" s="13">
        <f t="shared" si="54"/>
        <v>44958</v>
      </c>
      <c r="H545" s="19">
        <f t="shared" si="55"/>
        <v>44985</v>
      </c>
    </row>
    <row r="546" spans="1:8" x14ac:dyDescent="0.25">
      <c r="A546" s="28">
        <v>44986</v>
      </c>
      <c r="B546" s="27">
        <v>3951.389892578125</v>
      </c>
      <c r="C546" s="14">
        <f t="shared" si="50"/>
        <v>2023</v>
      </c>
      <c r="D546" s="14">
        <f t="shared" si="51"/>
        <v>3</v>
      </c>
      <c r="E546" s="14">
        <f t="shared" si="52"/>
        <v>9</v>
      </c>
      <c r="F546" s="14">
        <f t="shared" si="53"/>
        <v>3</v>
      </c>
      <c r="G546" s="13">
        <f t="shared" si="54"/>
        <v>44986</v>
      </c>
      <c r="H546" s="19">
        <f t="shared" si="55"/>
        <v>45016</v>
      </c>
    </row>
    <row r="547" spans="1:8" x14ac:dyDescent="0.25">
      <c r="A547" s="28">
        <v>44987</v>
      </c>
      <c r="B547" s="27">
        <v>3981.35009765625</v>
      </c>
      <c r="C547" s="14">
        <f t="shared" si="50"/>
        <v>2023</v>
      </c>
      <c r="D547" s="14">
        <f t="shared" si="51"/>
        <v>3</v>
      </c>
      <c r="E547" s="14">
        <f t="shared" si="52"/>
        <v>9</v>
      </c>
      <c r="F547" s="14">
        <f t="shared" si="53"/>
        <v>4</v>
      </c>
      <c r="G547" s="13">
        <f t="shared" si="54"/>
        <v>44986</v>
      </c>
      <c r="H547" s="19">
        <f t="shared" si="55"/>
        <v>45016</v>
      </c>
    </row>
    <row r="548" spans="1:8" x14ac:dyDescent="0.25">
      <c r="A548" s="28">
        <v>44988</v>
      </c>
      <c r="B548" s="27">
        <v>4045.639892578125</v>
      </c>
      <c r="C548" s="14">
        <f t="shared" si="50"/>
        <v>2023</v>
      </c>
      <c r="D548" s="14">
        <f t="shared" si="51"/>
        <v>3</v>
      </c>
      <c r="E548" s="14">
        <f t="shared" si="52"/>
        <v>9</v>
      </c>
      <c r="F548" s="14">
        <f t="shared" si="53"/>
        <v>5</v>
      </c>
      <c r="G548" s="13">
        <f t="shared" si="54"/>
        <v>44986</v>
      </c>
      <c r="H548" s="19">
        <f t="shared" si="55"/>
        <v>45016</v>
      </c>
    </row>
    <row r="549" spans="1:8" x14ac:dyDescent="0.25">
      <c r="A549" s="28">
        <v>44991</v>
      </c>
      <c r="B549" s="27">
        <v>4048.419921875</v>
      </c>
      <c r="C549" s="14">
        <f t="shared" si="50"/>
        <v>2023</v>
      </c>
      <c r="D549" s="14">
        <f t="shared" si="51"/>
        <v>3</v>
      </c>
      <c r="E549" s="14">
        <f t="shared" si="52"/>
        <v>10</v>
      </c>
      <c r="F549" s="14">
        <f t="shared" si="53"/>
        <v>1</v>
      </c>
      <c r="G549" s="13">
        <f t="shared" si="54"/>
        <v>44986</v>
      </c>
      <c r="H549" s="19">
        <f t="shared" si="55"/>
        <v>45016</v>
      </c>
    </row>
    <row r="550" spans="1:8" x14ac:dyDescent="0.25">
      <c r="A550" s="28">
        <v>44992</v>
      </c>
      <c r="B550" s="27">
        <v>3986.3701171875</v>
      </c>
      <c r="C550" s="14">
        <f t="shared" si="50"/>
        <v>2023</v>
      </c>
      <c r="D550" s="14">
        <f t="shared" si="51"/>
        <v>3</v>
      </c>
      <c r="E550" s="14">
        <f t="shared" si="52"/>
        <v>10</v>
      </c>
      <c r="F550" s="14">
        <f t="shared" si="53"/>
        <v>2</v>
      </c>
      <c r="G550" s="13">
        <f t="shared" si="54"/>
        <v>44986</v>
      </c>
      <c r="H550" s="19">
        <f t="shared" si="55"/>
        <v>45016</v>
      </c>
    </row>
    <row r="551" spans="1:8" x14ac:dyDescent="0.25">
      <c r="A551" s="28">
        <v>44993</v>
      </c>
      <c r="B551" s="27">
        <v>3992.010009765625</v>
      </c>
      <c r="C551" s="14">
        <f t="shared" si="50"/>
        <v>2023</v>
      </c>
      <c r="D551" s="14">
        <f t="shared" si="51"/>
        <v>3</v>
      </c>
      <c r="E551" s="14">
        <f t="shared" si="52"/>
        <v>10</v>
      </c>
      <c r="F551" s="14">
        <f t="shared" si="53"/>
        <v>3</v>
      </c>
      <c r="G551" s="13">
        <f t="shared" si="54"/>
        <v>44986</v>
      </c>
      <c r="H551" s="19">
        <f t="shared" si="55"/>
        <v>45016</v>
      </c>
    </row>
    <row r="552" spans="1:8" x14ac:dyDescent="0.25">
      <c r="A552" s="28">
        <v>44994</v>
      </c>
      <c r="B552" s="27">
        <v>3918.320068359375</v>
      </c>
      <c r="C552" s="14">
        <f t="shared" si="50"/>
        <v>2023</v>
      </c>
      <c r="D552" s="14">
        <f t="shared" si="51"/>
        <v>3</v>
      </c>
      <c r="E552" s="14">
        <f t="shared" si="52"/>
        <v>10</v>
      </c>
      <c r="F552" s="14">
        <f t="shared" si="53"/>
        <v>4</v>
      </c>
      <c r="G552" s="13">
        <f t="shared" si="54"/>
        <v>44986</v>
      </c>
      <c r="H552" s="19">
        <f t="shared" si="55"/>
        <v>45016</v>
      </c>
    </row>
    <row r="553" spans="1:8" x14ac:dyDescent="0.25">
      <c r="A553" s="28">
        <v>44995</v>
      </c>
      <c r="B553" s="27">
        <v>3861.590087890625</v>
      </c>
      <c r="C553" s="14">
        <f t="shared" si="50"/>
        <v>2023</v>
      </c>
      <c r="D553" s="14">
        <f t="shared" si="51"/>
        <v>3</v>
      </c>
      <c r="E553" s="14">
        <f t="shared" si="52"/>
        <v>10</v>
      </c>
      <c r="F553" s="14">
        <f t="shared" si="53"/>
        <v>5</v>
      </c>
      <c r="G553" s="13">
        <f t="shared" si="54"/>
        <v>44986</v>
      </c>
      <c r="H553" s="19">
        <f t="shared" si="55"/>
        <v>45016</v>
      </c>
    </row>
    <row r="554" spans="1:8" x14ac:dyDescent="0.25">
      <c r="A554" s="28">
        <v>44998</v>
      </c>
      <c r="B554" s="27">
        <v>3855.760009765625</v>
      </c>
      <c r="C554" s="14">
        <f t="shared" si="50"/>
        <v>2023</v>
      </c>
      <c r="D554" s="14">
        <f t="shared" si="51"/>
        <v>3</v>
      </c>
      <c r="E554" s="14">
        <f t="shared" si="52"/>
        <v>11</v>
      </c>
      <c r="F554" s="14">
        <f t="shared" si="53"/>
        <v>1</v>
      </c>
      <c r="G554" s="13">
        <f t="shared" si="54"/>
        <v>44986</v>
      </c>
      <c r="H554" s="19">
        <f t="shared" si="55"/>
        <v>45016</v>
      </c>
    </row>
    <row r="555" spans="1:8" x14ac:dyDescent="0.25">
      <c r="A555" s="28">
        <v>44999</v>
      </c>
      <c r="B555" s="27">
        <v>3919.2900390625</v>
      </c>
      <c r="C555" s="14">
        <f t="shared" si="50"/>
        <v>2023</v>
      </c>
      <c r="D555" s="14">
        <f t="shared" si="51"/>
        <v>3</v>
      </c>
      <c r="E555" s="14">
        <f t="shared" si="52"/>
        <v>11</v>
      </c>
      <c r="F555" s="14">
        <f t="shared" si="53"/>
        <v>2</v>
      </c>
      <c r="G555" s="13">
        <f t="shared" si="54"/>
        <v>44986</v>
      </c>
      <c r="H555" s="19">
        <f t="shared" si="55"/>
        <v>45016</v>
      </c>
    </row>
    <row r="556" spans="1:8" x14ac:dyDescent="0.25">
      <c r="A556" s="28">
        <v>45000</v>
      </c>
      <c r="B556" s="27">
        <v>3891.929931640625</v>
      </c>
      <c r="C556" s="14">
        <f t="shared" si="50"/>
        <v>2023</v>
      </c>
      <c r="D556" s="14">
        <f t="shared" si="51"/>
        <v>3</v>
      </c>
      <c r="E556" s="14">
        <f t="shared" si="52"/>
        <v>11</v>
      </c>
      <c r="F556" s="14">
        <f t="shared" si="53"/>
        <v>3</v>
      </c>
      <c r="G556" s="13">
        <f t="shared" si="54"/>
        <v>44986</v>
      </c>
      <c r="H556" s="19">
        <f t="shared" si="55"/>
        <v>45016</v>
      </c>
    </row>
    <row r="557" spans="1:8" x14ac:dyDescent="0.25">
      <c r="A557" s="28">
        <v>45001</v>
      </c>
      <c r="B557" s="27">
        <v>3960.280029296875</v>
      </c>
      <c r="C557" s="14">
        <f t="shared" si="50"/>
        <v>2023</v>
      </c>
      <c r="D557" s="14">
        <f t="shared" si="51"/>
        <v>3</v>
      </c>
      <c r="E557" s="14">
        <f t="shared" si="52"/>
        <v>11</v>
      </c>
      <c r="F557" s="14">
        <f t="shared" si="53"/>
        <v>4</v>
      </c>
      <c r="G557" s="13">
        <f t="shared" si="54"/>
        <v>44986</v>
      </c>
      <c r="H557" s="19">
        <f t="shared" si="55"/>
        <v>45016</v>
      </c>
    </row>
    <row r="558" spans="1:8" x14ac:dyDescent="0.25">
      <c r="A558" s="28">
        <v>45002</v>
      </c>
      <c r="B558" s="27">
        <v>3916.639892578125</v>
      </c>
      <c r="C558" s="14">
        <f t="shared" si="50"/>
        <v>2023</v>
      </c>
      <c r="D558" s="14">
        <f t="shared" si="51"/>
        <v>3</v>
      </c>
      <c r="E558" s="14">
        <f t="shared" si="52"/>
        <v>11</v>
      </c>
      <c r="F558" s="14">
        <f t="shared" si="53"/>
        <v>5</v>
      </c>
      <c r="G558" s="13">
        <f t="shared" si="54"/>
        <v>44986</v>
      </c>
      <c r="H558" s="19">
        <f t="shared" si="55"/>
        <v>45016</v>
      </c>
    </row>
    <row r="559" spans="1:8" x14ac:dyDescent="0.25">
      <c r="A559" s="28">
        <v>45005</v>
      </c>
      <c r="B559" s="27">
        <v>3951.570068359375</v>
      </c>
      <c r="C559" s="14">
        <f t="shared" si="50"/>
        <v>2023</v>
      </c>
      <c r="D559" s="14">
        <f t="shared" si="51"/>
        <v>3</v>
      </c>
      <c r="E559" s="14">
        <f t="shared" si="52"/>
        <v>12</v>
      </c>
      <c r="F559" s="14">
        <f t="shared" si="53"/>
        <v>1</v>
      </c>
      <c r="G559" s="13">
        <f t="shared" si="54"/>
        <v>44986</v>
      </c>
      <c r="H559" s="19">
        <f t="shared" si="55"/>
        <v>45016</v>
      </c>
    </row>
    <row r="560" spans="1:8" x14ac:dyDescent="0.25">
      <c r="A560" s="28">
        <v>45006</v>
      </c>
      <c r="B560" s="27">
        <v>4002.8701171875</v>
      </c>
      <c r="C560" s="14">
        <f t="shared" si="50"/>
        <v>2023</v>
      </c>
      <c r="D560" s="14">
        <f t="shared" si="51"/>
        <v>3</v>
      </c>
      <c r="E560" s="14">
        <f t="shared" si="52"/>
        <v>12</v>
      </c>
      <c r="F560" s="14">
        <f t="shared" si="53"/>
        <v>2</v>
      </c>
      <c r="G560" s="13">
        <f t="shared" si="54"/>
        <v>44986</v>
      </c>
      <c r="H560" s="19">
        <f t="shared" si="55"/>
        <v>45016</v>
      </c>
    </row>
    <row r="561" spans="1:8" x14ac:dyDescent="0.25">
      <c r="A561" s="28">
        <v>45007</v>
      </c>
      <c r="B561" s="27">
        <v>3936.969970703125</v>
      </c>
      <c r="C561" s="14">
        <f t="shared" si="50"/>
        <v>2023</v>
      </c>
      <c r="D561" s="14">
        <f t="shared" si="51"/>
        <v>3</v>
      </c>
      <c r="E561" s="14">
        <f t="shared" si="52"/>
        <v>12</v>
      </c>
      <c r="F561" s="14">
        <f t="shared" si="53"/>
        <v>3</v>
      </c>
      <c r="G561" s="13">
        <f t="shared" si="54"/>
        <v>44986</v>
      </c>
      <c r="H561" s="19">
        <f t="shared" si="55"/>
        <v>45016</v>
      </c>
    </row>
    <row r="562" spans="1:8" x14ac:dyDescent="0.25">
      <c r="A562" s="28">
        <v>45008</v>
      </c>
      <c r="B562" s="27">
        <v>3948.719970703125</v>
      </c>
      <c r="C562" s="14">
        <f t="shared" si="50"/>
        <v>2023</v>
      </c>
      <c r="D562" s="14">
        <f t="shared" si="51"/>
        <v>3</v>
      </c>
      <c r="E562" s="14">
        <f t="shared" si="52"/>
        <v>12</v>
      </c>
      <c r="F562" s="14">
        <f t="shared" si="53"/>
        <v>4</v>
      </c>
      <c r="G562" s="13">
        <f t="shared" si="54"/>
        <v>44986</v>
      </c>
      <c r="H562" s="19">
        <f t="shared" si="55"/>
        <v>45016</v>
      </c>
    </row>
    <row r="563" spans="1:8" x14ac:dyDescent="0.25">
      <c r="A563" s="28">
        <v>45009</v>
      </c>
      <c r="B563" s="27">
        <v>3970.989990234375</v>
      </c>
      <c r="C563" s="14">
        <f t="shared" si="50"/>
        <v>2023</v>
      </c>
      <c r="D563" s="14">
        <f t="shared" si="51"/>
        <v>3</v>
      </c>
      <c r="E563" s="14">
        <f t="shared" si="52"/>
        <v>12</v>
      </c>
      <c r="F563" s="14">
        <f t="shared" si="53"/>
        <v>5</v>
      </c>
      <c r="G563" s="13">
        <f t="shared" si="54"/>
        <v>44986</v>
      </c>
      <c r="H563" s="19">
        <f t="shared" si="55"/>
        <v>45016</v>
      </c>
    </row>
    <row r="564" spans="1:8" x14ac:dyDescent="0.25">
      <c r="A564" s="28">
        <v>45012</v>
      </c>
      <c r="B564" s="27">
        <v>3977.530029296875</v>
      </c>
      <c r="C564" s="14">
        <f t="shared" si="50"/>
        <v>2023</v>
      </c>
      <c r="D564" s="14">
        <f t="shared" si="51"/>
        <v>3</v>
      </c>
      <c r="E564" s="14">
        <f t="shared" si="52"/>
        <v>13</v>
      </c>
      <c r="F564" s="14">
        <f t="shared" si="53"/>
        <v>1</v>
      </c>
      <c r="G564" s="13">
        <f t="shared" si="54"/>
        <v>44986</v>
      </c>
      <c r="H564" s="19">
        <f t="shared" si="55"/>
        <v>45016</v>
      </c>
    </row>
    <row r="565" spans="1:8" x14ac:dyDescent="0.25">
      <c r="A565" s="28">
        <v>45013</v>
      </c>
      <c r="B565" s="27">
        <v>3971.27001953125</v>
      </c>
      <c r="C565" s="14">
        <f t="shared" si="50"/>
        <v>2023</v>
      </c>
      <c r="D565" s="14">
        <f t="shared" si="51"/>
        <v>3</v>
      </c>
      <c r="E565" s="14">
        <f t="shared" si="52"/>
        <v>13</v>
      </c>
      <c r="F565" s="14">
        <f t="shared" si="53"/>
        <v>2</v>
      </c>
      <c r="G565" s="13">
        <f t="shared" si="54"/>
        <v>44986</v>
      </c>
      <c r="H565" s="19">
        <f t="shared" si="55"/>
        <v>45016</v>
      </c>
    </row>
    <row r="566" spans="1:8" x14ac:dyDescent="0.25">
      <c r="A566" s="28">
        <v>45014</v>
      </c>
      <c r="B566" s="27">
        <v>4027.81005859375</v>
      </c>
      <c r="C566" s="14">
        <f t="shared" si="50"/>
        <v>2023</v>
      </c>
      <c r="D566" s="14">
        <f t="shared" si="51"/>
        <v>3</v>
      </c>
      <c r="E566" s="14">
        <f t="shared" si="52"/>
        <v>13</v>
      </c>
      <c r="F566" s="14">
        <f t="shared" si="53"/>
        <v>3</v>
      </c>
      <c r="G566" s="13">
        <f t="shared" si="54"/>
        <v>44986</v>
      </c>
      <c r="H566" s="19">
        <f t="shared" si="55"/>
        <v>45016</v>
      </c>
    </row>
    <row r="567" spans="1:8" x14ac:dyDescent="0.25">
      <c r="A567" s="28">
        <v>45015</v>
      </c>
      <c r="B567" s="27">
        <v>4050.830078125</v>
      </c>
      <c r="C567" s="14">
        <f t="shared" si="50"/>
        <v>2023</v>
      </c>
      <c r="D567" s="14">
        <f t="shared" si="51"/>
        <v>3</v>
      </c>
      <c r="E567" s="14">
        <f t="shared" si="52"/>
        <v>13</v>
      </c>
      <c r="F567" s="14">
        <f t="shared" si="53"/>
        <v>4</v>
      </c>
      <c r="G567" s="13">
        <f t="shared" si="54"/>
        <v>44986</v>
      </c>
      <c r="H567" s="19">
        <f t="shared" si="55"/>
        <v>45016</v>
      </c>
    </row>
    <row r="568" spans="1:8" x14ac:dyDescent="0.25">
      <c r="A568" s="28">
        <v>45016</v>
      </c>
      <c r="B568" s="27">
        <v>4109.31005859375</v>
      </c>
      <c r="C568" s="14">
        <f t="shared" si="50"/>
        <v>2023</v>
      </c>
      <c r="D568" s="14">
        <f t="shared" si="51"/>
        <v>3</v>
      </c>
      <c r="E568" s="14">
        <f t="shared" si="52"/>
        <v>13</v>
      </c>
      <c r="F568" s="14">
        <f t="shared" si="53"/>
        <v>5</v>
      </c>
      <c r="G568" s="13">
        <f t="shared" si="54"/>
        <v>44986</v>
      </c>
      <c r="H568" s="19">
        <f t="shared" si="55"/>
        <v>45016</v>
      </c>
    </row>
    <row r="569" spans="1:8" x14ac:dyDescent="0.25">
      <c r="A569" s="28">
        <v>45019</v>
      </c>
      <c r="B569" s="27">
        <v>4124.509765625</v>
      </c>
      <c r="C569" s="14">
        <f t="shared" si="50"/>
        <v>2023</v>
      </c>
      <c r="D569" s="14">
        <f t="shared" si="51"/>
        <v>4</v>
      </c>
      <c r="E569" s="14">
        <f t="shared" si="52"/>
        <v>14</v>
      </c>
      <c r="F569" s="14">
        <f t="shared" si="53"/>
        <v>1</v>
      </c>
      <c r="G569" s="13">
        <f t="shared" si="54"/>
        <v>45019</v>
      </c>
      <c r="H569" s="19">
        <f t="shared" si="55"/>
        <v>45044</v>
      </c>
    </row>
    <row r="570" spans="1:8" x14ac:dyDescent="0.25">
      <c r="A570" s="28">
        <v>45020</v>
      </c>
      <c r="B570" s="27">
        <v>4100.60009765625</v>
      </c>
      <c r="C570" s="14">
        <f t="shared" si="50"/>
        <v>2023</v>
      </c>
      <c r="D570" s="14">
        <f t="shared" si="51"/>
        <v>4</v>
      </c>
      <c r="E570" s="14">
        <f t="shared" si="52"/>
        <v>14</v>
      </c>
      <c r="F570" s="14">
        <f t="shared" si="53"/>
        <v>2</v>
      </c>
      <c r="G570" s="13">
        <f t="shared" si="54"/>
        <v>45019</v>
      </c>
      <c r="H570" s="19">
        <f t="shared" si="55"/>
        <v>45044</v>
      </c>
    </row>
    <row r="571" spans="1:8" x14ac:dyDescent="0.25">
      <c r="A571" s="28">
        <v>45021</v>
      </c>
      <c r="B571" s="27">
        <v>4090.3798828125</v>
      </c>
      <c r="C571" s="14">
        <f t="shared" si="50"/>
        <v>2023</v>
      </c>
      <c r="D571" s="14">
        <f t="shared" si="51"/>
        <v>4</v>
      </c>
      <c r="E571" s="14">
        <f t="shared" si="52"/>
        <v>14</v>
      </c>
      <c r="F571" s="14">
        <f t="shared" si="53"/>
        <v>3</v>
      </c>
      <c r="G571" s="13">
        <f t="shared" si="54"/>
        <v>45019</v>
      </c>
      <c r="H571" s="19">
        <f t="shared" si="55"/>
        <v>45044</v>
      </c>
    </row>
    <row r="572" spans="1:8" x14ac:dyDescent="0.25">
      <c r="A572" s="28">
        <v>45022</v>
      </c>
      <c r="B572" s="27">
        <v>4105.02001953125</v>
      </c>
      <c r="C572" s="14">
        <f t="shared" si="50"/>
        <v>2023</v>
      </c>
      <c r="D572" s="14">
        <f t="shared" si="51"/>
        <v>4</v>
      </c>
      <c r="E572" s="14">
        <f t="shared" si="52"/>
        <v>14</v>
      </c>
      <c r="F572" s="14">
        <f t="shared" si="53"/>
        <v>4</v>
      </c>
      <c r="G572" s="13">
        <f t="shared" si="54"/>
        <v>45019</v>
      </c>
      <c r="H572" s="19">
        <f t="shared" si="55"/>
        <v>45044</v>
      </c>
    </row>
    <row r="573" spans="1:8" x14ac:dyDescent="0.25">
      <c r="A573" s="28">
        <v>45026</v>
      </c>
      <c r="B573" s="27">
        <v>4109.10986328125</v>
      </c>
      <c r="C573" s="14">
        <f t="shared" si="50"/>
        <v>2023</v>
      </c>
      <c r="D573" s="14">
        <f t="shared" si="51"/>
        <v>4</v>
      </c>
      <c r="E573" s="14">
        <f t="shared" si="52"/>
        <v>15</v>
      </c>
      <c r="F573" s="14">
        <f t="shared" si="53"/>
        <v>1</v>
      </c>
      <c r="G573" s="13">
        <f t="shared" si="54"/>
        <v>45019</v>
      </c>
      <c r="H573" s="19">
        <f t="shared" si="55"/>
        <v>45044</v>
      </c>
    </row>
    <row r="574" spans="1:8" x14ac:dyDescent="0.25">
      <c r="A574" s="28">
        <v>45027</v>
      </c>
      <c r="B574" s="27">
        <v>4108.93994140625</v>
      </c>
      <c r="C574" s="14">
        <f t="shared" si="50"/>
        <v>2023</v>
      </c>
      <c r="D574" s="14">
        <f t="shared" si="51"/>
        <v>4</v>
      </c>
      <c r="E574" s="14">
        <f t="shared" si="52"/>
        <v>15</v>
      </c>
      <c r="F574" s="14">
        <f t="shared" si="53"/>
        <v>2</v>
      </c>
      <c r="G574" s="13">
        <f t="shared" si="54"/>
        <v>45019</v>
      </c>
      <c r="H574" s="19">
        <f t="shared" si="55"/>
        <v>45044</v>
      </c>
    </row>
    <row r="575" spans="1:8" x14ac:dyDescent="0.25">
      <c r="A575" s="28">
        <v>45028</v>
      </c>
      <c r="B575" s="27">
        <v>4091.949951171875</v>
      </c>
      <c r="C575" s="14">
        <f t="shared" si="50"/>
        <v>2023</v>
      </c>
      <c r="D575" s="14">
        <f t="shared" si="51"/>
        <v>4</v>
      </c>
      <c r="E575" s="14">
        <f t="shared" si="52"/>
        <v>15</v>
      </c>
      <c r="F575" s="14">
        <f t="shared" si="53"/>
        <v>3</v>
      </c>
      <c r="G575" s="13">
        <f t="shared" si="54"/>
        <v>45019</v>
      </c>
      <c r="H575" s="19">
        <f t="shared" si="55"/>
        <v>45044</v>
      </c>
    </row>
    <row r="576" spans="1:8" x14ac:dyDescent="0.25">
      <c r="A576" s="28">
        <v>45029</v>
      </c>
      <c r="B576" s="27">
        <v>4146.22021484375</v>
      </c>
      <c r="C576" s="14">
        <f t="shared" si="50"/>
        <v>2023</v>
      </c>
      <c r="D576" s="14">
        <f t="shared" si="51"/>
        <v>4</v>
      </c>
      <c r="E576" s="14">
        <f t="shared" si="52"/>
        <v>15</v>
      </c>
      <c r="F576" s="14">
        <f t="shared" si="53"/>
        <v>4</v>
      </c>
      <c r="G576" s="13">
        <f t="shared" si="54"/>
        <v>45019</v>
      </c>
      <c r="H576" s="19">
        <f t="shared" si="55"/>
        <v>45044</v>
      </c>
    </row>
    <row r="577" spans="1:8" x14ac:dyDescent="0.25">
      <c r="A577" s="28">
        <v>45030</v>
      </c>
      <c r="B577" s="27">
        <v>4137.64013671875</v>
      </c>
      <c r="C577" s="14">
        <f t="shared" si="50"/>
        <v>2023</v>
      </c>
      <c r="D577" s="14">
        <f t="shared" si="51"/>
        <v>4</v>
      </c>
      <c r="E577" s="14">
        <f t="shared" si="52"/>
        <v>15</v>
      </c>
      <c r="F577" s="14">
        <f t="shared" si="53"/>
        <v>5</v>
      </c>
      <c r="G577" s="13">
        <f t="shared" si="54"/>
        <v>45019</v>
      </c>
      <c r="H577" s="19">
        <f t="shared" si="55"/>
        <v>45044</v>
      </c>
    </row>
    <row r="578" spans="1:8" x14ac:dyDescent="0.25">
      <c r="A578" s="28">
        <v>45033</v>
      </c>
      <c r="B578" s="27">
        <v>4151.31982421875</v>
      </c>
      <c r="C578" s="14">
        <f t="shared" si="50"/>
        <v>2023</v>
      </c>
      <c r="D578" s="14">
        <f t="shared" si="51"/>
        <v>4</v>
      </c>
      <c r="E578" s="14">
        <f t="shared" si="52"/>
        <v>16</v>
      </c>
      <c r="F578" s="14">
        <f t="shared" si="53"/>
        <v>1</v>
      </c>
      <c r="G578" s="13">
        <f t="shared" si="54"/>
        <v>45019</v>
      </c>
      <c r="H578" s="19">
        <f t="shared" si="55"/>
        <v>45044</v>
      </c>
    </row>
    <row r="579" spans="1:8" x14ac:dyDescent="0.25">
      <c r="A579" s="28">
        <v>45034</v>
      </c>
      <c r="B579" s="27">
        <v>4154.8701171875</v>
      </c>
      <c r="C579" s="14">
        <f t="shared" si="50"/>
        <v>2023</v>
      </c>
      <c r="D579" s="14">
        <f t="shared" si="51"/>
        <v>4</v>
      </c>
      <c r="E579" s="14">
        <f t="shared" si="52"/>
        <v>16</v>
      </c>
      <c r="F579" s="14">
        <f t="shared" si="53"/>
        <v>2</v>
      </c>
      <c r="G579" s="13">
        <f t="shared" si="54"/>
        <v>45019</v>
      </c>
      <c r="H579" s="19">
        <f t="shared" si="55"/>
        <v>45044</v>
      </c>
    </row>
    <row r="580" spans="1:8" x14ac:dyDescent="0.25">
      <c r="A580" s="28">
        <v>45035</v>
      </c>
      <c r="B580" s="27">
        <v>4154.52001953125</v>
      </c>
      <c r="C580" s="14">
        <f t="shared" si="50"/>
        <v>2023</v>
      </c>
      <c r="D580" s="14">
        <f t="shared" si="51"/>
        <v>4</v>
      </c>
      <c r="E580" s="14">
        <f t="shared" si="52"/>
        <v>16</v>
      </c>
      <c r="F580" s="14">
        <f t="shared" si="53"/>
        <v>3</v>
      </c>
      <c r="G580" s="13">
        <f t="shared" si="54"/>
        <v>45019</v>
      </c>
      <c r="H580" s="19">
        <f t="shared" si="55"/>
        <v>45044</v>
      </c>
    </row>
    <row r="581" spans="1:8" x14ac:dyDescent="0.25">
      <c r="A581" s="28">
        <v>45036</v>
      </c>
      <c r="B581" s="27">
        <v>4129.7900390625</v>
      </c>
      <c r="C581" s="14">
        <f t="shared" ref="C581:C644" si="56">YEAR(A581)</f>
        <v>2023</v>
      </c>
      <c r="D581" s="14">
        <f t="shared" ref="D581:D644" si="57">MONTH(A581)</f>
        <v>4</v>
      </c>
      <c r="E581" s="14">
        <f t="shared" ref="E581:E644" si="58">_xlfn.ISOWEEKNUM(A581)</f>
        <v>16</v>
      </c>
      <c r="F581" s="14">
        <f t="shared" ref="F581:F644" si="59">WEEKDAY(A581,2)</f>
        <v>4</v>
      </c>
      <c r="G581" s="13">
        <f t="shared" ref="G581:G644" si="60">_xlfn.MINIFS($A$4:$A$1346,$C$4:$C$1346,C581,$D$4:$D$1346,D581)</f>
        <v>45019</v>
      </c>
      <c r="H581" s="19">
        <f t="shared" ref="H581:H644" si="61">_xlfn.MAXIFS($A$4:$A$1346,$C$4:$C$1346,C581,$D$4:$D$1346,D581)</f>
        <v>45044</v>
      </c>
    </row>
    <row r="582" spans="1:8" x14ac:dyDescent="0.25">
      <c r="A582" s="28">
        <v>45037</v>
      </c>
      <c r="B582" s="27">
        <v>4133.52001953125</v>
      </c>
      <c r="C582" s="14">
        <f t="shared" si="56"/>
        <v>2023</v>
      </c>
      <c r="D582" s="14">
        <f t="shared" si="57"/>
        <v>4</v>
      </c>
      <c r="E582" s="14">
        <f t="shared" si="58"/>
        <v>16</v>
      </c>
      <c r="F582" s="14">
        <f t="shared" si="59"/>
        <v>5</v>
      </c>
      <c r="G582" s="13">
        <f t="shared" si="60"/>
        <v>45019</v>
      </c>
      <c r="H582" s="19">
        <f t="shared" si="61"/>
        <v>45044</v>
      </c>
    </row>
    <row r="583" spans="1:8" x14ac:dyDescent="0.25">
      <c r="A583" s="28">
        <v>45040</v>
      </c>
      <c r="B583" s="27">
        <v>4137.0400390625</v>
      </c>
      <c r="C583" s="14">
        <f t="shared" si="56"/>
        <v>2023</v>
      </c>
      <c r="D583" s="14">
        <f t="shared" si="57"/>
        <v>4</v>
      </c>
      <c r="E583" s="14">
        <f t="shared" si="58"/>
        <v>17</v>
      </c>
      <c r="F583" s="14">
        <f t="shared" si="59"/>
        <v>1</v>
      </c>
      <c r="G583" s="13">
        <f t="shared" si="60"/>
        <v>45019</v>
      </c>
      <c r="H583" s="19">
        <f t="shared" si="61"/>
        <v>45044</v>
      </c>
    </row>
    <row r="584" spans="1:8" x14ac:dyDescent="0.25">
      <c r="A584" s="28">
        <v>45041</v>
      </c>
      <c r="B584" s="27">
        <v>4071.6298828125</v>
      </c>
      <c r="C584" s="14">
        <f t="shared" si="56"/>
        <v>2023</v>
      </c>
      <c r="D584" s="14">
        <f t="shared" si="57"/>
        <v>4</v>
      </c>
      <c r="E584" s="14">
        <f t="shared" si="58"/>
        <v>17</v>
      </c>
      <c r="F584" s="14">
        <f t="shared" si="59"/>
        <v>2</v>
      </c>
      <c r="G584" s="13">
        <f t="shared" si="60"/>
        <v>45019</v>
      </c>
      <c r="H584" s="19">
        <f t="shared" si="61"/>
        <v>45044</v>
      </c>
    </row>
    <row r="585" spans="1:8" x14ac:dyDescent="0.25">
      <c r="A585" s="28">
        <v>45042</v>
      </c>
      <c r="B585" s="27">
        <v>4055.989990234375</v>
      </c>
      <c r="C585" s="14">
        <f t="shared" si="56"/>
        <v>2023</v>
      </c>
      <c r="D585" s="14">
        <f t="shared" si="57"/>
        <v>4</v>
      </c>
      <c r="E585" s="14">
        <f t="shared" si="58"/>
        <v>17</v>
      </c>
      <c r="F585" s="14">
        <f t="shared" si="59"/>
        <v>3</v>
      </c>
      <c r="G585" s="13">
        <f t="shared" si="60"/>
        <v>45019</v>
      </c>
      <c r="H585" s="19">
        <f t="shared" si="61"/>
        <v>45044</v>
      </c>
    </row>
    <row r="586" spans="1:8" x14ac:dyDescent="0.25">
      <c r="A586" s="28">
        <v>45043</v>
      </c>
      <c r="B586" s="27">
        <v>4135.35009765625</v>
      </c>
      <c r="C586" s="14">
        <f t="shared" si="56"/>
        <v>2023</v>
      </c>
      <c r="D586" s="14">
        <f t="shared" si="57"/>
        <v>4</v>
      </c>
      <c r="E586" s="14">
        <f t="shared" si="58"/>
        <v>17</v>
      </c>
      <c r="F586" s="14">
        <f t="shared" si="59"/>
        <v>4</v>
      </c>
      <c r="G586" s="13">
        <f t="shared" si="60"/>
        <v>45019</v>
      </c>
      <c r="H586" s="19">
        <f t="shared" si="61"/>
        <v>45044</v>
      </c>
    </row>
    <row r="587" spans="1:8" x14ac:dyDescent="0.25">
      <c r="A587" s="28">
        <v>45044</v>
      </c>
      <c r="B587" s="27">
        <v>4169.47998046875</v>
      </c>
      <c r="C587" s="14">
        <f t="shared" si="56"/>
        <v>2023</v>
      </c>
      <c r="D587" s="14">
        <f t="shared" si="57"/>
        <v>4</v>
      </c>
      <c r="E587" s="14">
        <f t="shared" si="58"/>
        <v>17</v>
      </c>
      <c r="F587" s="14">
        <f t="shared" si="59"/>
        <v>5</v>
      </c>
      <c r="G587" s="13">
        <f t="shared" si="60"/>
        <v>45019</v>
      </c>
      <c r="H587" s="19">
        <f t="shared" si="61"/>
        <v>45044</v>
      </c>
    </row>
    <row r="588" spans="1:8" x14ac:dyDescent="0.25">
      <c r="A588" s="28">
        <v>45047</v>
      </c>
      <c r="B588" s="27">
        <v>4167.8701171875</v>
      </c>
      <c r="C588" s="14">
        <f t="shared" si="56"/>
        <v>2023</v>
      </c>
      <c r="D588" s="14">
        <f t="shared" si="57"/>
        <v>5</v>
      </c>
      <c r="E588" s="14">
        <f t="shared" si="58"/>
        <v>18</v>
      </c>
      <c r="F588" s="14">
        <f t="shared" si="59"/>
        <v>1</v>
      </c>
      <c r="G588" s="13">
        <f t="shared" si="60"/>
        <v>45047</v>
      </c>
      <c r="H588" s="19">
        <f t="shared" si="61"/>
        <v>45077</v>
      </c>
    </row>
    <row r="589" spans="1:8" x14ac:dyDescent="0.25">
      <c r="A589" s="28">
        <v>45048</v>
      </c>
      <c r="B589" s="27">
        <v>4119.580078125</v>
      </c>
      <c r="C589" s="14">
        <f t="shared" si="56"/>
        <v>2023</v>
      </c>
      <c r="D589" s="14">
        <f t="shared" si="57"/>
        <v>5</v>
      </c>
      <c r="E589" s="14">
        <f t="shared" si="58"/>
        <v>18</v>
      </c>
      <c r="F589" s="14">
        <f t="shared" si="59"/>
        <v>2</v>
      </c>
      <c r="G589" s="13">
        <f t="shared" si="60"/>
        <v>45047</v>
      </c>
      <c r="H589" s="19">
        <f t="shared" si="61"/>
        <v>45077</v>
      </c>
    </row>
    <row r="590" spans="1:8" x14ac:dyDescent="0.25">
      <c r="A590" s="28">
        <v>45049</v>
      </c>
      <c r="B590" s="27">
        <v>4090.75</v>
      </c>
      <c r="C590" s="14">
        <f t="shared" si="56"/>
        <v>2023</v>
      </c>
      <c r="D590" s="14">
        <f t="shared" si="57"/>
        <v>5</v>
      </c>
      <c r="E590" s="14">
        <f t="shared" si="58"/>
        <v>18</v>
      </c>
      <c r="F590" s="14">
        <f t="shared" si="59"/>
        <v>3</v>
      </c>
      <c r="G590" s="13">
        <f t="shared" si="60"/>
        <v>45047</v>
      </c>
      <c r="H590" s="19">
        <f t="shared" si="61"/>
        <v>45077</v>
      </c>
    </row>
    <row r="591" spans="1:8" x14ac:dyDescent="0.25">
      <c r="A591" s="28">
        <v>45050</v>
      </c>
      <c r="B591" s="27">
        <v>4061.219970703125</v>
      </c>
      <c r="C591" s="14">
        <f t="shared" si="56"/>
        <v>2023</v>
      </c>
      <c r="D591" s="14">
        <f t="shared" si="57"/>
        <v>5</v>
      </c>
      <c r="E591" s="14">
        <f t="shared" si="58"/>
        <v>18</v>
      </c>
      <c r="F591" s="14">
        <f t="shared" si="59"/>
        <v>4</v>
      </c>
      <c r="G591" s="13">
        <f t="shared" si="60"/>
        <v>45047</v>
      </c>
      <c r="H591" s="19">
        <f t="shared" si="61"/>
        <v>45077</v>
      </c>
    </row>
    <row r="592" spans="1:8" x14ac:dyDescent="0.25">
      <c r="A592" s="28">
        <v>45051</v>
      </c>
      <c r="B592" s="27">
        <v>4136.25</v>
      </c>
      <c r="C592" s="14">
        <f t="shared" si="56"/>
        <v>2023</v>
      </c>
      <c r="D592" s="14">
        <f t="shared" si="57"/>
        <v>5</v>
      </c>
      <c r="E592" s="14">
        <f t="shared" si="58"/>
        <v>18</v>
      </c>
      <c r="F592" s="14">
        <f t="shared" si="59"/>
        <v>5</v>
      </c>
      <c r="G592" s="13">
        <f t="shared" si="60"/>
        <v>45047</v>
      </c>
      <c r="H592" s="19">
        <f t="shared" si="61"/>
        <v>45077</v>
      </c>
    </row>
    <row r="593" spans="1:8" x14ac:dyDescent="0.25">
      <c r="A593" s="28">
        <v>45054</v>
      </c>
      <c r="B593" s="27">
        <v>4138.1201171875</v>
      </c>
      <c r="C593" s="14">
        <f t="shared" si="56"/>
        <v>2023</v>
      </c>
      <c r="D593" s="14">
        <f t="shared" si="57"/>
        <v>5</v>
      </c>
      <c r="E593" s="14">
        <f t="shared" si="58"/>
        <v>19</v>
      </c>
      <c r="F593" s="14">
        <f t="shared" si="59"/>
        <v>1</v>
      </c>
      <c r="G593" s="13">
        <f t="shared" si="60"/>
        <v>45047</v>
      </c>
      <c r="H593" s="19">
        <f t="shared" si="61"/>
        <v>45077</v>
      </c>
    </row>
    <row r="594" spans="1:8" x14ac:dyDescent="0.25">
      <c r="A594" s="28">
        <v>45055</v>
      </c>
      <c r="B594" s="27">
        <v>4119.169921875</v>
      </c>
      <c r="C594" s="14">
        <f t="shared" si="56"/>
        <v>2023</v>
      </c>
      <c r="D594" s="14">
        <f t="shared" si="57"/>
        <v>5</v>
      </c>
      <c r="E594" s="14">
        <f t="shared" si="58"/>
        <v>19</v>
      </c>
      <c r="F594" s="14">
        <f t="shared" si="59"/>
        <v>2</v>
      </c>
      <c r="G594" s="13">
        <f t="shared" si="60"/>
        <v>45047</v>
      </c>
      <c r="H594" s="19">
        <f t="shared" si="61"/>
        <v>45077</v>
      </c>
    </row>
    <row r="595" spans="1:8" x14ac:dyDescent="0.25">
      <c r="A595" s="28">
        <v>45056</v>
      </c>
      <c r="B595" s="27">
        <v>4137.64013671875</v>
      </c>
      <c r="C595" s="14">
        <f t="shared" si="56"/>
        <v>2023</v>
      </c>
      <c r="D595" s="14">
        <f t="shared" si="57"/>
        <v>5</v>
      </c>
      <c r="E595" s="14">
        <f t="shared" si="58"/>
        <v>19</v>
      </c>
      <c r="F595" s="14">
        <f t="shared" si="59"/>
        <v>3</v>
      </c>
      <c r="G595" s="13">
        <f t="shared" si="60"/>
        <v>45047</v>
      </c>
      <c r="H595" s="19">
        <f t="shared" si="61"/>
        <v>45077</v>
      </c>
    </row>
    <row r="596" spans="1:8" x14ac:dyDescent="0.25">
      <c r="A596" s="28">
        <v>45057</v>
      </c>
      <c r="B596" s="27">
        <v>4130.6201171875</v>
      </c>
      <c r="C596" s="14">
        <f t="shared" si="56"/>
        <v>2023</v>
      </c>
      <c r="D596" s="14">
        <f t="shared" si="57"/>
        <v>5</v>
      </c>
      <c r="E596" s="14">
        <f t="shared" si="58"/>
        <v>19</v>
      </c>
      <c r="F596" s="14">
        <f t="shared" si="59"/>
        <v>4</v>
      </c>
      <c r="G596" s="13">
        <f t="shared" si="60"/>
        <v>45047</v>
      </c>
      <c r="H596" s="19">
        <f t="shared" si="61"/>
        <v>45077</v>
      </c>
    </row>
    <row r="597" spans="1:8" x14ac:dyDescent="0.25">
      <c r="A597" s="28">
        <v>45058</v>
      </c>
      <c r="B597" s="27">
        <v>4124.080078125</v>
      </c>
      <c r="C597" s="14">
        <f t="shared" si="56"/>
        <v>2023</v>
      </c>
      <c r="D597" s="14">
        <f t="shared" si="57"/>
        <v>5</v>
      </c>
      <c r="E597" s="14">
        <f t="shared" si="58"/>
        <v>19</v>
      </c>
      <c r="F597" s="14">
        <f t="shared" si="59"/>
        <v>5</v>
      </c>
      <c r="G597" s="13">
        <f t="shared" si="60"/>
        <v>45047</v>
      </c>
      <c r="H597" s="19">
        <f t="shared" si="61"/>
        <v>45077</v>
      </c>
    </row>
    <row r="598" spans="1:8" x14ac:dyDescent="0.25">
      <c r="A598" s="28">
        <v>45061</v>
      </c>
      <c r="B598" s="27">
        <v>4136.27978515625</v>
      </c>
      <c r="C598" s="14">
        <f t="shared" si="56"/>
        <v>2023</v>
      </c>
      <c r="D598" s="14">
        <f t="shared" si="57"/>
        <v>5</v>
      </c>
      <c r="E598" s="14">
        <f t="shared" si="58"/>
        <v>20</v>
      </c>
      <c r="F598" s="14">
        <f t="shared" si="59"/>
        <v>1</v>
      </c>
      <c r="G598" s="13">
        <f t="shared" si="60"/>
        <v>45047</v>
      </c>
      <c r="H598" s="19">
        <f t="shared" si="61"/>
        <v>45077</v>
      </c>
    </row>
    <row r="599" spans="1:8" x14ac:dyDescent="0.25">
      <c r="A599" s="28">
        <v>45062</v>
      </c>
      <c r="B599" s="27">
        <v>4109.89990234375</v>
      </c>
      <c r="C599" s="14">
        <f t="shared" si="56"/>
        <v>2023</v>
      </c>
      <c r="D599" s="14">
        <f t="shared" si="57"/>
        <v>5</v>
      </c>
      <c r="E599" s="14">
        <f t="shared" si="58"/>
        <v>20</v>
      </c>
      <c r="F599" s="14">
        <f t="shared" si="59"/>
        <v>2</v>
      </c>
      <c r="G599" s="13">
        <f t="shared" si="60"/>
        <v>45047</v>
      </c>
      <c r="H599" s="19">
        <f t="shared" si="61"/>
        <v>45077</v>
      </c>
    </row>
    <row r="600" spans="1:8" x14ac:dyDescent="0.25">
      <c r="A600" s="28">
        <v>45063</v>
      </c>
      <c r="B600" s="27">
        <v>4158.77001953125</v>
      </c>
      <c r="C600" s="14">
        <f t="shared" si="56"/>
        <v>2023</v>
      </c>
      <c r="D600" s="14">
        <f t="shared" si="57"/>
        <v>5</v>
      </c>
      <c r="E600" s="14">
        <f t="shared" si="58"/>
        <v>20</v>
      </c>
      <c r="F600" s="14">
        <f t="shared" si="59"/>
        <v>3</v>
      </c>
      <c r="G600" s="13">
        <f t="shared" si="60"/>
        <v>45047</v>
      </c>
      <c r="H600" s="19">
        <f t="shared" si="61"/>
        <v>45077</v>
      </c>
    </row>
    <row r="601" spans="1:8" x14ac:dyDescent="0.25">
      <c r="A601" s="28">
        <v>45064</v>
      </c>
      <c r="B601" s="27">
        <v>4198.0498046875</v>
      </c>
      <c r="C601" s="14">
        <f t="shared" si="56"/>
        <v>2023</v>
      </c>
      <c r="D601" s="14">
        <f t="shared" si="57"/>
        <v>5</v>
      </c>
      <c r="E601" s="14">
        <f t="shared" si="58"/>
        <v>20</v>
      </c>
      <c r="F601" s="14">
        <f t="shared" si="59"/>
        <v>4</v>
      </c>
      <c r="G601" s="13">
        <f t="shared" si="60"/>
        <v>45047</v>
      </c>
      <c r="H601" s="19">
        <f t="shared" si="61"/>
        <v>45077</v>
      </c>
    </row>
    <row r="602" spans="1:8" x14ac:dyDescent="0.25">
      <c r="A602" s="28">
        <v>45065</v>
      </c>
      <c r="B602" s="27">
        <v>4191.97998046875</v>
      </c>
      <c r="C602" s="14">
        <f t="shared" si="56"/>
        <v>2023</v>
      </c>
      <c r="D602" s="14">
        <f t="shared" si="57"/>
        <v>5</v>
      </c>
      <c r="E602" s="14">
        <f t="shared" si="58"/>
        <v>20</v>
      </c>
      <c r="F602" s="14">
        <f t="shared" si="59"/>
        <v>5</v>
      </c>
      <c r="G602" s="13">
        <f t="shared" si="60"/>
        <v>45047</v>
      </c>
      <c r="H602" s="19">
        <f t="shared" si="61"/>
        <v>45077</v>
      </c>
    </row>
    <row r="603" spans="1:8" x14ac:dyDescent="0.25">
      <c r="A603" s="28">
        <v>45068</v>
      </c>
      <c r="B603" s="27">
        <v>4192.6298828125</v>
      </c>
      <c r="C603" s="14">
        <f t="shared" si="56"/>
        <v>2023</v>
      </c>
      <c r="D603" s="14">
        <f t="shared" si="57"/>
        <v>5</v>
      </c>
      <c r="E603" s="14">
        <f t="shared" si="58"/>
        <v>21</v>
      </c>
      <c r="F603" s="14">
        <f t="shared" si="59"/>
        <v>1</v>
      </c>
      <c r="G603" s="13">
        <f t="shared" si="60"/>
        <v>45047</v>
      </c>
      <c r="H603" s="19">
        <f t="shared" si="61"/>
        <v>45077</v>
      </c>
    </row>
    <row r="604" spans="1:8" x14ac:dyDescent="0.25">
      <c r="A604" s="28">
        <v>45069</v>
      </c>
      <c r="B604" s="27">
        <v>4145.580078125</v>
      </c>
      <c r="C604" s="14">
        <f t="shared" si="56"/>
        <v>2023</v>
      </c>
      <c r="D604" s="14">
        <f t="shared" si="57"/>
        <v>5</v>
      </c>
      <c r="E604" s="14">
        <f t="shared" si="58"/>
        <v>21</v>
      </c>
      <c r="F604" s="14">
        <f t="shared" si="59"/>
        <v>2</v>
      </c>
      <c r="G604" s="13">
        <f t="shared" si="60"/>
        <v>45047</v>
      </c>
      <c r="H604" s="19">
        <f t="shared" si="61"/>
        <v>45077</v>
      </c>
    </row>
    <row r="605" spans="1:8" x14ac:dyDescent="0.25">
      <c r="A605" s="28">
        <v>45070</v>
      </c>
      <c r="B605" s="27">
        <v>4115.240234375</v>
      </c>
      <c r="C605" s="14">
        <f t="shared" si="56"/>
        <v>2023</v>
      </c>
      <c r="D605" s="14">
        <f t="shared" si="57"/>
        <v>5</v>
      </c>
      <c r="E605" s="14">
        <f t="shared" si="58"/>
        <v>21</v>
      </c>
      <c r="F605" s="14">
        <f t="shared" si="59"/>
        <v>3</v>
      </c>
      <c r="G605" s="13">
        <f t="shared" si="60"/>
        <v>45047</v>
      </c>
      <c r="H605" s="19">
        <f t="shared" si="61"/>
        <v>45077</v>
      </c>
    </row>
    <row r="606" spans="1:8" x14ac:dyDescent="0.25">
      <c r="A606" s="28">
        <v>45071</v>
      </c>
      <c r="B606" s="27">
        <v>4151.27978515625</v>
      </c>
      <c r="C606" s="14">
        <f t="shared" si="56"/>
        <v>2023</v>
      </c>
      <c r="D606" s="14">
        <f t="shared" si="57"/>
        <v>5</v>
      </c>
      <c r="E606" s="14">
        <f t="shared" si="58"/>
        <v>21</v>
      </c>
      <c r="F606" s="14">
        <f t="shared" si="59"/>
        <v>4</v>
      </c>
      <c r="G606" s="13">
        <f t="shared" si="60"/>
        <v>45047</v>
      </c>
      <c r="H606" s="19">
        <f t="shared" si="61"/>
        <v>45077</v>
      </c>
    </row>
    <row r="607" spans="1:8" x14ac:dyDescent="0.25">
      <c r="A607" s="28">
        <v>45072</v>
      </c>
      <c r="B607" s="27">
        <v>4205.4501953125</v>
      </c>
      <c r="C607" s="14">
        <f t="shared" si="56"/>
        <v>2023</v>
      </c>
      <c r="D607" s="14">
        <f t="shared" si="57"/>
        <v>5</v>
      </c>
      <c r="E607" s="14">
        <f t="shared" si="58"/>
        <v>21</v>
      </c>
      <c r="F607" s="14">
        <f t="shared" si="59"/>
        <v>5</v>
      </c>
      <c r="G607" s="13">
        <f t="shared" si="60"/>
        <v>45047</v>
      </c>
      <c r="H607" s="19">
        <f t="shared" si="61"/>
        <v>45077</v>
      </c>
    </row>
    <row r="608" spans="1:8" x14ac:dyDescent="0.25">
      <c r="A608" s="28">
        <v>45076</v>
      </c>
      <c r="B608" s="27">
        <v>4205.52001953125</v>
      </c>
      <c r="C608" s="14">
        <f t="shared" si="56"/>
        <v>2023</v>
      </c>
      <c r="D608" s="14">
        <f t="shared" si="57"/>
        <v>5</v>
      </c>
      <c r="E608" s="14">
        <f t="shared" si="58"/>
        <v>22</v>
      </c>
      <c r="F608" s="14">
        <f t="shared" si="59"/>
        <v>2</v>
      </c>
      <c r="G608" s="13">
        <f t="shared" si="60"/>
        <v>45047</v>
      </c>
      <c r="H608" s="19">
        <f t="shared" si="61"/>
        <v>45077</v>
      </c>
    </row>
    <row r="609" spans="1:8" x14ac:dyDescent="0.25">
      <c r="A609" s="28">
        <v>45077</v>
      </c>
      <c r="B609" s="27">
        <v>4179.830078125</v>
      </c>
      <c r="C609" s="14">
        <f t="shared" si="56"/>
        <v>2023</v>
      </c>
      <c r="D609" s="14">
        <f t="shared" si="57"/>
        <v>5</v>
      </c>
      <c r="E609" s="14">
        <f t="shared" si="58"/>
        <v>22</v>
      </c>
      <c r="F609" s="14">
        <f t="shared" si="59"/>
        <v>3</v>
      </c>
      <c r="G609" s="13">
        <f t="shared" si="60"/>
        <v>45047</v>
      </c>
      <c r="H609" s="19">
        <f t="shared" si="61"/>
        <v>45077</v>
      </c>
    </row>
    <row r="610" spans="1:8" x14ac:dyDescent="0.25">
      <c r="A610" s="28">
        <v>45078</v>
      </c>
      <c r="B610" s="27">
        <v>4221.02001953125</v>
      </c>
      <c r="C610" s="14">
        <f t="shared" si="56"/>
        <v>2023</v>
      </c>
      <c r="D610" s="14">
        <f t="shared" si="57"/>
        <v>6</v>
      </c>
      <c r="E610" s="14">
        <f t="shared" si="58"/>
        <v>22</v>
      </c>
      <c r="F610" s="14">
        <f t="shared" si="59"/>
        <v>4</v>
      </c>
      <c r="G610" s="13">
        <f t="shared" si="60"/>
        <v>45078</v>
      </c>
      <c r="H610" s="19">
        <f t="shared" si="61"/>
        <v>45107</v>
      </c>
    </row>
    <row r="611" spans="1:8" x14ac:dyDescent="0.25">
      <c r="A611" s="28">
        <v>45079</v>
      </c>
      <c r="B611" s="27">
        <v>4282.3701171875</v>
      </c>
      <c r="C611" s="14">
        <f t="shared" si="56"/>
        <v>2023</v>
      </c>
      <c r="D611" s="14">
        <f t="shared" si="57"/>
        <v>6</v>
      </c>
      <c r="E611" s="14">
        <f t="shared" si="58"/>
        <v>22</v>
      </c>
      <c r="F611" s="14">
        <f t="shared" si="59"/>
        <v>5</v>
      </c>
      <c r="G611" s="13">
        <f t="shared" si="60"/>
        <v>45078</v>
      </c>
      <c r="H611" s="19">
        <f t="shared" si="61"/>
        <v>45107</v>
      </c>
    </row>
    <row r="612" spans="1:8" x14ac:dyDescent="0.25">
      <c r="A612" s="28">
        <v>45082</v>
      </c>
      <c r="B612" s="27">
        <v>4273.7900390625</v>
      </c>
      <c r="C612" s="14">
        <f t="shared" si="56"/>
        <v>2023</v>
      </c>
      <c r="D612" s="14">
        <f t="shared" si="57"/>
        <v>6</v>
      </c>
      <c r="E612" s="14">
        <f t="shared" si="58"/>
        <v>23</v>
      </c>
      <c r="F612" s="14">
        <f t="shared" si="59"/>
        <v>1</v>
      </c>
      <c r="G612" s="13">
        <f t="shared" si="60"/>
        <v>45078</v>
      </c>
      <c r="H612" s="19">
        <f t="shared" si="61"/>
        <v>45107</v>
      </c>
    </row>
    <row r="613" spans="1:8" x14ac:dyDescent="0.25">
      <c r="A613" s="28">
        <v>45083</v>
      </c>
      <c r="B613" s="27">
        <v>4283.85009765625</v>
      </c>
      <c r="C613" s="14">
        <f t="shared" si="56"/>
        <v>2023</v>
      </c>
      <c r="D613" s="14">
        <f t="shared" si="57"/>
        <v>6</v>
      </c>
      <c r="E613" s="14">
        <f t="shared" si="58"/>
        <v>23</v>
      </c>
      <c r="F613" s="14">
        <f t="shared" si="59"/>
        <v>2</v>
      </c>
      <c r="G613" s="13">
        <f t="shared" si="60"/>
        <v>45078</v>
      </c>
      <c r="H613" s="19">
        <f t="shared" si="61"/>
        <v>45107</v>
      </c>
    </row>
    <row r="614" spans="1:8" x14ac:dyDescent="0.25">
      <c r="A614" s="28">
        <v>45084</v>
      </c>
      <c r="B614" s="27">
        <v>4267.52001953125</v>
      </c>
      <c r="C614" s="14">
        <f t="shared" si="56"/>
        <v>2023</v>
      </c>
      <c r="D614" s="14">
        <f t="shared" si="57"/>
        <v>6</v>
      </c>
      <c r="E614" s="14">
        <f t="shared" si="58"/>
        <v>23</v>
      </c>
      <c r="F614" s="14">
        <f t="shared" si="59"/>
        <v>3</v>
      </c>
      <c r="G614" s="13">
        <f t="shared" si="60"/>
        <v>45078</v>
      </c>
      <c r="H614" s="19">
        <f t="shared" si="61"/>
        <v>45107</v>
      </c>
    </row>
    <row r="615" spans="1:8" x14ac:dyDescent="0.25">
      <c r="A615" s="28">
        <v>45085</v>
      </c>
      <c r="B615" s="27">
        <v>4293.93017578125</v>
      </c>
      <c r="C615" s="14">
        <f t="shared" si="56"/>
        <v>2023</v>
      </c>
      <c r="D615" s="14">
        <f t="shared" si="57"/>
        <v>6</v>
      </c>
      <c r="E615" s="14">
        <f t="shared" si="58"/>
        <v>23</v>
      </c>
      <c r="F615" s="14">
        <f t="shared" si="59"/>
        <v>4</v>
      </c>
      <c r="G615" s="13">
        <f t="shared" si="60"/>
        <v>45078</v>
      </c>
      <c r="H615" s="19">
        <f t="shared" si="61"/>
        <v>45107</v>
      </c>
    </row>
    <row r="616" spans="1:8" x14ac:dyDescent="0.25">
      <c r="A616" s="28">
        <v>45086</v>
      </c>
      <c r="B616" s="27">
        <v>4298.85986328125</v>
      </c>
      <c r="C616" s="14">
        <f t="shared" si="56"/>
        <v>2023</v>
      </c>
      <c r="D616" s="14">
        <f t="shared" si="57"/>
        <v>6</v>
      </c>
      <c r="E616" s="14">
        <f t="shared" si="58"/>
        <v>23</v>
      </c>
      <c r="F616" s="14">
        <f t="shared" si="59"/>
        <v>5</v>
      </c>
      <c r="G616" s="13">
        <f t="shared" si="60"/>
        <v>45078</v>
      </c>
      <c r="H616" s="19">
        <f t="shared" si="61"/>
        <v>45107</v>
      </c>
    </row>
    <row r="617" spans="1:8" x14ac:dyDescent="0.25">
      <c r="A617" s="28">
        <v>45089</v>
      </c>
      <c r="B617" s="27">
        <v>4338.93017578125</v>
      </c>
      <c r="C617" s="14">
        <f t="shared" si="56"/>
        <v>2023</v>
      </c>
      <c r="D617" s="14">
        <f t="shared" si="57"/>
        <v>6</v>
      </c>
      <c r="E617" s="14">
        <f t="shared" si="58"/>
        <v>24</v>
      </c>
      <c r="F617" s="14">
        <f t="shared" si="59"/>
        <v>1</v>
      </c>
      <c r="G617" s="13">
        <f t="shared" si="60"/>
        <v>45078</v>
      </c>
      <c r="H617" s="19">
        <f t="shared" si="61"/>
        <v>45107</v>
      </c>
    </row>
    <row r="618" spans="1:8" x14ac:dyDescent="0.25">
      <c r="A618" s="28">
        <v>45090</v>
      </c>
      <c r="B618" s="27">
        <v>4369.009765625</v>
      </c>
      <c r="C618" s="14">
        <f t="shared" si="56"/>
        <v>2023</v>
      </c>
      <c r="D618" s="14">
        <f t="shared" si="57"/>
        <v>6</v>
      </c>
      <c r="E618" s="14">
        <f t="shared" si="58"/>
        <v>24</v>
      </c>
      <c r="F618" s="14">
        <f t="shared" si="59"/>
        <v>2</v>
      </c>
      <c r="G618" s="13">
        <f t="shared" si="60"/>
        <v>45078</v>
      </c>
      <c r="H618" s="19">
        <f t="shared" si="61"/>
        <v>45107</v>
      </c>
    </row>
    <row r="619" spans="1:8" x14ac:dyDescent="0.25">
      <c r="A619" s="28">
        <v>45091</v>
      </c>
      <c r="B619" s="27">
        <v>4372.58984375</v>
      </c>
      <c r="C619" s="14">
        <f t="shared" si="56"/>
        <v>2023</v>
      </c>
      <c r="D619" s="14">
        <f t="shared" si="57"/>
        <v>6</v>
      </c>
      <c r="E619" s="14">
        <f t="shared" si="58"/>
        <v>24</v>
      </c>
      <c r="F619" s="14">
        <f t="shared" si="59"/>
        <v>3</v>
      </c>
      <c r="G619" s="13">
        <f t="shared" si="60"/>
        <v>45078</v>
      </c>
      <c r="H619" s="19">
        <f t="shared" si="61"/>
        <v>45107</v>
      </c>
    </row>
    <row r="620" spans="1:8" x14ac:dyDescent="0.25">
      <c r="A620" s="28">
        <v>45092</v>
      </c>
      <c r="B620" s="27">
        <v>4425.83984375</v>
      </c>
      <c r="C620" s="14">
        <f t="shared" si="56"/>
        <v>2023</v>
      </c>
      <c r="D620" s="14">
        <f t="shared" si="57"/>
        <v>6</v>
      </c>
      <c r="E620" s="14">
        <f t="shared" si="58"/>
        <v>24</v>
      </c>
      <c r="F620" s="14">
        <f t="shared" si="59"/>
        <v>4</v>
      </c>
      <c r="G620" s="13">
        <f t="shared" si="60"/>
        <v>45078</v>
      </c>
      <c r="H620" s="19">
        <f t="shared" si="61"/>
        <v>45107</v>
      </c>
    </row>
    <row r="621" spans="1:8" x14ac:dyDescent="0.25">
      <c r="A621" s="28">
        <v>45093</v>
      </c>
      <c r="B621" s="27">
        <v>4409.58984375</v>
      </c>
      <c r="C621" s="14">
        <f t="shared" si="56"/>
        <v>2023</v>
      </c>
      <c r="D621" s="14">
        <f t="shared" si="57"/>
        <v>6</v>
      </c>
      <c r="E621" s="14">
        <f t="shared" si="58"/>
        <v>24</v>
      </c>
      <c r="F621" s="14">
        <f t="shared" si="59"/>
        <v>5</v>
      </c>
      <c r="G621" s="13">
        <f t="shared" si="60"/>
        <v>45078</v>
      </c>
      <c r="H621" s="19">
        <f t="shared" si="61"/>
        <v>45107</v>
      </c>
    </row>
    <row r="622" spans="1:8" x14ac:dyDescent="0.25">
      <c r="A622" s="28">
        <v>45097</v>
      </c>
      <c r="B622" s="27">
        <v>4388.7099609375</v>
      </c>
      <c r="C622" s="14">
        <f t="shared" si="56"/>
        <v>2023</v>
      </c>
      <c r="D622" s="14">
        <f t="shared" si="57"/>
        <v>6</v>
      </c>
      <c r="E622" s="14">
        <f t="shared" si="58"/>
        <v>25</v>
      </c>
      <c r="F622" s="14">
        <f t="shared" si="59"/>
        <v>2</v>
      </c>
      <c r="G622" s="13">
        <f t="shared" si="60"/>
        <v>45078</v>
      </c>
      <c r="H622" s="19">
        <f t="shared" si="61"/>
        <v>45107</v>
      </c>
    </row>
    <row r="623" spans="1:8" x14ac:dyDescent="0.25">
      <c r="A623" s="28">
        <v>45098</v>
      </c>
      <c r="B623" s="27">
        <v>4365.68994140625</v>
      </c>
      <c r="C623" s="14">
        <f t="shared" si="56"/>
        <v>2023</v>
      </c>
      <c r="D623" s="14">
        <f t="shared" si="57"/>
        <v>6</v>
      </c>
      <c r="E623" s="14">
        <f t="shared" si="58"/>
        <v>25</v>
      </c>
      <c r="F623" s="14">
        <f t="shared" si="59"/>
        <v>3</v>
      </c>
      <c r="G623" s="13">
        <f t="shared" si="60"/>
        <v>45078</v>
      </c>
      <c r="H623" s="19">
        <f t="shared" si="61"/>
        <v>45107</v>
      </c>
    </row>
    <row r="624" spans="1:8" x14ac:dyDescent="0.25">
      <c r="A624" s="28">
        <v>45099</v>
      </c>
      <c r="B624" s="27">
        <v>4381.89013671875</v>
      </c>
      <c r="C624" s="14">
        <f t="shared" si="56"/>
        <v>2023</v>
      </c>
      <c r="D624" s="14">
        <f t="shared" si="57"/>
        <v>6</v>
      </c>
      <c r="E624" s="14">
        <f t="shared" si="58"/>
        <v>25</v>
      </c>
      <c r="F624" s="14">
        <f t="shared" si="59"/>
        <v>4</v>
      </c>
      <c r="G624" s="13">
        <f t="shared" si="60"/>
        <v>45078</v>
      </c>
      <c r="H624" s="19">
        <f t="shared" si="61"/>
        <v>45107</v>
      </c>
    </row>
    <row r="625" spans="1:8" x14ac:dyDescent="0.25">
      <c r="A625" s="28">
        <v>45100</v>
      </c>
      <c r="B625" s="27">
        <v>4348.330078125</v>
      </c>
      <c r="C625" s="14">
        <f t="shared" si="56"/>
        <v>2023</v>
      </c>
      <c r="D625" s="14">
        <f t="shared" si="57"/>
        <v>6</v>
      </c>
      <c r="E625" s="14">
        <f t="shared" si="58"/>
        <v>25</v>
      </c>
      <c r="F625" s="14">
        <f t="shared" si="59"/>
        <v>5</v>
      </c>
      <c r="G625" s="13">
        <f t="shared" si="60"/>
        <v>45078</v>
      </c>
      <c r="H625" s="19">
        <f t="shared" si="61"/>
        <v>45107</v>
      </c>
    </row>
    <row r="626" spans="1:8" x14ac:dyDescent="0.25">
      <c r="A626" s="28">
        <v>45103</v>
      </c>
      <c r="B626" s="27">
        <v>4328.81982421875</v>
      </c>
      <c r="C626" s="14">
        <f t="shared" si="56"/>
        <v>2023</v>
      </c>
      <c r="D626" s="14">
        <f t="shared" si="57"/>
        <v>6</v>
      </c>
      <c r="E626" s="14">
        <f t="shared" si="58"/>
        <v>26</v>
      </c>
      <c r="F626" s="14">
        <f t="shared" si="59"/>
        <v>1</v>
      </c>
      <c r="G626" s="13">
        <f t="shared" si="60"/>
        <v>45078</v>
      </c>
      <c r="H626" s="19">
        <f t="shared" si="61"/>
        <v>45107</v>
      </c>
    </row>
    <row r="627" spans="1:8" x14ac:dyDescent="0.25">
      <c r="A627" s="28">
        <v>45104</v>
      </c>
      <c r="B627" s="27">
        <v>4378.41015625</v>
      </c>
      <c r="C627" s="14">
        <f t="shared" si="56"/>
        <v>2023</v>
      </c>
      <c r="D627" s="14">
        <f t="shared" si="57"/>
        <v>6</v>
      </c>
      <c r="E627" s="14">
        <f t="shared" si="58"/>
        <v>26</v>
      </c>
      <c r="F627" s="14">
        <f t="shared" si="59"/>
        <v>2</v>
      </c>
      <c r="G627" s="13">
        <f t="shared" si="60"/>
        <v>45078</v>
      </c>
      <c r="H627" s="19">
        <f t="shared" si="61"/>
        <v>45107</v>
      </c>
    </row>
    <row r="628" spans="1:8" x14ac:dyDescent="0.25">
      <c r="A628" s="28">
        <v>45105</v>
      </c>
      <c r="B628" s="27">
        <v>4376.85986328125</v>
      </c>
      <c r="C628" s="14">
        <f t="shared" si="56"/>
        <v>2023</v>
      </c>
      <c r="D628" s="14">
        <f t="shared" si="57"/>
        <v>6</v>
      </c>
      <c r="E628" s="14">
        <f t="shared" si="58"/>
        <v>26</v>
      </c>
      <c r="F628" s="14">
        <f t="shared" si="59"/>
        <v>3</v>
      </c>
      <c r="G628" s="13">
        <f t="shared" si="60"/>
        <v>45078</v>
      </c>
      <c r="H628" s="19">
        <f t="shared" si="61"/>
        <v>45107</v>
      </c>
    </row>
    <row r="629" spans="1:8" x14ac:dyDescent="0.25">
      <c r="A629" s="28">
        <v>45106</v>
      </c>
      <c r="B629" s="27">
        <v>4396.43994140625</v>
      </c>
      <c r="C629" s="14">
        <f t="shared" si="56"/>
        <v>2023</v>
      </c>
      <c r="D629" s="14">
        <f t="shared" si="57"/>
        <v>6</v>
      </c>
      <c r="E629" s="14">
        <f t="shared" si="58"/>
        <v>26</v>
      </c>
      <c r="F629" s="14">
        <f t="shared" si="59"/>
        <v>4</v>
      </c>
      <c r="G629" s="13">
        <f t="shared" si="60"/>
        <v>45078</v>
      </c>
      <c r="H629" s="19">
        <f t="shared" si="61"/>
        <v>45107</v>
      </c>
    </row>
    <row r="630" spans="1:8" x14ac:dyDescent="0.25">
      <c r="A630" s="28">
        <v>45107</v>
      </c>
      <c r="B630" s="27">
        <v>4450.3798828125</v>
      </c>
      <c r="C630" s="14">
        <f t="shared" si="56"/>
        <v>2023</v>
      </c>
      <c r="D630" s="14">
        <f t="shared" si="57"/>
        <v>6</v>
      </c>
      <c r="E630" s="14">
        <f t="shared" si="58"/>
        <v>26</v>
      </c>
      <c r="F630" s="14">
        <f t="shared" si="59"/>
        <v>5</v>
      </c>
      <c r="G630" s="13">
        <f t="shared" si="60"/>
        <v>45078</v>
      </c>
      <c r="H630" s="19">
        <f t="shared" si="61"/>
        <v>45107</v>
      </c>
    </row>
    <row r="631" spans="1:8" x14ac:dyDescent="0.25">
      <c r="A631" s="28">
        <v>45110</v>
      </c>
      <c r="B631" s="27">
        <v>4455.58984375</v>
      </c>
      <c r="C631" s="14">
        <f t="shared" si="56"/>
        <v>2023</v>
      </c>
      <c r="D631" s="14">
        <f t="shared" si="57"/>
        <v>7</v>
      </c>
      <c r="E631" s="14">
        <f t="shared" si="58"/>
        <v>27</v>
      </c>
      <c r="F631" s="14">
        <f t="shared" si="59"/>
        <v>1</v>
      </c>
      <c r="G631" s="13">
        <f t="shared" si="60"/>
        <v>45110</v>
      </c>
      <c r="H631" s="19">
        <f t="shared" si="61"/>
        <v>45138</v>
      </c>
    </row>
    <row r="632" spans="1:8" x14ac:dyDescent="0.25">
      <c r="A632" s="28">
        <v>45112</v>
      </c>
      <c r="B632" s="27">
        <v>4446.81982421875</v>
      </c>
      <c r="C632" s="14">
        <f t="shared" si="56"/>
        <v>2023</v>
      </c>
      <c r="D632" s="14">
        <f t="shared" si="57"/>
        <v>7</v>
      </c>
      <c r="E632" s="14">
        <f t="shared" si="58"/>
        <v>27</v>
      </c>
      <c r="F632" s="14">
        <f t="shared" si="59"/>
        <v>3</v>
      </c>
      <c r="G632" s="13">
        <f t="shared" si="60"/>
        <v>45110</v>
      </c>
      <c r="H632" s="19">
        <f t="shared" si="61"/>
        <v>45138</v>
      </c>
    </row>
    <row r="633" spans="1:8" x14ac:dyDescent="0.25">
      <c r="A633" s="28">
        <v>45113</v>
      </c>
      <c r="B633" s="27">
        <v>4411.58984375</v>
      </c>
      <c r="C633" s="14">
        <f t="shared" si="56"/>
        <v>2023</v>
      </c>
      <c r="D633" s="14">
        <f t="shared" si="57"/>
        <v>7</v>
      </c>
      <c r="E633" s="14">
        <f t="shared" si="58"/>
        <v>27</v>
      </c>
      <c r="F633" s="14">
        <f t="shared" si="59"/>
        <v>4</v>
      </c>
      <c r="G633" s="13">
        <f t="shared" si="60"/>
        <v>45110</v>
      </c>
      <c r="H633" s="19">
        <f t="shared" si="61"/>
        <v>45138</v>
      </c>
    </row>
    <row r="634" spans="1:8" x14ac:dyDescent="0.25">
      <c r="A634" s="28">
        <v>45114</v>
      </c>
      <c r="B634" s="27">
        <v>4398.9501953125</v>
      </c>
      <c r="C634" s="14">
        <f t="shared" si="56"/>
        <v>2023</v>
      </c>
      <c r="D634" s="14">
        <f t="shared" si="57"/>
        <v>7</v>
      </c>
      <c r="E634" s="14">
        <f t="shared" si="58"/>
        <v>27</v>
      </c>
      <c r="F634" s="14">
        <f t="shared" si="59"/>
        <v>5</v>
      </c>
      <c r="G634" s="13">
        <f t="shared" si="60"/>
        <v>45110</v>
      </c>
      <c r="H634" s="19">
        <f t="shared" si="61"/>
        <v>45138</v>
      </c>
    </row>
    <row r="635" spans="1:8" x14ac:dyDescent="0.25">
      <c r="A635" s="28">
        <v>45117</v>
      </c>
      <c r="B635" s="27">
        <v>4409.52978515625</v>
      </c>
      <c r="C635" s="14">
        <f t="shared" si="56"/>
        <v>2023</v>
      </c>
      <c r="D635" s="14">
        <f t="shared" si="57"/>
        <v>7</v>
      </c>
      <c r="E635" s="14">
        <f t="shared" si="58"/>
        <v>28</v>
      </c>
      <c r="F635" s="14">
        <f t="shared" si="59"/>
        <v>1</v>
      </c>
      <c r="G635" s="13">
        <f t="shared" si="60"/>
        <v>45110</v>
      </c>
      <c r="H635" s="19">
        <f t="shared" si="61"/>
        <v>45138</v>
      </c>
    </row>
    <row r="636" spans="1:8" x14ac:dyDescent="0.25">
      <c r="A636" s="28">
        <v>45118</v>
      </c>
      <c r="B636" s="27">
        <v>4439.259765625</v>
      </c>
      <c r="C636" s="14">
        <f t="shared" si="56"/>
        <v>2023</v>
      </c>
      <c r="D636" s="14">
        <f t="shared" si="57"/>
        <v>7</v>
      </c>
      <c r="E636" s="14">
        <f t="shared" si="58"/>
        <v>28</v>
      </c>
      <c r="F636" s="14">
        <f t="shared" si="59"/>
        <v>2</v>
      </c>
      <c r="G636" s="13">
        <f t="shared" si="60"/>
        <v>45110</v>
      </c>
      <c r="H636" s="19">
        <f t="shared" si="61"/>
        <v>45138</v>
      </c>
    </row>
    <row r="637" spans="1:8" x14ac:dyDescent="0.25">
      <c r="A637" s="28">
        <v>45119</v>
      </c>
      <c r="B637" s="27">
        <v>4472.16015625</v>
      </c>
      <c r="C637" s="14">
        <f t="shared" si="56"/>
        <v>2023</v>
      </c>
      <c r="D637" s="14">
        <f t="shared" si="57"/>
        <v>7</v>
      </c>
      <c r="E637" s="14">
        <f t="shared" si="58"/>
        <v>28</v>
      </c>
      <c r="F637" s="14">
        <f t="shared" si="59"/>
        <v>3</v>
      </c>
      <c r="G637" s="13">
        <f t="shared" si="60"/>
        <v>45110</v>
      </c>
      <c r="H637" s="19">
        <f t="shared" si="61"/>
        <v>45138</v>
      </c>
    </row>
    <row r="638" spans="1:8" x14ac:dyDescent="0.25">
      <c r="A638" s="28">
        <v>45120</v>
      </c>
      <c r="B638" s="27">
        <v>4510.0400390625</v>
      </c>
      <c r="C638" s="14">
        <f t="shared" si="56"/>
        <v>2023</v>
      </c>
      <c r="D638" s="14">
        <f t="shared" si="57"/>
        <v>7</v>
      </c>
      <c r="E638" s="14">
        <f t="shared" si="58"/>
        <v>28</v>
      </c>
      <c r="F638" s="14">
        <f t="shared" si="59"/>
        <v>4</v>
      </c>
      <c r="G638" s="13">
        <f t="shared" si="60"/>
        <v>45110</v>
      </c>
      <c r="H638" s="19">
        <f t="shared" si="61"/>
        <v>45138</v>
      </c>
    </row>
    <row r="639" spans="1:8" x14ac:dyDescent="0.25">
      <c r="A639" s="28">
        <v>45121</v>
      </c>
      <c r="B639" s="27">
        <v>4505.419921875</v>
      </c>
      <c r="C639" s="14">
        <f t="shared" si="56"/>
        <v>2023</v>
      </c>
      <c r="D639" s="14">
        <f t="shared" si="57"/>
        <v>7</v>
      </c>
      <c r="E639" s="14">
        <f t="shared" si="58"/>
        <v>28</v>
      </c>
      <c r="F639" s="14">
        <f t="shared" si="59"/>
        <v>5</v>
      </c>
      <c r="G639" s="13">
        <f t="shared" si="60"/>
        <v>45110</v>
      </c>
      <c r="H639" s="19">
        <f t="shared" si="61"/>
        <v>45138</v>
      </c>
    </row>
    <row r="640" spans="1:8" x14ac:dyDescent="0.25">
      <c r="A640" s="28">
        <v>45124</v>
      </c>
      <c r="B640" s="27">
        <v>4522.7900390625</v>
      </c>
      <c r="C640" s="14">
        <f t="shared" si="56"/>
        <v>2023</v>
      </c>
      <c r="D640" s="14">
        <f t="shared" si="57"/>
        <v>7</v>
      </c>
      <c r="E640" s="14">
        <f t="shared" si="58"/>
        <v>29</v>
      </c>
      <c r="F640" s="14">
        <f t="shared" si="59"/>
        <v>1</v>
      </c>
      <c r="G640" s="13">
        <f t="shared" si="60"/>
        <v>45110</v>
      </c>
      <c r="H640" s="19">
        <f t="shared" si="61"/>
        <v>45138</v>
      </c>
    </row>
    <row r="641" spans="1:8" x14ac:dyDescent="0.25">
      <c r="A641" s="28">
        <v>45125</v>
      </c>
      <c r="B641" s="27">
        <v>4554.97998046875</v>
      </c>
      <c r="C641" s="14">
        <f t="shared" si="56"/>
        <v>2023</v>
      </c>
      <c r="D641" s="14">
        <f t="shared" si="57"/>
        <v>7</v>
      </c>
      <c r="E641" s="14">
        <f t="shared" si="58"/>
        <v>29</v>
      </c>
      <c r="F641" s="14">
        <f t="shared" si="59"/>
        <v>2</v>
      </c>
      <c r="G641" s="13">
        <f t="shared" si="60"/>
        <v>45110</v>
      </c>
      <c r="H641" s="19">
        <f t="shared" si="61"/>
        <v>45138</v>
      </c>
    </row>
    <row r="642" spans="1:8" x14ac:dyDescent="0.25">
      <c r="A642" s="28">
        <v>45126</v>
      </c>
      <c r="B642" s="27">
        <v>4565.72021484375</v>
      </c>
      <c r="C642" s="14">
        <f t="shared" si="56"/>
        <v>2023</v>
      </c>
      <c r="D642" s="14">
        <f t="shared" si="57"/>
        <v>7</v>
      </c>
      <c r="E642" s="14">
        <f t="shared" si="58"/>
        <v>29</v>
      </c>
      <c r="F642" s="14">
        <f t="shared" si="59"/>
        <v>3</v>
      </c>
      <c r="G642" s="13">
        <f t="shared" si="60"/>
        <v>45110</v>
      </c>
      <c r="H642" s="19">
        <f t="shared" si="61"/>
        <v>45138</v>
      </c>
    </row>
    <row r="643" spans="1:8" x14ac:dyDescent="0.25">
      <c r="A643" s="28">
        <v>45127</v>
      </c>
      <c r="B643" s="27">
        <v>4534.8701171875</v>
      </c>
      <c r="C643" s="14">
        <f t="shared" si="56"/>
        <v>2023</v>
      </c>
      <c r="D643" s="14">
        <f t="shared" si="57"/>
        <v>7</v>
      </c>
      <c r="E643" s="14">
        <f t="shared" si="58"/>
        <v>29</v>
      </c>
      <c r="F643" s="14">
        <f t="shared" si="59"/>
        <v>4</v>
      </c>
      <c r="G643" s="13">
        <f t="shared" si="60"/>
        <v>45110</v>
      </c>
      <c r="H643" s="19">
        <f t="shared" si="61"/>
        <v>45138</v>
      </c>
    </row>
    <row r="644" spans="1:8" x14ac:dyDescent="0.25">
      <c r="A644" s="28">
        <v>45128</v>
      </c>
      <c r="B644" s="27">
        <v>4536.33984375</v>
      </c>
      <c r="C644" s="14">
        <f t="shared" si="56"/>
        <v>2023</v>
      </c>
      <c r="D644" s="14">
        <f t="shared" si="57"/>
        <v>7</v>
      </c>
      <c r="E644" s="14">
        <f t="shared" si="58"/>
        <v>29</v>
      </c>
      <c r="F644" s="14">
        <f t="shared" si="59"/>
        <v>5</v>
      </c>
      <c r="G644" s="13">
        <f t="shared" si="60"/>
        <v>45110</v>
      </c>
      <c r="H644" s="19">
        <f t="shared" si="61"/>
        <v>45138</v>
      </c>
    </row>
    <row r="645" spans="1:8" x14ac:dyDescent="0.25">
      <c r="A645" s="28">
        <v>45131</v>
      </c>
      <c r="B645" s="27">
        <v>4554.64013671875</v>
      </c>
      <c r="C645" s="14">
        <f t="shared" ref="C645:C708" si="62">YEAR(A645)</f>
        <v>2023</v>
      </c>
      <c r="D645" s="14">
        <f t="shared" ref="D645:D708" si="63">MONTH(A645)</f>
        <v>7</v>
      </c>
      <c r="E645" s="14">
        <f t="shared" ref="E645:E708" si="64">_xlfn.ISOWEEKNUM(A645)</f>
        <v>30</v>
      </c>
      <c r="F645" s="14">
        <f t="shared" ref="F645:F708" si="65">WEEKDAY(A645,2)</f>
        <v>1</v>
      </c>
      <c r="G645" s="13">
        <f t="shared" ref="G645:G708" si="66">_xlfn.MINIFS($A$4:$A$1346,$C$4:$C$1346,C645,$D$4:$D$1346,D645)</f>
        <v>45110</v>
      </c>
      <c r="H645" s="19">
        <f t="shared" ref="H645:H708" si="67">_xlfn.MAXIFS($A$4:$A$1346,$C$4:$C$1346,C645,$D$4:$D$1346,D645)</f>
        <v>45138</v>
      </c>
    </row>
    <row r="646" spans="1:8" x14ac:dyDescent="0.25">
      <c r="A646" s="28">
        <v>45132</v>
      </c>
      <c r="B646" s="27">
        <v>4567.4599609375</v>
      </c>
      <c r="C646" s="14">
        <f t="shared" si="62"/>
        <v>2023</v>
      </c>
      <c r="D646" s="14">
        <f t="shared" si="63"/>
        <v>7</v>
      </c>
      <c r="E646" s="14">
        <f t="shared" si="64"/>
        <v>30</v>
      </c>
      <c r="F646" s="14">
        <f t="shared" si="65"/>
        <v>2</v>
      </c>
      <c r="G646" s="13">
        <f t="shared" si="66"/>
        <v>45110</v>
      </c>
      <c r="H646" s="19">
        <f t="shared" si="67"/>
        <v>45138</v>
      </c>
    </row>
    <row r="647" spans="1:8" x14ac:dyDescent="0.25">
      <c r="A647" s="28">
        <v>45133</v>
      </c>
      <c r="B647" s="27">
        <v>4566.75</v>
      </c>
      <c r="C647" s="14">
        <f t="shared" si="62"/>
        <v>2023</v>
      </c>
      <c r="D647" s="14">
        <f t="shared" si="63"/>
        <v>7</v>
      </c>
      <c r="E647" s="14">
        <f t="shared" si="64"/>
        <v>30</v>
      </c>
      <c r="F647" s="14">
        <f t="shared" si="65"/>
        <v>3</v>
      </c>
      <c r="G647" s="13">
        <f t="shared" si="66"/>
        <v>45110</v>
      </c>
      <c r="H647" s="19">
        <f t="shared" si="67"/>
        <v>45138</v>
      </c>
    </row>
    <row r="648" spans="1:8" x14ac:dyDescent="0.25">
      <c r="A648" s="28">
        <v>45134</v>
      </c>
      <c r="B648" s="27">
        <v>4537.41015625</v>
      </c>
      <c r="C648" s="14">
        <f t="shared" si="62"/>
        <v>2023</v>
      </c>
      <c r="D648" s="14">
        <f t="shared" si="63"/>
        <v>7</v>
      </c>
      <c r="E648" s="14">
        <f t="shared" si="64"/>
        <v>30</v>
      </c>
      <c r="F648" s="14">
        <f t="shared" si="65"/>
        <v>4</v>
      </c>
      <c r="G648" s="13">
        <f t="shared" si="66"/>
        <v>45110</v>
      </c>
      <c r="H648" s="19">
        <f t="shared" si="67"/>
        <v>45138</v>
      </c>
    </row>
    <row r="649" spans="1:8" x14ac:dyDescent="0.25">
      <c r="A649" s="28">
        <v>45135</v>
      </c>
      <c r="B649" s="27">
        <v>4582.22998046875</v>
      </c>
      <c r="C649" s="14">
        <f t="shared" si="62"/>
        <v>2023</v>
      </c>
      <c r="D649" s="14">
        <f t="shared" si="63"/>
        <v>7</v>
      </c>
      <c r="E649" s="14">
        <f t="shared" si="64"/>
        <v>30</v>
      </c>
      <c r="F649" s="14">
        <f t="shared" si="65"/>
        <v>5</v>
      </c>
      <c r="G649" s="13">
        <f t="shared" si="66"/>
        <v>45110</v>
      </c>
      <c r="H649" s="19">
        <f t="shared" si="67"/>
        <v>45138</v>
      </c>
    </row>
    <row r="650" spans="1:8" x14ac:dyDescent="0.25">
      <c r="A650" s="28">
        <v>45138</v>
      </c>
      <c r="B650" s="27">
        <v>4588.9599609375</v>
      </c>
      <c r="C650" s="14">
        <f t="shared" si="62"/>
        <v>2023</v>
      </c>
      <c r="D650" s="14">
        <f t="shared" si="63"/>
        <v>7</v>
      </c>
      <c r="E650" s="14">
        <f t="shared" si="64"/>
        <v>31</v>
      </c>
      <c r="F650" s="14">
        <f t="shared" si="65"/>
        <v>1</v>
      </c>
      <c r="G650" s="13">
        <f t="shared" si="66"/>
        <v>45110</v>
      </c>
      <c r="H650" s="19">
        <f t="shared" si="67"/>
        <v>45138</v>
      </c>
    </row>
    <row r="651" spans="1:8" x14ac:dyDescent="0.25">
      <c r="A651" s="28">
        <v>45139</v>
      </c>
      <c r="B651" s="27">
        <v>4576.72998046875</v>
      </c>
      <c r="C651" s="14">
        <f t="shared" si="62"/>
        <v>2023</v>
      </c>
      <c r="D651" s="14">
        <f t="shared" si="63"/>
        <v>8</v>
      </c>
      <c r="E651" s="14">
        <f t="shared" si="64"/>
        <v>31</v>
      </c>
      <c r="F651" s="14">
        <f t="shared" si="65"/>
        <v>2</v>
      </c>
      <c r="G651" s="13">
        <f t="shared" si="66"/>
        <v>45139</v>
      </c>
      <c r="H651" s="19">
        <f t="shared" si="67"/>
        <v>45169</v>
      </c>
    </row>
    <row r="652" spans="1:8" x14ac:dyDescent="0.25">
      <c r="A652" s="28">
        <v>45140</v>
      </c>
      <c r="B652" s="27">
        <v>4513.39013671875</v>
      </c>
      <c r="C652" s="14">
        <f t="shared" si="62"/>
        <v>2023</v>
      </c>
      <c r="D652" s="14">
        <f t="shared" si="63"/>
        <v>8</v>
      </c>
      <c r="E652" s="14">
        <f t="shared" si="64"/>
        <v>31</v>
      </c>
      <c r="F652" s="14">
        <f t="shared" si="65"/>
        <v>3</v>
      </c>
      <c r="G652" s="13">
        <f t="shared" si="66"/>
        <v>45139</v>
      </c>
      <c r="H652" s="19">
        <f t="shared" si="67"/>
        <v>45169</v>
      </c>
    </row>
    <row r="653" spans="1:8" x14ac:dyDescent="0.25">
      <c r="A653" s="28">
        <v>45141</v>
      </c>
      <c r="B653" s="27">
        <v>4501.89013671875</v>
      </c>
      <c r="C653" s="14">
        <f t="shared" si="62"/>
        <v>2023</v>
      </c>
      <c r="D653" s="14">
        <f t="shared" si="63"/>
        <v>8</v>
      </c>
      <c r="E653" s="14">
        <f t="shared" si="64"/>
        <v>31</v>
      </c>
      <c r="F653" s="14">
        <f t="shared" si="65"/>
        <v>4</v>
      </c>
      <c r="G653" s="13">
        <f t="shared" si="66"/>
        <v>45139</v>
      </c>
      <c r="H653" s="19">
        <f t="shared" si="67"/>
        <v>45169</v>
      </c>
    </row>
    <row r="654" spans="1:8" x14ac:dyDescent="0.25">
      <c r="A654" s="28">
        <v>45142</v>
      </c>
      <c r="B654" s="27">
        <v>4478.02978515625</v>
      </c>
      <c r="C654" s="14">
        <f t="shared" si="62"/>
        <v>2023</v>
      </c>
      <c r="D654" s="14">
        <f t="shared" si="63"/>
        <v>8</v>
      </c>
      <c r="E654" s="14">
        <f t="shared" si="64"/>
        <v>31</v>
      </c>
      <c r="F654" s="14">
        <f t="shared" si="65"/>
        <v>5</v>
      </c>
      <c r="G654" s="13">
        <f t="shared" si="66"/>
        <v>45139</v>
      </c>
      <c r="H654" s="19">
        <f t="shared" si="67"/>
        <v>45169</v>
      </c>
    </row>
    <row r="655" spans="1:8" x14ac:dyDescent="0.25">
      <c r="A655" s="28">
        <v>45145</v>
      </c>
      <c r="B655" s="27">
        <v>4518.43994140625</v>
      </c>
      <c r="C655" s="14">
        <f t="shared" si="62"/>
        <v>2023</v>
      </c>
      <c r="D655" s="14">
        <f t="shared" si="63"/>
        <v>8</v>
      </c>
      <c r="E655" s="14">
        <f t="shared" si="64"/>
        <v>32</v>
      </c>
      <c r="F655" s="14">
        <f t="shared" si="65"/>
        <v>1</v>
      </c>
      <c r="G655" s="13">
        <f t="shared" si="66"/>
        <v>45139</v>
      </c>
      <c r="H655" s="19">
        <f t="shared" si="67"/>
        <v>45169</v>
      </c>
    </row>
    <row r="656" spans="1:8" x14ac:dyDescent="0.25">
      <c r="A656" s="28">
        <v>45146</v>
      </c>
      <c r="B656" s="27">
        <v>4499.3798828125</v>
      </c>
      <c r="C656" s="14">
        <f t="shared" si="62"/>
        <v>2023</v>
      </c>
      <c r="D656" s="14">
        <f t="shared" si="63"/>
        <v>8</v>
      </c>
      <c r="E656" s="14">
        <f t="shared" si="64"/>
        <v>32</v>
      </c>
      <c r="F656" s="14">
        <f t="shared" si="65"/>
        <v>2</v>
      </c>
      <c r="G656" s="13">
        <f t="shared" si="66"/>
        <v>45139</v>
      </c>
      <c r="H656" s="19">
        <f t="shared" si="67"/>
        <v>45169</v>
      </c>
    </row>
    <row r="657" spans="1:8" x14ac:dyDescent="0.25">
      <c r="A657" s="28">
        <v>45147</v>
      </c>
      <c r="B657" s="27">
        <v>4467.7099609375</v>
      </c>
      <c r="C657" s="14">
        <f t="shared" si="62"/>
        <v>2023</v>
      </c>
      <c r="D657" s="14">
        <f t="shared" si="63"/>
        <v>8</v>
      </c>
      <c r="E657" s="14">
        <f t="shared" si="64"/>
        <v>32</v>
      </c>
      <c r="F657" s="14">
        <f t="shared" si="65"/>
        <v>3</v>
      </c>
      <c r="G657" s="13">
        <f t="shared" si="66"/>
        <v>45139</v>
      </c>
      <c r="H657" s="19">
        <f t="shared" si="67"/>
        <v>45169</v>
      </c>
    </row>
    <row r="658" spans="1:8" x14ac:dyDescent="0.25">
      <c r="A658" s="28">
        <v>45148</v>
      </c>
      <c r="B658" s="27">
        <v>4468.830078125</v>
      </c>
      <c r="C658" s="14">
        <f t="shared" si="62"/>
        <v>2023</v>
      </c>
      <c r="D658" s="14">
        <f t="shared" si="63"/>
        <v>8</v>
      </c>
      <c r="E658" s="14">
        <f t="shared" si="64"/>
        <v>32</v>
      </c>
      <c r="F658" s="14">
        <f t="shared" si="65"/>
        <v>4</v>
      </c>
      <c r="G658" s="13">
        <f t="shared" si="66"/>
        <v>45139</v>
      </c>
      <c r="H658" s="19">
        <f t="shared" si="67"/>
        <v>45169</v>
      </c>
    </row>
    <row r="659" spans="1:8" x14ac:dyDescent="0.25">
      <c r="A659" s="28">
        <v>45149</v>
      </c>
      <c r="B659" s="27">
        <v>4464.0498046875</v>
      </c>
      <c r="C659" s="14">
        <f t="shared" si="62"/>
        <v>2023</v>
      </c>
      <c r="D659" s="14">
        <f t="shared" si="63"/>
        <v>8</v>
      </c>
      <c r="E659" s="14">
        <f t="shared" si="64"/>
        <v>32</v>
      </c>
      <c r="F659" s="14">
        <f t="shared" si="65"/>
        <v>5</v>
      </c>
      <c r="G659" s="13">
        <f t="shared" si="66"/>
        <v>45139</v>
      </c>
      <c r="H659" s="19">
        <f t="shared" si="67"/>
        <v>45169</v>
      </c>
    </row>
    <row r="660" spans="1:8" x14ac:dyDescent="0.25">
      <c r="A660" s="28">
        <v>45152</v>
      </c>
      <c r="B660" s="27">
        <v>4489.72021484375</v>
      </c>
      <c r="C660" s="14">
        <f t="shared" si="62"/>
        <v>2023</v>
      </c>
      <c r="D660" s="14">
        <f t="shared" si="63"/>
        <v>8</v>
      </c>
      <c r="E660" s="14">
        <f t="shared" si="64"/>
        <v>33</v>
      </c>
      <c r="F660" s="14">
        <f t="shared" si="65"/>
        <v>1</v>
      </c>
      <c r="G660" s="13">
        <f t="shared" si="66"/>
        <v>45139</v>
      </c>
      <c r="H660" s="19">
        <f t="shared" si="67"/>
        <v>45169</v>
      </c>
    </row>
    <row r="661" spans="1:8" x14ac:dyDescent="0.25">
      <c r="A661" s="28">
        <v>45153</v>
      </c>
      <c r="B661" s="27">
        <v>4437.85986328125</v>
      </c>
      <c r="C661" s="14">
        <f t="shared" si="62"/>
        <v>2023</v>
      </c>
      <c r="D661" s="14">
        <f t="shared" si="63"/>
        <v>8</v>
      </c>
      <c r="E661" s="14">
        <f t="shared" si="64"/>
        <v>33</v>
      </c>
      <c r="F661" s="14">
        <f t="shared" si="65"/>
        <v>2</v>
      </c>
      <c r="G661" s="13">
        <f t="shared" si="66"/>
        <v>45139</v>
      </c>
      <c r="H661" s="19">
        <f t="shared" si="67"/>
        <v>45169</v>
      </c>
    </row>
    <row r="662" spans="1:8" x14ac:dyDescent="0.25">
      <c r="A662" s="28">
        <v>45154</v>
      </c>
      <c r="B662" s="27">
        <v>4404.330078125</v>
      </c>
      <c r="C662" s="14">
        <f t="shared" si="62"/>
        <v>2023</v>
      </c>
      <c r="D662" s="14">
        <f t="shared" si="63"/>
        <v>8</v>
      </c>
      <c r="E662" s="14">
        <f t="shared" si="64"/>
        <v>33</v>
      </c>
      <c r="F662" s="14">
        <f t="shared" si="65"/>
        <v>3</v>
      </c>
      <c r="G662" s="13">
        <f t="shared" si="66"/>
        <v>45139</v>
      </c>
      <c r="H662" s="19">
        <f t="shared" si="67"/>
        <v>45169</v>
      </c>
    </row>
    <row r="663" spans="1:8" x14ac:dyDescent="0.25">
      <c r="A663" s="28">
        <v>45155</v>
      </c>
      <c r="B663" s="27">
        <v>4370.35986328125</v>
      </c>
      <c r="C663" s="14">
        <f t="shared" si="62"/>
        <v>2023</v>
      </c>
      <c r="D663" s="14">
        <f t="shared" si="63"/>
        <v>8</v>
      </c>
      <c r="E663" s="14">
        <f t="shared" si="64"/>
        <v>33</v>
      </c>
      <c r="F663" s="14">
        <f t="shared" si="65"/>
        <v>4</v>
      </c>
      <c r="G663" s="13">
        <f t="shared" si="66"/>
        <v>45139</v>
      </c>
      <c r="H663" s="19">
        <f t="shared" si="67"/>
        <v>45169</v>
      </c>
    </row>
    <row r="664" spans="1:8" x14ac:dyDescent="0.25">
      <c r="A664" s="28">
        <v>45156</v>
      </c>
      <c r="B664" s="27">
        <v>4369.7099609375</v>
      </c>
      <c r="C664" s="14">
        <f t="shared" si="62"/>
        <v>2023</v>
      </c>
      <c r="D664" s="14">
        <f t="shared" si="63"/>
        <v>8</v>
      </c>
      <c r="E664" s="14">
        <f t="shared" si="64"/>
        <v>33</v>
      </c>
      <c r="F664" s="14">
        <f t="shared" si="65"/>
        <v>5</v>
      </c>
      <c r="G664" s="13">
        <f t="shared" si="66"/>
        <v>45139</v>
      </c>
      <c r="H664" s="19">
        <f t="shared" si="67"/>
        <v>45169</v>
      </c>
    </row>
    <row r="665" spans="1:8" x14ac:dyDescent="0.25">
      <c r="A665" s="28">
        <v>45159</v>
      </c>
      <c r="B665" s="27">
        <v>4399.77001953125</v>
      </c>
      <c r="C665" s="14">
        <f t="shared" si="62"/>
        <v>2023</v>
      </c>
      <c r="D665" s="14">
        <f t="shared" si="63"/>
        <v>8</v>
      </c>
      <c r="E665" s="14">
        <f t="shared" si="64"/>
        <v>34</v>
      </c>
      <c r="F665" s="14">
        <f t="shared" si="65"/>
        <v>1</v>
      </c>
      <c r="G665" s="13">
        <f t="shared" si="66"/>
        <v>45139</v>
      </c>
      <c r="H665" s="19">
        <f t="shared" si="67"/>
        <v>45169</v>
      </c>
    </row>
    <row r="666" spans="1:8" x14ac:dyDescent="0.25">
      <c r="A666" s="28">
        <v>45160</v>
      </c>
      <c r="B666" s="27">
        <v>4387.5498046875</v>
      </c>
      <c r="C666" s="14">
        <f t="shared" si="62"/>
        <v>2023</v>
      </c>
      <c r="D666" s="14">
        <f t="shared" si="63"/>
        <v>8</v>
      </c>
      <c r="E666" s="14">
        <f t="shared" si="64"/>
        <v>34</v>
      </c>
      <c r="F666" s="14">
        <f t="shared" si="65"/>
        <v>2</v>
      </c>
      <c r="G666" s="13">
        <f t="shared" si="66"/>
        <v>45139</v>
      </c>
      <c r="H666" s="19">
        <f t="shared" si="67"/>
        <v>45169</v>
      </c>
    </row>
    <row r="667" spans="1:8" x14ac:dyDescent="0.25">
      <c r="A667" s="28">
        <v>45161</v>
      </c>
      <c r="B667" s="27">
        <v>4436.009765625</v>
      </c>
      <c r="C667" s="14">
        <f t="shared" si="62"/>
        <v>2023</v>
      </c>
      <c r="D667" s="14">
        <f t="shared" si="63"/>
        <v>8</v>
      </c>
      <c r="E667" s="14">
        <f t="shared" si="64"/>
        <v>34</v>
      </c>
      <c r="F667" s="14">
        <f t="shared" si="65"/>
        <v>3</v>
      </c>
      <c r="G667" s="13">
        <f t="shared" si="66"/>
        <v>45139</v>
      </c>
      <c r="H667" s="19">
        <f t="shared" si="67"/>
        <v>45169</v>
      </c>
    </row>
    <row r="668" spans="1:8" x14ac:dyDescent="0.25">
      <c r="A668" s="28">
        <v>45162</v>
      </c>
      <c r="B668" s="27">
        <v>4376.31005859375</v>
      </c>
      <c r="C668" s="14">
        <f t="shared" si="62"/>
        <v>2023</v>
      </c>
      <c r="D668" s="14">
        <f t="shared" si="63"/>
        <v>8</v>
      </c>
      <c r="E668" s="14">
        <f t="shared" si="64"/>
        <v>34</v>
      </c>
      <c r="F668" s="14">
        <f t="shared" si="65"/>
        <v>4</v>
      </c>
      <c r="G668" s="13">
        <f t="shared" si="66"/>
        <v>45139</v>
      </c>
      <c r="H668" s="19">
        <f t="shared" si="67"/>
        <v>45169</v>
      </c>
    </row>
    <row r="669" spans="1:8" x14ac:dyDescent="0.25">
      <c r="A669" s="28">
        <v>45163</v>
      </c>
      <c r="B669" s="27">
        <v>4405.7099609375</v>
      </c>
      <c r="C669" s="14">
        <f t="shared" si="62"/>
        <v>2023</v>
      </c>
      <c r="D669" s="14">
        <f t="shared" si="63"/>
        <v>8</v>
      </c>
      <c r="E669" s="14">
        <f t="shared" si="64"/>
        <v>34</v>
      </c>
      <c r="F669" s="14">
        <f t="shared" si="65"/>
        <v>5</v>
      </c>
      <c r="G669" s="13">
        <f t="shared" si="66"/>
        <v>45139</v>
      </c>
      <c r="H669" s="19">
        <f t="shared" si="67"/>
        <v>45169</v>
      </c>
    </row>
    <row r="670" spans="1:8" x14ac:dyDescent="0.25">
      <c r="A670" s="28">
        <v>45166</v>
      </c>
      <c r="B670" s="27">
        <v>4433.31005859375</v>
      </c>
      <c r="C670" s="14">
        <f t="shared" si="62"/>
        <v>2023</v>
      </c>
      <c r="D670" s="14">
        <f t="shared" si="63"/>
        <v>8</v>
      </c>
      <c r="E670" s="14">
        <f t="shared" si="64"/>
        <v>35</v>
      </c>
      <c r="F670" s="14">
        <f t="shared" si="65"/>
        <v>1</v>
      </c>
      <c r="G670" s="13">
        <f t="shared" si="66"/>
        <v>45139</v>
      </c>
      <c r="H670" s="19">
        <f t="shared" si="67"/>
        <v>45169</v>
      </c>
    </row>
    <row r="671" spans="1:8" x14ac:dyDescent="0.25">
      <c r="A671" s="28">
        <v>45167</v>
      </c>
      <c r="B671" s="27">
        <v>4497.6298828125</v>
      </c>
      <c r="C671" s="14">
        <f t="shared" si="62"/>
        <v>2023</v>
      </c>
      <c r="D671" s="14">
        <f t="shared" si="63"/>
        <v>8</v>
      </c>
      <c r="E671" s="14">
        <f t="shared" si="64"/>
        <v>35</v>
      </c>
      <c r="F671" s="14">
        <f t="shared" si="65"/>
        <v>2</v>
      </c>
      <c r="G671" s="13">
        <f t="shared" si="66"/>
        <v>45139</v>
      </c>
      <c r="H671" s="19">
        <f t="shared" si="67"/>
        <v>45169</v>
      </c>
    </row>
    <row r="672" spans="1:8" x14ac:dyDescent="0.25">
      <c r="A672" s="28">
        <v>45168</v>
      </c>
      <c r="B672" s="27">
        <v>4514.8701171875</v>
      </c>
      <c r="C672" s="14">
        <f t="shared" si="62"/>
        <v>2023</v>
      </c>
      <c r="D672" s="14">
        <f t="shared" si="63"/>
        <v>8</v>
      </c>
      <c r="E672" s="14">
        <f t="shared" si="64"/>
        <v>35</v>
      </c>
      <c r="F672" s="14">
        <f t="shared" si="65"/>
        <v>3</v>
      </c>
      <c r="G672" s="13">
        <f t="shared" si="66"/>
        <v>45139</v>
      </c>
      <c r="H672" s="19">
        <f t="shared" si="67"/>
        <v>45169</v>
      </c>
    </row>
    <row r="673" spans="1:8" x14ac:dyDescent="0.25">
      <c r="A673" s="28">
        <v>45169</v>
      </c>
      <c r="B673" s="27">
        <v>4507.66015625</v>
      </c>
      <c r="C673" s="14">
        <f t="shared" si="62"/>
        <v>2023</v>
      </c>
      <c r="D673" s="14">
        <f t="shared" si="63"/>
        <v>8</v>
      </c>
      <c r="E673" s="14">
        <f t="shared" si="64"/>
        <v>35</v>
      </c>
      <c r="F673" s="14">
        <f t="shared" si="65"/>
        <v>4</v>
      </c>
      <c r="G673" s="13">
        <f t="shared" si="66"/>
        <v>45139</v>
      </c>
      <c r="H673" s="19">
        <f t="shared" si="67"/>
        <v>45169</v>
      </c>
    </row>
    <row r="674" spans="1:8" x14ac:dyDescent="0.25">
      <c r="A674" s="28">
        <v>45170</v>
      </c>
      <c r="B674" s="27">
        <v>4515.77001953125</v>
      </c>
      <c r="C674" s="14">
        <f t="shared" si="62"/>
        <v>2023</v>
      </c>
      <c r="D674" s="14">
        <f t="shared" si="63"/>
        <v>9</v>
      </c>
      <c r="E674" s="14">
        <f t="shared" si="64"/>
        <v>35</v>
      </c>
      <c r="F674" s="14">
        <f t="shared" si="65"/>
        <v>5</v>
      </c>
      <c r="G674" s="13">
        <f t="shared" si="66"/>
        <v>45170</v>
      </c>
      <c r="H674" s="19">
        <f t="shared" si="67"/>
        <v>45198</v>
      </c>
    </row>
    <row r="675" spans="1:8" x14ac:dyDescent="0.25">
      <c r="A675" s="28">
        <v>45174</v>
      </c>
      <c r="B675" s="27">
        <v>4496.830078125</v>
      </c>
      <c r="C675" s="14">
        <f t="shared" si="62"/>
        <v>2023</v>
      </c>
      <c r="D675" s="14">
        <f t="shared" si="63"/>
        <v>9</v>
      </c>
      <c r="E675" s="14">
        <f t="shared" si="64"/>
        <v>36</v>
      </c>
      <c r="F675" s="14">
        <f t="shared" si="65"/>
        <v>2</v>
      </c>
      <c r="G675" s="13">
        <f t="shared" si="66"/>
        <v>45170</v>
      </c>
      <c r="H675" s="19">
        <f t="shared" si="67"/>
        <v>45198</v>
      </c>
    </row>
    <row r="676" spans="1:8" x14ac:dyDescent="0.25">
      <c r="A676" s="28">
        <v>45175</v>
      </c>
      <c r="B676" s="27">
        <v>4465.47998046875</v>
      </c>
      <c r="C676" s="14">
        <f t="shared" si="62"/>
        <v>2023</v>
      </c>
      <c r="D676" s="14">
        <f t="shared" si="63"/>
        <v>9</v>
      </c>
      <c r="E676" s="14">
        <f t="shared" si="64"/>
        <v>36</v>
      </c>
      <c r="F676" s="14">
        <f t="shared" si="65"/>
        <v>3</v>
      </c>
      <c r="G676" s="13">
        <f t="shared" si="66"/>
        <v>45170</v>
      </c>
      <c r="H676" s="19">
        <f t="shared" si="67"/>
        <v>45198</v>
      </c>
    </row>
    <row r="677" spans="1:8" x14ac:dyDescent="0.25">
      <c r="A677" s="28">
        <v>45176</v>
      </c>
      <c r="B677" s="27">
        <v>4451.14013671875</v>
      </c>
      <c r="C677" s="14">
        <f t="shared" si="62"/>
        <v>2023</v>
      </c>
      <c r="D677" s="14">
        <f t="shared" si="63"/>
        <v>9</v>
      </c>
      <c r="E677" s="14">
        <f t="shared" si="64"/>
        <v>36</v>
      </c>
      <c r="F677" s="14">
        <f t="shared" si="65"/>
        <v>4</v>
      </c>
      <c r="G677" s="13">
        <f t="shared" si="66"/>
        <v>45170</v>
      </c>
      <c r="H677" s="19">
        <f t="shared" si="67"/>
        <v>45198</v>
      </c>
    </row>
    <row r="678" spans="1:8" x14ac:dyDescent="0.25">
      <c r="A678" s="28">
        <v>45177</v>
      </c>
      <c r="B678" s="27">
        <v>4457.490234375</v>
      </c>
      <c r="C678" s="14">
        <f t="shared" si="62"/>
        <v>2023</v>
      </c>
      <c r="D678" s="14">
        <f t="shared" si="63"/>
        <v>9</v>
      </c>
      <c r="E678" s="14">
        <f t="shared" si="64"/>
        <v>36</v>
      </c>
      <c r="F678" s="14">
        <f t="shared" si="65"/>
        <v>5</v>
      </c>
      <c r="G678" s="13">
        <f t="shared" si="66"/>
        <v>45170</v>
      </c>
      <c r="H678" s="19">
        <f t="shared" si="67"/>
        <v>45198</v>
      </c>
    </row>
    <row r="679" spans="1:8" x14ac:dyDescent="0.25">
      <c r="A679" s="28">
        <v>45180</v>
      </c>
      <c r="B679" s="27">
        <v>4487.4599609375</v>
      </c>
      <c r="C679" s="14">
        <f t="shared" si="62"/>
        <v>2023</v>
      </c>
      <c r="D679" s="14">
        <f t="shared" si="63"/>
        <v>9</v>
      </c>
      <c r="E679" s="14">
        <f t="shared" si="64"/>
        <v>37</v>
      </c>
      <c r="F679" s="14">
        <f t="shared" si="65"/>
        <v>1</v>
      </c>
      <c r="G679" s="13">
        <f t="shared" si="66"/>
        <v>45170</v>
      </c>
      <c r="H679" s="19">
        <f t="shared" si="67"/>
        <v>45198</v>
      </c>
    </row>
    <row r="680" spans="1:8" x14ac:dyDescent="0.25">
      <c r="A680" s="28">
        <v>45181</v>
      </c>
      <c r="B680" s="27">
        <v>4461.89990234375</v>
      </c>
      <c r="C680" s="14">
        <f t="shared" si="62"/>
        <v>2023</v>
      </c>
      <c r="D680" s="14">
        <f t="shared" si="63"/>
        <v>9</v>
      </c>
      <c r="E680" s="14">
        <f t="shared" si="64"/>
        <v>37</v>
      </c>
      <c r="F680" s="14">
        <f t="shared" si="65"/>
        <v>2</v>
      </c>
      <c r="G680" s="13">
        <f t="shared" si="66"/>
        <v>45170</v>
      </c>
      <c r="H680" s="19">
        <f t="shared" si="67"/>
        <v>45198</v>
      </c>
    </row>
    <row r="681" spans="1:8" x14ac:dyDescent="0.25">
      <c r="A681" s="28">
        <v>45182</v>
      </c>
      <c r="B681" s="27">
        <v>4467.43994140625</v>
      </c>
      <c r="C681" s="14">
        <f t="shared" si="62"/>
        <v>2023</v>
      </c>
      <c r="D681" s="14">
        <f t="shared" si="63"/>
        <v>9</v>
      </c>
      <c r="E681" s="14">
        <f t="shared" si="64"/>
        <v>37</v>
      </c>
      <c r="F681" s="14">
        <f t="shared" si="65"/>
        <v>3</v>
      </c>
      <c r="G681" s="13">
        <f t="shared" si="66"/>
        <v>45170</v>
      </c>
      <c r="H681" s="19">
        <f t="shared" si="67"/>
        <v>45198</v>
      </c>
    </row>
    <row r="682" spans="1:8" x14ac:dyDescent="0.25">
      <c r="A682" s="28">
        <v>45183</v>
      </c>
      <c r="B682" s="27">
        <v>4505.10009765625</v>
      </c>
      <c r="C682" s="14">
        <f t="shared" si="62"/>
        <v>2023</v>
      </c>
      <c r="D682" s="14">
        <f t="shared" si="63"/>
        <v>9</v>
      </c>
      <c r="E682" s="14">
        <f t="shared" si="64"/>
        <v>37</v>
      </c>
      <c r="F682" s="14">
        <f t="shared" si="65"/>
        <v>4</v>
      </c>
      <c r="G682" s="13">
        <f t="shared" si="66"/>
        <v>45170</v>
      </c>
      <c r="H682" s="19">
        <f t="shared" si="67"/>
        <v>45198</v>
      </c>
    </row>
    <row r="683" spans="1:8" x14ac:dyDescent="0.25">
      <c r="A683" s="28">
        <v>45184</v>
      </c>
      <c r="B683" s="27">
        <v>4450.31982421875</v>
      </c>
      <c r="C683" s="14">
        <f t="shared" si="62"/>
        <v>2023</v>
      </c>
      <c r="D683" s="14">
        <f t="shared" si="63"/>
        <v>9</v>
      </c>
      <c r="E683" s="14">
        <f t="shared" si="64"/>
        <v>37</v>
      </c>
      <c r="F683" s="14">
        <f t="shared" si="65"/>
        <v>5</v>
      </c>
      <c r="G683" s="13">
        <f t="shared" si="66"/>
        <v>45170</v>
      </c>
      <c r="H683" s="19">
        <f t="shared" si="67"/>
        <v>45198</v>
      </c>
    </row>
    <row r="684" spans="1:8" x14ac:dyDescent="0.25">
      <c r="A684" s="28">
        <v>45187</v>
      </c>
      <c r="B684" s="27">
        <v>4453.52978515625</v>
      </c>
      <c r="C684" s="14">
        <f t="shared" si="62"/>
        <v>2023</v>
      </c>
      <c r="D684" s="14">
        <f t="shared" si="63"/>
        <v>9</v>
      </c>
      <c r="E684" s="14">
        <f t="shared" si="64"/>
        <v>38</v>
      </c>
      <c r="F684" s="14">
        <f t="shared" si="65"/>
        <v>1</v>
      </c>
      <c r="G684" s="13">
        <f t="shared" si="66"/>
        <v>45170</v>
      </c>
      <c r="H684" s="19">
        <f t="shared" si="67"/>
        <v>45198</v>
      </c>
    </row>
    <row r="685" spans="1:8" x14ac:dyDescent="0.25">
      <c r="A685" s="28">
        <v>45188</v>
      </c>
      <c r="B685" s="27">
        <v>4443.9501953125</v>
      </c>
      <c r="C685" s="14">
        <f t="shared" si="62"/>
        <v>2023</v>
      </c>
      <c r="D685" s="14">
        <f t="shared" si="63"/>
        <v>9</v>
      </c>
      <c r="E685" s="14">
        <f t="shared" si="64"/>
        <v>38</v>
      </c>
      <c r="F685" s="14">
        <f t="shared" si="65"/>
        <v>2</v>
      </c>
      <c r="G685" s="13">
        <f t="shared" si="66"/>
        <v>45170</v>
      </c>
      <c r="H685" s="19">
        <f t="shared" si="67"/>
        <v>45198</v>
      </c>
    </row>
    <row r="686" spans="1:8" x14ac:dyDescent="0.25">
      <c r="A686" s="28">
        <v>45189</v>
      </c>
      <c r="B686" s="27">
        <v>4402.2001953125</v>
      </c>
      <c r="C686" s="14">
        <f t="shared" si="62"/>
        <v>2023</v>
      </c>
      <c r="D686" s="14">
        <f t="shared" si="63"/>
        <v>9</v>
      </c>
      <c r="E686" s="14">
        <f t="shared" si="64"/>
        <v>38</v>
      </c>
      <c r="F686" s="14">
        <f t="shared" si="65"/>
        <v>3</v>
      </c>
      <c r="G686" s="13">
        <f t="shared" si="66"/>
        <v>45170</v>
      </c>
      <c r="H686" s="19">
        <f t="shared" si="67"/>
        <v>45198</v>
      </c>
    </row>
    <row r="687" spans="1:8" x14ac:dyDescent="0.25">
      <c r="A687" s="28">
        <v>45190</v>
      </c>
      <c r="B687" s="27">
        <v>4330</v>
      </c>
      <c r="C687" s="14">
        <f t="shared" si="62"/>
        <v>2023</v>
      </c>
      <c r="D687" s="14">
        <f t="shared" si="63"/>
        <v>9</v>
      </c>
      <c r="E687" s="14">
        <f t="shared" si="64"/>
        <v>38</v>
      </c>
      <c r="F687" s="14">
        <f t="shared" si="65"/>
        <v>4</v>
      </c>
      <c r="G687" s="13">
        <f t="shared" si="66"/>
        <v>45170</v>
      </c>
      <c r="H687" s="19">
        <f t="shared" si="67"/>
        <v>45198</v>
      </c>
    </row>
    <row r="688" spans="1:8" x14ac:dyDescent="0.25">
      <c r="A688" s="28">
        <v>45191</v>
      </c>
      <c r="B688" s="27">
        <v>4320.06005859375</v>
      </c>
      <c r="C688" s="14">
        <f t="shared" si="62"/>
        <v>2023</v>
      </c>
      <c r="D688" s="14">
        <f t="shared" si="63"/>
        <v>9</v>
      </c>
      <c r="E688" s="14">
        <f t="shared" si="64"/>
        <v>38</v>
      </c>
      <c r="F688" s="14">
        <f t="shared" si="65"/>
        <v>5</v>
      </c>
      <c r="G688" s="13">
        <f t="shared" si="66"/>
        <v>45170</v>
      </c>
      <c r="H688" s="19">
        <f t="shared" si="67"/>
        <v>45198</v>
      </c>
    </row>
    <row r="689" spans="1:8" x14ac:dyDescent="0.25">
      <c r="A689" s="28">
        <v>45194</v>
      </c>
      <c r="B689" s="27">
        <v>4337.43994140625</v>
      </c>
      <c r="C689" s="14">
        <f t="shared" si="62"/>
        <v>2023</v>
      </c>
      <c r="D689" s="14">
        <f t="shared" si="63"/>
        <v>9</v>
      </c>
      <c r="E689" s="14">
        <f t="shared" si="64"/>
        <v>39</v>
      </c>
      <c r="F689" s="14">
        <f t="shared" si="65"/>
        <v>1</v>
      </c>
      <c r="G689" s="13">
        <f t="shared" si="66"/>
        <v>45170</v>
      </c>
      <c r="H689" s="19">
        <f t="shared" si="67"/>
        <v>45198</v>
      </c>
    </row>
    <row r="690" spans="1:8" x14ac:dyDescent="0.25">
      <c r="A690" s="28">
        <v>45195</v>
      </c>
      <c r="B690" s="27">
        <v>4273.52978515625</v>
      </c>
      <c r="C690" s="14">
        <f t="shared" si="62"/>
        <v>2023</v>
      </c>
      <c r="D690" s="14">
        <f t="shared" si="63"/>
        <v>9</v>
      </c>
      <c r="E690" s="14">
        <f t="shared" si="64"/>
        <v>39</v>
      </c>
      <c r="F690" s="14">
        <f t="shared" si="65"/>
        <v>2</v>
      </c>
      <c r="G690" s="13">
        <f t="shared" si="66"/>
        <v>45170</v>
      </c>
      <c r="H690" s="19">
        <f t="shared" si="67"/>
        <v>45198</v>
      </c>
    </row>
    <row r="691" spans="1:8" x14ac:dyDescent="0.25">
      <c r="A691" s="28">
        <v>45196</v>
      </c>
      <c r="B691" s="27">
        <v>4274.509765625</v>
      </c>
      <c r="C691" s="14">
        <f t="shared" si="62"/>
        <v>2023</v>
      </c>
      <c r="D691" s="14">
        <f t="shared" si="63"/>
        <v>9</v>
      </c>
      <c r="E691" s="14">
        <f t="shared" si="64"/>
        <v>39</v>
      </c>
      <c r="F691" s="14">
        <f t="shared" si="65"/>
        <v>3</v>
      </c>
      <c r="G691" s="13">
        <f t="shared" si="66"/>
        <v>45170</v>
      </c>
      <c r="H691" s="19">
        <f t="shared" si="67"/>
        <v>45198</v>
      </c>
    </row>
    <row r="692" spans="1:8" x14ac:dyDescent="0.25">
      <c r="A692" s="28">
        <v>45197</v>
      </c>
      <c r="B692" s="27">
        <v>4299.7001953125</v>
      </c>
      <c r="C692" s="14">
        <f t="shared" si="62"/>
        <v>2023</v>
      </c>
      <c r="D692" s="14">
        <f t="shared" si="63"/>
        <v>9</v>
      </c>
      <c r="E692" s="14">
        <f t="shared" si="64"/>
        <v>39</v>
      </c>
      <c r="F692" s="14">
        <f t="shared" si="65"/>
        <v>4</v>
      </c>
      <c r="G692" s="13">
        <f t="shared" si="66"/>
        <v>45170</v>
      </c>
      <c r="H692" s="19">
        <f t="shared" si="67"/>
        <v>45198</v>
      </c>
    </row>
    <row r="693" spans="1:8" x14ac:dyDescent="0.25">
      <c r="A693" s="28">
        <v>45198</v>
      </c>
      <c r="B693" s="27">
        <v>4288.0498046875</v>
      </c>
      <c r="C693" s="14">
        <f t="shared" si="62"/>
        <v>2023</v>
      </c>
      <c r="D693" s="14">
        <f t="shared" si="63"/>
        <v>9</v>
      </c>
      <c r="E693" s="14">
        <f t="shared" si="64"/>
        <v>39</v>
      </c>
      <c r="F693" s="14">
        <f t="shared" si="65"/>
        <v>5</v>
      </c>
      <c r="G693" s="13">
        <f t="shared" si="66"/>
        <v>45170</v>
      </c>
      <c r="H693" s="19">
        <f t="shared" si="67"/>
        <v>45198</v>
      </c>
    </row>
    <row r="694" spans="1:8" x14ac:dyDescent="0.25">
      <c r="A694" s="28">
        <v>45201</v>
      </c>
      <c r="B694" s="27">
        <v>4288.39013671875</v>
      </c>
      <c r="C694" s="14">
        <f t="shared" si="62"/>
        <v>2023</v>
      </c>
      <c r="D694" s="14">
        <f t="shared" si="63"/>
        <v>10</v>
      </c>
      <c r="E694" s="14">
        <f t="shared" si="64"/>
        <v>40</v>
      </c>
      <c r="F694" s="14">
        <f t="shared" si="65"/>
        <v>1</v>
      </c>
      <c r="G694" s="13">
        <f t="shared" si="66"/>
        <v>45201</v>
      </c>
      <c r="H694" s="19">
        <f t="shared" si="67"/>
        <v>45230</v>
      </c>
    </row>
    <row r="695" spans="1:8" x14ac:dyDescent="0.25">
      <c r="A695" s="28">
        <v>45202</v>
      </c>
      <c r="B695" s="27">
        <v>4229.4501953125</v>
      </c>
      <c r="C695" s="14">
        <f t="shared" si="62"/>
        <v>2023</v>
      </c>
      <c r="D695" s="14">
        <f t="shared" si="63"/>
        <v>10</v>
      </c>
      <c r="E695" s="14">
        <f t="shared" si="64"/>
        <v>40</v>
      </c>
      <c r="F695" s="14">
        <f t="shared" si="65"/>
        <v>2</v>
      </c>
      <c r="G695" s="13">
        <f t="shared" si="66"/>
        <v>45201</v>
      </c>
      <c r="H695" s="19">
        <f t="shared" si="67"/>
        <v>45230</v>
      </c>
    </row>
    <row r="696" spans="1:8" x14ac:dyDescent="0.25">
      <c r="A696" s="28">
        <v>45203</v>
      </c>
      <c r="B696" s="27">
        <v>4263.75</v>
      </c>
      <c r="C696" s="14">
        <f t="shared" si="62"/>
        <v>2023</v>
      </c>
      <c r="D696" s="14">
        <f t="shared" si="63"/>
        <v>10</v>
      </c>
      <c r="E696" s="14">
        <f t="shared" si="64"/>
        <v>40</v>
      </c>
      <c r="F696" s="14">
        <f t="shared" si="65"/>
        <v>3</v>
      </c>
      <c r="G696" s="13">
        <f t="shared" si="66"/>
        <v>45201</v>
      </c>
      <c r="H696" s="19">
        <f t="shared" si="67"/>
        <v>45230</v>
      </c>
    </row>
    <row r="697" spans="1:8" x14ac:dyDescent="0.25">
      <c r="A697" s="28">
        <v>45204</v>
      </c>
      <c r="B697" s="27">
        <v>4258.18994140625</v>
      </c>
      <c r="C697" s="14">
        <f t="shared" si="62"/>
        <v>2023</v>
      </c>
      <c r="D697" s="14">
        <f t="shared" si="63"/>
        <v>10</v>
      </c>
      <c r="E697" s="14">
        <f t="shared" si="64"/>
        <v>40</v>
      </c>
      <c r="F697" s="14">
        <f t="shared" si="65"/>
        <v>4</v>
      </c>
      <c r="G697" s="13">
        <f t="shared" si="66"/>
        <v>45201</v>
      </c>
      <c r="H697" s="19">
        <f t="shared" si="67"/>
        <v>45230</v>
      </c>
    </row>
    <row r="698" spans="1:8" x14ac:dyDescent="0.25">
      <c r="A698" s="28">
        <v>45205</v>
      </c>
      <c r="B698" s="27">
        <v>4308.5</v>
      </c>
      <c r="C698" s="14">
        <f t="shared" si="62"/>
        <v>2023</v>
      </c>
      <c r="D698" s="14">
        <f t="shared" si="63"/>
        <v>10</v>
      </c>
      <c r="E698" s="14">
        <f t="shared" si="64"/>
        <v>40</v>
      </c>
      <c r="F698" s="14">
        <f t="shared" si="65"/>
        <v>5</v>
      </c>
      <c r="G698" s="13">
        <f t="shared" si="66"/>
        <v>45201</v>
      </c>
      <c r="H698" s="19">
        <f t="shared" si="67"/>
        <v>45230</v>
      </c>
    </row>
    <row r="699" spans="1:8" x14ac:dyDescent="0.25">
      <c r="A699" s="28">
        <v>45208</v>
      </c>
      <c r="B699" s="27">
        <v>4335.66015625</v>
      </c>
      <c r="C699" s="14">
        <f t="shared" si="62"/>
        <v>2023</v>
      </c>
      <c r="D699" s="14">
        <f t="shared" si="63"/>
        <v>10</v>
      </c>
      <c r="E699" s="14">
        <f t="shared" si="64"/>
        <v>41</v>
      </c>
      <c r="F699" s="14">
        <f t="shared" si="65"/>
        <v>1</v>
      </c>
      <c r="G699" s="13">
        <f t="shared" si="66"/>
        <v>45201</v>
      </c>
      <c r="H699" s="19">
        <f t="shared" si="67"/>
        <v>45230</v>
      </c>
    </row>
    <row r="700" spans="1:8" x14ac:dyDescent="0.25">
      <c r="A700" s="28">
        <v>45209</v>
      </c>
      <c r="B700" s="27">
        <v>4358.240234375</v>
      </c>
      <c r="C700" s="14">
        <f t="shared" si="62"/>
        <v>2023</v>
      </c>
      <c r="D700" s="14">
        <f t="shared" si="63"/>
        <v>10</v>
      </c>
      <c r="E700" s="14">
        <f t="shared" si="64"/>
        <v>41</v>
      </c>
      <c r="F700" s="14">
        <f t="shared" si="65"/>
        <v>2</v>
      </c>
      <c r="G700" s="13">
        <f t="shared" si="66"/>
        <v>45201</v>
      </c>
      <c r="H700" s="19">
        <f t="shared" si="67"/>
        <v>45230</v>
      </c>
    </row>
    <row r="701" spans="1:8" x14ac:dyDescent="0.25">
      <c r="A701" s="28">
        <v>45210</v>
      </c>
      <c r="B701" s="27">
        <v>4376.9501953125</v>
      </c>
      <c r="C701" s="14">
        <f t="shared" si="62"/>
        <v>2023</v>
      </c>
      <c r="D701" s="14">
        <f t="shared" si="63"/>
        <v>10</v>
      </c>
      <c r="E701" s="14">
        <f t="shared" si="64"/>
        <v>41</v>
      </c>
      <c r="F701" s="14">
        <f t="shared" si="65"/>
        <v>3</v>
      </c>
      <c r="G701" s="13">
        <f t="shared" si="66"/>
        <v>45201</v>
      </c>
      <c r="H701" s="19">
        <f t="shared" si="67"/>
        <v>45230</v>
      </c>
    </row>
    <row r="702" spans="1:8" x14ac:dyDescent="0.25">
      <c r="A702" s="28">
        <v>45211</v>
      </c>
      <c r="B702" s="27">
        <v>4349.60986328125</v>
      </c>
      <c r="C702" s="14">
        <f t="shared" si="62"/>
        <v>2023</v>
      </c>
      <c r="D702" s="14">
        <f t="shared" si="63"/>
        <v>10</v>
      </c>
      <c r="E702" s="14">
        <f t="shared" si="64"/>
        <v>41</v>
      </c>
      <c r="F702" s="14">
        <f t="shared" si="65"/>
        <v>4</v>
      </c>
      <c r="G702" s="13">
        <f t="shared" si="66"/>
        <v>45201</v>
      </c>
      <c r="H702" s="19">
        <f t="shared" si="67"/>
        <v>45230</v>
      </c>
    </row>
    <row r="703" spans="1:8" x14ac:dyDescent="0.25">
      <c r="A703" s="28">
        <v>45212</v>
      </c>
      <c r="B703" s="27">
        <v>4327.77978515625</v>
      </c>
      <c r="C703" s="14">
        <f t="shared" si="62"/>
        <v>2023</v>
      </c>
      <c r="D703" s="14">
        <f t="shared" si="63"/>
        <v>10</v>
      </c>
      <c r="E703" s="14">
        <f t="shared" si="64"/>
        <v>41</v>
      </c>
      <c r="F703" s="14">
        <f t="shared" si="65"/>
        <v>5</v>
      </c>
      <c r="G703" s="13">
        <f t="shared" si="66"/>
        <v>45201</v>
      </c>
      <c r="H703" s="19">
        <f t="shared" si="67"/>
        <v>45230</v>
      </c>
    </row>
    <row r="704" spans="1:8" x14ac:dyDescent="0.25">
      <c r="A704" s="28">
        <v>45215</v>
      </c>
      <c r="B704" s="27">
        <v>4373.6298828125</v>
      </c>
      <c r="C704" s="14">
        <f t="shared" si="62"/>
        <v>2023</v>
      </c>
      <c r="D704" s="14">
        <f t="shared" si="63"/>
        <v>10</v>
      </c>
      <c r="E704" s="14">
        <f t="shared" si="64"/>
        <v>42</v>
      </c>
      <c r="F704" s="14">
        <f t="shared" si="65"/>
        <v>1</v>
      </c>
      <c r="G704" s="13">
        <f t="shared" si="66"/>
        <v>45201</v>
      </c>
      <c r="H704" s="19">
        <f t="shared" si="67"/>
        <v>45230</v>
      </c>
    </row>
    <row r="705" spans="1:8" x14ac:dyDescent="0.25">
      <c r="A705" s="28">
        <v>45216</v>
      </c>
      <c r="B705" s="27">
        <v>4373.2001953125</v>
      </c>
      <c r="C705" s="14">
        <f t="shared" si="62"/>
        <v>2023</v>
      </c>
      <c r="D705" s="14">
        <f t="shared" si="63"/>
        <v>10</v>
      </c>
      <c r="E705" s="14">
        <f t="shared" si="64"/>
        <v>42</v>
      </c>
      <c r="F705" s="14">
        <f t="shared" si="65"/>
        <v>2</v>
      </c>
      <c r="G705" s="13">
        <f t="shared" si="66"/>
        <v>45201</v>
      </c>
      <c r="H705" s="19">
        <f t="shared" si="67"/>
        <v>45230</v>
      </c>
    </row>
    <row r="706" spans="1:8" x14ac:dyDescent="0.25">
      <c r="A706" s="28">
        <v>45217</v>
      </c>
      <c r="B706" s="27">
        <v>4314.60009765625</v>
      </c>
      <c r="C706" s="14">
        <f t="shared" si="62"/>
        <v>2023</v>
      </c>
      <c r="D706" s="14">
        <f t="shared" si="63"/>
        <v>10</v>
      </c>
      <c r="E706" s="14">
        <f t="shared" si="64"/>
        <v>42</v>
      </c>
      <c r="F706" s="14">
        <f t="shared" si="65"/>
        <v>3</v>
      </c>
      <c r="G706" s="13">
        <f t="shared" si="66"/>
        <v>45201</v>
      </c>
      <c r="H706" s="19">
        <f t="shared" si="67"/>
        <v>45230</v>
      </c>
    </row>
    <row r="707" spans="1:8" x14ac:dyDescent="0.25">
      <c r="A707" s="28">
        <v>45218</v>
      </c>
      <c r="B707" s="27">
        <v>4278</v>
      </c>
      <c r="C707" s="14">
        <f t="shared" si="62"/>
        <v>2023</v>
      </c>
      <c r="D707" s="14">
        <f t="shared" si="63"/>
        <v>10</v>
      </c>
      <c r="E707" s="14">
        <f t="shared" si="64"/>
        <v>42</v>
      </c>
      <c r="F707" s="14">
        <f t="shared" si="65"/>
        <v>4</v>
      </c>
      <c r="G707" s="13">
        <f t="shared" si="66"/>
        <v>45201</v>
      </c>
      <c r="H707" s="19">
        <f t="shared" si="67"/>
        <v>45230</v>
      </c>
    </row>
    <row r="708" spans="1:8" x14ac:dyDescent="0.25">
      <c r="A708" s="28">
        <v>45219</v>
      </c>
      <c r="B708" s="27">
        <v>4224.16015625</v>
      </c>
      <c r="C708" s="14">
        <f t="shared" si="62"/>
        <v>2023</v>
      </c>
      <c r="D708" s="14">
        <f t="shared" si="63"/>
        <v>10</v>
      </c>
      <c r="E708" s="14">
        <f t="shared" si="64"/>
        <v>42</v>
      </c>
      <c r="F708" s="14">
        <f t="shared" si="65"/>
        <v>5</v>
      </c>
      <c r="G708" s="13">
        <f t="shared" si="66"/>
        <v>45201</v>
      </c>
      <c r="H708" s="19">
        <f t="shared" si="67"/>
        <v>45230</v>
      </c>
    </row>
    <row r="709" spans="1:8" x14ac:dyDescent="0.25">
      <c r="A709" s="28">
        <v>45222</v>
      </c>
      <c r="B709" s="27">
        <v>4217.0400390625</v>
      </c>
      <c r="C709" s="14">
        <f t="shared" ref="C709:C772" si="68">YEAR(A709)</f>
        <v>2023</v>
      </c>
      <c r="D709" s="14">
        <f t="shared" ref="D709:D772" si="69">MONTH(A709)</f>
        <v>10</v>
      </c>
      <c r="E709" s="14">
        <f t="shared" ref="E709:E772" si="70">_xlfn.ISOWEEKNUM(A709)</f>
        <v>43</v>
      </c>
      <c r="F709" s="14">
        <f t="shared" ref="F709:F772" si="71">WEEKDAY(A709,2)</f>
        <v>1</v>
      </c>
      <c r="G709" s="13">
        <f t="shared" ref="G709:G772" si="72">_xlfn.MINIFS($A$4:$A$1346,$C$4:$C$1346,C709,$D$4:$D$1346,D709)</f>
        <v>45201</v>
      </c>
      <c r="H709" s="19">
        <f t="shared" ref="H709:H772" si="73">_xlfn.MAXIFS($A$4:$A$1346,$C$4:$C$1346,C709,$D$4:$D$1346,D709)</f>
        <v>45230</v>
      </c>
    </row>
    <row r="710" spans="1:8" x14ac:dyDescent="0.25">
      <c r="A710" s="28">
        <v>45223</v>
      </c>
      <c r="B710" s="27">
        <v>4247.68017578125</v>
      </c>
      <c r="C710" s="14">
        <f t="shared" si="68"/>
        <v>2023</v>
      </c>
      <c r="D710" s="14">
        <f t="shared" si="69"/>
        <v>10</v>
      </c>
      <c r="E710" s="14">
        <f t="shared" si="70"/>
        <v>43</v>
      </c>
      <c r="F710" s="14">
        <f t="shared" si="71"/>
        <v>2</v>
      </c>
      <c r="G710" s="13">
        <f t="shared" si="72"/>
        <v>45201</v>
      </c>
      <c r="H710" s="19">
        <f t="shared" si="73"/>
        <v>45230</v>
      </c>
    </row>
    <row r="711" spans="1:8" x14ac:dyDescent="0.25">
      <c r="A711" s="28">
        <v>45224</v>
      </c>
      <c r="B711" s="27">
        <v>4186.77001953125</v>
      </c>
      <c r="C711" s="14">
        <f t="shared" si="68"/>
        <v>2023</v>
      </c>
      <c r="D711" s="14">
        <f t="shared" si="69"/>
        <v>10</v>
      </c>
      <c r="E711" s="14">
        <f t="shared" si="70"/>
        <v>43</v>
      </c>
      <c r="F711" s="14">
        <f t="shared" si="71"/>
        <v>3</v>
      </c>
      <c r="G711" s="13">
        <f t="shared" si="72"/>
        <v>45201</v>
      </c>
      <c r="H711" s="19">
        <f t="shared" si="73"/>
        <v>45230</v>
      </c>
    </row>
    <row r="712" spans="1:8" x14ac:dyDescent="0.25">
      <c r="A712" s="28">
        <v>45225</v>
      </c>
      <c r="B712" s="27">
        <v>4137.22998046875</v>
      </c>
      <c r="C712" s="14">
        <f t="shared" si="68"/>
        <v>2023</v>
      </c>
      <c r="D712" s="14">
        <f t="shared" si="69"/>
        <v>10</v>
      </c>
      <c r="E712" s="14">
        <f t="shared" si="70"/>
        <v>43</v>
      </c>
      <c r="F712" s="14">
        <f t="shared" si="71"/>
        <v>4</v>
      </c>
      <c r="G712" s="13">
        <f t="shared" si="72"/>
        <v>45201</v>
      </c>
      <c r="H712" s="19">
        <f t="shared" si="73"/>
        <v>45230</v>
      </c>
    </row>
    <row r="713" spans="1:8" x14ac:dyDescent="0.25">
      <c r="A713" s="28">
        <v>45226</v>
      </c>
      <c r="B713" s="27">
        <v>4117.3701171875</v>
      </c>
      <c r="C713" s="14">
        <f t="shared" si="68"/>
        <v>2023</v>
      </c>
      <c r="D713" s="14">
        <f t="shared" si="69"/>
        <v>10</v>
      </c>
      <c r="E713" s="14">
        <f t="shared" si="70"/>
        <v>43</v>
      </c>
      <c r="F713" s="14">
        <f t="shared" si="71"/>
        <v>5</v>
      </c>
      <c r="G713" s="13">
        <f t="shared" si="72"/>
        <v>45201</v>
      </c>
      <c r="H713" s="19">
        <f t="shared" si="73"/>
        <v>45230</v>
      </c>
    </row>
    <row r="714" spans="1:8" x14ac:dyDescent="0.25">
      <c r="A714" s="28">
        <v>45229</v>
      </c>
      <c r="B714" s="27">
        <v>4166.81982421875</v>
      </c>
      <c r="C714" s="14">
        <f t="shared" si="68"/>
        <v>2023</v>
      </c>
      <c r="D714" s="14">
        <f t="shared" si="69"/>
        <v>10</v>
      </c>
      <c r="E714" s="14">
        <f t="shared" si="70"/>
        <v>44</v>
      </c>
      <c r="F714" s="14">
        <f t="shared" si="71"/>
        <v>1</v>
      </c>
      <c r="G714" s="13">
        <f t="shared" si="72"/>
        <v>45201</v>
      </c>
      <c r="H714" s="19">
        <f t="shared" si="73"/>
        <v>45230</v>
      </c>
    </row>
    <row r="715" spans="1:8" x14ac:dyDescent="0.25">
      <c r="A715" s="28">
        <v>45230</v>
      </c>
      <c r="B715" s="27">
        <v>4193.7998046875</v>
      </c>
      <c r="C715" s="14">
        <f t="shared" si="68"/>
        <v>2023</v>
      </c>
      <c r="D715" s="14">
        <f t="shared" si="69"/>
        <v>10</v>
      </c>
      <c r="E715" s="14">
        <f t="shared" si="70"/>
        <v>44</v>
      </c>
      <c r="F715" s="14">
        <f t="shared" si="71"/>
        <v>2</v>
      </c>
      <c r="G715" s="13">
        <f t="shared" si="72"/>
        <v>45201</v>
      </c>
      <c r="H715" s="19">
        <f t="shared" si="73"/>
        <v>45230</v>
      </c>
    </row>
    <row r="716" spans="1:8" x14ac:dyDescent="0.25">
      <c r="A716" s="28">
        <v>45231</v>
      </c>
      <c r="B716" s="27">
        <v>4237.85986328125</v>
      </c>
      <c r="C716" s="14">
        <f t="shared" si="68"/>
        <v>2023</v>
      </c>
      <c r="D716" s="14">
        <f t="shared" si="69"/>
        <v>11</v>
      </c>
      <c r="E716" s="14">
        <f t="shared" si="70"/>
        <v>44</v>
      </c>
      <c r="F716" s="14">
        <f t="shared" si="71"/>
        <v>3</v>
      </c>
      <c r="G716" s="13">
        <f t="shared" si="72"/>
        <v>45231</v>
      </c>
      <c r="H716" s="19">
        <f t="shared" si="73"/>
        <v>45260</v>
      </c>
    </row>
    <row r="717" spans="1:8" x14ac:dyDescent="0.25">
      <c r="A717" s="28">
        <v>45232</v>
      </c>
      <c r="B717" s="27">
        <v>4317.77978515625</v>
      </c>
      <c r="C717" s="14">
        <f t="shared" si="68"/>
        <v>2023</v>
      </c>
      <c r="D717" s="14">
        <f t="shared" si="69"/>
        <v>11</v>
      </c>
      <c r="E717" s="14">
        <f t="shared" si="70"/>
        <v>44</v>
      </c>
      <c r="F717" s="14">
        <f t="shared" si="71"/>
        <v>4</v>
      </c>
      <c r="G717" s="13">
        <f t="shared" si="72"/>
        <v>45231</v>
      </c>
      <c r="H717" s="19">
        <f t="shared" si="73"/>
        <v>45260</v>
      </c>
    </row>
    <row r="718" spans="1:8" x14ac:dyDescent="0.25">
      <c r="A718" s="28">
        <v>45233</v>
      </c>
      <c r="B718" s="27">
        <v>4358.33984375</v>
      </c>
      <c r="C718" s="14">
        <f t="shared" si="68"/>
        <v>2023</v>
      </c>
      <c r="D718" s="14">
        <f t="shared" si="69"/>
        <v>11</v>
      </c>
      <c r="E718" s="14">
        <f t="shared" si="70"/>
        <v>44</v>
      </c>
      <c r="F718" s="14">
        <f t="shared" si="71"/>
        <v>5</v>
      </c>
      <c r="G718" s="13">
        <f t="shared" si="72"/>
        <v>45231</v>
      </c>
      <c r="H718" s="19">
        <f t="shared" si="73"/>
        <v>45260</v>
      </c>
    </row>
    <row r="719" spans="1:8" x14ac:dyDescent="0.25">
      <c r="A719" s="28">
        <v>45236</v>
      </c>
      <c r="B719" s="27">
        <v>4365.97998046875</v>
      </c>
      <c r="C719" s="14">
        <f t="shared" si="68"/>
        <v>2023</v>
      </c>
      <c r="D719" s="14">
        <f t="shared" si="69"/>
        <v>11</v>
      </c>
      <c r="E719" s="14">
        <f t="shared" si="70"/>
        <v>45</v>
      </c>
      <c r="F719" s="14">
        <f t="shared" si="71"/>
        <v>1</v>
      </c>
      <c r="G719" s="13">
        <f t="shared" si="72"/>
        <v>45231</v>
      </c>
      <c r="H719" s="19">
        <f t="shared" si="73"/>
        <v>45260</v>
      </c>
    </row>
    <row r="720" spans="1:8" x14ac:dyDescent="0.25">
      <c r="A720" s="28">
        <v>45237</v>
      </c>
      <c r="B720" s="27">
        <v>4378.3798828125</v>
      </c>
      <c r="C720" s="14">
        <f t="shared" si="68"/>
        <v>2023</v>
      </c>
      <c r="D720" s="14">
        <f t="shared" si="69"/>
        <v>11</v>
      </c>
      <c r="E720" s="14">
        <f t="shared" si="70"/>
        <v>45</v>
      </c>
      <c r="F720" s="14">
        <f t="shared" si="71"/>
        <v>2</v>
      </c>
      <c r="G720" s="13">
        <f t="shared" si="72"/>
        <v>45231</v>
      </c>
      <c r="H720" s="19">
        <f t="shared" si="73"/>
        <v>45260</v>
      </c>
    </row>
    <row r="721" spans="1:8" x14ac:dyDescent="0.25">
      <c r="A721" s="28">
        <v>45238</v>
      </c>
      <c r="B721" s="27">
        <v>4382.77978515625</v>
      </c>
      <c r="C721" s="14">
        <f t="shared" si="68"/>
        <v>2023</v>
      </c>
      <c r="D721" s="14">
        <f t="shared" si="69"/>
        <v>11</v>
      </c>
      <c r="E721" s="14">
        <f t="shared" si="70"/>
        <v>45</v>
      </c>
      <c r="F721" s="14">
        <f t="shared" si="71"/>
        <v>3</v>
      </c>
      <c r="G721" s="13">
        <f t="shared" si="72"/>
        <v>45231</v>
      </c>
      <c r="H721" s="19">
        <f t="shared" si="73"/>
        <v>45260</v>
      </c>
    </row>
    <row r="722" spans="1:8" x14ac:dyDescent="0.25">
      <c r="A722" s="28">
        <v>45239</v>
      </c>
      <c r="B722" s="27">
        <v>4347.35009765625</v>
      </c>
      <c r="C722" s="14">
        <f t="shared" si="68"/>
        <v>2023</v>
      </c>
      <c r="D722" s="14">
        <f t="shared" si="69"/>
        <v>11</v>
      </c>
      <c r="E722" s="14">
        <f t="shared" si="70"/>
        <v>45</v>
      </c>
      <c r="F722" s="14">
        <f t="shared" si="71"/>
        <v>4</v>
      </c>
      <c r="G722" s="13">
        <f t="shared" si="72"/>
        <v>45231</v>
      </c>
      <c r="H722" s="19">
        <f t="shared" si="73"/>
        <v>45260</v>
      </c>
    </row>
    <row r="723" spans="1:8" x14ac:dyDescent="0.25">
      <c r="A723" s="28">
        <v>45240</v>
      </c>
      <c r="B723" s="27">
        <v>4415.240234375</v>
      </c>
      <c r="C723" s="14">
        <f t="shared" si="68"/>
        <v>2023</v>
      </c>
      <c r="D723" s="14">
        <f t="shared" si="69"/>
        <v>11</v>
      </c>
      <c r="E723" s="14">
        <f t="shared" si="70"/>
        <v>45</v>
      </c>
      <c r="F723" s="14">
        <f t="shared" si="71"/>
        <v>5</v>
      </c>
      <c r="G723" s="13">
        <f t="shared" si="72"/>
        <v>45231</v>
      </c>
      <c r="H723" s="19">
        <f t="shared" si="73"/>
        <v>45260</v>
      </c>
    </row>
    <row r="724" spans="1:8" x14ac:dyDescent="0.25">
      <c r="A724" s="28">
        <v>45243</v>
      </c>
      <c r="B724" s="27">
        <v>4411.5498046875</v>
      </c>
      <c r="C724" s="14">
        <f t="shared" si="68"/>
        <v>2023</v>
      </c>
      <c r="D724" s="14">
        <f t="shared" si="69"/>
        <v>11</v>
      </c>
      <c r="E724" s="14">
        <f t="shared" si="70"/>
        <v>46</v>
      </c>
      <c r="F724" s="14">
        <f t="shared" si="71"/>
        <v>1</v>
      </c>
      <c r="G724" s="13">
        <f t="shared" si="72"/>
        <v>45231</v>
      </c>
      <c r="H724" s="19">
        <f t="shared" si="73"/>
        <v>45260</v>
      </c>
    </row>
    <row r="725" spans="1:8" x14ac:dyDescent="0.25">
      <c r="A725" s="28">
        <v>45244</v>
      </c>
      <c r="B725" s="27">
        <v>4495.7001953125</v>
      </c>
      <c r="C725" s="14">
        <f t="shared" si="68"/>
        <v>2023</v>
      </c>
      <c r="D725" s="14">
        <f t="shared" si="69"/>
        <v>11</v>
      </c>
      <c r="E725" s="14">
        <f t="shared" si="70"/>
        <v>46</v>
      </c>
      <c r="F725" s="14">
        <f t="shared" si="71"/>
        <v>2</v>
      </c>
      <c r="G725" s="13">
        <f t="shared" si="72"/>
        <v>45231</v>
      </c>
      <c r="H725" s="19">
        <f t="shared" si="73"/>
        <v>45260</v>
      </c>
    </row>
    <row r="726" spans="1:8" x14ac:dyDescent="0.25">
      <c r="A726" s="28">
        <v>45245</v>
      </c>
      <c r="B726" s="27">
        <v>4502.8798828125</v>
      </c>
      <c r="C726" s="14">
        <f t="shared" si="68"/>
        <v>2023</v>
      </c>
      <c r="D726" s="14">
        <f t="shared" si="69"/>
        <v>11</v>
      </c>
      <c r="E726" s="14">
        <f t="shared" si="70"/>
        <v>46</v>
      </c>
      <c r="F726" s="14">
        <f t="shared" si="71"/>
        <v>3</v>
      </c>
      <c r="G726" s="13">
        <f t="shared" si="72"/>
        <v>45231</v>
      </c>
      <c r="H726" s="19">
        <f t="shared" si="73"/>
        <v>45260</v>
      </c>
    </row>
    <row r="727" spans="1:8" x14ac:dyDescent="0.25">
      <c r="A727" s="28">
        <v>45246</v>
      </c>
      <c r="B727" s="27">
        <v>4508.240234375</v>
      </c>
      <c r="C727" s="14">
        <f t="shared" si="68"/>
        <v>2023</v>
      </c>
      <c r="D727" s="14">
        <f t="shared" si="69"/>
        <v>11</v>
      </c>
      <c r="E727" s="14">
        <f t="shared" si="70"/>
        <v>46</v>
      </c>
      <c r="F727" s="14">
        <f t="shared" si="71"/>
        <v>4</v>
      </c>
      <c r="G727" s="13">
        <f t="shared" si="72"/>
        <v>45231</v>
      </c>
      <c r="H727" s="19">
        <f t="shared" si="73"/>
        <v>45260</v>
      </c>
    </row>
    <row r="728" spans="1:8" x14ac:dyDescent="0.25">
      <c r="A728" s="28">
        <v>45247</v>
      </c>
      <c r="B728" s="27">
        <v>4514.02001953125</v>
      </c>
      <c r="C728" s="14">
        <f t="shared" si="68"/>
        <v>2023</v>
      </c>
      <c r="D728" s="14">
        <f t="shared" si="69"/>
        <v>11</v>
      </c>
      <c r="E728" s="14">
        <f t="shared" si="70"/>
        <v>46</v>
      </c>
      <c r="F728" s="14">
        <f t="shared" si="71"/>
        <v>5</v>
      </c>
      <c r="G728" s="13">
        <f t="shared" si="72"/>
        <v>45231</v>
      </c>
      <c r="H728" s="19">
        <f t="shared" si="73"/>
        <v>45260</v>
      </c>
    </row>
    <row r="729" spans="1:8" x14ac:dyDescent="0.25">
      <c r="A729" s="28">
        <v>45250</v>
      </c>
      <c r="B729" s="27">
        <v>4547.3798828125</v>
      </c>
      <c r="C729" s="14">
        <f t="shared" si="68"/>
        <v>2023</v>
      </c>
      <c r="D729" s="14">
        <f t="shared" si="69"/>
        <v>11</v>
      </c>
      <c r="E729" s="14">
        <f t="shared" si="70"/>
        <v>47</v>
      </c>
      <c r="F729" s="14">
        <f t="shared" si="71"/>
        <v>1</v>
      </c>
      <c r="G729" s="13">
        <f t="shared" si="72"/>
        <v>45231</v>
      </c>
      <c r="H729" s="19">
        <f t="shared" si="73"/>
        <v>45260</v>
      </c>
    </row>
    <row r="730" spans="1:8" x14ac:dyDescent="0.25">
      <c r="A730" s="28">
        <v>45251</v>
      </c>
      <c r="B730" s="27">
        <v>4538.18994140625</v>
      </c>
      <c r="C730" s="14">
        <f t="shared" si="68"/>
        <v>2023</v>
      </c>
      <c r="D730" s="14">
        <f t="shared" si="69"/>
        <v>11</v>
      </c>
      <c r="E730" s="14">
        <f t="shared" si="70"/>
        <v>47</v>
      </c>
      <c r="F730" s="14">
        <f t="shared" si="71"/>
        <v>2</v>
      </c>
      <c r="G730" s="13">
        <f t="shared" si="72"/>
        <v>45231</v>
      </c>
      <c r="H730" s="19">
        <f t="shared" si="73"/>
        <v>45260</v>
      </c>
    </row>
    <row r="731" spans="1:8" x14ac:dyDescent="0.25">
      <c r="A731" s="28">
        <v>45252</v>
      </c>
      <c r="B731" s="27">
        <v>4556.6201171875</v>
      </c>
      <c r="C731" s="14">
        <f t="shared" si="68"/>
        <v>2023</v>
      </c>
      <c r="D731" s="14">
        <f t="shared" si="69"/>
        <v>11</v>
      </c>
      <c r="E731" s="14">
        <f t="shared" si="70"/>
        <v>47</v>
      </c>
      <c r="F731" s="14">
        <f t="shared" si="71"/>
        <v>3</v>
      </c>
      <c r="G731" s="13">
        <f t="shared" si="72"/>
        <v>45231</v>
      </c>
      <c r="H731" s="19">
        <f t="shared" si="73"/>
        <v>45260</v>
      </c>
    </row>
    <row r="732" spans="1:8" x14ac:dyDescent="0.25">
      <c r="A732" s="28">
        <v>45254</v>
      </c>
      <c r="B732" s="27">
        <v>4559.33984375</v>
      </c>
      <c r="C732" s="14">
        <f t="shared" si="68"/>
        <v>2023</v>
      </c>
      <c r="D732" s="14">
        <f t="shared" si="69"/>
        <v>11</v>
      </c>
      <c r="E732" s="14">
        <f t="shared" si="70"/>
        <v>47</v>
      </c>
      <c r="F732" s="14">
        <f t="shared" si="71"/>
        <v>5</v>
      </c>
      <c r="G732" s="13">
        <f t="shared" si="72"/>
        <v>45231</v>
      </c>
      <c r="H732" s="19">
        <f t="shared" si="73"/>
        <v>45260</v>
      </c>
    </row>
    <row r="733" spans="1:8" x14ac:dyDescent="0.25">
      <c r="A733" s="28">
        <v>45257</v>
      </c>
      <c r="B733" s="27">
        <v>4550.43017578125</v>
      </c>
      <c r="C733" s="14">
        <f t="shared" si="68"/>
        <v>2023</v>
      </c>
      <c r="D733" s="14">
        <f t="shared" si="69"/>
        <v>11</v>
      </c>
      <c r="E733" s="14">
        <f t="shared" si="70"/>
        <v>48</v>
      </c>
      <c r="F733" s="14">
        <f t="shared" si="71"/>
        <v>1</v>
      </c>
      <c r="G733" s="13">
        <f t="shared" si="72"/>
        <v>45231</v>
      </c>
      <c r="H733" s="19">
        <f t="shared" si="73"/>
        <v>45260</v>
      </c>
    </row>
    <row r="734" spans="1:8" x14ac:dyDescent="0.25">
      <c r="A734" s="28">
        <v>45258</v>
      </c>
      <c r="B734" s="27">
        <v>4554.89013671875</v>
      </c>
      <c r="C734" s="14">
        <f t="shared" si="68"/>
        <v>2023</v>
      </c>
      <c r="D734" s="14">
        <f t="shared" si="69"/>
        <v>11</v>
      </c>
      <c r="E734" s="14">
        <f t="shared" si="70"/>
        <v>48</v>
      </c>
      <c r="F734" s="14">
        <f t="shared" si="71"/>
        <v>2</v>
      </c>
      <c r="G734" s="13">
        <f t="shared" si="72"/>
        <v>45231</v>
      </c>
      <c r="H734" s="19">
        <f t="shared" si="73"/>
        <v>45260</v>
      </c>
    </row>
    <row r="735" spans="1:8" x14ac:dyDescent="0.25">
      <c r="A735" s="28">
        <v>45259</v>
      </c>
      <c r="B735" s="27">
        <v>4550.580078125</v>
      </c>
      <c r="C735" s="14">
        <f t="shared" si="68"/>
        <v>2023</v>
      </c>
      <c r="D735" s="14">
        <f t="shared" si="69"/>
        <v>11</v>
      </c>
      <c r="E735" s="14">
        <f t="shared" si="70"/>
        <v>48</v>
      </c>
      <c r="F735" s="14">
        <f t="shared" si="71"/>
        <v>3</v>
      </c>
      <c r="G735" s="13">
        <f t="shared" si="72"/>
        <v>45231</v>
      </c>
      <c r="H735" s="19">
        <f t="shared" si="73"/>
        <v>45260</v>
      </c>
    </row>
    <row r="736" spans="1:8" x14ac:dyDescent="0.25">
      <c r="A736" s="28">
        <v>45260</v>
      </c>
      <c r="B736" s="27">
        <v>4567.7998046875</v>
      </c>
      <c r="C736" s="14">
        <f t="shared" si="68"/>
        <v>2023</v>
      </c>
      <c r="D736" s="14">
        <f t="shared" si="69"/>
        <v>11</v>
      </c>
      <c r="E736" s="14">
        <f t="shared" si="70"/>
        <v>48</v>
      </c>
      <c r="F736" s="14">
        <f t="shared" si="71"/>
        <v>4</v>
      </c>
      <c r="G736" s="13">
        <f t="shared" si="72"/>
        <v>45231</v>
      </c>
      <c r="H736" s="19">
        <f t="shared" si="73"/>
        <v>45260</v>
      </c>
    </row>
    <row r="737" spans="1:8" x14ac:dyDescent="0.25">
      <c r="A737" s="28">
        <v>45261</v>
      </c>
      <c r="B737" s="27">
        <v>4594.6298828125</v>
      </c>
      <c r="C737" s="14">
        <f t="shared" si="68"/>
        <v>2023</v>
      </c>
      <c r="D737" s="14">
        <f t="shared" si="69"/>
        <v>12</v>
      </c>
      <c r="E737" s="14">
        <f t="shared" si="70"/>
        <v>48</v>
      </c>
      <c r="F737" s="14">
        <f t="shared" si="71"/>
        <v>5</v>
      </c>
      <c r="G737" s="13">
        <f t="shared" si="72"/>
        <v>45261</v>
      </c>
      <c r="H737" s="19">
        <f t="shared" si="73"/>
        <v>45289</v>
      </c>
    </row>
    <row r="738" spans="1:8" x14ac:dyDescent="0.25">
      <c r="A738" s="28">
        <v>45264</v>
      </c>
      <c r="B738" s="27">
        <v>4569.77978515625</v>
      </c>
      <c r="C738" s="14">
        <f t="shared" si="68"/>
        <v>2023</v>
      </c>
      <c r="D738" s="14">
        <f t="shared" si="69"/>
        <v>12</v>
      </c>
      <c r="E738" s="14">
        <f t="shared" si="70"/>
        <v>49</v>
      </c>
      <c r="F738" s="14">
        <f t="shared" si="71"/>
        <v>1</v>
      </c>
      <c r="G738" s="13">
        <f t="shared" si="72"/>
        <v>45261</v>
      </c>
      <c r="H738" s="19">
        <f t="shared" si="73"/>
        <v>45289</v>
      </c>
    </row>
    <row r="739" spans="1:8" x14ac:dyDescent="0.25">
      <c r="A739" s="28">
        <v>45265</v>
      </c>
      <c r="B739" s="27">
        <v>4567.18017578125</v>
      </c>
      <c r="C739" s="14">
        <f t="shared" si="68"/>
        <v>2023</v>
      </c>
      <c r="D739" s="14">
        <f t="shared" si="69"/>
        <v>12</v>
      </c>
      <c r="E739" s="14">
        <f t="shared" si="70"/>
        <v>49</v>
      </c>
      <c r="F739" s="14">
        <f t="shared" si="71"/>
        <v>2</v>
      </c>
      <c r="G739" s="13">
        <f t="shared" si="72"/>
        <v>45261</v>
      </c>
      <c r="H739" s="19">
        <f t="shared" si="73"/>
        <v>45289</v>
      </c>
    </row>
    <row r="740" spans="1:8" x14ac:dyDescent="0.25">
      <c r="A740" s="28">
        <v>45266</v>
      </c>
      <c r="B740" s="27">
        <v>4549.33984375</v>
      </c>
      <c r="C740" s="14">
        <f t="shared" si="68"/>
        <v>2023</v>
      </c>
      <c r="D740" s="14">
        <f t="shared" si="69"/>
        <v>12</v>
      </c>
      <c r="E740" s="14">
        <f t="shared" si="70"/>
        <v>49</v>
      </c>
      <c r="F740" s="14">
        <f t="shared" si="71"/>
        <v>3</v>
      </c>
      <c r="G740" s="13">
        <f t="shared" si="72"/>
        <v>45261</v>
      </c>
      <c r="H740" s="19">
        <f t="shared" si="73"/>
        <v>45289</v>
      </c>
    </row>
    <row r="741" spans="1:8" x14ac:dyDescent="0.25">
      <c r="A741" s="28">
        <v>45267</v>
      </c>
      <c r="B741" s="27">
        <v>4585.58984375</v>
      </c>
      <c r="C741" s="14">
        <f t="shared" si="68"/>
        <v>2023</v>
      </c>
      <c r="D741" s="14">
        <f t="shared" si="69"/>
        <v>12</v>
      </c>
      <c r="E741" s="14">
        <f t="shared" si="70"/>
        <v>49</v>
      </c>
      <c r="F741" s="14">
        <f t="shared" si="71"/>
        <v>4</v>
      </c>
      <c r="G741" s="13">
        <f t="shared" si="72"/>
        <v>45261</v>
      </c>
      <c r="H741" s="19">
        <f t="shared" si="73"/>
        <v>45289</v>
      </c>
    </row>
    <row r="742" spans="1:8" x14ac:dyDescent="0.25">
      <c r="A742" s="28">
        <v>45268</v>
      </c>
      <c r="B742" s="27">
        <v>4604.3701171875</v>
      </c>
      <c r="C742" s="14">
        <f t="shared" si="68"/>
        <v>2023</v>
      </c>
      <c r="D742" s="14">
        <f t="shared" si="69"/>
        <v>12</v>
      </c>
      <c r="E742" s="14">
        <f t="shared" si="70"/>
        <v>49</v>
      </c>
      <c r="F742" s="14">
        <f t="shared" si="71"/>
        <v>5</v>
      </c>
      <c r="G742" s="13">
        <f t="shared" si="72"/>
        <v>45261</v>
      </c>
      <c r="H742" s="19">
        <f t="shared" si="73"/>
        <v>45289</v>
      </c>
    </row>
    <row r="743" spans="1:8" x14ac:dyDescent="0.25">
      <c r="A743" s="28">
        <v>45271</v>
      </c>
      <c r="B743" s="27">
        <v>4622.43994140625</v>
      </c>
      <c r="C743" s="14">
        <f t="shared" si="68"/>
        <v>2023</v>
      </c>
      <c r="D743" s="14">
        <f t="shared" si="69"/>
        <v>12</v>
      </c>
      <c r="E743" s="14">
        <f t="shared" si="70"/>
        <v>50</v>
      </c>
      <c r="F743" s="14">
        <f t="shared" si="71"/>
        <v>1</v>
      </c>
      <c r="G743" s="13">
        <f t="shared" si="72"/>
        <v>45261</v>
      </c>
      <c r="H743" s="19">
        <f t="shared" si="73"/>
        <v>45289</v>
      </c>
    </row>
    <row r="744" spans="1:8" x14ac:dyDescent="0.25">
      <c r="A744" s="28">
        <v>45272</v>
      </c>
      <c r="B744" s="27">
        <v>4643.7001953125</v>
      </c>
      <c r="C744" s="14">
        <f t="shared" si="68"/>
        <v>2023</v>
      </c>
      <c r="D744" s="14">
        <f t="shared" si="69"/>
        <v>12</v>
      </c>
      <c r="E744" s="14">
        <f t="shared" si="70"/>
        <v>50</v>
      </c>
      <c r="F744" s="14">
        <f t="shared" si="71"/>
        <v>2</v>
      </c>
      <c r="G744" s="13">
        <f t="shared" si="72"/>
        <v>45261</v>
      </c>
      <c r="H744" s="19">
        <f t="shared" si="73"/>
        <v>45289</v>
      </c>
    </row>
    <row r="745" spans="1:8" x14ac:dyDescent="0.25">
      <c r="A745" s="28">
        <v>45273</v>
      </c>
      <c r="B745" s="27">
        <v>4707.08984375</v>
      </c>
      <c r="C745" s="14">
        <f t="shared" si="68"/>
        <v>2023</v>
      </c>
      <c r="D745" s="14">
        <f t="shared" si="69"/>
        <v>12</v>
      </c>
      <c r="E745" s="14">
        <f t="shared" si="70"/>
        <v>50</v>
      </c>
      <c r="F745" s="14">
        <f t="shared" si="71"/>
        <v>3</v>
      </c>
      <c r="G745" s="13">
        <f t="shared" si="72"/>
        <v>45261</v>
      </c>
      <c r="H745" s="19">
        <f t="shared" si="73"/>
        <v>45289</v>
      </c>
    </row>
    <row r="746" spans="1:8" x14ac:dyDescent="0.25">
      <c r="A746" s="28">
        <v>45274</v>
      </c>
      <c r="B746" s="27">
        <v>4719.5498046875</v>
      </c>
      <c r="C746" s="14">
        <f t="shared" si="68"/>
        <v>2023</v>
      </c>
      <c r="D746" s="14">
        <f t="shared" si="69"/>
        <v>12</v>
      </c>
      <c r="E746" s="14">
        <f t="shared" si="70"/>
        <v>50</v>
      </c>
      <c r="F746" s="14">
        <f t="shared" si="71"/>
        <v>4</v>
      </c>
      <c r="G746" s="13">
        <f t="shared" si="72"/>
        <v>45261</v>
      </c>
      <c r="H746" s="19">
        <f t="shared" si="73"/>
        <v>45289</v>
      </c>
    </row>
    <row r="747" spans="1:8" x14ac:dyDescent="0.25">
      <c r="A747" s="28">
        <v>45275</v>
      </c>
      <c r="B747" s="27">
        <v>4719.18994140625</v>
      </c>
      <c r="C747" s="14">
        <f t="shared" si="68"/>
        <v>2023</v>
      </c>
      <c r="D747" s="14">
        <f t="shared" si="69"/>
        <v>12</v>
      </c>
      <c r="E747" s="14">
        <f t="shared" si="70"/>
        <v>50</v>
      </c>
      <c r="F747" s="14">
        <f t="shared" si="71"/>
        <v>5</v>
      </c>
      <c r="G747" s="13">
        <f t="shared" si="72"/>
        <v>45261</v>
      </c>
      <c r="H747" s="19">
        <f t="shared" si="73"/>
        <v>45289</v>
      </c>
    </row>
    <row r="748" spans="1:8" x14ac:dyDescent="0.25">
      <c r="A748" s="28">
        <v>45278</v>
      </c>
      <c r="B748" s="27">
        <v>4740.56005859375</v>
      </c>
      <c r="C748" s="14">
        <f t="shared" si="68"/>
        <v>2023</v>
      </c>
      <c r="D748" s="14">
        <f t="shared" si="69"/>
        <v>12</v>
      </c>
      <c r="E748" s="14">
        <f t="shared" si="70"/>
        <v>51</v>
      </c>
      <c r="F748" s="14">
        <f t="shared" si="71"/>
        <v>1</v>
      </c>
      <c r="G748" s="13">
        <f t="shared" si="72"/>
        <v>45261</v>
      </c>
      <c r="H748" s="19">
        <f t="shared" si="73"/>
        <v>45289</v>
      </c>
    </row>
    <row r="749" spans="1:8" x14ac:dyDescent="0.25">
      <c r="A749" s="28">
        <v>45279</v>
      </c>
      <c r="B749" s="27">
        <v>4768.3701171875</v>
      </c>
      <c r="C749" s="14">
        <f t="shared" si="68"/>
        <v>2023</v>
      </c>
      <c r="D749" s="14">
        <f t="shared" si="69"/>
        <v>12</v>
      </c>
      <c r="E749" s="14">
        <f t="shared" si="70"/>
        <v>51</v>
      </c>
      <c r="F749" s="14">
        <f t="shared" si="71"/>
        <v>2</v>
      </c>
      <c r="G749" s="13">
        <f t="shared" si="72"/>
        <v>45261</v>
      </c>
      <c r="H749" s="19">
        <f t="shared" si="73"/>
        <v>45289</v>
      </c>
    </row>
    <row r="750" spans="1:8" x14ac:dyDescent="0.25">
      <c r="A750" s="28">
        <v>45280</v>
      </c>
      <c r="B750" s="27">
        <v>4698.35009765625</v>
      </c>
      <c r="C750" s="14">
        <f t="shared" si="68"/>
        <v>2023</v>
      </c>
      <c r="D750" s="14">
        <f t="shared" si="69"/>
        <v>12</v>
      </c>
      <c r="E750" s="14">
        <f t="shared" si="70"/>
        <v>51</v>
      </c>
      <c r="F750" s="14">
        <f t="shared" si="71"/>
        <v>3</v>
      </c>
      <c r="G750" s="13">
        <f t="shared" si="72"/>
        <v>45261</v>
      </c>
      <c r="H750" s="19">
        <f t="shared" si="73"/>
        <v>45289</v>
      </c>
    </row>
    <row r="751" spans="1:8" x14ac:dyDescent="0.25">
      <c r="A751" s="28">
        <v>45281</v>
      </c>
      <c r="B751" s="27">
        <v>4746.75</v>
      </c>
      <c r="C751" s="14">
        <f t="shared" si="68"/>
        <v>2023</v>
      </c>
      <c r="D751" s="14">
        <f t="shared" si="69"/>
        <v>12</v>
      </c>
      <c r="E751" s="14">
        <f t="shared" si="70"/>
        <v>51</v>
      </c>
      <c r="F751" s="14">
        <f t="shared" si="71"/>
        <v>4</v>
      </c>
      <c r="G751" s="13">
        <f t="shared" si="72"/>
        <v>45261</v>
      </c>
      <c r="H751" s="19">
        <f t="shared" si="73"/>
        <v>45289</v>
      </c>
    </row>
    <row r="752" spans="1:8" x14ac:dyDescent="0.25">
      <c r="A752" s="28">
        <v>45282</v>
      </c>
      <c r="B752" s="27">
        <v>4754.6298828125</v>
      </c>
      <c r="C752" s="14">
        <f t="shared" si="68"/>
        <v>2023</v>
      </c>
      <c r="D752" s="14">
        <f t="shared" si="69"/>
        <v>12</v>
      </c>
      <c r="E752" s="14">
        <f t="shared" si="70"/>
        <v>51</v>
      </c>
      <c r="F752" s="14">
        <f t="shared" si="71"/>
        <v>5</v>
      </c>
      <c r="G752" s="13">
        <f t="shared" si="72"/>
        <v>45261</v>
      </c>
      <c r="H752" s="19">
        <f t="shared" si="73"/>
        <v>45289</v>
      </c>
    </row>
    <row r="753" spans="1:8" x14ac:dyDescent="0.25">
      <c r="A753" s="28">
        <v>45286</v>
      </c>
      <c r="B753" s="27">
        <v>4774.75</v>
      </c>
      <c r="C753" s="14">
        <f t="shared" si="68"/>
        <v>2023</v>
      </c>
      <c r="D753" s="14">
        <f t="shared" si="69"/>
        <v>12</v>
      </c>
      <c r="E753" s="14">
        <f t="shared" si="70"/>
        <v>52</v>
      </c>
      <c r="F753" s="14">
        <f t="shared" si="71"/>
        <v>2</v>
      </c>
      <c r="G753" s="13">
        <f t="shared" si="72"/>
        <v>45261</v>
      </c>
      <c r="H753" s="19">
        <f t="shared" si="73"/>
        <v>45289</v>
      </c>
    </row>
    <row r="754" spans="1:8" x14ac:dyDescent="0.25">
      <c r="A754" s="28">
        <v>45287</v>
      </c>
      <c r="B754" s="27">
        <v>4781.580078125</v>
      </c>
      <c r="C754" s="14">
        <f t="shared" si="68"/>
        <v>2023</v>
      </c>
      <c r="D754" s="14">
        <f t="shared" si="69"/>
        <v>12</v>
      </c>
      <c r="E754" s="14">
        <f t="shared" si="70"/>
        <v>52</v>
      </c>
      <c r="F754" s="14">
        <f t="shared" si="71"/>
        <v>3</v>
      </c>
      <c r="G754" s="13">
        <f t="shared" si="72"/>
        <v>45261</v>
      </c>
      <c r="H754" s="19">
        <f t="shared" si="73"/>
        <v>45289</v>
      </c>
    </row>
    <row r="755" spans="1:8" x14ac:dyDescent="0.25">
      <c r="A755" s="28">
        <v>45288</v>
      </c>
      <c r="B755" s="27">
        <v>4783.35009765625</v>
      </c>
      <c r="C755" s="14">
        <f t="shared" si="68"/>
        <v>2023</v>
      </c>
      <c r="D755" s="14">
        <f t="shared" si="69"/>
        <v>12</v>
      </c>
      <c r="E755" s="14">
        <f t="shared" si="70"/>
        <v>52</v>
      </c>
      <c r="F755" s="14">
        <f t="shared" si="71"/>
        <v>4</v>
      </c>
      <c r="G755" s="13">
        <f t="shared" si="72"/>
        <v>45261</v>
      </c>
      <c r="H755" s="19">
        <f t="shared" si="73"/>
        <v>45289</v>
      </c>
    </row>
    <row r="756" spans="1:8" x14ac:dyDescent="0.25">
      <c r="A756" s="28">
        <v>45289</v>
      </c>
      <c r="B756" s="27">
        <v>4769.830078125</v>
      </c>
      <c r="C756" s="14">
        <f t="shared" si="68"/>
        <v>2023</v>
      </c>
      <c r="D756" s="14">
        <f t="shared" si="69"/>
        <v>12</v>
      </c>
      <c r="E756" s="14">
        <f t="shared" si="70"/>
        <v>52</v>
      </c>
      <c r="F756" s="14">
        <f t="shared" si="71"/>
        <v>5</v>
      </c>
      <c r="G756" s="13">
        <f t="shared" si="72"/>
        <v>45261</v>
      </c>
      <c r="H756" s="19">
        <f t="shared" si="73"/>
        <v>45289</v>
      </c>
    </row>
    <row r="757" spans="1:8" x14ac:dyDescent="0.25">
      <c r="A757" s="28">
        <v>45293</v>
      </c>
      <c r="B757" s="27">
        <v>4742.830078125</v>
      </c>
      <c r="C757" s="14">
        <f t="shared" si="68"/>
        <v>2024</v>
      </c>
      <c r="D757" s="14">
        <f t="shared" si="69"/>
        <v>1</v>
      </c>
      <c r="E757" s="14">
        <f t="shared" si="70"/>
        <v>1</v>
      </c>
      <c r="F757" s="14">
        <f t="shared" si="71"/>
        <v>2</v>
      </c>
      <c r="G757" s="13">
        <f t="shared" si="72"/>
        <v>45293</v>
      </c>
      <c r="H757" s="19">
        <f t="shared" si="73"/>
        <v>45322</v>
      </c>
    </row>
    <row r="758" spans="1:8" x14ac:dyDescent="0.25">
      <c r="A758" s="28">
        <v>45294</v>
      </c>
      <c r="B758" s="27">
        <v>4704.81005859375</v>
      </c>
      <c r="C758" s="14">
        <f t="shared" si="68"/>
        <v>2024</v>
      </c>
      <c r="D758" s="14">
        <f t="shared" si="69"/>
        <v>1</v>
      </c>
      <c r="E758" s="14">
        <f t="shared" si="70"/>
        <v>1</v>
      </c>
      <c r="F758" s="14">
        <f t="shared" si="71"/>
        <v>3</v>
      </c>
      <c r="G758" s="13">
        <f t="shared" si="72"/>
        <v>45293</v>
      </c>
      <c r="H758" s="19">
        <f t="shared" si="73"/>
        <v>45322</v>
      </c>
    </row>
    <row r="759" spans="1:8" x14ac:dyDescent="0.25">
      <c r="A759" s="28">
        <v>45295</v>
      </c>
      <c r="B759" s="27">
        <v>4688.68017578125</v>
      </c>
      <c r="C759" s="14">
        <f t="shared" si="68"/>
        <v>2024</v>
      </c>
      <c r="D759" s="14">
        <f t="shared" si="69"/>
        <v>1</v>
      </c>
      <c r="E759" s="14">
        <f t="shared" si="70"/>
        <v>1</v>
      </c>
      <c r="F759" s="14">
        <f t="shared" si="71"/>
        <v>4</v>
      </c>
      <c r="G759" s="13">
        <f t="shared" si="72"/>
        <v>45293</v>
      </c>
      <c r="H759" s="19">
        <f t="shared" si="73"/>
        <v>45322</v>
      </c>
    </row>
    <row r="760" spans="1:8" x14ac:dyDescent="0.25">
      <c r="A760" s="28">
        <v>45296</v>
      </c>
      <c r="B760" s="27">
        <v>4697.240234375</v>
      </c>
      <c r="C760" s="14">
        <f t="shared" si="68"/>
        <v>2024</v>
      </c>
      <c r="D760" s="14">
        <f t="shared" si="69"/>
        <v>1</v>
      </c>
      <c r="E760" s="14">
        <f t="shared" si="70"/>
        <v>1</v>
      </c>
      <c r="F760" s="14">
        <f t="shared" si="71"/>
        <v>5</v>
      </c>
      <c r="G760" s="13">
        <f t="shared" si="72"/>
        <v>45293</v>
      </c>
      <c r="H760" s="19">
        <f t="shared" si="73"/>
        <v>45322</v>
      </c>
    </row>
    <row r="761" spans="1:8" x14ac:dyDescent="0.25">
      <c r="A761" s="28">
        <v>45299</v>
      </c>
      <c r="B761" s="27">
        <v>4763.5400390625</v>
      </c>
      <c r="C761" s="14">
        <f t="shared" si="68"/>
        <v>2024</v>
      </c>
      <c r="D761" s="14">
        <f t="shared" si="69"/>
        <v>1</v>
      </c>
      <c r="E761" s="14">
        <f t="shared" si="70"/>
        <v>2</v>
      </c>
      <c r="F761" s="14">
        <f t="shared" si="71"/>
        <v>1</v>
      </c>
      <c r="G761" s="13">
        <f t="shared" si="72"/>
        <v>45293</v>
      </c>
      <c r="H761" s="19">
        <f t="shared" si="73"/>
        <v>45322</v>
      </c>
    </row>
    <row r="762" spans="1:8" x14ac:dyDescent="0.25">
      <c r="A762" s="28">
        <v>45300</v>
      </c>
      <c r="B762" s="27">
        <v>4756.5</v>
      </c>
      <c r="C762" s="14">
        <f t="shared" si="68"/>
        <v>2024</v>
      </c>
      <c r="D762" s="14">
        <f t="shared" si="69"/>
        <v>1</v>
      </c>
      <c r="E762" s="14">
        <f t="shared" si="70"/>
        <v>2</v>
      </c>
      <c r="F762" s="14">
        <f t="shared" si="71"/>
        <v>2</v>
      </c>
      <c r="G762" s="13">
        <f t="shared" si="72"/>
        <v>45293</v>
      </c>
      <c r="H762" s="19">
        <f t="shared" si="73"/>
        <v>45322</v>
      </c>
    </row>
    <row r="763" spans="1:8" x14ac:dyDescent="0.25">
      <c r="A763" s="28">
        <v>45301</v>
      </c>
      <c r="B763" s="27">
        <v>4783.4501953125</v>
      </c>
      <c r="C763" s="14">
        <f t="shared" si="68"/>
        <v>2024</v>
      </c>
      <c r="D763" s="14">
        <f t="shared" si="69"/>
        <v>1</v>
      </c>
      <c r="E763" s="14">
        <f t="shared" si="70"/>
        <v>2</v>
      </c>
      <c r="F763" s="14">
        <f t="shared" si="71"/>
        <v>3</v>
      </c>
      <c r="G763" s="13">
        <f t="shared" si="72"/>
        <v>45293</v>
      </c>
      <c r="H763" s="19">
        <f t="shared" si="73"/>
        <v>45322</v>
      </c>
    </row>
    <row r="764" spans="1:8" x14ac:dyDescent="0.25">
      <c r="A764" s="28">
        <v>45302</v>
      </c>
      <c r="B764" s="27">
        <v>4780.240234375</v>
      </c>
      <c r="C764" s="14">
        <f t="shared" si="68"/>
        <v>2024</v>
      </c>
      <c r="D764" s="14">
        <f t="shared" si="69"/>
        <v>1</v>
      </c>
      <c r="E764" s="14">
        <f t="shared" si="70"/>
        <v>2</v>
      </c>
      <c r="F764" s="14">
        <f t="shared" si="71"/>
        <v>4</v>
      </c>
      <c r="G764" s="13">
        <f t="shared" si="72"/>
        <v>45293</v>
      </c>
      <c r="H764" s="19">
        <f t="shared" si="73"/>
        <v>45322</v>
      </c>
    </row>
    <row r="765" spans="1:8" x14ac:dyDescent="0.25">
      <c r="A765" s="28">
        <v>45303</v>
      </c>
      <c r="B765" s="27">
        <v>4783.830078125</v>
      </c>
      <c r="C765" s="14">
        <f t="shared" si="68"/>
        <v>2024</v>
      </c>
      <c r="D765" s="14">
        <f t="shared" si="69"/>
        <v>1</v>
      </c>
      <c r="E765" s="14">
        <f t="shared" si="70"/>
        <v>2</v>
      </c>
      <c r="F765" s="14">
        <f t="shared" si="71"/>
        <v>5</v>
      </c>
      <c r="G765" s="13">
        <f t="shared" si="72"/>
        <v>45293</v>
      </c>
      <c r="H765" s="19">
        <f t="shared" si="73"/>
        <v>45322</v>
      </c>
    </row>
    <row r="766" spans="1:8" x14ac:dyDescent="0.25">
      <c r="A766" s="28">
        <v>45307</v>
      </c>
      <c r="B766" s="27">
        <v>4765.97998046875</v>
      </c>
      <c r="C766" s="14">
        <f t="shared" si="68"/>
        <v>2024</v>
      </c>
      <c r="D766" s="14">
        <f t="shared" si="69"/>
        <v>1</v>
      </c>
      <c r="E766" s="14">
        <f t="shared" si="70"/>
        <v>3</v>
      </c>
      <c r="F766" s="14">
        <f t="shared" si="71"/>
        <v>2</v>
      </c>
      <c r="G766" s="13">
        <f t="shared" si="72"/>
        <v>45293</v>
      </c>
      <c r="H766" s="19">
        <f t="shared" si="73"/>
        <v>45322</v>
      </c>
    </row>
    <row r="767" spans="1:8" x14ac:dyDescent="0.25">
      <c r="A767" s="28">
        <v>45308</v>
      </c>
      <c r="B767" s="27">
        <v>4739.2099609375</v>
      </c>
      <c r="C767" s="14">
        <f t="shared" si="68"/>
        <v>2024</v>
      </c>
      <c r="D767" s="14">
        <f t="shared" si="69"/>
        <v>1</v>
      </c>
      <c r="E767" s="14">
        <f t="shared" si="70"/>
        <v>3</v>
      </c>
      <c r="F767" s="14">
        <f t="shared" si="71"/>
        <v>3</v>
      </c>
      <c r="G767" s="13">
        <f t="shared" si="72"/>
        <v>45293</v>
      </c>
      <c r="H767" s="19">
        <f t="shared" si="73"/>
        <v>45322</v>
      </c>
    </row>
    <row r="768" spans="1:8" x14ac:dyDescent="0.25">
      <c r="A768" s="28">
        <v>45309</v>
      </c>
      <c r="B768" s="27">
        <v>4780.93994140625</v>
      </c>
      <c r="C768" s="14">
        <f t="shared" si="68"/>
        <v>2024</v>
      </c>
      <c r="D768" s="14">
        <f t="shared" si="69"/>
        <v>1</v>
      </c>
      <c r="E768" s="14">
        <f t="shared" si="70"/>
        <v>3</v>
      </c>
      <c r="F768" s="14">
        <f t="shared" si="71"/>
        <v>4</v>
      </c>
      <c r="G768" s="13">
        <f t="shared" si="72"/>
        <v>45293</v>
      </c>
      <c r="H768" s="19">
        <f t="shared" si="73"/>
        <v>45322</v>
      </c>
    </row>
    <row r="769" spans="1:8" x14ac:dyDescent="0.25">
      <c r="A769" s="28">
        <v>45310</v>
      </c>
      <c r="B769" s="27">
        <v>4839.81005859375</v>
      </c>
      <c r="C769" s="14">
        <f t="shared" si="68"/>
        <v>2024</v>
      </c>
      <c r="D769" s="14">
        <f t="shared" si="69"/>
        <v>1</v>
      </c>
      <c r="E769" s="14">
        <f t="shared" si="70"/>
        <v>3</v>
      </c>
      <c r="F769" s="14">
        <f t="shared" si="71"/>
        <v>5</v>
      </c>
      <c r="G769" s="13">
        <f t="shared" si="72"/>
        <v>45293</v>
      </c>
      <c r="H769" s="19">
        <f t="shared" si="73"/>
        <v>45322</v>
      </c>
    </row>
    <row r="770" spans="1:8" x14ac:dyDescent="0.25">
      <c r="A770" s="28">
        <v>45313</v>
      </c>
      <c r="B770" s="27">
        <v>4850.43017578125</v>
      </c>
      <c r="C770" s="14">
        <f t="shared" si="68"/>
        <v>2024</v>
      </c>
      <c r="D770" s="14">
        <f t="shared" si="69"/>
        <v>1</v>
      </c>
      <c r="E770" s="14">
        <f t="shared" si="70"/>
        <v>4</v>
      </c>
      <c r="F770" s="14">
        <f t="shared" si="71"/>
        <v>1</v>
      </c>
      <c r="G770" s="13">
        <f t="shared" si="72"/>
        <v>45293</v>
      </c>
      <c r="H770" s="19">
        <f t="shared" si="73"/>
        <v>45322</v>
      </c>
    </row>
    <row r="771" spans="1:8" x14ac:dyDescent="0.25">
      <c r="A771" s="28">
        <v>45314</v>
      </c>
      <c r="B771" s="27">
        <v>4864.60009765625</v>
      </c>
      <c r="C771" s="14">
        <f t="shared" si="68"/>
        <v>2024</v>
      </c>
      <c r="D771" s="14">
        <f t="shared" si="69"/>
        <v>1</v>
      </c>
      <c r="E771" s="14">
        <f t="shared" si="70"/>
        <v>4</v>
      </c>
      <c r="F771" s="14">
        <f t="shared" si="71"/>
        <v>2</v>
      </c>
      <c r="G771" s="13">
        <f t="shared" si="72"/>
        <v>45293</v>
      </c>
      <c r="H771" s="19">
        <f t="shared" si="73"/>
        <v>45322</v>
      </c>
    </row>
    <row r="772" spans="1:8" x14ac:dyDescent="0.25">
      <c r="A772" s="28">
        <v>45315</v>
      </c>
      <c r="B772" s="27">
        <v>4868.5498046875</v>
      </c>
      <c r="C772" s="14">
        <f t="shared" si="68"/>
        <v>2024</v>
      </c>
      <c r="D772" s="14">
        <f t="shared" si="69"/>
        <v>1</v>
      </c>
      <c r="E772" s="14">
        <f t="shared" si="70"/>
        <v>4</v>
      </c>
      <c r="F772" s="14">
        <f t="shared" si="71"/>
        <v>3</v>
      </c>
      <c r="G772" s="13">
        <f t="shared" si="72"/>
        <v>45293</v>
      </c>
      <c r="H772" s="19">
        <f t="shared" si="73"/>
        <v>45322</v>
      </c>
    </row>
    <row r="773" spans="1:8" x14ac:dyDescent="0.25">
      <c r="A773" s="28">
        <v>45316</v>
      </c>
      <c r="B773" s="27">
        <v>4894.16015625</v>
      </c>
      <c r="C773" s="14">
        <f t="shared" ref="C773:C836" si="74">YEAR(A773)</f>
        <v>2024</v>
      </c>
      <c r="D773" s="14">
        <f t="shared" ref="D773:D836" si="75">MONTH(A773)</f>
        <v>1</v>
      </c>
      <c r="E773" s="14">
        <f t="shared" ref="E773:E836" si="76">_xlfn.ISOWEEKNUM(A773)</f>
        <v>4</v>
      </c>
      <c r="F773" s="14">
        <f t="shared" ref="F773:F836" si="77">WEEKDAY(A773,2)</f>
        <v>4</v>
      </c>
      <c r="G773" s="13">
        <f t="shared" ref="G773:G836" si="78">_xlfn.MINIFS($A$4:$A$1346,$C$4:$C$1346,C773,$D$4:$D$1346,D773)</f>
        <v>45293</v>
      </c>
      <c r="H773" s="19">
        <f t="shared" ref="H773:H836" si="79">_xlfn.MAXIFS($A$4:$A$1346,$C$4:$C$1346,C773,$D$4:$D$1346,D773)</f>
        <v>45322</v>
      </c>
    </row>
    <row r="774" spans="1:8" x14ac:dyDescent="0.25">
      <c r="A774" s="28">
        <v>45317</v>
      </c>
      <c r="B774" s="27">
        <v>4890.97021484375</v>
      </c>
      <c r="C774" s="14">
        <f t="shared" si="74"/>
        <v>2024</v>
      </c>
      <c r="D774" s="14">
        <f t="shared" si="75"/>
        <v>1</v>
      </c>
      <c r="E774" s="14">
        <f t="shared" si="76"/>
        <v>4</v>
      </c>
      <c r="F774" s="14">
        <f t="shared" si="77"/>
        <v>5</v>
      </c>
      <c r="G774" s="13">
        <f t="shared" si="78"/>
        <v>45293</v>
      </c>
      <c r="H774" s="19">
        <f t="shared" si="79"/>
        <v>45322</v>
      </c>
    </row>
    <row r="775" spans="1:8" x14ac:dyDescent="0.25">
      <c r="A775" s="28">
        <v>45320</v>
      </c>
      <c r="B775" s="27">
        <v>4927.93017578125</v>
      </c>
      <c r="C775" s="14">
        <f t="shared" si="74"/>
        <v>2024</v>
      </c>
      <c r="D775" s="14">
        <f t="shared" si="75"/>
        <v>1</v>
      </c>
      <c r="E775" s="14">
        <f t="shared" si="76"/>
        <v>5</v>
      </c>
      <c r="F775" s="14">
        <f t="shared" si="77"/>
        <v>1</v>
      </c>
      <c r="G775" s="13">
        <f t="shared" si="78"/>
        <v>45293</v>
      </c>
      <c r="H775" s="19">
        <f t="shared" si="79"/>
        <v>45322</v>
      </c>
    </row>
    <row r="776" spans="1:8" x14ac:dyDescent="0.25">
      <c r="A776" s="28">
        <v>45321</v>
      </c>
      <c r="B776" s="27">
        <v>4924.97021484375</v>
      </c>
      <c r="C776" s="14">
        <f t="shared" si="74"/>
        <v>2024</v>
      </c>
      <c r="D776" s="14">
        <f t="shared" si="75"/>
        <v>1</v>
      </c>
      <c r="E776" s="14">
        <f t="shared" si="76"/>
        <v>5</v>
      </c>
      <c r="F776" s="14">
        <f t="shared" si="77"/>
        <v>2</v>
      </c>
      <c r="G776" s="13">
        <f t="shared" si="78"/>
        <v>45293</v>
      </c>
      <c r="H776" s="19">
        <f t="shared" si="79"/>
        <v>45322</v>
      </c>
    </row>
    <row r="777" spans="1:8" x14ac:dyDescent="0.25">
      <c r="A777" s="28">
        <v>45322</v>
      </c>
      <c r="B777" s="27">
        <v>4845.64990234375</v>
      </c>
      <c r="C777" s="14">
        <f t="shared" si="74"/>
        <v>2024</v>
      </c>
      <c r="D777" s="14">
        <f t="shared" si="75"/>
        <v>1</v>
      </c>
      <c r="E777" s="14">
        <f t="shared" si="76"/>
        <v>5</v>
      </c>
      <c r="F777" s="14">
        <f t="shared" si="77"/>
        <v>3</v>
      </c>
      <c r="G777" s="13">
        <f t="shared" si="78"/>
        <v>45293</v>
      </c>
      <c r="H777" s="19">
        <f t="shared" si="79"/>
        <v>45322</v>
      </c>
    </row>
    <row r="778" spans="1:8" x14ac:dyDescent="0.25">
      <c r="A778" s="28">
        <v>45323</v>
      </c>
      <c r="B778" s="27">
        <v>4906.18994140625</v>
      </c>
      <c r="C778" s="14">
        <f t="shared" si="74"/>
        <v>2024</v>
      </c>
      <c r="D778" s="14">
        <f t="shared" si="75"/>
        <v>2</v>
      </c>
      <c r="E778" s="14">
        <f t="shared" si="76"/>
        <v>5</v>
      </c>
      <c r="F778" s="14">
        <f t="shared" si="77"/>
        <v>4</v>
      </c>
      <c r="G778" s="13">
        <f t="shared" si="78"/>
        <v>45323</v>
      </c>
      <c r="H778" s="19">
        <f t="shared" si="79"/>
        <v>45351</v>
      </c>
    </row>
    <row r="779" spans="1:8" x14ac:dyDescent="0.25">
      <c r="A779" s="28">
        <v>45324</v>
      </c>
      <c r="B779" s="27">
        <v>4958.60986328125</v>
      </c>
      <c r="C779" s="14">
        <f t="shared" si="74"/>
        <v>2024</v>
      </c>
      <c r="D779" s="14">
        <f t="shared" si="75"/>
        <v>2</v>
      </c>
      <c r="E779" s="14">
        <f t="shared" si="76"/>
        <v>5</v>
      </c>
      <c r="F779" s="14">
        <f t="shared" si="77"/>
        <v>5</v>
      </c>
      <c r="G779" s="13">
        <f t="shared" si="78"/>
        <v>45323</v>
      </c>
      <c r="H779" s="19">
        <f t="shared" si="79"/>
        <v>45351</v>
      </c>
    </row>
    <row r="780" spans="1:8" x14ac:dyDescent="0.25">
      <c r="A780" s="28">
        <v>45327</v>
      </c>
      <c r="B780" s="27">
        <v>4942.81005859375</v>
      </c>
      <c r="C780" s="14">
        <f t="shared" si="74"/>
        <v>2024</v>
      </c>
      <c r="D780" s="14">
        <f t="shared" si="75"/>
        <v>2</v>
      </c>
      <c r="E780" s="14">
        <f t="shared" si="76"/>
        <v>6</v>
      </c>
      <c r="F780" s="14">
        <f t="shared" si="77"/>
        <v>1</v>
      </c>
      <c r="G780" s="13">
        <f t="shared" si="78"/>
        <v>45323</v>
      </c>
      <c r="H780" s="19">
        <f t="shared" si="79"/>
        <v>45351</v>
      </c>
    </row>
    <row r="781" spans="1:8" x14ac:dyDescent="0.25">
      <c r="A781" s="28">
        <v>45328</v>
      </c>
      <c r="B781" s="27">
        <v>4954.22998046875</v>
      </c>
      <c r="C781" s="14">
        <f t="shared" si="74"/>
        <v>2024</v>
      </c>
      <c r="D781" s="14">
        <f t="shared" si="75"/>
        <v>2</v>
      </c>
      <c r="E781" s="14">
        <f t="shared" si="76"/>
        <v>6</v>
      </c>
      <c r="F781" s="14">
        <f t="shared" si="77"/>
        <v>2</v>
      </c>
      <c r="G781" s="13">
        <f t="shared" si="78"/>
        <v>45323</v>
      </c>
      <c r="H781" s="19">
        <f t="shared" si="79"/>
        <v>45351</v>
      </c>
    </row>
    <row r="782" spans="1:8" x14ac:dyDescent="0.25">
      <c r="A782" s="28">
        <v>45329</v>
      </c>
      <c r="B782" s="27">
        <v>4995.06005859375</v>
      </c>
      <c r="C782" s="14">
        <f t="shared" si="74"/>
        <v>2024</v>
      </c>
      <c r="D782" s="14">
        <f t="shared" si="75"/>
        <v>2</v>
      </c>
      <c r="E782" s="14">
        <f t="shared" si="76"/>
        <v>6</v>
      </c>
      <c r="F782" s="14">
        <f t="shared" si="77"/>
        <v>3</v>
      </c>
      <c r="G782" s="13">
        <f t="shared" si="78"/>
        <v>45323</v>
      </c>
      <c r="H782" s="19">
        <f t="shared" si="79"/>
        <v>45351</v>
      </c>
    </row>
    <row r="783" spans="1:8" x14ac:dyDescent="0.25">
      <c r="A783" s="28">
        <v>45330</v>
      </c>
      <c r="B783" s="27">
        <v>4997.91015625</v>
      </c>
      <c r="C783" s="14">
        <f t="shared" si="74"/>
        <v>2024</v>
      </c>
      <c r="D783" s="14">
        <f t="shared" si="75"/>
        <v>2</v>
      </c>
      <c r="E783" s="14">
        <f t="shared" si="76"/>
        <v>6</v>
      </c>
      <c r="F783" s="14">
        <f t="shared" si="77"/>
        <v>4</v>
      </c>
      <c r="G783" s="13">
        <f t="shared" si="78"/>
        <v>45323</v>
      </c>
      <c r="H783" s="19">
        <f t="shared" si="79"/>
        <v>45351</v>
      </c>
    </row>
    <row r="784" spans="1:8" x14ac:dyDescent="0.25">
      <c r="A784" s="28">
        <v>45331</v>
      </c>
      <c r="B784" s="27">
        <v>5026.60986328125</v>
      </c>
      <c r="C784" s="14">
        <f t="shared" si="74"/>
        <v>2024</v>
      </c>
      <c r="D784" s="14">
        <f t="shared" si="75"/>
        <v>2</v>
      </c>
      <c r="E784" s="14">
        <f t="shared" si="76"/>
        <v>6</v>
      </c>
      <c r="F784" s="14">
        <f t="shared" si="77"/>
        <v>5</v>
      </c>
      <c r="G784" s="13">
        <f t="shared" si="78"/>
        <v>45323</v>
      </c>
      <c r="H784" s="19">
        <f t="shared" si="79"/>
        <v>45351</v>
      </c>
    </row>
    <row r="785" spans="1:8" x14ac:dyDescent="0.25">
      <c r="A785" s="28">
        <v>45334</v>
      </c>
      <c r="B785" s="27">
        <v>5021.83984375</v>
      </c>
      <c r="C785" s="14">
        <f t="shared" si="74"/>
        <v>2024</v>
      </c>
      <c r="D785" s="14">
        <f t="shared" si="75"/>
        <v>2</v>
      </c>
      <c r="E785" s="14">
        <f t="shared" si="76"/>
        <v>7</v>
      </c>
      <c r="F785" s="14">
        <f t="shared" si="77"/>
        <v>1</v>
      </c>
      <c r="G785" s="13">
        <f t="shared" si="78"/>
        <v>45323</v>
      </c>
      <c r="H785" s="19">
        <f t="shared" si="79"/>
        <v>45351</v>
      </c>
    </row>
    <row r="786" spans="1:8" x14ac:dyDescent="0.25">
      <c r="A786" s="28">
        <v>45335</v>
      </c>
      <c r="B786" s="27">
        <v>4953.169921875</v>
      </c>
      <c r="C786" s="14">
        <f t="shared" si="74"/>
        <v>2024</v>
      </c>
      <c r="D786" s="14">
        <f t="shared" si="75"/>
        <v>2</v>
      </c>
      <c r="E786" s="14">
        <f t="shared" si="76"/>
        <v>7</v>
      </c>
      <c r="F786" s="14">
        <f t="shared" si="77"/>
        <v>2</v>
      </c>
      <c r="G786" s="13">
        <f t="shared" si="78"/>
        <v>45323</v>
      </c>
      <c r="H786" s="19">
        <f t="shared" si="79"/>
        <v>45351</v>
      </c>
    </row>
    <row r="787" spans="1:8" x14ac:dyDescent="0.25">
      <c r="A787" s="28">
        <v>45336</v>
      </c>
      <c r="B787" s="27">
        <v>5000.6201171875</v>
      </c>
      <c r="C787" s="14">
        <f t="shared" si="74"/>
        <v>2024</v>
      </c>
      <c r="D787" s="14">
        <f t="shared" si="75"/>
        <v>2</v>
      </c>
      <c r="E787" s="14">
        <f t="shared" si="76"/>
        <v>7</v>
      </c>
      <c r="F787" s="14">
        <f t="shared" si="77"/>
        <v>3</v>
      </c>
      <c r="G787" s="13">
        <f t="shared" si="78"/>
        <v>45323</v>
      </c>
      <c r="H787" s="19">
        <f t="shared" si="79"/>
        <v>45351</v>
      </c>
    </row>
    <row r="788" spans="1:8" x14ac:dyDescent="0.25">
      <c r="A788" s="28">
        <v>45337</v>
      </c>
      <c r="B788" s="27">
        <v>5029.72998046875</v>
      </c>
      <c r="C788" s="14">
        <f t="shared" si="74"/>
        <v>2024</v>
      </c>
      <c r="D788" s="14">
        <f t="shared" si="75"/>
        <v>2</v>
      </c>
      <c r="E788" s="14">
        <f t="shared" si="76"/>
        <v>7</v>
      </c>
      <c r="F788" s="14">
        <f t="shared" si="77"/>
        <v>4</v>
      </c>
      <c r="G788" s="13">
        <f t="shared" si="78"/>
        <v>45323</v>
      </c>
      <c r="H788" s="19">
        <f t="shared" si="79"/>
        <v>45351</v>
      </c>
    </row>
    <row r="789" spans="1:8" x14ac:dyDescent="0.25">
      <c r="A789" s="28">
        <v>45338</v>
      </c>
      <c r="B789" s="27">
        <v>5005.56982421875</v>
      </c>
      <c r="C789" s="14">
        <f t="shared" si="74"/>
        <v>2024</v>
      </c>
      <c r="D789" s="14">
        <f t="shared" si="75"/>
        <v>2</v>
      </c>
      <c r="E789" s="14">
        <f t="shared" si="76"/>
        <v>7</v>
      </c>
      <c r="F789" s="14">
        <f t="shared" si="77"/>
        <v>5</v>
      </c>
      <c r="G789" s="13">
        <f t="shared" si="78"/>
        <v>45323</v>
      </c>
      <c r="H789" s="19">
        <f t="shared" si="79"/>
        <v>45351</v>
      </c>
    </row>
    <row r="790" spans="1:8" x14ac:dyDescent="0.25">
      <c r="A790" s="28">
        <v>45342</v>
      </c>
      <c r="B790" s="27">
        <v>4975.509765625</v>
      </c>
      <c r="C790" s="14">
        <f t="shared" si="74"/>
        <v>2024</v>
      </c>
      <c r="D790" s="14">
        <f t="shared" si="75"/>
        <v>2</v>
      </c>
      <c r="E790" s="14">
        <f t="shared" si="76"/>
        <v>8</v>
      </c>
      <c r="F790" s="14">
        <f t="shared" si="77"/>
        <v>2</v>
      </c>
      <c r="G790" s="13">
        <f t="shared" si="78"/>
        <v>45323</v>
      </c>
      <c r="H790" s="19">
        <f t="shared" si="79"/>
        <v>45351</v>
      </c>
    </row>
    <row r="791" spans="1:8" x14ac:dyDescent="0.25">
      <c r="A791" s="28">
        <v>45343</v>
      </c>
      <c r="B791" s="27">
        <v>4981.7998046875</v>
      </c>
      <c r="C791" s="14">
        <f t="shared" si="74"/>
        <v>2024</v>
      </c>
      <c r="D791" s="14">
        <f t="shared" si="75"/>
        <v>2</v>
      </c>
      <c r="E791" s="14">
        <f t="shared" si="76"/>
        <v>8</v>
      </c>
      <c r="F791" s="14">
        <f t="shared" si="77"/>
        <v>3</v>
      </c>
      <c r="G791" s="13">
        <f t="shared" si="78"/>
        <v>45323</v>
      </c>
      <c r="H791" s="19">
        <f t="shared" si="79"/>
        <v>45351</v>
      </c>
    </row>
    <row r="792" spans="1:8" x14ac:dyDescent="0.25">
      <c r="A792" s="28">
        <v>45344</v>
      </c>
      <c r="B792" s="27">
        <v>5087.02978515625</v>
      </c>
      <c r="C792" s="14">
        <f t="shared" si="74"/>
        <v>2024</v>
      </c>
      <c r="D792" s="14">
        <f t="shared" si="75"/>
        <v>2</v>
      </c>
      <c r="E792" s="14">
        <f t="shared" si="76"/>
        <v>8</v>
      </c>
      <c r="F792" s="14">
        <f t="shared" si="77"/>
        <v>4</v>
      </c>
      <c r="G792" s="13">
        <f t="shared" si="78"/>
        <v>45323</v>
      </c>
      <c r="H792" s="19">
        <f t="shared" si="79"/>
        <v>45351</v>
      </c>
    </row>
    <row r="793" spans="1:8" x14ac:dyDescent="0.25">
      <c r="A793" s="28">
        <v>45345</v>
      </c>
      <c r="B793" s="27">
        <v>5088.7998046875</v>
      </c>
      <c r="C793" s="14">
        <f t="shared" si="74"/>
        <v>2024</v>
      </c>
      <c r="D793" s="14">
        <f t="shared" si="75"/>
        <v>2</v>
      </c>
      <c r="E793" s="14">
        <f t="shared" si="76"/>
        <v>8</v>
      </c>
      <c r="F793" s="14">
        <f t="shared" si="77"/>
        <v>5</v>
      </c>
      <c r="G793" s="13">
        <f t="shared" si="78"/>
        <v>45323</v>
      </c>
      <c r="H793" s="19">
        <f t="shared" si="79"/>
        <v>45351</v>
      </c>
    </row>
    <row r="794" spans="1:8" x14ac:dyDescent="0.25">
      <c r="A794" s="28">
        <v>45348</v>
      </c>
      <c r="B794" s="27">
        <v>5069.52978515625</v>
      </c>
      <c r="C794" s="14">
        <f t="shared" si="74"/>
        <v>2024</v>
      </c>
      <c r="D794" s="14">
        <f t="shared" si="75"/>
        <v>2</v>
      </c>
      <c r="E794" s="14">
        <f t="shared" si="76"/>
        <v>9</v>
      </c>
      <c r="F794" s="14">
        <f t="shared" si="77"/>
        <v>1</v>
      </c>
      <c r="G794" s="13">
        <f t="shared" si="78"/>
        <v>45323</v>
      </c>
      <c r="H794" s="19">
        <f t="shared" si="79"/>
        <v>45351</v>
      </c>
    </row>
    <row r="795" spans="1:8" x14ac:dyDescent="0.25">
      <c r="A795" s="28">
        <v>45349</v>
      </c>
      <c r="B795" s="27">
        <v>5078.18017578125</v>
      </c>
      <c r="C795" s="14">
        <f t="shared" si="74"/>
        <v>2024</v>
      </c>
      <c r="D795" s="14">
        <f t="shared" si="75"/>
        <v>2</v>
      </c>
      <c r="E795" s="14">
        <f t="shared" si="76"/>
        <v>9</v>
      </c>
      <c r="F795" s="14">
        <f t="shared" si="77"/>
        <v>2</v>
      </c>
      <c r="G795" s="13">
        <f t="shared" si="78"/>
        <v>45323</v>
      </c>
      <c r="H795" s="19">
        <f t="shared" si="79"/>
        <v>45351</v>
      </c>
    </row>
    <row r="796" spans="1:8" x14ac:dyDescent="0.25">
      <c r="A796" s="28">
        <v>45350</v>
      </c>
      <c r="B796" s="27">
        <v>5069.759765625</v>
      </c>
      <c r="C796" s="14">
        <f t="shared" si="74"/>
        <v>2024</v>
      </c>
      <c r="D796" s="14">
        <f t="shared" si="75"/>
        <v>2</v>
      </c>
      <c r="E796" s="14">
        <f t="shared" si="76"/>
        <v>9</v>
      </c>
      <c r="F796" s="14">
        <f t="shared" si="77"/>
        <v>3</v>
      </c>
      <c r="G796" s="13">
        <f t="shared" si="78"/>
        <v>45323</v>
      </c>
      <c r="H796" s="19">
        <f t="shared" si="79"/>
        <v>45351</v>
      </c>
    </row>
    <row r="797" spans="1:8" x14ac:dyDescent="0.25">
      <c r="A797" s="28">
        <v>45351</v>
      </c>
      <c r="B797" s="27">
        <v>5096.27001953125</v>
      </c>
      <c r="C797" s="14">
        <f t="shared" si="74"/>
        <v>2024</v>
      </c>
      <c r="D797" s="14">
        <f t="shared" si="75"/>
        <v>2</v>
      </c>
      <c r="E797" s="14">
        <f t="shared" si="76"/>
        <v>9</v>
      </c>
      <c r="F797" s="14">
        <f t="shared" si="77"/>
        <v>4</v>
      </c>
      <c r="G797" s="13">
        <f t="shared" si="78"/>
        <v>45323</v>
      </c>
      <c r="H797" s="19">
        <f t="shared" si="79"/>
        <v>45351</v>
      </c>
    </row>
    <row r="798" spans="1:8" x14ac:dyDescent="0.25">
      <c r="A798" s="28">
        <v>45352</v>
      </c>
      <c r="B798" s="27">
        <v>5137.080078125</v>
      </c>
      <c r="C798" s="14">
        <f t="shared" si="74"/>
        <v>2024</v>
      </c>
      <c r="D798" s="14">
        <f t="shared" si="75"/>
        <v>3</v>
      </c>
      <c r="E798" s="14">
        <f t="shared" si="76"/>
        <v>9</v>
      </c>
      <c r="F798" s="14">
        <f t="shared" si="77"/>
        <v>5</v>
      </c>
      <c r="G798" s="13">
        <f t="shared" si="78"/>
        <v>45352</v>
      </c>
      <c r="H798" s="19">
        <f t="shared" si="79"/>
        <v>45379</v>
      </c>
    </row>
    <row r="799" spans="1:8" x14ac:dyDescent="0.25">
      <c r="A799" s="28">
        <v>45355</v>
      </c>
      <c r="B799" s="27">
        <v>5130.9501953125</v>
      </c>
      <c r="C799" s="14">
        <f t="shared" si="74"/>
        <v>2024</v>
      </c>
      <c r="D799" s="14">
        <f t="shared" si="75"/>
        <v>3</v>
      </c>
      <c r="E799" s="14">
        <f t="shared" si="76"/>
        <v>10</v>
      </c>
      <c r="F799" s="14">
        <f t="shared" si="77"/>
        <v>1</v>
      </c>
      <c r="G799" s="13">
        <f t="shared" si="78"/>
        <v>45352</v>
      </c>
      <c r="H799" s="19">
        <f t="shared" si="79"/>
        <v>45379</v>
      </c>
    </row>
    <row r="800" spans="1:8" x14ac:dyDescent="0.25">
      <c r="A800" s="28">
        <v>45356</v>
      </c>
      <c r="B800" s="27">
        <v>5078.64990234375</v>
      </c>
      <c r="C800" s="14">
        <f t="shared" si="74"/>
        <v>2024</v>
      </c>
      <c r="D800" s="14">
        <f t="shared" si="75"/>
        <v>3</v>
      </c>
      <c r="E800" s="14">
        <f t="shared" si="76"/>
        <v>10</v>
      </c>
      <c r="F800" s="14">
        <f t="shared" si="77"/>
        <v>2</v>
      </c>
      <c r="G800" s="13">
        <f t="shared" si="78"/>
        <v>45352</v>
      </c>
      <c r="H800" s="19">
        <f t="shared" si="79"/>
        <v>45379</v>
      </c>
    </row>
    <row r="801" spans="1:8" x14ac:dyDescent="0.25">
      <c r="A801" s="28">
        <v>45357</v>
      </c>
      <c r="B801" s="27">
        <v>5104.759765625</v>
      </c>
      <c r="C801" s="14">
        <f t="shared" si="74"/>
        <v>2024</v>
      </c>
      <c r="D801" s="14">
        <f t="shared" si="75"/>
        <v>3</v>
      </c>
      <c r="E801" s="14">
        <f t="shared" si="76"/>
        <v>10</v>
      </c>
      <c r="F801" s="14">
        <f t="shared" si="77"/>
        <v>3</v>
      </c>
      <c r="G801" s="13">
        <f t="shared" si="78"/>
        <v>45352</v>
      </c>
      <c r="H801" s="19">
        <f t="shared" si="79"/>
        <v>45379</v>
      </c>
    </row>
    <row r="802" spans="1:8" x14ac:dyDescent="0.25">
      <c r="A802" s="28">
        <v>45358</v>
      </c>
      <c r="B802" s="27">
        <v>5157.35986328125</v>
      </c>
      <c r="C802" s="14">
        <f t="shared" si="74"/>
        <v>2024</v>
      </c>
      <c r="D802" s="14">
        <f t="shared" si="75"/>
        <v>3</v>
      </c>
      <c r="E802" s="14">
        <f t="shared" si="76"/>
        <v>10</v>
      </c>
      <c r="F802" s="14">
        <f t="shared" si="77"/>
        <v>4</v>
      </c>
      <c r="G802" s="13">
        <f t="shared" si="78"/>
        <v>45352</v>
      </c>
      <c r="H802" s="19">
        <f t="shared" si="79"/>
        <v>45379</v>
      </c>
    </row>
    <row r="803" spans="1:8" x14ac:dyDescent="0.25">
      <c r="A803" s="28">
        <v>45359</v>
      </c>
      <c r="B803" s="27">
        <v>5123.68994140625</v>
      </c>
      <c r="C803" s="14">
        <f t="shared" si="74"/>
        <v>2024</v>
      </c>
      <c r="D803" s="14">
        <f t="shared" si="75"/>
        <v>3</v>
      </c>
      <c r="E803" s="14">
        <f t="shared" si="76"/>
        <v>10</v>
      </c>
      <c r="F803" s="14">
        <f t="shared" si="77"/>
        <v>5</v>
      </c>
      <c r="G803" s="13">
        <f t="shared" si="78"/>
        <v>45352</v>
      </c>
      <c r="H803" s="19">
        <f t="shared" si="79"/>
        <v>45379</v>
      </c>
    </row>
    <row r="804" spans="1:8" x14ac:dyDescent="0.25">
      <c r="A804" s="28">
        <v>45362</v>
      </c>
      <c r="B804" s="27">
        <v>5117.93994140625</v>
      </c>
      <c r="C804" s="14">
        <f t="shared" si="74"/>
        <v>2024</v>
      </c>
      <c r="D804" s="14">
        <f t="shared" si="75"/>
        <v>3</v>
      </c>
      <c r="E804" s="14">
        <f t="shared" si="76"/>
        <v>11</v>
      </c>
      <c r="F804" s="14">
        <f t="shared" si="77"/>
        <v>1</v>
      </c>
      <c r="G804" s="13">
        <f t="shared" si="78"/>
        <v>45352</v>
      </c>
      <c r="H804" s="19">
        <f t="shared" si="79"/>
        <v>45379</v>
      </c>
    </row>
    <row r="805" spans="1:8" x14ac:dyDescent="0.25">
      <c r="A805" s="28">
        <v>45363</v>
      </c>
      <c r="B805" s="27">
        <v>5175.27001953125</v>
      </c>
      <c r="C805" s="14">
        <f t="shared" si="74"/>
        <v>2024</v>
      </c>
      <c r="D805" s="14">
        <f t="shared" si="75"/>
        <v>3</v>
      </c>
      <c r="E805" s="14">
        <f t="shared" si="76"/>
        <v>11</v>
      </c>
      <c r="F805" s="14">
        <f t="shared" si="77"/>
        <v>2</v>
      </c>
      <c r="G805" s="13">
        <f t="shared" si="78"/>
        <v>45352</v>
      </c>
      <c r="H805" s="19">
        <f t="shared" si="79"/>
        <v>45379</v>
      </c>
    </row>
    <row r="806" spans="1:8" x14ac:dyDescent="0.25">
      <c r="A806" s="28">
        <v>45364</v>
      </c>
      <c r="B806" s="27">
        <v>5165.31005859375</v>
      </c>
      <c r="C806" s="14">
        <f t="shared" si="74"/>
        <v>2024</v>
      </c>
      <c r="D806" s="14">
        <f t="shared" si="75"/>
        <v>3</v>
      </c>
      <c r="E806" s="14">
        <f t="shared" si="76"/>
        <v>11</v>
      </c>
      <c r="F806" s="14">
        <f t="shared" si="77"/>
        <v>3</v>
      </c>
      <c r="G806" s="13">
        <f t="shared" si="78"/>
        <v>45352</v>
      </c>
      <c r="H806" s="19">
        <f t="shared" si="79"/>
        <v>45379</v>
      </c>
    </row>
    <row r="807" spans="1:8" x14ac:dyDescent="0.25">
      <c r="A807" s="28">
        <v>45365</v>
      </c>
      <c r="B807" s="27">
        <v>5150.47998046875</v>
      </c>
      <c r="C807" s="14">
        <f t="shared" si="74"/>
        <v>2024</v>
      </c>
      <c r="D807" s="14">
        <f t="shared" si="75"/>
        <v>3</v>
      </c>
      <c r="E807" s="14">
        <f t="shared" si="76"/>
        <v>11</v>
      </c>
      <c r="F807" s="14">
        <f t="shared" si="77"/>
        <v>4</v>
      </c>
      <c r="G807" s="13">
        <f t="shared" si="78"/>
        <v>45352</v>
      </c>
      <c r="H807" s="19">
        <f t="shared" si="79"/>
        <v>45379</v>
      </c>
    </row>
    <row r="808" spans="1:8" x14ac:dyDescent="0.25">
      <c r="A808" s="28">
        <v>45366</v>
      </c>
      <c r="B808" s="27">
        <v>5117.08984375</v>
      </c>
      <c r="C808" s="14">
        <f t="shared" si="74"/>
        <v>2024</v>
      </c>
      <c r="D808" s="14">
        <f t="shared" si="75"/>
        <v>3</v>
      </c>
      <c r="E808" s="14">
        <f t="shared" si="76"/>
        <v>11</v>
      </c>
      <c r="F808" s="14">
        <f t="shared" si="77"/>
        <v>5</v>
      </c>
      <c r="G808" s="13">
        <f t="shared" si="78"/>
        <v>45352</v>
      </c>
      <c r="H808" s="19">
        <f t="shared" si="79"/>
        <v>45379</v>
      </c>
    </row>
    <row r="809" spans="1:8" x14ac:dyDescent="0.25">
      <c r="A809" s="28">
        <v>45369</v>
      </c>
      <c r="B809" s="27">
        <v>5149.419921875</v>
      </c>
      <c r="C809" s="14">
        <f t="shared" si="74"/>
        <v>2024</v>
      </c>
      <c r="D809" s="14">
        <f t="shared" si="75"/>
        <v>3</v>
      </c>
      <c r="E809" s="14">
        <f t="shared" si="76"/>
        <v>12</v>
      </c>
      <c r="F809" s="14">
        <f t="shared" si="77"/>
        <v>1</v>
      </c>
      <c r="G809" s="13">
        <f t="shared" si="78"/>
        <v>45352</v>
      </c>
      <c r="H809" s="19">
        <f t="shared" si="79"/>
        <v>45379</v>
      </c>
    </row>
    <row r="810" spans="1:8" x14ac:dyDescent="0.25">
      <c r="A810" s="28">
        <v>45370</v>
      </c>
      <c r="B810" s="27">
        <v>5178.509765625</v>
      </c>
      <c r="C810" s="14">
        <f t="shared" si="74"/>
        <v>2024</v>
      </c>
      <c r="D810" s="14">
        <f t="shared" si="75"/>
        <v>3</v>
      </c>
      <c r="E810" s="14">
        <f t="shared" si="76"/>
        <v>12</v>
      </c>
      <c r="F810" s="14">
        <f t="shared" si="77"/>
        <v>2</v>
      </c>
      <c r="G810" s="13">
        <f t="shared" si="78"/>
        <v>45352</v>
      </c>
      <c r="H810" s="19">
        <f t="shared" si="79"/>
        <v>45379</v>
      </c>
    </row>
    <row r="811" spans="1:8" x14ac:dyDescent="0.25">
      <c r="A811" s="28">
        <v>45371</v>
      </c>
      <c r="B811" s="27">
        <v>5224.6201171875</v>
      </c>
      <c r="C811" s="14">
        <f t="shared" si="74"/>
        <v>2024</v>
      </c>
      <c r="D811" s="14">
        <f t="shared" si="75"/>
        <v>3</v>
      </c>
      <c r="E811" s="14">
        <f t="shared" si="76"/>
        <v>12</v>
      </c>
      <c r="F811" s="14">
        <f t="shared" si="77"/>
        <v>3</v>
      </c>
      <c r="G811" s="13">
        <f t="shared" si="78"/>
        <v>45352</v>
      </c>
      <c r="H811" s="19">
        <f t="shared" si="79"/>
        <v>45379</v>
      </c>
    </row>
    <row r="812" spans="1:8" x14ac:dyDescent="0.25">
      <c r="A812" s="28">
        <v>45372</v>
      </c>
      <c r="B812" s="27">
        <v>5241.52978515625</v>
      </c>
      <c r="C812" s="14">
        <f t="shared" si="74"/>
        <v>2024</v>
      </c>
      <c r="D812" s="14">
        <f t="shared" si="75"/>
        <v>3</v>
      </c>
      <c r="E812" s="14">
        <f t="shared" si="76"/>
        <v>12</v>
      </c>
      <c r="F812" s="14">
        <f t="shared" si="77"/>
        <v>4</v>
      </c>
      <c r="G812" s="13">
        <f t="shared" si="78"/>
        <v>45352</v>
      </c>
      <c r="H812" s="19">
        <f t="shared" si="79"/>
        <v>45379</v>
      </c>
    </row>
    <row r="813" spans="1:8" x14ac:dyDescent="0.25">
      <c r="A813" s="28">
        <v>45373</v>
      </c>
      <c r="B813" s="27">
        <v>5234.18017578125</v>
      </c>
      <c r="C813" s="14">
        <f t="shared" si="74"/>
        <v>2024</v>
      </c>
      <c r="D813" s="14">
        <f t="shared" si="75"/>
        <v>3</v>
      </c>
      <c r="E813" s="14">
        <f t="shared" si="76"/>
        <v>12</v>
      </c>
      <c r="F813" s="14">
        <f t="shared" si="77"/>
        <v>5</v>
      </c>
      <c r="G813" s="13">
        <f t="shared" si="78"/>
        <v>45352</v>
      </c>
      <c r="H813" s="19">
        <f t="shared" si="79"/>
        <v>45379</v>
      </c>
    </row>
    <row r="814" spans="1:8" x14ac:dyDescent="0.25">
      <c r="A814" s="28">
        <v>45376</v>
      </c>
      <c r="B814" s="27">
        <v>5218.18994140625</v>
      </c>
      <c r="C814" s="14">
        <f t="shared" si="74"/>
        <v>2024</v>
      </c>
      <c r="D814" s="14">
        <f t="shared" si="75"/>
        <v>3</v>
      </c>
      <c r="E814" s="14">
        <f t="shared" si="76"/>
        <v>13</v>
      </c>
      <c r="F814" s="14">
        <f t="shared" si="77"/>
        <v>1</v>
      </c>
      <c r="G814" s="13">
        <f t="shared" si="78"/>
        <v>45352</v>
      </c>
      <c r="H814" s="19">
        <f t="shared" si="79"/>
        <v>45379</v>
      </c>
    </row>
    <row r="815" spans="1:8" x14ac:dyDescent="0.25">
      <c r="A815" s="28">
        <v>45377</v>
      </c>
      <c r="B815" s="27">
        <v>5203.580078125</v>
      </c>
      <c r="C815" s="14">
        <f t="shared" si="74"/>
        <v>2024</v>
      </c>
      <c r="D815" s="14">
        <f t="shared" si="75"/>
        <v>3</v>
      </c>
      <c r="E815" s="14">
        <f t="shared" si="76"/>
        <v>13</v>
      </c>
      <c r="F815" s="14">
        <f t="shared" si="77"/>
        <v>2</v>
      </c>
      <c r="G815" s="13">
        <f t="shared" si="78"/>
        <v>45352</v>
      </c>
      <c r="H815" s="19">
        <f t="shared" si="79"/>
        <v>45379</v>
      </c>
    </row>
    <row r="816" spans="1:8" x14ac:dyDescent="0.25">
      <c r="A816" s="28">
        <v>45378</v>
      </c>
      <c r="B816" s="27">
        <v>5248.490234375</v>
      </c>
      <c r="C816" s="14">
        <f t="shared" si="74"/>
        <v>2024</v>
      </c>
      <c r="D816" s="14">
        <f t="shared" si="75"/>
        <v>3</v>
      </c>
      <c r="E816" s="14">
        <f t="shared" si="76"/>
        <v>13</v>
      </c>
      <c r="F816" s="14">
        <f t="shared" si="77"/>
        <v>3</v>
      </c>
      <c r="G816" s="13">
        <f t="shared" si="78"/>
        <v>45352</v>
      </c>
      <c r="H816" s="19">
        <f t="shared" si="79"/>
        <v>45379</v>
      </c>
    </row>
    <row r="817" spans="1:8" x14ac:dyDescent="0.25">
      <c r="A817" s="28">
        <v>45379</v>
      </c>
      <c r="B817" s="27">
        <v>5254.35009765625</v>
      </c>
      <c r="C817" s="14">
        <f t="shared" si="74"/>
        <v>2024</v>
      </c>
      <c r="D817" s="14">
        <f t="shared" si="75"/>
        <v>3</v>
      </c>
      <c r="E817" s="14">
        <f t="shared" si="76"/>
        <v>13</v>
      </c>
      <c r="F817" s="14">
        <f t="shared" si="77"/>
        <v>4</v>
      </c>
      <c r="G817" s="13">
        <f t="shared" si="78"/>
        <v>45352</v>
      </c>
      <c r="H817" s="19">
        <f t="shared" si="79"/>
        <v>45379</v>
      </c>
    </row>
    <row r="818" spans="1:8" x14ac:dyDescent="0.25">
      <c r="A818" s="28">
        <v>45383</v>
      </c>
      <c r="B818" s="27">
        <v>5243.77001953125</v>
      </c>
      <c r="C818" s="14">
        <f t="shared" si="74"/>
        <v>2024</v>
      </c>
      <c r="D818" s="14">
        <f t="shared" si="75"/>
        <v>4</v>
      </c>
      <c r="E818" s="14">
        <f t="shared" si="76"/>
        <v>14</v>
      </c>
      <c r="F818" s="14">
        <f t="shared" si="77"/>
        <v>1</v>
      </c>
      <c r="G818" s="13">
        <f t="shared" si="78"/>
        <v>45383</v>
      </c>
      <c r="H818" s="19">
        <f t="shared" si="79"/>
        <v>45412</v>
      </c>
    </row>
    <row r="819" spans="1:8" x14ac:dyDescent="0.25">
      <c r="A819" s="28">
        <v>45384</v>
      </c>
      <c r="B819" s="27">
        <v>5205.81005859375</v>
      </c>
      <c r="C819" s="14">
        <f t="shared" si="74"/>
        <v>2024</v>
      </c>
      <c r="D819" s="14">
        <f t="shared" si="75"/>
        <v>4</v>
      </c>
      <c r="E819" s="14">
        <f t="shared" si="76"/>
        <v>14</v>
      </c>
      <c r="F819" s="14">
        <f t="shared" si="77"/>
        <v>2</v>
      </c>
      <c r="G819" s="13">
        <f t="shared" si="78"/>
        <v>45383</v>
      </c>
      <c r="H819" s="19">
        <f t="shared" si="79"/>
        <v>45412</v>
      </c>
    </row>
    <row r="820" spans="1:8" x14ac:dyDescent="0.25">
      <c r="A820" s="28">
        <v>45385</v>
      </c>
      <c r="B820" s="27">
        <v>5211.490234375</v>
      </c>
      <c r="C820" s="14">
        <f t="shared" si="74"/>
        <v>2024</v>
      </c>
      <c r="D820" s="14">
        <f t="shared" si="75"/>
        <v>4</v>
      </c>
      <c r="E820" s="14">
        <f t="shared" si="76"/>
        <v>14</v>
      </c>
      <c r="F820" s="14">
        <f t="shared" si="77"/>
        <v>3</v>
      </c>
      <c r="G820" s="13">
        <f t="shared" si="78"/>
        <v>45383</v>
      </c>
      <c r="H820" s="19">
        <f t="shared" si="79"/>
        <v>45412</v>
      </c>
    </row>
    <row r="821" spans="1:8" x14ac:dyDescent="0.25">
      <c r="A821" s="28">
        <v>45386</v>
      </c>
      <c r="B821" s="27">
        <v>5147.2099609375</v>
      </c>
      <c r="C821" s="14">
        <f t="shared" si="74"/>
        <v>2024</v>
      </c>
      <c r="D821" s="14">
        <f t="shared" si="75"/>
        <v>4</v>
      </c>
      <c r="E821" s="14">
        <f t="shared" si="76"/>
        <v>14</v>
      </c>
      <c r="F821" s="14">
        <f t="shared" si="77"/>
        <v>4</v>
      </c>
      <c r="G821" s="13">
        <f t="shared" si="78"/>
        <v>45383</v>
      </c>
      <c r="H821" s="19">
        <f t="shared" si="79"/>
        <v>45412</v>
      </c>
    </row>
    <row r="822" spans="1:8" x14ac:dyDescent="0.25">
      <c r="A822" s="28">
        <v>45387</v>
      </c>
      <c r="B822" s="27">
        <v>5204.33984375</v>
      </c>
      <c r="C822" s="14">
        <f t="shared" si="74"/>
        <v>2024</v>
      </c>
      <c r="D822" s="14">
        <f t="shared" si="75"/>
        <v>4</v>
      </c>
      <c r="E822" s="14">
        <f t="shared" si="76"/>
        <v>14</v>
      </c>
      <c r="F822" s="14">
        <f t="shared" si="77"/>
        <v>5</v>
      </c>
      <c r="G822" s="13">
        <f t="shared" si="78"/>
        <v>45383</v>
      </c>
      <c r="H822" s="19">
        <f t="shared" si="79"/>
        <v>45412</v>
      </c>
    </row>
    <row r="823" spans="1:8" x14ac:dyDescent="0.25">
      <c r="A823" s="28">
        <v>45390</v>
      </c>
      <c r="B823" s="27">
        <v>5202.39013671875</v>
      </c>
      <c r="C823" s="14">
        <f t="shared" si="74"/>
        <v>2024</v>
      </c>
      <c r="D823" s="14">
        <f t="shared" si="75"/>
        <v>4</v>
      </c>
      <c r="E823" s="14">
        <f t="shared" si="76"/>
        <v>15</v>
      </c>
      <c r="F823" s="14">
        <f t="shared" si="77"/>
        <v>1</v>
      </c>
      <c r="G823" s="13">
        <f t="shared" si="78"/>
        <v>45383</v>
      </c>
      <c r="H823" s="19">
        <f t="shared" si="79"/>
        <v>45412</v>
      </c>
    </row>
    <row r="824" spans="1:8" x14ac:dyDescent="0.25">
      <c r="A824" s="28">
        <v>45391</v>
      </c>
      <c r="B824" s="27">
        <v>5209.91015625</v>
      </c>
      <c r="C824" s="14">
        <f t="shared" si="74"/>
        <v>2024</v>
      </c>
      <c r="D824" s="14">
        <f t="shared" si="75"/>
        <v>4</v>
      </c>
      <c r="E824" s="14">
        <f t="shared" si="76"/>
        <v>15</v>
      </c>
      <c r="F824" s="14">
        <f t="shared" si="77"/>
        <v>2</v>
      </c>
      <c r="G824" s="13">
        <f t="shared" si="78"/>
        <v>45383</v>
      </c>
      <c r="H824" s="19">
        <f t="shared" si="79"/>
        <v>45412</v>
      </c>
    </row>
    <row r="825" spans="1:8" x14ac:dyDescent="0.25">
      <c r="A825" s="28">
        <v>45392</v>
      </c>
      <c r="B825" s="27">
        <v>5160.64013671875</v>
      </c>
      <c r="C825" s="14">
        <f t="shared" si="74"/>
        <v>2024</v>
      </c>
      <c r="D825" s="14">
        <f t="shared" si="75"/>
        <v>4</v>
      </c>
      <c r="E825" s="14">
        <f t="shared" si="76"/>
        <v>15</v>
      </c>
      <c r="F825" s="14">
        <f t="shared" si="77"/>
        <v>3</v>
      </c>
      <c r="G825" s="13">
        <f t="shared" si="78"/>
        <v>45383</v>
      </c>
      <c r="H825" s="19">
        <f t="shared" si="79"/>
        <v>45412</v>
      </c>
    </row>
    <row r="826" spans="1:8" x14ac:dyDescent="0.25">
      <c r="A826" s="28">
        <v>45393</v>
      </c>
      <c r="B826" s="27">
        <v>5199.06005859375</v>
      </c>
      <c r="C826" s="14">
        <f t="shared" si="74"/>
        <v>2024</v>
      </c>
      <c r="D826" s="14">
        <f t="shared" si="75"/>
        <v>4</v>
      </c>
      <c r="E826" s="14">
        <f t="shared" si="76"/>
        <v>15</v>
      </c>
      <c r="F826" s="14">
        <f t="shared" si="77"/>
        <v>4</v>
      </c>
      <c r="G826" s="13">
        <f t="shared" si="78"/>
        <v>45383</v>
      </c>
      <c r="H826" s="19">
        <f t="shared" si="79"/>
        <v>45412</v>
      </c>
    </row>
    <row r="827" spans="1:8" x14ac:dyDescent="0.25">
      <c r="A827" s="28">
        <v>45394</v>
      </c>
      <c r="B827" s="27">
        <v>5123.41015625</v>
      </c>
      <c r="C827" s="14">
        <f t="shared" si="74"/>
        <v>2024</v>
      </c>
      <c r="D827" s="14">
        <f t="shared" si="75"/>
        <v>4</v>
      </c>
      <c r="E827" s="14">
        <f t="shared" si="76"/>
        <v>15</v>
      </c>
      <c r="F827" s="14">
        <f t="shared" si="77"/>
        <v>5</v>
      </c>
      <c r="G827" s="13">
        <f t="shared" si="78"/>
        <v>45383</v>
      </c>
      <c r="H827" s="19">
        <f t="shared" si="79"/>
        <v>45412</v>
      </c>
    </row>
    <row r="828" spans="1:8" x14ac:dyDescent="0.25">
      <c r="A828" s="28">
        <v>45397</v>
      </c>
      <c r="B828" s="27">
        <v>5061.81982421875</v>
      </c>
      <c r="C828" s="14">
        <f t="shared" si="74"/>
        <v>2024</v>
      </c>
      <c r="D828" s="14">
        <f t="shared" si="75"/>
        <v>4</v>
      </c>
      <c r="E828" s="14">
        <f t="shared" si="76"/>
        <v>16</v>
      </c>
      <c r="F828" s="14">
        <f t="shared" si="77"/>
        <v>1</v>
      </c>
      <c r="G828" s="13">
        <f t="shared" si="78"/>
        <v>45383</v>
      </c>
      <c r="H828" s="19">
        <f t="shared" si="79"/>
        <v>45412</v>
      </c>
    </row>
    <row r="829" spans="1:8" x14ac:dyDescent="0.25">
      <c r="A829" s="28">
        <v>45398</v>
      </c>
      <c r="B829" s="27">
        <v>5051.41015625</v>
      </c>
      <c r="C829" s="14">
        <f t="shared" si="74"/>
        <v>2024</v>
      </c>
      <c r="D829" s="14">
        <f t="shared" si="75"/>
        <v>4</v>
      </c>
      <c r="E829" s="14">
        <f t="shared" si="76"/>
        <v>16</v>
      </c>
      <c r="F829" s="14">
        <f t="shared" si="77"/>
        <v>2</v>
      </c>
      <c r="G829" s="13">
        <f t="shared" si="78"/>
        <v>45383</v>
      </c>
      <c r="H829" s="19">
        <f t="shared" si="79"/>
        <v>45412</v>
      </c>
    </row>
    <row r="830" spans="1:8" x14ac:dyDescent="0.25">
      <c r="A830" s="28">
        <v>45399</v>
      </c>
      <c r="B830" s="27">
        <v>5022.2099609375</v>
      </c>
      <c r="C830" s="14">
        <f t="shared" si="74"/>
        <v>2024</v>
      </c>
      <c r="D830" s="14">
        <f t="shared" si="75"/>
        <v>4</v>
      </c>
      <c r="E830" s="14">
        <f t="shared" si="76"/>
        <v>16</v>
      </c>
      <c r="F830" s="14">
        <f t="shared" si="77"/>
        <v>3</v>
      </c>
      <c r="G830" s="13">
        <f t="shared" si="78"/>
        <v>45383</v>
      </c>
      <c r="H830" s="19">
        <f t="shared" si="79"/>
        <v>45412</v>
      </c>
    </row>
    <row r="831" spans="1:8" x14ac:dyDescent="0.25">
      <c r="A831" s="28">
        <v>45400</v>
      </c>
      <c r="B831" s="27">
        <v>5011.1201171875</v>
      </c>
      <c r="C831" s="14">
        <f t="shared" si="74"/>
        <v>2024</v>
      </c>
      <c r="D831" s="14">
        <f t="shared" si="75"/>
        <v>4</v>
      </c>
      <c r="E831" s="14">
        <f t="shared" si="76"/>
        <v>16</v>
      </c>
      <c r="F831" s="14">
        <f t="shared" si="77"/>
        <v>4</v>
      </c>
      <c r="G831" s="13">
        <f t="shared" si="78"/>
        <v>45383</v>
      </c>
      <c r="H831" s="19">
        <f t="shared" si="79"/>
        <v>45412</v>
      </c>
    </row>
    <row r="832" spans="1:8" x14ac:dyDescent="0.25">
      <c r="A832" s="28">
        <v>45401</v>
      </c>
      <c r="B832" s="27">
        <v>4967.22998046875</v>
      </c>
      <c r="C832" s="14">
        <f t="shared" si="74"/>
        <v>2024</v>
      </c>
      <c r="D832" s="14">
        <f t="shared" si="75"/>
        <v>4</v>
      </c>
      <c r="E832" s="14">
        <f t="shared" si="76"/>
        <v>16</v>
      </c>
      <c r="F832" s="14">
        <f t="shared" si="77"/>
        <v>5</v>
      </c>
      <c r="G832" s="13">
        <f t="shared" si="78"/>
        <v>45383</v>
      </c>
      <c r="H832" s="19">
        <f t="shared" si="79"/>
        <v>45412</v>
      </c>
    </row>
    <row r="833" spans="1:8" x14ac:dyDescent="0.25">
      <c r="A833" s="28">
        <v>45404</v>
      </c>
      <c r="B833" s="27">
        <v>5010.60009765625</v>
      </c>
      <c r="C833" s="14">
        <f t="shared" si="74"/>
        <v>2024</v>
      </c>
      <c r="D833" s="14">
        <f t="shared" si="75"/>
        <v>4</v>
      </c>
      <c r="E833" s="14">
        <f t="shared" si="76"/>
        <v>17</v>
      </c>
      <c r="F833" s="14">
        <f t="shared" si="77"/>
        <v>1</v>
      </c>
      <c r="G833" s="13">
        <f t="shared" si="78"/>
        <v>45383</v>
      </c>
      <c r="H833" s="19">
        <f t="shared" si="79"/>
        <v>45412</v>
      </c>
    </row>
    <row r="834" spans="1:8" x14ac:dyDescent="0.25">
      <c r="A834" s="28">
        <v>45405</v>
      </c>
      <c r="B834" s="27">
        <v>5070.5498046875</v>
      </c>
      <c r="C834" s="14">
        <f t="shared" si="74"/>
        <v>2024</v>
      </c>
      <c r="D834" s="14">
        <f t="shared" si="75"/>
        <v>4</v>
      </c>
      <c r="E834" s="14">
        <f t="shared" si="76"/>
        <v>17</v>
      </c>
      <c r="F834" s="14">
        <f t="shared" si="77"/>
        <v>2</v>
      </c>
      <c r="G834" s="13">
        <f t="shared" si="78"/>
        <v>45383</v>
      </c>
      <c r="H834" s="19">
        <f t="shared" si="79"/>
        <v>45412</v>
      </c>
    </row>
    <row r="835" spans="1:8" x14ac:dyDescent="0.25">
      <c r="A835" s="28">
        <v>45406</v>
      </c>
      <c r="B835" s="27">
        <v>5071.6298828125</v>
      </c>
      <c r="C835" s="14">
        <f t="shared" si="74"/>
        <v>2024</v>
      </c>
      <c r="D835" s="14">
        <f t="shared" si="75"/>
        <v>4</v>
      </c>
      <c r="E835" s="14">
        <f t="shared" si="76"/>
        <v>17</v>
      </c>
      <c r="F835" s="14">
        <f t="shared" si="77"/>
        <v>3</v>
      </c>
      <c r="G835" s="13">
        <f t="shared" si="78"/>
        <v>45383</v>
      </c>
      <c r="H835" s="19">
        <f t="shared" si="79"/>
        <v>45412</v>
      </c>
    </row>
    <row r="836" spans="1:8" x14ac:dyDescent="0.25">
      <c r="A836" s="28">
        <v>45407</v>
      </c>
      <c r="B836" s="27">
        <v>5048.419921875</v>
      </c>
      <c r="C836" s="14">
        <f t="shared" si="74"/>
        <v>2024</v>
      </c>
      <c r="D836" s="14">
        <f t="shared" si="75"/>
        <v>4</v>
      </c>
      <c r="E836" s="14">
        <f t="shared" si="76"/>
        <v>17</v>
      </c>
      <c r="F836" s="14">
        <f t="shared" si="77"/>
        <v>4</v>
      </c>
      <c r="G836" s="13">
        <f t="shared" si="78"/>
        <v>45383</v>
      </c>
      <c r="H836" s="19">
        <f t="shared" si="79"/>
        <v>45412</v>
      </c>
    </row>
    <row r="837" spans="1:8" x14ac:dyDescent="0.25">
      <c r="A837" s="28">
        <v>45408</v>
      </c>
      <c r="B837" s="27">
        <v>5099.9599609375</v>
      </c>
      <c r="C837" s="14">
        <f t="shared" ref="C837:C900" si="80">YEAR(A837)</f>
        <v>2024</v>
      </c>
      <c r="D837" s="14">
        <f t="shared" ref="D837:D900" si="81">MONTH(A837)</f>
        <v>4</v>
      </c>
      <c r="E837" s="14">
        <f t="shared" ref="E837:E900" si="82">_xlfn.ISOWEEKNUM(A837)</f>
        <v>17</v>
      </c>
      <c r="F837" s="14">
        <f t="shared" ref="F837:F900" si="83">WEEKDAY(A837,2)</f>
        <v>5</v>
      </c>
      <c r="G837" s="13">
        <f t="shared" ref="G837:G900" si="84">_xlfn.MINIFS($A$4:$A$1346,$C$4:$C$1346,C837,$D$4:$D$1346,D837)</f>
        <v>45383</v>
      </c>
      <c r="H837" s="19">
        <f t="shared" ref="H837:H900" si="85">_xlfn.MAXIFS($A$4:$A$1346,$C$4:$C$1346,C837,$D$4:$D$1346,D837)</f>
        <v>45412</v>
      </c>
    </row>
    <row r="838" spans="1:8" x14ac:dyDescent="0.25">
      <c r="A838" s="28">
        <v>45411</v>
      </c>
      <c r="B838" s="27">
        <v>5116.169921875</v>
      </c>
      <c r="C838" s="14">
        <f t="shared" si="80"/>
        <v>2024</v>
      </c>
      <c r="D838" s="14">
        <f t="shared" si="81"/>
        <v>4</v>
      </c>
      <c r="E838" s="14">
        <f t="shared" si="82"/>
        <v>18</v>
      </c>
      <c r="F838" s="14">
        <f t="shared" si="83"/>
        <v>1</v>
      </c>
      <c r="G838" s="13">
        <f t="shared" si="84"/>
        <v>45383</v>
      </c>
      <c r="H838" s="19">
        <f t="shared" si="85"/>
        <v>45412</v>
      </c>
    </row>
    <row r="839" spans="1:8" x14ac:dyDescent="0.25">
      <c r="A839" s="28">
        <v>45412</v>
      </c>
      <c r="B839" s="27">
        <v>5035.68994140625</v>
      </c>
      <c r="C839" s="14">
        <f t="shared" si="80"/>
        <v>2024</v>
      </c>
      <c r="D839" s="14">
        <f t="shared" si="81"/>
        <v>4</v>
      </c>
      <c r="E839" s="14">
        <f t="shared" si="82"/>
        <v>18</v>
      </c>
      <c r="F839" s="14">
        <f t="shared" si="83"/>
        <v>2</v>
      </c>
      <c r="G839" s="13">
        <f t="shared" si="84"/>
        <v>45383</v>
      </c>
      <c r="H839" s="19">
        <f t="shared" si="85"/>
        <v>45412</v>
      </c>
    </row>
    <row r="840" spans="1:8" x14ac:dyDescent="0.25">
      <c r="A840" s="28">
        <v>45413</v>
      </c>
      <c r="B840" s="27">
        <v>5018.39013671875</v>
      </c>
      <c r="C840" s="14">
        <f t="shared" si="80"/>
        <v>2024</v>
      </c>
      <c r="D840" s="14">
        <f t="shared" si="81"/>
        <v>5</v>
      </c>
      <c r="E840" s="14">
        <f t="shared" si="82"/>
        <v>18</v>
      </c>
      <c r="F840" s="14">
        <f t="shared" si="83"/>
        <v>3</v>
      </c>
      <c r="G840" s="13">
        <f t="shared" si="84"/>
        <v>45413</v>
      </c>
      <c r="H840" s="19">
        <f t="shared" si="85"/>
        <v>45443</v>
      </c>
    </row>
    <row r="841" spans="1:8" x14ac:dyDescent="0.25">
      <c r="A841" s="28">
        <v>45414</v>
      </c>
      <c r="B841" s="27">
        <v>5064.2001953125</v>
      </c>
      <c r="C841" s="14">
        <f t="shared" si="80"/>
        <v>2024</v>
      </c>
      <c r="D841" s="14">
        <f t="shared" si="81"/>
        <v>5</v>
      </c>
      <c r="E841" s="14">
        <f t="shared" si="82"/>
        <v>18</v>
      </c>
      <c r="F841" s="14">
        <f t="shared" si="83"/>
        <v>4</v>
      </c>
      <c r="G841" s="13">
        <f t="shared" si="84"/>
        <v>45413</v>
      </c>
      <c r="H841" s="19">
        <f t="shared" si="85"/>
        <v>45443</v>
      </c>
    </row>
    <row r="842" spans="1:8" x14ac:dyDescent="0.25">
      <c r="A842" s="28">
        <v>45415</v>
      </c>
      <c r="B842" s="27">
        <v>5127.7900390625</v>
      </c>
      <c r="C842" s="14">
        <f t="shared" si="80"/>
        <v>2024</v>
      </c>
      <c r="D842" s="14">
        <f t="shared" si="81"/>
        <v>5</v>
      </c>
      <c r="E842" s="14">
        <f t="shared" si="82"/>
        <v>18</v>
      </c>
      <c r="F842" s="14">
        <f t="shared" si="83"/>
        <v>5</v>
      </c>
      <c r="G842" s="13">
        <f t="shared" si="84"/>
        <v>45413</v>
      </c>
      <c r="H842" s="19">
        <f t="shared" si="85"/>
        <v>45443</v>
      </c>
    </row>
    <row r="843" spans="1:8" x14ac:dyDescent="0.25">
      <c r="A843" s="28">
        <v>45418</v>
      </c>
      <c r="B843" s="27">
        <v>5180.740234375</v>
      </c>
      <c r="C843" s="14">
        <f t="shared" si="80"/>
        <v>2024</v>
      </c>
      <c r="D843" s="14">
        <f t="shared" si="81"/>
        <v>5</v>
      </c>
      <c r="E843" s="14">
        <f t="shared" si="82"/>
        <v>19</v>
      </c>
      <c r="F843" s="14">
        <f t="shared" si="83"/>
        <v>1</v>
      </c>
      <c r="G843" s="13">
        <f t="shared" si="84"/>
        <v>45413</v>
      </c>
      <c r="H843" s="19">
        <f t="shared" si="85"/>
        <v>45443</v>
      </c>
    </row>
    <row r="844" spans="1:8" x14ac:dyDescent="0.25">
      <c r="A844" s="28">
        <v>45419</v>
      </c>
      <c r="B844" s="27">
        <v>5187.7001953125</v>
      </c>
      <c r="C844" s="14">
        <f t="shared" si="80"/>
        <v>2024</v>
      </c>
      <c r="D844" s="14">
        <f t="shared" si="81"/>
        <v>5</v>
      </c>
      <c r="E844" s="14">
        <f t="shared" si="82"/>
        <v>19</v>
      </c>
      <c r="F844" s="14">
        <f t="shared" si="83"/>
        <v>2</v>
      </c>
      <c r="G844" s="13">
        <f t="shared" si="84"/>
        <v>45413</v>
      </c>
      <c r="H844" s="19">
        <f t="shared" si="85"/>
        <v>45443</v>
      </c>
    </row>
    <row r="845" spans="1:8" x14ac:dyDescent="0.25">
      <c r="A845" s="28">
        <v>45420</v>
      </c>
      <c r="B845" s="27">
        <v>5187.669921875</v>
      </c>
      <c r="C845" s="14">
        <f t="shared" si="80"/>
        <v>2024</v>
      </c>
      <c r="D845" s="14">
        <f t="shared" si="81"/>
        <v>5</v>
      </c>
      <c r="E845" s="14">
        <f t="shared" si="82"/>
        <v>19</v>
      </c>
      <c r="F845" s="14">
        <f t="shared" si="83"/>
        <v>3</v>
      </c>
      <c r="G845" s="13">
        <f t="shared" si="84"/>
        <v>45413</v>
      </c>
      <c r="H845" s="19">
        <f t="shared" si="85"/>
        <v>45443</v>
      </c>
    </row>
    <row r="846" spans="1:8" x14ac:dyDescent="0.25">
      <c r="A846" s="28">
        <v>45421</v>
      </c>
      <c r="B846" s="27">
        <v>5214.080078125</v>
      </c>
      <c r="C846" s="14">
        <f t="shared" si="80"/>
        <v>2024</v>
      </c>
      <c r="D846" s="14">
        <f t="shared" si="81"/>
        <v>5</v>
      </c>
      <c r="E846" s="14">
        <f t="shared" si="82"/>
        <v>19</v>
      </c>
      <c r="F846" s="14">
        <f t="shared" si="83"/>
        <v>4</v>
      </c>
      <c r="G846" s="13">
        <f t="shared" si="84"/>
        <v>45413</v>
      </c>
      <c r="H846" s="19">
        <f t="shared" si="85"/>
        <v>45443</v>
      </c>
    </row>
    <row r="847" spans="1:8" x14ac:dyDescent="0.25">
      <c r="A847" s="28">
        <v>45422</v>
      </c>
      <c r="B847" s="27">
        <v>5222.68017578125</v>
      </c>
      <c r="C847" s="14">
        <f t="shared" si="80"/>
        <v>2024</v>
      </c>
      <c r="D847" s="14">
        <f t="shared" si="81"/>
        <v>5</v>
      </c>
      <c r="E847" s="14">
        <f t="shared" si="82"/>
        <v>19</v>
      </c>
      <c r="F847" s="14">
        <f t="shared" si="83"/>
        <v>5</v>
      </c>
      <c r="G847" s="13">
        <f t="shared" si="84"/>
        <v>45413</v>
      </c>
      <c r="H847" s="19">
        <f t="shared" si="85"/>
        <v>45443</v>
      </c>
    </row>
    <row r="848" spans="1:8" x14ac:dyDescent="0.25">
      <c r="A848" s="28">
        <v>45425</v>
      </c>
      <c r="B848" s="27">
        <v>5221.419921875</v>
      </c>
      <c r="C848" s="14">
        <f t="shared" si="80"/>
        <v>2024</v>
      </c>
      <c r="D848" s="14">
        <f t="shared" si="81"/>
        <v>5</v>
      </c>
      <c r="E848" s="14">
        <f t="shared" si="82"/>
        <v>20</v>
      </c>
      <c r="F848" s="14">
        <f t="shared" si="83"/>
        <v>1</v>
      </c>
      <c r="G848" s="13">
        <f t="shared" si="84"/>
        <v>45413</v>
      </c>
      <c r="H848" s="19">
        <f t="shared" si="85"/>
        <v>45443</v>
      </c>
    </row>
    <row r="849" spans="1:8" x14ac:dyDescent="0.25">
      <c r="A849" s="28">
        <v>45426</v>
      </c>
      <c r="B849" s="27">
        <v>5246.68017578125</v>
      </c>
      <c r="C849" s="14">
        <f t="shared" si="80"/>
        <v>2024</v>
      </c>
      <c r="D849" s="14">
        <f t="shared" si="81"/>
        <v>5</v>
      </c>
      <c r="E849" s="14">
        <f t="shared" si="82"/>
        <v>20</v>
      </c>
      <c r="F849" s="14">
        <f t="shared" si="83"/>
        <v>2</v>
      </c>
      <c r="G849" s="13">
        <f t="shared" si="84"/>
        <v>45413</v>
      </c>
      <c r="H849" s="19">
        <f t="shared" si="85"/>
        <v>45443</v>
      </c>
    </row>
    <row r="850" spans="1:8" x14ac:dyDescent="0.25">
      <c r="A850" s="28">
        <v>45427</v>
      </c>
      <c r="B850" s="27">
        <v>5308.14990234375</v>
      </c>
      <c r="C850" s="14">
        <f t="shared" si="80"/>
        <v>2024</v>
      </c>
      <c r="D850" s="14">
        <f t="shared" si="81"/>
        <v>5</v>
      </c>
      <c r="E850" s="14">
        <f t="shared" si="82"/>
        <v>20</v>
      </c>
      <c r="F850" s="14">
        <f t="shared" si="83"/>
        <v>3</v>
      </c>
      <c r="G850" s="13">
        <f t="shared" si="84"/>
        <v>45413</v>
      </c>
      <c r="H850" s="19">
        <f t="shared" si="85"/>
        <v>45443</v>
      </c>
    </row>
    <row r="851" spans="1:8" x14ac:dyDescent="0.25">
      <c r="A851" s="28">
        <v>45428</v>
      </c>
      <c r="B851" s="27">
        <v>5297.10009765625</v>
      </c>
      <c r="C851" s="14">
        <f t="shared" si="80"/>
        <v>2024</v>
      </c>
      <c r="D851" s="14">
        <f t="shared" si="81"/>
        <v>5</v>
      </c>
      <c r="E851" s="14">
        <f t="shared" si="82"/>
        <v>20</v>
      </c>
      <c r="F851" s="14">
        <f t="shared" si="83"/>
        <v>4</v>
      </c>
      <c r="G851" s="13">
        <f t="shared" si="84"/>
        <v>45413</v>
      </c>
      <c r="H851" s="19">
        <f t="shared" si="85"/>
        <v>45443</v>
      </c>
    </row>
    <row r="852" spans="1:8" x14ac:dyDescent="0.25">
      <c r="A852" s="28">
        <v>45429</v>
      </c>
      <c r="B852" s="27">
        <v>5303.27001953125</v>
      </c>
      <c r="C852" s="14">
        <f t="shared" si="80"/>
        <v>2024</v>
      </c>
      <c r="D852" s="14">
        <f t="shared" si="81"/>
        <v>5</v>
      </c>
      <c r="E852" s="14">
        <f t="shared" si="82"/>
        <v>20</v>
      </c>
      <c r="F852" s="14">
        <f t="shared" si="83"/>
        <v>5</v>
      </c>
      <c r="G852" s="13">
        <f t="shared" si="84"/>
        <v>45413</v>
      </c>
      <c r="H852" s="19">
        <f t="shared" si="85"/>
        <v>45443</v>
      </c>
    </row>
    <row r="853" spans="1:8" x14ac:dyDescent="0.25">
      <c r="A853" s="28">
        <v>45432</v>
      </c>
      <c r="B853" s="27">
        <v>5308.1298828125</v>
      </c>
      <c r="C853" s="14">
        <f t="shared" si="80"/>
        <v>2024</v>
      </c>
      <c r="D853" s="14">
        <f t="shared" si="81"/>
        <v>5</v>
      </c>
      <c r="E853" s="14">
        <f t="shared" si="82"/>
        <v>21</v>
      </c>
      <c r="F853" s="14">
        <f t="shared" si="83"/>
        <v>1</v>
      </c>
      <c r="G853" s="13">
        <f t="shared" si="84"/>
        <v>45413</v>
      </c>
      <c r="H853" s="19">
        <f t="shared" si="85"/>
        <v>45443</v>
      </c>
    </row>
    <row r="854" spans="1:8" x14ac:dyDescent="0.25">
      <c r="A854" s="28">
        <v>45433</v>
      </c>
      <c r="B854" s="27">
        <v>5321.41015625</v>
      </c>
      <c r="C854" s="14">
        <f t="shared" si="80"/>
        <v>2024</v>
      </c>
      <c r="D854" s="14">
        <f t="shared" si="81"/>
        <v>5</v>
      </c>
      <c r="E854" s="14">
        <f t="shared" si="82"/>
        <v>21</v>
      </c>
      <c r="F854" s="14">
        <f t="shared" si="83"/>
        <v>2</v>
      </c>
      <c r="G854" s="13">
        <f t="shared" si="84"/>
        <v>45413</v>
      </c>
      <c r="H854" s="19">
        <f t="shared" si="85"/>
        <v>45443</v>
      </c>
    </row>
    <row r="855" spans="1:8" x14ac:dyDescent="0.25">
      <c r="A855" s="28">
        <v>45434</v>
      </c>
      <c r="B855" s="27">
        <v>5307.009765625</v>
      </c>
      <c r="C855" s="14">
        <f t="shared" si="80"/>
        <v>2024</v>
      </c>
      <c r="D855" s="14">
        <f t="shared" si="81"/>
        <v>5</v>
      </c>
      <c r="E855" s="14">
        <f t="shared" si="82"/>
        <v>21</v>
      </c>
      <c r="F855" s="14">
        <f t="shared" si="83"/>
        <v>3</v>
      </c>
      <c r="G855" s="13">
        <f t="shared" si="84"/>
        <v>45413</v>
      </c>
      <c r="H855" s="19">
        <f t="shared" si="85"/>
        <v>45443</v>
      </c>
    </row>
    <row r="856" spans="1:8" x14ac:dyDescent="0.25">
      <c r="A856" s="28">
        <v>45435</v>
      </c>
      <c r="B856" s="27">
        <v>5267.83984375</v>
      </c>
      <c r="C856" s="14">
        <f t="shared" si="80"/>
        <v>2024</v>
      </c>
      <c r="D856" s="14">
        <f t="shared" si="81"/>
        <v>5</v>
      </c>
      <c r="E856" s="14">
        <f t="shared" si="82"/>
        <v>21</v>
      </c>
      <c r="F856" s="14">
        <f t="shared" si="83"/>
        <v>4</v>
      </c>
      <c r="G856" s="13">
        <f t="shared" si="84"/>
        <v>45413</v>
      </c>
      <c r="H856" s="19">
        <f t="shared" si="85"/>
        <v>45443</v>
      </c>
    </row>
    <row r="857" spans="1:8" x14ac:dyDescent="0.25">
      <c r="A857" s="28">
        <v>45436</v>
      </c>
      <c r="B857" s="27">
        <v>5304.72021484375</v>
      </c>
      <c r="C857" s="14">
        <f t="shared" si="80"/>
        <v>2024</v>
      </c>
      <c r="D857" s="14">
        <f t="shared" si="81"/>
        <v>5</v>
      </c>
      <c r="E857" s="14">
        <f t="shared" si="82"/>
        <v>21</v>
      </c>
      <c r="F857" s="14">
        <f t="shared" si="83"/>
        <v>5</v>
      </c>
      <c r="G857" s="13">
        <f t="shared" si="84"/>
        <v>45413</v>
      </c>
      <c r="H857" s="19">
        <f t="shared" si="85"/>
        <v>45443</v>
      </c>
    </row>
    <row r="858" spans="1:8" x14ac:dyDescent="0.25">
      <c r="A858" s="28">
        <v>45440</v>
      </c>
      <c r="B858" s="27">
        <v>5306.0400390625</v>
      </c>
      <c r="C858" s="14">
        <f t="shared" si="80"/>
        <v>2024</v>
      </c>
      <c r="D858" s="14">
        <f t="shared" si="81"/>
        <v>5</v>
      </c>
      <c r="E858" s="14">
        <f t="shared" si="82"/>
        <v>22</v>
      </c>
      <c r="F858" s="14">
        <f t="shared" si="83"/>
        <v>2</v>
      </c>
      <c r="G858" s="13">
        <f t="shared" si="84"/>
        <v>45413</v>
      </c>
      <c r="H858" s="19">
        <f t="shared" si="85"/>
        <v>45443</v>
      </c>
    </row>
    <row r="859" spans="1:8" x14ac:dyDescent="0.25">
      <c r="A859" s="28">
        <v>45441</v>
      </c>
      <c r="B859" s="27">
        <v>5266.9501953125</v>
      </c>
      <c r="C859" s="14">
        <f t="shared" si="80"/>
        <v>2024</v>
      </c>
      <c r="D859" s="14">
        <f t="shared" si="81"/>
        <v>5</v>
      </c>
      <c r="E859" s="14">
        <f t="shared" si="82"/>
        <v>22</v>
      </c>
      <c r="F859" s="14">
        <f t="shared" si="83"/>
        <v>3</v>
      </c>
      <c r="G859" s="13">
        <f t="shared" si="84"/>
        <v>45413</v>
      </c>
      <c r="H859" s="19">
        <f t="shared" si="85"/>
        <v>45443</v>
      </c>
    </row>
    <row r="860" spans="1:8" x14ac:dyDescent="0.25">
      <c r="A860" s="28">
        <v>45442</v>
      </c>
      <c r="B860" s="27">
        <v>5235.47998046875</v>
      </c>
      <c r="C860" s="14">
        <f t="shared" si="80"/>
        <v>2024</v>
      </c>
      <c r="D860" s="14">
        <f t="shared" si="81"/>
        <v>5</v>
      </c>
      <c r="E860" s="14">
        <f t="shared" si="82"/>
        <v>22</v>
      </c>
      <c r="F860" s="14">
        <f t="shared" si="83"/>
        <v>4</v>
      </c>
      <c r="G860" s="13">
        <f t="shared" si="84"/>
        <v>45413</v>
      </c>
      <c r="H860" s="19">
        <f t="shared" si="85"/>
        <v>45443</v>
      </c>
    </row>
    <row r="861" spans="1:8" x14ac:dyDescent="0.25">
      <c r="A861" s="28">
        <v>45443</v>
      </c>
      <c r="B861" s="27">
        <v>5277.509765625</v>
      </c>
      <c r="C861" s="14">
        <f t="shared" si="80"/>
        <v>2024</v>
      </c>
      <c r="D861" s="14">
        <f t="shared" si="81"/>
        <v>5</v>
      </c>
      <c r="E861" s="14">
        <f t="shared" si="82"/>
        <v>22</v>
      </c>
      <c r="F861" s="14">
        <f t="shared" si="83"/>
        <v>5</v>
      </c>
      <c r="G861" s="13">
        <f t="shared" si="84"/>
        <v>45413</v>
      </c>
      <c r="H861" s="19">
        <f t="shared" si="85"/>
        <v>45443</v>
      </c>
    </row>
    <row r="862" spans="1:8" x14ac:dyDescent="0.25">
      <c r="A862" s="28">
        <v>45446</v>
      </c>
      <c r="B862" s="27">
        <v>5283.39990234375</v>
      </c>
      <c r="C862" s="14">
        <f t="shared" si="80"/>
        <v>2024</v>
      </c>
      <c r="D862" s="14">
        <f t="shared" si="81"/>
        <v>6</v>
      </c>
      <c r="E862" s="14">
        <f t="shared" si="82"/>
        <v>23</v>
      </c>
      <c r="F862" s="14">
        <f t="shared" si="83"/>
        <v>1</v>
      </c>
      <c r="G862" s="13">
        <f t="shared" si="84"/>
        <v>45446</v>
      </c>
      <c r="H862" s="19">
        <f t="shared" si="85"/>
        <v>45471</v>
      </c>
    </row>
    <row r="863" spans="1:8" x14ac:dyDescent="0.25">
      <c r="A863" s="28">
        <v>45447</v>
      </c>
      <c r="B863" s="27">
        <v>5291.33984375</v>
      </c>
      <c r="C863" s="14">
        <f t="shared" si="80"/>
        <v>2024</v>
      </c>
      <c r="D863" s="14">
        <f t="shared" si="81"/>
        <v>6</v>
      </c>
      <c r="E863" s="14">
        <f t="shared" si="82"/>
        <v>23</v>
      </c>
      <c r="F863" s="14">
        <f t="shared" si="83"/>
        <v>2</v>
      </c>
      <c r="G863" s="13">
        <f t="shared" si="84"/>
        <v>45446</v>
      </c>
      <c r="H863" s="19">
        <f t="shared" si="85"/>
        <v>45471</v>
      </c>
    </row>
    <row r="864" spans="1:8" x14ac:dyDescent="0.25">
      <c r="A864" s="28">
        <v>45448</v>
      </c>
      <c r="B864" s="27">
        <v>5354.02978515625</v>
      </c>
      <c r="C864" s="14">
        <f t="shared" si="80"/>
        <v>2024</v>
      </c>
      <c r="D864" s="14">
        <f t="shared" si="81"/>
        <v>6</v>
      </c>
      <c r="E864" s="14">
        <f t="shared" si="82"/>
        <v>23</v>
      </c>
      <c r="F864" s="14">
        <f t="shared" si="83"/>
        <v>3</v>
      </c>
      <c r="G864" s="13">
        <f t="shared" si="84"/>
        <v>45446</v>
      </c>
      <c r="H864" s="19">
        <f t="shared" si="85"/>
        <v>45471</v>
      </c>
    </row>
    <row r="865" spans="1:8" x14ac:dyDescent="0.25">
      <c r="A865" s="28">
        <v>45449</v>
      </c>
      <c r="B865" s="27">
        <v>5352.9599609375</v>
      </c>
      <c r="C865" s="14">
        <f t="shared" si="80"/>
        <v>2024</v>
      </c>
      <c r="D865" s="14">
        <f t="shared" si="81"/>
        <v>6</v>
      </c>
      <c r="E865" s="14">
        <f t="shared" si="82"/>
        <v>23</v>
      </c>
      <c r="F865" s="14">
        <f t="shared" si="83"/>
        <v>4</v>
      </c>
      <c r="G865" s="13">
        <f t="shared" si="84"/>
        <v>45446</v>
      </c>
      <c r="H865" s="19">
        <f t="shared" si="85"/>
        <v>45471</v>
      </c>
    </row>
    <row r="866" spans="1:8" x14ac:dyDescent="0.25">
      <c r="A866" s="28">
        <v>45450</v>
      </c>
      <c r="B866" s="27">
        <v>5346.990234375</v>
      </c>
      <c r="C866" s="14">
        <f t="shared" si="80"/>
        <v>2024</v>
      </c>
      <c r="D866" s="14">
        <f t="shared" si="81"/>
        <v>6</v>
      </c>
      <c r="E866" s="14">
        <f t="shared" si="82"/>
        <v>23</v>
      </c>
      <c r="F866" s="14">
        <f t="shared" si="83"/>
        <v>5</v>
      </c>
      <c r="G866" s="13">
        <f t="shared" si="84"/>
        <v>45446</v>
      </c>
      <c r="H866" s="19">
        <f t="shared" si="85"/>
        <v>45471</v>
      </c>
    </row>
    <row r="867" spans="1:8" x14ac:dyDescent="0.25">
      <c r="A867" s="28">
        <v>45453</v>
      </c>
      <c r="B867" s="27">
        <v>5360.7900390625</v>
      </c>
      <c r="C867" s="14">
        <f t="shared" si="80"/>
        <v>2024</v>
      </c>
      <c r="D867" s="14">
        <f t="shared" si="81"/>
        <v>6</v>
      </c>
      <c r="E867" s="14">
        <f t="shared" si="82"/>
        <v>24</v>
      </c>
      <c r="F867" s="14">
        <f t="shared" si="83"/>
        <v>1</v>
      </c>
      <c r="G867" s="13">
        <f t="shared" si="84"/>
        <v>45446</v>
      </c>
      <c r="H867" s="19">
        <f t="shared" si="85"/>
        <v>45471</v>
      </c>
    </row>
    <row r="868" spans="1:8" x14ac:dyDescent="0.25">
      <c r="A868" s="28">
        <v>45454</v>
      </c>
      <c r="B868" s="27">
        <v>5375.31982421875</v>
      </c>
      <c r="C868" s="14">
        <f t="shared" si="80"/>
        <v>2024</v>
      </c>
      <c r="D868" s="14">
        <f t="shared" si="81"/>
        <v>6</v>
      </c>
      <c r="E868" s="14">
        <f t="shared" si="82"/>
        <v>24</v>
      </c>
      <c r="F868" s="14">
        <f t="shared" si="83"/>
        <v>2</v>
      </c>
      <c r="G868" s="13">
        <f t="shared" si="84"/>
        <v>45446</v>
      </c>
      <c r="H868" s="19">
        <f t="shared" si="85"/>
        <v>45471</v>
      </c>
    </row>
    <row r="869" spans="1:8" x14ac:dyDescent="0.25">
      <c r="A869" s="28">
        <v>45455</v>
      </c>
      <c r="B869" s="27">
        <v>5421.02978515625</v>
      </c>
      <c r="C869" s="14">
        <f t="shared" si="80"/>
        <v>2024</v>
      </c>
      <c r="D869" s="14">
        <f t="shared" si="81"/>
        <v>6</v>
      </c>
      <c r="E869" s="14">
        <f t="shared" si="82"/>
        <v>24</v>
      </c>
      <c r="F869" s="14">
        <f t="shared" si="83"/>
        <v>3</v>
      </c>
      <c r="G869" s="13">
        <f t="shared" si="84"/>
        <v>45446</v>
      </c>
      <c r="H869" s="19">
        <f t="shared" si="85"/>
        <v>45471</v>
      </c>
    </row>
    <row r="870" spans="1:8" x14ac:dyDescent="0.25">
      <c r="A870" s="28">
        <v>45456</v>
      </c>
      <c r="B870" s="27">
        <v>5433.740234375</v>
      </c>
      <c r="C870" s="14">
        <f t="shared" si="80"/>
        <v>2024</v>
      </c>
      <c r="D870" s="14">
        <f t="shared" si="81"/>
        <v>6</v>
      </c>
      <c r="E870" s="14">
        <f t="shared" si="82"/>
        <v>24</v>
      </c>
      <c r="F870" s="14">
        <f t="shared" si="83"/>
        <v>4</v>
      </c>
      <c r="G870" s="13">
        <f t="shared" si="84"/>
        <v>45446</v>
      </c>
      <c r="H870" s="19">
        <f t="shared" si="85"/>
        <v>45471</v>
      </c>
    </row>
    <row r="871" spans="1:8" x14ac:dyDescent="0.25">
      <c r="A871" s="28">
        <v>45457</v>
      </c>
      <c r="B871" s="27">
        <v>5431.60009765625</v>
      </c>
      <c r="C871" s="14">
        <f t="shared" si="80"/>
        <v>2024</v>
      </c>
      <c r="D871" s="14">
        <f t="shared" si="81"/>
        <v>6</v>
      </c>
      <c r="E871" s="14">
        <f t="shared" si="82"/>
        <v>24</v>
      </c>
      <c r="F871" s="14">
        <f t="shared" si="83"/>
        <v>5</v>
      </c>
      <c r="G871" s="13">
        <f t="shared" si="84"/>
        <v>45446</v>
      </c>
      <c r="H871" s="19">
        <f t="shared" si="85"/>
        <v>45471</v>
      </c>
    </row>
    <row r="872" spans="1:8" x14ac:dyDescent="0.25">
      <c r="A872" s="28">
        <v>45460</v>
      </c>
      <c r="B872" s="27">
        <v>5473.22998046875</v>
      </c>
      <c r="C872" s="14">
        <f t="shared" si="80"/>
        <v>2024</v>
      </c>
      <c r="D872" s="14">
        <f t="shared" si="81"/>
        <v>6</v>
      </c>
      <c r="E872" s="14">
        <f t="shared" si="82"/>
        <v>25</v>
      </c>
      <c r="F872" s="14">
        <f t="shared" si="83"/>
        <v>1</v>
      </c>
      <c r="G872" s="13">
        <f t="shared" si="84"/>
        <v>45446</v>
      </c>
      <c r="H872" s="19">
        <f t="shared" si="85"/>
        <v>45471</v>
      </c>
    </row>
    <row r="873" spans="1:8" x14ac:dyDescent="0.25">
      <c r="A873" s="28">
        <v>45461</v>
      </c>
      <c r="B873" s="27">
        <v>5487.02978515625</v>
      </c>
      <c r="C873" s="14">
        <f t="shared" si="80"/>
        <v>2024</v>
      </c>
      <c r="D873" s="14">
        <f t="shared" si="81"/>
        <v>6</v>
      </c>
      <c r="E873" s="14">
        <f t="shared" si="82"/>
        <v>25</v>
      </c>
      <c r="F873" s="14">
        <f t="shared" si="83"/>
        <v>2</v>
      </c>
      <c r="G873" s="13">
        <f t="shared" si="84"/>
        <v>45446</v>
      </c>
      <c r="H873" s="19">
        <f t="shared" si="85"/>
        <v>45471</v>
      </c>
    </row>
    <row r="874" spans="1:8" x14ac:dyDescent="0.25">
      <c r="A874" s="28">
        <v>45463</v>
      </c>
      <c r="B874" s="27">
        <v>5473.169921875</v>
      </c>
      <c r="C874" s="14">
        <f t="shared" si="80"/>
        <v>2024</v>
      </c>
      <c r="D874" s="14">
        <f t="shared" si="81"/>
        <v>6</v>
      </c>
      <c r="E874" s="14">
        <f t="shared" si="82"/>
        <v>25</v>
      </c>
      <c r="F874" s="14">
        <f t="shared" si="83"/>
        <v>4</v>
      </c>
      <c r="G874" s="13">
        <f t="shared" si="84"/>
        <v>45446</v>
      </c>
      <c r="H874" s="19">
        <f t="shared" si="85"/>
        <v>45471</v>
      </c>
    </row>
    <row r="875" spans="1:8" x14ac:dyDescent="0.25">
      <c r="A875" s="28">
        <v>45464</v>
      </c>
      <c r="B875" s="27">
        <v>5464.6201171875</v>
      </c>
      <c r="C875" s="14">
        <f t="shared" si="80"/>
        <v>2024</v>
      </c>
      <c r="D875" s="14">
        <f t="shared" si="81"/>
        <v>6</v>
      </c>
      <c r="E875" s="14">
        <f t="shared" si="82"/>
        <v>25</v>
      </c>
      <c r="F875" s="14">
        <f t="shared" si="83"/>
        <v>5</v>
      </c>
      <c r="G875" s="13">
        <f t="shared" si="84"/>
        <v>45446</v>
      </c>
      <c r="H875" s="19">
        <f t="shared" si="85"/>
        <v>45471</v>
      </c>
    </row>
    <row r="876" spans="1:8" x14ac:dyDescent="0.25">
      <c r="A876" s="28">
        <v>45467</v>
      </c>
      <c r="B876" s="27">
        <v>5447.8701171875</v>
      </c>
      <c r="C876" s="14">
        <f t="shared" si="80"/>
        <v>2024</v>
      </c>
      <c r="D876" s="14">
        <f t="shared" si="81"/>
        <v>6</v>
      </c>
      <c r="E876" s="14">
        <f t="shared" si="82"/>
        <v>26</v>
      </c>
      <c r="F876" s="14">
        <f t="shared" si="83"/>
        <v>1</v>
      </c>
      <c r="G876" s="13">
        <f t="shared" si="84"/>
        <v>45446</v>
      </c>
      <c r="H876" s="19">
        <f t="shared" si="85"/>
        <v>45471</v>
      </c>
    </row>
    <row r="877" spans="1:8" x14ac:dyDescent="0.25">
      <c r="A877" s="28">
        <v>45468</v>
      </c>
      <c r="B877" s="27">
        <v>5469.2998046875</v>
      </c>
      <c r="C877" s="14">
        <f t="shared" si="80"/>
        <v>2024</v>
      </c>
      <c r="D877" s="14">
        <f t="shared" si="81"/>
        <v>6</v>
      </c>
      <c r="E877" s="14">
        <f t="shared" si="82"/>
        <v>26</v>
      </c>
      <c r="F877" s="14">
        <f t="shared" si="83"/>
        <v>2</v>
      </c>
      <c r="G877" s="13">
        <f t="shared" si="84"/>
        <v>45446</v>
      </c>
      <c r="H877" s="19">
        <f t="shared" si="85"/>
        <v>45471</v>
      </c>
    </row>
    <row r="878" spans="1:8" x14ac:dyDescent="0.25">
      <c r="A878" s="28">
        <v>45469</v>
      </c>
      <c r="B878" s="27">
        <v>5477.89990234375</v>
      </c>
      <c r="C878" s="14">
        <f t="shared" si="80"/>
        <v>2024</v>
      </c>
      <c r="D878" s="14">
        <f t="shared" si="81"/>
        <v>6</v>
      </c>
      <c r="E878" s="14">
        <f t="shared" si="82"/>
        <v>26</v>
      </c>
      <c r="F878" s="14">
        <f t="shared" si="83"/>
        <v>3</v>
      </c>
      <c r="G878" s="13">
        <f t="shared" si="84"/>
        <v>45446</v>
      </c>
      <c r="H878" s="19">
        <f t="shared" si="85"/>
        <v>45471</v>
      </c>
    </row>
    <row r="879" spans="1:8" x14ac:dyDescent="0.25">
      <c r="A879" s="28">
        <v>45470</v>
      </c>
      <c r="B879" s="27">
        <v>5482.8701171875</v>
      </c>
      <c r="C879" s="14">
        <f t="shared" si="80"/>
        <v>2024</v>
      </c>
      <c r="D879" s="14">
        <f t="shared" si="81"/>
        <v>6</v>
      </c>
      <c r="E879" s="14">
        <f t="shared" si="82"/>
        <v>26</v>
      </c>
      <c r="F879" s="14">
        <f t="shared" si="83"/>
        <v>4</v>
      </c>
      <c r="G879" s="13">
        <f t="shared" si="84"/>
        <v>45446</v>
      </c>
      <c r="H879" s="19">
        <f t="shared" si="85"/>
        <v>45471</v>
      </c>
    </row>
    <row r="880" spans="1:8" x14ac:dyDescent="0.25">
      <c r="A880" s="28">
        <v>45471</v>
      </c>
      <c r="B880" s="27">
        <v>5460.47998046875</v>
      </c>
      <c r="C880" s="14">
        <f t="shared" si="80"/>
        <v>2024</v>
      </c>
      <c r="D880" s="14">
        <f t="shared" si="81"/>
        <v>6</v>
      </c>
      <c r="E880" s="14">
        <f t="shared" si="82"/>
        <v>26</v>
      </c>
      <c r="F880" s="14">
        <f t="shared" si="83"/>
        <v>5</v>
      </c>
      <c r="G880" s="13">
        <f t="shared" si="84"/>
        <v>45446</v>
      </c>
      <c r="H880" s="19">
        <f t="shared" si="85"/>
        <v>45471</v>
      </c>
    </row>
    <row r="881" spans="1:8" x14ac:dyDescent="0.25">
      <c r="A881" s="28">
        <v>45474</v>
      </c>
      <c r="B881" s="27">
        <v>5475.08984375</v>
      </c>
      <c r="C881" s="14">
        <f t="shared" si="80"/>
        <v>2024</v>
      </c>
      <c r="D881" s="14">
        <f t="shared" si="81"/>
        <v>7</v>
      </c>
      <c r="E881" s="14">
        <f t="shared" si="82"/>
        <v>27</v>
      </c>
      <c r="F881" s="14">
        <f t="shared" si="83"/>
        <v>1</v>
      </c>
      <c r="G881" s="13">
        <f t="shared" si="84"/>
        <v>45474</v>
      </c>
      <c r="H881" s="19">
        <f t="shared" si="85"/>
        <v>45504</v>
      </c>
    </row>
    <row r="882" spans="1:8" x14ac:dyDescent="0.25">
      <c r="A882" s="28">
        <v>45475</v>
      </c>
      <c r="B882" s="27">
        <v>5509.009765625</v>
      </c>
      <c r="C882" s="14">
        <f t="shared" si="80"/>
        <v>2024</v>
      </c>
      <c r="D882" s="14">
        <f t="shared" si="81"/>
        <v>7</v>
      </c>
      <c r="E882" s="14">
        <f t="shared" si="82"/>
        <v>27</v>
      </c>
      <c r="F882" s="14">
        <f t="shared" si="83"/>
        <v>2</v>
      </c>
      <c r="G882" s="13">
        <f t="shared" si="84"/>
        <v>45474</v>
      </c>
      <c r="H882" s="19">
        <f t="shared" si="85"/>
        <v>45504</v>
      </c>
    </row>
    <row r="883" spans="1:8" x14ac:dyDescent="0.25">
      <c r="A883" s="28">
        <v>45476</v>
      </c>
      <c r="B883" s="27">
        <v>5537.02001953125</v>
      </c>
      <c r="C883" s="14">
        <f t="shared" si="80"/>
        <v>2024</v>
      </c>
      <c r="D883" s="14">
        <f t="shared" si="81"/>
        <v>7</v>
      </c>
      <c r="E883" s="14">
        <f t="shared" si="82"/>
        <v>27</v>
      </c>
      <c r="F883" s="14">
        <f t="shared" si="83"/>
        <v>3</v>
      </c>
      <c r="G883" s="13">
        <f t="shared" si="84"/>
        <v>45474</v>
      </c>
      <c r="H883" s="19">
        <f t="shared" si="85"/>
        <v>45504</v>
      </c>
    </row>
    <row r="884" spans="1:8" x14ac:dyDescent="0.25">
      <c r="A884" s="28">
        <v>45478</v>
      </c>
      <c r="B884" s="27">
        <v>5567.18994140625</v>
      </c>
      <c r="C884" s="14">
        <f t="shared" si="80"/>
        <v>2024</v>
      </c>
      <c r="D884" s="14">
        <f t="shared" si="81"/>
        <v>7</v>
      </c>
      <c r="E884" s="14">
        <f t="shared" si="82"/>
        <v>27</v>
      </c>
      <c r="F884" s="14">
        <f t="shared" si="83"/>
        <v>5</v>
      </c>
      <c r="G884" s="13">
        <f t="shared" si="84"/>
        <v>45474</v>
      </c>
      <c r="H884" s="19">
        <f t="shared" si="85"/>
        <v>45504</v>
      </c>
    </row>
    <row r="885" spans="1:8" x14ac:dyDescent="0.25">
      <c r="A885" s="28">
        <v>45481</v>
      </c>
      <c r="B885" s="27">
        <v>5572.85009765625</v>
      </c>
      <c r="C885" s="14">
        <f t="shared" si="80"/>
        <v>2024</v>
      </c>
      <c r="D885" s="14">
        <f t="shared" si="81"/>
        <v>7</v>
      </c>
      <c r="E885" s="14">
        <f t="shared" si="82"/>
        <v>28</v>
      </c>
      <c r="F885" s="14">
        <f t="shared" si="83"/>
        <v>1</v>
      </c>
      <c r="G885" s="13">
        <f t="shared" si="84"/>
        <v>45474</v>
      </c>
      <c r="H885" s="19">
        <f t="shared" si="85"/>
        <v>45504</v>
      </c>
    </row>
    <row r="886" spans="1:8" x14ac:dyDescent="0.25">
      <c r="A886" s="28">
        <v>45482</v>
      </c>
      <c r="B886" s="27">
        <v>5576.97998046875</v>
      </c>
      <c r="C886" s="14">
        <f t="shared" si="80"/>
        <v>2024</v>
      </c>
      <c r="D886" s="14">
        <f t="shared" si="81"/>
        <v>7</v>
      </c>
      <c r="E886" s="14">
        <f t="shared" si="82"/>
        <v>28</v>
      </c>
      <c r="F886" s="14">
        <f t="shared" si="83"/>
        <v>2</v>
      </c>
      <c r="G886" s="13">
        <f t="shared" si="84"/>
        <v>45474</v>
      </c>
      <c r="H886" s="19">
        <f t="shared" si="85"/>
        <v>45504</v>
      </c>
    </row>
    <row r="887" spans="1:8" x14ac:dyDescent="0.25">
      <c r="A887" s="28">
        <v>45483</v>
      </c>
      <c r="B887" s="27">
        <v>5633.91015625</v>
      </c>
      <c r="C887" s="14">
        <f t="shared" si="80"/>
        <v>2024</v>
      </c>
      <c r="D887" s="14">
        <f t="shared" si="81"/>
        <v>7</v>
      </c>
      <c r="E887" s="14">
        <f t="shared" si="82"/>
        <v>28</v>
      </c>
      <c r="F887" s="14">
        <f t="shared" si="83"/>
        <v>3</v>
      </c>
      <c r="G887" s="13">
        <f t="shared" si="84"/>
        <v>45474</v>
      </c>
      <c r="H887" s="19">
        <f t="shared" si="85"/>
        <v>45504</v>
      </c>
    </row>
    <row r="888" spans="1:8" x14ac:dyDescent="0.25">
      <c r="A888" s="28">
        <v>45484</v>
      </c>
      <c r="B888" s="27">
        <v>5584.5400390625</v>
      </c>
      <c r="C888" s="14">
        <f t="shared" si="80"/>
        <v>2024</v>
      </c>
      <c r="D888" s="14">
        <f t="shared" si="81"/>
        <v>7</v>
      </c>
      <c r="E888" s="14">
        <f t="shared" si="82"/>
        <v>28</v>
      </c>
      <c r="F888" s="14">
        <f t="shared" si="83"/>
        <v>4</v>
      </c>
      <c r="G888" s="13">
        <f t="shared" si="84"/>
        <v>45474</v>
      </c>
      <c r="H888" s="19">
        <f t="shared" si="85"/>
        <v>45504</v>
      </c>
    </row>
    <row r="889" spans="1:8" x14ac:dyDescent="0.25">
      <c r="A889" s="28">
        <v>45485</v>
      </c>
      <c r="B889" s="27">
        <v>5615.35009765625</v>
      </c>
      <c r="C889" s="14">
        <f t="shared" si="80"/>
        <v>2024</v>
      </c>
      <c r="D889" s="14">
        <f t="shared" si="81"/>
        <v>7</v>
      </c>
      <c r="E889" s="14">
        <f t="shared" si="82"/>
        <v>28</v>
      </c>
      <c r="F889" s="14">
        <f t="shared" si="83"/>
        <v>5</v>
      </c>
      <c r="G889" s="13">
        <f t="shared" si="84"/>
        <v>45474</v>
      </c>
      <c r="H889" s="19">
        <f t="shared" si="85"/>
        <v>45504</v>
      </c>
    </row>
    <row r="890" spans="1:8" x14ac:dyDescent="0.25">
      <c r="A890" s="28">
        <v>45488</v>
      </c>
      <c r="B890" s="27">
        <v>5631.22021484375</v>
      </c>
      <c r="C890" s="14">
        <f t="shared" si="80"/>
        <v>2024</v>
      </c>
      <c r="D890" s="14">
        <f t="shared" si="81"/>
        <v>7</v>
      </c>
      <c r="E890" s="14">
        <f t="shared" si="82"/>
        <v>29</v>
      </c>
      <c r="F890" s="14">
        <f t="shared" si="83"/>
        <v>1</v>
      </c>
      <c r="G890" s="13">
        <f t="shared" si="84"/>
        <v>45474</v>
      </c>
      <c r="H890" s="19">
        <f t="shared" si="85"/>
        <v>45504</v>
      </c>
    </row>
    <row r="891" spans="1:8" x14ac:dyDescent="0.25">
      <c r="A891" s="28">
        <v>45489</v>
      </c>
      <c r="B891" s="27">
        <v>5667.2001953125</v>
      </c>
      <c r="C891" s="14">
        <f t="shared" si="80"/>
        <v>2024</v>
      </c>
      <c r="D891" s="14">
        <f t="shared" si="81"/>
        <v>7</v>
      </c>
      <c r="E891" s="14">
        <f t="shared" si="82"/>
        <v>29</v>
      </c>
      <c r="F891" s="14">
        <f t="shared" si="83"/>
        <v>2</v>
      </c>
      <c r="G891" s="13">
        <f t="shared" si="84"/>
        <v>45474</v>
      </c>
      <c r="H891" s="19">
        <f t="shared" si="85"/>
        <v>45504</v>
      </c>
    </row>
    <row r="892" spans="1:8" x14ac:dyDescent="0.25">
      <c r="A892" s="28">
        <v>45490</v>
      </c>
      <c r="B892" s="27">
        <v>5588.27001953125</v>
      </c>
      <c r="C892" s="14">
        <f t="shared" si="80"/>
        <v>2024</v>
      </c>
      <c r="D892" s="14">
        <f t="shared" si="81"/>
        <v>7</v>
      </c>
      <c r="E892" s="14">
        <f t="shared" si="82"/>
        <v>29</v>
      </c>
      <c r="F892" s="14">
        <f t="shared" si="83"/>
        <v>3</v>
      </c>
      <c r="G892" s="13">
        <f t="shared" si="84"/>
        <v>45474</v>
      </c>
      <c r="H892" s="19">
        <f t="shared" si="85"/>
        <v>45504</v>
      </c>
    </row>
    <row r="893" spans="1:8" x14ac:dyDescent="0.25">
      <c r="A893" s="28">
        <v>45491</v>
      </c>
      <c r="B893" s="27">
        <v>5544.58984375</v>
      </c>
      <c r="C893" s="14">
        <f t="shared" si="80"/>
        <v>2024</v>
      </c>
      <c r="D893" s="14">
        <f t="shared" si="81"/>
        <v>7</v>
      </c>
      <c r="E893" s="14">
        <f t="shared" si="82"/>
        <v>29</v>
      </c>
      <c r="F893" s="14">
        <f t="shared" si="83"/>
        <v>4</v>
      </c>
      <c r="G893" s="13">
        <f t="shared" si="84"/>
        <v>45474</v>
      </c>
      <c r="H893" s="19">
        <f t="shared" si="85"/>
        <v>45504</v>
      </c>
    </row>
    <row r="894" spans="1:8" x14ac:dyDescent="0.25">
      <c r="A894" s="28">
        <v>45492</v>
      </c>
      <c r="B894" s="27">
        <v>5505</v>
      </c>
      <c r="C894" s="14">
        <f t="shared" si="80"/>
        <v>2024</v>
      </c>
      <c r="D894" s="14">
        <f t="shared" si="81"/>
        <v>7</v>
      </c>
      <c r="E894" s="14">
        <f t="shared" si="82"/>
        <v>29</v>
      </c>
      <c r="F894" s="14">
        <f t="shared" si="83"/>
        <v>5</v>
      </c>
      <c r="G894" s="13">
        <f t="shared" si="84"/>
        <v>45474</v>
      </c>
      <c r="H894" s="19">
        <f t="shared" si="85"/>
        <v>45504</v>
      </c>
    </row>
    <row r="895" spans="1:8" x14ac:dyDescent="0.25">
      <c r="A895" s="28">
        <v>45495</v>
      </c>
      <c r="B895" s="27">
        <v>5564.41015625</v>
      </c>
      <c r="C895" s="14">
        <f t="shared" si="80"/>
        <v>2024</v>
      </c>
      <c r="D895" s="14">
        <f t="shared" si="81"/>
        <v>7</v>
      </c>
      <c r="E895" s="14">
        <f t="shared" si="82"/>
        <v>30</v>
      </c>
      <c r="F895" s="14">
        <f t="shared" si="83"/>
        <v>1</v>
      </c>
      <c r="G895" s="13">
        <f t="shared" si="84"/>
        <v>45474</v>
      </c>
      <c r="H895" s="19">
        <f t="shared" si="85"/>
        <v>45504</v>
      </c>
    </row>
    <row r="896" spans="1:8" x14ac:dyDescent="0.25">
      <c r="A896" s="28">
        <v>45496</v>
      </c>
      <c r="B896" s="27">
        <v>5555.740234375</v>
      </c>
      <c r="C896" s="14">
        <f t="shared" si="80"/>
        <v>2024</v>
      </c>
      <c r="D896" s="14">
        <f t="shared" si="81"/>
        <v>7</v>
      </c>
      <c r="E896" s="14">
        <f t="shared" si="82"/>
        <v>30</v>
      </c>
      <c r="F896" s="14">
        <f t="shared" si="83"/>
        <v>2</v>
      </c>
      <c r="G896" s="13">
        <f t="shared" si="84"/>
        <v>45474</v>
      </c>
      <c r="H896" s="19">
        <f t="shared" si="85"/>
        <v>45504</v>
      </c>
    </row>
    <row r="897" spans="1:8" x14ac:dyDescent="0.25">
      <c r="A897" s="28">
        <v>45497</v>
      </c>
      <c r="B897" s="27">
        <v>5427.1298828125</v>
      </c>
      <c r="C897" s="14">
        <f t="shared" si="80"/>
        <v>2024</v>
      </c>
      <c r="D897" s="14">
        <f t="shared" si="81"/>
        <v>7</v>
      </c>
      <c r="E897" s="14">
        <f t="shared" si="82"/>
        <v>30</v>
      </c>
      <c r="F897" s="14">
        <f t="shared" si="83"/>
        <v>3</v>
      </c>
      <c r="G897" s="13">
        <f t="shared" si="84"/>
        <v>45474</v>
      </c>
      <c r="H897" s="19">
        <f t="shared" si="85"/>
        <v>45504</v>
      </c>
    </row>
    <row r="898" spans="1:8" x14ac:dyDescent="0.25">
      <c r="A898" s="28">
        <v>45498</v>
      </c>
      <c r="B898" s="27">
        <v>5399.22021484375</v>
      </c>
      <c r="C898" s="14">
        <f t="shared" si="80"/>
        <v>2024</v>
      </c>
      <c r="D898" s="14">
        <f t="shared" si="81"/>
        <v>7</v>
      </c>
      <c r="E898" s="14">
        <f t="shared" si="82"/>
        <v>30</v>
      </c>
      <c r="F898" s="14">
        <f t="shared" si="83"/>
        <v>4</v>
      </c>
      <c r="G898" s="13">
        <f t="shared" si="84"/>
        <v>45474</v>
      </c>
      <c r="H898" s="19">
        <f t="shared" si="85"/>
        <v>45504</v>
      </c>
    </row>
    <row r="899" spans="1:8" x14ac:dyDescent="0.25">
      <c r="A899" s="28">
        <v>45499</v>
      </c>
      <c r="B899" s="27">
        <v>5459.10009765625</v>
      </c>
      <c r="C899" s="14">
        <f t="shared" si="80"/>
        <v>2024</v>
      </c>
      <c r="D899" s="14">
        <f t="shared" si="81"/>
        <v>7</v>
      </c>
      <c r="E899" s="14">
        <f t="shared" si="82"/>
        <v>30</v>
      </c>
      <c r="F899" s="14">
        <f t="shared" si="83"/>
        <v>5</v>
      </c>
      <c r="G899" s="13">
        <f t="shared" si="84"/>
        <v>45474</v>
      </c>
      <c r="H899" s="19">
        <f t="shared" si="85"/>
        <v>45504</v>
      </c>
    </row>
    <row r="900" spans="1:8" x14ac:dyDescent="0.25">
      <c r="A900" s="28">
        <v>45502</v>
      </c>
      <c r="B900" s="27">
        <v>5463.5400390625</v>
      </c>
      <c r="C900" s="14">
        <f t="shared" si="80"/>
        <v>2024</v>
      </c>
      <c r="D900" s="14">
        <f t="shared" si="81"/>
        <v>7</v>
      </c>
      <c r="E900" s="14">
        <f t="shared" si="82"/>
        <v>31</v>
      </c>
      <c r="F900" s="14">
        <f t="shared" si="83"/>
        <v>1</v>
      </c>
      <c r="G900" s="13">
        <f t="shared" si="84"/>
        <v>45474</v>
      </c>
      <c r="H900" s="19">
        <f t="shared" si="85"/>
        <v>45504</v>
      </c>
    </row>
    <row r="901" spans="1:8" x14ac:dyDescent="0.25">
      <c r="A901" s="28">
        <v>45503</v>
      </c>
      <c r="B901" s="27">
        <v>5436.43994140625</v>
      </c>
      <c r="C901" s="14">
        <f t="shared" ref="C901:C964" si="86">YEAR(A901)</f>
        <v>2024</v>
      </c>
      <c r="D901" s="14">
        <f t="shared" ref="D901:D964" si="87">MONTH(A901)</f>
        <v>7</v>
      </c>
      <c r="E901" s="14">
        <f t="shared" ref="E901:E964" si="88">_xlfn.ISOWEEKNUM(A901)</f>
        <v>31</v>
      </c>
      <c r="F901" s="14">
        <f t="shared" ref="F901:F964" si="89">WEEKDAY(A901,2)</f>
        <v>2</v>
      </c>
      <c r="G901" s="13">
        <f t="shared" ref="G901:G964" si="90">_xlfn.MINIFS($A$4:$A$1346,$C$4:$C$1346,C901,$D$4:$D$1346,D901)</f>
        <v>45474</v>
      </c>
      <c r="H901" s="19">
        <f t="shared" ref="H901:H964" si="91">_xlfn.MAXIFS($A$4:$A$1346,$C$4:$C$1346,C901,$D$4:$D$1346,D901)</f>
        <v>45504</v>
      </c>
    </row>
    <row r="902" spans="1:8" x14ac:dyDescent="0.25">
      <c r="A902" s="28">
        <v>45504</v>
      </c>
      <c r="B902" s="27">
        <v>5522.2998046875</v>
      </c>
      <c r="C902" s="14">
        <f t="shared" si="86"/>
        <v>2024</v>
      </c>
      <c r="D902" s="14">
        <f t="shared" si="87"/>
        <v>7</v>
      </c>
      <c r="E902" s="14">
        <f t="shared" si="88"/>
        <v>31</v>
      </c>
      <c r="F902" s="14">
        <f t="shared" si="89"/>
        <v>3</v>
      </c>
      <c r="G902" s="13">
        <f t="shared" si="90"/>
        <v>45474</v>
      </c>
      <c r="H902" s="19">
        <f t="shared" si="91"/>
        <v>45504</v>
      </c>
    </row>
    <row r="903" spans="1:8" x14ac:dyDescent="0.25">
      <c r="A903" s="28">
        <v>45505</v>
      </c>
      <c r="B903" s="27">
        <v>5446.68017578125</v>
      </c>
      <c r="C903" s="14">
        <f t="shared" si="86"/>
        <v>2024</v>
      </c>
      <c r="D903" s="14">
        <f t="shared" si="87"/>
        <v>8</v>
      </c>
      <c r="E903" s="14">
        <f t="shared" si="88"/>
        <v>31</v>
      </c>
      <c r="F903" s="14">
        <f t="shared" si="89"/>
        <v>4</v>
      </c>
      <c r="G903" s="13">
        <f t="shared" si="90"/>
        <v>45505</v>
      </c>
      <c r="H903" s="19">
        <f t="shared" si="91"/>
        <v>45534</v>
      </c>
    </row>
    <row r="904" spans="1:8" x14ac:dyDescent="0.25">
      <c r="A904" s="28">
        <v>45506</v>
      </c>
      <c r="B904" s="27">
        <v>5346.56005859375</v>
      </c>
      <c r="C904" s="14">
        <f t="shared" si="86"/>
        <v>2024</v>
      </c>
      <c r="D904" s="14">
        <f t="shared" si="87"/>
        <v>8</v>
      </c>
      <c r="E904" s="14">
        <f t="shared" si="88"/>
        <v>31</v>
      </c>
      <c r="F904" s="14">
        <f t="shared" si="89"/>
        <v>5</v>
      </c>
      <c r="G904" s="13">
        <f t="shared" si="90"/>
        <v>45505</v>
      </c>
      <c r="H904" s="19">
        <f t="shared" si="91"/>
        <v>45534</v>
      </c>
    </row>
    <row r="905" spans="1:8" x14ac:dyDescent="0.25">
      <c r="A905" s="28">
        <v>45509</v>
      </c>
      <c r="B905" s="27">
        <v>5186.330078125</v>
      </c>
      <c r="C905" s="14">
        <f t="shared" si="86"/>
        <v>2024</v>
      </c>
      <c r="D905" s="14">
        <f t="shared" si="87"/>
        <v>8</v>
      </c>
      <c r="E905" s="14">
        <f t="shared" si="88"/>
        <v>32</v>
      </c>
      <c r="F905" s="14">
        <f t="shared" si="89"/>
        <v>1</v>
      </c>
      <c r="G905" s="13">
        <f t="shared" si="90"/>
        <v>45505</v>
      </c>
      <c r="H905" s="19">
        <f t="shared" si="91"/>
        <v>45534</v>
      </c>
    </row>
    <row r="906" spans="1:8" x14ac:dyDescent="0.25">
      <c r="A906" s="28">
        <v>45510</v>
      </c>
      <c r="B906" s="27">
        <v>5240.02978515625</v>
      </c>
      <c r="C906" s="14">
        <f t="shared" si="86"/>
        <v>2024</v>
      </c>
      <c r="D906" s="14">
        <f t="shared" si="87"/>
        <v>8</v>
      </c>
      <c r="E906" s="14">
        <f t="shared" si="88"/>
        <v>32</v>
      </c>
      <c r="F906" s="14">
        <f t="shared" si="89"/>
        <v>2</v>
      </c>
      <c r="G906" s="13">
        <f t="shared" si="90"/>
        <v>45505</v>
      </c>
      <c r="H906" s="19">
        <f t="shared" si="91"/>
        <v>45534</v>
      </c>
    </row>
    <row r="907" spans="1:8" x14ac:dyDescent="0.25">
      <c r="A907" s="28">
        <v>45511</v>
      </c>
      <c r="B907" s="27">
        <v>5199.5</v>
      </c>
      <c r="C907" s="14">
        <f t="shared" si="86"/>
        <v>2024</v>
      </c>
      <c r="D907" s="14">
        <f t="shared" si="87"/>
        <v>8</v>
      </c>
      <c r="E907" s="14">
        <f t="shared" si="88"/>
        <v>32</v>
      </c>
      <c r="F907" s="14">
        <f t="shared" si="89"/>
        <v>3</v>
      </c>
      <c r="G907" s="13">
        <f t="shared" si="90"/>
        <v>45505</v>
      </c>
      <c r="H907" s="19">
        <f t="shared" si="91"/>
        <v>45534</v>
      </c>
    </row>
    <row r="908" spans="1:8" x14ac:dyDescent="0.25">
      <c r="A908" s="28">
        <v>45512</v>
      </c>
      <c r="B908" s="27">
        <v>5319.31005859375</v>
      </c>
      <c r="C908" s="14">
        <f t="shared" si="86"/>
        <v>2024</v>
      </c>
      <c r="D908" s="14">
        <f t="shared" si="87"/>
        <v>8</v>
      </c>
      <c r="E908" s="14">
        <f t="shared" si="88"/>
        <v>32</v>
      </c>
      <c r="F908" s="14">
        <f t="shared" si="89"/>
        <v>4</v>
      </c>
      <c r="G908" s="13">
        <f t="shared" si="90"/>
        <v>45505</v>
      </c>
      <c r="H908" s="19">
        <f t="shared" si="91"/>
        <v>45534</v>
      </c>
    </row>
    <row r="909" spans="1:8" x14ac:dyDescent="0.25">
      <c r="A909" s="28">
        <v>45513</v>
      </c>
      <c r="B909" s="27">
        <v>5344.16015625</v>
      </c>
      <c r="C909" s="14">
        <f t="shared" si="86"/>
        <v>2024</v>
      </c>
      <c r="D909" s="14">
        <f t="shared" si="87"/>
        <v>8</v>
      </c>
      <c r="E909" s="14">
        <f t="shared" si="88"/>
        <v>32</v>
      </c>
      <c r="F909" s="14">
        <f t="shared" si="89"/>
        <v>5</v>
      </c>
      <c r="G909" s="13">
        <f t="shared" si="90"/>
        <v>45505</v>
      </c>
      <c r="H909" s="19">
        <f t="shared" si="91"/>
        <v>45534</v>
      </c>
    </row>
    <row r="910" spans="1:8" x14ac:dyDescent="0.25">
      <c r="A910" s="28">
        <v>45516</v>
      </c>
      <c r="B910" s="27">
        <v>5344.39013671875</v>
      </c>
      <c r="C910" s="14">
        <f t="shared" si="86"/>
        <v>2024</v>
      </c>
      <c r="D910" s="14">
        <f t="shared" si="87"/>
        <v>8</v>
      </c>
      <c r="E910" s="14">
        <f t="shared" si="88"/>
        <v>33</v>
      </c>
      <c r="F910" s="14">
        <f t="shared" si="89"/>
        <v>1</v>
      </c>
      <c r="G910" s="13">
        <f t="shared" si="90"/>
        <v>45505</v>
      </c>
      <c r="H910" s="19">
        <f t="shared" si="91"/>
        <v>45534</v>
      </c>
    </row>
    <row r="911" spans="1:8" x14ac:dyDescent="0.25">
      <c r="A911" s="28">
        <v>45517</v>
      </c>
      <c r="B911" s="27">
        <v>5434.43017578125</v>
      </c>
      <c r="C911" s="14">
        <f t="shared" si="86"/>
        <v>2024</v>
      </c>
      <c r="D911" s="14">
        <f t="shared" si="87"/>
        <v>8</v>
      </c>
      <c r="E911" s="14">
        <f t="shared" si="88"/>
        <v>33</v>
      </c>
      <c r="F911" s="14">
        <f t="shared" si="89"/>
        <v>2</v>
      </c>
      <c r="G911" s="13">
        <f t="shared" si="90"/>
        <v>45505</v>
      </c>
      <c r="H911" s="19">
        <f t="shared" si="91"/>
        <v>45534</v>
      </c>
    </row>
    <row r="912" spans="1:8" x14ac:dyDescent="0.25">
      <c r="A912" s="28">
        <v>45518</v>
      </c>
      <c r="B912" s="27">
        <v>5455.2099609375</v>
      </c>
      <c r="C912" s="14">
        <f t="shared" si="86"/>
        <v>2024</v>
      </c>
      <c r="D912" s="14">
        <f t="shared" si="87"/>
        <v>8</v>
      </c>
      <c r="E912" s="14">
        <f t="shared" si="88"/>
        <v>33</v>
      </c>
      <c r="F912" s="14">
        <f t="shared" si="89"/>
        <v>3</v>
      </c>
      <c r="G912" s="13">
        <f t="shared" si="90"/>
        <v>45505</v>
      </c>
      <c r="H912" s="19">
        <f t="shared" si="91"/>
        <v>45534</v>
      </c>
    </row>
    <row r="913" spans="1:8" x14ac:dyDescent="0.25">
      <c r="A913" s="28">
        <v>45519</v>
      </c>
      <c r="B913" s="27">
        <v>5543.22021484375</v>
      </c>
      <c r="C913" s="14">
        <f t="shared" si="86"/>
        <v>2024</v>
      </c>
      <c r="D913" s="14">
        <f t="shared" si="87"/>
        <v>8</v>
      </c>
      <c r="E913" s="14">
        <f t="shared" si="88"/>
        <v>33</v>
      </c>
      <c r="F913" s="14">
        <f t="shared" si="89"/>
        <v>4</v>
      </c>
      <c r="G913" s="13">
        <f t="shared" si="90"/>
        <v>45505</v>
      </c>
      <c r="H913" s="19">
        <f t="shared" si="91"/>
        <v>45534</v>
      </c>
    </row>
    <row r="914" spans="1:8" x14ac:dyDescent="0.25">
      <c r="A914" s="28">
        <v>45520</v>
      </c>
      <c r="B914" s="27">
        <v>5554.25</v>
      </c>
      <c r="C914" s="14">
        <f t="shared" si="86"/>
        <v>2024</v>
      </c>
      <c r="D914" s="14">
        <f t="shared" si="87"/>
        <v>8</v>
      </c>
      <c r="E914" s="14">
        <f t="shared" si="88"/>
        <v>33</v>
      </c>
      <c r="F914" s="14">
        <f t="shared" si="89"/>
        <v>5</v>
      </c>
      <c r="G914" s="13">
        <f t="shared" si="90"/>
        <v>45505</v>
      </c>
      <c r="H914" s="19">
        <f t="shared" si="91"/>
        <v>45534</v>
      </c>
    </row>
    <row r="915" spans="1:8" x14ac:dyDescent="0.25">
      <c r="A915" s="28">
        <v>45523</v>
      </c>
      <c r="B915" s="27">
        <v>5608.25</v>
      </c>
      <c r="C915" s="14">
        <f t="shared" si="86"/>
        <v>2024</v>
      </c>
      <c r="D915" s="14">
        <f t="shared" si="87"/>
        <v>8</v>
      </c>
      <c r="E915" s="14">
        <f t="shared" si="88"/>
        <v>34</v>
      </c>
      <c r="F915" s="14">
        <f t="shared" si="89"/>
        <v>1</v>
      </c>
      <c r="G915" s="13">
        <f t="shared" si="90"/>
        <v>45505</v>
      </c>
      <c r="H915" s="19">
        <f t="shared" si="91"/>
        <v>45534</v>
      </c>
    </row>
    <row r="916" spans="1:8" x14ac:dyDescent="0.25">
      <c r="A916" s="28">
        <v>45524</v>
      </c>
      <c r="B916" s="27">
        <v>5597.1201171875</v>
      </c>
      <c r="C916" s="14">
        <f t="shared" si="86"/>
        <v>2024</v>
      </c>
      <c r="D916" s="14">
        <f t="shared" si="87"/>
        <v>8</v>
      </c>
      <c r="E916" s="14">
        <f t="shared" si="88"/>
        <v>34</v>
      </c>
      <c r="F916" s="14">
        <f t="shared" si="89"/>
        <v>2</v>
      </c>
      <c r="G916" s="13">
        <f t="shared" si="90"/>
        <v>45505</v>
      </c>
      <c r="H916" s="19">
        <f t="shared" si="91"/>
        <v>45534</v>
      </c>
    </row>
    <row r="917" spans="1:8" x14ac:dyDescent="0.25">
      <c r="A917" s="28">
        <v>45525</v>
      </c>
      <c r="B917" s="27">
        <v>5620.85009765625</v>
      </c>
      <c r="C917" s="14">
        <f t="shared" si="86"/>
        <v>2024</v>
      </c>
      <c r="D917" s="14">
        <f t="shared" si="87"/>
        <v>8</v>
      </c>
      <c r="E917" s="14">
        <f t="shared" si="88"/>
        <v>34</v>
      </c>
      <c r="F917" s="14">
        <f t="shared" si="89"/>
        <v>3</v>
      </c>
      <c r="G917" s="13">
        <f t="shared" si="90"/>
        <v>45505</v>
      </c>
      <c r="H917" s="19">
        <f t="shared" si="91"/>
        <v>45534</v>
      </c>
    </row>
    <row r="918" spans="1:8" x14ac:dyDescent="0.25">
      <c r="A918" s="28">
        <v>45526</v>
      </c>
      <c r="B918" s="27">
        <v>5570.64013671875</v>
      </c>
      <c r="C918" s="14">
        <f t="shared" si="86"/>
        <v>2024</v>
      </c>
      <c r="D918" s="14">
        <f t="shared" si="87"/>
        <v>8</v>
      </c>
      <c r="E918" s="14">
        <f t="shared" si="88"/>
        <v>34</v>
      </c>
      <c r="F918" s="14">
        <f t="shared" si="89"/>
        <v>4</v>
      </c>
      <c r="G918" s="13">
        <f t="shared" si="90"/>
        <v>45505</v>
      </c>
      <c r="H918" s="19">
        <f t="shared" si="91"/>
        <v>45534</v>
      </c>
    </row>
    <row r="919" spans="1:8" x14ac:dyDescent="0.25">
      <c r="A919" s="28">
        <v>45527</v>
      </c>
      <c r="B919" s="27">
        <v>5634.60986328125</v>
      </c>
      <c r="C919" s="14">
        <f t="shared" si="86"/>
        <v>2024</v>
      </c>
      <c r="D919" s="14">
        <f t="shared" si="87"/>
        <v>8</v>
      </c>
      <c r="E919" s="14">
        <f t="shared" si="88"/>
        <v>34</v>
      </c>
      <c r="F919" s="14">
        <f t="shared" si="89"/>
        <v>5</v>
      </c>
      <c r="G919" s="13">
        <f t="shared" si="90"/>
        <v>45505</v>
      </c>
      <c r="H919" s="19">
        <f t="shared" si="91"/>
        <v>45534</v>
      </c>
    </row>
    <row r="920" spans="1:8" x14ac:dyDescent="0.25">
      <c r="A920" s="28">
        <v>45530</v>
      </c>
      <c r="B920" s="27">
        <v>5616.83984375</v>
      </c>
      <c r="C920" s="14">
        <f t="shared" si="86"/>
        <v>2024</v>
      </c>
      <c r="D920" s="14">
        <f t="shared" si="87"/>
        <v>8</v>
      </c>
      <c r="E920" s="14">
        <f t="shared" si="88"/>
        <v>35</v>
      </c>
      <c r="F920" s="14">
        <f t="shared" si="89"/>
        <v>1</v>
      </c>
      <c r="G920" s="13">
        <f t="shared" si="90"/>
        <v>45505</v>
      </c>
      <c r="H920" s="19">
        <f t="shared" si="91"/>
        <v>45534</v>
      </c>
    </row>
    <row r="921" spans="1:8" x14ac:dyDescent="0.25">
      <c r="A921" s="28">
        <v>45531</v>
      </c>
      <c r="B921" s="27">
        <v>5625.7998046875</v>
      </c>
      <c r="C921" s="14">
        <f t="shared" si="86"/>
        <v>2024</v>
      </c>
      <c r="D921" s="14">
        <f t="shared" si="87"/>
        <v>8</v>
      </c>
      <c r="E921" s="14">
        <f t="shared" si="88"/>
        <v>35</v>
      </c>
      <c r="F921" s="14">
        <f t="shared" si="89"/>
        <v>2</v>
      </c>
      <c r="G921" s="13">
        <f t="shared" si="90"/>
        <v>45505</v>
      </c>
      <c r="H921" s="19">
        <f t="shared" si="91"/>
        <v>45534</v>
      </c>
    </row>
    <row r="922" spans="1:8" x14ac:dyDescent="0.25">
      <c r="A922" s="28">
        <v>45532</v>
      </c>
      <c r="B922" s="27">
        <v>5592.18017578125</v>
      </c>
      <c r="C922" s="14">
        <f t="shared" si="86"/>
        <v>2024</v>
      </c>
      <c r="D922" s="14">
        <f t="shared" si="87"/>
        <v>8</v>
      </c>
      <c r="E922" s="14">
        <f t="shared" si="88"/>
        <v>35</v>
      </c>
      <c r="F922" s="14">
        <f t="shared" si="89"/>
        <v>3</v>
      </c>
      <c r="G922" s="13">
        <f t="shared" si="90"/>
        <v>45505</v>
      </c>
      <c r="H922" s="19">
        <f t="shared" si="91"/>
        <v>45534</v>
      </c>
    </row>
    <row r="923" spans="1:8" x14ac:dyDescent="0.25">
      <c r="A923" s="28">
        <v>45533</v>
      </c>
      <c r="B923" s="27">
        <v>5591.9599609375</v>
      </c>
      <c r="C923" s="14">
        <f t="shared" si="86"/>
        <v>2024</v>
      </c>
      <c r="D923" s="14">
        <f t="shared" si="87"/>
        <v>8</v>
      </c>
      <c r="E923" s="14">
        <f t="shared" si="88"/>
        <v>35</v>
      </c>
      <c r="F923" s="14">
        <f t="shared" si="89"/>
        <v>4</v>
      </c>
      <c r="G923" s="13">
        <f t="shared" si="90"/>
        <v>45505</v>
      </c>
      <c r="H923" s="19">
        <f t="shared" si="91"/>
        <v>45534</v>
      </c>
    </row>
    <row r="924" spans="1:8" x14ac:dyDescent="0.25">
      <c r="A924" s="28">
        <v>45534</v>
      </c>
      <c r="B924" s="27">
        <v>5648.39990234375</v>
      </c>
      <c r="C924" s="14">
        <f t="shared" si="86"/>
        <v>2024</v>
      </c>
      <c r="D924" s="14">
        <f t="shared" si="87"/>
        <v>8</v>
      </c>
      <c r="E924" s="14">
        <f t="shared" si="88"/>
        <v>35</v>
      </c>
      <c r="F924" s="14">
        <f t="shared" si="89"/>
        <v>5</v>
      </c>
      <c r="G924" s="13">
        <f t="shared" si="90"/>
        <v>45505</v>
      </c>
      <c r="H924" s="19">
        <f t="shared" si="91"/>
        <v>45534</v>
      </c>
    </row>
    <row r="925" spans="1:8" x14ac:dyDescent="0.25">
      <c r="A925" s="28">
        <v>45538</v>
      </c>
      <c r="B925" s="27">
        <v>5528.93017578125</v>
      </c>
      <c r="C925" s="14">
        <f t="shared" si="86"/>
        <v>2024</v>
      </c>
      <c r="D925" s="14">
        <f t="shared" si="87"/>
        <v>9</v>
      </c>
      <c r="E925" s="14">
        <f t="shared" si="88"/>
        <v>36</v>
      </c>
      <c r="F925" s="14">
        <f t="shared" si="89"/>
        <v>2</v>
      </c>
      <c r="G925" s="13">
        <f t="shared" si="90"/>
        <v>45538</v>
      </c>
      <c r="H925" s="19">
        <f t="shared" si="91"/>
        <v>45565</v>
      </c>
    </row>
    <row r="926" spans="1:8" x14ac:dyDescent="0.25">
      <c r="A926" s="28">
        <v>45539</v>
      </c>
      <c r="B926" s="27">
        <v>5520.06982421875</v>
      </c>
      <c r="C926" s="14">
        <f t="shared" si="86"/>
        <v>2024</v>
      </c>
      <c r="D926" s="14">
        <f t="shared" si="87"/>
        <v>9</v>
      </c>
      <c r="E926" s="14">
        <f t="shared" si="88"/>
        <v>36</v>
      </c>
      <c r="F926" s="14">
        <f t="shared" si="89"/>
        <v>3</v>
      </c>
      <c r="G926" s="13">
        <f t="shared" si="90"/>
        <v>45538</v>
      </c>
      <c r="H926" s="19">
        <f t="shared" si="91"/>
        <v>45565</v>
      </c>
    </row>
    <row r="927" spans="1:8" x14ac:dyDescent="0.25">
      <c r="A927" s="28">
        <v>45540</v>
      </c>
      <c r="B927" s="27">
        <v>5503.41015625</v>
      </c>
      <c r="C927" s="14">
        <f t="shared" si="86"/>
        <v>2024</v>
      </c>
      <c r="D927" s="14">
        <f t="shared" si="87"/>
        <v>9</v>
      </c>
      <c r="E927" s="14">
        <f t="shared" si="88"/>
        <v>36</v>
      </c>
      <c r="F927" s="14">
        <f t="shared" si="89"/>
        <v>4</v>
      </c>
      <c r="G927" s="13">
        <f t="shared" si="90"/>
        <v>45538</v>
      </c>
      <c r="H927" s="19">
        <f t="shared" si="91"/>
        <v>45565</v>
      </c>
    </row>
    <row r="928" spans="1:8" x14ac:dyDescent="0.25">
      <c r="A928" s="28">
        <v>45541</v>
      </c>
      <c r="B928" s="27">
        <v>5408.419921875</v>
      </c>
      <c r="C928" s="14">
        <f t="shared" si="86"/>
        <v>2024</v>
      </c>
      <c r="D928" s="14">
        <f t="shared" si="87"/>
        <v>9</v>
      </c>
      <c r="E928" s="14">
        <f t="shared" si="88"/>
        <v>36</v>
      </c>
      <c r="F928" s="14">
        <f t="shared" si="89"/>
        <v>5</v>
      </c>
      <c r="G928" s="13">
        <f t="shared" si="90"/>
        <v>45538</v>
      </c>
      <c r="H928" s="19">
        <f t="shared" si="91"/>
        <v>45565</v>
      </c>
    </row>
    <row r="929" spans="1:8" x14ac:dyDescent="0.25">
      <c r="A929" s="28">
        <v>45544</v>
      </c>
      <c r="B929" s="27">
        <v>5471.0498046875</v>
      </c>
      <c r="C929" s="14">
        <f t="shared" si="86"/>
        <v>2024</v>
      </c>
      <c r="D929" s="14">
        <f t="shared" si="87"/>
        <v>9</v>
      </c>
      <c r="E929" s="14">
        <f t="shared" si="88"/>
        <v>37</v>
      </c>
      <c r="F929" s="14">
        <f t="shared" si="89"/>
        <v>1</v>
      </c>
      <c r="G929" s="13">
        <f t="shared" si="90"/>
        <v>45538</v>
      </c>
      <c r="H929" s="19">
        <f t="shared" si="91"/>
        <v>45565</v>
      </c>
    </row>
    <row r="930" spans="1:8" x14ac:dyDescent="0.25">
      <c r="A930" s="28">
        <v>45545</v>
      </c>
      <c r="B930" s="27">
        <v>5495.52001953125</v>
      </c>
      <c r="C930" s="14">
        <f t="shared" si="86"/>
        <v>2024</v>
      </c>
      <c r="D930" s="14">
        <f t="shared" si="87"/>
        <v>9</v>
      </c>
      <c r="E930" s="14">
        <f t="shared" si="88"/>
        <v>37</v>
      </c>
      <c r="F930" s="14">
        <f t="shared" si="89"/>
        <v>2</v>
      </c>
      <c r="G930" s="13">
        <f t="shared" si="90"/>
        <v>45538</v>
      </c>
      <c r="H930" s="19">
        <f t="shared" si="91"/>
        <v>45565</v>
      </c>
    </row>
    <row r="931" spans="1:8" x14ac:dyDescent="0.25">
      <c r="A931" s="28">
        <v>45546</v>
      </c>
      <c r="B931" s="27">
        <v>5554.1298828125</v>
      </c>
      <c r="C931" s="14">
        <f t="shared" si="86"/>
        <v>2024</v>
      </c>
      <c r="D931" s="14">
        <f t="shared" si="87"/>
        <v>9</v>
      </c>
      <c r="E931" s="14">
        <f t="shared" si="88"/>
        <v>37</v>
      </c>
      <c r="F931" s="14">
        <f t="shared" si="89"/>
        <v>3</v>
      </c>
      <c r="G931" s="13">
        <f t="shared" si="90"/>
        <v>45538</v>
      </c>
      <c r="H931" s="19">
        <f t="shared" si="91"/>
        <v>45565</v>
      </c>
    </row>
    <row r="932" spans="1:8" x14ac:dyDescent="0.25">
      <c r="A932" s="28">
        <v>45547</v>
      </c>
      <c r="B932" s="27">
        <v>5595.759765625</v>
      </c>
      <c r="C932" s="14">
        <f t="shared" si="86"/>
        <v>2024</v>
      </c>
      <c r="D932" s="14">
        <f t="shared" si="87"/>
        <v>9</v>
      </c>
      <c r="E932" s="14">
        <f t="shared" si="88"/>
        <v>37</v>
      </c>
      <c r="F932" s="14">
        <f t="shared" si="89"/>
        <v>4</v>
      </c>
      <c r="G932" s="13">
        <f t="shared" si="90"/>
        <v>45538</v>
      </c>
      <c r="H932" s="19">
        <f t="shared" si="91"/>
        <v>45565</v>
      </c>
    </row>
    <row r="933" spans="1:8" x14ac:dyDescent="0.25">
      <c r="A933" s="28">
        <v>45548</v>
      </c>
      <c r="B933" s="27">
        <v>5626.02001953125</v>
      </c>
      <c r="C933" s="14">
        <f t="shared" si="86"/>
        <v>2024</v>
      </c>
      <c r="D933" s="14">
        <f t="shared" si="87"/>
        <v>9</v>
      </c>
      <c r="E933" s="14">
        <f t="shared" si="88"/>
        <v>37</v>
      </c>
      <c r="F933" s="14">
        <f t="shared" si="89"/>
        <v>5</v>
      </c>
      <c r="G933" s="13">
        <f t="shared" si="90"/>
        <v>45538</v>
      </c>
      <c r="H933" s="19">
        <f t="shared" si="91"/>
        <v>45565</v>
      </c>
    </row>
    <row r="934" spans="1:8" x14ac:dyDescent="0.25">
      <c r="A934" s="28">
        <v>45551</v>
      </c>
      <c r="B934" s="27">
        <v>5633.08984375</v>
      </c>
      <c r="C934" s="14">
        <f t="shared" si="86"/>
        <v>2024</v>
      </c>
      <c r="D934" s="14">
        <f t="shared" si="87"/>
        <v>9</v>
      </c>
      <c r="E934" s="14">
        <f t="shared" si="88"/>
        <v>38</v>
      </c>
      <c r="F934" s="14">
        <f t="shared" si="89"/>
        <v>1</v>
      </c>
      <c r="G934" s="13">
        <f t="shared" si="90"/>
        <v>45538</v>
      </c>
      <c r="H934" s="19">
        <f t="shared" si="91"/>
        <v>45565</v>
      </c>
    </row>
    <row r="935" spans="1:8" x14ac:dyDescent="0.25">
      <c r="A935" s="28">
        <v>45552</v>
      </c>
      <c r="B935" s="27">
        <v>5634.580078125</v>
      </c>
      <c r="C935" s="14">
        <f t="shared" si="86"/>
        <v>2024</v>
      </c>
      <c r="D935" s="14">
        <f t="shared" si="87"/>
        <v>9</v>
      </c>
      <c r="E935" s="14">
        <f t="shared" si="88"/>
        <v>38</v>
      </c>
      <c r="F935" s="14">
        <f t="shared" si="89"/>
        <v>2</v>
      </c>
      <c r="G935" s="13">
        <f t="shared" si="90"/>
        <v>45538</v>
      </c>
      <c r="H935" s="19">
        <f t="shared" si="91"/>
        <v>45565</v>
      </c>
    </row>
    <row r="936" spans="1:8" x14ac:dyDescent="0.25">
      <c r="A936" s="28">
        <v>45553</v>
      </c>
      <c r="B936" s="27">
        <v>5618.259765625</v>
      </c>
      <c r="C936" s="14">
        <f t="shared" si="86"/>
        <v>2024</v>
      </c>
      <c r="D936" s="14">
        <f t="shared" si="87"/>
        <v>9</v>
      </c>
      <c r="E936" s="14">
        <f t="shared" si="88"/>
        <v>38</v>
      </c>
      <c r="F936" s="14">
        <f t="shared" si="89"/>
        <v>3</v>
      </c>
      <c r="G936" s="13">
        <f t="shared" si="90"/>
        <v>45538</v>
      </c>
      <c r="H936" s="19">
        <f t="shared" si="91"/>
        <v>45565</v>
      </c>
    </row>
    <row r="937" spans="1:8" x14ac:dyDescent="0.25">
      <c r="A937" s="28">
        <v>45554</v>
      </c>
      <c r="B937" s="27">
        <v>5713.64013671875</v>
      </c>
      <c r="C937" s="14">
        <f t="shared" si="86"/>
        <v>2024</v>
      </c>
      <c r="D937" s="14">
        <f t="shared" si="87"/>
        <v>9</v>
      </c>
      <c r="E937" s="14">
        <f t="shared" si="88"/>
        <v>38</v>
      </c>
      <c r="F937" s="14">
        <f t="shared" si="89"/>
        <v>4</v>
      </c>
      <c r="G937" s="13">
        <f t="shared" si="90"/>
        <v>45538</v>
      </c>
      <c r="H937" s="19">
        <f t="shared" si="91"/>
        <v>45565</v>
      </c>
    </row>
    <row r="938" spans="1:8" x14ac:dyDescent="0.25">
      <c r="A938" s="28">
        <v>45555</v>
      </c>
      <c r="B938" s="27">
        <v>5702.5498046875</v>
      </c>
      <c r="C938" s="14">
        <f t="shared" si="86"/>
        <v>2024</v>
      </c>
      <c r="D938" s="14">
        <f t="shared" si="87"/>
        <v>9</v>
      </c>
      <c r="E938" s="14">
        <f t="shared" si="88"/>
        <v>38</v>
      </c>
      <c r="F938" s="14">
        <f t="shared" si="89"/>
        <v>5</v>
      </c>
      <c r="G938" s="13">
        <f t="shared" si="90"/>
        <v>45538</v>
      </c>
      <c r="H938" s="19">
        <f t="shared" si="91"/>
        <v>45565</v>
      </c>
    </row>
    <row r="939" spans="1:8" x14ac:dyDescent="0.25">
      <c r="A939" s="28">
        <v>45558</v>
      </c>
      <c r="B939" s="27">
        <v>5718.56982421875</v>
      </c>
      <c r="C939" s="14">
        <f t="shared" si="86"/>
        <v>2024</v>
      </c>
      <c r="D939" s="14">
        <f t="shared" si="87"/>
        <v>9</v>
      </c>
      <c r="E939" s="14">
        <f t="shared" si="88"/>
        <v>39</v>
      </c>
      <c r="F939" s="14">
        <f t="shared" si="89"/>
        <v>1</v>
      </c>
      <c r="G939" s="13">
        <f t="shared" si="90"/>
        <v>45538</v>
      </c>
      <c r="H939" s="19">
        <f t="shared" si="91"/>
        <v>45565</v>
      </c>
    </row>
    <row r="940" spans="1:8" x14ac:dyDescent="0.25">
      <c r="A940" s="28">
        <v>45559</v>
      </c>
      <c r="B940" s="27">
        <v>5732.93017578125</v>
      </c>
      <c r="C940" s="14">
        <f t="shared" si="86"/>
        <v>2024</v>
      </c>
      <c r="D940" s="14">
        <f t="shared" si="87"/>
        <v>9</v>
      </c>
      <c r="E940" s="14">
        <f t="shared" si="88"/>
        <v>39</v>
      </c>
      <c r="F940" s="14">
        <f t="shared" si="89"/>
        <v>2</v>
      </c>
      <c r="G940" s="13">
        <f t="shared" si="90"/>
        <v>45538</v>
      </c>
      <c r="H940" s="19">
        <f t="shared" si="91"/>
        <v>45565</v>
      </c>
    </row>
    <row r="941" spans="1:8" x14ac:dyDescent="0.25">
      <c r="A941" s="28">
        <v>45560</v>
      </c>
      <c r="B941" s="27">
        <v>5722.259765625</v>
      </c>
      <c r="C941" s="14">
        <f t="shared" si="86"/>
        <v>2024</v>
      </c>
      <c r="D941" s="14">
        <f t="shared" si="87"/>
        <v>9</v>
      </c>
      <c r="E941" s="14">
        <f t="shared" si="88"/>
        <v>39</v>
      </c>
      <c r="F941" s="14">
        <f t="shared" si="89"/>
        <v>3</v>
      </c>
      <c r="G941" s="13">
        <f t="shared" si="90"/>
        <v>45538</v>
      </c>
      <c r="H941" s="19">
        <f t="shared" si="91"/>
        <v>45565</v>
      </c>
    </row>
    <row r="942" spans="1:8" x14ac:dyDescent="0.25">
      <c r="A942" s="28">
        <v>45561</v>
      </c>
      <c r="B942" s="27">
        <v>5745.3701171875</v>
      </c>
      <c r="C942" s="14">
        <f t="shared" si="86"/>
        <v>2024</v>
      </c>
      <c r="D942" s="14">
        <f t="shared" si="87"/>
        <v>9</v>
      </c>
      <c r="E942" s="14">
        <f t="shared" si="88"/>
        <v>39</v>
      </c>
      <c r="F942" s="14">
        <f t="shared" si="89"/>
        <v>4</v>
      </c>
      <c r="G942" s="13">
        <f t="shared" si="90"/>
        <v>45538</v>
      </c>
      <c r="H942" s="19">
        <f t="shared" si="91"/>
        <v>45565</v>
      </c>
    </row>
    <row r="943" spans="1:8" x14ac:dyDescent="0.25">
      <c r="A943" s="28">
        <v>45562</v>
      </c>
      <c r="B943" s="27">
        <v>5738.169921875</v>
      </c>
      <c r="C943" s="14">
        <f t="shared" si="86"/>
        <v>2024</v>
      </c>
      <c r="D943" s="14">
        <f t="shared" si="87"/>
        <v>9</v>
      </c>
      <c r="E943" s="14">
        <f t="shared" si="88"/>
        <v>39</v>
      </c>
      <c r="F943" s="14">
        <f t="shared" si="89"/>
        <v>5</v>
      </c>
      <c r="G943" s="13">
        <f t="shared" si="90"/>
        <v>45538</v>
      </c>
      <c r="H943" s="19">
        <f t="shared" si="91"/>
        <v>45565</v>
      </c>
    </row>
    <row r="944" spans="1:8" x14ac:dyDescent="0.25">
      <c r="A944" s="28">
        <v>45565</v>
      </c>
      <c r="B944" s="27">
        <v>5762.47998046875</v>
      </c>
      <c r="C944" s="14">
        <f t="shared" si="86"/>
        <v>2024</v>
      </c>
      <c r="D944" s="14">
        <f t="shared" si="87"/>
        <v>9</v>
      </c>
      <c r="E944" s="14">
        <f t="shared" si="88"/>
        <v>40</v>
      </c>
      <c r="F944" s="14">
        <f t="shared" si="89"/>
        <v>1</v>
      </c>
      <c r="G944" s="13">
        <f t="shared" si="90"/>
        <v>45538</v>
      </c>
      <c r="H944" s="19">
        <f t="shared" si="91"/>
        <v>45565</v>
      </c>
    </row>
    <row r="945" spans="1:8" x14ac:dyDescent="0.25">
      <c r="A945" s="28">
        <v>45566</v>
      </c>
      <c r="B945" s="27">
        <v>5708.75</v>
      </c>
      <c r="C945" s="14">
        <f t="shared" si="86"/>
        <v>2024</v>
      </c>
      <c r="D945" s="14">
        <f t="shared" si="87"/>
        <v>10</v>
      </c>
      <c r="E945" s="14">
        <f t="shared" si="88"/>
        <v>40</v>
      </c>
      <c r="F945" s="14">
        <f t="shared" si="89"/>
        <v>2</v>
      </c>
      <c r="G945" s="13">
        <f t="shared" si="90"/>
        <v>45566</v>
      </c>
      <c r="H945" s="19">
        <f t="shared" si="91"/>
        <v>45596</v>
      </c>
    </row>
    <row r="946" spans="1:8" x14ac:dyDescent="0.25">
      <c r="A946" s="28">
        <v>45567</v>
      </c>
      <c r="B946" s="27">
        <v>5709.5400390625</v>
      </c>
      <c r="C946" s="14">
        <f t="shared" si="86"/>
        <v>2024</v>
      </c>
      <c r="D946" s="14">
        <f t="shared" si="87"/>
        <v>10</v>
      </c>
      <c r="E946" s="14">
        <f t="shared" si="88"/>
        <v>40</v>
      </c>
      <c r="F946" s="14">
        <f t="shared" si="89"/>
        <v>3</v>
      </c>
      <c r="G946" s="13">
        <f t="shared" si="90"/>
        <v>45566</v>
      </c>
      <c r="H946" s="19">
        <f t="shared" si="91"/>
        <v>45596</v>
      </c>
    </row>
    <row r="947" spans="1:8" x14ac:dyDescent="0.25">
      <c r="A947" s="28">
        <v>45568</v>
      </c>
      <c r="B947" s="27">
        <v>5699.93994140625</v>
      </c>
      <c r="C947" s="14">
        <f t="shared" si="86"/>
        <v>2024</v>
      </c>
      <c r="D947" s="14">
        <f t="shared" si="87"/>
        <v>10</v>
      </c>
      <c r="E947" s="14">
        <f t="shared" si="88"/>
        <v>40</v>
      </c>
      <c r="F947" s="14">
        <f t="shared" si="89"/>
        <v>4</v>
      </c>
      <c r="G947" s="13">
        <f t="shared" si="90"/>
        <v>45566</v>
      </c>
      <c r="H947" s="19">
        <f t="shared" si="91"/>
        <v>45596</v>
      </c>
    </row>
    <row r="948" spans="1:8" x14ac:dyDescent="0.25">
      <c r="A948" s="28">
        <v>45569</v>
      </c>
      <c r="B948" s="27">
        <v>5751.06982421875</v>
      </c>
      <c r="C948" s="14">
        <f t="shared" si="86"/>
        <v>2024</v>
      </c>
      <c r="D948" s="14">
        <f t="shared" si="87"/>
        <v>10</v>
      </c>
      <c r="E948" s="14">
        <f t="shared" si="88"/>
        <v>40</v>
      </c>
      <c r="F948" s="14">
        <f t="shared" si="89"/>
        <v>5</v>
      </c>
      <c r="G948" s="13">
        <f t="shared" si="90"/>
        <v>45566</v>
      </c>
      <c r="H948" s="19">
        <f t="shared" si="91"/>
        <v>45596</v>
      </c>
    </row>
    <row r="949" spans="1:8" x14ac:dyDescent="0.25">
      <c r="A949" s="28">
        <v>45572</v>
      </c>
      <c r="B949" s="27">
        <v>5695.93994140625</v>
      </c>
      <c r="C949" s="14">
        <f t="shared" si="86"/>
        <v>2024</v>
      </c>
      <c r="D949" s="14">
        <f t="shared" si="87"/>
        <v>10</v>
      </c>
      <c r="E949" s="14">
        <f t="shared" si="88"/>
        <v>41</v>
      </c>
      <c r="F949" s="14">
        <f t="shared" si="89"/>
        <v>1</v>
      </c>
      <c r="G949" s="13">
        <f t="shared" si="90"/>
        <v>45566</v>
      </c>
      <c r="H949" s="19">
        <f t="shared" si="91"/>
        <v>45596</v>
      </c>
    </row>
    <row r="950" spans="1:8" x14ac:dyDescent="0.25">
      <c r="A950" s="28">
        <v>45573</v>
      </c>
      <c r="B950" s="27">
        <v>5751.1298828125</v>
      </c>
      <c r="C950" s="14">
        <f t="shared" si="86"/>
        <v>2024</v>
      </c>
      <c r="D950" s="14">
        <f t="shared" si="87"/>
        <v>10</v>
      </c>
      <c r="E950" s="14">
        <f t="shared" si="88"/>
        <v>41</v>
      </c>
      <c r="F950" s="14">
        <f t="shared" si="89"/>
        <v>2</v>
      </c>
      <c r="G950" s="13">
        <f t="shared" si="90"/>
        <v>45566</v>
      </c>
      <c r="H950" s="19">
        <f t="shared" si="91"/>
        <v>45596</v>
      </c>
    </row>
    <row r="951" spans="1:8" x14ac:dyDescent="0.25">
      <c r="A951" s="28">
        <v>45574</v>
      </c>
      <c r="B951" s="27">
        <v>5792.0400390625</v>
      </c>
      <c r="C951" s="14">
        <f t="shared" si="86"/>
        <v>2024</v>
      </c>
      <c r="D951" s="14">
        <f t="shared" si="87"/>
        <v>10</v>
      </c>
      <c r="E951" s="14">
        <f t="shared" si="88"/>
        <v>41</v>
      </c>
      <c r="F951" s="14">
        <f t="shared" si="89"/>
        <v>3</v>
      </c>
      <c r="G951" s="13">
        <f t="shared" si="90"/>
        <v>45566</v>
      </c>
      <c r="H951" s="19">
        <f t="shared" si="91"/>
        <v>45596</v>
      </c>
    </row>
    <row r="952" spans="1:8" x14ac:dyDescent="0.25">
      <c r="A952" s="28">
        <v>45575</v>
      </c>
      <c r="B952" s="27">
        <v>5780.0498046875</v>
      </c>
      <c r="C952" s="14">
        <f t="shared" si="86"/>
        <v>2024</v>
      </c>
      <c r="D952" s="14">
        <f t="shared" si="87"/>
        <v>10</v>
      </c>
      <c r="E952" s="14">
        <f t="shared" si="88"/>
        <v>41</v>
      </c>
      <c r="F952" s="14">
        <f t="shared" si="89"/>
        <v>4</v>
      </c>
      <c r="G952" s="13">
        <f t="shared" si="90"/>
        <v>45566</v>
      </c>
      <c r="H952" s="19">
        <f t="shared" si="91"/>
        <v>45596</v>
      </c>
    </row>
    <row r="953" spans="1:8" x14ac:dyDescent="0.25">
      <c r="A953" s="28">
        <v>45576</v>
      </c>
      <c r="B953" s="27">
        <v>5815.02978515625</v>
      </c>
      <c r="C953" s="14">
        <f t="shared" si="86"/>
        <v>2024</v>
      </c>
      <c r="D953" s="14">
        <f t="shared" si="87"/>
        <v>10</v>
      </c>
      <c r="E953" s="14">
        <f t="shared" si="88"/>
        <v>41</v>
      </c>
      <c r="F953" s="14">
        <f t="shared" si="89"/>
        <v>5</v>
      </c>
      <c r="G953" s="13">
        <f t="shared" si="90"/>
        <v>45566</v>
      </c>
      <c r="H953" s="19">
        <f t="shared" si="91"/>
        <v>45596</v>
      </c>
    </row>
    <row r="954" spans="1:8" x14ac:dyDescent="0.25">
      <c r="A954" s="28">
        <v>45579</v>
      </c>
      <c r="B954" s="27">
        <v>5859.85009765625</v>
      </c>
      <c r="C954" s="14">
        <f t="shared" si="86"/>
        <v>2024</v>
      </c>
      <c r="D954" s="14">
        <f t="shared" si="87"/>
        <v>10</v>
      </c>
      <c r="E954" s="14">
        <f t="shared" si="88"/>
        <v>42</v>
      </c>
      <c r="F954" s="14">
        <f t="shared" si="89"/>
        <v>1</v>
      </c>
      <c r="G954" s="13">
        <f t="shared" si="90"/>
        <v>45566</v>
      </c>
      <c r="H954" s="19">
        <f t="shared" si="91"/>
        <v>45596</v>
      </c>
    </row>
    <row r="955" spans="1:8" x14ac:dyDescent="0.25">
      <c r="A955" s="28">
        <v>45580</v>
      </c>
      <c r="B955" s="27">
        <v>5815.259765625</v>
      </c>
      <c r="C955" s="14">
        <f t="shared" si="86"/>
        <v>2024</v>
      </c>
      <c r="D955" s="14">
        <f t="shared" si="87"/>
        <v>10</v>
      </c>
      <c r="E955" s="14">
        <f t="shared" si="88"/>
        <v>42</v>
      </c>
      <c r="F955" s="14">
        <f t="shared" si="89"/>
        <v>2</v>
      </c>
      <c r="G955" s="13">
        <f t="shared" si="90"/>
        <v>45566</v>
      </c>
      <c r="H955" s="19">
        <f t="shared" si="91"/>
        <v>45596</v>
      </c>
    </row>
    <row r="956" spans="1:8" x14ac:dyDescent="0.25">
      <c r="A956" s="28">
        <v>45581</v>
      </c>
      <c r="B956" s="27">
        <v>5842.47021484375</v>
      </c>
      <c r="C956" s="14">
        <f t="shared" si="86"/>
        <v>2024</v>
      </c>
      <c r="D956" s="14">
        <f t="shared" si="87"/>
        <v>10</v>
      </c>
      <c r="E956" s="14">
        <f t="shared" si="88"/>
        <v>42</v>
      </c>
      <c r="F956" s="14">
        <f t="shared" si="89"/>
        <v>3</v>
      </c>
      <c r="G956" s="13">
        <f t="shared" si="90"/>
        <v>45566</v>
      </c>
      <c r="H956" s="19">
        <f t="shared" si="91"/>
        <v>45596</v>
      </c>
    </row>
    <row r="957" spans="1:8" x14ac:dyDescent="0.25">
      <c r="A957" s="28">
        <v>45582</v>
      </c>
      <c r="B957" s="27">
        <v>5841.47021484375</v>
      </c>
      <c r="C957" s="14">
        <f t="shared" si="86"/>
        <v>2024</v>
      </c>
      <c r="D957" s="14">
        <f t="shared" si="87"/>
        <v>10</v>
      </c>
      <c r="E957" s="14">
        <f t="shared" si="88"/>
        <v>42</v>
      </c>
      <c r="F957" s="14">
        <f t="shared" si="89"/>
        <v>4</v>
      </c>
      <c r="G957" s="13">
        <f t="shared" si="90"/>
        <v>45566</v>
      </c>
      <c r="H957" s="19">
        <f t="shared" si="91"/>
        <v>45596</v>
      </c>
    </row>
    <row r="958" spans="1:8" x14ac:dyDescent="0.25">
      <c r="A958" s="28">
        <v>45583</v>
      </c>
      <c r="B958" s="27">
        <v>5864.669921875</v>
      </c>
      <c r="C958" s="14">
        <f t="shared" si="86"/>
        <v>2024</v>
      </c>
      <c r="D958" s="14">
        <f t="shared" si="87"/>
        <v>10</v>
      </c>
      <c r="E958" s="14">
        <f t="shared" si="88"/>
        <v>42</v>
      </c>
      <c r="F958" s="14">
        <f t="shared" si="89"/>
        <v>5</v>
      </c>
      <c r="G958" s="13">
        <f t="shared" si="90"/>
        <v>45566</v>
      </c>
      <c r="H958" s="19">
        <f t="shared" si="91"/>
        <v>45596</v>
      </c>
    </row>
    <row r="959" spans="1:8" x14ac:dyDescent="0.25">
      <c r="A959" s="28">
        <v>45586</v>
      </c>
      <c r="B959" s="27">
        <v>5853.97998046875</v>
      </c>
      <c r="C959" s="14">
        <f t="shared" si="86"/>
        <v>2024</v>
      </c>
      <c r="D959" s="14">
        <f t="shared" si="87"/>
        <v>10</v>
      </c>
      <c r="E959" s="14">
        <f t="shared" si="88"/>
        <v>43</v>
      </c>
      <c r="F959" s="14">
        <f t="shared" si="89"/>
        <v>1</v>
      </c>
      <c r="G959" s="13">
        <f t="shared" si="90"/>
        <v>45566</v>
      </c>
      <c r="H959" s="19">
        <f t="shared" si="91"/>
        <v>45596</v>
      </c>
    </row>
    <row r="960" spans="1:8" x14ac:dyDescent="0.25">
      <c r="A960" s="28">
        <v>45587</v>
      </c>
      <c r="B960" s="27">
        <v>5851.2001953125</v>
      </c>
      <c r="C960" s="14">
        <f t="shared" si="86"/>
        <v>2024</v>
      </c>
      <c r="D960" s="14">
        <f t="shared" si="87"/>
        <v>10</v>
      </c>
      <c r="E960" s="14">
        <f t="shared" si="88"/>
        <v>43</v>
      </c>
      <c r="F960" s="14">
        <f t="shared" si="89"/>
        <v>2</v>
      </c>
      <c r="G960" s="13">
        <f t="shared" si="90"/>
        <v>45566</v>
      </c>
      <c r="H960" s="19">
        <f t="shared" si="91"/>
        <v>45596</v>
      </c>
    </row>
    <row r="961" spans="1:8" x14ac:dyDescent="0.25">
      <c r="A961" s="28">
        <v>45588</v>
      </c>
      <c r="B961" s="27">
        <v>5797.419921875</v>
      </c>
      <c r="C961" s="14">
        <f t="shared" si="86"/>
        <v>2024</v>
      </c>
      <c r="D961" s="14">
        <f t="shared" si="87"/>
        <v>10</v>
      </c>
      <c r="E961" s="14">
        <f t="shared" si="88"/>
        <v>43</v>
      </c>
      <c r="F961" s="14">
        <f t="shared" si="89"/>
        <v>3</v>
      </c>
      <c r="G961" s="13">
        <f t="shared" si="90"/>
        <v>45566</v>
      </c>
      <c r="H961" s="19">
        <f t="shared" si="91"/>
        <v>45596</v>
      </c>
    </row>
    <row r="962" spans="1:8" x14ac:dyDescent="0.25">
      <c r="A962" s="28">
        <v>45589</v>
      </c>
      <c r="B962" s="27">
        <v>5809.85986328125</v>
      </c>
      <c r="C962" s="14">
        <f t="shared" si="86"/>
        <v>2024</v>
      </c>
      <c r="D962" s="14">
        <f t="shared" si="87"/>
        <v>10</v>
      </c>
      <c r="E962" s="14">
        <f t="shared" si="88"/>
        <v>43</v>
      </c>
      <c r="F962" s="14">
        <f t="shared" si="89"/>
        <v>4</v>
      </c>
      <c r="G962" s="13">
        <f t="shared" si="90"/>
        <v>45566</v>
      </c>
      <c r="H962" s="19">
        <f t="shared" si="91"/>
        <v>45596</v>
      </c>
    </row>
    <row r="963" spans="1:8" x14ac:dyDescent="0.25">
      <c r="A963" s="28">
        <v>45590</v>
      </c>
      <c r="B963" s="27">
        <v>5808.1201171875</v>
      </c>
      <c r="C963" s="14">
        <f t="shared" si="86"/>
        <v>2024</v>
      </c>
      <c r="D963" s="14">
        <f t="shared" si="87"/>
        <v>10</v>
      </c>
      <c r="E963" s="14">
        <f t="shared" si="88"/>
        <v>43</v>
      </c>
      <c r="F963" s="14">
        <f t="shared" si="89"/>
        <v>5</v>
      </c>
      <c r="G963" s="13">
        <f t="shared" si="90"/>
        <v>45566</v>
      </c>
      <c r="H963" s="19">
        <f t="shared" si="91"/>
        <v>45596</v>
      </c>
    </row>
    <row r="964" spans="1:8" x14ac:dyDescent="0.25">
      <c r="A964" s="28">
        <v>45593</v>
      </c>
      <c r="B964" s="27">
        <v>5823.52001953125</v>
      </c>
      <c r="C964" s="14">
        <f t="shared" si="86"/>
        <v>2024</v>
      </c>
      <c r="D964" s="14">
        <f t="shared" si="87"/>
        <v>10</v>
      </c>
      <c r="E964" s="14">
        <f t="shared" si="88"/>
        <v>44</v>
      </c>
      <c r="F964" s="14">
        <f t="shared" si="89"/>
        <v>1</v>
      </c>
      <c r="G964" s="13">
        <f t="shared" si="90"/>
        <v>45566</v>
      </c>
      <c r="H964" s="19">
        <f t="shared" si="91"/>
        <v>45596</v>
      </c>
    </row>
    <row r="965" spans="1:8" x14ac:dyDescent="0.25">
      <c r="A965" s="28">
        <v>45594</v>
      </c>
      <c r="B965" s="27">
        <v>5832.919921875</v>
      </c>
      <c r="C965" s="14">
        <f t="shared" ref="C965:C1028" si="92">YEAR(A965)</f>
        <v>2024</v>
      </c>
      <c r="D965" s="14">
        <f t="shared" ref="D965:D1028" si="93">MONTH(A965)</f>
        <v>10</v>
      </c>
      <c r="E965" s="14">
        <f t="shared" ref="E965:E1028" si="94">_xlfn.ISOWEEKNUM(A965)</f>
        <v>44</v>
      </c>
      <c r="F965" s="14">
        <f t="shared" ref="F965:F1028" si="95">WEEKDAY(A965,2)</f>
        <v>2</v>
      </c>
      <c r="G965" s="13">
        <f t="shared" ref="G965:G1028" si="96">_xlfn.MINIFS($A$4:$A$1346,$C$4:$C$1346,C965,$D$4:$D$1346,D965)</f>
        <v>45566</v>
      </c>
      <c r="H965" s="19">
        <f t="shared" ref="H965:H1028" si="97">_xlfn.MAXIFS($A$4:$A$1346,$C$4:$C$1346,C965,$D$4:$D$1346,D965)</f>
        <v>45596</v>
      </c>
    </row>
    <row r="966" spans="1:8" x14ac:dyDescent="0.25">
      <c r="A966" s="28">
        <v>45595</v>
      </c>
      <c r="B966" s="27">
        <v>5813.669921875</v>
      </c>
      <c r="C966" s="14">
        <f t="shared" si="92"/>
        <v>2024</v>
      </c>
      <c r="D966" s="14">
        <f t="shared" si="93"/>
        <v>10</v>
      </c>
      <c r="E966" s="14">
        <f t="shared" si="94"/>
        <v>44</v>
      </c>
      <c r="F966" s="14">
        <f t="shared" si="95"/>
        <v>3</v>
      </c>
      <c r="G966" s="13">
        <f t="shared" si="96"/>
        <v>45566</v>
      </c>
      <c r="H966" s="19">
        <f t="shared" si="97"/>
        <v>45596</v>
      </c>
    </row>
    <row r="967" spans="1:8" x14ac:dyDescent="0.25">
      <c r="A967" s="28">
        <v>45596</v>
      </c>
      <c r="B967" s="27">
        <v>5705.4501953125</v>
      </c>
      <c r="C967" s="14">
        <f t="shared" si="92"/>
        <v>2024</v>
      </c>
      <c r="D967" s="14">
        <f t="shared" si="93"/>
        <v>10</v>
      </c>
      <c r="E967" s="14">
        <f t="shared" si="94"/>
        <v>44</v>
      </c>
      <c r="F967" s="14">
        <f t="shared" si="95"/>
        <v>4</v>
      </c>
      <c r="G967" s="13">
        <f t="shared" si="96"/>
        <v>45566</v>
      </c>
      <c r="H967" s="19">
        <f t="shared" si="97"/>
        <v>45596</v>
      </c>
    </row>
    <row r="968" spans="1:8" x14ac:dyDescent="0.25">
      <c r="A968" s="28">
        <v>45597</v>
      </c>
      <c r="B968" s="27">
        <v>5728.7998046875</v>
      </c>
      <c r="C968" s="14">
        <f t="shared" si="92"/>
        <v>2024</v>
      </c>
      <c r="D968" s="14">
        <f t="shared" si="93"/>
        <v>11</v>
      </c>
      <c r="E968" s="14">
        <f t="shared" si="94"/>
        <v>44</v>
      </c>
      <c r="F968" s="14">
        <f t="shared" si="95"/>
        <v>5</v>
      </c>
      <c r="G968" s="13">
        <f t="shared" si="96"/>
        <v>45597</v>
      </c>
      <c r="H968" s="19">
        <f t="shared" si="97"/>
        <v>45625</v>
      </c>
    </row>
    <row r="969" spans="1:8" x14ac:dyDescent="0.25">
      <c r="A969" s="28">
        <v>45600</v>
      </c>
      <c r="B969" s="27">
        <v>5712.68994140625</v>
      </c>
      <c r="C969" s="14">
        <f t="shared" si="92"/>
        <v>2024</v>
      </c>
      <c r="D969" s="14">
        <f t="shared" si="93"/>
        <v>11</v>
      </c>
      <c r="E969" s="14">
        <f t="shared" si="94"/>
        <v>45</v>
      </c>
      <c r="F969" s="14">
        <f t="shared" si="95"/>
        <v>1</v>
      </c>
      <c r="G969" s="13">
        <f t="shared" si="96"/>
        <v>45597</v>
      </c>
      <c r="H969" s="19">
        <f t="shared" si="97"/>
        <v>45625</v>
      </c>
    </row>
    <row r="970" spans="1:8" x14ac:dyDescent="0.25">
      <c r="A970" s="28">
        <v>45601</v>
      </c>
      <c r="B970" s="27">
        <v>5782.759765625</v>
      </c>
      <c r="C970" s="14">
        <f t="shared" si="92"/>
        <v>2024</v>
      </c>
      <c r="D970" s="14">
        <f t="shared" si="93"/>
        <v>11</v>
      </c>
      <c r="E970" s="14">
        <f t="shared" si="94"/>
        <v>45</v>
      </c>
      <c r="F970" s="14">
        <f t="shared" si="95"/>
        <v>2</v>
      </c>
      <c r="G970" s="13">
        <f t="shared" si="96"/>
        <v>45597</v>
      </c>
      <c r="H970" s="19">
        <f t="shared" si="97"/>
        <v>45625</v>
      </c>
    </row>
    <row r="971" spans="1:8" x14ac:dyDescent="0.25">
      <c r="A971" s="28">
        <v>45602</v>
      </c>
      <c r="B971" s="27">
        <v>5929.0400390625</v>
      </c>
      <c r="C971" s="14">
        <f t="shared" si="92"/>
        <v>2024</v>
      </c>
      <c r="D971" s="14">
        <f t="shared" si="93"/>
        <v>11</v>
      </c>
      <c r="E971" s="14">
        <f t="shared" si="94"/>
        <v>45</v>
      </c>
      <c r="F971" s="14">
        <f t="shared" si="95"/>
        <v>3</v>
      </c>
      <c r="G971" s="13">
        <f t="shared" si="96"/>
        <v>45597</v>
      </c>
      <c r="H971" s="19">
        <f t="shared" si="97"/>
        <v>45625</v>
      </c>
    </row>
    <row r="972" spans="1:8" x14ac:dyDescent="0.25">
      <c r="A972" s="28">
        <v>45603</v>
      </c>
      <c r="B972" s="27">
        <v>5973.10009765625</v>
      </c>
      <c r="C972" s="14">
        <f t="shared" si="92"/>
        <v>2024</v>
      </c>
      <c r="D972" s="14">
        <f t="shared" si="93"/>
        <v>11</v>
      </c>
      <c r="E972" s="14">
        <f t="shared" si="94"/>
        <v>45</v>
      </c>
      <c r="F972" s="14">
        <f t="shared" si="95"/>
        <v>4</v>
      </c>
      <c r="G972" s="13">
        <f t="shared" si="96"/>
        <v>45597</v>
      </c>
      <c r="H972" s="19">
        <f t="shared" si="97"/>
        <v>45625</v>
      </c>
    </row>
    <row r="973" spans="1:8" x14ac:dyDescent="0.25">
      <c r="A973" s="28">
        <v>45604</v>
      </c>
      <c r="B973" s="27">
        <v>5995.5400390625</v>
      </c>
      <c r="C973" s="14">
        <f t="shared" si="92"/>
        <v>2024</v>
      </c>
      <c r="D973" s="14">
        <f t="shared" si="93"/>
        <v>11</v>
      </c>
      <c r="E973" s="14">
        <f t="shared" si="94"/>
        <v>45</v>
      </c>
      <c r="F973" s="14">
        <f t="shared" si="95"/>
        <v>5</v>
      </c>
      <c r="G973" s="13">
        <f t="shared" si="96"/>
        <v>45597</v>
      </c>
      <c r="H973" s="19">
        <f t="shared" si="97"/>
        <v>45625</v>
      </c>
    </row>
    <row r="974" spans="1:8" x14ac:dyDescent="0.25">
      <c r="A974" s="28">
        <v>45607</v>
      </c>
      <c r="B974" s="27">
        <v>6001.35009765625</v>
      </c>
      <c r="C974" s="14">
        <f t="shared" si="92"/>
        <v>2024</v>
      </c>
      <c r="D974" s="14">
        <f t="shared" si="93"/>
        <v>11</v>
      </c>
      <c r="E974" s="14">
        <f t="shared" si="94"/>
        <v>46</v>
      </c>
      <c r="F974" s="14">
        <f t="shared" si="95"/>
        <v>1</v>
      </c>
      <c r="G974" s="13">
        <f t="shared" si="96"/>
        <v>45597</v>
      </c>
      <c r="H974" s="19">
        <f t="shared" si="97"/>
        <v>45625</v>
      </c>
    </row>
    <row r="975" spans="1:8" x14ac:dyDescent="0.25">
      <c r="A975" s="28">
        <v>45608</v>
      </c>
      <c r="B975" s="27">
        <v>5983.990234375</v>
      </c>
      <c r="C975" s="14">
        <f t="shared" si="92"/>
        <v>2024</v>
      </c>
      <c r="D975" s="14">
        <f t="shared" si="93"/>
        <v>11</v>
      </c>
      <c r="E975" s="14">
        <f t="shared" si="94"/>
        <v>46</v>
      </c>
      <c r="F975" s="14">
        <f t="shared" si="95"/>
        <v>2</v>
      </c>
      <c r="G975" s="13">
        <f t="shared" si="96"/>
        <v>45597</v>
      </c>
      <c r="H975" s="19">
        <f t="shared" si="97"/>
        <v>45625</v>
      </c>
    </row>
    <row r="976" spans="1:8" x14ac:dyDescent="0.25">
      <c r="A976" s="28">
        <v>45609</v>
      </c>
      <c r="B976" s="27">
        <v>5985.3798828125</v>
      </c>
      <c r="C976" s="14">
        <f t="shared" si="92"/>
        <v>2024</v>
      </c>
      <c r="D976" s="14">
        <f t="shared" si="93"/>
        <v>11</v>
      </c>
      <c r="E976" s="14">
        <f t="shared" si="94"/>
        <v>46</v>
      </c>
      <c r="F976" s="14">
        <f t="shared" si="95"/>
        <v>3</v>
      </c>
      <c r="G976" s="13">
        <f t="shared" si="96"/>
        <v>45597</v>
      </c>
      <c r="H976" s="19">
        <f t="shared" si="97"/>
        <v>45625</v>
      </c>
    </row>
    <row r="977" spans="1:8" x14ac:dyDescent="0.25">
      <c r="A977" s="28">
        <v>45610</v>
      </c>
      <c r="B977" s="27">
        <v>5949.169921875</v>
      </c>
      <c r="C977" s="14">
        <f t="shared" si="92"/>
        <v>2024</v>
      </c>
      <c r="D977" s="14">
        <f t="shared" si="93"/>
        <v>11</v>
      </c>
      <c r="E977" s="14">
        <f t="shared" si="94"/>
        <v>46</v>
      </c>
      <c r="F977" s="14">
        <f t="shared" si="95"/>
        <v>4</v>
      </c>
      <c r="G977" s="13">
        <f t="shared" si="96"/>
        <v>45597</v>
      </c>
      <c r="H977" s="19">
        <f t="shared" si="97"/>
        <v>45625</v>
      </c>
    </row>
    <row r="978" spans="1:8" x14ac:dyDescent="0.25">
      <c r="A978" s="28">
        <v>45611</v>
      </c>
      <c r="B978" s="27">
        <v>5870.6201171875</v>
      </c>
      <c r="C978" s="14">
        <f t="shared" si="92"/>
        <v>2024</v>
      </c>
      <c r="D978" s="14">
        <f t="shared" si="93"/>
        <v>11</v>
      </c>
      <c r="E978" s="14">
        <f t="shared" si="94"/>
        <v>46</v>
      </c>
      <c r="F978" s="14">
        <f t="shared" si="95"/>
        <v>5</v>
      </c>
      <c r="G978" s="13">
        <f t="shared" si="96"/>
        <v>45597</v>
      </c>
      <c r="H978" s="19">
        <f t="shared" si="97"/>
        <v>45625</v>
      </c>
    </row>
    <row r="979" spans="1:8" x14ac:dyDescent="0.25">
      <c r="A979" s="28">
        <v>45614</v>
      </c>
      <c r="B979" s="27">
        <v>5893.6201171875</v>
      </c>
      <c r="C979" s="14">
        <f t="shared" si="92"/>
        <v>2024</v>
      </c>
      <c r="D979" s="14">
        <f t="shared" si="93"/>
        <v>11</v>
      </c>
      <c r="E979" s="14">
        <f t="shared" si="94"/>
        <v>47</v>
      </c>
      <c r="F979" s="14">
        <f t="shared" si="95"/>
        <v>1</v>
      </c>
      <c r="G979" s="13">
        <f t="shared" si="96"/>
        <v>45597</v>
      </c>
      <c r="H979" s="19">
        <f t="shared" si="97"/>
        <v>45625</v>
      </c>
    </row>
    <row r="980" spans="1:8" x14ac:dyDescent="0.25">
      <c r="A980" s="28">
        <v>45615</v>
      </c>
      <c r="B980" s="27">
        <v>5916.97998046875</v>
      </c>
      <c r="C980" s="14">
        <f t="shared" si="92"/>
        <v>2024</v>
      </c>
      <c r="D980" s="14">
        <f t="shared" si="93"/>
        <v>11</v>
      </c>
      <c r="E980" s="14">
        <f t="shared" si="94"/>
        <v>47</v>
      </c>
      <c r="F980" s="14">
        <f t="shared" si="95"/>
        <v>2</v>
      </c>
      <c r="G980" s="13">
        <f t="shared" si="96"/>
        <v>45597</v>
      </c>
      <c r="H980" s="19">
        <f t="shared" si="97"/>
        <v>45625</v>
      </c>
    </row>
    <row r="981" spans="1:8" x14ac:dyDescent="0.25">
      <c r="A981" s="28">
        <v>45616</v>
      </c>
      <c r="B981" s="27">
        <v>5917.10986328125</v>
      </c>
      <c r="C981" s="14">
        <f t="shared" si="92"/>
        <v>2024</v>
      </c>
      <c r="D981" s="14">
        <f t="shared" si="93"/>
        <v>11</v>
      </c>
      <c r="E981" s="14">
        <f t="shared" si="94"/>
        <v>47</v>
      </c>
      <c r="F981" s="14">
        <f t="shared" si="95"/>
        <v>3</v>
      </c>
      <c r="G981" s="13">
        <f t="shared" si="96"/>
        <v>45597</v>
      </c>
      <c r="H981" s="19">
        <f t="shared" si="97"/>
        <v>45625</v>
      </c>
    </row>
    <row r="982" spans="1:8" x14ac:dyDescent="0.25">
      <c r="A982" s="28">
        <v>45617</v>
      </c>
      <c r="B982" s="27">
        <v>5948.7099609375</v>
      </c>
      <c r="C982" s="14">
        <f t="shared" si="92"/>
        <v>2024</v>
      </c>
      <c r="D982" s="14">
        <f t="shared" si="93"/>
        <v>11</v>
      </c>
      <c r="E982" s="14">
        <f t="shared" si="94"/>
        <v>47</v>
      </c>
      <c r="F982" s="14">
        <f t="shared" si="95"/>
        <v>4</v>
      </c>
      <c r="G982" s="13">
        <f t="shared" si="96"/>
        <v>45597</v>
      </c>
      <c r="H982" s="19">
        <f t="shared" si="97"/>
        <v>45625</v>
      </c>
    </row>
    <row r="983" spans="1:8" x14ac:dyDescent="0.25">
      <c r="A983" s="28">
        <v>45618</v>
      </c>
      <c r="B983" s="27">
        <v>5969.33984375</v>
      </c>
      <c r="C983" s="14">
        <f t="shared" si="92"/>
        <v>2024</v>
      </c>
      <c r="D983" s="14">
        <f t="shared" si="93"/>
        <v>11</v>
      </c>
      <c r="E983" s="14">
        <f t="shared" si="94"/>
        <v>47</v>
      </c>
      <c r="F983" s="14">
        <f t="shared" si="95"/>
        <v>5</v>
      </c>
      <c r="G983" s="13">
        <f t="shared" si="96"/>
        <v>45597</v>
      </c>
      <c r="H983" s="19">
        <f t="shared" si="97"/>
        <v>45625</v>
      </c>
    </row>
    <row r="984" spans="1:8" x14ac:dyDescent="0.25">
      <c r="A984" s="28">
        <v>45621</v>
      </c>
      <c r="B984" s="27">
        <v>5987.3701171875</v>
      </c>
      <c r="C984" s="14">
        <f t="shared" si="92"/>
        <v>2024</v>
      </c>
      <c r="D984" s="14">
        <f t="shared" si="93"/>
        <v>11</v>
      </c>
      <c r="E984" s="14">
        <f t="shared" si="94"/>
        <v>48</v>
      </c>
      <c r="F984" s="14">
        <f t="shared" si="95"/>
        <v>1</v>
      </c>
      <c r="G984" s="13">
        <f t="shared" si="96"/>
        <v>45597</v>
      </c>
      <c r="H984" s="19">
        <f t="shared" si="97"/>
        <v>45625</v>
      </c>
    </row>
    <row r="985" spans="1:8" x14ac:dyDescent="0.25">
      <c r="A985" s="28">
        <v>45622</v>
      </c>
      <c r="B985" s="27">
        <v>6021.6298828125</v>
      </c>
      <c r="C985" s="14">
        <f t="shared" si="92"/>
        <v>2024</v>
      </c>
      <c r="D985" s="14">
        <f t="shared" si="93"/>
        <v>11</v>
      </c>
      <c r="E985" s="14">
        <f t="shared" si="94"/>
        <v>48</v>
      </c>
      <c r="F985" s="14">
        <f t="shared" si="95"/>
        <v>2</v>
      </c>
      <c r="G985" s="13">
        <f t="shared" si="96"/>
        <v>45597</v>
      </c>
      <c r="H985" s="19">
        <f t="shared" si="97"/>
        <v>45625</v>
      </c>
    </row>
    <row r="986" spans="1:8" x14ac:dyDescent="0.25">
      <c r="A986" s="28">
        <v>45623</v>
      </c>
      <c r="B986" s="27">
        <v>5998.740234375</v>
      </c>
      <c r="C986" s="14">
        <f t="shared" si="92"/>
        <v>2024</v>
      </c>
      <c r="D986" s="14">
        <f t="shared" si="93"/>
        <v>11</v>
      </c>
      <c r="E986" s="14">
        <f t="shared" si="94"/>
        <v>48</v>
      </c>
      <c r="F986" s="14">
        <f t="shared" si="95"/>
        <v>3</v>
      </c>
      <c r="G986" s="13">
        <f t="shared" si="96"/>
        <v>45597</v>
      </c>
      <c r="H986" s="19">
        <f t="shared" si="97"/>
        <v>45625</v>
      </c>
    </row>
    <row r="987" spans="1:8" x14ac:dyDescent="0.25">
      <c r="A987" s="28">
        <v>45625</v>
      </c>
      <c r="B987" s="27">
        <v>6032.3798828125</v>
      </c>
      <c r="C987" s="14">
        <f t="shared" si="92"/>
        <v>2024</v>
      </c>
      <c r="D987" s="14">
        <f t="shared" si="93"/>
        <v>11</v>
      </c>
      <c r="E987" s="14">
        <f t="shared" si="94"/>
        <v>48</v>
      </c>
      <c r="F987" s="14">
        <f t="shared" si="95"/>
        <v>5</v>
      </c>
      <c r="G987" s="13">
        <f t="shared" si="96"/>
        <v>45597</v>
      </c>
      <c r="H987" s="19">
        <f t="shared" si="97"/>
        <v>45625</v>
      </c>
    </row>
    <row r="988" spans="1:8" x14ac:dyDescent="0.25">
      <c r="A988" s="28">
        <v>45628</v>
      </c>
      <c r="B988" s="27">
        <v>6047.14990234375</v>
      </c>
      <c r="C988" s="14">
        <f t="shared" si="92"/>
        <v>2024</v>
      </c>
      <c r="D988" s="14">
        <f t="shared" si="93"/>
        <v>12</v>
      </c>
      <c r="E988" s="14">
        <f t="shared" si="94"/>
        <v>49</v>
      </c>
      <c r="F988" s="14">
        <f t="shared" si="95"/>
        <v>1</v>
      </c>
      <c r="G988" s="13">
        <f t="shared" si="96"/>
        <v>45628</v>
      </c>
      <c r="H988" s="19">
        <f t="shared" si="97"/>
        <v>45657</v>
      </c>
    </row>
    <row r="989" spans="1:8" x14ac:dyDescent="0.25">
      <c r="A989" s="28">
        <v>45629</v>
      </c>
      <c r="B989" s="27">
        <v>6049.8798828125</v>
      </c>
      <c r="C989" s="14">
        <f t="shared" si="92"/>
        <v>2024</v>
      </c>
      <c r="D989" s="14">
        <f t="shared" si="93"/>
        <v>12</v>
      </c>
      <c r="E989" s="14">
        <f t="shared" si="94"/>
        <v>49</v>
      </c>
      <c r="F989" s="14">
        <f t="shared" si="95"/>
        <v>2</v>
      </c>
      <c r="G989" s="13">
        <f t="shared" si="96"/>
        <v>45628</v>
      </c>
      <c r="H989" s="19">
        <f t="shared" si="97"/>
        <v>45657</v>
      </c>
    </row>
    <row r="990" spans="1:8" x14ac:dyDescent="0.25">
      <c r="A990" s="28">
        <v>45630</v>
      </c>
      <c r="B990" s="27">
        <v>6086.490234375</v>
      </c>
      <c r="C990" s="14">
        <f t="shared" si="92"/>
        <v>2024</v>
      </c>
      <c r="D990" s="14">
        <f t="shared" si="93"/>
        <v>12</v>
      </c>
      <c r="E990" s="14">
        <f t="shared" si="94"/>
        <v>49</v>
      </c>
      <c r="F990" s="14">
        <f t="shared" si="95"/>
        <v>3</v>
      </c>
      <c r="G990" s="13">
        <f t="shared" si="96"/>
        <v>45628</v>
      </c>
      <c r="H990" s="19">
        <f t="shared" si="97"/>
        <v>45657</v>
      </c>
    </row>
    <row r="991" spans="1:8" x14ac:dyDescent="0.25">
      <c r="A991" s="28">
        <v>45631</v>
      </c>
      <c r="B991" s="27">
        <v>6075.10986328125</v>
      </c>
      <c r="C991" s="14">
        <f t="shared" si="92"/>
        <v>2024</v>
      </c>
      <c r="D991" s="14">
        <f t="shared" si="93"/>
        <v>12</v>
      </c>
      <c r="E991" s="14">
        <f t="shared" si="94"/>
        <v>49</v>
      </c>
      <c r="F991" s="14">
        <f t="shared" si="95"/>
        <v>4</v>
      </c>
      <c r="G991" s="13">
        <f t="shared" si="96"/>
        <v>45628</v>
      </c>
      <c r="H991" s="19">
        <f t="shared" si="97"/>
        <v>45657</v>
      </c>
    </row>
    <row r="992" spans="1:8" x14ac:dyDescent="0.25">
      <c r="A992" s="28">
        <v>45632</v>
      </c>
      <c r="B992" s="27">
        <v>6090.27001953125</v>
      </c>
      <c r="C992" s="14">
        <f t="shared" si="92"/>
        <v>2024</v>
      </c>
      <c r="D992" s="14">
        <f t="shared" si="93"/>
        <v>12</v>
      </c>
      <c r="E992" s="14">
        <f t="shared" si="94"/>
        <v>49</v>
      </c>
      <c r="F992" s="14">
        <f t="shared" si="95"/>
        <v>5</v>
      </c>
      <c r="G992" s="13">
        <f t="shared" si="96"/>
        <v>45628</v>
      </c>
      <c r="H992" s="19">
        <f t="shared" si="97"/>
        <v>45657</v>
      </c>
    </row>
    <row r="993" spans="1:8" x14ac:dyDescent="0.25">
      <c r="A993" s="28">
        <v>45635</v>
      </c>
      <c r="B993" s="27">
        <v>6052.85009765625</v>
      </c>
      <c r="C993" s="14">
        <f t="shared" si="92"/>
        <v>2024</v>
      </c>
      <c r="D993" s="14">
        <f t="shared" si="93"/>
        <v>12</v>
      </c>
      <c r="E993" s="14">
        <f t="shared" si="94"/>
        <v>50</v>
      </c>
      <c r="F993" s="14">
        <f t="shared" si="95"/>
        <v>1</v>
      </c>
      <c r="G993" s="13">
        <f t="shared" si="96"/>
        <v>45628</v>
      </c>
      <c r="H993" s="19">
        <f t="shared" si="97"/>
        <v>45657</v>
      </c>
    </row>
    <row r="994" spans="1:8" x14ac:dyDescent="0.25">
      <c r="A994" s="28">
        <v>45636</v>
      </c>
      <c r="B994" s="27">
        <v>6034.91015625</v>
      </c>
      <c r="C994" s="14">
        <f t="shared" si="92"/>
        <v>2024</v>
      </c>
      <c r="D994" s="14">
        <f t="shared" si="93"/>
        <v>12</v>
      </c>
      <c r="E994" s="14">
        <f t="shared" si="94"/>
        <v>50</v>
      </c>
      <c r="F994" s="14">
        <f t="shared" si="95"/>
        <v>2</v>
      </c>
      <c r="G994" s="13">
        <f t="shared" si="96"/>
        <v>45628</v>
      </c>
      <c r="H994" s="19">
        <f t="shared" si="97"/>
        <v>45657</v>
      </c>
    </row>
    <row r="995" spans="1:8" x14ac:dyDescent="0.25">
      <c r="A995" s="28">
        <v>45637</v>
      </c>
      <c r="B995" s="27">
        <v>6084.18994140625</v>
      </c>
      <c r="C995" s="14">
        <f t="shared" si="92"/>
        <v>2024</v>
      </c>
      <c r="D995" s="14">
        <f t="shared" si="93"/>
        <v>12</v>
      </c>
      <c r="E995" s="14">
        <f t="shared" si="94"/>
        <v>50</v>
      </c>
      <c r="F995" s="14">
        <f t="shared" si="95"/>
        <v>3</v>
      </c>
      <c r="G995" s="13">
        <f t="shared" si="96"/>
        <v>45628</v>
      </c>
      <c r="H995" s="19">
        <f t="shared" si="97"/>
        <v>45657</v>
      </c>
    </row>
    <row r="996" spans="1:8" x14ac:dyDescent="0.25">
      <c r="A996" s="28">
        <v>45638</v>
      </c>
      <c r="B996" s="27">
        <v>6051.25</v>
      </c>
      <c r="C996" s="14">
        <f t="shared" si="92"/>
        <v>2024</v>
      </c>
      <c r="D996" s="14">
        <f t="shared" si="93"/>
        <v>12</v>
      </c>
      <c r="E996" s="14">
        <f t="shared" si="94"/>
        <v>50</v>
      </c>
      <c r="F996" s="14">
        <f t="shared" si="95"/>
        <v>4</v>
      </c>
      <c r="G996" s="13">
        <f t="shared" si="96"/>
        <v>45628</v>
      </c>
      <c r="H996" s="19">
        <f t="shared" si="97"/>
        <v>45657</v>
      </c>
    </row>
    <row r="997" spans="1:8" x14ac:dyDescent="0.25">
      <c r="A997" s="28">
        <v>45639</v>
      </c>
      <c r="B997" s="27">
        <v>6051.08984375</v>
      </c>
      <c r="C997" s="14">
        <f t="shared" si="92"/>
        <v>2024</v>
      </c>
      <c r="D997" s="14">
        <f t="shared" si="93"/>
        <v>12</v>
      </c>
      <c r="E997" s="14">
        <f t="shared" si="94"/>
        <v>50</v>
      </c>
      <c r="F997" s="14">
        <f t="shared" si="95"/>
        <v>5</v>
      </c>
      <c r="G997" s="13">
        <f t="shared" si="96"/>
        <v>45628</v>
      </c>
      <c r="H997" s="19">
        <f t="shared" si="97"/>
        <v>45657</v>
      </c>
    </row>
    <row r="998" spans="1:8" x14ac:dyDescent="0.25">
      <c r="A998" s="28">
        <v>45642</v>
      </c>
      <c r="B998" s="27">
        <v>6074.080078125</v>
      </c>
      <c r="C998" s="14">
        <f t="shared" si="92"/>
        <v>2024</v>
      </c>
      <c r="D998" s="14">
        <f t="shared" si="93"/>
        <v>12</v>
      </c>
      <c r="E998" s="14">
        <f t="shared" si="94"/>
        <v>51</v>
      </c>
      <c r="F998" s="14">
        <f t="shared" si="95"/>
        <v>1</v>
      </c>
      <c r="G998" s="13">
        <f t="shared" si="96"/>
        <v>45628</v>
      </c>
      <c r="H998" s="19">
        <f t="shared" si="97"/>
        <v>45657</v>
      </c>
    </row>
    <row r="999" spans="1:8" x14ac:dyDescent="0.25">
      <c r="A999" s="28">
        <v>45643</v>
      </c>
      <c r="B999" s="27">
        <v>6050.60986328125</v>
      </c>
      <c r="C999" s="14">
        <f t="shared" si="92"/>
        <v>2024</v>
      </c>
      <c r="D999" s="14">
        <f t="shared" si="93"/>
        <v>12</v>
      </c>
      <c r="E999" s="14">
        <f t="shared" si="94"/>
        <v>51</v>
      </c>
      <c r="F999" s="14">
        <f t="shared" si="95"/>
        <v>2</v>
      </c>
      <c r="G999" s="13">
        <f t="shared" si="96"/>
        <v>45628</v>
      </c>
      <c r="H999" s="19">
        <f t="shared" si="97"/>
        <v>45657</v>
      </c>
    </row>
    <row r="1000" spans="1:8" x14ac:dyDescent="0.25">
      <c r="A1000" s="28">
        <v>45644</v>
      </c>
      <c r="B1000" s="27">
        <v>5872.16015625</v>
      </c>
      <c r="C1000" s="14">
        <f t="shared" si="92"/>
        <v>2024</v>
      </c>
      <c r="D1000" s="14">
        <f t="shared" si="93"/>
        <v>12</v>
      </c>
      <c r="E1000" s="14">
        <f t="shared" si="94"/>
        <v>51</v>
      </c>
      <c r="F1000" s="14">
        <f t="shared" si="95"/>
        <v>3</v>
      </c>
      <c r="G1000" s="13">
        <f t="shared" si="96"/>
        <v>45628</v>
      </c>
      <c r="H1000" s="19">
        <f t="shared" si="97"/>
        <v>45657</v>
      </c>
    </row>
    <row r="1001" spans="1:8" x14ac:dyDescent="0.25">
      <c r="A1001" s="28">
        <v>45645</v>
      </c>
      <c r="B1001" s="27">
        <v>5867.080078125</v>
      </c>
      <c r="C1001" s="14">
        <f t="shared" si="92"/>
        <v>2024</v>
      </c>
      <c r="D1001" s="14">
        <f t="shared" si="93"/>
        <v>12</v>
      </c>
      <c r="E1001" s="14">
        <f t="shared" si="94"/>
        <v>51</v>
      </c>
      <c r="F1001" s="14">
        <f t="shared" si="95"/>
        <v>4</v>
      </c>
      <c r="G1001" s="13">
        <f t="shared" si="96"/>
        <v>45628</v>
      </c>
      <c r="H1001" s="19">
        <f t="shared" si="97"/>
        <v>45657</v>
      </c>
    </row>
    <row r="1002" spans="1:8" x14ac:dyDescent="0.25">
      <c r="A1002" s="28">
        <v>45646</v>
      </c>
      <c r="B1002" s="27">
        <v>5930.85009765625</v>
      </c>
      <c r="C1002" s="14">
        <f t="shared" si="92"/>
        <v>2024</v>
      </c>
      <c r="D1002" s="14">
        <f t="shared" si="93"/>
        <v>12</v>
      </c>
      <c r="E1002" s="14">
        <f t="shared" si="94"/>
        <v>51</v>
      </c>
      <c r="F1002" s="14">
        <f t="shared" si="95"/>
        <v>5</v>
      </c>
      <c r="G1002" s="13">
        <f t="shared" si="96"/>
        <v>45628</v>
      </c>
      <c r="H1002" s="19">
        <f t="shared" si="97"/>
        <v>45657</v>
      </c>
    </row>
    <row r="1003" spans="1:8" x14ac:dyDescent="0.25">
      <c r="A1003" s="28">
        <v>45649</v>
      </c>
      <c r="B1003" s="27">
        <v>5974.06982421875</v>
      </c>
      <c r="C1003" s="14">
        <f t="shared" si="92"/>
        <v>2024</v>
      </c>
      <c r="D1003" s="14">
        <f t="shared" si="93"/>
        <v>12</v>
      </c>
      <c r="E1003" s="14">
        <f t="shared" si="94"/>
        <v>52</v>
      </c>
      <c r="F1003" s="14">
        <f t="shared" si="95"/>
        <v>1</v>
      </c>
      <c r="G1003" s="13">
        <f t="shared" si="96"/>
        <v>45628</v>
      </c>
      <c r="H1003" s="19">
        <f t="shared" si="97"/>
        <v>45657</v>
      </c>
    </row>
    <row r="1004" spans="1:8" x14ac:dyDescent="0.25">
      <c r="A1004" s="28">
        <v>45650</v>
      </c>
      <c r="B1004" s="27">
        <v>6040.0400390625</v>
      </c>
      <c r="C1004" s="14">
        <f t="shared" si="92"/>
        <v>2024</v>
      </c>
      <c r="D1004" s="14">
        <f t="shared" si="93"/>
        <v>12</v>
      </c>
      <c r="E1004" s="14">
        <f t="shared" si="94"/>
        <v>52</v>
      </c>
      <c r="F1004" s="14">
        <f t="shared" si="95"/>
        <v>2</v>
      </c>
      <c r="G1004" s="13">
        <f t="shared" si="96"/>
        <v>45628</v>
      </c>
      <c r="H1004" s="19">
        <f t="shared" si="97"/>
        <v>45657</v>
      </c>
    </row>
    <row r="1005" spans="1:8" x14ac:dyDescent="0.25">
      <c r="A1005" s="28">
        <v>45652</v>
      </c>
      <c r="B1005" s="27">
        <v>6037.58984375</v>
      </c>
      <c r="C1005" s="14">
        <f t="shared" si="92"/>
        <v>2024</v>
      </c>
      <c r="D1005" s="14">
        <f t="shared" si="93"/>
        <v>12</v>
      </c>
      <c r="E1005" s="14">
        <f t="shared" si="94"/>
        <v>52</v>
      </c>
      <c r="F1005" s="14">
        <f t="shared" si="95"/>
        <v>4</v>
      </c>
      <c r="G1005" s="13">
        <f t="shared" si="96"/>
        <v>45628</v>
      </c>
      <c r="H1005" s="19">
        <f t="shared" si="97"/>
        <v>45657</v>
      </c>
    </row>
    <row r="1006" spans="1:8" x14ac:dyDescent="0.25">
      <c r="A1006" s="28">
        <v>45653</v>
      </c>
      <c r="B1006" s="27">
        <v>5970.83984375</v>
      </c>
      <c r="C1006" s="14">
        <f t="shared" si="92"/>
        <v>2024</v>
      </c>
      <c r="D1006" s="14">
        <f t="shared" si="93"/>
        <v>12</v>
      </c>
      <c r="E1006" s="14">
        <f t="shared" si="94"/>
        <v>52</v>
      </c>
      <c r="F1006" s="14">
        <f t="shared" si="95"/>
        <v>5</v>
      </c>
      <c r="G1006" s="13">
        <f t="shared" si="96"/>
        <v>45628</v>
      </c>
      <c r="H1006" s="19">
        <f t="shared" si="97"/>
        <v>45657</v>
      </c>
    </row>
    <row r="1007" spans="1:8" x14ac:dyDescent="0.25">
      <c r="A1007" s="28">
        <v>45656</v>
      </c>
      <c r="B1007" s="27">
        <v>5906.93994140625</v>
      </c>
      <c r="C1007" s="14">
        <f t="shared" si="92"/>
        <v>2024</v>
      </c>
      <c r="D1007" s="14">
        <f t="shared" si="93"/>
        <v>12</v>
      </c>
      <c r="E1007" s="14">
        <f t="shared" si="94"/>
        <v>1</v>
      </c>
      <c r="F1007" s="14">
        <f t="shared" si="95"/>
        <v>1</v>
      </c>
      <c r="G1007" s="13">
        <f t="shared" si="96"/>
        <v>45628</v>
      </c>
      <c r="H1007" s="19">
        <f t="shared" si="97"/>
        <v>45657</v>
      </c>
    </row>
    <row r="1008" spans="1:8" x14ac:dyDescent="0.25">
      <c r="A1008" s="28">
        <v>45657</v>
      </c>
      <c r="B1008" s="27">
        <v>5881.6298828125</v>
      </c>
      <c r="C1008" s="14">
        <f t="shared" si="92"/>
        <v>2024</v>
      </c>
      <c r="D1008" s="14">
        <f t="shared" si="93"/>
        <v>12</v>
      </c>
      <c r="E1008" s="14">
        <f t="shared" si="94"/>
        <v>1</v>
      </c>
      <c r="F1008" s="14">
        <f t="shared" si="95"/>
        <v>2</v>
      </c>
      <c r="G1008" s="13">
        <f t="shared" si="96"/>
        <v>45628</v>
      </c>
      <c r="H1008" s="19">
        <f t="shared" si="97"/>
        <v>45657</v>
      </c>
    </row>
    <row r="1009" spans="1:8" x14ac:dyDescent="0.25">
      <c r="A1009" s="28">
        <v>45659</v>
      </c>
      <c r="B1009" s="27">
        <v>5868.5498046875</v>
      </c>
      <c r="C1009" s="14">
        <f t="shared" si="92"/>
        <v>2025</v>
      </c>
      <c r="D1009" s="14">
        <f t="shared" si="93"/>
        <v>1</v>
      </c>
      <c r="E1009" s="14">
        <f t="shared" si="94"/>
        <v>1</v>
      </c>
      <c r="F1009" s="14">
        <f t="shared" si="95"/>
        <v>4</v>
      </c>
      <c r="G1009" s="13">
        <f t="shared" si="96"/>
        <v>45659</v>
      </c>
      <c r="H1009" s="19">
        <f t="shared" si="97"/>
        <v>45688</v>
      </c>
    </row>
    <row r="1010" spans="1:8" x14ac:dyDescent="0.25">
      <c r="A1010" s="28">
        <v>45660</v>
      </c>
      <c r="B1010" s="27">
        <v>5942.47021484375</v>
      </c>
      <c r="C1010" s="14">
        <f t="shared" si="92"/>
        <v>2025</v>
      </c>
      <c r="D1010" s="14">
        <f t="shared" si="93"/>
        <v>1</v>
      </c>
      <c r="E1010" s="14">
        <f t="shared" si="94"/>
        <v>1</v>
      </c>
      <c r="F1010" s="14">
        <f t="shared" si="95"/>
        <v>5</v>
      </c>
      <c r="G1010" s="13">
        <f t="shared" si="96"/>
        <v>45659</v>
      </c>
      <c r="H1010" s="19">
        <f t="shared" si="97"/>
        <v>45688</v>
      </c>
    </row>
    <row r="1011" spans="1:8" x14ac:dyDescent="0.25">
      <c r="A1011" s="28">
        <v>45663</v>
      </c>
      <c r="B1011" s="27">
        <v>5975.3798828125</v>
      </c>
      <c r="C1011" s="14">
        <f t="shared" si="92"/>
        <v>2025</v>
      </c>
      <c r="D1011" s="14">
        <f t="shared" si="93"/>
        <v>1</v>
      </c>
      <c r="E1011" s="14">
        <f t="shared" si="94"/>
        <v>2</v>
      </c>
      <c r="F1011" s="14">
        <f t="shared" si="95"/>
        <v>1</v>
      </c>
      <c r="G1011" s="13">
        <f t="shared" si="96"/>
        <v>45659</v>
      </c>
      <c r="H1011" s="19">
        <f t="shared" si="97"/>
        <v>45688</v>
      </c>
    </row>
    <row r="1012" spans="1:8" x14ac:dyDescent="0.25">
      <c r="A1012" s="28">
        <v>45664</v>
      </c>
      <c r="B1012" s="27">
        <v>5909.02978515625</v>
      </c>
      <c r="C1012" s="14">
        <f t="shared" si="92"/>
        <v>2025</v>
      </c>
      <c r="D1012" s="14">
        <f t="shared" si="93"/>
        <v>1</v>
      </c>
      <c r="E1012" s="14">
        <f t="shared" si="94"/>
        <v>2</v>
      </c>
      <c r="F1012" s="14">
        <f t="shared" si="95"/>
        <v>2</v>
      </c>
      <c r="G1012" s="13">
        <f t="shared" si="96"/>
        <v>45659</v>
      </c>
      <c r="H1012" s="19">
        <f t="shared" si="97"/>
        <v>45688</v>
      </c>
    </row>
    <row r="1013" spans="1:8" x14ac:dyDescent="0.25">
      <c r="A1013" s="28">
        <v>45665</v>
      </c>
      <c r="B1013" s="27">
        <v>5918.25</v>
      </c>
      <c r="C1013" s="14">
        <f t="shared" si="92"/>
        <v>2025</v>
      </c>
      <c r="D1013" s="14">
        <f t="shared" si="93"/>
        <v>1</v>
      </c>
      <c r="E1013" s="14">
        <f t="shared" si="94"/>
        <v>2</v>
      </c>
      <c r="F1013" s="14">
        <f t="shared" si="95"/>
        <v>3</v>
      </c>
      <c r="G1013" s="13">
        <f t="shared" si="96"/>
        <v>45659</v>
      </c>
      <c r="H1013" s="19">
        <f t="shared" si="97"/>
        <v>45688</v>
      </c>
    </row>
    <row r="1014" spans="1:8" x14ac:dyDescent="0.25">
      <c r="A1014" s="28">
        <v>45667</v>
      </c>
      <c r="B1014" s="27">
        <v>5827.0400390625</v>
      </c>
      <c r="C1014" s="14">
        <f t="shared" si="92"/>
        <v>2025</v>
      </c>
      <c r="D1014" s="14">
        <f t="shared" si="93"/>
        <v>1</v>
      </c>
      <c r="E1014" s="14">
        <f t="shared" si="94"/>
        <v>2</v>
      </c>
      <c r="F1014" s="14">
        <f t="shared" si="95"/>
        <v>5</v>
      </c>
      <c r="G1014" s="13">
        <f t="shared" si="96"/>
        <v>45659</v>
      </c>
      <c r="H1014" s="19">
        <f t="shared" si="97"/>
        <v>45688</v>
      </c>
    </row>
    <row r="1015" spans="1:8" x14ac:dyDescent="0.25">
      <c r="A1015" s="28">
        <v>45670</v>
      </c>
      <c r="B1015" s="27">
        <v>5836.22021484375</v>
      </c>
      <c r="C1015" s="14">
        <f t="shared" si="92"/>
        <v>2025</v>
      </c>
      <c r="D1015" s="14">
        <f t="shared" si="93"/>
        <v>1</v>
      </c>
      <c r="E1015" s="14">
        <f t="shared" si="94"/>
        <v>3</v>
      </c>
      <c r="F1015" s="14">
        <f t="shared" si="95"/>
        <v>1</v>
      </c>
      <c r="G1015" s="13">
        <f t="shared" si="96"/>
        <v>45659</v>
      </c>
      <c r="H1015" s="19">
        <f t="shared" si="97"/>
        <v>45688</v>
      </c>
    </row>
    <row r="1016" spans="1:8" x14ac:dyDescent="0.25">
      <c r="A1016" s="28">
        <v>45671</v>
      </c>
      <c r="B1016" s="27">
        <v>5842.91015625</v>
      </c>
      <c r="C1016" s="14">
        <f t="shared" si="92"/>
        <v>2025</v>
      </c>
      <c r="D1016" s="14">
        <f t="shared" si="93"/>
        <v>1</v>
      </c>
      <c r="E1016" s="14">
        <f t="shared" si="94"/>
        <v>3</v>
      </c>
      <c r="F1016" s="14">
        <f t="shared" si="95"/>
        <v>2</v>
      </c>
      <c r="G1016" s="13">
        <f t="shared" si="96"/>
        <v>45659</v>
      </c>
      <c r="H1016" s="19">
        <f t="shared" si="97"/>
        <v>45688</v>
      </c>
    </row>
    <row r="1017" spans="1:8" x14ac:dyDescent="0.25">
      <c r="A1017" s="28">
        <v>45672</v>
      </c>
      <c r="B1017" s="27">
        <v>5949.91015625</v>
      </c>
      <c r="C1017" s="14">
        <f t="shared" si="92"/>
        <v>2025</v>
      </c>
      <c r="D1017" s="14">
        <f t="shared" si="93"/>
        <v>1</v>
      </c>
      <c r="E1017" s="14">
        <f t="shared" si="94"/>
        <v>3</v>
      </c>
      <c r="F1017" s="14">
        <f t="shared" si="95"/>
        <v>3</v>
      </c>
      <c r="G1017" s="13">
        <f t="shared" si="96"/>
        <v>45659</v>
      </c>
      <c r="H1017" s="19">
        <f t="shared" si="97"/>
        <v>45688</v>
      </c>
    </row>
    <row r="1018" spans="1:8" x14ac:dyDescent="0.25">
      <c r="A1018" s="28">
        <v>45673</v>
      </c>
      <c r="B1018" s="27">
        <v>5937.33984375</v>
      </c>
      <c r="C1018" s="14">
        <f t="shared" si="92"/>
        <v>2025</v>
      </c>
      <c r="D1018" s="14">
        <f t="shared" si="93"/>
        <v>1</v>
      </c>
      <c r="E1018" s="14">
        <f t="shared" si="94"/>
        <v>3</v>
      </c>
      <c r="F1018" s="14">
        <f t="shared" si="95"/>
        <v>4</v>
      </c>
      <c r="G1018" s="13">
        <f t="shared" si="96"/>
        <v>45659</v>
      </c>
      <c r="H1018" s="19">
        <f t="shared" si="97"/>
        <v>45688</v>
      </c>
    </row>
    <row r="1019" spans="1:8" x14ac:dyDescent="0.25">
      <c r="A1019" s="28">
        <v>45674</v>
      </c>
      <c r="B1019" s="27">
        <v>5996.66015625</v>
      </c>
      <c r="C1019" s="14">
        <f t="shared" si="92"/>
        <v>2025</v>
      </c>
      <c r="D1019" s="14">
        <f t="shared" si="93"/>
        <v>1</v>
      </c>
      <c r="E1019" s="14">
        <f t="shared" si="94"/>
        <v>3</v>
      </c>
      <c r="F1019" s="14">
        <f t="shared" si="95"/>
        <v>5</v>
      </c>
      <c r="G1019" s="13">
        <f t="shared" si="96"/>
        <v>45659</v>
      </c>
      <c r="H1019" s="19">
        <f t="shared" si="97"/>
        <v>45688</v>
      </c>
    </row>
    <row r="1020" spans="1:8" x14ac:dyDescent="0.25">
      <c r="A1020" s="28">
        <v>45678</v>
      </c>
      <c r="B1020" s="27">
        <v>6049.240234375</v>
      </c>
      <c r="C1020" s="14">
        <f t="shared" si="92"/>
        <v>2025</v>
      </c>
      <c r="D1020" s="14">
        <f t="shared" si="93"/>
        <v>1</v>
      </c>
      <c r="E1020" s="14">
        <f t="shared" si="94"/>
        <v>4</v>
      </c>
      <c r="F1020" s="14">
        <f t="shared" si="95"/>
        <v>2</v>
      </c>
      <c r="G1020" s="13">
        <f t="shared" si="96"/>
        <v>45659</v>
      </c>
      <c r="H1020" s="19">
        <f t="shared" si="97"/>
        <v>45688</v>
      </c>
    </row>
    <row r="1021" spans="1:8" x14ac:dyDescent="0.25">
      <c r="A1021" s="28">
        <v>45679</v>
      </c>
      <c r="B1021" s="27">
        <v>6086.3701171875</v>
      </c>
      <c r="C1021" s="14">
        <f t="shared" si="92"/>
        <v>2025</v>
      </c>
      <c r="D1021" s="14">
        <f t="shared" si="93"/>
        <v>1</v>
      </c>
      <c r="E1021" s="14">
        <f t="shared" si="94"/>
        <v>4</v>
      </c>
      <c r="F1021" s="14">
        <f t="shared" si="95"/>
        <v>3</v>
      </c>
      <c r="G1021" s="13">
        <f t="shared" si="96"/>
        <v>45659</v>
      </c>
      <c r="H1021" s="19">
        <f t="shared" si="97"/>
        <v>45688</v>
      </c>
    </row>
    <row r="1022" spans="1:8" x14ac:dyDescent="0.25">
      <c r="A1022" s="28">
        <v>45680</v>
      </c>
      <c r="B1022" s="27">
        <v>6118.7099609375</v>
      </c>
      <c r="C1022" s="14">
        <f t="shared" si="92"/>
        <v>2025</v>
      </c>
      <c r="D1022" s="14">
        <f t="shared" si="93"/>
        <v>1</v>
      </c>
      <c r="E1022" s="14">
        <f t="shared" si="94"/>
        <v>4</v>
      </c>
      <c r="F1022" s="14">
        <f t="shared" si="95"/>
        <v>4</v>
      </c>
      <c r="G1022" s="13">
        <f t="shared" si="96"/>
        <v>45659</v>
      </c>
      <c r="H1022" s="19">
        <f t="shared" si="97"/>
        <v>45688</v>
      </c>
    </row>
    <row r="1023" spans="1:8" x14ac:dyDescent="0.25">
      <c r="A1023" s="28">
        <v>45681</v>
      </c>
      <c r="B1023" s="27">
        <v>6101.240234375</v>
      </c>
      <c r="C1023" s="14">
        <f t="shared" si="92"/>
        <v>2025</v>
      </c>
      <c r="D1023" s="14">
        <f t="shared" si="93"/>
        <v>1</v>
      </c>
      <c r="E1023" s="14">
        <f t="shared" si="94"/>
        <v>4</v>
      </c>
      <c r="F1023" s="14">
        <f t="shared" si="95"/>
        <v>5</v>
      </c>
      <c r="G1023" s="13">
        <f t="shared" si="96"/>
        <v>45659</v>
      </c>
      <c r="H1023" s="19">
        <f t="shared" si="97"/>
        <v>45688</v>
      </c>
    </row>
    <row r="1024" spans="1:8" x14ac:dyDescent="0.25">
      <c r="A1024" s="28">
        <v>45684</v>
      </c>
      <c r="B1024" s="27">
        <v>6012.27978515625</v>
      </c>
      <c r="C1024" s="14">
        <f t="shared" si="92"/>
        <v>2025</v>
      </c>
      <c r="D1024" s="14">
        <f t="shared" si="93"/>
        <v>1</v>
      </c>
      <c r="E1024" s="14">
        <f t="shared" si="94"/>
        <v>5</v>
      </c>
      <c r="F1024" s="14">
        <f t="shared" si="95"/>
        <v>1</v>
      </c>
      <c r="G1024" s="13">
        <f t="shared" si="96"/>
        <v>45659</v>
      </c>
      <c r="H1024" s="19">
        <f t="shared" si="97"/>
        <v>45688</v>
      </c>
    </row>
    <row r="1025" spans="1:8" x14ac:dyDescent="0.25">
      <c r="A1025" s="28">
        <v>45685</v>
      </c>
      <c r="B1025" s="27">
        <v>6067.7001953125</v>
      </c>
      <c r="C1025" s="14">
        <f t="shared" si="92"/>
        <v>2025</v>
      </c>
      <c r="D1025" s="14">
        <f t="shared" si="93"/>
        <v>1</v>
      </c>
      <c r="E1025" s="14">
        <f t="shared" si="94"/>
        <v>5</v>
      </c>
      <c r="F1025" s="14">
        <f t="shared" si="95"/>
        <v>2</v>
      </c>
      <c r="G1025" s="13">
        <f t="shared" si="96"/>
        <v>45659</v>
      </c>
      <c r="H1025" s="19">
        <f t="shared" si="97"/>
        <v>45688</v>
      </c>
    </row>
    <row r="1026" spans="1:8" x14ac:dyDescent="0.25">
      <c r="A1026" s="28">
        <v>45686</v>
      </c>
      <c r="B1026" s="27">
        <v>6039.31005859375</v>
      </c>
      <c r="C1026" s="14">
        <f t="shared" si="92"/>
        <v>2025</v>
      </c>
      <c r="D1026" s="14">
        <f t="shared" si="93"/>
        <v>1</v>
      </c>
      <c r="E1026" s="14">
        <f t="shared" si="94"/>
        <v>5</v>
      </c>
      <c r="F1026" s="14">
        <f t="shared" si="95"/>
        <v>3</v>
      </c>
      <c r="G1026" s="13">
        <f t="shared" si="96"/>
        <v>45659</v>
      </c>
      <c r="H1026" s="19">
        <f t="shared" si="97"/>
        <v>45688</v>
      </c>
    </row>
    <row r="1027" spans="1:8" x14ac:dyDescent="0.25">
      <c r="A1027" s="28">
        <v>45687</v>
      </c>
      <c r="B1027" s="27">
        <v>6071.169921875</v>
      </c>
      <c r="C1027" s="14">
        <f t="shared" si="92"/>
        <v>2025</v>
      </c>
      <c r="D1027" s="14">
        <f t="shared" si="93"/>
        <v>1</v>
      </c>
      <c r="E1027" s="14">
        <f t="shared" si="94"/>
        <v>5</v>
      </c>
      <c r="F1027" s="14">
        <f t="shared" si="95"/>
        <v>4</v>
      </c>
      <c r="G1027" s="13">
        <f t="shared" si="96"/>
        <v>45659</v>
      </c>
      <c r="H1027" s="19">
        <f t="shared" si="97"/>
        <v>45688</v>
      </c>
    </row>
    <row r="1028" spans="1:8" x14ac:dyDescent="0.25">
      <c r="A1028" s="28">
        <v>45688</v>
      </c>
      <c r="B1028" s="27">
        <v>6040.52978515625</v>
      </c>
      <c r="C1028" s="14">
        <f t="shared" si="92"/>
        <v>2025</v>
      </c>
      <c r="D1028" s="14">
        <f t="shared" si="93"/>
        <v>1</v>
      </c>
      <c r="E1028" s="14">
        <f t="shared" si="94"/>
        <v>5</v>
      </c>
      <c r="F1028" s="14">
        <f t="shared" si="95"/>
        <v>5</v>
      </c>
      <c r="G1028" s="13">
        <f t="shared" si="96"/>
        <v>45659</v>
      </c>
      <c r="H1028" s="19">
        <f t="shared" si="97"/>
        <v>45688</v>
      </c>
    </row>
    <row r="1029" spans="1:8" x14ac:dyDescent="0.25">
      <c r="A1029" s="28">
        <v>45691</v>
      </c>
      <c r="B1029" s="27">
        <v>5994.56982421875</v>
      </c>
      <c r="C1029" s="14">
        <f t="shared" ref="C1029:C1092" si="98">YEAR(A1029)</f>
        <v>2025</v>
      </c>
      <c r="D1029" s="14">
        <f t="shared" ref="D1029:D1092" si="99">MONTH(A1029)</f>
        <v>2</v>
      </c>
      <c r="E1029" s="14">
        <f t="shared" ref="E1029:E1092" si="100">_xlfn.ISOWEEKNUM(A1029)</f>
        <v>6</v>
      </c>
      <c r="F1029" s="14">
        <f t="shared" ref="F1029:F1092" si="101">WEEKDAY(A1029,2)</f>
        <v>1</v>
      </c>
      <c r="G1029" s="13">
        <f t="shared" ref="G1029:G1092" si="102">_xlfn.MINIFS($A$4:$A$1346,$C$4:$C$1346,C1029,$D$4:$D$1346,D1029)</f>
        <v>45691</v>
      </c>
      <c r="H1029" s="19">
        <f t="shared" ref="H1029:H1092" si="103">_xlfn.MAXIFS($A$4:$A$1346,$C$4:$C$1346,C1029,$D$4:$D$1346,D1029)</f>
        <v>45716</v>
      </c>
    </row>
    <row r="1030" spans="1:8" x14ac:dyDescent="0.25">
      <c r="A1030" s="28">
        <v>45692</v>
      </c>
      <c r="B1030" s="27">
        <v>6037.8798828125</v>
      </c>
      <c r="C1030" s="14">
        <f t="shared" si="98"/>
        <v>2025</v>
      </c>
      <c r="D1030" s="14">
        <f t="shared" si="99"/>
        <v>2</v>
      </c>
      <c r="E1030" s="14">
        <f t="shared" si="100"/>
        <v>6</v>
      </c>
      <c r="F1030" s="14">
        <f t="shared" si="101"/>
        <v>2</v>
      </c>
      <c r="G1030" s="13">
        <f t="shared" si="102"/>
        <v>45691</v>
      </c>
      <c r="H1030" s="19">
        <f t="shared" si="103"/>
        <v>45716</v>
      </c>
    </row>
    <row r="1031" spans="1:8" x14ac:dyDescent="0.25">
      <c r="A1031" s="28">
        <v>45693</v>
      </c>
      <c r="B1031" s="27">
        <v>6061.47998046875</v>
      </c>
      <c r="C1031" s="14">
        <f t="shared" si="98"/>
        <v>2025</v>
      </c>
      <c r="D1031" s="14">
        <f t="shared" si="99"/>
        <v>2</v>
      </c>
      <c r="E1031" s="14">
        <f t="shared" si="100"/>
        <v>6</v>
      </c>
      <c r="F1031" s="14">
        <f t="shared" si="101"/>
        <v>3</v>
      </c>
      <c r="G1031" s="13">
        <f t="shared" si="102"/>
        <v>45691</v>
      </c>
      <c r="H1031" s="19">
        <f t="shared" si="103"/>
        <v>45716</v>
      </c>
    </row>
    <row r="1032" spans="1:8" x14ac:dyDescent="0.25">
      <c r="A1032" s="28">
        <v>45694</v>
      </c>
      <c r="B1032" s="27">
        <v>6083.56982421875</v>
      </c>
      <c r="C1032" s="14">
        <f t="shared" si="98"/>
        <v>2025</v>
      </c>
      <c r="D1032" s="14">
        <f t="shared" si="99"/>
        <v>2</v>
      </c>
      <c r="E1032" s="14">
        <f t="shared" si="100"/>
        <v>6</v>
      </c>
      <c r="F1032" s="14">
        <f t="shared" si="101"/>
        <v>4</v>
      </c>
      <c r="G1032" s="13">
        <f t="shared" si="102"/>
        <v>45691</v>
      </c>
      <c r="H1032" s="19">
        <f t="shared" si="103"/>
        <v>45716</v>
      </c>
    </row>
    <row r="1033" spans="1:8" x14ac:dyDescent="0.25">
      <c r="A1033" s="28">
        <v>45695</v>
      </c>
      <c r="B1033" s="27">
        <v>6025.990234375</v>
      </c>
      <c r="C1033" s="14">
        <f t="shared" si="98"/>
        <v>2025</v>
      </c>
      <c r="D1033" s="14">
        <f t="shared" si="99"/>
        <v>2</v>
      </c>
      <c r="E1033" s="14">
        <f t="shared" si="100"/>
        <v>6</v>
      </c>
      <c r="F1033" s="14">
        <f t="shared" si="101"/>
        <v>5</v>
      </c>
      <c r="G1033" s="13">
        <f t="shared" si="102"/>
        <v>45691</v>
      </c>
      <c r="H1033" s="19">
        <f t="shared" si="103"/>
        <v>45716</v>
      </c>
    </row>
    <row r="1034" spans="1:8" x14ac:dyDescent="0.25">
      <c r="A1034" s="28">
        <v>45698</v>
      </c>
      <c r="B1034" s="27">
        <v>6066.43994140625</v>
      </c>
      <c r="C1034" s="14">
        <f t="shared" si="98"/>
        <v>2025</v>
      </c>
      <c r="D1034" s="14">
        <f t="shared" si="99"/>
        <v>2</v>
      </c>
      <c r="E1034" s="14">
        <f t="shared" si="100"/>
        <v>7</v>
      </c>
      <c r="F1034" s="14">
        <f t="shared" si="101"/>
        <v>1</v>
      </c>
      <c r="G1034" s="13">
        <f t="shared" si="102"/>
        <v>45691</v>
      </c>
      <c r="H1034" s="19">
        <f t="shared" si="103"/>
        <v>45716</v>
      </c>
    </row>
    <row r="1035" spans="1:8" x14ac:dyDescent="0.25">
      <c r="A1035" s="28">
        <v>45699</v>
      </c>
      <c r="B1035" s="27">
        <v>6068.5</v>
      </c>
      <c r="C1035" s="14">
        <f t="shared" si="98"/>
        <v>2025</v>
      </c>
      <c r="D1035" s="14">
        <f t="shared" si="99"/>
        <v>2</v>
      </c>
      <c r="E1035" s="14">
        <f t="shared" si="100"/>
        <v>7</v>
      </c>
      <c r="F1035" s="14">
        <f t="shared" si="101"/>
        <v>2</v>
      </c>
      <c r="G1035" s="13">
        <f t="shared" si="102"/>
        <v>45691</v>
      </c>
      <c r="H1035" s="19">
        <f t="shared" si="103"/>
        <v>45716</v>
      </c>
    </row>
    <row r="1036" spans="1:8" x14ac:dyDescent="0.25">
      <c r="A1036" s="28">
        <v>45700</v>
      </c>
      <c r="B1036" s="27">
        <v>6051.97021484375</v>
      </c>
      <c r="C1036" s="14">
        <f t="shared" si="98"/>
        <v>2025</v>
      </c>
      <c r="D1036" s="14">
        <f t="shared" si="99"/>
        <v>2</v>
      </c>
      <c r="E1036" s="14">
        <f t="shared" si="100"/>
        <v>7</v>
      </c>
      <c r="F1036" s="14">
        <f t="shared" si="101"/>
        <v>3</v>
      </c>
      <c r="G1036" s="13">
        <f t="shared" si="102"/>
        <v>45691</v>
      </c>
      <c r="H1036" s="19">
        <f t="shared" si="103"/>
        <v>45716</v>
      </c>
    </row>
    <row r="1037" spans="1:8" x14ac:dyDescent="0.25">
      <c r="A1037" s="28">
        <v>45701</v>
      </c>
      <c r="B1037" s="27">
        <v>6115.06982421875</v>
      </c>
      <c r="C1037" s="14">
        <f t="shared" si="98"/>
        <v>2025</v>
      </c>
      <c r="D1037" s="14">
        <f t="shared" si="99"/>
        <v>2</v>
      </c>
      <c r="E1037" s="14">
        <f t="shared" si="100"/>
        <v>7</v>
      </c>
      <c r="F1037" s="14">
        <f t="shared" si="101"/>
        <v>4</v>
      </c>
      <c r="G1037" s="13">
        <f t="shared" si="102"/>
        <v>45691</v>
      </c>
      <c r="H1037" s="19">
        <f t="shared" si="103"/>
        <v>45716</v>
      </c>
    </row>
    <row r="1038" spans="1:8" x14ac:dyDescent="0.25">
      <c r="A1038" s="28">
        <v>45702</v>
      </c>
      <c r="B1038" s="27">
        <v>6114.6298828125</v>
      </c>
      <c r="C1038" s="14">
        <f t="shared" si="98"/>
        <v>2025</v>
      </c>
      <c r="D1038" s="14">
        <f t="shared" si="99"/>
        <v>2</v>
      </c>
      <c r="E1038" s="14">
        <f t="shared" si="100"/>
        <v>7</v>
      </c>
      <c r="F1038" s="14">
        <f t="shared" si="101"/>
        <v>5</v>
      </c>
      <c r="G1038" s="13">
        <f t="shared" si="102"/>
        <v>45691</v>
      </c>
      <c r="H1038" s="19">
        <f t="shared" si="103"/>
        <v>45716</v>
      </c>
    </row>
    <row r="1039" spans="1:8" x14ac:dyDescent="0.25">
      <c r="A1039" s="28">
        <v>45706</v>
      </c>
      <c r="B1039" s="27">
        <v>6129.580078125</v>
      </c>
      <c r="C1039" s="14">
        <f t="shared" si="98"/>
        <v>2025</v>
      </c>
      <c r="D1039" s="14">
        <f t="shared" si="99"/>
        <v>2</v>
      </c>
      <c r="E1039" s="14">
        <f t="shared" si="100"/>
        <v>8</v>
      </c>
      <c r="F1039" s="14">
        <f t="shared" si="101"/>
        <v>2</v>
      </c>
      <c r="G1039" s="13">
        <f t="shared" si="102"/>
        <v>45691</v>
      </c>
      <c r="H1039" s="19">
        <f t="shared" si="103"/>
        <v>45716</v>
      </c>
    </row>
    <row r="1040" spans="1:8" x14ac:dyDescent="0.25">
      <c r="A1040" s="28">
        <v>45707</v>
      </c>
      <c r="B1040" s="27">
        <v>6144.14990234375</v>
      </c>
      <c r="C1040" s="14">
        <f t="shared" si="98"/>
        <v>2025</v>
      </c>
      <c r="D1040" s="14">
        <f t="shared" si="99"/>
        <v>2</v>
      </c>
      <c r="E1040" s="14">
        <f t="shared" si="100"/>
        <v>8</v>
      </c>
      <c r="F1040" s="14">
        <f t="shared" si="101"/>
        <v>3</v>
      </c>
      <c r="G1040" s="13">
        <f t="shared" si="102"/>
        <v>45691</v>
      </c>
      <c r="H1040" s="19">
        <f t="shared" si="103"/>
        <v>45716</v>
      </c>
    </row>
    <row r="1041" spans="1:8" x14ac:dyDescent="0.25">
      <c r="A1041" s="28">
        <v>45708</v>
      </c>
      <c r="B1041" s="27">
        <v>6117.52001953125</v>
      </c>
      <c r="C1041" s="14">
        <f t="shared" si="98"/>
        <v>2025</v>
      </c>
      <c r="D1041" s="14">
        <f t="shared" si="99"/>
        <v>2</v>
      </c>
      <c r="E1041" s="14">
        <f t="shared" si="100"/>
        <v>8</v>
      </c>
      <c r="F1041" s="14">
        <f t="shared" si="101"/>
        <v>4</v>
      </c>
      <c r="G1041" s="13">
        <f t="shared" si="102"/>
        <v>45691</v>
      </c>
      <c r="H1041" s="19">
        <f t="shared" si="103"/>
        <v>45716</v>
      </c>
    </row>
    <row r="1042" spans="1:8" x14ac:dyDescent="0.25">
      <c r="A1042" s="28">
        <v>45709</v>
      </c>
      <c r="B1042" s="27">
        <v>6013.1298828125</v>
      </c>
      <c r="C1042" s="14">
        <f t="shared" si="98"/>
        <v>2025</v>
      </c>
      <c r="D1042" s="14">
        <f t="shared" si="99"/>
        <v>2</v>
      </c>
      <c r="E1042" s="14">
        <f t="shared" si="100"/>
        <v>8</v>
      </c>
      <c r="F1042" s="14">
        <f t="shared" si="101"/>
        <v>5</v>
      </c>
      <c r="G1042" s="13">
        <f t="shared" si="102"/>
        <v>45691</v>
      </c>
      <c r="H1042" s="19">
        <f t="shared" si="103"/>
        <v>45716</v>
      </c>
    </row>
    <row r="1043" spans="1:8" x14ac:dyDescent="0.25">
      <c r="A1043" s="28">
        <v>45712</v>
      </c>
      <c r="B1043" s="27">
        <v>5983.25</v>
      </c>
      <c r="C1043" s="14">
        <f t="shared" si="98"/>
        <v>2025</v>
      </c>
      <c r="D1043" s="14">
        <f t="shared" si="99"/>
        <v>2</v>
      </c>
      <c r="E1043" s="14">
        <f t="shared" si="100"/>
        <v>9</v>
      </c>
      <c r="F1043" s="14">
        <f t="shared" si="101"/>
        <v>1</v>
      </c>
      <c r="G1043" s="13">
        <f t="shared" si="102"/>
        <v>45691</v>
      </c>
      <c r="H1043" s="19">
        <f t="shared" si="103"/>
        <v>45716</v>
      </c>
    </row>
    <row r="1044" spans="1:8" x14ac:dyDescent="0.25">
      <c r="A1044" s="28">
        <v>45713</v>
      </c>
      <c r="B1044" s="27">
        <v>5955.25</v>
      </c>
      <c r="C1044" s="14">
        <f t="shared" si="98"/>
        <v>2025</v>
      </c>
      <c r="D1044" s="14">
        <f t="shared" si="99"/>
        <v>2</v>
      </c>
      <c r="E1044" s="14">
        <f t="shared" si="100"/>
        <v>9</v>
      </c>
      <c r="F1044" s="14">
        <f t="shared" si="101"/>
        <v>2</v>
      </c>
      <c r="G1044" s="13">
        <f t="shared" si="102"/>
        <v>45691</v>
      </c>
      <c r="H1044" s="19">
        <f t="shared" si="103"/>
        <v>45716</v>
      </c>
    </row>
    <row r="1045" spans="1:8" x14ac:dyDescent="0.25">
      <c r="A1045" s="28">
        <v>45714</v>
      </c>
      <c r="B1045" s="27">
        <v>5956.06005859375</v>
      </c>
      <c r="C1045" s="14">
        <f t="shared" si="98"/>
        <v>2025</v>
      </c>
      <c r="D1045" s="14">
        <f t="shared" si="99"/>
        <v>2</v>
      </c>
      <c r="E1045" s="14">
        <f t="shared" si="100"/>
        <v>9</v>
      </c>
      <c r="F1045" s="14">
        <f t="shared" si="101"/>
        <v>3</v>
      </c>
      <c r="G1045" s="13">
        <f t="shared" si="102"/>
        <v>45691</v>
      </c>
      <c r="H1045" s="19">
        <f t="shared" si="103"/>
        <v>45716</v>
      </c>
    </row>
    <row r="1046" spans="1:8" x14ac:dyDescent="0.25">
      <c r="A1046" s="28">
        <v>45715</v>
      </c>
      <c r="B1046" s="27">
        <v>5861.56982421875</v>
      </c>
      <c r="C1046" s="14">
        <f t="shared" si="98"/>
        <v>2025</v>
      </c>
      <c r="D1046" s="14">
        <f t="shared" si="99"/>
        <v>2</v>
      </c>
      <c r="E1046" s="14">
        <f t="shared" si="100"/>
        <v>9</v>
      </c>
      <c r="F1046" s="14">
        <f t="shared" si="101"/>
        <v>4</v>
      </c>
      <c r="G1046" s="13">
        <f t="shared" si="102"/>
        <v>45691</v>
      </c>
      <c r="H1046" s="19">
        <f t="shared" si="103"/>
        <v>45716</v>
      </c>
    </row>
    <row r="1047" spans="1:8" x14ac:dyDescent="0.25">
      <c r="A1047" s="28">
        <v>45716</v>
      </c>
      <c r="B1047" s="27">
        <v>5954.5</v>
      </c>
      <c r="C1047" s="14">
        <f t="shared" si="98"/>
        <v>2025</v>
      </c>
      <c r="D1047" s="14">
        <f t="shared" si="99"/>
        <v>2</v>
      </c>
      <c r="E1047" s="14">
        <f t="shared" si="100"/>
        <v>9</v>
      </c>
      <c r="F1047" s="14">
        <f t="shared" si="101"/>
        <v>5</v>
      </c>
      <c r="G1047" s="13">
        <f t="shared" si="102"/>
        <v>45691</v>
      </c>
      <c r="H1047" s="19">
        <f t="shared" si="103"/>
        <v>45716</v>
      </c>
    </row>
    <row r="1048" spans="1:8" x14ac:dyDescent="0.25">
      <c r="A1048" s="28">
        <v>45719</v>
      </c>
      <c r="B1048" s="27">
        <v>5849.72021484375</v>
      </c>
      <c r="C1048" s="14">
        <f t="shared" si="98"/>
        <v>2025</v>
      </c>
      <c r="D1048" s="14">
        <f t="shared" si="99"/>
        <v>3</v>
      </c>
      <c r="E1048" s="14">
        <f t="shared" si="100"/>
        <v>10</v>
      </c>
      <c r="F1048" s="14">
        <f t="shared" si="101"/>
        <v>1</v>
      </c>
      <c r="G1048" s="13">
        <f t="shared" si="102"/>
        <v>45719</v>
      </c>
      <c r="H1048" s="19">
        <f t="shared" si="103"/>
        <v>45747</v>
      </c>
    </row>
    <row r="1049" spans="1:8" x14ac:dyDescent="0.25">
      <c r="A1049" s="28">
        <v>45720</v>
      </c>
      <c r="B1049" s="27">
        <v>5778.14990234375</v>
      </c>
      <c r="C1049" s="14">
        <f t="shared" si="98"/>
        <v>2025</v>
      </c>
      <c r="D1049" s="14">
        <f t="shared" si="99"/>
        <v>3</v>
      </c>
      <c r="E1049" s="14">
        <f t="shared" si="100"/>
        <v>10</v>
      </c>
      <c r="F1049" s="14">
        <f t="shared" si="101"/>
        <v>2</v>
      </c>
      <c r="G1049" s="13">
        <f t="shared" si="102"/>
        <v>45719</v>
      </c>
      <c r="H1049" s="19">
        <f t="shared" si="103"/>
        <v>45747</v>
      </c>
    </row>
    <row r="1050" spans="1:8" x14ac:dyDescent="0.25">
      <c r="A1050" s="28">
        <v>45721</v>
      </c>
      <c r="B1050" s="27">
        <v>5842.6298828125</v>
      </c>
      <c r="C1050" s="14">
        <f t="shared" si="98"/>
        <v>2025</v>
      </c>
      <c r="D1050" s="14">
        <f t="shared" si="99"/>
        <v>3</v>
      </c>
      <c r="E1050" s="14">
        <f t="shared" si="100"/>
        <v>10</v>
      </c>
      <c r="F1050" s="14">
        <f t="shared" si="101"/>
        <v>3</v>
      </c>
      <c r="G1050" s="13">
        <f t="shared" si="102"/>
        <v>45719</v>
      </c>
      <c r="H1050" s="19">
        <f t="shared" si="103"/>
        <v>45747</v>
      </c>
    </row>
    <row r="1051" spans="1:8" x14ac:dyDescent="0.25">
      <c r="A1051" s="28">
        <v>45722</v>
      </c>
      <c r="B1051" s="27">
        <v>5738.52001953125</v>
      </c>
      <c r="C1051" s="14">
        <f t="shared" si="98"/>
        <v>2025</v>
      </c>
      <c r="D1051" s="14">
        <f t="shared" si="99"/>
        <v>3</v>
      </c>
      <c r="E1051" s="14">
        <f t="shared" si="100"/>
        <v>10</v>
      </c>
      <c r="F1051" s="14">
        <f t="shared" si="101"/>
        <v>4</v>
      </c>
      <c r="G1051" s="13">
        <f t="shared" si="102"/>
        <v>45719</v>
      </c>
      <c r="H1051" s="19">
        <f t="shared" si="103"/>
        <v>45747</v>
      </c>
    </row>
    <row r="1052" spans="1:8" x14ac:dyDescent="0.25">
      <c r="A1052" s="28">
        <v>45723</v>
      </c>
      <c r="B1052" s="27">
        <v>5770.2001953125</v>
      </c>
      <c r="C1052" s="14">
        <f t="shared" si="98"/>
        <v>2025</v>
      </c>
      <c r="D1052" s="14">
        <f t="shared" si="99"/>
        <v>3</v>
      </c>
      <c r="E1052" s="14">
        <f t="shared" si="100"/>
        <v>10</v>
      </c>
      <c r="F1052" s="14">
        <f t="shared" si="101"/>
        <v>5</v>
      </c>
      <c r="G1052" s="13">
        <f t="shared" si="102"/>
        <v>45719</v>
      </c>
      <c r="H1052" s="19">
        <f t="shared" si="103"/>
        <v>45747</v>
      </c>
    </row>
    <row r="1053" spans="1:8" x14ac:dyDescent="0.25">
      <c r="A1053" s="28">
        <v>45726</v>
      </c>
      <c r="B1053" s="27">
        <v>5614.56005859375</v>
      </c>
      <c r="C1053" s="14">
        <f t="shared" si="98"/>
        <v>2025</v>
      </c>
      <c r="D1053" s="14">
        <f t="shared" si="99"/>
        <v>3</v>
      </c>
      <c r="E1053" s="14">
        <f t="shared" si="100"/>
        <v>11</v>
      </c>
      <c r="F1053" s="14">
        <f t="shared" si="101"/>
        <v>1</v>
      </c>
      <c r="G1053" s="13">
        <f t="shared" si="102"/>
        <v>45719</v>
      </c>
      <c r="H1053" s="19">
        <f t="shared" si="103"/>
        <v>45747</v>
      </c>
    </row>
    <row r="1054" spans="1:8" x14ac:dyDescent="0.25">
      <c r="A1054" s="28">
        <v>45727</v>
      </c>
      <c r="B1054" s="27">
        <v>5572.06982421875</v>
      </c>
      <c r="C1054" s="14">
        <f t="shared" si="98"/>
        <v>2025</v>
      </c>
      <c r="D1054" s="14">
        <f t="shared" si="99"/>
        <v>3</v>
      </c>
      <c r="E1054" s="14">
        <f t="shared" si="100"/>
        <v>11</v>
      </c>
      <c r="F1054" s="14">
        <f t="shared" si="101"/>
        <v>2</v>
      </c>
      <c r="G1054" s="13">
        <f t="shared" si="102"/>
        <v>45719</v>
      </c>
      <c r="H1054" s="19">
        <f t="shared" si="103"/>
        <v>45747</v>
      </c>
    </row>
    <row r="1055" spans="1:8" x14ac:dyDescent="0.25">
      <c r="A1055" s="28">
        <v>45728</v>
      </c>
      <c r="B1055" s="27">
        <v>5599.2998046875</v>
      </c>
      <c r="C1055" s="14">
        <f t="shared" si="98"/>
        <v>2025</v>
      </c>
      <c r="D1055" s="14">
        <f t="shared" si="99"/>
        <v>3</v>
      </c>
      <c r="E1055" s="14">
        <f t="shared" si="100"/>
        <v>11</v>
      </c>
      <c r="F1055" s="14">
        <f t="shared" si="101"/>
        <v>3</v>
      </c>
      <c r="G1055" s="13">
        <f t="shared" si="102"/>
        <v>45719</v>
      </c>
      <c r="H1055" s="19">
        <f t="shared" si="103"/>
        <v>45747</v>
      </c>
    </row>
    <row r="1056" spans="1:8" x14ac:dyDescent="0.25">
      <c r="A1056" s="28">
        <v>45729</v>
      </c>
      <c r="B1056" s="27">
        <v>5521.52001953125</v>
      </c>
      <c r="C1056" s="14">
        <f t="shared" si="98"/>
        <v>2025</v>
      </c>
      <c r="D1056" s="14">
        <f t="shared" si="99"/>
        <v>3</v>
      </c>
      <c r="E1056" s="14">
        <f t="shared" si="100"/>
        <v>11</v>
      </c>
      <c r="F1056" s="14">
        <f t="shared" si="101"/>
        <v>4</v>
      </c>
      <c r="G1056" s="13">
        <f t="shared" si="102"/>
        <v>45719</v>
      </c>
      <c r="H1056" s="19">
        <f t="shared" si="103"/>
        <v>45747</v>
      </c>
    </row>
    <row r="1057" spans="1:8" x14ac:dyDescent="0.25">
      <c r="A1057" s="28">
        <v>45730</v>
      </c>
      <c r="B1057" s="27">
        <v>5638.93994140625</v>
      </c>
      <c r="C1057" s="14">
        <f t="shared" si="98"/>
        <v>2025</v>
      </c>
      <c r="D1057" s="14">
        <f t="shared" si="99"/>
        <v>3</v>
      </c>
      <c r="E1057" s="14">
        <f t="shared" si="100"/>
        <v>11</v>
      </c>
      <c r="F1057" s="14">
        <f t="shared" si="101"/>
        <v>5</v>
      </c>
      <c r="G1057" s="13">
        <f t="shared" si="102"/>
        <v>45719</v>
      </c>
      <c r="H1057" s="19">
        <f t="shared" si="103"/>
        <v>45747</v>
      </c>
    </row>
    <row r="1058" spans="1:8" x14ac:dyDescent="0.25">
      <c r="A1058" s="28">
        <v>45733</v>
      </c>
      <c r="B1058" s="27">
        <v>5675.1201171875</v>
      </c>
      <c r="C1058" s="14">
        <f t="shared" si="98"/>
        <v>2025</v>
      </c>
      <c r="D1058" s="14">
        <f t="shared" si="99"/>
        <v>3</v>
      </c>
      <c r="E1058" s="14">
        <f t="shared" si="100"/>
        <v>12</v>
      </c>
      <c r="F1058" s="14">
        <f t="shared" si="101"/>
        <v>1</v>
      </c>
      <c r="G1058" s="13">
        <f t="shared" si="102"/>
        <v>45719</v>
      </c>
      <c r="H1058" s="19">
        <f t="shared" si="103"/>
        <v>45747</v>
      </c>
    </row>
    <row r="1059" spans="1:8" x14ac:dyDescent="0.25">
      <c r="A1059" s="28">
        <v>45734</v>
      </c>
      <c r="B1059" s="27">
        <v>5614.66015625</v>
      </c>
      <c r="C1059" s="14">
        <f t="shared" si="98"/>
        <v>2025</v>
      </c>
      <c r="D1059" s="14">
        <f t="shared" si="99"/>
        <v>3</v>
      </c>
      <c r="E1059" s="14">
        <f t="shared" si="100"/>
        <v>12</v>
      </c>
      <c r="F1059" s="14">
        <f t="shared" si="101"/>
        <v>2</v>
      </c>
      <c r="G1059" s="13">
        <f t="shared" si="102"/>
        <v>45719</v>
      </c>
      <c r="H1059" s="19">
        <f t="shared" si="103"/>
        <v>45747</v>
      </c>
    </row>
    <row r="1060" spans="1:8" x14ac:dyDescent="0.25">
      <c r="A1060" s="28">
        <v>45735</v>
      </c>
      <c r="B1060" s="27">
        <v>5675.2900390625</v>
      </c>
      <c r="C1060" s="14">
        <f t="shared" si="98"/>
        <v>2025</v>
      </c>
      <c r="D1060" s="14">
        <f t="shared" si="99"/>
        <v>3</v>
      </c>
      <c r="E1060" s="14">
        <f t="shared" si="100"/>
        <v>12</v>
      </c>
      <c r="F1060" s="14">
        <f t="shared" si="101"/>
        <v>3</v>
      </c>
      <c r="G1060" s="13">
        <f t="shared" si="102"/>
        <v>45719</v>
      </c>
      <c r="H1060" s="19">
        <f t="shared" si="103"/>
        <v>45747</v>
      </c>
    </row>
    <row r="1061" spans="1:8" x14ac:dyDescent="0.25">
      <c r="A1061" s="28">
        <v>45736</v>
      </c>
      <c r="B1061" s="27">
        <v>5662.89013671875</v>
      </c>
      <c r="C1061" s="14">
        <f t="shared" si="98"/>
        <v>2025</v>
      </c>
      <c r="D1061" s="14">
        <f t="shared" si="99"/>
        <v>3</v>
      </c>
      <c r="E1061" s="14">
        <f t="shared" si="100"/>
        <v>12</v>
      </c>
      <c r="F1061" s="14">
        <f t="shared" si="101"/>
        <v>4</v>
      </c>
      <c r="G1061" s="13">
        <f t="shared" si="102"/>
        <v>45719</v>
      </c>
      <c r="H1061" s="19">
        <f t="shared" si="103"/>
        <v>45747</v>
      </c>
    </row>
    <row r="1062" spans="1:8" x14ac:dyDescent="0.25">
      <c r="A1062" s="28">
        <v>45737</v>
      </c>
      <c r="B1062" s="27">
        <v>5667.56005859375</v>
      </c>
      <c r="C1062" s="14">
        <f t="shared" si="98"/>
        <v>2025</v>
      </c>
      <c r="D1062" s="14">
        <f t="shared" si="99"/>
        <v>3</v>
      </c>
      <c r="E1062" s="14">
        <f t="shared" si="100"/>
        <v>12</v>
      </c>
      <c r="F1062" s="14">
        <f t="shared" si="101"/>
        <v>5</v>
      </c>
      <c r="G1062" s="13">
        <f t="shared" si="102"/>
        <v>45719</v>
      </c>
      <c r="H1062" s="19">
        <f t="shared" si="103"/>
        <v>45747</v>
      </c>
    </row>
    <row r="1063" spans="1:8" x14ac:dyDescent="0.25">
      <c r="A1063" s="28">
        <v>45740</v>
      </c>
      <c r="B1063" s="27">
        <v>5767.56982421875</v>
      </c>
      <c r="C1063" s="14">
        <f t="shared" si="98"/>
        <v>2025</v>
      </c>
      <c r="D1063" s="14">
        <f t="shared" si="99"/>
        <v>3</v>
      </c>
      <c r="E1063" s="14">
        <f t="shared" si="100"/>
        <v>13</v>
      </c>
      <c r="F1063" s="14">
        <f t="shared" si="101"/>
        <v>1</v>
      </c>
      <c r="G1063" s="13">
        <f t="shared" si="102"/>
        <v>45719</v>
      </c>
      <c r="H1063" s="19">
        <f t="shared" si="103"/>
        <v>45747</v>
      </c>
    </row>
    <row r="1064" spans="1:8" x14ac:dyDescent="0.25">
      <c r="A1064" s="28">
        <v>45741</v>
      </c>
      <c r="B1064" s="27">
        <v>5776.64990234375</v>
      </c>
      <c r="C1064" s="14">
        <f t="shared" si="98"/>
        <v>2025</v>
      </c>
      <c r="D1064" s="14">
        <f t="shared" si="99"/>
        <v>3</v>
      </c>
      <c r="E1064" s="14">
        <f t="shared" si="100"/>
        <v>13</v>
      </c>
      <c r="F1064" s="14">
        <f t="shared" si="101"/>
        <v>2</v>
      </c>
      <c r="G1064" s="13">
        <f t="shared" si="102"/>
        <v>45719</v>
      </c>
      <c r="H1064" s="19">
        <f t="shared" si="103"/>
        <v>45747</v>
      </c>
    </row>
    <row r="1065" spans="1:8" x14ac:dyDescent="0.25">
      <c r="A1065" s="28">
        <v>45742</v>
      </c>
      <c r="B1065" s="27">
        <v>5712.2001953125</v>
      </c>
      <c r="C1065" s="14">
        <f t="shared" si="98"/>
        <v>2025</v>
      </c>
      <c r="D1065" s="14">
        <f t="shared" si="99"/>
        <v>3</v>
      </c>
      <c r="E1065" s="14">
        <f t="shared" si="100"/>
        <v>13</v>
      </c>
      <c r="F1065" s="14">
        <f t="shared" si="101"/>
        <v>3</v>
      </c>
      <c r="G1065" s="13">
        <f t="shared" si="102"/>
        <v>45719</v>
      </c>
      <c r="H1065" s="19">
        <f t="shared" si="103"/>
        <v>45747</v>
      </c>
    </row>
    <row r="1066" spans="1:8" x14ac:dyDescent="0.25">
      <c r="A1066" s="28">
        <v>45743</v>
      </c>
      <c r="B1066" s="27">
        <v>5693.31005859375</v>
      </c>
      <c r="C1066" s="14">
        <f t="shared" si="98"/>
        <v>2025</v>
      </c>
      <c r="D1066" s="14">
        <f t="shared" si="99"/>
        <v>3</v>
      </c>
      <c r="E1066" s="14">
        <f t="shared" si="100"/>
        <v>13</v>
      </c>
      <c r="F1066" s="14">
        <f t="shared" si="101"/>
        <v>4</v>
      </c>
      <c r="G1066" s="13">
        <f t="shared" si="102"/>
        <v>45719</v>
      </c>
      <c r="H1066" s="19">
        <f t="shared" si="103"/>
        <v>45747</v>
      </c>
    </row>
    <row r="1067" spans="1:8" x14ac:dyDescent="0.25">
      <c r="A1067" s="28">
        <v>45744</v>
      </c>
      <c r="B1067" s="27">
        <v>5580.93994140625</v>
      </c>
      <c r="C1067" s="14">
        <f t="shared" si="98"/>
        <v>2025</v>
      </c>
      <c r="D1067" s="14">
        <f t="shared" si="99"/>
        <v>3</v>
      </c>
      <c r="E1067" s="14">
        <f t="shared" si="100"/>
        <v>13</v>
      </c>
      <c r="F1067" s="14">
        <f t="shared" si="101"/>
        <v>5</v>
      </c>
      <c r="G1067" s="13">
        <f t="shared" si="102"/>
        <v>45719</v>
      </c>
      <c r="H1067" s="19">
        <f t="shared" si="103"/>
        <v>45747</v>
      </c>
    </row>
    <row r="1068" spans="1:8" x14ac:dyDescent="0.25">
      <c r="A1068" s="28">
        <v>45747</v>
      </c>
      <c r="B1068" s="27">
        <v>5611.85009765625</v>
      </c>
      <c r="C1068" s="14">
        <f t="shared" si="98"/>
        <v>2025</v>
      </c>
      <c r="D1068" s="14">
        <f t="shared" si="99"/>
        <v>3</v>
      </c>
      <c r="E1068" s="14">
        <f t="shared" si="100"/>
        <v>14</v>
      </c>
      <c r="F1068" s="14">
        <f t="shared" si="101"/>
        <v>1</v>
      </c>
      <c r="G1068" s="13">
        <f t="shared" si="102"/>
        <v>45719</v>
      </c>
      <c r="H1068" s="19">
        <f t="shared" si="103"/>
        <v>45747</v>
      </c>
    </row>
    <row r="1069" spans="1:8" x14ac:dyDescent="0.25">
      <c r="A1069" s="28">
        <v>45748</v>
      </c>
      <c r="B1069" s="27">
        <v>5633.06982421875</v>
      </c>
      <c r="C1069" s="14">
        <f t="shared" si="98"/>
        <v>2025</v>
      </c>
      <c r="D1069" s="14">
        <f t="shared" si="99"/>
        <v>4</v>
      </c>
      <c r="E1069" s="14">
        <f t="shared" si="100"/>
        <v>14</v>
      </c>
      <c r="F1069" s="14">
        <f t="shared" si="101"/>
        <v>2</v>
      </c>
      <c r="G1069" s="13">
        <f t="shared" si="102"/>
        <v>45748</v>
      </c>
      <c r="H1069" s="19">
        <f t="shared" si="103"/>
        <v>45777</v>
      </c>
    </row>
    <row r="1070" spans="1:8" x14ac:dyDescent="0.25">
      <c r="A1070" s="28">
        <v>45749</v>
      </c>
      <c r="B1070" s="27">
        <v>5670.97021484375</v>
      </c>
      <c r="C1070" s="14">
        <f t="shared" si="98"/>
        <v>2025</v>
      </c>
      <c r="D1070" s="14">
        <f t="shared" si="99"/>
        <v>4</v>
      </c>
      <c r="E1070" s="14">
        <f t="shared" si="100"/>
        <v>14</v>
      </c>
      <c r="F1070" s="14">
        <f t="shared" si="101"/>
        <v>3</v>
      </c>
      <c r="G1070" s="13">
        <f t="shared" si="102"/>
        <v>45748</v>
      </c>
      <c r="H1070" s="19">
        <f t="shared" si="103"/>
        <v>45777</v>
      </c>
    </row>
    <row r="1071" spans="1:8" x14ac:dyDescent="0.25">
      <c r="A1071" s="28">
        <v>45750</v>
      </c>
      <c r="B1071" s="27">
        <v>5396.52001953125</v>
      </c>
      <c r="C1071" s="14">
        <f t="shared" si="98"/>
        <v>2025</v>
      </c>
      <c r="D1071" s="14">
        <f t="shared" si="99"/>
        <v>4</v>
      </c>
      <c r="E1071" s="14">
        <f t="shared" si="100"/>
        <v>14</v>
      </c>
      <c r="F1071" s="14">
        <f t="shared" si="101"/>
        <v>4</v>
      </c>
      <c r="G1071" s="13">
        <f t="shared" si="102"/>
        <v>45748</v>
      </c>
      <c r="H1071" s="19">
        <f t="shared" si="103"/>
        <v>45777</v>
      </c>
    </row>
    <row r="1072" spans="1:8" x14ac:dyDescent="0.25">
      <c r="A1072" s="28">
        <v>45751</v>
      </c>
      <c r="B1072" s="27">
        <v>5074.080078125</v>
      </c>
      <c r="C1072" s="14">
        <f t="shared" si="98"/>
        <v>2025</v>
      </c>
      <c r="D1072" s="14">
        <f t="shared" si="99"/>
        <v>4</v>
      </c>
      <c r="E1072" s="14">
        <f t="shared" si="100"/>
        <v>14</v>
      </c>
      <c r="F1072" s="14">
        <f t="shared" si="101"/>
        <v>5</v>
      </c>
      <c r="G1072" s="13">
        <f t="shared" si="102"/>
        <v>45748</v>
      </c>
      <c r="H1072" s="19">
        <f t="shared" si="103"/>
        <v>45777</v>
      </c>
    </row>
    <row r="1073" spans="1:8" x14ac:dyDescent="0.25">
      <c r="A1073" s="28">
        <v>45754</v>
      </c>
      <c r="B1073" s="27">
        <v>5062.25</v>
      </c>
      <c r="C1073" s="14">
        <f t="shared" si="98"/>
        <v>2025</v>
      </c>
      <c r="D1073" s="14">
        <f t="shared" si="99"/>
        <v>4</v>
      </c>
      <c r="E1073" s="14">
        <f t="shared" si="100"/>
        <v>15</v>
      </c>
      <c r="F1073" s="14">
        <f t="shared" si="101"/>
        <v>1</v>
      </c>
      <c r="G1073" s="13">
        <f t="shared" si="102"/>
        <v>45748</v>
      </c>
      <c r="H1073" s="19">
        <f t="shared" si="103"/>
        <v>45777</v>
      </c>
    </row>
    <row r="1074" spans="1:8" x14ac:dyDescent="0.25">
      <c r="A1074" s="28">
        <v>45755</v>
      </c>
      <c r="B1074" s="27">
        <v>4982.77001953125</v>
      </c>
      <c r="C1074" s="14">
        <f t="shared" si="98"/>
        <v>2025</v>
      </c>
      <c r="D1074" s="14">
        <f t="shared" si="99"/>
        <v>4</v>
      </c>
      <c r="E1074" s="14">
        <f t="shared" si="100"/>
        <v>15</v>
      </c>
      <c r="F1074" s="14">
        <f t="shared" si="101"/>
        <v>2</v>
      </c>
      <c r="G1074" s="13">
        <f t="shared" si="102"/>
        <v>45748</v>
      </c>
      <c r="H1074" s="19">
        <f t="shared" si="103"/>
        <v>45777</v>
      </c>
    </row>
    <row r="1075" spans="1:8" x14ac:dyDescent="0.25">
      <c r="A1075" s="28">
        <v>45756</v>
      </c>
      <c r="B1075" s="27">
        <v>5456.89990234375</v>
      </c>
      <c r="C1075" s="14">
        <f t="shared" si="98"/>
        <v>2025</v>
      </c>
      <c r="D1075" s="14">
        <f t="shared" si="99"/>
        <v>4</v>
      </c>
      <c r="E1075" s="14">
        <f t="shared" si="100"/>
        <v>15</v>
      </c>
      <c r="F1075" s="14">
        <f t="shared" si="101"/>
        <v>3</v>
      </c>
      <c r="G1075" s="13">
        <f t="shared" si="102"/>
        <v>45748</v>
      </c>
      <c r="H1075" s="19">
        <f t="shared" si="103"/>
        <v>45777</v>
      </c>
    </row>
    <row r="1076" spans="1:8" x14ac:dyDescent="0.25">
      <c r="A1076" s="28">
        <v>45757</v>
      </c>
      <c r="B1076" s="27">
        <v>5268.0498046875</v>
      </c>
      <c r="C1076" s="14">
        <f t="shared" si="98"/>
        <v>2025</v>
      </c>
      <c r="D1076" s="14">
        <f t="shared" si="99"/>
        <v>4</v>
      </c>
      <c r="E1076" s="14">
        <f t="shared" si="100"/>
        <v>15</v>
      </c>
      <c r="F1076" s="14">
        <f t="shared" si="101"/>
        <v>4</v>
      </c>
      <c r="G1076" s="13">
        <f t="shared" si="102"/>
        <v>45748</v>
      </c>
      <c r="H1076" s="19">
        <f t="shared" si="103"/>
        <v>45777</v>
      </c>
    </row>
    <row r="1077" spans="1:8" x14ac:dyDescent="0.25">
      <c r="A1077" s="28">
        <v>45758</v>
      </c>
      <c r="B1077" s="27">
        <v>5363.35986328125</v>
      </c>
      <c r="C1077" s="14">
        <f t="shared" si="98"/>
        <v>2025</v>
      </c>
      <c r="D1077" s="14">
        <f t="shared" si="99"/>
        <v>4</v>
      </c>
      <c r="E1077" s="14">
        <f t="shared" si="100"/>
        <v>15</v>
      </c>
      <c r="F1077" s="14">
        <f t="shared" si="101"/>
        <v>5</v>
      </c>
      <c r="G1077" s="13">
        <f t="shared" si="102"/>
        <v>45748</v>
      </c>
      <c r="H1077" s="19">
        <f t="shared" si="103"/>
        <v>45777</v>
      </c>
    </row>
    <row r="1078" spans="1:8" x14ac:dyDescent="0.25">
      <c r="A1078" s="28">
        <v>45761</v>
      </c>
      <c r="B1078" s="27">
        <v>5405.97021484375</v>
      </c>
      <c r="C1078" s="14">
        <f t="shared" si="98"/>
        <v>2025</v>
      </c>
      <c r="D1078" s="14">
        <f t="shared" si="99"/>
        <v>4</v>
      </c>
      <c r="E1078" s="14">
        <f t="shared" si="100"/>
        <v>16</v>
      </c>
      <c r="F1078" s="14">
        <f t="shared" si="101"/>
        <v>1</v>
      </c>
      <c r="G1078" s="13">
        <f t="shared" si="102"/>
        <v>45748</v>
      </c>
      <c r="H1078" s="19">
        <f t="shared" si="103"/>
        <v>45777</v>
      </c>
    </row>
    <row r="1079" spans="1:8" x14ac:dyDescent="0.25">
      <c r="A1079" s="28">
        <v>45762</v>
      </c>
      <c r="B1079" s="27">
        <v>5396.6298828125</v>
      </c>
      <c r="C1079" s="14">
        <f t="shared" si="98"/>
        <v>2025</v>
      </c>
      <c r="D1079" s="14">
        <f t="shared" si="99"/>
        <v>4</v>
      </c>
      <c r="E1079" s="14">
        <f t="shared" si="100"/>
        <v>16</v>
      </c>
      <c r="F1079" s="14">
        <f t="shared" si="101"/>
        <v>2</v>
      </c>
      <c r="G1079" s="13">
        <f t="shared" si="102"/>
        <v>45748</v>
      </c>
      <c r="H1079" s="19">
        <f t="shared" si="103"/>
        <v>45777</v>
      </c>
    </row>
    <row r="1080" spans="1:8" x14ac:dyDescent="0.25">
      <c r="A1080" s="28">
        <v>45763</v>
      </c>
      <c r="B1080" s="27">
        <v>5275.7001953125</v>
      </c>
      <c r="C1080" s="14">
        <f t="shared" si="98"/>
        <v>2025</v>
      </c>
      <c r="D1080" s="14">
        <f t="shared" si="99"/>
        <v>4</v>
      </c>
      <c r="E1080" s="14">
        <f t="shared" si="100"/>
        <v>16</v>
      </c>
      <c r="F1080" s="14">
        <f t="shared" si="101"/>
        <v>3</v>
      </c>
      <c r="G1080" s="13">
        <f t="shared" si="102"/>
        <v>45748</v>
      </c>
      <c r="H1080" s="19">
        <f t="shared" si="103"/>
        <v>45777</v>
      </c>
    </row>
    <row r="1081" spans="1:8" x14ac:dyDescent="0.25">
      <c r="A1081" s="28">
        <v>45764</v>
      </c>
      <c r="B1081" s="27">
        <v>5282.7001953125</v>
      </c>
      <c r="C1081" s="14">
        <f t="shared" si="98"/>
        <v>2025</v>
      </c>
      <c r="D1081" s="14">
        <f t="shared" si="99"/>
        <v>4</v>
      </c>
      <c r="E1081" s="14">
        <f t="shared" si="100"/>
        <v>16</v>
      </c>
      <c r="F1081" s="14">
        <f t="shared" si="101"/>
        <v>4</v>
      </c>
      <c r="G1081" s="13">
        <f t="shared" si="102"/>
        <v>45748</v>
      </c>
      <c r="H1081" s="19">
        <f t="shared" si="103"/>
        <v>45777</v>
      </c>
    </row>
    <row r="1082" spans="1:8" x14ac:dyDescent="0.25">
      <c r="A1082" s="28">
        <v>45768</v>
      </c>
      <c r="B1082" s="27">
        <v>5158.2001953125</v>
      </c>
      <c r="C1082" s="14">
        <f t="shared" si="98"/>
        <v>2025</v>
      </c>
      <c r="D1082" s="14">
        <f t="shared" si="99"/>
        <v>4</v>
      </c>
      <c r="E1082" s="14">
        <f t="shared" si="100"/>
        <v>17</v>
      </c>
      <c r="F1082" s="14">
        <f t="shared" si="101"/>
        <v>1</v>
      </c>
      <c r="G1082" s="13">
        <f t="shared" si="102"/>
        <v>45748</v>
      </c>
      <c r="H1082" s="19">
        <f t="shared" si="103"/>
        <v>45777</v>
      </c>
    </row>
    <row r="1083" spans="1:8" x14ac:dyDescent="0.25">
      <c r="A1083" s="28">
        <v>45769</v>
      </c>
      <c r="B1083" s="27">
        <v>5287.759765625</v>
      </c>
      <c r="C1083" s="14">
        <f t="shared" si="98"/>
        <v>2025</v>
      </c>
      <c r="D1083" s="14">
        <f t="shared" si="99"/>
        <v>4</v>
      </c>
      <c r="E1083" s="14">
        <f t="shared" si="100"/>
        <v>17</v>
      </c>
      <c r="F1083" s="14">
        <f t="shared" si="101"/>
        <v>2</v>
      </c>
      <c r="G1083" s="13">
        <f t="shared" si="102"/>
        <v>45748</v>
      </c>
      <c r="H1083" s="19">
        <f t="shared" si="103"/>
        <v>45777</v>
      </c>
    </row>
    <row r="1084" spans="1:8" x14ac:dyDescent="0.25">
      <c r="A1084" s="28">
        <v>45770</v>
      </c>
      <c r="B1084" s="27">
        <v>5375.85986328125</v>
      </c>
      <c r="C1084" s="14">
        <f t="shared" si="98"/>
        <v>2025</v>
      </c>
      <c r="D1084" s="14">
        <f t="shared" si="99"/>
        <v>4</v>
      </c>
      <c r="E1084" s="14">
        <f t="shared" si="100"/>
        <v>17</v>
      </c>
      <c r="F1084" s="14">
        <f t="shared" si="101"/>
        <v>3</v>
      </c>
      <c r="G1084" s="13">
        <f t="shared" si="102"/>
        <v>45748</v>
      </c>
      <c r="H1084" s="19">
        <f t="shared" si="103"/>
        <v>45777</v>
      </c>
    </row>
    <row r="1085" spans="1:8" x14ac:dyDescent="0.25">
      <c r="A1085" s="28">
        <v>45771</v>
      </c>
      <c r="B1085" s="27">
        <v>5484.77001953125</v>
      </c>
      <c r="C1085" s="14">
        <f t="shared" si="98"/>
        <v>2025</v>
      </c>
      <c r="D1085" s="14">
        <f t="shared" si="99"/>
        <v>4</v>
      </c>
      <c r="E1085" s="14">
        <f t="shared" si="100"/>
        <v>17</v>
      </c>
      <c r="F1085" s="14">
        <f t="shared" si="101"/>
        <v>4</v>
      </c>
      <c r="G1085" s="13">
        <f t="shared" si="102"/>
        <v>45748</v>
      </c>
      <c r="H1085" s="19">
        <f t="shared" si="103"/>
        <v>45777</v>
      </c>
    </row>
    <row r="1086" spans="1:8" x14ac:dyDescent="0.25">
      <c r="A1086" s="28">
        <v>45772</v>
      </c>
      <c r="B1086" s="27">
        <v>5525.2099609375</v>
      </c>
      <c r="C1086" s="14">
        <f t="shared" si="98"/>
        <v>2025</v>
      </c>
      <c r="D1086" s="14">
        <f t="shared" si="99"/>
        <v>4</v>
      </c>
      <c r="E1086" s="14">
        <f t="shared" si="100"/>
        <v>17</v>
      </c>
      <c r="F1086" s="14">
        <f t="shared" si="101"/>
        <v>5</v>
      </c>
      <c r="G1086" s="13">
        <f t="shared" si="102"/>
        <v>45748</v>
      </c>
      <c r="H1086" s="19">
        <f t="shared" si="103"/>
        <v>45777</v>
      </c>
    </row>
    <row r="1087" spans="1:8" x14ac:dyDescent="0.25">
      <c r="A1087" s="28">
        <v>45775</v>
      </c>
      <c r="B1087" s="27">
        <v>5528.75</v>
      </c>
      <c r="C1087" s="14">
        <f t="shared" si="98"/>
        <v>2025</v>
      </c>
      <c r="D1087" s="14">
        <f t="shared" si="99"/>
        <v>4</v>
      </c>
      <c r="E1087" s="14">
        <f t="shared" si="100"/>
        <v>18</v>
      </c>
      <c r="F1087" s="14">
        <f t="shared" si="101"/>
        <v>1</v>
      </c>
      <c r="G1087" s="13">
        <f t="shared" si="102"/>
        <v>45748</v>
      </c>
      <c r="H1087" s="19">
        <f t="shared" si="103"/>
        <v>45777</v>
      </c>
    </row>
    <row r="1088" spans="1:8" x14ac:dyDescent="0.25">
      <c r="A1088" s="28">
        <v>45776</v>
      </c>
      <c r="B1088" s="27">
        <v>5560.830078125</v>
      </c>
      <c r="C1088" s="14">
        <f t="shared" si="98"/>
        <v>2025</v>
      </c>
      <c r="D1088" s="14">
        <f t="shared" si="99"/>
        <v>4</v>
      </c>
      <c r="E1088" s="14">
        <f t="shared" si="100"/>
        <v>18</v>
      </c>
      <c r="F1088" s="14">
        <f t="shared" si="101"/>
        <v>2</v>
      </c>
      <c r="G1088" s="13">
        <f t="shared" si="102"/>
        <v>45748</v>
      </c>
      <c r="H1088" s="19">
        <f t="shared" si="103"/>
        <v>45777</v>
      </c>
    </row>
    <row r="1089" spans="1:8" x14ac:dyDescent="0.25">
      <c r="A1089" s="28">
        <v>45777</v>
      </c>
      <c r="B1089" s="27">
        <v>5569.06005859375</v>
      </c>
      <c r="C1089" s="14">
        <f t="shared" si="98"/>
        <v>2025</v>
      </c>
      <c r="D1089" s="14">
        <f t="shared" si="99"/>
        <v>4</v>
      </c>
      <c r="E1089" s="14">
        <f t="shared" si="100"/>
        <v>18</v>
      </c>
      <c r="F1089" s="14">
        <f t="shared" si="101"/>
        <v>3</v>
      </c>
      <c r="G1089" s="13">
        <f t="shared" si="102"/>
        <v>45748</v>
      </c>
      <c r="H1089" s="19">
        <f t="shared" si="103"/>
        <v>45777</v>
      </c>
    </row>
    <row r="1090" spans="1:8" x14ac:dyDescent="0.25">
      <c r="A1090" s="28">
        <v>45778</v>
      </c>
      <c r="B1090" s="27">
        <v>5604.14013671875</v>
      </c>
      <c r="C1090" s="14">
        <f t="shared" si="98"/>
        <v>2025</v>
      </c>
      <c r="D1090" s="14">
        <f t="shared" si="99"/>
        <v>5</v>
      </c>
      <c r="E1090" s="14">
        <f t="shared" si="100"/>
        <v>18</v>
      </c>
      <c r="F1090" s="14">
        <f t="shared" si="101"/>
        <v>4</v>
      </c>
      <c r="G1090" s="13">
        <f t="shared" si="102"/>
        <v>45778</v>
      </c>
      <c r="H1090" s="19">
        <f t="shared" si="103"/>
        <v>45807</v>
      </c>
    </row>
    <row r="1091" spans="1:8" x14ac:dyDescent="0.25">
      <c r="A1091" s="28">
        <v>45779</v>
      </c>
      <c r="B1091" s="27">
        <v>5686.669921875</v>
      </c>
      <c r="C1091" s="14">
        <f t="shared" si="98"/>
        <v>2025</v>
      </c>
      <c r="D1091" s="14">
        <f t="shared" si="99"/>
        <v>5</v>
      </c>
      <c r="E1091" s="14">
        <f t="shared" si="100"/>
        <v>18</v>
      </c>
      <c r="F1091" s="14">
        <f t="shared" si="101"/>
        <v>5</v>
      </c>
      <c r="G1091" s="13">
        <f t="shared" si="102"/>
        <v>45778</v>
      </c>
      <c r="H1091" s="19">
        <f t="shared" si="103"/>
        <v>45807</v>
      </c>
    </row>
    <row r="1092" spans="1:8" x14ac:dyDescent="0.25">
      <c r="A1092" s="28">
        <v>45782</v>
      </c>
      <c r="B1092" s="27">
        <v>5650.3798828125</v>
      </c>
      <c r="C1092" s="14">
        <f t="shared" si="98"/>
        <v>2025</v>
      </c>
      <c r="D1092" s="14">
        <f t="shared" si="99"/>
        <v>5</v>
      </c>
      <c r="E1092" s="14">
        <f t="shared" si="100"/>
        <v>19</v>
      </c>
      <c r="F1092" s="14">
        <f t="shared" si="101"/>
        <v>1</v>
      </c>
      <c r="G1092" s="13">
        <f t="shared" si="102"/>
        <v>45778</v>
      </c>
      <c r="H1092" s="19">
        <f t="shared" si="103"/>
        <v>45807</v>
      </c>
    </row>
    <row r="1093" spans="1:8" x14ac:dyDescent="0.25">
      <c r="A1093" s="28">
        <v>45783</v>
      </c>
      <c r="B1093" s="27">
        <v>5606.91015625</v>
      </c>
      <c r="C1093" s="14">
        <f t="shared" ref="C1093:C1156" si="104">YEAR(A1093)</f>
        <v>2025</v>
      </c>
      <c r="D1093" s="14">
        <f t="shared" ref="D1093:D1156" si="105">MONTH(A1093)</f>
        <v>5</v>
      </c>
      <c r="E1093" s="14">
        <f t="shared" ref="E1093:E1156" si="106">_xlfn.ISOWEEKNUM(A1093)</f>
        <v>19</v>
      </c>
      <c r="F1093" s="14">
        <f t="shared" ref="F1093:F1156" si="107">WEEKDAY(A1093,2)</f>
        <v>2</v>
      </c>
      <c r="G1093" s="13">
        <f t="shared" ref="G1093:G1156" si="108">_xlfn.MINIFS($A$4:$A$1346,$C$4:$C$1346,C1093,$D$4:$D$1346,D1093)</f>
        <v>45778</v>
      </c>
      <c r="H1093" s="19">
        <f t="shared" ref="H1093:H1156" si="109">_xlfn.MAXIFS($A$4:$A$1346,$C$4:$C$1346,C1093,$D$4:$D$1346,D1093)</f>
        <v>45807</v>
      </c>
    </row>
    <row r="1094" spans="1:8" x14ac:dyDescent="0.25">
      <c r="A1094" s="28">
        <v>45784</v>
      </c>
      <c r="B1094" s="27">
        <v>5631.27978515625</v>
      </c>
      <c r="C1094" s="14">
        <f t="shared" si="104"/>
        <v>2025</v>
      </c>
      <c r="D1094" s="14">
        <f t="shared" si="105"/>
        <v>5</v>
      </c>
      <c r="E1094" s="14">
        <f t="shared" si="106"/>
        <v>19</v>
      </c>
      <c r="F1094" s="14">
        <f t="shared" si="107"/>
        <v>3</v>
      </c>
      <c r="G1094" s="13">
        <f t="shared" si="108"/>
        <v>45778</v>
      </c>
      <c r="H1094" s="19">
        <f t="shared" si="109"/>
        <v>45807</v>
      </c>
    </row>
    <row r="1095" spans="1:8" x14ac:dyDescent="0.25">
      <c r="A1095" s="28">
        <v>45785</v>
      </c>
      <c r="B1095" s="27">
        <v>5663.93994140625</v>
      </c>
      <c r="C1095" s="14">
        <f t="shared" si="104"/>
        <v>2025</v>
      </c>
      <c r="D1095" s="14">
        <f t="shared" si="105"/>
        <v>5</v>
      </c>
      <c r="E1095" s="14">
        <f t="shared" si="106"/>
        <v>19</v>
      </c>
      <c r="F1095" s="14">
        <f t="shared" si="107"/>
        <v>4</v>
      </c>
      <c r="G1095" s="13">
        <f t="shared" si="108"/>
        <v>45778</v>
      </c>
      <c r="H1095" s="19">
        <f t="shared" si="109"/>
        <v>45807</v>
      </c>
    </row>
    <row r="1096" spans="1:8" x14ac:dyDescent="0.25">
      <c r="A1096" s="28">
        <v>45786</v>
      </c>
      <c r="B1096" s="27">
        <v>5659.91015625</v>
      </c>
      <c r="C1096" s="14">
        <f t="shared" si="104"/>
        <v>2025</v>
      </c>
      <c r="D1096" s="14">
        <f t="shared" si="105"/>
        <v>5</v>
      </c>
      <c r="E1096" s="14">
        <f t="shared" si="106"/>
        <v>19</v>
      </c>
      <c r="F1096" s="14">
        <f t="shared" si="107"/>
        <v>5</v>
      </c>
      <c r="G1096" s="13">
        <f t="shared" si="108"/>
        <v>45778</v>
      </c>
      <c r="H1096" s="19">
        <f t="shared" si="109"/>
        <v>45807</v>
      </c>
    </row>
    <row r="1097" spans="1:8" x14ac:dyDescent="0.25">
      <c r="A1097" s="28">
        <v>45789</v>
      </c>
      <c r="B1097" s="27">
        <v>5844.18994140625</v>
      </c>
      <c r="C1097" s="14">
        <f t="shared" si="104"/>
        <v>2025</v>
      </c>
      <c r="D1097" s="14">
        <f t="shared" si="105"/>
        <v>5</v>
      </c>
      <c r="E1097" s="14">
        <f t="shared" si="106"/>
        <v>20</v>
      </c>
      <c r="F1097" s="14">
        <f t="shared" si="107"/>
        <v>1</v>
      </c>
      <c r="G1097" s="13">
        <f t="shared" si="108"/>
        <v>45778</v>
      </c>
      <c r="H1097" s="19">
        <f t="shared" si="109"/>
        <v>45807</v>
      </c>
    </row>
    <row r="1098" spans="1:8" x14ac:dyDescent="0.25">
      <c r="A1098" s="28">
        <v>45790</v>
      </c>
      <c r="B1098" s="27">
        <v>5886.5498046875</v>
      </c>
      <c r="C1098" s="14">
        <f t="shared" si="104"/>
        <v>2025</v>
      </c>
      <c r="D1098" s="14">
        <f t="shared" si="105"/>
        <v>5</v>
      </c>
      <c r="E1098" s="14">
        <f t="shared" si="106"/>
        <v>20</v>
      </c>
      <c r="F1098" s="14">
        <f t="shared" si="107"/>
        <v>2</v>
      </c>
      <c r="G1098" s="13">
        <f t="shared" si="108"/>
        <v>45778</v>
      </c>
      <c r="H1098" s="19">
        <f t="shared" si="109"/>
        <v>45807</v>
      </c>
    </row>
    <row r="1099" spans="1:8" x14ac:dyDescent="0.25">
      <c r="A1099" s="28">
        <v>45791</v>
      </c>
      <c r="B1099" s="27">
        <v>5892.580078125</v>
      </c>
      <c r="C1099" s="14">
        <f t="shared" si="104"/>
        <v>2025</v>
      </c>
      <c r="D1099" s="14">
        <f t="shared" si="105"/>
        <v>5</v>
      </c>
      <c r="E1099" s="14">
        <f t="shared" si="106"/>
        <v>20</v>
      </c>
      <c r="F1099" s="14">
        <f t="shared" si="107"/>
        <v>3</v>
      </c>
      <c r="G1099" s="13">
        <f t="shared" si="108"/>
        <v>45778</v>
      </c>
      <c r="H1099" s="19">
        <f t="shared" si="109"/>
        <v>45807</v>
      </c>
    </row>
    <row r="1100" spans="1:8" x14ac:dyDescent="0.25">
      <c r="A1100" s="28">
        <v>45792</v>
      </c>
      <c r="B1100" s="27">
        <v>5916.93017578125</v>
      </c>
      <c r="C1100" s="14">
        <f t="shared" si="104"/>
        <v>2025</v>
      </c>
      <c r="D1100" s="14">
        <f t="shared" si="105"/>
        <v>5</v>
      </c>
      <c r="E1100" s="14">
        <f t="shared" si="106"/>
        <v>20</v>
      </c>
      <c r="F1100" s="14">
        <f t="shared" si="107"/>
        <v>4</v>
      </c>
      <c r="G1100" s="13">
        <f t="shared" si="108"/>
        <v>45778</v>
      </c>
      <c r="H1100" s="19">
        <f t="shared" si="109"/>
        <v>45807</v>
      </c>
    </row>
    <row r="1101" spans="1:8" x14ac:dyDescent="0.25">
      <c r="A1101" s="28">
        <v>45793</v>
      </c>
      <c r="B1101" s="27">
        <v>5958.3798828125</v>
      </c>
      <c r="C1101" s="14">
        <f t="shared" si="104"/>
        <v>2025</v>
      </c>
      <c r="D1101" s="14">
        <f t="shared" si="105"/>
        <v>5</v>
      </c>
      <c r="E1101" s="14">
        <f t="shared" si="106"/>
        <v>20</v>
      </c>
      <c r="F1101" s="14">
        <f t="shared" si="107"/>
        <v>5</v>
      </c>
      <c r="G1101" s="13">
        <f t="shared" si="108"/>
        <v>45778</v>
      </c>
      <c r="H1101" s="19">
        <f t="shared" si="109"/>
        <v>45807</v>
      </c>
    </row>
    <row r="1102" spans="1:8" x14ac:dyDescent="0.25">
      <c r="A1102" s="28">
        <v>45796</v>
      </c>
      <c r="B1102" s="27">
        <v>5963.60009765625</v>
      </c>
      <c r="C1102" s="14">
        <f t="shared" si="104"/>
        <v>2025</v>
      </c>
      <c r="D1102" s="14">
        <f t="shared" si="105"/>
        <v>5</v>
      </c>
      <c r="E1102" s="14">
        <f t="shared" si="106"/>
        <v>21</v>
      </c>
      <c r="F1102" s="14">
        <f t="shared" si="107"/>
        <v>1</v>
      </c>
      <c r="G1102" s="13">
        <f t="shared" si="108"/>
        <v>45778</v>
      </c>
      <c r="H1102" s="19">
        <f t="shared" si="109"/>
        <v>45807</v>
      </c>
    </row>
    <row r="1103" spans="1:8" x14ac:dyDescent="0.25">
      <c r="A1103" s="28">
        <v>45797</v>
      </c>
      <c r="B1103" s="27">
        <v>5940.4599609375</v>
      </c>
      <c r="C1103" s="14">
        <f t="shared" si="104"/>
        <v>2025</v>
      </c>
      <c r="D1103" s="14">
        <f t="shared" si="105"/>
        <v>5</v>
      </c>
      <c r="E1103" s="14">
        <f t="shared" si="106"/>
        <v>21</v>
      </c>
      <c r="F1103" s="14">
        <f t="shared" si="107"/>
        <v>2</v>
      </c>
      <c r="G1103" s="13">
        <f t="shared" si="108"/>
        <v>45778</v>
      </c>
      <c r="H1103" s="19">
        <f t="shared" si="109"/>
        <v>45807</v>
      </c>
    </row>
    <row r="1104" spans="1:8" x14ac:dyDescent="0.25">
      <c r="A1104" s="28">
        <v>45798</v>
      </c>
      <c r="B1104" s="27">
        <v>5844.60986328125</v>
      </c>
      <c r="C1104" s="14">
        <f t="shared" si="104"/>
        <v>2025</v>
      </c>
      <c r="D1104" s="14">
        <f t="shared" si="105"/>
        <v>5</v>
      </c>
      <c r="E1104" s="14">
        <f t="shared" si="106"/>
        <v>21</v>
      </c>
      <c r="F1104" s="14">
        <f t="shared" si="107"/>
        <v>3</v>
      </c>
      <c r="G1104" s="13">
        <f t="shared" si="108"/>
        <v>45778</v>
      </c>
      <c r="H1104" s="19">
        <f t="shared" si="109"/>
        <v>45807</v>
      </c>
    </row>
    <row r="1105" spans="1:8" x14ac:dyDescent="0.25">
      <c r="A1105" s="28">
        <v>45799</v>
      </c>
      <c r="B1105" s="27">
        <v>5842.009765625</v>
      </c>
      <c r="C1105" s="14">
        <f t="shared" si="104"/>
        <v>2025</v>
      </c>
      <c r="D1105" s="14">
        <f t="shared" si="105"/>
        <v>5</v>
      </c>
      <c r="E1105" s="14">
        <f t="shared" si="106"/>
        <v>21</v>
      </c>
      <c r="F1105" s="14">
        <f t="shared" si="107"/>
        <v>4</v>
      </c>
      <c r="G1105" s="13">
        <f t="shared" si="108"/>
        <v>45778</v>
      </c>
      <c r="H1105" s="19">
        <f t="shared" si="109"/>
        <v>45807</v>
      </c>
    </row>
    <row r="1106" spans="1:8" x14ac:dyDescent="0.25">
      <c r="A1106" s="28">
        <v>45800</v>
      </c>
      <c r="B1106" s="27">
        <v>5802.81982421875</v>
      </c>
      <c r="C1106" s="14">
        <f t="shared" si="104"/>
        <v>2025</v>
      </c>
      <c r="D1106" s="14">
        <f t="shared" si="105"/>
        <v>5</v>
      </c>
      <c r="E1106" s="14">
        <f t="shared" si="106"/>
        <v>21</v>
      </c>
      <c r="F1106" s="14">
        <f t="shared" si="107"/>
        <v>5</v>
      </c>
      <c r="G1106" s="13">
        <f t="shared" si="108"/>
        <v>45778</v>
      </c>
      <c r="H1106" s="19">
        <f t="shared" si="109"/>
        <v>45807</v>
      </c>
    </row>
    <row r="1107" spans="1:8" x14ac:dyDescent="0.25">
      <c r="A1107" s="28">
        <v>45804</v>
      </c>
      <c r="B1107" s="27">
        <v>5921.5400390625</v>
      </c>
      <c r="C1107" s="14">
        <f t="shared" si="104"/>
        <v>2025</v>
      </c>
      <c r="D1107" s="14">
        <f t="shared" si="105"/>
        <v>5</v>
      </c>
      <c r="E1107" s="14">
        <f t="shared" si="106"/>
        <v>22</v>
      </c>
      <c r="F1107" s="14">
        <f t="shared" si="107"/>
        <v>2</v>
      </c>
      <c r="G1107" s="13">
        <f t="shared" si="108"/>
        <v>45778</v>
      </c>
      <c r="H1107" s="19">
        <f t="shared" si="109"/>
        <v>45807</v>
      </c>
    </row>
    <row r="1108" spans="1:8" x14ac:dyDescent="0.25">
      <c r="A1108" s="28">
        <v>45805</v>
      </c>
      <c r="B1108" s="27">
        <v>5888.5498046875</v>
      </c>
      <c r="C1108" s="14">
        <f t="shared" si="104"/>
        <v>2025</v>
      </c>
      <c r="D1108" s="14">
        <f t="shared" si="105"/>
        <v>5</v>
      </c>
      <c r="E1108" s="14">
        <f t="shared" si="106"/>
        <v>22</v>
      </c>
      <c r="F1108" s="14">
        <f t="shared" si="107"/>
        <v>3</v>
      </c>
      <c r="G1108" s="13">
        <f t="shared" si="108"/>
        <v>45778</v>
      </c>
      <c r="H1108" s="19">
        <f t="shared" si="109"/>
        <v>45807</v>
      </c>
    </row>
    <row r="1109" spans="1:8" x14ac:dyDescent="0.25">
      <c r="A1109" s="28">
        <v>45806</v>
      </c>
      <c r="B1109" s="27">
        <v>5912.169921875</v>
      </c>
      <c r="C1109" s="14">
        <f t="shared" si="104"/>
        <v>2025</v>
      </c>
      <c r="D1109" s="14">
        <f t="shared" si="105"/>
        <v>5</v>
      </c>
      <c r="E1109" s="14">
        <f t="shared" si="106"/>
        <v>22</v>
      </c>
      <c r="F1109" s="14">
        <f t="shared" si="107"/>
        <v>4</v>
      </c>
      <c r="G1109" s="13">
        <f t="shared" si="108"/>
        <v>45778</v>
      </c>
      <c r="H1109" s="19">
        <f t="shared" si="109"/>
        <v>45807</v>
      </c>
    </row>
    <row r="1110" spans="1:8" x14ac:dyDescent="0.25">
      <c r="A1110" s="28">
        <v>45807</v>
      </c>
      <c r="B1110" s="27">
        <v>5911.68994140625</v>
      </c>
      <c r="C1110" s="14">
        <f t="shared" si="104"/>
        <v>2025</v>
      </c>
      <c r="D1110" s="14">
        <f t="shared" si="105"/>
        <v>5</v>
      </c>
      <c r="E1110" s="14">
        <f t="shared" si="106"/>
        <v>22</v>
      </c>
      <c r="F1110" s="14">
        <f t="shared" si="107"/>
        <v>5</v>
      </c>
      <c r="G1110" s="13">
        <f t="shared" si="108"/>
        <v>45778</v>
      </c>
      <c r="H1110" s="19">
        <f t="shared" si="109"/>
        <v>45807</v>
      </c>
    </row>
    <row r="1111" spans="1:8" x14ac:dyDescent="0.25">
      <c r="A1111" s="28">
        <v>45810</v>
      </c>
      <c r="B1111" s="27">
        <v>5935.93994140625</v>
      </c>
      <c r="C1111" s="14">
        <f t="shared" si="104"/>
        <v>2025</v>
      </c>
      <c r="D1111" s="14">
        <f t="shared" si="105"/>
        <v>6</v>
      </c>
      <c r="E1111" s="14">
        <f t="shared" si="106"/>
        <v>23</v>
      </c>
      <c r="F1111" s="14">
        <f t="shared" si="107"/>
        <v>1</v>
      </c>
      <c r="G1111" s="13">
        <f t="shared" si="108"/>
        <v>45810</v>
      </c>
      <c r="H1111" s="19">
        <f t="shared" si="109"/>
        <v>45838</v>
      </c>
    </row>
    <row r="1112" spans="1:8" x14ac:dyDescent="0.25">
      <c r="A1112" s="28">
        <v>45811</v>
      </c>
      <c r="B1112" s="27">
        <v>5970.3701171875</v>
      </c>
      <c r="C1112" s="14">
        <f t="shared" si="104"/>
        <v>2025</v>
      </c>
      <c r="D1112" s="14">
        <f t="shared" si="105"/>
        <v>6</v>
      </c>
      <c r="E1112" s="14">
        <f t="shared" si="106"/>
        <v>23</v>
      </c>
      <c r="F1112" s="14">
        <f t="shared" si="107"/>
        <v>2</v>
      </c>
      <c r="G1112" s="13">
        <f t="shared" si="108"/>
        <v>45810</v>
      </c>
      <c r="H1112" s="19">
        <f t="shared" si="109"/>
        <v>45838</v>
      </c>
    </row>
    <row r="1113" spans="1:8" x14ac:dyDescent="0.25">
      <c r="A1113" s="28">
        <v>45812</v>
      </c>
      <c r="B1113" s="27">
        <v>5970.81005859375</v>
      </c>
      <c r="C1113" s="14">
        <f t="shared" si="104"/>
        <v>2025</v>
      </c>
      <c r="D1113" s="14">
        <f t="shared" si="105"/>
        <v>6</v>
      </c>
      <c r="E1113" s="14">
        <f t="shared" si="106"/>
        <v>23</v>
      </c>
      <c r="F1113" s="14">
        <f t="shared" si="107"/>
        <v>3</v>
      </c>
      <c r="G1113" s="13">
        <f t="shared" si="108"/>
        <v>45810</v>
      </c>
      <c r="H1113" s="19">
        <f t="shared" si="109"/>
        <v>45838</v>
      </c>
    </row>
    <row r="1114" spans="1:8" x14ac:dyDescent="0.25">
      <c r="A1114" s="28">
        <v>45813</v>
      </c>
      <c r="B1114" s="27">
        <v>5939.2998046875</v>
      </c>
      <c r="C1114" s="14">
        <f t="shared" si="104"/>
        <v>2025</v>
      </c>
      <c r="D1114" s="14">
        <f t="shared" si="105"/>
        <v>6</v>
      </c>
      <c r="E1114" s="14">
        <f t="shared" si="106"/>
        <v>23</v>
      </c>
      <c r="F1114" s="14">
        <f t="shared" si="107"/>
        <v>4</v>
      </c>
      <c r="G1114" s="13">
        <f t="shared" si="108"/>
        <v>45810</v>
      </c>
      <c r="H1114" s="19">
        <f t="shared" si="109"/>
        <v>45838</v>
      </c>
    </row>
    <row r="1115" spans="1:8" x14ac:dyDescent="0.25">
      <c r="A1115" s="28">
        <v>45814</v>
      </c>
      <c r="B1115" s="27">
        <v>6000.35986328125</v>
      </c>
      <c r="C1115" s="14">
        <f t="shared" si="104"/>
        <v>2025</v>
      </c>
      <c r="D1115" s="14">
        <f t="shared" si="105"/>
        <v>6</v>
      </c>
      <c r="E1115" s="14">
        <f t="shared" si="106"/>
        <v>23</v>
      </c>
      <c r="F1115" s="14">
        <f t="shared" si="107"/>
        <v>5</v>
      </c>
      <c r="G1115" s="13">
        <f t="shared" si="108"/>
        <v>45810</v>
      </c>
      <c r="H1115" s="19">
        <f t="shared" si="109"/>
        <v>45838</v>
      </c>
    </row>
    <row r="1116" spans="1:8" x14ac:dyDescent="0.25">
      <c r="A1116" s="28">
        <v>45817</v>
      </c>
      <c r="B1116" s="27">
        <v>6005.8798828125</v>
      </c>
      <c r="C1116" s="14">
        <f t="shared" si="104"/>
        <v>2025</v>
      </c>
      <c r="D1116" s="14">
        <f t="shared" si="105"/>
        <v>6</v>
      </c>
      <c r="E1116" s="14">
        <f t="shared" si="106"/>
        <v>24</v>
      </c>
      <c r="F1116" s="14">
        <f t="shared" si="107"/>
        <v>1</v>
      </c>
      <c r="G1116" s="13">
        <f t="shared" si="108"/>
        <v>45810</v>
      </c>
      <c r="H1116" s="19">
        <f t="shared" si="109"/>
        <v>45838</v>
      </c>
    </row>
    <row r="1117" spans="1:8" x14ac:dyDescent="0.25">
      <c r="A1117" s="28">
        <v>45818</v>
      </c>
      <c r="B1117" s="27">
        <v>6038.81005859375</v>
      </c>
      <c r="C1117" s="14">
        <f t="shared" si="104"/>
        <v>2025</v>
      </c>
      <c r="D1117" s="14">
        <f t="shared" si="105"/>
        <v>6</v>
      </c>
      <c r="E1117" s="14">
        <f t="shared" si="106"/>
        <v>24</v>
      </c>
      <c r="F1117" s="14">
        <f t="shared" si="107"/>
        <v>2</v>
      </c>
      <c r="G1117" s="13">
        <f t="shared" si="108"/>
        <v>45810</v>
      </c>
      <c r="H1117" s="19">
        <f t="shared" si="109"/>
        <v>45838</v>
      </c>
    </row>
    <row r="1118" spans="1:8" x14ac:dyDescent="0.25">
      <c r="A1118" s="28">
        <v>45819</v>
      </c>
      <c r="B1118" s="27">
        <v>6022.240234375</v>
      </c>
      <c r="C1118" s="14">
        <f t="shared" si="104"/>
        <v>2025</v>
      </c>
      <c r="D1118" s="14">
        <f t="shared" si="105"/>
        <v>6</v>
      </c>
      <c r="E1118" s="14">
        <f t="shared" si="106"/>
        <v>24</v>
      </c>
      <c r="F1118" s="14">
        <f t="shared" si="107"/>
        <v>3</v>
      </c>
      <c r="G1118" s="13">
        <f t="shared" si="108"/>
        <v>45810</v>
      </c>
      <c r="H1118" s="19">
        <f t="shared" si="109"/>
        <v>45838</v>
      </c>
    </row>
    <row r="1119" spans="1:8" x14ac:dyDescent="0.25">
      <c r="A1119" s="28">
        <v>45820</v>
      </c>
      <c r="B1119" s="27">
        <v>6045.259765625</v>
      </c>
      <c r="C1119" s="14">
        <f t="shared" si="104"/>
        <v>2025</v>
      </c>
      <c r="D1119" s="14">
        <f t="shared" si="105"/>
        <v>6</v>
      </c>
      <c r="E1119" s="14">
        <f t="shared" si="106"/>
        <v>24</v>
      </c>
      <c r="F1119" s="14">
        <f t="shared" si="107"/>
        <v>4</v>
      </c>
      <c r="G1119" s="13">
        <f t="shared" si="108"/>
        <v>45810</v>
      </c>
      <c r="H1119" s="19">
        <f t="shared" si="109"/>
        <v>45838</v>
      </c>
    </row>
    <row r="1120" spans="1:8" x14ac:dyDescent="0.25">
      <c r="A1120" s="28">
        <v>45821</v>
      </c>
      <c r="B1120" s="27">
        <v>5976.97021484375</v>
      </c>
      <c r="C1120" s="14">
        <f t="shared" si="104"/>
        <v>2025</v>
      </c>
      <c r="D1120" s="14">
        <f t="shared" si="105"/>
        <v>6</v>
      </c>
      <c r="E1120" s="14">
        <f t="shared" si="106"/>
        <v>24</v>
      </c>
      <c r="F1120" s="14">
        <f t="shared" si="107"/>
        <v>5</v>
      </c>
      <c r="G1120" s="13">
        <f t="shared" si="108"/>
        <v>45810</v>
      </c>
      <c r="H1120" s="19">
        <f t="shared" si="109"/>
        <v>45838</v>
      </c>
    </row>
    <row r="1121" spans="1:8" x14ac:dyDescent="0.25">
      <c r="A1121" s="28">
        <v>45824</v>
      </c>
      <c r="B1121" s="27">
        <v>6033.10986328125</v>
      </c>
      <c r="C1121" s="14">
        <f t="shared" si="104"/>
        <v>2025</v>
      </c>
      <c r="D1121" s="14">
        <f t="shared" si="105"/>
        <v>6</v>
      </c>
      <c r="E1121" s="14">
        <f t="shared" si="106"/>
        <v>25</v>
      </c>
      <c r="F1121" s="14">
        <f t="shared" si="107"/>
        <v>1</v>
      </c>
      <c r="G1121" s="13">
        <f t="shared" si="108"/>
        <v>45810</v>
      </c>
      <c r="H1121" s="19">
        <f t="shared" si="109"/>
        <v>45838</v>
      </c>
    </row>
    <row r="1122" spans="1:8" x14ac:dyDescent="0.25">
      <c r="A1122" s="28">
        <v>45825</v>
      </c>
      <c r="B1122" s="27">
        <v>5982.72021484375</v>
      </c>
      <c r="C1122" s="14">
        <f t="shared" si="104"/>
        <v>2025</v>
      </c>
      <c r="D1122" s="14">
        <f t="shared" si="105"/>
        <v>6</v>
      </c>
      <c r="E1122" s="14">
        <f t="shared" si="106"/>
        <v>25</v>
      </c>
      <c r="F1122" s="14">
        <f t="shared" si="107"/>
        <v>2</v>
      </c>
      <c r="G1122" s="13">
        <f t="shared" si="108"/>
        <v>45810</v>
      </c>
      <c r="H1122" s="19">
        <f t="shared" si="109"/>
        <v>45838</v>
      </c>
    </row>
    <row r="1123" spans="1:8" x14ac:dyDescent="0.25">
      <c r="A1123" s="28">
        <v>45826</v>
      </c>
      <c r="B1123" s="27">
        <v>5980.8701171875</v>
      </c>
      <c r="C1123" s="14">
        <f t="shared" si="104"/>
        <v>2025</v>
      </c>
      <c r="D1123" s="14">
        <f t="shared" si="105"/>
        <v>6</v>
      </c>
      <c r="E1123" s="14">
        <f t="shared" si="106"/>
        <v>25</v>
      </c>
      <c r="F1123" s="14">
        <f t="shared" si="107"/>
        <v>3</v>
      </c>
      <c r="G1123" s="13">
        <f t="shared" si="108"/>
        <v>45810</v>
      </c>
      <c r="H1123" s="19">
        <f t="shared" si="109"/>
        <v>45838</v>
      </c>
    </row>
    <row r="1124" spans="1:8" x14ac:dyDescent="0.25">
      <c r="A1124" s="28">
        <v>45828</v>
      </c>
      <c r="B1124" s="27">
        <v>5967.83984375</v>
      </c>
      <c r="C1124" s="14">
        <f t="shared" si="104"/>
        <v>2025</v>
      </c>
      <c r="D1124" s="14">
        <f t="shared" si="105"/>
        <v>6</v>
      </c>
      <c r="E1124" s="14">
        <f t="shared" si="106"/>
        <v>25</v>
      </c>
      <c r="F1124" s="14">
        <f t="shared" si="107"/>
        <v>5</v>
      </c>
      <c r="G1124" s="13">
        <f t="shared" si="108"/>
        <v>45810</v>
      </c>
      <c r="H1124" s="19">
        <f t="shared" si="109"/>
        <v>45838</v>
      </c>
    </row>
    <row r="1125" spans="1:8" x14ac:dyDescent="0.25">
      <c r="A1125" s="28">
        <v>45831</v>
      </c>
      <c r="B1125" s="27">
        <v>6025.169921875</v>
      </c>
      <c r="C1125" s="14">
        <f t="shared" si="104"/>
        <v>2025</v>
      </c>
      <c r="D1125" s="14">
        <f t="shared" si="105"/>
        <v>6</v>
      </c>
      <c r="E1125" s="14">
        <f t="shared" si="106"/>
        <v>26</v>
      </c>
      <c r="F1125" s="14">
        <f t="shared" si="107"/>
        <v>1</v>
      </c>
      <c r="G1125" s="13">
        <f t="shared" si="108"/>
        <v>45810</v>
      </c>
      <c r="H1125" s="19">
        <f t="shared" si="109"/>
        <v>45838</v>
      </c>
    </row>
    <row r="1126" spans="1:8" x14ac:dyDescent="0.25">
      <c r="A1126" s="28">
        <v>45832</v>
      </c>
      <c r="B1126" s="27">
        <v>6092.18017578125</v>
      </c>
      <c r="C1126" s="14">
        <f t="shared" si="104"/>
        <v>2025</v>
      </c>
      <c r="D1126" s="14">
        <f t="shared" si="105"/>
        <v>6</v>
      </c>
      <c r="E1126" s="14">
        <f t="shared" si="106"/>
        <v>26</v>
      </c>
      <c r="F1126" s="14">
        <f t="shared" si="107"/>
        <v>2</v>
      </c>
      <c r="G1126" s="13">
        <f t="shared" si="108"/>
        <v>45810</v>
      </c>
      <c r="H1126" s="19">
        <f t="shared" si="109"/>
        <v>45838</v>
      </c>
    </row>
    <row r="1127" spans="1:8" x14ac:dyDescent="0.25">
      <c r="A1127" s="28">
        <v>45833</v>
      </c>
      <c r="B1127" s="27">
        <v>6092.16015625</v>
      </c>
      <c r="C1127" s="14">
        <f t="shared" si="104"/>
        <v>2025</v>
      </c>
      <c r="D1127" s="14">
        <f t="shared" si="105"/>
        <v>6</v>
      </c>
      <c r="E1127" s="14">
        <f t="shared" si="106"/>
        <v>26</v>
      </c>
      <c r="F1127" s="14">
        <f t="shared" si="107"/>
        <v>3</v>
      </c>
      <c r="G1127" s="13">
        <f t="shared" si="108"/>
        <v>45810</v>
      </c>
      <c r="H1127" s="19">
        <f t="shared" si="109"/>
        <v>45838</v>
      </c>
    </row>
    <row r="1128" spans="1:8" x14ac:dyDescent="0.25">
      <c r="A1128" s="28">
        <v>45834</v>
      </c>
      <c r="B1128" s="27">
        <v>6141.02001953125</v>
      </c>
      <c r="C1128" s="14">
        <f t="shared" si="104"/>
        <v>2025</v>
      </c>
      <c r="D1128" s="14">
        <f t="shared" si="105"/>
        <v>6</v>
      </c>
      <c r="E1128" s="14">
        <f t="shared" si="106"/>
        <v>26</v>
      </c>
      <c r="F1128" s="14">
        <f t="shared" si="107"/>
        <v>4</v>
      </c>
      <c r="G1128" s="13">
        <f t="shared" si="108"/>
        <v>45810</v>
      </c>
      <c r="H1128" s="19">
        <f t="shared" si="109"/>
        <v>45838</v>
      </c>
    </row>
    <row r="1129" spans="1:8" x14ac:dyDescent="0.25">
      <c r="A1129" s="28">
        <v>45835</v>
      </c>
      <c r="B1129" s="27">
        <v>6173.06982421875</v>
      </c>
      <c r="C1129" s="14">
        <f t="shared" si="104"/>
        <v>2025</v>
      </c>
      <c r="D1129" s="14">
        <f t="shared" si="105"/>
        <v>6</v>
      </c>
      <c r="E1129" s="14">
        <f t="shared" si="106"/>
        <v>26</v>
      </c>
      <c r="F1129" s="14">
        <f t="shared" si="107"/>
        <v>5</v>
      </c>
      <c r="G1129" s="13">
        <f t="shared" si="108"/>
        <v>45810</v>
      </c>
      <c r="H1129" s="19">
        <f t="shared" si="109"/>
        <v>45838</v>
      </c>
    </row>
    <row r="1130" spans="1:8" x14ac:dyDescent="0.25">
      <c r="A1130" s="28">
        <v>45838</v>
      </c>
      <c r="B1130" s="27">
        <v>6204.9501953125</v>
      </c>
      <c r="C1130" s="14">
        <f t="shared" si="104"/>
        <v>2025</v>
      </c>
      <c r="D1130" s="14">
        <f t="shared" si="105"/>
        <v>6</v>
      </c>
      <c r="E1130" s="14">
        <f t="shared" si="106"/>
        <v>27</v>
      </c>
      <c r="F1130" s="14">
        <f t="shared" si="107"/>
        <v>1</v>
      </c>
      <c r="G1130" s="13">
        <f t="shared" si="108"/>
        <v>45810</v>
      </c>
      <c r="H1130" s="19">
        <f t="shared" si="109"/>
        <v>45838</v>
      </c>
    </row>
    <row r="1131" spans="1:8" x14ac:dyDescent="0.25">
      <c r="A1131" s="28">
        <v>45839</v>
      </c>
      <c r="B1131" s="27">
        <v>6198.009765625</v>
      </c>
      <c r="C1131" s="14">
        <f t="shared" si="104"/>
        <v>2025</v>
      </c>
      <c r="D1131" s="14">
        <f t="shared" si="105"/>
        <v>7</v>
      </c>
      <c r="E1131" s="14">
        <f t="shared" si="106"/>
        <v>27</v>
      </c>
      <c r="F1131" s="14">
        <f t="shared" si="107"/>
        <v>2</v>
      </c>
      <c r="G1131" s="13">
        <f t="shared" si="108"/>
        <v>45839</v>
      </c>
      <c r="H1131" s="19">
        <f t="shared" si="109"/>
        <v>45869</v>
      </c>
    </row>
    <row r="1132" spans="1:8" x14ac:dyDescent="0.25">
      <c r="A1132" s="28">
        <v>45840</v>
      </c>
      <c r="B1132" s="27">
        <v>6227.419921875</v>
      </c>
      <c r="C1132" s="14">
        <f t="shared" si="104"/>
        <v>2025</v>
      </c>
      <c r="D1132" s="14">
        <f t="shared" si="105"/>
        <v>7</v>
      </c>
      <c r="E1132" s="14">
        <f t="shared" si="106"/>
        <v>27</v>
      </c>
      <c r="F1132" s="14">
        <f t="shared" si="107"/>
        <v>3</v>
      </c>
      <c r="G1132" s="13">
        <f t="shared" si="108"/>
        <v>45839</v>
      </c>
      <c r="H1132" s="19">
        <f t="shared" si="109"/>
        <v>45869</v>
      </c>
    </row>
    <row r="1133" spans="1:8" x14ac:dyDescent="0.25">
      <c r="A1133" s="28">
        <v>45841</v>
      </c>
      <c r="B1133" s="27">
        <v>6279.35009765625</v>
      </c>
      <c r="C1133" s="14">
        <f t="shared" si="104"/>
        <v>2025</v>
      </c>
      <c r="D1133" s="14">
        <f t="shared" si="105"/>
        <v>7</v>
      </c>
      <c r="E1133" s="14">
        <f t="shared" si="106"/>
        <v>27</v>
      </c>
      <c r="F1133" s="14">
        <f t="shared" si="107"/>
        <v>4</v>
      </c>
      <c r="G1133" s="13">
        <f t="shared" si="108"/>
        <v>45839</v>
      </c>
      <c r="H1133" s="19">
        <f t="shared" si="109"/>
        <v>45869</v>
      </c>
    </row>
    <row r="1134" spans="1:8" x14ac:dyDescent="0.25">
      <c r="A1134" s="28">
        <v>45845</v>
      </c>
      <c r="B1134" s="27">
        <v>6229.97998046875</v>
      </c>
      <c r="C1134" s="14">
        <f t="shared" si="104"/>
        <v>2025</v>
      </c>
      <c r="D1134" s="14">
        <f t="shared" si="105"/>
        <v>7</v>
      </c>
      <c r="E1134" s="14">
        <f t="shared" si="106"/>
        <v>28</v>
      </c>
      <c r="F1134" s="14">
        <f t="shared" si="107"/>
        <v>1</v>
      </c>
      <c r="G1134" s="13">
        <f t="shared" si="108"/>
        <v>45839</v>
      </c>
      <c r="H1134" s="19">
        <f t="shared" si="109"/>
        <v>45869</v>
      </c>
    </row>
    <row r="1135" spans="1:8" x14ac:dyDescent="0.25">
      <c r="A1135" s="28">
        <v>45846</v>
      </c>
      <c r="B1135" s="27">
        <v>6225.52001953125</v>
      </c>
      <c r="C1135" s="14">
        <f t="shared" si="104"/>
        <v>2025</v>
      </c>
      <c r="D1135" s="14">
        <f t="shared" si="105"/>
        <v>7</v>
      </c>
      <c r="E1135" s="14">
        <f t="shared" si="106"/>
        <v>28</v>
      </c>
      <c r="F1135" s="14">
        <f t="shared" si="107"/>
        <v>2</v>
      </c>
      <c r="G1135" s="13">
        <f t="shared" si="108"/>
        <v>45839</v>
      </c>
      <c r="H1135" s="19">
        <f t="shared" si="109"/>
        <v>45869</v>
      </c>
    </row>
    <row r="1136" spans="1:8" x14ac:dyDescent="0.25">
      <c r="A1136" s="28">
        <v>45847</v>
      </c>
      <c r="B1136" s="27">
        <v>6263.259765625</v>
      </c>
      <c r="C1136" s="14">
        <f t="shared" si="104"/>
        <v>2025</v>
      </c>
      <c r="D1136" s="14">
        <f t="shared" si="105"/>
        <v>7</v>
      </c>
      <c r="E1136" s="14">
        <f t="shared" si="106"/>
        <v>28</v>
      </c>
      <c r="F1136" s="14">
        <f t="shared" si="107"/>
        <v>3</v>
      </c>
      <c r="G1136" s="13">
        <f t="shared" si="108"/>
        <v>45839</v>
      </c>
      <c r="H1136" s="19">
        <f t="shared" si="109"/>
        <v>45869</v>
      </c>
    </row>
    <row r="1137" spans="1:8" x14ac:dyDescent="0.25">
      <c r="A1137" s="28">
        <v>45848</v>
      </c>
      <c r="B1137" s="27">
        <v>6280.4599609375</v>
      </c>
      <c r="C1137" s="14">
        <f t="shared" si="104"/>
        <v>2025</v>
      </c>
      <c r="D1137" s="14">
        <f t="shared" si="105"/>
        <v>7</v>
      </c>
      <c r="E1137" s="14">
        <f t="shared" si="106"/>
        <v>28</v>
      </c>
      <c r="F1137" s="14">
        <f t="shared" si="107"/>
        <v>4</v>
      </c>
      <c r="G1137" s="13">
        <f t="shared" si="108"/>
        <v>45839</v>
      </c>
      <c r="H1137" s="19">
        <f t="shared" si="109"/>
        <v>45869</v>
      </c>
    </row>
    <row r="1138" spans="1:8" x14ac:dyDescent="0.25">
      <c r="A1138" s="28">
        <v>45849</v>
      </c>
      <c r="B1138" s="27">
        <v>6259.75</v>
      </c>
      <c r="C1138" s="14">
        <f t="shared" si="104"/>
        <v>2025</v>
      </c>
      <c r="D1138" s="14">
        <f t="shared" si="105"/>
        <v>7</v>
      </c>
      <c r="E1138" s="14">
        <f t="shared" si="106"/>
        <v>28</v>
      </c>
      <c r="F1138" s="14">
        <f t="shared" si="107"/>
        <v>5</v>
      </c>
      <c r="G1138" s="13">
        <f t="shared" si="108"/>
        <v>45839</v>
      </c>
      <c r="H1138" s="19">
        <f t="shared" si="109"/>
        <v>45869</v>
      </c>
    </row>
    <row r="1139" spans="1:8" x14ac:dyDescent="0.25">
      <c r="A1139" s="28">
        <v>45852</v>
      </c>
      <c r="B1139" s="27">
        <v>6268.56005859375</v>
      </c>
      <c r="C1139" s="14">
        <f t="shared" si="104"/>
        <v>2025</v>
      </c>
      <c r="D1139" s="14">
        <f t="shared" si="105"/>
        <v>7</v>
      </c>
      <c r="E1139" s="14">
        <f t="shared" si="106"/>
        <v>29</v>
      </c>
      <c r="F1139" s="14">
        <f t="shared" si="107"/>
        <v>1</v>
      </c>
      <c r="G1139" s="13">
        <f t="shared" si="108"/>
        <v>45839</v>
      </c>
      <c r="H1139" s="19">
        <f t="shared" si="109"/>
        <v>45869</v>
      </c>
    </row>
    <row r="1140" spans="1:8" x14ac:dyDescent="0.25">
      <c r="A1140" s="28">
        <v>45853</v>
      </c>
      <c r="B1140" s="27">
        <v>6243.759765625</v>
      </c>
      <c r="C1140" s="14">
        <f t="shared" si="104"/>
        <v>2025</v>
      </c>
      <c r="D1140" s="14">
        <f t="shared" si="105"/>
        <v>7</v>
      </c>
      <c r="E1140" s="14">
        <f t="shared" si="106"/>
        <v>29</v>
      </c>
      <c r="F1140" s="14">
        <f t="shared" si="107"/>
        <v>2</v>
      </c>
      <c r="G1140" s="13">
        <f t="shared" si="108"/>
        <v>45839</v>
      </c>
      <c r="H1140" s="19">
        <f t="shared" si="109"/>
        <v>45869</v>
      </c>
    </row>
    <row r="1141" spans="1:8" x14ac:dyDescent="0.25">
      <c r="A1141" s="28">
        <v>45854</v>
      </c>
      <c r="B1141" s="27">
        <v>6263.7001953125</v>
      </c>
      <c r="C1141" s="14">
        <f t="shared" si="104"/>
        <v>2025</v>
      </c>
      <c r="D1141" s="14">
        <f t="shared" si="105"/>
        <v>7</v>
      </c>
      <c r="E1141" s="14">
        <f t="shared" si="106"/>
        <v>29</v>
      </c>
      <c r="F1141" s="14">
        <f t="shared" si="107"/>
        <v>3</v>
      </c>
      <c r="G1141" s="13">
        <f t="shared" si="108"/>
        <v>45839</v>
      </c>
      <c r="H1141" s="19">
        <f t="shared" si="109"/>
        <v>45869</v>
      </c>
    </row>
    <row r="1142" spans="1:8" x14ac:dyDescent="0.25">
      <c r="A1142" s="28">
        <v>45855</v>
      </c>
      <c r="B1142" s="27">
        <v>6297.35986328125</v>
      </c>
      <c r="C1142" s="14">
        <f t="shared" si="104"/>
        <v>2025</v>
      </c>
      <c r="D1142" s="14">
        <f t="shared" si="105"/>
        <v>7</v>
      </c>
      <c r="E1142" s="14">
        <f t="shared" si="106"/>
        <v>29</v>
      </c>
      <c r="F1142" s="14">
        <f t="shared" si="107"/>
        <v>4</v>
      </c>
      <c r="G1142" s="13">
        <f t="shared" si="108"/>
        <v>45839</v>
      </c>
      <c r="H1142" s="19">
        <f t="shared" si="109"/>
        <v>45869</v>
      </c>
    </row>
    <row r="1143" spans="1:8" x14ac:dyDescent="0.25">
      <c r="A1143" s="28">
        <v>45856</v>
      </c>
      <c r="B1143" s="27">
        <v>6296.7900390625</v>
      </c>
      <c r="C1143" s="14">
        <f t="shared" si="104"/>
        <v>2025</v>
      </c>
      <c r="D1143" s="14">
        <f t="shared" si="105"/>
        <v>7</v>
      </c>
      <c r="E1143" s="14">
        <f t="shared" si="106"/>
        <v>29</v>
      </c>
      <c r="F1143" s="14">
        <f t="shared" si="107"/>
        <v>5</v>
      </c>
      <c r="G1143" s="13">
        <f t="shared" si="108"/>
        <v>45839</v>
      </c>
      <c r="H1143" s="19">
        <f t="shared" si="109"/>
        <v>45869</v>
      </c>
    </row>
    <row r="1144" spans="1:8" x14ac:dyDescent="0.25">
      <c r="A1144" s="28">
        <v>45859</v>
      </c>
      <c r="B1144" s="27">
        <v>6305.60009765625</v>
      </c>
      <c r="C1144" s="14">
        <f t="shared" si="104"/>
        <v>2025</v>
      </c>
      <c r="D1144" s="14">
        <f t="shared" si="105"/>
        <v>7</v>
      </c>
      <c r="E1144" s="14">
        <f t="shared" si="106"/>
        <v>30</v>
      </c>
      <c r="F1144" s="14">
        <f t="shared" si="107"/>
        <v>1</v>
      </c>
      <c r="G1144" s="13">
        <f t="shared" si="108"/>
        <v>45839</v>
      </c>
      <c r="H1144" s="19">
        <f t="shared" si="109"/>
        <v>45869</v>
      </c>
    </row>
    <row r="1145" spans="1:8" x14ac:dyDescent="0.25">
      <c r="A1145" s="28">
        <v>45860</v>
      </c>
      <c r="B1145" s="27">
        <v>6309.6201171875</v>
      </c>
      <c r="C1145" s="14">
        <f t="shared" si="104"/>
        <v>2025</v>
      </c>
      <c r="D1145" s="14">
        <f t="shared" si="105"/>
        <v>7</v>
      </c>
      <c r="E1145" s="14">
        <f t="shared" si="106"/>
        <v>30</v>
      </c>
      <c r="F1145" s="14">
        <f t="shared" si="107"/>
        <v>2</v>
      </c>
      <c r="G1145" s="13">
        <f t="shared" si="108"/>
        <v>45839</v>
      </c>
      <c r="H1145" s="19">
        <f t="shared" si="109"/>
        <v>45869</v>
      </c>
    </row>
    <row r="1146" spans="1:8" x14ac:dyDescent="0.25">
      <c r="A1146" s="28">
        <v>45861</v>
      </c>
      <c r="B1146" s="27">
        <v>6358.91015625</v>
      </c>
      <c r="C1146" s="14">
        <f t="shared" si="104"/>
        <v>2025</v>
      </c>
      <c r="D1146" s="14">
        <f t="shared" si="105"/>
        <v>7</v>
      </c>
      <c r="E1146" s="14">
        <f t="shared" si="106"/>
        <v>30</v>
      </c>
      <c r="F1146" s="14">
        <f t="shared" si="107"/>
        <v>3</v>
      </c>
      <c r="G1146" s="13">
        <f t="shared" si="108"/>
        <v>45839</v>
      </c>
      <c r="H1146" s="19">
        <f t="shared" si="109"/>
        <v>45869</v>
      </c>
    </row>
    <row r="1147" spans="1:8" x14ac:dyDescent="0.25">
      <c r="A1147" s="28">
        <v>45862</v>
      </c>
      <c r="B1147" s="27">
        <v>6363.35009765625</v>
      </c>
      <c r="C1147" s="14">
        <f t="shared" si="104"/>
        <v>2025</v>
      </c>
      <c r="D1147" s="14">
        <f t="shared" si="105"/>
        <v>7</v>
      </c>
      <c r="E1147" s="14">
        <f t="shared" si="106"/>
        <v>30</v>
      </c>
      <c r="F1147" s="14">
        <f t="shared" si="107"/>
        <v>4</v>
      </c>
      <c r="G1147" s="13">
        <f t="shared" si="108"/>
        <v>45839</v>
      </c>
      <c r="H1147" s="19">
        <f t="shared" si="109"/>
        <v>45869</v>
      </c>
    </row>
    <row r="1148" spans="1:8" x14ac:dyDescent="0.25">
      <c r="A1148" s="28">
        <v>45863</v>
      </c>
      <c r="B1148" s="27">
        <v>6388.64013671875</v>
      </c>
      <c r="C1148" s="14">
        <f t="shared" si="104"/>
        <v>2025</v>
      </c>
      <c r="D1148" s="14">
        <f t="shared" si="105"/>
        <v>7</v>
      </c>
      <c r="E1148" s="14">
        <f t="shared" si="106"/>
        <v>30</v>
      </c>
      <c r="F1148" s="14">
        <f t="shared" si="107"/>
        <v>5</v>
      </c>
      <c r="G1148" s="13">
        <f t="shared" si="108"/>
        <v>45839</v>
      </c>
      <c r="H1148" s="19">
        <f t="shared" si="109"/>
        <v>45869</v>
      </c>
    </row>
    <row r="1149" spans="1:8" x14ac:dyDescent="0.25">
      <c r="A1149" s="28">
        <v>45866</v>
      </c>
      <c r="B1149" s="27">
        <v>6389.77001953125</v>
      </c>
      <c r="C1149" s="14">
        <f t="shared" si="104"/>
        <v>2025</v>
      </c>
      <c r="D1149" s="14">
        <f t="shared" si="105"/>
        <v>7</v>
      </c>
      <c r="E1149" s="14">
        <f t="shared" si="106"/>
        <v>31</v>
      </c>
      <c r="F1149" s="14">
        <f t="shared" si="107"/>
        <v>1</v>
      </c>
      <c r="G1149" s="13">
        <f t="shared" si="108"/>
        <v>45839</v>
      </c>
      <c r="H1149" s="19">
        <f t="shared" si="109"/>
        <v>45869</v>
      </c>
    </row>
    <row r="1150" spans="1:8" x14ac:dyDescent="0.25">
      <c r="A1150" s="28">
        <v>45867</v>
      </c>
      <c r="B1150" s="27">
        <v>6370.85986328125</v>
      </c>
      <c r="C1150" s="14">
        <f t="shared" si="104"/>
        <v>2025</v>
      </c>
      <c r="D1150" s="14">
        <f t="shared" si="105"/>
        <v>7</v>
      </c>
      <c r="E1150" s="14">
        <f t="shared" si="106"/>
        <v>31</v>
      </c>
      <c r="F1150" s="14">
        <f t="shared" si="107"/>
        <v>2</v>
      </c>
      <c r="G1150" s="13">
        <f t="shared" si="108"/>
        <v>45839</v>
      </c>
      <c r="H1150" s="19">
        <f t="shared" si="109"/>
        <v>45869</v>
      </c>
    </row>
    <row r="1151" spans="1:8" x14ac:dyDescent="0.25">
      <c r="A1151" s="28">
        <v>45868</v>
      </c>
      <c r="B1151" s="27">
        <v>6362.89990234375</v>
      </c>
      <c r="C1151" s="14">
        <f t="shared" si="104"/>
        <v>2025</v>
      </c>
      <c r="D1151" s="14">
        <f t="shared" si="105"/>
        <v>7</v>
      </c>
      <c r="E1151" s="14">
        <f t="shared" si="106"/>
        <v>31</v>
      </c>
      <c r="F1151" s="14">
        <f t="shared" si="107"/>
        <v>3</v>
      </c>
      <c r="G1151" s="13">
        <f t="shared" si="108"/>
        <v>45839</v>
      </c>
      <c r="H1151" s="19">
        <f t="shared" si="109"/>
        <v>45869</v>
      </c>
    </row>
    <row r="1152" spans="1:8" x14ac:dyDescent="0.25">
      <c r="A1152" s="28">
        <v>45869</v>
      </c>
      <c r="B1152" s="27">
        <v>6339.39013671875</v>
      </c>
      <c r="C1152" s="14">
        <f t="shared" si="104"/>
        <v>2025</v>
      </c>
      <c r="D1152" s="14">
        <f t="shared" si="105"/>
        <v>7</v>
      </c>
      <c r="E1152" s="14">
        <f t="shared" si="106"/>
        <v>31</v>
      </c>
      <c r="F1152" s="14">
        <f t="shared" si="107"/>
        <v>4</v>
      </c>
      <c r="G1152" s="13">
        <f t="shared" si="108"/>
        <v>45839</v>
      </c>
      <c r="H1152" s="19">
        <f t="shared" si="109"/>
        <v>45869</v>
      </c>
    </row>
    <row r="1153" spans="1:8" x14ac:dyDescent="0.25">
      <c r="A1153" s="28">
        <v>45870</v>
      </c>
      <c r="B1153" s="27">
        <v>6238.009765625</v>
      </c>
      <c r="C1153" s="14">
        <f t="shared" si="104"/>
        <v>2025</v>
      </c>
      <c r="D1153" s="14">
        <f t="shared" si="105"/>
        <v>8</v>
      </c>
      <c r="E1153" s="14">
        <f t="shared" si="106"/>
        <v>31</v>
      </c>
      <c r="F1153" s="14">
        <f t="shared" si="107"/>
        <v>5</v>
      </c>
      <c r="G1153" s="13">
        <f t="shared" si="108"/>
        <v>45870</v>
      </c>
      <c r="H1153" s="19">
        <f t="shared" si="109"/>
        <v>45898</v>
      </c>
    </row>
    <row r="1154" spans="1:8" x14ac:dyDescent="0.25">
      <c r="A1154" s="28">
        <v>45873</v>
      </c>
      <c r="B1154" s="27">
        <v>6329.93994140625</v>
      </c>
      <c r="C1154" s="14">
        <f t="shared" si="104"/>
        <v>2025</v>
      </c>
      <c r="D1154" s="14">
        <f t="shared" si="105"/>
        <v>8</v>
      </c>
      <c r="E1154" s="14">
        <f t="shared" si="106"/>
        <v>32</v>
      </c>
      <c r="F1154" s="14">
        <f t="shared" si="107"/>
        <v>1</v>
      </c>
      <c r="G1154" s="13">
        <f t="shared" si="108"/>
        <v>45870</v>
      </c>
      <c r="H1154" s="19">
        <f t="shared" si="109"/>
        <v>45898</v>
      </c>
    </row>
    <row r="1155" spans="1:8" x14ac:dyDescent="0.25">
      <c r="A1155" s="28">
        <v>45874</v>
      </c>
      <c r="B1155" s="27">
        <v>6299.18994140625</v>
      </c>
      <c r="C1155" s="14">
        <f t="shared" si="104"/>
        <v>2025</v>
      </c>
      <c r="D1155" s="14">
        <f t="shared" si="105"/>
        <v>8</v>
      </c>
      <c r="E1155" s="14">
        <f t="shared" si="106"/>
        <v>32</v>
      </c>
      <c r="F1155" s="14">
        <f t="shared" si="107"/>
        <v>2</v>
      </c>
      <c r="G1155" s="13">
        <f t="shared" si="108"/>
        <v>45870</v>
      </c>
      <c r="H1155" s="19">
        <f t="shared" si="109"/>
        <v>45898</v>
      </c>
    </row>
    <row r="1156" spans="1:8" x14ac:dyDescent="0.25">
      <c r="A1156" s="28">
        <v>45875</v>
      </c>
      <c r="B1156" s="27">
        <v>6345.06005859375</v>
      </c>
      <c r="C1156" s="14">
        <f t="shared" si="104"/>
        <v>2025</v>
      </c>
      <c r="D1156" s="14">
        <f t="shared" si="105"/>
        <v>8</v>
      </c>
      <c r="E1156" s="14">
        <f t="shared" si="106"/>
        <v>32</v>
      </c>
      <c r="F1156" s="14">
        <f t="shared" si="107"/>
        <v>3</v>
      </c>
      <c r="G1156" s="13">
        <f t="shared" si="108"/>
        <v>45870</v>
      </c>
      <c r="H1156" s="19">
        <f t="shared" si="109"/>
        <v>45898</v>
      </c>
    </row>
    <row r="1157" spans="1:8" x14ac:dyDescent="0.25">
      <c r="A1157" s="28">
        <v>45876</v>
      </c>
      <c r="B1157" s="27">
        <v>6340</v>
      </c>
      <c r="C1157" s="14">
        <f t="shared" ref="C1157:C1220" si="110">YEAR(A1157)</f>
        <v>2025</v>
      </c>
      <c r="D1157" s="14">
        <f t="shared" ref="D1157:D1220" si="111">MONTH(A1157)</f>
        <v>8</v>
      </c>
      <c r="E1157" s="14">
        <f t="shared" ref="E1157:E1220" si="112">_xlfn.ISOWEEKNUM(A1157)</f>
        <v>32</v>
      </c>
      <c r="F1157" s="14">
        <f t="shared" ref="F1157:F1220" si="113">WEEKDAY(A1157,2)</f>
        <v>4</v>
      </c>
      <c r="G1157" s="13">
        <f t="shared" ref="G1157:G1220" si="114">_xlfn.MINIFS($A$4:$A$1346,$C$4:$C$1346,C1157,$D$4:$D$1346,D1157)</f>
        <v>45870</v>
      </c>
      <c r="H1157" s="19">
        <f t="shared" ref="H1157:H1220" si="115">_xlfn.MAXIFS($A$4:$A$1346,$C$4:$C$1346,C1157,$D$4:$D$1346,D1157)</f>
        <v>45898</v>
      </c>
    </row>
    <row r="1158" spans="1:8" x14ac:dyDescent="0.25">
      <c r="A1158" s="28">
        <v>45877</v>
      </c>
      <c r="B1158" s="27">
        <v>6389.4501953125</v>
      </c>
      <c r="C1158" s="14">
        <f t="shared" si="110"/>
        <v>2025</v>
      </c>
      <c r="D1158" s="14">
        <f t="shared" si="111"/>
        <v>8</v>
      </c>
      <c r="E1158" s="14">
        <f t="shared" si="112"/>
        <v>32</v>
      </c>
      <c r="F1158" s="14">
        <f t="shared" si="113"/>
        <v>5</v>
      </c>
      <c r="G1158" s="13">
        <f t="shared" si="114"/>
        <v>45870</v>
      </c>
      <c r="H1158" s="19">
        <f t="shared" si="115"/>
        <v>45898</v>
      </c>
    </row>
    <row r="1159" spans="1:8" x14ac:dyDescent="0.25">
      <c r="A1159" s="28">
        <v>45880</v>
      </c>
      <c r="B1159" s="27">
        <v>6373.4501953125</v>
      </c>
      <c r="C1159" s="14">
        <f t="shared" si="110"/>
        <v>2025</v>
      </c>
      <c r="D1159" s="14">
        <f t="shared" si="111"/>
        <v>8</v>
      </c>
      <c r="E1159" s="14">
        <f t="shared" si="112"/>
        <v>33</v>
      </c>
      <c r="F1159" s="14">
        <f t="shared" si="113"/>
        <v>1</v>
      </c>
      <c r="G1159" s="13">
        <f t="shared" si="114"/>
        <v>45870</v>
      </c>
      <c r="H1159" s="19">
        <f t="shared" si="115"/>
        <v>45898</v>
      </c>
    </row>
    <row r="1160" spans="1:8" x14ac:dyDescent="0.25">
      <c r="A1160" s="28">
        <v>45881</v>
      </c>
      <c r="B1160" s="27">
        <v>6445.759765625</v>
      </c>
      <c r="C1160" s="14">
        <f t="shared" si="110"/>
        <v>2025</v>
      </c>
      <c r="D1160" s="14">
        <f t="shared" si="111"/>
        <v>8</v>
      </c>
      <c r="E1160" s="14">
        <f t="shared" si="112"/>
        <v>33</v>
      </c>
      <c r="F1160" s="14">
        <f t="shared" si="113"/>
        <v>2</v>
      </c>
      <c r="G1160" s="13">
        <f t="shared" si="114"/>
        <v>45870</v>
      </c>
      <c r="H1160" s="19">
        <f t="shared" si="115"/>
        <v>45898</v>
      </c>
    </row>
    <row r="1161" spans="1:8" x14ac:dyDescent="0.25">
      <c r="A1161" s="28">
        <v>45882</v>
      </c>
      <c r="B1161" s="27">
        <v>6466.580078125</v>
      </c>
      <c r="C1161" s="14">
        <f t="shared" si="110"/>
        <v>2025</v>
      </c>
      <c r="D1161" s="14">
        <f t="shared" si="111"/>
        <v>8</v>
      </c>
      <c r="E1161" s="14">
        <f t="shared" si="112"/>
        <v>33</v>
      </c>
      <c r="F1161" s="14">
        <f t="shared" si="113"/>
        <v>3</v>
      </c>
      <c r="G1161" s="13">
        <f t="shared" si="114"/>
        <v>45870</v>
      </c>
      <c r="H1161" s="19">
        <f t="shared" si="115"/>
        <v>45898</v>
      </c>
    </row>
    <row r="1162" spans="1:8" x14ac:dyDescent="0.25">
      <c r="A1162" s="28">
        <v>45883</v>
      </c>
      <c r="B1162" s="27">
        <v>6468.5400390625</v>
      </c>
      <c r="C1162" s="14">
        <f t="shared" si="110"/>
        <v>2025</v>
      </c>
      <c r="D1162" s="14">
        <f t="shared" si="111"/>
        <v>8</v>
      </c>
      <c r="E1162" s="14">
        <f t="shared" si="112"/>
        <v>33</v>
      </c>
      <c r="F1162" s="14">
        <f t="shared" si="113"/>
        <v>4</v>
      </c>
      <c r="G1162" s="13">
        <f t="shared" si="114"/>
        <v>45870</v>
      </c>
      <c r="H1162" s="19">
        <f t="shared" si="115"/>
        <v>45898</v>
      </c>
    </row>
    <row r="1163" spans="1:8" x14ac:dyDescent="0.25">
      <c r="A1163" s="28">
        <v>45884</v>
      </c>
      <c r="B1163" s="27">
        <v>6449.7998046875</v>
      </c>
      <c r="C1163" s="14">
        <f t="shared" si="110"/>
        <v>2025</v>
      </c>
      <c r="D1163" s="14">
        <f t="shared" si="111"/>
        <v>8</v>
      </c>
      <c r="E1163" s="14">
        <f t="shared" si="112"/>
        <v>33</v>
      </c>
      <c r="F1163" s="14">
        <f t="shared" si="113"/>
        <v>5</v>
      </c>
      <c r="G1163" s="13">
        <f t="shared" si="114"/>
        <v>45870</v>
      </c>
      <c r="H1163" s="19">
        <f t="shared" si="115"/>
        <v>45898</v>
      </c>
    </row>
    <row r="1164" spans="1:8" x14ac:dyDescent="0.25">
      <c r="A1164" s="28">
        <v>45887</v>
      </c>
      <c r="B1164" s="27">
        <v>6449.14990234375</v>
      </c>
      <c r="C1164" s="14">
        <f t="shared" si="110"/>
        <v>2025</v>
      </c>
      <c r="D1164" s="14">
        <f t="shared" si="111"/>
        <v>8</v>
      </c>
      <c r="E1164" s="14">
        <f t="shared" si="112"/>
        <v>34</v>
      </c>
      <c r="F1164" s="14">
        <f t="shared" si="113"/>
        <v>1</v>
      </c>
      <c r="G1164" s="13">
        <f t="shared" si="114"/>
        <v>45870</v>
      </c>
      <c r="H1164" s="19">
        <f t="shared" si="115"/>
        <v>45898</v>
      </c>
    </row>
    <row r="1165" spans="1:8" x14ac:dyDescent="0.25">
      <c r="A1165" s="28">
        <v>45888</v>
      </c>
      <c r="B1165" s="27">
        <v>6411.3701171875</v>
      </c>
      <c r="C1165" s="14">
        <f t="shared" si="110"/>
        <v>2025</v>
      </c>
      <c r="D1165" s="14">
        <f t="shared" si="111"/>
        <v>8</v>
      </c>
      <c r="E1165" s="14">
        <f t="shared" si="112"/>
        <v>34</v>
      </c>
      <c r="F1165" s="14">
        <f t="shared" si="113"/>
        <v>2</v>
      </c>
      <c r="G1165" s="13">
        <f t="shared" si="114"/>
        <v>45870</v>
      </c>
      <c r="H1165" s="19">
        <f t="shared" si="115"/>
        <v>45898</v>
      </c>
    </row>
    <row r="1166" spans="1:8" x14ac:dyDescent="0.25">
      <c r="A1166" s="28">
        <v>45889</v>
      </c>
      <c r="B1166" s="27">
        <v>6395.77978515625</v>
      </c>
      <c r="C1166" s="14">
        <f t="shared" si="110"/>
        <v>2025</v>
      </c>
      <c r="D1166" s="14">
        <f t="shared" si="111"/>
        <v>8</v>
      </c>
      <c r="E1166" s="14">
        <f t="shared" si="112"/>
        <v>34</v>
      </c>
      <c r="F1166" s="14">
        <f t="shared" si="113"/>
        <v>3</v>
      </c>
      <c r="G1166" s="13">
        <f t="shared" si="114"/>
        <v>45870</v>
      </c>
      <c r="H1166" s="19">
        <f t="shared" si="115"/>
        <v>45898</v>
      </c>
    </row>
    <row r="1167" spans="1:8" x14ac:dyDescent="0.25">
      <c r="A1167" s="28">
        <v>45890</v>
      </c>
      <c r="B1167" s="27">
        <v>6370.169921875</v>
      </c>
      <c r="C1167" s="14">
        <f t="shared" si="110"/>
        <v>2025</v>
      </c>
      <c r="D1167" s="14">
        <f t="shared" si="111"/>
        <v>8</v>
      </c>
      <c r="E1167" s="14">
        <f t="shared" si="112"/>
        <v>34</v>
      </c>
      <c r="F1167" s="14">
        <f t="shared" si="113"/>
        <v>4</v>
      </c>
      <c r="G1167" s="13">
        <f t="shared" si="114"/>
        <v>45870</v>
      </c>
      <c r="H1167" s="19">
        <f t="shared" si="115"/>
        <v>45898</v>
      </c>
    </row>
    <row r="1168" spans="1:8" x14ac:dyDescent="0.25">
      <c r="A1168" s="28">
        <v>45891</v>
      </c>
      <c r="B1168" s="27">
        <v>6466.91015625</v>
      </c>
      <c r="C1168" s="14">
        <f t="shared" si="110"/>
        <v>2025</v>
      </c>
      <c r="D1168" s="14">
        <f t="shared" si="111"/>
        <v>8</v>
      </c>
      <c r="E1168" s="14">
        <f t="shared" si="112"/>
        <v>34</v>
      </c>
      <c r="F1168" s="14">
        <f t="shared" si="113"/>
        <v>5</v>
      </c>
      <c r="G1168" s="13">
        <f t="shared" si="114"/>
        <v>45870</v>
      </c>
      <c r="H1168" s="19">
        <f t="shared" si="115"/>
        <v>45898</v>
      </c>
    </row>
    <row r="1169" spans="1:8" x14ac:dyDescent="0.25">
      <c r="A1169" s="28">
        <v>45894</v>
      </c>
      <c r="B1169" s="27">
        <v>6439.31982421875</v>
      </c>
      <c r="C1169" s="14">
        <f t="shared" si="110"/>
        <v>2025</v>
      </c>
      <c r="D1169" s="14">
        <f t="shared" si="111"/>
        <v>8</v>
      </c>
      <c r="E1169" s="14">
        <f t="shared" si="112"/>
        <v>35</v>
      </c>
      <c r="F1169" s="14">
        <f t="shared" si="113"/>
        <v>1</v>
      </c>
      <c r="G1169" s="13">
        <f t="shared" si="114"/>
        <v>45870</v>
      </c>
      <c r="H1169" s="19">
        <f t="shared" si="115"/>
        <v>45898</v>
      </c>
    </row>
    <row r="1170" spans="1:8" x14ac:dyDescent="0.25">
      <c r="A1170" s="28">
        <v>45895</v>
      </c>
      <c r="B1170" s="27">
        <v>6465.93994140625</v>
      </c>
      <c r="C1170" s="14">
        <f t="shared" si="110"/>
        <v>2025</v>
      </c>
      <c r="D1170" s="14">
        <f t="shared" si="111"/>
        <v>8</v>
      </c>
      <c r="E1170" s="14">
        <f t="shared" si="112"/>
        <v>35</v>
      </c>
      <c r="F1170" s="14">
        <f t="shared" si="113"/>
        <v>2</v>
      </c>
      <c r="G1170" s="13">
        <f t="shared" si="114"/>
        <v>45870</v>
      </c>
      <c r="H1170" s="19">
        <f t="shared" si="115"/>
        <v>45898</v>
      </c>
    </row>
    <row r="1171" spans="1:8" x14ac:dyDescent="0.25">
      <c r="A1171" s="28">
        <v>45896</v>
      </c>
      <c r="B1171" s="27">
        <v>6481.39990234375</v>
      </c>
      <c r="C1171" s="14">
        <f t="shared" si="110"/>
        <v>2025</v>
      </c>
      <c r="D1171" s="14">
        <f t="shared" si="111"/>
        <v>8</v>
      </c>
      <c r="E1171" s="14">
        <f t="shared" si="112"/>
        <v>35</v>
      </c>
      <c r="F1171" s="14">
        <f t="shared" si="113"/>
        <v>3</v>
      </c>
      <c r="G1171" s="13">
        <f t="shared" si="114"/>
        <v>45870</v>
      </c>
      <c r="H1171" s="19">
        <f t="shared" si="115"/>
        <v>45898</v>
      </c>
    </row>
    <row r="1172" spans="1:8" x14ac:dyDescent="0.25">
      <c r="A1172" s="28">
        <v>45897</v>
      </c>
      <c r="B1172" s="27">
        <v>6501.85986328125</v>
      </c>
      <c r="C1172" s="14">
        <f t="shared" si="110"/>
        <v>2025</v>
      </c>
      <c r="D1172" s="14">
        <f t="shared" si="111"/>
        <v>8</v>
      </c>
      <c r="E1172" s="14">
        <f t="shared" si="112"/>
        <v>35</v>
      </c>
      <c r="F1172" s="14">
        <f t="shared" si="113"/>
        <v>4</v>
      </c>
      <c r="G1172" s="13">
        <f t="shared" si="114"/>
        <v>45870</v>
      </c>
      <c r="H1172" s="19">
        <f t="shared" si="115"/>
        <v>45898</v>
      </c>
    </row>
    <row r="1173" spans="1:8" x14ac:dyDescent="0.25">
      <c r="A1173" s="28">
        <v>45898</v>
      </c>
      <c r="B1173" s="27">
        <v>6460.259765625</v>
      </c>
      <c r="C1173" s="14">
        <f t="shared" si="110"/>
        <v>2025</v>
      </c>
      <c r="D1173" s="14">
        <f t="shared" si="111"/>
        <v>8</v>
      </c>
      <c r="E1173" s="14">
        <f t="shared" si="112"/>
        <v>35</v>
      </c>
      <c r="F1173" s="14">
        <f t="shared" si="113"/>
        <v>5</v>
      </c>
      <c r="G1173" s="13">
        <f t="shared" si="114"/>
        <v>45870</v>
      </c>
      <c r="H1173" s="19">
        <f t="shared" si="115"/>
        <v>45898</v>
      </c>
    </row>
    <row r="1174" spans="1:8" x14ac:dyDescent="0.25">
      <c r="A1174" s="28">
        <v>45902</v>
      </c>
      <c r="B1174" s="27">
        <v>6415.5400390625</v>
      </c>
      <c r="C1174" s="14">
        <f t="shared" si="110"/>
        <v>2025</v>
      </c>
      <c r="D1174" s="14">
        <f t="shared" si="111"/>
        <v>9</v>
      </c>
      <c r="E1174" s="14">
        <f t="shared" si="112"/>
        <v>36</v>
      </c>
      <c r="F1174" s="14">
        <f t="shared" si="113"/>
        <v>2</v>
      </c>
      <c r="G1174" s="13">
        <f t="shared" si="114"/>
        <v>45902</v>
      </c>
      <c r="H1174" s="19">
        <f t="shared" si="115"/>
        <v>45930</v>
      </c>
    </row>
    <row r="1175" spans="1:8" x14ac:dyDescent="0.25">
      <c r="A1175" s="28">
        <v>45903</v>
      </c>
      <c r="B1175" s="27">
        <v>6448.259765625</v>
      </c>
      <c r="C1175" s="14">
        <f t="shared" si="110"/>
        <v>2025</v>
      </c>
      <c r="D1175" s="14">
        <f t="shared" si="111"/>
        <v>9</v>
      </c>
      <c r="E1175" s="14">
        <f t="shared" si="112"/>
        <v>36</v>
      </c>
      <c r="F1175" s="14">
        <f t="shared" si="113"/>
        <v>3</v>
      </c>
      <c r="G1175" s="13">
        <f t="shared" si="114"/>
        <v>45902</v>
      </c>
      <c r="H1175" s="19">
        <f t="shared" si="115"/>
        <v>45930</v>
      </c>
    </row>
    <row r="1176" spans="1:8" x14ac:dyDescent="0.25">
      <c r="A1176" s="28">
        <v>45904</v>
      </c>
      <c r="B1176" s="27">
        <v>6502.080078125</v>
      </c>
      <c r="C1176" s="14">
        <f t="shared" si="110"/>
        <v>2025</v>
      </c>
      <c r="D1176" s="14">
        <f t="shared" si="111"/>
        <v>9</v>
      </c>
      <c r="E1176" s="14">
        <f t="shared" si="112"/>
        <v>36</v>
      </c>
      <c r="F1176" s="14">
        <f t="shared" si="113"/>
        <v>4</v>
      </c>
      <c r="G1176" s="13">
        <f t="shared" si="114"/>
        <v>45902</v>
      </c>
      <c r="H1176" s="19">
        <f t="shared" si="115"/>
        <v>45930</v>
      </c>
    </row>
    <row r="1177" spans="1:8" x14ac:dyDescent="0.25">
      <c r="A1177" s="28">
        <v>45905</v>
      </c>
      <c r="B1177" s="27">
        <v>6481.5</v>
      </c>
      <c r="C1177" s="14">
        <f t="shared" si="110"/>
        <v>2025</v>
      </c>
      <c r="D1177" s="14">
        <f t="shared" si="111"/>
        <v>9</v>
      </c>
      <c r="E1177" s="14">
        <f t="shared" si="112"/>
        <v>36</v>
      </c>
      <c r="F1177" s="14">
        <f t="shared" si="113"/>
        <v>5</v>
      </c>
      <c r="G1177" s="13">
        <f t="shared" si="114"/>
        <v>45902</v>
      </c>
      <c r="H1177" s="19">
        <f t="shared" si="115"/>
        <v>45930</v>
      </c>
    </row>
    <row r="1178" spans="1:8" x14ac:dyDescent="0.25">
      <c r="A1178" s="28">
        <v>45908</v>
      </c>
      <c r="B1178" s="27">
        <v>6495.14990234375</v>
      </c>
      <c r="C1178" s="14">
        <f t="shared" si="110"/>
        <v>2025</v>
      </c>
      <c r="D1178" s="14">
        <f t="shared" si="111"/>
        <v>9</v>
      </c>
      <c r="E1178" s="14">
        <f t="shared" si="112"/>
        <v>37</v>
      </c>
      <c r="F1178" s="14">
        <f t="shared" si="113"/>
        <v>1</v>
      </c>
      <c r="G1178" s="13">
        <f t="shared" si="114"/>
        <v>45902</v>
      </c>
      <c r="H1178" s="19">
        <f t="shared" si="115"/>
        <v>45930</v>
      </c>
    </row>
    <row r="1179" spans="1:8" x14ac:dyDescent="0.25">
      <c r="A1179" s="28">
        <v>45909</v>
      </c>
      <c r="B1179" s="27">
        <v>6512.60986328125</v>
      </c>
      <c r="C1179" s="14">
        <f t="shared" si="110"/>
        <v>2025</v>
      </c>
      <c r="D1179" s="14">
        <f t="shared" si="111"/>
        <v>9</v>
      </c>
      <c r="E1179" s="14">
        <f t="shared" si="112"/>
        <v>37</v>
      </c>
      <c r="F1179" s="14">
        <f t="shared" si="113"/>
        <v>2</v>
      </c>
      <c r="G1179" s="13">
        <f t="shared" si="114"/>
        <v>45902</v>
      </c>
      <c r="H1179" s="19">
        <f t="shared" si="115"/>
        <v>45930</v>
      </c>
    </row>
    <row r="1180" spans="1:8" x14ac:dyDescent="0.25">
      <c r="A1180" s="28">
        <v>45910</v>
      </c>
      <c r="B1180" s="27">
        <v>6532.0400390625</v>
      </c>
      <c r="C1180" s="14">
        <f t="shared" si="110"/>
        <v>2025</v>
      </c>
      <c r="D1180" s="14">
        <f t="shared" si="111"/>
        <v>9</v>
      </c>
      <c r="E1180" s="14">
        <f t="shared" si="112"/>
        <v>37</v>
      </c>
      <c r="F1180" s="14">
        <f t="shared" si="113"/>
        <v>3</v>
      </c>
      <c r="G1180" s="13">
        <f t="shared" si="114"/>
        <v>45902</v>
      </c>
      <c r="H1180" s="19">
        <f t="shared" si="115"/>
        <v>45930</v>
      </c>
    </row>
    <row r="1181" spans="1:8" x14ac:dyDescent="0.25">
      <c r="A1181" s="28">
        <v>45911</v>
      </c>
      <c r="B1181" s="27">
        <v>6587.47021484375</v>
      </c>
      <c r="C1181" s="14">
        <f t="shared" si="110"/>
        <v>2025</v>
      </c>
      <c r="D1181" s="14">
        <f t="shared" si="111"/>
        <v>9</v>
      </c>
      <c r="E1181" s="14">
        <f t="shared" si="112"/>
        <v>37</v>
      </c>
      <c r="F1181" s="14">
        <f t="shared" si="113"/>
        <v>4</v>
      </c>
      <c r="G1181" s="13">
        <f t="shared" si="114"/>
        <v>45902</v>
      </c>
      <c r="H1181" s="19">
        <f t="shared" si="115"/>
        <v>45930</v>
      </c>
    </row>
    <row r="1182" spans="1:8" x14ac:dyDescent="0.25">
      <c r="A1182" s="28">
        <v>45912</v>
      </c>
      <c r="B1182" s="27">
        <v>6584.2900390625</v>
      </c>
      <c r="C1182" s="14">
        <f t="shared" si="110"/>
        <v>2025</v>
      </c>
      <c r="D1182" s="14">
        <f t="shared" si="111"/>
        <v>9</v>
      </c>
      <c r="E1182" s="14">
        <f t="shared" si="112"/>
        <v>37</v>
      </c>
      <c r="F1182" s="14">
        <f t="shared" si="113"/>
        <v>5</v>
      </c>
      <c r="G1182" s="13">
        <f t="shared" si="114"/>
        <v>45902</v>
      </c>
      <c r="H1182" s="19">
        <f t="shared" si="115"/>
        <v>45930</v>
      </c>
    </row>
    <row r="1183" spans="1:8" x14ac:dyDescent="0.25">
      <c r="A1183" s="28">
        <v>45915</v>
      </c>
      <c r="B1183" s="27">
        <v>6615.27978515625</v>
      </c>
      <c r="C1183" s="14">
        <f t="shared" si="110"/>
        <v>2025</v>
      </c>
      <c r="D1183" s="14">
        <f t="shared" si="111"/>
        <v>9</v>
      </c>
      <c r="E1183" s="14">
        <f t="shared" si="112"/>
        <v>38</v>
      </c>
      <c r="F1183" s="14">
        <f t="shared" si="113"/>
        <v>1</v>
      </c>
      <c r="G1183" s="13">
        <f t="shared" si="114"/>
        <v>45902</v>
      </c>
      <c r="H1183" s="19">
        <f t="shared" si="115"/>
        <v>45930</v>
      </c>
    </row>
    <row r="1184" spans="1:8" x14ac:dyDescent="0.25">
      <c r="A1184" s="28">
        <v>45916</v>
      </c>
      <c r="B1184" s="27">
        <v>6606.759765625</v>
      </c>
      <c r="C1184" s="14">
        <f t="shared" si="110"/>
        <v>2025</v>
      </c>
      <c r="D1184" s="14">
        <f t="shared" si="111"/>
        <v>9</v>
      </c>
      <c r="E1184" s="14">
        <f t="shared" si="112"/>
        <v>38</v>
      </c>
      <c r="F1184" s="14">
        <f t="shared" si="113"/>
        <v>2</v>
      </c>
      <c r="G1184" s="13">
        <f t="shared" si="114"/>
        <v>45902</v>
      </c>
      <c r="H1184" s="19">
        <f t="shared" si="115"/>
        <v>45930</v>
      </c>
    </row>
    <row r="1185" spans="1:8" x14ac:dyDescent="0.25">
      <c r="A1185" s="28">
        <v>45917</v>
      </c>
      <c r="B1185" s="27">
        <v>6600.35009765625</v>
      </c>
      <c r="C1185" s="14">
        <f t="shared" si="110"/>
        <v>2025</v>
      </c>
      <c r="D1185" s="14">
        <f t="shared" si="111"/>
        <v>9</v>
      </c>
      <c r="E1185" s="14">
        <f t="shared" si="112"/>
        <v>38</v>
      </c>
      <c r="F1185" s="14">
        <f t="shared" si="113"/>
        <v>3</v>
      </c>
      <c r="G1185" s="13">
        <f t="shared" si="114"/>
        <v>45902</v>
      </c>
      <c r="H1185" s="19">
        <f t="shared" si="115"/>
        <v>45930</v>
      </c>
    </row>
    <row r="1186" spans="1:8" x14ac:dyDescent="0.25">
      <c r="A1186" s="28">
        <v>45918</v>
      </c>
      <c r="B1186" s="27">
        <v>6631.9599609375</v>
      </c>
      <c r="C1186" s="14">
        <f t="shared" si="110"/>
        <v>2025</v>
      </c>
      <c r="D1186" s="14">
        <f t="shared" si="111"/>
        <v>9</v>
      </c>
      <c r="E1186" s="14">
        <f t="shared" si="112"/>
        <v>38</v>
      </c>
      <c r="F1186" s="14">
        <f t="shared" si="113"/>
        <v>4</v>
      </c>
      <c r="G1186" s="13">
        <f t="shared" si="114"/>
        <v>45902</v>
      </c>
      <c r="H1186" s="19">
        <f t="shared" si="115"/>
        <v>45930</v>
      </c>
    </row>
    <row r="1187" spans="1:8" x14ac:dyDescent="0.25">
      <c r="A1187" s="28">
        <v>45919</v>
      </c>
      <c r="B1187" s="27">
        <v>6664.35986328125</v>
      </c>
      <c r="C1187" s="14">
        <f t="shared" si="110"/>
        <v>2025</v>
      </c>
      <c r="D1187" s="14">
        <f t="shared" si="111"/>
        <v>9</v>
      </c>
      <c r="E1187" s="14">
        <f t="shared" si="112"/>
        <v>38</v>
      </c>
      <c r="F1187" s="14">
        <f t="shared" si="113"/>
        <v>5</v>
      </c>
      <c r="G1187" s="13">
        <f t="shared" si="114"/>
        <v>45902</v>
      </c>
      <c r="H1187" s="19">
        <f t="shared" si="115"/>
        <v>45930</v>
      </c>
    </row>
    <row r="1188" spans="1:8" x14ac:dyDescent="0.25">
      <c r="A1188" s="28">
        <v>45922</v>
      </c>
      <c r="B1188" s="27">
        <v>6693.75</v>
      </c>
      <c r="C1188" s="14">
        <f t="shared" si="110"/>
        <v>2025</v>
      </c>
      <c r="D1188" s="14">
        <f t="shared" si="111"/>
        <v>9</v>
      </c>
      <c r="E1188" s="14">
        <f t="shared" si="112"/>
        <v>39</v>
      </c>
      <c r="F1188" s="14">
        <f t="shared" si="113"/>
        <v>1</v>
      </c>
      <c r="G1188" s="13">
        <f t="shared" si="114"/>
        <v>45902</v>
      </c>
      <c r="H1188" s="19">
        <f t="shared" si="115"/>
        <v>45930</v>
      </c>
    </row>
    <row r="1189" spans="1:8" x14ac:dyDescent="0.25">
      <c r="A1189" s="28">
        <v>45923</v>
      </c>
      <c r="B1189" s="27">
        <v>6656.919921875</v>
      </c>
      <c r="C1189" s="14">
        <f t="shared" si="110"/>
        <v>2025</v>
      </c>
      <c r="D1189" s="14">
        <f t="shared" si="111"/>
        <v>9</v>
      </c>
      <c r="E1189" s="14">
        <f t="shared" si="112"/>
        <v>39</v>
      </c>
      <c r="F1189" s="14">
        <f t="shared" si="113"/>
        <v>2</v>
      </c>
      <c r="G1189" s="13">
        <f t="shared" si="114"/>
        <v>45902</v>
      </c>
      <c r="H1189" s="19">
        <f t="shared" si="115"/>
        <v>45930</v>
      </c>
    </row>
    <row r="1190" spans="1:8" x14ac:dyDescent="0.25">
      <c r="A1190" s="28">
        <v>45924</v>
      </c>
      <c r="B1190" s="27">
        <v>6637.97021484375</v>
      </c>
      <c r="C1190" s="14">
        <f t="shared" si="110"/>
        <v>2025</v>
      </c>
      <c r="D1190" s="14">
        <f t="shared" si="111"/>
        <v>9</v>
      </c>
      <c r="E1190" s="14">
        <f t="shared" si="112"/>
        <v>39</v>
      </c>
      <c r="F1190" s="14">
        <f t="shared" si="113"/>
        <v>3</v>
      </c>
      <c r="G1190" s="13">
        <f t="shared" si="114"/>
        <v>45902</v>
      </c>
      <c r="H1190" s="19">
        <f t="shared" si="115"/>
        <v>45930</v>
      </c>
    </row>
    <row r="1191" spans="1:8" x14ac:dyDescent="0.25">
      <c r="A1191" s="28">
        <v>45925</v>
      </c>
      <c r="B1191" s="27">
        <v>6604.72021484375</v>
      </c>
      <c r="C1191" s="14">
        <f t="shared" si="110"/>
        <v>2025</v>
      </c>
      <c r="D1191" s="14">
        <f t="shared" si="111"/>
        <v>9</v>
      </c>
      <c r="E1191" s="14">
        <f t="shared" si="112"/>
        <v>39</v>
      </c>
      <c r="F1191" s="14">
        <f t="shared" si="113"/>
        <v>4</v>
      </c>
      <c r="G1191" s="13">
        <f t="shared" si="114"/>
        <v>45902</v>
      </c>
      <c r="H1191" s="19">
        <f t="shared" si="115"/>
        <v>45930</v>
      </c>
    </row>
    <row r="1192" spans="1:8" x14ac:dyDescent="0.25">
      <c r="A1192" s="28">
        <v>45926</v>
      </c>
      <c r="B1192" s="27">
        <v>6643.7001953125</v>
      </c>
      <c r="C1192" s="14">
        <f t="shared" si="110"/>
        <v>2025</v>
      </c>
      <c r="D1192" s="14">
        <f t="shared" si="111"/>
        <v>9</v>
      </c>
      <c r="E1192" s="14">
        <f t="shared" si="112"/>
        <v>39</v>
      </c>
      <c r="F1192" s="14">
        <f t="shared" si="113"/>
        <v>5</v>
      </c>
      <c r="G1192" s="13">
        <f t="shared" si="114"/>
        <v>45902</v>
      </c>
      <c r="H1192" s="19">
        <f t="shared" si="115"/>
        <v>45930</v>
      </c>
    </row>
    <row r="1193" spans="1:8" x14ac:dyDescent="0.25">
      <c r="A1193" s="28">
        <v>45929</v>
      </c>
      <c r="B1193" s="27">
        <v>6661.2099609375</v>
      </c>
      <c r="C1193" s="14">
        <f t="shared" si="110"/>
        <v>2025</v>
      </c>
      <c r="D1193" s="14">
        <f t="shared" si="111"/>
        <v>9</v>
      </c>
      <c r="E1193" s="14">
        <f t="shared" si="112"/>
        <v>40</v>
      </c>
      <c r="F1193" s="14">
        <f t="shared" si="113"/>
        <v>1</v>
      </c>
      <c r="G1193" s="13">
        <f t="shared" si="114"/>
        <v>45902</v>
      </c>
      <c r="H1193" s="19">
        <f t="shared" si="115"/>
        <v>45930</v>
      </c>
    </row>
    <row r="1194" spans="1:8" x14ac:dyDescent="0.25">
      <c r="A1194" s="28">
        <v>45930</v>
      </c>
      <c r="B1194" s="27">
        <v>6688.4599609375</v>
      </c>
      <c r="C1194" s="14">
        <f t="shared" si="110"/>
        <v>2025</v>
      </c>
      <c r="D1194" s="14">
        <f t="shared" si="111"/>
        <v>9</v>
      </c>
      <c r="E1194" s="14">
        <f t="shared" si="112"/>
        <v>40</v>
      </c>
      <c r="F1194" s="14">
        <f t="shared" si="113"/>
        <v>2</v>
      </c>
      <c r="G1194" s="13">
        <f t="shared" si="114"/>
        <v>45902</v>
      </c>
      <c r="H1194" s="19">
        <f t="shared" si="115"/>
        <v>45930</v>
      </c>
    </row>
    <row r="1195" spans="1:8" x14ac:dyDescent="0.25">
      <c r="A1195" s="28">
        <v>45931</v>
      </c>
      <c r="B1195" s="27">
        <v>6711.2001953125</v>
      </c>
      <c r="C1195" s="14">
        <f t="shared" si="110"/>
        <v>2025</v>
      </c>
      <c r="D1195" s="14">
        <f t="shared" si="111"/>
        <v>10</v>
      </c>
      <c r="E1195" s="14">
        <f t="shared" si="112"/>
        <v>40</v>
      </c>
      <c r="F1195" s="14">
        <f t="shared" si="113"/>
        <v>3</v>
      </c>
      <c r="G1195" s="13">
        <f t="shared" si="114"/>
        <v>45931</v>
      </c>
      <c r="H1195" s="19">
        <f t="shared" si="115"/>
        <v>45961</v>
      </c>
    </row>
    <row r="1196" spans="1:8" x14ac:dyDescent="0.25">
      <c r="A1196" s="28">
        <v>45932</v>
      </c>
      <c r="B1196" s="27">
        <v>6715.35009765625</v>
      </c>
      <c r="C1196" s="14">
        <f t="shared" si="110"/>
        <v>2025</v>
      </c>
      <c r="D1196" s="14">
        <f t="shared" si="111"/>
        <v>10</v>
      </c>
      <c r="E1196" s="14">
        <f t="shared" si="112"/>
        <v>40</v>
      </c>
      <c r="F1196" s="14">
        <f t="shared" si="113"/>
        <v>4</v>
      </c>
      <c r="G1196" s="13">
        <f t="shared" si="114"/>
        <v>45931</v>
      </c>
      <c r="H1196" s="19">
        <f t="shared" si="115"/>
        <v>45961</v>
      </c>
    </row>
    <row r="1197" spans="1:8" x14ac:dyDescent="0.25">
      <c r="A1197" s="28">
        <v>45933</v>
      </c>
      <c r="B1197" s="27">
        <v>6715.7900390625</v>
      </c>
      <c r="C1197" s="14">
        <f t="shared" si="110"/>
        <v>2025</v>
      </c>
      <c r="D1197" s="14">
        <f t="shared" si="111"/>
        <v>10</v>
      </c>
      <c r="E1197" s="14">
        <f t="shared" si="112"/>
        <v>40</v>
      </c>
      <c r="F1197" s="14">
        <f t="shared" si="113"/>
        <v>5</v>
      </c>
      <c r="G1197" s="13">
        <f t="shared" si="114"/>
        <v>45931</v>
      </c>
      <c r="H1197" s="19">
        <f t="shared" si="115"/>
        <v>45961</v>
      </c>
    </row>
    <row r="1198" spans="1:8" x14ac:dyDescent="0.25">
      <c r="A1198" s="28">
        <v>45936</v>
      </c>
      <c r="B1198" s="27">
        <v>6740.27978515625</v>
      </c>
      <c r="C1198" s="14">
        <f t="shared" si="110"/>
        <v>2025</v>
      </c>
      <c r="D1198" s="14">
        <f t="shared" si="111"/>
        <v>10</v>
      </c>
      <c r="E1198" s="14">
        <f t="shared" si="112"/>
        <v>41</v>
      </c>
      <c r="F1198" s="14">
        <f t="shared" si="113"/>
        <v>1</v>
      </c>
      <c r="G1198" s="13">
        <f t="shared" si="114"/>
        <v>45931</v>
      </c>
      <c r="H1198" s="19">
        <f t="shared" si="115"/>
        <v>45961</v>
      </c>
    </row>
    <row r="1199" spans="1:8" x14ac:dyDescent="0.25">
      <c r="A1199" s="28">
        <v>45937</v>
      </c>
      <c r="B1199" s="27">
        <v>6714.58984375</v>
      </c>
      <c r="C1199" s="14">
        <f t="shared" si="110"/>
        <v>2025</v>
      </c>
      <c r="D1199" s="14">
        <f t="shared" si="111"/>
        <v>10</v>
      </c>
      <c r="E1199" s="14">
        <f t="shared" si="112"/>
        <v>41</v>
      </c>
      <c r="F1199" s="14">
        <f t="shared" si="113"/>
        <v>2</v>
      </c>
      <c r="G1199" s="13">
        <f t="shared" si="114"/>
        <v>45931</v>
      </c>
      <c r="H1199" s="19">
        <f t="shared" si="115"/>
        <v>45961</v>
      </c>
    </row>
    <row r="1200" spans="1:8" x14ac:dyDescent="0.25">
      <c r="A1200" s="28">
        <v>45938</v>
      </c>
      <c r="B1200" s="27">
        <v>6753.72021484375</v>
      </c>
      <c r="C1200" s="14">
        <f t="shared" si="110"/>
        <v>2025</v>
      </c>
      <c r="D1200" s="14">
        <f t="shared" si="111"/>
        <v>10</v>
      </c>
      <c r="E1200" s="14">
        <f t="shared" si="112"/>
        <v>41</v>
      </c>
      <c r="F1200" s="14">
        <f t="shared" si="113"/>
        <v>3</v>
      </c>
      <c r="G1200" s="13">
        <f t="shared" si="114"/>
        <v>45931</v>
      </c>
      <c r="H1200" s="19">
        <f t="shared" si="115"/>
        <v>45961</v>
      </c>
    </row>
    <row r="1201" spans="1:8" x14ac:dyDescent="0.25">
      <c r="A1201" s="28">
        <v>45939</v>
      </c>
      <c r="B1201" s="27">
        <v>6735.10986328125</v>
      </c>
      <c r="C1201" s="14">
        <f t="shared" si="110"/>
        <v>2025</v>
      </c>
      <c r="D1201" s="14">
        <f t="shared" si="111"/>
        <v>10</v>
      </c>
      <c r="E1201" s="14">
        <f t="shared" si="112"/>
        <v>41</v>
      </c>
      <c r="F1201" s="14">
        <f t="shared" si="113"/>
        <v>4</v>
      </c>
      <c r="G1201" s="13">
        <f t="shared" si="114"/>
        <v>45931</v>
      </c>
      <c r="H1201" s="19">
        <f t="shared" si="115"/>
        <v>45961</v>
      </c>
    </row>
    <row r="1202" spans="1:8" x14ac:dyDescent="0.25">
      <c r="A1202" s="28">
        <v>45940</v>
      </c>
      <c r="B1202" s="27">
        <v>6552.509765625</v>
      </c>
      <c r="C1202" s="14">
        <f t="shared" si="110"/>
        <v>2025</v>
      </c>
      <c r="D1202" s="14">
        <f t="shared" si="111"/>
        <v>10</v>
      </c>
      <c r="E1202" s="14">
        <f t="shared" si="112"/>
        <v>41</v>
      </c>
      <c r="F1202" s="14">
        <f t="shared" si="113"/>
        <v>5</v>
      </c>
      <c r="G1202" s="13">
        <f t="shared" si="114"/>
        <v>45931</v>
      </c>
      <c r="H1202" s="19">
        <f t="shared" si="115"/>
        <v>45961</v>
      </c>
    </row>
    <row r="1203" spans="1:8" x14ac:dyDescent="0.25">
      <c r="A1203" s="28">
        <v>45943</v>
      </c>
      <c r="B1203" s="27">
        <v>6654.72021484375</v>
      </c>
      <c r="C1203" s="14">
        <f t="shared" si="110"/>
        <v>2025</v>
      </c>
      <c r="D1203" s="14">
        <f t="shared" si="111"/>
        <v>10</v>
      </c>
      <c r="E1203" s="14">
        <f t="shared" si="112"/>
        <v>42</v>
      </c>
      <c r="F1203" s="14">
        <f t="shared" si="113"/>
        <v>1</v>
      </c>
      <c r="G1203" s="13">
        <f t="shared" si="114"/>
        <v>45931</v>
      </c>
      <c r="H1203" s="19">
        <f t="shared" si="115"/>
        <v>45961</v>
      </c>
    </row>
    <row r="1204" spans="1:8" x14ac:dyDescent="0.25">
      <c r="A1204" s="28">
        <v>45944</v>
      </c>
      <c r="B1204" s="27">
        <v>6644.31005859375</v>
      </c>
      <c r="C1204" s="14">
        <f t="shared" si="110"/>
        <v>2025</v>
      </c>
      <c r="D1204" s="14">
        <f t="shared" si="111"/>
        <v>10</v>
      </c>
      <c r="E1204" s="14">
        <f t="shared" si="112"/>
        <v>42</v>
      </c>
      <c r="F1204" s="14">
        <f t="shared" si="113"/>
        <v>2</v>
      </c>
      <c r="G1204" s="13">
        <f t="shared" si="114"/>
        <v>45931</v>
      </c>
      <c r="H1204" s="19">
        <f t="shared" si="115"/>
        <v>45961</v>
      </c>
    </row>
    <row r="1205" spans="1:8" x14ac:dyDescent="0.25">
      <c r="A1205" s="28">
        <v>45945</v>
      </c>
      <c r="B1205" s="27">
        <v>6671.06005859375</v>
      </c>
      <c r="C1205" s="14">
        <f t="shared" si="110"/>
        <v>2025</v>
      </c>
      <c r="D1205" s="14">
        <f t="shared" si="111"/>
        <v>10</v>
      </c>
      <c r="E1205" s="14">
        <f t="shared" si="112"/>
        <v>42</v>
      </c>
      <c r="F1205" s="14">
        <f t="shared" si="113"/>
        <v>3</v>
      </c>
      <c r="G1205" s="13">
        <f t="shared" si="114"/>
        <v>45931</v>
      </c>
      <c r="H1205" s="19">
        <f t="shared" si="115"/>
        <v>45961</v>
      </c>
    </row>
    <row r="1206" spans="1:8" x14ac:dyDescent="0.25">
      <c r="A1206" s="28">
        <v>45946</v>
      </c>
      <c r="B1206" s="27">
        <v>6629.06982421875</v>
      </c>
      <c r="C1206" s="14">
        <f t="shared" si="110"/>
        <v>2025</v>
      </c>
      <c r="D1206" s="14">
        <f t="shared" si="111"/>
        <v>10</v>
      </c>
      <c r="E1206" s="14">
        <f t="shared" si="112"/>
        <v>42</v>
      </c>
      <c r="F1206" s="14">
        <f t="shared" si="113"/>
        <v>4</v>
      </c>
      <c r="G1206" s="13">
        <f t="shared" si="114"/>
        <v>45931</v>
      </c>
      <c r="H1206" s="19">
        <f t="shared" si="115"/>
        <v>45961</v>
      </c>
    </row>
    <row r="1207" spans="1:8" x14ac:dyDescent="0.25">
      <c r="A1207" s="28">
        <v>45947</v>
      </c>
      <c r="B1207" s="27">
        <v>6664.009765625</v>
      </c>
      <c r="C1207" s="14">
        <f t="shared" si="110"/>
        <v>2025</v>
      </c>
      <c r="D1207" s="14">
        <f t="shared" si="111"/>
        <v>10</v>
      </c>
      <c r="E1207" s="14">
        <f t="shared" si="112"/>
        <v>42</v>
      </c>
      <c r="F1207" s="14">
        <f t="shared" si="113"/>
        <v>5</v>
      </c>
      <c r="G1207" s="13">
        <f t="shared" si="114"/>
        <v>45931</v>
      </c>
      <c r="H1207" s="19">
        <f t="shared" si="115"/>
        <v>45961</v>
      </c>
    </row>
    <row r="1208" spans="1:8" x14ac:dyDescent="0.25">
      <c r="A1208" s="28">
        <v>45950</v>
      </c>
      <c r="B1208" s="27">
        <v>6735.1298828125</v>
      </c>
      <c r="C1208" s="14">
        <f t="shared" si="110"/>
        <v>2025</v>
      </c>
      <c r="D1208" s="14">
        <f t="shared" si="111"/>
        <v>10</v>
      </c>
      <c r="E1208" s="14">
        <f t="shared" si="112"/>
        <v>43</v>
      </c>
      <c r="F1208" s="14">
        <f t="shared" si="113"/>
        <v>1</v>
      </c>
      <c r="G1208" s="13">
        <f t="shared" si="114"/>
        <v>45931</v>
      </c>
      <c r="H1208" s="19">
        <f t="shared" si="115"/>
        <v>45961</v>
      </c>
    </row>
    <row r="1209" spans="1:8" x14ac:dyDescent="0.25">
      <c r="A1209" s="28">
        <v>45951</v>
      </c>
      <c r="B1209" s="27">
        <v>6735.35009765625</v>
      </c>
      <c r="C1209" s="14">
        <f t="shared" si="110"/>
        <v>2025</v>
      </c>
      <c r="D1209" s="14">
        <f t="shared" si="111"/>
        <v>10</v>
      </c>
      <c r="E1209" s="14">
        <f t="shared" si="112"/>
        <v>43</v>
      </c>
      <c r="F1209" s="14">
        <f t="shared" si="113"/>
        <v>2</v>
      </c>
      <c r="G1209" s="13">
        <f t="shared" si="114"/>
        <v>45931</v>
      </c>
      <c r="H1209" s="19">
        <f t="shared" si="115"/>
        <v>45961</v>
      </c>
    </row>
    <row r="1210" spans="1:8" x14ac:dyDescent="0.25">
      <c r="A1210" s="28">
        <v>45952</v>
      </c>
      <c r="B1210" s="27">
        <v>6699.39990234375</v>
      </c>
      <c r="C1210" s="14">
        <f t="shared" si="110"/>
        <v>2025</v>
      </c>
      <c r="D1210" s="14">
        <f t="shared" si="111"/>
        <v>10</v>
      </c>
      <c r="E1210" s="14">
        <f t="shared" si="112"/>
        <v>43</v>
      </c>
      <c r="F1210" s="14">
        <f t="shared" si="113"/>
        <v>3</v>
      </c>
      <c r="G1210" s="13">
        <f t="shared" si="114"/>
        <v>45931</v>
      </c>
      <c r="H1210" s="19">
        <f t="shared" si="115"/>
        <v>45961</v>
      </c>
    </row>
    <row r="1211" spans="1:8" x14ac:dyDescent="0.25">
      <c r="A1211" s="28">
        <v>45953</v>
      </c>
      <c r="B1211" s="27">
        <v>6738.43994140625</v>
      </c>
      <c r="C1211" s="14">
        <f t="shared" si="110"/>
        <v>2025</v>
      </c>
      <c r="D1211" s="14">
        <f t="shared" si="111"/>
        <v>10</v>
      </c>
      <c r="E1211" s="14">
        <f t="shared" si="112"/>
        <v>43</v>
      </c>
      <c r="F1211" s="14">
        <f t="shared" si="113"/>
        <v>4</v>
      </c>
      <c r="G1211" s="13">
        <f t="shared" si="114"/>
        <v>45931</v>
      </c>
      <c r="H1211" s="19">
        <f t="shared" si="115"/>
        <v>45961</v>
      </c>
    </row>
    <row r="1212" spans="1:8" x14ac:dyDescent="0.25">
      <c r="A1212" s="28">
        <v>45954</v>
      </c>
      <c r="B1212" s="27">
        <v>6791.68994140625</v>
      </c>
      <c r="C1212" s="14">
        <f t="shared" si="110"/>
        <v>2025</v>
      </c>
      <c r="D1212" s="14">
        <f t="shared" si="111"/>
        <v>10</v>
      </c>
      <c r="E1212" s="14">
        <f t="shared" si="112"/>
        <v>43</v>
      </c>
      <c r="F1212" s="14">
        <f t="shared" si="113"/>
        <v>5</v>
      </c>
      <c r="G1212" s="13">
        <f t="shared" si="114"/>
        <v>45931</v>
      </c>
      <c r="H1212" s="19">
        <f t="shared" si="115"/>
        <v>45961</v>
      </c>
    </row>
    <row r="1213" spans="1:8" x14ac:dyDescent="0.25">
      <c r="A1213" s="28">
        <v>45957</v>
      </c>
      <c r="B1213" s="27">
        <v>6875.16015625</v>
      </c>
      <c r="C1213" s="14">
        <f t="shared" si="110"/>
        <v>2025</v>
      </c>
      <c r="D1213" s="14">
        <f t="shared" si="111"/>
        <v>10</v>
      </c>
      <c r="E1213" s="14">
        <f t="shared" si="112"/>
        <v>44</v>
      </c>
      <c r="F1213" s="14">
        <f t="shared" si="113"/>
        <v>1</v>
      </c>
      <c r="G1213" s="13">
        <f t="shared" si="114"/>
        <v>45931</v>
      </c>
      <c r="H1213" s="19">
        <f t="shared" si="115"/>
        <v>45961</v>
      </c>
    </row>
    <row r="1214" spans="1:8" x14ac:dyDescent="0.25">
      <c r="A1214" s="28">
        <v>45958</v>
      </c>
      <c r="B1214" s="27">
        <v>6890.89013671875</v>
      </c>
      <c r="C1214" s="14">
        <f t="shared" si="110"/>
        <v>2025</v>
      </c>
      <c r="D1214" s="14">
        <f t="shared" si="111"/>
        <v>10</v>
      </c>
      <c r="E1214" s="14">
        <f t="shared" si="112"/>
        <v>44</v>
      </c>
      <c r="F1214" s="14">
        <f t="shared" si="113"/>
        <v>2</v>
      </c>
      <c r="G1214" s="13">
        <f t="shared" si="114"/>
        <v>45931</v>
      </c>
      <c r="H1214" s="19">
        <f t="shared" si="115"/>
        <v>45961</v>
      </c>
    </row>
    <row r="1215" spans="1:8" x14ac:dyDescent="0.25">
      <c r="A1215" s="28">
        <v>45959</v>
      </c>
      <c r="B1215" s="27">
        <v>6890.58984375</v>
      </c>
      <c r="C1215" s="14">
        <f t="shared" si="110"/>
        <v>2025</v>
      </c>
      <c r="D1215" s="14">
        <f t="shared" si="111"/>
        <v>10</v>
      </c>
      <c r="E1215" s="14">
        <f t="shared" si="112"/>
        <v>44</v>
      </c>
      <c r="F1215" s="14">
        <f t="shared" si="113"/>
        <v>3</v>
      </c>
      <c r="G1215" s="13">
        <f t="shared" si="114"/>
        <v>45931</v>
      </c>
      <c r="H1215" s="19">
        <f t="shared" si="115"/>
        <v>45961</v>
      </c>
    </row>
    <row r="1216" spans="1:8" x14ac:dyDescent="0.25">
      <c r="A1216" s="28">
        <v>45960</v>
      </c>
      <c r="B1216" s="27">
        <v>6822.33984375</v>
      </c>
      <c r="C1216" s="14">
        <f t="shared" si="110"/>
        <v>2025</v>
      </c>
      <c r="D1216" s="14">
        <f t="shared" si="111"/>
        <v>10</v>
      </c>
      <c r="E1216" s="14">
        <f t="shared" si="112"/>
        <v>44</v>
      </c>
      <c r="F1216" s="14">
        <f t="shared" si="113"/>
        <v>4</v>
      </c>
      <c r="G1216" s="13">
        <f t="shared" si="114"/>
        <v>45931</v>
      </c>
      <c r="H1216" s="19">
        <f t="shared" si="115"/>
        <v>45961</v>
      </c>
    </row>
    <row r="1217" spans="1:8" x14ac:dyDescent="0.25">
      <c r="A1217" s="28">
        <v>45961</v>
      </c>
      <c r="B1217" s="27">
        <v>6840.2001953125</v>
      </c>
      <c r="C1217" s="14">
        <f t="shared" si="110"/>
        <v>2025</v>
      </c>
      <c r="D1217" s="14">
        <f t="shared" si="111"/>
        <v>10</v>
      </c>
      <c r="E1217" s="14">
        <f t="shared" si="112"/>
        <v>44</v>
      </c>
      <c r="F1217" s="14">
        <f t="shared" si="113"/>
        <v>5</v>
      </c>
      <c r="G1217" s="13">
        <f t="shared" si="114"/>
        <v>45931</v>
      </c>
      <c r="H1217" s="19">
        <f t="shared" si="115"/>
        <v>45961</v>
      </c>
    </row>
    <row r="1218" spans="1:8" x14ac:dyDescent="0.25">
      <c r="A1218" s="28">
        <v>45964</v>
      </c>
      <c r="B1218" s="27">
        <v>6851.97021484375</v>
      </c>
      <c r="C1218" s="14">
        <f t="shared" si="110"/>
        <v>2025</v>
      </c>
      <c r="D1218" s="14">
        <f t="shared" si="111"/>
        <v>11</v>
      </c>
      <c r="E1218" s="14">
        <f t="shared" si="112"/>
        <v>45</v>
      </c>
      <c r="F1218" s="14">
        <f t="shared" si="113"/>
        <v>1</v>
      </c>
      <c r="G1218" s="13">
        <f t="shared" si="114"/>
        <v>45964</v>
      </c>
      <c r="H1218" s="19">
        <f t="shared" si="115"/>
        <v>45989</v>
      </c>
    </row>
    <row r="1219" spans="1:8" x14ac:dyDescent="0.25">
      <c r="A1219" s="28">
        <v>45965</v>
      </c>
      <c r="B1219" s="27">
        <v>6771.5498046875</v>
      </c>
      <c r="C1219" s="14">
        <f t="shared" si="110"/>
        <v>2025</v>
      </c>
      <c r="D1219" s="14">
        <f t="shared" si="111"/>
        <v>11</v>
      </c>
      <c r="E1219" s="14">
        <f t="shared" si="112"/>
        <v>45</v>
      </c>
      <c r="F1219" s="14">
        <f t="shared" si="113"/>
        <v>2</v>
      </c>
      <c r="G1219" s="13">
        <f t="shared" si="114"/>
        <v>45964</v>
      </c>
      <c r="H1219" s="19">
        <f t="shared" si="115"/>
        <v>45989</v>
      </c>
    </row>
    <row r="1220" spans="1:8" x14ac:dyDescent="0.25">
      <c r="A1220" s="28">
        <v>45966</v>
      </c>
      <c r="B1220" s="27">
        <v>6796.2900390625</v>
      </c>
      <c r="C1220" s="14">
        <f t="shared" si="110"/>
        <v>2025</v>
      </c>
      <c r="D1220" s="14">
        <f t="shared" si="111"/>
        <v>11</v>
      </c>
      <c r="E1220" s="14">
        <f t="shared" si="112"/>
        <v>45</v>
      </c>
      <c r="F1220" s="14">
        <f t="shared" si="113"/>
        <v>3</v>
      </c>
      <c r="G1220" s="13">
        <f t="shared" si="114"/>
        <v>45964</v>
      </c>
      <c r="H1220" s="19">
        <f t="shared" si="115"/>
        <v>45989</v>
      </c>
    </row>
    <row r="1221" spans="1:8" x14ac:dyDescent="0.25">
      <c r="A1221" s="28">
        <v>45967</v>
      </c>
      <c r="B1221" s="27">
        <v>6720.31982421875</v>
      </c>
      <c r="C1221" s="14">
        <f t="shared" ref="C1221:C1284" si="116">YEAR(A1221)</f>
        <v>2025</v>
      </c>
      <c r="D1221" s="14">
        <f t="shared" ref="D1221:D1284" si="117">MONTH(A1221)</f>
        <v>11</v>
      </c>
      <c r="E1221" s="14">
        <f t="shared" ref="E1221:E1284" si="118">_xlfn.ISOWEEKNUM(A1221)</f>
        <v>45</v>
      </c>
      <c r="F1221" s="14">
        <f t="shared" ref="F1221:F1284" si="119">WEEKDAY(A1221,2)</f>
        <v>4</v>
      </c>
      <c r="G1221" s="13">
        <f t="shared" ref="G1221:G1284" si="120">_xlfn.MINIFS($A$4:$A$1346,$C$4:$C$1346,C1221,$D$4:$D$1346,D1221)</f>
        <v>45964</v>
      </c>
      <c r="H1221" s="19">
        <f t="shared" ref="H1221:H1284" si="121">_xlfn.MAXIFS($A$4:$A$1346,$C$4:$C$1346,C1221,$D$4:$D$1346,D1221)</f>
        <v>45989</v>
      </c>
    </row>
    <row r="1222" spans="1:8" x14ac:dyDescent="0.25">
      <c r="A1222" s="28">
        <v>45968</v>
      </c>
      <c r="B1222" s="27">
        <v>6728.7998046875</v>
      </c>
      <c r="C1222" s="14">
        <f t="shared" si="116"/>
        <v>2025</v>
      </c>
      <c r="D1222" s="14">
        <f t="shared" si="117"/>
        <v>11</v>
      </c>
      <c r="E1222" s="14">
        <f t="shared" si="118"/>
        <v>45</v>
      </c>
      <c r="F1222" s="14">
        <f t="shared" si="119"/>
        <v>5</v>
      </c>
      <c r="G1222" s="13">
        <f t="shared" si="120"/>
        <v>45964</v>
      </c>
      <c r="H1222" s="19">
        <f t="shared" si="121"/>
        <v>45989</v>
      </c>
    </row>
    <row r="1223" spans="1:8" x14ac:dyDescent="0.25">
      <c r="A1223" s="28">
        <v>45971</v>
      </c>
      <c r="B1223" s="27">
        <v>6832.43017578125</v>
      </c>
      <c r="C1223" s="14">
        <f t="shared" si="116"/>
        <v>2025</v>
      </c>
      <c r="D1223" s="14">
        <f t="shared" si="117"/>
        <v>11</v>
      </c>
      <c r="E1223" s="14">
        <f t="shared" si="118"/>
        <v>46</v>
      </c>
      <c r="F1223" s="14">
        <f t="shared" si="119"/>
        <v>1</v>
      </c>
      <c r="G1223" s="13">
        <f t="shared" si="120"/>
        <v>45964</v>
      </c>
      <c r="H1223" s="19">
        <f t="shared" si="121"/>
        <v>45989</v>
      </c>
    </row>
    <row r="1224" spans="1:8" x14ac:dyDescent="0.25">
      <c r="A1224" s="28">
        <v>45972</v>
      </c>
      <c r="B1224" s="27">
        <v>6846.60986328125</v>
      </c>
      <c r="C1224" s="14">
        <f t="shared" si="116"/>
        <v>2025</v>
      </c>
      <c r="D1224" s="14">
        <f t="shared" si="117"/>
        <v>11</v>
      </c>
      <c r="E1224" s="14">
        <f t="shared" si="118"/>
        <v>46</v>
      </c>
      <c r="F1224" s="14">
        <f t="shared" si="119"/>
        <v>2</v>
      </c>
      <c r="G1224" s="13">
        <f t="shared" si="120"/>
        <v>45964</v>
      </c>
      <c r="H1224" s="19">
        <f t="shared" si="121"/>
        <v>45989</v>
      </c>
    </row>
    <row r="1225" spans="1:8" x14ac:dyDescent="0.25">
      <c r="A1225" s="28">
        <v>45973</v>
      </c>
      <c r="B1225" s="27">
        <v>6850.919921875</v>
      </c>
      <c r="C1225" s="14">
        <f t="shared" si="116"/>
        <v>2025</v>
      </c>
      <c r="D1225" s="14">
        <f t="shared" si="117"/>
        <v>11</v>
      </c>
      <c r="E1225" s="14">
        <f t="shared" si="118"/>
        <v>46</v>
      </c>
      <c r="F1225" s="14">
        <f t="shared" si="119"/>
        <v>3</v>
      </c>
      <c r="G1225" s="13">
        <f t="shared" si="120"/>
        <v>45964</v>
      </c>
      <c r="H1225" s="19">
        <f t="shared" si="121"/>
        <v>45989</v>
      </c>
    </row>
    <row r="1226" spans="1:8" x14ac:dyDescent="0.25">
      <c r="A1226" s="28">
        <v>45974</v>
      </c>
      <c r="B1226" s="27">
        <v>6737.490234375</v>
      </c>
      <c r="C1226" s="14">
        <f t="shared" si="116"/>
        <v>2025</v>
      </c>
      <c r="D1226" s="14">
        <f t="shared" si="117"/>
        <v>11</v>
      </c>
      <c r="E1226" s="14">
        <f t="shared" si="118"/>
        <v>46</v>
      </c>
      <c r="F1226" s="14">
        <f t="shared" si="119"/>
        <v>4</v>
      </c>
      <c r="G1226" s="13">
        <f t="shared" si="120"/>
        <v>45964</v>
      </c>
      <c r="H1226" s="19">
        <f t="shared" si="121"/>
        <v>45989</v>
      </c>
    </row>
    <row r="1227" spans="1:8" x14ac:dyDescent="0.25">
      <c r="A1227" s="28">
        <v>45975</v>
      </c>
      <c r="B1227" s="27">
        <v>6734.10986328125</v>
      </c>
      <c r="C1227" s="14">
        <f t="shared" si="116"/>
        <v>2025</v>
      </c>
      <c r="D1227" s="14">
        <f t="shared" si="117"/>
        <v>11</v>
      </c>
      <c r="E1227" s="14">
        <f t="shared" si="118"/>
        <v>46</v>
      </c>
      <c r="F1227" s="14">
        <f t="shared" si="119"/>
        <v>5</v>
      </c>
      <c r="G1227" s="13">
        <f t="shared" si="120"/>
        <v>45964</v>
      </c>
      <c r="H1227" s="19">
        <f t="shared" si="121"/>
        <v>45989</v>
      </c>
    </row>
    <row r="1228" spans="1:8" x14ac:dyDescent="0.25">
      <c r="A1228" s="28">
        <v>45978</v>
      </c>
      <c r="B1228" s="27">
        <v>6672.41015625</v>
      </c>
      <c r="C1228" s="14">
        <f t="shared" si="116"/>
        <v>2025</v>
      </c>
      <c r="D1228" s="14">
        <f t="shared" si="117"/>
        <v>11</v>
      </c>
      <c r="E1228" s="14">
        <f t="shared" si="118"/>
        <v>47</v>
      </c>
      <c r="F1228" s="14">
        <f t="shared" si="119"/>
        <v>1</v>
      </c>
      <c r="G1228" s="13">
        <f t="shared" si="120"/>
        <v>45964</v>
      </c>
      <c r="H1228" s="19">
        <f t="shared" si="121"/>
        <v>45989</v>
      </c>
    </row>
    <row r="1229" spans="1:8" x14ac:dyDescent="0.25">
      <c r="A1229" s="28">
        <v>45979</v>
      </c>
      <c r="B1229" s="27">
        <v>6617.31982421875</v>
      </c>
      <c r="C1229" s="14">
        <f t="shared" si="116"/>
        <v>2025</v>
      </c>
      <c r="D1229" s="14">
        <f t="shared" si="117"/>
        <v>11</v>
      </c>
      <c r="E1229" s="14">
        <f t="shared" si="118"/>
        <v>47</v>
      </c>
      <c r="F1229" s="14">
        <f t="shared" si="119"/>
        <v>2</v>
      </c>
      <c r="G1229" s="13">
        <f t="shared" si="120"/>
        <v>45964</v>
      </c>
      <c r="H1229" s="19">
        <f t="shared" si="121"/>
        <v>45989</v>
      </c>
    </row>
    <row r="1230" spans="1:8" x14ac:dyDescent="0.25">
      <c r="A1230" s="28">
        <v>45980</v>
      </c>
      <c r="B1230" s="27">
        <v>6642.16015625</v>
      </c>
      <c r="C1230" s="14">
        <f t="shared" si="116"/>
        <v>2025</v>
      </c>
      <c r="D1230" s="14">
        <f t="shared" si="117"/>
        <v>11</v>
      </c>
      <c r="E1230" s="14">
        <f t="shared" si="118"/>
        <v>47</v>
      </c>
      <c r="F1230" s="14">
        <f t="shared" si="119"/>
        <v>3</v>
      </c>
      <c r="G1230" s="13">
        <f t="shared" si="120"/>
        <v>45964</v>
      </c>
      <c r="H1230" s="19">
        <f t="shared" si="121"/>
        <v>45989</v>
      </c>
    </row>
    <row r="1231" spans="1:8" x14ac:dyDescent="0.25">
      <c r="A1231" s="28">
        <v>45981</v>
      </c>
      <c r="B1231" s="27">
        <v>6538.759765625</v>
      </c>
      <c r="C1231" s="14">
        <f t="shared" si="116"/>
        <v>2025</v>
      </c>
      <c r="D1231" s="14">
        <f t="shared" si="117"/>
        <v>11</v>
      </c>
      <c r="E1231" s="14">
        <f t="shared" si="118"/>
        <v>47</v>
      </c>
      <c r="F1231" s="14">
        <f t="shared" si="119"/>
        <v>4</v>
      </c>
      <c r="G1231" s="13">
        <f t="shared" si="120"/>
        <v>45964</v>
      </c>
      <c r="H1231" s="19">
        <f t="shared" si="121"/>
        <v>45989</v>
      </c>
    </row>
    <row r="1232" spans="1:8" x14ac:dyDescent="0.25">
      <c r="A1232" s="28">
        <v>45982</v>
      </c>
      <c r="B1232" s="27">
        <v>6602.990234375</v>
      </c>
      <c r="C1232" s="14">
        <f t="shared" si="116"/>
        <v>2025</v>
      </c>
      <c r="D1232" s="14">
        <f t="shared" si="117"/>
        <v>11</v>
      </c>
      <c r="E1232" s="14">
        <f t="shared" si="118"/>
        <v>47</v>
      </c>
      <c r="F1232" s="14">
        <f t="shared" si="119"/>
        <v>5</v>
      </c>
      <c r="G1232" s="13">
        <f t="shared" si="120"/>
        <v>45964</v>
      </c>
      <c r="H1232" s="19">
        <f t="shared" si="121"/>
        <v>45989</v>
      </c>
    </row>
    <row r="1233" spans="1:8" x14ac:dyDescent="0.25">
      <c r="A1233" s="28">
        <v>45985</v>
      </c>
      <c r="B1233" s="27">
        <v>6705.1201171875</v>
      </c>
      <c r="C1233" s="14">
        <f t="shared" si="116"/>
        <v>2025</v>
      </c>
      <c r="D1233" s="14">
        <f t="shared" si="117"/>
        <v>11</v>
      </c>
      <c r="E1233" s="14">
        <f t="shared" si="118"/>
        <v>48</v>
      </c>
      <c r="F1233" s="14">
        <f t="shared" si="119"/>
        <v>1</v>
      </c>
      <c r="G1233" s="13">
        <f t="shared" si="120"/>
        <v>45964</v>
      </c>
      <c r="H1233" s="19">
        <f t="shared" si="121"/>
        <v>45989</v>
      </c>
    </row>
    <row r="1234" spans="1:8" x14ac:dyDescent="0.25">
      <c r="A1234" s="28">
        <v>45986</v>
      </c>
      <c r="B1234" s="27">
        <v>6765.8798828125</v>
      </c>
      <c r="C1234" s="14">
        <f t="shared" si="116"/>
        <v>2025</v>
      </c>
      <c r="D1234" s="14">
        <f t="shared" si="117"/>
        <v>11</v>
      </c>
      <c r="E1234" s="14">
        <f t="shared" si="118"/>
        <v>48</v>
      </c>
      <c r="F1234" s="14">
        <f t="shared" si="119"/>
        <v>2</v>
      </c>
      <c r="G1234" s="13">
        <f t="shared" si="120"/>
        <v>45964</v>
      </c>
      <c r="H1234" s="19">
        <f t="shared" si="121"/>
        <v>45989</v>
      </c>
    </row>
    <row r="1235" spans="1:8" x14ac:dyDescent="0.25">
      <c r="A1235" s="28">
        <v>45987</v>
      </c>
      <c r="B1235" s="27">
        <v>6812.60986328125</v>
      </c>
      <c r="C1235" s="14">
        <f t="shared" si="116"/>
        <v>2025</v>
      </c>
      <c r="D1235" s="14">
        <f t="shared" si="117"/>
        <v>11</v>
      </c>
      <c r="E1235" s="14">
        <f t="shared" si="118"/>
        <v>48</v>
      </c>
      <c r="F1235" s="14">
        <f t="shared" si="119"/>
        <v>3</v>
      </c>
      <c r="G1235" s="13">
        <f t="shared" si="120"/>
        <v>45964</v>
      </c>
      <c r="H1235" s="19">
        <f t="shared" si="121"/>
        <v>45989</v>
      </c>
    </row>
    <row r="1236" spans="1:8" x14ac:dyDescent="0.25">
      <c r="A1236" s="28">
        <v>45989</v>
      </c>
      <c r="B1236" s="27">
        <v>6849.08984375</v>
      </c>
      <c r="C1236" s="14">
        <f t="shared" si="116"/>
        <v>2025</v>
      </c>
      <c r="D1236" s="14">
        <f t="shared" si="117"/>
        <v>11</v>
      </c>
      <c r="E1236" s="14">
        <f t="shared" si="118"/>
        <v>48</v>
      </c>
      <c r="F1236" s="14">
        <f t="shared" si="119"/>
        <v>5</v>
      </c>
      <c r="G1236" s="13">
        <f t="shared" si="120"/>
        <v>45964</v>
      </c>
      <c r="H1236" s="19">
        <f t="shared" si="121"/>
        <v>45989</v>
      </c>
    </row>
    <row r="1237" spans="1:8" x14ac:dyDescent="0.25">
      <c r="A1237" s="28">
        <v>45992</v>
      </c>
      <c r="B1237" s="27">
        <v>6812.6298828125</v>
      </c>
      <c r="C1237" s="14">
        <f t="shared" si="116"/>
        <v>2025</v>
      </c>
      <c r="D1237" s="14">
        <f t="shared" si="117"/>
        <v>12</v>
      </c>
      <c r="E1237" s="14">
        <f t="shared" si="118"/>
        <v>49</v>
      </c>
      <c r="F1237" s="14">
        <f t="shared" si="119"/>
        <v>1</v>
      </c>
      <c r="G1237" s="13">
        <f t="shared" si="120"/>
        <v>45992</v>
      </c>
      <c r="H1237" s="19">
        <f t="shared" si="121"/>
        <v>46022</v>
      </c>
    </row>
    <row r="1238" spans="1:8" x14ac:dyDescent="0.25">
      <c r="A1238" s="28">
        <v>45993</v>
      </c>
      <c r="B1238" s="27">
        <v>6829.3701171875</v>
      </c>
      <c r="C1238" s="14">
        <f t="shared" si="116"/>
        <v>2025</v>
      </c>
      <c r="D1238" s="14">
        <f t="shared" si="117"/>
        <v>12</v>
      </c>
      <c r="E1238" s="14">
        <f t="shared" si="118"/>
        <v>49</v>
      </c>
      <c r="F1238" s="14">
        <f t="shared" si="119"/>
        <v>2</v>
      </c>
      <c r="G1238" s="13">
        <f t="shared" si="120"/>
        <v>45992</v>
      </c>
      <c r="H1238" s="19">
        <f t="shared" si="121"/>
        <v>46022</v>
      </c>
    </row>
    <row r="1239" spans="1:8" x14ac:dyDescent="0.25">
      <c r="A1239" s="28">
        <v>45994</v>
      </c>
      <c r="B1239" s="27">
        <v>6849.72021484375</v>
      </c>
      <c r="C1239" s="14">
        <f t="shared" si="116"/>
        <v>2025</v>
      </c>
      <c r="D1239" s="14">
        <f t="shared" si="117"/>
        <v>12</v>
      </c>
      <c r="E1239" s="14">
        <f t="shared" si="118"/>
        <v>49</v>
      </c>
      <c r="F1239" s="14">
        <f t="shared" si="119"/>
        <v>3</v>
      </c>
      <c r="G1239" s="13">
        <f t="shared" si="120"/>
        <v>45992</v>
      </c>
      <c r="H1239" s="19">
        <f t="shared" si="121"/>
        <v>46022</v>
      </c>
    </row>
    <row r="1240" spans="1:8" x14ac:dyDescent="0.25">
      <c r="A1240" s="28">
        <v>45995</v>
      </c>
      <c r="B1240" s="27">
        <v>6857.1201171875</v>
      </c>
      <c r="C1240" s="14">
        <f t="shared" si="116"/>
        <v>2025</v>
      </c>
      <c r="D1240" s="14">
        <f t="shared" si="117"/>
        <v>12</v>
      </c>
      <c r="E1240" s="14">
        <f t="shared" si="118"/>
        <v>49</v>
      </c>
      <c r="F1240" s="14">
        <f t="shared" si="119"/>
        <v>4</v>
      </c>
      <c r="G1240" s="13">
        <f t="shared" si="120"/>
        <v>45992</v>
      </c>
      <c r="H1240" s="19">
        <f t="shared" si="121"/>
        <v>46022</v>
      </c>
    </row>
    <row r="1241" spans="1:8" x14ac:dyDescent="0.25">
      <c r="A1241" s="28">
        <v>45996</v>
      </c>
      <c r="B1241" s="27">
        <v>6870.39990234375</v>
      </c>
      <c r="C1241" s="14">
        <f t="shared" si="116"/>
        <v>2025</v>
      </c>
      <c r="D1241" s="14">
        <f t="shared" si="117"/>
        <v>12</v>
      </c>
      <c r="E1241" s="14">
        <f t="shared" si="118"/>
        <v>49</v>
      </c>
      <c r="F1241" s="14">
        <f t="shared" si="119"/>
        <v>5</v>
      </c>
      <c r="G1241" s="13">
        <f t="shared" si="120"/>
        <v>45992</v>
      </c>
      <c r="H1241" s="19">
        <f t="shared" si="121"/>
        <v>46022</v>
      </c>
    </row>
    <row r="1242" spans="1:8" x14ac:dyDescent="0.25">
      <c r="A1242" s="28">
        <v>45999</v>
      </c>
      <c r="B1242" s="27">
        <v>6846.509765625</v>
      </c>
      <c r="C1242" s="14">
        <f t="shared" si="116"/>
        <v>2025</v>
      </c>
      <c r="D1242" s="14">
        <f t="shared" si="117"/>
        <v>12</v>
      </c>
      <c r="E1242" s="14">
        <f t="shared" si="118"/>
        <v>50</v>
      </c>
      <c r="F1242" s="14">
        <f t="shared" si="119"/>
        <v>1</v>
      </c>
      <c r="G1242" s="13">
        <f t="shared" si="120"/>
        <v>45992</v>
      </c>
      <c r="H1242" s="19">
        <f t="shared" si="121"/>
        <v>46022</v>
      </c>
    </row>
    <row r="1243" spans="1:8" x14ac:dyDescent="0.25">
      <c r="A1243" s="28">
        <v>46000</v>
      </c>
      <c r="B1243" s="27">
        <v>6840.509765625</v>
      </c>
      <c r="C1243" s="14">
        <f t="shared" si="116"/>
        <v>2025</v>
      </c>
      <c r="D1243" s="14">
        <f t="shared" si="117"/>
        <v>12</v>
      </c>
      <c r="E1243" s="14">
        <f t="shared" si="118"/>
        <v>50</v>
      </c>
      <c r="F1243" s="14">
        <f t="shared" si="119"/>
        <v>2</v>
      </c>
      <c r="G1243" s="13">
        <f t="shared" si="120"/>
        <v>45992</v>
      </c>
      <c r="H1243" s="19">
        <f t="shared" si="121"/>
        <v>46022</v>
      </c>
    </row>
    <row r="1244" spans="1:8" x14ac:dyDescent="0.25">
      <c r="A1244" s="28">
        <v>46001</v>
      </c>
      <c r="B1244" s="27">
        <v>6886.68017578125</v>
      </c>
      <c r="C1244" s="14">
        <f t="shared" si="116"/>
        <v>2025</v>
      </c>
      <c r="D1244" s="14">
        <f t="shared" si="117"/>
        <v>12</v>
      </c>
      <c r="E1244" s="14">
        <f t="shared" si="118"/>
        <v>50</v>
      </c>
      <c r="F1244" s="14">
        <f t="shared" si="119"/>
        <v>3</v>
      </c>
      <c r="G1244" s="13">
        <f t="shared" si="120"/>
        <v>45992</v>
      </c>
      <c r="H1244" s="19">
        <f t="shared" si="121"/>
        <v>46022</v>
      </c>
    </row>
    <row r="1245" spans="1:8" x14ac:dyDescent="0.25">
      <c r="A1245" s="28">
        <v>46002</v>
      </c>
      <c r="B1245" s="27">
        <v>6901</v>
      </c>
      <c r="C1245" s="14">
        <f t="shared" si="116"/>
        <v>2025</v>
      </c>
      <c r="D1245" s="14">
        <f t="shared" si="117"/>
        <v>12</v>
      </c>
      <c r="E1245" s="14">
        <f t="shared" si="118"/>
        <v>50</v>
      </c>
      <c r="F1245" s="14">
        <f t="shared" si="119"/>
        <v>4</v>
      </c>
      <c r="G1245" s="13">
        <f t="shared" si="120"/>
        <v>45992</v>
      </c>
      <c r="H1245" s="19">
        <f t="shared" si="121"/>
        <v>46022</v>
      </c>
    </row>
    <row r="1246" spans="1:8" x14ac:dyDescent="0.25">
      <c r="A1246" s="28">
        <v>46003</v>
      </c>
      <c r="B1246" s="27">
        <v>6827.41015625</v>
      </c>
      <c r="C1246" s="14">
        <f t="shared" si="116"/>
        <v>2025</v>
      </c>
      <c r="D1246" s="14">
        <f t="shared" si="117"/>
        <v>12</v>
      </c>
      <c r="E1246" s="14">
        <f t="shared" si="118"/>
        <v>50</v>
      </c>
      <c r="F1246" s="14">
        <f t="shared" si="119"/>
        <v>5</v>
      </c>
      <c r="G1246" s="13">
        <f t="shared" si="120"/>
        <v>45992</v>
      </c>
      <c r="H1246" s="19">
        <f t="shared" si="121"/>
        <v>46022</v>
      </c>
    </row>
    <row r="1247" spans="1:8" x14ac:dyDescent="0.25">
      <c r="A1247" s="28">
        <v>46006</v>
      </c>
      <c r="B1247" s="27">
        <v>6816.509765625</v>
      </c>
      <c r="C1247" s="14">
        <f t="shared" si="116"/>
        <v>2025</v>
      </c>
      <c r="D1247" s="14">
        <f t="shared" si="117"/>
        <v>12</v>
      </c>
      <c r="E1247" s="14">
        <f t="shared" si="118"/>
        <v>51</v>
      </c>
      <c r="F1247" s="14">
        <f t="shared" si="119"/>
        <v>1</v>
      </c>
      <c r="G1247" s="13">
        <f t="shared" si="120"/>
        <v>45992</v>
      </c>
      <c r="H1247" s="19">
        <f t="shared" si="121"/>
        <v>46022</v>
      </c>
    </row>
    <row r="1248" spans="1:8" x14ac:dyDescent="0.25">
      <c r="A1248" s="28">
        <v>46007</v>
      </c>
      <c r="B1248" s="27">
        <v>6800.259765625</v>
      </c>
      <c r="C1248" s="14">
        <f t="shared" si="116"/>
        <v>2025</v>
      </c>
      <c r="D1248" s="14">
        <f t="shared" si="117"/>
        <v>12</v>
      </c>
      <c r="E1248" s="14">
        <f t="shared" si="118"/>
        <v>51</v>
      </c>
      <c r="F1248" s="14">
        <f t="shared" si="119"/>
        <v>2</v>
      </c>
      <c r="G1248" s="13">
        <f t="shared" si="120"/>
        <v>45992</v>
      </c>
      <c r="H1248" s="19">
        <f t="shared" si="121"/>
        <v>46022</v>
      </c>
    </row>
    <row r="1249" spans="1:8" x14ac:dyDescent="0.25">
      <c r="A1249" s="28">
        <v>46008</v>
      </c>
      <c r="B1249" s="27">
        <v>6721.43017578125</v>
      </c>
      <c r="C1249" s="14">
        <f t="shared" si="116"/>
        <v>2025</v>
      </c>
      <c r="D1249" s="14">
        <f t="shared" si="117"/>
        <v>12</v>
      </c>
      <c r="E1249" s="14">
        <f t="shared" si="118"/>
        <v>51</v>
      </c>
      <c r="F1249" s="14">
        <f t="shared" si="119"/>
        <v>3</v>
      </c>
      <c r="G1249" s="13">
        <f t="shared" si="120"/>
        <v>45992</v>
      </c>
      <c r="H1249" s="19">
        <f t="shared" si="121"/>
        <v>46022</v>
      </c>
    </row>
    <row r="1250" spans="1:8" x14ac:dyDescent="0.25">
      <c r="A1250" s="28">
        <v>46009</v>
      </c>
      <c r="B1250" s="27">
        <v>6774.759765625</v>
      </c>
      <c r="C1250" s="14">
        <f t="shared" si="116"/>
        <v>2025</v>
      </c>
      <c r="D1250" s="14">
        <f t="shared" si="117"/>
        <v>12</v>
      </c>
      <c r="E1250" s="14">
        <f t="shared" si="118"/>
        <v>51</v>
      </c>
      <c r="F1250" s="14">
        <f t="shared" si="119"/>
        <v>4</v>
      </c>
      <c r="G1250" s="13">
        <f t="shared" si="120"/>
        <v>45992</v>
      </c>
      <c r="H1250" s="19">
        <f t="shared" si="121"/>
        <v>46022</v>
      </c>
    </row>
    <row r="1251" spans="1:8" x14ac:dyDescent="0.25">
      <c r="A1251" s="28">
        <v>46010</v>
      </c>
      <c r="B1251" s="27">
        <v>6834.5</v>
      </c>
      <c r="C1251" s="14">
        <f t="shared" si="116"/>
        <v>2025</v>
      </c>
      <c r="D1251" s="14">
        <f t="shared" si="117"/>
        <v>12</v>
      </c>
      <c r="E1251" s="14">
        <f t="shared" si="118"/>
        <v>51</v>
      </c>
      <c r="F1251" s="14">
        <f t="shared" si="119"/>
        <v>5</v>
      </c>
      <c r="G1251" s="13">
        <f t="shared" si="120"/>
        <v>45992</v>
      </c>
      <c r="H1251" s="19">
        <f t="shared" si="121"/>
        <v>46022</v>
      </c>
    </row>
    <row r="1252" spans="1:8" x14ac:dyDescent="0.25">
      <c r="A1252" s="28">
        <v>46013</v>
      </c>
      <c r="B1252" s="27">
        <v>6878.490234375</v>
      </c>
      <c r="C1252" s="14">
        <f t="shared" si="116"/>
        <v>2025</v>
      </c>
      <c r="D1252" s="14">
        <f t="shared" si="117"/>
        <v>12</v>
      </c>
      <c r="E1252" s="14">
        <f t="shared" si="118"/>
        <v>52</v>
      </c>
      <c r="F1252" s="14">
        <f t="shared" si="119"/>
        <v>1</v>
      </c>
      <c r="G1252" s="13">
        <f t="shared" si="120"/>
        <v>45992</v>
      </c>
      <c r="H1252" s="19">
        <f t="shared" si="121"/>
        <v>46022</v>
      </c>
    </row>
    <row r="1253" spans="1:8" x14ac:dyDescent="0.25">
      <c r="A1253" s="28">
        <v>46014</v>
      </c>
      <c r="B1253" s="27">
        <v>6909.7900390625</v>
      </c>
      <c r="C1253" s="14">
        <f t="shared" si="116"/>
        <v>2025</v>
      </c>
      <c r="D1253" s="14">
        <f t="shared" si="117"/>
        <v>12</v>
      </c>
      <c r="E1253" s="14">
        <f t="shared" si="118"/>
        <v>52</v>
      </c>
      <c r="F1253" s="14">
        <f t="shared" si="119"/>
        <v>2</v>
      </c>
      <c r="G1253" s="13">
        <f t="shared" si="120"/>
        <v>45992</v>
      </c>
      <c r="H1253" s="19">
        <f t="shared" si="121"/>
        <v>46022</v>
      </c>
    </row>
    <row r="1254" spans="1:8" x14ac:dyDescent="0.25">
      <c r="A1254" s="28">
        <v>46015</v>
      </c>
      <c r="B1254" s="27">
        <v>6932.0498046875</v>
      </c>
      <c r="C1254" s="14">
        <f t="shared" si="116"/>
        <v>2025</v>
      </c>
      <c r="D1254" s="14">
        <f t="shared" si="117"/>
        <v>12</v>
      </c>
      <c r="E1254" s="14">
        <f t="shared" si="118"/>
        <v>52</v>
      </c>
      <c r="F1254" s="14">
        <f t="shared" si="119"/>
        <v>3</v>
      </c>
      <c r="G1254" s="13">
        <f t="shared" si="120"/>
        <v>45992</v>
      </c>
      <c r="H1254" s="19">
        <f t="shared" si="121"/>
        <v>46022</v>
      </c>
    </row>
    <row r="1255" spans="1:8" x14ac:dyDescent="0.25">
      <c r="A1255" s="28">
        <v>46017</v>
      </c>
      <c r="B1255" s="27">
        <v>6929.93994140625</v>
      </c>
      <c r="C1255" s="14">
        <f t="shared" si="116"/>
        <v>2025</v>
      </c>
      <c r="D1255" s="14">
        <f t="shared" si="117"/>
        <v>12</v>
      </c>
      <c r="E1255" s="14">
        <f t="shared" si="118"/>
        <v>52</v>
      </c>
      <c r="F1255" s="14">
        <f t="shared" si="119"/>
        <v>5</v>
      </c>
      <c r="G1255" s="13">
        <f t="shared" si="120"/>
        <v>45992</v>
      </c>
      <c r="H1255" s="19">
        <f t="shared" si="121"/>
        <v>46022</v>
      </c>
    </row>
    <row r="1256" spans="1:8" x14ac:dyDescent="0.25">
      <c r="A1256" s="28">
        <v>46020</v>
      </c>
      <c r="B1256" s="27">
        <v>6905.740234375</v>
      </c>
      <c r="C1256" s="14">
        <f t="shared" si="116"/>
        <v>2025</v>
      </c>
      <c r="D1256" s="14">
        <f t="shared" si="117"/>
        <v>12</v>
      </c>
      <c r="E1256" s="14">
        <f t="shared" si="118"/>
        <v>1</v>
      </c>
      <c r="F1256" s="14">
        <f t="shared" si="119"/>
        <v>1</v>
      </c>
      <c r="G1256" s="13">
        <f t="shared" si="120"/>
        <v>45992</v>
      </c>
      <c r="H1256" s="19">
        <f t="shared" si="121"/>
        <v>46022</v>
      </c>
    </row>
    <row r="1257" spans="1:8" x14ac:dyDescent="0.25">
      <c r="A1257" s="28">
        <v>46021</v>
      </c>
      <c r="B1257" s="27">
        <v>6896.240234375</v>
      </c>
      <c r="C1257" s="14">
        <f t="shared" si="116"/>
        <v>2025</v>
      </c>
      <c r="D1257" s="14">
        <f t="shared" si="117"/>
        <v>12</v>
      </c>
      <c r="E1257" s="14">
        <f t="shared" si="118"/>
        <v>1</v>
      </c>
      <c r="F1257" s="14">
        <f t="shared" si="119"/>
        <v>2</v>
      </c>
      <c r="G1257" s="13">
        <f t="shared" si="120"/>
        <v>45992</v>
      </c>
      <c r="H1257" s="19">
        <f t="shared" si="121"/>
        <v>46022</v>
      </c>
    </row>
    <row r="1258" spans="1:8" x14ac:dyDescent="0.25">
      <c r="A1258" s="28">
        <v>46022</v>
      </c>
      <c r="B1258" s="27">
        <v>6845.5</v>
      </c>
      <c r="C1258" s="14">
        <f t="shared" si="116"/>
        <v>2025</v>
      </c>
      <c r="D1258" s="14">
        <f t="shared" si="117"/>
        <v>12</v>
      </c>
      <c r="E1258" s="14">
        <f t="shared" si="118"/>
        <v>1</v>
      </c>
      <c r="F1258" s="14">
        <f t="shared" si="119"/>
        <v>3</v>
      </c>
      <c r="G1258" s="13">
        <f t="shared" si="120"/>
        <v>45992</v>
      </c>
      <c r="H1258" s="19">
        <f t="shared" si="121"/>
        <v>46022</v>
      </c>
    </row>
    <row r="1259" spans="1:8" x14ac:dyDescent="0.25">
      <c r="A1259" s="28">
        <v>46024</v>
      </c>
      <c r="B1259" s="27">
        <v>6858.47021484375</v>
      </c>
      <c r="C1259" s="14">
        <f t="shared" si="116"/>
        <v>2026</v>
      </c>
      <c r="D1259" s="14">
        <f t="shared" si="117"/>
        <v>1</v>
      </c>
      <c r="E1259" s="14">
        <f t="shared" si="118"/>
        <v>1</v>
      </c>
      <c r="F1259" s="14">
        <f t="shared" si="119"/>
        <v>5</v>
      </c>
      <c r="G1259" s="13">
        <f t="shared" si="120"/>
        <v>46024</v>
      </c>
      <c r="H1259" s="19">
        <f t="shared" si="121"/>
        <v>46052</v>
      </c>
    </row>
    <row r="1260" spans="1:8" x14ac:dyDescent="0.25">
      <c r="A1260" s="28">
        <v>46027</v>
      </c>
      <c r="B1260" s="27">
        <v>6902.0498046875</v>
      </c>
      <c r="C1260" s="14">
        <f t="shared" si="116"/>
        <v>2026</v>
      </c>
      <c r="D1260" s="14">
        <f t="shared" si="117"/>
        <v>1</v>
      </c>
      <c r="E1260" s="14">
        <f t="shared" si="118"/>
        <v>2</v>
      </c>
      <c r="F1260" s="14">
        <f t="shared" si="119"/>
        <v>1</v>
      </c>
      <c r="G1260" s="13">
        <f t="shared" si="120"/>
        <v>46024</v>
      </c>
      <c r="H1260" s="19">
        <f t="shared" si="121"/>
        <v>46052</v>
      </c>
    </row>
    <row r="1261" spans="1:8" x14ac:dyDescent="0.25">
      <c r="A1261" s="28">
        <v>46028</v>
      </c>
      <c r="B1261" s="27">
        <v>6944.81982421875</v>
      </c>
      <c r="C1261" s="14">
        <f t="shared" si="116"/>
        <v>2026</v>
      </c>
      <c r="D1261" s="14">
        <f t="shared" si="117"/>
        <v>1</v>
      </c>
      <c r="E1261" s="14">
        <f t="shared" si="118"/>
        <v>2</v>
      </c>
      <c r="F1261" s="14">
        <f t="shared" si="119"/>
        <v>2</v>
      </c>
      <c r="G1261" s="13">
        <f t="shared" si="120"/>
        <v>46024</v>
      </c>
      <c r="H1261" s="19">
        <f t="shared" si="121"/>
        <v>46052</v>
      </c>
    </row>
    <row r="1262" spans="1:8" x14ac:dyDescent="0.25">
      <c r="A1262" s="28">
        <v>46029</v>
      </c>
      <c r="B1262" s="27">
        <v>6920.93017578125</v>
      </c>
      <c r="C1262" s="14">
        <f t="shared" si="116"/>
        <v>2026</v>
      </c>
      <c r="D1262" s="14">
        <f t="shared" si="117"/>
        <v>1</v>
      </c>
      <c r="E1262" s="14">
        <f t="shared" si="118"/>
        <v>2</v>
      </c>
      <c r="F1262" s="14">
        <f t="shared" si="119"/>
        <v>3</v>
      </c>
      <c r="G1262" s="13">
        <f t="shared" si="120"/>
        <v>46024</v>
      </c>
      <c r="H1262" s="19">
        <f t="shared" si="121"/>
        <v>46052</v>
      </c>
    </row>
    <row r="1263" spans="1:8" x14ac:dyDescent="0.25">
      <c r="A1263" s="28">
        <v>46030</v>
      </c>
      <c r="B1263" s="27">
        <v>6921.4599609375</v>
      </c>
      <c r="C1263" s="14">
        <f t="shared" si="116"/>
        <v>2026</v>
      </c>
      <c r="D1263" s="14">
        <f t="shared" si="117"/>
        <v>1</v>
      </c>
      <c r="E1263" s="14">
        <f t="shared" si="118"/>
        <v>2</v>
      </c>
      <c r="F1263" s="14">
        <f t="shared" si="119"/>
        <v>4</v>
      </c>
      <c r="G1263" s="13">
        <f t="shared" si="120"/>
        <v>46024</v>
      </c>
      <c r="H1263" s="19">
        <f t="shared" si="121"/>
        <v>46052</v>
      </c>
    </row>
    <row r="1264" spans="1:8" x14ac:dyDescent="0.25">
      <c r="A1264" s="28">
        <v>46031</v>
      </c>
      <c r="B1264" s="27">
        <v>6966.27978515625</v>
      </c>
      <c r="C1264" s="14">
        <f t="shared" si="116"/>
        <v>2026</v>
      </c>
      <c r="D1264" s="14">
        <f t="shared" si="117"/>
        <v>1</v>
      </c>
      <c r="E1264" s="14">
        <f t="shared" si="118"/>
        <v>2</v>
      </c>
      <c r="F1264" s="14">
        <f t="shared" si="119"/>
        <v>5</v>
      </c>
      <c r="G1264" s="13">
        <f t="shared" si="120"/>
        <v>46024</v>
      </c>
      <c r="H1264" s="19">
        <f t="shared" si="121"/>
        <v>46052</v>
      </c>
    </row>
    <row r="1265" spans="1:8" x14ac:dyDescent="0.25">
      <c r="A1265" s="28">
        <v>46034</v>
      </c>
      <c r="B1265" s="27">
        <v>6977.27001953125</v>
      </c>
      <c r="C1265" s="14">
        <f t="shared" si="116"/>
        <v>2026</v>
      </c>
      <c r="D1265" s="14">
        <f t="shared" si="117"/>
        <v>1</v>
      </c>
      <c r="E1265" s="14">
        <f t="shared" si="118"/>
        <v>3</v>
      </c>
      <c r="F1265" s="14">
        <f t="shared" si="119"/>
        <v>1</v>
      </c>
      <c r="G1265" s="13">
        <f t="shared" si="120"/>
        <v>46024</v>
      </c>
      <c r="H1265" s="19">
        <f t="shared" si="121"/>
        <v>46052</v>
      </c>
    </row>
    <row r="1266" spans="1:8" x14ac:dyDescent="0.25">
      <c r="A1266" s="28">
        <v>46035</v>
      </c>
      <c r="B1266" s="27">
        <v>6963.740234375</v>
      </c>
      <c r="C1266" s="14">
        <f t="shared" si="116"/>
        <v>2026</v>
      </c>
      <c r="D1266" s="14">
        <f t="shared" si="117"/>
        <v>1</v>
      </c>
      <c r="E1266" s="14">
        <f t="shared" si="118"/>
        <v>3</v>
      </c>
      <c r="F1266" s="14">
        <f t="shared" si="119"/>
        <v>2</v>
      </c>
      <c r="G1266" s="13">
        <f t="shared" si="120"/>
        <v>46024</v>
      </c>
      <c r="H1266" s="19">
        <f t="shared" si="121"/>
        <v>46052</v>
      </c>
    </row>
    <row r="1267" spans="1:8" x14ac:dyDescent="0.25">
      <c r="A1267" s="28">
        <v>46036</v>
      </c>
      <c r="B1267" s="27">
        <v>6926.60009765625</v>
      </c>
      <c r="C1267" s="14">
        <f t="shared" si="116"/>
        <v>2026</v>
      </c>
      <c r="D1267" s="14">
        <f t="shared" si="117"/>
        <v>1</v>
      </c>
      <c r="E1267" s="14">
        <f t="shared" si="118"/>
        <v>3</v>
      </c>
      <c r="F1267" s="14">
        <f t="shared" si="119"/>
        <v>3</v>
      </c>
      <c r="G1267" s="13">
        <f t="shared" si="120"/>
        <v>46024</v>
      </c>
      <c r="H1267" s="19">
        <f t="shared" si="121"/>
        <v>46052</v>
      </c>
    </row>
    <row r="1268" spans="1:8" x14ac:dyDescent="0.25">
      <c r="A1268" s="28">
        <v>46037</v>
      </c>
      <c r="B1268" s="27">
        <v>6944.47021484375</v>
      </c>
      <c r="C1268" s="14">
        <f t="shared" si="116"/>
        <v>2026</v>
      </c>
      <c r="D1268" s="14">
        <f t="shared" si="117"/>
        <v>1</v>
      </c>
      <c r="E1268" s="14">
        <f t="shared" si="118"/>
        <v>3</v>
      </c>
      <c r="F1268" s="14">
        <f t="shared" si="119"/>
        <v>4</v>
      </c>
      <c r="G1268" s="13">
        <f t="shared" si="120"/>
        <v>46024</v>
      </c>
      <c r="H1268" s="19">
        <f t="shared" si="121"/>
        <v>46052</v>
      </c>
    </row>
    <row r="1269" spans="1:8" x14ac:dyDescent="0.25">
      <c r="A1269" s="28">
        <v>46038</v>
      </c>
      <c r="B1269" s="27">
        <v>6940.009765625</v>
      </c>
      <c r="C1269" s="14">
        <f t="shared" si="116"/>
        <v>2026</v>
      </c>
      <c r="D1269" s="14">
        <f t="shared" si="117"/>
        <v>1</v>
      </c>
      <c r="E1269" s="14">
        <f t="shared" si="118"/>
        <v>3</v>
      </c>
      <c r="F1269" s="14">
        <f t="shared" si="119"/>
        <v>5</v>
      </c>
      <c r="G1269" s="13">
        <f t="shared" si="120"/>
        <v>46024</v>
      </c>
      <c r="H1269" s="19">
        <f t="shared" si="121"/>
        <v>46052</v>
      </c>
    </row>
    <row r="1270" spans="1:8" x14ac:dyDescent="0.25">
      <c r="A1270" s="28">
        <v>46042</v>
      </c>
      <c r="B1270" s="27">
        <v>6796.85986328125</v>
      </c>
      <c r="C1270" s="14">
        <f t="shared" si="116"/>
        <v>2026</v>
      </c>
      <c r="D1270" s="14">
        <f t="shared" si="117"/>
        <v>1</v>
      </c>
      <c r="E1270" s="14">
        <f t="shared" si="118"/>
        <v>4</v>
      </c>
      <c r="F1270" s="14">
        <f t="shared" si="119"/>
        <v>2</v>
      </c>
      <c r="G1270" s="13">
        <f t="shared" si="120"/>
        <v>46024</v>
      </c>
      <c r="H1270" s="19">
        <f t="shared" si="121"/>
        <v>46052</v>
      </c>
    </row>
    <row r="1271" spans="1:8" x14ac:dyDescent="0.25">
      <c r="A1271" s="28">
        <v>46043</v>
      </c>
      <c r="B1271" s="27">
        <v>6875.6201171875</v>
      </c>
      <c r="C1271" s="14">
        <f t="shared" si="116"/>
        <v>2026</v>
      </c>
      <c r="D1271" s="14">
        <f t="shared" si="117"/>
        <v>1</v>
      </c>
      <c r="E1271" s="14">
        <f t="shared" si="118"/>
        <v>4</v>
      </c>
      <c r="F1271" s="14">
        <f t="shared" si="119"/>
        <v>3</v>
      </c>
      <c r="G1271" s="13">
        <f t="shared" si="120"/>
        <v>46024</v>
      </c>
      <c r="H1271" s="19">
        <f t="shared" si="121"/>
        <v>46052</v>
      </c>
    </row>
    <row r="1272" spans="1:8" x14ac:dyDescent="0.25">
      <c r="A1272" s="28">
        <v>46044</v>
      </c>
      <c r="B1272" s="27">
        <v>6913.35009765625</v>
      </c>
      <c r="C1272" s="14">
        <f t="shared" si="116"/>
        <v>2026</v>
      </c>
      <c r="D1272" s="14">
        <f t="shared" si="117"/>
        <v>1</v>
      </c>
      <c r="E1272" s="14">
        <f t="shared" si="118"/>
        <v>4</v>
      </c>
      <c r="F1272" s="14">
        <f t="shared" si="119"/>
        <v>4</v>
      </c>
      <c r="G1272" s="13">
        <f t="shared" si="120"/>
        <v>46024</v>
      </c>
      <c r="H1272" s="19">
        <f t="shared" si="121"/>
        <v>46052</v>
      </c>
    </row>
    <row r="1273" spans="1:8" x14ac:dyDescent="0.25">
      <c r="A1273" s="28">
        <v>46045</v>
      </c>
      <c r="B1273" s="27">
        <v>6915.60986328125</v>
      </c>
      <c r="C1273" s="14">
        <f t="shared" si="116"/>
        <v>2026</v>
      </c>
      <c r="D1273" s="14">
        <f t="shared" si="117"/>
        <v>1</v>
      </c>
      <c r="E1273" s="14">
        <f t="shared" si="118"/>
        <v>4</v>
      </c>
      <c r="F1273" s="14">
        <f t="shared" si="119"/>
        <v>5</v>
      </c>
      <c r="G1273" s="13">
        <f t="shared" si="120"/>
        <v>46024</v>
      </c>
      <c r="H1273" s="19">
        <f t="shared" si="121"/>
        <v>46052</v>
      </c>
    </row>
    <row r="1274" spans="1:8" x14ac:dyDescent="0.25">
      <c r="A1274" s="28">
        <v>46048</v>
      </c>
      <c r="B1274" s="27">
        <v>6950.22998046875</v>
      </c>
      <c r="C1274" s="14">
        <f t="shared" si="116"/>
        <v>2026</v>
      </c>
      <c r="D1274" s="14">
        <f t="shared" si="117"/>
        <v>1</v>
      </c>
      <c r="E1274" s="14">
        <f t="shared" si="118"/>
        <v>5</v>
      </c>
      <c r="F1274" s="14">
        <f t="shared" si="119"/>
        <v>1</v>
      </c>
      <c r="G1274" s="13">
        <f t="shared" si="120"/>
        <v>46024</v>
      </c>
      <c r="H1274" s="19">
        <f t="shared" si="121"/>
        <v>46052</v>
      </c>
    </row>
    <row r="1275" spans="1:8" x14ac:dyDescent="0.25">
      <c r="A1275" s="28">
        <v>46049</v>
      </c>
      <c r="B1275" s="27">
        <v>6978.60009765625</v>
      </c>
      <c r="C1275" s="14">
        <f t="shared" si="116"/>
        <v>2026</v>
      </c>
      <c r="D1275" s="14">
        <f t="shared" si="117"/>
        <v>1</v>
      </c>
      <c r="E1275" s="14">
        <f t="shared" si="118"/>
        <v>5</v>
      </c>
      <c r="F1275" s="14">
        <f t="shared" si="119"/>
        <v>2</v>
      </c>
      <c r="G1275" s="13">
        <f t="shared" si="120"/>
        <v>46024</v>
      </c>
      <c r="H1275" s="19">
        <f t="shared" si="121"/>
        <v>46052</v>
      </c>
    </row>
    <row r="1276" spans="1:8" x14ac:dyDescent="0.25">
      <c r="A1276" s="28">
        <v>46050</v>
      </c>
      <c r="B1276" s="27">
        <v>6978.02978515625</v>
      </c>
      <c r="C1276" s="14">
        <f t="shared" si="116"/>
        <v>2026</v>
      </c>
      <c r="D1276" s="14">
        <f t="shared" si="117"/>
        <v>1</v>
      </c>
      <c r="E1276" s="14">
        <f t="shared" si="118"/>
        <v>5</v>
      </c>
      <c r="F1276" s="14">
        <f t="shared" si="119"/>
        <v>3</v>
      </c>
      <c r="G1276" s="13">
        <f t="shared" si="120"/>
        <v>46024</v>
      </c>
      <c r="H1276" s="19">
        <f t="shared" si="121"/>
        <v>46052</v>
      </c>
    </row>
    <row r="1277" spans="1:8" x14ac:dyDescent="0.25">
      <c r="A1277" s="28">
        <v>46051</v>
      </c>
      <c r="B1277" s="27">
        <v>6969.009765625</v>
      </c>
      <c r="C1277" s="14">
        <f t="shared" si="116"/>
        <v>2026</v>
      </c>
      <c r="D1277" s="14">
        <f t="shared" si="117"/>
        <v>1</v>
      </c>
      <c r="E1277" s="14">
        <f t="shared" si="118"/>
        <v>5</v>
      </c>
      <c r="F1277" s="14">
        <f t="shared" si="119"/>
        <v>4</v>
      </c>
      <c r="G1277" s="13">
        <f t="shared" si="120"/>
        <v>46024</v>
      </c>
      <c r="H1277" s="19">
        <f t="shared" si="121"/>
        <v>46052</v>
      </c>
    </row>
    <row r="1278" spans="1:8" x14ac:dyDescent="0.25">
      <c r="A1278" s="28">
        <v>46052</v>
      </c>
      <c r="B1278" s="27">
        <v>6939.02978515625</v>
      </c>
      <c r="C1278" s="14">
        <f t="shared" si="116"/>
        <v>2026</v>
      </c>
      <c r="D1278" s="14">
        <f t="shared" si="117"/>
        <v>1</v>
      </c>
      <c r="E1278" s="14">
        <f t="shared" si="118"/>
        <v>5</v>
      </c>
      <c r="F1278" s="14">
        <f t="shared" si="119"/>
        <v>5</v>
      </c>
      <c r="G1278" s="13">
        <f t="shared" si="120"/>
        <v>46024</v>
      </c>
      <c r="H1278" s="19">
        <f t="shared" si="121"/>
        <v>46052</v>
      </c>
    </row>
    <row r="1279" spans="1:8" x14ac:dyDescent="0.25">
      <c r="A1279" s="28">
        <v>46055</v>
      </c>
      <c r="B1279" s="27">
        <v>6976.43994140625</v>
      </c>
      <c r="C1279" s="14">
        <f t="shared" si="116"/>
        <v>2026</v>
      </c>
      <c r="D1279" s="14">
        <f t="shared" si="117"/>
        <v>2</v>
      </c>
      <c r="E1279" s="14">
        <f t="shared" si="118"/>
        <v>6</v>
      </c>
      <c r="F1279" s="14">
        <f t="shared" si="119"/>
        <v>1</v>
      </c>
      <c r="G1279" s="13">
        <f t="shared" si="120"/>
        <v>46055</v>
      </c>
      <c r="H1279" s="19">
        <f t="shared" si="121"/>
        <v>46080</v>
      </c>
    </row>
    <row r="1280" spans="1:8" x14ac:dyDescent="0.25">
      <c r="A1280" s="28">
        <v>46056</v>
      </c>
      <c r="B1280" s="27">
        <v>6917.81005859375</v>
      </c>
      <c r="C1280" s="14">
        <f t="shared" si="116"/>
        <v>2026</v>
      </c>
      <c r="D1280" s="14">
        <f t="shared" si="117"/>
        <v>2</v>
      </c>
      <c r="E1280" s="14">
        <f t="shared" si="118"/>
        <v>6</v>
      </c>
      <c r="F1280" s="14">
        <f t="shared" si="119"/>
        <v>2</v>
      </c>
      <c r="G1280" s="13">
        <f t="shared" si="120"/>
        <v>46055</v>
      </c>
      <c r="H1280" s="19">
        <f t="shared" si="121"/>
        <v>46080</v>
      </c>
    </row>
    <row r="1281" spans="1:8" x14ac:dyDescent="0.25">
      <c r="A1281" s="28">
        <v>46057</v>
      </c>
      <c r="B1281" s="27">
        <v>6882.72021484375</v>
      </c>
      <c r="C1281" s="14">
        <f t="shared" si="116"/>
        <v>2026</v>
      </c>
      <c r="D1281" s="14">
        <f t="shared" si="117"/>
        <v>2</v>
      </c>
      <c r="E1281" s="14">
        <f t="shared" si="118"/>
        <v>6</v>
      </c>
      <c r="F1281" s="14">
        <f t="shared" si="119"/>
        <v>3</v>
      </c>
      <c r="G1281" s="13">
        <f t="shared" si="120"/>
        <v>46055</v>
      </c>
      <c r="H1281" s="19">
        <f t="shared" si="121"/>
        <v>46080</v>
      </c>
    </row>
    <row r="1282" spans="1:8" x14ac:dyDescent="0.25">
      <c r="A1282" s="28">
        <v>46058</v>
      </c>
      <c r="B1282" s="27">
        <v>6798.39990234375</v>
      </c>
      <c r="C1282" s="14">
        <f t="shared" si="116"/>
        <v>2026</v>
      </c>
      <c r="D1282" s="14">
        <f t="shared" si="117"/>
        <v>2</v>
      </c>
      <c r="E1282" s="14">
        <f t="shared" si="118"/>
        <v>6</v>
      </c>
      <c r="F1282" s="14">
        <f t="shared" si="119"/>
        <v>4</v>
      </c>
      <c r="G1282" s="13">
        <f t="shared" si="120"/>
        <v>46055</v>
      </c>
      <c r="H1282" s="19">
        <f t="shared" si="121"/>
        <v>46080</v>
      </c>
    </row>
    <row r="1283" spans="1:8" x14ac:dyDescent="0.25">
      <c r="A1283" s="28">
        <v>46059</v>
      </c>
      <c r="B1283" s="27">
        <v>6932.2998046875</v>
      </c>
      <c r="C1283" s="14">
        <f t="shared" si="116"/>
        <v>2026</v>
      </c>
      <c r="D1283" s="14">
        <f t="shared" si="117"/>
        <v>2</v>
      </c>
      <c r="E1283" s="14">
        <f t="shared" si="118"/>
        <v>6</v>
      </c>
      <c r="F1283" s="14">
        <f t="shared" si="119"/>
        <v>5</v>
      </c>
      <c r="G1283" s="13">
        <f t="shared" si="120"/>
        <v>46055</v>
      </c>
      <c r="H1283" s="19">
        <f t="shared" si="121"/>
        <v>46080</v>
      </c>
    </row>
    <row r="1284" spans="1:8" x14ac:dyDescent="0.25">
      <c r="A1284" s="28">
        <v>46062</v>
      </c>
      <c r="B1284" s="27">
        <v>6964.81982421875</v>
      </c>
      <c r="C1284" s="14">
        <f t="shared" si="116"/>
        <v>2026</v>
      </c>
      <c r="D1284" s="14">
        <f t="shared" si="117"/>
        <v>2</v>
      </c>
      <c r="E1284" s="14">
        <f t="shared" si="118"/>
        <v>7</v>
      </c>
      <c r="F1284" s="14">
        <f t="shared" si="119"/>
        <v>1</v>
      </c>
      <c r="G1284" s="13">
        <f t="shared" si="120"/>
        <v>46055</v>
      </c>
      <c r="H1284" s="19">
        <f t="shared" si="121"/>
        <v>46080</v>
      </c>
    </row>
    <row r="1285" spans="1:8" x14ac:dyDescent="0.25">
      <c r="A1285" s="28">
        <v>46063</v>
      </c>
      <c r="B1285" s="27">
        <v>6941.81005859375</v>
      </c>
      <c r="C1285" s="14">
        <f t="shared" ref="C1285:C1346" si="122">YEAR(A1285)</f>
        <v>2026</v>
      </c>
      <c r="D1285" s="14">
        <f t="shared" ref="D1285:D1346" si="123">MONTH(A1285)</f>
        <v>2</v>
      </c>
      <c r="E1285" s="14">
        <f t="shared" ref="E1285:E1346" si="124">_xlfn.ISOWEEKNUM(A1285)</f>
        <v>7</v>
      </c>
      <c r="F1285" s="14">
        <f t="shared" ref="F1285:F1346" si="125">WEEKDAY(A1285,2)</f>
        <v>2</v>
      </c>
      <c r="G1285" s="13">
        <f t="shared" ref="G1285:G1346" si="126">_xlfn.MINIFS($A$4:$A$1346,$C$4:$C$1346,C1285,$D$4:$D$1346,D1285)</f>
        <v>46055</v>
      </c>
      <c r="H1285" s="19">
        <f t="shared" ref="H1285:H1346" si="127">_xlfn.MAXIFS($A$4:$A$1346,$C$4:$C$1346,C1285,$D$4:$D$1346,D1285)</f>
        <v>46080</v>
      </c>
    </row>
    <row r="1286" spans="1:8" x14ac:dyDescent="0.25">
      <c r="A1286" s="28">
        <v>46064</v>
      </c>
      <c r="B1286" s="27">
        <v>6941.47021484375</v>
      </c>
      <c r="C1286" s="14">
        <f t="shared" si="122"/>
        <v>2026</v>
      </c>
      <c r="D1286" s="14">
        <f t="shared" si="123"/>
        <v>2</v>
      </c>
      <c r="E1286" s="14">
        <f t="shared" si="124"/>
        <v>7</v>
      </c>
      <c r="F1286" s="14">
        <f t="shared" si="125"/>
        <v>3</v>
      </c>
      <c r="G1286" s="13">
        <f t="shared" si="126"/>
        <v>46055</v>
      </c>
      <c r="H1286" s="19">
        <f t="shared" si="127"/>
        <v>46080</v>
      </c>
    </row>
    <row r="1287" spans="1:8" x14ac:dyDescent="0.25">
      <c r="A1287" s="28">
        <v>46065</v>
      </c>
      <c r="B1287" s="27">
        <v>6832.759765625</v>
      </c>
      <c r="C1287" s="14">
        <f t="shared" si="122"/>
        <v>2026</v>
      </c>
      <c r="D1287" s="14">
        <f t="shared" si="123"/>
        <v>2</v>
      </c>
      <c r="E1287" s="14">
        <f t="shared" si="124"/>
        <v>7</v>
      </c>
      <c r="F1287" s="14">
        <f t="shared" si="125"/>
        <v>4</v>
      </c>
      <c r="G1287" s="13">
        <f t="shared" si="126"/>
        <v>46055</v>
      </c>
      <c r="H1287" s="19">
        <f t="shared" si="127"/>
        <v>46080</v>
      </c>
    </row>
    <row r="1288" spans="1:8" x14ac:dyDescent="0.25">
      <c r="A1288" s="28">
        <v>46066</v>
      </c>
      <c r="B1288" s="27">
        <v>6836.169921875</v>
      </c>
      <c r="C1288" s="14">
        <f t="shared" si="122"/>
        <v>2026</v>
      </c>
      <c r="D1288" s="14">
        <f t="shared" si="123"/>
        <v>2</v>
      </c>
      <c r="E1288" s="14">
        <f t="shared" si="124"/>
        <v>7</v>
      </c>
      <c r="F1288" s="14">
        <f t="shared" si="125"/>
        <v>5</v>
      </c>
      <c r="G1288" s="13">
        <f t="shared" si="126"/>
        <v>46055</v>
      </c>
      <c r="H1288" s="19">
        <f t="shared" si="127"/>
        <v>46080</v>
      </c>
    </row>
    <row r="1289" spans="1:8" x14ac:dyDescent="0.25">
      <c r="A1289" s="28">
        <v>46070</v>
      </c>
      <c r="B1289" s="27">
        <v>6843.22021484375</v>
      </c>
      <c r="C1289" s="14">
        <f t="shared" si="122"/>
        <v>2026</v>
      </c>
      <c r="D1289" s="14">
        <f t="shared" si="123"/>
        <v>2</v>
      </c>
      <c r="E1289" s="14">
        <f t="shared" si="124"/>
        <v>8</v>
      </c>
      <c r="F1289" s="14">
        <f t="shared" si="125"/>
        <v>2</v>
      </c>
      <c r="G1289" s="13">
        <f t="shared" si="126"/>
        <v>46055</v>
      </c>
      <c r="H1289" s="19">
        <f t="shared" si="127"/>
        <v>46080</v>
      </c>
    </row>
    <row r="1290" spans="1:8" x14ac:dyDescent="0.25">
      <c r="A1290" s="28">
        <v>46071</v>
      </c>
      <c r="B1290" s="27">
        <v>6881.31005859375</v>
      </c>
      <c r="C1290" s="14">
        <f t="shared" si="122"/>
        <v>2026</v>
      </c>
      <c r="D1290" s="14">
        <f t="shared" si="123"/>
        <v>2</v>
      </c>
      <c r="E1290" s="14">
        <f t="shared" si="124"/>
        <v>8</v>
      </c>
      <c r="F1290" s="14">
        <f t="shared" si="125"/>
        <v>3</v>
      </c>
      <c r="G1290" s="13">
        <f t="shared" si="126"/>
        <v>46055</v>
      </c>
      <c r="H1290" s="19">
        <f t="shared" si="127"/>
        <v>46080</v>
      </c>
    </row>
    <row r="1291" spans="1:8" x14ac:dyDescent="0.25">
      <c r="A1291" s="28">
        <v>46072</v>
      </c>
      <c r="B1291" s="27">
        <v>6861.89013671875</v>
      </c>
      <c r="C1291" s="14">
        <f t="shared" si="122"/>
        <v>2026</v>
      </c>
      <c r="D1291" s="14">
        <f t="shared" si="123"/>
        <v>2</v>
      </c>
      <c r="E1291" s="14">
        <f t="shared" si="124"/>
        <v>8</v>
      </c>
      <c r="F1291" s="14">
        <f t="shared" si="125"/>
        <v>4</v>
      </c>
      <c r="G1291" s="13">
        <f t="shared" si="126"/>
        <v>46055</v>
      </c>
      <c r="H1291" s="19">
        <f t="shared" si="127"/>
        <v>46080</v>
      </c>
    </row>
    <row r="1292" spans="1:8" x14ac:dyDescent="0.25">
      <c r="A1292" s="28">
        <v>46073</v>
      </c>
      <c r="B1292" s="27">
        <v>6909.509765625</v>
      </c>
      <c r="C1292" s="14">
        <f t="shared" si="122"/>
        <v>2026</v>
      </c>
      <c r="D1292" s="14">
        <f t="shared" si="123"/>
        <v>2</v>
      </c>
      <c r="E1292" s="14">
        <f t="shared" si="124"/>
        <v>8</v>
      </c>
      <c r="F1292" s="14">
        <f t="shared" si="125"/>
        <v>5</v>
      </c>
      <c r="G1292" s="13">
        <f t="shared" si="126"/>
        <v>46055</v>
      </c>
      <c r="H1292" s="19">
        <f t="shared" si="127"/>
        <v>46080</v>
      </c>
    </row>
    <row r="1293" spans="1:8" x14ac:dyDescent="0.25">
      <c r="A1293" s="28">
        <v>46076</v>
      </c>
      <c r="B1293" s="27">
        <v>6837.75</v>
      </c>
      <c r="C1293" s="14">
        <f t="shared" si="122"/>
        <v>2026</v>
      </c>
      <c r="D1293" s="14">
        <f t="shared" si="123"/>
        <v>2</v>
      </c>
      <c r="E1293" s="14">
        <f t="shared" si="124"/>
        <v>9</v>
      </c>
      <c r="F1293" s="14">
        <f t="shared" si="125"/>
        <v>1</v>
      </c>
      <c r="G1293" s="13">
        <f t="shared" si="126"/>
        <v>46055</v>
      </c>
      <c r="H1293" s="19">
        <f t="shared" si="127"/>
        <v>46080</v>
      </c>
    </row>
    <row r="1294" spans="1:8" x14ac:dyDescent="0.25">
      <c r="A1294" s="28">
        <v>46077</v>
      </c>
      <c r="B1294" s="27">
        <v>6890.06982421875</v>
      </c>
      <c r="C1294" s="14">
        <f t="shared" si="122"/>
        <v>2026</v>
      </c>
      <c r="D1294" s="14">
        <f t="shared" si="123"/>
        <v>2</v>
      </c>
      <c r="E1294" s="14">
        <f t="shared" si="124"/>
        <v>9</v>
      </c>
      <c r="F1294" s="14">
        <f t="shared" si="125"/>
        <v>2</v>
      </c>
      <c r="G1294" s="13">
        <f t="shared" si="126"/>
        <v>46055</v>
      </c>
      <c r="H1294" s="19">
        <f t="shared" si="127"/>
        <v>46080</v>
      </c>
    </row>
    <row r="1295" spans="1:8" x14ac:dyDescent="0.25">
      <c r="A1295" s="28">
        <v>46078</v>
      </c>
      <c r="B1295" s="27">
        <v>6946.1298828125</v>
      </c>
      <c r="C1295" s="14">
        <f t="shared" si="122"/>
        <v>2026</v>
      </c>
      <c r="D1295" s="14">
        <f t="shared" si="123"/>
        <v>2</v>
      </c>
      <c r="E1295" s="14">
        <f t="shared" si="124"/>
        <v>9</v>
      </c>
      <c r="F1295" s="14">
        <f t="shared" si="125"/>
        <v>3</v>
      </c>
      <c r="G1295" s="13">
        <f t="shared" si="126"/>
        <v>46055</v>
      </c>
      <c r="H1295" s="19">
        <f t="shared" si="127"/>
        <v>46080</v>
      </c>
    </row>
    <row r="1296" spans="1:8" x14ac:dyDescent="0.25">
      <c r="A1296" s="28">
        <v>46079</v>
      </c>
      <c r="B1296" s="27">
        <v>6908.85986328125</v>
      </c>
      <c r="C1296" s="14">
        <f t="shared" si="122"/>
        <v>2026</v>
      </c>
      <c r="D1296" s="14">
        <f t="shared" si="123"/>
        <v>2</v>
      </c>
      <c r="E1296" s="14">
        <f t="shared" si="124"/>
        <v>9</v>
      </c>
      <c r="F1296" s="14">
        <f t="shared" si="125"/>
        <v>4</v>
      </c>
      <c r="G1296" s="13">
        <f t="shared" si="126"/>
        <v>46055</v>
      </c>
      <c r="H1296" s="19">
        <f t="shared" si="127"/>
        <v>46080</v>
      </c>
    </row>
    <row r="1297" spans="1:8" x14ac:dyDescent="0.25">
      <c r="A1297" s="28">
        <v>46080</v>
      </c>
      <c r="B1297" s="27">
        <v>6878.8798828125</v>
      </c>
      <c r="C1297" s="14">
        <f t="shared" si="122"/>
        <v>2026</v>
      </c>
      <c r="D1297" s="14">
        <f t="shared" si="123"/>
        <v>2</v>
      </c>
      <c r="E1297" s="14">
        <f t="shared" si="124"/>
        <v>9</v>
      </c>
      <c r="F1297" s="14">
        <f t="shared" si="125"/>
        <v>5</v>
      </c>
      <c r="G1297" s="13">
        <f t="shared" si="126"/>
        <v>46055</v>
      </c>
      <c r="H1297" s="19">
        <f t="shared" si="127"/>
        <v>46080</v>
      </c>
    </row>
    <row r="1298" spans="1:8" x14ac:dyDescent="0.25">
      <c r="A1298" s="28">
        <v>46083</v>
      </c>
      <c r="B1298" s="27">
        <v>6881.6201171875</v>
      </c>
      <c r="C1298" s="14">
        <f t="shared" si="122"/>
        <v>2026</v>
      </c>
      <c r="D1298" s="14">
        <f t="shared" si="123"/>
        <v>3</v>
      </c>
      <c r="E1298" s="14">
        <f t="shared" si="124"/>
        <v>10</v>
      </c>
      <c r="F1298" s="14">
        <f t="shared" si="125"/>
        <v>1</v>
      </c>
      <c r="G1298" s="13">
        <f t="shared" si="126"/>
        <v>46083</v>
      </c>
      <c r="H1298" s="19">
        <f t="shared" si="127"/>
        <v>46112</v>
      </c>
    </row>
    <row r="1299" spans="1:8" x14ac:dyDescent="0.25">
      <c r="A1299" s="28">
        <v>46084</v>
      </c>
      <c r="B1299" s="27">
        <v>6816.6298828125</v>
      </c>
      <c r="C1299" s="14">
        <f t="shared" si="122"/>
        <v>2026</v>
      </c>
      <c r="D1299" s="14">
        <f t="shared" si="123"/>
        <v>3</v>
      </c>
      <c r="E1299" s="14">
        <f t="shared" si="124"/>
        <v>10</v>
      </c>
      <c r="F1299" s="14">
        <f t="shared" si="125"/>
        <v>2</v>
      </c>
      <c r="G1299" s="13">
        <f t="shared" si="126"/>
        <v>46083</v>
      </c>
      <c r="H1299" s="19">
        <f t="shared" si="127"/>
        <v>46112</v>
      </c>
    </row>
    <row r="1300" spans="1:8" x14ac:dyDescent="0.25">
      <c r="A1300" s="28">
        <v>46085</v>
      </c>
      <c r="B1300" s="27">
        <v>6869.5</v>
      </c>
      <c r="C1300" s="14">
        <f t="shared" si="122"/>
        <v>2026</v>
      </c>
      <c r="D1300" s="14">
        <f t="shared" si="123"/>
        <v>3</v>
      </c>
      <c r="E1300" s="14">
        <f t="shared" si="124"/>
        <v>10</v>
      </c>
      <c r="F1300" s="14">
        <f t="shared" si="125"/>
        <v>3</v>
      </c>
      <c r="G1300" s="13">
        <f t="shared" si="126"/>
        <v>46083</v>
      </c>
      <c r="H1300" s="19">
        <f t="shared" si="127"/>
        <v>46112</v>
      </c>
    </row>
    <row r="1301" spans="1:8" x14ac:dyDescent="0.25">
      <c r="A1301" s="28">
        <v>46086</v>
      </c>
      <c r="B1301" s="27">
        <v>6830.7099609375</v>
      </c>
      <c r="C1301" s="14">
        <f t="shared" si="122"/>
        <v>2026</v>
      </c>
      <c r="D1301" s="14">
        <f t="shared" si="123"/>
        <v>3</v>
      </c>
      <c r="E1301" s="14">
        <f t="shared" si="124"/>
        <v>10</v>
      </c>
      <c r="F1301" s="14">
        <f t="shared" si="125"/>
        <v>4</v>
      </c>
      <c r="G1301" s="13">
        <f t="shared" si="126"/>
        <v>46083</v>
      </c>
      <c r="H1301" s="19">
        <f t="shared" si="127"/>
        <v>46112</v>
      </c>
    </row>
    <row r="1302" spans="1:8" x14ac:dyDescent="0.25">
      <c r="A1302" s="28">
        <v>46087</v>
      </c>
      <c r="B1302" s="27">
        <v>6740.02001953125</v>
      </c>
      <c r="C1302" s="14">
        <f t="shared" si="122"/>
        <v>2026</v>
      </c>
      <c r="D1302" s="14">
        <f t="shared" si="123"/>
        <v>3</v>
      </c>
      <c r="E1302" s="14">
        <f t="shared" si="124"/>
        <v>10</v>
      </c>
      <c r="F1302" s="14">
        <f t="shared" si="125"/>
        <v>5</v>
      </c>
      <c r="G1302" s="13">
        <f t="shared" si="126"/>
        <v>46083</v>
      </c>
      <c r="H1302" s="19">
        <f t="shared" si="127"/>
        <v>46112</v>
      </c>
    </row>
    <row r="1303" spans="1:8" x14ac:dyDescent="0.25">
      <c r="A1303" s="28">
        <v>46090</v>
      </c>
      <c r="B1303" s="27">
        <v>6795.990234375</v>
      </c>
      <c r="C1303" s="14">
        <f t="shared" si="122"/>
        <v>2026</v>
      </c>
      <c r="D1303" s="14">
        <f t="shared" si="123"/>
        <v>3</v>
      </c>
      <c r="E1303" s="14">
        <f t="shared" si="124"/>
        <v>11</v>
      </c>
      <c r="F1303" s="14">
        <f t="shared" si="125"/>
        <v>1</v>
      </c>
      <c r="G1303" s="13">
        <f t="shared" si="126"/>
        <v>46083</v>
      </c>
      <c r="H1303" s="19">
        <f t="shared" si="127"/>
        <v>46112</v>
      </c>
    </row>
    <row r="1304" spans="1:8" x14ac:dyDescent="0.25">
      <c r="A1304" s="28">
        <v>46091</v>
      </c>
      <c r="B1304" s="27">
        <v>6781.47998046875</v>
      </c>
      <c r="C1304" s="14">
        <f t="shared" si="122"/>
        <v>2026</v>
      </c>
      <c r="D1304" s="14">
        <f t="shared" si="123"/>
        <v>3</v>
      </c>
      <c r="E1304" s="14">
        <f t="shared" si="124"/>
        <v>11</v>
      </c>
      <c r="F1304" s="14">
        <f t="shared" si="125"/>
        <v>2</v>
      </c>
      <c r="G1304" s="13">
        <f t="shared" si="126"/>
        <v>46083</v>
      </c>
      <c r="H1304" s="19">
        <f t="shared" si="127"/>
        <v>46112</v>
      </c>
    </row>
    <row r="1305" spans="1:8" x14ac:dyDescent="0.25">
      <c r="A1305" s="28">
        <v>46092</v>
      </c>
      <c r="B1305" s="27">
        <v>6775.7998046875</v>
      </c>
      <c r="C1305" s="14">
        <f t="shared" si="122"/>
        <v>2026</v>
      </c>
      <c r="D1305" s="14">
        <f t="shared" si="123"/>
        <v>3</v>
      </c>
      <c r="E1305" s="14">
        <f t="shared" si="124"/>
        <v>11</v>
      </c>
      <c r="F1305" s="14">
        <f t="shared" si="125"/>
        <v>3</v>
      </c>
      <c r="G1305" s="13">
        <f t="shared" si="126"/>
        <v>46083</v>
      </c>
      <c r="H1305" s="19">
        <f t="shared" si="127"/>
        <v>46112</v>
      </c>
    </row>
    <row r="1306" spans="1:8" x14ac:dyDescent="0.25">
      <c r="A1306" s="28">
        <v>46093</v>
      </c>
      <c r="B1306" s="27">
        <v>6672.6201171875</v>
      </c>
      <c r="C1306" s="14">
        <f t="shared" si="122"/>
        <v>2026</v>
      </c>
      <c r="D1306" s="14">
        <f t="shared" si="123"/>
        <v>3</v>
      </c>
      <c r="E1306" s="14">
        <f t="shared" si="124"/>
        <v>11</v>
      </c>
      <c r="F1306" s="14">
        <f t="shared" si="125"/>
        <v>4</v>
      </c>
      <c r="G1306" s="13">
        <f t="shared" si="126"/>
        <v>46083</v>
      </c>
      <c r="H1306" s="19">
        <f t="shared" si="127"/>
        <v>46112</v>
      </c>
    </row>
    <row r="1307" spans="1:8" x14ac:dyDescent="0.25">
      <c r="A1307" s="28">
        <v>46094</v>
      </c>
      <c r="B1307" s="27">
        <v>6632.18994140625</v>
      </c>
      <c r="C1307" s="14">
        <f t="shared" si="122"/>
        <v>2026</v>
      </c>
      <c r="D1307" s="14">
        <f t="shared" si="123"/>
        <v>3</v>
      </c>
      <c r="E1307" s="14">
        <f t="shared" si="124"/>
        <v>11</v>
      </c>
      <c r="F1307" s="14">
        <f t="shared" si="125"/>
        <v>5</v>
      </c>
      <c r="G1307" s="13">
        <f t="shared" si="126"/>
        <v>46083</v>
      </c>
      <c r="H1307" s="19">
        <f t="shared" si="127"/>
        <v>46112</v>
      </c>
    </row>
    <row r="1308" spans="1:8" x14ac:dyDescent="0.25">
      <c r="A1308" s="28">
        <v>46097</v>
      </c>
      <c r="B1308" s="27">
        <v>6699.3798828125</v>
      </c>
      <c r="C1308" s="14">
        <f t="shared" si="122"/>
        <v>2026</v>
      </c>
      <c r="D1308" s="14">
        <f t="shared" si="123"/>
        <v>3</v>
      </c>
      <c r="E1308" s="14">
        <f t="shared" si="124"/>
        <v>12</v>
      </c>
      <c r="F1308" s="14">
        <f t="shared" si="125"/>
        <v>1</v>
      </c>
      <c r="G1308" s="13">
        <f t="shared" si="126"/>
        <v>46083</v>
      </c>
      <c r="H1308" s="19">
        <f t="shared" si="127"/>
        <v>46112</v>
      </c>
    </row>
    <row r="1309" spans="1:8" x14ac:dyDescent="0.25">
      <c r="A1309" s="28">
        <v>46098</v>
      </c>
      <c r="B1309" s="27">
        <v>6716.08984375</v>
      </c>
      <c r="C1309" s="14">
        <f t="shared" si="122"/>
        <v>2026</v>
      </c>
      <c r="D1309" s="14">
        <f t="shared" si="123"/>
        <v>3</v>
      </c>
      <c r="E1309" s="14">
        <f t="shared" si="124"/>
        <v>12</v>
      </c>
      <c r="F1309" s="14">
        <f t="shared" si="125"/>
        <v>2</v>
      </c>
      <c r="G1309" s="13">
        <f t="shared" si="126"/>
        <v>46083</v>
      </c>
      <c r="H1309" s="19">
        <f t="shared" si="127"/>
        <v>46112</v>
      </c>
    </row>
    <row r="1310" spans="1:8" x14ac:dyDescent="0.25">
      <c r="A1310" s="28">
        <v>46099</v>
      </c>
      <c r="B1310" s="27">
        <v>6624.7001953125</v>
      </c>
      <c r="C1310" s="14">
        <f t="shared" si="122"/>
        <v>2026</v>
      </c>
      <c r="D1310" s="14">
        <f t="shared" si="123"/>
        <v>3</v>
      </c>
      <c r="E1310" s="14">
        <f t="shared" si="124"/>
        <v>12</v>
      </c>
      <c r="F1310" s="14">
        <f t="shared" si="125"/>
        <v>3</v>
      </c>
      <c r="G1310" s="13">
        <f t="shared" si="126"/>
        <v>46083</v>
      </c>
      <c r="H1310" s="19">
        <f t="shared" si="127"/>
        <v>46112</v>
      </c>
    </row>
    <row r="1311" spans="1:8" x14ac:dyDescent="0.25">
      <c r="A1311" s="28">
        <v>46100</v>
      </c>
      <c r="B1311" s="27">
        <v>6606.490234375</v>
      </c>
      <c r="C1311" s="14">
        <f t="shared" si="122"/>
        <v>2026</v>
      </c>
      <c r="D1311" s="14">
        <f t="shared" si="123"/>
        <v>3</v>
      </c>
      <c r="E1311" s="14">
        <f t="shared" si="124"/>
        <v>12</v>
      </c>
      <c r="F1311" s="14">
        <f t="shared" si="125"/>
        <v>4</v>
      </c>
      <c r="G1311" s="13">
        <f t="shared" si="126"/>
        <v>46083</v>
      </c>
      <c r="H1311" s="19">
        <f t="shared" si="127"/>
        <v>46112</v>
      </c>
    </row>
    <row r="1312" spans="1:8" x14ac:dyDescent="0.25">
      <c r="A1312" s="28">
        <v>46101</v>
      </c>
      <c r="B1312" s="27">
        <v>6506.47998046875</v>
      </c>
      <c r="C1312" s="14">
        <f t="shared" si="122"/>
        <v>2026</v>
      </c>
      <c r="D1312" s="14">
        <f t="shared" si="123"/>
        <v>3</v>
      </c>
      <c r="E1312" s="14">
        <f t="shared" si="124"/>
        <v>12</v>
      </c>
      <c r="F1312" s="14">
        <f t="shared" si="125"/>
        <v>5</v>
      </c>
      <c r="G1312" s="13">
        <f t="shared" si="126"/>
        <v>46083</v>
      </c>
      <c r="H1312" s="19">
        <f t="shared" si="127"/>
        <v>46112</v>
      </c>
    </row>
    <row r="1313" spans="1:8" x14ac:dyDescent="0.25">
      <c r="A1313" s="28">
        <v>46104</v>
      </c>
      <c r="B1313" s="27">
        <v>6581</v>
      </c>
      <c r="C1313" s="14">
        <f t="shared" si="122"/>
        <v>2026</v>
      </c>
      <c r="D1313" s="14">
        <f t="shared" si="123"/>
        <v>3</v>
      </c>
      <c r="E1313" s="14">
        <f t="shared" si="124"/>
        <v>13</v>
      </c>
      <c r="F1313" s="14">
        <f t="shared" si="125"/>
        <v>1</v>
      </c>
      <c r="G1313" s="13">
        <f t="shared" si="126"/>
        <v>46083</v>
      </c>
      <c r="H1313" s="19">
        <f t="shared" si="127"/>
        <v>46112</v>
      </c>
    </row>
    <row r="1314" spans="1:8" x14ac:dyDescent="0.25">
      <c r="A1314" s="28">
        <v>46105</v>
      </c>
      <c r="B1314" s="27">
        <v>6556.3701171875</v>
      </c>
      <c r="C1314" s="14">
        <f t="shared" si="122"/>
        <v>2026</v>
      </c>
      <c r="D1314" s="14">
        <f t="shared" si="123"/>
        <v>3</v>
      </c>
      <c r="E1314" s="14">
        <f t="shared" si="124"/>
        <v>13</v>
      </c>
      <c r="F1314" s="14">
        <f t="shared" si="125"/>
        <v>2</v>
      </c>
      <c r="G1314" s="13">
        <f t="shared" si="126"/>
        <v>46083</v>
      </c>
      <c r="H1314" s="19">
        <f t="shared" si="127"/>
        <v>46112</v>
      </c>
    </row>
    <row r="1315" spans="1:8" x14ac:dyDescent="0.25">
      <c r="A1315" s="28">
        <v>46106</v>
      </c>
      <c r="B1315" s="27">
        <v>6591.89990234375</v>
      </c>
      <c r="C1315" s="14">
        <f t="shared" si="122"/>
        <v>2026</v>
      </c>
      <c r="D1315" s="14">
        <f t="shared" si="123"/>
        <v>3</v>
      </c>
      <c r="E1315" s="14">
        <f t="shared" si="124"/>
        <v>13</v>
      </c>
      <c r="F1315" s="14">
        <f t="shared" si="125"/>
        <v>3</v>
      </c>
      <c r="G1315" s="13">
        <f t="shared" si="126"/>
        <v>46083</v>
      </c>
      <c r="H1315" s="19">
        <f t="shared" si="127"/>
        <v>46112</v>
      </c>
    </row>
    <row r="1316" spans="1:8" x14ac:dyDescent="0.25">
      <c r="A1316" s="28">
        <v>46107</v>
      </c>
      <c r="B1316" s="27">
        <v>6477.16015625</v>
      </c>
      <c r="C1316" s="14">
        <f t="shared" si="122"/>
        <v>2026</v>
      </c>
      <c r="D1316" s="14">
        <f t="shared" si="123"/>
        <v>3</v>
      </c>
      <c r="E1316" s="14">
        <f t="shared" si="124"/>
        <v>13</v>
      </c>
      <c r="F1316" s="14">
        <f t="shared" si="125"/>
        <v>4</v>
      </c>
      <c r="G1316" s="13">
        <f t="shared" si="126"/>
        <v>46083</v>
      </c>
      <c r="H1316" s="19">
        <f t="shared" si="127"/>
        <v>46112</v>
      </c>
    </row>
    <row r="1317" spans="1:8" x14ac:dyDescent="0.25">
      <c r="A1317" s="28">
        <v>46108</v>
      </c>
      <c r="B1317" s="27">
        <v>6368.85009765625</v>
      </c>
      <c r="C1317" s="14">
        <f t="shared" si="122"/>
        <v>2026</v>
      </c>
      <c r="D1317" s="14">
        <f t="shared" si="123"/>
        <v>3</v>
      </c>
      <c r="E1317" s="14">
        <f t="shared" si="124"/>
        <v>13</v>
      </c>
      <c r="F1317" s="14">
        <f t="shared" si="125"/>
        <v>5</v>
      </c>
      <c r="G1317" s="13">
        <f t="shared" si="126"/>
        <v>46083</v>
      </c>
      <c r="H1317" s="19">
        <f t="shared" si="127"/>
        <v>46112</v>
      </c>
    </row>
    <row r="1318" spans="1:8" x14ac:dyDescent="0.25">
      <c r="A1318" s="28">
        <v>46111</v>
      </c>
      <c r="B1318" s="27">
        <v>6343.72021484375</v>
      </c>
      <c r="C1318" s="14">
        <f t="shared" si="122"/>
        <v>2026</v>
      </c>
      <c r="D1318" s="14">
        <f t="shared" si="123"/>
        <v>3</v>
      </c>
      <c r="E1318" s="14">
        <f t="shared" si="124"/>
        <v>14</v>
      </c>
      <c r="F1318" s="14">
        <f t="shared" si="125"/>
        <v>1</v>
      </c>
      <c r="G1318" s="13">
        <f t="shared" si="126"/>
        <v>46083</v>
      </c>
      <c r="H1318" s="19">
        <f t="shared" si="127"/>
        <v>46112</v>
      </c>
    </row>
    <row r="1319" spans="1:8" x14ac:dyDescent="0.25">
      <c r="A1319" s="28">
        <v>46112</v>
      </c>
      <c r="B1319" s="27">
        <v>6528.52001953125</v>
      </c>
      <c r="C1319" s="14">
        <f t="shared" si="122"/>
        <v>2026</v>
      </c>
      <c r="D1319" s="14">
        <f t="shared" si="123"/>
        <v>3</v>
      </c>
      <c r="E1319" s="14">
        <f t="shared" si="124"/>
        <v>14</v>
      </c>
      <c r="F1319" s="14">
        <f t="shared" si="125"/>
        <v>2</v>
      </c>
      <c r="G1319" s="13">
        <f t="shared" si="126"/>
        <v>46083</v>
      </c>
      <c r="H1319" s="19">
        <f t="shared" si="127"/>
        <v>46112</v>
      </c>
    </row>
    <row r="1320" spans="1:8" x14ac:dyDescent="0.25">
      <c r="A1320" s="28">
        <v>46113</v>
      </c>
      <c r="B1320" s="27">
        <v>6575.31982421875</v>
      </c>
      <c r="C1320" s="14">
        <f t="shared" si="122"/>
        <v>2026</v>
      </c>
      <c r="D1320" s="14">
        <f t="shared" si="123"/>
        <v>4</v>
      </c>
      <c r="E1320" s="14">
        <f t="shared" si="124"/>
        <v>14</v>
      </c>
      <c r="F1320" s="14">
        <f t="shared" si="125"/>
        <v>3</v>
      </c>
      <c r="G1320" s="13">
        <f t="shared" si="126"/>
        <v>46113</v>
      </c>
      <c r="H1320" s="19">
        <f t="shared" si="127"/>
        <v>46142</v>
      </c>
    </row>
    <row r="1321" spans="1:8" x14ac:dyDescent="0.25">
      <c r="A1321" s="28">
        <v>46114</v>
      </c>
      <c r="B1321" s="27">
        <v>6582.68994140625</v>
      </c>
      <c r="C1321" s="14">
        <f t="shared" si="122"/>
        <v>2026</v>
      </c>
      <c r="D1321" s="14">
        <f t="shared" si="123"/>
        <v>4</v>
      </c>
      <c r="E1321" s="14">
        <f t="shared" si="124"/>
        <v>14</v>
      </c>
      <c r="F1321" s="14">
        <f t="shared" si="125"/>
        <v>4</v>
      </c>
      <c r="G1321" s="13">
        <f t="shared" si="126"/>
        <v>46113</v>
      </c>
      <c r="H1321" s="19">
        <f t="shared" si="127"/>
        <v>46142</v>
      </c>
    </row>
    <row r="1322" spans="1:8" x14ac:dyDescent="0.25">
      <c r="A1322" s="28">
        <v>46118</v>
      </c>
      <c r="B1322" s="27">
        <v>6611.830078125</v>
      </c>
      <c r="C1322" s="14">
        <f t="shared" si="122"/>
        <v>2026</v>
      </c>
      <c r="D1322" s="14">
        <f t="shared" si="123"/>
        <v>4</v>
      </c>
      <c r="E1322" s="14">
        <f t="shared" si="124"/>
        <v>15</v>
      </c>
      <c r="F1322" s="14">
        <f t="shared" si="125"/>
        <v>1</v>
      </c>
      <c r="G1322" s="13">
        <f t="shared" si="126"/>
        <v>46113</v>
      </c>
      <c r="H1322" s="19">
        <f t="shared" si="127"/>
        <v>46142</v>
      </c>
    </row>
    <row r="1323" spans="1:8" x14ac:dyDescent="0.25">
      <c r="A1323" s="28">
        <v>46119</v>
      </c>
      <c r="B1323" s="27">
        <v>6616.85009765625</v>
      </c>
      <c r="C1323" s="14">
        <f t="shared" si="122"/>
        <v>2026</v>
      </c>
      <c r="D1323" s="14">
        <f t="shared" si="123"/>
        <v>4</v>
      </c>
      <c r="E1323" s="14">
        <f t="shared" si="124"/>
        <v>15</v>
      </c>
      <c r="F1323" s="14">
        <f t="shared" si="125"/>
        <v>2</v>
      </c>
      <c r="G1323" s="13">
        <f t="shared" si="126"/>
        <v>46113</v>
      </c>
      <c r="H1323" s="19">
        <f t="shared" si="127"/>
        <v>46142</v>
      </c>
    </row>
    <row r="1324" spans="1:8" x14ac:dyDescent="0.25">
      <c r="A1324" s="28">
        <v>46120</v>
      </c>
      <c r="B1324" s="27">
        <v>6782.81005859375</v>
      </c>
      <c r="C1324" s="14">
        <f t="shared" si="122"/>
        <v>2026</v>
      </c>
      <c r="D1324" s="14">
        <f t="shared" si="123"/>
        <v>4</v>
      </c>
      <c r="E1324" s="14">
        <f t="shared" si="124"/>
        <v>15</v>
      </c>
      <c r="F1324" s="14">
        <f t="shared" si="125"/>
        <v>3</v>
      </c>
      <c r="G1324" s="13">
        <f t="shared" si="126"/>
        <v>46113</v>
      </c>
      <c r="H1324" s="19">
        <f t="shared" si="127"/>
        <v>46142</v>
      </c>
    </row>
    <row r="1325" spans="1:8" x14ac:dyDescent="0.25">
      <c r="A1325" s="28">
        <v>46121</v>
      </c>
      <c r="B1325" s="27">
        <v>6824.66015625</v>
      </c>
      <c r="C1325" s="14">
        <f t="shared" si="122"/>
        <v>2026</v>
      </c>
      <c r="D1325" s="14">
        <f t="shared" si="123"/>
        <v>4</v>
      </c>
      <c r="E1325" s="14">
        <f t="shared" si="124"/>
        <v>15</v>
      </c>
      <c r="F1325" s="14">
        <f t="shared" si="125"/>
        <v>4</v>
      </c>
      <c r="G1325" s="13">
        <f t="shared" si="126"/>
        <v>46113</v>
      </c>
      <c r="H1325" s="19">
        <f t="shared" si="127"/>
        <v>46142</v>
      </c>
    </row>
    <row r="1326" spans="1:8" x14ac:dyDescent="0.25">
      <c r="A1326" s="28">
        <v>46122</v>
      </c>
      <c r="B1326" s="27">
        <v>6816.89013671875</v>
      </c>
      <c r="C1326" s="14">
        <f t="shared" si="122"/>
        <v>2026</v>
      </c>
      <c r="D1326" s="14">
        <f t="shared" si="123"/>
        <v>4</v>
      </c>
      <c r="E1326" s="14">
        <f t="shared" si="124"/>
        <v>15</v>
      </c>
      <c r="F1326" s="14">
        <f t="shared" si="125"/>
        <v>5</v>
      </c>
      <c r="G1326" s="13">
        <f t="shared" si="126"/>
        <v>46113</v>
      </c>
      <c r="H1326" s="19">
        <f t="shared" si="127"/>
        <v>46142</v>
      </c>
    </row>
    <row r="1327" spans="1:8" x14ac:dyDescent="0.25">
      <c r="A1327" s="28">
        <v>46125</v>
      </c>
      <c r="B1327" s="27">
        <v>6886.240234375</v>
      </c>
      <c r="C1327" s="14">
        <f t="shared" si="122"/>
        <v>2026</v>
      </c>
      <c r="D1327" s="14">
        <f t="shared" si="123"/>
        <v>4</v>
      </c>
      <c r="E1327" s="14">
        <f t="shared" si="124"/>
        <v>16</v>
      </c>
      <c r="F1327" s="14">
        <f t="shared" si="125"/>
        <v>1</v>
      </c>
      <c r="G1327" s="13">
        <f t="shared" si="126"/>
        <v>46113</v>
      </c>
      <c r="H1327" s="19">
        <f t="shared" si="127"/>
        <v>46142</v>
      </c>
    </row>
    <row r="1328" spans="1:8" x14ac:dyDescent="0.25">
      <c r="A1328" s="28">
        <v>46126</v>
      </c>
      <c r="B1328" s="27">
        <v>6967.3798828125</v>
      </c>
      <c r="C1328" s="14">
        <f t="shared" si="122"/>
        <v>2026</v>
      </c>
      <c r="D1328" s="14">
        <f t="shared" si="123"/>
        <v>4</v>
      </c>
      <c r="E1328" s="14">
        <f t="shared" si="124"/>
        <v>16</v>
      </c>
      <c r="F1328" s="14">
        <f t="shared" si="125"/>
        <v>2</v>
      </c>
      <c r="G1328" s="13">
        <f t="shared" si="126"/>
        <v>46113</v>
      </c>
      <c r="H1328" s="19">
        <f t="shared" si="127"/>
        <v>46142</v>
      </c>
    </row>
    <row r="1329" spans="1:8" x14ac:dyDescent="0.25">
      <c r="A1329" s="28">
        <v>46127</v>
      </c>
      <c r="B1329" s="27">
        <v>7022.9501953125</v>
      </c>
      <c r="C1329" s="14">
        <f t="shared" si="122"/>
        <v>2026</v>
      </c>
      <c r="D1329" s="14">
        <f t="shared" si="123"/>
        <v>4</v>
      </c>
      <c r="E1329" s="14">
        <f t="shared" si="124"/>
        <v>16</v>
      </c>
      <c r="F1329" s="14">
        <f t="shared" si="125"/>
        <v>3</v>
      </c>
      <c r="G1329" s="13">
        <f t="shared" si="126"/>
        <v>46113</v>
      </c>
      <c r="H1329" s="19">
        <f t="shared" si="127"/>
        <v>46142</v>
      </c>
    </row>
    <row r="1330" spans="1:8" x14ac:dyDescent="0.25">
      <c r="A1330" s="28">
        <v>46128</v>
      </c>
      <c r="B1330" s="27">
        <v>7041.27978515625</v>
      </c>
      <c r="C1330" s="14">
        <f t="shared" si="122"/>
        <v>2026</v>
      </c>
      <c r="D1330" s="14">
        <f t="shared" si="123"/>
        <v>4</v>
      </c>
      <c r="E1330" s="14">
        <f t="shared" si="124"/>
        <v>16</v>
      </c>
      <c r="F1330" s="14">
        <f t="shared" si="125"/>
        <v>4</v>
      </c>
      <c r="G1330" s="13">
        <f t="shared" si="126"/>
        <v>46113</v>
      </c>
      <c r="H1330" s="19">
        <f t="shared" si="127"/>
        <v>46142</v>
      </c>
    </row>
    <row r="1331" spans="1:8" x14ac:dyDescent="0.25">
      <c r="A1331" s="28">
        <v>46129</v>
      </c>
      <c r="B1331" s="27">
        <v>7126.06005859375</v>
      </c>
      <c r="C1331" s="14">
        <f t="shared" si="122"/>
        <v>2026</v>
      </c>
      <c r="D1331" s="14">
        <f t="shared" si="123"/>
        <v>4</v>
      </c>
      <c r="E1331" s="14">
        <f t="shared" si="124"/>
        <v>16</v>
      </c>
      <c r="F1331" s="14">
        <f t="shared" si="125"/>
        <v>5</v>
      </c>
      <c r="G1331" s="13">
        <f t="shared" si="126"/>
        <v>46113</v>
      </c>
      <c r="H1331" s="19">
        <f t="shared" si="127"/>
        <v>46142</v>
      </c>
    </row>
    <row r="1332" spans="1:8" x14ac:dyDescent="0.25">
      <c r="A1332" s="28">
        <v>46132</v>
      </c>
      <c r="B1332" s="27">
        <v>7109.14013671875</v>
      </c>
      <c r="C1332" s="14">
        <f t="shared" si="122"/>
        <v>2026</v>
      </c>
      <c r="D1332" s="14">
        <f t="shared" si="123"/>
        <v>4</v>
      </c>
      <c r="E1332" s="14">
        <f t="shared" si="124"/>
        <v>17</v>
      </c>
      <c r="F1332" s="14">
        <f t="shared" si="125"/>
        <v>1</v>
      </c>
      <c r="G1332" s="13">
        <f t="shared" si="126"/>
        <v>46113</v>
      </c>
      <c r="H1332" s="19">
        <f t="shared" si="127"/>
        <v>46142</v>
      </c>
    </row>
    <row r="1333" spans="1:8" x14ac:dyDescent="0.25">
      <c r="A1333" s="28">
        <v>46133</v>
      </c>
      <c r="B1333" s="27">
        <v>7064.009765625</v>
      </c>
      <c r="C1333" s="14">
        <f t="shared" si="122"/>
        <v>2026</v>
      </c>
      <c r="D1333" s="14">
        <f t="shared" si="123"/>
        <v>4</v>
      </c>
      <c r="E1333" s="14">
        <f t="shared" si="124"/>
        <v>17</v>
      </c>
      <c r="F1333" s="14">
        <f t="shared" si="125"/>
        <v>2</v>
      </c>
      <c r="G1333" s="13">
        <f t="shared" si="126"/>
        <v>46113</v>
      </c>
      <c r="H1333" s="19">
        <f t="shared" si="127"/>
        <v>46142</v>
      </c>
    </row>
    <row r="1334" spans="1:8" x14ac:dyDescent="0.25">
      <c r="A1334" s="28">
        <v>46134</v>
      </c>
      <c r="B1334" s="27">
        <v>7137.89990234375</v>
      </c>
      <c r="C1334" s="14">
        <f t="shared" si="122"/>
        <v>2026</v>
      </c>
      <c r="D1334" s="14">
        <f t="shared" si="123"/>
        <v>4</v>
      </c>
      <c r="E1334" s="14">
        <f t="shared" si="124"/>
        <v>17</v>
      </c>
      <c r="F1334" s="14">
        <f t="shared" si="125"/>
        <v>3</v>
      </c>
      <c r="G1334" s="13">
        <f t="shared" si="126"/>
        <v>46113</v>
      </c>
      <c r="H1334" s="19">
        <f t="shared" si="127"/>
        <v>46142</v>
      </c>
    </row>
    <row r="1335" spans="1:8" x14ac:dyDescent="0.25">
      <c r="A1335" s="28">
        <v>46135</v>
      </c>
      <c r="B1335" s="27">
        <v>7108.39990234375</v>
      </c>
      <c r="C1335" s="14">
        <f t="shared" si="122"/>
        <v>2026</v>
      </c>
      <c r="D1335" s="14">
        <f t="shared" si="123"/>
        <v>4</v>
      </c>
      <c r="E1335" s="14">
        <f t="shared" si="124"/>
        <v>17</v>
      </c>
      <c r="F1335" s="14">
        <f t="shared" si="125"/>
        <v>4</v>
      </c>
      <c r="G1335" s="13">
        <f t="shared" si="126"/>
        <v>46113</v>
      </c>
      <c r="H1335" s="19">
        <f t="shared" si="127"/>
        <v>46142</v>
      </c>
    </row>
    <row r="1336" spans="1:8" x14ac:dyDescent="0.25">
      <c r="A1336" s="28">
        <v>46136</v>
      </c>
      <c r="B1336" s="27">
        <v>7165.080078125</v>
      </c>
      <c r="C1336" s="14">
        <f t="shared" si="122"/>
        <v>2026</v>
      </c>
      <c r="D1336" s="14">
        <f t="shared" si="123"/>
        <v>4</v>
      </c>
      <c r="E1336" s="14">
        <f t="shared" si="124"/>
        <v>17</v>
      </c>
      <c r="F1336" s="14">
        <f t="shared" si="125"/>
        <v>5</v>
      </c>
      <c r="G1336" s="13">
        <f t="shared" si="126"/>
        <v>46113</v>
      </c>
      <c r="H1336" s="19">
        <f t="shared" si="127"/>
        <v>46142</v>
      </c>
    </row>
    <row r="1337" spans="1:8" x14ac:dyDescent="0.25">
      <c r="A1337" s="28">
        <v>46139</v>
      </c>
      <c r="B1337" s="27">
        <v>7173.91015625</v>
      </c>
      <c r="C1337" s="14">
        <f t="shared" si="122"/>
        <v>2026</v>
      </c>
      <c r="D1337" s="14">
        <f t="shared" si="123"/>
        <v>4</v>
      </c>
      <c r="E1337" s="14">
        <f t="shared" si="124"/>
        <v>18</v>
      </c>
      <c r="F1337" s="14">
        <f t="shared" si="125"/>
        <v>1</v>
      </c>
      <c r="G1337" s="13">
        <f t="shared" si="126"/>
        <v>46113</v>
      </c>
      <c r="H1337" s="19">
        <f t="shared" si="127"/>
        <v>46142</v>
      </c>
    </row>
    <row r="1338" spans="1:8" x14ac:dyDescent="0.25">
      <c r="A1338" s="28">
        <v>46140</v>
      </c>
      <c r="B1338" s="27">
        <v>7138.7998046875</v>
      </c>
      <c r="C1338" s="14">
        <f t="shared" si="122"/>
        <v>2026</v>
      </c>
      <c r="D1338" s="14">
        <f t="shared" si="123"/>
        <v>4</v>
      </c>
      <c r="E1338" s="14">
        <f t="shared" si="124"/>
        <v>18</v>
      </c>
      <c r="F1338" s="14">
        <f t="shared" si="125"/>
        <v>2</v>
      </c>
      <c r="G1338" s="13">
        <f t="shared" si="126"/>
        <v>46113</v>
      </c>
      <c r="H1338" s="19">
        <f t="shared" si="127"/>
        <v>46142</v>
      </c>
    </row>
    <row r="1339" spans="1:8" x14ac:dyDescent="0.25">
      <c r="A1339" s="28">
        <v>46141</v>
      </c>
      <c r="B1339" s="27">
        <v>7135.9501953125</v>
      </c>
      <c r="C1339" s="14">
        <f t="shared" si="122"/>
        <v>2026</v>
      </c>
      <c r="D1339" s="14">
        <f t="shared" si="123"/>
        <v>4</v>
      </c>
      <c r="E1339" s="14">
        <f t="shared" si="124"/>
        <v>18</v>
      </c>
      <c r="F1339" s="14">
        <f t="shared" si="125"/>
        <v>3</v>
      </c>
      <c r="G1339" s="13">
        <f t="shared" si="126"/>
        <v>46113</v>
      </c>
      <c r="H1339" s="19">
        <f t="shared" si="127"/>
        <v>46142</v>
      </c>
    </row>
    <row r="1340" spans="1:8" x14ac:dyDescent="0.25">
      <c r="A1340" s="28">
        <v>46142</v>
      </c>
      <c r="B1340" s="27">
        <v>7209.009765625</v>
      </c>
      <c r="C1340" s="14">
        <f t="shared" si="122"/>
        <v>2026</v>
      </c>
      <c r="D1340" s="14">
        <f t="shared" si="123"/>
        <v>4</v>
      </c>
      <c r="E1340" s="14">
        <f t="shared" si="124"/>
        <v>18</v>
      </c>
      <c r="F1340" s="14">
        <f t="shared" si="125"/>
        <v>4</v>
      </c>
      <c r="G1340" s="13">
        <f t="shared" si="126"/>
        <v>46113</v>
      </c>
      <c r="H1340" s="19">
        <f t="shared" si="127"/>
        <v>46142</v>
      </c>
    </row>
    <row r="1341" spans="1:8" x14ac:dyDescent="0.25">
      <c r="A1341" s="28">
        <v>46143</v>
      </c>
      <c r="B1341" s="27">
        <v>7230.1201171875</v>
      </c>
      <c r="C1341" s="14">
        <f t="shared" si="122"/>
        <v>2026</v>
      </c>
      <c r="D1341" s="14">
        <f t="shared" si="123"/>
        <v>5</v>
      </c>
      <c r="E1341" s="14">
        <f t="shared" si="124"/>
        <v>18</v>
      </c>
      <c r="F1341" s="14">
        <f t="shared" si="125"/>
        <v>5</v>
      </c>
      <c r="G1341" s="13">
        <f t="shared" si="126"/>
        <v>46143</v>
      </c>
      <c r="H1341" s="19">
        <f t="shared" si="127"/>
        <v>46150</v>
      </c>
    </row>
    <row r="1342" spans="1:8" x14ac:dyDescent="0.25">
      <c r="A1342" s="28">
        <v>46146</v>
      </c>
      <c r="B1342" s="27">
        <v>7200.75</v>
      </c>
      <c r="C1342" s="14">
        <f t="shared" si="122"/>
        <v>2026</v>
      </c>
      <c r="D1342" s="14">
        <f t="shared" si="123"/>
        <v>5</v>
      </c>
      <c r="E1342" s="14">
        <f t="shared" si="124"/>
        <v>19</v>
      </c>
      <c r="F1342" s="14">
        <f t="shared" si="125"/>
        <v>1</v>
      </c>
      <c r="G1342" s="13">
        <f t="shared" si="126"/>
        <v>46143</v>
      </c>
      <c r="H1342" s="19">
        <f t="shared" si="127"/>
        <v>46150</v>
      </c>
    </row>
    <row r="1343" spans="1:8" x14ac:dyDescent="0.25">
      <c r="A1343" s="28">
        <v>46147</v>
      </c>
      <c r="B1343" s="27">
        <v>7259.22021484375</v>
      </c>
      <c r="C1343" s="14">
        <f t="shared" si="122"/>
        <v>2026</v>
      </c>
      <c r="D1343" s="14">
        <f t="shared" si="123"/>
        <v>5</v>
      </c>
      <c r="E1343" s="14">
        <f t="shared" si="124"/>
        <v>19</v>
      </c>
      <c r="F1343" s="14">
        <f t="shared" si="125"/>
        <v>2</v>
      </c>
      <c r="G1343" s="13">
        <f t="shared" si="126"/>
        <v>46143</v>
      </c>
      <c r="H1343" s="19">
        <f t="shared" si="127"/>
        <v>46150</v>
      </c>
    </row>
    <row r="1344" spans="1:8" x14ac:dyDescent="0.25">
      <c r="A1344" s="28">
        <v>46148</v>
      </c>
      <c r="B1344" s="27">
        <v>7365.1201171875</v>
      </c>
      <c r="C1344" s="14">
        <f t="shared" si="122"/>
        <v>2026</v>
      </c>
      <c r="D1344" s="14">
        <f t="shared" si="123"/>
        <v>5</v>
      </c>
      <c r="E1344" s="14">
        <f t="shared" si="124"/>
        <v>19</v>
      </c>
      <c r="F1344" s="14">
        <f t="shared" si="125"/>
        <v>3</v>
      </c>
      <c r="G1344" s="13">
        <f t="shared" si="126"/>
        <v>46143</v>
      </c>
      <c r="H1344" s="19">
        <f t="shared" si="127"/>
        <v>46150</v>
      </c>
    </row>
    <row r="1345" spans="1:8" x14ac:dyDescent="0.25">
      <c r="A1345" s="28">
        <v>46149</v>
      </c>
      <c r="B1345" s="27">
        <v>7337.10986328125</v>
      </c>
      <c r="C1345" s="14">
        <f t="shared" si="122"/>
        <v>2026</v>
      </c>
      <c r="D1345" s="14">
        <f t="shared" si="123"/>
        <v>5</v>
      </c>
      <c r="E1345" s="14">
        <f t="shared" si="124"/>
        <v>19</v>
      </c>
      <c r="F1345" s="14">
        <f t="shared" si="125"/>
        <v>4</v>
      </c>
      <c r="G1345" s="13">
        <f t="shared" si="126"/>
        <v>46143</v>
      </c>
      <c r="H1345" s="19">
        <f t="shared" si="127"/>
        <v>46150</v>
      </c>
    </row>
    <row r="1346" spans="1:8" ht="20" thickBot="1" x14ac:dyDescent="0.3">
      <c r="A1346" s="29">
        <v>46150</v>
      </c>
      <c r="B1346" s="30">
        <v>7398.93017578125</v>
      </c>
      <c r="C1346" s="15">
        <f t="shared" si="122"/>
        <v>2026</v>
      </c>
      <c r="D1346" s="15">
        <f t="shared" si="123"/>
        <v>5</v>
      </c>
      <c r="E1346" s="15">
        <f t="shared" si="124"/>
        <v>19</v>
      </c>
      <c r="F1346" s="15">
        <f t="shared" si="125"/>
        <v>5</v>
      </c>
      <c r="G1346" s="13">
        <f t="shared" si="126"/>
        <v>46143</v>
      </c>
      <c r="H1346" s="19">
        <f t="shared" si="127"/>
        <v>46150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95768-7F77-BA42-9834-AB2BE69612ED}">
  <dimension ref="A1:N1346"/>
  <sheetViews>
    <sheetView workbookViewId="0">
      <selection sqref="A1:XFD1"/>
    </sheetView>
  </sheetViews>
  <sheetFormatPr baseColWidth="10" defaultRowHeight="19" x14ac:dyDescent="0.25"/>
  <cols>
    <col min="1" max="1" width="9.5" style="2" bestFit="1" customWidth="1"/>
    <col min="2" max="2" width="12.33203125" style="2" bestFit="1" customWidth="1"/>
    <col min="3" max="3" width="6" style="9" bestFit="1" customWidth="1"/>
    <col min="4" max="4" width="6.1640625" style="9" bestFit="1" customWidth="1"/>
    <col min="5" max="5" width="15" style="9" bestFit="1" customWidth="1"/>
    <col min="6" max="6" width="7.6640625" style="9" bestFit="1" customWidth="1"/>
    <col min="7" max="7" width="17.33203125" style="9" bestFit="1" customWidth="1"/>
    <col min="8" max="8" width="15.5" style="9" bestFit="1" customWidth="1"/>
    <col min="9" max="9" width="10.83203125" style="9"/>
    <col min="10" max="10" width="17.33203125" style="9" bestFit="1" customWidth="1"/>
    <col min="11" max="11" width="15.5" style="9" bestFit="1" customWidth="1"/>
    <col min="12" max="12" width="28.5" style="9" bestFit="1" customWidth="1"/>
    <col min="13" max="13" width="26.83203125" style="9" bestFit="1" customWidth="1"/>
    <col min="14" max="14" width="20" style="9" bestFit="1" customWidth="1"/>
    <col min="15" max="16" width="10.83203125" style="9"/>
    <col min="17" max="17" width="27.83203125" style="9" bestFit="1" customWidth="1"/>
    <col min="18" max="18" width="14.6640625" style="9" bestFit="1" customWidth="1"/>
    <col min="19" max="16384" width="10.83203125" style="9"/>
  </cols>
  <sheetData>
    <row r="1" spans="1:14" ht="25" thickBot="1" x14ac:dyDescent="0.35">
      <c r="A1" s="123" t="s">
        <v>36320</v>
      </c>
      <c r="B1" s="123"/>
      <c r="C1" s="123"/>
      <c r="D1" s="123"/>
      <c r="E1" s="123"/>
      <c r="F1" s="123"/>
      <c r="G1" s="123"/>
      <c r="H1" s="123"/>
    </row>
    <row r="2" spans="1:14" ht="21" thickTop="1" thickBot="1" x14ac:dyDescent="0.3"/>
    <row r="3" spans="1:14" x14ac:dyDescent="0.25">
      <c r="A3" s="16" t="s">
        <v>10120</v>
      </c>
      <c r="B3" s="17" t="s">
        <v>10121</v>
      </c>
      <c r="C3" s="18" t="s">
        <v>36192</v>
      </c>
      <c r="D3" s="18" t="s">
        <v>36193</v>
      </c>
      <c r="E3" s="18" t="s">
        <v>36195</v>
      </c>
      <c r="F3" s="18" t="s">
        <v>36194</v>
      </c>
      <c r="G3" s="31" t="s">
        <v>36230</v>
      </c>
      <c r="H3" s="32" t="s">
        <v>36226</v>
      </c>
      <c r="J3" s="16" t="s">
        <v>36230</v>
      </c>
      <c r="K3" s="17" t="s">
        <v>36226</v>
      </c>
      <c r="L3" s="17" t="s">
        <v>36227</v>
      </c>
      <c r="M3" s="22" t="s">
        <v>36228</v>
      </c>
      <c r="N3" s="25" t="s">
        <v>36229</v>
      </c>
    </row>
    <row r="4" spans="1:14" x14ac:dyDescent="0.25">
      <c r="A4" s="28">
        <v>44200</v>
      </c>
      <c r="B4" s="27">
        <v>3700.64990234375</v>
      </c>
      <c r="C4" s="14">
        <f>YEAR(A4)</f>
        <v>2021</v>
      </c>
      <c r="D4" s="14">
        <f>MONTH(A4)</f>
        <v>1</v>
      </c>
      <c r="E4" s="14">
        <f>_xlfn.ISOWEEKNUM(A4)</f>
        <v>1</v>
      </c>
      <c r="F4" s="14">
        <f>WEEKDAY(A4,2)</f>
        <v>1</v>
      </c>
      <c r="G4" s="13">
        <f>_xlfn.MINIFS($A$4:$A$1346,$C$4:$C$1346,C4,$C$4:$C$1346,C4)</f>
        <v>44200</v>
      </c>
      <c r="H4" s="19">
        <f>_xlfn.MAXIFS($A$4:$A$1346,$C$4:$C$1346,C4,$C$4:$C$1346,C4)</f>
        <v>44561</v>
      </c>
      <c r="J4" s="10" cm="1">
        <f t="array" ref="J4:J9">_xlfn.UNIQUE(G4:G1346)</f>
        <v>44200</v>
      </c>
      <c r="K4" s="13" cm="1">
        <f t="array" ref="K4:K9">_xlfn.UNIQUE(H4:H1346)</f>
        <v>44561</v>
      </c>
      <c r="L4" s="14">
        <f>INDEX($B$4:$B$1346,MATCH(J4,$A$4:$A$1346))</f>
        <v>3700.64990234375</v>
      </c>
      <c r="M4" s="23">
        <f>INDEX($B$4:$B$1346,MATCH(K4,$A$4:$A$1346))</f>
        <v>4766.18017578125</v>
      </c>
      <c r="N4" s="26">
        <v>0</v>
      </c>
    </row>
    <row r="5" spans="1:14" x14ac:dyDescent="0.25">
      <c r="A5" s="28">
        <v>44201</v>
      </c>
      <c r="B5" s="27">
        <v>3726.860107421875</v>
      </c>
      <c r="C5" s="14">
        <f t="shared" ref="C5:C68" si="0">YEAR(A5)</f>
        <v>2021</v>
      </c>
      <c r="D5" s="14">
        <f t="shared" ref="D5:D68" si="1">MONTH(A5)</f>
        <v>1</v>
      </c>
      <c r="E5" s="14">
        <f t="shared" ref="E5:E68" si="2">_xlfn.ISOWEEKNUM(A5)</f>
        <v>1</v>
      </c>
      <c r="F5" s="14">
        <f t="shared" ref="F5:F68" si="3">WEEKDAY(A5,2)</f>
        <v>2</v>
      </c>
      <c r="G5" s="13">
        <f t="shared" ref="G5:G68" si="4">_xlfn.MINIFS($A$4:$A$1346,$C$4:$C$1346,C5,$C$4:$C$1346,C5)</f>
        <v>44200</v>
      </c>
      <c r="H5" s="19">
        <f t="shared" ref="H5:H68" si="5">_xlfn.MAXIFS($A$4:$A$1346,$C$4:$C$1346,C5,$C$4:$C$1346,C5)</f>
        <v>44561</v>
      </c>
      <c r="J5" s="10">
        <v>44564</v>
      </c>
      <c r="K5" s="13">
        <v>44925</v>
      </c>
      <c r="L5" s="14">
        <f t="shared" ref="L5:M9" si="6">INDEX($B$4:$B$1346,MATCH(J5,$A$4:$A$1346))</f>
        <v>4796.56005859375</v>
      </c>
      <c r="M5" s="23">
        <f t="shared" si="6"/>
        <v>3839.5</v>
      </c>
      <c r="N5" s="26">
        <f>(M5-M4)/M4</f>
        <v>-0.19442827203429272</v>
      </c>
    </row>
    <row r="6" spans="1:14" x14ac:dyDescent="0.25">
      <c r="A6" s="28">
        <v>44202</v>
      </c>
      <c r="B6" s="27">
        <v>3748.139892578125</v>
      </c>
      <c r="C6" s="14">
        <f t="shared" si="0"/>
        <v>2021</v>
      </c>
      <c r="D6" s="14">
        <f t="shared" si="1"/>
        <v>1</v>
      </c>
      <c r="E6" s="14">
        <f t="shared" si="2"/>
        <v>1</v>
      </c>
      <c r="F6" s="14">
        <f t="shared" si="3"/>
        <v>3</v>
      </c>
      <c r="G6" s="13">
        <f t="shared" si="4"/>
        <v>44200</v>
      </c>
      <c r="H6" s="19">
        <f t="shared" si="5"/>
        <v>44561</v>
      </c>
      <c r="J6" s="10">
        <v>44929</v>
      </c>
      <c r="K6" s="13">
        <v>45289</v>
      </c>
      <c r="L6" s="14">
        <f t="shared" si="6"/>
        <v>3824.139892578125</v>
      </c>
      <c r="M6" s="23">
        <f t="shared" si="6"/>
        <v>4769.830078125</v>
      </c>
      <c r="N6" s="26">
        <f t="shared" ref="N6:N9" si="7">(M6-M5)/M5</f>
        <v>0.242305007976299</v>
      </c>
    </row>
    <row r="7" spans="1:14" x14ac:dyDescent="0.25">
      <c r="A7" s="28">
        <v>44203</v>
      </c>
      <c r="B7" s="27">
        <v>3803.7900390625</v>
      </c>
      <c r="C7" s="14">
        <f t="shared" si="0"/>
        <v>2021</v>
      </c>
      <c r="D7" s="14">
        <f t="shared" si="1"/>
        <v>1</v>
      </c>
      <c r="E7" s="14">
        <f t="shared" si="2"/>
        <v>1</v>
      </c>
      <c r="F7" s="14">
        <f t="shared" si="3"/>
        <v>4</v>
      </c>
      <c r="G7" s="13">
        <f t="shared" si="4"/>
        <v>44200</v>
      </c>
      <c r="H7" s="19">
        <f t="shared" si="5"/>
        <v>44561</v>
      </c>
      <c r="J7" s="10">
        <v>45293</v>
      </c>
      <c r="K7" s="13">
        <v>45657</v>
      </c>
      <c r="L7" s="14">
        <f t="shared" si="6"/>
        <v>4742.830078125</v>
      </c>
      <c r="M7" s="23">
        <f t="shared" si="6"/>
        <v>5881.6298828125</v>
      </c>
      <c r="N7" s="26">
        <f t="shared" si="7"/>
        <v>0.23309002343424021</v>
      </c>
    </row>
    <row r="8" spans="1:14" x14ac:dyDescent="0.25">
      <c r="A8" s="28">
        <v>44204</v>
      </c>
      <c r="B8" s="27">
        <v>3824.679931640625</v>
      </c>
      <c r="C8" s="14">
        <f t="shared" si="0"/>
        <v>2021</v>
      </c>
      <c r="D8" s="14">
        <f t="shared" si="1"/>
        <v>1</v>
      </c>
      <c r="E8" s="14">
        <f t="shared" si="2"/>
        <v>1</v>
      </c>
      <c r="F8" s="14">
        <f t="shared" si="3"/>
        <v>5</v>
      </c>
      <c r="G8" s="13">
        <f t="shared" si="4"/>
        <v>44200</v>
      </c>
      <c r="H8" s="19">
        <f t="shared" si="5"/>
        <v>44561</v>
      </c>
      <c r="J8" s="10">
        <v>45659</v>
      </c>
      <c r="K8" s="13">
        <v>46022</v>
      </c>
      <c r="L8" s="14">
        <f t="shared" si="6"/>
        <v>5868.5498046875</v>
      </c>
      <c r="M8" s="23">
        <f t="shared" si="6"/>
        <v>6845.5</v>
      </c>
      <c r="N8" s="26">
        <f t="shared" si="7"/>
        <v>0.16387806380067441</v>
      </c>
    </row>
    <row r="9" spans="1:14" ht="20" thickBot="1" x14ac:dyDescent="0.3">
      <c r="A9" s="28">
        <v>44207</v>
      </c>
      <c r="B9" s="27">
        <v>3799.610107421875</v>
      </c>
      <c r="C9" s="14">
        <f t="shared" si="0"/>
        <v>2021</v>
      </c>
      <c r="D9" s="14">
        <f t="shared" si="1"/>
        <v>1</v>
      </c>
      <c r="E9" s="14">
        <f t="shared" si="2"/>
        <v>2</v>
      </c>
      <c r="F9" s="14">
        <f t="shared" si="3"/>
        <v>1</v>
      </c>
      <c r="G9" s="13">
        <f t="shared" si="4"/>
        <v>44200</v>
      </c>
      <c r="H9" s="19">
        <f t="shared" si="5"/>
        <v>44561</v>
      </c>
      <c r="J9" s="12">
        <v>46024</v>
      </c>
      <c r="K9" s="20">
        <v>46150</v>
      </c>
      <c r="L9" s="15">
        <f t="shared" si="6"/>
        <v>6858.47021484375</v>
      </c>
      <c r="M9" s="24">
        <f t="shared" si="6"/>
        <v>7398.93017578125</v>
      </c>
      <c r="N9" s="42">
        <f t="shared" si="7"/>
        <v>8.0845836795157403E-2</v>
      </c>
    </row>
    <row r="10" spans="1:14" x14ac:dyDescent="0.25">
      <c r="A10" s="28">
        <v>44208</v>
      </c>
      <c r="B10" s="27">
        <v>3801.18994140625</v>
      </c>
      <c r="C10" s="14">
        <f t="shared" si="0"/>
        <v>2021</v>
      </c>
      <c r="D10" s="14">
        <f t="shared" si="1"/>
        <v>1</v>
      </c>
      <c r="E10" s="14">
        <f t="shared" si="2"/>
        <v>2</v>
      </c>
      <c r="F10" s="14">
        <f t="shared" si="3"/>
        <v>2</v>
      </c>
      <c r="G10" s="13">
        <f t="shared" si="4"/>
        <v>44200</v>
      </c>
      <c r="H10" s="19">
        <f t="shared" si="5"/>
        <v>44561</v>
      </c>
    </row>
    <row r="11" spans="1:14" ht="20" thickBot="1" x14ac:dyDescent="0.3">
      <c r="A11" s="28">
        <v>44209</v>
      </c>
      <c r="B11" s="27">
        <v>3809.840087890625</v>
      </c>
      <c r="C11" s="14">
        <f t="shared" si="0"/>
        <v>2021</v>
      </c>
      <c r="D11" s="14">
        <f t="shared" si="1"/>
        <v>1</v>
      </c>
      <c r="E11" s="14">
        <f t="shared" si="2"/>
        <v>2</v>
      </c>
      <c r="F11" s="14">
        <f t="shared" si="3"/>
        <v>3</v>
      </c>
      <c r="G11" s="13">
        <f t="shared" si="4"/>
        <v>44200</v>
      </c>
      <c r="H11" s="19">
        <f t="shared" si="5"/>
        <v>44561</v>
      </c>
    </row>
    <row r="12" spans="1:14" x14ac:dyDescent="0.25">
      <c r="A12" s="28">
        <v>44210</v>
      </c>
      <c r="B12" s="27">
        <v>3795.5400390625</v>
      </c>
      <c r="C12" s="14">
        <f t="shared" si="0"/>
        <v>2021</v>
      </c>
      <c r="D12" s="14">
        <f t="shared" si="1"/>
        <v>1</v>
      </c>
      <c r="E12" s="14">
        <f t="shared" si="2"/>
        <v>2</v>
      </c>
      <c r="F12" s="14">
        <f t="shared" si="3"/>
        <v>4</v>
      </c>
      <c r="G12" s="13">
        <f t="shared" si="4"/>
        <v>44200</v>
      </c>
      <c r="H12" s="19">
        <f t="shared" si="5"/>
        <v>44561</v>
      </c>
      <c r="L12" s="41" t="s">
        <v>36232</v>
      </c>
      <c r="M12" s="39"/>
    </row>
    <row r="13" spans="1:14" x14ac:dyDescent="0.25">
      <c r="A13" s="28">
        <v>44211</v>
      </c>
      <c r="B13" s="27">
        <v>3768.25</v>
      </c>
      <c r="C13" s="14">
        <f t="shared" si="0"/>
        <v>2021</v>
      </c>
      <c r="D13" s="14">
        <f t="shared" si="1"/>
        <v>1</v>
      </c>
      <c r="E13" s="14">
        <f t="shared" si="2"/>
        <v>2</v>
      </c>
      <c r="F13" s="14">
        <f t="shared" si="3"/>
        <v>5</v>
      </c>
      <c r="G13" s="13">
        <f t="shared" si="4"/>
        <v>44200</v>
      </c>
      <c r="H13" s="19">
        <f t="shared" si="5"/>
        <v>44561</v>
      </c>
    </row>
    <row r="14" spans="1:14" x14ac:dyDescent="0.25">
      <c r="A14" s="28">
        <v>44215</v>
      </c>
      <c r="B14" s="27">
        <v>3798.909912109375</v>
      </c>
      <c r="C14" s="14">
        <f t="shared" si="0"/>
        <v>2021</v>
      </c>
      <c r="D14" s="14">
        <f t="shared" si="1"/>
        <v>1</v>
      </c>
      <c r="E14" s="14">
        <f t="shared" si="2"/>
        <v>3</v>
      </c>
      <c r="F14" s="14">
        <f t="shared" si="3"/>
        <v>2</v>
      </c>
      <c r="G14" s="13">
        <f t="shared" si="4"/>
        <v>44200</v>
      </c>
      <c r="H14" s="19">
        <f t="shared" si="5"/>
        <v>44561</v>
      </c>
      <c r="L14" s="9" t="s">
        <v>36202</v>
      </c>
      <c r="M14" s="9">
        <v>0.10513813199441566</v>
      </c>
    </row>
    <row r="15" spans="1:14" x14ac:dyDescent="0.25">
      <c r="A15" s="28">
        <v>44216</v>
      </c>
      <c r="B15" s="27">
        <v>3851.85009765625</v>
      </c>
      <c r="C15" s="14">
        <f t="shared" si="0"/>
        <v>2021</v>
      </c>
      <c r="D15" s="14">
        <f t="shared" si="1"/>
        <v>1</v>
      </c>
      <c r="E15" s="14">
        <f t="shared" si="2"/>
        <v>3</v>
      </c>
      <c r="F15" s="14">
        <f t="shared" si="3"/>
        <v>3</v>
      </c>
      <c r="G15" s="13">
        <f t="shared" si="4"/>
        <v>44200</v>
      </c>
      <c r="H15" s="19">
        <f t="shared" si="5"/>
        <v>44561</v>
      </c>
      <c r="L15" s="9" t="s">
        <v>36203</v>
      </c>
      <c r="M15" s="9">
        <v>8.0301607707131614E-2</v>
      </c>
    </row>
    <row r="16" spans="1:14" x14ac:dyDescent="0.25">
      <c r="A16" s="28">
        <v>44217</v>
      </c>
      <c r="B16" s="27">
        <v>3853.070068359375</v>
      </c>
      <c r="C16" s="14">
        <f t="shared" si="0"/>
        <v>2021</v>
      </c>
      <c r="D16" s="14">
        <f t="shared" si="1"/>
        <v>1</v>
      </c>
      <c r="E16" s="14">
        <f t="shared" si="2"/>
        <v>3</v>
      </c>
      <c r="F16" s="14">
        <f t="shared" si="3"/>
        <v>4</v>
      </c>
      <c r="G16" s="13">
        <f t="shared" si="4"/>
        <v>44200</v>
      </c>
      <c r="H16" s="19">
        <f t="shared" si="5"/>
        <v>44561</v>
      </c>
      <c r="L16" s="9" t="s">
        <v>36204</v>
      </c>
      <c r="M16" s="9">
        <v>0.16387806380067441</v>
      </c>
    </row>
    <row r="17" spans="1:13" x14ac:dyDescent="0.25">
      <c r="A17" s="28">
        <v>44218</v>
      </c>
      <c r="B17" s="27">
        <v>3841.469970703125</v>
      </c>
      <c r="C17" s="14">
        <f t="shared" si="0"/>
        <v>2021</v>
      </c>
      <c r="D17" s="14">
        <f t="shared" si="1"/>
        <v>1</v>
      </c>
      <c r="E17" s="14">
        <f t="shared" si="2"/>
        <v>3</v>
      </c>
      <c r="F17" s="14">
        <f t="shared" si="3"/>
        <v>5</v>
      </c>
      <c r="G17" s="13">
        <f t="shared" si="4"/>
        <v>44200</v>
      </c>
      <c r="H17" s="19">
        <f t="shared" si="5"/>
        <v>44561</v>
      </c>
      <c r="L17" s="9" t="s">
        <v>36205</v>
      </c>
      <c r="M17" s="9" t="e">
        <v>#N/A</v>
      </c>
    </row>
    <row r="18" spans="1:13" x14ac:dyDescent="0.25">
      <c r="A18" s="28">
        <v>44221</v>
      </c>
      <c r="B18" s="27">
        <v>3855.360107421875</v>
      </c>
      <c r="C18" s="14">
        <f t="shared" si="0"/>
        <v>2021</v>
      </c>
      <c r="D18" s="14">
        <f t="shared" si="1"/>
        <v>1</v>
      </c>
      <c r="E18" s="14">
        <f t="shared" si="2"/>
        <v>4</v>
      </c>
      <c r="F18" s="14">
        <f t="shared" si="3"/>
        <v>1</v>
      </c>
      <c r="G18" s="13">
        <f t="shared" si="4"/>
        <v>44200</v>
      </c>
      <c r="H18" s="19">
        <f t="shared" si="5"/>
        <v>44561</v>
      </c>
      <c r="L18" s="9" t="s">
        <v>36206</v>
      </c>
      <c r="M18" s="9">
        <v>0.17955985353566731</v>
      </c>
    </row>
    <row r="19" spans="1:13" x14ac:dyDescent="0.25">
      <c r="A19" s="28">
        <v>44222</v>
      </c>
      <c r="B19" s="27">
        <v>3849.6201171875</v>
      </c>
      <c r="C19" s="14">
        <f t="shared" si="0"/>
        <v>2021</v>
      </c>
      <c r="D19" s="14">
        <f t="shared" si="1"/>
        <v>1</v>
      </c>
      <c r="E19" s="14">
        <f t="shared" si="2"/>
        <v>4</v>
      </c>
      <c r="F19" s="14">
        <f t="shared" si="3"/>
        <v>2</v>
      </c>
      <c r="G19" s="13">
        <f t="shared" si="4"/>
        <v>44200</v>
      </c>
      <c r="H19" s="19">
        <f t="shared" si="5"/>
        <v>44561</v>
      </c>
      <c r="L19" s="9" t="s">
        <v>36207</v>
      </c>
      <c r="M19" s="9">
        <v>3.2241741001750299E-2</v>
      </c>
    </row>
    <row r="20" spans="1:13" x14ac:dyDescent="0.25">
      <c r="A20" s="28">
        <v>44223</v>
      </c>
      <c r="B20" s="27">
        <v>3750.77001953125</v>
      </c>
      <c r="C20" s="14">
        <f t="shared" si="0"/>
        <v>2021</v>
      </c>
      <c r="D20" s="14">
        <f t="shared" si="1"/>
        <v>1</v>
      </c>
      <c r="E20" s="14">
        <f t="shared" si="2"/>
        <v>4</v>
      </c>
      <c r="F20" s="14">
        <f t="shared" si="3"/>
        <v>3</v>
      </c>
      <c r="G20" s="13">
        <f t="shared" si="4"/>
        <v>44200</v>
      </c>
      <c r="H20" s="19">
        <f t="shared" si="5"/>
        <v>44561</v>
      </c>
      <c r="L20" s="9" t="s">
        <v>36208</v>
      </c>
      <c r="M20" s="9">
        <v>2.4464933309015358</v>
      </c>
    </row>
    <row r="21" spans="1:13" x14ac:dyDescent="0.25">
      <c r="A21" s="28">
        <v>44224</v>
      </c>
      <c r="B21" s="27">
        <v>3787.3798828125</v>
      </c>
      <c r="C21" s="14">
        <f t="shared" si="0"/>
        <v>2021</v>
      </c>
      <c r="D21" s="14">
        <f t="shared" si="1"/>
        <v>1</v>
      </c>
      <c r="E21" s="14">
        <f t="shared" si="2"/>
        <v>4</v>
      </c>
      <c r="F21" s="14">
        <f t="shared" si="3"/>
        <v>4</v>
      </c>
      <c r="G21" s="13">
        <f t="shared" si="4"/>
        <v>44200</v>
      </c>
      <c r="H21" s="19">
        <f t="shared" si="5"/>
        <v>44561</v>
      </c>
      <c r="L21" s="9" t="s">
        <v>36209</v>
      </c>
      <c r="M21" s="9">
        <v>-1.5847572701289463</v>
      </c>
    </row>
    <row r="22" spans="1:13" x14ac:dyDescent="0.25">
      <c r="A22" s="28">
        <v>44225</v>
      </c>
      <c r="B22" s="27">
        <v>3714.239990234375</v>
      </c>
      <c r="C22" s="14">
        <f t="shared" si="0"/>
        <v>2021</v>
      </c>
      <c r="D22" s="14">
        <f t="shared" si="1"/>
        <v>1</v>
      </c>
      <c r="E22" s="14">
        <f t="shared" si="2"/>
        <v>4</v>
      </c>
      <c r="F22" s="14">
        <f t="shared" si="3"/>
        <v>5</v>
      </c>
      <c r="G22" s="13">
        <f t="shared" si="4"/>
        <v>44200</v>
      </c>
      <c r="H22" s="19">
        <f t="shared" si="5"/>
        <v>44561</v>
      </c>
      <c r="L22" s="9" t="s">
        <v>36210</v>
      </c>
      <c r="M22" s="9">
        <v>0.43673328001059175</v>
      </c>
    </row>
    <row r="23" spans="1:13" x14ac:dyDescent="0.25">
      <c r="A23" s="28">
        <v>44228</v>
      </c>
      <c r="B23" s="27">
        <v>3773.860107421875</v>
      </c>
      <c r="C23" s="14">
        <f t="shared" si="0"/>
        <v>2021</v>
      </c>
      <c r="D23" s="14">
        <f t="shared" si="1"/>
        <v>2</v>
      </c>
      <c r="E23" s="14">
        <f t="shared" si="2"/>
        <v>5</v>
      </c>
      <c r="F23" s="14">
        <f t="shared" si="3"/>
        <v>1</v>
      </c>
      <c r="G23" s="13">
        <f t="shared" si="4"/>
        <v>44200</v>
      </c>
      <c r="H23" s="19">
        <f t="shared" si="5"/>
        <v>44561</v>
      </c>
      <c r="L23" s="9" t="s">
        <v>36211</v>
      </c>
      <c r="M23" s="9">
        <v>-0.19442827203429272</v>
      </c>
    </row>
    <row r="24" spans="1:13" x14ac:dyDescent="0.25">
      <c r="A24" s="28">
        <v>44229</v>
      </c>
      <c r="B24" s="27">
        <v>3826.31005859375</v>
      </c>
      <c r="C24" s="14">
        <f t="shared" si="0"/>
        <v>2021</v>
      </c>
      <c r="D24" s="14">
        <f t="shared" si="1"/>
        <v>2</v>
      </c>
      <c r="E24" s="14">
        <f t="shared" si="2"/>
        <v>5</v>
      </c>
      <c r="F24" s="14">
        <f t="shared" si="3"/>
        <v>2</v>
      </c>
      <c r="G24" s="13">
        <f t="shared" si="4"/>
        <v>44200</v>
      </c>
      <c r="H24" s="19">
        <f t="shared" si="5"/>
        <v>44561</v>
      </c>
      <c r="L24" s="9" t="s">
        <v>36212</v>
      </c>
      <c r="M24" s="9">
        <v>0.242305007976299</v>
      </c>
    </row>
    <row r="25" spans="1:13" x14ac:dyDescent="0.25">
      <c r="A25" s="28">
        <v>44230</v>
      </c>
      <c r="B25" s="27">
        <v>3830.169921875</v>
      </c>
      <c r="C25" s="14">
        <f t="shared" si="0"/>
        <v>2021</v>
      </c>
      <c r="D25" s="14">
        <f t="shared" si="1"/>
        <v>2</v>
      </c>
      <c r="E25" s="14">
        <f t="shared" si="2"/>
        <v>5</v>
      </c>
      <c r="F25" s="14">
        <f t="shared" si="3"/>
        <v>3</v>
      </c>
      <c r="G25" s="13">
        <f t="shared" si="4"/>
        <v>44200</v>
      </c>
      <c r="H25" s="19">
        <f t="shared" si="5"/>
        <v>44561</v>
      </c>
      <c r="L25" s="9" t="s">
        <v>36213</v>
      </c>
      <c r="M25" s="9">
        <v>0.52569065997207831</v>
      </c>
    </row>
    <row r="26" spans="1:13" x14ac:dyDescent="0.25">
      <c r="A26" s="28">
        <v>44231</v>
      </c>
      <c r="B26" s="27">
        <v>3871.739990234375</v>
      </c>
      <c r="C26" s="14">
        <f t="shared" si="0"/>
        <v>2021</v>
      </c>
      <c r="D26" s="14">
        <f t="shared" si="1"/>
        <v>2</v>
      </c>
      <c r="E26" s="14">
        <f t="shared" si="2"/>
        <v>5</v>
      </c>
      <c r="F26" s="14">
        <f t="shared" si="3"/>
        <v>4</v>
      </c>
      <c r="G26" s="13">
        <f t="shared" si="4"/>
        <v>44200</v>
      </c>
      <c r="H26" s="19">
        <f t="shared" si="5"/>
        <v>44561</v>
      </c>
      <c r="L26" s="9" t="s">
        <v>36214</v>
      </c>
      <c r="M26" s="9">
        <v>5</v>
      </c>
    </row>
    <row r="27" spans="1:13" ht="20" thickBot="1" x14ac:dyDescent="0.3">
      <c r="A27" s="28">
        <v>44232</v>
      </c>
      <c r="B27" s="27">
        <v>3886.830078125</v>
      </c>
      <c r="C27" s="14">
        <f t="shared" si="0"/>
        <v>2021</v>
      </c>
      <c r="D27" s="14">
        <f t="shared" si="1"/>
        <v>2</v>
      </c>
      <c r="E27" s="14">
        <f t="shared" si="2"/>
        <v>5</v>
      </c>
      <c r="F27" s="14">
        <f t="shared" si="3"/>
        <v>5</v>
      </c>
      <c r="G27" s="13">
        <f t="shared" si="4"/>
        <v>44200</v>
      </c>
      <c r="H27" s="19">
        <f t="shared" si="5"/>
        <v>44561</v>
      </c>
      <c r="L27" s="40" t="s">
        <v>36216</v>
      </c>
      <c r="M27" s="40">
        <v>0.22295300565797893</v>
      </c>
    </row>
    <row r="28" spans="1:13" x14ac:dyDescent="0.25">
      <c r="A28" s="28">
        <v>44235</v>
      </c>
      <c r="B28" s="27">
        <v>3915.590087890625</v>
      </c>
      <c r="C28" s="14">
        <f t="shared" si="0"/>
        <v>2021</v>
      </c>
      <c r="D28" s="14">
        <f t="shared" si="1"/>
        <v>2</v>
      </c>
      <c r="E28" s="14">
        <f t="shared" si="2"/>
        <v>6</v>
      </c>
      <c r="F28" s="14">
        <f t="shared" si="3"/>
        <v>1</v>
      </c>
      <c r="G28" s="13">
        <f t="shared" si="4"/>
        <v>44200</v>
      </c>
      <c r="H28" s="19">
        <f t="shared" si="5"/>
        <v>44561</v>
      </c>
    </row>
    <row r="29" spans="1:13" x14ac:dyDescent="0.25">
      <c r="A29" s="28">
        <v>44236</v>
      </c>
      <c r="B29" s="27">
        <v>3911.22998046875</v>
      </c>
      <c r="C29" s="14">
        <f t="shared" si="0"/>
        <v>2021</v>
      </c>
      <c r="D29" s="14">
        <f t="shared" si="1"/>
        <v>2</v>
      </c>
      <c r="E29" s="14">
        <f t="shared" si="2"/>
        <v>6</v>
      </c>
      <c r="F29" s="14">
        <f t="shared" si="3"/>
        <v>2</v>
      </c>
      <c r="G29" s="13">
        <f t="shared" si="4"/>
        <v>44200</v>
      </c>
      <c r="H29" s="19">
        <f t="shared" si="5"/>
        <v>44561</v>
      </c>
    </row>
    <row r="30" spans="1:13" x14ac:dyDescent="0.25">
      <c r="A30" s="28">
        <v>44237</v>
      </c>
      <c r="B30" s="27">
        <v>3909.8798828125</v>
      </c>
      <c r="C30" s="14">
        <f t="shared" si="0"/>
        <v>2021</v>
      </c>
      <c r="D30" s="14">
        <f t="shared" si="1"/>
        <v>2</v>
      </c>
      <c r="E30" s="14">
        <f t="shared" si="2"/>
        <v>6</v>
      </c>
      <c r="F30" s="14">
        <f t="shared" si="3"/>
        <v>3</v>
      </c>
      <c r="G30" s="13">
        <f t="shared" si="4"/>
        <v>44200</v>
      </c>
      <c r="H30" s="19">
        <f t="shared" si="5"/>
        <v>44561</v>
      </c>
    </row>
    <row r="31" spans="1:13" x14ac:dyDescent="0.25">
      <c r="A31" s="28">
        <v>44238</v>
      </c>
      <c r="B31" s="27">
        <v>3916.3798828125</v>
      </c>
      <c r="C31" s="14">
        <f t="shared" si="0"/>
        <v>2021</v>
      </c>
      <c r="D31" s="14">
        <f t="shared" si="1"/>
        <v>2</v>
      </c>
      <c r="E31" s="14">
        <f t="shared" si="2"/>
        <v>6</v>
      </c>
      <c r="F31" s="14">
        <f t="shared" si="3"/>
        <v>4</v>
      </c>
      <c r="G31" s="13">
        <f t="shared" si="4"/>
        <v>44200</v>
      </c>
      <c r="H31" s="19">
        <f t="shared" si="5"/>
        <v>44561</v>
      </c>
    </row>
    <row r="32" spans="1:13" x14ac:dyDescent="0.25">
      <c r="A32" s="28">
        <v>44239</v>
      </c>
      <c r="B32" s="27">
        <v>3934.830078125</v>
      </c>
      <c r="C32" s="14">
        <f t="shared" si="0"/>
        <v>2021</v>
      </c>
      <c r="D32" s="14">
        <f t="shared" si="1"/>
        <v>2</v>
      </c>
      <c r="E32" s="14">
        <f t="shared" si="2"/>
        <v>6</v>
      </c>
      <c r="F32" s="14">
        <f t="shared" si="3"/>
        <v>5</v>
      </c>
      <c r="G32" s="13">
        <f t="shared" si="4"/>
        <v>44200</v>
      </c>
      <c r="H32" s="19">
        <f t="shared" si="5"/>
        <v>44561</v>
      </c>
    </row>
    <row r="33" spans="1:8" x14ac:dyDescent="0.25">
      <c r="A33" s="28">
        <v>44243</v>
      </c>
      <c r="B33" s="27">
        <v>3932.590087890625</v>
      </c>
      <c r="C33" s="14">
        <f t="shared" si="0"/>
        <v>2021</v>
      </c>
      <c r="D33" s="14">
        <f t="shared" si="1"/>
        <v>2</v>
      </c>
      <c r="E33" s="14">
        <f t="shared" si="2"/>
        <v>7</v>
      </c>
      <c r="F33" s="14">
        <f t="shared" si="3"/>
        <v>2</v>
      </c>
      <c r="G33" s="13">
        <f t="shared" si="4"/>
        <v>44200</v>
      </c>
      <c r="H33" s="19">
        <f t="shared" si="5"/>
        <v>44561</v>
      </c>
    </row>
    <row r="34" spans="1:8" x14ac:dyDescent="0.25">
      <c r="A34" s="28">
        <v>44244</v>
      </c>
      <c r="B34" s="27">
        <v>3931.330078125</v>
      </c>
      <c r="C34" s="14">
        <f t="shared" si="0"/>
        <v>2021</v>
      </c>
      <c r="D34" s="14">
        <f t="shared" si="1"/>
        <v>2</v>
      </c>
      <c r="E34" s="14">
        <f t="shared" si="2"/>
        <v>7</v>
      </c>
      <c r="F34" s="14">
        <f t="shared" si="3"/>
        <v>3</v>
      </c>
      <c r="G34" s="13">
        <f t="shared" si="4"/>
        <v>44200</v>
      </c>
      <c r="H34" s="19">
        <f t="shared" si="5"/>
        <v>44561</v>
      </c>
    </row>
    <row r="35" spans="1:8" x14ac:dyDescent="0.25">
      <c r="A35" s="28">
        <v>44245</v>
      </c>
      <c r="B35" s="27">
        <v>3913.969970703125</v>
      </c>
      <c r="C35" s="14">
        <f t="shared" si="0"/>
        <v>2021</v>
      </c>
      <c r="D35" s="14">
        <f t="shared" si="1"/>
        <v>2</v>
      </c>
      <c r="E35" s="14">
        <f t="shared" si="2"/>
        <v>7</v>
      </c>
      <c r="F35" s="14">
        <f t="shared" si="3"/>
        <v>4</v>
      </c>
      <c r="G35" s="13">
        <f t="shared" si="4"/>
        <v>44200</v>
      </c>
      <c r="H35" s="19">
        <f t="shared" si="5"/>
        <v>44561</v>
      </c>
    </row>
    <row r="36" spans="1:8" x14ac:dyDescent="0.25">
      <c r="A36" s="28">
        <v>44246</v>
      </c>
      <c r="B36" s="27">
        <v>3906.7099609375</v>
      </c>
      <c r="C36" s="14">
        <f t="shared" si="0"/>
        <v>2021</v>
      </c>
      <c r="D36" s="14">
        <f t="shared" si="1"/>
        <v>2</v>
      </c>
      <c r="E36" s="14">
        <f t="shared" si="2"/>
        <v>7</v>
      </c>
      <c r="F36" s="14">
        <f t="shared" si="3"/>
        <v>5</v>
      </c>
      <c r="G36" s="13">
        <f t="shared" si="4"/>
        <v>44200</v>
      </c>
      <c r="H36" s="19">
        <f t="shared" si="5"/>
        <v>44561</v>
      </c>
    </row>
    <row r="37" spans="1:8" x14ac:dyDescent="0.25">
      <c r="A37" s="28">
        <v>44249</v>
      </c>
      <c r="B37" s="27">
        <v>3876.5</v>
      </c>
      <c r="C37" s="14">
        <f t="shared" si="0"/>
        <v>2021</v>
      </c>
      <c r="D37" s="14">
        <f t="shared" si="1"/>
        <v>2</v>
      </c>
      <c r="E37" s="14">
        <f t="shared" si="2"/>
        <v>8</v>
      </c>
      <c r="F37" s="14">
        <f t="shared" si="3"/>
        <v>1</v>
      </c>
      <c r="G37" s="13">
        <f t="shared" si="4"/>
        <v>44200</v>
      </c>
      <c r="H37" s="19">
        <f t="shared" si="5"/>
        <v>44561</v>
      </c>
    </row>
    <row r="38" spans="1:8" x14ac:dyDescent="0.25">
      <c r="A38" s="28">
        <v>44250</v>
      </c>
      <c r="B38" s="27">
        <v>3881.3701171875</v>
      </c>
      <c r="C38" s="14">
        <f t="shared" si="0"/>
        <v>2021</v>
      </c>
      <c r="D38" s="14">
        <f t="shared" si="1"/>
        <v>2</v>
      </c>
      <c r="E38" s="14">
        <f t="shared" si="2"/>
        <v>8</v>
      </c>
      <c r="F38" s="14">
        <f t="shared" si="3"/>
        <v>2</v>
      </c>
      <c r="G38" s="13">
        <f t="shared" si="4"/>
        <v>44200</v>
      </c>
      <c r="H38" s="19">
        <f t="shared" si="5"/>
        <v>44561</v>
      </c>
    </row>
    <row r="39" spans="1:8" x14ac:dyDescent="0.25">
      <c r="A39" s="28">
        <v>44251</v>
      </c>
      <c r="B39" s="27">
        <v>3925.429931640625</v>
      </c>
      <c r="C39" s="14">
        <f t="shared" si="0"/>
        <v>2021</v>
      </c>
      <c r="D39" s="14">
        <f t="shared" si="1"/>
        <v>2</v>
      </c>
      <c r="E39" s="14">
        <f t="shared" si="2"/>
        <v>8</v>
      </c>
      <c r="F39" s="14">
        <f t="shared" si="3"/>
        <v>3</v>
      </c>
      <c r="G39" s="13">
        <f t="shared" si="4"/>
        <v>44200</v>
      </c>
      <c r="H39" s="19">
        <f t="shared" si="5"/>
        <v>44561</v>
      </c>
    </row>
    <row r="40" spans="1:8" x14ac:dyDescent="0.25">
      <c r="A40" s="28">
        <v>44252</v>
      </c>
      <c r="B40" s="27">
        <v>3829.340087890625</v>
      </c>
      <c r="C40" s="14">
        <f t="shared" si="0"/>
        <v>2021</v>
      </c>
      <c r="D40" s="14">
        <f t="shared" si="1"/>
        <v>2</v>
      </c>
      <c r="E40" s="14">
        <f t="shared" si="2"/>
        <v>8</v>
      </c>
      <c r="F40" s="14">
        <f t="shared" si="3"/>
        <v>4</v>
      </c>
      <c r="G40" s="13">
        <f t="shared" si="4"/>
        <v>44200</v>
      </c>
      <c r="H40" s="19">
        <f t="shared" si="5"/>
        <v>44561</v>
      </c>
    </row>
    <row r="41" spans="1:8" x14ac:dyDescent="0.25">
      <c r="A41" s="28">
        <v>44253</v>
      </c>
      <c r="B41" s="27">
        <v>3811.14990234375</v>
      </c>
      <c r="C41" s="14">
        <f t="shared" si="0"/>
        <v>2021</v>
      </c>
      <c r="D41" s="14">
        <f t="shared" si="1"/>
        <v>2</v>
      </c>
      <c r="E41" s="14">
        <f t="shared" si="2"/>
        <v>8</v>
      </c>
      <c r="F41" s="14">
        <f t="shared" si="3"/>
        <v>5</v>
      </c>
      <c r="G41" s="13">
        <f t="shared" si="4"/>
        <v>44200</v>
      </c>
      <c r="H41" s="19">
        <f t="shared" si="5"/>
        <v>44561</v>
      </c>
    </row>
    <row r="42" spans="1:8" x14ac:dyDescent="0.25">
      <c r="A42" s="28">
        <v>44256</v>
      </c>
      <c r="B42" s="27">
        <v>3901.820068359375</v>
      </c>
      <c r="C42" s="14">
        <f t="shared" si="0"/>
        <v>2021</v>
      </c>
      <c r="D42" s="14">
        <f t="shared" si="1"/>
        <v>3</v>
      </c>
      <c r="E42" s="14">
        <f t="shared" si="2"/>
        <v>9</v>
      </c>
      <c r="F42" s="14">
        <f t="shared" si="3"/>
        <v>1</v>
      </c>
      <c r="G42" s="13">
        <f t="shared" si="4"/>
        <v>44200</v>
      </c>
      <c r="H42" s="19">
        <f t="shared" si="5"/>
        <v>44561</v>
      </c>
    </row>
    <row r="43" spans="1:8" x14ac:dyDescent="0.25">
      <c r="A43" s="28">
        <v>44257</v>
      </c>
      <c r="B43" s="27">
        <v>3870.2900390625</v>
      </c>
      <c r="C43" s="14">
        <f t="shared" si="0"/>
        <v>2021</v>
      </c>
      <c r="D43" s="14">
        <f t="shared" si="1"/>
        <v>3</v>
      </c>
      <c r="E43" s="14">
        <f t="shared" si="2"/>
        <v>9</v>
      </c>
      <c r="F43" s="14">
        <f t="shared" si="3"/>
        <v>2</v>
      </c>
      <c r="G43" s="13">
        <f t="shared" si="4"/>
        <v>44200</v>
      </c>
      <c r="H43" s="19">
        <f t="shared" si="5"/>
        <v>44561</v>
      </c>
    </row>
    <row r="44" spans="1:8" x14ac:dyDescent="0.25">
      <c r="A44" s="28">
        <v>44258</v>
      </c>
      <c r="B44" s="27">
        <v>3819.719970703125</v>
      </c>
      <c r="C44" s="14">
        <f t="shared" si="0"/>
        <v>2021</v>
      </c>
      <c r="D44" s="14">
        <f t="shared" si="1"/>
        <v>3</v>
      </c>
      <c r="E44" s="14">
        <f t="shared" si="2"/>
        <v>9</v>
      </c>
      <c r="F44" s="14">
        <f t="shared" si="3"/>
        <v>3</v>
      </c>
      <c r="G44" s="13">
        <f t="shared" si="4"/>
        <v>44200</v>
      </c>
      <c r="H44" s="19">
        <f t="shared" si="5"/>
        <v>44561</v>
      </c>
    </row>
    <row r="45" spans="1:8" x14ac:dyDescent="0.25">
      <c r="A45" s="28">
        <v>44259</v>
      </c>
      <c r="B45" s="27">
        <v>3768.469970703125</v>
      </c>
      <c r="C45" s="14">
        <f t="shared" si="0"/>
        <v>2021</v>
      </c>
      <c r="D45" s="14">
        <f t="shared" si="1"/>
        <v>3</v>
      </c>
      <c r="E45" s="14">
        <f t="shared" si="2"/>
        <v>9</v>
      </c>
      <c r="F45" s="14">
        <f t="shared" si="3"/>
        <v>4</v>
      </c>
      <c r="G45" s="13">
        <f t="shared" si="4"/>
        <v>44200</v>
      </c>
      <c r="H45" s="19">
        <f t="shared" si="5"/>
        <v>44561</v>
      </c>
    </row>
    <row r="46" spans="1:8" x14ac:dyDescent="0.25">
      <c r="A46" s="28">
        <v>44260</v>
      </c>
      <c r="B46" s="27">
        <v>3841.93994140625</v>
      </c>
      <c r="C46" s="14">
        <f t="shared" si="0"/>
        <v>2021</v>
      </c>
      <c r="D46" s="14">
        <f t="shared" si="1"/>
        <v>3</v>
      </c>
      <c r="E46" s="14">
        <f t="shared" si="2"/>
        <v>9</v>
      </c>
      <c r="F46" s="14">
        <f t="shared" si="3"/>
        <v>5</v>
      </c>
      <c r="G46" s="13">
        <f t="shared" si="4"/>
        <v>44200</v>
      </c>
      <c r="H46" s="19">
        <f t="shared" si="5"/>
        <v>44561</v>
      </c>
    </row>
    <row r="47" spans="1:8" x14ac:dyDescent="0.25">
      <c r="A47" s="28">
        <v>44263</v>
      </c>
      <c r="B47" s="27">
        <v>3821.35009765625</v>
      </c>
      <c r="C47" s="14">
        <f t="shared" si="0"/>
        <v>2021</v>
      </c>
      <c r="D47" s="14">
        <f t="shared" si="1"/>
        <v>3</v>
      </c>
      <c r="E47" s="14">
        <f t="shared" si="2"/>
        <v>10</v>
      </c>
      <c r="F47" s="14">
        <f t="shared" si="3"/>
        <v>1</v>
      </c>
      <c r="G47" s="13">
        <f t="shared" si="4"/>
        <v>44200</v>
      </c>
      <c r="H47" s="19">
        <f t="shared" si="5"/>
        <v>44561</v>
      </c>
    </row>
    <row r="48" spans="1:8" x14ac:dyDescent="0.25">
      <c r="A48" s="28">
        <v>44264</v>
      </c>
      <c r="B48" s="27">
        <v>3875.43994140625</v>
      </c>
      <c r="C48" s="14">
        <f t="shared" si="0"/>
        <v>2021</v>
      </c>
      <c r="D48" s="14">
        <f t="shared" si="1"/>
        <v>3</v>
      </c>
      <c r="E48" s="14">
        <f t="shared" si="2"/>
        <v>10</v>
      </c>
      <c r="F48" s="14">
        <f t="shared" si="3"/>
        <v>2</v>
      </c>
      <c r="G48" s="13">
        <f t="shared" si="4"/>
        <v>44200</v>
      </c>
      <c r="H48" s="19">
        <f t="shared" si="5"/>
        <v>44561</v>
      </c>
    </row>
    <row r="49" spans="1:8" x14ac:dyDescent="0.25">
      <c r="A49" s="28">
        <v>44265</v>
      </c>
      <c r="B49" s="27">
        <v>3898.81005859375</v>
      </c>
      <c r="C49" s="14">
        <f t="shared" si="0"/>
        <v>2021</v>
      </c>
      <c r="D49" s="14">
        <f t="shared" si="1"/>
        <v>3</v>
      </c>
      <c r="E49" s="14">
        <f t="shared" si="2"/>
        <v>10</v>
      </c>
      <c r="F49" s="14">
        <f t="shared" si="3"/>
        <v>3</v>
      </c>
      <c r="G49" s="13">
        <f t="shared" si="4"/>
        <v>44200</v>
      </c>
      <c r="H49" s="19">
        <f t="shared" si="5"/>
        <v>44561</v>
      </c>
    </row>
    <row r="50" spans="1:8" x14ac:dyDescent="0.25">
      <c r="A50" s="28">
        <v>44266</v>
      </c>
      <c r="B50" s="27">
        <v>3939.340087890625</v>
      </c>
      <c r="C50" s="14">
        <f t="shared" si="0"/>
        <v>2021</v>
      </c>
      <c r="D50" s="14">
        <f t="shared" si="1"/>
        <v>3</v>
      </c>
      <c r="E50" s="14">
        <f t="shared" si="2"/>
        <v>10</v>
      </c>
      <c r="F50" s="14">
        <f t="shared" si="3"/>
        <v>4</v>
      </c>
      <c r="G50" s="13">
        <f t="shared" si="4"/>
        <v>44200</v>
      </c>
      <c r="H50" s="19">
        <f t="shared" si="5"/>
        <v>44561</v>
      </c>
    </row>
    <row r="51" spans="1:8" x14ac:dyDescent="0.25">
      <c r="A51" s="28">
        <v>44267</v>
      </c>
      <c r="B51" s="27">
        <v>3943.340087890625</v>
      </c>
      <c r="C51" s="14">
        <f t="shared" si="0"/>
        <v>2021</v>
      </c>
      <c r="D51" s="14">
        <f t="shared" si="1"/>
        <v>3</v>
      </c>
      <c r="E51" s="14">
        <f t="shared" si="2"/>
        <v>10</v>
      </c>
      <c r="F51" s="14">
        <f t="shared" si="3"/>
        <v>5</v>
      </c>
      <c r="G51" s="13">
        <f t="shared" si="4"/>
        <v>44200</v>
      </c>
      <c r="H51" s="19">
        <f t="shared" si="5"/>
        <v>44561</v>
      </c>
    </row>
    <row r="52" spans="1:8" x14ac:dyDescent="0.25">
      <c r="A52" s="28">
        <v>44270</v>
      </c>
      <c r="B52" s="27">
        <v>3968.93994140625</v>
      </c>
      <c r="C52" s="14">
        <f t="shared" si="0"/>
        <v>2021</v>
      </c>
      <c r="D52" s="14">
        <f t="shared" si="1"/>
        <v>3</v>
      </c>
      <c r="E52" s="14">
        <f t="shared" si="2"/>
        <v>11</v>
      </c>
      <c r="F52" s="14">
        <f t="shared" si="3"/>
        <v>1</v>
      </c>
      <c r="G52" s="13">
        <f t="shared" si="4"/>
        <v>44200</v>
      </c>
      <c r="H52" s="19">
        <f t="shared" si="5"/>
        <v>44561</v>
      </c>
    </row>
    <row r="53" spans="1:8" x14ac:dyDescent="0.25">
      <c r="A53" s="28">
        <v>44271</v>
      </c>
      <c r="B53" s="27">
        <v>3962.7099609375</v>
      </c>
      <c r="C53" s="14">
        <f t="shared" si="0"/>
        <v>2021</v>
      </c>
      <c r="D53" s="14">
        <f t="shared" si="1"/>
        <v>3</v>
      </c>
      <c r="E53" s="14">
        <f t="shared" si="2"/>
        <v>11</v>
      </c>
      <c r="F53" s="14">
        <f t="shared" si="3"/>
        <v>2</v>
      </c>
      <c r="G53" s="13">
        <f t="shared" si="4"/>
        <v>44200</v>
      </c>
      <c r="H53" s="19">
        <f t="shared" si="5"/>
        <v>44561</v>
      </c>
    </row>
    <row r="54" spans="1:8" x14ac:dyDescent="0.25">
      <c r="A54" s="28">
        <v>44272</v>
      </c>
      <c r="B54" s="27">
        <v>3974.1201171875</v>
      </c>
      <c r="C54" s="14">
        <f t="shared" si="0"/>
        <v>2021</v>
      </c>
      <c r="D54" s="14">
        <f t="shared" si="1"/>
        <v>3</v>
      </c>
      <c r="E54" s="14">
        <f t="shared" si="2"/>
        <v>11</v>
      </c>
      <c r="F54" s="14">
        <f t="shared" si="3"/>
        <v>3</v>
      </c>
      <c r="G54" s="13">
        <f t="shared" si="4"/>
        <v>44200</v>
      </c>
      <c r="H54" s="19">
        <f t="shared" si="5"/>
        <v>44561</v>
      </c>
    </row>
    <row r="55" spans="1:8" x14ac:dyDescent="0.25">
      <c r="A55" s="28">
        <v>44273</v>
      </c>
      <c r="B55" s="27">
        <v>3915.4599609375</v>
      </c>
      <c r="C55" s="14">
        <f t="shared" si="0"/>
        <v>2021</v>
      </c>
      <c r="D55" s="14">
        <f t="shared" si="1"/>
        <v>3</v>
      </c>
      <c r="E55" s="14">
        <f t="shared" si="2"/>
        <v>11</v>
      </c>
      <c r="F55" s="14">
        <f t="shared" si="3"/>
        <v>4</v>
      </c>
      <c r="G55" s="13">
        <f t="shared" si="4"/>
        <v>44200</v>
      </c>
      <c r="H55" s="19">
        <f t="shared" si="5"/>
        <v>44561</v>
      </c>
    </row>
    <row r="56" spans="1:8" x14ac:dyDescent="0.25">
      <c r="A56" s="28">
        <v>44274</v>
      </c>
      <c r="B56" s="27">
        <v>3913.10009765625</v>
      </c>
      <c r="C56" s="14">
        <f t="shared" si="0"/>
        <v>2021</v>
      </c>
      <c r="D56" s="14">
        <f t="shared" si="1"/>
        <v>3</v>
      </c>
      <c r="E56" s="14">
        <f t="shared" si="2"/>
        <v>11</v>
      </c>
      <c r="F56" s="14">
        <f t="shared" si="3"/>
        <v>5</v>
      </c>
      <c r="G56" s="13">
        <f t="shared" si="4"/>
        <v>44200</v>
      </c>
      <c r="H56" s="19">
        <f t="shared" si="5"/>
        <v>44561</v>
      </c>
    </row>
    <row r="57" spans="1:8" x14ac:dyDescent="0.25">
      <c r="A57" s="28">
        <v>44277</v>
      </c>
      <c r="B57" s="27">
        <v>3940.590087890625</v>
      </c>
      <c r="C57" s="14">
        <f t="shared" si="0"/>
        <v>2021</v>
      </c>
      <c r="D57" s="14">
        <f t="shared" si="1"/>
        <v>3</v>
      </c>
      <c r="E57" s="14">
        <f t="shared" si="2"/>
        <v>12</v>
      </c>
      <c r="F57" s="14">
        <f t="shared" si="3"/>
        <v>1</v>
      </c>
      <c r="G57" s="13">
        <f t="shared" si="4"/>
        <v>44200</v>
      </c>
      <c r="H57" s="19">
        <f t="shared" si="5"/>
        <v>44561</v>
      </c>
    </row>
    <row r="58" spans="1:8" x14ac:dyDescent="0.25">
      <c r="A58" s="28">
        <v>44278</v>
      </c>
      <c r="B58" s="27">
        <v>3910.52001953125</v>
      </c>
      <c r="C58" s="14">
        <f t="shared" si="0"/>
        <v>2021</v>
      </c>
      <c r="D58" s="14">
        <f t="shared" si="1"/>
        <v>3</v>
      </c>
      <c r="E58" s="14">
        <f t="shared" si="2"/>
        <v>12</v>
      </c>
      <c r="F58" s="14">
        <f t="shared" si="3"/>
        <v>2</v>
      </c>
      <c r="G58" s="13">
        <f t="shared" si="4"/>
        <v>44200</v>
      </c>
      <c r="H58" s="19">
        <f t="shared" si="5"/>
        <v>44561</v>
      </c>
    </row>
    <row r="59" spans="1:8" x14ac:dyDescent="0.25">
      <c r="A59" s="28">
        <v>44279</v>
      </c>
      <c r="B59" s="27">
        <v>3889.139892578125</v>
      </c>
      <c r="C59" s="14">
        <f t="shared" si="0"/>
        <v>2021</v>
      </c>
      <c r="D59" s="14">
        <f t="shared" si="1"/>
        <v>3</v>
      </c>
      <c r="E59" s="14">
        <f t="shared" si="2"/>
        <v>12</v>
      </c>
      <c r="F59" s="14">
        <f t="shared" si="3"/>
        <v>3</v>
      </c>
      <c r="G59" s="13">
        <f t="shared" si="4"/>
        <v>44200</v>
      </c>
      <c r="H59" s="19">
        <f t="shared" si="5"/>
        <v>44561</v>
      </c>
    </row>
    <row r="60" spans="1:8" x14ac:dyDescent="0.25">
      <c r="A60" s="28">
        <v>44280</v>
      </c>
      <c r="B60" s="27">
        <v>3909.52001953125</v>
      </c>
      <c r="C60" s="14">
        <f t="shared" si="0"/>
        <v>2021</v>
      </c>
      <c r="D60" s="14">
        <f t="shared" si="1"/>
        <v>3</v>
      </c>
      <c r="E60" s="14">
        <f t="shared" si="2"/>
        <v>12</v>
      </c>
      <c r="F60" s="14">
        <f t="shared" si="3"/>
        <v>4</v>
      </c>
      <c r="G60" s="13">
        <f t="shared" si="4"/>
        <v>44200</v>
      </c>
      <c r="H60" s="19">
        <f t="shared" si="5"/>
        <v>44561</v>
      </c>
    </row>
    <row r="61" spans="1:8" x14ac:dyDescent="0.25">
      <c r="A61" s="28">
        <v>44281</v>
      </c>
      <c r="B61" s="27">
        <v>3974.5400390625</v>
      </c>
      <c r="C61" s="14">
        <f t="shared" si="0"/>
        <v>2021</v>
      </c>
      <c r="D61" s="14">
        <f t="shared" si="1"/>
        <v>3</v>
      </c>
      <c r="E61" s="14">
        <f t="shared" si="2"/>
        <v>12</v>
      </c>
      <c r="F61" s="14">
        <f t="shared" si="3"/>
        <v>5</v>
      </c>
      <c r="G61" s="13">
        <f t="shared" si="4"/>
        <v>44200</v>
      </c>
      <c r="H61" s="19">
        <f t="shared" si="5"/>
        <v>44561</v>
      </c>
    </row>
    <row r="62" spans="1:8" x14ac:dyDescent="0.25">
      <c r="A62" s="28">
        <v>44284</v>
      </c>
      <c r="B62" s="27">
        <v>3971.090087890625</v>
      </c>
      <c r="C62" s="14">
        <f t="shared" si="0"/>
        <v>2021</v>
      </c>
      <c r="D62" s="14">
        <f t="shared" si="1"/>
        <v>3</v>
      </c>
      <c r="E62" s="14">
        <f t="shared" si="2"/>
        <v>13</v>
      </c>
      <c r="F62" s="14">
        <f t="shared" si="3"/>
        <v>1</v>
      </c>
      <c r="G62" s="13">
        <f t="shared" si="4"/>
        <v>44200</v>
      </c>
      <c r="H62" s="19">
        <f t="shared" si="5"/>
        <v>44561</v>
      </c>
    </row>
    <row r="63" spans="1:8" x14ac:dyDescent="0.25">
      <c r="A63" s="28">
        <v>44285</v>
      </c>
      <c r="B63" s="27">
        <v>3958.550048828125</v>
      </c>
      <c r="C63" s="14">
        <f t="shared" si="0"/>
        <v>2021</v>
      </c>
      <c r="D63" s="14">
        <f t="shared" si="1"/>
        <v>3</v>
      </c>
      <c r="E63" s="14">
        <f t="shared" si="2"/>
        <v>13</v>
      </c>
      <c r="F63" s="14">
        <f t="shared" si="3"/>
        <v>2</v>
      </c>
      <c r="G63" s="13">
        <f t="shared" si="4"/>
        <v>44200</v>
      </c>
      <c r="H63" s="19">
        <f t="shared" si="5"/>
        <v>44561</v>
      </c>
    </row>
    <row r="64" spans="1:8" x14ac:dyDescent="0.25">
      <c r="A64" s="28">
        <v>44286</v>
      </c>
      <c r="B64" s="27">
        <v>3972.889892578125</v>
      </c>
      <c r="C64" s="14">
        <f t="shared" si="0"/>
        <v>2021</v>
      </c>
      <c r="D64" s="14">
        <f t="shared" si="1"/>
        <v>3</v>
      </c>
      <c r="E64" s="14">
        <f t="shared" si="2"/>
        <v>13</v>
      </c>
      <c r="F64" s="14">
        <f t="shared" si="3"/>
        <v>3</v>
      </c>
      <c r="G64" s="13">
        <f t="shared" si="4"/>
        <v>44200</v>
      </c>
      <c r="H64" s="19">
        <f t="shared" si="5"/>
        <v>44561</v>
      </c>
    </row>
    <row r="65" spans="1:8" x14ac:dyDescent="0.25">
      <c r="A65" s="28">
        <v>44287</v>
      </c>
      <c r="B65" s="27">
        <v>4019.8701171875</v>
      </c>
      <c r="C65" s="14">
        <f t="shared" si="0"/>
        <v>2021</v>
      </c>
      <c r="D65" s="14">
        <f t="shared" si="1"/>
        <v>4</v>
      </c>
      <c r="E65" s="14">
        <f t="shared" si="2"/>
        <v>13</v>
      </c>
      <c r="F65" s="14">
        <f t="shared" si="3"/>
        <v>4</v>
      </c>
      <c r="G65" s="13">
        <f t="shared" si="4"/>
        <v>44200</v>
      </c>
      <c r="H65" s="19">
        <f t="shared" si="5"/>
        <v>44561</v>
      </c>
    </row>
    <row r="66" spans="1:8" x14ac:dyDescent="0.25">
      <c r="A66" s="28">
        <v>44291</v>
      </c>
      <c r="B66" s="27">
        <v>4077.909912109375</v>
      </c>
      <c r="C66" s="14">
        <f t="shared" si="0"/>
        <v>2021</v>
      </c>
      <c r="D66" s="14">
        <f t="shared" si="1"/>
        <v>4</v>
      </c>
      <c r="E66" s="14">
        <f t="shared" si="2"/>
        <v>14</v>
      </c>
      <c r="F66" s="14">
        <f t="shared" si="3"/>
        <v>1</v>
      </c>
      <c r="G66" s="13">
        <f t="shared" si="4"/>
        <v>44200</v>
      </c>
      <c r="H66" s="19">
        <f t="shared" si="5"/>
        <v>44561</v>
      </c>
    </row>
    <row r="67" spans="1:8" x14ac:dyDescent="0.25">
      <c r="A67" s="28">
        <v>44292</v>
      </c>
      <c r="B67" s="27">
        <v>4073.93994140625</v>
      </c>
      <c r="C67" s="14">
        <f t="shared" si="0"/>
        <v>2021</v>
      </c>
      <c r="D67" s="14">
        <f t="shared" si="1"/>
        <v>4</v>
      </c>
      <c r="E67" s="14">
        <f t="shared" si="2"/>
        <v>14</v>
      </c>
      <c r="F67" s="14">
        <f t="shared" si="3"/>
        <v>2</v>
      </c>
      <c r="G67" s="13">
        <f t="shared" si="4"/>
        <v>44200</v>
      </c>
      <c r="H67" s="19">
        <f t="shared" si="5"/>
        <v>44561</v>
      </c>
    </row>
    <row r="68" spans="1:8" x14ac:dyDescent="0.25">
      <c r="A68" s="28">
        <v>44293</v>
      </c>
      <c r="B68" s="27">
        <v>4079.949951171875</v>
      </c>
      <c r="C68" s="14">
        <f t="shared" si="0"/>
        <v>2021</v>
      </c>
      <c r="D68" s="14">
        <f t="shared" si="1"/>
        <v>4</v>
      </c>
      <c r="E68" s="14">
        <f t="shared" si="2"/>
        <v>14</v>
      </c>
      <c r="F68" s="14">
        <f t="shared" si="3"/>
        <v>3</v>
      </c>
      <c r="G68" s="13">
        <f t="shared" si="4"/>
        <v>44200</v>
      </c>
      <c r="H68" s="19">
        <f t="shared" si="5"/>
        <v>44561</v>
      </c>
    </row>
    <row r="69" spans="1:8" x14ac:dyDescent="0.25">
      <c r="A69" s="28">
        <v>44294</v>
      </c>
      <c r="B69" s="27">
        <v>4097.169921875</v>
      </c>
      <c r="C69" s="14">
        <f t="shared" ref="C69:C132" si="8">YEAR(A69)</f>
        <v>2021</v>
      </c>
      <c r="D69" s="14">
        <f t="shared" ref="D69:D132" si="9">MONTH(A69)</f>
        <v>4</v>
      </c>
      <c r="E69" s="14">
        <f t="shared" ref="E69:E132" si="10">_xlfn.ISOWEEKNUM(A69)</f>
        <v>14</v>
      </c>
      <c r="F69" s="14">
        <f t="shared" ref="F69:F132" si="11">WEEKDAY(A69,2)</f>
        <v>4</v>
      </c>
      <c r="G69" s="13">
        <f t="shared" ref="G69:G132" si="12">_xlfn.MINIFS($A$4:$A$1346,$C$4:$C$1346,C69,$C$4:$C$1346,C69)</f>
        <v>44200</v>
      </c>
      <c r="H69" s="19">
        <f t="shared" ref="H69:H132" si="13">_xlfn.MAXIFS($A$4:$A$1346,$C$4:$C$1346,C69,$C$4:$C$1346,C69)</f>
        <v>44561</v>
      </c>
    </row>
    <row r="70" spans="1:8" x14ac:dyDescent="0.25">
      <c r="A70" s="28">
        <v>44295</v>
      </c>
      <c r="B70" s="27">
        <v>4128.7998046875</v>
      </c>
      <c r="C70" s="14">
        <f t="shared" si="8"/>
        <v>2021</v>
      </c>
      <c r="D70" s="14">
        <f t="shared" si="9"/>
        <v>4</v>
      </c>
      <c r="E70" s="14">
        <f t="shared" si="10"/>
        <v>14</v>
      </c>
      <c r="F70" s="14">
        <f t="shared" si="11"/>
        <v>5</v>
      </c>
      <c r="G70" s="13">
        <f t="shared" si="12"/>
        <v>44200</v>
      </c>
      <c r="H70" s="19">
        <f t="shared" si="13"/>
        <v>44561</v>
      </c>
    </row>
    <row r="71" spans="1:8" x14ac:dyDescent="0.25">
      <c r="A71" s="28">
        <v>44298</v>
      </c>
      <c r="B71" s="27">
        <v>4127.990234375</v>
      </c>
      <c r="C71" s="14">
        <f t="shared" si="8"/>
        <v>2021</v>
      </c>
      <c r="D71" s="14">
        <f t="shared" si="9"/>
        <v>4</v>
      </c>
      <c r="E71" s="14">
        <f t="shared" si="10"/>
        <v>15</v>
      </c>
      <c r="F71" s="14">
        <f t="shared" si="11"/>
        <v>1</v>
      </c>
      <c r="G71" s="13">
        <f t="shared" si="12"/>
        <v>44200</v>
      </c>
      <c r="H71" s="19">
        <f t="shared" si="13"/>
        <v>44561</v>
      </c>
    </row>
    <row r="72" spans="1:8" x14ac:dyDescent="0.25">
      <c r="A72" s="28">
        <v>44299</v>
      </c>
      <c r="B72" s="27">
        <v>4141.58984375</v>
      </c>
      <c r="C72" s="14">
        <f t="shared" si="8"/>
        <v>2021</v>
      </c>
      <c r="D72" s="14">
        <f t="shared" si="9"/>
        <v>4</v>
      </c>
      <c r="E72" s="14">
        <f t="shared" si="10"/>
        <v>15</v>
      </c>
      <c r="F72" s="14">
        <f t="shared" si="11"/>
        <v>2</v>
      </c>
      <c r="G72" s="13">
        <f t="shared" si="12"/>
        <v>44200</v>
      </c>
      <c r="H72" s="19">
        <f t="shared" si="13"/>
        <v>44561</v>
      </c>
    </row>
    <row r="73" spans="1:8" x14ac:dyDescent="0.25">
      <c r="A73" s="28">
        <v>44300</v>
      </c>
      <c r="B73" s="27">
        <v>4124.66015625</v>
      </c>
      <c r="C73" s="14">
        <f t="shared" si="8"/>
        <v>2021</v>
      </c>
      <c r="D73" s="14">
        <f t="shared" si="9"/>
        <v>4</v>
      </c>
      <c r="E73" s="14">
        <f t="shared" si="10"/>
        <v>15</v>
      </c>
      <c r="F73" s="14">
        <f t="shared" si="11"/>
        <v>3</v>
      </c>
      <c r="G73" s="13">
        <f t="shared" si="12"/>
        <v>44200</v>
      </c>
      <c r="H73" s="19">
        <f t="shared" si="13"/>
        <v>44561</v>
      </c>
    </row>
    <row r="74" spans="1:8" x14ac:dyDescent="0.25">
      <c r="A74" s="28">
        <v>44301</v>
      </c>
      <c r="B74" s="27">
        <v>4170.419921875</v>
      </c>
      <c r="C74" s="14">
        <f t="shared" si="8"/>
        <v>2021</v>
      </c>
      <c r="D74" s="14">
        <f t="shared" si="9"/>
        <v>4</v>
      </c>
      <c r="E74" s="14">
        <f t="shared" si="10"/>
        <v>15</v>
      </c>
      <c r="F74" s="14">
        <f t="shared" si="11"/>
        <v>4</v>
      </c>
      <c r="G74" s="13">
        <f t="shared" si="12"/>
        <v>44200</v>
      </c>
      <c r="H74" s="19">
        <f t="shared" si="13"/>
        <v>44561</v>
      </c>
    </row>
    <row r="75" spans="1:8" x14ac:dyDescent="0.25">
      <c r="A75" s="28">
        <v>44302</v>
      </c>
      <c r="B75" s="27">
        <v>4185.47021484375</v>
      </c>
      <c r="C75" s="14">
        <f t="shared" si="8"/>
        <v>2021</v>
      </c>
      <c r="D75" s="14">
        <f t="shared" si="9"/>
        <v>4</v>
      </c>
      <c r="E75" s="14">
        <f t="shared" si="10"/>
        <v>15</v>
      </c>
      <c r="F75" s="14">
        <f t="shared" si="11"/>
        <v>5</v>
      </c>
      <c r="G75" s="13">
        <f t="shared" si="12"/>
        <v>44200</v>
      </c>
      <c r="H75" s="19">
        <f t="shared" si="13"/>
        <v>44561</v>
      </c>
    </row>
    <row r="76" spans="1:8" x14ac:dyDescent="0.25">
      <c r="A76" s="28">
        <v>44305</v>
      </c>
      <c r="B76" s="27">
        <v>4163.259765625</v>
      </c>
      <c r="C76" s="14">
        <f t="shared" si="8"/>
        <v>2021</v>
      </c>
      <c r="D76" s="14">
        <f t="shared" si="9"/>
        <v>4</v>
      </c>
      <c r="E76" s="14">
        <f t="shared" si="10"/>
        <v>16</v>
      </c>
      <c r="F76" s="14">
        <f t="shared" si="11"/>
        <v>1</v>
      </c>
      <c r="G76" s="13">
        <f t="shared" si="12"/>
        <v>44200</v>
      </c>
      <c r="H76" s="19">
        <f t="shared" si="13"/>
        <v>44561</v>
      </c>
    </row>
    <row r="77" spans="1:8" x14ac:dyDescent="0.25">
      <c r="A77" s="28">
        <v>44306</v>
      </c>
      <c r="B77" s="27">
        <v>4134.93994140625</v>
      </c>
      <c r="C77" s="14">
        <f t="shared" si="8"/>
        <v>2021</v>
      </c>
      <c r="D77" s="14">
        <f t="shared" si="9"/>
        <v>4</v>
      </c>
      <c r="E77" s="14">
        <f t="shared" si="10"/>
        <v>16</v>
      </c>
      <c r="F77" s="14">
        <f t="shared" si="11"/>
        <v>2</v>
      </c>
      <c r="G77" s="13">
        <f t="shared" si="12"/>
        <v>44200</v>
      </c>
      <c r="H77" s="19">
        <f t="shared" si="13"/>
        <v>44561</v>
      </c>
    </row>
    <row r="78" spans="1:8" x14ac:dyDescent="0.25">
      <c r="A78" s="28">
        <v>44307</v>
      </c>
      <c r="B78" s="27">
        <v>4173.419921875</v>
      </c>
      <c r="C78" s="14">
        <f t="shared" si="8"/>
        <v>2021</v>
      </c>
      <c r="D78" s="14">
        <f t="shared" si="9"/>
        <v>4</v>
      </c>
      <c r="E78" s="14">
        <f t="shared" si="10"/>
        <v>16</v>
      </c>
      <c r="F78" s="14">
        <f t="shared" si="11"/>
        <v>3</v>
      </c>
      <c r="G78" s="13">
        <f t="shared" si="12"/>
        <v>44200</v>
      </c>
      <c r="H78" s="19">
        <f t="shared" si="13"/>
        <v>44561</v>
      </c>
    </row>
    <row r="79" spans="1:8" x14ac:dyDescent="0.25">
      <c r="A79" s="28">
        <v>44308</v>
      </c>
      <c r="B79" s="27">
        <v>4134.97998046875</v>
      </c>
      <c r="C79" s="14">
        <f t="shared" si="8"/>
        <v>2021</v>
      </c>
      <c r="D79" s="14">
        <f t="shared" si="9"/>
        <v>4</v>
      </c>
      <c r="E79" s="14">
        <f t="shared" si="10"/>
        <v>16</v>
      </c>
      <c r="F79" s="14">
        <f t="shared" si="11"/>
        <v>4</v>
      </c>
      <c r="G79" s="13">
        <f t="shared" si="12"/>
        <v>44200</v>
      </c>
      <c r="H79" s="19">
        <f t="shared" si="13"/>
        <v>44561</v>
      </c>
    </row>
    <row r="80" spans="1:8" x14ac:dyDescent="0.25">
      <c r="A80" s="28">
        <v>44309</v>
      </c>
      <c r="B80" s="27">
        <v>4180.169921875</v>
      </c>
      <c r="C80" s="14">
        <f t="shared" si="8"/>
        <v>2021</v>
      </c>
      <c r="D80" s="14">
        <f t="shared" si="9"/>
        <v>4</v>
      </c>
      <c r="E80" s="14">
        <f t="shared" si="10"/>
        <v>16</v>
      </c>
      <c r="F80" s="14">
        <f t="shared" si="11"/>
        <v>5</v>
      </c>
      <c r="G80" s="13">
        <f t="shared" si="12"/>
        <v>44200</v>
      </c>
      <c r="H80" s="19">
        <f t="shared" si="13"/>
        <v>44561</v>
      </c>
    </row>
    <row r="81" spans="1:8" x14ac:dyDescent="0.25">
      <c r="A81" s="28">
        <v>44312</v>
      </c>
      <c r="B81" s="27">
        <v>4187.6201171875</v>
      </c>
      <c r="C81" s="14">
        <f t="shared" si="8"/>
        <v>2021</v>
      </c>
      <c r="D81" s="14">
        <f t="shared" si="9"/>
        <v>4</v>
      </c>
      <c r="E81" s="14">
        <f t="shared" si="10"/>
        <v>17</v>
      </c>
      <c r="F81" s="14">
        <f t="shared" si="11"/>
        <v>1</v>
      </c>
      <c r="G81" s="13">
        <f t="shared" si="12"/>
        <v>44200</v>
      </c>
      <c r="H81" s="19">
        <f t="shared" si="13"/>
        <v>44561</v>
      </c>
    </row>
    <row r="82" spans="1:8" x14ac:dyDescent="0.25">
      <c r="A82" s="28">
        <v>44313</v>
      </c>
      <c r="B82" s="27">
        <v>4186.72021484375</v>
      </c>
      <c r="C82" s="14">
        <f t="shared" si="8"/>
        <v>2021</v>
      </c>
      <c r="D82" s="14">
        <f t="shared" si="9"/>
        <v>4</v>
      </c>
      <c r="E82" s="14">
        <f t="shared" si="10"/>
        <v>17</v>
      </c>
      <c r="F82" s="14">
        <f t="shared" si="11"/>
        <v>2</v>
      </c>
      <c r="G82" s="13">
        <f t="shared" si="12"/>
        <v>44200</v>
      </c>
      <c r="H82" s="19">
        <f t="shared" si="13"/>
        <v>44561</v>
      </c>
    </row>
    <row r="83" spans="1:8" x14ac:dyDescent="0.25">
      <c r="A83" s="28">
        <v>44314</v>
      </c>
      <c r="B83" s="27">
        <v>4183.18017578125</v>
      </c>
      <c r="C83" s="14">
        <f t="shared" si="8"/>
        <v>2021</v>
      </c>
      <c r="D83" s="14">
        <f t="shared" si="9"/>
        <v>4</v>
      </c>
      <c r="E83" s="14">
        <f t="shared" si="10"/>
        <v>17</v>
      </c>
      <c r="F83" s="14">
        <f t="shared" si="11"/>
        <v>3</v>
      </c>
      <c r="G83" s="13">
        <f t="shared" si="12"/>
        <v>44200</v>
      </c>
      <c r="H83" s="19">
        <f t="shared" si="13"/>
        <v>44561</v>
      </c>
    </row>
    <row r="84" spans="1:8" x14ac:dyDescent="0.25">
      <c r="A84" s="28">
        <v>44315</v>
      </c>
      <c r="B84" s="27">
        <v>4211.47021484375</v>
      </c>
      <c r="C84" s="14">
        <f t="shared" si="8"/>
        <v>2021</v>
      </c>
      <c r="D84" s="14">
        <f t="shared" si="9"/>
        <v>4</v>
      </c>
      <c r="E84" s="14">
        <f t="shared" si="10"/>
        <v>17</v>
      </c>
      <c r="F84" s="14">
        <f t="shared" si="11"/>
        <v>4</v>
      </c>
      <c r="G84" s="13">
        <f t="shared" si="12"/>
        <v>44200</v>
      </c>
      <c r="H84" s="19">
        <f t="shared" si="13"/>
        <v>44561</v>
      </c>
    </row>
    <row r="85" spans="1:8" x14ac:dyDescent="0.25">
      <c r="A85" s="28">
        <v>44316</v>
      </c>
      <c r="B85" s="27">
        <v>4181.169921875</v>
      </c>
      <c r="C85" s="14">
        <f t="shared" si="8"/>
        <v>2021</v>
      </c>
      <c r="D85" s="14">
        <f t="shared" si="9"/>
        <v>4</v>
      </c>
      <c r="E85" s="14">
        <f t="shared" si="10"/>
        <v>17</v>
      </c>
      <c r="F85" s="14">
        <f t="shared" si="11"/>
        <v>5</v>
      </c>
      <c r="G85" s="13">
        <f t="shared" si="12"/>
        <v>44200</v>
      </c>
      <c r="H85" s="19">
        <f t="shared" si="13"/>
        <v>44561</v>
      </c>
    </row>
    <row r="86" spans="1:8" x14ac:dyDescent="0.25">
      <c r="A86" s="28">
        <v>44319</v>
      </c>
      <c r="B86" s="27">
        <v>4192.66015625</v>
      </c>
      <c r="C86" s="14">
        <f t="shared" si="8"/>
        <v>2021</v>
      </c>
      <c r="D86" s="14">
        <f t="shared" si="9"/>
        <v>5</v>
      </c>
      <c r="E86" s="14">
        <f t="shared" si="10"/>
        <v>18</v>
      </c>
      <c r="F86" s="14">
        <f t="shared" si="11"/>
        <v>1</v>
      </c>
      <c r="G86" s="13">
        <f t="shared" si="12"/>
        <v>44200</v>
      </c>
      <c r="H86" s="19">
        <f t="shared" si="13"/>
        <v>44561</v>
      </c>
    </row>
    <row r="87" spans="1:8" x14ac:dyDescent="0.25">
      <c r="A87" s="28">
        <v>44320</v>
      </c>
      <c r="B87" s="27">
        <v>4164.66015625</v>
      </c>
      <c r="C87" s="14">
        <f t="shared" si="8"/>
        <v>2021</v>
      </c>
      <c r="D87" s="14">
        <f t="shared" si="9"/>
        <v>5</v>
      </c>
      <c r="E87" s="14">
        <f t="shared" si="10"/>
        <v>18</v>
      </c>
      <c r="F87" s="14">
        <f t="shared" si="11"/>
        <v>2</v>
      </c>
      <c r="G87" s="13">
        <f t="shared" si="12"/>
        <v>44200</v>
      </c>
      <c r="H87" s="19">
        <f t="shared" si="13"/>
        <v>44561</v>
      </c>
    </row>
    <row r="88" spans="1:8" x14ac:dyDescent="0.25">
      <c r="A88" s="28">
        <v>44321</v>
      </c>
      <c r="B88" s="27">
        <v>4167.58984375</v>
      </c>
      <c r="C88" s="14">
        <f t="shared" si="8"/>
        <v>2021</v>
      </c>
      <c r="D88" s="14">
        <f t="shared" si="9"/>
        <v>5</v>
      </c>
      <c r="E88" s="14">
        <f t="shared" si="10"/>
        <v>18</v>
      </c>
      <c r="F88" s="14">
        <f t="shared" si="11"/>
        <v>3</v>
      </c>
      <c r="G88" s="13">
        <f t="shared" si="12"/>
        <v>44200</v>
      </c>
      <c r="H88" s="19">
        <f t="shared" si="13"/>
        <v>44561</v>
      </c>
    </row>
    <row r="89" spans="1:8" x14ac:dyDescent="0.25">
      <c r="A89" s="28">
        <v>44322</v>
      </c>
      <c r="B89" s="27">
        <v>4201.6201171875</v>
      </c>
      <c r="C89" s="14">
        <f t="shared" si="8"/>
        <v>2021</v>
      </c>
      <c r="D89" s="14">
        <f t="shared" si="9"/>
        <v>5</v>
      </c>
      <c r="E89" s="14">
        <f t="shared" si="10"/>
        <v>18</v>
      </c>
      <c r="F89" s="14">
        <f t="shared" si="11"/>
        <v>4</v>
      </c>
      <c r="G89" s="13">
        <f t="shared" si="12"/>
        <v>44200</v>
      </c>
      <c r="H89" s="19">
        <f t="shared" si="13"/>
        <v>44561</v>
      </c>
    </row>
    <row r="90" spans="1:8" x14ac:dyDescent="0.25">
      <c r="A90" s="28">
        <v>44323</v>
      </c>
      <c r="B90" s="27">
        <v>4232.60009765625</v>
      </c>
      <c r="C90" s="14">
        <f t="shared" si="8"/>
        <v>2021</v>
      </c>
      <c r="D90" s="14">
        <f t="shared" si="9"/>
        <v>5</v>
      </c>
      <c r="E90" s="14">
        <f t="shared" si="10"/>
        <v>18</v>
      </c>
      <c r="F90" s="14">
        <f t="shared" si="11"/>
        <v>5</v>
      </c>
      <c r="G90" s="13">
        <f t="shared" si="12"/>
        <v>44200</v>
      </c>
      <c r="H90" s="19">
        <f t="shared" si="13"/>
        <v>44561</v>
      </c>
    </row>
    <row r="91" spans="1:8" x14ac:dyDescent="0.25">
      <c r="A91" s="28">
        <v>44326</v>
      </c>
      <c r="B91" s="27">
        <v>4188.43017578125</v>
      </c>
      <c r="C91" s="14">
        <f t="shared" si="8"/>
        <v>2021</v>
      </c>
      <c r="D91" s="14">
        <f t="shared" si="9"/>
        <v>5</v>
      </c>
      <c r="E91" s="14">
        <f t="shared" si="10"/>
        <v>19</v>
      </c>
      <c r="F91" s="14">
        <f t="shared" si="11"/>
        <v>1</v>
      </c>
      <c r="G91" s="13">
        <f t="shared" si="12"/>
        <v>44200</v>
      </c>
      <c r="H91" s="19">
        <f t="shared" si="13"/>
        <v>44561</v>
      </c>
    </row>
    <row r="92" spans="1:8" x14ac:dyDescent="0.25">
      <c r="A92" s="28">
        <v>44327</v>
      </c>
      <c r="B92" s="27">
        <v>4152.10009765625</v>
      </c>
      <c r="C92" s="14">
        <f t="shared" si="8"/>
        <v>2021</v>
      </c>
      <c r="D92" s="14">
        <f t="shared" si="9"/>
        <v>5</v>
      </c>
      <c r="E92" s="14">
        <f t="shared" si="10"/>
        <v>19</v>
      </c>
      <c r="F92" s="14">
        <f t="shared" si="11"/>
        <v>2</v>
      </c>
      <c r="G92" s="13">
        <f t="shared" si="12"/>
        <v>44200</v>
      </c>
      <c r="H92" s="19">
        <f t="shared" si="13"/>
        <v>44561</v>
      </c>
    </row>
    <row r="93" spans="1:8" x14ac:dyDescent="0.25">
      <c r="A93" s="28">
        <v>44328</v>
      </c>
      <c r="B93" s="27">
        <v>4063.0400390625</v>
      </c>
      <c r="C93" s="14">
        <f t="shared" si="8"/>
        <v>2021</v>
      </c>
      <c r="D93" s="14">
        <f t="shared" si="9"/>
        <v>5</v>
      </c>
      <c r="E93" s="14">
        <f t="shared" si="10"/>
        <v>19</v>
      </c>
      <c r="F93" s="14">
        <f t="shared" si="11"/>
        <v>3</v>
      </c>
      <c r="G93" s="13">
        <f t="shared" si="12"/>
        <v>44200</v>
      </c>
      <c r="H93" s="19">
        <f t="shared" si="13"/>
        <v>44561</v>
      </c>
    </row>
    <row r="94" spans="1:8" x14ac:dyDescent="0.25">
      <c r="A94" s="28">
        <v>44329</v>
      </c>
      <c r="B94" s="27">
        <v>4112.5</v>
      </c>
      <c r="C94" s="14">
        <f t="shared" si="8"/>
        <v>2021</v>
      </c>
      <c r="D94" s="14">
        <f t="shared" si="9"/>
        <v>5</v>
      </c>
      <c r="E94" s="14">
        <f t="shared" si="10"/>
        <v>19</v>
      </c>
      <c r="F94" s="14">
        <f t="shared" si="11"/>
        <v>4</v>
      </c>
      <c r="G94" s="13">
        <f t="shared" si="12"/>
        <v>44200</v>
      </c>
      <c r="H94" s="19">
        <f t="shared" si="13"/>
        <v>44561</v>
      </c>
    </row>
    <row r="95" spans="1:8" x14ac:dyDescent="0.25">
      <c r="A95" s="28">
        <v>44330</v>
      </c>
      <c r="B95" s="27">
        <v>4173.85009765625</v>
      </c>
      <c r="C95" s="14">
        <f t="shared" si="8"/>
        <v>2021</v>
      </c>
      <c r="D95" s="14">
        <f t="shared" si="9"/>
        <v>5</v>
      </c>
      <c r="E95" s="14">
        <f t="shared" si="10"/>
        <v>19</v>
      </c>
      <c r="F95" s="14">
        <f t="shared" si="11"/>
        <v>5</v>
      </c>
      <c r="G95" s="13">
        <f t="shared" si="12"/>
        <v>44200</v>
      </c>
      <c r="H95" s="19">
        <f t="shared" si="13"/>
        <v>44561</v>
      </c>
    </row>
    <row r="96" spans="1:8" x14ac:dyDescent="0.25">
      <c r="A96" s="28">
        <v>44333</v>
      </c>
      <c r="B96" s="27">
        <v>4163.2900390625</v>
      </c>
      <c r="C96" s="14">
        <f t="shared" si="8"/>
        <v>2021</v>
      </c>
      <c r="D96" s="14">
        <f t="shared" si="9"/>
        <v>5</v>
      </c>
      <c r="E96" s="14">
        <f t="shared" si="10"/>
        <v>20</v>
      </c>
      <c r="F96" s="14">
        <f t="shared" si="11"/>
        <v>1</v>
      </c>
      <c r="G96" s="13">
        <f t="shared" si="12"/>
        <v>44200</v>
      </c>
      <c r="H96" s="19">
        <f t="shared" si="13"/>
        <v>44561</v>
      </c>
    </row>
    <row r="97" spans="1:8" x14ac:dyDescent="0.25">
      <c r="A97" s="28">
        <v>44334</v>
      </c>
      <c r="B97" s="27">
        <v>4127.830078125</v>
      </c>
      <c r="C97" s="14">
        <f t="shared" si="8"/>
        <v>2021</v>
      </c>
      <c r="D97" s="14">
        <f t="shared" si="9"/>
        <v>5</v>
      </c>
      <c r="E97" s="14">
        <f t="shared" si="10"/>
        <v>20</v>
      </c>
      <c r="F97" s="14">
        <f t="shared" si="11"/>
        <v>2</v>
      </c>
      <c r="G97" s="13">
        <f t="shared" si="12"/>
        <v>44200</v>
      </c>
      <c r="H97" s="19">
        <f t="shared" si="13"/>
        <v>44561</v>
      </c>
    </row>
    <row r="98" spans="1:8" x14ac:dyDescent="0.25">
      <c r="A98" s="28">
        <v>44335</v>
      </c>
      <c r="B98" s="27">
        <v>4115.68017578125</v>
      </c>
      <c r="C98" s="14">
        <f t="shared" si="8"/>
        <v>2021</v>
      </c>
      <c r="D98" s="14">
        <f t="shared" si="9"/>
        <v>5</v>
      </c>
      <c r="E98" s="14">
        <f t="shared" si="10"/>
        <v>20</v>
      </c>
      <c r="F98" s="14">
        <f t="shared" si="11"/>
        <v>3</v>
      </c>
      <c r="G98" s="13">
        <f t="shared" si="12"/>
        <v>44200</v>
      </c>
      <c r="H98" s="19">
        <f t="shared" si="13"/>
        <v>44561</v>
      </c>
    </row>
    <row r="99" spans="1:8" x14ac:dyDescent="0.25">
      <c r="A99" s="28">
        <v>44336</v>
      </c>
      <c r="B99" s="27">
        <v>4159.1201171875</v>
      </c>
      <c r="C99" s="14">
        <f t="shared" si="8"/>
        <v>2021</v>
      </c>
      <c r="D99" s="14">
        <f t="shared" si="9"/>
        <v>5</v>
      </c>
      <c r="E99" s="14">
        <f t="shared" si="10"/>
        <v>20</v>
      </c>
      <c r="F99" s="14">
        <f t="shared" si="11"/>
        <v>4</v>
      </c>
      <c r="G99" s="13">
        <f t="shared" si="12"/>
        <v>44200</v>
      </c>
      <c r="H99" s="19">
        <f t="shared" si="13"/>
        <v>44561</v>
      </c>
    </row>
    <row r="100" spans="1:8" x14ac:dyDescent="0.25">
      <c r="A100" s="28">
        <v>44337</v>
      </c>
      <c r="B100" s="27">
        <v>4155.85986328125</v>
      </c>
      <c r="C100" s="14">
        <f t="shared" si="8"/>
        <v>2021</v>
      </c>
      <c r="D100" s="14">
        <f t="shared" si="9"/>
        <v>5</v>
      </c>
      <c r="E100" s="14">
        <f t="shared" si="10"/>
        <v>20</v>
      </c>
      <c r="F100" s="14">
        <f t="shared" si="11"/>
        <v>5</v>
      </c>
      <c r="G100" s="13">
        <f t="shared" si="12"/>
        <v>44200</v>
      </c>
      <c r="H100" s="19">
        <f t="shared" si="13"/>
        <v>44561</v>
      </c>
    </row>
    <row r="101" spans="1:8" x14ac:dyDescent="0.25">
      <c r="A101" s="28">
        <v>44340</v>
      </c>
      <c r="B101" s="27">
        <v>4197.0498046875</v>
      </c>
      <c r="C101" s="14">
        <f t="shared" si="8"/>
        <v>2021</v>
      </c>
      <c r="D101" s="14">
        <f t="shared" si="9"/>
        <v>5</v>
      </c>
      <c r="E101" s="14">
        <f t="shared" si="10"/>
        <v>21</v>
      </c>
      <c r="F101" s="14">
        <f t="shared" si="11"/>
        <v>1</v>
      </c>
      <c r="G101" s="13">
        <f t="shared" si="12"/>
        <v>44200</v>
      </c>
      <c r="H101" s="19">
        <f t="shared" si="13"/>
        <v>44561</v>
      </c>
    </row>
    <row r="102" spans="1:8" x14ac:dyDescent="0.25">
      <c r="A102" s="28">
        <v>44341</v>
      </c>
      <c r="B102" s="27">
        <v>4188.1298828125</v>
      </c>
      <c r="C102" s="14">
        <f t="shared" si="8"/>
        <v>2021</v>
      </c>
      <c r="D102" s="14">
        <f t="shared" si="9"/>
        <v>5</v>
      </c>
      <c r="E102" s="14">
        <f t="shared" si="10"/>
        <v>21</v>
      </c>
      <c r="F102" s="14">
        <f t="shared" si="11"/>
        <v>2</v>
      </c>
      <c r="G102" s="13">
        <f t="shared" si="12"/>
        <v>44200</v>
      </c>
      <c r="H102" s="19">
        <f t="shared" si="13"/>
        <v>44561</v>
      </c>
    </row>
    <row r="103" spans="1:8" x14ac:dyDescent="0.25">
      <c r="A103" s="28">
        <v>44342</v>
      </c>
      <c r="B103" s="27">
        <v>4195.990234375</v>
      </c>
      <c r="C103" s="14">
        <f t="shared" si="8"/>
        <v>2021</v>
      </c>
      <c r="D103" s="14">
        <f t="shared" si="9"/>
        <v>5</v>
      </c>
      <c r="E103" s="14">
        <f t="shared" si="10"/>
        <v>21</v>
      </c>
      <c r="F103" s="14">
        <f t="shared" si="11"/>
        <v>3</v>
      </c>
      <c r="G103" s="13">
        <f t="shared" si="12"/>
        <v>44200</v>
      </c>
      <c r="H103" s="19">
        <f t="shared" si="13"/>
        <v>44561</v>
      </c>
    </row>
    <row r="104" spans="1:8" x14ac:dyDescent="0.25">
      <c r="A104" s="28">
        <v>44343</v>
      </c>
      <c r="B104" s="27">
        <v>4200.8798828125</v>
      </c>
      <c r="C104" s="14">
        <f t="shared" si="8"/>
        <v>2021</v>
      </c>
      <c r="D104" s="14">
        <f t="shared" si="9"/>
        <v>5</v>
      </c>
      <c r="E104" s="14">
        <f t="shared" si="10"/>
        <v>21</v>
      </c>
      <c r="F104" s="14">
        <f t="shared" si="11"/>
        <v>4</v>
      </c>
      <c r="G104" s="13">
        <f t="shared" si="12"/>
        <v>44200</v>
      </c>
      <c r="H104" s="19">
        <f t="shared" si="13"/>
        <v>44561</v>
      </c>
    </row>
    <row r="105" spans="1:8" x14ac:dyDescent="0.25">
      <c r="A105" s="28">
        <v>44344</v>
      </c>
      <c r="B105" s="27">
        <v>4204.10986328125</v>
      </c>
      <c r="C105" s="14">
        <f t="shared" si="8"/>
        <v>2021</v>
      </c>
      <c r="D105" s="14">
        <f t="shared" si="9"/>
        <v>5</v>
      </c>
      <c r="E105" s="14">
        <f t="shared" si="10"/>
        <v>21</v>
      </c>
      <c r="F105" s="14">
        <f t="shared" si="11"/>
        <v>5</v>
      </c>
      <c r="G105" s="13">
        <f t="shared" si="12"/>
        <v>44200</v>
      </c>
      <c r="H105" s="19">
        <f t="shared" si="13"/>
        <v>44561</v>
      </c>
    </row>
    <row r="106" spans="1:8" x14ac:dyDescent="0.25">
      <c r="A106" s="28">
        <v>44348</v>
      </c>
      <c r="B106" s="27">
        <v>4202.0400390625</v>
      </c>
      <c r="C106" s="14">
        <f t="shared" si="8"/>
        <v>2021</v>
      </c>
      <c r="D106" s="14">
        <f t="shared" si="9"/>
        <v>6</v>
      </c>
      <c r="E106" s="14">
        <f t="shared" si="10"/>
        <v>22</v>
      </c>
      <c r="F106" s="14">
        <f t="shared" si="11"/>
        <v>2</v>
      </c>
      <c r="G106" s="13">
        <f t="shared" si="12"/>
        <v>44200</v>
      </c>
      <c r="H106" s="19">
        <f t="shared" si="13"/>
        <v>44561</v>
      </c>
    </row>
    <row r="107" spans="1:8" x14ac:dyDescent="0.25">
      <c r="A107" s="28">
        <v>44349</v>
      </c>
      <c r="B107" s="27">
        <v>4208.1201171875</v>
      </c>
      <c r="C107" s="14">
        <f t="shared" si="8"/>
        <v>2021</v>
      </c>
      <c r="D107" s="14">
        <f t="shared" si="9"/>
        <v>6</v>
      </c>
      <c r="E107" s="14">
        <f t="shared" si="10"/>
        <v>22</v>
      </c>
      <c r="F107" s="14">
        <f t="shared" si="11"/>
        <v>3</v>
      </c>
      <c r="G107" s="13">
        <f t="shared" si="12"/>
        <v>44200</v>
      </c>
      <c r="H107" s="19">
        <f t="shared" si="13"/>
        <v>44561</v>
      </c>
    </row>
    <row r="108" spans="1:8" x14ac:dyDescent="0.25">
      <c r="A108" s="28">
        <v>44350</v>
      </c>
      <c r="B108" s="27">
        <v>4192.85009765625</v>
      </c>
      <c r="C108" s="14">
        <f t="shared" si="8"/>
        <v>2021</v>
      </c>
      <c r="D108" s="14">
        <f t="shared" si="9"/>
        <v>6</v>
      </c>
      <c r="E108" s="14">
        <f t="shared" si="10"/>
        <v>22</v>
      </c>
      <c r="F108" s="14">
        <f t="shared" si="11"/>
        <v>4</v>
      </c>
      <c r="G108" s="13">
        <f t="shared" si="12"/>
        <v>44200</v>
      </c>
      <c r="H108" s="19">
        <f t="shared" si="13"/>
        <v>44561</v>
      </c>
    </row>
    <row r="109" spans="1:8" x14ac:dyDescent="0.25">
      <c r="A109" s="28">
        <v>44351</v>
      </c>
      <c r="B109" s="27">
        <v>4229.89013671875</v>
      </c>
      <c r="C109" s="14">
        <f t="shared" si="8"/>
        <v>2021</v>
      </c>
      <c r="D109" s="14">
        <f t="shared" si="9"/>
        <v>6</v>
      </c>
      <c r="E109" s="14">
        <f t="shared" si="10"/>
        <v>22</v>
      </c>
      <c r="F109" s="14">
        <f t="shared" si="11"/>
        <v>5</v>
      </c>
      <c r="G109" s="13">
        <f t="shared" si="12"/>
        <v>44200</v>
      </c>
      <c r="H109" s="19">
        <f t="shared" si="13"/>
        <v>44561</v>
      </c>
    </row>
    <row r="110" spans="1:8" x14ac:dyDescent="0.25">
      <c r="A110" s="28">
        <v>44354</v>
      </c>
      <c r="B110" s="27">
        <v>4226.52001953125</v>
      </c>
      <c r="C110" s="14">
        <f t="shared" si="8"/>
        <v>2021</v>
      </c>
      <c r="D110" s="14">
        <f t="shared" si="9"/>
        <v>6</v>
      </c>
      <c r="E110" s="14">
        <f t="shared" si="10"/>
        <v>23</v>
      </c>
      <c r="F110" s="14">
        <f t="shared" si="11"/>
        <v>1</v>
      </c>
      <c r="G110" s="13">
        <f t="shared" si="12"/>
        <v>44200</v>
      </c>
      <c r="H110" s="19">
        <f t="shared" si="13"/>
        <v>44561</v>
      </c>
    </row>
    <row r="111" spans="1:8" x14ac:dyDescent="0.25">
      <c r="A111" s="28">
        <v>44355</v>
      </c>
      <c r="B111" s="27">
        <v>4227.259765625</v>
      </c>
      <c r="C111" s="14">
        <f t="shared" si="8"/>
        <v>2021</v>
      </c>
      <c r="D111" s="14">
        <f t="shared" si="9"/>
        <v>6</v>
      </c>
      <c r="E111" s="14">
        <f t="shared" si="10"/>
        <v>23</v>
      </c>
      <c r="F111" s="14">
        <f t="shared" si="11"/>
        <v>2</v>
      </c>
      <c r="G111" s="13">
        <f t="shared" si="12"/>
        <v>44200</v>
      </c>
      <c r="H111" s="19">
        <f t="shared" si="13"/>
        <v>44561</v>
      </c>
    </row>
    <row r="112" spans="1:8" x14ac:dyDescent="0.25">
      <c r="A112" s="28">
        <v>44356</v>
      </c>
      <c r="B112" s="27">
        <v>4219.5498046875</v>
      </c>
      <c r="C112" s="14">
        <f t="shared" si="8"/>
        <v>2021</v>
      </c>
      <c r="D112" s="14">
        <f t="shared" si="9"/>
        <v>6</v>
      </c>
      <c r="E112" s="14">
        <f t="shared" si="10"/>
        <v>23</v>
      </c>
      <c r="F112" s="14">
        <f t="shared" si="11"/>
        <v>3</v>
      </c>
      <c r="G112" s="13">
        <f t="shared" si="12"/>
        <v>44200</v>
      </c>
      <c r="H112" s="19">
        <f t="shared" si="13"/>
        <v>44561</v>
      </c>
    </row>
    <row r="113" spans="1:8" x14ac:dyDescent="0.25">
      <c r="A113" s="28">
        <v>44357</v>
      </c>
      <c r="B113" s="27">
        <v>4239.18017578125</v>
      </c>
      <c r="C113" s="14">
        <f t="shared" si="8"/>
        <v>2021</v>
      </c>
      <c r="D113" s="14">
        <f t="shared" si="9"/>
        <v>6</v>
      </c>
      <c r="E113" s="14">
        <f t="shared" si="10"/>
        <v>23</v>
      </c>
      <c r="F113" s="14">
        <f t="shared" si="11"/>
        <v>4</v>
      </c>
      <c r="G113" s="13">
        <f t="shared" si="12"/>
        <v>44200</v>
      </c>
      <c r="H113" s="19">
        <f t="shared" si="13"/>
        <v>44561</v>
      </c>
    </row>
    <row r="114" spans="1:8" x14ac:dyDescent="0.25">
      <c r="A114" s="28">
        <v>44358</v>
      </c>
      <c r="B114" s="27">
        <v>4247.43994140625</v>
      </c>
      <c r="C114" s="14">
        <f t="shared" si="8"/>
        <v>2021</v>
      </c>
      <c r="D114" s="14">
        <f t="shared" si="9"/>
        <v>6</v>
      </c>
      <c r="E114" s="14">
        <f t="shared" si="10"/>
        <v>23</v>
      </c>
      <c r="F114" s="14">
        <f t="shared" si="11"/>
        <v>5</v>
      </c>
      <c r="G114" s="13">
        <f t="shared" si="12"/>
        <v>44200</v>
      </c>
      <c r="H114" s="19">
        <f t="shared" si="13"/>
        <v>44561</v>
      </c>
    </row>
    <row r="115" spans="1:8" x14ac:dyDescent="0.25">
      <c r="A115" s="28">
        <v>44361</v>
      </c>
      <c r="B115" s="27">
        <v>4255.14990234375</v>
      </c>
      <c r="C115" s="14">
        <f t="shared" si="8"/>
        <v>2021</v>
      </c>
      <c r="D115" s="14">
        <f t="shared" si="9"/>
        <v>6</v>
      </c>
      <c r="E115" s="14">
        <f t="shared" si="10"/>
        <v>24</v>
      </c>
      <c r="F115" s="14">
        <f t="shared" si="11"/>
        <v>1</v>
      </c>
      <c r="G115" s="13">
        <f t="shared" si="12"/>
        <v>44200</v>
      </c>
      <c r="H115" s="19">
        <f t="shared" si="13"/>
        <v>44561</v>
      </c>
    </row>
    <row r="116" spans="1:8" x14ac:dyDescent="0.25">
      <c r="A116" s="28">
        <v>44362</v>
      </c>
      <c r="B116" s="27">
        <v>4246.58984375</v>
      </c>
      <c r="C116" s="14">
        <f t="shared" si="8"/>
        <v>2021</v>
      </c>
      <c r="D116" s="14">
        <f t="shared" si="9"/>
        <v>6</v>
      </c>
      <c r="E116" s="14">
        <f t="shared" si="10"/>
        <v>24</v>
      </c>
      <c r="F116" s="14">
        <f t="shared" si="11"/>
        <v>2</v>
      </c>
      <c r="G116" s="13">
        <f t="shared" si="12"/>
        <v>44200</v>
      </c>
      <c r="H116" s="19">
        <f t="shared" si="13"/>
        <v>44561</v>
      </c>
    </row>
    <row r="117" spans="1:8" x14ac:dyDescent="0.25">
      <c r="A117" s="28">
        <v>44363</v>
      </c>
      <c r="B117" s="27">
        <v>4223.7001953125</v>
      </c>
      <c r="C117" s="14">
        <f t="shared" si="8"/>
        <v>2021</v>
      </c>
      <c r="D117" s="14">
        <f t="shared" si="9"/>
        <v>6</v>
      </c>
      <c r="E117" s="14">
        <f t="shared" si="10"/>
        <v>24</v>
      </c>
      <c r="F117" s="14">
        <f t="shared" si="11"/>
        <v>3</v>
      </c>
      <c r="G117" s="13">
        <f t="shared" si="12"/>
        <v>44200</v>
      </c>
      <c r="H117" s="19">
        <f t="shared" si="13"/>
        <v>44561</v>
      </c>
    </row>
    <row r="118" spans="1:8" x14ac:dyDescent="0.25">
      <c r="A118" s="28">
        <v>44364</v>
      </c>
      <c r="B118" s="27">
        <v>4221.85986328125</v>
      </c>
      <c r="C118" s="14">
        <f t="shared" si="8"/>
        <v>2021</v>
      </c>
      <c r="D118" s="14">
        <f t="shared" si="9"/>
        <v>6</v>
      </c>
      <c r="E118" s="14">
        <f t="shared" si="10"/>
        <v>24</v>
      </c>
      <c r="F118" s="14">
        <f t="shared" si="11"/>
        <v>4</v>
      </c>
      <c r="G118" s="13">
        <f t="shared" si="12"/>
        <v>44200</v>
      </c>
      <c r="H118" s="19">
        <f t="shared" si="13"/>
        <v>44561</v>
      </c>
    </row>
    <row r="119" spans="1:8" x14ac:dyDescent="0.25">
      <c r="A119" s="28">
        <v>44365</v>
      </c>
      <c r="B119" s="27">
        <v>4166.4501953125</v>
      </c>
      <c r="C119" s="14">
        <f t="shared" si="8"/>
        <v>2021</v>
      </c>
      <c r="D119" s="14">
        <f t="shared" si="9"/>
        <v>6</v>
      </c>
      <c r="E119" s="14">
        <f t="shared" si="10"/>
        <v>24</v>
      </c>
      <c r="F119" s="14">
        <f t="shared" si="11"/>
        <v>5</v>
      </c>
      <c r="G119" s="13">
        <f t="shared" si="12"/>
        <v>44200</v>
      </c>
      <c r="H119" s="19">
        <f t="shared" si="13"/>
        <v>44561</v>
      </c>
    </row>
    <row r="120" spans="1:8" x14ac:dyDescent="0.25">
      <c r="A120" s="28">
        <v>44368</v>
      </c>
      <c r="B120" s="27">
        <v>4224.7900390625</v>
      </c>
      <c r="C120" s="14">
        <f t="shared" si="8"/>
        <v>2021</v>
      </c>
      <c r="D120" s="14">
        <f t="shared" si="9"/>
        <v>6</v>
      </c>
      <c r="E120" s="14">
        <f t="shared" si="10"/>
        <v>25</v>
      </c>
      <c r="F120" s="14">
        <f t="shared" si="11"/>
        <v>1</v>
      </c>
      <c r="G120" s="13">
        <f t="shared" si="12"/>
        <v>44200</v>
      </c>
      <c r="H120" s="19">
        <f t="shared" si="13"/>
        <v>44561</v>
      </c>
    </row>
    <row r="121" spans="1:8" x14ac:dyDescent="0.25">
      <c r="A121" s="28">
        <v>44369</v>
      </c>
      <c r="B121" s="27">
        <v>4246.43994140625</v>
      </c>
      <c r="C121" s="14">
        <f t="shared" si="8"/>
        <v>2021</v>
      </c>
      <c r="D121" s="14">
        <f t="shared" si="9"/>
        <v>6</v>
      </c>
      <c r="E121" s="14">
        <f t="shared" si="10"/>
        <v>25</v>
      </c>
      <c r="F121" s="14">
        <f t="shared" si="11"/>
        <v>2</v>
      </c>
      <c r="G121" s="13">
        <f t="shared" si="12"/>
        <v>44200</v>
      </c>
      <c r="H121" s="19">
        <f t="shared" si="13"/>
        <v>44561</v>
      </c>
    </row>
    <row r="122" spans="1:8" x14ac:dyDescent="0.25">
      <c r="A122" s="28">
        <v>44370</v>
      </c>
      <c r="B122" s="27">
        <v>4241.83984375</v>
      </c>
      <c r="C122" s="14">
        <f t="shared" si="8"/>
        <v>2021</v>
      </c>
      <c r="D122" s="14">
        <f t="shared" si="9"/>
        <v>6</v>
      </c>
      <c r="E122" s="14">
        <f t="shared" si="10"/>
        <v>25</v>
      </c>
      <c r="F122" s="14">
        <f t="shared" si="11"/>
        <v>3</v>
      </c>
      <c r="G122" s="13">
        <f t="shared" si="12"/>
        <v>44200</v>
      </c>
      <c r="H122" s="19">
        <f t="shared" si="13"/>
        <v>44561</v>
      </c>
    </row>
    <row r="123" spans="1:8" x14ac:dyDescent="0.25">
      <c r="A123" s="28">
        <v>44371</v>
      </c>
      <c r="B123" s="27">
        <v>4266.490234375</v>
      </c>
      <c r="C123" s="14">
        <f t="shared" si="8"/>
        <v>2021</v>
      </c>
      <c r="D123" s="14">
        <f t="shared" si="9"/>
        <v>6</v>
      </c>
      <c r="E123" s="14">
        <f t="shared" si="10"/>
        <v>25</v>
      </c>
      <c r="F123" s="14">
        <f t="shared" si="11"/>
        <v>4</v>
      </c>
      <c r="G123" s="13">
        <f t="shared" si="12"/>
        <v>44200</v>
      </c>
      <c r="H123" s="19">
        <f t="shared" si="13"/>
        <v>44561</v>
      </c>
    </row>
    <row r="124" spans="1:8" x14ac:dyDescent="0.25">
      <c r="A124" s="28">
        <v>44372</v>
      </c>
      <c r="B124" s="27">
        <v>4280.7001953125</v>
      </c>
      <c r="C124" s="14">
        <f t="shared" si="8"/>
        <v>2021</v>
      </c>
      <c r="D124" s="14">
        <f t="shared" si="9"/>
        <v>6</v>
      </c>
      <c r="E124" s="14">
        <f t="shared" si="10"/>
        <v>25</v>
      </c>
      <c r="F124" s="14">
        <f t="shared" si="11"/>
        <v>5</v>
      </c>
      <c r="G124" s="13">
        <f t="shared" si="12"/>
        <v>44200</v>
      </c>
      <c r="H124" s="19">
        <f t="shared" si="13"/>
        <v>44561</v>
      </c>
    </row>
    <row r="125" spans="1:8" x14ac:dyDescent="0.25">
      <c r="A125" s="28">
        <v>44375</v>
      </c>
      <c r="B125" s="27">
        <v>4290.60986328125</v>
      </c>
      <c r="C125" s="14">
        <f t="shared" si="8"/>
        <v>2021</v>
      </c>
      <c r="D125" s="14">
        <f t="shared" si="9"/>
        <v>6</v>
      </c>
      <c r="E125" s="14">
        <f t="shared" si="10"/>
        <v>26</v>
      </c>
      <c r="F125" s="14">
        <f t="shared" si="11"/>
        <v>1</v>
      </c>
      <c r="G125" s="13">
        <f t="shared" si="12"/>
        <v>44200</v>
      </c>
      <c r="H125" s="19">
        <f t="shared" si="13"/>
        <v>44561</v>
      </c>
    </row>
    <row r="126" spans="1:8" x14ac:dyDescent="0.25">
      <c r="A126" s="28">
        <v>44376</v>
      </c>
      <c r="B126" s="27">
        <v>4291.7998046875</v>
      </c>
      <c r="C126" s="14">
        <f t="shared" si="8"/>
        <v>2021</v>
      </c>
      <c r="D126" s="14">
        <f t="shared" si="9"/>
        <v>6</v>
      </c>
      <c r="E126" s="14">
        <f t="shared" si="10"/>
        <v>26</v>
      </c>
      <c r="F126" s="14">
        <f t="shared" si="11"/>
        <v>2</v>
      </c>
      <c r="G126" s="13">
        <f t="shared" si="12"/>
        <v>44200</v>
      </c>
      <c r="H126" s="19">
        <f t="shared" si="13"/>
        <v>44561</v>
      </c>
    </row>
    <row r="127" spans="1:8" x14ac:dyDescent="0.25">
      <c r="A127" s="28">
        <v>44377</v>
      </c>
      <c r="B127" s="27">
        <v>4297.5</v>
      </c>
      <c r="C127" s="14">
        <f t="shared" si="8"/>
        <v>2021</v>
      </c>
      <c r="D127" s="14">
        <f t="shared" si="9"/>
        <v>6</v>
      </c>
      <c r="E127" s="14">
        <f t="shared" si="10"/>
        <v>26</v>
      </c>
      <c r="F127" s="14">
        <f t="shared" si="11"/>
        <v>3</v>
      </c>
      <c r="G127" s="13">
        <f t="shared" si="12"/>
        <v>44200</v>
      </c>
      <c r="H127" s="19">
        <f t="shared" si="13"/>
        <v>44561</v>
      </c>
    </row>
    <row r="128" spans="1:8" x14ac:dyDescent="0.25">
      <c r="A128" s="28">
        <v>44378</v>
      </c>
      <c r="B128" s="27">
        <v>4319.93994140625</v>
      </c>
      <c r="C128" s="14">
        <f t="shared" si="8"/>
        <v>2021</v>
      </c>
      <c r="D128" s="14">
        <f t="shared" si="9"/>
        <v>7</v>
      </c>
      <c r="E128" s="14">
        <f t="shared" si="10"/>
        <v>26</v>
      </c>
      <c r="F128" s="14">
        <f t="shared" si="11"/>
        <v>4</v>
      </c>
      <c r="G128" s="13">
        <f t="shared" si="12"/>
        <v>44200</v>
      </c>
      <c r="H128" s="19">
        <f t="shared" si="13"/>
        <v>44561</v>
      </c>
    </row>
    <row r="129" spans="1:8" x14ac:dyDescent="0.25">
      <c r="A129" s="28">
        <v>44379</v>
      </c>
      <c r="B129" s="27">
        <v>4352.33984375</v>
      </c>
      <c r="C129" s="14">
        <f t="shared" si="8"/>
        <v>2021</v>
      </c>
      <c r="D129" s="14">
        <f t="shared" si="9"/>
        <v>7</v>
      </c>
      <c r="E129" s="14">
        <f t="shared" si="10"/>
        <v>26</v>
      </c>
      <c r="F129" s="14">
        <f t="shared" si="11"/>
        <v>5</v>
      </c>
      <c r="G129" s="13">
        <f t="shared" si="12"/>
        <v>44200</v>
      </c>
      <c r="H129" s="19">
        <f t="shared" si="13"/>
        <v>44561</v>
      </c>
    </row>
    <row r="130" spans="1:8" x14ac:dyDescent="0.25">
      <c r="A130" s="28">
        <v>44383</v>
      </c>
      <c r="B130" s="27">
        <v>4343.5400390625</v>
      </c>
      <c r="C130" s="14">
        <f t="shared" si="8"/>
        <v>2021</v>
      </c>
      <c r="D130" s="14">
        <f t="shared" si="9"/>
        <v>7</v>
      </c>
      <c r="E130" s="14">
        <f t="shared" si="10"/>
        <v>27</v>
      </c>
      <c r="F130" s="14">
        <f t="shared" si="11"/>
        <v>2</v>
      </c>
      <c r="G130" s="13">
        <f t="shared" si="12"/>
        <v>44200</v>
      </c>
      <c r="H130" s="19">
        <f t="shared" si="13"/>
        <v>44561</v>
      </c>
    </row>
    <row r="131" spans="1:8" x14ac:dyDescent="0.25">
      <c r="A131" s="28">
        <v>44384</v>
      </c>
      <c r="B131" s="27">
        <v>4358.1298828125</v>
      </c>
      <c r="C131" s="14">
        <f t="shared" si="8"/>
        <v>2021</v>
      </c>
      <c r="D131" s="14">
        <f t="shared" si="9"/>
        <v>7</v>
      </c>
      <c r="E131" s="14">
        <f t="shared" si="10"/>
        <v>27</v>
      </c>
      <c r="F131" s="14">
        <f t="shared" si="11"/>
        <v>3</v>
      </c>
      <c r="G131" s="13">
        <f t="shared" si="12"/>
        <v>44200</v>
      </c>
      <c r="H131" s="19">
        <f t="shared" si="13"/>
        <v>44561</v>
      </c>
    </row>
    <row r="132" spans="1:8" x14ac:dyDescent="0.25">
      <c r="A132" s="28">
        <v>44385</v>
      </c>
      <c r="B132" s="27">
        <v>4320.81982421875</v>
      </c>
      <c r="C132" s="14">
        <f t="shared" si="8"/>
        <v>2021</v>
      </c>
      <c r="D132" s="14">
        <f t="shared" si="9"/>
        <v>7</v>
      </c>
      <c r="E132" s="14">
        <f t="shared" si="10"/>
        <v>27</v>
      </c>
      <c r="F132" s="14">
        <f t="shared" si="11"/>
        <v>4</v>
      </c>
      <c r="G132" s="13">
        <f t="shared" si="12"/>
        <v>44200</v>
      </c>
      <c r="H132" s="19">
        <f t="shared" si="13"/>
        <v>44561</v>
      </c>
    </row>
    <row r="133" spans="1:8" x14ac:dyDescent="0.25">
      <c r="A133" s="28">
        <v>44386</v>
      </c>
      <c r="B133" s="27">
        <v>4369.5498046875</v>
      </c>
      <c r="C133" s="14">
        <f t="shared" ref="C133:C196" si="14">YEAR(A133)</f>
        <v>2021</v>
      </c>
      <c r="D133" s="14">
        <f t="shared" ref="D133:D196" si="15">MONTH(A133)</f>
        <v>7</v>
      </c>
      <c r="E133" s="14">
        <f t="shared" ref="E133:E196" si="16">_xlfn.ISOWEEKNUM(A133)</f>
        <v>27</v>
      </c>
      <c r="F133" s="14">
        <f t="shared" ref="F133:F196" si="17">WEEKDAY(A133,2)</f>
        <v>5</v>
      </c>
      <c r="G133" s="13">
        <f t="shared" ref="G133:G196" si="18">_xlfn.MINIFS($A$4:$A$1346,$C$4:$C$1346,C133,$C$4:$C$1346,C133)</f>
        <v>44200</v>
      </c>
      <c r="H133" s="19">
        <f t="shared" ref="H133:H196" si="19">_xlfn.MAXIFS($A$4:$A$1346,$C$4:$C$1346,C133,$C$4:$C$1346,C133)</f>
        <v>44561</v>
      </c>
    </row>
    <row r="134" spans="1:8" x14ac:dyDescent="0.25">
      <c r="A134" s="28">
        <v>44389</v>
      </c>
      <c r="B134" s="27">
        <v>4384.6298828125</v>
      </c>
      <c r="C134" s="14">
        <f t="shared" si="14"/>
        <v>2021</v>
      </c>
      <c r="D134" s="14">
        <f t="shared" si="15"/>
        <v>7</v>
      </c>
      <c r="E134" s="14">
        <f t="shared" si="16"/>
        <v>28</v>
      </c>
      <c r="F134" s="14">
        <f t="shared" si="17"/>
        <v>1</v>
      </c>
      <c r="G134" s="13">
        <f t="shared" si="18"/>
        <v>44200</v>
      </c>
      <c r="H134" s="19">
        <f t="shared" si="19"/>
        <v>44561</v>
      </c>
    </row>
    <row r="135" spans="1:8" x14ac:dyDescent="0.25">
      <c r="A135" s="28">
        <v>44390</v>
      </c>
      <c r="B135" s="27">
        <v>4369.2099609375</v>
      </c>
      <c r="C135" s="14">
        <f t="shared" si="14"/>
        <v>2021</v>
      </c>
      <c r="D135" s="14">
        <f t="shared" si="15"/>
        <v>7</v>
      </c>
      <c r="E135" s="14">
        <f t="shared" si="16"/>
        <v>28</v>
      </c>
      <c r="F135" s="14">
        <f t="shared" si="17"/>
        <v>2</v>
      </c>
      <c r="G135" s="13">
        <f t="shared" si="18"/>
        <v>44200</v>
      </c>
      <c r="H135" s="19">
        <f t="shared" si="19"/>
        <v>44561</v>
      </c>
    </row>
    <row r="136" spans="1:8" x14ac:dyDescent="0.25">
      <c r="A136" s="28">
        <v>44391</v>
      </c>
      <c r="B136" s="27">
        <v>4374.2998046875</v>
      </c>
      <c r="C136" s="14">
        <f t="shared" si="14"/>
        <v>2021</v>
      </c>
      <c r="D136" s="14">
        <f t="shared" si="15"/>
        <v>7</v>
      </c>
      <c r="E136" s="14">
        <f t="shared" si="16"/>
        <v>28</v>
      </c>
      <c r="F136" s="14">
        <f t="shared" si="17"/>
        <v>3</v>
      </c>
      <c r="G136" s="13">
        <f t="shared" si="18"/>
        <v>44200</v>
      </c>
      <c r="H136" s="19">
        <f t="shared" si="19"/>
        <v>44561</v>
      </c>
    </row>
    <row r="137" spans="1:8" x14ac:dyDescent="0.25">
      <c r="A137" s="28">
        <v>44392</v>
      </c>
      <c r="B137" s="27">
        <v>4360.02978515625</v>
      </c>
      <c r="C137" s="14">
        <f t="shared" si="14"/>
        <v>2021</v>
      </c>
      <c r="D137" s="14">
        <f t="shared" si="15"/>
        <v>7</v>
      </c>
      <c r="E137" s="14">
        <f t="shared" si="16"/>
        <v>28</v>
      </c>
      <c r="F137" s="14">
        <f t="shared" si="17"/>
        <v>4</v>
      </c>
      <c r="G137" s="13">
        <f t="shared" si="18"/>
        <v>44200</v>
      </c>
      <c r="H137" s="19">
        <f t="shared" si="19"/>
        <v>44561</v>
      </c>
    </row>
    <row r="138" spans="1:8" x14ac:dyDescent="0.25">
      <c r="A138" s="28">
        <v>44393</v>
      </c>
      <c r="B138" s="27">
        <v>4327.16015625</v>
      </c>
      <c r="C138" s="14">
        <f t="shared" si="14"/>
        <v>2021</v>
      </c>
      <c r="D138" s="14">
        <f t="shared" si="15"/>
        <v>7</v>
      </c>
      <c r="E138" s="14">
        <f t="shared" si="16"/>
        <v>28</v>
      </c>
      <c r="F138" s="14">
        <f t="shared" si="17"/>
        <v>5</v>
      </c>
      <c r="G138" s="13">
        <f t="shared" si="18"/>
        <v>44200</v>
      </c>
      <c r="H138" s="19">
        <f t="shared" si="19"/>
        <v>44561</v>
      </c>
    </row>
    <row r="139" spans="1:8" x14ac:dyDescent="0.25">
      <c r="A139" s="28">
        <v>44396</v>
      </c>
      <c r="B139" s="27">
        <v>4258.490234375</v>
      </c>
      <c r="C139" s="14">
        <f t="shared" si="14"/>
        <v>2021</v>
      </c>
      <c r="D139" s="14">
        <f t="shared" si="15"/>
        <v>7</v>
      </c>
      <c r="E139" s="14">
        <f t="shared" si="16"/>
        <v>29</v>
      </c>
      <c r="F139" s="14">
        <f t="shared" si="17"/>
        <v>1</v>
      </c>
      <c r="G139" s="13">
        <f t="shared" si="18"/>
        <v>44200</v>
      </c>
      <c r="H139" s="19">
        <f t="shared" si="19"/>
        <v>44561</v>
      </c>
    </row>
    <row r="140" spans="1:8" x14ac:dyDescent="0.25">
      <c r="A140" s="28">
        <v>44397</v>
      </c>
      <c r="B140" s="27">
        <v>4323.06005859375</v>
      </c>
      <c r="C140" s="14">
        <f t="shared" si="14"/>
        <v>2021</v>
      </c>
      <c r="D140" s="14">
        <f t="shared" si="15"/>
        <v>7</v>
      </c>
      <c r="E140" s="14">
        <f t="shared" si="16"/>
        <v>29</v>
      </c>
      <c r="F140" s="14">
        <f t="shared" si="17"/>
        <v>2</v>
      </c>
      <c r="G140" s="13">
        <f t="shared" si="18"/>
        <v>44200</v>
      </c>
      <c r="H140" s="19">
        <f t="shared" si="19"/>
        <v>44561</v>
      </c>
    </row>
    <row r="141" spans="1:8" x14ac:dyDescent="0.25">
      <c r="A141" s="28">
        <v>44398</v>
      </c>
      <c r="B141" s="27">
        <v>4358.68994140625</v>
      </c>
      <c r="C141" s="14">
        <f t="shared" si="14"/>
        <v>2021</v>
      </c>
      <c r="D141" s="14">
        <f t="shared" si="15"/>
        <v>7</v>
      </c>
      <c r="E141" s="14">
        <f t="shared" si="16"/>
        <v>29</v>
      </c>
      <c r="F141" s="14">
        <f t="shared" si="17"/>
        <v>3</v>
      </c>
      <c r="G141" s="13">
        <f t="shared" si="18"/>
        <v>44200</v>
      </c>
      <c r="H141" s="19">
        <f t="shared" si="19"/>
        <v>44561</v>
      </c>
    </row>
    <row r="142" spans="1:8" x14ac:dyDescent="0.25">
      <c r="A142" s="28">
        <v>44399</v>
      </c>
      <c r="B142" s="27">
        <v>4367.47998046875</v>
      </c>
      <c r="C142" s="14">
        <f t="shared" si="14"/>
        <v>2021</v>
      </c>
      <c r="D142" s="14">
        <f t="shared" si="15"/>
        <v>7</v>
      </c>
      <c r="E142" s="14">
        <f t="shared" si="16"/>
        <v>29</v>
      </c>
      <c r="F142" s="14">
        <f t="shared" si="17"/>
        <v>4</v>
      </c>
      <c r="G142" s="13">
        <f t="shared" si="18"/>
        <v>44200</v>
      </c>
      <c r="H142" s="19">
        <f t="shared" si="19"/>
        <v>44561</v>
      </c>
    </row>
    <row r="143" spans="1:8" x14ac:dyDescent="0.25">
      <c r="A143" s="28">
        <v>44400</v>
      </c>
      <c r="B143" s="27">
        <v>4411.7900390625</v>
      </c>
      <c r="C143" s="14">
        <f t="shared" si="14"/>
        <v>2021</v>
      </c>
      <c r="D143" s="14">
        <f t="shared" si="15"/>
        <v>7</v>
      </c>
      <c r="E143" s="14">
        <f t="shared" si="16"/>
        <v>29</v>
      </c>
      <c r="F143" s="14">
        <f t="shared" si="17"/>
        <v>5</v>
      </c>
      <c r="G143" s="13">
        <f t="shared" si="18"/>
        <v>44200</v>
      </c>
      <c r="H143" s="19">
        <f t="shared" si="19"/>
        <v>44561</v>
      </c>
    </row>
    <row r="144" spans="1:8" x14ac:dyDescent="0.25">
      <c r="A144" s="28">
        <v>44403</v>
      </c>
      <c r="B144" s="27">
        <v>4422.2998046875</v>
      </c>
      <c r="C144" s="14">
        <f t="shared" si="14"/>
        <v>2021</v>
      </c>
      <c r="D144" s="14">
        <f t="shared" si="15"/>
        <v>7</v>
      </c>
      <c r="E144" s="14">
        <f t="shared" si="16"/>
        <v>30</v>
      </c>
      <c r="F144" s="14">
        <f t="shared" si="17"/>
        <v>1</v>
      </c>
      <c r="G144" s="13">
        <f t="shared" si="18"/>
        <v>44200</v>
      </c>
      <c r="H144" s="19">
        <f t="shared" si="19"/>
        <v>44561</v>
      </c>
    </row>
    <row r="145" spans="1:8" x14ac:dyDescent="0.25">
      <c r="A145" s="28">
        <v>44404</v>
      </c>
      <c r="B145" s="27">
        <v>4401.4599609375</v>
      </c>
      <c r="C145" s="14">
        <f t="shared" si="14"/>
        <v>2021</v>
      </c>
      <c r="D145" s="14">
        <f t="shared" si="15"/>
        <v>7</v>
      </c>
      <c r="E145" s="14">
        <f t="shared" si="16"/>
        <v>30</v>
      </c>
      <c r="F145" s="14">
        <f t="shared" si="17"/>
        <v>2</v>
      </c>
      <c r="G145" s="13">
        <f t="shared" si="18"/>
        <v>44200</v>
      </c>
      <c r="H145" s="19">
        <f t="shared" si="19"/>
        <v>44561</v>
      </c>
    </row>
    <row r="146" spans="1:8" x14ac:dyDescent="0.25">
      <c r="A146" s="28">
        <v>44405</v>
      </c>
      <c r="B146" s="27">
        <v>4400.64013671875</v>
      </c>
      <c r="C146" s="14">
        <f t="shared" si="14"/>
        <v>2021</v>
      </c>
      <c r="D146" s="14">
        <f t="shared" si="15"/>
        <v>7</v>
      </c>
      <c r="E146" s="14">
        <f t="shared" si="16"/>
        <v>30</v>
      </c>
      <c r="F146" s="14">
        <f t="shared" si="17"/>
        <v>3</v>
      </c>
      <c r="G146" s="13">
        <f t="shared" si="18"/>
        <v>44200</v>
      </c>
      <c r="H146" s="19">
        <f t="shared" si="19"/>
        <v>44561</v>
      </c>
    </row>
    <row r="147" spans="1:8" x14ac:dyDescent="0.25">
      <c r="A147" s="28">
        <v>44406</v>
      </c>
      <c r="B147" s="27">
        <v>4419.14990234375</v>
      </c>
      <c r="C147" s="14">
        <f t="shared" si="14"/>
        <v>2021</v>
      </c>
      <c r="D147" s="14">
        <f t="shared" si="15"/>
        <v>7</v>
      </c>
      <c r="E147" s="14">
        <f t="shared" si="16"/>
        <v>30</v>
      </c>
      <c r="F147" s="14">
        <f t="shared" si="17"/>
        <v>4</v>
      </c>
      <c r="G147" s="13">
        <f t="shared" si="18"/>
        <v>44200</v>
      </c>
      <c r="H147" s="19">
        <f t="shared" si="19"/>
        <v>44561</v>
      </c>
    </row>
    <row r="148" spans="1:8" x14ac:dyDescent="0.25">
      <c r="A148" s="28">
        <v>44407</v>
      </c>
      <c r="B148" s="27">
        <v>4395.259765625</v>
      </c>
      <c r="C148" s="14">
        <f t="shared" si="14"/>
        <v>2021</v>
      </c>
      <c r="D148" s="14">
        <f t="shared" si="15"/>
        <v>7</v>
      </c>
      <c r="E148" s="14">
        <f t="shared" si="16"/>
        <v>30</v>
      </c>
      <c r="F148" s="14">
        <f t="shared" si="17"/>
        <v>5</v>
      </c>
      <c r="G148" s="13">
        <f t="shared" si="18"/>
        <v>44200</v>
      </c>
      <c r="H148" s="19">
        <f t="shared" si="19"/>
        <v>44561</v>
      </c>
    </row>
    <row r="149" spans="1:8" x14ac:dyDescent="0.25">
      <c r="A149" s="28">
        <v>44410</v>
      </c>
      <c r="B149" s="27">
        <v>4387.16015625</v>
      </c>
      <c r="C149" s="14">
        <f t="shared" si="14"/>
        <v>2021</v>
      </c>
      <c r="D149" s="14">
        <f t="shared" si="15"/>
        <v>8</v>
      </c>
      <c r="E149" s="14">
        <f t="shared" si="16"/>
        <v>31</v>
      </c>
      <c r="F149" s="14">
        <f t="shared" si="17"/>
        <v>1</v>
      </c>
      <c r="G149" s="13">
        <f t="shared" si="18"/>
        <v>44200</v>
      </c>
      <c r="H149" s="19">
        <f t="shared" si="19"/>
        <v>44561</v>
      </c>
    </row>
    <row r="150" spans="1:8" x14ac:dyDescent="0.25">
      <c r="A150" s="28">
        <v>44411</v>
      </c>
      <c r="B150" s="27">
        <v>4423.14990234375</v>
      </c>
      <c r="C150" s="14">
        <f t="shared" si="14"/>
        <v>2021</v>
      </c>
      <c r="D150" s="14">
        <f t="shared" si="15"/>
        <v>8</v>
      </c>
      <c r="E150" s="14">
        <f t="shared" si="16"/>
        <v>31</v>
      </c>
      <c r="F150" s="14">
        <f t="shared" si="17"/>
        <v>2</v>
      </c>
      <c r="G150" s="13">
        <f t="shared" si="18"/>
        <v>44200</v>
      </c>
      <c r="H150" s="19">
        <f t="shared" si="19"/>
        <v>44561</v>
      </c>
    </row>
    <row r="151" spans="1:8" x14ac:dyDescent="0.25">
      <c r="A151" s="28">
        <v>44412</v>
      </c>
      <c r="B151" s="27">
        <v>4402.66015625</v>
      </c>
      <c r="C151" s="14">
        <f t="shared" si="14"/>
        <v>2021</v>
      </c>
      <c r="D151" s="14">
        <f t="shared" si="15"/>
        <v>8</v>
      </c>
      <c r="E151" s="14">
        <f t="shared" si="16"/>
        <v>31</v>
      </c>
      <c r="F151" s="14">
        <f t="shared" si="17"/>
        <v>3</v>
      </c>
      <c r="G151" s="13">
        <f t="shared" si="18"/>
        <v>44200</v>
      </c>
      <c r="H151" s="19">
        <f t="shared" si="19"/>
        <v>44561</v>
      </c>
    </row>
    <row r="152" spans="1:8" x14ac:dyDescent="0.25">
      <c r="A152" s="28">
        <v>44413</v>
      </c>
      <c r="B152" s="27">
        <v>4429.10009765625</v>
      </c>
      <c r="C152" s="14">
        <f t="shared" si="14"/>
        <v>2021</v>
      </c>
      <c r="D152" s="14">
        <f t="shared" si="15"/>
        <v>8</v>
      </c>
      <c r="E152" s="14">
        <f t="shared" si="16"/>
        <v>31</v>
      </c>
      <c r="F152" s="14">
        <f t="shared" si="17"/>
        <v>4</v>
      </c>
      <c r="G152" s="13">
        <f t="shared" si="18"/>
        <v>44200</v>
      </c>
      <c r="H152" s="19">
        <f t="shared" si="19"/>
        <v>44561</v>
      </c>
    </row>
    <row r="153" spans="1:8" x14ac:dyDescent="0.25">
      <c r="A153" s="28">
        <v>44414</v>
      </c>
      <c r="B153" s="27">
        <v>4436.52001953125</v>
      </c>
      <c r="C153" s="14">
        <f t="shared" si="14"/>
        <v>2021</v>
      </c>
      <c r="D153" s="14">
        <f t="shared" si="15"/>
        <v>8</v>
      </c>
      <c r="E153" s="14">
        <f t="shared" si="16"/>
        <v>31</v>
      </c>
      <c r="F153" s="14">
        <f t="shared" si="17"/>
        <v>5</v>
      </c>
      <c r="G153" s="13">
        <f t="shared" si="18"/>
        <v>44200</v>
      </c>
      <c r="H153" s="19">
        <f t="shared" si="19"/>
        <v>44561</v>
      </c>
    </row>
    <row r="154" spans="1:8" x14ac:dyDescent="0.25">
      <c r="A154" s="28">
        <v>44417</v>
      </c>
      <c r="B154" s="27">
        <v>4432.35009765625</v>
      </c>
      <c r="C154" s="14">
        <f t="shared" si="14"/>
        <v>2021</v>
      </c>
      <c r="D154" s="14">
        <f t="shared" si="15"/>
        <v>8</v>
      </c>
      <c r="E154" s="14">
        <f t="shared" si="16"/>
        <v>32</v>
      </c>
      <c r="F154" s="14">
        <f t="shared" si="17"/>
        <v>1</v>
      </c>
      <c r="G154" s="13">
        <f t="shared" si="18"/>
        <v>44200</v>
      </c>
      <c r="H154" s="19">
        <f t="shared" si="19"/>
        <v>44561</v>
      </c>
    </row>
    <row r="155" spans="1:8" x14ac:dyDescent="0.25">
      <c r="A155" s="28">
        <v>44418</v>
      </c>
      <c r="B155" s="27">
        <v>4436.75</v>
      </c>
      <c r="C155" s="14">
        <f t="shared" si="14"/>
        <v>2021</v>
      </c>
      <c r="D155" s="14">
        <f t="shared" si="15"/>
        <v>8</v>
      </c>
      <c r="E155" s="14">
        <f t="shared" si="16"/>
        <v>32</v>
      </c>
      <c r="F155" s="14">
        <f t="shared" si="17"/>
        <v>2</v>
      </c>
      <c r="G155" s="13">
        <f t="shared" si="18"/>
        <v>44200</v>
      </c>
      <c r="H155" s="19">
        <f t="shared" si="19"/>
        <v>44561</v>
      </c>
    </row>
    <row r="156" spans="1:8" x14ac:dyDescent="0.25">
      <c r="A156" s="28">
        <v>44419</v>
      </c>
      <c r="B156" s="27">
        <v>4442.41015625</v>
      </c>
      <c r="C156" s="14">
        <f t="shared" si="14"/>
        <v>2021</v>
      </c>
      <c r="D156" s="14">
        <f t="shared" si="15"/>
        <v>8</v>
      </c>
      <c r="E156" s="14">
        <f t="shared" si="16"/>
        <v>32</v>
      </c>
      <c r="F156" s="14">
        <f t="shared" si="17"/>
        <v>3</v>
      </c>
      <c r="G156" s="13">
        <f t="shared" si="18"/>
        <v>44200</v>
      </c>
      <c r="H156" s="19">
        <f t="shared" si="19"/>
        <v>44561</v>
      </c>
    </row>
    <row r="157" spans="1:8" x14ac:dyDescent="0.25">
      <c r="A157" s="28">
        <v>44420</v>
      </c>
      <c r="B157" s="27">
        <v>4460.830078125</v>
      </c>
      <c r="C157" s="14">
        <f t="shared" si="14"/>
        <v>2021</v>
      </c>
      <c r="D157" s="14">
        <f t="shared" si="15"/>
        <v>8</v>
      </c>
      <c r="E157" s="14">
        <f t="shared" si="16"/>
        <v>32</v>
      </c>
      <c r="F157" s="14">
        <f t="shared" si="17"/>
        <v>4</v>
      </c>
      <c r="G157" s="13">
        <f t="shared" si="18"/>
        <v>44200</v>
      </c>
      <c r="H157" s="19">
        <f t="shared" si="19"/>
        <v>44561</v>
      </c>
    </row>
    <row r="158" spans="1:8" x14ac:dyDescent="0.25">
      <c r="A158" s="28">
        <v>44421</v>
      </c>
      <c r="B158" s="27">
        <v>4468</v>
      </c>
      <c r="C158" s="14">
        <f t="shared" si="14"/>
        <v>2021</v>
      </c>
      <c r="D158" s="14">
        <f t="shared" si="15"/>
        <v>8</v>
      </c>
      <c r="E158" s="14">
        <f t="shared" si="16"/>
        <v>32</v>
      </c>
      <c r="F158" s="14">
        <f t="shared" si="17"/>
        <v>5</v>
      </c>
      <c r="G158" s="13">
        <f t="shared" si="18"/>
        <v>44200</v>
      </c>
      <c r="H158" s="19">
        <f t="shared" si="19"/>
        <v>44561</v>
      </c>
    </row>
    <row r="159" spans="1:8" x14ac:dyDescent="0.25">
      <c r="A159" s="28">
        <v>44424</v>
      </c>
      <c r="B159" s="27">
        <v>4479.7099609375</v>
      </c>
      <c r="C159" s="14">
        <f t="shared" si="14"/>
        <v>2021</v>
      </c>
      <c r="D159" s="14">
        <f t="shared" si="15"/>
        <v>8</v>
      </c>
      <c r="E159" s="14">
        <f t="shared" si="16"/>
        <v>33</v>
      </c>
      <c r="F159" s="14">
        <f t="shared" si="17"/>
        <v>1</v>
      </c>
      <c r="G159" s="13">
        <f t="shared" si="18"/>
        <v>44200</v>
      </c>
      <c r="H159" s="19">
        <f t="shared" si="19"/>
        <v>44561</v>
      </c>
    </row>
    <row r="160" spans="1:8" x14ac:dyDescent="0.25">
      <c r="A160" s="28">
        <v>44425</v>
      </c>
      <c r="B160" s="27">
        <v>4448.080078125</v>
      </c>
      <c r="C160" s="14">
        <f t="shared" si="14"/>
        <v>2021</v>
      </c>
      <c r="D160" s="14">
        <f t="shared" si="15"/>
        <v>8</v>
      </c>
      <c r="E160" s="14">
        <f t="shared" si="16"/>
        <v>33</v>
      </c>
      <c r="F160" s="14">
        <f t="shared" si="17"/>
        <v>2</v>
      </c>
      <c r="G160" s="13">
        <f t="shared" si="18"/>
        <v>44200</v>
      </c>
      <c r="H160" s="19">
        <f t="shared" si="19"/>
        <v>44561</v>
      </c>
    </row>
    <row r="161" spans="1:8" x14ac:dyDescent="0.25">
      <c r="A161" s="28">
        <v>44426</v>
      </c>
      <c r="B161" s="27">
        <v>4400.27001953125</v>
      </c>
      <c r="C161" s="14">
        <f t="shared" si="14"/>
        <v>2021</v>
      </c>
      <c r="D161" s="14">
        <f t="shared" si="15"/>
        <v>8</v>
      </c>
      <c r="E161" s="14">
        <f t="shared" si="16"/>
        <v>33</v>
      </c>
      <c r="F161" s="14">
        <f t="shared" si="17"/>
        <v>3</v>
      </c>
      <c r="G161" s="13">
        <f t="shared" si="18"/>
        <v>44200</v>
      </c>
      <c r="H161" s="19">
        <f t="shared" si="19"/>
        <v>44561</v>
      </c>
    </row>
    <row r="162" spans="1:8" x14ac:dyDescent="0.25">
      <c r="A162" s="28">
        <v>44427</v>
      </c>
      <c r="B162" s="27">
        <v>4405.7998046875</v>
      </c>
      <c r="C162" s="14">
        <f t="shared" si="14"/>
        <v>2021</v>
      </c>
      <c r="D162" s="14">
        <f t="shared" si="15"/>
        <v>8</v>
      </c>
      <c r="E162" s="14">
        <f t="shared" si="16"/>
        <v>33</v>
      </c>
      <c r="F162" s="14">
        <f t="shared" si="17"/>
        <v>4</v>
      </c>
      <c r="G162" s="13">
        <f t="shared" si="18"/>
        <v>44200</v>
      </c>
      <c r="H162" s="19">
        <f t="shared" si="19"/>
        <v>44561</v>
      </c>
    </row>
    <row r="163" spans="1:8" x14ac:dyDescent="0.25">
      <c r="A163" s="28">
        <v>44428</v>
      </c>
      <c r="B163" s="27">
        <v>4441.669921875</v>
      </c>
      <c r="C163" s="14">
        <f t="shared" si="14"/>
        <v>2021</v>
      </c>
      <c r="D163" s="14">
        <f t="shared" si="15"/>
        <v>8</v>
      </c>
      <c r="E163" s="14">
        <f t="shared" si="16"/>
        <v>33</v>
      </c>
      <c r="F163" s="14">
        <f t="shared" si="17"/>
        <v>5</v>
      </c>
      <c r="G163" s="13">
        <f t="shared" si="18"/>
        <v>44200</v>
      </c>
      <c r="H163" s="19">
        <f t="shared" si="19"/>
        <v>44561</v>
      </c>
    </row>
    <row r="164" spans="1:8" x14ac:dyDescent="0.25">
      <c r="A164" s="28">
        <v>44431</v>
      </c>
      <c r="B164" s="27">
        <v>4479.52978515625</v>
      </c>
      <c r="C164" s="14">
        <f t="shared" si="14"/>
        <v>2021</v>
      </c>
      <c r="D164" s="14">
        <f t="shared" si="15"/>
        <v>8</v>
      </c>
      <c r="E164" s="14">
        <f t="shared" si="16"/>
        <v>34</v>
      </c>
      <c r="F164" s="14">
        <f t="shared" si="17"/>
        <v>1</v>
      </c>
      <c r="G164" s="13">
        <f t="shared" si="18"/>
        <v>44200</v>
      </c>
      <c r="H164" s="19">
        <f t="shared" si="19"/>
        <v>44561</v>
      </c>
    </row>
    <row r="165" spans="1:8" x14ac:dyDescent="0.25">
      <c r="A165" s="28">
        <v>44432</v>
      </c>
      <c r="B165" s="27">
        <v>4486.22998046875</v>
      </c>
      <c r="C165" s="14">
        <f t="shared" si="14"/>
        <v>2021</v>
      </c>
      <c r="D165" s="14">
        <f t="shared" si="15"/>
        <v>8</v>
      </c>
      <c r="E165" s="14">
        <f t="shared" si="16"/>
        <v>34</v>
      </c>
      <c r="F165" s="14">
        <f t="shared" si="17"/>
        <v>2</v>
      </c>
      <c r="G165" s="13">
        <f t="shared" si="18"/>
        <v>44200</v>
      </c>
      <c r="H165" s="19">
        <f t="shared" si="19"/>
        <v>44561</v>
      </c>
    </row>
    <row r="166" spans="1:8" x14ac:dyDescent="0.25">
      <c r="A166" s="28">
        <v>44433</v>
      </c>
      <c r="B166" s="27">
        <v>4496.18994140625</v>
      </c>
      <c r="C166" s="14">
        <f t="shared" si="14"/>
        <v>2021</v>
      </c>
      <c r="D166" s="14">
        <f t="shared" si="15"/>
        <v>8</v>
      </c>
      <c r="E166" s="14">
        <f t="shared" si="16"/>
        <v>34</v>
      </c>
      <c r="F166" s="14">
        <f t="shared" si="17"/>
        <v>3</v>
      </c>
      <c r="G166" s="13">
        <f t="shared" si="18"/>
        <v>44200</v>
      </c>
      <c r="H166" s="19">
        <f t="shared" si="19"/>
        <v>44561</v>
      </c>
    </row>
    <row r="167" spans="1:8" x14ac:dyDescent="0.25">
      <c r="A167" s="28">
        <v>44434</v>
      </c>
      <c r="B167" s="27">
        <v>4470</v>
      </c>
      <c r="C167" s="14">
        <f t="shared" si="14"/>
        <v>2021</v>
      </c>
      <c r="D167" s="14">
        <f t="shared" si="15"/>
        <v>8</v>
      </c>
      <c r="E167" s="14">
        <f t="shared" si="16"/>
        <v>34</v>
      </c>
      <c r="F167" s="14">
        <f t="shared" si="17"/>
        <v>4</v>
      </c>
      <c r="G167" s="13">
        <f t="shared" si="18"/>
        <v>44200</v>
      </c>
      <c r="H167" s="19">
        <f t="shared" si="19"/>
        <v>44561</v>
      </c>
    </row>
    <row r="168" spans="1:8" x14ac:dyDescent="0.25">
      <c r="A168" s="28">
        <v>44435</v>
      </c>
      <c r="B168" s="27">
        <v>4509.3701171875</v>
      </c>
      <c r="C168" s="14">
        <f t="shared" si="14"/>
        <v>2021</v>
      </c>
      <c r="D168" s="14">
        <f t="shared" si="15"/>
        <v>8</v>
      </c>
      <c r="E168" s="14">
        <f t="shared" si="16"/>
        <v>34</v>
      </c>
      <c r="F168" s="14">
        <f t="shared" si="17"/>
        <v>5</v>
      </c>
      <c r="G168" s="13">
        <f t="shared" si="18"/>
        <v>44200</v>
      </c>
      <c r="H168" s="19">
        <f t="shared" si="19"/>
        <v>44561</v>
      </c>
    </row>
    <row r="169" spans="1:8" x14ac:dyDescent="0.25">
      <c r="A169" s="28">
        <v>44438</v>
      </c>
      <c r="B169" s="27">
        <v>4528.7900390625</v>
      </c>
      <c r="C169" s="14">
        <f t="shared" si="14"/>
        <v>2021</v>
      </c>
      <c r="D169" s="14">
        <f t="shared" si="15"/>
        <v>8</v>
      </c>
      <c r="E169" s="14">
        <f t="shared" si="16"/>
        <v>35</v>
      </c>
      <c r="F169" s="14">
        <f t="shared" si="17"/>
        <v>1</v>
      </c>
      <c r="G169" s="13">
        <f t="shared" si="18"/>
        <v>44200</v>
      </c>
      <c r="H169" s="19">
        <f t="shared" si="19"/>
        <v>44561</v>
      </c>
    </row>
    <row r="170" spans="1:8" x14ac:dyDescent="0.25">
      <c r="A170" s="28">
        <v>44439</v>
      </c>
      <c r="B170" s="27">
        <v>4522.68017578125</v>
      </c>
      <c r="C170" s="14">
        <f t="shared" si="14"/>
        <v>2021</v>
      </c>
      <c r="D170" s="14">
        <f t="shared" si="15"/>
        <v>8</v>
      </c>
      <c r="E170" s="14">
        <f t="shared" si="16"/>
        <v>35</v>
      </c>
      <c r="F170" s="14">
        <f t="shared" si="17"/>
        <v>2</v>
      </c>
      <c r="G170" s="13">
        <f t="shared" si="18"/>
        <v>44200</v>
      </c>
      <c r="H170" s="19">
        <f t="shared" si="19"/>
        <v>44561</v>
      </c>
    </row>
    <row r="171" spans="1:8" x14ac:dyDescent="0.25">
      <c r="A171" s="28">
        <v>44440</v>
      </c>
      <c r="B171" s="27">
        <v>4524.08984375</v>
      </c>
      <c r="C171" s="14">
        <f t="shared" si="14"/>
        <v>2021</v>
      </c>
      <c r="D171" s="14">
        <f t="shared" si="15"/>
        <v>9</v>
      </c>
      <c r="E171" s="14">
        <f t="shared" si="16"/>
        <v>35</v>
      </c>
      <c r="F171" s="14">
        <f t="shared" si="17"/>
        <v>3</v>
      </c>
      <c r="G171" s="13">
        <f t="shared" si="18"/>
        <v>44200</v>
      </c>
      <c r="H171" s="19">
        <f t="shared" si="19"/>
        <v>44561</v>
      </c>
    </row>
    <row r="172" spans="1:8" x14ac:dyDescent="0.25">
      <c r="A172" s="28">
        <v>44441</v>
      </c>
      <c r="B172" s="27">
        <v>4536.9501953125</v>
      </c>
      <c r="C172" s="14">
        <f t="shared" si="14"/>
        <v>2021</v>
      </c>
      <c r="D172" s="14">
        <f t="shared" si="15"/>
        <v>9</v>
      </c>
      <c r="E172" s="14">
        <f t="shared" si="16"/>
        <v>35</v>
      </c>
      <c r="F172" s="14">
        <f t="shared" si="17"/>
        <v>4</v>
      </c>
      <c r="G172" s="13">
        <f t="shared" si="18"/>
        <v>44200</v>
      </c>
      <c r="H172" s="19">
        <f t="shared" si="19"/>
        <v>44561</v>
      </c>
    </row>
    <row r="173" spans="1:8" x14ac:dyDescent="0.25">
      <c r="A173" s="28">
        <v>44442</v>
      </c>
      <c r="B173" s="27">
        <v>4535.43017578125</v>
      </c>
      <c r="C173" s="14">
        <f t="shared" si="14"/>
        <v>2021</v>
      </c>
      <c r="D173" s="14">
        <f t="shared" si="15"/>
        <v>9</v>
      </c>
      <c r="E173" s="14">
        <f t="shared" si="16"/>
        <v>35</v>
      </c>
      <c r="F173" s="14">
        <f t="shared" si="17"/>
        <v>5</v>
      </c>
      <c r="G173" s="13">
        <f t="shared" si="18"/>
        <v>44200</v>
      </c>
      <c r="H173" s="19">
        <f t="shared" si="19"/>
        <v>44561</v>
      </c>
    </row>
    <row r="174" spans="1:8" x14ac:dyDescent="0.25">
      <c r="A174" s="28">
        <v>44446</v>
      </c>
      <c r="B174" s="27">
        <v>4520.02978515625</v>
      </c>
      <c r="C174" s="14">
        <f t="shared" si="14"/>
        <v>2021</v>
      </c>
      <c r="D174" s="14">
        <f t="shared" si="15"/>
        <v>9</v>
      </c>
      <c r="E174" s="14">
        <f t="shared" si="16"/>
        <v>36</v>
      </c>
      <c r="F174" s="14">
        <f t="shared" si="17"/>
        <v>2</v>
      </c>
      <c r="G174" s="13">
        <f t="shared" si="18"/>
        <v>44200</v>
      </c>
      <c r="H174" s="19">
        <f t="shared" si="19"/>
        <v>44561</v>
      </c>
    </row>
    <row r="175" spans="1:8" x14ac:dyDescent="0.25">
      <c r="A175" s="28">
        <v>44447</v>
      </c>
      <c r="B175" s="27">
        <v>4514.06982421875</v>
      </c>
      <c r="C175" s="14">
        <f t="shared" si="14"/>
        <v>2021</v>
      </c>
      <c r="D175" s="14">
        <f t="shared" si="15"/>
        <v>9</v>
      </c>
      <c r="E175" s="14">
        <f t="shared" si="16"/>
        <v>36</v>
      </c>
      <c r="F175" s="14">
        <f t="shared" si="17"/>
        <v>3</v>
      </c>
      <c r="G175" s="13">
        <f t="shared" si="18"/>
        <v>44200</v>
      </c>
      <c r="H175" s="19">
        <f t="shared" si="19"/>
        <v>44561</v>
      </c>
    </row>
    <row r="176" spans="1:8" x14ac:dyDescent="0.25">
      <c r="A176" s="28">
        <v>44448</v>
      </c>
      <c r="B176" s="27">
        <v>4493.27978515625</v>
      </c>
      <c r="C176" s="14">
        <f t="shared" si="14"/>
        <v>2021</v>
      </c>
      <c r="D176" s="14">
        <f t="shared" si="15"/>
        <v>9</v>
      </c>
      <c r="E176" s="14">
        <f t="shared" si="16"/>
        <v>36</v>
      </c>
      <c r="F176" s="14">
        <f t="shared" si="17"/>
        <v>4</v>
      </c>
      <c r="G176" s="13">
        <f t="shared" si="18"/>
        <v>44200</v>
      </c>
      <c r="H176" s="19">
        <f t="shared" si="19"/>
        <v>44561</v>
      </c>
    </row>
    <row r="177" spans="1:8" x14ac:dyDescent="0.25">
      <c r="A177" s="28">
        <v>44449</v>
      </c>
      <c r="B177" s="27">
        <v>4458.580078125</v>
      </c>
      <c r="C177" s="14">
        <f t="shared" si="14"/>
        <v>2021</v>
      </c>
      <c r="D177" s="14">
        <f t="shared" si="15"/>
        <v>9</v>
      </c>
      <c r="E177" s="14">
        <f t="shared" si="16"/>
        <v>36</v>
      </c>
      <c r="F177" s="14">
        <f t="shared" si="17"/>
        <v>5</v>
      </c>
      <c r="G177" s="13">
        <f t="shared" si="18"/>
        <v>44200</v>
      </c>
      <c r="H177" s="19">
        <f t="shared" si="19"/>
        <v>44561</v>
      </c>
    </row>
    <row r="178" spans="1:8" x14ac:dyDescent="0.25">
      <c r="A178" s="28">
        <v>44452</v>
      </c>
      <c r="B178" s="27">
        <v>4468.72998046875</v>
      </c>
      <c r="C178" s="14">
        <f t="shared" si="14"/>
        <v>2021</v>
      </c>
      <c r="D178" s="14">
        <f t="shared" si="15"/>
        <v>9</v>
      </c>
      <c r="E178" s="14">
        <f t="shared" si="16"/>
        <v>37</v>
      </c>
      <c r="F178" s="14">
        <f t="shared" si="17"/>
        <v>1</v>
      </c>
      <c r="G178" s="13">
        <f t="shared" si="18"/>
        <v>44200</v>
      </c>
      <c r="H178" s="19">
        <f t="shared" si="19"/>
        <v>44561</v>
      </c>
    </row>
    <row r="179" spans="1:8" x14ac:dyDescent="0.25">
      <c r="A179" s="28">
        <v>44453</v>
      </c>
      <c r="B179" s="27">
        <v>4443.0498046875</v>
      </c>
      <c r="C179" s="14">
        <f t="shared" si="14"/>
        <v>2021</v>
      </c>
      <c r="D179" s="14">
        <f t="shared" si="15"/>
        <v>9</v>
      </c>
      <c r="E179" s="14">
        <f t="shared" si="16"/>
        <v>37</v>
      </c>
      <c r="F179" s="14">
        <f t="shared" si="17"/>
        <v>2</v>
      </c>
      <c r="G179" s="13">
        <f t="shared" si="18"/>
        <v>44200</v>
      </c>
      <c r="H179" s="19">
        <f t="shared" si="19"/>
        <v>44561</v>
      </c>
    </row>
    <row r="180" spans="1:8" x14ac:dyDescent="0.25">
      <c r="A180" s="28">
        <v>44454</v>
      </c>
      <c r="B180" s="27">
        <v>4480.7001953125</v>
      </c>
      <c r="C180" s="14">
        <f t="shared" si="14"/>
        <v>2021</v>
      </c>
      <c r="D180" s="14">
        <f t="shared" si="15"/>
        <v>9</v>
      </c>
      <c r="E180" s="14">
        <f t="shared" si="16"/>
        <v>37</v>
      </c>
      <c r="F180" s="14">
        <f t="shared" si="17"/>
        <v>3</v>
      </c>
      <c r="G180" s="13">
        <f t="shared" si="18"/>
        <v>44200</v>
      </c>
      <c r="H180" s="19">
        <f t="shared" si="19"/>
        <v>44561</v>
      </c>
    </row>
    <row r="181" spans="1:8" x14ac:dyDescent="0.25">
      <c r="A181" s="28">
        <v>44455</v>
      </c>
      <c r="B181" s="27">
        <v>4473.75</v>
      </c>
      <c r="C181" s="14">
        <f t="shared" si="14"/>
        <v>2021</v>
      </c>
      <c r="D181" s="14">
        <f t="shared" si="15"/>
        <v>9</v>
      </c>
      <c r="E181" s="14">
        <f t="shared" si="16"/>
        <v>37</v>
      </c>
      <c r="F181" s="14">
        <f t="shared" si="17"/>
        <v>4</v>
      </c>
      <c r="G181" s="13">
        <f t="shared" si="18"/>
        <v>44200</v>
      </c>
      <c r="H181" s="19">
        <f t="shared" si="19"/>
        <v>44561</v>
      </c>
    </row>
    <row r="182" spans="1:8" x14ac:dyDescent="0.25">
      <c r="A182" s="28">
        <v>44456</v>
      </c>
      <c r="B182" s="27">
        <v>4432.990234375</v>
      </c>
      <c r="C182" s="14">
        <f t="shared" si="14"/>
        <v>2021</v>
      </c>
      <c r="D182" s="14">
        <f t="shared" si="15"/>
        <v>9</v>
      </c>
      <c r="E182" s="14">
        <f t="shared" si="16"/>
        <v>37</v>
      </c>
      <c r="F182" s="14">
        <f t="shared" si="17"/>
        <v>5</v>
      </c>
      <c r="G182" s="13">
        <f t="shared" si="18"/>
        <v>44200</v>
      </c>
      <c r="H182" s="19">
        <f t="shared" si="19"/>
        <v>44561</v>
      </c>
    </row>
    <row r="183" spans="1:8" x14ac:dyDescent="0.25">
      <c r="A183" s="28">
        <v>44459</v>
      </c>
      <c r="B183" s="27">
        <v>4357.72998046875</v>
      </c>
      <c r="C183" s="14">
        <f t="shared" si="14"/>
        <v>2021</v>
      </c>
      <c r="D183" s="14">
        <f t="shared" si="15"/>
        <v>9</v>
      </c>
      <c r="E183" s="14">
        <f t="shared" si="16"/>
        <v>38</v>
      </c>
      <c r="F183" s="14">
        <f t="shared" si="17"/>
        <v>1</v>
      </c>
      <c r="G183" s="13">
        <f t="shared" si="18"/>
        <v>44200</v>
      </c>
      <c r="H183" s="19">
        <f t="shared" si="19"/>
        <v>44561</v>
      </c>
    </row>
    <row r="184" spans="1:8" x14ac:dyDescent="0.25">
      <c r="A184" s="28">
        <v>44460</v>
      </c>
      <c r="B184" s="27">
        <v>4354.18994140625</v>
      </c>
      <c r="C184" s="14">
        <f t="shared" si="14"/>
        <v>2021</v>
      </c>
      <c r="D184" s="14">
        <f t="shared" si="15"/>
        <v>9</v>
      </c>
      <c r="E184" s="14">
        <f t="shared" si="16"/>
        <v>38</v>
      </c>
      <c r="F184" s="14">
        <f t="shared" si="17"/>
        <v>2</v>
      </c>
      <c r="G184" s="13">
        <f t="shared" si="18"/>
        <v>44200</v>
      </c>
      <c r="H184" s="19">
        <f t="shared" si="19"/>
        <v>44561</v>
      </c>
    </row>
    <row r="185" spans="1:8" x14ac:dyDescent="0.25">
      <c r="A185" s="28">
        <v>44461</v>
      </c>
      <c r="B185" s="27">
        <v>4395.64013671875</v>
      </c>
      <c r="C185" s="14">
        <f t="shared" si="14"/>
        <v>2021</v>
      </c>
      <c r="D185" s="14">
        <f t="shared" si="15"/>
        <v>9</v>
      </c>
      <c r="E185" s="14">
        <f t="shared" si="16"/>
        <v>38</v>
      </c>
      <c r="F185" s="14">
        <f t="shared" si="17"/>
        <v>3</v>
      </c>
      <c r="G185" s="13">
        <f t="shared" si="18"/>
        <v>44200</v>
      </c>
      <c r="H185" s="19">
        <f t="shared" si="19"/>
        <v>44561</v>
      </c>
    </row>
    <row r="186" spans="1:8" x14ac:dyDescent="0.25">
      <c r="A186" s="28">
        <v>44462</v>
      </c>
      <c r="B186" s="27">
        <v>4448.97998046875</v>
      </c>
      <c r="C186" s="14">
        <f t="shared" si="14"/>
        <v>2021</v>
      </c>
      <c r="D186" s="14">
        <f t="shared" si="15"/>
        <v>9</v>
      </c>
      <c r="E186" s="14">
        <f t="shared" si="16"/>
        <v>38</v>
      </c>
      <c r="F186" s="14">
        <f t="shared" si="17"/>
        <v>4</v>
      </c>
      <c r="G186" s="13">
        <f t="shared" si="18"/>
        <v>44200</v>
      </c>
      <c r="H186" s="19">
        <f t="shared" si="19"/>
        <v>44561</v>
      </c>
    </row>
    <row r="187" spans="1:8" x14ac:dyDescent="0.25">
      <c r="A187" s="28">
        <v>44463</v>
      </c>
      <c r="B187" s="27">
        <v>4455.47998046875</v>
      </c>
      <c r="C187" s="14">
        <f t="shared" si="14"/>
        <v>2021</v>
      </c>
      <c r="D187" s="14">
        <f t="shared" si="15"/>
        <v>9</v>
      </c>
      <c r="E187" s="14">
        <f t="shared" si="16"/>
        <v>38</v>
      </c>
      <c r="F187" s="14">
        <f t="shared" si="17"/>
        <v>5</v>
      </c>
      <c r="G187" s="13">
        <f t="shared" si="18"/>
        <v>44200</v>
      </c>
      <c r="H187" s="19">
        <f t="shared" si="19"/>
        <v>44561</v>
      </c>
    </row>
    <row r="188" spans="1:8" x14ac:dyDescent="0.25">
      <c r="A188" s="28">
        <v>44466</v>
      </c>
      <c r="B188" s="27">
        <v>4443.10986328125</v>
      </c>
      <c r="C188" s="14">
        <f t="shared" si="14"/>
        <v>2021</v>
      </c>
      <c r="D188" s="14">
        <f t="shared" si="15"/>
        <v>9</v>
      </c>
      <c r="E188" s="14">
        <f t="shared" si="16"/>
        <v>39</v>
      </c>
      <c r="F188" s="14">
        <f t="shared" si="17"/>
        <v>1</v>
      </c>
      <c r="G188" s="13">
        <f t="shared" si="18"/>
        <v>44200</v>
      </c>
      <c r="H188" s="19">
        <f t="shared" si="19"/>
        <v>44561</v>
      </c>
    </row>
    <row r="189" spans="1:8" x14ac:dyDescent="0.25">
      <c r="A189" s="28">
        <v>44467</v>
      </c>
      <c r="B189" s="27">
        <v>4352.6298828125</v>
      </c>
      <c r="C189" s="14">
        <f t="shared" si="14"/>
        <v>2021</v>
      </c>
      <c r="D189" s="14">
        <f t="shared" si="15"/>
        <v>9</v>
      </c>
      <c r="E189" s="14">
        <f t="shared" si="16"/>
        <v>39</v>
      </c>
      <c r="F189" s="14">
        <f t="shared" si="17"/>
        <v>2</v>
      </c>
      <c r="G189" s="13">
        <f t="shared" si="18"/>
        <v>44200</v>
      </c>
      <c r="H189" s="19">
        <f t="shared" si="19"/>
        <v>44561</v>
      </c>
    </row>
    <row r="190" spans="1:8" x14ac:dyDescent="0.25">
      <c r="A190" s="28">
        <v>44468</v>
      </c>
      <c r="B190" s="27">
        <v>4359.4599609375</v>
      </c>
      <c r="C190" s="14">
        <f t="shared" si="14"/>
        <v>2021</v>
      </c>
      <c r="D190" s="14">
        <f t="shared" si="15"/>
        <v>9</v>
      </c>
      <c r="E190" s="14">
        <f t="shared" si="16"/>
        <v>39</v>
      </c>
      <c r="F190" s="14">
        <f t="shared" si="17"/>
        <v>3</v>
      </c>
      <c r="G190" s="13">
        <f t="shared" si="18"/>
        <v>44200</v>
      </c>
      <c r="H190" s="19">
        <f t="shared" si="19"/>
        <v>44561</v>
      </c>
    </row>
    <row r="191" spans="1:8" x14ac:dyDescent="0.25">
      <c r="A191" s="28">
        <v>44469</v>
      </c>
      <c r="B191" s="27">
        <v>4307.5400390625</v>
      </c>
      <c r="C191" s="14">
        <f t="shared" si="14"/>
        <v>2021</v>
      </c>
      <c r="D191" s="14">
        <f t="shared" si="15"/>
        <v>9</v>
      </c>
      <c r="E191" s="14">
        <f t="shared" si="16"/>
        <v>39</v>
      </c>
      <c r="F191" s="14">
        <f t="shared" si="17"/>
        <v>4</v>
      </c>
      <c r="G191" s="13">
        <f t="shared" si="18"/>
        <v>44200</v>
      </c>
      <c r="H191" s="19">
        <f t="shared" si="19"/>
        <v>44561</v>
      </c>
    </row>
    <row r="192" spans="1:8" x14ac:dyDescent="0.25">
      <c r="A192" s="28">
        <v>44470</v>
      </c>
      <c r="B192" s="27">
        <v>4357.0400390625</v>
      </c>
      <c r="C192" s="14">
        <f t="shared" si="14"/>
        <v>2021</v>
      </c>
      <c r="D192" s="14">
        <f t="shared" si="15"/>
        <v>10</v>
      </c>
      <c r="E192" s="14">
        <f t="shared" si="16"/>
        <v>39</v>
      </c>
      <c r="F192" s="14">
        <f t="shared" si="17"/>
        <v>5</v>
      </c>
      <c r="G192" s="13">
        <f t="shared" si="18"/>
        <v>44200</v>
      </c>
      <c r="H192" s="19">
        <f t="shared" si="19"/>
        <v>44561</v>
      </c>
    </row>
    <row r="193" spans="1:8" x14ac:dyDescent="0.25">
      <c r="A193" s="28">
        <v>44473</v>
      </c>
      <c r="B193" s="27">
        <v>4300.4599609375</v>
      </c>
      <c r="C193" s="14">
        <f t="shared" si="14"/>
        <v>2021</v>
      </c>
      <c r="D193" s="14">
        <f t="shared" si="15"/>
        <v>10</v>
      </c>
      <c r="E193" s="14">
        <f t="shared" si="16"/>
        <v>40</v>
      </c>
      <c r="F193" s="14">
        <f t="shared" si="17"/>
        <v>1</v>
      </c>
      <c r="G193" s="13">
        <f t="shared" si="18"/>
        <v>44200</v>
      </c>
      <c r="H193" s="19">
        <f t="shared" si="19"/>
        <v>44561</v>
      </c>
    </row>
    <row r="194" spans="1:8" x14ac:dyDescent="0.25">
      <c r="A194" s="28">
        <v>44474</v>
      </c>
      <c r="B194" s="27">
        <v>4345.72021484375</v>
      </c>
      <c r="C194" s="14">
        <f t="shared" si="14"/>
        <v>2021</v>
      </c>
      <c r="D194" s="14">
        <f t="shared" si="15"/>
        <v>10</v>
      </c>
      <c r="E194" s="14">
        <f t="shared" si="16"/>
        <v>40</v>
      </c>
      <c r="F194" s="14">
        <f t="shared" si="17"/>
        <v>2</v>
      </c>
      <c r="G194" s="13">
        <f t="shared" si="18"/>
        <v>44200</v>
      </c>
      <c r="H194" s="19">
        <f t="shared" si="19"/>
        <v>44561</v>
      </c>
    </row>
    <row r="195" spans="1:8" x14ac:dyDescent="0.25">
      <c r="A195" s="28">
        <v>44475</v>
      </c>
      <c r="B195" s="27">
        <v>4363.5498046875</v>
      </c>
      <c r="C195" s="14">
        <f t="shared" si="14"/>
        <v>2021</v>
      </c>
      <c r="D195" s="14">
        <f t="shared" si="15"/>
        <v>10</v>
      </c>
      <c r="E195" s="14">
        <f t="shared" si="16"/>
        <v>40</v>
      </c>
      <c r="F195" s="14">
        <f t="shared" si="17"/>
        <v>3</v>
      </c>
      <c r="G195" s="13">
        <f t="shared" si="18"/>
        <v>44200</v>
      </c>
      <c r="H195" s="19">
        <f t="shared" si="19"/>
        <v>44561</v>
      </c>
    </row>
    <row r="196" spans="1:8" x14ac:dyDescent="0.25">
      <c r="A196" s="28">
        <v>44476</v>
      </c>
      <c r="B196" s="27">
        <v>4399.759765625</v>
      </c>
      <c r="C196" s="14">
        <f t="shared" si="14"/>
        <v>2021</v>
      </c>
      <c r="D196" s="14">
        <f t="shared" si="15"/>
        <v>10</v>
      </c>
      <c r="E196" s="14">
        <f t="shared" si="16"/>
        <v>40</v>
      </c>
      <c r="F196" s="14">
        <f t="shared" si="17"/>
        <v>4</v>
      </c>
      <c r="G196" s="13">
        <f t="shared" si="18"/>
        <v>44200</v>
      </c>
      <c r="H196" s="19">
        <f t="shared" si="19"/>
        <v>44561</v>
      </c>
    </row>
    <row r="197" spans="1:8" x14ac:dyDescent="0.25">
      <c r="A197" s="28">
        <v>44477</v>
      </c>
      <c r="B197" s="27">
        <v>4391.33984375</v>
      </c>
      <c r="C197" s="14">
        <f t="shared" ref="C197:C260" si="20">YEAR(A197)</f>
        <v>2021</v>
      </c>
      <c r="D197" s="14">
        <f t="shared" ref="D197:D260" si="21">MONTH(A197)</f>
        <v>10</v>
      </c>
      <c r="E197" s="14">
        <f t="shared" ref="E197:E260" si="22">_xlfn.ISOWEEKNUM(A197)</f>
        <v>40</v>
      </c>
      <c r="F197" s="14">
        <f t="shared" ref="F197:F260" si="23">WEEKDAY(A197,2)</f>
        <v>5</v>
      </c>
      <c r="G197" s="13">
        <f t="shared" ref="G197:G260" si="24">_xlfn.MINIFS($A$4:$A$1346,$C$4:$C$1346,C197,$C$4:$C$1346,C197)</f>
        <v>44200</v>
      </c>
      <c r="H197" s="19">
        <f t="shared" ref="H197:H260" si="25">_xlfn.MAXIFS($A$4:$A$1346,$C$4:$C$1346,C197,$C$4:$C$1346,C197)</f>
        <v>44561</v>
      </c>
    </row>
    <row r="198" spans="1:8" x14ac:dyDescent="0.25">
      <c r="A198" s="28">
        <v>44480</v>
      </c>
      <c r="B198" s="27">
        <v>4361.18994140625</v>
      </c>
      <c r="C198" s="14">
        <f t="shared" si="20"/>
        <v>2021</v>
      </c>
      <c r="D198" s="14">
        <f t="shared" si="21"/>
        <v>10</v>
      </c>
      <c r="E198" s="14">
        <f t="shared" si="22"/>
        <v>41</v>
      </c>
      <c r="F198" s="14">
        <f t="shared" si="23"/>
        <v>1</v>
      </c>
      <c r="G198" s="13">
        <f t="shared" si="24"/>
        <v>44200</v>
      </c>
      <c r="H198" s="19">
        <f t="shared" si="25"/>
        <v>44561</v>
      </c>
    </row>
    <row r="199" spans="1:8" x14ac:dyDescent="0.25">
      <c r="A199" s="28">
        <v>44481</v>
      </c>
      <c r="B199" s="27">
        <v>4350.64990234375</v>
      </c>
      <c r="C199" s="14">
        <f t="shared" si="20"/>
        <v>2021</v>
      </c>
      <c r="D199" s="14">
        <f t="shared" si="21"/>
        <v>10</v>
      </c>
      <c r="E199" s="14">
        <f t="shared" si="22"/>
        <v>41</v>
      </c>
      <c r="F199" s="14">
        <f t="shared" si="23"/>
        <v>2</v>
      </c>
      <c r="G199" s="13">
        <f t="shared" si="24"/>
        <v>44200</v>
      </c>
      <c r="H199" s="19">
        <f t="shared" si="25"/>
        <v>44561</v>
      </c>
    </row>
    <row r="200" spans="1:8" x14ac:dyDescent="0.25">
      <c r="A200" s="28">
        <v>44482</v>
      </c>
      <c r="B200" s="27">
        <v>4363.7998046875</v>
      </c>
      <c r="C200" s="14">
        <f t="shared" si="20"/>
        <v>2021</v>
      </c>
      <c r="D200" s="14">
        <f t="shared" si="21"/>
        <v>10</v>
      </c>
      <c r="E200" s="14">
        <f t="shared" si="22"/>
        <v>41</v>
      </c>
      <c r="F200" s="14">
        <f t="shared" si="23"/>
        <v>3</v>
      </c>
      <c r="G200" s="13">
        <f t="shared" si="24"/>
        <v>44200</v>
      </c>
      <c r="H200" s="19">
        <f t="shared" si="25"/>
        <v>44561</v>
      </c>
    </row>
    <row r="201" spans="1:8" x14ac:dyDescent="0.25">
      <c r="A201" s="28">
        <v>44483</v>
      </c>
      <c r="B201" s="27">
        <v>4438.259765625</v>
      </c>
      <c r="C201" s="14">
        <f t="shared" si="20"/>
        <v>2021</v>
      </c>
      <c r="D201" s="14">
        <f t="shared" si="21"/>
        <v>10</v>
      </c>
      <c r="E201" s="14">
        <f t="shared" si="22"/>
        <v>41</v>
      </c>
      <c r="F201" s="14">
        <f t="shared" si="23"/>
        <v>4</v>
      </c>
      <c r="G201" s="13">
        <f t="shared" si="24"/>
        <v>44200</v>
      </c>
      <c r="H201" s="19">
        <f t="shared" si="25"/>
        <v>44561</v>
      </c>
    </row>
    <row r="202" spans="1:8" x14ac:dyDescent="0.25">
      <c r="A202" s="28">
        <v>44484</v>
      </c>
      <c r="B202" s="27">
        <v>4471.3701171875</v>
      </c>
      <c r="C202" s="14">
        <f t="shared" si="20"/>
        <v>2021</v>
      </c>
      <c r="D202" s="14">
        <f t="shared" si="21"/>
        <v>10</v>
      </c>
      <c r="E202" s="14">
        <f t="shared" si="22"/>
        <v>41</v>
      </c>
      <c r="F202" s="14">
        <f t="shared" si="23"/>
        <v>5</v>
      </c>
      <c r="G202" s="13">
        <f t="shared" si="24"/>
        <v>44200</v>
      </c>
      <c r="H202" s="19">
        <f t="shared" si="25"/>
        <v>44561</v>
      </c>
    </row>
    <row r="203" spans="1:8" x14ac:dyDescent="0.25">
      <c r="A203" s="28">
        <v>44487</v>
      </c>
      <c r="B203" s="27">
        <v>4486.4599609375</v>
      </c>
      <c r="C203" s="14">
        <f t="shared" si="20"/>
        <v>2021</v>
      </c>
      <c r="D203" s="14">
        <f t="shared" si="21"/>
        <v>10</v>
      </c>
      <c r="E203" s="14">
        <f t="shared" si="22"/>
        <v>42</v>
      </c>
      <c r="F203" s="14">
        <f t="shared" si="23"/>
        <v>1</v>
      </c>
      <c r="G203" s="13">
        <f t="shared" si="24"/>
        <v>44200</v>
      </c>
      <c r="H203" s="19">
        <f t="shared" si="25"/>
        <v>44561</v>
      </c>
    </row>
    <row r="204" spans="1:8" x14ac:dyDescent="0.25">
      <c r="A204" s="28">
        <v>44488</v>
      </c>
      <c r="B204" s="27">
        <v>4519.6298828125</v>
      </c>
      <c r="C204" s="14">
        <f t="shared" si="20"/>
        <v>2021</v>
      </c>
      <c r="D204" s="14">
        <f t="shared" si="21"/>
        <v>10</v>
      </c>
      <c r="E204" s="14">
        <f t="shared" si="22"/>
        <v>42</v>
      </c>
      <c r="F204" s="14">
        <f t="shared" si="23"/>
        <v>2</v>
      </c>
      <c r="G204" s="13">
        <f t="shared" si="24"/>
        <v>44200</v>
      </c>
      <c r="H204" s="19">
        <f t="shared" si="25"/>
        <v>44561</v>
      </c>
    </row>
    <row r="205" spans="1:8" x14ac:dyDescent="0.25">
      <c r="A205" s="28">
        <v>44489</v>
      </c>
      <c r="B205" s="27">
        <v>4536.18994140625</v>
      </c>
      <c r="C205" s="14">
        <f t="shared" si="20"/>
        <v>2021</v>
      </c>
      <c r="D205" s="14">
        <f t="shared" si="21"/>
        <v>10</v>
      </c>
      <c r="E205" s="14">
        <f t="shared" si="22"/>
        <v>42</v>
      </c>
      <c r="F205" s="14">
        <f t="shared" si="23"/>
        <v>3</v>
      </c>
      <c r="G205" s="13">
        <f t="shared" si="24"/>
        <v>44200</v>
      </c>
      <c r="H205" s="19">
        <f t="shared" si="25"/>
        <v>44561</v>
      </c>
    </row>
    <row r="206" spans="1:8" x14ac:dyDescent="0.25">
      <c r="A206" s="28">
        <v>44490</v>
      </c>
      <c r="B206" s="27">
        <v>4549.77978515625</v>
      </c>
      <c r="C206" s="14">
        <f t="shared" si="20"/>
        <v>2021</v>
      </c>
      <c r="D206" s="14">
        <f t="shared" si="21"/>
        <v>10</v>
      </c>
      <c r="E206" s="14">
        <f t="shared" si="22"/>
        <v>42</v>
      </c>
      <c r="F206" s="14">
        <f t="shared" si="23"/>
        <v>4</v>
      </c>
      <c r="G206" s="13">
        <f t="shared" si="24"/>
        <v>44200</v>
      </c>
      <c r="H206" s="19">
        <f t="shared" si="25"/>
        <v>44561</v>
      </c>
    </row>
    <row r="207" spans="1:8" x14ac:dyDescent="0.25">
      <c r="A207" s="28">
        <v>44491</v>
      </c>
      <c r="B207" s="27">
        <v>4544.89990234375</v>
      </c>
      <c r="C207" s="14">
        <f t="shared" si="20"/>
        <v>2021</v>
      </c>
      <c r="D207" s="14">
        <f t="shared" si="21"/>
        <v>10</v>
      </c>
      <c r="E207" s="14">
        <f t="shared" si="22"/>
        <v>42</v>
      </c>
      <c r="F207" s="14">
        <f t="shared" si="23"/>
        <v>5</v>
      </c>
      <c r="G207" s="13">
        <f t="shared" si="24"/>
        <v>44200</v>
      </c>
      <c r="H207" s="19">
        <f t="shared" si="25"/>
        <v>44561</v>
      </c>
    </row>
    <row r="208" spans="1:8" x14ac:dyDescent="0.25">
      <c r="A208" s="28">
        <v>44494</v>
      </c>
      <c r="B208" s="27">
        <v>4566.47998046875</v>
      </c>
      <c r="C208" s="14">
        <f t="shared" si="20"/>
        <v>2021</v>
      </c>
      <c r="D208" s="14">
        <f t="shared" si="21"/>
        <v>10</v>
      </c>
      <c r="E208" s="14">
        <f t="shared" si="22"/>
        <v>43</v>
      </c>
      <c r="F208" s="14">
        <f t="shared" si="23"/>
        <v>1</v>
      </c>
      <c r="G208" s="13">
        <f t="shared" si="24"/>
        <v>44200</v>
      </c>
      <c r="H208" s="19">
        <f t="shared" si="25"/>
        <v>44561</v>
      </c>
    </row>
    <row r="209" spans="1:8" x14ac:dyDescent="0.25">
      <c r="A209" s="28">
        <v>44495</v>
      </c>
      <c r="B209" s="27">
        <v>4574.7900390625</v>
      </c>
      <c r="C209" s="14">
        <f t="shared" si="20"/>
        <v>2021</v>
      </c>
      <c r="D209" s="14">
        <f t="shared" si="21"/>
        <v>10</v>
      </c>
      <c r="E209" s="14">
        <f t="shared" si="22"/>
        <v>43</v>
      </c>
      <c r="F209" s="14">
        <f t="shared" si="23"/>
        <v>2</v>
      </c>
      <c r="G209" s="13">
        <f t="shared" si="24"/>
        <v>44200</v>
      </c>
      <c r="H209" s="19">
        <f t="shared" si="25"/>
        <v>44561</v>
      </c>
    </row>
    <row r="210" spans="1:8" x14ac:dyDescent="0.25">
      <c r="A210" s="28">
        <v>44496</v>
      </c>
      <c r="B210" s="27">
        <v>4551.68017578125</v>
      </c>
      <c r="C210" s="14">
        <f t="shared" si="20"/>
        <v>2021</v>
      </c>
      <c r="D210" s="14">
        <f t="shared" si="21"/>
        <v>10</v>
      </c>
      <c r="E210" s="14">
        <f t="shared" si="22"/>
        <v>43</v>
      </c>
      <c r="F210" s="14">
        <f t="shared" si="23"/>
        <v>3</v>
      </c>
      <c r="G210" s="13">
        <f t="shared" si="24"/>
        <v>44200</v>
      </c>
      <c r="H210" s="19">
        <f t="shared" si="25"/>
        <v>44561</v>
      </c>
    </row>
    <row r="211" spans="1:8" x14ac:dyDescent="0.25">
      <c r="A211" s="28">
        <v>44497</v>
      </c>
      <c r="B211" s="27">
        <v>4596.419921875</v>
      </c>
      <c r="C211" s="14">
        <f t="shared" si="20"/>
        <v>2021</v>
      </c>
      <c r="D211" s="14">
        <f t="shared" si="21"/>
        <v>10</v>
      </c>
      <c r="E211" s="14">
        <f t="shared" si="22"/>
        <v>43</v>
      </c>
      <c r="F211" s="14">
        <f t="shared" si="23"/>
        <v>4</v>
      </c>
      <c r="G211" s="13">
        <f t="shared" si="24"/>
        <v>44200</v>
      </c>
      <c r="H211" s="19">
        <f t="shared" si="25"/>
        <v>44561</v>
      </c>
    </row>
    <row r="212" spans="1:8" x14ac:dyDescent="0.25">
      <c r="A212" s="28">
        <v>44498</v>
      </c>
      <c r="B212" s="27">
        <v>4605.3798828125</v>
      </c>
      <c r="C212" s="14">
        <f t="shared" si="20"/>
        <v>2021</v>
      </c>
      <c r="D212" s="14">
        <f t="shared" si="21"/>
        <v>10</v>
      </c>
      <c r="E212" s="14">
        <f t="shared" si="22"/>
        <v>43</v>
      </c>
      <c r="F212" s="14">
        <f t="shared" si="23"/>
        <v>5</v>
      </c>
      <c r="G212" s="13">
        <f t="shared" si="24"/>
        <v>44200</v>
      </c>
      <c r="H212" s="19">
        <f t="shared" si="25"/>
        <v>44561</v>
      </c>
    </row>
    <row r="213" spans="1:8" x14ac:dyDescent="0.25">
      <c r="A213" s="28">
        <v>44501</v>
      </c>
      <c r="B213" s="27">
        <v>4613.669921875</v>
      </c>
      <c r="C213" s="14">
        <f t="shared" si="20"/>
        <v>2021</v>
      </c>
      <c r="D213" s="14">
        <f t="shared" si="21"/>
        <v>11</v>
      </c>
      <c r="E213" s="14">
        <f t="shared" si="22"/>
        <v>44</v>
      </c>
      <c r="F213" s="14">
        <f t="shared" si="23"/>
        <v>1</v>
      </c>
      <c r="G213" s="13">
        <f t="shared" si="24"/>
        <v>44200</v>
      </c>
      <c r="H213" s="19">
        <f t="shared" si="25"/>
        <v>44561</v>
      </c>
    </row>
    <row r="214" spans="1:8" x14ac:dyDescent="0.25">
      <c r="A214" s="28">
        <v>44502</v>
      </c>
      <c r="B214" s="27">
        <v>4630.64990234375</v>
      </c>
      <c r="C214" s="14">
        <f t="shared" si="20"/>
        <v>2021</v>
      </c>
      <c r="D214" s="14">
        <f t="shared" si="21"/>
        <v>11</v>
      </c>
      <c r="E214" s="14">
        <f t="shared" si="22"/>
        <v>44</v>
      </c>
      <c r="F214" s="14">
        <f t="shared" si="23"/>
        <v>2</v>
      </c>
      <c r="G214" s="13">
        <f t="shared" si="24"/>
        <v>44200</v>
      </c>
      <c r="H214" s="19">
        <f t="shared" si="25"/>
        <v>44561</v>
      </c>
    </row>
    <row r="215" spans="1:8" x14ac:dyDescent="0.25">
      <c r="A215" s="28">
        <v>44503</v>
      </c>
      <c r="B215" s="27">
        <v>4660.56982421875</v>
      </c>
      <c r="C215" s="14">
        <f t="shared" si="20"/>
        <v>2021</v>
      </c>
      <c r="D215" s="14">
        <f t="shared" si="21"/>
        <v>11</v>
      </c>
      <c r="E215" s="14">
        <f t="shared" si="22"/>
        <v>44</v>
      </c>
      <c r="F215" s="14">
        <f t="shared" si="23"/>
        <v>3</v>
      </c>
      <c r="G215" s="13">
        <f t="shared" si="24"/>
        <v>44200</v>
      </c>
      <c r="H215" s="19">
        <f t="shared" si="25"/>
        <v>44561</v>
      </c>
    </row>
    <row r="216" spans="1:8" x14ac:dyDescent="0.25">
      <c r="A216" s="28">
        <v>44504</v>
      </c>
      <c r="B216" s="27">
        <v>4680.06005859375</v>
      </c>
      <c r="C216" s="14">
        <f t="shared" si="20"/>
        <v>2021</v>
      </c>
      <c r="D216" s="14">
        <f t="shared" si="21"/>
        <v>11</v>
      </c>
      <c r="E216" s="14">
        <f t="shared" si="22"/>
        <v>44</v>
      </c>
      <c r="F216" s="14">
        <f t="shared" si="23"/>
        <v>4</v>
      </c>
      <c r="G216" s="13">
        <f t="shared" si="24"/>
        <v>44200</v>
      </c>
      <c r="H216" s="19">
        <f t="shared" si="25"/>
        <v>44561</v>
      </c>
    </row>
    <row r="217" spans="1:8" x14ac:dyDescent="0.25">
      <c r="A217" s="28">
        <v>44505</v>
      </c>
      <c r="B217" s="27">
        <v>4697.52978515625</v>
      </c>
      <c r="C217" s="14">
        <f t="shared" si="20"/>
        <v>2021</v>
      </c>
      <c r="D217" s="14">
        <f t="shared" si="21"/>
        <v>11</v>
      </c>
      <c r="E217" s="14">
        <f t="shared" si="22"/>
        <v>44</v>
      </c>
      <c r="F217" s="14">
        <f t="shared" si="23"/>
        <v>5</v>
      </c>
      <c r="G217" s="13">
        <f t="shared" si="24"/>
        <v>44200</v>
      </c>
      <c r="H217" s="19">
        <f t="shared" si="25"/>
        <v>44561</v>
      </c>
    </row>
    <row r="218" spans="1:8" x14ac:dyDescent="0.25">
      <c r="A218" s="28">
        <v>44508</v>
      </c>
      <c r="B218" s="27">
        <v>4701.7001953125</v>
      </c>
      <c r="C218" s="14">
        <f t="shared" si="20"/>
        <v>2021</v>
      </c>
      <c r="D218" s="14">
        <f t="shared" si="21"/>
        <v>11</v>
      </c>
      <c r="E218" s="14">
        <f t="shared" si="22"/>
        <v>45</v>
      </c>
      <c r="F218" s="14">
        <f t="shared" si="23"/>
        <v>1</v>
      </c>
      <c r="G218" s="13">
        <f t="shared" si="24"/>
        <v>44200</v>
      </c>
      <c r="H218" s="19">
        <f t="shared" si="25"/>
        <v>44561</v>
      </c>
    </row>
    <row r="219" spans="1:8" x14ac:dyDescent="0.25">
      <c r="A219" s="28">
        <v>44509</v>
      </c>
      <c r="B219" s="27">
        <v>4685.25</v>
      </c>
      <c r="C219" s="14">
        <f t="shared" si="20"/>
        <v>2021</v>
      </c>
      <c r="D219" s="14">
        <f t="shared" si="21"/>
        <v>11</v>
      </c>
      <c r="E219" s="14">
        <f t="shared" si="22"/>
        <v>45</v>
      </c>
      <c r="F219" s="14">
        <f t="shared" si="23"/>
        <v>2</v>
      </c>
      <c r="G219" s="13">
        <f t="shared" si="24"/>
        <v>44200</v>
      </c>
      <c r="H219" s="19">
        <f t="shared" si="25"/>
        <v>44561</v>
      </c>
    </row>
    <row r="220" spans="1:8" x14ac:dyDescent="0.25">
      <c r="A220" s="28">
        <v>44510</v>
      </c>
      <c r="B220" s="27">
        <v>4646.7099609375</v>
      </c>
      <c r="C220" s="14">
        <f t="shared" si="20"/>
        <v>2021</v>
      </c>
      <c r="D220" s="14">
        <f t="shared" si="21"/>
        <v>11</v>
      </c>
      <c r="E220" s="14">
        <f t="shared" si="22"/>
        <v>45</v>
      </c>
      <c r="F220" s="14">
        <f t="shared" si="23"/>
        <v>3</v>
      </c>
      <c r="G220" s="13">
        <f t="shared" si="24"/>
        <v>44200</v>
      </c>
      <c r="H220" s="19">
        <f t="shared" si="25"/>
        <v>44561</v>
      </c>
    </row>
    <row r="221" spans="1:8" x14ac:dyDescent="0.25">
      <c r="A221" s="28">
        <v>44511</v>
      </c>
      <c r="B221" s="27">
        <v>4649.27001953125</v>
      </c>
      <c r="C221" s="14">
        <f t="shared" si="20"/>
        <v>2021</v>
      </c>
      <c r="D221" s="14">
        <f t="shared" si="21"/>
        <v>11</v>
      </c>
      <c r="E221" s="14">
        <f t="shared" si="22"/>
        <v>45</v>
      </c>
      <c r="F221" s="14">
        <f t="shared" si="23"/>
        <v>4</v>
      </c>
      <c r="G221" s="13">
        <f t="shared" si="24"/>
        <v>44200</v>
      </c>
      <c r="H221" s="19">
        <f t="shared" si="25"/>
        <v>44561</v>
      </c>
    </row>
    <row r="222" spans="1:8" x14ac:dyDescent="0.25">
      <c r="A222" s="28">
        <v>44512</v>
      </c>
      <c r="B222" s="27">
        <v>4682.85009765625</v>
      </c>
      <c r="C222" s="14">
        <f t="shared" si="20"/>
        <v>2021</v>
      </c>
      <c r="D222" s="14">
        <f t="shared" si="21"/>
        <v>11</v>
      </c>
      <c r="E222" s="14">
        <f t="shared" si="22"/>
        <v>45</v>
      </c>
      <c r="F222" s="14">
        <f t="shared" si="23"/>
        <v>5</v>
      </c>
      <c r="G222" s="13">
        <f t="shared" si="24"/>
        <v>44200</v>
      </c>
      <c r="H222" s="19">
        <f t="shared" si="25"/>
        <v>44561</v>
      </c>
    </row>
    <row r="223" spans="1:8" x14ac:dyDescent="0.25">
      <c r="A223" s="28">
        <v>44515</v>
      </c>
      <c r="B223" s="27">
        <v>4682.7998046875</v>
      </c>
      <c r="C223" s="14">
        <f t="shared" si="20"/>
        <v>2021</v>
      </c>
      <c r="D223" s="14">
        <f t="shared" si="21"/>
        <v>11</v>
      </c>
      <c r="E223" s="14">
        <f t="shared" si="22"/>
        <v>46</v>
      </c>
      <c r="F223" s="14">
        <f t="shared" si="23"/>
        <v>1</v>
      </c>
      <c r="G223" s="13">
        <f t="shared" si="24"/>
        <v>44200</v>
      </c>
      <c r="H223" s="19">
        <f t="shared" si="25"/>
        <v>44561</v>
      </c>
    </row>
    <row r="224" spans="1:8" x14ac:dyDescent="0.25">
      <c r="A224" s="28">
        <v>44516</v>
      </c>
      <c r="B224" s="27">
        <v>4700.89990234375</v>
      </c>
      <c r="C224" s="14">
        <f t="shared" si="20"/>
        <v>2021</v>
      </c>
      <c r="D224" s="14">
        <f t="shared" si="21"/>
        <v>11</v>
      </c>
      <c r="E224" s="14">
        <f t="shared" si="22"/>
        <v>46</v>
      </c>
      <c r="F224" s="14">
        <f t="shared" si="23"/>
        <v>2</v>
      </c>
      <c r="G224" s="13">
        <f t="shared" si="24"/>
        <v>44200</v>
      </c>
      <c r="H224" s="19">
        <f t="shared" si="25"/>
        <v>44561</v>
      </c>
    </row>
    <row r="225" spans="1:8" x14ac:dyDescent="0.25">
      <c r="A225" s="28">
        <v>44517</v>
      </c>
      <c r="B225" s="27">
        <v>4688.669921875</v>
      </c>
      <c r="C225" s="14">
        <f t="shared" si="20"/>
        <v>2021</v>
      </c>
      <c r="D225" s="14">
        <f t="shared" si="21"/>
        <v>11</v>
      </c>
      <c r="E225" s="14">
        <f t="shared" si="22"/>
        <v>46</v>
      </c>
      <c r="F225" s="14">
        <f t="shared" si="23"/>
        <v>3</v>
      </c>
      <c r="G225" s="13">
        <f t="shared" si="24"/>
        <v>44200</v>
      </c>
      <c r="H225" s="19">
        <f t="shared" si="25"/>
        <v>44561</v>
      </c>
    </row>
    <row r="226" spans="1:8" x14ac:dyDescent="0.25">
      <c r="A226" s="28">
        <v>44518</v>
      </c>
      <c r="B226" s="27">
        <v>4704.5400390625</v>
      </c>
      <c r="C226" s="14">
        <f t="shared" si="20"/>
        <v>2021</v>
      </c>
      <c r="D226" s="14">
        <f t="shared" si="21"/>
        <v>11</v>
      </c>
      <c r="E226" s="14">
        <f t="shared" si="22"/>
        <v>46</v>
      </c>
      <c r="F226" s="14">
        <f t="shared" si="23"/>
        <v>4</v>
      </c>
      <c r="G226" s="13">
        <f t="shared" si="24"/>
        <v>44200</v>
      </c>
      <c r="H226" s="19">
        <f t="shared" si="25"/>
        <v>44561</v>
      </c>
    </row>
    <row r="227" spans="1:8" x14ac:dyDescent="0.25">
      <c r="A227" s="28">
        <v>44519</v>
      </c>
      <c r="B227" s="27">
        <v>4697.9599609375</v>
      </c>
      <c r="C227" s="14">
        <f t="shared" si="20"/>
        <v>2021</v>
      </c>
      <c r="D227" s="14">
        <f t="shared" si="21"/>
        <v>11</v>
      </c>
      <c r="E227" s="14">
        <f t="shared" si="22"/>
        <v>46</v>
      </c>
      <c r="F227" s="14">
        <f t="shared" si="23"/>
        <v>5</v>
      </c>
      <c r="G227" s="13">
        <f t="shared" si="24"/>
        <v>44200</v>
      </c>
      <c r="H227" s="19">
        <f t="shared" si="25"/>
        <v>44561</v>
      </c>
    </row>
    <row r="228" spans="1:8" x14ac:dyDescent="0.25">
      <c r="A228" s="28">
        <v>44522</v>
      </c>
      <c r="B228" s="27">
        <v>4682.93994140625</v>
      </c>
      <c r="C228" s="14">
        <f t="shared" si="20"/>
        <v>2021</v>
      </c>
      <c r="D228" s="14">
        <f t="shared" si="21"/>
        <v>11</v>
      </c>
      <c r="E228" s="14">
        <f t="shared" si="22"/>
        <v>47</v>
      </c>
      <c r="F228" s="14">
        <f t="shared" si="23"/>
        <v>1</v>
      </c>
      <c r="G228" s="13">
        <f t="shared" si="24"/>
        <v>44200</v>
      </c>
      <c r="H228" s="19">
        <f t="shared" si="25"/>
        <v>44561</v>
      </c>
    </row>
    <row r="229" spans="1:8" x14ac:dyDescent="0.25">
      <c r="A229" s="28">
        <v>44523</v>
      </c>
      <c r="B229" s="27">
        <v>4690.7001953125</v>
      </c>
      <c r="C229" s="14">
        <f t="shared" si="20"/>
        <v>2021</v>
      </c>
      <c r="D229" s="14">
        <f t="shared" si="21"/>
        <v>11</v>
      </c>
      <c r="E229" s="14">
        <f t="shared" si="22"/>
        <v>47</v>
      </c>
      <c r="F229" s="14">
        <f t="shared" si="23"/>
        <v>2</v>
      </c>
      <c r="G229" s="13">
        <f t="shared" si="24"/>
        <v>44200</v>
      </c>
      <c r="H229" s="19">
        <f t="shared" si="25"/>
        <v>44561</v>
      </c>
    </row>
    <row r="230" spans="1:8" x14ac:dyDescent="0.25">
      <c r="A230" s="28">
        <v>44524</v>
      </c>
      <c r="B230" s="27">
        <v>4701.4599609375</v>
      </c>
      <c r="C230" s="14">
        <f t="shared" si="20"/>
        <v>2021</v>
      </c>
      <c r="D230" s="14">
        <f t="shared" si="21"/>
        <v>11</v>
      </c>
      <c r="E230" s="14">
        <f t="shared" si="22"/>
        <v>47</v>
      </c>
      <c r="F230" s="14">
        <f t="shared" si="23"/>
        <v>3</v>
      </c>
      <c r="G230" s="13">
        <f t="shared" si="24"/>
        <v>44200</v>
      </c>
      <c r="H230" s="19">
        <f t="shared" si="25"/>
        <v>44561</v>
      </c>
    </row>
    <row r="231" spans="1:8" x14ac:dyDescent="0.25">
      <c r="A231" s="28">
        <v>44526</v>
      </c>
      <c r="B231" s="27">
        <v>4594.6201171875</v>
      </c>
      <c r="C231" s="14">
        <f t="shared" si="20"/>
        <v>2021</v>
      </c>
      <c r="D231" s="14">
        <f t="shared" si="21"/>
        <v>11</v>
      </c>
      <c r="E231" s="14">
        <f t="shared" si="22"/>
        <v>47</v>
      </c>
      <c r="F231" s="14">
        <f t="shared" si="23"/>
        <v>5</v>
      </c>
      <c r="G231" s="13">
        <f t="shared" si="24"/>
        <v>44200</v>
      </c>
      <c r="H231" s="19">
        <f t="shared" si="25"/>
        <v>44561</v>
      </c>
    </row>
    <row r="232" spans="1:8" x14ac:dyDescent="0.25">
      <c r="A232" s="28">
        <v>44529</v>
      </c>
      <c r="B232" s="27">
        <v>4655.27001953125</v>
      </c>
      <c r="C232" s="14">
        <f t="shared" si="20"/>
        <v>2021</v>
      </c>
      <c r="D232" s="14">
        <f t="shared" si="21"/>
        <v>11</v>
      </c>
      <c r="E232" s="14">
        <f t="shared" si="22"/>
        <v>48</v>
      </c>
      <c r="F232" s="14">
        <f t="shared" si="23"/>
        <v>1</v>
      </c>
      <c r="G232" s="13">
        <f t="shared" si="24"/>
        <v>44200</v>
      </c>
      <c r="H232" s="19">
        <f t="shared" si="25"/>
        <v>44561</v>
      </c>
    </row>
    <row r="233" spans="1:8" x14ac:dyDescent="0.25">
      <c r="A233" s="28">
        <v>44530</v>
      </c>
      <c r="B233" s="27">
        <v>4567</v>
      </c>
      <c r="C233" s="14">
        <f t="shared" si="20"/>
        <v>2021</v>
      </c>
      <c r="D233" s="14">
        <f t="shared" si="21"/>
        <v>11</v>
      </c>
      <c r="E233" s="14">
        <f t="shared" si="22"/>
        <v>48</v>
      </c>
      <c r="F233" s="14">
        <f t="shared" si="23"/>
        <v>2</v>
      </c>
      <c r="G233" s="13">
        <f t="shared" si="24"/>
        <v>44200</v>
      </c>
      <c r="H233" s="19">
        <f t="shared" si="25"/>
        <v>44561</v>
      </c>
    </row>
    <row r="234" spans="1:8" x14ac:dyDescent="0.25">
      <c r="A234" s="28">
        <v>44531</v>
      </c>
      <c r="B234" s="27">
        <v>4513.0400390625</v>
      </c>
      <c r="C234" s="14">
        <f t="shared" si="20"/>
        <v>2021</v>
      </c>
      <c r="D234" s="14">
        <f t="shared" si="21"/>
        <v>12</v>
      </c>
      <c r="E234" s="14">
        <f t="shared" si="22"/>
        <v>48</v>
      </c>
      <c r="F234" s="14">
        <f t="shared" si="23"/>
        <v>3</v>
      </c>
      <c r="G234" s="13">
        <f t="shared" si="24"/>
        <v>44200</v>
      </c>
      <c r="H234" s="19">
        <f t="shared" si="25"/>
        <v>44561</v>
      </c>
    </row>
    <row r="235" spans="1:8" x14ac:dyDescent="0.25">
      <c r="A235" s="28">
        <v>44532</v>
      </c>
      <c r="B235" s="27">
        <v>4577.10009765625</v>
      </c>
      <c r="C235" s="14">
        <f t="shared" si="20"/>
        <v>2021</v>
      </c>
      <c r="D235" s="14">
        <f t="shared" si="21"/>
        <v>12</v>
      </c>
      <c r="E235" s="14">
        <f t="shared" si="22"/>
        <v>48</v>
      </c>
      <c r="F235" s="14">
        <f t="shared" si="23"/>
        <v>4</v>
      </c>
      <c r="G235" s="13">
        <f t="shared" si="24"/>
        <v>44200</v>
      </c>
      <c r="H235" s="19">
        <f t="shared" si="25"/>
        <v>44561</v>
      </c>
    </row>
    <row r="236" spans="1:8" x14ac:dyDescent="0.25">
      <c r="A236" s="28">
        <v>44533</v>
      </c>
      <c r="B236" s="27">
        <v>4538.43017578125</v>
      </c>
      <c r="C236" s="14">
        <f t="shared" si="20"/>
        <v>2021</v>
      </c>
      <c r="D236" s="14">
        <f t="shared" si="21"/>
        <v>12</v>
      </c>
      <c r="E236" s="14">
        <f t="shared" si="22"/>
        <v>48</v>
      </c>
      <c r="F236" s="14">
        <f t="shared" si="23"/>
        <v>5</v>
      </c>
      <c r="G236" s="13">
        <f t="shared" si="24"/>
        <v>44200</v>
      </c>
      <c r="H236" s="19">
        <f t="shared" si="25"/>
        <v>44561</v>
      </c>
    </row>
    <row r="237" spans="1:8" x14ac:dyDescent="0.25">
      <c r="A237" s="28">
        <v>44536</v>
      </c>
      <c r="B237" s="27">
        <v>4591.669921875</v>
      </c>
      <c r="C237" s="14">
        <f t="shared" si="20"/>
        <v>2021</v>
      </c>
      <c r="D237" s="14">
        <f t="shared" si="21"/>
        <v>12</v>
      </c>
      <c r="E237" s="14">
        <f t="shared" si="22"/>
        <v>49</v>
      </c>
      <c r="F237" s="14">
        <f t="shared" si="23"/>
        <v>1</v>
      </c>
      <c r="G237" s="13">
        <f t="shared" si="24"/>
        <v>44200</v>
      </c>
      <c r="H237" s="19">
        <f t="shared" si="25"/>
        <v>44561</v>
      </c>
    </row>
    <row r="238" spans="1:8" x14ac:dyDescent="0.25">
      <c r="A238" s="28">
        <v>44537</v>
      </c>
      <c r="B238" s="27">
        <v>4686.75</v>
      </c>
      <c r="C238" s="14">
        <f t="shared" si="20"/>
        <v>2021</v>
      </c>
      <c r="D238" s="14">
        <f t="shared" si="21"/>
        <v>12</v>
      </c>
      <c r="E238" s="14">
        <f t="shared" si="22"/>
        <v>49</v>
      </c>
      <c r="F238" s="14">
        <f t="shared" si="23"/>
        <v>2</v>
      </c>
      <c r="G238" s="13">
        <f t="shared" si="24"/>
        <v>44200</v>
      </c>
      <c r="H238" s="19">
        <f t="shared" si="25"/>
        <v>44561</v>
      </c>
    </row>
    <row r="239" spans="1:8" x14ac:dyDescent="0.25">
      <c r="A239" s="28">
        <v>44538</v>
      </c>
      <c r="B239" s="27">
        <v>4701.2099609375</v>
      </c>
      <c r="C239" s="14">
        <f t="shared" si="20"/>
        <v>2021</v>
      </c>
      <c r="D239" s="14">
        <f t="shared" si="21"/>
        <v>12</v>
      </c>
      <c r="E239" s="14">
        <f t="shared" si="22"/>
        <v>49</v>
      </c>
      <c r="F239" s="14">
        <f t="shared" si="23"/>
        <v>3</v>
      </c>
      <c r="G239" s="13">
        <f t="shared" si="24"/>
        <v>44200</v>
      </c>
      <c r="H239" s="19">
        <f t="shared" si="25"/>
        <v>44561</v>
      </c>
    </row>
    <row r="240" spans="1:8" x14ac:dyDescent="0.25">
      <c r="A240" s="28">
        <v>44539</v>
      </c>
      <c r="B240" s="27">
        <v>4667.4501953125</v>
      </c>
      <c r="C240" s="14">
        <f t="shared" si="20"/>
        <v>2021</v>
      </c>
      <c r="D240" s="14">
        <f t="shared" si="21"/>
        <v>12</v>
      </c>
      <c r="E240" s="14">
        <f t="shared" si="22"/>
        <v>49</v>
      </c>
      <c r="F240" s="14">
        <f t="shared" si="23"/>
        <v>4</v>
      </c>
      <c r="G240" s="13">
        <f t="shared" si="24"/>
        <v>44200</v>
      </c>
      <c r="H240" s="19">
        <f t="shared" si="25"/>
        <v>44561</v>
      </c>
    </row>
    <row r="241" spans="1:8" x14ac:dyDescent="0.25">
      <c r="A241" s="28">
        <v>44540</v>
      </c>
      <c r="B241" s="27">
        <v>4712.02001953125</v>
      </c>
      <c r="C241" s="14">
        <f t="shared" si="20"/>
        <v>2021</v>
      </c>
      <c r="D241" s="14">
        <f t="shared" si="21"/>
        <v>12</v>
      </c>
      <c r="E241" s="14">
        <f t="shared" si="22"/>
        <v>49</v>
      </c>
      <c r="F241" s="14">
        <f t="shared" si="23"/>
        <v>5</v>
      </c>
      <c r="G241" s="13">
        <f t="shared" si="24"/>
        <v>44200</v>
      </c>
      <c r="H241" s="19">
        <f t="shared" si="25"/>
        <v>44561</v>
      </c>
    </row>
    <row r="242" spans="1:8" x14ac:dyDescent="0.25">
      <c r="A242" s="28">
        <v>44543</v>
      </c>
      <c r="B242" s="27">
        <v>4668.97021484375</v>
      </c>
      <c r="C242" s="14">
        <f t="shared" si="20"/>
        <v>2021</v>
      </c>
      <c r="D242" s="14">
        <f t="shared" si="21"/>
        <v>12</v>
      </c>
      <c r="E242" s="14">
        <f t="shared" si="22"/>
        <v>50</v>
      </c>
      <c r="F242" s="14">
        <f t="shared" si="23"/>
        <v>1</v>
      </c>
      <c r="G242" s="13">
        <f t="shared" si="24"/>
        <v>44200</v>
      </c>
      <c r="H242" s="19">
        <f t="shared" si="25"/>
        <v>44561</v>
      </c>
    </row>
    <row r="243" spans="1:8" x14ac:dyDescent="0.25">
      <c r="A243" s="28">
        <v>44544</v>
      </c>
      <c r="B243" s="27">
        <v>4634.08984375</v>
      </c>
      <c r="C243" s="14">
        <f t="shared" si="20"/>
        <v>2021</v>
      </c>
      <c r="D243" s="14">
        <f t="shared" si="21"/>
        <v>12</v>
      </c>
      <c r="E243" s="14">
        <f t="shared" si="22"/>
        <v>50</v>
      </c>
      <c r="F243" s="14">
        <f t="shared" si="23"/>
        <v>2</v>
      </c>
      <c r="G243" s="13">
        <f t="shared" si="24"/>
        <v>44200</v>
      </c>
      <c r="H243" s="19">
        <f t="shared" si="25"/>
        <v>44561</v>
      </c>
    </row>
    <row r="244" spans="1:8" x14ac:dyDescent="0.25">
      <c r="A244" s="28">
        <v>44545</v>
      </c>
      <c r="B244" s="27">
        <v>4709.85009765625</v>
      </c>
      <c r="C244" s="14">
        <f t="shared" si="20"/>
        <v>2021</v>
      </c>
      <c r="D244" s="14">
        <f t="shared" si="21"/>
        <v>12</v>
      </c>
      <c r="E244" s="14">
        <f t="shared" si="22"/>
        <v>50</v>
      </c>
      <c r="F244" s="14">
        <f t="shared" si="23"/>
        <v>3</v>
      </c>
      <c r="G244" s="13">
        <f t="shared" si="24"/>
        <v>44200</v>
      </c>
      <c r="H244" s="19">
        <f t="shared" si="25"/>
        <v>44561</v>
      </c>
    </row>
    <row r="245" spans="1:8" x14ac:dyDescent="0.25">
      <c r="A245" s="28">
        <v>44546</v>
      </c>
      <c r="B245" s="27">
        <v>4668.669921875</v>
      </c>
      <c r="C245" s="14">
        <f t="shared" si="20"/>
        <v>2021</v>
      </c>
      <c r="D245" s="14">
        <f t="shared" si="21"/>
        <v>12</v>
      </c>
      <c r="E245" s="14">
        <f t="shared" si="22"/>
        <v>50</v>
      </c>
      <c r="F245" s="14">
        <f t="shared" si="23"/>
        <v>4</v>
      </c>
      <c r="G245" s="13">
        <f t="shared" si="24"/>
        <v>44200</v>
      </c>
      <c r="H245" s="19">
        <f t="shared" si="25"/>
        <v>44561</v>
      </c>
    </row>
    <row r="246" spans="1:8" x14ac:dyDescent="0.25">
      <c r="A246" s="28">
        <v>44547</v>
      </c>
      <c r="B246" s="27">
        <v>4620.64013671875</v>
      </c>
      <c r="C246" s="14">
        <f t="shared" si="20"/>
        <v>2021</v>
      </c>
      <c r="D246" s="14">
        <f t="shared" si="21"/>
        <v>12</v>
      </c>
      <c r="E246" s="14">
        <f t="shared" si="22"/>
        <v>50</v>
      </c>
      <c r="F246" s="14">
        <f t="shared" si="23"/>
        <v>5</v>
      </c>
      <c r="G246" s="13">
        <f t="shared" si="24"/>
        <v>44200</v>
      </c>
      <c r="H246" s="19">
        <f t="shared" si="25"/>
        <v>44561</v>
      </c>
    </row>
    <row r="247" spans="1:8" x14ac:dyDescent="0.25">
      <c r="A247" s="28">
        <v>44550</v>
      </c>
      <c r="B247" s="27">
        <v>4568.02001953125</v>
      </c>
      <c r="C247" s="14">
        <f t="shared" si="20"/>
        <v>2021</v>
      </c>
      <c r="D247" s="14">
        <f t="shared" si="21"/>
        <v>12</v>
      </c>
      <c r="E247" s="14">
        <f t="shared" si="22"/>
        <v>51</v>
      </c>
      <c r="F247" s="14">
        <f t="shared" si="23"/>
        <v>1</v>
      </c>
      <c r="G247" s="13">
        <f t="shared" si="24"/>
        <v>44200</v>
      </c>
      <c r="H247" s="19">
        <f t="shared" si="25"/>
        <v>44561</v>
      </c>
    </row>
    <row r="248" spans="1:8" x14ac:dyDescent="0.25">
      <c r="A248" s="28">
        <v>44551</v>
      </c>
      <c r="B248" s="27">
        <v>4649.22998046875</v>
      </c>
      <c r="C248" s="14">
        <f t="shared" si="20"/>
        <v>2021</v>
      </c>
      <c r="D248" s="14">
        <f t="shared" si="21"/>
        <v>12</v>
      </c>
      <c r="E248" s="14">
        <f t="shared" si="22"/>
        <v>51</v>
      </c>
      <c r="F248" s="14">
        <f t="shared" si="23"/>
        <v>2</v>
      </c>
      <c r="G248" s="13">
        <f t="shared" si="24"/>
        <v>44200</v>
      </c>
      <c r="H248" s="19">
        <f t="shared" si="25"/>
        <v>44561</v>
      </c>
    </row>
    <row r="249" spans="1:8" x14ac:dyDescent="0.25">
      <c r="A249" s="28">
        <v>44552</v>
      </c>
      <c r="B249" s="27">
        <v>4696.56005859375</v>
      </c>
      <c r="C249" s="14">
        <f t="shared" si="20"/>
        <v>2021</v>
      </c>
      <c r="D249" s="14">
        <f t="shared" si="21"/>
        <v>12</v>
      </c>
      <c r="E249" s="14">
        <f t="shared" si="22"/>
        <v>51</v>
      </c>
      <c r="F249" s="14">
        <f t="shared" si="23"/>
        <v>3</v>
      </c>
      <c r="G249" s="13">
        <f t="shared" si="24"/>
        <v>44200</v>
      </c>
      <c r="H249" s="19">
        <f t="shared" si="25"/>
        <v>44561</v>
      </c>
    </row>
    <row r="250" spans="1:8" x14ac:dyDescent="0.25">
      <c r="A250" s="28">
        <v>44553</v>
      </c>
      <c r="B250" s="27">
        <v>4725.7900390625</v>
      </c>
      <c r="C250" s="14">
        <f t="shared" si="20"/>
        <v>2021</v>
      </c>
      <c r="D250" s="14">
        <f t="shared" si="21"/>
        <v>12</v>
      </c>
      <c r="E250" s="14">
        <f t="shared" si="22"/>
        <v>51</v>
      </c>
      <c r="F250" s="14">
        <f t="shared" si="23"/>
        <v>4</v>
      </c>
      <c r="G250" s="13">
        <f t="shared" si="24"/>
        <v>44200</v>
      </c>
      <c r="H250" s="19">
        <f t="shared" si="25"/>
        <v>44561</v>
      </c>
    </row>
    <row r="251" spans="1:8" x14ac:dyDescent="0.25">
      <c r="A251" s="28">
        <v>44557</v>
      </c>
      <c r="B251" s="27">
        <v>4791.18994140625</v>
      </c>
      <c r="C251" s="14">
        <f t="shared" si="20"/>
        <v>2021</v>
      </c>
      <c r="D251" s="14">
        <f t="shared" si="21"/>
        <v>12</v>
      </c>
      <c r="E251" s="14">
        <f t="shared" si="22"/>
        <v>52</v>
      </c>
      <c r="F251" s="14">
        <f t="shared" si="23"/>
        <v>1</v>
      </c>
      <c r="G251" s="13">
        <f t="shared" si="24"/>
        <v>44200</v>
      </c>
      <c r="H251" s="19">
        <f t="shared" si="25"/>
        <v>44561</v>
      </c>
    </row>
    <row r="252" spans="1:8" x14ac:dyDescent="0.25">
      <c r="A252" s="28">
        <v>44558</v>
      </c>
      <c r="B252" s="27">
        <v>4786.35009765625</v>
      </c>
      <c r="C252" s="14">
        <f t="shared" si="20"/>
        <v>2021</v>
      </c>
      <c r="D252" s="14">
        <f t="shared" si="21"/>
        <v>12</v>
      </c>
      <c r="E252" s="14">
        <f t="shared" si="22"/>
        <v>52</v>
      </c>
      <c r="F252" s="14">
        <f t="shared" si="23"/>
        <v>2</v>
      </c>
      <c r="G252" s="13">
        <f t="shared" si="24"/>
        <v>44200</v>
      </c>
      <c r="H252" s="19">
        <f t="shared" si="25"/>
        <v>44561</v>
      </c>
    </row>
    <row r="253" spans="1:8" x14ac:dyDescent="0.25">
      <c r="A253" s="28">
        <v>44559</v>
      </c>
      <c r="B253" s="27">
        <v>4793.06005859375</v>
      </c>
      <c r="C253" s="14">
        <f t="shared" si="20"/>
        <v>2021</v>
      </c>
      <c r="D253" s="14">
        <f t="shared" si="21"/>
        <v>12</v>
      </c>
      <c r="E253" s="14">
        <f t="shared" si="22"/>
        <v>52</v>
      </c>
      <c r="F253" s="14">
        <f t="shared" si="23"/>
        <v>3</v>
      </c>
      <c r="G253" s="13">
        <f t="shared" si="24"/>
        <v>44200</v>
      </c>
      <c r="H253" s="19">
        <f t="shared" si="25"/>
        <v>44561</v>
      </c>
    </row>
    <row r="254" spans="1:8" x14ac:dyDescent="0.25">
      <c r="A254" s="28">
        <v>44560</v>
      </c>
      <c r="B254" s="27">
        <v>4778.72998046875</v>
      </c>
      <c r="C254" s="14">
        <f t="shared" si="20"/>
        <v>2021</v>
      </c>
      <c r="D254" s="14">
        <f t="shared" si="21"/>
        <v>12</v>
      </c>
      <c r="E254" s="14">
        <f t="shared" si="22"/>
        <v>52</v>
      </c>
      <c r="F254" s="14">
        <f t="shared" si="23"/>
        <v>4</v>
      </c>
      <c r="G254" s="13">
        <f t="shared" si="24"/>
        <v>44200</v>
      </c>
      <c r="H254" s="19">
        <f t="shared" si="25"/>
        <v>44561</v>
      </c>
    </row>
    <row r="255" spans="1:8" x14ac:dyDescent="0.25">
      <c r="A255" s="28">
        <v>44561</v>
      </c>
      <c r="B255" s="27">
        <v>4766.18017578125</v>
      </c>
      <c r="C255" s="14">
        <f t="shared" si="20"/>
        <v>2021</v>
      </c>
      <c r="D255" s="14">
        <f t="shared" si="21"/>
        <v>12</v>
      </c>
      <c r="E255" s="14">
        <f t="shared" si="22"/>
        <v>52</v>
      </c>
      <c r="F255" s="14">
        <f t="shared" si="23"/>
        <v>5</v>
      </c>
      <c r="G255" s="13">
        <f t="shared" si="24"/>
        <v>44200</v>
      </c>
      <c r="H255" s="19">
        <f t="shared" si="25"/>
        <v>44561</v>
      </c>
    </row>
    <row r="256" spans="1:8" x14ac:dyDescent="0.25">
      <c r="A256" s="28">
        <v>44564</v>
      </c>
      <c r="B256" s="27">
        <v>4796.56005859375</v>
      </c>
      <c r="C256" s="14">
        <f t="shared" si="20"/>
        <v>2022</v>
      </c>
      <c r="D256" s="14">
        <f t="shared" si="21"/>
        <v>1</v>
      </c>
      <c r="E256" s="14">
        <f t="shared" si="22"/>
        <v>1</v>
      </c>
      <c r="F256" s="14">
        <f t="shared" si="23"/>
        <v>1</v>
      </c>
      <c r="G256" s="13">
        <f t="shared" si="24"/>
        <v>44564</v>
      </c>
      <c r="H256" s="19">
        <f t="shared" si="25"/>
        <v>44925</v>
      </c>
    </row>
    <row r="257" spans="1:8" x14ac:dyDescent="0.25">
      <c r="A257" s="28">
        <v>44565</v>
      </c>
      <c r="B257" s="27">
        <v>4793.5400390625</v>
      </c>
      <c r="C257" s="14">
        <f t="shared" si="20"/>
        <v>2022</v>
      </c>
      <c r="D257" s="14">
        <f t="shared" si="21"/>
        <v>1</v>
      </c>
      <c r="E257" s="14">
        <f t="shared" si="22"/>
        <v>1</v>
      </c>
      <c r="F257" s="14">
        <f t="shared" si="23"/>
        <v>2</v>
      </c>
      <c r="G257" s="13">
        <f t="shared" si="24"/>
        <v>44564</v>
      </c>
      <c r="H257" s="19">
        <f t="shared" si="25"/>
        <v>44925</v>
      </c>
    </row>
    <row r="258" spans="1:8" x14ac:dyDescent="0.25">
      <c r="A258" s="28">
        <v>44566</v>
      </c>
      <c r="B258" s="27">
        <v>4700.580078125</v>
      </c>
      <c r="C258" s="14">
        <f t="shared" si="20"/>
        <v>2022</v>
      </c>
      <c r="D258" s="14">
        <f t="shared" si="21"/>
        <v>1</v>
      </c>
      <c r="E258" s="14">
        <f t="shared" si="22"/>
        <v>1</v>
      </c>
      <c r="F258" s="14">
        <f t="shared" si="23"/>
        <v>3</v>
      </c>
      <c r="G258" s="13">
        <f t="shared" si="24"/>
        <v>44564</v>
      </c>
      <c r="H258" s="19">
        <f t="shared" si="25"/>
        <v>44925</v>
      </c>
    </row>
    <row r="259" spans="1:8" x14ac:dyDescent="0.25">
      <c r="A259" s="28">
        <v>44567</v>
      </c>
      <c r="B259" s="27">
        <v>4696.0498046875</v>
      </c>
      <c r="C259" s="14">
        <f t="shared" si="20"/>
        <v>2022</v>
      </c>
      <c r="D259" s="14">
        <f t="shared" si="21"/>
        <v>1</v>
      </c>
      <c r="E259" s="14">
        <f t="shared" si="22"/>
        <v>1</v>
      </c>
      <c r="F259" s="14">
        <f t="shared" si="23"/>
        <v>4</v>
      </c>
      <c r="G259" s="13">
        <f t="shared" si="24"/>
        <v>44564</v>
      </c>
      <c r="H259" s="19">
        <f t="shared" si="25"/>
        <v>44925</v>
      </c>
    </row>
    <row r="260" spans="1:8" x14ac:dyDescent="0.25">
      <c r="A260" s="28">
        <v>44568</v>
      </c>
      <c r="B260" s="27">
        <v>4677.02978515625</v>
      </c>
      <c r="C260" s="14">
        <f t="shared" si="20"/>
        <v>2022</v>
      </c>
      <c r="D260" s="14">
        <f t="shared" si="21"/>
        <v>1</v>
      </c>
      <c r="E260" s="14">
        <f t="shared" si="22"/>
        <v>1</v>
      </c>
      <c r="F260" s="14">
        <f t="shared" si="23"/>
        <v>5</v>
      </c>
      <c r="G260" s="13">
        <f t="shared" si="24"/>
        <v>44564</v>
      </c>
      <c r="H260" s="19">
        <f t="shared" si="25"/>
        <v>44925</v>
      </c>
    </row>
    <row r="261" spans="1:8" x14ac:dyDescent="0.25">
      <c r="A261" s="28">
        <v>44571</v>
      </c>
      <c r="B261" s="27">
        <v>4670.2900390625</v>
      </c>
      <c r="C261" s="14">
        <f t="shared" ref="C261:C324" si="26">YEAR(A261)</f>
        <v>2022</v>
      </c>
      <c r="D261" s="14">
        <f t="shared" ref="D261:D324" si="27">MONTH(A261)</f>
        <v>1</v>
      </c>
      <c r="E261" s="14">
        <f t="shared" ref="E261:E324" si="28">_xlfn.ISOWEEKNUM(A261)</f>
        <v>2</v>
      </c>
      <c r="F261" s="14">
        <f t="shared" ref="F261:F324" si="29">WEEKDAY(A261,2)</f>
        <v>1</v>
      </c>
      <c r="G261" s="13">
        <f t="shared" ref="G261:G324" si="30">_xlfn.MINIFS($A$4:$A$1346,$C$4:$C$1346,C261,$C$4:$C$1346,C261)</f>
        <v>44564</v>
      </c>
      <c r="H261" s="19">
        <f t="shared" ref="H261:H324" si="31">_xlfn.MAXIFS($A$4:$A$1346,$C$4:$C$1346,C261,$C$4:$C$1346,C261)</f>
        <v>44925</v>
      </c>
    </row>
    <row r="262" spans="1:8" x14ac:dyDescent="0.25">
      <c r="A262" s="28">
        <v>44572</v>
      </c>
      <c r="B262" s="27">
        <v>4713.06982421875</v>
      </c>
      <c r="C262" s="14">
        <f t="shared" si="26"/>
        <v>2022</v>
      </c>
      <c r="D262" s="14">
        <f t="shared" si="27"/>
        <v>1</v>
      </c>
      <c r="E262" s="14">
        <f t="shared" si="28"/>
        <v>2</v>
      </c>
      <c r="F262" s="14">
        <f t="shared" si="29"/>
        <v>2</v>
      </c>
      <c r="G262" s="13">
        <f t="shared" si="30"/>
        <v>44564</v>
      </c>
      <c r="H262" s="19">
        <f t="shared" si="31"/>
        <v>44925</v>
      </c>
    </row>
    <row r="263" spans="1:8" x14ac:dyDescent="0.25">
      <c r="A263" s="28">
        <v>44573</v>
      </c>
      <c r="B263" s="27">
        <v>4726.35009765625</v>
      </c>
      <c r="C263" s="14">
        <f t="shared" si="26"/>
        <v>2022</v>
      </c>
      <c r="D263" s="14">
        <f t="shared" si="27"/>
        <v>1</v>
      </c>
      <c r="E263" s="14">
        <f t="shared" si="28"/>
        <v>2</v>
      </c>
      <c r="F263" s="14">
        <f t="shared" si="29"/>
        <v>3</v>
      </c>
      <c r="G263" s="13">
        <f t="shared" si="30"/>
        <v>44564</v>
      </c>
      <c r="H263" s="19">
        <f t="shared" si="31"/>
        <v>44925</v>
      </c>
    </row>
    <row r="264" spans="1:8" x14ac:dyDescent="0.25">
      <c r="A264" s="28">
        <v>44574</v>
      </c>
      <c r="B264" s="27">
        <v>4659.02978515625</v>
      </c>
      <c r="C264" s="14">
        <f t="shared" si="26"/>
        <v>2022</v>
      </c>
      <c r="D264" s="14">
        <f t="shared" si="27"/>
        <v>1</v>
      </c>
      <c r="E264" s="14">
        <f t="shared" si="28"/>
        <v>2</v>
      </c>
      <c r="F264" s="14">
        <f t="shared" si="29"/>
        <v>4</v>
      </c>
      <c r="G264" s="13">
        <f t="shared" si="30"/>
        <v>44564</v>
      </c>
      <c r="H264" s="19">
        <f t="shared" si="31"/>
        <v>44925</v>
      </c>
    </row>
    <row r="265" spans="1:8" x14ac:dyDescent="0.25">
      <c r="A265" s="28">
        <v>44575</v>
      </c>
      <c r="B265" s="27">
        <v>4662.85009765625</v>
      </c>
      <c r="C265" s="14">
        <f t="shared" si="26"/>
        <v>2022</v>
      </c>
      <c r="D265" s="14">
        <f t="shared" si="27"/>
        <v>1</v>
      </c>
      <c r="E265" s="14">
        <f t="shared" si="28"/>
        <v>2</v>
      </c>
      <c r="F265" s="14">
        <f t="shared" si="29"/>
        <v>5</v>
      </c>
      <c r="G265" s="13">
        <f t="shared" si="30"/>
        <v>44564</v>
      </c>
      <c r="H265" s="19">
        <f t="shared" si="31"/>
        <v>44925</v>
      </c>
    </row>
    <row r="266" spans="1:8" x14ac:dyDescent="0.25">
      <c r="A266" s="28">
        <v>44579</v>
      </c>
      <c r="B266" s="27">
        <v>4577.10986328125</v>
      </c>
      <c r="C266" s="14">
        <f t="shared" si="26"/>
        <v>2022</v>
      </c>
      <c r="D266" s="14">
        <f t="shared" si="27"/>
        <v>1</v>
      </c>
      <c r="E266" s="14">
        <f t="shared" si="28"/>
        <v>3</v>
      </c>
      <c r="F266" s="14">
        <f t="shared" si="29"/>
        <v>2</v>
      </c>
      <c r="G266" s="13">
        <f t="shared" si="30"/>
        <v>44564</v>
      </c>
      <c r="H266" s="19">
        <f t="shared" si="31"/>
        <v>44925</v>
      </c>
    </row>
    <row r="267" spans="1:8" x14ac:dyDescent="0.25">
      <c r="A267" s="28">
        <v>44580</v>
      </c>
      <c r="B267" s="27">
        <v>4532.759765625</v>
      </c>
      <c r="C267" s="14">
        <f t="shared" si="26"/>
        <v>2022</v>
      </c>
      <c r="D267" s="14">
        <f t="shared" si="27"/>
        <v>1</v>
      </c>
      <c r="E267" s="14">
        <f t="shared" si="28"/>
        <v>3</v>
      </c>
      <c r="F267" s="14">
        <f t="shared" si="29"/>
        <v>3</v>
      </c>
      <c r="G267" s="13">
        <f t="shared" si="30"/>
        <v>44564</v>
      </c>
      <c r="H267" s="19">
        <f t="shared" si="31"/>
        <v>44925</v>
      </c>
    </row>
    <row r="268" spans="1:8" x14ac:dyDescent="0.25">
      <c r="A268" s="28">
        <v>44581</v>
      </c>
      <c r="B268" s="27">
        <v>4482.72998046875</v>
      </c>
      <c r="C268" s="14">
        <f t="shared" si="26"/>
        <v>2022</v>
      </c>
      <c r="D268" s="14">
        <f t="shared" si="27"/>
        <v>1</v>
      </c>
      <c r="E268" s="14">
        <f t="shared" si="28"/>
        <v>3</v>
      </c>
      <c r="F268" s="14">
        <f t="shared" si="29"/>
        <v>4</v>
      </c>
      <c r="G268" s="13">
        <f t="shared" si="30"/>
        <v>44564</v>
      </c>
      <c r="H268" s="19">
        <f t="shared" si="31"/>
        <v>44925</v>
      </c>
    </row>
    <row r="269" spans="1:8" x14ac:dyDescent="0.25">
      <c r="A269" s="28">
        <v>44582</v>
      </c>
      <c r="B269" s="27">
        <v>4397.93994140625</v>
      </c>
      <c r="C269" s="14">
        <f t="shared" si="26"/>
        <v>2022</v>
      </c>
      <c r="D269" s="14">
        <f t="shared" si="27"/>
        <v>1</v>
      </c>
      <c r="E269" s="14">
        <f t="shared" si="28"/>
        <v>3</v>
      </c>
      <c r="F269" s="14">
        <f t="shared" si="29"/>
        <v>5</v>
      </c>
      <c r="G269" s="13">
        <f t="shared" si="30"/>
        <v>44564</v>
      </c>
      <c r="H269" s="19">
        <f t="shared" si="31"/>
        <v>44925</v>
      </c>
    </row>
    <row r="270" spans="1:8" x14ac:dyDescent="0.25">
      <c r="A270" s="28">
        <v>44585</v>
      </c>
      <c r="B270" s="27">
        <v>4410.1298828125</v>
      </c>
      <c r="C270" s="14">
        <f t="shared" si="26"/>
        <v>2022</v>
      </c>
      <c r="D270" s="14">
        <f t="shared" si="27"/>
        <v>1</v>
      </c>
      <c r="E270" s="14">
        <f t="shared" si="28"/>
        <v>4</v>
      </c>
      <c r="F270" s="14">
        <f t="shared" si="29"/>
        <v>1</v>
      </c>
      <c r="G270" s="13">
        <f t="shared" si="30"/>
        <v>44564</v>
      </c>
      <c r="H270" s="19">
        <f t="shared" si="31"/>
        <v>44925</v>
      </c>
    </row>
    <row r="271" spans="1:8" x14ac:dyDescent="0.25">
      <c r="A271" s="28">
        <v>44586</v>
      </c>
      <c r="B271" s="27">
        <v>4356.4501953125</v>
      </c>
      <c r="C271" s="14">
        <f t="shared" si="26"/>
        <v>2022</v>
      </c>
      <c r="D271" s="14">
        <f t="shared" si="27"/>
        <v>1</v>
      </c>
      <c r="E271" s="14">
        <f t="shared" si="28"/>
        <v>4</v>
      </c>
      <c r="F271" s="14">
        <f t="shared" si="29"/>
        <v>2</v>
      </c>
      <c r="G271" s="13">
        <f t="shared" si="30"/>
        <v>44564</v>
      </c>
      <c r="H271" s="19">
        <f t="shared" si="31"/>
        <v>44925</v>
      </c>
    </row>
    <row r="272" spans="1:8" x14ac:dyDescent="0.25">
      <c r="A272" s="28">
        <v>44587</v>
      </c>
      <c r="B272" s="27">
        <v>4349.93017578125</v>
      </c>
      <c r="C272" s="14">
        <f t="shared" si="26"/>
        <v>2022</v>
      </c>
      <c r="D272" s="14">
        <f t="shared" si="27"/>
        <v>1</v>
      </c>
      <c r="E272" s="14">
        <f t="shared" si="28"/>
        <v>4</v>
      </c>
      <c r="F272" s="14">
        <f t="shared" si="29"/>
        <v>3</v>
      </c>
      <c r="G272" s="13">
        <f t="shared" si="30"/>
        <v>44564</v>
      </c>
      <c r="H272" s="19">
        <f t="shared" si="31"/>
        <v>44925</v>
      </c>
    </row>
    <row r="273" spans="1:8" x14ac:dyDescent="0.25">
      <c r="A273" s="28">
        <v>44588</v>
      </c>
      <c r="B273" s="27">
        <v>4326.509765625</v>
      </c>
      <c r="C273" s="14">
        <f t="shared" si="26"/>
        <v>2022</v>
      </c>
      <c r="D273" s="14">
        <f t="shared" si="27"/>
        <v>1</v>
      </c>
      <c r="E273" s="14">
        <f t="shared" si="28"/>
        <v>4</v>
      </c>
      <c r="F273" s="14">
        <f t="shared" si="29"/>
        <v>4</v>
      </c>
      <c r="G273" s="13">
        <f t="shared" si="30"/>
        <v>44564</v>
      </c>
      <c r="H273" s="19">
        <f t="shared" si="31"/>
        <v>44925</v>
      </c>
    </row>
    <row r="274" spans="1:8" x14ac:dyDescent="0.25">
      <c r="A274" s="28">
        <v>44589</v>
      </c>
      <c r="B274" s="27">
        <v>4431.85009765625</v>
      </c>
      <c r="C274" s="14">
        <f t="shared" si="26"/>
        <v>2022</v>
      </c>
      <c r="D274" s="14">
        <f t="shared" si="27"/>
        <v>1</v>
      </c>
      <c r="E274" s="14">
        <f t="shared" si="28"/>
        <v>4</v>
      </c>
      <c r="F274" s="14">
        <f t="shared" si="29"/>
        <v>5</v>
      </c>
      <c r="G274" s="13">
        <f t="shared" si="30"/>
        <v>44564</v>
      </c>
      <c r="H274" s="19">
        <f t="shared" si="31"/>
        <v>44925</v>
      </c>
    </row>
    <row r="275" spans="1:8" x14ac:dyDescent="0.25">
      <c r="A275" s="28">
        <v>44592</v>
      </c>
      <c r="B275" s="27">
        <v>4515.5498046875</v>
      </c>
      <c r="C275" s="14">
        <f t="shared" si="26"/>
        <v>2022</v>
      </c>
      <c r="D275" s="14">
        <f t="shared" si="27"/>
        <v>1</v>
      </c>
      <c r="E275" s="14">
        <f t="shared" si="28"/>
        <v>5</v>
      </c>
      <c r="F275" s="14">
        <f t="shared" si="29"/>
        <v>1</v>
      </c>
      <c r="G275" s="13">
        <f t="shared" si="30"/>
        <v>44564</v>
      </c>
      <c r="H275" s="19">
        <f t="shared" si="31"/>
        <v>44925</v>
      </c>
    </row>
    <row r="276" spans="1:8" x14ac:dyDescent="0.25">
      <c r="A276" s="28">
        <v>44593</v>
      </c>
      <c r="B276" s="27">
        <v>4546.5400390625</v>
      </c>
      <c r="C276" s="14">
        <f t="shared" si="26"/>
        <v>2022</v>
      </c>
      <c r="D276" s="14">
        <f t="shared" si="27"/>
        <v>2</v>
      </c>
      <c r="E276" s="14">
        <f t="shared" si="28"/>
        <v>5</v>
      </c>
      <c r="F276" s="14">
        <f t="shared" si="29"/>
        <v>2</v>
      </c>
      <c r="G276" s="13">
        <f t="shared" si="30"/>
        <v>44564</v>
      </c>
      <c r="H276" s="19">
        <f t="shared" si="31"/>
        <v>44925</v>
      </c>
    </row>
    <row r="277" spans="1:8" x14ac:dyDescent="0.25">
      <c r="A277" s="28">
        <v>44594</v>
      </c>
      <c r="B277" s="27">
        <v>4589.3798828125</v>
      </c>
      <c r="C277" s="14">
        <f t="shared" si="26"/>
        <v>2022</v>
      </c>
      <c r="D277" s="14">
        <f t="shared" si="27"/>
        <v>2</v>
      </c>
      <c r="E277" s="14">
        <f t="shared" si="28"/>
        <v>5</v>
      </c>
      <c r="F277" s="14">
        <f t="shared" si="29"/>
        <v>3</v>
      </c>
      <c r="G277" s="13">
        <f t="shared" si="30"/>
        <v>44564</v>
      </c>
      <c r="H277" s="19">
        <f t="shared" si="31"/>
        <v>44925</v>
      </c>
    </row>
    <row r="278" spans="1:8" x14ac:dyDescent="0.25">
      <c r="A278" s="28">
        <v>44595</v>
      </c>
      <c r="B278" s="27">
        <v>4477.43994140625</v>
      </c>
      <c r="C278" s="14">
        <f t="shared" si="26"/>
        <v>2022</v>
      </c>
      <c r="D278" s="14">
        <f t="shared" si="27"/>
        <v>2</v>
      </c>
      <c r="E278" s="14">
        <f t="shared" si="28"/>
        <v>5</v>
      </c>
      <c r="F278" s="14">
        <f t="shared" si="29"/>
        <v>4</v>
      </c>
      <c r="G278" s="13">
        <f t="shared" si="30"/>
        <v>44564</v>
      </c>
      <c r="H278" s="19">
        <f t="shared" si="31"/>
        <v>44925</v>
      </c>
    </row>
    <row r="279" spans="1:8" x14ac:dyDescent="0.25">
      <c r="A279" s="28">
        <v>44596</v>
      </c>
      <c r="B279" s="27">
        <v>4500.52978515625</v>
      </c>
      <c r="C279" s="14">
        <f t="shared" si="26"/>
        <v>2022</v>
      </c>
      <c r="D279" s="14">
        <f t="shared" si="27"/>
        <v>2</v>
      </c>
      <c r="E279" s="14">
        <f t="shared" si="28"/>
        <v>5</v>
      </c>
      <c r="F279" s="14">
        <f t="shared" si="29"/>
        <v>5</v>
      </c>
      <c r="G279" s="13">
        <f t="shared" si="30"/>
        <v>44564</v>
      </c>
      <c r="H279" s="19">
        <f t="shared" si="31"/>
        <v>44925</v>
      </c>
    </row>
    <row r="280" spans="1:8" x14ac:dyDescent="0.25">
      <c r="A280" s="28">
        <v>44599</v>
      </c>
      <c r="B280" s="27">
        <v>4483.8701171875</v>
      </c>
      <c r="C280" s="14">
        <f t="shared" si="26"/>
        <v>2022</v>
      </c>
      <c r="D280" s="14">
        <f t="shared" si="27"/>
        <v>2</v>
      </c>
      <c r="E280" s="14">
        <f t="shared" si="28"/>
        <v>6</v>
      </c>
      <c r="F280" s="14">
        <f t="shared" si="29"/>
        <v>1</v>
      </c>
      <c r="G280" s="13">
        <f t="shared" si="30"/>
        <v>44564</v>
      </c>
      <c r="H280" s="19">
        <f t="shared" si="31"/>
        <v>44925</v>
      </c>
    </row>
    <row r="281" spans="1:8" x14ac:dyDescent="0.25">
      <c r="A281" s="28">
        <v>44600</v>
      </c>
      <c r="B281" s="27">
        <v>4521.5400390625</v>
      </c>
      <c r="C281" s="14">
        <f t="shared" si="26"/>
        <v>2022</v>
      </c>
      <c r="D281" s="14">
        <f t="shared" si="27"/>
        <v>2</v>
      </c>
      <c r="E281" s="14">
        <f t="shared" si="28"/>
        <v>6</v>
      </c>
      <c r="F281" s="14">
        <f t="shared" si="29"/>
        <v>2</v>
      </c>
      <c r="G281" s="13">
        <f t="shared" si="30"/>
        <v>44564</v>
      </c>
      <c r="H281" s="19">
        <f t="shared" si="31"/>
        <v>44925</v>
      </c>
    </row>
    <row r="282" spans="1:8" x14ac:dyDescent="0.25">
      <c r="A282" s="28">
        <v>44601</v>
      </c>
      <c r="B282" s="27">
        <v>4587.18017578125</v>
      </c>
      <c r="C282" s="14">
        <f t="shared" si="26"/>
        <v>2022</v>
      </c>
      <c r="D282" s="14">
        <f t="shared" si="27"/>
        <v>2</v>
      </c>
      <c r="E282" s="14">
        <f t="shared" si="28"/>
        <v>6</v>
      </c>
      <c r="F282" s="14">
        <f t="shared" si="29"/>
        <v>3</v>
      </c>
      <c r="G282" s="13">
        <f t="shared" si="30"/>
        <v>44564</v>
      </c>
      <c r="H282" s="19">
        <f t="shared" si="31"/>
        <v>44925</v>
      </c>
    </row>
    <row r="283" spans="1:8" x14ac:dyDescent="0.25">
      <c r="A283" s="28">
        <v>44602</v>
      </c>
      <c r="B283" s="27">
        <v>4504.080078125</v>
      </c>
      <c r="C283" s="14">
        <f t="shared" si="26"/>
        <v>2022</v>
      </c>
      <c r="D283" s="14">
        <f t="shared" si="27"/>
        <v>2</v>
      </c>
      <c r="E283" s="14">
        <f t="shared" si="28"/>
        <v>6</v>
      </c>
      <c r="F283" s="14">
        <f t="shared" si="29"/>
        <v>4</v>
      </c>
      <c r="G283" s="13">
        <f t="shared" si="30"/>
        <v>44564</v>
      </c>
      <c r="H283" s="19">
        <f t="shared" si="31"/>
        <v>44925</v>
      </c>
    </row>
    <row r="284" spans="1:8" x14ac:dyDescent="0.25">
      <c r="A284" s="28">
        <v>44603</v>
      </c>
      <c r="B284" s="27">
        <v>4418.64013671875</v>
      </c>
      <c r="C284" s="14">
        <f t="shared" si="26"/>
        <v>2022</v>
      </c>
      <c r="D284" s="14">
        <f t="shared" si="27"/>
        <v>2</v>
      </c>
      <c r="E284" s="14">
        <f t="shared" si="28"/>
        <v>6</v>
      </c>
      <c r="F284" s="14">
        <f t="shared" si="29"/>
        <v>5</v>
      </c>
      <c r="G284" s="13">
        <f t="shared" si="30"/>
        <v>44564</v>
      </c>
      <c r="H284" s="19">
        <f t="shared" si="31"/>
        <v>44925</v>
      </c>
    </row>
    <row r="285" spans="1:8" x14ac:dyDescent="0.25">
      <c r="A285" s="28">
        <v>44606</v>
      </c>
      <c r="B285" s="27">
        <v>4401.669921875</v>
      </c>
      <c r="C285" s="14">
        <f t="shared" si="26"/>
        <v>2022</v>
      </c>
      <c r="D285" s="14">
        <f t="shared" si="27"/>
        <v>2</v>
      </c>
      <c r="E285" s="14">
        <f t="shared" si="28"/>
        <v>7</v>
      </c>
      <c r="F285" s="14">
        <f t="shared" si="29"/>
        <v>1</v>
      </c>
      <c r="G285" s="13">
        <f t="shared" si="30"/>
        <v>44564</v>
      </c>
      <c r="H285" s="19">
        <f t="shared" si="31"/>
        <v>44925</v>
      </c>
    </row>
    <row r="286" spans="1:8" x14ac:dyDescent="0.25">
      <c r="A286" s="28">
        <v>44607</v>
      </c>
      <c r="B286" s="27">
        <v>4471.06982421875</v>
      </c>
      <c r="C286" s="14">
        <f t="shared" si="26"/>
        <v>2022</v>
      </c>
      <c r="D286" s="14">
        <f t="shared" si="27"/>
        <v>2</v>
      </c>
      <c r="E286" s="14">
        <f t="shared" si="28"/>
        <v>7</v>
      </c>
      <c r="F286" s="14">
        <f t="shared" si="29"/>
        <v>2</v>
      </c>
      <c r="G286" s="13">
        <f t="shared" si="30"/>
        <v>44564</v>
      </c>
      <c r="H286" s="19">
        <f t="shared" si="31"/>
        <v>44925</v>
      </c>
    </row>
    <row r="287" spans="1:8" x14ac:dyDescent="0.25">
      <c r="A287" s="28">
        <v>44608</v>
      </c>
      <c r="B287" s="27">
        <v>4475.009765625</v>
      </c>
      <c r="C287" s="14">
        <f t="shared" si="26"/>
        <v>2022</v>
      </c>
      <c r="D287" s="14">
        <f t="shared" si="27"/>
        <v>2</v>
      </c>
      <c r="E287" s="14">
        <f t="shared" si="28"/>
        <v>7</v>
      </c>
      <c r="F287" s="14">
        <f t="shared" si="29"/>
        <v>3</v>
      </c>
      <c r="G287" s="13">
        <f t="shared" si="30"/>
        <v>44564</v>
      </c>
      <c r="H287" s="19">
        <f t="shared" si="31"/>
        <v>44925</v>
      </c>
    </row>
    <row r="288" spans="1:8" x14ac:dyDescent="0.25">
      <c r="A288" s="28">
        <v>44609</v>
      </c>
      <c r="B288" s="27">
        <v>4380.259765625</v>
      </c>
      <c r="C288" s="14">
        <f t="shared" si="26"/>
        <v>2022</v>
      </c>
      <c r="D288" s="14">
        <f t="shared" si="27"/>
        <v>2</v>
      </c>
      <c r="E288" s="14">
        <f t="shared" si="28"/>
        <v>7</v>
      </c>
      <c r="F288" s="14">
        <f t="shared" si="29"/>
        <v>4</v>
      </c>
      <c r="G288" s="13">
        <f t="shared" si="30"/>
        <v>44564</v>
      </c>
      <c r="H288" s="19">
        <f t="shared" si="31"/>
        <v>44925</v>
      </c>
    </row>
    <row r="289" spans="1:8" x14ac:dyDescent="0.25">
      <c r="A289" s="28">
        <v>44610</v>
      </c>
      <c r="B289" s="27">
        <v>4348.8701171875</v>
      </c>
      <c r="C289" s="14">
        <f t="shared" si="26"/>
        <v>2022</v>
      </c>
      <c r="D289" s="14">
        <f t="shared" si="27"/>
        <v>2</v>
      </c>
      <c r="E289" s="14">
        <f t="shared" si="28"/>
        <v>7</v>
      </c>
      <c r="F289" s="14">
        <f t="shared" si="29"/>
        <v>5</v>
      </c>
      <c r="G289" s="13">
        <f t="shared" si="30"/>
        <v>44564</v>
      </c>
      <c r="H289" s="19">
        <f t="shared" si="31"/>
        <v>44925</v>
      </c>
    </row>
    <row r="290" spans="1:8" x14ac:dyDescent="0.25">
      <c r="A290" s="28">
        <v>44614</v>
      </c>
      <c r="B290" s="27">
        <v>4304.759765625</v>
      </c>
      <c r="C290" s="14">
        <f t="shared" si="26"/>
        <v>2022</v>
      </c>
      <c r="D290" s="14">
        <f t="shared" si="27"/>
        <v>2</v>
      </c>
      <c r="E290" s="14">
        <f t="shared" si="28"/>
        <v>8</v>
      </c>
      <c r="F290" s="14">
        <f t="shared" si="29"/>
        <v>2</v>
      </c>
      <c r="G290" s="13">
        <f t="shared" si="30"/>
        <v>44564</v>
      </c>
      <c r="H290" s="19">
        <f t="shared" si="31"/>
        <v>44925</v>
      </c>
    </row>
    <row r="291" spans="1:8" x14ac:dyDescent="0.25">
      <c r="A291" s="28">
        <v>44615</v>
      </c>
      <c r="B291" s="27">
        <v>4225.5</v>
      </c>
      <c r="C291" s="14">
        <f t="shared" si="26"/>
        <v>2022</v>
      </c>
      <c r="D291" s="14">
        <f t="shared" si="27"/>
        <v>2</v>
      </c>
      <c r="E291" s="14">
        <f t="shared" si="28"/>
        <v>8</v>
      </c>
      <c r="F291" s="14">
        <f t="shared" si="29"/>
        <v>3</v>
      </c>
      <c r="G291" s="13">
        <f t="shared" si="30"/>
        <v>44564</v>
      </c>
      <c r="H291" s="19">
        <f t="shared" si="31"/>
        <v>44925</v>
      </c>
    </row>
    <row r="292" spans="1:8" x14ac:dyDescent="0.25">
      <c r="A292" s="28">
        <v>44616</v>
      </c>
      <c r="B292" s="27">
        <v>4288.7001953125</v>
      </c>
      <c r="C292" s="14">
        <f t="shared" si="26"/>
        <v>2022</v>
      </c>
      <c r="D292" s="14">
        <f t="shared" si="27"/>
        <v>2</v>
      </c>
      <c r="E292" s="14">
        <f t="shared" si="28"/>
        <v>8</v>
      </c>
      <c r="F292" s="14">
        <f t="shared" si="29"/>
        <v>4</v>
      </c>
      <c r="G292" s="13">
        <f t="shared" si="30"/>
        <v>44564</v>
      </c>
      <c r="H292" s="19">
        <f t="shared" si="31"/>
        <v>44925</v>
      </c>
    </row>
    <row r="293" spans="1:8" x14ac:dyDescent="0.25">
      <c r="A293" s="28">
        <v>44617</v>
      </c>
      <c r="B293" s="27">
        <v>4384.64990234375</v>
      </c>
      <c r="C293" s="14">
        <f t="shared" si="26"/>
        <v>2022</v>
      </c>
      <c r="D293" s="14">
        <f t="shared" si="27"/>
        <v>2</v>
      </c>
      <c r="E293" s="14">
        <f t="shared" si="28"/>
        <v>8</v>
      </c>
      <c r="F293" s="14">
        <f t="shared" si="29"/>
        <v>5</v>
      </c>
      <c r="G293" s="13">
        <f t="shared" si="30"/>
        <v>44564</v>
      </c>
      <c r="H293" s="19">
        <f t="shared" si="31"/>
        <v>44925</v>
      </c>
    </row>
    <row r="294" spans="1:8" x14ac:dyDescent="0.25">
      <c r="A294" s="28">
        <v>44620</v>
      </c>
      <c r="B294" s="27">
        <v>4373.93994140625</v>
      </c>
      <c r="C294" s="14">
        <f t="shared" si="26"/>
        <v>2022</v>
      </c>
      <c r="D294" s="14">
        <f t="shared" si="27"/>
        <v>2</v>
      </c>
      <c r="E294" s="14">
        <f t="shared" si="28"/>
        <v>9</v>
      </c>
      <c r="F294" s="14">
        <f t="shared" si="29"/>
        <v>1</v>
      </c>
      <c r="G294" s="13">
        <f t="shared" si="30"/>
        <v>44564</v>
      </c>
      <c r="H294" s="19">
        <f t="shared" si="31"/>
        <v>44925</v>
      </c>
    </row>
    <row r="295" spans="1:8" x14ac:dyDescent="0.25">
      <c r="A295" s="28">
        <v>44621</v>
      </c>
      <c r="B295" s="27">
        <v>4306.259765625</v>
      </c>
      <c r="C295" s="14">
        <f t="shared" si="26"/>
        <v>2022</v>
      </c>
      <c r="D295" s="14">
        <f t="shared" si="27"/>
        <v>3</v>
      </c>
      <c r="E295" s="14">
        <f t="shared" si="28"/>
        <v>9</v>
      </c>
      <c r="F295" s="14">
        <f t="shared" si="29"/>
        <v>2</v>
      </c>
      <c r="G295" s="13">
        <f t="shared" si="30"/>
        <v>44564</v>
      </c>
      <c r="H295" s="19">
        <f t="shared" si="31"/>
        <v>44925</v>
      </c>
    </row>
    <row r="296" spans="1:8" x14ac:dyDescent="0.25">
      <c r="A296" s="28">
        <v>44622</v>
      </c>
      <c r="B296" s="27">
        <v>4386.5400390625</v>
      </c>
      <c r="C296" s="14">
        <f t="shared" si="26"/>
        <v>2022</v>
      </c>
      <c r="D296" s="14">
        <f t="shared" si="27"/>
        <v>3</v>
      </c>
      <c r="E296" s="14">
        <f t="shared" si="28"/>
        <v>9</v>
      </c>
      <c r="F296" s="14">
        <f t="shared" si="29"/>
        <v>3</v>
      </c>
      <c r="G296" s="13">
        <f t="shared" si="30"/>
        <v>44564</v>
      </c>
      <c r="H296" s="19">
        <f t="shared" si="31"/>
        <v>44925</v>
      </c>
    </row>
    <row r="297" spans="1:8" x14ac:dyDescent="0.25">
      <c r="A297" s="28">
        <v>44623</v>
      </c>
      <c r="B297" s="27">
        <v>4363.490234375</v>
      </c>
      <c r="C297" s="14">
        <f t="shared" si="26"/>
        <v>2022</v>
      </c>
      <c r="D297" s="14">
        <f t="shared" si="27"/>
        <v>3</v>
      </c>
      <c r="E297" s="14">
        <f t="shared" si="28"/>
        <v>9</v>
      </c>
      <c r="F297" s="14">
        <f t="shared" si="29"/>
        <v>4</v>
      </c>
      <c r="G297" s="13">
        <f t="shared" si="30"/>
        <v>44564</v>
      </c>
      <c r="H297" s="19">
        <f t="shared" si="31"/>
        <v>44925</v>
      </c>
    </row>
    <row r="298" spans="1:8" x14ac:dyDescent="0.25">
      <c r="A298" s="28">
        <v>44624</v>
      </c>
      <c r="B298" s="27">
        <v>4328.8701171875</v>
      </c>
      <c r="C298" s="14">
        <f t="shared" si="26"/>
        <v>2022</v>
      </c>
      <c r="D298" s="14">
        <f t="shared" si="27"/>
        <v>3</v>
      </c>
      <c r="E298" s="14">
        <f t="shared" si="28"/>
        <v>9</v>
      </c>
      <c r="F298" s="14">
        <f t="shared" si="29"/>
        <v>5</v>
      </c>
      <c r="G298" s="13">
        <f t="shared" si="30"/>
        <v>44564</v>
      </c>
      <c r="H298" s="19">
        <f t="shared" si="31"/>
        <v>44925</v>
      </c>
    </row>
    <row r="299" spans="1:8" x14ac:dyDescent="0.25">
      <c r="A299" s="28">
        <v>44627</v>
      </c>
      <c r="B299" s="27">
        <v>4201.08984375</v>
      </c>
      <c r="C299" s="14">
        <f t="shared" si="26"/>
        <v>2022</v>
      </c>
      <c r="D299" s="14">
        <f t="shared" si="27"/>
        <v>3</v>
      </c>
      <c r="E299" s="14">
        <f t="shared" si="28"/>
        <v>10</v>
      </c>
      <c r="F299" s="14">
        <f t="shared" si="29"/>
        <v>1</v>
      </c>
      <c r="G299" s="13">
        <f t="shared" si="30"/>
        <v>44564</v>
      </c>
      <c r="H299" s="19">
        <f t="shared" si="31"/>
        <v>44925</v>
      </c>
    </row>
    <row r="300" spans="1:8" x14ac:dyDescent="0.25">
      <c r="A300" s="28">
        <v>44628</v>
      </c>
      <c r="B300" s="27">
        <v>4170.7001953125</v>
      </c>
      <c r="C300" s="14">
        <f t="shared" si="26"/>
        <v>2022</v>
      </c>
      <c r="D300" s="14">
        <f t="shared" si="27"/>
        <v>3</v>
      </c>
      <c r="E300" s="14">
        <f t="shared" si="28"/>
        <v>10</v>
      </c>
      <c r="F300" s="14">
        <f t="shared" si="29"/>
        <v>2</v>
      </c>
      <c r="G300" s="13">
        <f t="shared" si="30"/>
        <v>44564</v>
      </c>
      <c r="H300" s="19">
        <f t="shared" si="31"/>
        <v>44925</v>
      </c>
    </row>
    <row r="301" spans="1:8" x14ac:dyDescent="0.25">
      <c r="A301" s="28">
        <v>44629</v>
      </c>
      <c r="B301" s="27">
        <v>4277.8798828125</v>
      </c>
      <c r="C301" s="14">
        <f t="shared" si="26"/>
        <v>2022</v>
      </c>
      <c r="D301" s="14">
        <f t="shared" si="27"/>
        <v>3</v>
      </c>
      <c r="E301" s="14">
        <f t="shared" si="28"/>
        <v>10</v>
      </c>
      <c r="F301" s="14">
        <f t="shared" si="29"/>
        <v>3</v>
      </c>
      <c r="G301" s="13">
        <f t="shared" si="30"/>
        <v>44564</v>
      </c>
      <c r="H301" s="19">
        <f t="shared" si="31"/>
        <v>44925</v>
      </c>
    </row>
    <row r="302" spans="1:8" x14ac:dyDescent="0.25">
      <c r="A302" s="28">
        <v>44630</v>
      </c>
      <c r="B302" s="27">
        <v>4259.52001953125</v>
      </c>
      <c r="C302" s="14">
        <f t="shared" si="26"/>
        <v>2022</v>
      </c>
      <c r="D302" s="14">
        <f t="shared" si="27"/>
        <v>3</v>
      </c>
      <c r="E302" s="14">
        <f t="shared" si="28"/>
        <v>10</v>
      </c>
      <c r="F302" s="14">
        <f t="shared" si="29"/>
        <v>4</v>
      </c>
      <c r="G302" s="13">
        <f t="shared" si="30"/>
        <v>44564</v>
      </c>
      <c r="H302" s="19">
        <f t="shared" si="31"/>
        <v>44925</v>
      </c>
    </row>
    <row r="303" spans="1:8" x14ac:dyDescent="0.25">
      <c r="A303" s="28">
        <v>44631</v>
      </c>
      <c r="B303" s="27">
        <v>4204.31005859375</v>
      </c>
      <c r="C303" s="14">
        <f t="shared" si="26"/>
        <v>2022</v>
      </c>
      <c r="D303" s="14">
        <f t="shared" si="27"/>
        <v>3</v>
      </c>
      <c r="E303" s="14">
        <f t="shared" si="28"/>
        <v>10</v>
      </c>
      <c r="F303" s="14">
        <f t="shared" si="29"/>
        <v>5</v>
      </c>
      <c r="G303" s="13">
        <f t="shared" si="30"/>
        <v>44564</v>
      </c>
      <c r="H303" s="19">
        <f t="shared" si="31"/>
        <v>44925</v>
      </c>
    </row>
    <row r="304" spans="1:8" x14ac:dyDescent="0.25">
      <c r="A304" s="28">
        <v>44634</v>
      </c>
      <c r="B304" s="27">
        <v>4173.10986328125</v>
      </c>
      <c r="C304" s="14">
        <f t="shared" si="26"/>
        <v>2022</v>
      </c>
      <c r="D304" s="14">
        <f t="shared" si="27"/>
        <v>3</v>
      </c>
      <c r="E304" s="14">
        <f t="shared" si="28"/>
        <v>11</v>
      </c>
      <c r="F304" s="14">
        <f t="shared" si="29"/>
        <v>1</v>
      </c>
      <c r="G304" s="13">
        <f t="shared" si="30"/>
        <v>44564</v>
      </c>
      <c r="H304" s="19">
        <f t="shared" si="31"/>
        <v>44925</v>
      </c>
    </row>
    <row r="305" spans="1:8" x14ac:dyDescent="0.25">
      <c r="A305" s="28">
        <v>44635</v>
      </c>
      <c r="B305" s="27">
        <v>4262.4501953125</v>
      </c>
      <c r="C305" s="14">
        <f t="shared" si="26"/>
        <v>2022</v>
      </c>
      <c r="D305" s="14">
        <f t="shared" si="27"/>
        <v>3</v>
      </c>
      <c r="E305" s="14">
        <f t="shared" si="28"/>
        <v>11</v>
      </c>
      <c r="F305" s="14">
        <f t="shared" si="29"/>
        <v>2</v>
      </c>
      <c r="G305" s="13">
        <f t="shared" si="30"/>
        <v>44564</v>
      </c>
      <c r="H305" s="19">
        <f t="shared" si="31"/>
        <v>44925</v>
      </c>
    </row>
    <row r="306" spans="1:8" x14ac:dyDescent="0.25">
      <c r="A306" s="28">
        <v>44636</v>
      </c>
      <c r="B306" s="27">
        <v>4357.85986328125</v>
      </c>
      <c r="C306" s="14">
        <f t="shared" si="26"/>
        <v>2022</v>
      </c>
      <c r="D306" s="14">
        <f t="shared" si="27"/>
        <v>3</v>
      </c>
      <c r="E306" s="14">
        <f t="shared" si="28"/>
        <v>11</v>
      </c>
      <c r="F306" s="14">
        <f t="shared" si="29"/>
        <v>3</v>
      </c>
      <c r="G306" s="13">
        <f t="shared" si="30"/>
        <v>44564</v>
      </c>
      <c r="H306" s="19">
        <f t="shared" si="31"/>
        <v>44925</v>
      </c>
    </row>
    <row r="307" spans="1:8" x14ac:dyDescent="0.25">
      <c r="A307" s="28">
        <v>44637</v>
      </c>
      <c r="B307" s="27">
        <v>4411.669921875</v>
      </c>
      <c r="C307" s="14">
        <f t="shared" si="26"/>
        <v>2022</v>
      </c>
      <c r="D307" s="14">
        <f t="shared" si="27"/>
        <v>3</v>
      </c>
      <c r="E307" s="14">
        <f t="shared" si="28"/>
        <v>11</v>
      </c>
      <c r="F307" s="14">
        <f t="shared" si="29"/>
        <v>4</v>
      </c>
      <c r="G307" s="13">
        <f t="shared" si="30"/>
        <v>44564</v>
      </c>
      <c r="H307" s="19">
        <f t="shared" si="31"/>
        <v>44925</v>
      </c>
    </row>
    <row r="308" spans="1:8" x14ac:dyDescent="0.25">
      <c r="A308" s="28">
        <v>44638</v>
      </c>
      <c r="B308" s="27">
        <v>4463.1201171875</v>
      </c>
      <c r="C308" s="14">
        <f t="shared" si="26"/>
        <v>2022</v>
      </c>
      <c r="D308" s="14">
        <f t="shared" si="27"/>
        <v>3</v>
      </c>
      <c r="E308" s="14">
        <f t="shared" si="28"/>
        <v>11</v>
      </c>
      <c r="F308" s="14">
        <f t="shared" si="29"/>
        <v>5</v>
      </c>
      <c r="G308" s="13">
        <f t="shared" si="30"/>
        <v>44564</v>
      </c>
      <c r="H308" s="19">
        <f t="shared" si="31"/>
        <v>44925</v>
      </c>
    </row>
    <row r="309" spans="1:8" x14ac:dyDescent="0.25">
      <c r="A309" s="28">
        <v>44641</v>
      </c>
      <c r="B309" s="27">
        <v>4461.18017578125</v>
      </c>
      <c r="C309" s="14">
        <f t="shared" si="26"/>
        <v>2022</v>
      </c>
      <c r="D309" s="14">
        <f t="shared" si="27"/>
        <v>3</v>
      </c>
      <c r="E309" s="14">
        <f t="shared" si="28"/>
        <v>12</v>
      </c>
      <c r="F309" s="14">
        <f t="shared" si="29"/>
        <v>1</v>
      </c>
      <c r="G309" s="13">
        <f t="shared" si="30"/>
        <v>44564</v>
      </c>
      <c r="H309" s="19">
        <f t="shared" si="31"/>
        <v>44925</v>
      </c>
    </row>
    <row r="310" spans="1:8" x14ac:dyDescent="0.25">
      <c r="A310" s="28">
        <v>44642</v>
      </c>
      <c r="B310" s="27">
        <v>4511.60986328125</v>
      </c>
      <c r="C310" s="14">
        <f t="shared" si="26"/>
        <v>2022</v>
      </c>
      <c r="D310" s="14">
        <f t="shared" si="27"/>
        <v>3</v>
      </c>
      <c r="E310" s="14">
        <f t="shared" si="28"/>
        <v>12</v>
      </c>
      <c r="F310" s="14">
        <f t="shared" si="29"/>
        <v>2</v>
      </c>
      <c r="G310" s="13">
        <f t="shared" si="30"/>
        <v>44564</v>
      </c>
      <c r="H310" s="19">
        <f t="shared" si="31"/>
        <v>44925</v>
      </c>
    </row>
    <row r="311" spans="1:8" x14ac:dyDescent="0.25">
      <c r="A311" s="28">
        <v>44643</v>
      </c>
      <c r="B311" s="27">
        <v>4456.240234375</v>
      </c>
      <c r="C311" s="14">
        <f t="shared" si="26"/>
        <v>2022</v>
      </c>
      <c r="D311" s="14">
        <f t="shared" si="27"/>
        <v>3</v>
      </c>
      <c r="E311" s="14">
        <f t="shared" si="28"/>
        <v>12</v>
      </c>
      <c r="F311" s="14">
        <f t="shared" si="29"/>
        <v>3</v>
      </c>
      <c r="G311" s="13">
        <f t="shared" si="30"/>
        <v>44564</v>
      </c>
      <c r="H311" s="19">
        <f t="shared" si="31"/>
        <v>44925</v>
      </c>
    </row>
    <row r="312" spans="1:8" x14ac:dyDescent="0.25">
      <c r="A312" s="28">
        <v>44644</v>
      </c>
      <c r="B312" s="27">
        <v>4520.16015625</v>
      </c>
      <c r="C312" s="14">
        <f t="shared" si="26"/>
        <v>2022</v>
      </c>
      <c r="D312" s="14">
        <f t="shared" si="27"/>
        <v>3</v>
      </c>
      <c r="E312" s="14">
        <f t="shared" si="28"/>
        <v>12</v>
      </c>
      <c r="F312" s="14">
        <f t="shared" si="29"/>
        <v>4</v>
      </c>
      <c r="G312" s="13">
        <f t="shared" si="30"/>
        <v>44564</v>
      </c>
      <c r="H312" s="19">
        <f t="shared" si="31"/>
        <v>44925</v>
      </c>
    </row>
    <row r="313" spans="1:8" x14ac:dyDescent="0.25">
      <c r="A313" s="28">
        <v>44645</v>
      </c>
      <c r="B313" s="27">
        <v>4543.06005859375</v>
      </c>
      <c r="C313" s="14">
        <f t="shared" si="26"/>
        <v>2022</v>
      </c>
      <c r="D313" s="14">
        <f t="shared" si="27"/>
        <v>3</v>
      </c>
      <c r="E313" s="14">
        <f t="shared" si="28"/>
        <v>12</v>
      </c>
      <c r="F313" s="14">
        <f t="shared" si="29"/>
        <v>5</v>
      </c>
      <c r="G313" s="13">
        <f t="shared" si="30"/>
        <v>44564</v>
      </c>
      <c r="H313" s="19">
        <f t="shared" si="31"/>
        <v>44925</v>
      </c>
    </row>
    <row r="314" spans="1:8" x14ac:dyDescent="0.25">
      <c r="A314" s="28">
        <v>44648</v>
      </c>
      <c r="B314" s="27">
        <v>4575.52001953125</v>
      </c>
      <c r="C314" s="14">
        <f t="shared" si="26"/>
        <v>2022</v>
      </c>
      <c r="D314" s="14">
        <f t="shared" si="27"/>
        <v>3</v>
      </c>
      <c r="E314" s="14">
        <f t="shared" si="28"/>
        <v>13</v>
      </c>
      <c r="F314" s="14">
        <f t="shared" si="29"/>
        <v>1</v>
      </c>
      <c r="G314" s="13">
        <f t="shared" si="30"/>
        <v>44564</v>
      </c>
      <c r="H314" s="19">
        <f t="shared" si="31"/>
        <v>44925</v>
      </c>
    </row>
    <row r="315" spans="1:8" x14ac:dyDescent="0.25">
      <c r="A315" s="28">
        <v>44649</v>
      </c>
      <c r="B315" s="27">
        <v>4631.60009765625</v>
      </c>
      <c r="C315" s="14">
        <f t="shared" si="26"/>
        <v>2022</v>
      </c>
      <c r="D315" s="14">
        <f t="shared" si="27"/>
        <v>3</v>
      </c>
      <c r="E315" s="14">
        <f t="shared" si="28"/>
        <v>13</v>
      </c>
      <c r="F315" s="14">
        <f t="shared" si="29"/>
        <v>2</v>
      </c>
      <c r="G315" s="13">
        <f t="shared" si="30"/>
        <v>44564</v>
      </c>
      <c r="H315" s="19">
        <f t="shared" si="31"/>
        <v>44925</v>
      </c>
    </row>
    <row r="316" spans="1:8" x14ac:dyDescent="0.25">
      <c r="A316" s="28">
        <v>44650</v>
      </c>
      <c r="B316" s="27">
        <v>4602.4501953125</v>
      </c>
      <c r="C316" s="14">
        <f t="shared" si="26"/>
        <v>2022</v>
      </c>
      <c r="D316" s="14">
        <f t="shared" si="27"/>
        <v>3</v>
      </c>
      <c r="E316" s="14">
        <f t="shared" si="28"/>
        <v>13</v>
      </c>
      <c r="F316" s="14">
        <f t="shared" si="29"/>
        <v>3</v>
      </c>
      <c r="G316" s="13">
        <f t="shared" si="30"/>
        <v>44564</v>
      </c>
      <c r="H316" s="19">
        <f t="shared" si="31"/>
        <v>44925</v>
      </c>
    </row>
    <row r="317" spans="1:8" x14ac:dyDescent="0.25">
      <c r="A317" s="28">
        <v>44651</v>
      </c>
      <c r="B317" s="27">
        <v>4530.41015625</v>
      </c>
      <c r="C317" s="14">
        <f t="shared" si="26"/>
        <v>2022</v>
      </c>
      <c r="D317" s="14">
        <f t="shared" si="27"/>
        <v>3</v>
      </c>
      <c r="E317" s="14">
        <f t="shared" si="28"/>
        <v>13</v>
      </c>
      <c r="F317" s="14">
        <f t="shared" si="29"/>
        <v>4</v>
      </c>
      <c r="G317" s="13">
        <f t="shared" si="30"/>
        <v>44564</v>
      </c>
      <c r="H317" s="19">
        <f t="shared" si="31"/>
        <v>44925</v>
      </c>
    </row>
    <row r="318" spans="1:8" x14ac:dyDescent="0.25">
      <c r="A318" s="28">
        <v>44652</v>
      </c>
      <c r="B318" s="27">
        <v>4545.85986328125</v>
      </c>
      <c r="C318" s="14">
        <f t="shared" si="26"/>
        <v>2022</v>
      </c>
      <c r="D318" s="14">
        <f t="shared" si="27"/>
        <v>4</v>
      </c>
      <c r="E318" s="14">
        <f t="shared" si="28"/>
        <v>13</v>
      </c>
      <c r="F318" s="14">
        <f t="shared" si="29"/>
        <v>5</v>
      </c>
      <c r="G318" s="13">
        <f t="shared" si="30"/>
        <v>44564</v>
      </c>
      <c r="H318" s="19">
        <f t="shared" si="31"/>
        <v>44925</v>
      </c>
    </row>
    <row r="319" spans="1:8" x14ac:dyDescent="0.25">
      <c r="A319" s="28">
        <v>44655</v>
      </c>
      <c r="B319" s="27">
        <v>4582.64013671875</v>
      </c>
      <c r="C319" s="14">
        <f t="shared" si="26"/>
        <v>2022</v>
      </c>
      <c r="D319" s="14">
        <f t="shared" si="27"/>
        <v>4</v>
      </c>
      <c r="E319" s="14">
        <f t="shared" si="28"/>
        <v>14</v>
      </c>
      <c r="F319" s="14">
        <f t="shared" si="29"/>
        <v>1</v>
      </c>
      <c r="G319" s="13">
        <f t="shared" si="30"/>
        <v>44564</v>
      </c>
      <c r="H319" s="19">
        <f t="shared" si="31"/>
        <v>44925</v>
      </c>
    </row>
    <row r="320" spans="1:8" x14ac:dyDescent="0.25">
      <c r="A320" s="28">
        <v>44656</v>
      </c>
      <c r="B320" s="27">
        <v>4525.1201171875</v>
      </c>
      <c r="C320" s="14">
        <f t="shared" si="26"/>
        <v>2022</v>
      </c>
      <c r="D320" s="14">
        <f t="shared" si="27"/>
        <v>4</v>
      </c>
      <c r="E320" s="14">
        <f t="shared" si="28"/>
        <v>14</v>
      </c>
      <c r="F320" s="14">
        <f t="shared" si="29"/>
        <v>2</v>
      </c>
      <c r="G320" s="13">
        <f t="shared" si="30"/>
        <v>44564</v>
      </c>
      <c r="H320" s="19">
        <f t="shared" si="31"/>
        <v>44925</v>
      </c>
    </row>
    <row r="321" spans="1:8" x14ac:dyDescent="0.25">
      <c r="A321" s="28">
        <v>44657</v>
      </c>
      <c r="B321" s="27">
        <v>4481.14990234375</v>
      </c>
      <c r="C321" s="14">
        <f t="shared" si="26"/>
        <v>2022</v>
      </c>
      <c r="D321" s="14">
        <f t="shared" si="27"/>
        <v>4</v>
      </c>
      <c r="E321" s="14">
        <f t="shared" si="28"/>
        <v>14</v>
      </c>
      <c r="F321" s="14">
        <f t="shared" si="29"/>
        <v>3</v>
      </c>
      <c r="G321" s="13">
        <f t="shared" si="30"/>
        <v>44564</v>
      </c>
      <c r="H321" s="19">
        <f t="shared" si="31"/>
        <v>44925</v>
      </c>
    </row>
    <row r="322" spans="1:8" x14ac:dyDescent="0.25">
      <c r="A322" s="28">
        <v>44658</v>
      </c>
      <c r="B322" s="27">
        <v>4500.2099609375</v>
      </c>
      <c r="C322" s="14">
        <f t="shared" si="26"/>
        <v>2022</v>
      </c>
      <c r="D322" s="14">
        <f t="shared" si="27"/>
        <v>4</v>
      </c>
      <c r="E322" s="14">
        <f t="shared" si="28"/>
        <v>14</v>
      </c>
      <c r="F322" s="14">
        <f t="shared" si="29"/>
        <v>4</v>
      </c>
      <c r="G322" s="13">
        <f t="shared" si="30"/>
        <v>44564</v>
      </c>
      <c r="H322" s="19">
        <f t="shared" si="31"/>
        <v>44925</v>
      </c>
    </row>
    <row r="323" spans="1:8" x14ac:dyDescent="0.25">
      <c r="A323" s="28">
        <v>44659</v>
      </c>
      <c r="B323" s="27">
        <v>4488.27978515625</v>
      </c>
      <c r="C323" s="14">
        <f t="shared" si="26"/>
        <v>2022</v>
      </c>
      <c r="D323" s="14">
        <f t="shared" si="27"/>
        <v>4</v>
      </c>
      <c r="E323" s="14">
        <f t="shared" si="28"/>
        <v>14</v>
      </c>
      <c r="F323" s="14">
        <f t="shared" si="29"/>
        <v>5</v>
      </c>
      <c r="G323" s="13">
        <f t="shared" si="30"/>
        <v>44564</v>
      </c>
      <c r="H323" s="19">
        <f t="shared" si="31"/>
        <v>44925</v>
      </c>
    </row>
    <row r="324" spans="1:8" x14ac:dyDescent="0.25">
      <c r="A324" s="28">
        <v>44662</v>
      </c>
      <c r="B324" s="27">
        <v>4412.52978515625</v>
      </c>
      <c r="C324" s="14">
        <f t="shared" si="26"/>
        <v>2022</v>
      </c>
      <c r="D324" s="14">
        <f t="shared" si="27"/>
        <v>4</v>
      </c>
      <c r="E324" s="14">
        <f t="shared" si="28"/>
        <v>15</v>
      </c>
      <c r="F324" s="14">
        <f t="shared" si="29"/>
        <v>1</v>
      </c>
      <c r="G324" s="13">
        <f t="shared" si="30"/>
        <v>44564</v>
      </c>
      <c r="H324" s="19">
        <f t="shared" si="31"/>
        <v>44925</v>
      </c>
    </row>
    <row r="325" spans="1:8" x14ac:dyDescent="0.25">
      <c r="A325" s="28">
        <v>44663</v>
      </c>
      <c r="B325" s="27">
        <v>4397.4501953125</v>
      </c>
      <c r="C325" s="14">
        <f t="shared" ref="C325:C388" si="32">YEAR(A325)</f>
        <v>2022</v>
      </c>
      <c r="D325" s="14">
        <f t="shared" ref="D325:D388" si="33">MONTH(A325)</f>
        <v>4</v>
      </c>
      <c r="E325" s="14">
        <f t="shared" ref="E325:E388" si="34">_xlfn.ISOWEEKNUM(A325)</f>
        <v>15</v>
      </c>
      <c r="F325" s="14">
        <f t="shared" ref="F325:F388" si="35">WEEKDAY(A325,2)</f>
        <v>2</v>
      </c>
      <c r="G325" s="13">
        <f t="shared" ref="G325:G388" si="36">_xlfn.MINIFS($A$4:$A$1346,$C$4:$C$1346,C325,$C$4:$C$1346,C325)</f>
        <v>44564</v>
      </c>
      <c r="H325" s="19">
        <f t="shared" ref="H325:H388" si="37">_xlfn.MAXIFS($A$4:$A$1346,$C$4:$C$1346,C325,$C$4:$C$1346,C325)</f>
        <v>44925</v>
      </c>
    </row>
    <row r="326" spans="1:8" x14ac:dyDescent="0.25">
      <c r="A326" s="28">
        <v>44664</v>
      </c>
      <c r="B326" s="27">
        <v>4446.58984375</v>
      </c>
      <c r="C326" s="14">
        <f t="shared" si="32"/>
        <v>2022</v>
      </c>
      <c r="D326" s="14">
        <f t="shared" si="33"/>
        <v>4</v>
      </c>
      <c r="E326" s="14">
        <f t="shared" si="34"/>
        <v>15</v>
      </c>
      <c r="F326" s="14">
        <f t="shared" si="35"/>
        <v>3</v>
      </c>
      <c r="G326" s="13">
        <f t="shared" si="36"/>
        <v>44564</v>
      </c>
      <c r="H326" s="19">
        <f t="shared" si="37"/>
        <v>44925</v>
      </c>
    </row>
    <row r="327" spans="1:8" x14ac:dyDescent="0.25">
      <c r="A327" s="28">
        <v>44665</v>
      </c>
      <c r="B327" s="27">
        <v>4392.58984375</v>
      </c>
      <c r="C327" s="14">
        <f t="shared" si="32"/>
        <v>2022</v>
      </c>
      <c r="D327" s="14">
        <f t="shared" si="33"/>
        <v>4</v>
      </c>
      <c r="E327" s="14">
        <f t="shared" si="34"/>
        <v>15</v>
      </c>
      <c r="F327" s="14">
        <f t="shared" si="35"/>
        <v>4</v>
      </c>
      <c r="G327" s="13">
        <f t="shared" si="36"/>
        <v>44564</v>
      </c>
      <c r="H327" s="19">
        <f t="shared" si="37"/>
        <v>44925</v>
      </c>
    </row>
    <row r="328" spans="1:8" x14ac:dyDescent="0.25">
      <c r="A328" s="28">
        <v>44669</v>
      </c>
      <c r="B328" s="27">
        <v>4391.68994140625</v>
      </c>
      <c r="C328" s="14">
        <f t="shared" si="32"/>
        <v>2022</v>
      </c>
      <c r="D328" s="14">
        <f t="shared" si="33"/>
        <v>4</v>
      </c>
      <c r="E328" s="14">
        <f t="shared" si="34"/>
        <v>16</v>
      </c>
      <c r="F328" s="14">
        <f t="shared" si="35"/>
        <v>1</v>
      </c>
      <c r="G328" s="13">
        <f t="shared" si="36"/>
        <v>44564</v>
      </c>
      <c r="H328" s="19">
        <f t="shared" si="37"/>
        <v>44925</v>
      </c>
    </row>
    <row r="329" spans="1:8" x14ac:dyDescent="0.25">
      <c r="A329" s="28">
        <v>44670</v>
      </c>
      <c r="B329" s="27">
        <v>4462.2099609375</v>
      </c>
      <c r="C329" s="14">
        <f t="shared" si="32"/>
        <v>2022</v>
      </c>
      <c r="D329" s="14">
        <f t="shared" si="33"/>
        <v>4</v>
      </c>
      <c r="E329" s="14">
        <f t="shared" si="34"/>
        <v>16</v>
      </c>
      <c r="F329" s="14">
        <f t="shared" si="35"/>
        <v>2</v>
      </c>
      <c r="G329" s="13">
        <f t="shared" si="36"/>
        <v>44564</v>
      </c>
      <c r="H329" s="19">
        <f t="shared" si="37"/>
        <v>44925</v>
      </c>
    </row>
    <row r="330" spans="1:8" x14ac:dyDescent="0.25">
      <c r="A330" s="28">
        <v>44671</v>
      </c>
      <c r="B330" s="27">
        <v>4459.4501953125</v>
      </c>
      <c r="C330" s="14">
        <f t="shared" si="32"/>
        <v>2022</v>
      </c>
      <c r="D330" s="14">
        <f t="shared" si="33"/>
        <v>4</v>
      </c>
      <c r="E330" s="14">
        <f t="shared" si="34"/>
        <v>16</v>
      </c>
      <c r="F330" s="14">
        <f t="shared" si="35"/>
        <v>3</v>
      </c>
      <c r="G330" s="13">
        <f t="shared" si="36"/>
        <v>44564</v>
      </c>
      <c r="H330" s="19">
        <f t="shared" si="37"/>
        <v>44925</v>
      </c>
    </row>
    <row r="331" spans="1:8" x14ac:dyDescent="0.25">
      <c r="A331" s="28">
        <v>44672</v>
      </c>
      <c r="B331" s="27">
        <v>4393.66015625</v>
      </c>
      <c r="C331" s="14">
        <f t="shared" si="32"/>
        <v>2022</v>
      </c>
      <c r="D331" s="14">
        <f t="shared" si="33"/>
        <v>4</v>
      </c>
      <c r="E331" s="14">
        <f t="shared" si="34"/>
        <v>16</v>
      </c>
      <c r="F331" s="14">
        <f t="shared" si="35"/>
        <v>4</v>
      </c>
      <c r="G331" s="13">
        <f t="shared" si="36"/>
        <v>44564</v>
      </c>
      <c r="H331" s="19">
        <f t="shared" si="37"/>
        <v>44925</v>
      </c>
    </row>
    <row r="332" spans="1:8" x14ac:dyDescent="0.25">
      <c r="A332" s="28">
        <v>44673</v>
      </c>
      <c r="B332" s="27">
        <v>4271.77978515625</v>
      </c>
      <c r="C332" s="14">
        <f t="shared" si="32"/>
        <v>2022</v>
      </c>
      <c r="D332" s="14">
        <f t="shared" si="33"/>
        <v>4</v>
      </c>
      <c r="E332" s="14">
        <f t="shared" si="34"/>
        <v>16</v>
      </c>
      <c r="F332" s="14">
        <f t="shared" si="35"/>
        <v>5</v>
      </c>
      <c r="G332" s="13">
        <f t="shared" si="36"/>
        <v>44564</v>
      </c>
      <c r="H332" s="19">
        <f t="shared" si="37"/>
        <v>44925</v>
      </c>
    </row>
    <row r="333" spans="1:8" x14ac:dyDescent="0.25">
      <c r="A333" s="28">
        <v>44676</v>
      </c>
      <c r="B333" s="27">
        <v>4296.1201171875</v>
      </c>
      <c r="C333" s="14">
        <f t="shared" si="32"/>
        <v>2022</v>
      </c>
      <c r="D333" s="14">
        <f t="shared" si="33"/>
        <v>4</v>
      </c>
      <c r="E333" s="14">
        <f t="shared" si="34"/>
        <v>17</v>
      </c>
      <c r="F333" s="14">
        <f t="shared" si="35"/>
        <v>1</v>
      </c>
      <c r="G333" s="13">
        <f t="shared" si="36"/>
        <v>44564</v>
      </c>
      <c r="H333" s="19">
        <f t="shared" si="37"/>
        <v>44925</v>
      </c>
    </row>
    <row r="334" spans="1:8" x14ac:dyDescent="0.25">
      <c r="A334" s="28">
        <v>44677</v>
      </c>
      <c r="B334" s="27">
        <v>4175.2001953125</v>
      </c>
      <c r="C334" s="14">
        <f t="shared" si="32"/>
        <v>2022</v>
      </c>
      <c r="D334" s="14">
        <f t="shared" si="33"/>
        <v>4</v>
      </c>
      <c r="E334" s="14">
        <f t="shared" si="34"/>
        <v>17</v>
      </c>
      <c r="F334" s="14">
        <f t="shared" si="35"/>
        <v>2</v>
      </c>
      <c r="G334" s="13">
        <f t="shared" si="36"/>
        <v>44564</v>
      </c>
      <c r="H334" s="19">
        <f t="shared" si="37"/>
        <v>44925</v>
      </c>
    </row>
    <row r="335" spans="1:8" x14ac:dyDescent="0.25">
      <c r="A335" s="28">
        <v>44678</v>
      </c>
      <c r="B335" s="27">
        <v>4183.9599609375</v>
      </c>
      <c r="C335" s="14">
        <f t="shared" si="32"/>
        <v>2022</v>
      </c>
      <c r="D335" s="14">
        <f t="shared" si="33"/>
        <v>4</v>
      </c>
      <c r="E335" s="14">
        <f t="shared" si="34"/>
        <v>17</v>
      </c>
      <c r="F335" s="14">
        <f t="shared" si="35"/>
        <v>3</v>
      </c>
      <c r="G335" s="13">
        <f t="shared" si="36"/>
        <v>44564</v>
      </c>
      <c r="H335" s="19">
        <f t="shared" si="37"/>
        <v>44925</v>
      </c>
    </row>
    <row r="336" spans="1:8" x14ac:dyDescent="0.25">
      <c r="A336" s="28">
        <v>44679</v>
      </c>
      <c r="B336" s="27">
        <v>4287.5</v>
      </c>
      <c r="C336" s="14">
        <f t="shared" si="32"/>
        <v>2022</v>
      </c>
      <c r="D336" s="14">
        <f t="shared" si="33"/>
        <v>4</v>
      </c>
      <c r="E336" s="14">
        <f t="shared" si="34"/>
        <v>17</v>
      </c>
      <c r="F336" s="14">
        <f t="shared" si="35"/>
        <v>4</v>
      </c>
      <c r="G336" s="13">
        <f t="shared" si="36"/>
        <v>44564</v>
      </c>
      <c r="H336" s="19">
        <f t="shared" si="37"/>
        <v>44925</v>
      </c>
    </row>
    <row r="337" spans="1:8" x14ac:dyDescent="0.25">
      <c r="A337" s="28">
        <v>44680</v>
      </c>
      <c r="B337" s="27">
        <v>4131.93017578125</v>
      </c>
      <c r="C337" s="14">
        <f t="shared" si="32"/>
        <v>2022</v>
      </c>
      <c r="D337" s="14">
        <f t="shared" si="33"/>
        <v>4</v>
      </c>
      <c r="E337" s="14">
        <f t="shared" si="34"/>
        <v>17</v>
      </c>
      <c r="F337" s="14">
        <f t="shared" si="35"/>
        <v>5</v>
      </c>
      <c r="G337" s="13">
        <f t="shared" si="36"/>
        <v>44564</v>
      </c>
      <c r="H337" s="19">
        <f t="shared" si="37"/>
        <v>44925</v>
      </c>
    </row>
    <row r="338" spans="1:8" x14ac:dyDescent="0.25">
      <c r="A338" s="28">
        <v>44683</v>
      </c>
      <c r="B338" s="27">
        <v>4155.3798828125</v>
      </c>
      <c r="C338" s="14">
        <f t="shared" si="32"/>
        <v>2022</v>
      </c>
      <c r="D338" s="14">
        <f t="shared" si="33"/>
        <v>5</v>
      </c>
      <c r="E338" s="14">
        <f t="shared" si="34"/>
        <v>18</v>
      </c>
      <c r="F338" s="14">
        <f t="shared" si="35"/>
        <v>1</v>
      </c>
      <c r="G338" s="13">
        <f t="shared" si="36"/>
        <v>44564</v>
      </c>
      <c r="H338" s="19">
        <f t="shared" si="37"/>
        <v>44925</v>
      </c>
    </row>
    <row r="339" spans="1:8" x14ac:dyDescent="0.25">
      <c r="A339" s="28">
        <v>44684</v>
      </c>
      <c r="B339" s="27">
        <v>4175.47998046875</v>
      </c>
      <c r="C339" s="14">
        <f t="shared" si="32"/>
        <v>2022</v>
      </c>
      <c r="D339" s="14">
        <f t="shared" si="33"/>
        <v>5</v>
      </c>
      <c r="E339" s="14">
        <f t="shared" si="34"/>
        <v>18</v>
      </c>
      <c r="F339" s="14">
        <f t="shared" si="35"/>
        <v>2</v>
      </c>
      <c r="G339" s="13">
        <f t="shared" si="36"/>
        <v>44564</v>
      </c>
      <c r="H339" s="19">
        <f t="shared" si="37"/>
        <v>44925</v>
      </c>
    </row>
    <row r="340" spans="1:8" x14ac:dyDescent="0.25">
      <c r="A340" s="28">
        <v>44685</v>
      </c>
      <c r="B340" s="27">
        <v>4300.169921875</v>
      </c>
      <c r="C340" s="14">
        <f t="shared" si="32"/>
        <v>2022</v>
      </c>
      <c r="D340" s="14">
        <f t="shared" si="33"/>
        <v>5</v>
      </c>
      <c r="E340" s="14">
        <f t="shared" si="34"/>
        <v>18</v>
      </c>
      <c r="F340" s="14">
        <f t="shared" si="35"/>
        <v>3</v>
      </c>
      <c r="G340" s="13">
        <f t="shared" si="36"/>
        <v>44564</v>
      </c>
      <c r="H340" s="19">
        <f t="shared" si="37"/>
        <v>44925</v>
      </c>
    </row>
    <row r="341" spans="1:8" x14ac:dyDescent="0.25">
      <c r="A341" s="28">
        <v>44686</v>
      </c>
      <c r="B341" s="27">
        <v>4146.8701171875</v>
      </c>
      <c r="C341" s="14">
        <f t="shared" si="32"/>
        <v>2022</v>
      </c>
      <c r="D341" s="14">
        <f t="shared" si="33"/>
        <v>5</v>
      </c>
      <c r="E341" s="14">
        <f t="shared" si="34"/>
        <v>18</v>
      </c>
      <c r="F341" s="14">
        <f t="shared" si="35"/>
        <v>4</v>
      </c>
      <c r="G341" s="13">
        <f t="shared" si="36"/>
        <v>44564</v>
      </c>
      <c r="H341" s="19">
        <f t="shared" si="37"/>
        <v>44925</v>
      </c>
    </row>
    <row r="342" spans="1:8" x14ac:dyDescent="0.25">
      <c r="A342" s="28">
        <v>44687</v>
      </c>
      <c r="B342" s="27">
        <v>4123.33984375</v>
      </c>
      <c r="C342" s="14">
        <f t="shared" si="32"/>
        <v>2022</v>
      </c>
      <c r="D342" s="14">
        <f t="shared" si="33"/>
        <v>5</v>
      </c>
      <c r="E342" s="14">
        <f t="shared" si="34"/>
        <v>18</v>
      </c>
      <c r="F342" s="14">
        <f t="shared" si="35"/>
        <v>5</v>
      </c>
      <c r="G342" s="13">
        <f t="shared" si="36"/>
        <v>44564</v>
      </c>
      <c r="H342" s="19">
        <f t="shared" si="37"/>
        <v>44925</v>
      </c>
    </row>
    <row r="343" spans="1:8" x14ac:dyDescent="0.25">
      <c r="A343" s="28">
        <v>44690</v>
      </c>
      <c r="B343" s="27">
        <v>3991.239990234375</v>
      </c>
      <c r="C343" s="14">
        <f t="shared" si="32"/>
        <v>2022</v>
      </c>
      <c r="D343" s="14">
        <f t="shared" si="33"/>
        <v>5</v>
      </c>
      <c r="E343" s="14">
        <f t="shared" si="34"/>
        <v>19</v>
      </c>
      <c r="F343" s="14">
        <f t="shared" si="35"/>
        <v>1</v>
      </c>
      <c r="G343" s="13">
        <f t="shared" si="36"/>
        <v>44564</v>
      </c>
      <c r="H343" s="19">
        <f t="shared" si="37"/>
        <v>44925</v>
      </c>
    </row>
    <row r="344" spans="1:8" x14ac:dyDescent="0.25">
      <c r="A344" s="28">
        <v>44691</v>
      </c>
      <c r="B344" s="27">
        <v>4001.050048828125</v>
      </c>
      <c r="C344" s="14">
        <f t="shared" si="32"/>
        <v>2022</v>
      </c>
      <c r="D344" s="14">
        <f t="shared" si="33"/>
        <v>5</v>
      </c>
      <c r="E344" s="14">
        <f t="shared" si="34"/>
        <v>19</v>
      </c>
      <c r="F344" s="14">
        <f t="shared" si="35"/>
        <v>2</v>
      </c>
      <c r="G344" s="13">
        <f t="shared" si="36"/>
        <v>44564</v>
      </c>
      <c r="H344" s="19">
        <f t="shared" si="37"/>
        <v>44925</v>
      </c>
    </row>
    <row r="345" spans="1:8" x14ac:dyDescent="0.25">
      <c r="A345" s="28">
        <v>44692</v>
      </c>
      <c r="B345" s="27">
        <v>3935.179931640625</v>
      </c>
      <c r="C345" s="14">
        <f t="shared" si="32"/>
        <v>2022</v>
      </c>
      <c r="D345" s="14">
        <f t="shared" si="33"/>
        <v>5</v>
      </c>
      <c r="E345" s="14">
        <f t="shared" si="34"/>
        <v>19</v>
      </c>
      <c r="F345" s="14">
        <f t="shared" si="35"/>
        <v>3</v>
      </c>
      <c r="G345" s="13">
        <f t="shared" si="36"/>
        <v>44564</v>
      </c>
      <c r="H345" s="19">
        <f t="shared" si="37"/>
        <v>44925</v>
      </c>
    </row>
    <row r="346" spans="1:8" x14ac:dyDescent="0.25">
      <c r="A346" s="28">
        <v>44693</v>
      </c>
      <c r="B346" s="27">
        <v>3930.080078125</v>
      </c>
      <c r="C346" s="14">
        <f t="shared" si="32"/>
        <v>2022</v>
      </c>
      <c r="D346" s="14">
        <f t="shared" si="33"/>
        <v>5</v>
      </c>
      <c r="E346" s="14">
        <f t="shared" si="34"/>
        <v>19</v>
      </c>
      <c r="F346" s="14">
        <f t="shared" si="35"/>
        <v>4</v>
      </c>
      <c r="G346" s="13">
        <f t="shared" si="36"/>
        <v>44564</v>
      </c>
      <c r="H346" s="19">
        <f t="shared" si="37"/>
        <v>44925</v>
      </c>
    </row>
    <row r="347" spans="1:8" x14ac:dyDescent="0.25">
      <c r="A347" s="28">
        <v>44694</v>
      </c>
      <c r="B347" s="27">
        <v>4023.889892578125</v>
      </c>
      <c r="C347" s="14">
        <f t="shared" si="32"/>
        <v>2022</v>
      </c>
      <c r="D347" s="14">
        <f t="shared" si="33"/>
        <v>5</v>
      </c>
      <c r="E347" s="14">
        <f t="shared" si="34"/>
        <v>19</v>
      </c>
      <c r="F347" s="14">
        <f t="shared" si="35"/>
        <v>5</v>
      </c>
      <c r="G347" s="13">
        <f t="shared" si="36"/>
        <v>44564</v>
      </c>
      <c r="H347" s="19">
        <f t="shared" si="37"/>
        <v>44925</v>
      </c>
    </row>
    <row r="348" spans="1:8" x14ac:dyDescent="0.25">
      <c r="A348" s="28">
        <v>44697</v>
      </c>
      <c r="B348" s="27">
        <v>4008.010009765625</v>
      </c>
      <c r="C348" s="14">
        <f t="shared" si="32"/>
        <v>2022</v>
      </c>
      <c r="D348" s="14">
        <f t="shared" si="33"/>
        <v>5</v>
      </c>
      <c r="E348" s="14">
        <f t="shared" si="34"/>
        <v>20</v>
      </c>
      <c r="F348" s="14">
        <f t="shared" si="35"/>
        <v>1</v>
      </c>
      <c r="G348" s="13">
        <f t="shared" si="36"/>
        <v>44564</v>
      </c>
      <c r="H348" s="19">
        <f t="shared" si="37"/>
        <v>44925</v>
      </c>
    </row>
    <row r="349" spans="1:8" x14ac:dyDescent="0.25">
      <c r="A349" s="28">
        <v>44698</v>
      </c>
      <c r="B349" s="27">
        <v>4088.85009765625</v>
      </c>
      <c r="C349" s="14">
        <f t="shared" si="32"/>
        <v>2022</v>
      </c>
      <c r="D349" s="14">
        <f t="shared" si="33"/>
        <v>5</v>
      </c>
      <c r="E349" s="14">
        <f t="shared" si="34"/>
        <v>20</v>
      </c>
      <c r="F349" s="14">
        <f t="shared" si="35"/>
        <v>2</v>
      </c>
      <c r="G349" s="13">
        <f t="shared" si="36"/>
        <v>44564</v>
      </c>
      <c r="H349" s="19">
        <f t="shared" si="37"/>
        <v>44925</v>
      </c>
    </row>
    <row r="350" spans="1:8" x14ac:dyDescent="0.25">
      <c r="A350" s="28">
        <v>44699</v>
      </c>
      <c r="B350" s="27">
        <v>3923.679931640625</v>
      </c>
      <c r="C350" s="14">
        <f t="shared" si="32"/>
        <v>2022</v>
      </c>
      <c r="D350" s="14">
        <f t="shared" si="33"/>
        <v>5</v>
      </c>
      <c r="E350" s="14">
        <f t="shared" si="34"/>
        <v>20</v>
      </c>
      <c r="F350" s="14">
        <f t="shared" si="35"/>
        <v>3</v>
      </c>
      <c r="G350" s="13">
        <f t="shared" si="36"/>
        <v>44564</v>
      </c>
      <c r="H350" s="19">
        <f t="shared" si="37"/>
        <v>44925</v>
      </c>
    </row>
    <row r="351" spans="1:8" x14ac:dyDescent="0.25">
      <c r="A351" s="28">
        <v>44700</v>
      </c>
      <c r="B351" s="27">
        <v>3900.7900390625</v>
      </c>
      <c r="C351" s="14">
        <f t="shared" si="32"/>
        <v>2022</v>
      </c>
      <c r="D351" s="14">
        <f t="shared" si="33"/>
        <v>5</v>
      </c>
      <c r="E351" s="14">
        <f t="shared" si="34"/>
        <v>20</v>
      </c>
      <c r="F351" s="14">
        <f t="shared" si="35"/>
        <v>4</v>
      </c>
      <c r="G351" s="13">
        <f t="shared" si="36"/>
        <v>44564</v>
      </c>
      <c r="H351" s="19">
        <f t="shared" si="37"/>
        <v>44925</v>
      </c>
    </row>
    <row r="352" spans="1:8" x14ac:dyDescent="0.25">
      <c r="A352" s="28">
        <v>44701</v>
      </c>
      <c r="B352" s="27">
        <v>3901.360107421875</v>
      </c>
      <c r="C352" s="14">
        <f t="shared" si="32"/>
        <v>2022</v>
      </c>
      <c r="D352" s="14">
        <f t="shared" si="33"/>
        <v>5</v>
      </c>
      <c r="E352" s="14">
        <f t="shared" si="34"/>
        <v>20</v>
      </c>
      <c r="F352" s="14">
        <f t="shared" si="35"/>
        <v>5</v>
      </c>
      <c r="G352" s="13">
        <f t="shared" si="36"/>
        <v>44564</v>
      </c>
      <c r="H352" s="19">
        <f t="shared" si="37"/>
        <v>44925</v>
      </c>
    </row>
    <row r="353" spans="1:8" x14ac:dyDescent="0.25">
      <c r="A353" s="28">
        <v>44704</v>
      </c>
      <c r="B353" s="27">
        <v>3973.75</v>
      </c>
      <c r="C353" s="14">
        <f t="shared" si="32"/>
        <v>2022</v>
      </c>
      <c r="D353" s="14">
        <f t="shared" si="33"/>
        <v>5</v>
      </c>
      <c r="E353" s="14">
        <f t="shared" si="34"/>
        <v>21</v>
      </c>
      <c r="F353" s="14">
        <f t="shared" si="35"/>
        <v>1</v>
      </c>
      <c r="G353" s="13">
        <f t="shared" si="36"/>
        <v>44564</v>
      </c>
      <c r="H353" s="19">
        <f t="shared" si="37"/>
        <v>44925</v>
      </c>
    </row>
    <row r="354" spans="1:8" x14ac:dyDescent="0.25">
      <c r="A354" s="28">
        <v>44705</v>
      </c>
      <c r="B354" s="27">
        <v>3941.47998046875</v>
      </c>
      <c r="C354" s="14">
        <f t="shared" si="32"/>
        <v>2022</v>
      </c>
      <c r="D354" s="14">
        <f t="shared" si="33"/>
        <v>5</v>
      </c>
      <c r="E354" s="14">
        <f t="shared" si="34"/>
        <v>21</v>
      </c>
      <c r="F354" s="14">
        <f t="shared" si="35"/>
        <v>2</v>
      </c>
      <c r="G354" s="13">
        <f t="shared" si="36"/>
        <v>44564</v>
      </c>
      <c r="H354" s="19">
        <f t="shared" si="37"/>
        <v>44925</v>
      </c>
    </row>
    <row r="355" spans="1:8" x14ac:dyDescent="0.25">
      <c r="A355" s="28">
        <v>44706</v>
      </c>
      <c r="B355" s="27">
        <v>3978.72998046875</v>
      </c>
      <c r="C355" s="14">
        <f t="shared" si="32"/>
        <v>2022</v>
      </c>
      <c r="D355" s="14">
        <f t="shared" si="33"/>
        <v>5</v>
      </c>
      <c r="E355" s="14">
        <f t="shared" si="34"/>
        <v>21</v>
      </c>
      <c r="F355" s="14">
        <f t="shared" si="35"/>
        <v>3</v>
      </c>
      <c r="G355" s="13">
        <f t="shared" si="36"/>
        <v>44564</v>
      </c>
      <c r="H355" s="19">
        <f t="shared" si="37"/>
        <v>44925</v>
      </c>
    </row>
    <row r="356" spans="1:8" x14ac:dyDescent="0.25">
      <c r="A356" s="28">
        <v>44707</v>
      </c>
      <c r="B356" s="27">
        <v>4057.840087890625</v>
      </c>
      <c r="C356" s="14">
        <f t="shared" si="32"/>
        <v>2022</v>
      </c>
      <c r="D356" s="14">
        <f t="shared" si="33"/>
        <v>5</v>
      </c>
      <c r="E356" s="14">
        <f t="shared" si="34"/>
        <v>21</v>
      </c>
      <c r="F356" s="14">
        <f t="shared" si="35"/>
        <v>4</v>
      </c>
      <c r="G356" s="13">
        <f t="shared" si="36"/>
        <v>44564</v>
      </c>
      <c r="H356" s="19">
        <f t="shared" si="37"/>
        <v>44925</v>
      </c>
    </row>
    <row r="357" spans="1:8" x14ac:dyDescent="0.25">
      <c r="A357" s="28">
        <v>44708</v>
      </c>
      <c r="B357" s="27">
        <v>4158.240234375</v>
      </c>
      <c r="C357" s="14">
        <f t="shared" si="32"/>
        <v>2022</v>
      </c>
      <c r="D357" s="14">
        <f t="shared" si="33"/>
        <v>5</v>
      </c>
      <c r="E357" s="14">
        <f t="shared" si="34"/>
        <v>21</v>
      </c>
      <c r="F357" s="14">
        <f t="shared" si="35"/>
        <v>5</v>
      </c>
      <c r="G357" s="13">
        <f t="shared" si="36"/>
        <v>44564</v>
      </c>
      <c r="H357" s="19">
        <f t="shared" si="37"/>
        <v>44925</v>
      </c>
    </row>
    <row r="358" spans="1:8" x14ac:dyDescent="0.25">
      <c r="A358" s="28">
        <v>44712</v>
      </c>
      <c r="B358" s="27">
        <v>4132.14990234375</v>
      </c>
      <c r="C358" s="14">
        <f t="shared" si="32"/>
        <v>2022</v>
      </c>
      <c r="D358" s="14">
        <f t="shared" si="33"/>
        <v>5</v>
      </c>
      <c r="E358" s="14">
        <f t="shared" si="34"/>
        <v>22</v>
      </c>
      <c r="F358" s="14">
        <f t="shared" si="35"/>
        <v>2</v>
      </c>
      <c r="G358" s="13">
        <f t="shared" si="36"/>
        <v>44564</v>
      </c>
      <c r="H358" s="19">
        <f t="shared" si="37"/>
        <v>44925</v>
      </c>
    </row>
    <row r="359" spans="1:8" x14ac:dyDescent="0.25">
      <c r="A359" s="28">
        <v>44713</v>
      </c>
      <c r="B359" s="27">
        <v>4101.22998046875</v>
      </c>
      <c r="C359" s="14">
        <f t="shared" si="32"/>
        <v>2022</v>
      </c>
      <c r="D359" s="14">
        <f t="shared" si="33"/>
        <v>6</v>
      </c>
      <c r="E359" s="14">
        <f t="shared" si="34"/>
        <v>22</v>
      </c>
      <c r="F359" s="14">
        <f t="shared" si="35"/>
        <v>3</v>
      </c>
      <c r="G359" s="13">
        <f t="shared" si="36"/>
        <v>44564</v>
      </c>
      <c r="H359" s="19">
        <f t="shared" si="37"/>
        <v>44925</v>
      </c>
    </row>
    <row r="360" spans="1:8" x14ac:dyDescent="0.25">
      <c r="A360" s="28">
        <v>44714</v>
      </c>
      <c r="B360" s="27">
        <v>4176.81982421875</v>
      </c>
      <c r="C360" s="14">
        <f t="shared" si="32"/>
        <v>2022</v>
      </c>
      <c r="D360" s="14">
        <f t="shared" si="33"/>
        <v>6</v>
      </c>
      <c r="E360" s="14">
        <f t="shared" si="34"/>
        <v>22</v>
      </c>
      <c r="F360" s="14">
        <f t="shared" si="35"/>
        <v>4</v>
      </c>
      <c r="G360" s="13">
        <f t="shared" si="36"/>
        <v>44564</v>
      </c>
      <c r="H360" s="19">
        <f t="shared" si="37"/>
        <v>44925</v>
      </c>
    </row>
    <row r="361" spans="1:8" x14ac:dyDescent="0.25">
      <c r="A361" s="28">
        <v>44715</v>
      </c>
      <c r="B361" s="27">
        <v>4108.5400390625</v>
      </c>
      <c r="C361" s="14">
        <f t="shared" si="32"/>
        <v>2022</v>
      </c>
      <c r="D361" s="14">
        <f t="shared" si="33"/>
        <v>6</v>
      </c>
      <c r="E361" s="14">
        <f t="shared" si="34"/>
        <v>22</v>
      </c>
      <c r="F361" s="14">
        <f t="shared" si="35"/>
        <v>5</v>
      </c>
      <c r="G361" s="13">
        <f t="shared" si="36"/>
        <v>44564</v>
      </c>
      <c r="H361" s="19">
        <f t="shared" si="37"/>
        <v>44925</v>
      </c>
    </row>
    <row r="362" spans="1:8" x14ac:dyDescent="0.25">
      <c r="A362" s="28">
        <v>44718</v>
      </c>
      <c r="B362" s="27">
        <v>4121.43017578125</v>
      </c>
      <c r="C362" s="14">
        <f t="shared" si="32"/>
        <v>2022</v>
      </c>
      <c r="D362" s="14">
        <f t="shared" si="33"/>
        <v>6</v>
      </c>
      <c r="E362" s="14">
        <f t="shared" si="34"/>
        <v>23</v>
      </c>
      <c r="F362" s="14">
        <f t="shared" si="35"/>
        <v>1</v>
      </c>
      <c r="G362" s="13">
        <f t="shared" si="36"/>
        <v>44564</v>
      </c>
      <c r="H362" s="19">
        <f t="shared" si="37"/>
        <v>44925</v>
      </c>
    </row>
    <row r="363" spans="1:8" x14ac:dyDescent="0.25">
      <c r="A363" s="28">
        <v>44719</v>
      </c>
      <c r="B363" s="27">
        <v>4160.68017578125</v>
      </c>
      <c r="C363" s="14">
        <f t="shared" si="32"/>
        <v>2022</v>
      </c>
      <c r="D363" s="14">
        <f t="shared" si="33"/>
        <v>6</v>
      </c>
      <c r="E363" s="14">
        <f t="shared" si="34"/>
        <v>23</v>
      </c>
      <c r="F363" s="14">
        <f t="shared" si="35"/>
        <v>2</v>
      </c>
      <c r="G363" s="13">
        <f t="shared" si="36"/>
        <v>44564</v>
      </c>
      <c r="H363" s="19">
        <f t="shared" si="37"/>
        <v>44925</v>
      </c>
    </row>
    <row r="364" spans="1:8" x14ac:dyDescent="0.25">
      <c r="A364" s="28">
        <v>44720</v>
      </c>
      <c r="B364" s="27">
        <v>4115.77001953125</v>
      </c>
      <c r="C364" s="14">
        <f t="shared" si="32"/>
        <v>2022</v>
      </c>
      <c r="D364" s="14">
        <f t="shared" si="33"/>
        <v>6</v>
      </c>
      <c r="E364" s="14">
        <f t="shared" si="34"/>
        <v>23</v>
      </c>
      <c r="F364" s="14">
        <f t="shared" si="35"/>
        <v>3</v>
      </c>
      <c r="G364" s="13">
        <f t="shared" si="36"/>
        <v>44564</v>
      </c>
      <c r="H364" s="19">
        <f t="shared" si="37"/>
        <v>44925</v>
      </c>
    </row>
    <row r="365" spans="1:8" x14ac:dyDescent="0.25">
      <c r="A365" s="28">
        <v>44721</v>
      </c>
      <c r="B365" s="27">
        <v>4017.820068359375</v>
      </c>
      <c r="C365" s="14">
        <f t="shared" si="32"/>
        <v>2022</v>
      </c>
      <c r="D365" s="14">
        <f t="shared" si="33"/>
        <v>6</v>
      </c>
      <c r="E365" s="14">
        <f t="shared" si="34"/>
        <v>23</v>
      </c>
      <c r="F365" s="14">
        <f t="shared" si="35"/>
        <v>4</v>
      </c>
      <c r="G365" s="13">
        <f t="shared" si="36"/>
        <v>44564</v>
      </c>
      <c r="H365" s="19">
        <f t="shared" si="37"/>
        <v>44925</v>
      </c>
    </row>
    <row r="366" spans="1:8" x14ac:dyDescent="0.25">
      <c r="A366" s="28">
        <v>44722</v>
      </c>
      <c r="B366" s="27">
        <v>3900.860107421875</v>
      </c>
      <c r="C366" s="14">
        <f t="shared" si="32"/>
        <v>2022</v>
      </c>
      <c r="D366" s="14">
        <f t="shared" si="33"/>
        <v>6</v>
      </c>
      <c r="E366" s="14">
        <f t="shared" si="34"/>
        <v>23</v>
      </c>
      <c r="F366" s="14">
        <f t="shared" si="35"/>
        <v>5</v>
      </c>
      <c r="G366" s="13">
        <f t="shared" si="36"/>
        <v>44564</v>
      </c>
      <c r="H366" s="19">
        <f t="shared" si="37"/>
        <v>44925</v>
      </c>
    </row>
    <row r="367" spans="1:8" x14ac:dyDescent="0.25">
      <c r="A367" s="28">
        <v>44725</v>
      </c>
      <c r="B367" s="27">
        <v>3749.6298828125</v>
      </c>
      <c r="C367" s="14">
        <f t="shared" si="32"/>
        <v>2022</v>
      </c>
      <c r="D367" s="14">
        <f t="shared" si="33"/>
        <v>6</v>
      </c>
      <c r="E367" s="14">
        <f t="shared" si="34"/>
        <v>24</v>
      </c>
      <c r="F367" s="14">
        <f t="shared" si="35"/>
        <v>1</v>
      </c>
      <c r="G367" s="13">
        <f t="shared" si="36"/>
        <v>44564</v>
      </c>
      <c r="H367" s="19">
        <f t="shared" si="37"/>
        <v>44925</v>
      </c>
    </row>
    <row r="368" spans="1:8" x14ac:dyDescent="0.25">
      <c r="A368" s="28">
        <v>44726</v>
      </c>
      <c r="B368" s="27">
        <v>3735.47998046875</v>
      </c>
      <c r="C368" s="14">
        <f t="shared" si="32"/>
        <v>2022</v>
      </c>
      <c r="D368" s="14">
        <f t="shared" si="33"/>
        <v>6</v>
      </c>
      <c r="E368" s="14">
        <f t="shared" si="34"/>
        <v>24</v>
      </c>
      <c r="F368" s="14">
        <f t="shared" si="35"/>
        <v>2</v>
      </c>
      <c r="G368" s="13">
        <f t="shared" si="36"/>
        <v>44564</v>
      </c>
      <c r="H368" s="19">
        <f t="shared" si="37"/>
        <v>44925</v>
      </c>
    </row>
    <row r="369" spans="1:8" x14ac:dyDescent="0.25">
      <c r="A369" s="28">
        <v>44727</v>
      </c>
      <c r="B369" s="27">
        <v>3789.989990234375</v>
      </c>
      <c r="C369" s="14">
        <f t="shared" si="32"/>
        <v>2022</v>
      </c>
      <c r="D369" s="14">
        <f t="shared" si="33"/>
        <v>6</v>
      </c>
      <c r="E369" s="14">
        <f t="shared" si="34"/>
        <v>24</v>
      </c>
      <c r="F369" s="14">
        <f t="shared" si="35"/>
        <v>3</v>
      </c>
      <c r="G369" s="13">
        <f t="shared" si="36"/>
        <v>44564</v>
      </c>
      <c r="H369" s="19">
        <f t="shared" si="37"/>
        <v>44925</v>
      </c>
    </row>
    <row r="370" spans="1:8" x14ac:dyDescent="0.25">
      <c r="A370" s="28">
        <v>44728</v>
      </c>
      <c r="B370" s="27">
        <v>3666.77001953125</v>
      </c>
      <c r="C370" s="14">
        <f t="shared" si="32"/>
        <v>2022</v>
      </c>
      <c r="D370" s="14">
        <f t="shared" si="33"/>
        <v>6</v>
      </c>
      <c r="E370" s="14">
        <f t="shared" si="34"/>
        <v>24</v>
      </c>
      <c r="F370" s="14">
        <f t="shared" si="35"/>
        <v>4</v>
      </c>
      <c r="G370" s="13">
        <f t="shared" si="36"/>
        <v>44564</v>
      </c>
      <c r="H370" s="19">
        <f t="shared" si="37"/>
        <v>44925</v>
      </c>
    </row>
    <row r="371" spans="1:8" x14ac:dyDescent="0.25">
      <c r="A371" s="28">
        <v>44729</v>
      </c>
      <c r="B371" s="27">
        <v>3674.840087890625</v>
      </c>
      <c r="C371" s="14">
        <f t="shared" si="32"/>
        <v>2022</v>
      </c>
      <c r="D371" s="14">
        <f t="shared" si="33"/>
        <v>6</v>
      </c>
      <c r="E371" s="14">
        <f t="shared" si="34"/>
        <v>24</v>
      </c>
      <c r="F371" s="14">
        <f t="shared" si="35"/>
        <v>5</v>
      </c>
      <c r="G371" s="13">
        <f t="shared" si="36"/>
        <v>44564</v>
      </c>
      <c r="H371" s="19">
        <f t="shared" si="37"/>
        <v>44925</v>
      </c>
    </row>
    <row r="372" spans="1:8" x14ac:dyDescent="0.25">
      <c r="A372" s="28">
        <v>44733</v>
      </c>
      <c r="B372" s="27">
        <v>3764.7900390625</v>
      </c>
      <c r="C372" s="14">
        <f t="shared" si="32"/>
        <v>2022</v>
      </c>
      <c r="D372" s="14">
        <f t="shared" si="33"/>
        <v>6</v>
      </c>
      <c r="E372" s="14">
        <f t="shared" si="34"/>
        <v>25</v>
      </c>
      <c r="F372" s="14">
        <f t="shared" si="35"/>
        <v>2</v>
      </c>
      <c r="G372" s="13">
        <f t="shared" si="36"/>
        <v>44564</v>
      </c>
      <c r="H372" s="19">
        <f t="shared" si="37"/>
        <v>44925</v>
      </c>
    </row>
    <row r="373" spans="1:8" x14ac:dyDescent="0.25">
      <c r="A373" s="28">
        <v>44734</v>
      </c>
      <c r="B373" s="27">
        <v>3759.889892578125</v>
      </c>
      <c r="C373" s="14">
        <f t="shared" si="32"/>
        <v>2022</v>
      </c>
      <c r="D373" s="14">
        <f t="shared" si="33"/>
        <v>6</v>
      </c>
      <c r="E373" s="14">
        <f t="shared" si="34"/>
        <v>25</v>
      </c>
      <c r="F373" s="14">
        <f t="shared" si="35"/>
        <v>3</v>
      </c>
      <c r="G373" s="13">
        <f t="shared" si="36"/>
        <v>44564</v>
      </c>
      <c r="H373" s="19">
        <f t="shared" si="37"/>
        <v>44925</v>
      </c>
    </row>
    <row r="374" spans="1:8" x14ac:dyDescent="0.25">
      <c r="A374" s="28">
        <v>44735</v>
      </c>
      <c r="B374" s="27">
        <v>3795.72998046875</v>
      </c>
      <c r="C374" s="14">
        <f t="shared" si="32"/>
        <v>2022</v>
      </c>
      <c r="D374" s="14">
        <f t="shared" si="33"/>
        <v>6</v>
      </c>
      <c r="E374" s="14">
        <f t="shared" si="34"/>
        <v>25</v>
      </c>
      <c r="F374" s="14">
        <f t="shared" si="35"/>
        <v>4</v>
      </c>
      <c r="G374" s="13">
        <f t="shared" si="36"/>
        <v>44564</v>
      </c>
      <c r="H374" s="19">
        <f t="shared" si="37"/>
        <v>44925</v>
      </c>
    </row>
    <row r="375" spans="1:8" x14ac:dyDescent="0.25">
      <c r="A375" s="28">
        <v>44736</v>
      </c>
      <c r="B375" s="27">
        <v>3911.739990234375</v>
      </c>
      <c r="C375" s="14">
        <f t="shared" si="32"/>
        <v>2022</v>
      </c>
      <c r="D375" s="14">
        <f t="shared" si="33"/>
        <v>6</v>
      </c>
      <c r="E375" s="14">
        <f t="shared" si="34"/>
        <v>25</v>
      </c>
      <c r="F375" s="14">
        <f t="shared" si="35"/>
        <v>5</v>
      </c>
      <c r="G375" s="13">
        <f t="shared" si="36"/>
        <v>44564</v>
      </c>
      <c r="H375" s="19">
        <f t="shared" si="37"/>
        <v>44925</v>
      </c>
    </row>
    <row r="376" spans="1:8" x14ac:dyDescent="0.25">
      <c r="A376" s="28">
        <v>44739</v>
      </c>
      <c r="B376" s="27">
        <v>3900.110107421875</v>
      </c>
      <c r="C376" s="14">
        <f t="shared" si="32"/>
        <v>2022</v>
      </c>
      <c r="D376" s="14">
        <f t="shared" si="33"/>
        <v>6</v>
      </c>
      <c r="E376" s="14">
        <f t="shared" si="34"/>
        <v>26</v>
      </c>
      <c r="F376" s="14">
        <f t="shared" si="35"/>
        <v>1</v>
      </c>
      <c r="G376" s="13">
        <f t="shared" si="36"/>
        <v>44564</v>
      </c>
      <c r="H376" s="19">
        <f t="shared" si="37"/>
        <v>44925</v>
      </c>
    </row>
    <row r="377" spans="1:8" x14ac:dyDescent="0.25">
      <c r="A377" s="28">
        <v>44740</v>
      </c>
      <c r="B377" s="27">
        <v>3821.550048828125</v>
      </c>
      <c r="C377" s="14">
        <f t="shared" si="32"/>
        <v>2022</v>
      </c>
      <c r="D377" s="14">
        <f t="shared" si="33"/>
        <v>6</v>
      </c>
      <c r="E377" s="14">
        <f t="shared" si="34"/>
        <v>26</v>
      </c>
      <c r="F377" s="14">
        <f t="shared" si="35"/>
        <v>2</v>
      </c>
      <c r="G377" s="13">
        <f t="shared" si="36"/>
        <v>44564</v>
      </c>
      <c r="H377" s="19">
        <f t="shared" si="37"/>
        <v>44925</v>
      </c>
    </row>
    <row r="378" spans="1:8" x14ac:dyDescent="0.25">
      <c r="A378" s="28">
        <v>44741</v>
      </c>
      <c r="B378" s="27">
        <v>3818.830078125</v>
      </c>
      <c r="C378" s="14">
        <f t="shared" si="32"/>
        <v>2022</v>
      </c>
      <c r="D378" s="14">
        <f t="shared" si="33"/>
        <v>6</v>
      </c>
      <c r="E378" s="14">
        <f t="shared" si="34"/>
        <v>26</v>
      </c>
      <c r="F378" s="14">
        <f t="shared" si="35"/>
        <v>3</v>
      </c>
      <c r="G378" s="13">
        <f t="shared" si="36"/>
        <v>44564</v>
      </c>
      <c r="H378" s="19">
        <f t="shared" si="37"/>
        <v>44925</v>
      </c>
    </row>
    <row r="379" spans="1:8" x14ac:dyDescent="0.25">
      <c r="A379" s="28">
        <v>44742</v>
      </c>
      <c r="B379" s="27">
        <v>3785.3798828125</v>
      </c>
      <c r="C379" s="14">
        <f t="shared" si="32"/>
        <v>2022</v>
      </c>
      <c r="D379" s="14">
        <f t="shared" si="33"/>
        <v>6</v>
      </c>
      <c r="E379" s="14">
        <f t="shared" si="34"/>
        <v>26</v>
      </c>
      <c r="F379" s="14">
        <f t="shared" si="35"/>
        <v>4</v>
      </c>
      <c r="G379" s="13">
        <f t="shared" si="36"/>
        <v>44564</v>
      </c>
      <c r="H379" s="19">
        <f t="shared" si="37"/>
        <v>44925</v>
      </c>
    </row>
    <row r="380" spans="1:8" x14ac:dyDescent="0.25">
      <c r="A380" s="28">
        <v>44743</v>
      </c>
      <c r="B380" s="27">
        <v>3825.330078125</v>
      </c>
      <c r="C380" s="14">
        <f t="shared" si="32"/>
        <v>2022</v>
      </c>
      <c r="D380" s="14">
        <f t="shared" si="33"/>
        <v>7</v>
      </c>
      <c r="E380" s="14">
        <f t="shared" si="34"/>
        <v>26</v>
      </c>
      <c r="F380" s="14">
        <f t="shared" si="35"/>
        <v>5</v>
      </c>
      <c r="G380" s="13">
        <f t="shared" si="36"/>
        <v>44564</v>
      </c>
      <c r="H380" s="19">
        <f t="shared" si="37"/>
        <v>44925</v>
      </c>
    </row>
    <row r="381" spans="1:8" x14ac:dyDescent="0.25">
      <c r="A381" s="28">
        <v>44747</v>
      </c>
      <c r="B381" s="27">
        <v>3831.389892578125</v>
      </c>
      <c r="C381" s="14">
        <f t="shared" si="32"/>
        <v>2022</v>
      </c>
      <c r="D381" s="14">
        <f t="shared" si="33"/>
        <v>7</v>
      </c>
      <c r="E381" s="14">
        <f t="shared" si="34"/>
        <v>27</v>
      </c>
      <c r="F381" s="14">
        <f t="shared" si="35"/>
        <v>2</v>
      </c>
      <c r="G381" s="13">
        <f t="shared" si="36"/>
        <v>44564</v>
      </c>
      <c r="H381" s="19">
        <f t="shared" si="37"/>
        <v>44925</v>
      </c>
    </row>
    <row r="382" spans="1:8" x14ac:dyDescent="0.25">
      <c r="A382" s="28">
        <v>44748</v>
      </c>
      <c r="B382" s="27">
        <v>3845.080078125</v>
      </c>
      <c r="C382" s="14">
        <f t="shared" si="32"/>
        <v>2022</v>
      </c>
      <c r="D382" s="14">
        <f t="shared" si="33"/>
        <v>7</v>
      </c>
      <c r="E382" s="14">
        <f t="shared" si="34"/>
        <v>27</v>
      </c>
      <c r="F382" s="14">
        <f t="shared" si="35"/>
        <v>3</v>
      </c>
      <c r="G382" s="13">
        <f t="shared" si="36"/>
        <v>44564</v>
      </c>
      <c r="H382" s="19">
        <f t="shared" si="37"/>
        <v>44925</v>
      </c>
    </row>
    <row r="383" spans="1:8" x14ac:dyDescent="0.25">
      <c r="A383" s="28">
        <v>44749</v>
      </c>
      <c r="B383" s="27">
        <v>3902.6201171875</v>
      </c>
      <c r="C383" s="14">
        <f t="shared" si="32"/>
        <v>2022</v>
      </c>
      <c r="D383" s="14">
        <f t="shared" si="33"/>
        <v>7</v>
      </c>
      <c r="E383" s="14">
        <f t="shared" si="34"/>
        <v>27</v>
      </c>
      <c r="F383" s="14">
        <f t="shared" si="35"/>
        <v>4</v>
      </c>
      <c r="G383" s="13">
        <f t="shared" si="36"/>
        <v>44564</v>
      </c>
      <c r="H383" s="19">
        <f t="shared" si="37"/>
        <v>44925</v>
      </c>
    </row>
    <row r="384" spans="1:8" x14ac:dyDescent="0.25">
      <c r="A384" s="28">
        <v>44750</v>
      </c>
      <c r="B384" s="27">
        <v>3899.3798828125</v>
      </c>
      <c r="C384" s="14">
        <f t="shared" si="32"/>
        <v>2022</v>
      </c>
      <c r="D384" s="14">
        <f t="shared" si="33"/>
        <v>7</v>
      </c>
      <c r="E384" s="14">
        <f t="shared" si="34"/>
        <v>27</v>
      </c>
      <c r="F384" s="14">
        <f t="shared" si="35"/>
        <v>5</v>
      </c>
      <c r="G384" s="13">
        <f t="shared" si="36"/>
        <v>44564</v>
      </c>
      <c r="H384" s="19">
        <f t="shared" si="37"/>
        <v>44925</v>
      </c>
    </row>
    <row r="385" spans="1:8" x14ac:dyDescent="0.25">
      <c r="A385" s="28">
        <v>44753</v>
      </c>
      <c r="B385" s="27">
        <v>3854.429931640625</v>
      </c>
      <c r="C385" s="14">
        <f t="shared" si="32"/>
        <v>2022</v>
      </c>
      <c r="D385" s="14">
        <f t="shared" si="33"/>
        <v>7</v>
      </c>
      <c r="E385" s="14">
        <f t="shared" si="34"/>
        <v>28</v>
      </c>
      <c r="F385" s="14">
        <f t="shared" si="35"/>
        <v>1</v>
      </c>
      <c r="G385" s="13">
        <f t="shared" si="36"/>
        <v>44564</v>
      </c>
      <c r="H385" s="19">
        <f t="shared" si="37"/>
        <v>44925</v>
      </c>
    </row>
    <row r="386" spans="1:8" x14ac:dyDescent="0.25">
      <c r="A386" s="28">
        <v>44754</v>
      </c>
      <c r="B386" s="27">
        <v>3818.800048828125</v>
      </c>
      <c r="C386" s="14">
        <f t="shared" si="32"/>
        <v>2022</v>
      </c>
      <c r="D386" s="14">
        <f t="shared" si="33"/>
        <v>7</v>
      </c>
      <c r="E386" s="14">
        <f t="shared" si="34"/>
        <v>28</v>
      </c>
      <c r="F386" s="14">
        <f t="shared" si="35"/>
        <v>2</v>
      </c>
      <c r="G386" s="13">
        <f t="shared" si="36"/>
        <v>44564</v>
      </c>
      <c r="H386" s="19">
        <f t="shared" si="37"/>
        <v>44925</v>
      </c>
    </row>
    <row r="387" spans="1:8" x14ac:dyDescent="0.25">
      <c r="A387" s="28">
        <v>44755</v>
      </c>
      <c r="B387" s="27">
        <v>3801.780029296875</v>
      </c>
      <c r="C387" s="14">
        <f t="shared" si="32"/>
        <v>2022</v>
      </c>
      <c r="D387" s="14">
        <f t="shared" si="33"/>
        <v>7</v>
      </c>
      <c r="E387" s="14">
        <f t="shared" si="34"/>
        <v>28</v>
      </c>
      <c r="F387" s="14">
        <f t="shared" si="35"/>
        <v>3</v>
      </c>
      <c r="G387" s="13">
        <f t="shared" si="36"/>
        <v>44564</v>
      </c>
      <c r="H387" s="19">
        <f t="shared" si="37"/>
        <v>44925</v>
      </c>
    </row>
    <row r="388" spans="1:8" x14ac:dyDescent="0.25">
      <c r="A388" s="28">
        <v>44756</v>
      </c>
      <c r="B388" s="27">
        <v>3790.3798828125</v>
      </c>
      <c r="C388" s="14">
        <f t="shared" si="32"/>
        <v>2022</v>
      </c>
      <c r="D388" s="14">
        <f t="shared" si="33"/>
        <v>7</v>
      </c>
      <c r="E388" s="14">
        <f t="shared" si="34"/>
        <v>28</v>
      </c>
      <c r="F388" s="14">
        <f t="shared" si="35"/>
        <v>4</v>
      </c>
      <c r="G388" s="13">
        <f t="shared" si="36"/>
        <v>44564</v>
      </c>
      <c r="H388" s="19">
        <f t="shared" si="37"/>
        <v>44925</v>
      </c>
    </row>
    <row r="389" spans="1:8" x14ac:dyDescent="0.25">
      <c r="A389" s="28">
        <v>44757</v>
      </c>
      <c r="B389" s="27">
        <v>3863.159912109375</v>
      </c>
      <c r="C389" s="14">
        <f t="shared" ref="C389:C452" si="38">YEAR(A389)</f>
        <v>2022</v>
      </c>
      <c r="D389" s="14">
        <f t="shared" ref="D389:D452" si="39">MONTH(A389)</f>
        <v>7</v>
      </c>
      <c r="E389" s="14">
        <f t="shared" ref="E389:E452" si="40">_xlfn.ISOWEEKNUM(A389)</f>
        <v>28</v>
      </c>
      <c r="F389" s="14">
        <f t="shared" ref="F389:F452" si="41">WEEKDAY(A389,2)</f>
        <v>5</v>
      </c>
      <c r="G389" s="13">
        <f t="shared" ref="G389:G452" si="42">_xlfn.MINIFS($A$4:$A$1346,$C$4:$C$1346,C389,$C$4:$C$1346,C389)</f>
        <v>44564</v>
      </c>
      <c r="H389" s="19">
        <f t="shared" ref="H389:H452" si="43">_xlfn.MAXIFS($A$4:$A$1346,$C$4:$C$1346,C389,$C$4:$C$1346,C389)</f>
        <v>44925</v>
      </c>
    </row>
    <row r="390" spans="1:8" x14ac:dyDescent="0.25">
      <c r="A390" s="28">
        <v>44760</v>
      </c>
      <c r="B390" s="27">
        <v>3830.85009765625</v>
      </c>
      <c r="C390" s="14">
        <f t="shared" si="38"/>
        <v>2022</v>
      </c>
      <c r="D390" s="14">
        <f t="shared" si="39"/>
        <v>7</v>
      </c>
      <c r="E390" s="14">
        <f t="shared" si="40"/>
        <v>29</v>
      </c>
      <c r="F390" s="14">
        <f t="shared" si="41"/>
        <v>1</v>
      </c>
      <c r="G390" s="13">
        <f t="shared" si="42"/>
        <v>44564</v>
      </c>
      <c r="H390" s="19">
        <f t="shared" si="43"/>
        <v>44925</v>
      </c>
    </row>
    <row r="391" spans="1:8" x14ac:dyDescent="0.25">
      <c r="A391" s="28">
        <v>44761</v>
      </c>
      <c r="B391" s="27">
        <v>3936.68994140625</v>
      </c>
      <c r="C391" s="14">
        <f t="shared" si="38"/>
        <v>2022</v>
      </c>
      <c r="D391" s="14">
        <f t="shared" si="39"/>
        <v>7</v>
      </c>
      <c r="E391" s="14">
        <f t="shared" si="40"/>
        <v>29</v>
      </c>
      <c r="F391" s="14">
        <f t="shared" si="41"/>
        <v>2</v>
      </c>
      <c r="G391" s="13">
        <f t="shared" si="42"/>
        <v>44564</v>
      </c>
      <c r="H391" s="19">
        <f t="shared" si="43"/>
        <v>44925</v>
      </c>
    </row>
    <row r="392" spans="1:8" x14ac:dyDescent="0.25">
      <c r="A392" s="28">
        <v>44762</v>
      </c>
      <c r="B392" s="27">
        <v>3959.89990234375</v>
      </c>
      <c r="C392" s="14">
        <f t="shared" si="38"/>
        <v>2022</v>
      </c>
      <c r="D392" s="14">
        <f t="shared" si="39"/>
        <v>7</v>
      </c>
      <c r="E392" s="14">
        <f t="shared" si="40"/>
        <v>29</v>
      </c>
      <c r="F392" s="14">
        <f t="shared" si="41"/>
        <v>3</v>
      </c>
      <c r="G392" s="13">
        <f t="shared" si="42"/>
        <v>44564</v>
      </c>
      <c r="H392" s="19">
        <f t="shared" si="43"/>
        <v>44925</v>
      </c>
    </row>
    <row r="393" spans="1:8" x14ac:dyDescent="0.25">
      <c r="A393" s="28">
        <v>44763</v>
      </c>
      <c r="B393" s="27">
        <v>3998.949951171875</v>
      </c>
      <c r="C393" s="14">
        <f t="shared" si="38"/>
        <v>2022</v>
      </c>
      <c r="D393" s="14">
        <f t="shared" si="39"/>
        <v>7</v>
      </c>
      <c r="E393" s="14">
        <f t="shared" si="40"/>
        <v>29</v>
      </c>
      <c r="F393" s="14">
        <f t="shared" si="41"/>
        <v>4</v>
      </c>
      <c r="G393" s="13">
        <f t="shared" si="42"/>
        <v>44564</v>
      </c>
      <c r="H393" s="19">
        <f t="shared" si="43"/>
        <v>44925</v>
      </c>
    </row>
    <row r="394" spans="1:8" x14ac:dyDescent="0.25">
      <c r="A394" s="28">
        <v>44764</v>
      </c>
      <c r="B394" s="27">
        <v>3961.6298828125</v>
      </c>
      <c r="C394" s="14">
        <f t="shared" si="38"/>
        <v>2022</v>
      </c>
      <c r="D394" s="14">
        <f t="shared" si="39"/>
        <v>7</v>
      </c>
      <c r="E394" s="14">
        <f t="shared" si="40"/>
        <v>29</v>
      </c>
      <c r="F394" s="14">
        <f t="shared" si="41"/>
        <v>5</v>
      </c>
      <c r="G394" s="13">
        <f t="shared" si="42"/>
        <v>44564</v>
      </c>
      <c r="H394" s="19">
        <f t="shared" si="43"/>
        <v>44925</v>
      </c>
    </row>
    <row r="395" spans="1:8" x14ac:dyDescent="0.25">
      <c r="A395" s="28">
        <v>44767</v>
      </c>
      <c r="B395" s="27">
        <v>3966.840087890625</v>
      </c>
      <c r="C395" s="14">
        <f t="shared" si="38"/>
        <v>2022</v>
      </c>
      <c r="D395" s="14">
        <f t="shared" si="39"/>
        <v>7</v>
      </c>
      <c r="E395" s="14">
        <f t="shared" si="40"/>
        <v>30</v>
      </c>
      <c r="F395" s="14">
        <f t="shared" si="41"/>
        <v>1</v>
      </c>
      <c r="G395" s="13">
        <f t="shared" si="42"/>
        <v>44564</v>
      </c>
      <c r="H395" s="19">
        <f t="shared" si="43"/>
        <v>44925</v>
      </c>
    </row>
    <row r="396" spans="1:8" x14ac:dyDescent="0.25">
      <c r="A396" s="28">
        <v>44768</v>
      </c>
      <c r="B396" s="27">
        <v>3921.050048828125</v>
      </c>
      <c r="C396" s="14">
        <f t="shared" si="38"/>
        <v>2022</v>
      </c>
      <c r="D396" s="14">
        <f t="shared" si="39"/>
        <v>7</v>
      </c>
      <c r="E396" s="14">
        <f t="shared" si="40"/>
        <v>30</v>
      </c>
      <c r="F396" s="14">
        <f t="shared" si="41"/>
        <v>2</v>
      </c>
      <c r="G396" s="13">
        <f t="shared" si="42"/>
        <v>44564</v>
      </c>
      <c r="H396" s="19">
        <f t="shared" si="43"/>
        <v>44925</v>
      </c>
    </row>
    <row r="397" spans="1:8" x14ac:dyDescent="0.25">
      <c r="A397" s="28">
        <v>44769</v>
      </c>
      <c r="B397" s="27">
        <v>4023.610107421875</v>
      </c>
      <c r="C397" s="14">
        <f t="shared" si="38"/>
        <v>2022</v>
      </c>
      <c r="D397" s="14">
        <f t="shared" si="39"/>
        <v>7</v>
      </c>
      <c r="E397" s="14">
        <f t="shared" si="40"/>
        <v>30</v>
      </c>
      <c r="F397" s="14">
        <f t="shared" si="41"/>
        <v>3</v>
      </c>
      <c r="G397" s="13">
        <f t="shared" si="42"/>
        <v>44564</v>
      </c>
      <c r="H397" s="19">
        <f t="shared" si="43"/>
        <v>44925</v>
      </c>
    </row>
    <row r="398" spans="1:8" x14ac:dyDescent="0.25">
      <c r="A398" s="28">
        <v>44770</v>
      </c>
      <c r="B398" s="27">
        <v>4072.429931640625</v>
      </c>
      <c r="C398" s="14">
        <f t="shared" si="38"/>
        <v>2022</v>
      </c>
      <c r="D398" s="14">
        <f t="shared" si="39"/>
        <v>7</v>
      </c>
      <c r="E398" s="14">
        <f t="shared" si="40"/>
        <v>30</v>
      </c>
      <c r="F398" s="14">
        <f t="shared" si="41"/>
        <v>4</v>
      </c>
      <c r="G398" s="13">
        <f t="shared" si="42"/>
        <v>44564</v>
      </c>
      <c r="H398" s="19">
        <f t="shared" si="43"/>
        <v>44925</v>
      </c>
    </row>
    <row r="399" spans="1:8" x14ac:dyDescent="0.25">
      <c r="A399" s="28">
        <v>44771</v>
      </c>
      <c r="B399" s="27">
        <v>4130.2900390625</v>
      </c>
      <c r="C399" s="14">
        <f t="shared" si="38"/>
        <v>2022</v>
      </c>
      <c r="D399" s="14">
        <f t="shared" si="39"/>
        <v>7</v>
      </c>
      <c r="E399" s="14">
        <f t="shared" si="40"/>
        <v>30</v>
      </c>
      <c r="F399" s="14">
        <f t="shared" si="41"/>
        <v>5</v>
      </c>
      <c r="G399" s="13">
        <f t="shared" si="42"/>
        <v>44564</v>
      </c>
      <c r="H399" s="19">
        <f t="shared" si="43"/>
        <v>44925</v>
      </c>
    </row>
    <row r="400" spans="1:8" x14ac:dyDescent="0.25">
      <c r="A400" s="28">
        <v>44774</v>
      </c>
      <c r="B400" s="27">
        <v>4118.6298828125</v>
      </c>
      <c r="C400" s="14">
        <f t="shared" si="38"/>
        <v>2022</v>
      </c>
      <c r="D400" s="14">
        <f t="shared" si="39"/>
        <v>8</v>
      </c>
      <c r="E400" s="14">
        <f t="shared" si="40"/>
        <v>31</v>
      </c>
      <c r="F400" s="14">
        <f t="shared" si="41"/>
        <v>1</v>
      </c>
      <c r="G400" s="13">
        <f t="shared" si="42"/>
        <v>44564</v>
      </c>
      <c r="H400" s="19">
        <f t="shared" si="43"/>
        <v>44925</v>
      </c>
    </row>
    <row r="401" spans="1:8" x14ac:dyDescent="0.25">
      <c r="A401" s="28">
        <v>44775</v>
      </c>
      <c r="B401" s="27">
        <v>4091.18994140625</v>
      </c>
      <c r="C401" s="14">
        <f t="shared" si="38"/>
        <v>2022</v>
      </c>
      <c r="D401" s="14">
        <f t="shared" si="39"/>
        <v>8</v>
      </c>
      <c r="E401" s="14">
        <f t="shared" si="40"/>
        <v>31</v>
      </c>
      <c r="F401" s="14">
        <f t="shared" si="41"/>
        <v>2</v>
      </c>
      <c r="G401" s="13">
        <f t="shared" si="42"/>
        <v>44564</v>
      </c>
      <c r="H401" s="19">
        <f t="shared" si="43"/>
        <v>44925</v>
      </c>
    </row>
    <row r="402" spans="1:8" x14ac:dyDescent="0.25">
      <c r="A402" s="28">
        <v>44776</v>
      </c>
      <c r="B402" s="27">
        <v>4155.169921875</v>
      </c>
      <c r="C402" s="14">
        <f t="shared" si="38"/>
        <v>2022</v>
      </c>
      <c r="D402" s="14">
        <f t="shared" si="39"/>
        <v>8</v>
      </c>
      <c r="E402" s="14">
        <f t="shared" si="40"/>
        <v>31</v>
      </c>
      <c r="F402" s="14">
        <f t="shared" si="41"/>
        <v>3</v>
      </c>
      <c r="G402" s="13">
        <f t="shared" si="42"/>
        <v>44564</v>
      </c>
      <c r="H402" s="19">
        <f t="shared" si="43"/>
        <v>44925</v>
      </c>
    </row>
    <row r="403" spans="1:8" x14ac:dyDescent="0.25">
      <c r="A403" s="28">
        <v>44777</v>
      </c>
      <c r="B403" s="27">
        <v>4151.93994140625</v>
      </c>
      <c r="C403" s="14">
        <f t="shared" si="38"/>
        <v>2022</v>
      </c>
      <c r="D403" s="14">
        <f t="shared" si="39"/>
        <v>8</v>
      </c>
      <c r="E403" s="14">
        <f t="shared" si="40"/>
        <v>31</v>
      </c>
      <c r="F403" s="14">
        <f t="shared" si="41"/>
        <v>4</v>
      </c>
      <c r="G403" s="13">
        <f t="shared" si="42"/>
        <v>44564</v>
      </c>
      <c r="H403" s="19">
        <f t="shared" si="43"/>
        <v>44925</v>
      </c>
    </row>
    <row r="404" spans="1:8" x14ac:dyDescent="0.25">
      <c r="A404" s="28">
        <v>44778</v>
      </c>
      <c r="B404" s="27">
        <v>4145.18994140625</v>
      </c>
      <c r="C404" s="14">
        <f t="shared" si="38"/>
        <v>2022</v>
      </c>
      <c r="D404" s="14">
        <f t="shared" si="39"/>
        <v>8</v>
      </c>
      <c r="E404" s="14">
        <f t="shared" si="40"/>
        <v>31</v>
      </c>
      <c r="F404" s="14">
        <f t="shared" si="41"/>
        <v>5</v>
      </c>
      <c r="G404" s="13">
        <f t="shared" si="42"/>
        <v>44564</v>
      </c>
      <c r="H404" s="19">
        <f t="shared" si="43"/>
        <v>44925</v>
      </c>
    </row>
    <row r="405" spans="1:8" x14ac:dyDescent="0.25">
      <c r="A405" s="28">
        <v>44781</v>
      </c>
      <c r="B405" s="27">
        <v>4140.06005859375</v>
      </c>
      <c r="C405" s="14">
        <f t="shared" si="38"/>
        <v>2022</v>
      </c>
      <c r="D405" s="14">
        <f t="shared" si="39"/>
        <v>8</v>
      </c>
      <c r="E405" s="14">
        <f t="shared" si="40"/>
        <v>32</v>
      </c>
      <c r="F405" s="14">
        <f t="shared" si="41"/>
        <v>1</v>
      </c>
      <c r="G405" s="13">
        <f t="shared" si="42"/>
        <v>44564</v>
      </c>
      <c r="H405" s="19">
        <f t="shared" si="43"/>
        <v>44925</v>
      </c>
    </row>
    <row r="406" spans="1:8" x14ac:dyDescent="0.25">
      <c r="A406" s="28">
        <v>44782</v>
      </c>
      <c r="B406" s="27">
        <v>4122.47021484375</v>
      </c>
      <c r="C406" s="14">
        <f t="shared" si="38"/>
        <v>2022</v>
      </c>
      <c r="D406" s="14">
        <f t="shared" si="39"/>
        <v>8</v>
      </c>
      <c r="E406" s="14">
        <f t="shared" si="40"/>
        <v>32</v>
      </c>
      <c r="F406" s="14">
        <f t="shared" si="41"/>
        <v>2</v>
      </c>
      <c r="G406" s="13">
        <f t="shared" si="42"/>
        <v>44564</v>
      </c>
      <c r="H406" s="19">
        <f t="shared" si="43"/>
        <v>44925</v>
      </c>
    </row>
    <row r="407" spans="1:8" x14ac:dyDescent="0.25">
      <c r="A407" s="28">
        <v>44783</v>
      </c>
      <c r="B407" s="27">
        <v>4210.240234375</v>
      </c>
      <c r="C407" s="14">
        <f t="shared" si="38"/>
        <v>2022</v>
      </c>
      <c r="D407" s="14">
        <f t="shared" si="39"/>
        <v>8</v>
      </c>
      <c r="E407" s="14">
        <f t="shared" si="40"/>
        <v>32</v>
      </c>
      <c r="F407" s="14">
        <f t="shared" si="41"/>
        <v>3</v>
      </c>
      <c r="G407" s="13">
        <f t="shared" si="42"/>
        <v>44564</v>
      </c>
      <c r="H407" s="19">
        <f t="shared" si="43"/>
        <v>44925</v>
      </c>
    </row>
    <row r="408" spans="1:8" x14ac:dyDescent="0.25">
      <c r="A408" s="28">
        <v>44784</v>
      </c>
      <c r="B408" s="27">
        <v>4207.27001953125</v>
      </c>
      <c r="C408" s="14">
        <f t="shared" si="38"/>
        <v>2022</v>
      </c>
      <c r="D408" s="14">
        <f t="shared" si="39"/>
        <v>8</v>
      </c>
      <c r="E408" s="14">
        <f t="shared" si="40"/>
        <v>32</v>
      </c>
      <c r="F408" s="14">
        <f t="shared" si="41"/>
        <v>4</v>
      </c>
      <c r="G408" s="13">
        <f t="shared" si="42"/>
        <v>44564</v>
      </c>
      <c r="H408" s="19">
        <f t="shared" si="43"/>
        <v>44925</v>
      </c>
    </row>
    <row r="409" spans="1:8" x14ac:dyDescent="0.25">
      <c r="A409" s="28">
        <v>44785</v>
      </c>
      <c r="B409" s="27">
        <v>4280.14990234375</v>
      </c>
      <c r="C409" s="14">
        <f t="shared" si="38"/>
        <v>2022</v>
      </c>
      <c r="D409" s="14">
        <f t="shared" si="39"/>
        <v>8</v>
      </c>
      <c r="E409" s="14">
        <f t="shared" si="40"/>
        <v>32</v>
      </c>
      <c r="F409" s="14">
        <f t="shared" si="41"/>
        <v>5</v>
      </c>
      <c r="G409" s="13">
        <f t="shared" si="42"/>
        <v>44564</v>
      </c>
      <c r="H409" s="19">
        <f t="shared" si="43"/>
        <v>44925</v>
      </c>
    </row>
    <row r="410" spans="1:8" x14ac:dyDescent="0.25">
      <c r="A410" s="28">
        <v>44788</v>
      </c>
      <c r="B410" s="27">
        <v>4297.14013671875</v>
      </c>
      <c r="C410" s="14">
        <f t="shared" si="38"/>
        <v>2022</v>
      </c>
      <c r="D410" s="14">
        <f t="shared" si="39"/>
        <v>8</v>
      </c>
      <c r="E410" s="14">
        <f t="shared" si="40"/>
        <v>33</v>
      </c>
      <c r="F410" s="14">
        <f t="shared" si="41"/>
        <v>1</v>
      </c>
      <c r="G410" s="13">
        <f t="shared" si="42"/>
        <v>44564</v>
      </c>
      <c r="H410" s="19">
        <f t="shared" si="43"/>
        <v>44925</v>
      </c>
    </row>
    <row r="411" spans="1:8" x14ac:dyDescent="0.25">
      <c r="A411" s="28">
        <v>44789</v>
      </c>
      <c r="B411" s="27">
        <v>4305.2001953125</v>
      </c>
      <c r="C411" s="14">
        <f t="shared" si="38"/>
        <v>2022</v>
      </c>
      <c r="D411" s="14">
        <f t="shared" si="39"/>
        <v>8</v>
      </c>
      <c r="E411" s="14">
        <f t="shared" si="40"/>
        <v>33</v>
      </c>
      <c r="F411" s="14">
        <f t="shared" si="41"/>
        <v>2</v>
      </c>
      <c r="G411" s="13">
        <f t="shared" si="42"/>
        <v>44564</v>
      </c>
      <c r="H411" s="19">
        <f t="shared" si="43"/>
        <v>44925</v>
      </c>
    </row>
    <row r="412" spans="1:8" x14ac:dyDescent="0.25">
      <c r="A412" s="28">
        <v>44790</v>
      </c>
      <c r="B412" s="27">
        <v>4274.0400390625</v>
      </c>
      <c r="C412" s="14">
        <f t="shared" si="38"/>
        <v>2022</v>
      </c>
      <c r="D412" s="14">
        <f t="shared" si="39"/>
        <v>8</v>
      </c>
      <c r="E412" s="14">
        <f t="shared" si="40"/>
        <v>33</v>
      </c>
      <c r="F412" s="14">
        <f t="shared" si="41"/>
        <v>3</v>
      </c>
      <c r="G412" s="13">
        <f t="shared" si="42"/>
        <v>44564</v>
      </c>
      <c r="H412" s="19">
        <f t="shared" si="43"/>
        <v>44925</v>
      </c>
    </row>
    <row r="413" spans="1:8" x14ac:dyDescent="0.25">
      <c r="A413" s="28">
        <v>44791</v>
      </c>
      <c r="B413" s="27">
        <v>4283.740234375</v>
      </c>
      <c r="C413" s="14">
        <f t="shared" si="38"/>
        <v>2022</v>
      </c>
      <c r="D413" s="14">
        <f t="shared" si="39"/>
        <v>8</v>
      </c>
      <c r="E413" s="14">
        <f t="shared" si="40"/>
        <v>33</v>
      </c>
      <c r="F413" s="14">
        <f t="shared" si="41"/>
        <v>4</v>
      </c>
      <c r="G413" s="13">
        <f t="shared" si="42"/>
        <v>44564</v>
      </c>
      <c r="H413" s="19">
        <f t="shared" si="43"/>
        <v>44925</v>
      </c>
    </row>
    <row r="414" spans="1:8" x14ac:dyDescent="0.25">
      <c r="A414" s="28">
        <v>44792</v>
      </c>
      <c r="B414" s="27">
        <v>4228.47998046875</v>
      </c>
      <c r="C414" s="14">
        <f t="shared" si="38"/>
        <v>2022</v>
      </c>
      <c r="D414" s="14">
        <f t="shared" si="39"/>
        <v>8</v>
      </c>
      <c r="E414" s="14">
        <f t="shared" si="40"/>
        <v>33</v>
      </c>
      <c r="F414" s="14">
        <f t="shared" si="41"/>
        <v>5</v>
      </c>
      <c r="G414" s="13">
        <f t="shared" si="42"/>
        <v>44564</v>
      </c>
      <c r="H414" s="19">
        <f t="shared" si="43"/>
        <v>44925</v>
      </c>
    </row>
    <row r="415" spans="1:8" x14ac:dyDescent="0.25">
      <c r="A415" s="28">
        <v>44795</v>
      </c>
      <c r="B415" s="27">
        <v>4137.990234375</v>
      </c>
      <c r="C415" s="14">
        <f t="shared" si="38"/>
        <v>2022</v>
      </c>
      <c r="D415" s="14">
        <f t="shared" si="39"/>
        <v>8</v>
      </c>
      <c r="E415" s="14">
        <f t="shared" si="40"/>
        <v>34</v>
      </c>
      <c r="F415" s="14">
        <f t="shared" si="41"/>
        <v>1</v>
      </c>
      <c r="G415" s="13">
        <f t="shared" si="42"/>
        <v>44564</v>
      </c>
      <c r="H415" s="19">
        <f t="shared" si="43"/>
        <v>44925</v>
      </c>
    </row>
    <row r="416" spans="1:8" x14ac:dyDescent="0.25">
      <c r="A416" s="28">
        <v>44796</v>
      </c>
      <c r="B416" s="27">
        <v>4128.72998046875</v>
      </c>
      <c r="C416" s="14">
        <f t="shared" si="38"/>
        <v>2022</v>
      </c>
      <c r="D416" s="14">
        <f t="shared" si="39"/>
        <v>8</v>
      </c>
      <c r="E416" s="14">
        <f t="shared" si="40"/>
        <v>34</v>
      </c>
      <c r="F416" s="14">
        <f t="shared" si="41"/>
        <v>2</v>
      </c>
      <c r="G416" s="13">
        <f t="shared" si="42"/>
        <v>44564</v>
      </c>
      <c r="H416" s="19">
        <f t="shared" si="43"/>
        <v>44925</v>
      </c>
    </row>
    <row r="417" spans="1:8" x14ac:dyDescent="0.25">
      <c r="A417" s="28">
        <v>44797</v>
      </c>
      <c r="B417" s="27">
        <v>4140.77001953125</v>
      </c>
      <c r="C417" s="14">
        <f t="shared" si="38"/>
        <v>2022</v>
      </c>
      <c r="D417" s="14">
        <f t="shared" si="39"/>
        <v>8</v>
      </c>
      <c r="E417" s="14">
        <f t="shared" si="40"/>
        <v>34</v>
      </c>
      <c r="F417" s="14">
        <f t="shared" si="41"/>
        <v>3</v>
      </c>
      <c r="G417" s="13">
        <f t="shared" si="42"/>
        <v>44564</v>
      </c>
      <c r="H417" s="19">
        <f t="shared" si="43"/>
        <v>44925</v>
      </c>
    </row>
    <row r="418" spans="1:8" x14ac:dyDescent="0.25">
      <c r="A418" s="28">
        <v>44798</v>
      </c>
      <c r="B418" s="27">
        <v>4199.1201171875</v>
      </c>
      <c r="C418" s="14">
        <f t="shared" si="38"/>
        <v>2022</v>
      </c>
      <c r="D418" s="14">
        <f t="shared" si="39"/>
        <v>8</v>
      </c>
      <c r="E418" s="14">
        <f t="shared" si="40"/>
        <v>34</v>
      </c>
      <c r="F418" s="14">
        <f t="shared" si="41"/>
        <v>4</v>
      </c>
      <c r="G418" s="13">
        <f t="shared" si="42"/>
        <v>44564</v>
      </c>
      <c r="H418" s="19">
        <f t="shared" si="43"/>
        <v>44925</v>
      </c>
    </row>
    <row r="419" spans="1:8" x14ac:dyDescent="0.25">
      <c r="A419" s="28">
        <v>44799</v>
      </c>
      <c r="B419" s="27">
        <v>4057.659912109375</v>
      </c>
      <c r="C419" s="14">
        <f t="shared" si="38"/>
        <v>2022</v>
      </c>
      <c r="D419" s="14">
        <f t="shared" si="39"/>
        <v>8</v>
      </c>
      <c r="E419" s="14">
        <f t="shared" si="40"/>
        <v>34</v>
      </c>
      <c r="F419" s="14">
        <f t="shared" si="41"/>
        <v>5</v>
      </c>
      <c r="G419" s="13">
        <f t="shared" si="42"/>
        <v>44564</v>
      </c>
      <c r="H419" s="19">
        <f t="shared" si="43"/>
        <v>44925</v>
      </c>
    </row>
    <row r="420" spans="1:8" x14ac:dyDescent="0.25">
      <c r="A420" s="28">
        <v>44802</v>
      </c>
      <c r="B420" s="27">
        <v>4030.610107421875</v>
      </c>
      <c r="C420" s="14">
        <f t="shared" si="38"/>
        <v>2022</v>
      </c>
      <c r="D420" s="14">
        <f t="shared" si="39"/>
        <v>8</v>
      </c>
      <c r="E420" s="14">
        <f t="shared" si="40"/>
        <v>35</v>
      </c>
      <c r="F420" s="14">
        <f t="shared" si="41"/>
        <v>1</v>
      </c>
      <c r="G420" s="13">
        <f t="shared" si="42"/>
        <v>44564</v>
      </c>
      <c r="H420" s="19">
        <f t="shared" si="43"/>
        <v>44925</v>
      </c>
    </row>
    <row r="421" spans="1:8" x14ac:dyDescent="0.25">
      <c r="A421" s="28">
        <v>44803</v>
      </c>
      <c r="B421" s="27">
        <v>3986.159912109375</v>
      </c>
      <c r="C421" s="14">
        <f t="shared" si="38"/>
        <v>2022</v>
      </c>
      <c r="D421" s="14">
        <f t="shared" si="39"/>
        <v>8</v>
      </c>
      <c r="E421" s="14">
        <f t="shared" si="40"/>
        <v>35</v>
      </c>
      <c r="F421" s="14">
        <f t="shared" si="41"/>
        <v>2</v>
      </c>
      <c r="G421" s="13">
        <f t="shared" si="42"/>
        <v>44564</v>
      </c>
      <c r="H421" s="19">
        <f t="shared" si="43"/>
        <v>44925</v>
      </c>
    </row>
    <row r="422" spans="1:8" x14ac:dyDescent="0.25">
      <c r="A422" s="28">
        <v>44804</v>
      </c>
      <c r="B422" s="27">
        <v>3955</v>
      </c>
      <c r="C422" s="14">
        <f t="shared" si="38"/>
        <v>2022</v>
      </c>
      <c r="D422" s="14">
        <f t="shared" si="39"/>
        <v>8</v>
      </c>
      <c r="E422" s="14">
        <f t="shared" si="40"/>
        <v>35</v>
      </c>
      <c r="F422" s="14">
        <f t="shared" si="41"/>
        <v>3</v>
      </c>
      <c r="G422" s="13">
        <f t="shared" si="42"/>
        <v>44564</v>
      </c>
      <c r="H422" s="19">
        <f t="shared" si="43"/>
        <v>44925</v>
      </c>
    </row>
    <row r="423" spans="1:8" x14ac:dyDescent="0.25">
      <c r="A423" s="28">
        <v>44805</v>
      </c>
      <c r="B423" s="27">
        <v>3966.85009765625</v>
      </c>
      <c r="C423" s="14">
        <f t="shared" si="38"/>
        <v>2022</v>
      </c>
      <c r="D423" s="14">
        <f t="shared" si="39"/>
        <v>9</v>
      </c>
      <c r="E423" s="14">
        <f t="shared" si="40"/>
        <v>35</v>
      </c>
      <c r="F423" s="14">
        <f t="shared" si="41"/>
        <v>4</v>
      </c>
      <c r="G423" s="13">
        <f t="shared" si="42"/>
        <v>44564</v>
      </c>
      <c r="H423" s="19">
        <f t="shared" si="43"/>
        <v>44925</v>
      </c>
    </row>
    <row r="424" spans="1:8" x14ac:dyDescent="0.25">
      <c r="A424" s="28">
        <v>44806</v>
      </c>
      <c r="B424" s="27">
        <v>3924.260009765625</v>
      </c>
      <c r="C424" s="14">
        <f t="shared" si="38"/>
        <v>2022</v>
      </c>
      <c r="D424" s="14">
        <f t="shared" si="39"/>
        <v>9</v>
      </c>
      <c r="E424" s="14">
        <f t="shared" si="40"/>
        <v>35</v>
      </c>
      <c r="F424" s="14">
        <f t="shared" si="41"/>
        <v>5</v>
      </c>
      <c r="G424" s="13">
        <f t="shared" si="42"/>
        <v>44564</v>
      </c>
      <c r="H424" s="19">
        <f t="shared" si="43"/>
        <v>44925</v>
      </c>
    </row>
    <row r="425" spans="1:8" x14ac:dyDescent="0.25">
      <c r="A425" s="28">
        <v>44810</v>
      </c>
      <c r="B425" s="27">
        <v>3908.18994140625</v>
      </c>
      <c r="C425" s="14">
        <f t="shared" si="38"/>
        <v>2022</v>
      </c>
      <c r="D425" s="14">
        <f t="shared" si="39"/>
        <v>9</v>
      </c>
      <c r="E425" s="14">
        <f t="shared" si="40"/>
        <v>36</v>
      </c>
      <c r="F425" s="14">
        <f t="shared" si="41"/>
        <v>2</v>
      </c>
      <c r="G425" s="13">
        <f t="shared" si="42"/>
        <v>44564</v>
      </c>
      <c r="H425" s="19">
        <f t="shared" si="43"/>
        <v>44925</v>
      </c>
    </row>
    <row r="426" spans="1:8" x14ac:dyDescent="0.25">
      <c r="A426" s="28">
        <v>44811</v>
      </c>
      <c r="B426" s="27">
        <v>3979.8701171875</v>
      </c>
      <c r="C426" s="14">
        <f t="shared" si="38"/>
        <v>2022</v>
      </c>
      <c r="D426" s="14">
        <f t="shared" si="39"/>
        <v>9</v>
      </c>
      <c r="E426" s="14">
        <f t="shared" si="40"/>
        <v>36</v>
      </c>
      <c r="F426" s="14">
        <f t="shared" si="41"/>
        <v>3</v>
      </c>
      <c r="G426" s="13">
        <f t="shared" si="42"/>
        <v>44564</v>
      </c>
      <c r="H426" s="19">
        <f t="shared" si="43"/>
        <v>44925</v>
      </c>
    </row>
    <row r="427" spans="1:8" x14ac:dyDescent="0.25">
      <c r="A427" s="28">
        <v>44812</v>
      </c>
      <c r="B427" s="27">
        <v>4006.179931640625</v>
      </c>
      <c r="C427" s="14">
        <f t="shared" si="38"/>
        <v>2022</v>
      </c>
      <c r="D427" s="14">
        <f t="shared" si="39"/>
        <v>9</v>
      </c>
      <c r="E427" s="14">
        <f t="shared" si="40"/>
        <v>36</v>
      </c>
      <c r="F427" s="14">
        <f t="shared" si="41"/>
        <v>4</v>
      </c>
      <c r="G427" s="13">
        <f t="shared" si="42"/>
        <v>44564</v>
      </c>
      <c r="H427" s="19">
        <f t="shared" si="43"/>
        <v>44925</v>
      </c>
    </row>
    <row r="428" spans="1:8" x14ac:dyDescent="0.25">
      <c r="A428" s="28">
        <v>44813</v>
      </c>
      <c r="B428" s="27">
        <v>4067.360107421875</v>
      </c>
      <c r="C428" s="14">
        <f t="shared" si="38"/>
        <v>2022</v>
      </c>
      <c r="D428" s="14">
        <f t="shared" si="39"/>
        <v>9</v>
      </c>
      <c r="E428" s="14">
        <f t="shared" si="40"/>
        <v>36</v>
      </c>
      <c r="F428" s="14">
        <f t="shared" si="41"/>
        <v>5</v>
      </c>
      <c r="G428" s="13">
        <f t="shared" si="42"/>
        <v>44564</v>
      </c>
      <c r="H428" s="19">
        <f t="shared" si="43"/>
        <v>44925</v>
      </c>
    </row>
    <row r="429" spans="1:8" x14ac:dyDescent="0.25">
      <c r="A429" s="28">
        <v>44816</v>
      </c>
      <c r="B429" s="27">
        <v>4110.41015625</v>
      </c>
      <c r="C429" s="14">
        <f t="shared" si="38"/>
        <v>2022</v>
      </c>
      <c r="D429" s="14">
        <f t="shared" si="39"/>
        <v>9</v>
      </c>
      <c r="E429" s="14">
        <f t="shared" si="40"/>
        <v>37</v>
      </c>
      <c r="F429" s="14">
        <f t="shared" si="41"/>
        <v>1</v>
      </c>
      <c r="G429" s="13">
        <f t="shared" si="42"/>
        <v>44564</v>
      </c>
      <c r="H429" s="19">
        <f t="shared" si="43"/>
        <v>44925</v>
      </c>
    </row>
    <row r="430" spans="1:8" x14ac:dyDescent="0.25">
      <c r="A430" s="28">
        <v>44817</v>
      </c>
      <c r="B430" s="27">
        <v>3932.68994140625</v>
      </c>
      <c r="C430" s="14">
        <f t="shared" si="38"/>
        <v>2022</v>
      </c>
      <c r="D430" s="14">
        <f t="shared" si="39"/>
        <v>9</v>
      </c>
      <c r="E430" s="14">
        <f t="shared" si="40"/>
        <v>37</v>
      </c>
      <c r="F430" s="14">
        <f t="shared" si="41"/>
        <v>2</v>
      </c>
      <c r="G430" s="13">
        <f t="shared" si="42"/>
        <v>44564</v>
      </c>
      <c r="H430" s="19">
        <f t="shared" si="43"/>
        <v>44925</v>
      </c>
    </row>
    <row r="431" spans="1:8" x14ac:dyDescent="0.25">
      <c r="A431" s="28">
        <v>44818</v>
      </c>
      <c r="B431" s="27">
        <v>3946.010009765625</v>
      </c>
      <c r="C431" s="14">
        <f t="shared" si="38"/>
        <v>2022</v>
      </c>
      <c r="D431" s="14">
        <f t="shared" si="39"/>
        <v>9</v>
      </c>
      <c r="E431" s="14">
        <f t="shared" si="40"/>
        <v>37</v>
      </c>
      <c r="F431" s="14">
        <f t="shared" si="41"/>
        <v>3</v>
      </c>
      <c r="G431" s="13">
        <f t="shared" si="42"/>
        <v>44564</v>
      </c>
      <c r="H431" s="19">
        <f t="shared" si="43"/>
        <v>44925</v>
      </c>
    </row>
    <row r="432" spans="1:8" x14ac:dyDescent="0.25">
      <c r="A432" s="28">
        <v>44819</v>
      </c>
      <c r="B432" s="27">
        <v>3901.35009765625</v>
      </c>
      <c r="C432" s="14">
        <f t="shared" si="38"/>
        <v>2022</v>
      </c>
      <c r="D432" s="14">
        <f t="shared" si="39"/>
        <v>9</v>
      </c>
      <c r="E432" s="14">
        <f t="shared" si="40"/>
        <v>37</v>
      </c>
      <c r="F432" s="14">
        <f t="shared" si="41"/>
        <v>4</v>
      </c>
      <c r="G432" s="13">
        <f t="shared" si="42"/>
        <v>44564</v>
      </c>
      <c r="H432" s="19">
        <f t="shared" si="43"/>
        <v>44925</v>
      </c>
    </row>
    <row r="433" spans="1:8" x14ac:dyDescent="0.25">
      <c r="A433" s="28">
        <v>44820</v>
      </c>
      <c r="B433" s="27">
        <v>3873.330078125</v>
      </c>
      <c r="C433" s="14">
        <f t="shared" si="38"/>
        <v>2022</v>
      </c>
      <c r="D433" s="14">
        <f t="shared" si="39"/>
        <v>9</v>
      </c>
      <c r="E433" s="14">
        <f t="shared" si="40"/>
        <v>37</v>
      </c>
      <c r="F433" s="14">
        <f t="shared" si="41"/>
        <v>5</v>
      </c>
      <c r="G433" s="13">
        <f t="shared" si="42"/>
        <v>44564</v>
      </c>
      <c r="H433" s="19">
        <f t="shared" si="43"/>
        <v>44925</v>
      </c>
    </row>
    <row r="434" spans="1:8" x14ac:dyDescent="0.25">
      <c r="A434" s="28">
        <v>44823</v>
      </c>
      <c r="B434" s="27">
        <v>3899.889892578125</v>
      </c>
      <c r="C434" s="14">
        <f t="shared" si="38"/>
        <v>2022</v>
      </c>
      <c r="D434" s="14">
        <f t="shared" si="39"/>
        <v>9</v>
      </c>
      <c r="E434" s="14">
        <f t="shared" si="40"/>
        <v>38</v>
      </c>
      <c r="F434" s="14">
        <f t="shared" si="41"/>
        <v>1</v>
      </c>
      <c r="G434" s="13">
        <f t="shared" si="42"/>
        <v>44564</v>
      </c>
      <c r="H434" s="19">
        <f t="shared" si="43"/>
        <v>44925</v>
      </c>
    </row>
    <row r="435" spans="1:8" x14ac:dyDescent="0.25">
      <c r="A435" s="28">
        <v>44824</v>
      </c>
      <c r="B435" s="27">
        <v>3855.929931640625</v>
      </c>
      <c r="C435" s="14">
        <f t="shared" si="38"/>
        <v>2022</v>
      </c>
      <c r="D435" s="14">
        <f t="shared" si="39"/>
        <v>9</v>
      </c>
      <c r="E435" s="14">
        <f t="shared" si="40"/>
        <v>38</v>
      </c>
      <c r="F435" s="14">
        <f t="shared" si="41"/>
        <v>2</v>
      </c>
      <c r="G435" s="13">
        <f t="shared" si="42"/>
        <v>44564</v>
      </c>
      <c r="H435" s="19">
        <f t="shared" si="43"/>
        <v>44925</v>
      </c>
    </row>
    <row r="436" spans="1:8" x14ac:dyDescent="0.25">
      <c r="A436" s="28">
        <v>44825</v>
      </c>
      <c r="B436" s="27">
        <v>3789.929931640625</v>
      </c>
      <c r="C436" s="14">
        <f t="shared" si="38"/>
        <v>2022</v>
      </c>
      <c r="D436" s="14">
        <f t="shared" si="39"/>
        <v>9</v>
      </c>
      <c r="E436" s="14">
        <f t="shared" si="40"/>
        <v>38</v>
      </c>
      <c r="F436" s="14">
        <f t="shared" si="41"/>
        <v>3</v>
      </c>
      <c r="G436" s="13">
        <f t="shared" si="42"/>
        <v>44564</v>
      </c>
      <c r="H436" s="19">
        <f t="shared" si="43"/>
        <v>44925</v>
      </c>
    </row>
    <row r="437" spans="1:8" x14ac:dyDescent="0.25">
      <c r="A437" s="28">
        <v>44826</v>
      </c>
      <c r="B437" s="27">
        <v>3757.989990234375</v>
      </c>
      <c r="C437" s="14">
        <f t="shared" si="38"/>
        <v>2022</v>
      </c>
      <c r="D437" s="14">
        <f t="shared" si="39"/>
        <v>9</v>
      </c>
      <c r="E437" s="14">
        <f t="shared" si="40"/>
        <v>38</v>
      </c>
      <c r="F437" s="14">
        <f t="shared" si="41"/>
        <v>4</v>
      </c>
      <c r="G437" s="13">
        <f t="shared" si="42"/>
        <v>44564</v>
      </c>
      <c r="H437" s="19">
        <f t="shared" si="43"/>
        <v>44925</v>
      </c>
    </row>
    <row r="438" spans="1:8" x14ac:dyDescent="0.25">
      <c r="A438" s="28">
        <v>44827</v>
      </c>
      <c r="B438" s="27">
        <v>3693.22998046875</v>
      </c>
      <c r="C438" s="14">
        <f t="shared" si="38"/>
        <v>2022</v>
      </c>
      <c r="D438" s="14">
        <f t="shared" si="39"/>
        <v>9</v>
      </c>
      <c r="E438" s="14">
        <f t="shared" si="40"/>
        <v>38</v>
      </c>
      <c r="F438" s="14">
        <f t="shared" si="41"/>
        <v>5</v>
      </c>
      <c r="G438" s="13">
        <f t="shared" si="42"/>
        <v>44564</v>
      </c>
      <c r="H438" s="19">
        <f t="shared" si="43"/>
        <v>44925</v>
      </c>
    </row>
    <row r="439" spans="1:8" x14ac:dyDescent="0.25">
      <c r="A439" s="28">
        <v>44830</v>
      </c>
      <c r="B439" s="27">
        <v>3655.0400390625</v>
      </c>
      <c r="C439" s="14">
        <f t="shared" si="38"/>
        <v>2022</v>
      </c>
      <c r="D439" s="14">
        <f t="shared" si="39"/>
        <v>9</v>
      </c>
      <c r="E439" s="14">
        <f t="shared" si="40"/>
        <v>39</v>
      </c>
      <c r="F439" s="14">
        <f t="shared" si="41"/>
        <v>1</v>
      </c>
      <c r="G439" s="13">
        <f t="shared" si="42"/>
        <v>44564</v>
      </c>
      <c r="H439" s="19">
        <f t="shared" si="43"/>
        <v>44925</v>
      </c>
    </row>
    <row r="440" spans="1:8" x14ac:dyDescent="0.25">
      <c r="A440" s="28">
        <v>44831</v>
      </c>
      <c r="B440" s="27">
        <v>3647.2900390625</v>
      </c>
      <c r="C440" s="14">
        <f t="shared" si="38"/>
        <v>2022</v>
      </c>
      <c r="D440" s="14">
        <f t="shared" si="39"/>
        <v>9</v>
      </c>
      <c r="E440" s="14">
        <f t="shared" si="40"/>
        <v>39</v>
      </c>
      <c r="F440" s="14">
        <f t="shared" si="41"/>
        <v>2</v>
      </c>
      <c r="G440" s="13">
        <f t="shared" si="42"/>
        <v>44564</v>
      </c>
      <c r="H440" s="19">
        <f t="shared" si="43"/>
        <v>44925</v>
      </c>
    </row>
    <row r="441" spans="1:8" x14ac:dyDescent="0.25">
      <c r="A441" s="28">
        <v>44832</v>
      </c>
      <c r="B441" s="27">
        <v>3719.0400390625</v>
      </c>
      <c r="C441" s="14">
        <f t="shared" si="38"/>
        <v>2022</v>
      </c>
      <c r="D441" s="14">
        <f t="shared" si="39"/>
        <v>9</v>
      </c>
      <c r="E441" s="14">
        <f t="shared" si="40"/>
        <v>39</v>
      </c>
      <c r="F441" s="14">
        <f t="shared" si="41"/>
        <v>3</v>
      </c>
      <c r="G441" s="13">
        <f t="shared" si="42"/>
        <v>44564</v>
      </c>
      <c r="H441" s="19">
        <f t="shared" si="43"/>
        <v>44925</v>
      </c>
    </row>
    <row r="442" spans="1:8" x14ac:dyDescent="0.25">
      <c r="A442" s="28">
        <v>44833</v>
      </c>
      <c r="B442" s="27">
        <v>3640.469970703125</v>
      </c>
      <c r="C442" s="14">
        <f t="shared" si="38"/>
        <v>2022</v>
      </c>
      <c r="D442" s="14">
        <f t="shared" si="39"/>
        <v>9</v>
      </c>
      <c r="E442" s="14">
        <f t="shared" si="40"/>
        <v>39</v>
      </c>
      <c r="F442" s="14">
        <f t="shared" si="41"/>
        <v>4</v>
      </c>
      <c r="G442" s="13">
        <f t="shared" si="42"/>
        <v>44564</v>
      </c>
      <c r="H442" s="19">
        <f t="shared" si="43"/>
        <v>44925</v>
      </c>
    </row>
    <row r="443" spans="1:8" x14ac:dyDescent="0.25">
      <c r="A443" s="28">
        <v>44834</v>
      </c>
      <c r="B443" s="27">
        <v>3585.6201171875</v>
      </c>
      <c r="C443" s="14">
        <f t="shared" si="38"/>
        <v>2022</v>
      </c>
      <c r="D443" s="14">
        <f t="shared" si="39"/>
        <v>9</v>
      </c>
      <c r="E443" s="14">
        <f t="shared" si="40"/>
        <v>39</v>
      </c>
      <c r="F443" s="14">
        <f t="shared" si="41"/>
        <v>5</v>
      </c>
      <c r="G443" s="13">
        <f t="shared" si="42"/>
        <v>44564</v>
      </c>
      <c r="H443" s="19">
        <f t="shared" si="43"/>
        <v>44925</v>
      </c>
    </row>
    <row r="444" spans="1:8" x14ac:dyDescent="0.25">
      <c r="A444" s="28">
        <v>44837</v>
      </c>
      <c r="B444" s="27">
        <v>3678.429931640625</v>
      </c>
      <c r="C444" s="14">
        <f t="shared" si="38"/>
        <v>2022</v>
      </c>
      <c r="D444" s="14">
        <f t="shared" si="39"/>
        <v>10</v>
      </c>
      <c r="E444" s="14">
        <f t="shared" si="40"/>
        <v>40</v>
      </c>
      <c r="F444" s="14">
        <f t="shared" si="41"/>
        <v>1</v>
      </c>
      <c r="G444" s="13">
        <f t="shared" si="42"/>
        <v>44564</v>
      </c>
      <c r="H444" s="19">
        <f t="shared" si="43"/>
        <v>44925</v>
      </c>
    </row>
    <row r="445" spans="1:8" x14ac:dyDescent="0.25">
      <c r="A445" s="28">
        <v>44838</v>
      </c>
      <c r="B445" s="27">
        <v>3790.929931640625</v>
      </c>
      <c r="C445" s="14">
        <f t="shared" si="38"/>
        <v>2022</v>
      </c>
      <c r="D445" s="14">
        <f t="shared" si="39"/>
        <v>10</v>
      </c>
      <c r="E445" s="14">
        <f t="shared" si="40"/>
        <v>40</v>
      </c>
      <c r="F445" s="14">
        <f t="shared" si="41"/>
        <v>2</v>
      </c>
      <c r="G445" s="13">
        <f t="shared" si="42"/>
        <v>44564</v>
      </c>
      <c r="H445" s="19">
        <f t="shared" si="43"/>
        <v>44925</v>
      </c>
    </row>
    <row r="446" spans="1:8" x14ac:dyDescent="0.25">
      <c r="A446" s="28">
        <v>44839</v>
      </c>
      <c r="B446" s="27">
        <v>3783.280029296875</v>
      </c>
      <c r="C446" s="14">
        <f t="shared" si="38"/>
        <v>2022</v>
      </c>
      <c r="D446" s="14">
        <f t="shared" si="39"/>
        <v>10</v>
      </c>
      <c r="E446" s="14">
        <f t="shared" si="40"/>
        <v>40</v>
      </c>
      <c r="F446" s="14">
        <f t="shared" si="41"/>
        <v>3</v>
      </c>
      <c r="G446" s="13">
        <f t="shared" si="42"/>
        <v>44564</v>
      </c>
      <c r="H446" s="19">
        <f t="shared" si="43"/>
        <v>44925</v>
      </c>
    </row>
    <row r="447" spans="1:8" x14ac:dyDescent="0.25">
      <c r="A447" s="28">
        <v>44840</v>
      </c>
      <c r="B447" s="27">
        <v>3744.52001953125</v>
      </c>
      <c r="C447" s="14">
        <f t="shared" si="38"/>
        <v>2022</v>
      </c>
      <c r="D447" s="14">
        <f t="shared" si="39"/>
        <v>10</v>
      </c>
      <c r="E447" s="14">
        <f t="shared" si="40"/>
        <v>40</v>
      </c>
      <c r="F447" s="14">
        <f t="shared" si="41"/>
        <v>4</v>
      </c>
      <c r="G447" s="13">
        <f t="shared" si="42"/>
        <v>44564</v>
      </c>
      <c r="H447" s="19">
        <f t="shared" si="43"/>
        <v>44925</v>
      </c>
    </row>
    <row r="448" spans="1:8" x14ac:dyDescent="0.25">
      <c r="A448" s="28">
        <v>44841</v>
      </c>
      <c r="B448" s="27">
        <v>3639.659912109375</v>
      </c>
      <c r="C448" s="14">
        <f t="shared" si="38"/>
        <v>2022</v>
      </c>
      <c r="D448" s="14">
        <f t="shared" si="39"/>
        <v>10</v>
      </c>
      <c r="E448" s="14">
        <f t="shared" si="40"/>
        <v>40</v>
      </c>
      <c r="F448" s="14">
        <f t="shared" si="41"/>
        <v>5</v>
      </c>
      <c r="G448" s="13">
        <f t="shared" si="42"/>
        <v>44564</v>
      </c>
      <c r="H448" s="19">
        <f t="shared" si="43"/>
        <v>44925</v>
      </c>
    </row>
    <row r="449" spans="1:8" x14ac:dyDescent="0.25">
      <c r="A449" s="28">
        <v>44844</v>
      </c>
      <c r="B449" s="27">
        <v>3612.389892578125</v>
      </c>
      <c r="C449" s="14">
        <f t="shared" si="38"/>
        <v>2022</v>
      </c>
      <c r="D449" s="14">
        <f t="shared" si="39"/>
        <v>10</v>
      </c>
      <c r="E449" s="14">
        <f t="shared" si="40"/>
        <v>41</v>
      </c>
      <c r="F449" s="14">
        <f t="shared" si="41"/>
        <v>1</v>
      </c>
      <c r="G449" s="13">
        <f t="shared" si="42"/>
        <v>44564</v>
      </c>
      <c r="H449" s="19">
        <f t="shared" si="43"/>
        <v>44925</v>
      </c>
    </row>
    <row r="450" spans="1:8" x14ac:dyDescent="0.25">
      <c r="A450" s="28">
        <v>44845</v>
      </c>
      <c r="B450" s="27">
        <v>3588.840087890625</v>
      </c>
      <c r="C450" s="14">
        <f t="shared" si="38"/>
        <v>2022</v>
      </c>
      <c r="D450" s="14">
        <f t="shared" si="39"/>
        <v>10</v>
      </c>
      <c r="E450" s="14">
        <f t="shared" si="40"/>
        <v>41</v>
      </c>
      <c r="F450" s="14">
        <f t="shared" si="41"/>
        <v>2</v>
      </c>
      <c r="G450" s="13">
        <f t="shared" si="42"/>
        <v>44564</v>
      </c>
      <c r="H450" s="19">
        <f t="shared" si="43"/>
        <v>44925</v>
      </c>
    </row>
    <row r="451" spans="1:8" x14ac:dyDescent="0.25">
      <c r="A451" s="28">
        <v>44846</v>
      </c>
      <c r="B451" s="27">
        <v>3577.030029296875</v>
      </c>
      <c r="C451" s="14">
        <f t="shared" si="38"/>
        <v>2022</v>
      </c>
      <c r="D451" s="14">
        <f t="shared" si="39"/>
        <v>10</v>
      </c>
      <c r="E451" s="14">
        <f t="shared" si="40"/>
        <v>41</v>
      </c>
      <c r="F451" s="14">
        <f t="shared" si="41"/>
        <v>3</v>
      </c>
      <c r="G451" s="13">
        <f t="shared" si="42"/>
        <v>44564</v>
      </c>
      <c r="H451" s="19">
        <f t="shared" si="43"/>
        <v>44925</v>
      </c>
    </row>
    <row r="452" spans="1:8" x14ac:dyDescent="0.25">
      <c r="A452" s="28">
        <v>44847</v>
      </c>
      <c r="B452" s="27">
        <v>3669.909912109375</v>
      </c>
      <c r="C452" s="14">
        <f t="shared" si="38"/>
        <v>2022</v>
      </c>
      <c r="D452" s="14">
        <f t="shared" si="39"/>
        <v>10</v>
      </c>
      <c r="E452" s="14">
        <f t="shared" si="40"/>
        <v>41</v>
      </c>
      <c r="F452" s="14">
        <f t="shared" si="41"/>
        <v>4</v>
      </c>
      <c r="G452" s="13">
        <f t="shared" si="42"/>
        <v>44564</v>
      </c>
      <c r="H452" s="19">
        <f t="shared" si="43"/>
        <v>44925</v>
      </c>
    </row>
    <row r="453" spans="1:8" x14ac:dyDescent="0.25">
      <c r="A453" s="28">
        <v>44848</v>
      </c>
      <c r="B453" s="27">
        <v>3583.070068359375</v>
      </c>
      <c r="C453" s="14">
        <f t="shared" ref="C453:C516" si="44">YEAR(A453)</f>
        <v>2022</v>
      </c>
      <c r="D453" s="14">
        <f t="shared" ref="D453:D516" si="45">MONTH(A453)</f>
        <v>10</v>
      </c>
      <c r="E453" s="14">
        <f t="shared" ref="E453:E516" si="46">_xlfn.ISOWEEKNUM(A453)</f>
        <v>41</v>
      </c>
      <c r="F453" s="14">
        <f t="shared" ref="F453:F516" si="47">WEEKDAY(A453,2)</f>
        <v>5</v>
      </c>
      <c r="G453" s="13">
        <f t="shared" ref="G453:G516" si="48">_xlfn.MINIFS($A$4:$A$1346,$C$4:$C$1346,C453,$C$4:$C$1346,C453)</f>
        <v>44564</v>
      </c>
      <c r="H453" s="19">
        <f t="shared" ref="H453:H516" si="49">_xlfn.MAXIFS($A$4:$A$1346,$C$4:$C$1346,C453,$C$4:$C$1346,C453)</f>
        <v>44925</v>
      </c>
    </row>
    <row r="454" spans="1:8" x14ac:dyDescent="0.25">
      <c r="A454" s="28">
        <v>44851</v>
      </c>
      <c r="B454" s="27">
        <v>3677.949951171875</v>
      </c>
      <c r="C454" s="14">
        <f t="shared" si="44"/>
        <v>2022</v>
      </c>
      <c r="D454" s="14">
        <f t="shared" si="45"/>
        <v>10</v>
      </c>
      <c r="E454" s="14">
        <f t="shared" si="46"/>
        <v>42</v>
      </c>
      <c r="F454" s="14">
        <f t="shared" si="47"/>
        <v>1</v>
      </c>
      <c r="G454" s="13">
        <f t="shared" si="48"/>
        <v>44564</v>
      </c>
      <c r="H454" s="19">
        <f t="shared" si="49"/>
        <v>44925</v>
      </c>
    </row>
    <row r="455" spans="1:8" x14ac:dyDescent="0.25">
      <c r="A455" s="28">
        <v>44852</v>
      </c>
      <c r="B455" s="27">
        <v>3719.97998046875</v>
      </c>
      <c r="C455" s="14">
        <f t="shared" si="44"/>
        <v>2022</v>
      </c>
      <c r="D455" s="14">
        <f t="shared" si="45"/>
        <v>10</v>
      </c>
      <c r="E455" s="14">
        <f t="shared" si="46"/>
        <v>42</v>
      </c>
      <c r="F455" s="14">
        <f t="shared" si="47"/>
        <v>2</v>
      </c>
      <c r="G455" s="13">
        <f t="shared" si="48"/>
        <v>44564</v>
      </c>
      <c r="H455" s="19">
        <f t="shared" si="49"/>
        <v>44925</v>
      </c>
    </row>
    <row r="456" spans="1:8" x14ac:dyDescent="0.25">
      <c r="A456" s="28">
        <v>44853</v>
      </c>
      <c r="B456" s="27">
        <v>3695.159912109375</v>
      </c>
      <c r="C456" s="14">
        <f t="shared" si="44"/>
        <v>2022</v>
      </c>
      <c r="D456" s="14">
        <f t="shared" si="45"/>
        <v>10</v>
      </c>
      <c r="E456" s="14">
        <f t="shared" si="46"/>
        <v>42</v>
      </c>
      <c r="F456" s="14">
        <f t="shared" si="47"/>
        <v>3</v>
      </c>
      <c r="G456" s="13">
        <f t="shared" si="48"/>
        <v>44564</v>
      </c>
      <c r="H456" s="19">
        <f t="shared" si="49"/>
        <v>44925</v>
      </c>
    </row>
    <row r="457" spans="1:8" x14ac:dyDescent="0.25">
      <c r="A457" s="28">
        <v>44854</v>
      </c>
      <c r="B457" s="27">
        <v>3665.780029296875</v>
      </c>
      <c r="C457" s="14">
        <f t="shared" si="44"/>
        <v>2022</v>
      </c>
      <c r="D457" s="14">
        <f t="shared" si="45"/>
        <v>10</v>
      </c>
      <c r="E457" s="14">
        <f t="shared" si="46"/>
        <v>42</v>
      </c>
      <c r="F457" s="14">
        <f t="shared" si="47"/>
        <v>4</v>
      </c>
      <c r="G457" s="13">
        <f t="shared" si="48"/>
        <v>44564</v>
      </c>
      <c r="H457" s="19">
        <f t="shared" si="49"/>
        <v>44925</v>
      </c>
    </row>
    <row r="458" spans="1:8" x14ac:dyDescent="0.25">
      <c r="A458" s="28">
        <v>44855</v>
      </c>
      <c r="B458" s="27">
        <v>3752.75</v>
      </c>
      <c r="C458" s="14">
        <f t="shared" si="44"/>
        <v>2022</v>
      </c>
      <c r="D458" s="14">
        <f t="shared" si="45"/>
        <v>10</v>
      </c>
      <c r="E458" s="14">
        <f t="shared" si="46"/>
        <v>42</v>
      </c>
      <c r="F458" s="14">
        <f t="shared" si="47"/>
        <v>5</v>
      </c>
      <c r="G458" s="13">
        <f t="shared" si="48"/>
        <v>44564</v>
      </c>
      <c r="H458" s="19">
        <f t="shared" si="49"/>
        <v>44925</v>
      </c>
    </row>
    <row r="459" spans="1:8" x14ac:dyDescent="0.25">
      <c r="A459" s="28">
        <v>44858</v>
      </c>
      <c r="B459" s="27">
        <v>3797.340087890625</v>
      </c>
      <c r="C459" s="14">
        <f t="shared" si="44"/>
        <v>2022</v>
      </c>
      <c r="D459" s="14">
        <f t="shared" si="45"/>
        <v>10</v>
      </c>
      <c r="E459" s="14">
        <f t="shared" si="46"/>
        <v>43</v>
      </c>
      <c r="F459" s="14">
        <f t="shared" si="47"/>
        <v>1</v>
      </c>
      <c r="G459" s="13">
        <f t="shared" si="48"/>
        <v>44564</v>
      </c>
      <c r="H459" s="19">
        <f t="shared" si="49"/>
        <v>44925</v>
      </c>
    </row>
    <row r="460" spans="1:8" x14ac:dyDescent="0.25">
      <c r="A460" s="28">
        <v>44859</v>
      </c>
      <c r="B460" s="27">
        <v>3859.110107421875</v>
      </c>
      <c r="C460" s="14">
        <f t="shared" si="44"/>
        <v>2022</v>
      </c>
      <c r="D460" s="14">
        <f t="shared" si="45"/>
        <v>10</v>
      </c>
      <c r="E460" s="14">
        <f t="shared" si="46"/>
        <v>43</v>
      </c>
      <c r="F460" s="14">
        <f t="shared" si="47"/>
        <v>2</v>
      </c>
      <c r="G460" s="13">
        <f t="shared" si="48"/>
        <v>44564</v>
      </c>
      <c r="H460" s="19">
        <f t="shared" si="49"/>
        <v>44925</v>
      </c>
    </row>
    <row r="461" spans="1:8" x14ac:dyDescent="0.25">
      <c r="A461" s="28">
        <v>44860</v>
      </c>
      <c r="B461" s="27">
        <v>3830.60009765625</v>
      </c>
      <c r="C461" s="14">
        <f t="shared" si="44"/>
        <v>2022</v>
      </c>
      <c r="D461" s="14">
        <f t="shared" si="45"/>
        <v>10</v>
      </c>
      <c r="E461" s="14">
        <f t="shared" si="46"/>
        <v>43</v>
      </c>
      <c r="F461" s="14">
        <f t="shared" si="47"/>
        <v>3</v>
      </c>
      <c r="G461" s="13">
        <f t="shared" si="48"/>
        <v>44564</v>
      </c>
      <c r="H461" s="19">
        <f t="shared" si="49"/>
        <v>44925</v>
      </c>
    </row>
    <row r="462" spans="1:8" x14ac:dyDescent="0.25">
      <c r="A462" s="28">
        <v>44861</v>
      </c>
      <c r="B462" s="27">
        <v>3807.300048828125</v>
      </c>
      <c r="C462" s="14">
        <f t="shared" si="44"/>
        <v>2022</v>
      </c>
      <c r="D462" s="14">
        <f t="shared" si="45"/>
        <v>10</v>
      </c>
      <c r="E462" s="14">
        <f t="shared" si="46"/>
        <v>43</v>
      </c>
      <c r="F462" s="14">
        <f t="shared" si="47"/>
        <v>4</v>
      </c>
      <c r="G462" s="13">
        <f t="shared" si="48"/>
        <v>44564</v>
      </c>
      <c r="H462" s="19">
        <f t="shared" si="49"/>
        <v>44925</v>
      </c>
    </row>
    <row r="463" spans="1:8" x14ac:dyDescent="0.25">
      <c r="A463" s="28">
        <v>44862</v>
      </c>
      <c r="B463" s="27">
        <v>3901.06005859375</v>
      </c>
      <c r="C463" s="14">
        <f t="shared" si="44"/>
        <v>2022</v>
      </c>
      <c r="D463" s="14">
        <f t="shared" si="45"/>
        <v>10</v>
      </c>
      <c r="E463" s="14">
        <f t="shared" si="46"/>
        <v>43</v>
      </c>
      <c r="F463" s="14">
        <f t="shared" si="47"/>
        <v>5</v>
      </c>
      <c r="G463" s="13">
        <f t="shared" si="48"/>
        <v>44564</v>
      </c>
      <c r="H463" s="19">
        <f t="shared" si="49"/>
        <v>44925</v>
      </c>
    </row>
    <row r="464" spans="1:8" x14ac:dyDescent="0.25">
      <c r="A464" s="28">
        <v>44865</v>
      </c>
      <c r="B464" s="27">
        <v>3871.97998046875</v>
      </c>
      <c r="C464" s="14">
        <f t="shared" si="44"/>
        <v>2022</v>
      </c>
      <c r="D464" s="14">
        <f t="shared" si="45"/>
        <v>10</v>
      </c>
      <c r="E464" s="14">
        <f t="shared" si="46"/>
        <v>44</v>
      </c>
      <c r="F464" s="14">
        <f t="shared" si="47"/>
        <v>1</v>
      </c>
      <c r="G464" s="13">
        <f t="shared" si="48"/>
        <v>44564</v>
      </c>
      <c r="H464" s="19">
        <f t="shared" si="49"/>
        <v>44925</v>
      </c>
    </row>
    <row r="465" spans="1:8" x14ac:dyDescent="0.25">
      <c r="A465" s="28">
        <v>44866</v>
      </c>
      <c r="B465" s="27">
        <v>3856.10009765625</v>
      </c>
      <c r="C465" s="14">
        <f t="shared" si="44"/>
        <v>2022</v>
      </c>
      <c r="D465" s="14">
        <f t="shared" si="45"/>
        <v>11</v>
      </c>
      <c r="E465" s="14">
        <f t="shared" si="46"/>
        <v>44</v>
      </c>
      <c r="F465" s="14">
        <f t="shared" si="47"/>
        <v>2</v>
      </c>
      <c r="G465" s="13">
        <f t="shared" si="48"/>
        <v>44564</v>
      </c>
      <c r="H465" s="19">
        <f t="shared" si="49"/>
        <v>44925</v>
      </c>
    </row>
    <row r="466" spans="1:8" x14ac:dyDescent="0.25">
      <c r="A466" s="28">
        <v>44867</v>
      </c>
      <c r="B466" s="27">
        <v>3759.68994140625</v>
      </c>
      <c r="C466" s="14">
        <f t="shared" si="44"/>
        <v>2022</v>
      </c>
      <c r="D466" s="14">
        <f t="shared" si="45"/>
        <v>11</v>
      </c>
      <c r="E466" s="14">
        <f t="shared" si="46"/>
        <v>44</v>
      </c>
      <c r="F466" s="14">
        <f t="shared" si="47"/>
        <v>3</v>
      </c>
      <c r="G466" s="13">
        <f t="shared" si="48"/>
        <v>44564</v>
      </c>
      <c r="H466" s="19">
        <f t="shared" si="49"/>
        <v>44925</v>
      </c>
    </row>
    <row r="467" spans="1:8" x14ac:dyDescent="0.25">
      <c r="A467" s="28">
        <v>44868</v>
      </c>
      <c r="B467" s="27">
        <v>3719.889892578125</v>
      </c>
      <c r="C467" s="14">
        <f t="shared" si="44"/>
        <v>2022</v>
      </c>
      <c r="D467" s="14">
        <f t="shared" si="45"/>
        <v>11</v>
      </c>
      <c r="E467" s="14">
        <f t="shared" si="46"/>
        <v>44</v>
      </c>
      <c r="F467" s="14">
        <f t="shared" si="47"/>
        <v>4</v>
      </c>
      <c r="G467" s="13">
        <f t="shared" si="48"/>
        <v>44564</v>
      </c>
      <c r="H467" s="19">
        <f t="shared" si="49"/>
        <v>44925</v>
      </c>
    </row>
    <row r="468" spans="1:8" x14ac:dyDescent="0.25">
      <c r="A468" s="28">
        <v>44869</v>
      </c>
      <c r="B468" s="27">
        <v>3770.550048828125</v>
      </c>
      <c r="C468" s="14">
        <f t="shared" si="44"/>
        <v>2022</v>
      </c>
      <c r="D468" s="14">
        <f t="shared" si="45"/>
        <v>11</v>
      </c>
      <c r="E468" s="14">
        <f t="shared" si="46"/>
        <v>44</v>
      </c>
      <c r="F468" s="14">
        <f t="shared" si="47"/>
        <v>5</v>
      </c>
      <c r="G468" s="13">
        <f t="shared" si="48"/>
        <v>44564</v>
      </c>
      <c r="H468" s="19">
        <f t="shared" si="49"/>
        <v>44925</v>
      </c>
    </row>
    <row r="469" spans="1:8" x14ac:dyDescent="0.25">
      <c r="A469" s="28">
        <v>44872</v>
      </c>
      <c r="B469" s="27">
        <v>3806.800048828125</v>
      </c>
      <c r="C469" s="14">
        <f t="shared" si="44"/>
        <v>2022</v>
      </c>
      <c r="D469" s="14">
        <f t="shared" si="45"/>
        <v>11</v>
      </c>
      <c r="E469" s="14">
        <f t="shared" si="46"/>
        <v>45</v>
      </c>
      <c r="F469" s="14">
        <f t="shared" si="47"/>
        <v>1</v>
      </c>
      <c r="G469" s="13">
        <f t="shared" si="48"/>
        <v>44564</v>
      </c>
      <c r="H469" s="19">
        <f t="shared" si="49"/>
        <v>44925</v>
      </c>
    </row>
    <row r="470" spans="1:8" x14ac:dyDescent="0.25">
      <c r="A470" s="28">
        <v>44873</v>
      </c>
      <c r="B470" s="27">
        <v>3828.110107421875</v>
      </c>
      <c r="C470" s="14">
        <f t="shared" si="44"/>
        <v>2022</v>
      </c>
      <c r="D470" s="14">
        <f t="shared" si="45"/>
        <v>11</v>
      </c>
      <c r="E470" s="14">
        <f t="shared" si="46"/>
        <v>45</v>
      </c>
      <c r="F470" s="14">
        <f t="shared" si="47"/>
        <v>2</v>
      </c>
      <c r="G470" s="13">
        <f t="shared" si="48"/>
        <v>44564</v>
      </c>
      <c r="H470" s="19">
        <f t="shared" si="49"/>
        <v>44925</v>
      </c>
    </row>
    <row r="471" spans="1:8" x14ac:dyDescent="0.25">
      <c r="A471" s="28">
        <v>44874</v>
      </c>
      <c r="B471" s="27">
        <v>3748.570068359375</v>
      </c>
      <c r="C471" s="14">
        <f t="shared" si="44"/>
        <v>2022</v>
      </c>
      <c r="D471" s="14">
        <f t="shared" si="45"/>
        <v>11</v>
      </c>
      <c r="E471" s="14">
        <f t="shared" si="46"/>
        <v>45</v>
      </c>
      <c r="F471" s="14">
        <f t="shared" si="47"/>
        <v>3</v>
      </c>
      <c r="G471" s="13">
        <f t="shared" si="48"/>
        <v>44564</v>
      </c>
      <c r="H471" s="19">
        <f t="shared" si="49"/>
        <v>44925</v>
      </c>
    </row>
    <row r="472" spans="1:8" x14ac:dyDescent="0.25">
      <c r="A472" s="28">
        <v>44875</v>
      </c>
      <c r="B472" s="27">
        <v>3956.3701171875</v>
      </c>
      <c r="C472" s="14">
        <f t="shared" si="44"/>
        <v>2022</v>
      </c>
      <c r="D472" s="14">
        <f t="shared" si="45"/>
        <v>11</v>
      </c>
      <c r="E472" s="14">
        <f t="shared" si="46"/>
        <v>45</v>
      </c>
      <c r="F472" s="14">
        <f t="shared" si="47"/>
        <v>4</v>
      </c>
      <c r="G472" s="13">
        <f t="shared" si="48"/>
        <v>44564</v>
      </c>
      <c r="H472" s="19">
        <f t="shared" si="49"/>
        <v>44925</v>
      </c>
    </row>
    <row r="473" spans="1:8" x14ac:dyDescent="0.25">
      <c r="A473" s="28">
        <v>44876</v>
      </c>
      <c r="B473" s="27">
        <v>3992.929931640625</v>
      </c>
      <c r="C473" s="14">
        <f t="shared" si="44"/>
        <v>2022</v>
      </c>
      <c r="D473" s="14">
        <f t="shared" si="45"/>
        <v>11</v>
      </c>
      <c r="E473" s="14">
        <f t="shared" si="46"/>
        <v>45</v>
      </c>
      <c r="F473" s="14">
        <f t="shared" si="47"/>
        <v>5</v>
      </c>
      <c r="G473" s="13">
        <f t="shared" si="48"/>
        <v>44564</v>
      </c>
      <c r="H473" s="19">
        <f t="shared" si="49"/>
        <v>44925</v>
      </c>
    </row>
    <row r="474" spans="1:8" x14ac:dyDescent="0.25">
      <c r="A474" s="28">
        <v>44879</v>
      </c>
      <c r="B474" s="27">
        <v>3957.25</v>
      </c>
      <c r="C474" s="14">
        <f t="shared" si="44"/>
        <v>2022</v>
      </c>
      <c r="D474" s="14">
        <f t="shared" si="45"/>
        <v>11</v>
      </c>
      <c r="E474" s="14">
        <f t="shared" si="46"/>
        <v>46</v>
      </c>
      <c r="F474" s="14">
        <f t="shared" si="47"/>
        <v>1</v>
      </c>
      <c r="G474" s="13">
        <f t="shared" si="48"/>
        <v>44564</v>
      </c>
      <c r="H474" s="19">
        <f t="shared" si="49"/>
        <v>44925</v>
      </c>
    </row>
    <row r="475" spans="1:8" x14ac:dyDescent="0.25">
      <c r="A475" s="28">
        <v>44880</v>
      </c>
      <c r="B475" s="27">
        <v>3991.72998046875</v>
      </c>
      <c r="C475" s="14">
        <f t="shared" si="44"/>
        <v>2022</v>
      </c>
      <c r="D475" s="14">
        <f t="shared" si="45"/>
        <v>11</v>
      </c>
      <c r="E475" s="14">
        <f t="shared" si="46"/>
        <v>46</v>
      </c>
      <c r="F475" s="14">
        <f t="shared" si="47"/>
        <v>2</v>
      </c>
      <c r="G475" s="13">
        <f t="shared" si="48"/>
        <v>44564</v>
      </c>
      <c r="H475" s="19">
        <f t="shared" si="49"/>
        <v>44925</v>
      </c>
    </row>
    <row r="476" spans="1:8" x14ac:dyDescent="0.25">
      <c r="A476" s="28">
        <v>44881</v>
      </c>
      <c r="B476" s="27">
        <v>3958.7900390625</v>
      </c>
      <c r="C476" s="14">
        <f t="shared" si="44"/>
        <v>2022</v>
      </c>
      <c r="D476" s="14">
        <f t="shared" si="45"/>
        <v>11</v>
      </c>
      <c r="E476" s="14">
        <f t="shared" si="46"/>
        <v>46</v>
      </c>
      <c r="F476" s="14">
        <f t="shared" si="47"/>
        <v>3</v>
      </c>
      <c r="G476" s="13">
        <f t="shared" si="48"/>
        <v>44564</v>
      </c>
      <c r="H476" s="19">
        <f t="shared" si="49"/>
        <v>44925</v>
      </c>
    </row>
    <row r="477" spans="1:8" x14ac:dyDescent="0.25">
      <c r="A477" s="28">
        <v>44882</v>
      </c>
      <c r="B477" s="27">
        <v>3946.56005859375</v>
      </c>
      <c r="C477" s="14">
        <f t="shared" si="44"/>
        <v>2022</v>
      </c>
      <c r="D477" s="14">
        <f t="shared" si="45"/>
        <v>11</v>
      </c>
      <c r="E477" s="14">
        <f t="shared" si="46"/>
        <v>46</v>
      </c>
      <c r="F477" s="14">
        <f t="shared" si="47"/>
        <v>4</v>
      </c>
      <c r="G477" s="13">
        <f t="shared" si="48"/>
        <v>44564</v>
      </c>
      <c r="H477" s="19">
        <f t="shared" si="49"/>
        <v>44925</v>
      </c>
    </row>
    <row r="478" spans="1:8" x14ac:dyDescent="0.25">
      <c r="A478" s="28">
        <v>44883</v>
      </c>
      <c r="B478" s="27">
        <v>3965.340087890625</v>
      </c>
      <c r="C478" s="14">
        <f t="shared" si="44"/>
        <v>2022</v>
      </c>
      <c r="D478" s="14">
        <f t="shared" si="45"/>
        <v>11</v>
      </c>
      <c r="E478" s="14">
        <f t="shared" si="46"/>
        <v>46</v>
      </c>
      <c r="F478" s="14">
        <f t="shared" si="47"/>
        <v>5</v>
      </c>
      <c r="G478" s="13">
        <f t="shared" si="48"/>
        <v>44564</v>
      </c>
      <c r="H478" s="19">
        <f t="shared" si="49"/>
        <v>44925</v>
      </c>
    </row>
    <row r="479" spans="1:8" x14ac:dyDescent="0.25">
      <c r="A479" s="28">
        <v>44886</v>
      </c>
      <c r="B479" s="27">
        <v>3949.93994140625</v>
      </c>
      <c r="C479" s="14">
        <f t="shared" si="44"/>
        <v>2022</v>
      </c>
      <c r="D479" s="14">
        <f t="shared" si="45"/>
        <v>11</v>
      </c>
      <c r="E479" s="14">
        <f t="shared" si="46"/>
        <v>47</v>
      </c>
      <c r="F479" s="14">
        <f t="shared" si="47"/>
        <v>1</v>
      </c>
      <c r="G479" s="13">
        <f t="shared" si="48"/>
        <v>44564</v>
      </c>
      <c r="H479" s="19">
        <f t="shared" si="49"/>
        <v>44925</v>
      </c>
    </row>
    <row r="480" spans="1:8" x14ac:dyDescent="0.25">
      <c r="A480" s="28">
        <v>44887</v>
      </c>
      <c r="B480" s="27">
        <v>4003.580078125</v>
      </c>
      <c r="C480" s="14">
        <f t="shared" si="44"/>
        <v>2022</v>
      </c>
      <c r="D480" s="14">
        <f t="shared" si="45"/>
        <v>11</v>
      </c>
      <c r="E480" s="14">
        <f t="shared" si="46"/>
        <v>47</v>
      </c>
      <c r="F480" s="14">
        <f t="shared" si="47"/>
        <v>2</v>
      </c>
      <c r="G480" s="13">
        <f t="shared" si="48"/>
        <v>44564</v>
      </c>
      <c r="H480" s="19">
        <f t="shared" si="49"/>
        <v>44925</v>
      </c>
    </row>
    <row r="481" spans="1:8" x14ac:dyDescent="0.25">
      <c r="A481" s="28">
        <v>44888</v>
      </c>
      <c r="B481" s="27">
        <v>4027.260009765625</v>
      </c>
      <c r="C481" s="14">
        <f t="shared" si="44"/>
        <v>2022</v>
      </c>
      <c r="D481" s="14">
        <f t="shared" si="45"/>
        <v>11</v>
      </c>
      <c r="E481" s="14">
        <f t="shared" si="46"/>
        <v>47</v>
      </c>
      <c r="F481" s="14">
        <f t="shared" si="47"/>
        <v>3</v>
      </c>
      <c r="G481" s="13">
        <f t="shared" si="48"/>
        <v>44564</v>
      </c>
      <c r="H481" s="19">
        <f t="shared" si="49"/>
        <v>44925</v>
      </c>
    </row>
    <row r="482" spans="1:8" x14ac:dyDescent="0.25">
      <c r="A482" s="28">
        <v>44890</v>
      </c>
      <c r="B482" s="27">
        <v>4026.1201171875</v>
      </c>
      <c r="C482" s="14">
        <f t="shared" si="44"/>
        <v>2022</v>
      </c>
      <c r="D482" s="14">
        <f t="shared" si="45"/>
        <v>11</v>
      </c>
      <c r="E482" s="14">
        <f t="shared" si="46"/>
        <v>47</v>
      </c>
      <c r="F482" s="14">
        <f t="shared" si="47"/>
        <v>5</v>
      </c>
      <c r="G482" s="13">
        <f t="shared" si="48"/>
        <v>44564</v>
      </c>
      <c r="H482" s="19">
        <f t="shared" si="49"/>
        <v>44925</v>
      </c>
    </row>
    <row r="483" spans="1:8" x14ac:dyDescent="0.25">
      <c r="A483" s="28">
        <v>44893</v>
      </c>
      <c r="B483" s="27">
        <v>3963.93994140625</v>
      </c>
      <c r="C483" s="14">
        <f t="shared" si="44"/>
        <v>2022</v>
      </c>
      <c r="D483" s="14">
        <f t="shared" si="45"/>
        <v>11</v>
      </c>
      <c r="E483" s="14">
        <f t="shared" si="46"/>
        <v>48</v>
      </c>
      <c r="F483" s="14">
        <f t="shared" si="47"/>
        <v>1</v>
      </c>
      <c r="G483" s="13">
        <f t="shared" si="48"/>
        <v>44564</v>
      </c>
      <c r="H483" s="19">
        <f t="shared" si="49"/>
        <v>44925</v>
      </c>
    </row>
    <row r="484" spans="1:8" x14ac:dyDescent="0.25">
      <c r="A484" s="28">
        <v>44894</v>
      </c>
      <c r="B484" s="27">
        <v>3957.6298828125</v>
      </c>
      <c r="C484" s="14">
        <f t="shared" si="44"/>
        <v>2022</v>
      </c>
      <c r="D484" s="14">
        <f t="shared" si="45"/>
        <v>11</v>
      </c>
      <c r="E484" s="14">
        <f t="shared" si="46"/>
        <v>48</v>
      </c>
      <c r="F484" s="14">
        <f t="shared" si="47"/>
        <v>2</v>
      </c>
      <c r="G484" s="13">
        <f t="shared" si="48"/>
        <v>44564</v>
      </c>
      <c r="H484" s="19">
        <f t="shared" si="49"/>
        <v>44925</v>
      </c>
    </row>
    <row r="485" spans="1:8" x14ac:dyDescent="0.25">
      <c r="A485" s="28">
        <v>44895</v>
      </c>
      <c r="B485" s="27">
        <v>4080.110107421875</v>
      </c>
      <c r="C485" s="14">
        <f t="shared" si="44"/>
        <v>2022</v>
      </c>
      <c r="D485" s="14">
        <f t="shared" si="45"/>
        <v>11</v>
      </c>
      <c r="E485" s="14">
        <f t="shared" si="46"/>
        <v>48</v>
      </c>
      <c r="F485" s="14">
        <f t="shared" si="47"/>
        <v>3</v>
      </c>
      <c r="G485" s="13">
        <f t="shared" si="48"/>
        <v>44564</v>
      </c>
      <c r="H485" s="19">
        <f t="shared" si="49"/>
        <v>44925</v>
      </c>
    </row>
    <row r="486" spans="1:8" x14ac:dyDescent="0.25">
      <c r="A486" s="28">
        <v>44896</v>
      </c>
      <c r="B486" s="27">
        <v>4076.570068359375</v>
      </c>
      <c r="C486" s="14">
        <f t="shared" si="44"/>
        <v>2022</v>
      </c>
      <c r="D486" s="14">
        <f t="shared" si="45"/>
        <v>12</v>
      </c>
      <c r="E486" s="14">
        <f t="shared" si="46"/>
        <v>48</v>
      </c>
      <c r="F486" s="14">
        <f t="shared" si="47"/>
        <v>4</v>
      </c>
      <c r="G486" s="13">
        <f t="shared" si="48"/>
        <v>44564</v>
      </c>
      <c r="H486" s="19">
        <f t="shared" si="49"/>
        <v>44925</v>
      </c>
    </row>
    <row r="487" spans="1:8" x14ac:dyDescent="0.25">
      <c r="A487" s="28">
        <v>44897</v>
      </c>
      <c r="B487" s="27">
        <v>4071.699951171875</v>
      </c>
      <c r="C487" s="14">
        <f t="shared" si="44"/>
        <v>2022</v>
      </c>
      <c r="D487" s="14">
        <f t="shared" si="45"/>
        <v>12</v>
      </c>
      <c r="E487" s="14">
        <f t="shared" si="46"/>
        <v>48</v>
      </c>
      <c r="F487" s="14">
        <f t="shared" si="47"/>
        <v>5</v>
      </c>
      <c r="G487" s="13">
        <f t="shared" si="48"/>
        <v>44564</v>
      </c>
      <c r="H487" s="19">
        <f t="shared" si="49"/>
        <v>44925</v>
      </c>
    </row>
    <row r="488" spans="1:8" x14ac:dyDescent="0.25">
      <c r="A488" s="28">
        <v>44900</v>
      </c>
      <c r="B488" s="27">
        <v>3998.840087890625</v>
      </c>
      <c r="C488" s="14">
        <f t="shared" si="44"/>
        <v>2022</v>
      </c>
      <c r="D488" s="14">
        <f t="shared" si="45"/>
        <v>12</v>
      </c>
      <c r="E488" s="14">
        <f t="shared" si="46"/>
        <v>49</v>
      </c>
      <c r="F488" s="14">
        <f t="shared" si="47"/>
        <v>1</v>
      </c>
      <c r="G488" s="13">
        <f t="shared" si="48"/>
        <v>44564</v>
      </c>
      <c r="H488" s="19">
        <f t="shared" si="49"/>
        <v>44925</v>
      </c>
    </row>
    <row r="489" spans="1:8" x14ac:dyDescent="0.25">
      <c r="A489" s="28">
        <v>44901</v>
      </c>
      <c r="B489" s="27">
        <v>3941.260009765625</v>
      </c>
      <c r="C489" s="14">
        <f t="shared" si="44"/>
        <v>2022</v>
      </c>
      <c r="D489" s="14">
        <f t="shared" si="45"/>
        <v>12</v>
      </c>
      <c r="E489" s="14">
        <f t="shared" si="46"/>
        <v>49</v>
      </c>
      <c r="F489" s="14">
        <f t="shared" si="47"/>
        <v>2</v>
      </c>
      <c r="G489" s="13">
        <f t="shared" si="48"/>
        <v>44564</v>
      </c>
      <c r="H489" s="19">
        <f t="shared" si="49"/>
        <v>44925</v>
      </c>
    </row>
    <row r="490" spans="1:8" x14ac:dyDescent="0.25">
      <c r="A490" s="28">
        <v>44902</v>
      </c>
      <c r="B490" s="27">
        <v>3933.919921875</v>
      </c>
      <c r="C490" s="14">
        <f t="shared" si="44"/>
        <v>2022</v>
      </c>
      <c r="D490" s="14">
        <f t="shared" si="45"/>
        <v>12</v>
      </c>
      <c r="E490" s="14">
        <f t="shared" si="46"/>
        <v>49</v>
      </c>
      <c r="F490" s="14">
        <f t="shared" si="47"/>
        <v>3</v>
      </c>
      <c r="G490" s="13">
        <f t="shared" si="48"/>
        <v>44564</v>
      </c>
      <c r="H490" s="19">
        <f t="shared" si="49"/>
        <v>44925</v>
      </c>
    </row>
    <row r="491" spans="1:8" x14ac:dyDescent="0.25">
      <c r="A491" s="28">
        <v>44903</v>
      </c>
      <c r="B491" s="27">
        <v>3963.510009765625</v>
      </c>
      <c r="C491" s="14">
        <f t="shared" si="44"/>
        <v>2022</v>
      </c>
      <c r="D491" s="14">
        <f t="shared" si="45"/>
        <v>12</v>
      </c>
      <c r="E491" s="14">
        <f t="shared" si="46"/>
        <v>49</v>
      </c>
      <c r="F491" s="14">
        <f t="shared" si="47"/>
        <v>4</v>
      </c>
      <c r="G491" s="13">
        <f t="shared" si="48"/>
        <v>44564</v>
      </c>
      <c r="H491" s="19">
        <f t="shared" si="49"/>
        <v>44925</v>
      </c>
    </row>
    <row r="492" spans="1:8" x14ac:dyDescent="0.25">
      <c r="A492" s="28">
        <v>44904</v>
      </c>
      <c r="B492" s="27">
        <v>3934.3798828125</v>
      </c>
      <c r="C492" s="14">
        <f t="shared" si="44"/>
        <v>2022</v>
      </c>
      <c r="D492" s="14">
        <f t="shared" si="45"/>
        <v>12</v>
      </c>
      <c r="E492" s="14">
        <f t="shared" si="46"/>
        <v>49</v>
      </c>
      <c r="F492" s="14">
        <f t="shared" si="47"/>
        <v>5</v>
      </c>
      <c r="G492" s="13">
        <f t="shared" si="48"/>
        <v>44564</v>
      </c>
      <c r="H492" s="19">
        <f t="shared" si="49"/>
        <v>44925</v>
      </c>
    </row>
    <row r="493" spans="1:8" x14ac:dyDescent="0.25">
      <c r="A493" s="28">
        <v>44907</v>
      </c>
      <c r="B493" s="27">
        <v>3990.56005859375</v>
      </c>
      <c r="C493" s="14">
        <f t="shared" si="44"/>
        <v>2022</v>
      </c>
      <c r="D493" s="14">
        <f t="shared" si="45"/>
        <v>12</v>
      </c>
      <c r="E493" s="14">
        <f t="shared" si="46"/>
        <v>50</v>
      </c>
      <c r="F493" s="14">
        <f t="shared" si="47"/>
        <v>1</v>
      </c>
      <c r="G493" s="13">
        <f t="shared" si="48"/>
        <v>44564</v>
      </c>
      <c r="H493" s="19">
        <f t="shared" si="49"/>
        <v>44925</v>
      </c>
    </row>
    <row r="494" spans="1:8" x14ac:dyDescent="0.25">
      <c r="A494" s="28">
        <v>44908</v>
      </c>
      <c r="B494" s="27">
        <v>4019.64990234375</v>
      </c>
      <c r="C494" s="14">
        <f t="shared" si="44"/>
        <v>2022</v>
      </c>
      <c r="D494" s="14">
        <f t="shared" si="45"/>
        <v>12</v>
      </c>
      <c r="E494" s="14">
        <f t="shared" si="46"/>
        <v>50</v>
      </c>
      <c r="F494" s="14">
        <f t="shared" si="47"/>
        <v>2</v>
      </c>
      <c r="G494" s="13">
        <f t="shared" si="48"/>
        <v>44564</v>
      </c>
      <c r="H494" s="19">
        <f t="shared" si="49"/>
        <v>44925</v>
      </c>
    </row>
    <row r="495" spans="1:8" x14ac:dyDescent="0.25">
      <c r="A495" s="28">
        <v>44909</v>
      </c>
      <c r="B495" s="27">
        <v>3995.320068359375</v>
      </c>
      <c r="C495" s="14">
        <f t="shared" si="44"/>
        <v>2022</v>
      </c>
      <c r="D495" s="14">
        <f t="shared" si="45"/>
        <v>12</v>
      </c>
      <c r="E495" s="14">
        <f t="shared" si="46"/>
        <v>50</v>
      </c>
      <c r="F495" s="14">
        <f t="shared" si="47"/>
        <v>3</v>
      </c>
      <c r="G495" s="13">
        <f t="shared" si="48"/>
        <v>44564</v>
      </c>
      <c r="H495" s="19">
        <f t="shared" si="49"/>
        <v>44925</v>
      </c>
    </row>
    <row r="496" spans="1:8" x14ac:dyDescent="0.25">
      <c r="A496" s="28">
        <v>44910</v>
      </c>
      <c r="B496" s="27">
        <v>3895.75</v>
      </c>
      <c r="C496" s="14">
        <f t="shared" si="44"/>
        <v>2022</v>
      </c>
      <c r="D496" s="14">
        <f t="shared" si="45"/>
        <v>12</v>
      </c>
      <c r="E496" s="14">
        <f t="shared" si="46"/>
        <v>50</v>
      </c>
      <c r="F496" s="14">
        <f t="shared" si="47"/>
        <v>4</v>
      </c>
      <c r="G496" s="13">
        <f t="shared" si="48"/>
        <v>44564</v>
      </c>
      <c r="H496" s="19">
        <f t="shared" si="49"/>
        <v>44925</v>
      </c>
    </row>
    <row r="497" spans="1:8" x14ac:dyDescent="0.25">
      <c r="A497" s="28">
        <v>44911</v>
      </c>
      <c r="B497" s="27">
        <v>3852.360107421875</v>
      </c>
      <c r="C497" s="14">
        <f t="shared" si="44"/>
        <v>2022</v>
      </c>
      <c r="D497" s="14">
        <f t="shared" si="45"/>
        <v>12</v>
      </c>
      <c r="E497" s="14">
        <f t="shared" si="46"/>
        <v>50</v>
      </c>
      <c r="F497" s="14">
        <f t="shared" si="47"/>
        <v>5</v>
      </c>
      <c r="G497" s="13">
        <f t="shared" si="48"/>
        <v>44564</v>
      </c>
      <c r="H497" s="19">
        <f t="shared" si="49"/>
        <v>44925</v>
      </c>
    </row>
    <row r="498" spans="1:8" x14ac:dyDescent="0.25">
      <c r="A498" s="28">
        <v>44914</v>
      </c>
      <c r="B498" s="27">
        <v>3817.659912109375</v>
      </c>
      <c r="C498" s="14">
        <f t="shared" si="44"/>
        <v>2022</v>
      </c>
      <c r="D498" s="14">
        <f t="shared" si="45"/>
        <v>12</v>
      </c>
      <c r="E498" s="14">
        <f t="shared" si="46"/>
        <v>51</v>
      </c>
      <c r="F498" s="14">
        <f t="shared" si="47"/>
        <v>1</v>
      </c>
      <c r="G498" s="13">
        <f t="shared" si="48"/>
        <v>44564</v>
      </c>
      <c r="H498" s="19">
        <f t="shared" si="49"/>
        <v>44925</v>
      </c>
    </row>
    <row r="499" spans="1:8" x14ac:dyDescent="0.25">
      <c r="A499" s="28">
        <v>44915</v>
      </c>
      <c r="B499" s="27">
        <v>3821.6201171875</v>
      </c>
      <c r="C499" s="14">
        <f t="shared" si="44"/>
        <v>2022</v>
      </c>
      <c r="D499" s="14">
        <f t="shared" si="45"/>
        <v>12</v>
      </c>
      <c r="E499" s="14">
        <f t="shared" si="46"/>
        <v>51</v>
      </c>
      <c r="F499" s="14">
        <f t="shared" si="47"/>
        <v>2</v>
      </c>
      <c r="G499" s="13">
        <f t="shared" si="48"/>
        <v>44564</v>
      </c>
      <c r="H499" s="19">
        <f t="shared" si="49"/>
        <v>44925</v>
      </c>
    </row>
    <row r="500" spans="1:8" x14ac:dyDescent="0.25">
      <c r="A500" s="28">
        <v>44916</v>
      </c>
      <c r="B500" s="27">
        <v>3878.43994140625</v>
      </c>
      <c r="C500" s="14">
        <f t="shared" si="44"/>
        <v>2022</v>
      </c>
      <c r="D500" s="14">
        <f t="shared" si="45"/>
        <v>12</v>
      </c>
      <c r="E500" s="14">
        <f t="shared" si="46"/>
        <v>51</v>
      </c>
      <c r="F500" s="14">
        <f t="shared" si="47"/>
        <v>3</v>
      </c>
      <c r="G500" s="13">
        <f t="shared" si="48"/>
        <v>44564</v>
      </c>
      <c r="H500" s="19">
        <f t="shared" si="49"/>
        <v>44925</v>
      </c>
    </row>
    <row r="501" spans="1:8" x14ac:dyDescent="0.25">
      <c r="A501" s="28">
        <v>44917</v>
      </c>
      <c r="B501" s="27">
        <v>3822.389892578125</v>
      </c>
      <c r="C501" s="14">
        <f t="shared" si="44"/>
        <v>2022</v>
      </c>
      <c r="D501" s="14">
        <f t="shared" si="45"/>
        <v>12</v>
      </c>
      <c r="E501" s="14">
        <f t="shared" si="46"/>
        <v>51</v>
      </c>
      <c r="F501" s="14">
        <f t="shared" si="47"/>
        <v>4</v>
      </c>
      <c r="G501" s="13">
        <f t="shared" si="48"/>
        <v>44564</v>
      </c>
      <c r="H501" s="19">
        <f t="shared" si="49"/>
        <v>44925</v>
      </c>
    </row>
    <row r="502" spans="1:8" x14ac:dyDescent="0.25">
      <c r="A502" s="28">
        <v>44918</v>
      </c>
      <c r="B502" s="27">
        <v>3844.820068359375</v>
      </c>
      <c r="C502" s="14">
        <f t="shared" si="44"/>
        <v>2022</v>
      </c>
      <c r="D502" s="14">
        <f t="shared" si="45"/>
        <v>12</v>
      </c>
      <c r="E502" s="14">
        <f t="shared" si="46"/>
        <v>51</v>
      </c>
      <c r="F502" s="14">
        <f t="shared" si="47"/>
        <v>5</v>
      </c>
      <c r="G502" s="13">
        <f t="shared" si="48"/>
        <v>44564</v>
      </c>
      <c r="H502" s="19">
        <f t="shared" si="49"/>
        <v>44925</v>
      </c>
    </row>
    <row r="503" spans="1:8" x14ac:dyDescent="0.25">
      <c r="A503" s="28">
        <v>44922</v>
      </c>
      <c r="B503" s="27">
        <v>3829.25</v>
      </c>
      <c r="C503" s="14">
        <f t="shared" si="44"/>
        <v>2022</v>
      </c>
      <c r="D503" s="14">
        <f t="shared" si="45"/>
        <v>12</v>
      </c>
      <c r="E503" s="14">
        <f t="shared" si="46"/>
        <v>52</v>
      </c>
      <c r="F503" s="14">
        <f t="shared" si="47"/>
        <v>2</v>
      </c>
      <c r="G503" s="13">
        <f t="shared" si="48"/>
        <v>44564</v>
      </c>
      <c r="H503" s="19">
        <f t="shared" si="49"/>
        <v>44925</v>
      </c>
    </row>
    <row r="504" spans="1:8" x14ac:dyDescent="0.25">
      <c r="A504" s="28">
        <v>44923</v>
      </c>
      <c r="B504" s="27">
        <v>3783.219970703125</v>
      </c>
      <c r="C504" s="14">
        <f t="shared" si="44"/>
        <v>2022</v>
      </c>
      <c r="D504" s="14">
        <f t="shared" si="45"/>
        <v>12</v>
      </c>
      <c r="E504" s="14">
        <f t="shared" si="46"/>
        <v>52</v>
      </c>
      <c r="F504" s="14">
        <f t="shared" si="47"/>
        <v>3</v>
      </c>
      <c r="G504" s="13">
        <f t="shared" si="48"/>
        <v>44564</v>
      </c>
      <c r="H504" s="19">
        <f t="shared" si="49"/>
        <v>44925</v>
      </c>
    </row>
    <row r="505" spans="1:8" x14ac:dyDescent="0.25">
      <c r="A505" s="28">
        <v>44924</v>
      </c>
      <c r="B505" s="27">
        <v>3849.280029296875</v>
      </c>
      <c r="C505" s="14">
        <f t="shared" si="44"/>
        <v>2022</v>
      </c>
      <c r="D505" s="14">
        <f t="shared" si="45"/>
        <v>12</v>
      </c>
      <c r="E505" s="14">
        <f t="shared" si="46"/>
        <v>52</v>
      </c>
      <c r="F505" s="14">
        <f t="shared" si="47"/>
        <v>4</v>
      </c>
      <c r="G505" s="13">
        <f t="shared" si="48"/>
        <v>44564</v>
      </c>
      <c r="H505" s="19">
        <f t="shared" si="49"/>
        <v>44925</v>
      </c>
    </row>
    <row r="506" spans="1:8" x14ac:dyDescent="0.25">
      <c r="A506" s="28">
        <v>44925</v>
      </c>
      <c r="B506" s="27">
        <v>3839.5</v>
      </c>
      <c r="C506" s="14">
        <f t="shared" si="44"/>
        <v>2022</v>
      </c>
      <c r="D506" s="14">
        <f t="shared" si="45"/>
        <v>12</v>
      </c>
      <c r="E506" s="14">
        <f t="shared" si="46"/>
        <v>52</v>
      </c>
      <c r="F506" s="14">
        <f t="shared" si="47"/>
        <v>5</v>
      </c>
      <c r="G506" s="13">
        <f t="shared" si="48"/>
        <v>44564</v>
      </c>
      <c r="H506" s="19">
        <f t="shared" si="49"/>
        <v>44925</v>
      </c>
    </row>
    <row r="507" spans="1:8" x14ac:dyDescent="0.25">
      <c r="A507" s="28">
        <v>44929</v>
      </c>
      <c r="B507" s="27">
        <v>3824.139892578125</v>
      </c>
      <c r="C507" s="14">
        <f t="shared" si="44"/>
        <v>2023</v>
      </c>
      <c r="D507" s="14">
        <f t="shared" si="45"/>
        <v>1</v>
      </c>
      <c r="E507" s="14">
        <f t="shared" si="46"/>
        <v>1</v>
      </c>
      <c r="F507" s="14">
        <f t="shared" si="47"/>
        <v>2</v>
      </c>
      <c r="G507" s="13">
        <f t="shared" si="48"/>
        <v>44929</v>
      </c>
      <c r="H507" s="19">
        <f t="shared" si="49"/>
        <v>45289</v>
      </c>
    </row>
    <row r="508" spans="1:8" x14ac:dyDescent="0.25">
      <c r="A508" s="28">
        <v>44930</v>
      </c>
      <c r="B508" s="27">
        <v>3852.969970703125</v>
      </c>
      <c r="C508" s="14">
        <f t="shared" si="44"/>
        <v>2023</v>
      </c>
      <c r="D508" s="14">
        <f t="shared" si="45"/>
        <v>1</v>
      </c>
      <c r="E508" s="14">
        <f t="shared" si="46"/>
        <v>1</v>
      </c>
      <c r="F508" s="14">
        <f t="shared" si="47"/>
        <v>3</v>
      </c>
      <c r="G508" s="13">
        <f t="shared" si="48"/>
        <v>44929</v>
      </c>
      <c r="H508" s="19">
        <f t="shared" si="49"/>
        <v>45289</v>
      </c>
    </row>
    <row r="509" spans="1:8" x14ac:dyDescent="0.25">
      <c r="A509" s="28">
        <v>44931</v>
      </c>
      <c r="B509" s="27">
        <v>3808.10009765625</v>
      </c>
      <c r="C509" s="14">
        <f t="shared" si="44"/>
        <v>2023</v>
      </c>
      <c r="D509" s="14">
        <f t="shared" si="45"/>
        <v>1</v>
      </c>
      <c r="E509" s="14">
        <f t="shared" si="46"/>
        <v>1</v>
      </c>
      <c r="F509" s="14">
        <f t="shared" si="47"/>
        <v>4</v>
      </c>
      <c r="G509" s="13">
        <f t="shared" si="48"/>
        <v>44929</v>
      </c>
      <c r="H509" s="19">
        <f t="shared" si="49"/>
        <v>45289</v>
      </c>
    </row>
    <row r="510" spans="1:8" x14ac:dyDescent="0.25">
      <c r="A510" s="28">
        <v>44932</v>
      </c>
      <c r="B510" s="27">
        <v>3895.080078125</v>
      </c>
      <c r="C510" s="14">
        <f t="shared" si="44"/>
        <v>2023</v>
      </c>
      <c r="D510" s="14">
        <f t="shared" si="45"/>
        <v>1</v>
      </c>
      <c r="E510" s="14">
        <f t="shared" si="46"/>
        <v>1</v>
      </c>
      <c r="F510" s="14">
        <f t="shared" si="47"/>
        <v>5</v>
      </c>
      <c r="G510" s="13">
        <f t="shared" si="48"/>
        <v>44929</v>
      </c>
      <c r="H510" s="19">
        <f t="shared" si="49"/>
        <v>45289</v>
      </c>
    </row>
    <row r="511" spans="1:8" x14ac:dyDescent="0.25">
      <c r="A511" s="28">
        <v>44935</v>
      </c>
      <c r="B511" s="27">
        <v>3892.090087890625</v>
      </c>
      <c r="C511" s="14">
        <f t="shared" si="44"/>
        <v>2023</v>
      </c>
      <c r="D511" s="14">
        <f t="shared" si="45"/>
        <v>1</v>
      </c>
      <c r="E511" s="14">
        <f t="shared" si="46"/>
        <v>2</v>
      </c>
      <c r="F511" s="14">
        <f t="shared" si="47"/>
        <v>1</v>
      </c>
      <c r="G511" s="13">
        <f t="shared" si="48"/>
        <v>44929</v>
      </c>
      <c r="H511" s="19">
        <f t="shared" si="49"/>
        <v>45289</v>
      </c>
    </row>
    <row r="512" spans="1:8" x14ac:dyDescent="0.25">
      <c r="A512" s="28">
        <v>44936</v>
      </c>
      <c r="B512" s="27">
        <v>3919.25</v>
      </c>
      <c r="C512" s="14">
        <f t="shared" si="44"/>
        <v>2023</v>
      </c>
      <c r="D512" s="14">
        <f t="shared" si="45"/>
        <v>1</v>
      </c>
      <c r="E512" s="14">
        <f t="shared" si="46"/>
        <v>2</v>
      </c>
      <c r="F512" s="14">
        <f t="shared" si="47"/>
        <v>2</v>
      </c>
      <c r="G512" s="13">
        <f t="shared" si="48"/>
        <v>44929</v>
      </c>
      <c r="H512" s="19">
        <f t="shared" si="49"/>
        <v>45289</v>
      </c>
    </row>
    <row r="513" spans="1:8" x14ac:dyDescent="0.25">
      <c r="A513" s="28">
        <v>44937</v>
      </c>
      <c r="B513" s="27">
        <v>3969.610107421875</v>
      </c>
      <c r="C513" s="14">
        <f t="shared" si="44"/>
        <v>2023</v>
      </c>
      <c r="D513" s="14">
        <f t="shared" si="45"/>
        <v>1</v>
      </c>
      <c r="E513" s="14">
        <f t="shared" si="46"/>
        <v>2</v>
      </c>
      <c r="F513" s="14">
        <f t="shared" si="47"/>
        <v>3</v>
      </c>
      <c r="G513" s="13">
        <f t="shared" si="48"/>
        <v>44929</v>
      </c>
      <c r="H513" s="19">
        <f t="shared" si="49"/>
        <v>45289</v>
      </c>
    </row>
    <row r="514" spans="1:8" x14ac:dyDescent="0.25">
      <c r="A514" s="28">
        <v>44938</v>
      </c>
      <c r="B514" s="27">
        <v>3983.169921875</v>
      </c>
      <c r="C514" s="14">
        <f t="shared" si="44"/>
        <v>2023</v>
      </c>
      <c r="D514" s="14">
        <f t="shared" si="45"/>
        <v>1</v>
      </c>
      <c r="E514" s="14">
        <f t="shared" si="46"/>
        <v>2</v>
      </c>
      <c r="F514" s="14">
        <f t="shared" si="47"/>
        <v>4</v>
      </c>
      <c r="G514" s="13">
        <f t="shared" si="48"/>
        <v>44929</v>
      </c>
      <c r="H514" s="19">
        <f t="shared" si="49"/>
        <v>45289</v>
      </c>
    </row>
    <row r="515" spans="1:8" x14ac:dyDescent="0.25">
      <c r="A515" s="28">
        <v>44939</v>
      </c>
      <c r="B515" s="27">
        <v>3999.090087890625</v>
      </c>
      <c r="C515" s="14">
        <f t="shared" si="44"/>
        <v>2023</v>
      </c>
      <c r="D515" s="14">
        <f t="shared" si="45"/>
        <v>1</v>
      </c>
      <c r="E515" s="14">
        <f t="shared" si="46"/>
        <v>2</v>
      </c>
      <c r="F515" s="14">
        <f t="shared" si="47"/>
        <v>5</v>
      </c>
      <c r="G515" s="13">
        <f t="shared" si="48"/>
        <v>44929</v>
      </c>
      <c r="H515" s="19">
        <f t="shared" si="49"/>
        <v>45289</v>
      </c>
    </row>
    <row r="516" spans="1:8" x14ac:dyDescent="0.25">
      <c r="A516" s="28">
        <v>44943</v>
      </c>
      <c r="B516" s="27">
        <v>3990.969970703125</v>
      </c>
      <c r="C516" s="14">
        <f t="shared" si="44"/>
        <v>2023</v>
      </c>
      <c r="D516" s="14">
        <f t="shared" si="45"/>
        <v>1</v>
      </c>
      <c r="E516" s="14">
        <f t="shared" si="46"/>
        <v>3</v>
      </c>
      <c r="F516" s="14">
        <f t="shared" si="47"/>
        <v>2</v>
      </c>
      <c r="G516" s="13">
        <f t="shared" si="48"/>
        <v>44929</v>
      </c>
      <c r="H516" s="19">
        <f t="shared" si="49"/>
        <v>45289</v>
      </c>
    </row>
    <row r="517" spans="1:8" x14ac:dyDescent="0.25">
      <c r="A517" s="28">
        <v>44944</v>
      </c>
      <c r="B517" s="27">
        <v>3928.860107421875</v>
      </c>
      <c r="C517" s="14">
        <f t="shared" ref="C517:C580" si="50">YEAR(A517)</f>
        <v>2023</v>
      </c>
      <c r="D517" s="14">
        <f t="shared" ref="D517:D580" si="51">MONTH(A517)</f>
        <v>1</v>
      </c>
      <c r="E517" s="14">
        <f t="shared" ref="E517:E580" si="52">_xlfn.ISOWEEKNUM(A517)</f>
        <v>3</v>
      </c>
      <c r="F517" s="14">
        <f t="shared" ref="F517:F580" si="53">WEEKDAY(A517,2)</f>
        <v>3</v>
      </c>
      <c r="G517" s="13">
        <f t="shared" ref="G517:G580" si="54">_xlfn.MINIFS($A$4:$A$1346,$C$4:$C$1346,C517,$C$4:$C$1346,C517)</f>
        <v>44929</v>
      </c>
      <c r="H517" s="19">
        <f t="shared" ref="H517:H580" si="55">_xlfn.MAXIFS($A$4:$A$1346,$C$4:$C$1346,C517,$C$4:$C$1346,C517)</f>
        <v>45289</v>
      </c>
    </row>
    <row r="518" spans="1:8" x14ac:dyDescent="0.25">
      <c r="A518" s="28">
        <v>44945</v>
      </c>
      <c r="B518" s="27">
        <v>3898.85009765625</v>
      </c>
      <c r="C518" s="14">
        <f t="shared" si="50"/>
        <v>2023</v>
      </c>
      <c r="D518" s="14">
        <f t="shared" si="51"/>
        <v>1</v>
      </c>
      <c r="E518" s="14">
        <f t="shared" si="52"/>
        <v>3</v>
      </c>
      <c r="F518" s="14">
        <f t="shared" si="53"/>
        <v>4</v>
      </c>
      <c r="G518" s="13">
        <f t="shared" si="54"/>
        <v>44929</v>
      </c>
      <c r="H518" s="19">
        <f t="shared" si="55"/>
        <v>45289</v>
      </c>
    </row>
    <row r="519" spans="1:8" x14ac:dyDescent="0.25">
      <c r="A519" s="28">
        <v>44946</v>
      </c>
      <c r="B519" s="27">
        <v>3972.610107421875</v>
      </c>
      <c r="C519" s="14">
        <f t="shared" si="50"/>
        <v>2023</v>
      </c>
      <c r="D519" s="14">
        <f t="shared" si="51"/>
        <v>1</v>
      </c>
      <c r="E519" s="14">
        <f t="shared" si="52"/>
        <v>3</v>
      </c>
      <c r="F519" s="14">
        <f t="shared" si="53"/>
        <v>5</v>
      </c>
      <c r="G519" s="13">
        <f t="shared" si="54"/>
        <v>44929</v>
      </c>
      <c r="H519" s="19">
        <f t="shared" si="55"/>
        <v>45289</v>
      </c>
    </row>
    <row r="520" spans="1:8" x14ac:dyDescent="0.25">
      <c r="A520" s="28">
        <v>44949</v>
      </c>
      <c r="B520" s="27">
        <v>4019.81005859375</v>
      </c>
      <c r="C520" s="14">
        <f t="shared" si="50"/>
        <v>2023</v>
      </c>
      <c r="D520" s="14">
        <f t="shared" si="51"/>
        <v>1</v>
      </c>
      <c r="E520" s="14">
        <f t="shared" si="52"/>
        <v>4</v>
      </c>
      <c r="F520" s="14">
        <f t="shared" si="53"/>
        <v>1</v>
      </c>
      <c r="G520" s="13">
        <f t="shared" si="54"/>
        <v>44929</v>
      </c>
      <c r="H520" s="19">
        <f t="shared" si="55"/>
        <v>45289</v>
      </c>
    </row>
    <row r="521" spans="1:8" x14ac:dyDescent="0.25">
      <c r="A521" s="28">
        <v>44950</v>
      </c>
      <c r="B521" s="27">
        <v>4016.949951171875</v>
      </c>
      <c r="C521" s="14">
        <f t="shared" si="50"/>
        <v>2023</v>
      </c>
      <c r="D521" s="14">
        <f t="shared" si="51"/>
        <v>1</v>
      </c>
      <c r="E521" s="14">
        <f t="shared" si="52"/>
        <v>4</v>
      </c>
      <c r="F521" s="14">
        <f t="shared" si="53"/>
        <v>2</v>
      </c>
      <c r="G521" s="13">
        <f t="shared" si="54"/>
        <v>44929</v>
      </c>
      <c r="H521" s="19">
        <f t="shared" si="55"/>
        <v>45289</v>
      </c>
    </row>
    <row r="522" spans="1:8" x14ac:dyDescent="0.25">
      <c r="A522" s="28">
        <v>44951</v>
      </c>
      <c r="B522" s="27">
        <v>4016.219970703125</v>
      </c>
      <c r="C522" s="14">
        <f t="shared" si="50"/>
        <v>2023</v>
      </c>
      <c r="D522" s="14">
        <f t="shared" si="51"/>
        <v>1</v>
      </c>
      <c r="E522" s="14">
        <f t="shared" si="52"/>
        <v>4</v>
      </c>
      <c r="F522" s="14">
        <f t="shared" si="53"/>
        <v>3</v>
      </c>
      <c r="G522" s="13">
        <f t="shared" si="54"/>
        <v>44929</v>
      </c>
      <c r="H522" s="19">
        <f t="shared" si="55"/>
        <v>45289</v>
      </c>
    </row>
    <row r="523" spans="1:8" x14ac:dyDescent="0.25">
      <c r="A523" s="28">
        <v>44952</v>
      </c>
      <c r="B523" s="27">
        <v>4060.429931640625</v>
      </c>
      <c r="C523" s="14">
        <f t="shared" si="50"/>
        <v>2023</v>
      </c>
      <c r="D523" s="14">
        <f t="shared" si="51"/>
        <v>1</v>
      </c>
      <c r="E523" s="14">
        <f t="shared" si="52"/>
        <v>4</v>
      </c>
      <c r="F523" s="14">
        <f t="shared" si="53"/>
        <v>4</v>
      </c>
      <c r="G523" s="13">
        <f t="shared" si="54"/>
        <v>44929</v>
      </c>
      <c r="H523" s="19">
        <f t="shared" si="55"/>
        <v>45289</v>
      </c>
    </row>
    <row r="524" spans="1:8" x14ac:dyDescent="0.25">
      <c r="A524" s="28">
        <v>44953</v>
      </c>
      <c r="B524" s="27">
        <v>4070.56005859375</v>
      </c>
      <c r="C524" s="14">
        <f t="shared" si="50"/>
        <v>2023</v>
      </c>
      <c r="D524" s="14">
        <f t="shared" si="51"/>
        <v>1</v>
      </c>
      <c r="E524" s="14">
        <f t="shared" si="52"/>
        <v>4</v>
      </c>
      <c r="F524" s="14">
        <f t="shared" si="53"/>
        <v>5</v>
      </c>
      <c r="G524" s="13">
        <f t="shared" si="54"/>
        <v>44929</v>
      </c>
      <c r="H524" s="19">
        <f t="shared" si="55"/>
        <v>45289</v>
      </c>
    </row>
    <row r="525" spans="1:8" x14ac:dyDescent="0.25">
      <c r="A525" s="28">
        <v>44956</v>
      </c>
      <c r="B525" s="27">
        <v>4017.77001953125</v>
      </c>
      <c r="C525" s="14">
        <f t="shared" si="50"/>
        <v>2023</v>
      </c>
      <c r="D525" s="14">
        <f t="shared" si="51"/>
        <v>1</v>
      </c>
      <c r="E525" s="14">
        <f t="shared" si="52"/>
        <v>5</v>
      </c>
      <c r="F525" s="14">
        <f t="shared" si="53"/>
        <v>1</v>
      </c>
      <c r="G525" s="13">
        <f t="shared" si="54"/>
        <v>44929</v>
      </c>
      <c r="H525" s="19">
        <f t="shared" si="55"/>
        <v>45289</v>
      </c>
    </row>
    <row r="526" spans="1:8" x14ac:dyDescent="0.25">
      <c r="A526" s="28">
        <v>44957</v>
      </c>
      <c r="B526" s="27">
        <v>4076.60009765625</v>
      </c>
      <c r="C526" s="14">
        <f t="shared" si="50"/>
        <v>2023</v>
      </c>
      <c r="D526" s="14">
        <f t="shared" si="51"/>
        <v>1</v>
      </c>
      <c r="E526" s="14">
        <f t="shared" si="52"/>
        <v>5</v>
      </c>
      <c r="F526" s="14">
        <f t="shared" si="53"/>
        <v>2</v>
      </c>
      <c r="G526" s="13">
        <f t="shared" si="54"/>
        <v>44929</v>
      </c>
      <c r="H526" s="19">
        <f t="shared" si="55"/>
        <v>45289</v>
      </c>
    </row>
    <row r="527" spans="1:8" x14ac:dyDescent="0.25">
      <c r="A527" s="28">
        <v>44958</v>
      </c>
      <c r="B527" s="27">
        <v>4119.2099609375</v>
      </c>
      <c r="C527" s="14">
        <f t="shared" si="50"/>
        <v>2023</v>
      </c>
      <c r="D527" s="14">
        <f t="shared" si="51"/>
        <v>2</v>
      </c>
      <c r="E527" s="14">
        <f t="shared" si="52"/>
        <v>5</v>
      </c>
      <c r="F527" s="14">
        <f t="shared" si="53"/>
        <v>3</v>
      </c>
      <c r="G527" s="13">
        <f t="shared" si="54"/>
        <v>44929</v>
      </c>
      <c r="H527" s="19">
        <f t="shared" si="55"/>
        <v>45289</v>
      </c>
    </row>
    <row r="528" spans="1:8" x14ac:dyDescent="0.25">
      <c r="A528" s="28">
        <v>44959</v>
      </c>
      <c r="B528" s="27">
        <v>4179.759765625</v>
      </c>
      <c r="C528" s="14">
        <f t="shared" si="50"/>
        <v>2023</v>
      </c>
      <c r="D528" s="14">
        <f t="shared" si="51"/>
        <v>2</v>
      </c>
      <c r="E528" s="14">
        <f t="shared" si="52"/>
        <v>5</v>
      </c>
      <c r="F528" s="14">
        <f t="shared" si="53"/>
        <v>4</v>
      </c>
      <c r="G528" s="13">
        <f t="shared" si="54"/>
        <v>44929</v>
      </c>
      <c r="H528" s="19">
        <f t="shared" si="55"/>
        <v>45289</v>
      </c>
    </row>
    <row r="529" spans="1:8" x14ac:dyDescent="0.25">
      <c r="A529" s="28">
        <v>44960</v>
      </c>
      <c r="B529" s="27">
        <v>4136.47998046875</v>
      </c>
      <c r="C529" s="14">
        <f t="shared" si="50"/>
        <v>2023</v>
      </c>
      <c r="D529" s="14">
        <f t="shared" si="51"/>
        <v>2</v>
      </c>
      <c r="E529" s="14">
        <f t="shared" si="52"/>
        <v>5</v>
      </c>
      <c r="F529" s="14">
        <f t="shared" si="53"/>
        <v>5</v>
      </c>
      <c r="G529" s="13">
        <f t="shared" si="54"/>
        <v>44929</v>
      </c>
      <c r="H529" s="19">
        <f t="shared" si="55"/>
        <v>45289</v>
      </c>
    </row>
    <row r="530" spans="1:8" x14ac:dyDescent="0.25">
      <c r="A530" s="28">
        <v>44963</v>
      </c>
      <c r="B530" s="27">
        <v>4111.080078125</v>
      </c>
      <c r="C530" s="14">
        <f t="shared" si="50"/>
        <v>2023</v>
      </c>
      <c r="D530" s="14">
        <f t="shared" si="51"/>
        <v>2</v>
      </c>
      <c r="E530" s="14">
        <f t="shared" si="52"/>
        <v>6</v>
      </c>
      <c r="F530" s="14">
        <f t="shared" si="53"/>
        <v>1</v>
      </c>
      <c r="G530" s="13">
        <f t="shared" si="54"/>
        <v>44929</v>
      </c>
      <c r="H530" s="19">
        <f t="shared" si="55"/>
        <v>45289</v>
      </c>
    </row>
    <row r="531" spans="1:8" x14ac:dyDescent="0.25">
      <c r="A531" s="28">
        <v>44964</v>
      </c>
      <c r="B531" s="27">
        <v>4164</v>
      </c>
      <c r="C531" s="14">
        <f t="shared" si="50"/>
        <v>2023</v>
      </c>
      <c r="D531" s="14">
        <f t="shared" si="51"/>
        <v>2</v>
      </c>
      <c r="E531" s="14">
        <f t="shared" si="52"/>
        <v>6</v>
      </c>
      <c r="F531" s="14">
        <f t="shared" si="53"/>
        <v>2</v>
      </c>
      <c r="G531" s="13">
        <f t="shared" si="54"/>
        <v>44929</v>
      </c>
      <c r="H531" s="19">
        <f t="shared" si="55"/>
        <v>45289</v>
      </c>
    </row>
    <row r="532" spans="1:8" x14ac:dyDescent="0.25">
      <c r="A532" s="28">
        <v>44965</v>
      </c>
      <c r="B532" s="27">
        <v>4117.85986328125</v>
      </c>
      <c r="C532" s="14">
        <f t="shared" si="50"/>
        <v>2023</v>
      </c>
      <c r="D532" s="14">
        <f t="shared" si="51"/>
        <v>2</v>
      </c>
      <c r="E532" s="14">
        <f t="shared" si="52"/>
        <v>6</v>
      </c>
      <c r="F532" s="14">
        <f t="shared" si="53"/>
        <v>3</v>
      </c>
      <c r="G532" s="13">
        <f t="shared" si="54"/>
        <v>44929</v>
      </c>
      <c r="H532" s="19">
        <f t="shared" si="55"/>
        <v>45289</v>
      </c>
    </row>
    <row r="533" spans="1:8" x14ac:dyDescent="0.25">
      <c r="A533" s="28">
        <v>44966</v>
      </c>
      <c r="B533" s="27">
        <v>4081.5</v>
      </c>
      <c r="C533" s="14">
        <f t="shared" si="50"/>
        <v>2023</v>
      </c>
      <c r="D533" s="14">
        <f t="shared" si="51"/>
        <v>2</v>
      </c>
      <c r="E533" s="14">
        <f t="shared" si="52"/>
        <v>6</v>
      </c>
      <c r="F533" s="14">
        <f t="shared" si="53"/>
        <v>4</v>
      </c>
      <c r="G533" s="13">
        <f t="shared" si="54"/>
        <v>44929</v>
      </c>
      <c r="H533" s="19">
        <f t="shared" si="55"/>
        <v>45289</v>
      </c>
    </row>
    <row r="534" spans="1:8" x14ac:dyDescent="0.25">
      <c r="A534" s="28">
        <v>44967</v>
      </c>
      <c r="B534" s="27">
        <v>4090.4599609375</v>
      </c>
      <c r="C534" s="14">
        <f t="shared" si="50"/>
        <v>2023</v>
      </c>
      <c r="D534" s="14">
        <f t="shared" si="51"/>
        <v>2</v>
      </c>
      <c r="E534" s="14">
        <f t="shared" si="52"/>
        <v>6</v>
      </c>
      <c r="F534" s="14">
        <f t="shared" si="53"/>
        <v>5</v>
      </c>
      <c r="G534" s="13">
        <f t="shared" si="54"/>
        <v>44929</v>
      </c>
      <c r="H534" s="19">
        <f t="shared" si="55"/>
        <v>45289</v>
      </c>
    </row>
    <row r="535" spans="1:8" x14ac:dyDescent="0.25">
      <c r="A535" s="28">
        <v>44970</v>
      </c>
      <c r="B535" s="27">
        <v>4137.2900390625</v>
      </c>
      <c r="C535" s="14">
        <f t="shared" si="50"/>
        <v>2023</v>
      </c>
      <c r="D535" s="14">
        <f t="shared" si="51"/>
        <v>2</v>
      </c>
      <c r="E535" s="14">
        <f t="shared" si="52"/>
        <v>7</v>
      </c>
      <c r="F535" s="14">
        <f t="shared" si="53"/>
        <v>1</v>
      </c>
      <c r="G535" s="13">
        <f t="shared" si="54"/>
        <v>44929</v>
      </c>
      <c r="H535" s="19">
        <f t="shared" si="55"/>
        <v>45289</v>
      </c>
    </row>
    <row r="536" spans="1:8" x14ac:dyDescent="0.25">
      <c r="A536" s="28">
        <v>44971</v>
      </c>
      <c r="B536" s="27">
        <v>4136.1298828125</v>
      </c>
      <c r="C536" s="14">
        <f t="shared" si="50"/>
        <v>2023</v>
      </c>
      <c r="D536" s="14">
        <f t="shared" si="51"/>
        <v>2</v>
      </c>
      <c r="E536" s="14">
        <f t="shared" si="52"/>
        <v>7</v>
      </c>
      <c r="F536" s="14">
        <f t="shared" si="53"/>
        <v>2</v>
      </c>
      <c r="G536" s="13">
        <f t="shared" si="54"/>
        <v>44929</v>
      </c>
      <c r="H536" s="19">
        <f t="shared" si="55"/>
        <v>45289</v>
      </c>
    </row>
    <row r="537" spans="1:8" x14ac:dyDescent="0.25">
      <c r="A537" s="28">
        <v>44972</v>
      </c>
      <c r="B537" s="27">
        <v>4147.60009765625</v>
      </c>
      <c r="C537" s="14">
        <f t="shared" si="50"/>
        <v>2023</v>
      </c>
      <c r="D537" s="14">
        <f t="shared" si="51"/>
        <v>2</v>
      </c>
      <c r="E537" s="14">
        <f t="shared" si="52"/>
        <v>7</v>
      </c>
      <c r="F537" s="14">
        <f t="shared" si="53"/>
        <v>3</v>
      </c>
      <c r="G537" s="13">
        <f t="shared" si="54"/>
        <v>44929</v>
      </c>
      <c r="H537" s="19">
        <f t="shared" si="55"/>
        <v>45289</v>
      </c>
    </row>
    <row r="538" spans="1:8" x14ac:dyDescent="0.25">
      <c r="A538" s="28">
        <v>44973</v>
      </c>
      <c r="B538" s="27">
        <v>4090.409912109375</v>
      </c>
      <c r="C538" s="14">
        <f t="shared" si="50"/>
        <v>2023</v>
      </c>
      <c r="D538" s="14">
        <f t="shared" si="51"/>
        <v>2</v>
      </c>
      <c r="E538" s="14">
        <f t="shared" si="52"/>
        <v>7</v>
      </c>
      <c r="F538" s="14">
        <f t="shared" si="53"/>
        <v>4</v>
      </c>
      <c r="G538" s="13">
        <f t="shared" si="54"/>
        <v>44929</v>
      </c>
      <c r="H538" s="19">
        <f t="shared" si="55"/>
        <v>45289</v>
      </c>
    </row>
    <row r="539" spans="1:8" x14ac:dyDescent="0.25">
      <c r="A539" s="28">
        <v>44974</v>
      </c>
      <c r="B539" s="27">
        <v>4079.090087890625</v>
      </c>
      <c r="C539" s="14">
        <f t="shared" si="50"/>
        <v>2023</v>
      </c>
      <c r="D539" s="14">
        <f t="shared" si="51"/>
        <v>2</v>
      </c>
      <c r="E539" s="14">
        <f t="shared" si="52"/>
        <v>7</v>
      </c>
      <c r="F539" s="14">
        <f t="shared" si="53"/>
        <v>5</v>
      </c>
      <c r="G539" s="13">
        <f t="shared" si="54"/>
        <v>44929</v>
      </c>
      <c r="H539" s="19">
        <f t="shared" si="55"/>
        <v>45289</v>
      </c>
    </row>
    <row r="540" spans="1:8" x14ac:dyDescent="0.25">
      <c r="A540" s="28">
        <v>44978</v>
      </c>
      <c r="B540" s="27">
        <v>3997.340087890625</v>
      </c>
      <c r="C540" s="14">
        <f t="shared" si="50"/>
        <v>2023</v>
      </c>
      <c r="D540" s="14">
        <f t="shared" si="51"/>
        <v>2</v>
      </c>
      <c r="E540" s="14">
        <f t="shared" si="52"/>
        <v>8</v>
      </c>
      <c r="F540" s="14">
        <f t="shared" si="53"/>
        <v>2</v>
      </c>
      <c r="G540" s="13">
        <f t="shared" si="54"/>
        <v>44929</v>
      </c>
      <c r="H540" s="19">
        <f t="shared" si="55"/>
        <v>45289</v>
      </c>
    </row>
    <row r="541" spans="1:8" x14ac:dyDescent="0.25">
      <c r="A541" s="28">
        <v>44979</v>
      </c>
      <c r="B541" s="27">
        <v>3991.050048828125</v>
      </c>
      <c r="C541" s="14">
        <f t="shared" si="50"/>
        <v>2023</v>
      </c>
      <c r="D541" s="14">
        <f t="shared" si="51"/>
        <v>2</v>
      </c>
      <c r="E541" s="14">
        <f t="shared" si="52"/>
        <v>8</v>
      </c>
      <c r="F541" s="14">
        <f t="shared" si="53"/>
        <v>3</v>
      </c>
      <c r="G541" s="13">
        <f t="shared" si="54"/>
        <v>44929</v>
      </c>
      <c r="H541" s="19">
        <f t="shared" si="55"/>
        <v>45289</v>
      </c>
    </row>
    <row r="542" spans="1:8" x14ac:dyDescent="0.25">
      <c r="A542" s="28">
        <v>44980</v>
      </c>
      <c r="B542" s="27">
        <v>4012.320068359375</v>
      </c>
      <c r="C542" s="14">
        <f t="shared" si="50"/>
        <v>2023</v>
      </c>
      <c r="D542" s="14">
        <f t="shared" si="51"/>
        <v>2</v>
      </c>
      <c r="E542" s="14">
        <f t="shared" si="52"/>
        <v>8</v>
      </c>
      <c r="F542" s="14">
        <f t="shared" si="53"/>
        <v>4</v>
      </c>
      <c r="G542" s="13">
        <f t="shared" si="54"/>
        <v>44929</v>
      </c>
      <c r="H542" s="19">
        <f t="shared" si="55"/>
        <v>45289</v>
      </c>
    </row>
    <row r="543" spans="1:8" x14ac:dyDescent="0.25">
      <c r="A543" s="28">
        <v>44981</v>
      </c>
      <c r="B543" s="27">
        <v>3970.0400390625</v>
      </c>
      <c r="C543" s="14">
        <f t="shared" si="50"/>
        <v>2023</v>
      </c>
      <c r="D543" s="14">
        <f t="shared" si="51"/>
        <v>2</v>
      </c>
      <c r="E543" s="14">
        <f t="shared" si="52"/>
        <v>8</v>
      </c>
      <c r="F543" s="14">
        <f t="shared" si="53"/>
        <v>5</v>
      </c>
      <c r="G543" s="13">
        <f t="shared" si="54"/>
        <v>44929</v>
      </c>
      <c r="H543" s="19">
        <f t="shared" si="55"/>
        <v>45289</v>
      </c>
    </row>
    <row r="544" spans="1:8" x14ac:dyDescent="0.25">
      <c r="A544" s="28">
        <v>44984</v>
      </c>
      <c r="B544" s="27">
        <v>3982.239990234375</v>
      </c>
      <c r="C544" s="14">
        <f t="shared" si="50"/>
        <v>2023</v>
      </c>
      <c r="D544" s="14">
        <f t="shared" si="51"/>
        <v>2</v>
      </c>
      <c r="E544" s="14">
        <f t="shared" si="52"/>
        <v>9</v>
      </c>
      <c r="F544" s="14">
        <f t="shared" si="53"/>
        <v>1</v>
      </c>
      <c r="G544" s="13">
        <f t="shared" si="54"/>
        <v>44929</v>
      </c>
      <c r="H544" s="19">
        <f t="shared" si="55"/>
        <v>45289</v>
      </c>
    </row>
    <row r="545" spans="1:8" x14ac:dyDescent="0.25">
      <c r="A545" s="28">
        <v>44985</v>
      </c>
      <c r="B545" s="27">
        <v>3970.14990234375</v>
      </c>
      <c r="C545" s="14">
        <f t="shared" si="50"/>
        <v>2023</v>
      </c>
      <c r="D545" s="14">
        <f t="shared" si="51"/>
        <v>2</v>
      </c>
      <c r="E545" s="14">
        <f t="shared" si="52"/>
        <v>9</v>
      </c>
      <c r="F545" s="14">
        <f t="shared" si="53"/>
        <v>2</v>
      </c>
      <c r="G545" s="13">
        <f t="shared" si="54"/>
        <v>44929</v>
      </c>
      <c r="H545" s="19">
        <f t="shared" si="55"/>
        <v>45289</v>
      </c>
    </row>
    <row r="546" spans="1:8" x14ac:dyDescent="0.25">
      <c r="A546" s="28">
        <v>44986</v>
      </c>
      <c r="B546" s="27">
        <v>3951.389892578125</v>
      </c>
      <c r="C546" s="14">
        <f t="shared" si="50"/>
        <v>2023</v>
      </c>
      <c r="D546" s="14">
        <f t="shared" si="51"/>
        <v>3</v>
      </c>
      <c r="E546" s="14">
        <f t="shared" si="52"/>
        <v>9</v>
      </c>
      <c r="F546" s="14">
        <f t="shared" si="53"/>
        <v>3</v>
      </c>
      <c r="G546" s="13">
        <f t="shared" si="54"/>
        <v>44929</v>
      </c>
      <c r="H546" s="19">
        <f t="shared" si="55"/>
        <v>45289</v>
      </c>
    </row>
    <row r="547" spans="1:8" x14ac:dyDescent="0.25">
      <c r="A547" s="28">
        <v>44987</v>
      </c>
      <c r="B547" s="27">
        <v>3981.35009765625</v>
      </c>
      <c r="C547" s="14">
        <f t="shared" si="50"/>
        <v>2023</v>
      </c>
      <c r="D547" s="14">
        <f t="shared" si="51"/>
        <v>3</v>
      </c>
      <c r="E547" s="14">
        <f t="shared" si="52"/>
        <v>9</v>
      </c>
      <c r="F547" s="14">
        <f t="shared" si="53"/>
        <v>4</v>
      </c>
      <c r="G547" s="13">
        <f t="shared" si="54"/>
        <v>44929</v>
      </c>
      <c r="H547" s="19">
        <f t="shared" si="55"/>
        <v>45289</v>
      </c>
    </row>
    <row r="548" spans="1:8" x14ac:dyDescent="0.25">
      <c r="A548" s="28">
        <v>44988</v>
      </c>
      <c r="B548" s="27">
        <v>4045.639892578125</v>
      </c>
      <c r="C548" s="14">
        <f t="shared" si="50"/>
        <v>2023</v>
      </c>
      <c r="D548" s="14">
        <f t="shared" si="51"/>
        <v>3</v>
      </c>
      <c r="E548" s="14">
        <f t="shared" si="52"/>
        <v>9</v>
      </c>
      <c r="F548" s="14">
        <f t="shared" si="53"/>
        <v>5</v>
      </c>
      <c r="G548" s="13">
        <f t="shared" si="54"/>
        <v>44929</v>
      </c>
      <c r="H548" s="19">
        <f t="shared" si="55"/>
        <v>45289</v>
      </c>
    </row>
    <row r="549" spans="1:8" x14ac:dyDescent="0.25">
      <c r="A549" s="28">
        <v>44991</v>
      </c>
      <c r="B549" s="27">
        <v>4048.419921875</v>
      </c>
      <c r="C549" s="14">
        <f t="shared" si="50"/>
        <v>2023</v>
      </c>
      <c r="D549" s="14">
        <f t="shared" si="51"/>
        <v>3</v>
      </c>
      <c r="E549" s="14">
        <f t="shared" si="52"/>
        <v>10</v>
      </c>
      <c r="F549" s="14">
        <f t="shared" si="53"/>
        <v>1</v>
      </c>
      <c r="G549" s="13">
        <f t="shared" si="54"/>
        <v>44929</v>
      </c>
      <c r="H549" s="19">
        <f t="shared" si="55"/>
        <v>45289</v>
      </c>
    </row>
    <row r="550" spans="1:8" x14ac:dyDescent="0.25">
      <c r="A550" s="28">
        <v>44992</v>
      </c>
      <c r="B550" s="27">
        <v>3986.3701171875</v>
      </c>
      <c r="C550" s="14">
        <f t="shared" si="50"/>
        <v>2023</v>
      </c>
      <c r="D550" s="14">
        <f t="shared" si="51"/>
        <v>3</v>
      </c>
      <c r="E550" s="14">
        <f t="shared" si="52"/>
        <v>10</v>
      </c>
      <c r="F550" s="14">
        <f t="shared" si="53"/>
        <v>2</v>
      </c>
      <c r="G550" s="13">
        <f t="shared" si="54"/>
        <v>44929</v>
      </c>
      <c r="H550" s="19">
        <f t="shared" si="55"/>
        <v>45289</v>
      </c>
    </row>
    <row r="551" spans="1:8" x14ac:dyDescent="0.25">
      <c r="A551" s="28">
        <v>44993</v>
      </c>
      <c r="B551" s="27">
        <v>3992.010009765625</v>
      </c>
      <c r="C551" s="14">
        <f t="shared" si="50"/>
        <v>2023</v>
      </c>
      <c r="D551" s="14">
        <f t="shared" si="51"/>
        <v>3</v>
      </c>
      <c r="E551" s="14">
        <f t="shared" si="52"/>
        <v>10</v>
      </c>
      <c r="F551" s="14">
        <f t="shared" si="53"/>
        <v>3</v>
      </c>
      <c r="G551" s="13">
        <f t="shared" si="54"/>
        <v>44929</v>
      </c>
      <c r="H551" s="19">
        <f t="shared" si="55"/>
        <v>45289</v>
      </c>
    </row>
    <row r="552" spans="1:8" x14ac:dyDescent="0.25">
      <c r="A552" s="28">
        <v>44994</v>
      </c>
      <c r="B552" s="27">
        <v>3918.320068359375</v>
      </c>
      <c r="C552" s="14">
        <f t="shared" si="50"/>
        <v>2023</v>
      </c>
      <c r="D552" s="14">
        <f t="shared" si="51"/>
        <v>3</v>
      </c>
      <c r="E552" s="14">
        <f t="shared" si="52"/>
        <v>10</v>
      </c>
      <c r="F552" s="14">
        <f t="shared" si="53"/>
        <v>4</v>
      </c>
      <c r="G552" s="13">
        <f t="shared" si="54"/>
        <v>44929</v>
      </c>
      <c r="H552" s="19">
        <f t="shared" si="55"/>
        <v>45289</v>
      </c>
    </row>
    <row r="553" spans="1:8" x14ac:dyDescent="0.25">
      <c r="A553" s="28">
        <v>44995</v>
      </c>
      <c r="B553" s="27">
        <v>3861.590087890625</v>
      </c>
      <c r="C553" s="14">
        <f t="shared" si="50"/>
        <v>2023</v>
      </c>
      <c r="D553" s="14">
        <f t="shared" si="51"/>
        <v>3</v>
      </c>
      <c r="E553" s="14">
        <f t="shared" si="52"/>
        <v>10</v>
      </c>
      <c r="F553" s="14">
        <f t="shared" si="53"/>
        <v>5</v>
      </c>
      <c r="G553" s="13">
        <f t="shared" si="54"/>
        <v>44929</v>
      </c>
      <c r="H553" s="19">
        <f t="shared" si="55"/>
        <v>45289</v>
      </c>
    </row>
    <row r="554" spans="1:8" x14ac:dyDescent="0.25">
      <c r="A554" s="28">
        <v>44998</v>
      </c>
      <c r="B554" s="27">
        <v>3855.760009765625</v>
      </c>
      <c r="C554" s="14">
        <f t="shared" si="50"/>
        <v>2023</v>
      </c>
      <c r="D554" s="14">
        <f t="shared" si="51"/>
        <v>3</v>
      </c>
      <c r="E554" s="14">
        <f t="shared" si="52"/>
        <v>11</v>
      </c>
      <c r="F554" s="14">
        <f t="shared" si="53"/>
        <v>1</v>
      </c>
      <c r="G554" s="13">
        <f t="shared" si="54"/>
        <v>44929</v>
      </c>
      <c r="H554" s="19">
        <f t="shared" si="55"/>
        <v>45289</v>
      </c>
    </row>
    <row r="555" spans="1:8" x14ac:dyDescent="0.25">
      <c r="A555" s="28">
        <v>44999</v>
      </c>
      <c r="B555" s="27">
        <v>3919.2900390625</v>
      </c>
      <c r="C555" s="14">
        <f t="shared" si="50"/>
        <v>2023</v>
      </c>
      <c r="D555" s="14">
        <f t="shared" si="51"/>
        <v>3</v>
      </c>
      <c r="E555" s="14">
        <f t="shared" si="52"/>
        <v>11</v>
      </c>
      <c r="F555" s="14">
        <f t="shared" si="53"/>
        <v>2</v>
      </c>
      <c r="G555" s="13">
        <f t="shared" si="54"/>
        <v>44929</v>
      </c>
      <c r="H555" s="19">
        <f t="shared" si="55"/>
        <v>45289</v>
      </c>
    </row>
    <row r="556" spans="1:8" x14ac:dyDescent="0.25">
      <c r="A556" s="28">
        <v>45000</v>
      </c>
      <c r="B556" s="27">
        <v>3891.929931640625</v>
      </c>
      <c r="C556" s="14">
        <f t="shared" si="50"/>
        <v>2023</v>
      </c>
      <c r="D556" s="14">
        <f t="shared" si="51"/>
        <v>3</v>
      </c>
      <c r="E556" s="14">
        <f t="shared" si="52"/>
        <v>11</v>
      </c>
      <c r="F556" s="14">
        <f t="shared" si="53"/>
        <v>3</v>
      </c>
      <c r="G556" s="13">
        <f t="shared" si="54"/>
        <v>44929</v>
      </c>
      <c r="H556" s="19">
        <f t="shared" si="55"/>
        <v>45289</v>
      </c>
    </row>
    <row r="557" spans="1:8" x14ac:dyDescent="0.25">
      <c r="A557" s="28">
        <v>45001</v>
      </c>
      <c r="B557" s="27">
        <v>3960.280029296875</v>
      </c>
      <c r="C557" s="14">
        <f t="shared" si="50"/>
        <v>2023</v>
      </c>
      <c r="D557" s="14">
        <f t="shared" si="51"/>
        <v>3</v>
      </c>
      <c r="E557" s="14">
        <f t="shared" si="52"/>
        <v>11</v>
      </c>
      <c r="F557" s="14">
        <f t="shared" si="53"/>
        <v>4</v>
      </c>
      <c r="G557" s="13">
        <f t="shared" si="54"/>
        <v>44929</v>
      </c>
      <c r="H557" s="19">
        <f t="shared" si="55"/>
        <v>45289</v>
      </c>
    </row>
    <row r="558" spans="1:8" x14ac:dyDescent="0.25">
      <c r="A558" s="28">
        <v>45002</v>
      </c>
      <c r="B558" s="27">
        <v>3916.639892578125</v>
      </c>
      <c r="C558" s="14">
        <f t="shared" si="50"/>
        <v>2023</v>
      </c>
      <c r="D558" s="14">
        <f t="shared" si="51"/>
        <v>3</v>
      </c>
      <c r="E558" s="14">
        <f t="shared" si="52"/>
        <v>11</v>
      </c>
      <c r="F558" s="14">
        <f t="shared" si="53"/>
        <v>5</v>
      </c>
      <c r="G558" s="13">
        <f t="shared" si="54"/>
        <v>44929</v>
      </c>
      <c r="H558" s="19">
        <f t="shared" si="55"/>
        <v>45289</v>
      </c>
    </row>
    <row r="559" spans="1:8" x14ac:dyDescent="0.25">
      <c r="A559" s="28">
        <v>45005</v>
      </c>
      <c r="B559" s="27">
        <v>3951.570068359375</v>
      </c>
      <c r="C559" s="14">
        <f t="shared" si="50"/>
        <v>2023</v>
      </c>
      <c r="D559" s="14">
        <f t="shared" si="51"/>
        <v>3</v>
      </c>
      <c r="E559" s="14">
        <f t="shared" si="52"/>
        <v>12</v>
      </c>
      <c r="F559" s="14">
        <f t="shared" si="53"/>
        <v>1</v>
      </c>
      <c r="G559" s="13">
        <f t="shared" si="54"/>
        <v>44929</v>
      </c>
      <c r="H559" s="19">
        <f t="shared" si="55"/>
        <v>45289</v>
      </c>
    </row>
    <row r="560" spans="1:8" x14ac:dyDescent="0.25">
      <c r="A560" s="28">
        <v>45006</v>
      </c>
      <c r="B560" s="27">
        <v>4002.8701171875</v>
      </c>
      <c r="C560" s="14">
        <f t="shared" si="50"/>
        <v>2023</v>
      </c>
      <c r="D560" s="14">
        <f t="shared" si="51"/>
        <v>3</v>
      </c>
      <c r="E560" s="14">
        <f t="shared" si="52"/>
        <v>12</v>
      </c>
      <c r="F560" s="14">
        <f t="shared" si="53"/>
        <v>2</v>
      </c>
      <c r="G560" s="13">
        <f t="shared" si="54"/>
        <v>44929</v>
      </c>
      <c r="H560" s="19">
        <f t="shared" si="55"/>
        <v>45289</v>
      </c>
    </row>
    <row r="561" spans="1:8" x14ac:dyDescent="0.25">
      <c r="A561" s="28">
        <v>45007</v>
      </c>
      <c r="B561" s="27">
        <v>3936.969970703125</v>
      </c>
      <c r="C561" s="14">
        <f t="shared" si="50"/>
        <v>2023</v>
      </c>
      <c r="D561" s="14">
        <f t="shared" si="51"/>
        <v>3</v>
      </c>
      <c r="E561" s="14">
        <f t="shared" si="52"/>
        <v>12</v>
      </c>
      <c r="F561" s="14">
        <f t="shared" si="53"/>
        <v>3</v>
      </c>
      <c r="G561" s="13">
        <f t="shared" si="54"/>
        <v>44929</v>
      </c>
      <c r="H561" s="19">
        <f t="shared" si="55"/>
        <v>45289</v>
      </c>
    </row>
    <row r="562" spans="1:8" x14ac:dyDescent="0.25">
      <c r="A562" s="28">
        <v>45008</v>
      </c>
      <c r="B562" s="27">
        <v>3948.719970703125</v>
      </c>
      <c r="C562" s="14">
        <f t="shared" si="50"/>
        <v>2023</v>
      </c>
      <c r="D562" s="14">
        <f t="shared" si="51"/>
        <v>3</v>
      </c>
      <c r="E562" s="14">
        <f t="shared" si="52"/>
        <v>12</v>
      </c>
      <c r="F562" s="14">
        <f t="shared" si="53"/>
        <v>4</v>
      </c>
      <c r="G562" s="13">
        <f t="shared" si="54"/>
        <v>44929</v>
      </c>
      <c r="H562" s="19">
        <f t="shared" si="55"/>
        <v>45289</v>
      </c>
    </row>
    <row r="563" spans="1:8" x14ac:dyDescent="0.25">
      <c r="A563" s="28">
        <v>45009</v>
      </c>
      <c r="B563" s="27">
        <v>3970.989990234375</v>
      </c>
      <c r="C563" s="14">
        <f t="shared" si="50"/>
        <v>2023</v>
      </c>
      <c r="D563" s="14">
        <f t="shared" si="51"/>
        <v>3</v>
      </c>
      <c r="E563" s="14">
        <f t="shared" si="52"/>
        <v>12</v>
      </c>
      <c r="F563" s="14">
        <f t="shared" si="53"/>
        <v>5</v>
      </c>
      <c r="G563" s="13">
        <f t="shared" si="54"/>
        <v>44929</v>
      </c>
      <c r="H563" s="19">
        <f t="shared" si="55"/>
        <v>45289</v>
      </c>
    </row>
    <row r="564" spans="1:8" x14ac:dyDescent="0.25">
      <c r="A564" s="28">
        <v>45012</v>
      </c>
      <c r="B564" s="27">
        <v>3977.530029296875</v>
      </c>
      <c r="C564" s="14">
        <f t="shared" si="50"/>
        <v>2023</v>
      </c>
      <c r="D564" s="14">
        <f t="shared" si="51"/>
        <v>3</v>
      </c>
      <c r="E564" s="14">
        <f t="shared" si="52"/>
        <v>13</v>
      </c>
      <c r="F564" s="14">
        <f t="shared" si="53"/>
        <v>1</v>
      </c>
      <c r="G564" s="13">
        <f t="shared" si="54"/>
        <v>44929</v>
      </c>
      <c r="H564" s="19">
        <f t="shared" si="55"/>
        <v>45289</v>
      </c>
    </row>
    <row r="565" spans="1:8" x14ac:dyDescent="0.25">
      <c r="A565" s="28">
        <v>45013</v>
      </c>
      <c r="B565" s="27">
        <v>3971.27001953125</v>
      </c>
      <c r="C565" s="14">
        <f t="shared" si="50"/>
        <v>2023</v>
      </c>
      <c r="D565" s="14">
        <f t="shared" si="51"/>
        <v>3</v>
      </c>
      <c r="E565" s="14">
        <f t="shared" si="52"/>
        <v>13</v>
      </c>
      <c r="F565" s="14">
        <f t="shared" si="53"/>
        <v>2</v>
      </c>
      <c r="G565" s="13">
        <f t="shared" si="54"/>
        <v>44929</v>
      </c>
      <c r="H565" s="19">
        <f t="shared" si="55"/>
        <v>45289</v>
      </c>
    </row>
    <row r="566" spans="1:8" x14ac:dyDescent="0.25">
      <c r="A566" s="28">
        <v>45014</v>
      </c>
      <c r="B566" s="27">
        <v>4027.81005859375</v>
      </c>
      <c r="C566" s="14">
        <f t="shared" si="50"/>
        <v>2023</v>
      </c>
      <c r="D566" s="14">
        <f t="shared" si="51"/>
        <v>3</v>
      </c>
      <c r="E566" s="14">
        <f t="shared" si="52"/>
        <v>13</v>
      </c>
      <c r="F566" s="14">
        <f t="shared" si="53"/>
        <v>3</v>
      </c>
      <c r="G566" s="13">
        <f t="shared" si="54"/>
        <v>44929</v>
      </c>
      <c r="H566" s="19">
        <f t="shared" si="55"/>
        <v>45289</v>
      </c>
    </row>
    <row r="567" spans="1:8" x14ac:dyDescent="0.25">
      <c r="A567" s="28">
        <v>45015</v>
      </c>
      <c r="B567" s="27">
        <v>4050.830078125</v>
      </c>
      <c r="C567" s="14">
        <f t="shared" si="50"/>
        <v>2023</v>
      </c>
      <c r="D567" s="14">
        <f t="shared" si="51"/>
        <v>3</v>
      </c>
      <c r="E567" s="14">
        <f t="shared" si="52"/>
        <v>13</v>
      </c>
      <c r="F567" s="14">
        <f t="shared" si="53"/>
        <v>4</v>
      </c>
      <c r="G567" s="13">
        <f t="shared" si="54"/>
        <v>44929</v>
      </c>
      <c r="H567" s="19">
        <f t="shared" si="55"/>
        <v>45289</v>
      </c>
    </row>
    <row r="568" spans="1:8" x14ac:dyDescent="0.25">
      <c r="A568" s="28">
        <v>45016</v>
      </c>
      <c r="B568" s="27">
        <v>4109.31005859375</v>
      </c>
      <c r="C568" s="14">
        <f t="shared" si="50"/>
        <v>2023</v>
      </c>
      <c r="D568" s="14">
        <f t="shared" si="51"/>
        <v>3</v>
      </c>
      <c r="E568" s="14">
        <f t="shared" si="52"/>
        <v>13</v>
      </c>
      <c r="F568" s="14">
        <f t="shared" si="53"/>
        <v>5</v>
      </c>
      <c r="G568" s="13">
        <f t="shared" si="54"/>
        <v>44929</v>
      </c>
      <c r="H568" s="19">
        <f t="shared" si="55"/>
        <v>45289</v>
      </c>
    </row>
    <row r="569" spans="1:8" x14ac:dyDescent="0.25">
      <c r="A569" s="28">
        <v>45019</v>
      </c>
      <c r="B569" s="27">
        <v>4124.509765625</v>
      </c>
      <c r="C569" s="14">
        <f t="shared" si="50"/>
        <v>2023</v>
      </c>
      <c r="D569" s="14">
        <f t="shared" si="51"/>
        <v>4</v>
      </c>
      <c r="E569" s="14">
        <f t="shared" si="52"/>
        <v>14</v>
      </c>
      <c r="F569" s="14">
        <f t="shared" si="53"/>
        <v>1</v>
      </c>
      <c r="G569" s="13">
        <f t="shared" si="54"/>
        <v>44929</v>
      </c>
      <c r="H569" s="19">
        <f t="shared" si="55"/>
        <v>45289</v>
      </c>
    </row>
    <row r="570" spans="1:8" x14ac:dyDescent="0.25">
      <c r="A570" s="28">
        <v>45020</v>
      </c>
      <c r="B570" s="27">
        <v>4100.60009765625</v>
      </c>
      <c r="C570" s="14">
        <f t="shared" si="50"/>
        <v>2023</v>
      </c>
      <c r="D570" s="14">
        <f t="shared" si="51"/>
        <v>4</v>
      </c>
      <c r="E570" s="14">
        <f t="shared" si="52"/>
        <v>14</v>
      </c>
      <c r="F570" s="14">
        <f t="shared" si="53"/>
        <v>2</v>
      </c>
      <c r="G570" s="13">
        <f t="shared" si="54"/>
        <v>44929</v>
      </c>
      <c r="H570" s="19">
        <f t="shared" si="55"/>
        <v>45289</v>
      </c>
    </row>
    <row r="571" spans="1:8" x14ac:dyDescent="0.25">
      <c r="A571" s="28">
        <v>45021</v>
      </c>
      <c r="B571" s="27">
        <v>4090.3798828125</v>
      </c>
      <c r="C571" s="14">
        <f t="shared" si="50"/>
        <v>2023</v>
      </c>
      <c r="D571" s="14">
        <f t="shared" si="51"/>
        <v>4</v>
      </c>
      <c r="E571" s="14">
        <f t="shared" si="52"/>
        <v>14</v>
      </c>
      <c r="F571" s="14">
        <f t="shared" si="53"/>
        <v>3</v>
      </c>
      <c r="G571" s="13">
        <f t="shared" si="54"/>
        <v>44929</v>
      </c>
      <c r="H571" s="19">
        <f t="shared" si="55"/>
        <v>45289</v>
      </c>
    </row>
    <row r="572" spans="1:8" x14ac:dyDescent="0.25">
      <c r="A572" s="28">
        <v>45022</v>
      </c>
      <c r="B572" s="27">
        <v>4105.02001953125</v>
      </c>
      <c r="C572" s="14">
        <f t="shared" si="50"/>
        <v>2023</v>
      </c>
      <c r="D572" s="14">
        <f t="shared" si="51"/>
        <v>4</v>
      </c>
      <c r="E572" s="14">
        <f t="shared" si="52"/>
        <v>14</v>
      </c>
      <c r="F572" s="14">
        <f t="shared" si="53"/>
        <v>4</v>
      </c>
      <c r="G572" s="13">
        <f t="shared" si="54"/>
        <v>44929</v>
      </c>
      <c r="H572" s="19">
        <f t="shared" si="55"/>
        <v>45289</v>
      </c>
    </row>
    <row r="573" spans="1:8" x14ac:dyDescent="0.25">
      <c r="A573" s="28">
        <v>45026</v>
      </c>
      <c r="B573" s="27">
        <v>4109.10986328125</v>
      </c>
      <c r="C573" s="14">
        <f t="shared" si="50"/>
        <v>2023</v>
      </c>
      <c r="D573" s="14">
        <f t="shared" si="51"/>
        <v>4</v>
      </c>
      <c r="E573" s="14">
        <f t="shared" si="52"/>
        <v>15</v>
      </c>
      <c r="F573" s="14">
        <f t="shared" si="53"/>
        <v>1</v>
      </c>
      <c r="G573" s="13">
        <f t="shared" si="54"/>
        <v>44929</v>
      </c>
      <c r="H573" s="19">
        <f t="shared" si="55"/>
        <v>45289</v>
      </c>
    </row>
    <row r="574" spans="1:8" x14ac:dyDescent="0.25">
      <c r="A574" s="28">
        <v>45027</v>
      </c>
      <c r="B574" s="27">
        <v>4108.93994140625</v>
      </c>
      <c r="C574" s="14">
        <f t="shared" si="50"/>
        <v>2023</v>
      </c>
      <c r="D574" s="14">
        <f t="shared" si="51"/>
        <v>4</v>
      </c>
      <c r="E574" s="14">
        <f t="shared" si="52"/>
        <v>15</v>
      </c>
      <c r="F574" s="14">
        <f t="shared" si="53"/>
        <v>2</v>
      </c>
      <c r="G574" s="13">
        <f t="shared" si="54"/>
        <v>44929</v>
      </c>
      <c r="H574" s="19">
        <f t="shared" si="55"/>
        <v>45289</v>
      </c>
    </row>
    <row r="575" spans="1:8" x14ac:dyDescent="0.25">
      <c r="A575" s="28">
        <v>45028</v>
      </c>
      <c r="B575" s="27">
        <v>4091.949951171875</v>
      </c>
      <c r="C575" s="14">
        <f t="shared" si="50"/>
        <v>2023</v>
      </c>
      <c r="D575" s="14">
        <f t="shared" si="51"/>
        <v>4</v>
      </c>
      <c r="E575" s="14">
        <f t="shared" si="52"/>
        <v>15</v>
      </c>
      <c r="F575" s="14">
        <f t="shared" si="53"/>
        <v>3</v>
      </c>
      <c r="G575" s="13">
        <f t="shared" si="54"/>
        <v>44929</v>
      </c>
      <c r="H575" s="19">
        <f t="shared" si="55"/>
        <v>45289</v>
      </c>
    </row>
    <row r="576" spans="1:8" x14ac:dyDescent="0.25">
      <c r="A576" s="28">
        <v>45029</v>
      </c>
      <c r="B576" s="27">
        <v>4146.22021484375</v>
      </c>
      <c r="C576" s="14">
        <f t="shared" si="50"/>
        <v>2023</v>
      </c>
      <c r="D576" s="14">
        <f t="shared" si="51"/>
        <v>4</v>
      </c>
      <c r="E576" s="14">
        <f t="shared" si="52"/>
        <v>15</v>
      </c>
      <c r="F576" s="14">
        <f t="shared" si="53"/>
        <v>4</v>
      </c>
      <c r="G576" s="13">
        <f t="shared" si="54"/>
        <v>44929</v>
      </c>
      <c r="H576" s="19">
        <f t="shared" si="55"/>
        <v>45289</v>
      </c>
    </row>
    <row r="577" spans="1:8" x14ac:dyDescent="0.25">
      <c r="A577" s="28">
        <v>45030</v>
      </c>
      <c r="B577" s="27">
        <v>4137.64013671875</v>
      </c>
      <c r="C577" s="14">
        <f t="shared" si="50"/>
        <v>2023</v>
      </c>
      <c r="D577" s="14">
        <f t="shared" si="51"/>
        <v>4</v>
      </c>
      <c r="E577" s="14">
        <f t="shared" si="52"/>
        <v>15</v>
      </c>
      <c r="F577" s="14">
        <f t="shared" si="53"/>
        <v>5</v>
      </c>
      <c r="G577" s="13">
        <f t="shared" si="54"/>
        <v>44929</v>
      </c>
      <c r="H577" s="19">
        <f t="shared" si="55"/>
        <v>45289</v>
      </c>
    </row>
    <row r="578" spans="1:8" x14ac:dyDescent="0.25">
      <c r="A578" s="28">
        <v>45033</v>
      </c>
      <c r="B578" s="27">
        <v>4151.31982421875</v>
      </c>
      <c r="C578" s="14">
        <f t="shared" si="50"/>
        <v>2023</v>
      </c>
      <c r="D578" s="14">
        <f t="shared" si="51"/>
        <v>4</v>
      </c>
      <c r="E578" s="14">
        <f t="shared" si="52"/>
        <v>16</v>
      </c>
      <c r="F578" s="14">
        <f t="shared" si="53"/>
        <v>1</v>
      </c>
      <c r="G578" s="13">
        <f t="shared" si="54"/>
        <v>44929</v>
      </c>
      <c r="H578" s="19">
        <f t="shared" si="55"/>
        <v>45289</v>
      </c>
    </row>
    <row r="579" spans="1:8" x14ac:dyDescent="0.25">
      <c r="A579" s="28">
        <v>45034</v>
      </c>
      <c r="B579" s="27">
        <v>4154.8701171875</v>
      </c>
      <c r="C579" s="14">
        <f t="shared" si="50"/>
        <v>2023</v>
      </c>
      <c r="D579" s="14">
        <f t="shared" si="51"/>
        <v>4</v>
      </c>
      <c r="E579" s="14">
        <f t="shared" si="52"/>
        <v>16</v>
      </c>
      <c r="F579" s="14">
        <f t="shared" si="53"/>
        <v>2</v>
      </c>
      <c r="G579" s="13">
        <f t="shared" si="54"/>
        <v>44929</v>
      </c>
      <c r="H579" s="19">
        <f t="shared" si="55"/>
        <v>45289</v>
      </c>
    </row>
    <row r="580" spans="1:8" x14ac:dyDescent="0.25">
      <c r="A580" s="28">
        <v>45035</v>
      </c>
      <c r="B580" s="27">
        <v>4154.52001953125</v>
      </c>
      <c r="C580" s="14">
        <f t="shared" si="50"/>
        <v>2023</v>
      </c>
      <c r="D580" s="14">
        <f t="shared" si="51"/>
        <v>4</v>
      </c>
      <c r="E580" s="14">
        <f t="shared" si="52"/>
        <v>16</v>
      </c>
      <c r="F580" s="14">
        <f t="shared" si="53"/>
        <v>3</v>
      </c>
      <c r="G580" s="13">
        <f t="shared" si="54"/>
        <v>44929</v>
      </c>
      <c r="H580" s="19">
        <f t="shared" si="55"/>
        <v>45289</v>
      </c>
    </row>
    <row r="581" spans="1:8" x14ac:dyDescent="0.25">
      <c r="A581" s="28">
        <v>45036</v>
      </c>
      <c r="B581" s="27">
        <v>4129.7900390625</v>
      </c>
      <c r="C581" s="14">
        <f t="shared" ref="C581:C644" si="56">YEAR(A581)</f>
        <v>2023</v>
      </c>
      <c r="D581" s="14">
        <f t="shared" ref="D581:D644" si="57">MONTH(A581)</f>
        <v>4</v>
      </c>
      <c r="E581" s="14">
        <f t="shared" ref="E581:E644" si="58">_xlfn.ISOWEEKNUM(A581)</f>
        <v>16</v>
      </c>
      <c r="F581" s="14">
        <f t="shared" ref="F581:F644" si="59">WEEKDAY(A581,2)</f>
        <v>4</v>
      </c>
      <c r="G581" s="13">
        <f t="shared" ref="G581:G644" si="60">_xlfn.MINIFS($A$4:$A$1346,$C$4:$C$1346,C581,$C$4:$C$1346,C581)</f>
        <v>44929</v>
      </c>
      <c r="H581" s="19">
        <f t="shared" ref="H581:H644" si="61">_xlfn.MAXIFS($A$4:$A$1346,$C$4:$C$1346,C581,$C$4:$C$1346,C581)</f>
        <v>45289</v>
      </c>
    </row>
    <row r="582" spans="1:8" x14ac:dyDescent="0.25">
      <c r="A582" s="28">
        <v>45037</v>
      </c>
      <c r="B582" s="27">
        <v>4133.52001953125</v>
      </c>
      <c r="C582" s="14">
        <f t="shared" si="56"/>
        <v>2023</v>
      </c>
      <c r="D582" s="14">
        <f t="shared" si="57"/>
        <v>4</v>
      </c>
      <c r="E582" s="14">
        <f t="shared" si="58"/>
        <v>16</v>
      </c>
      <c r="F582" s="14">
        <f t="shared" si="59"/>
        <v>5</v>
      </c>
      <c r="G582" s="13">
        <f t="shared" si="60"/>
        <v>44929</v>
      </c>
      <c r="H582" s="19">
        <f t="shared" si="61"/>
        <v>45289</v>
      </c>
    </row>
    <row r="583" spans="1:8" x14ac:dyDescent="0.25">
      <c r="A583" s="28">
        <v>45040</v>
      </c>
      <c r="B583" s="27">
        <v>4137.0400390625</v>
      </c>
      <c r="C583" s="14">
        <f t="shared" si="56"/>
        <v>2023</v>
      </c>
      <c r="D583" s="14">
        <f t="shared" si="57"/>
        <v>4</v>
      </c>
      <c r="E583" s="14">
        <f t="shared" si="58"/>
        <v>17</v>
      </c>
      <c r="F583" s="14">
        <f t="shared" si="59"/>
        <v>1</v>
      </c>
      <c r="G583" s="13">
        <f t="shared" si="60"/>
        <v>44929</v>
      </c>
      <c r="H583" s="19">
        <f t="shared" si="61"/>
        <v>45289</v>
      </c>
    </row>
    <row r="584" spans="1:8" x14ac:dyDescent="0.25">
      <c r="A584" s="28">
        <v>45041</v>
      </c>
      <c r="B584" s="27">
        <v>4071.6298828125</v>
      </c>
      <c r="C584" s="14">
        <f t="shared" si="56"/>
        <v>2023</v>
      </c>
      <c r="D584" s="14">
        <f t="shared" si="57"/>
        <v>4</v>
      </c>
      <c r="E584" s="14">
        <f t="shared" si="58"/>
        <v>17</v>
      </c>
      <c r="F584" s="14">
        <f t="shared" si="59"/>
        <v>2</v>
      </c>
      <c r="G584" s="13">
        <f t="shared" si="60"/>
        <v>44929</v>
      </c>
      <c r="H584" s="19">
        <f t="shared" si="61"/>
        <v>45289</v>
      </c>
    </row>
    <row r="585" spans="1:8" x14ac:dyDescent="0.25">
      <c r="A585" s="28">
        <v>45042</v>
      </c>
      <c r="B585" s="27">
        <v>4055.989990234375</v>
      </c>
      <c r="C585" s="14">
        <f t="shared" si="56"/>
        <v>2023</v>
      </c>
      <c r="D585" s="14">
        <f t="shared" si="57"/>
        <v>4</v>
      </c>
      <c r="E585" s="14">
        <f t="shared" si="58"/>
        <v>17</v>
      </c>
      <c r="F585" s="14">
        <f t="shared" si="59"/>
        <v>3</v>
      </c>
      <c r="G585" s="13">
        <f t="shared" si="60"/>
        <v>44929</v>
      </c>
      <c r="H585" s="19">
        <f t="shared" si="61"/>
        <v>45289</v>
      </c>
    </row>
    <row r="586" spans="1:8" x14ac:dyDescent="0.25">
      <c r="A586" s="28">
        <v>45043</v>
      </c>
      <c r="B586" s="27">
        <v>4135.35009765625</v>
      </c>
      <c r="C586" s="14">
        <f t="shared" si="56"/>
        <v>2023</v>
      </c>
      <c r="D586" s="14">
        <f t="shared" si="57"/>
        <v>4</v>
      </c>
      <c r="E586" s="14">
        <f t="shared" si="58"/>
        <v>17</v>
      </c>
      <c r="F586" s="14">
        <f t="shared" si="59"/>
        <v>4</v>
      </c>
      <c r="G586" s="13">
        <f t="shared" si="60"/>
        <v>44929</v>
      </c>
      <c r="H586" s="19">
        <f t="shared" si="61"/>
        <v>45289</v>
      </c>
    </row>
    <row r="587" spans="1:8" x14ac:dyDescent="0.25">
      <c r="A587" s="28">
        <v>45044</v>
      </c>
      <c r="B587" s="27">
        <v>4169.47998046875</v>
      </c>
      <c r="C587" s="14">
        <f t="shared" si="56"/>
        <v>2023</v>
      </c>
      <c r="D587" s="14">
        <f t="shared" si="57"/>
        <v>4</v>
      </c>
      <c r="E587" s="14">
        <f t="shared" si="58"/>
        <v>17</v>
      </c>
      <c r="F587" s="14">
        <f t="shared" si="59"/>
        <v>5</v>
      </c>
      <c r="G587" s="13">
        <f t="shared" si="60"/>
        <v>44929</v>
      </c>
      <c r="H587" s="19">
        <f t="shared" si="61"/>
        <v>45289</v>
      </c>
    </row>
    <row r="588" spans="1:8" x14ac:dyDescent="0.25">
      <c r="A588" s="28">
        <v>45047</v>
      </c>
      <c r="B588" s="27">
        <v>4167.8701171875</v>
      </c>
      <c r="C588" s="14">
        <f t="shared" si="56"/>
        <v>2023</v>
      </c>
      <c r="D588" s="14">
        <f t="shared" si="57"/>
        <v>5</v>
      </c>
      <c r="E588" s="14">
        <f t="shared" si="58"/>
        <v>18</v>
      </c>
      <c r="F588" s="14">
        <f t="shared" si="59"/>
        <v>1</v>
      </c>
      <c r="G588" s="13">
        <f t="shared" si="60"/>
        <v>44929</v>
      </c>
      <c r="H588" s="19">
        <f t="shared" si="61"/>
        <v>45289</v>
      </c>
    </row>
    <row r="589" spans="1:8" x14ac:dyDescent="0.25">
      <c r="A589" s="28">
        <v>45048</v>
      </c>
      <c r="B589" s="27">
        <v>4119.580078125</v>
      </c>
      <c r="C589" s="14">
        <f t="shared" si="56"/>
        <v>2023</v>
      </c>
      <c r="D589" s="14">
        <f t="shared" si="57"/>
        <v>5</v>
      </c>
      <c r="E589" s="14">
        <f t="shared" si="58"/>
        <v>18</v>
      </c>
      <c r="F589" s="14">
        <f t="shared" si="59"/>
        <v>2</v>
      </c>
      <c r="G589" s="13">
        <f t="shared" si="60"/>
        <v>44929</v>
      </c>
      <c r="H589" s="19">
        <f t="shared" si="61"/>
        <v>45289</v>
      </c>
    </row>
    <row r="590" spans="1:8" x14ac:dyDescent="0.25">
      <c r="A590" s="28">
        <v>45049</v>
      </c>
      <c r="B590" s="27">
        <v>4090.75</v>
      </c>
      <c r="C590" s="14">
        <f t="shared" si="56"/>
        <v>2023</v>
      </c>
      <c r="D590" s="14">
        <f t="shared" si="57"/>
        <v>5</v>
      </c>
      <c r="E590" s="14">
        <f t="shared" si="58"/>
        <v>18</v>
      </c>
      <c r="F590" s="14">
        <f t="shared" si="59"/>
        <v>3</v>
      </c>
      <c r="G590" s="13">
        <f t="shared" si="60"/>
        <v>44929</v>
      </c>
      <c r="H590" s="19">
        <f t="shared" si="61"/>
        <v>45289</v>
      </c>
    </row>
    <row r="591" spans="1:8" x14ac:dyDescent="0.25">
      <c r="A591" s="28">
        <v>45050</v>
      </c>
      <c r="B591" s="27">
        <v>4061.219970703125</v>
      </c>
      <c r="C591" s="14">
        <f t="shared" si="56"/>
        <v>2023</v>
      </c>
      <c r="D591" s="14">
        <f t="shared" si="57"/>
        <v>5</v>
      </c>
      <c r="E591" s="14">
        <f t="shared" si="58"/>
        <v>18</v>
      </c>
      <c r="F591" s="14">
        <f t="shared" si="59"/>
        <v>4</v>
      </c>
      <c r="G591" s="13">
        <f t="shared" si="60"/>
        <v>44929</v>
      </c>
      <c r="H591" s="19">
        <f t="shared" si="61"/>
        <v>45289</v>
      </c>
    </row>
    <row r="592" spans="1:8" x14ac:dyDescent="0.25">
      <c r="A592" s="28">
        <v>45051</v>
      </c>
      <c r="B592" s="27">
        <v>4136.25</v>
      </c>
      <c r="C592" s="14">
        <f t="shared" si="56"/>
        <v>2023</v>
      </c>
      <c r="D592" s="14">
        <f t="shared" si="57"/>
        <v>5</v>
      </c>
      <c r="E592" s="14">
        <f t="shared" si="58"/>
        <v>18</v>
      </c>
      <c r="F592" s="14">
        <f t="shared" si="59"/>
        <v>5</v>
      </c>
      <c r="G592" s="13">
        <f t="shared" si="60"/>
        <v>44929</v>
      </c>
      <c r="H592" s="19">
        <f t="shared" si="61"/>
        <v>45289</v>
      </c>
    </row>
    <row r="593" spans="1:8" x14ac:dyDescent="0.25">
      <c r="A593" s="28">
        <v>45054</v>
      </c>
      <c r="B593" s="27">
        <v>4138.1201171875</v>
      </c>
      <c r="C593" s="14">
        <f t="shared" si="56"/>
        <v>2023</v>
      </c>
      <c r="D593" s="14">
        <f t="shared" si="57"/>
        <v>5</v>
      </c>
      <c r="E593" s="14">
        <f t="shared" si="58"/>
        <v>19</v>
      </c>
      <c r="F593" s="14">
        <f t="shared" si="59"/>
        <v>1</v>
      </c>
      <c r="G593" s="13">
        <f t="shared" si="60"/>
        <v>44929</v>
      </c>
      <c r="H593" s="19">
        <f t="shared" si="61"/>
        <v>45289</v>
      </c>
    </row>
    <row r="594" spans="1:8" x14ac:dyDescent="0.25">
      <c r="A594" s="28">
        <v>45055</v>
      </c>
      <c r="B594" s="27">
        <v>4119.169921875</v>
      </c>
      <c r="C594" s="14">
        <f t="shared" si="56"/>
        <v>2023</v>
      </c>
      <c r="D594" s="14">
        <f t="shared" si="57"/>
        <v>5</v>
      </c>
      <c r="E594" s="14">
        <f t="shared" si="58"/>
        <v>19</v>
      </c>
      <c r="F594" s="14">
        <f t="shared" si="59"/>
        <v>2</v>
      </c>
      <c r="G594" s="13">
        <f t="shared" si="60"/>
        <v>44929</v>
      </c>
      <c r="H594" s="19">
        <f t="shared" si="61"/>
        <v>45289</v>
      </c>
    </row>
    <row r="595" spans="1:8" x14ac:dyDescent="0.25">
      <c r="A595" s="28">
        <v>45056</v>
      </c>
      <c r="B595" s="27">
        <v>4137.64013671875</v>
      </c>
      <c r="C595" s="14">
        <f t="shared" si="56"/>
        <v>2023</v>
      </c>
      <c r="D595" s="14">
        <f t="shared" si="57"/>
        <v>5</v>
      </c>
      <c r="E595" s="14">
        <f t="shared" si="58"/>
        <v>19</v>
      </c>
      <c r="F595" s="14">
        <f t="shared" si="59"/>
        <v>3</v>
      </c>
      <c r="G595" s="13">
        <f t="shared" si="60"/>
        <v>44929</v>
      </c>
      <c r="H595" s="19">
        <f t="shared" si="61"/>
        <v>45289</v>
      </c>
    </row>
    <row r="596" spans="1:8" x14ac:dyDescent="0.25">
      <c r="A596" s="28">
        <v>45057</v>
      </c>
      <c r="B596" s="27">
        <v>4130.6201171875</v>
      </c>
      <c r="C596" s="14">
        <f t="shared" si="56"/>
        <v>2023</v>
      </c>
      <c r="D596" s="14">
        <f t="shared" si="57"/>
        <v>5</v>
      </c>
      <c r="E596" s="14">
        <f t="shared" si="58"/>
        <v>19</v>
      </c>
      <c r="F596" s="14">
        <f t="shared" si="59"/>
        <v>4</v>
      </c>
      <c r="G596" s="13">
        <f t="shared" si="60"/>
        <v>44929</v>
      </c>
      <c r="H596" s="19">
        <f t="shared" si="61"/>
        <v>45289</v>
      </c>
    </row>
    <row r="597" spans="1:8" x14ac:dyDescent="0.25">
      <c r="A597" s="28">
        <v>45058</v>
      </c>
      <c r="B597" s="27">
        <v>4124.080078125</v>
      </c>
      <c r="C597" s="14">
        <f t="shared" si="56"/>
        <v>2023</v>
      </c>
      <c r="D597" s="14">
        <f t="shared" si="57"/>
        <v>5</v>
      </c>
      <c r="E597" s="14">
        <f t="shared" si="58"/>
        <v>19</v>
      </c>
      <c r="F597" s="14">
        <f t="shared" si="59"/>
        <v>5</v>
      </c>
      <c r="G597" s="13">
        <f t="shared" si="60"/>
        <v>44929</v>
      </c>
      <c r="H597" s="19">
        <f t="shared" si="61"/>
        <v>45289</v>
      </c>
    </row>
    <row r="598" spans="1:8" x14ac:dyDescent="0.25">
      <c r="A598" s="28">
        <v>45061</v>
      </c>
      <c r="B598" s="27">
        <v>4136.27978515625</v>
      </c>
      <c r="C598" s="14">
        <f t="shared" si="56"/>
        <v>2023</v>
      </c>
      <c r="D598" s="14">
        <f t="shared" si="57"/>
        <v>5</v>
      </c>
      <c r="E598" s="14">
        <f t="shared" si="58"/>
        <v>20</v>
      </c>
      <c r="F598" s="14">
        <f t="shared" si="59"/>
        <v>1</v>
      </c>
      <c r="G598" s="13">
        <f t="shared" si="60"/>
        <v>44929</v>
      </c>
      <c r="H598" s="19">
        <f t="shared" si="61"/>
        <v>45289</v>
      </c>
    </row>
    <row r="599" spans="1:8" x14ac:dyDescent="0.25">
      <c r="A599" s="28">
        <v>45062</v>
      </c>
      <c r="B599" s="27">
        <v>4109.89990234375</v>
      </c>
      <c r="C599" s="14">
        <f t="shared" si="56"/>
        <v>2023</v>
      </c>
      <c r="D599" s="14">
        <f t="shared" si="57"/>
        <v>5</v>
      </c>
      <c r="E599" s="14">
        <f t="shared" si="58"/>
        <v>20</v>
      </c>
      <c r="F599" s="14">
        <f t="shared" si="59"/>
        <v>2</v>
      </c>
      <c r="G599" s="13">
        <f t="shared" si="60"/>
        <v>44929</v>
      </c>
      <c r="H599" s="19">
        <f t="shared" si="61"/>
        <v>45289</v>
      </c>
    </row>
    <row r="600" spans="1:8" x14ac:dyDescent="0.25">
      <c r="A600" s="28">
        <v>45063</v>
      </c>
      <c r="B600" s="27">
        <v>4158.77001953125</v>
      </c>
      <c r="C600" s="14">
        <f t="shared" si="56"/>
        <v>2023</v>
      </c>
      <c r="D600" s="14">
        <f t="shared" si="57"/>
        <v>5</v>
      </c>
      <c r="E600" s="14">
        <f t="shared" si="58"/>
        <v>20</v>
      </c>
      <c r="F600" s="14">
        <f t="shared" si="59"/>
        <v>3</v>
      </c>
      <c r="G600" s="13">
        <f t="shared" si="60"/>
        <v>44929</v>
      </c>
      <c r="H600" s="19">
        <f t="shared" si="61"/>
        <v>45289</v>
      </c>
    </row>
    <row r="601" spans="1:8" x14ac:dyDescent="0.25">
      <c r="A601" s="28">
        <v>45064</v>
      </c>
      <c r="B601" s="27">
        <v>4198.0498046875</v>
      </c>
      <c r="C601" s="14">
        <f t="shared" si="56"/>
        <v>2023</v>
      </c>
      <c r="D601" s="14">
        <f t="shared" si="57"/>
        <v>5</v>
      </c>
      <c r="E601" s="14">
        <f t="shared" si="58"/>
        <v>20</v>
      </c>
      <c r="F601" s="14">
        <f t="shared" si="59"/>
        <v>4</v>
      </c>
      <c r="G601" s="13">
        <f t="shared" si="60"/>
        <v>44929</v>
      </c>
      <c r="H601" s="19">
        <f t="shared" si="61"/>
        <v>45289</v>
      </c>
    </row>
    <row r="602" spans="1:8" x14ac:dyDescent="0.25">
      <c r="A602" s="28">
        <v>45065</v>
      </c>
      <c r="B602" s="27">
        <v>4191.97998046875</v>
      </c>
      <c r="C602" s="14">
        <f t="shared" si="56"/>
        <v>2023</v>
      </c>
      <c r="D602" s="14">
        <f t="shared" si="57"/>
        <v>5</v>
      </c>
      <c r="E602" s="14">
        <f t="shared" si="58"/>
        <v>20</v>
      </c>
      <c r="F602" s="14">
        <f t="shared" si="59"/>
        <v>5</v>
      </c>
      <c r="G602" s="13">
        <f t="shared" si="60"/>
        <v>44929</v>
      </c>
      <c r="H602" s="19">
        <f t="shared" si="61"/>
        <v>45289</v>
      </c>
    </row>
    <row r="603" spans="1:8" x14ac:dyDescent="0.25">
      <c r="A603" s="28">
        <v>45068</v>
      </c>
      <c r="B603" s="27">
        <v>4192.6298828125</v>
      </c>
      <c r="C603" s="14">
        <f t="shared" si="56"/>
        <v>2023</v>
      </c>
      <c r="D603" s="14">
        <f t="shared" si="57"/>
        <v>5</v>
      </c>
      <c r="E603" s="14">
        <f t="shared" si="58"/>
        <v>21</v>
      </c>
      <c r="F603" s="14">
        <f t="shared" si="59"/>
        <v>1</v>
      </c>
      <c r="G603" s="13">
        <f t="shared" si="60"/>
        <v>44929</v>
      </c>
      <c r="H603" s="19">
        <f t="shared" si="61"/>
        <v>45289</v>
      </c>
    </row>
    <row r="604" spans="1:8" x14ac:dyDescent="0.25">
      <c r="A604" s="28">
        <v>45069</v>
      </c>
      <c r="B604" s="27">
        <v>4145.580078125</v>
      </c>
      <c r="C604" s="14">
        <f t="shared" si="56"/>
        <v>2023</v>
      </c>
      <c r="D604" s="14">
        <f t="shared" si="57"/>
        <v>5</v>
      </c>
      <c r="E604" s="14">
        <f t="shared" si="58"/>
        <v>21</v>
      </c>
      <c r="F604" s="14">
        <f t="shared" si="59"/>
        <v>2</v>
      </c>
      <c r="G604" s="13">
        <f t="shared" si="60"/>
        <v>44929</v>
      </c>
      <c r="H604" s="19">
        <f t="shared" si="61"/>
        <v>45289</v>
      </c>
    </row>
    <row r="605" spans="1:8" x14ac:dyDescent="0.25">
      <c r="A605" s="28">
        <v>45070</v>
      </c>
      <c r="B605" s="27">
        <v>4115.240234375</v>
      </c>
      <c r="C605" s="14">
        <f t="shared" si="56"/>
        <v>2023</v>
      </c>
      <c r="D605" s="14">
        <f t="shared" si="57"/>
        <v>5</v>
      </c>
      <c r="E605" s="14">
        <f t="shared" si="58"/>
        <v>21</v>
      </c>
      <c r="F605" s="14">
        <f t="shared" si="59"/>
        <v>3</v>
      </c>
      <c r="G605" s="13">
        <f t="shared" si="60"/>
        <v>44929</v>
      </c>
      <c r="H605" s="19">
        <f t="shared" si="61"/>
        <v>45289</v>
      </c>
    </row>
    <row r="606" spans="1:8" x14ac:dyDescent="0.25">
      <c r="A606" s="28">
        <v>45071</v>
      </c>
      <c r="B606" s="27">
        <v>4151.27978515625</v>
      </c>
      <c r="C606" s="14">
        <f t="shared" si="56"/>
        <v>2023</v>
      </c>
      <c r="D606" s="14">
        <f t="shared" si="57"/>
        <v>5</v>
      </c>
      <c r="E606" s="14">
        <f t="shared" si="58"/>
        <v>21</v>
      </c>
      <c r="F606" s="14">
        <f t="shared" si="59"/>
        <v>4</v>
      </c>
      <c r="G606" s="13">
        <f t="shared" si="60"/>
        <v>44929</v>
      </c>
      <c r="H606" s="19">
        <f t="shared" si="61"/>
        <v>45289</v>
      </c>
    </row>
    <row r="607" spans="1:8" x14ac:dyDescent="0.25">
      <c r="A607" s="28">
        <v>45072</v>
      </c>
      <c r="B607" s="27">
        <v>4205.4501953125</v>
      </c>
      <c r="C607" s="14">
        <f t="shared" si="56"/>
        <v>2023</v>
      </c>
      <c r="D607" s="14">
        <f t="shared" si="57"/>
        <v>5</v>
      </c>
      <c r="E607" s="14">
        <f t="shared" si="58"/>
        <v>21</v>
      </c>
      <c r="F607" s="14">
        <f t="shared" si="59"/>
        <v>5</v>
      </c>
      <c r="G607" s="13">
        <f t="shared" si="60"/>
        <v>44929</v>
      </c>
      <c r="H607" s="19">
        <f t="shared" si="61"/>
        <v>45289</v>
      </c>
    </row>
    <row r="608" spans="1:8" x14ac:dyDescent="0.25">
      <c r="A608" s="28">
        <v>45076</v>
      </c>
      <c r="B608" s="27">
        <v>4205.52001953125</v>
      </c>
      <c r="C608" s="14">
        <f t="shared" si="56"/>
        <v>2023</v>
      </c>
      <c r="D608" s="14">
        <f t="shared" si="57"/>
        <v>5</v>
      </c>
      <c r="E608" s="14">
        <f t="shared" si="58"/>
        <v>22</v>
      </c>
      <c r="F608" s="14">
        <f t="shared" si="59"/>
        <v>2</v>
      </c>
      <c r="G608" s="13">
        <f t="shared" si="60"/>
        <v>44929</v>
      </c>
      <c r="H608" s="19">
        <f t="shared" si="61"/>
        <v>45289</v>
      </c>
    </row>
    <row r="609" spans="1:8" x14ac:dyDescent="0.25">
      <c r="A609" s="28">
        <v>45077</v>
      </c>
      <c r="B609" s="27">
        <v>4179.830078125</v>
      </c>
      <c r="C609" s="14">
        <f t="shared" si="56"/>
        <v>2023</v>
      </c>
      <c r="D609" s="14">
        <f t="shared" si="57"/>
        <v>5</v>
      </c>
      <c r="E609" s="14">
        <f t="shared" si="58"/>
        <v>22</v>
      </c>
      <c r="F609" s="14">
        <f t="shared" si="59"/>
        <v>3</v>
      </c>
      <c r="G609" s="13">
        <f t="shared" si="60"/>
        <v>44929</v>
      </c>
      <c r="H609" s="19">
        <f t="shared" si="61"/>
        <v>45289</v>
      </c>
    </row>
    <row r="610" spans="1:8" x14ac:dyDescent="0.25">
      <c r="A610" s="28">
        <v>45078</v>
      </c>
      <c r="B610" s="27">
        <v>4221.02001953125</v>
      </c>
      <c r="C610" s="14">
        <f t="shared" si="56"/>
        <v>2023</v>
      </c>
      <c r="D610" s="14">
        <f t="shared" si="57"/>
        <v>6</v>
      </c>
      <c r="E610" s="14">
        <f t="shared" si="58"/>
        <v>22</v>
      </c>
      <c r="F610" s="14">
        <f t="shared" si="59"/>
        <v>4</v>
      </c>
      <c r="G610" s="13">
        <f t="shared" si="60"/>
        <v>44929</v>
      </c>
      <c r="H610" s="19">
        <f t="shared" si="61"/>
        <v>45289</v>
      </c>
    </row>
    <row r="611" spans="1:8" x14ac:dyDescent="0.25">
      <c r="A611" s="28">
        <v>45079</v>
      </c>
      <c r="B611" s="27">
        <v>4282.3701171875</v>
      </c>
      <c r="C611" s="14">
        <f t="shared" si="56"/>
        <v>2023</v>
      </c>
      <c r="D611" s="14">
        <f t="shared" si="57"/>
        <v>6</v>
      </c>
      <c r="E611" s="14">
        <f t="shared" si="58"/>
        <v>22</v>
      </c>
      <c r="F611" s="14">
        <f t="shared" si="59"/>
        <v>5</v>
      </c>
      <c r="G611" s="13">
        <f t="shared" si="60"/>
        <v>44929</v>
      </c>
      <c r="H611" s="19">
        <f t="shared" si="61"/>
        <v>45289</v>
      </c>
    </row>
    <row r="612" spans="1:8" x14ac:dyDescent="0.25">
      <c r="A612" s="28">
        <v>45082</v>
      </c>
      <c r="B612" s="27">
        <v>4273.7900390625</v>
      </c>
      <c r="C612" s="14">
        <f t="shared" si="56"/>
        <v>2023</v>
      </c>
      <c r="D612" s="14">
        <f t="shared" si="57"/>
        <v>6</v>
      </c>
      <c r="E612" s="14">
        <f t="shared" si="58"/>
        <v>23</v>
      </c>
      <c r="F612" s="14">
        <f t="shared" si="59"/>
        <v>1</v>
      </c>
      <c r="G612" s="13">
        <f t="shared" si="60"/>
        <v>44929</v>
      </c>
      <c r="H612" s="19">
        <f t="shared" si="61"/>
        <v>45289</v>
      </c>
    </row>
    <row r="613" spans="1:8" x14ac:dyDescent="0.25">
      <c r="A613" s="28">
        <v>45083</v>
      </c>
      <c r="B613" s="27">
        <v>4283.85009765625</v>
      </c>
      <c r="C613" s="14">
        <f t="shared" si="56"/>
        <v>2023</v>
      </c>
      <c r="D613" s="14">
        <f t="shared" si="57"/>
        <v>6</v>
      </c>
      <c r="E613" s="14">
        <f t="shared" si="58"/>
        <v>23</v>
      </c>
      <c r="F613" s="14">
        <f t="shared" si="59"/>
        <v>2</v>
      </c>
      <c r="G613" s="13">
        <f t="shared" si="60"/>
        <v>44929</v>
      </c>
      <c r="H613" s="19">
        <f t="shared" si="61"/>
        <v>45289</v>
      </c>
    </row>
    <row r="614" spans="1:8" x14ac:dyDescent="0.25">
      <c r="A614" s="28">
        <v>45084</v>
      </c>
      <c r="B614" s="27">
        <v>4267.52001953125</v>
      </c>
      <c r="C614" s="14">
        <f t="shared" si="56"/>
        <v>2023</v>
      </c>
      <c r="D614" s="14">
        <f t="shared" si="57"/>
        <v>6</v>
      </c>
      <c r="E614" s="14">
        <f t="shared" si="58"/>
        <v>23</v>
      </c>
      <c r="F614" s="14">
        <f t="shared" si="59"/>
        <v>3</v>
      </c>
      <c r="G614" s="13">
        <f t="shared" si="60"/>
        <v>44929</v>
      </c>
      <c r="H614" s="19">
        <f t="shared" si="61"/>
        <v>45289</v>
      </c>
    </row>
    <row r="615" spans="1:8" x14ac:dyDescent="0.25">
      <c r="A615" s="28">
        <v>45085</v>
      </c>
      <c r="B615" s="27">
        <v>4293.93017578125</v>
      </c>
      <c r="C615" s="14">
        <f t="shared" si="56"/>
        <v>2023</v>
      </c>
      <c r="D615" s="14">
        <f t="shared" si="57"/>
        <v>6</v>
      </c>
      <c r="E615" s="14">
        <f t="shared" si="58"/>
        <v>23</v>
      </c>
      <c r="F615" s="14">
        <f t="shared" si="59"/>
        <v>4</v>
      </c>
      <c r="G615" s="13">
        <f t="shared" si="60"/>
        <v>44929</v>
      </c>
      <c r="H615" s="19">
        <f t="shared" si="61"/>
        <v>45289</v>
      </c>
    </row>
    <row r="616" spans="1:8" x14ac:dyDescent="0.25">
      <c r="A616" s="28">
        <v>45086</v>
      </c>
      <c r="B616" s="27">
        <v>4298.85986328125</v>
      </c>
      <c r="C616" s="14">
        <f t="shared" si="56"/>
        <v>2023</v>
      </c>
      <c r="D616" s="14">
        <f t="shared" si="57"/>
        <v>6</v>
      </c>
      <c r="E616" s="14">
        <f t="shared" si="58"/>
        <v>23</v>
      </c>
      <c r="F616" s="14">
        <f t="shared" si="59"/>
        <v>5</v>
      </c>
      <c r="G616" s="13">
        <f t="shared" si="60"/>
        <v>44929</v>
      </c>
      <c r="H616" s="19">
        <f t="shared" si="61"/>
        <v>45289</v>
      </c>
    </row>
    <row r="617" spans="1:8" x14ac:dyDescent="0.25">
      <c r="A617" s="28">
        <v>45089</v>
      </c>
      <c r="B617" s="27">
        <v>4338.93017578125</v>
      </c>
      <c r="C617" s="14">
        <f t="shared" si="56"/>
        <v>2023</v>
      </c>
      <c r="D617" s="14">
        <f t="shared" si="57"/>
        <v>6</v>
      </c>
      <c r="E617" s="14">
        <f t="shared" si="58"/>
        <v>24</v>
      </c>
      <c r="F617" s="14">
        <f t="shared" si="59"/>
        <v>1</v>
      </c>
      <c r="G617" s="13">
        <f t="shared" si="60"/>
        <v>44929</v>
      </c>
      <c r="H617" s="19">
        <f t="shared" si="61"/>
        <v>45289</v>
      </c>
    </row>
    <row r="618" spans="1:8" x14ac:dyDescent="0.25">
      <c r="A618" s="28">
        <v>45090</v>
      </c>
      <c r="B618" s="27">
        <v>4369.009765625</v>
      </c>
      <c r="C618" s="14">
        <f t="shared" si="56"/>
        <v>2023</v>
      </c>
      <c r="D618" s="14">
        <f t="shared" si="57"/>
        <v>6</v>
      </c>
      <c r="E618" s="14">
        <f t="shared" si="58"/>
        <v>24</v>
      </c>
      <c r="F618" s="14">
        <f t="shared" si="59"/>
        <v>2</v>
      </c>
      <c r="G618" s="13">
        <f t="shared" si="60"/>
        <v>44929</v>
      </c>
      <c r="H618" s="19">
        <f t="shared" si="61"/>
        <v>45289</v>
      </c>
    </row>
    <row r="619" spans="1:8" x14ac:dyDescent="0.25">
      <c r="A619" s="28">
        <v>45091</v>
      </c>
      <c r="B619" s="27">
        <v>4372.58984375</v>
      </c>
      <c r="C619" s="14">
        <f t="shared" si="56"/>
        <v>2023</v>
      </c>
      <c r="D619" s="14">
        <f t="shared" si="57"/>
        <v>6</v>
      </c>
      <c r="E619" s="14">
        <f t="shared" si="58"/>
        <v>24</v>
      </c>
      <c r="F619" s="14">
        <f t="shared" si="59"/>
        <v>3</v>
      </c>
      <c r="G619" s="13">
        <f t="shared" si="60"/>
        <v>44929</v>
      </c>
      <c r="H619" s="19">
        <f t="shared" si="61"/>
        <v>45289</v>
      </c>
    </row>
    <row r="620" spans="1:8" x14ac:dyDescent="0.25">
      <c r="A620" s="28">
        <v>45092</v>
      </c>
      <c r="B620" s="27">
        <v>4425.83984375</v>
      </c>
      <c r="C620" s="14">
        <f t="shared" si="56"/>
        <v>2023</v>
      </c>
      <c r="D620" s="14">
        <f t="shared" si="57"/>
        <v>6</v>
      </c>
      <c r="E620" s="14">
        <f t="shared" si="58"/>
        <v>24</v>
      </c>
      <c r="F620" s="14">
        <f t="shared" si="59"/>
        <v>4</v>
      </c>
      <c r="G620" s="13">
        <f t="shared" si="60"/>
        <v>44929</v>
      </c>
      <c r="H620" s="19">
        <f t="shared" si="61"/>
        <v>45289</v>
      </c>
    </row>
    <row r="621" spans="1:8" x14ac:dyDescent="0.25">
      <c r="A621" s="28">
        <v>45093</v>
      </c>
      <c r="B621" s="27">
        <v>4409.58984375</v>
      </c>
      <c r="C621" s="14">
        <f t="shared" si="56"/>
        <v>2023</v>
      </c>
      <c r="D621" s="14">
        <f t="shared" si="57"/>
        <v>6</v>
      </c>
      <c r="E621" s="14">
        <f t="shared" si="58"/>
        <v>24</v>
      </c>
      <c r="F621" s="14">
        <f t="shared" si="59"/>
        <v>5</v>
      </c>
      <c r="G621" s="13">
        <f t="shared" si="60"/>
        <v>44929</v>
      </c>
      <c r="H621" s="19">
        <f t="shared" si="61"/>
        <v>45289</v>
      </c>
    </row>
    <row r="622" spans="1:8" x14ac:dyDescent="0.25">
      <c r="A622" s="28">
        <v>45097</v>
      </c>
      <c r="B622" s="27">
        <v>4388.7099609375</v>
      </c>
      <c r="C622" s="14">
        <f t="shared" si="56"/>
        <v>2023</v>
      </c>
      <c r="D622" s="14">
        <f t="shared" si="57"/>
        <v>6</v>
      </c>
      <c r="E622" s="14">
        <f t="shared" si="58"/>
        <v>25</v>
      </c>
      <c r="F622" s="14">
        <f t="shared" si="59"/>
        <v>2</v>
      </c>
      <c r="G622" s="13">
        <f t="shared" si="60"/>
        <v>44929</v>
      </c>
      <c r="H622" s="19">
        <f t="shared" si="61"/>
        <v>45289</v>
      </c>
    </row>
    <row r="623" spans="1:8" x14ac:dyDescent="0.25">
      <c r="A623" s="28">
        <v>45098</v>
      </c>
      <c r="B623" s="27">
        <v>4365.68994140625</v>
      </c>
      <c r="C623" s="14">
        <f t="shared" si="56"/>
        <v>2023</v>
      </c>
      <c r="D623" s="14">
        <f t="shared" si="57"/>
        <v>6</v>
      </c>
      <c r="E623" s="14">
        <f t="shared" si="58"/>
        <v>25</v>
      </c>
      <c r="F623" s="14">
        <f t="shared" si="59"/>
        <v>3</v>
      </c>
      <c r="G623" s="13">
        <f t="shared" si="60"/>
        <v>44929</v>
      </c>
      <c r="H623" s="19">
        <f t="shared" si="61"/>
        <v>45289</v>
      </c>
    </row>
    <row r="624" spans="1:8" x14ac:dyDescent="0.25">
      <c r="A624" s="28">
        <v>45099</v>
      </c>
      <c r="B624" s="27">
        <v>4381.89013671875</v>
      </c>
      <c r="C624" s="14">
        <f t="shared" si="56"/>
        <v>2023</v>
      </c>
      <c r="D624" s="14">
        <f t="shared" si="57"/>
        <v>6</v>
      </c>
      <c r="E624" s="14">
        <f t="shared" si="58"/>
        <v>25</v>
      </c>
      <c r="F624" s="14">
        <f t="shared" si="59"/>
        <v>4</v>
      </c>
      <c r="G624" s="13">
        <f t="shared" si="60"/>
        <v>44929</v>
      </c>
      <c r="H624" s="19">
        <f t="shared" si="61"/>
        <v>45289</v>
      </c>
    </row>
    <row r="625" spans="1:8" x14ac:dyDescent="0.25">
      <c r="A625" s="28">
        <v>45100</v>
      </c>
      <c r="B625" s="27">
        <v>4348.330078125</v>
      </c>
      <c r="C625" s="14">
        <f t="shared" si="56"/>
        <v>2023</v>
      </c>
      <c r="D625" s="14">
        <f t="shared" si="57"/>
        <v>6</v>
      </c>
      <c r="E625" s="14">
        <f t="shared" si="58"/>
        <v>25</v>
      </c>
      <c r="F625" s="14">
        <f t="shared" si="59"/>
        <v>5</v>
      </c>
      <c r="G625" s="13">
        <f t="shared" si="60"/>
        <v>44929</v>
      </c>
      <c r="H625" s="19">
        <f t="shared" si="61"/>
        <v>45289</v>
      </c>
    </row>
    <row r="626" spans="1:8" x14ac:dyDescent="0.25">
      <c r="A626" s="28">
        <v>45103</v>
      </c>
      <c r="B626" s="27">
        <v>4328.81982421875</v>
      </c>
      <c r="C626" s="14">
        <f t="shared" si="56"/>
        <v>2023</v>
      </c>
      <c r="D626" s="14">
        <f t="shared" si="57"/>
        <v>6</v>
      </c>
      <c r="E626" s="14">
        <f t="shared" si="58"/>
        <v>26</v>
      </c>
      <c r="F626" s="14">
        <f t="shared" si="59"/>
        <v>1</v>
      </c>
      <c r="G626" s="13">
        <f t="shared" si="60"/>
        <v>44929</v>
      </c>
      <c r="H626" s="19">
        <f t="shared" si="61"/>
        <v>45289</v>
      </c>
    </row>
    <row r="627" spans="1:8" x14ac:dyDescent="0.25">
      <c r="A627" s="28">
        <v>45104</v>
      </c>
      <c r="B627" s="27">
        <v>4378.41015625</v>
      </c>
      <c r="C627" s="14">
        <f t="shared" si="56"/>
        <v>2023</v>
      </c>
      <c r="D627" s="14">
        <f t="shared" si="57"/>
        <v>6</v>
      </c>
      <c r="E627" s="14">
        <f t="shared" si="58"/>
        <v>26</v>
      </c>
      <c r="F627" s="14">
        <f t="shared" si="59"/>
        <v>2</v>
      </c>
      <c r="G627" s="13">
        <f t="shared" si="60"/>
        <v>44929</v>
      </c>
      <c r="H627" s="19">
        <f t="shared" si="61"/>
        <v>45289</v>
      </c>
    </row>
    <row r="628" spans="1:8" x14ac:dyDescent="0.25">
      <c r="A628" s="28">
        <v>45105</v>
      </c>
      <c r="B628" s="27">
        <v>4376.85986328125</v>
      </c>
      <c r="C628" s="14">
        <f t="shared" si="56"/>
        <v>2023</v>
      </c>
      <c r="D628" s="14">
        <f t="shared" si="57"/>
        <v>6</v>
      </c>
      <c r="E628" s="14">
        <f t="shared" si="58"/>
        <v>26</v>
      </c>
      <c r="F628" s="14">
        <f t="shared" si="59"/>
        <v>3</v>
      </c>
      <c r="G628" s="13">
        <f t="shared" si="60"/>
        <v>44929</v>
      </c>
      <c r="H628" s="19">
        <f t="shared" si="61"/>
        <v>45289</v>
      </c>
    </row>
    <row r="629" spans="1:8" x14ac:dyDescent="0.25">
      <c r="A629" s="28">
        <v>45106</v>
      </c>
      <c r="B629" s="27">
        <v>4396.43994140625</v>
      </c>
      <c r="C629" s="14">
        <f t="shared" si="56"/>
        <v>2023</v>
      </c>
      <c r="D629" s="14">
        <f t="shared" si="57"/>
        <v>6</v>
      </c>
      <c r="E629" s="14">
        <f t="shared" si="58"/>
        <v>26</v>
      </c>
      <c r="F629" s="14">
        <f t="shared" si="59"/>
        <v>4</v>
      </c>
      <c r="G629" s="13">
        <f t="shared" si="60"/>
        <v>44929</v>
      </c>
      <c r="H629" s="19">
        <f t="shared" si="61"/>
        <v>45289</v>
      </c>
    </row>
    <row r="630" spans="1:8" x14ac:dyDescent="0.25">
      <c r="A630" s="28">
        <v>45107</v>
      </c>
      <c r="B630" s="27">
        <v>4450.3798828125</v>
      </c>
      <c r="C630" s="14">
        <f t="shared" si="56"/>
        <v>2023</v>
      </c>
      <c r="D630" s="14">
        <f t="shared" si="57"/>
        <v>6</v>
      </c>
      <c r="E630" s="14">
        <f t="shared" si="58"/>
        <v>26</v>
      </c>
      <c r="F630" s="14">
        <f t="shared" si="59"/>
        <v>5</v>
      </c>
      <c r="G630" s="13">
        <f t="shared" si="60"/>
        <v>44929</v>
      </c>
      <c r="H630" s="19">
        <f t="shared" si="61"/>
        <v>45289</v>
      </c>
    </row>
    <row r="631" spans="1:8" x14ac:dyDescent="0.25">
      <c r="A631" s="28">
        <v>45110</v>
      </c>
      <c r="B631" s="27">
        <v>4455.58984375</v>
      </c>
      <c r="C631" s="14">
        <f t="shared" si="56"/>
        <v>2023</v>
      </c>
      <c r="D631" s="14">
        <f t="shared" si="57"/>
        <v>7</v>
      </c>
      <c r="E631" s="14">
        <f t="shared" si="58"/>
        <v>27</v>
      </c>
      <c r="F631" s="14">
        <f t="shared" si="59"/>
        <v>1</v>
      </c>
      <c r="G631" s="13">
        <f t="shared" si="60"/>
        <v>44929</v>
      </c>
      <c r="H631" s="19">
        <f t="shared" si="61"/>
        <v>45289</v>
      </c>
    </row>
    <row r="632" spans="1:8" x14ac:dyDescent="0.25">
      <c r="A632" s="28">
        <v>45112</v>
      </c>
      <c r="B632" s="27">
        <v>4446.81982421875</v>
      </c>
      <c r="C632" s="14">
        <f t="shared" si="56"/>
        <v>2023</v>
      </c>
      <c r="D632" s="14">
        <f t="shared" si="57"/>
        <v>7</v>
      </c>
      <c r="E632" s="14">
        <f t="shared" si="58"/>
        <v>27</v>
      </c>
      <c r="F632" s="14">
        <f t="shared" si="59"/>
        <v>3</v>
      </c>
      <c r="G632" s="13">
        <f t="shared" si="60"/>
        <v>44929</v>
      </c>
      <c r="H632" s="19">
        <f t="shared" si="61"/>
        <v>45289</v>
      </c>
    </row>
    <row r="633" spans="1:8" x14ac:dyDescent="0.25">
      <c r="A633" s="28">
        <v>45113</v>
      </c>
      <c r="B633" s="27">
        <v>4411.58984375</v>
      </c>
      <c r="C633" s="14">
        <f t="shared" si="56"/>
        <v>2023</v>
      </c>
      <c r="D633" s="14">
        <f t="shared" si="57"/>
        <v>7</v>
      </c>
      <c r="E633" s="14">
        <f t="shared" si="58"/>
        <v>27</v>
      </c>
      <c r="F633" s="14">
        <f t="shared" si="59"/>
        <v>4</v>
      </c>
      <c r="G633" s="13">
        <f t="shared" si="60"/>
        <v>44929</v>
      </c>
      <c r="H633" s="19">
        <f t="shared" si="61"/>
        <v>45289</v>
      </c>
    </row>
    <row r="634" spans="1:8" x14ac:dyDescent="0.25">
      <c r="A634" s="28">
        <v>45114</v>
      </c>
      <c r="B634" s="27">
        <v>4398.9501953125</v>
      </c>
      <c r="C634" s="14">
        <f t="shared" si="56"/>
        <v>2023</v>
      </c>
      <c r="D634" s="14">
        <f t="shared" si="57"/>
        <v>7</v>
      </c>
      <c r="E634" s="14">
        <f t="shared" si="58"/>
        <v>27</v>
      </c>
      <c r="F634" s="14">
        <f t="shared" si="59"/>
        <v>5</v>
      </c>
      <c r="G634" s="13">
        <f t="shared" si="60"/>
        <v>44929</v>
      </c>
      <c r="H634" s="19">
        <f t="shared" si="61"/>
        <v>45289</v>
      </c>
    </row>
    <row r="635" spans="1:8" x14ac:dyDescent="0.25">
      <c r="A635" s="28">
        <v>45117</v>
      </c>
      <c r="B635" s="27">
        <v>4409.52978515625</v>
      </c>
      <c r="C635" s="14">
        <f t="shared" si="56"/>
        <v>2023</v>
      </c>
      <c r="D635" s="14">
        <f t="shared" si="57"/>
        <v>7</v>
      </c>
      <c r="E635" s="14">
        <f t="shared" si="58"/>
        <v>28</v>
      </c>
      <c r="F635" s="14">
        <f t="shared" si="59"/>
        <v>1</v>
      </c>
      <c r="G635" s="13">
        <f t="shared" si="60"/>
        <v>44929</v>
      </c>
      <c r="H635" s="19">
        <f t="shared" si="61"/>
        <v>45289</v>
      </c>
    </row>
    <row r="636" spans="1:8" x14ac:dyDescent="0.25">
      <c r="A636" s="28">
        <v>45118</v>
      </c>
      <c r="B636" s="27">
        <v>4439.259765625</v>
      </c>
      <c r="C636" s="14">
        <f t="shared" si="56"/>
        <v>2023</v>
      </c>
      <c r="D636" s="14">
        <f t="shared" si="57"/>
        <v>7</v>
      </c>
      <c r="E636" s="14">
        <f t="shared" si="58"/>
        <v>28</v>
      </c>
      <c r="F636" s="14">
        <f t="shared" si="59"/>
        <v>2</v>
      </c>
      <c r="G636" s="13">
        <f t="shared" si="60"/>
        <v>44929</v>
      </c>
      <c r="H636" s="19">
        <f t="shared" si="61"/>
        <v>45289</v>
      </c>
    </row>
    <row r="637" spans="1:8" x14ac:dyDescent="0.25">
      <c r="A637" s="28">
        <v>45119</v>
      </c>
      <c r="B637" s="27">
        <v>4472.16015625</v>
      </c>
      <c r="C637" s="14">
        <f t="shared" si="56"/>
        <v>2023</v>
      </c>
      <c r="D637" s="14">
        <f t="shared" si="57"/>
        <v>7</v>
      </c>
      <c r="E637" s="14">
        <f t="shared" si="58"/>
        <v>28</v>
      </c>
      <c r="F637" s="14">
        <f t="shared" si="59"/>
        <v>3</v>
      </c>
      <c r="G637" s="13">
        <f t="shared" si="60"/>
        <v>44929</v>
      </c>
      <c r="H637" s="19">
        <f t="shared" si="61"/>
        <v>45289</v>
      </c>
    </row>
    <row r="638" spans="1:8" x14ac:dyDescent="0.25">
      <c r="A638" s="28">
        <v>45120</v>
      </c>
      <c r="B638" s="27">
        <v>4510.0400390625</v>
      </c>
      <c r="C638" s="14">
        <f t="shared" si="56"/>
        <v>2023</v>
      </c>
      <c r="D638" s="14">
        <f t="shared" si="57"/>
        <v>7</v>
      </c>
      <c r="E638" s="14">
        <f t="shared" si="58"/>
        <v>28</v>
      </c>
      <c r="F638" s="14">
        <f t="shared" si="59"/>
        <v>4</v>
      </c>
      <c r="G638" s="13">
        <f t="shared" si="60"/>
        <v>44929</v>
      </c>
      <c r="H638" s="19">
        <f t="shared" si="61"/>
        <v>45289</v>
      </c>
    </row>
    <row r="639" spans="1:8" x14ac:dyDescent="0.25">
      <c r="A639" s="28">
        <v>45121</v>
      </c>
      <c r="B639" s="27">
        <v>4505.419921875</v>
      </c>
      <c r="C639" s="14">
        <f t="shared" si="56"/>
        <v>2023</v>
      </c>
      <c r="D639" s="14">
        <f t="shared" si="57"/>
        <v>7</v>
      </c>
      <c r="E639" s="14">
        <f t="shared" si="58"/>
        <v>28</v>
      </c>
      <c r="F639" s="14">
        <f t="shared" si="59"/>
        <v>5</v>
      </c>
      <c r="G639" s="13">
        <f t="shared" si="60"/>
        <v>44929</v>
      </c>
      <c r="H639" s="19">
        <f t="shared" si="61"/>
        <v>45289</v>
      </c>
    </row>
    <row r="640" spans="1:8" x14ac:dyDescent="0.25">
      <c r="A640" s="28">
        <v>45124</v>
      </c>
      <c r="B640" s="27">
        <v>4522.7900390625</v>
      </c>
      <c r="C640" s="14">
        <f t="shared" si="56"/>
        <v>2023</v>
      </c>
      <c r="D640" s="14">
        <f t="shared" si="57"/>
        <v>7</v>
      </c>
      <c r="E640" s="14">
        <f t="shared" si="58"/>
        <v>29</v>
      </c>
      <c r="F640" s="14">
        <f t="shared" si="59"/>
        <v>1</v>
      </c>
      <c r="G640" s="13">
        <f t="shared" si="60"/>
        <v>44929</v>
      </c>
      <c r="H640" s="19">
        <f t="shared" si="61"/>
        <v>45289</v>
      </c>
    </row>
    <row r="641" spans="1:8" x14ac:dyDescent="0.25">
      <c r="A641" s="28">
        <v>45125</v>
      </c>
      <c r="B641" s="27">
        <v>4554.97998046875</v>
      </c>
      <c r="C641" s="14">
        <f t="shared" si="56"/>
        <v>2023</v>
      </c>
      <c r="D641" s="14">
        <f t="shared" si="57"/>
        <v>7</v>
      </c>
      <c r="E641" s="14">
        <f t="shared" si="58"/>
        <v>29</v>
      </c>
      <c r="F641" s="14">
        <f t="shared" si="59"/>
        <v>2</v>
      </c>
      <c r="G641" s="13">
        <f t="shared" si="60"/>
        <v>44929</v>
      </c>
      <c r="H641" s="19">
        <f t="shared" si="61"/>
        <v>45289</v>
      </c>
    </row>
    <row r="642" spans="1:8" x14ac:dyDescent="0.25">
      <c r="A642" s="28">
        <v>45126</v>
      </c>
      <c r="B642" s="27">
        <v>4565.72021484375</v>
      </c>
      <c r="C642" s="14">
        <f t="shared" si="56"/>
        <v>2023</v>
      </c>
      <c r="D642" s="14">
        <f t="shared" si="57"/>
        <v>7</v>
      </c>
      <c r="E642" s="14">
        <f t="shared" si="58"/>
        <v>29</v>
      </c>
      <c r="F642" s="14">
        <f t="shared" si="59"/>
        <v>3</v>
      </c>
      <c r="G642" s="13">
        <f t="shared" si="60"/>
        <v>44929</v>
      </c>
      <c r="H642" s="19">
        <f t="shared" si="61"/>
        <v>45289</v>
      </c>
    </row>
    <row r="643" spans="1:8" x14ac:dyDescent="0.25">
      <c r="A643" s="28">
        <v>45127</v>
      </c>
      <c r="B643" s="27">
        <v>4534.8701171875</v>
      </c>
      <c r="C643" s="14">
        <f t="shared" si="56"/>
        <v>2023</v>
      </c>
      <c r="D643" s="14">
        <f t="shared" si="57"/>
        <v>7</v>
      </c>
      <c r="E643" s="14">
        <f t="shared" si="58"/>
        <v>29</v>
      </c>
      <c r="F643" s="14">
        <f t="shared" si="59"/>
        <v>4</v>
      </c>
      <c r="G643" s="13">
        <f t="shared" si="60"/>
        <v>44929</v>
      </c>
      <c r="H643" s="19">
        <f t="shared" si="61"/>
        <v>45289</v>
      </c>
    </row>
    <row r="644" spans="1:8" x14ac:dyDescent="0.25">
      <c r="A644" s="28">
        <v>45128</v>
      </c>
      <c r="B644" s="27">
        <v>4536.33984375</v>
      </c>
      <c r="C644" s="14">
        <f t="shared" si="56"/>
        <v>2023</v>
      </c>
      <c r="D644" s="14">
        <f t="shared" si="57"/>
        <v>7</v>
      </c>
      <c r="E644" s="14">
        <f t="shared" si="58"/>
        <v>29</v>
      </c>
      <c r="F644" s="14">
        <f t="shared" si="59"/>
        <v>5</v>
      </c>
      <c r="G644" s="13">
        <f t="shared" si="60"/>
        <v>44929</v>
      </c>
      <c r="H644" s="19">
        <f t="shared" si="61"/>
        <v>45289</v>
      </c>
    </row>
    <row r="645" spans="1:8" x14ac:dyDescent="0.25">
      <c r="A645" s="28">
        <v>45131</v>
      </c>
      <c r="B645" s="27">
        <v>4554.64013671875</v>
      </c>
      <c r="C645" s="14">
        <f t="shared" ref="C645:C708" si="62">YEAR(A645)</f>
        <v>2023</v>
      </c>
      <c r="D645" s="14">
        <f t="shared" ref="D645:D708" si="63">MONTH(A645)</f>
        <v>7</v>
      </c>
      <c r="E645" s="14">
        <f t="shared" ref="E645:E708" si="64">_xlfn.ISOWEEKNUM(A645)</f>
        <v>30</v>
      </c>
      <c r="F645" s="14">
        <f t="shared" ref="F645:F708" si="65">WEEKDAY(A645,2)</f>
        <v>1</v>
      </c>
      <c r="G645" s="13">
        <f t="shared" ref="G645:G708" si="66">_xlfn.MINIFS($A$4:$A$1346,$C$4:$C$1346,C645,$C$4:$C$1346,C645)</f>
        <v>44929</v>
      </c>
      <c r="H645" s="19">
        <f t="shared" ref="H645:H708" si="67">_xlfn.MAXIFS($A$4:$A$1346,$C$4:$C$1346,C645,$C$4:$C$1346,C645)</f>
        <v>45289</v>
      </c>
    </row>
    <row r="646" spans="1:8" x14ac:dyDescent="0.25">
      <c r="A646" s="28">
        <v>45132</v>
      </c>
      <c r="B646" s="27">
        <v>4567.4599609375</v>
      </c>
      <c r="C646" s="14">
        <f t="shared" si="62"/>
        <v>2023</v>
      </c>
      <c r="D646" s="14">
        <f t="shared" si="63"/>
        <v>7</v>
      </c>
      <c r="E646" s="14">
        <f t="shared" si="64"/>
        <v>30</v>
      </c>
      <c r="F646" s="14">
        <f t="shared" si="65"/>
        <v>2</v>
      </c>
      <c r="G646" s="13">
        <f t="shared" si="66"/>
        <v>44929</v>
      </c>
      <c r="H646" s="19">
        <f t="shared" si="67"/>
        <v>45289</v>
      </c>
    </row>
    <row r="647" spans="1:8" x14ac:dyDescent="0.25">
      <c r="A647" s="28">
        <v>45133</v>
      </c>
      <c r="B647" s="27">
        <v>4566.75</v>
      </c>
      <c r="C647" s="14">
        <f t="shared" si="62"/>
        <v>2023</v>
      </c>
      <c r="D647" s="14">
        <f t="shared" si="63"/>
        <v>7</v>
      </c>
      <c r="E647" s="14">
        <f t="shared" si="64"/>
        <v>30</v>
      </c>
      <c r="F647" s="14">
        <f t="shared" si="65"/>
        <v>3</v>
      </c>
      <c r="G647" s="13">
        <f t="shared" si="66"/>
        <v>44929</v>
      </c>
      <c r="H647" s="19">
        <f t="shared" si="67"/>
        <v>45289</v>
      </c>
    </row>
    <row r="648" spans="1:8" x14ac:dyDescent="0.25">
      <c r="A648" s="28">
        <v>45134</v>
      </c>
      <c r="B648" s="27">
        <v>4537.41015625</v>
      </c>
      <c r="C648" s="14">
        <f t="shared" si="62"/>
        <v>2023</v>
      </c>
      <c r="D648" s="14">
        <f t="shared" si="63"/>
        <v>7</v>
      </c>
      <c r="E648" s="14">
        <f t="shared" si="64"/>
        <v>30</v>
      </c>
      <c r="F648" s="14">
        <f t="shared" si="65"/>
        <v>4</v>
      </c>
      <c r="G648" s="13">
        <f t="shared" si="66"/>
        <v>44929</v>
      </c>
      <c r="H648" s="19">
        <f t="shared" si="67"/>
        <v>45289</v>
      </c>
    </row>
    <row r="649" spans="1:8" x14ac:dyDescent="0.25">
      <c r="A649" s="28">
        <v>45135</v>
      </c>
      <c r="B649" s="27">
        <v>4582.22998046875</v>
      </c>
      <c r="C649" s="14">
        <f t="shared" si="62"/>
        <v>2023</v>
      </c>
      <c r="D649" s="14">
        <f t="shared" si="63"/>
        <v>7</v>
      </c>
      <c r="E649" s="14">
        <f t="shared" si="64"/>
        <v>30</v>
      </c>
      <c r="F649" s="14">
        <f t="shared" si="65"/>
        <v>5</v>
      </c>
      <c r="G649" s="13">
        <f t="shared" si="66"/>
        <v>44929</v>
      </c>
      <c r="H649" s="19">
        <f t="shared" si="67"/>
        <v>45289</v>
      </c>
    </row>
    <row r="650" spans="1:8" x14ac:dyDescent="0.25">
      <c r="A650" s="28">
        <v>45138</v>
      </c>
      <c r="B650" s="27">
        <v>4588.9599609375</v>
      </c>
      <c r="C650" s="14">
        <f t="shared" si="62"/>
        <v>2023</v>
      </c>
      <c r="D650" s="14">
        <f t="shared" si="63"/>
        <v>7</v>
      </c>
      <c r="E650" s="14">
        <f t="shared" si="64"/>
        <v>31</v>
      </c>
      <c r="F650" s="14">
        <f t="shared" si="65"/>
        <v>1</v>
      </c>
      <c r="G650" s="13">
        <f t="shared" si="66"/>
        <v>44929</v>
      </c>
      <c r="H650" s="19">
        <f t="shared" si="67"/>
        <v>45289</v>
      </c>
    </row>
    <row r="651" spans="1:8" x14ac:dyDescent="0.25">
      <c r="A651" s="28">
        <v>45139</v>
      </c>
      <c r="B651" s="27">
        <v>4576.72998046875</v>
      </c>
      <c r="C651" s="14">
        <f t="shared" si="62"/>
        <v>2023</v>
      </c>
      <c r="D651" s="14">
        <f t="shared" si="63"/>
        <v>8</v>
      </c>
      <c r="E651" s="14">
        <f t="shared" si="64"/>
        <v>31</v>
      </c>
      <c r="F651" s="14">
        <f t="shared" si="65"/>
        <v>2</v>
      </c>
      <c r="G651" s="13">
        <f t="shared" si="66"/>
        <v>44929</v>
      </c>
      <c r="H651" s="19">
        <f t="shared" si="67"/>
        <v>45289</v>
      </c>
    </row>
    <row r="652" spans="1:8" x14ac:dyDescent="0.25">
      <c r="A652" s="28">
        <v>45140</v>
      </c>
      <c r="B652" s="27">
        <v>4513.39013671875</v>
      </c>
      <c r="C652" s="14">
        <f t="shared" si="62"/>
        <v>2023</v>
      </c>
      <c r="D652" s="14">
        <f t="shared" si="63"/>
        <v>8</v>
      </c>
      <c r="E652" s="14">
        <f t="shared" si="64"/>
        <v>31</v>
      </c>
      <c r="F652" s="14">
        <f t="shared" si="65"/>
        <v>3</v>
      </c>
      <c r="G652" s="13">
        <f t="shared" si="66"/>
        <v>44929</v>
      </c>
      <c r="H652" s="19">
        <f t="shared" si="67"/>
        <v>45289</v>
      </c>
    </row>
    <row r="653" spans="1:8" x14ac:dyDescent="0.25">
      <c r="A653" s="28">
        <v>45141</v>
      </c>
      <c r="B653" s="27">
        <v>4501.89013671875</v>
      </c>
      <c r="C653" s="14">
        <f t="shared" si="62"/>
        <v>2023</v>
      </c>
      <c r="D653" s="14">
        <f t="shared" si="63"/>
        <v>8</v>
      </c>
      <c r="E653" s="14">
        <f t="shared" si="64"/>
        <v>31</v>
      </c>
      <c r="F653" s="14">
        <f t="shared" si="65"/>
        <v>4</v>
      </c>
      <c r="G653" s="13">
        <f t="shared" si="66"/>
        <v>44929</v>
      </c>
      <c r="H653" s="19">
        <f t="shared" si="67"/>
        <v>45289</v>
      </c>
    </row>
    <row r="654" spans="1:8" x14ac:dyDescent="0.25">
      <c r="A654" s="28">
        <v>45142</v>
      </c>
      <c r="B654" s="27">
        <v>4478.02978515625</v>
      </c>
      <c r="C654" s="14">
        <f t="shared" si="62"/>
        <v>2023</v>
      </c>
      <c r="D654" s="14">
        <f t="shared" si="63"/>
        <v>8</v>
      </c>
      <c r="E654" s="14">
        <f t="shared" si="64"/>
        <v>31</v>
      </c>
      <c r="F654" s="14">
        <f t="shared" si="65"/>
        <v>5</v>
      </c>
      <c r="G654" s="13">
        <f t="shared" si="66"/>
        <v>44929</v>
      </c>
      <c r="H654" s="19">
        <f t="shared" si="67"/>
        <v>45289</v>
      </c>
    </row>
    <row r="655" spans="1:8" x14ac:dyDescent="0.25">
      <c r="A655" s="28">
        <v>45145</v>
      </c>
      <c r="B655" s="27">
        <v>4518.43994140625</v>
      </c>
      <c r="C655" s="14">
        <f t="shared" si="62"/>
        <v>2023</v>
      </c>
      <c r="D655" s="14">
        <f t="shared" si="63"/>
        <v>8</v>
      </c>
      <c r="E655" s="14">
        <f t="shared" si="64"/>
        <v>32</v>
      </c>
      <c r="F655" s="14">
        <f t="shared" si="65"/>
        <v>1</v>
      </c>
      <c r="G655" s="13">
        <f t="shared" si="66"/>
        <v>44929</v>
      </c>
      <c r="H655" s="19">
        <f t="shared" si="67"/>
        <v>45289</v>
      </c>
    </row>
    <row r="656" spans="1:8" x14ac:dyDescent="0.25">
      <c r="A656" s="28">
        <v>45146</v>
      </c>
      <c r="B656" s="27">
        <v>4499.3798828125</v>
      </c>
      <c r="C656" s="14">
        <f t="shared" si="62"/>
        <v>2023</v>
      </c>
      <c r="D656" s="14">
        <f t="shared" si="63"/>
        <v>8</v>
      </c>
      <c r="E656" s="14">
        <f t="shared" si="64"/>
        <v>32</v>
      </c>
      <c r="F656" s="14">
        <f t="shared" si="65"/>
        <v>2</v>
      </c>
      <c r="G656" s="13">
        <f t="shared" si="66"/>
        <v>44929</v>
      </c>
      <c r="H656" s="19">
        <f t="shared" si="67"/>
        <v>45289</v>
      </c>
    </row>
    <row r="657" spans="1:8" x14ac:dyDescent="0.25">
      <c r="A657" s="28">
        <v>45147</v>
      </c>
      <c r="B657" s="27">
        <v>4467.7099609375</v>
      </c>
      <c r="C657" s="14">
        <f t="shared" si="62"/>
        <v>2023</v>
      </c>
      <c r="D657" s="14">
        <f t="shared" si="63"/>
        <v>8</v>
      </c>
      <c r="E657" s="14">
        <f t="shared" si="64"/>
        <v>32</v>
      </c>
      <c r="F657" s="14">
        <f t="shared" si="65"/>
        <v>3</v>
      </c>
      <c r="G657" s="13">
        <f t="shared" si="66"/>
        <v>44929</v>
      </c>
      <c r="H657" s="19">
        <f t="shared" si="67"/>
        <v>45289</v>
      </c>
    </row>
    <row r="658" spans="1:8" x14ac:dyDescent="0.25">
      <c r="A658" s="28">
        <v>45148</v>
      </c>
      <c r="B658" s="27">
        <v>4468.830078125</v>
      </c>
      <c r="C658" s="14">
        <f t="shared" si="62"/>
        <v>2023</v>
      </c>
      <c r="D658" s="14">
        <f t="shared" si="63"/>
        <v>8</v>
      </c>
      <c r="E658" s="14">
        <f t="shared" si="64"/>
        <v>32</v>
      </c>
      <c r="F658" s="14">
        <f t="shared" si="65"/>
        <v>4</v>
      </c>
      <c r="G658" s="13">
        <f t="shared" si="66"/>
        <v>44929</v>
      </c>
      <c r="H658" s="19">
        <f t="shared" si="67"/>
        <v>45289</v>
      </c>
    </row>
    <row r="659" spans="1:8" x14ac:dyDescent="0.25">
      <c r="A659" s="28">
        <v>45149</v>
      </c>
      <c r="B659" s="27">
        <v>4464.0498046875</v>
      </c>
      <c r="C659" s="14">
        <f t="shared" si="62"/>
        <v>2023</v>
      </c>
      <c r="D659" s="14">
        <f t="shared" si="63"/>
        <v>8</v>
      </c>
      <c r="E659" s="14">
        <f t="shared" si="64"/>
        <v>32</v>
      </c>
      <c r="F659" s="14">
        <f t="shared" si="65"/>
        <v>5</v>
      </c>
      <c r="G659" s="13">
        <f t="shared" si="66"/>
        <v>44929</v>
      </c>
      <c r="H659" s="19">
        <f t="shared" si="67"/>
        <v>45289</v>
      </c>
    </row>
    <row r="660" spans="1:8" x14ac:dyDescent="0.25">
      <c r="A660" s="28">
        <v>45152</v>
      </c>
      <c r="B660" s="27">
        <v>4489.72021484375</v>
      </c>
      <c r="C660" s="14">
        <f t="shared" si="62"/>
        <v>2023</v>
      </c>
      <c r="D660" s="14">
        <f t="shared" si="63"/>
        <v>8</v>
      </c>
      <c r="E660" s="14">
        <f t="shared" si="64"/>
        <v>33</v>
      </c>
      <c r="F660" s="14">
        <f t="shared" si="65"/>
        <v>1</v>
      </c>
      <c r="G660" s="13">
        <f t="shared" si="66"/>
        <v>44929</v>
      </c>
      <c r="H660" s="19">
        <f t="shared" si="67"/>
        <v>45289</v>
      </c>
    </row>
    <row r="661" spans="1:8" x14ac:dyDescent="0.25">
      <c r="A661" s="28">
        <v>45153</v>
      </c>
      <c r="B661" s="27">
        <v>4437.85986328125</v>
      </c>
      <c r="C661" s="14">
        <f t="shared" si="62"/>
        <v>2023</v>
      </c>
      <c r="D661" s="14">
        <f t="shared" si="63"/>
        <v>8</v>
      </c>
      <c r="E661" s="14">
        <f t="shared" si="64"/>
        <v>33</v>
      </c>
      <c r="F661" s="14">
        <f t="shared" si="65"/>
        <v>2</v>
      </c>
      <c r="G661" s="13">
        <f t="shared" si="66"/>
        <v>44929</v>
      </c>
      <c r="H661" s="19">
        <f t="shared" si="67"/>
        <v>45289</v>
      </c>
    </row>
    <row r="662" spans="1:8" x14ac:dyDescent="0.25">
      <c r="A662" s="28">
        <v>45154</v>
      </c>
      <c r="B662" s="27">
        <v>4404.330078125</v>
      </c>
      <c r="C662" s="14">
        <f t="shared" si="62"/>
        <v>2023</v>
      </c>
      <c r="D662" s="14">
        <f t="shared" si="63"/>
        <v>8</v>
      </c>
      <c r="E662" s="14">
        <f t="shared" si="64"/>
        <v>33</v>
      </c>
      <c r="F662" s="14">
        <f t="shared" si="65"/>
        <v>3</v>
      </c>
      <c r="G662" s="13">
        <f t="shared" si="66"/>
        <v>44929</v>
      </c>
      <c r="H662" s="19">
        <f t="shared" si="67"/>
        <v>45289</v>
      </c>
    </row>
    <row r="663" spans="1:8" x14ac:dyDescent="0.25">
      <c r="A663" s="28">
        <v>45155</v>
      </c>
      <c r="B663" s="27">
        <v>4370.35986328125</v>
      </c>
      <c r="C663" s="14">
        <f t="shared" si="62"/>
        <v>2023</v>
      </c>
      <c r="D663" s="14">
        <f t="shared" si="63"/>
        <v>8</v>
      </c>
      <c r="E663" s="14">
        <f t="shared" si="64"/>
        <v>33</v>
      </c>
      <c r="F663" s="14">
        <f t="shared" si="65"/>
        <v>4</v>
      </c>
      <c r="G663" s="13">
        <f t="shared" si="66"/>
        <v>44929</v>
      </c>
      <c r="H663" s="19">
        <f t="shared" si="67"/>
        <v>45289</v>
      </c>
    </row>
    <row r="664" spans="1:8" x14ac:dyDescent="0.25">
      <c r="A664" s="28">
        <v>45156</v>
      </c>
      <c r="B664" s="27">
        <v>4369.7099609375</v>
      </c>
      <c r="C664" s="14">
        <f t="shared" si="62"/>
        <v>2023</v>
      </c>
      <c r="D664" s="14">
        <f t="shared" si="63"/>
        <v>8</v>
      </c>
      <c r="E664" s="14">
        <f t="shared" si="64"/>
        <v>33</v>
      </c>
      <c r="F664" s="14">
        <f t="shared" si="65"/>
        <v>5</v>
      </c>
      <c r="G664" s="13">
        <f t="shared" si="66"/>
        <v>44929</v>
      </c>
      <c r="H664" s="19">
        <f t="shared" si="67"/>
        <v>45289</v>
      </c>
    </row>
    <row r="665" spans="1:8" x14ac:dyDescent="0.25">
      <c r="A665" s="28">
        <v>45159</v>
      </c>
      <c r="B665" s="27">
        <v>4399.77001953125</v>
      </c>
      <c r="C665" s="14">
        <f t="shared" si="62"/>
        <v>2023</v>
      </c>
      <c r="D665" s="14">
        <f t="shared" si="63"/>
        <v>8</v>
      </c>
      <c r="E665" s="14">
        <f t="shared" si="64"/>
        <v>34</v>
      </c>
      <c r="F665" s="14">
        <f t="shared" si="65"/>
        <v>1</v>
      </c>
      <c r="G665" s="13">
        <f t="shared" si="66"/>
        <v>44929</v>
      </c>
      <c r="H665" s="19">
        <f t="shared" si="67"/>
        <v>45289</v>
      </c>
    </row>
    <row r="666" spans="1:8" x14ac:dyDescent="0.25">
      <c r="A666" s="28">
        <v>45160</v>
      </c>
      <c r="B666" s="27">
        <v>4387.5498046875</v>
      </c>
      <c r="C666" s="14">
        <f t="shared" si="62"/>
        <v>2023</v>
      </c>
      <c r="D666" s="14">
        <f t="shared" si="63"/>
        <v>8</v>
      </c>
      <c r="E666" s="14">
        <f t="shared" si="64"/>
        <v>34</v>
      </c>
      <c r="F666" s="14">
        <f t="shared" si="65"/>
        <v>2</v>
      </c>
      <c r="G666" s="13">
        <f t="shared" si="66"/>
        <v>44929</v>
      </c>
      <c r="H666" s="19">
        <f t="shared" si="67"/>
        <v>45289</v>
      </c>
    </row>
    <row r="667" spans="1:8" x14ac:dyDescent="0.25">
      <c r="A667" s="28">
        <v>45161</v>
      </c>
      <c r="B667" s="27">
        <v>4436.009765625</v>
      </c>
      <c r="C667" s="14">
        <f t="shared" si="62"/>
        <v>2023</v>
      </c>
      <c r="D667" s="14">
        <f t="shared" si="63"/>
        <v>8</v>
      </c>
      <c r="E667" s="14">
        <f t="shared" si="64"/>
        <v>34</v>
      </c>
      <c r="F667" s="14">
        <f t="shared" si="65"/>
        <v>3</v>
      </c>
      <c r="G667" s="13">
        <f t="shared" si="66"/>
        <v>44929</v>
      </c>
      <c r="H667" s="19">
        <f t="shared" si="67"/>
        <v>45289</v>
      </c>
    </row>
    <row r="668" spans="1:8" x14ac:dyDescent="0.25">
      <c r="A668" s="28">
        <v>45162</v>
      </c>
      <c r="B668" s="27">
        <v>4376.31005859375</v>
      </c>
      <c r="C668" s="14">
        <f t="shared" si="62"/>
        <v>2023</v>
      </c>
      <c r="D668" s="14">
        <f t="shared" si="63"/>
        <v>8</v>
      </c>
      <c r="E668" s="14">
        <f t="shared" si="64"/>
        <v>34</v>
      </c>
      <c r="F668" s="14">
        <f t="shared" si="65"/>
        <v>4</v>
      </c>
      <c r="G668" s="13">
        <f t="shared" si="66"/>
        <v>44929</v>
      </c>
      <c r="H668" s="19">
        <f t="shared" si="67"/>
        <v>45289</v>
      </c>
    </row>
    <row r="669" spans="1:8" x14ac:dyDescent="0.25">
      <c r="A669" s="28">
        <v>45163</v>
      </c>
      <c r="B669" s="27">
        <v>4405.7099609375</v>
      </c>
      <c r="C669" s="14">
        <f t="shared" si="62"/>
        <v>2023</v>
      </c>
      <c r="D669" s="14">
        <f t="shared" si="63"/>
        <v>8</v>
      </c>
      <c r="E669" s="14">
        <f t="shared" si="64"/>
        <v>34</v>
      </c>
      <c r="F669" s="14">
        <f t="shared" si="65"/>
        <v>5</v>
      </c>
      <c r="G669" s="13">
        <f t="shared" si="66"/>
        <v>44929</v>
      </c>
      <c r="H669" s="19">
        <f t="shared" si="67"/>
        <v>45289</v>
      </c>
    </row>
    <row r="670" spans="1:8" x14ac:dyDescent="0.25">
      <c r="A670" s="28">
        <v>45166</v>
      </c>
      <c r="B670" s="27">
        <v>4433.31005859375</v>
      </c>
      <c r="C670" s="14">
        <f t="shared" si="62"/>
        <v>2023</v>
      </c>
      <c r="D670" s="14">
        <f t="shared" si="63"/>
        <v>8</v>
      </c>
      <c r="E670" s="14">
        <f t="shared" si="64"/>
        <v>35</v>
      </c>
      <c r="F670" s="14">
        <f t="shared" si="65"/>
        <v>1</v>
      </c>
      <c r="G670" s="13">
        <f t="shared" si="66"/>
        <v>44929</v>
      </c>
      <c r="H670" s="19">
        <f t="shared" si="67"/>
        <v>45289</v>
      </c>
    </row>
    <row r="671" spans="1:8" x14ac:dyDescent="0.25">
      <c r="A671" s="28">
        <v>45167</v>
      </c>
      <c r="B671" s="27">
        <v>4497.6298828125</v>
      </c>
      <c r="C671" s="14">
        <f t="shared" si="62"/>
        <v>2023</v>
      </c>
      <c r="D671" s="14">
        <f t="shared" si="63"/>
        <v>8</v>
      </c>
      <c r="E671" s="14">
        <f t="shared" si="64"/>
        <v>35</v>
      </c>
      <c r="F671" s="14">
        <f t="shared" si="65"/>
        <v>2</v>
      </c>
      <c r="G671" s="13">
        <f t="shared" si="66"/>
        <v>44929</v>
      </c>
      <c r="H671" s="19">
        <f t="shared" si="67"/>
        <v>45289</v>
      </c>
    </row>
    <row r="672" spans="1:8" x14ac:dyDescent="0.25">
      <c r="A672" s="28">
        <v>45168</v>
      </c>
      <c r="B672" s="27">
        <v>4514.8701171875</v>
      </c>
      <c r="C672" s="14">
        <f t="shared" si="62"/>
        <v>2023</v>
      </c>
      <c r="D672" s="14">
        <f t="shared" si="63"/>
        <v>8</v>
      </c>
      <c r="E672" s="14">
        <f t="shared" si="64"/>
        <v>35</v>
      </c>
      <c r="F672" s="14">
        <f t="shared" si="65"/>
        <v>3</v>
      </c>
      <c r="G672" s="13">
        <f t="shared" si="66"/>
        <v>44929</v>
      </c>
      <c r="H672" s="19">
        <f t="shared" si="67"/>
        <v>45289</v>
      </c>
    </row>
    <row r="673" spans="1:8" x14ac:dyDescent="0.25">
      <c r="A673" s="28">
        <v>45169</v>
      </c>
      <c r="B673" s="27">
        <v>4507.66015625</v>
      </c>
      <c r="C673" s="14">
        <f t="shared" si="62"/>
        <v>2023</v>
      </c>
      <c r="D673" s="14">
        <f t="shared" si="63"/>
        <v>8</v>
      </c>
      <c r="E673" s="14">
        <f t="shared" si="64"/>
        <v>35</v>
      </c>
      <c r="F673" s="14">
        <f t="shared" si="65"/>
        <v>4</v>
      </c>
      <c r="G673" s="13">
        <f t="shared" si="66"/>
        <v>44929</v>
      </c>
      <c r="H673" s="19">
        <f t="shared" si="67"/>
        <v>45289</v>
      </c>
    </row>
    <row r="674" spans="1:8" x14ac:dyDescent="0.25">
      <c r="A674" s="28">
        <v>45170</v>
      </c>
      <c r="B674" s="27">
        <v>4515.77001953125</v>
      </c>
      <c r="C674" s="14">
        <f t="shared" si="62"/>
        <v>2023</v>
      </c>
      <c r="D674" s="14">
        <f t="shared" si="63"/>
        <v>9</v>
      </c>
      <c r="E674" s="14">
        <f t="shared" si="64"/>
        <v>35</v>
      </c>
      <c r="F674" s="14">
        <f t="shared" si="65"/>
        <v>5</v>
      </c>
      <c r="G674" s="13">
        <f t="shared" si="66"/>
        <v>44929</v>
      </c>
      <c r="H674" s="19">
        <f t="shared" si="67"/>
        <v>45289</v>
      </c>
    </row>
    <row r="675" spans="1:8" x14ac:dyDescent="0.25">
      <c r="A675" s="28">
        <v>45174</v>
      </c>
      <c r="B675" s="27">
        <v>4496.830078125</v>
      </c>
      <c r="C675" s="14">
        <f t="shared" si="62"/>
        <v>2023</v>
      </c>
      <c r="D675" s="14">
        <f t="shared" si="63"/>
        <v>9</v>
      </c>
      <c r="E675" s="14">
        <f t="shared" si="64"/>
        <v>36</v>
      </c>
      <c r="F675" s="14">
        <f t="shared" si="65"/>
        <v>2</v>
      </c>
      <c r="G675" s="13">
        <f t="shared" si="66"/>
        <v>44929</v>
      </c>
      <c r="H675" s="19">
        <f t="shared" si="67"/>
        <v>45289</v>
      </c>
    </row>
    <row r="676" spans="1:8" x14ac:dyDescent="0.25">
      <c r="A676" s="28">
        <v>45175</v>
      </c>
      <c r="B676" s="27">
        <v>4465.47998046875</v>
      </c>
      <c r="C676" s="14">
        <f t="shared" si="62"/>
        <v>2023</v>
      </c>
      <c r="D676" s="14">
        <f t="shared" si="63"/>
        <v>9</v>
      </c>
      <c r="E676" s="14">
        <f t="shared" si="64"/>
        <v>36</v>
      </c>
      <c r="F676" s="14">
        <f t="shared" si="65"/>
        <v>3</v>
      </c>
      <c r="G676" s="13">
        <f t="shared" si="66"/>
        <v>44929</v>
      </c>
      <c r="H676" s="19">
        <f t="shared" si="67"/>
        <v>45289</v>
      </c>
    </row>
    <row r="677" spans="1:8" x14ac:dyDescent="0.25">
      <c r="A677" s="28">
        <v>45176</v>
      </c>
      <c r="B677" s="27">
        <v>4451.14013671875</v>
      </c>
      <c r="C677" s="14">
        <f t="shared" si="62"/>
        <v>2023</v>
      </c>
      <c r="D677" s="14">
        <f t="shared" si="63"/>
        <v>9</v>
      </c>
      <c r="E677" s="14">
        <f t="shared" si="64"/>
        <v>36</v>
      </c>
      <c r="F677" s="14">
        <f t="shared" si="65"/>
        <v>4</v>
      </c>
      <c r="G677" s="13">
        <f t="shared" si="66"/>
        <v>44929</v>
      </c>
      <c r="H677" s="19">
        <f t="shared" si="67"/>
        <v>45289</v>
      </c>
    </row>
    <row r="678" spans="1:8" x14ac:dyDescent="0.25">
      <c r="A678" s="28">
        <v>45177</v>
      </c>
      <c r="B678" s="27">
        <v>4457.490234375</v>
      </c>
      <c r="C678" s="14">
        <f t="shared" si="62"/>
        <v>2023</v>
      </c>
      <c r="D678" s="14">
        <f t="shared" si="63"/>
        <v>9</v>
      </c>
      <c r="E678" s="14">
        <f t="shared" si="64"/>
        <v>36</v>
      </c>
      <c r="F678" s="14">
        <f t="shared" si="65"/>
        <v>5</v>
      </c>
      <c r="G678" s="13">
        <f t="shared" si="66"/>
        <v>44929</v>
      </c>
      <c r="H678" s="19">
        <f t="shared" si="67"/>
        <v>45289</v>
      </c>
    </row>
    <row r="679" spans="1:8" x14ac:dyDescent="0.25">
      <c r="A679" s="28">
        <v>45180</v>
      </c>
      <c r="B679" s="27">
        <v>4487.4599609375</v>
      </c>
      <c r="C679" s="14">
        <f t="shared" si="62"/>
        <v>2023</v>
      </c>
      <c r="D679" s="14">
        <f t="shared" si="63"/>
        <v>9</v>
      </c>
      <c r="E679" s="14">
        <f t="shared" si="64"/>
        <v>37</v>
      </c>
      <c r="F679" s="14">
        <f t="shared" si="65"/>
        <v>1</v>
      </c>
      <c r="G679" s="13">
        <f t="shared" si="66"/>
        <v>44929</v>
      </c>
      <c r="H679" s="19">
        <f t="shared" si="67"/>
        <v>45289</v>
      </c>
    </row>
    <row r="680" spans="1:8" x14ac:dyDescent="0.25">
      <c r="A680" s="28">
        <v>45181</v>
      </c>
      <c r="B680" s="27">
        <v>4461.89990234375</v>
      </c>
      <c r="C680" s="14">
        <f t="shared" si="62"/>
        <v>2023</v>
      </c>
      <c r="D680" s="14">
        <f t="shared" si="63"/>
        <v>9</v>
      </c>
      <c r="E680" s="14">
        <f t="shared" si="64"/>
        <v>37</v>
      </c>
      <c r="F680" s="14">
        <f t="shared" si="65"/>
        <v>2</v>
      </c>
      <c r="G680" s="13">
        <f t="shared" si="66"/>
        <v>44929</v>
      </c>
      <c r="H680" s="19">
        <f t="shared" si="67"/>
        <v>45289</v>
      </c>
    </row>
    <row r="681" spans="1:8" x14ac:dyDescent="0.25">
      <c r="A681" s="28">
        <v>45182</v>
      </c>
      <c r="B681" s="27">
        <v>4467.43994140625</v>
      </c>
      <c r="C681" s="14">
        <f t="shared" si="62"/>
        <v>2023</v>
      </c>
      <c r="D681" s="14">
        <f t="shared" si="63"/>
        <v>9</v>
      </c>
      <c r="E681" s="14">
        <f t="shared" si="64"/>
        <v>37</v>
      </c>
      <c r="F681" s="14">
        <f t="shared" si="65"/>
        <v>3</v>
      </c>
      <c r="G681" s="13">
        <f t="shared" si="66"/>
        <v>44929</v>
      </c>
      <c r="H681" s="19">
        <f t="shared" si="67"/>
        <v>45289</v>
      </c>
    </row>
    <row r="682" spans="1:8" x14ac:dyDescent="0.25">
      <c r="A682" s="28">
        <v>45183</v>
      </c>
      <c r="B682" s="27">
        <v>4505.10009765625</v>
      </c>
      <c r="C682" s="14">
        <f t="shared" si="62"/>
        <v>2023</v>
      </c>
      <c r="D682" s="14">
        <f t="shared" si="63"/>
        <v>9</v>
      </c>
      <c r="E682" s="14">
        <f t="shared" si="64"/>
        <v>37</v>
      </c>
      <c r="F682" s="14">
        <f t="shared" si="65"/>
        <v>4</v>
      </c>
      <c r="G682" s="13">
        <f t="shared" si="66"/>
        <v>44929</v>
      </c>
      <c r="H682" s="19">
        <f t="shared" si="67"/>
        <v>45289</v>
      </c>
    </row>
    <row r="683" spans="1:8" x14ac:dyDescent="0.25">
      <c r="A683" s="28">
        <v>45184</v>
      </c>
      <c r="B683" s="27">
        <v>4450.31982421875</v>
      </c>
      <c r="C683" s="14">
        <f t="shared" si="62"/>
        <v>2023</v>
      </c>
      <c r="D683" s="14">
        <f t="shared" si="63"/>
        <v>9</v>
      </c>
      <c r="E683" s="14">
        <f t="shared" si="64"/>
        <v>37</v>
      </c>
      <c r="F683" s="14">
        <f t="shared" si="65"/>
        <v>5</v>
      </c>
      <c r="G683" s="13">
        <f t="shared" si="66"/>
        <v>44929</v>
      </c>
      <c r="H683" s="19">
        <f t="shared" si="67"/>
        <v>45289</v>
      </c>
    </row>
    <row r="684" spans="1:8" x14ac:dyDescent="0.25">
      <c r="A684" s="28">
        <v>45187</v>
      </c>
      <c r="B684" s="27">
        <v>4453.52978515625</v>
      </c>
      <c r="C684" s="14">
        <f t="shared" si="62"/>
        <v>2023</v>
      </c>
      <c r="D684" s="14">
        <f t="shared" si="63"/>
        <v>9</v>
      </c>
      <c r="E684" s="14">
        <f t="shared" si="64"/>
        <v>38</v>
      </c>
      <c r="F684" s="14">
        <f t="shared" si="65"/>
        <v>1</v>
      </c>
      <c r="G684" s="13">
        <f t="shared" si="66"/>
        <v>44929</v>
      </c>
      <c r="H684" s="19">
        <f t="shared" si="67"/>
        <v>45289</v>
      </c>
    </row>
    <row r="685" spans="1:8" x14ac:dyDescent="0.25">
      <c r="A685" s="28">
        <v>45188</v>
      </c>
      <c r="B685" s="27">
        <v>4443.9501953125</v>
      </c>
      <c r="C685" s="14">
        <f t="shared" si="62"/>
        <v>2023</v>
      </c>
      <c r="D685" s="14">
        <f t="shared" si="63"/>
        <v>9</v>
      </c>
      <c r="E685" s="14">
        <f t="shared" si="64"/>
        <v>38</v>
      </c>
      <c r="F685" s="14">
        <f t="shared" si="65"/>
        <v>2</v>
      </c>
      <c r="G685" s="13">
        <f t="shared" si="66"/>
        <v>44929</v>
      </c>
      <c r="H685" s="19">
        <f t="shared" si="67"/>
        <v>45289</v>
      </c>
    </row>
    <row r="686" spans="1:8" x14ac:dyDescent="0.25">
      <c r="A686" s="28">
        <v>45189</v>
      </c>
      <c r="B686" s="27">
        <v>4402.2001953125</v>
      </c>
      <c r="C686" s="14">
        <f t="shared" si="62"/>
        <v>2023</v>
      </c>
      <c r="D686" s="14">
        <f t="shared" si="63"/>
        <v>9</v>
      </c>
      <c r="E686" s="14">
        <f t="shared" si="64"/>
        <v>38</v>
      </c>
      <c r="F686" s="14">
        <f t="shared" si="65"/>
        <v>3</v>
      </c>
      <c r="G686" s="13">
        <f t="shared" si="66"/>
        <v>44929</v>
      </c>
      <c r="H686" s="19">
        <f t="shared" si="67"/>
        <v>45289</v>
      </c>
    </row>
    <row r="687" spans="1:8" x14ac:dyDescent="0.25">
      <c r="A687" s="28">
        <v>45190</v>
      </c>
      <c r="B687" s="27">
        <v>4330</v>
      </c>
      <c r="C687" s="14">
        <f t="shared" si="62"/>
        <v>2023</v>
      </c>
      <c r="D687" s="14">
        <f t="shared" si="63"/>
        <v>9</v>
      </c>
      <c r="E687" s="14">
        <f t="shared" si="64"/>
        <v>38</v>
      </c>
      <c r="F687" s="14">
        <f t="shared" si="65"/>
        <v>4</v>
      </c>
      <c r="G687" s="13">
        <f t="shared" si="66"/>
        <v>44929</v>
      </c>
      <c r="H687" s="19">
        <f t="shared" si="67"/>
        <v>45289</v>
      </c>
    </row>
    <row r="688" spans="1:8" x14ac:dyDescent="0.25">
      <c r="A688" s="28">
        <v>45191</v>
      </c>
      <c r="B688" s="27">
        <v>4320.06005859375</v>
      </c>
      <c r="C688" s="14">
        <f t="shared" si="62"/>
        <v>2023</v>
      </c>
      <c r="D688" s="14">
        <f t="shared" si="63"/>
        <v>9</v>
      </c>
      <c r="E688" s="14">
        <f t="shared" si="64"/>
        <v>38</v>
      </c>
      <c r="F688" s="14">
        <f t="shared" si="65"/>
        <v>5</v>
      </c>
      <c r="G688" s="13">
        <f t="shared" si="66"/>
        <v>44929</v>
      </c>
      <c r="H688" s="19">
        <f t="shared" si="67"/>
        <v>45289</v>
      </c>
    </row>
    <row r="689" spans="1:8" x14ac:dyDescent="0.25">
      <c r="A689" s="28">
        <v>45194</v>
      </c>
      <c r="B689" s="27">
        <v>4337.43994140625</v>
      </c>
      <c r="C689" s="14">
        <f t="shared" si="62"/>
        <v>2023</v>
      </c>
      <c r="D689" s="14">
        <f t="shared" si="63"/>
        <v>9</v>
      </c>
      <c r="E689" s="14">
        <f t="shared" si="64"/>
        <v>39</v>
      </c>
      <c r="F689" s="14">
        <f t="shared" si="65"/>
        <v>1</v>
      </c>
      <c r="G689" s="13">
        <f t="shared" si="66"/>
        <v>44929</v>
      </c>
      <c r="H689" s="19">
        <f t="shared" si="67"/>
        <v>45289</v>
      </c>
    </row>
    <row r="690" spans="1:8" x14ac:dyDescent="0.25">
      <c r="A690" s="28">
        <v>45195</v>
      </c>
      <c r="B690" s="27">
        <v>4273.52978515625</v>
      </c>
      <c r="C690" s="14">
        <f t="shared" si="62"/>
        <v>2023</v>
      </c>
      <c r="D690" s="14">
        <f t="shared" si="63"/>
        <v>9</v>
      </c>
      <c r="E690" s="14">
        <f t="shared" si="64"/>
        <v>39</v>
      </c>
      <c r="F690" s="14">
        <f t="shared" si="65"/>
        <v>2</v>
      </c>
      <c r="G690" s="13">
        <f t="shared" si="66"/>
        <v>44929</v>
      </c>
      <c r="H690" s="19">
        <f t="shared" si="67"/>
        <v>45289</v>
      </c>
    </row>
    <row r="691" spans="1:8" x14ac:dyDescent="0.25">
      <c r="A691" s="28">
        <v>45196</v>
      </c>
      <c r="B691" s="27">
        <v>4274.509765625</v>
      </c>
      <c r="C691" s="14">
        <f t="shared" si="62"/>
        <v>2023</v>
      </c>
      <c r="D691" s="14">
        <f t="shared" si="63"/>
        <v>9</v>
      </c>
      <c r="E691" s="14">
        <f t="shared" si="64"/>
        <v>39</v>
      </c>
      <c r="F691" s="14">
        <f t="shared" si="65"/>
        <v>3</v>
      </c>
      <c r="G691" s="13">
        <f t="shared" si="66"/>
        <v>44929</v>
      </c>
      <c r="H691" s="19">
        <f t="shared" si="67"/>
        <v>45289</v>
      </c>
    </row>
    <row r="692" spans="1:8" x14ac:dyDescent="0.25">
      <c r="A692" s="28">
        <v>45197</v>
      </c>
      <c r="B692" s="27">
        <v>4299.7001953125</v>
      </c>
      <c r="C692" s="14">
        <f t="shared" si="62"/>
        <v>2023</v>
      </c>
      <c r="D692" s="14">
        <f t="shared" si="63"/>
        <v>9</v>
      </c>
      <c r="E692" s="14">
        <f t="shared" si="64"/>
        <v>39</v>
      </c>
      <c r="F692" s="14">
        <f t="shared" si="65"/>
        <v>4</v>
      </c>
      <c r="G692" s="13">
        <f t="shared" si="66"/>
        <v>44929</v>
      </c>
      <c r="H692" s="19">
        <f t="shared" si="67"/>
        <v>45289</v>
      </c>
    </row>
    <row r="693" spans="1:8" x14ac:dyDescent="0.25">
      <c r="A693" s="28">
        <v>45198</v>
      </c>
      <c r="B693" s="27">
        <v>4288.0498046875</v>
      </c>
      <c r="C693" s="14">
        <f t="shared" si="62"/>
        <v>2023</v>
      </c>
      <c r="D693" s="14">
        <f t="shared" si="63"/>
        <v>9</v>
      </c>
      <c r="E693" s="14">
        <f t="shared" si="64"/>
        <v>39</v>
      </c>
      <c r="F693" s="14">
        <f t="shared" si="65"/>
        <v>5</v>
      </c>
      <c r="G693" s="13">
        <f t="shared" si="66"/>
        <v>44929</v>
      </c>
      <c r="H693" s="19">
        <f t="shared" si="67"/>
        <v>45289</v>
      </c>
    </row>
    <row r="694" spans="1:8" x14ac:dyDescent="0.25">
      <c r="A694" s="28">
        <v>45201</v>
      </c>
      <c r="B694" s="27">
        <v>4288.39013671875</v>
      </c>
      <c r="C694" s="14">
        <f t="shared" si="62"/>
        <v>2023</v>
      </c>
      <c r="D694" s="14">
        <f t="shared" si="63"/>
        <v>10</v>
      </c>
      <c r="E694" s="14">
        <f t="shared" si="64"/>
        <v>40</v>
      </c>
      <c r="F694" s="14">
        <f t="shared" si="65"/>
        <v>1</v>
      </c>
      <c r="G694" s="13">
        <f t="shared" si="66"/>
        <v>44929</v>
      </c>
      <c r="H694" s="19">
        <f t="shared" si="67"/>
        <v>45289</v>
      </c>
    </row>
    <row r="695" spans="1:8" x14ac:dyDescent="0.25">
      <c r="A695" s="28">
        <v>45202</v>
      </c>
      <c r="B695" s="27">
        <v>4229.4501953125</v>
      </c>
      <c r="C695" s="14">
        <f t="shared" si="62"/>
        <v>2023</v>
      </c>
      <c r="D695" s="14">
        <f t="shared" si="63"/>
        <v>10</v>
      </c>
      <c r="E695" s="14">
        <f t="shared" si="64"/>
        <v>40</v>
      </c>
      <c r="F695" s="14">
        <f t="shared" si="65"/>
        <v>2</v>
      </c>
      <c r="G695" s="13">
        <f t="shared" si="66"/>
        <v>44929</v>
      </c>
      <c r="H695" s="19">
        <f t="shared" si="67"/>
        <v>45289</v>
      </c>
    </row>
    <row r="696" spans="1:8" x14ac:dyDescent="0.25">
      <c r="A696" s="28">
        <v>45203</v>
      </c>
      <c r="B696" s="27">
        <v>4263.75</v>
      </c>
      <c r="C696" s="14">
        <f t="shared" si="62"/>
        <v>2023</v>
      </c>
      <c r="D696" s="14">
        <f t="shared" si="63"/>
        <v>10</v>
      </c>
      <c r="E696" s="14">
        <f t="shared" si="64"/>
        <v>40</v>
      </c>
      <c r="F696" s="14">
        <f t="shared" si="65"/>
        <v>3</v>
      </c>
      <c r="G696" s="13">
        <f t="shared" si="66"/>
        <v>44929</v>
      </c>
      <c r="H696" s="19">
        <f t="shared" si="67"/>
        <v>45289</v>
      </c>
    </row>
    <row r="697" spans="1:8" x14ac:dyDescent="0.25">
      <c r="A697" s="28">
        <v>45204</v>
      </c>
      <c r="B697" s="27">
        <v>4258.18994140625</v>
      </c>
      <c r="C697" s="14">
        <f t="shared" si="62"/>
        <v>2023</v>
      </c>
      <c r="D697" s="14">
        <f t="shared" si="63"/>
        <v>10</v>
      </c>
      <c r="E697" s="14">
        <f t="shared" si="64"/>
        <v>40</v>
      </c>
      <c r="F697" s="14">
        <f t="shared" si="65"/>
        <v>4</v>
      </c>
      <c r="G697" s="13">
        <f t="shared" si="66"/>
        <v>44929</v>
      </c>
      <c r="H697" s="19">
        <f t="shared" si="67"/>
        <v>45289</v>
      </c>
    </row>
    <row r="698" spans="1:8" x14ac:dyDescent="0.25">
      <c r="A698" s="28">
        <v>45205</v>
      </c>
      <c r="B698" s="27">
        <v>4308.5</v>
      </c>
      <c r="C698" s="14">
        <f t="shared" si="62"/>
        <v>2023</v>
      </c>
      <c r="D698" s="14">
        <f t="shared" si="63"/>
        <v>10</v>
      </c>
      <c r="E698" s="14">
        <f t="shared" si="64"/>
        <v>40</v>
      </c>
      <c r="F698" s="14">
        <f t="shared" si="65"/>
        <v>5</v>
      </c>
      <c r="G698" s="13">
        <f t="shared" si="66"/>
        <v>44929</v>
      </c>
      <c r="H698" s="19">
        <f t="shared" si="67"/>
        <v>45289</v>
      </c>
    </row>
    <row r="699" spans="1:8" x14ac:dyDescent="0.25">
      <c r="A699" s="28">
        <v>45208</v>
      </c>
      <c r="B699" s="27">
        <v>4335.66015625</v>
      </c>
      <c r="C699" s="14">
        <f t="shared" si="62"/>
        <v>2023</v>
      </c>
      <c r="D699" s="14">
        <f t="shared" si="63"/>
        <v>10</v>
      </c>
      <c r="E699" s="14">
        <f t="shared" si="64"/>
        <v>41</v>
      </c>
      <c r="F699" s="14">
        <f t="shared" si="65"/>
        <v>1</v>
      </c>
      <c r="G699" s="13">
        <f t="shared" si="66"/>
        <v>44929</v>
      </c>
      <c r="H699" s="19">
        <f t="shared" si="67"/>
        <v>45289</v>
      </c>
    </row>
    <row r="700" spans="1:8" x14ac:dyDescent="0.25">
      <c r="A700" s="28">
        <v>45209</v>
      </c>
      <c r="B700" s="27">
        <v>4358.240234375</v>
      </c>
      <c r="C700" s="14">
        <f t="shared" si="62"/>
        <v>2023</v>
      </c>
      <c r="D700" s="14">
        <f t="shared" si="63"/>
        <v>10</v>
      </c>
      <c r="E700" s="14">
        <f t="shared" si="64"/>
        <v>41</v>
      </c>
      <c r="F700" s="14">
        <f t="shared" si="65"/>
        <v>2</v>
      </c>
      <c r="G700" s="13">
        <f t="shared" si="66"/>
        <v>44929</v>
      </c>
      <c r="H700" s="19">
        <f t="shared" si="67"/>
        <v>45289</v>
      </c>
    </row>
    <row r="701" spans="1:8" x14ac:dyDescent="0.25">
      <c r="A701" s="28">
        <v>45210</v>
      </c>
      <c r="B701" s="27">
        <v>4376.9501953125</v>
      </c>
      <c r="C701" s="14">
        <f t="shared" si="62"/>
        <v>2023</v>
      </c>
      <c r="D701" s="14">
        <f t="shared" si="63"/>
        <v>10</v>
      </c>
      <c r="E701" s="14">
        <f t="shared" si="64"/>
        <v>41</v>
      </c>
      <c r="F701" s="14">
        <f t="shared" si="65"/>
        <v>3</v>
      </c>
      <c r="G701" s="13">
        <f t="shared" si="66"/>
        <v>44929</v>
      </c>
      <c r="H701" s="19">
        <f t="shared" si="67"/>
        <v>45289</v>
      </c>
    </row>
    <row r="702" spans="1:8" x14ac:dyDescent="0.25">
      <c r="A702" s="28">
        <v>45211</v>
      </c>
      <c r="B702" s="27">
        <v>4349.60986328125</v>
      </c>
      <c r="C702" s="14">
        <f t="shared" si="62"/>
        <v>2023</v>
      </c>
      <c r="D702" s="14">
        <f t="shared" si="63"/>
        <v>10</v>
      </c>
      <c r="E702" s="14">
        <f t="shared" si="64"/>
        <v>41</v>
      </c>
      <c r="F702" s="14">
        <f t="shared" si="65"/>
        <v>4</v>
      </c>
      <c r="G702" s="13">
        <f t="shared" si="66"/>
        <v>44929</v>
      </c>
      <c r="H702" s="19">
        <f t="shared" si="67"/>
        <v>45289</v>
      </c>
    </row>
    <row r="703" spans="1:8" x14ac:dyDescent="0.25">
      <c r="A703" s="28">
        <v>45212</v>
      </c>
      <c r="B703" s="27">
        <v>4327.77978515625</v>
      </c>
      <c r="C703" s="14">
        <f t="shared" si="62"/>
        <v>2023</v>
      </c>
      <c r="D703" s="14">
        <f t="shared" si="63"/>
        <v>10</v>
      </c>
      <c r="E703" s="14">
        <f t="shared" si="64"/>
        <v>41</v>
      </c>
      <c r="F703" s="14">
        <f t="shared" si="65"/>
        <v>5</v>
      </c>
      <c r="G703" s="13">
        <f t="shared" si="66"/>
        <v>44929</v>
      </c>
      <c r="H703" s="19">
        <f t="shared" si="67"/>
        <v>45289</v>
      </c>
    </row>
    <row r="704" spans="1:8" x14ac:dyDescent="0.25">
      <c r="A704" s="28">
        <v>45215</v>
      </c>
      <c r="B704" s="27">
        <v>4373.6298828125</v>
      </c>
      <c r="C704" s="14">
        <f t="shared" si="62"/>
        <v>2023</v>
      </c>
      <c r="D704" s="14">
        <f t="shared" si="63"/>
        <v>10</v>
      </c>
      <c r="E704" s="14">
        <f t="shared" si="64"/>
        <v>42</v>
      </c>
      <c r="F704" s="14">
        <f t="shared" si="65"/>
        <v>1</v>
      </c>
      <c r="G704" s="13">
        <f t="shared" si="66"/>
        <v>44929</v>
      </c>
      <c r="H704" s="19">
        <f t="shared" si="67"/>
        <v>45289</v>
      </c>
    </row>
    <row r="705" spans="1:8" x14ac:dyDescent="0.25">
      <c r="A705" s="28">
        <v>45216</v>
      </c>
      <c r="B705" s="27">
        <v>4373.2001953125</v>
      </c>
      <c r="C705" s="14">
        <f t="shared" si="62"/>
        <v>2023</v>
      </c>
      <c r="D705" s="14">
        <f t="shared" si="63"/>
        <v>10</v>
      </c>
      <c r="E705" s="14">
        <f t="shared" si="64"/>
        <v>42</v>
      </c>
      <c r="F705" s="14">
        <f t="shared" si="65"/>
        <v>2</v>
      </c>
      <c r="G705" s="13">
        <f t="shared" si="66"/>
        <v>44929</v>
      </c>
      <c r="H705" s="19">
        <f t="shared" si="67"/>
        <v>45289</v>
      </c>
    </row>
    <row r="706" spans="1:8" x14ac:dyDescent="0.25">
      <c r="A706" s="28">
        <v>45217</v>
      </c>
      <c r="B706" s="27">
        <v>4314.60009765625</v>
      </c>
      <c r="C706" s="14">
        <f t="shared" si="62"/>
        <v>2023</v>
      </c>
      <c r="D706" s="14">
        <f t="shared" si="63"/>
        <v>10</v>
      </c>
      <c r="E706" s="14">
        <f t="shared" si="64"/>
        <v>42</v>
      </c>
      <c r="F706" s="14">
        <f t="shared" si="65"/>
        <v>3</v>
      </c>
      <c r="G706" s="13">
        <f t="shared" si="66"/>
        <v>44929</v>
      </c>
      <c r="H706" s="19">
        <f t="shared" si="67"/>
        <v>45289</v>
      </c>
    </row>
    <row r="707" spans="1:8" x14ac:dyDescent="0.25">
      <c r="A707" s="28">
        <v>45218</v>
      </c>
      <c r="B707" s="27">
        <v>4278</v>
      </c>
      <c r="C707" s="14">
        <f t="shared" si="62"/>
        <v>2023</v>
      </c>
      <c r="D707" s="14">
        <f t="shared" si="63"/>
        <v>10</v>
      </c>
      <c r="E707" s="14">
        <f t="shared" si="64"/>
        <v>42</v>
      </c>
      <c r="F707" s="14">
        <f t="shared" si="65"/>
        <v>4</v>
      </c>
      <c r="G707" s="13">
        <f t="shared" si="66"/>
        <v>44929</v>
      </c>
      <c r="H707" s="19">
        <f t="shared" si="67"/>
        <v>45289</v>
      </c>
    </row>
    <row r="708" spans="1:8" x14ac:dyDescent="0.25">
      <c r="A708" s="28">
        <v>45219</v>
      </c>
      <c r="B708" s="27">
        <v>4224.16015625</v>
      </c>
      <c r="C708" s="14">
        <f t="shared" si="62"/>
        <v>2023</v>
      </c>
      <c r="D708" s="14">
        <f t="shared" si="63"/>
        <v>10</v>
      </c>
      <c r="E708" s="14">
        <f t="shared" si="64"/>
        <v>42</v>
      </c>
      <c r="F708" s="14">
        <f t="shared" si="65"/>
        <v>5</v>
      </c>
      <c r="G708" s="13">
        <f t="shared" si="66"/>
        <v>44929</v>
      </c>
      <c r="H708" s="19">
        <f t="shared" si="67"/>
        <v>45289</v>
      </c>
    </row>
    <row r="709" spans="1:8" x14ac:dyDescent="0.25">
      <c r="A709" s="28">
        <v>45222</v>
      </c>
      <c r="B709" s="27">
        <v>4217.0400390625</v>
      </c>
      <c r="C709" s="14">
        <f t="shared" ref="C709:C772" si="68">YEAR(A709)</f>
        <v>2023</v>
      </c>
      <c r="D709" s="14">
        <f t="shared" ref="D709:D772" si="69">MONTH(A709)</f>
        <v>10</v>
      </c>
      <c r="E709" s="14">
        <f t="shared" ref="E709:E772" si="70">_xlfn.ISOWEEKNUM(A709)</f>
        <v>43</v>
      </c>
      <c r="F709" s="14">
        <f t="shared" ref="F709:F772" si="71">WEEKDAY(A709,2)</f>
        <v>1</v>
      </c>
      <c r="G709" s="13">
        <f t="shared" ref="G709:G772" si="72">_xlfn.MINIFS($A$4:$A$1346,$C$4:$C$1346,C709,$C$4:$C$1346,C709)</f>
        <v>44929</v>
      </c>
      <c r="H709" s="19">
        <f t="shared" ref="H709:H772" si="73">_xlfn.MAXIFS($A$4:$A$1346,$C$4:$C$1346,C709,$C$4:$C$1346,C709)</f>
        <v>45289</v>
      </c>
    </row>
    <row r="710" spans="1:8" x14ac:dyDescent="0.25">
      <c r="A710" s="28">
        <v>45223</v>
      </c>
      <c r="B710" s="27">
        <v>4247.68017578125</v>
      </c>
      <c r="C710" s="14">
        <f t="shared" si="68"/>
        <v>2023</v>
      </c>
      <c r="D710" s="14">
        <f t="shared" si="69"/>
        <v>10</v>
      </c>
      <c r="E710" s="14">
        <f t="shared" si="70"/>
        <v>43</v>
      </c>
      <c r="F710" s="14">
        <f t="shared" si="71"/>
        <v>2</v>
      </c>
      <c r="G710" s="13">
        <f t="shared" si="72"/>
        <v>44929</v>
      </c>
      <c r="H710" s="19">
        <f t="shared" si="73"/>
        <v>45289</v>
      </c>
    </row>
    <row r="711" spans="1:8" x14ac:dyDescent="0.25">
      <c r="A711" s="28">
        <v>45224</v>
      </c>
      <c r="B711" s="27">
        <v>4186.77001953125</v>
      </c>
      <c r="C711" s="14">
        <f t="shared" si="68"/>
        <v>2023</v>
      </c>
      <c r="D711" s="14">
        <f t="shared" si="69"/>
        <v>10</v>
      </c>
      <c r="E711" s="14">
        <f t="shared" si="70"/>
        <v>43</v>
      </c>
      <c r="F711" s="14">
        <f t="shared" si="71"/>
        <v>3</v>
      </c>
      <c r="G711" s="13">
        <f t="shared" si="72"/>
        <v>44929</v>
      </c>
      <c r="H711" s="19">
        <f t="shared" si="73"/>
        <v>45289</v>
      </c>
    </row>
    <row r="712" spans="1:8" x14ac:dyDescent="0.25">
      <c r="A712" s="28">
        <v>45225</v>
      </c>
      <c r="B712" s="27">
        <v>4137.22998046875</v>
      </c>
      <c r="C712" s="14">
        <f t="shared" si="68"/>
        <v>2023</v>
      </c>
      <c r="D712" s="14">
        <f t="shared" si="69"/>
        <v>10</v>
      </c>
      <c r="E712" s="14">
        <f t="shared" si="70"/>
        <v>43</v>
      </c>
      <c r="F712" s="14">
        <f t="shared" si="71"/>
        <v>4</v>
      </c>
      <c r="G712" s="13">
        <f t="shared" si="72"/>
        <v>44929</v>
      </c>
      <c r="H712" s="19">
        <f t="shared" si="73"/>
        <v>45289</v>
      </c>
    </row>
    <row r="713" spans="1:8" x14ac:dyDescent="0.25">
      <c r="A713" s="28">
        <v>45226</v>
      </c>
      <c r="B713" s="27">
        <v>4117.3701171875</v>
      </c>
      <c r="C713" s="14">
        <f t="shared" si="68"/>
        <v>2023</v>
      </c>
      <c r="D713" s="14">
        <f t="shared" si="69"/>
        <v>10</v>
      </c>
      <c r="E713" s="14">
        <f t="shared" si="70"/>
        <v>43</v>
      </c>
      <c r="F713" s="14">
        <f t="shared" si="71"/>
        <v>5</v>
      </c>
      <c r="G713" s="13">
        <f t="shared" si="72"/>
        <v>44929</v>
      </c>
      <c r="H713" s="19">
        <f t="shared" si="73"/>
        <v>45289</v>
      </c>
    </row>
    <row r="714" spans="1:8" x14ac:dyDescent="0.25">
      <c r="A714" s="28">
        <v>45229</v>
      </c>
      <c r="B714" s="27">
        <v>4166.81982421875</v>
      </c>
      <c r="C714" s="14">
        <f t="shared" si="68"/>
        <v>2023</v>
      </c>
      <c r="D714" s="14">
        <f t="shared" si="69"/>
        <v>10</v>
      </c>
      <c r="E714" s="14">
        <f t="shared" si="70"/>
        <v>44</v>
      </c>
      <c r="F714" s="14">
        <f t="shared" si="71"/>
        <v>1</v>
      </c>
      <c r="G714" s="13">
        <f t="shared" si="72"/>
        <v>44929</v>
      </c>
      <c r="H714" s="19">
        <f t="shared" si="73"/>
        <v>45289</v>
      </c>
    </row>
    <row r="715" spans="1:8" x14ac:dyDescent="0.25">
      <c r="A715" s="28">
        <v>45230</v>
      </c>
      <c r="B715" s="27">
        <v>4193.7998046875</v>
      </c>
      <c r="C715" s="14">
        <f t="shared" si="68"/>
        <v>2023</v>
      </c>
      <c r="D715" s="14">
        <f t="shared" si="69"/>
        <v>10</v>
      </c>
      <c r="E715" s="14">
        <f t="shared" si="70"/>
        <v>44</v>
      </c>
      <c r="F715" s="14">
        <f t="shared" si="71"/>
        <v>2</v>
      </c>
      <c r="G715" s="13">
        <f t="shared" si="72"/>
        <v>44929</v>
      </c>
      <c r="H715" s="19">
        <f t="shared" si="73"/>
        <v>45289</v>
      </c>
    </row>
    <row r="716" spans="1:8" x14ac:dyDescent="0.25">
      <c r="A716" s="28">
        <v>45231</v>
      </c>
      <c r="B716" s="27">
        <v>4237.85986328125</v>
      </c>
      <c r="C716" s="14">
        <f t="shared" si="68"/>
        <v>2023</v>
      </c>
      <c r="D716" s="14">
        <f t="shared" si="69"/>
        <v>11</v>
      </c>
      <c r="E716" s="14">
        <f t="shared" si="70"/>
        <v>44</v>
      </c>
      <c r="F716" s="14">
        <f t="shared" si="71"/>
        <v>3</v>
      </c>
      <c r="G716" s="13">
        <f t="shared" si="72"/>
        <v>44929</v>
      </c>
      <c r="H716" s="19">
        <f t="shared" si="73"/>
        <v>45289</v>
      </c>
    </row>
    <row r="717" spans="1:8" x14ac:dyDescent="0.25">
      <c r="A717" s="28">
        <v>45232</v>
      </c>
      <c r="B717" s="27">
        <v>4317.77978515625</v>
      </c>
      <c r="C717" s="14">
        <f t="shared" si="68"/>
        <v>2023</v>
      </c>
      <c r="D717" s="14">
        <f t="shared" si="69"/>
        <v>11</v>
      </c>
      <c r="E717" s="14">
        <f t="shared" si="70"/>
        <v>44</v>
      </c>
      <c r="F717" s="14">
        <f t="shared" si="71"/>
        <v>4</v>
      </c>
      <c r="G717" s="13">
        <f t="shared" si="72"/>
        <v>44929</v>
      </c>
      <c r="H717" s="19">
        <f t="shared" si="73"/>
        <v>45289</v>
      </c>
    </row>
    <row r="718" spans="1:8" x14ac:dyDescent="0.25">
      <c r="A718" s="28">
        <v>45233</v>
      </c>
      <c r="B718" s="27">
        <v>4358.33984375</v>
      </c>
      <c r="C718" s="14">
        <f t="shared" si="68"/>
        <v>2023</v>
      </c>
      <c r="D718" s="14">
        <f t="shared" si="69"/>
        <v>11</v>
      </c>
      <c r="E718" s="14">
        <f t="shared" si="70"/>
        <v>44</v>
      </c>
      <c r="F718" s="14">
        <f t="shared" si="71"/>
        <v>5</v>
      </c>
      <c r="G718" s="13">
        <f t="shared" si="72"/>
        <v>44929</v>
      </c>
      <c r="H718" s="19">
        <f t="shared" si="73"/>
        <v>45289</v>
      </c>
    </row>
    <row r="719" spans="1:8" x14ac:dyDescent="0.25">
      <c r="A719" s="28">
        <v>45236</v>
      </c>
      <c r="B719" s="27">
        <v>4365.97998046875</v>
      </c>
      <c r="C719" s="14">
        <f t="shared" si="68"/>
        <v>2023</v>
      </c>
      <c r="D719" s="14">
        <f t="shared" si="69"/>
        <v>11</v>
      </c>
      <c r="E719" s="14">
        <f t="shared" si="70"/>
        <v>45</v>
      </c>
      <c r="F719" s="14">
        <f t="shared" si="71"/>
        <v>1</v>
      </c>
      <c r="G719" s="13">
        <f t="shared" si="72"/>
        <v>44929</v>
      </c>
      <c r="H719" s="19">
        <f t="shared" si="73"/>
        <v>45289</v>
      </c>
    </row>
    <row r="720" spans="1:8" x14ac:dyDescent="0.25">
      <c r="A720" s="28">
        <v>45237</v>
      </c>
      <c r="B720" s="27">
        <v>4378.3798828125</v>
      </c>
      <c r="C720" s="14">
        <f t="shared" si="68"/>
        <v>2023</v>
      </c>
      <c r="D720" s="14">
        <f t="shared" si="69"/>
        <v>11</v>
      </c>
      <c r="E720" s="14">
        <f t="shared" si="70"/>
        <v>45</v>
      </c>
      <c r="F720" s="14">
        <f t="shared" si="71"/>
        <v>2</v>
      </c>
      <c r="G720" s="13">
        <f t="shared" si="72"/>
        <v>44929</v>
      </c>
      <c r="H720" s="19">
        <f t="shared" si="73"/>
        <v>45289</v>
      </c>
    </row>
    <row r="721" spans="1:8" x14ac:dyDescent="0.25">
      <c r="A721" s="28">
        <v>45238</v>
      </c>
      <c r="B721" s="27">
        <v>4382.77978515625</v>
      </c>
      <c r="C721" s="14">
        <f t="shared" si="68"/>
        <v>2023</v>
      </c>
      <c r="D721" s="14">
        <f t="shared" si="69"/>
        <v>11</v>
      </c>
      <c r="E721" s="14">
        <f t="shared" si="70"/>
        <v>45</v>
      </c>
      <c r="F721" s="14">
        <f t="shared" si="71"/>
        <v>3</v>
      </c>
      <c r="G721" s="13">
        <f t="shared" si="72"/>
        <v>44929</v>
      </c>
      <c r="H721" s="19">
        <f t="shared" si="73"/>
        <v>45289</v>
      </c>
    </row>
    <row r="722" spans="1:8" x14ac:dyDescent="0.25">
      <c r="A722" s="28">
        <v>45239</v>
      </c>
      <c r="B722" s="27">
        <v>4347.35009765625</v>
      </c>
      <c r="C722" s="14">
        <f t="shared" si="68"/>
        <v>2023</v>
      </c>
      <c r="D722" s="14">
        <f t="shared" si="69"/>
        <v>11</v>
      </c>
      <c r="E722" s="14">
        <f t="shared" si="70"/>
        <v>45</v>
      </c>
      <c r="F722" s="14">
        <f t="shared" si="71"/>
        <v>4</v>
      </c>
      <c r="G722" s="13">
        <f t="shared" si="72"/>
        <v>44929</v>
      </c>
      <c r="H722" s="19">
        <f t="shared" si="73"/>
        <v>45289</v>
      </c>
    </row>
    <row r="723" spans="1:8" x14ac:dyDescent="0.25">
      <c r="A723" s="28">
        <v>45240</v>
      </c>
      <c r="B723" s="27">
        <v>4415.240234375</v>
      </c>
      <c r="C723" s="14">
        <f t="shared" si="68"/>
        <v>2023</v>
      </c>
      <c r="D723" s="14">
        <f t="shared" si="69"/>
        <v>11</v>
      </c>
      <c r="E723" s="14">
        <f t="shared" si="70"/>
        <v>45</v>
      </c>
      <c r="F723" s="14">
        <f t="shared" si="71"/>
        <v>5</v>
      </c>
      <c r="G723" s="13">
        <f t="shared" si="72"/>
        <v>44929</v>
      </c>
      <c r="H723" s="19">
        <f t="shared" si="73"/>
        <v>45289</v>
      </c>
    </row>
    <row r="724" spans="1:8" x14ac:dyDescent="0.25">
      <c r="A724" s="28">
        <v>45243</v>
      </c>
      <c r="B724" s="27">
        <v>4411.5498046875</v>
      </c>
      <c r="C724" s="14">
        <f t="shared" si="68"/>
        <v>2023</v>
      </c>
      <c r="D724" s="14">
        <f t="shared" si="69"/>
        <v>11</v>
      </c>
      <c r="E724" s="14">
        <f t="shared" si="70"/>
        <v>46</v>
      </c>
      <c r="F724" s="14">
        <f t="shared" si="71"/>
        <v>1</v>
      </c>
      <c r="G724" s="13">
        <f t="shared" si="72"/>
        <v>44929</v>
      </c>
      <c r="H724" s="19">
        <f t="shared" si="73"/>
        <v>45289</v>
      </c>
    </row>
    <row r="725" spans="1:8" x14ac:dyDescent="0.25">
      <c r="A725" s="28">
        <v>45244</v>
      </c>
      <c r="B725" s="27">
        <v>4495.7001953125</v>
      </c>
      <c r="C725" s="14">
        <f t="shared" si="68"/>
        <v>2023</v>
      </c>
      <c r="D725" s="14">
        <f t="shared" si="69"/>
        <v>11</v>
      </c>
      <c r="E725" s="14">
        <f t="shared" si="70"/>
        <v>46</v>
      </c>
      <c r="F725" s="14">
        <f t="shared" si="71"/>
        <v>2</v>
      </c>
      <c r="G725" s="13">
        <f t="shared" si="72"/>
        <v>44929</v>
      </c>
      <c r="H725" s="19">
        <f t="shared" si="73"/>
        <v>45289</v>
      </c>
    </row>
    <row r="726" spans="1:8" x14ac:dyDescent="0.25">
      <c r="A726" s="28">
        <v>45245</v>
      </c>
      <c r="B726" s="27">
        <v>4502.8798828125</v>
      </c>
      <c r="C726" s="14">
        <f t="shared" si="68"/>
        <v>2023</v>
      </c>
      <c r="D726" s="14">
        <f t="shared" si="69"/>
        <v>11</v>
      </c>
      <c r="E726" s="14">
        <f t="shared" si="70"/>
        <v>46</v>
      </c>
      <c r="F726" s="14">
        <f t="shared" si="71"/>
        <v>3</v>
      </c>
      <c r="G726" s="13">
        <f t="shared" si="72"/>
        <v>44929</v>
      </c>
      <c r="H726" s="19">
        <f t="shared" si="73"/>
        <v>45289</v>
      </c>
    </row>
    <row r="727" spans="1:8" x14ac:dyDescent="0.25">
      <c r="A727" s="28">
        <v>45246</v>
      </c>
      <c r="B727" s="27">
        <v>4508.240234375</v>
      </c>
      <c r="C727" s="14">
        <f t="shared" si="68"/>
        <v>2023</v>
      </c>
      <c r="D727" s="14">
        <f t="shared" si="69"/>
        <v>11</v>
      </c>
      <c r="E727" s="14">
        <f t="shared" si="70"/>
        <v>46</v>
      </c>
      <c r="F727" s="14">
        <f t="shared" si="71"/>
        <v>4</v>
      </c>
      <c r="G727" s="13">
        <f t="shared" si="72"/>
        <v>44929</v>
      </c>
      <c r="H727" s="19">
        <f t="shared" si="73"/>
        <v>45289</v>
      </c>
    </row>
    <row r="728" spans="1:8" x14ac:dyDescent="0.25">
      <c r="A728" s="28">
        <v>45247</v>
      </c>
      <c r="B728" s="27">
        <v>4514.02001953125</v>
      </c>
      <c r="C728" s="14">
        <f t="shared" si="68"/>
        <v>2023</v>
      </c>
      <c r="D728" s="14">
        <f t="shared" si="69"/>
        <v>11</v>
      </c>
      <c r="E728" s="14">
        <f t="shared" si="70"/>
        <v>46</v>
      </c>
      <c r="F728" s="14">
        <f t="shared" si="71"/>
        <v>5</v>
      </c>
      <c r="G728" s="13">
        <f t="shared" si="72"/>
        <v>44929</v>
      </c>
      <c r="H728" s="19">
        <f t="shared" si="73"/>
        <v>45289</v>
      </c>
    </row>
    <row r="729" spans="1:8" x14ac:dyDescent="0.25">
      <c r="A729" s="28">
        <v>45250</v>
      </c>
      <c r="B729" s="27">
        <v>4547.3798828125</v>
      </c>
      <c r="C729" s="14">
        <f t="shared" si="68"/>
        <v>2023</v>
      </c>
      <c r="D729" s="14">
        <f t="shared" si="69"/>
        <v>11</v>
      </c>
      <c r="E729" s="14">
        <f t="shared" si="70"/>
        <v>47</v>
      </c>
      <c r="F729" s="14">
        <f t="shared" si="71"/>
        <v>1</v>
      </c>
      <c r="G729" s="13">
        <f t="shared" si="72"/>
        <v>44929</v>
      </c>
      <c r="H729" s="19">
        <f t="shared" si="73"/>
        <v>45289</v>
      </c>
    </row>
    <row r="730" spans="1:8" x14ac:dyDescent="0.25">
      <c r="A730" s="28">
        <v>45251</v>
      </c>
      <c r="B730" s="27">
        <v>4538.18994140625</v>
      </c>
      <c r="C730" s="14">
        <f t="shared" si="68"/>
        <v>2023</v>
      </c>
      <c r="D730" s="14">
        <f t="shared" si="69"/>
        <v>11</v>
      </c>
      <c r="E730" s="14">
        <f t="shared" si="70"/>
        <v>47</v>
      </c>
      <c r="F730" s="14">
        <f t="shared" si="71"/>
        <v>2</v>
      </c>
      <c r="G730" s="13">
        <f t="shared" si="72"/>
        <v>44929</v>
      </c>
      <c r="H730" s="19">
        <f t="shared" si="73"/>
        <v>45289</v>
      </c>
    </row>
    <row r="731" spans="1:8" x14ac:dyDescent="0.25">
      <c r="A731" s="28">
        <v>45252</v>
      </c>
      <c r="B731" s="27">
        <v>4556.6201171875</v>
      </c>
      <c r="C731" s="14">
        <f t="shared" si="68"/>
        <v>2023</v>
      </c>
      <c r="D731" s="14">
        <f t="shared" si="69"/>
        <v>11</v>
      </c>
      <c r="E731" s="14">
        <f t="shared" si="70"/>
        <v>47</v>
      </c>
      <c r="F731" s="14">
        <f t="shared" si="71"/>
        <v>3</v>
      </c>
      <c r="G731" s="13">
        <f t="shared" si="72"/>
        <v>44929</v>
      </c>
      <c r="H731" s="19">
        <f t="shared" si="73"/>
        <v>45289</v>
      </c>
    </row>
    <row r="732" spans="1:8" x14ac:dyDescent="0.25">
      <c r="A732" s="28">
        <v>45254</v>
      </c>
      <c r="B732" s="27">
        <v>4559.33984375</v>
      </c>
      <c r="C732" s="14">
        <f t="shared" si="68"/>
        <v>2023</v>
      </c>
      <c r="D732" s="14">
        <f t="shared" si="69"/>
        <v>11</v>
      </c>
      <c r="E732" s="14">
        <f t="shared" si="70"/>
        <v>47</v>
      </c>
      <c r="F732" s="14">
        <f t="shared" si="71"/>
        <v>5</v>
      </c>
      <c r="G732" s="13">
        <f t="shared" si="72"/>
        <v>44929</v>
      </c>
      <c r="H732" s="19">
        <f t="shared" si="73"/>
        <v>45289</v>
      </c>
    </row>
    <row r="733" spans="1:8" x14ac:dyDescent="0.25">
      <c r="A733" s="28">
        <v>45257</v>
      </c>
      <c r="B733" s="27">
        <v>4550.43017578125</v>
      </c>
      <c r="C733" s="14">
        <f t="shared" si="68"/>
        <v>2023</v>
      </c>
      <c r="D733" s="14">
        <f t="shared" si="69"/>
        <v>11</v>
      </c>
      <c r="E733" s="14">
        <f t="shared" si="70"/>
        <v>48</v>
      </c>
      <c r="F733" s="14">
        <f t="shared" si="71"/>
        <v>1</v>
      </c>
      <c r="G733" s="13">
        <f t="shared" si="72"/>
        <v>44929</v>
      </c>
      <c r="H733" s="19">
        <f t="shared" si="73"/>
        <v>45289</v>
      </c>
    </row>
    <row r="734" spans="1:8" x14ac:dyDescent="0.25">
      <c r="A734" s="28">
        <v>45258</v>
      </c>
      <c r="B734" s="27">
        <v>4554.89013671875</v>
      </c>
      <c r="C734" s="14">
        <f t="shared" si="68"/>
        <v>2023</v>
      </c>
      <c r="D734" s="14">
        <f t="shared" si="69"/>
        <v>11</v>
      </c>
      <c r="E734" s="14">
        <f t="shared" si="70"/>
        <v>48</v>
      </c>
      <c r="F734" s="14">
        <f t="shared" si="71"/>
        <v>2</v>
      </c>
      <c r="G734" s="13">
        <f t="shared" si="72"/>
        <v>44929</v>
      </c>
      <c r="H734" s="19">
        <f t="shared" si="73"/>
        <v>45289</v>
      </c>
    </row>
    <row r="735" spans="1:8" x14ac:dyDescent="0.25">
      <c r="A735" s="28">
        <v>45259</v>
      </c>
      <c r="B735" s="27">
        <v>4550.580078125</v>
      </c>
      <c r="C735" s="14">
        <f t="shared" si="68"/>
        <v>2023</v>
      </c>
      <c r="D735" s="14">
        <f t="shared" si="69"/>
        <v>11</v>
      </c>
      <c r="E735" s="14">
        <f t="shared" si="70"/>
        <v>48</v>
      </c>
      <c r="F735" s="14">
        <f t="shared" si="71"/>
        <v>3</v>
      </c>
      <c r="G735" s="13">
        <f t="shared" si="72"/>
        <v>44929</v>
      </c>
      <c r="H735" s="19">
        <f t="shared" si="73"/>
        <v>45289</v>
      </c>
    </row>
    <row r="736" spans="1:8" x14ac:dyDescent="0.25">
      <c r="A736" s="28">
        <v>45260</v>
      </c>
      <c r="B736" s="27">
        <v>4567.7998046875</v>
      </c>
      <c r="C736" s="14">
        <f t="shared" si="68"/>
        <v>2023</v>
      </c>
      <c r="D736" s="14">
        <f t="shared" si="69"/>
        <v>11</v>
      </c>
      <c r="E736" s="14">
        <f t="shared" si="70"/>
        <v>48</v>
      </c>
      <c r="F736" s="14">
        <f t="shared" si="71"/>
        <v>4</v>
      </c>
      <c r="G736" s="13">
        <f t="shared" si="72"/>
        <v>44929</v>
      </c>
      <c r="H736" s="19">
        <f t="shared" si="73"/>
        <v>45289</v>
      </c>
    </row>
    <row r="737" spans="1:8" x14ac:dyDescent="0.25">
      <c r="A737" s="28">
        <v>45261</v>
      </c>
      <c r="B737" s="27">
        <v>4594.6298828125</v>
      </c>
      <c r="C737" s="14">
        <f t="shared" si="68"/>
        <v>2023</v>
      </c>
      <c r="D737" s="14">
        <f t="shared" si="69"/>
        <v>12</v>
      </c>
      <c r="E737" s="14">
        <f t="shared" si="70"/>
        <v>48</v>
      </c>
      <c r="F737" s="14">
        <f t="shared" si="71"/>
        <v>5</v>
      </c>
      <c r="G737" s="13">
        <f t="shared" si="72"/>
        <v>44929</v>
      </c>
      <c r="H737" s="19">
        <f t="shared" si="73"/>
        <v>45289</v>
      </c>
    </row>
    <row r="738" spans="1:8" x14ac:dyDescent="0.25">
      <c r="A738" s="28">
        <v>45264</v>
      </c>
      <c r="B738" s="27">
        <v>4569.77978515625</v>
      </c>
      <c r="C738" s="14">
        <f t="shared" si="68"/>
        <v>2023</v>
      </c>
      <c r="D738" s="14">
        <f t="shared" si="69"/>
        <v>12</v>
      </c>
      <c r="E738" s="14">
        <f t="shared" si="70"/>
        <v>49</v>
      </c>
      <c r="F738" s="14">
        <f t="shared" si="71"/>
        <v>1</v>
      </c>
      <c r="G738" s="13">
        <f t="shared" si="72"/>
        <v>44929</v>
      </c>
      <c r="H738" s="19">
        <f t="shared" si="73"/>
        <v>45289</v>
      </c>
    </row>
    <row r="739" spans="1:8" x14ac:dyDescent="0.25">
      <c r="A739" s="28">
        <v>45265</v>
      </c>
      <c r="B739" s="27">
        <v>4567.18017578125</v>
      </c>
      <c r="C739" s="14">
        <f t="shared" si="68"/>
        <v>2023</v>
      </c>
      <c r="D739" s="14">
        <f t="shared" si="69"/>
        <v>12</v>
      </c>
      <c r="E739" s="14">
        <f t="shared" si="70"/>
        <v>49</v>
      </c>
      <c r="F739" s="14">
        <f t="shared" si="71"/>
        <v>2</v>
      </c>
      <c r="G739" s="13">
        <f t="shared" si="72"/>
        <v>44929</v>
      </c>
      <c r="H739" s="19">
        <f t="shared" si="73"/>
        <v>45289</v>
      </c>
    </row>
    <row r="740" spans="1:8" x14ac:dyDescent="0.25">
      <c r="A740" s="28">
        <v>45266</v>
      </c>
      <c r="B740" s="27">
        <v>4549.33984375</v>
      </c>
      <c r="C740" s="14">
        <f t="shared" si="68"/>
        <v>2023</v>
      </c>
      <c r="D740" s="14">
        <f t="shared" si="69"/>
        <v>12</v>
      </c>
      <c r="E740" s="14">
        <f t="shared" si="70"/>
        <v>49</v>
      </c>
      <c r="F740" s="14">
        <f t="shared" si="71"/>
        <v>3</v>
      </c>
      <c r="G740" s="13">
        <f t="shared" si="72"/>
        <v>44929</v>
      </c>
      <c r="H740" s="19">
        <f t="shared" si="73"/>
        <v>45289</v>
      </c>
    </row>
    <row r="741" spans="1:8" x14ac:dyDescent="0.25">
      <c r="A741" s="28">
        <v>45267</v>
      </c>
      <c r="B741" s="27">
        <v>4585.58984375</v>
      </c>
      <c r="C741" s="14">
        <f t="shared" si="68"/>
        <v>2023</v>
      </c>
      <c r="D741" s="14">
        <f t="shared" si="69"/>
        <v>12</v>
      </c>
      <c r="E741" s="14">
        <f t="shared" si="70"/>
        <v>49</v>
      </c>
      <c r="F741" s="14">
        <f t="shared" si="71"/>
        <v>4</v>
      </c>
      <c r="G741" s="13">
        <f t="shared" si="72"/>
        <v>44929</v>
      </c>
      <c r="H741" s="19">
        <f t="shared" si="73"/>
        <v>45289</v>
      </c>
    </row>
    <row r="742" spans="1:8" x14ac:dyDescent="0.25">
      <c r="A742" s="28">
        <v>45268</v>
      </c>
      <c r="B742" s="27">
        <v>4604.3701171875</v>
      </c>
      <c r="C742" s="14">
        <f t="shared" si="68"/>
        <v>2023</v>
      </c>
      <c r="D742" s="14">
        <f t="shared" si="69"/>
        <v>12</v>
      </c>
      <c r="E742" s="14">
        <f t="shared" si="70"/>
        <v>49</v>
      </c>
      <c r="F742" s="14">
        <f t="shared" si="71"/>
        <v>5</v>
      </c>
      <c r="G742" s="13">
        <f t="shared" si="72"/>
        <v>44929</v>
      </c>
      <c r="H742" s="19">
        <f t="shared" si="73"/>
        <v>45289</v>
      </c>
    </row>
    <row r="743" spans="1:8" x14ac:dyDescent="0.25">
      <c r="A743" s="28">
        <v>45271</v>
      </c>
      <c r="B743" s="27">
        <v>4622.43994140625</v>
      </c>
      <c r="C743" s="14">
        <f t="shared" si="68"/>
        <v>2023</v>
      </c>
      <c r="D743" s="14">
        <f t="shared" si="69"/>
        <v>12</v>
      </c>
      <c r="E743" s="14">
        <f t="shared" si="70"/>
        <v>50</v>
      </c>
      <c r="F743" s="14">
        <f t="shared" si="71"/>
        <v>1</v>
      </c>
      <c r="G743" s="13">
        <f t="shared" si="72"/>
        <v>44929</v>
      </c>
      <c r="H743" s="19">
        <f t="shared" si="73"/>
        <v>45289</v>
      </c>
    </row>
    <row r="744" spans="1:8" x14ac:dyDescent="0.25">
      <c r="A744" s="28">
        <v>45272</v>
      </c>
      <c r="B744" s="27">
        <v>4643.7001953125</v>
      </c>
      <c r="C744" s="14">
        <f t="shared" si="68"/>
        <v>2023</v>
      </c>
      <c r="D744" s="14">
        <f t="shared" si="69"/>
        <v>12</v>
      </c>
      <c r="E744" s="14">
        <f t="shared" si="70"/>
        <v>50</v>
      </c>
      <c r="F744" s="14">
        <f t="shared" si="71"/>
        <v>2</v>
      </c>
      <c r="G744" s="13">
        <f t="shared" si="72"/>
        <v>44929</v>
      </c>
      <c r="H744" s="19">
        <f t="shared" si="73"/>
        <v>45289</v>
      </c>
    </row>
    <row r="745" spans="1:8" x14ac:dyDescent="0.25">
      <c r="A745" s="28">
        <v>45273</v>
      </c>
      <c r="B745" s="27">
        <v>4707.08984375</v>
      </c>
      <c r="C745" s="14">
        <f t="shared" si="68"/>
        <v>2023</v>
      </c>
      <c r="D745" s="14">
        <f t="shared" si="69"/>
        <v>12</v>
      </c>
      <c r="E745" s="14">
        <f t="shared" si="70"/>
        <v>50</v>
      </c>
      <c r="F745" s="14">
        <f t="shared" si="71"/>
        <v>3</v>
      </c>
      <c r="G745" s="13">
        <f t="shared" si="72"/>
        <v>44929</v>
      </c>
      <c r="H745" s="19">
        <f t="shared" si="73"/>
        <v>45289</v>
      </c>
    </row>
    <row r="746" spans="1:8" x14ac:dyDescent="0.25">
      <c r="A746" s="28">
        <v>45274</v>
      </c>
      <c r="B746" s="27">
        <v>4719.5498046875</v>
      </c>
      <c r="C746" s="14">
        <f t="shared" si="68"/>
        <v>2023</v>
      </c>
      <c r="D746" s="14">
        <f t="shared" si="69"/>
        <v>12</v>
      </c>
      <c r="E746" s="14">
        <f t="shared" si="70"/>
        <v>50</v>
      </c>
      <c r="F746" s="14">
        <f t="shared" si="71"/>
        <v>4</v>
      </c>
      <c r="G746" s="13">
        <f t="shared" si="72"/>
        <v>44929</v>
      </c>
      <c r="H746" s="19">
        <f t="shared" si="73"/>
        <v>45289</v>
      </c>
    </row>
    <row r="747" spans="1:8" x14ac:dyDescent="0.25">
      <c r="A747" s="28">
        <v>45275</v>
      </c>
      <c r="B747" s="27">
        <v>4719.18994140625</v>
      </c>
      <c r="C747" s="14">
        <f t="shared" si="68"/>
        <v>2023</v>
      </c>
      <c r="D747" s="14">
        <f t="shared" si="69"/>
        <v>12</v>
      </c>
      <c r="E747" s="14">
        <f t="shared" si="70"/>
        <v>50</v>
      </c>
      <c r="F747" s="14">
        <f t="shared" si="71"/>
        <v>5</v>
      </c>
      <c r="G747" s="13">
        <f t="shared" si="72"/>
        <v>44929</v>
      </c>
      <c r="H747" s="19">
        <f t="shared" si="73"/>
        <v>45289</v>
      </c>
    </row>
    <row r="748" spans="1:8" x14ac:dyDescent="0.25">
      <c r="A748" s="28">
        <v>45278</v>
      </c>
      <c r="B748" s="27">
        <v>4740.56005859375</v>
      </c>
      <c r="C748" s="14">
        <f t="shared" si="68"/>
        <v>2023</v>
      </c>
      <c r="D748" s="14">
        <f t="shared" si="69"/>
        <v>12</v>
      </c>
      <c r="E748" s="14">
        <f t="shared" si="70"/>
        <v>51</v>
      </c>
      <c r="F748" s="14">
        <f t="shared" si="71"/>
        <v>1</v>
      </c>
      <c r="G748" s="13">
        <f t="shared" si="72"/>
        <v>44929</v>
      </c>
      <c r="H748" s="19">
        <f t="shared" si="73"/>
        <v>45289</v>
      </c>
    </row>
    <row r="749" spans="1:8" x14ac:dyDescent="0.25">
      <c r="A749" s="28">
        <v>45279</v>
      </c>
      <c r="B749" s="27">
        <v>4768.3701171875</v>
      </c>
      <c r="C749" s="14">
        <f t="shared" si="68"/>
        <v>2023</v>
      </c>
      <c r="D749" s="14">
        <f t="shared" si="69"/>
        <v>12</v>
      </c>
      <c r="E749" s="14">
        <f t="shared" si="70"/>
        <v>51</v>
      </c>
      <c r="F749" s="14">
        <f t="shared" si="71"/>
        <v>2</v>
      </c>
      <c r="G749" s="13">
        <f t="shared" si="72"/>
        <v>44929</v>
      </c>
      <c r="H749" s="19">
        <f t="shared" si="73"/>
        <v>45289</v>
      </c>
    </row>
    <row r="750" spans="1:8" x14ac:dyDescent="0.25">
      <c r="A750" s="28">
        <v>45280</v>
      </c>
      <c r="B750" s="27">
        <v>4698.35009765625</v>
      </c>
      <c r="C750" s="14">
        <f t="shared" si="68"/>
        <v>2023</v>
      </c>
      <c r="D750" s="14">
        <f t="shared" si="69"/>
        <v>12</v>
      </c>
      <c r="E750" s="14">
        <f t="shared" si="70"/>
        <v>51</v>
      </c>
      <c r="F750" s="14">
        <f t="shared" si="71"/>
        <v>3</v>
      </c>
      <c r="G750" s="13">
        <f t="shared" si="72"/>
        <v>44929</v>
      </c>
      <c r="H750" s="19">
        <f t="shared" si="73"/>
        <v>45289</v>
      </c>
    </row>
    <row r="751" spans="1:8" x14ac:dyDescent="0.25">
      <c r="A751" s="28">
        <v>45281</v>
      </c>
      <c r="B751" s="27">
        <v>4746.75</v>
      </c>
      <c r="C751" s="14">
        <f t="shared" si="68"/>
        <v>2023</v>
      </c>
      <c r="D751" s="14">
        <f t="shared" si="69"/>
        <v>12</v>
      </c>
      <c r="E751" s="14">
        <f t="shared" si="70"/>
        <v>51</v>
      </c>
      <c r="F751" s="14">
        <f t="shared" si="71"/>
        <v>4</v>
      </c>
      <c r="G751" s="13">
        <f t="shared" si="72"/>
        <v>44929</v>
      </c>
      <c r="H751" s="19">
        <f t="shared" si="73"/>
        <v>45289</v>
      </c>
    </row>
    <row r="752" spans="1:8" x14ac:dyDescent="0.25">
      <c r="A752" s="28">
        <v>45282</v>
      </c>
      <c r="B752" s="27">
        <v>4754.6298828125</v>
      </c>
      <c r="C752" s="14">
        <f t="shared" si="68"/>
        <v>2023</v>
      </c>
      <c r="D752" s="14">
        <f t="shared" si="69"/>
        <v>12</v>
      </c>
      <c r="E752" s="14">
        <f t="shared" si="70"/>
        <v>51</v>
      </c>
      <c r="F752" s="14">
        <f t="shared" si="71"/>
        <v>5</v>
      </c>
      <c r="G752" s="13">
        <f t="shared" si="72"/>
        <v>44929</v>
      </c>
      <c r="H752" s="19">
        <f t="shared" si="73"/>
        <v>45289</v>
      </c>
    </row>
    <row r="753" spans="1:8" x14ac:dyDescent="0.25">
      <c r="A753" s="28">
        <v>45286</v>
      </c>
      <c r="B753" s="27">
        <v>4774.75</v>
      </c>
      <c r="C753" s="14">
        <f t="shared" si="68"/>
        <v>2023</v>
      </c>
      <c r="D753" s="14">
        <f t="shared" si="69"/>
        <v>12</v>
      </c>
      <c r="E753" s="14">
        <f t="shared" si="70"/>
        <v>52</v>
      </c>
      <c r="F753" s="14">
        <f t="shared" si="71"/>
        <v>2</v>
      </c>
      <c r="G753" s="13">
        <f t="shared" si="72"/>
        <v>44929</v>
      </c>
      <c r="H753" s="19">
        <f t="shared" si="73"/>
        <v>45289</v>
      </c>
    </row>
    <row r="754" spans="1:8" x14ac:dyDescent="0.25">
      <c r="A754" s="28">
        <v>45287</v>
      </c>
      <c r="B754" s="27">
        <v>4781.580078125</v>
      </c>
      <c r="C754" s="14">
        <f t="shared" si="68"/>
        <v>2023</v>
      </c>
      <c r="D754" s="14">
        <f t="shared" si="69"/>
        <v>12</v>
      </c>
      <c r="E754" s="14">
        <f t="shared" si="70"/>
        <v>52</v>
      </c>
      <c r="F754" s="14">
        <f t="shared" si="71"/>
        <v>3</v>
      </c>
      <c r="G754" s="13">
        <f t="shared" si="72"/>
        <v>44929</v>
      </c>
      <c r="H754" s="19">
        <f t="shared" si="73"/>
        <v>45289</v>
      </c>
    </row>
    <row r="755" spans="1:8" x14ac:dyDescent="0.25">
      <c r="A755" s="28">
        <v>45288</v>
      </c>
      <c r="B755" s="27">
        <v>4783.35009765625</v>
      </c>
      <c r="C755" s="14">
        <f t="shared" si="68"/>
        <v>2023</v>
      </c>
      <c r="D755" s="14">
        <f t="shared" si="69"/>
        <v>12</v>
      </c>
      <c r="E755" s="14">
        <f t="shared" si="70"/>
        <v>52</v>
      </c>
      <c r="F755" s="14">
        <f t="shared" si="71"/>
        <v>4</v>
      </c>
      <c r="G755" s="13">
        <f t="shared" si="72"/>
        <v>44929</v>
      </c>
      <c r="H755" s="19">
        <f t="shared" si="73"/>
        <v>45289</v>
      </c>
    </row>
    <row r="756" spans="1:8" x14ac:dyDescent="0.25">
      <c r="A756" s="28">
        <v>45289</v>
      </c>
      <c r="B756" s="27">
        <v>4769.830078125</v>
      </c>
      <c r="C756" s="14">
        <f t="shared" si="68"/>
        <v>2023</v>
      </c>
      <c r="D756" s="14">
        <f t="shared" si="69"/>
        <v>12</v>
      </c>
      <c r="E756" s="14">
        <f t="shared" si="70"/>
        <v>52</v>
      </c>
      <c r="F756" s="14">
        <f t="shared" si="71"/>
        <v>5</v>
      </c>
      <c r="G756" s="13">
        <f t="shared" si="72"/>
        <v>44929</v>
      </c>
      <c r="H756" s="19">
        <f t="shared" si="73"/>
        <v>45289</v>
      </c>
    </row>
    <row r="757" spans="1:8" x14ac:dyDescent="0.25">
      <c r="A757" s="28">
        <v>45293</v>
      </c>
      <c r="B757" s="27">
        <v>4742.830078125</v>
      </c>
      <c r="C757" s="14">
        <f t="shared" si="68"/>
        <v>2024</v>
      </c>
      <c r="D757" s="14">
        <f t="shared" si="69"/>
        <v>1</v>
      </c>
      <c r="E757" s="14">
        <f t="shared" si="70"/>
        <v>1</v>
      </c>
      <c r="F757" s="14">
        <f t="shared" si="71"/>
        <v>2</v>
      </c>
      <c r="G757" s="13">
        <f t="shared" si="72"/>
        <v>45293</v>
      </c>
      <c r="H757" s="19">
        <f t="shared" si="73"/>
        <v>45657</v>
      </c>
    </row>
    <row r="758" spans="1:8" x14ac:dyDescent="0.25">
      <c r="A758" s="28">
        <v>45294</v>
      </c>
      <c r="B758" s="27">
        <v>4704.81005859375</v>
      </c>
      <c r="C758" s="14">
        <f t="shared" si="68"/>
        <v>2024</v>
      </c>
      <c r="D758" s="14">
        <f t="shared" si="69"/>
        <v>1</v>
      </c>
      <c r="E758" s="14">
        <f t="shared" si="70"/>
        <v>1</v>
      </c>
      <c r="F758" s="14">
        <f t="shared" si="71"/>
        <v>3</v>
      </c>
      <c r="G758" s="13">
        <f t="shared" si="72"/>
        <v>45293</v>
      </c>
      <c r="H758" s="19">
        <f t="shared" si="73"/>
        <v>45657</v>
      </c>
    </row>
    <row r="759" spans="1:8" x14ac:dyDescent="0.25">
      <c r="A759" s="28">
        <v>45295</v>
      </c>
      <c r="B759" s="27">
        <v>4688.68017578125</v>
      </c>
      <c r="C759" s="14">
        <f t="shared" si="68"/>
        <v>2024</v>
      </c>
      <c r="D759" s="14">
        <f t="shared" si="69"/>
        <v>1</v>
      </c>
      <c r="E759" s="14">
        <f t="shared" si="70"/>
        <v>1</v>
      </c>
      <c r="F759" s="14">
        <f t="shared" si="71"/>
        <v>4</v>
      </c>
      <c r="G759" s="13">
        <f t="shared" si="72"/>
        <v>45293</v>
      </c>
      <c r="H759" s="19">
        <f t="shared" si="73"/>
        <v>45657</v>
      </c>
    </row>
    <row r="760" spans="1:8" x14ac:dyDescent="0.25">
      <c r="A760" s="28">
        <v>45296</v>
      </c>
      <c r="B760" s="27">
        <v>4697.240234375</v>
      </c>
      <c r="C760" s="14">
        <f t="shared" si="68"/>
        <v>2024</v>
      </c>
      <c r="D760" s="14">
        <f t="shared" si="69"/>
        <v>1</v>
      </c>
      <c r="E760" s="14">
        <f t="shared" si="70"/>
        <v>1</v>
      </c>
      <c r="F760" s="14">
        <f t="shared" si="71"/>
        <v>5</v>
      </c>
      <c r="G760" s="13">
        <f t="shared" si="72"/>
        <v>45293</v>
      </c>
      <c r="H760" s="19">
        <f t="shared" si="73"/>
        <v>45657</v>
      </c>
    </row>
    <row r="761" spans="1:8" x14ac:dyDescent="0.25">
      <c r="A761" s="28">
        <v>45299</v>
      </c>
      <c r="B761" s="27">
        <v>4763.5400390625</v>
      </c>
      <c r="C761" s="14">
        <f t="shared" si="68"/>
        <v>2024</v>
      </c>
      <c r="D761" s="14">
        <f t="shared" si="69"/>
        <v>1</v>
      </c>
      <c r="E761" s="14">
        <f t="shared" si="70"/>
        <v>2</v>
      </c>
      <c r="F761" s="14">
        <f t="shared" si="71"/>
        <v>1</v>
      </c>
      <c r="G761" s="13">
        <f t="shared" si="72"/>
        <v>45293</v>
      </c>
      <c r="H761" s="19">
        <f t="shared" si="73"/>
        <v>45657</v>
      </c>
    </row>
    <row r="762" spans="1:8" x14ac:dyDescent="0.25">
      <c r="A762" s="28">
        <v>45300</v>
      </c>
      <c r="B762" s="27">
        <v>4756.5</v>
      </c>
      <c r="C762" s="14">
        <f t="shared" si="68"/>
        <v>2024</v>
      </c>
      <c r="D762" s="14">
        <f t="shared" si="69"/>
        <v>1</v>
      </c>
      <c r="E762" s="14">
        <f t="shared" si="70"/>
        <v>2</v>
      </c>
      <c r="F762" s="14">
        <f t="shared" si="71"/>
        <v>2</v>
      </c>
      <c r="G762" s="13">
        <f t="shared" si="72"/>
        <v>45293</v>
      </c>
      <c r="H762" s="19">
        <f t="shared" si="73"/>
        <v>45657</v>
      </c>
    </row>
    <row r="763" spans="1:8" x14ac:dyDescent="0.25">
      <c r="A763" s="28">
        <v>45301</v>
      </c>
      <c r="B763" s="27">
        <v>4783.4501953125</v>
      </c>
      <c r="C763" s="14">
        <f t="shared" si="68"/>
        <v>2024</v>
      </c>
      <c r="D763" s="14">
        <f t="shared" si="69"/>
        <v>1</v>
      </c>
      <c r="E763" s="14">
        <f t="shared" si="70"/>
        <v>2</v>
      </c>
      <c r="F763" s="14">
        <f t="shared" si="71"/>
        <v>3</v>
      </c>
      <c r="G763" s="13">
        <f t="shared" si="72"/>
        <v>45293</v>
      </c>
      <c r="H763" s="19">
        <f t="shared" si="73"/>
        <v>45657</v>
      </c>
    </row>
    <row r="764" spans="1:8" x14ac:dyDescent="0.25">
      <c r="A764" s="28">
        <v>45302</v>
      </c>
      <c r="B764" s="27">
        <v>4780.240234375</v>
      </c>
      <c r="C764" s="14">
        <f t="shared" si="68"/>
        <v>2024</v>
      </c>
      <c r="D764" s="14">
        <f t="shared" si="69"/>
        <v>1</v>
      </c>
      <c r="E764" s="14">
        <f t="shared" si="70"/>
        <v>2</v>
      </c>
      <c r="F764" s="14">
        <f t="shared" si="71"/>
        <v>4</v>
      </c>
      <c r="G764" s="13">
        <f t="shared" si="72"/>
        <v>45293</v>
      </c>
      <c r="H764" s="19">
        <f t="shared" si="73"/>
        <v>45657</v>
      </c>
    </row>
    <row r="765" spans="1:8" x14ac:dyDescent="0.25">
      <c r="A765" s="28">
        <v>45303</v>
      </c>
      <c r="B765" s="27">
        <v>4783.830078125</v>
      </c>
      <c r="C765" s="14">
        <f t="shared" si="68"/>
        <v>2024</v>
      </c>
      <c r="D765" s="14">
        <f t="shared" si="69"/>
        <v>1</v>
      </c>
      <c r="E765" s="14">
        <f t="shared" si="70"/>
        <v>2</v>
      </c>
      <c r="F765" s="14">
        <f t="shared" si="71"/>
        <v>5</v>
      </c>
      <c r="G765" s="13">
        <f t="shared" si="72"/>
        <v>45293</v>
      </c>
      <c r="H765" s="19">
        <f t="shared" si="73"/>
        <v>45657</v>
      </c>
    </row>
    <row r="766" spans="1:8" x14ac:dyDescent="0.25">
      <c r="A766" s="28">
        <v>45307</v>
      </c>
      <c r="B766" s="27">
        <v>4765.97998046875</v>
      </c>
      <c r="C766" s="14">
        <f t="shared" si="68"/>
        <v>2024</v>
      </c>
      <c r="D766" s="14">
        <f t="shared" si="69"/>
        <v>1</v>
      </c>
      <c r="E766" s="14">
        <f t="shared" si="70"/>
        <v>3</v>
      </c>
      <c r="F766" s="14">
        <f t="shared" si="71"/>
        <v>2</v>
      </c>
      <c r="G766" s="13">
        <f t="shared" si="72"/>
        <v>45293</v>
      </c>
      <c r="H766" s="19">
        <f t="shared" si="73"/>
        <v>45657</v>
      </c>
    </row>
    <row r="767" spans="1:8" x14ac:dyDescent="0.25">
      <c r="A767" s="28">
        <v>45308</v>
      </c>
      <c r="B767" s="27">
        <v>4739.2099609375</v>
      </c>
      <c r="C767" s="14">
        <f t="shared" si="68"/>
        <v>2024</v>
      </c>
      <c r="D767" s="14">
        <f t="shared" si="69"/>
        <v>1</v>
      </c>
      <c r="E767" s="14">
        <f t="shared" si="70"/>
        <v>3</v>
      </c>
      <c r="F767" s="14">
        <f t="shared" si="71"/>
        <v>3</v>
      </c>
      <c r="G767" s="13">
        <f t="shared" si="72"/>
        <v>45293</v>
      </c>
      <c r="H767" s="19">
        <f t="shared" si="73"/>
        <v>45657</v>
      </c>
    </row>
    <row r="768" spans="1:8" x14ac:dyDescent="0.25">
      <c r="A768" s="28">
        <v>45309</v>
      </c>
      <c r="B768" s="27">
        <v>4780.93994140625</v>
      </c>
      <c r="C768" s="14">
        <f t="shared" si="68"/>
        <v>2024</v>
      </c>
      <c r="D768" s="14">
        <f t="shared" si="69"/>
        <v>1</v>
      </c>
      <c r="E768" s="14">
        <f t="shared" si="70"/>
        <v>3</v>
      </c>
      <c r="F768" s="14">
        <f t="shared" si="71"/>
        <v>4</v>
      </c>
      <c r="G768" s="13">
        <f t="shared" si="72"/>
        <v>45293</v>
      </c>
      <c r="H768" s="19">
        <f t="shared" si="73"/>
        <v>45657</v>
      </c>
    </row>
    <row r="769" spans="1:8" x14ac:dyDescent="0.25">
      <c r="A769" s="28">
        <v>45310</v>
      </c>
      <c r="B769" s="27">
        <v>4839.81005859375</v>
      </c>
      <c r="C769" s="14">
        <f t="shared" si="68"/>
        <v>2024</v>
      </c>
      <c r="D769" s="14">
        <f t="shared" si="69"/>
        <v>1</v>
      </c>
      <c r="E769" s="14">
        <f t="shared" si="70"/>
        <v>3</v>
      </c>
      <c r="F769" s="14">
        <f t="shared" si="71"/>
        <v>5</v>
      </c>
      <c r="G769" s="13">
        <f t="shared" si="72"/>
        <v>45293</v>
      </c>
      <c r="H769" s="19">
        <f t="shared" si="73"/>
        <v>45657</v>
      </c>
    </row>
    <row r="770" spans="1:8" x14ac:dyDescent="0.25">
      <c r="A770" s="28">
        <v>45313</v>
      </c>
      <c r="B770" s="27">
        <v>4850.43017578125</v>
      </c>
      <c r="C770" s="14">
        <f t="shared" si="68"/>
        <v>2024</v>
      </c>
      <c r="D770" s="14">
        <f t="shared" si="69"/>
        <v>1</v>
      </c>
      <c r="E770" s="14">
        <f t="shared" si="70"/>
        <v>4</v>
      </c>
      <c r="F770" s="14">
        <f t="shared" si="71"/>
        <v>1</v>
      </c>
      <c r="G770" s="13">
        <f t="shared" si="72"/>
        <v>45293</v>
      </c>
      <c r="H770" s="19">
        <f t="shared" si="73"/>
        <v>45657</v>
      </c>
    </row>
    <row r="771" spans="1:8" x14ac:dyDescent="0.25">
      <c r="A771" s="28">
        <v>45314</v>
      </c>
      <c r="B771" s="27">
        <v>4864.60009765625</v>
      </c>
      <c r="C771" s="14">
        <f t="shared" si="68"/>
        <v>2024</v>
      </c>
      <c r="D771" s="14">
        <f t="shared" si="69"/>
        <v>1</v>
      </c>
      <c r="E771" s="14">
        <f t="shared" si="70"/>
        <v>4</v>
      </c>
      <c r="F771" s="14">
        <f t="shared" si="71"/>
        <v>2</v>
      </c>
      <c r="G771" s="13">
        <f t="shared" si="72"/>
        <v>45293</v>
      </c>
      <c r="H771" s="19">
        <f t="shared" si="73"/>
        <v>45657</v>
      </c>
    </row>
    <row r="772" spans="1:8" x14ac:dyDescent="0.25">
      <c r="A772" s="28">
        <v>45315</v>
      </c>
      <c r="B772" s="27">
        <v>4868.5498046875</v>
      </c>
      <c r="C772" s="14">
        <f t="shared" si="68"/>
        <v>2024</v>
      </c>
      <c r="D772" s="14">
        <f t="shared" si="69"/>
        <v>1</v>
      </c>
      <c r="E772" s="14">
        <f t="shared" si="70"/>
        <v>4</v>
      </c>
      <c r="F772" s="14">
        <f t="shared" si="71"/>
        <v>3</v>
      </c>
      <c r="G772" s="13">
        <f t="shared" si="72"/>
        <v>45293</v>
      </c>
      <c r="H772" s="19">
        <f t="shared" si="73"/>
        <v>45657</v>
      </c>
    </row>
    <row r="773" spans="1:8" x14ac:dyDescent="0.25">
      <c r="A773" s="28">
        <v>45316</v>
      </c>
      <c r="B773" s="27">
        <v>4894.16015625</v>
      </c>
      <c r="C773" s="14">
        <f t="shared" ref="C773:C836" si="74">YEAR(A773)</f>
        <v>2024</v>
      </c>
      <c r="D773" s="14">
        <f t="shared" ref="D773:D836" si="75">MONTH(A773)</f>
        <v>1</v>
      </c>
      <c r="E773" s="14">
        <f t="shared" ref="E773:E836" si="76">_xlfn.ISOWEEKNUM(A773)</f>
        <v>4</v>
      </c>
      <c r="F773" s="14">
        <f t="shared" ref="F773:F836" si="77">WEEKDAY(A773,2)</f>
        <v>4</v>
      </c>
      <c r="G773" s="13">
        <f t="shared" ref="G773:G836" si="78">_xlfn.MINIFS($A$4:$A$1346,$C$4:$C$1346,C773,$C$4:$C$1346,C773)</f>
        <v>45293</v>
      </c>
      <c r="H773" s="19">
        <f t="shared" ref="H773:H836" si="79">_xlfn.MAXIFS($A$4:$A$1346,$C$4:$C$1346,C773,$C$4:$C$1346,C773)</f>
        <v>45657</v>
      </c>
    </row>
    <row r="774" spans="1:8" x14ac:dyDescent="0.25">
      <c r="A774" s="28">
        <v>45317</v>
      </c>
      <c r="B774" s="27">
        <v>4890.97021484375</v>
      </c>
      <c r="C774" s="14">
        <f t="shared" si="74"/>
        <v>2024</v>
      </c>
      <c r="D774" s="14">
        <f t="shared" si="75"/>
        <v>1</v>
      </c>
      <c r="E774" s="14">
        <f t="shared" si="76"/>
        <v>4</v>
      </c>
      <c r="F774" s="14">
        <f t="shared" si="77"/>
        <v>5</v>
      </c>
      <c r="G774" s="13">
        <f t="shared" si="78"/>
        <v>45293</v>
      </c>
      <c r="H774" s="19">
        <f t="shared" si="79"/>
        <v>45657</v>
      </c>
    </row>
    <row r="775" spans="1:8" x14ac:dyDescent="0.25">
      <c r="A775" s="28">
        <v>45320</v>
      </c>
      <c r="B775" s="27">
        <v>4927.93017578125</v>
      </c>
      <c r="C775" s="14">
        <f t="shared" si="74"/>
        <v>2024</v>
      </c>
      <c r="D775" s="14">
        <f t="shared" si="75"/>
        <v>1</v>
      </c>
      <c r="E775" s="14">
        <f t="shared" si="76"/>
        <v>5</v>
      </c>
      <c r="F775" s="14">
        <f t="shared" si="77"/>
        <v>1</v>
      </c>
      <c r="G775" s="13">
        <f t="shared" si="78"/>
        <v>45293</v>
      </c>
      <c r="H775" s="19">
        <f t="shared" si="79"/>
        <v>45657</v>
      </c>
    </row>
    <row r="776" spans="1:8" x14ac:dyDescent="0.25">
      <c r="A776" s="28">
        <v>45321</v>
      </c>
      <c r="B776" s="27">
        <v>4924.97021484375</v>
      </c>
      <c r="C776" s="14">
        <f t="shared" si="74"/>
        <v>2024</v>
      </c>
      <c r="D776" s="14">
        <f t="shared" si="75"/>
        <v>1</v>
      </c>
      <c r="E776" s="14">
        <f t="shared" si="76"/>
        <v>5</v>
      </c>
      <c r="F776" s="14">
        <f t="shared" si="77"/>
        <v>2</v>
      </c>
      <c r="G776" s="13">
        <f t="shared" si="78"/>
        <v>45293</v>
      </c>
      <c r="H776" s="19">
        <f t="shared" si="79"/>
        <v>45657</v>
      </c>
    </row>
    <row r="777" spans="1:8" x14ac:dyDescent="0.25">
      <c r="A777" s="28">
        <v>45322</v>
      </c>
      <c r="B777" s="27">
        <v>4845.64990234375</v>
      </c>
      <c r="C777" s="14">
        <f t="shared" si="74"/>
        <v>2024</v>
      </c>
      <c r="D777" s="14">
        <f t="shared" si="75"/>
        <v>1</v>
      </c>
      <c r="E777" s="14">
        <f t="shared" si="76"/>
        <v>5</v>
      </c>
      <c r="F777" s="14">
        <f t="shared" si="77"/>
        <v>3</v>
      </c>
      <c r="G777" s="13">
        <f t="shared" si="78"/>
        <v>45293</v>
      </c>
      <c r="H777" s="19">
        <f t="shared" si="79"/>
        <v>45657</v>
      </c>
    </row>
    <row r="778" spans="1:8" x14ac:dyDescent="0.25">
      <c r="A778" s="28">
        <v>45323</v>
      </c>
      <c r="B778" s="27">
        <v>4906.18994140625</v>
      </c>
      <c r="C778" s="14">
        <f t="shared" si="74"/>
        <v>2024</v>
      </c>
      <c r="D778" s="14">
        <f t="shared" si="75"/>
        <v>2</v>
      </c>
      <c r="E778" s="14">
        <f t="shared" si="76"/>
        <v>5</v>
      </c>
      <c r="F778" s="14">
        <f t="shared" si="77"/>
        <v>4</v>
      </c>
      <c r="G778" s="13">
        <f t="shared" si="78"/>
        <v>45293</v>
      </c>
      <c r="H778" s="19">
        <f t="shared" si="79"/>
        <v>45657</v>
      </c>
    </row>
    <row r="779" spans="1:8" x14ac:dyDescent="0.25">
      <c r="A779" s="28">
        <v>45324</v>
      </c>
      <c r="B779" s="27">
        <v>4958.60986328125</v>
      </c>
      <c r="C779" s="14">
        <f t="shared" si="74"/>
        <v>2024</v>
      </c>
      <c r="D779" s="14">
        <f t="shared" si="75"/>
        <v>2</v>
      </c>
      <c r="E779" s="14">
        <f t="shared" si="76"/>
        <v>5</v>
      </c>
      <c r="F779" s="14">
        <f t="shared" si="77"/>
        <v>5</v>
      </c>
      <c r="G779" s="13">
        <f t="shared" si="78"/>
        <v>45293</v>
      </c>
      <c r="H779" s="19">
        <f t="shared" si="79"/>
        <v>45657</v>
      </c>
    </row>
    <row r="780" spans="1:8" x14ac:dyDescent="0.25">
      <c r="A780" s="28">
        <v>45327</v>
      </c>
      <c r="B780" s="27">
        <v>4942.81005859375</v>
      </c>
      <c r="C780" s="14">
        <f t="shared" si="74"/>
        <v>2024</v>
      </c>
      <c r="D780" s="14">
        <f t="shared" si="75"/>
        <v>2</v>
      </c>
      <c r="E780" s="14">
        <f t="shared" si="76"/>
        <v>6</v>
      </c>
      <c r="F780" s="14">
        <f t="shared" si="77"/>
        <v>1</v>
      </c>
      <c r="G780" s="13">
        <f t="shared" si="78"/>
        <v>45293</v>
      </c>
      <c r="H780" s="19">
        <f t="shared" si="79"/>
        <v>45657</v>
      </c>
    </row>
    <row r="781" spans="1:8" x14ac:dyDescent="0.25">
      <c r="A781" s="28">
        <v>45328</v>
      </c>
      <c r="B781" s="27">
        <v>4954.22998046875</v>
      </c>
      <c r="C781" s="14">
        <f t="shared" si="74"/>
        <v>2024</v>
      </c>
      <c r="D781" s="14">
        <f t="shared" si="75"/>
        <v>2</v>
      </c>
      <c r="E781" s="14">
        <f t="shared" si="76"/>
        <v>6</v>
      </c>
      <c r="F781" s="14">
        <f t="shared" si="77"/>
        <v>2</v>
      </c>
      <c r="G781" s="13">
        <f t="shared" si="78"/>
        <v>45293</v>
      </c>
      <c r="H781" s="19">
        <f t="shared" si="79"/>
        <v>45657</v>
      </c>
    </row>
    <row r="782" spans="1:8" x14ac:dyDescent="0.25">
      <c r="A782" s="28">
        <v>45329</v>
      </c>
      <c r="B782" s="27">
        <v>4995.06005859375</v>
      </c>
      <c r="C782" s="14">
        <f t="shared" si="74"/>
        <v>2024</v>
      </c>
      <c r="D782" s="14">
        <f t="shared" si="75"/>
        <v>2</v>
      </c>
      <c r="E782" s="14">
        <f t="shared" si="76"/>
        <v>6</v>
      </c>
      <c r="F782" s="14">
        <f t="shared" si="77"/>
        <v>3</v>
      </c>
      <c r="G782" s="13">
        <f t="shared" si="78"/>
        <v>45293</v>
      </c>
      <c r="H782" s="19">
        <f t="shared" si="79"/>
        <v>45657</v>
      </c>
    </row>
    <row r="783" spans="1:8" x14ac:dyDescent="0.25">
      <c r="A783" s="28">
        <v>45330</v>
      </c>
      <c r="B783" s="27">
        <v>4997.91015625</v>
      </c>
      <c r="C783" s="14">
        <f t="shared" si="74"/>
        <v>2024</v>
      </c>
      <c r="D783" s="14">
        <f t="shared" si="75"/>
        <v>2</v>
      </c>
      <c r="E783" s="14">
        <f t="shared" si="76"/>
        <v>6</v>
      </c>
      <c r="F783" s="14">
        <f t="shared" si="77"/>
        <v>4</v>
      </c>
      <c r="G783" s="13">
        <f t="shared" si="78"/>
        <v>45293</v>
      </c>
      <c r="H783" s="19">
        <f t="shared" si="79"/>
        <v>45657</v>
      </c>
    </row>
    <row r="784" spans="1:8" x14ac:dyDescent="0.25">
      <c r="A784" s="28">
        <v>45331</v>
      </c>
      <c r="B784" s="27">
        <v>5026.60986328125</v>
      </c>
      <c r="C784" s="14">
        <f t="shared" si="74"/>
        <v>2024</v>
      </c>
      <c r="D784" s="14">
        <f t="shared" si="75"/>
        <v>2</v>
      </c>
      <c r="E784" s="14">
        <f t="shared" si="76"/>
        <v>6</v>
      </c>
      <c r="F784" s="14">
        <f t="shared" si="77"/>
        <v>5</v>
      </c>
      <c r="G784" s="13">
        <f t="shared" si="78"/>
        <v>45293</v>
      </c>
      <c r="H784" s="19">
        <f t="shared" si="79"/>
        <v>45657</v>
      </c>
    </row>
    <row r="785" spans="1:8" x14ac:dyDescent="0.25">
      <c r="A785" s="28">
        <v>45334</v>
      </c>
      <c r="B785" s="27">
        <v>5021.83984375</v>
      </c>
      <c r="C785" s="14">
        <f t="shared" si="74"/>
        <v>2024</v>
      </c>
      <c r="D785" s="14">
        <f t="shared" si="75"/>
        <v>2</v>
      </c>
      <c r="E785" s="14">
        <f t="shared" si="76"/>
        <v>7</v>
      </c>
      <c r="F785" s="14">
        <f t="shared" si="77"/>
        <v>1</v>
      </c>
      <c r="G785" s="13">
        <f t="shared" si="78"/>
        <v>45293</v>
      </c>
      <c r="H785" s="19">
        <f t="shared" si="79"/>
        <v>45657</v>
      </c>
    </row>
    <row r="786" spans="1:8" x14ac:dyDescent="0.25">
      <c r="A786" s="28">
        <v>45335</v>
      </c>
      <c r="B786" s="27">
        <v>4953.169921875</v>
      </c>
      <c r="C786" s="14">
        <f t="shared" si="74"/>
        <v>2024</v>
      </c>
      <c r="D786" s="14">
        <f t="shared" si="75"/>
        <v>2</v>
      </c>
      <c r="E786" s="14">
        <f t="shared" si="76"/>
        <v>7</v>
      </c>
      <c r="F786" s="14">
        <f t="shared" si="77"/>
        <v>2</v>
      </c>
      <c r="G786" s="13">
        <f t="shared" si="78"/>
        <v>45293</v>
      </c>
      <c r="H786" s="19">
        <f t="shared" si="79"/>
        <v>45657</v>
      </c>
    </row>
    <row r="787" spans="1:8" x14ac:dyDescent="0.25">
      <c r="A787" s="28">
        <v>45336</v>
      </c>
      <c r="B787" s="27">
        <v>5000.6201171875</v>
      </c>
      <c r="C787" s="14">
        <f t="shared" si="74"/>
        <v>2024</v>
      </c>
      <c r="D787" s="14">
        <f t="shared" si="75"/>
        <v>2</v>
      </c>
      <c r="E787" s="14">
        <f t="shared" si="76"/>
        <v>7</v>
      </c>
      <c r="F787" s="14">
        <f t="shared" si="77"/>
        <v>3</v>
      </c>
      <c r="G787" s="13">
        <f t="shared" si="78"/>
        <v>45293</v>
      </c>
      <c r="H787" s="19">
        <f t="shared" si="79"/>
        <v>45657</v>
      </c>
    </row>
    <row r="788" spans="1:8" x14ac:dyDescent="0.25">
      <c r="A788" s="28">
        <v>45337</v>
      </c>
      <c r="B788" s="27">
        <v>5029.72998046875</v>
      </c>
      <c r="C788" s="14">
        <f t="shared" si="74"/>
        <v>2024</v>
      </c>
      <c r="D788" s="14">
        <f t="shared" si="75"/>
        <v>2</v>
      </c>
      <c r="E788" s="14">
        <f t="shared" si="76"/>
        <v>7</v>
      </c>
      <c r="F788" s="14">
        <f t="shared" si="77"/>
        <v>4</v>
      </c>
      <c r="G788" s="13">
        <f t="shared" si="78"/>
        <v>45293</v>
      </c>
      <c r="H788" s="19">
        <f t="shared" si="79"/>
        <v>45657</v>
      </c>
    </row>
    <row r="789" spans="1:8" x14ac:dyDescent="0.25">
      <c r="A789" s="28">
        <v>45338</v>
      </c>
      <c r="B789" s="27">
        <v>5005.56982421875</v>
      </c>
      <c r="C789" s="14">
        <f t="shared" si="74"/>
        <v>2024</v>
      </c>
      <c r="D789" s="14">
        <f t="shared" si="75"/>
        <v>2</v>
      </c>
      <c r="E789" s="14">
        <f t="shared" si="76"/>
        <v>7</v>
      </c>
      <c r="F789" s="14">
        <f t="shared" si="77"/>
        <v>5</v>
      </c>
      <c r="G789" s="13">
        <f t="shared" si="78"/>
        <v>45293</v>
      </c>
      <c r="H789" s="19">
        <f t="shared" si="79"/>
        <v>45657</v>
      </c>
    </row>
    <row r="790" spans="1:8" x14ac:dyDescent="0.25">
      <c r="A790" s="28">
        <v>45342</v>
      </c>
      <c r="B790" s="27">
        <v>4975.509765625</v>
      </c>
      <c r="C790" s="14">
        <f t="shared" si="74"/>
        <v>2024</v>
      </c>
      <c r="D790" s="14">
        <f t="shared" si="75"/>
        <v>2</v>
      </c>
      <c r="E790" s="14">
        <f t="shared" si="76"/>
        <v>8</v>
      </c>
      <c r="F790" s="14">
        <f t="shared" si="77"/>
        <v>2</v>
      </c>
      <c r="G790" s="13">
        <f t="shared" si="78"/>
        <v>45293</v>
      </c>
      <c r="H790" s="19">
        <f t="shared" si="79"/>
        <v>45657</v>
      </c>
    </row>
    <row r="791" spans="1:8" x14ac:dyDescent="0.25">
      <c r="A791" s="28">
        <v>45343</v>
      </c>
      <c r="B791" s="27">
        <v>4981.7998046875</v>
      </c>
      <c r="C791" s="14">
        <f t="shared" si="74"/>
        <v>2024</v>
      </c>
      <c r="D791" s="14">
        <f t="shared" si="75"/>
        <v>2</v>
      </c>
      <c r="E791" s="14">
        <f t="shared" si="76"/>
        <v>8</v>
      </c>
      <c r="F791" s="14">
        <f t="shared" si="77"/>
        <v>3</v>
      </c>
      <c r="G791" s="13">
        <f t="shared" si="78"/>
        <v>45293</v>
      </c>
      <c r="H791" s="19">
        <f t="shared" si="79"/>
        <v>45657</v>
      </c>
    </row>
    <row r="792" spans="1:8" x14ac:dyDescent="0.25">
      <c r="A792" s="28">
        <v>45344</v>
      </c>
      <c r="B792" s="27">
        <v>5087.02978515625</v>
      </c>
      <c r="C792" s="14">
        <f t="shared" si="74"/>
        <v>2024</v>
      </c>
      <c r="D792" s="14">
        <f t="shared" si="75"/>
        <v>2</v>
      </c>
      <c r="E792" s="14">
        <f t="shared" si="76"/>
        <v>8</v>
      </c>
      <c r="F792" s="14">
        <f t="shared" si="77"/>
        <v>4</v>
      </c>
      <c r="G792" s="13">
        <f t="shared" si="78"/>
        <v>45293</v>
      </c>
      <c r="H792" s="19">
        <f t="shared" si="79"/>
        <v>45657</v>
      </c>
    </row>
    <row r="793" spans="1:8" x14ac:dyDescent="0.25">
      <c r="A793" s="28">
        <v>45345</v>
      </c>
      <c r="B793" s="27">
        <v>5088.7998046875</v>
      </c>
      <c r="C793" s="14">
        <f t="shared" si="74"/>
        <v>2024</v>
      </c>
      <c r="D793" s="14">
        <f t="shared" si="75"/>
        <v>2</v>
      </c>
      <c r="E793" s="14">
        <f t="shared" si="76"/>
        <v>8</v>
      </c>
      <c r="F793" s="14">
        <f t="shared" si="77"/>
        <v>5</v>
      </c>
      <c r="G793" s="13">
        <f t="shared" si="78"/>
        <v>45293</v>
      </c>
      <c r="H793" s="19">
        <f t="shared" si="79"/>
        <v>45657</v>
      </c>
    </row>
    <row r="794" spans="1:8" x14ac:dyDescent="0.25">
      <c r="A794" s="28">
        <v>45348</v>
      </c>
      <c r="B794" s="27">
        <v>5069.52978515625</v>
      </c>
      <c r="C794" s="14">
        <f t="shared" si="74"/>
        <v>2024</v>
      </c>
      <c r="D794" s="14">
        <f t="shared" si="75"/>
        <v>2</v>
      </c>
      <c r="E794" s="14">
        <f t="shared" si="76"/>
        <v>9</v>
      </c>
      <c r="F794" s="14">
        <f t="shared" si="77"/>
        <v>1</v>
      </c>
      <c r="G794" s="13">
        <f t="shared" si="78"/>
        <v>45293</v>
      </c>
      <c r="H794" s="19">
        <f t="shared" si="79"/>
        <v>45657</v>
      </c>
    </row>
    <row r="795" spans="1:8" x14ac:dyDescent="0.25">
      <c r="A795" s="28">
        <v>45349</v>
      </c>
      <c r="B795" s="27">
        <v>5078.18017578125</v>
      </c>
      <c r="C795" s="14">
        <f t="shared" si="74"/>
        <v>2024</v>
      </c>
      <c r="D795" s="14">
        <f t="shared" si="75"/>
        <v>2</v>
      </c>
      <c r="E795" s="14">
        <f t="shared" si="76"/>
        <v>9</v>
      </c>
      <c r="F795" s="14">
        <f t="shared" si="77"/>
        <v>2</v>
      </c>
      <c r="G795" s="13">
        <f t="shared" si="78"/>
        <v>45293</v>
      </c>
      <c r="H795" s="19">
        <f t="shared" si="79"/>
        <v>45657</v>
      </c>
    </row>
    <row r="796" spans="1:8" x14ac:dyDescent="0.25">
      <c r="A796" s="28">
        <v>45350</v>
      </c>
      <c r="B796" s="27">
        <v>5069.759765625</v>
      </c>
      <c r="C796" s="14">
        <f t="shared" si="74"/>
        <v>2024</v>
      </c>
      <c r="D796" s="14">
        <f t="shared" si="75"/>
        <v>2</v>
      </c>
      <c r="E796" s="14">
        <f t="shared" si="76"/>
        <v>9</v>
      </c>
      <c r="F796" s="14">
        <f t="shared" si="77"/>
        <v>3</v>
      </c>
      <c r="G796" s="13">
        <f t="shared" si="78"/>
        <v>45293</v>
      </c>
      <c r="H796" s="19">
        <f t="shared" si="79"/>
        <v>45657</v>
      </c>
    </row>
    <row r="797" spans="1:8" x14ac:dyDescent="0.25">
      <c r="A797" s="28">
        <v>45351</v>
      </c>
      <c r="B797" s="27">
        <v>5096.27001953125</v>
      </c>
      <c r="C797" s="14">
        <f t="shared" si="74"/>
        <v>2024</v>
      </c>
      <c r="D797" s="14">
        <f t="shared" si="75"/>
        <v>2</v>
      </c>
      <c r="E797" s="14">
        <f t="shared" si="76"/>
        <v>9</v>
      </c>
      <c r="F797" s="14">
        <f t="shared" si="77"/>
        <v>4</v>
      </c>
      <c r="G797" s="13">
        <f t="shared" si="78"/>
        <v>45293</v>
      </c>
      <c r="H797" s="19">
        <f t="shared" si="79"/>
        <v>45657</v>
      </c>
    </row>
    <row r="798" spans="1:8" x14ac:dyDescent="0.25">
      <c r="A798" s="28">
        <v>45352</v>
      </c>
      <c r="B798" s="27">
        <v>5137.080078125</v>
      </c>
      <c r="C798" s="14">
        <f t="shared" si="74"/>
        <v>2024</v>
      </c>
      <c r="D798" s="14">
        <f t="shared" si="75"/>
        <v>3</v>
      </c>
      <c r="E798" s="14">
        <f t="shared" si="76"/>
        <v>9</v>
      </c>
      <c r="F798" s="14">
        <f t="shared" si="77"/>
        <v>5</v>
      </c>
      <c r="G798" s="13">
        <f t="shared" si="78"/>
        <v>45293</v>
      </c>
      <c r="H798" s="19">
        <f t="shared" si="79"/>
        <v>45657</v>
      </c>
    </row>
    <row r="799" spans="1:8" x14ac:dyDescent="0.25">
      <c r="A799" s="28">
        <v>45355</v>
      </c>
      <c r="B799" s="27">
        <v>5130.9501953125</v>
      </c>
      <c r="C799" s="14">
        <f t="shared" si="74"/>
        <v>2024</v>
      </c>
      <c r="D799" s="14">
        <f t="shared" si="75"/>
        <v>3</v>
      </c>
      <c r="E799" s="14">
        <f t="shared" si="76"/>
        <v>10</v>
      </c>
      <c r="F799" s="14">
        <f t="shared" si="77"/>
        <v>1</v>
      </c>
      <c r="G799" s="13">
        <f t="shared" si="78"/>
        <v>45293</v>
      </c>
      <c r="H799" s="19">
        <f t="shared" si="79"/>
        <v>45657</v>
      </c>
    </row>
    <row r="800" spans="1:8" x14ac:dyDescent="0.25">
      <c r="A800" s="28">
        <v>45356</v>
      </c>
      <c r="B800" s="27">
        <v>5078.64990234375</v>
      </c>
      <c r="C800" s="14">
        <f t="shared" si="74"/>
        <v>2024</v>
      </c>
      <c r="D800" s="14">
        <f t="shared" si="75"/>
        <v>3</v>
      </c>
      <c r="E800" s="14">
        <f t="shared" si="76"/>
        <v>10</v>
      </c>
      <c r="F800" s="14">
        <f t="shared" si="77"/>
        <v>2</v>
      </c>
      <c r="G800" s="13">
        <f t="shared" si="78"/>
        <v>45293</v>
      </c>
      <c r="H800" s="19">
        <f t="shared" si="79"/>
        <v>45657</v>
      </c>
    </row>
    <row r="801" spans="1:8" x14ac:dyDescent="0.25">
      <c r="A801" s="28">
        <v>45357</v>
      </c>
      <c r="B801" s="27">
        <v>5104.759765625</v>
      </c>
      <c r="C801" s="14">
        <f t="shared" si="74"/>
        <v>2024</v>
      </c>
      <c r="D801" s="14">
        <f t="shared" si="75"/>
        <v>3</v>
      </c>
      <c r="E801" s="14">
        <f t="shared" si="76"/>
        <v>10</v>
      </c>
      <c r="F801" s="14">
        <f t="shared" si="77"/>
        <v>3</v>
      </c>
      <c r="G801" s="13">
        <f t="shared" si="78"/>
        <v>45293</v>
      </c>
      <c r="H801" s="19">
        <f t="shared" si="79"/>
        <v>45657</v>
      </c>
    </row>
    <row r="802" spans="1:8" x14ac:dyDescent="0.25">
      <c r="A802" s="28">
        <v>45358</v>
      </c>
      <c r="B802" s="27">
        <v>5157.35986328125</v>
      </c>
      <c r="C802" s="14">
        <f t="shared" si="74"/>
        <v>2024</v>
      </c>
      <c r="D802" s="14">
        <f t="shared" si="75"/>
        <v>3</v>
      </c>
      <c r="E802" s="14">
        <f t="shared" si="76"/>
        <v>10</v>
      </c>
      <c r="F802" s="14">
        <f t="shared" si="77"/>
        <v>4</v>
      </c>
      <c r="G802" s="13">
        <f t="shared" si="78"/>
        <v>45293</v>
      </c>
      <c r="H802" s="19">
        <f t="shared" si="79"/>
        <v>45657</v>
      </c>
    </row>
    <row r="803" spans="1:8" x14ac:dyDescent="0.25">
      <c r="A803" s="28">
        <v>45359</v>
      </c>
      <c r="B803" s="27">
        <v>5123.68994140625</v>
      </c>
      <c r="C803" s="14">
        <f t="shared" si="74"/>
        <v>2024</v>
      </c>
      <c r="D803" s="14">
        <f t="shared" si="75"/>
        <v>3</v>
      </c>
      <c r="E803" s="14">
        <f t="shared" si="76"/>
        <v>10</v>
      </c>
      <c r="F803" s="14">
        <f t="shared" si="77"/>
        <v>5</v>
      </c>
      <c r="G803" s="13">
        <f t="shared" si="78"/>
        <v>45293</v>
      </c>
      <c r="H803" s="19">
        <f t="shared" si="79"/>
        <v>45657</v>
      </c>
    </row>
    <row r="804" spans="1:8" x14ac:dyDescent="0.25">
      <c r="A804" s="28">
        <v>45362</v>
      </c>
      <c r="B804" s="27">
        <v>5117.93994140625</v>
      </c>
      <c r="C804" s="14">
        <f t="shared" si="74"/>
        <v>2024</v>
      </c>
      <c r="D804" s="14">
        <f t="shared" si="75"/>
        <v>3</v>
      </c>
      <c r="E804" s="14">
        <f t="shared" si="76"/>
        <v>11</v>
      </c>
      <c r="F804" s="14">
        <f t="shared" si="77"/>
        <v>1</v>
      </c>
      <c r="G804" s="13">
        <f t="shared" si="78"/>
        <v>45293</v>
      </c>
      <c r="H804" s="19">
        <f t="shared" si="79"/>
        <v>45657</v>
      </c>
    </row>
    <row r="805" spans="1:8" x14ac:dyDescent="0.25">
      <c r="A805" s="28">
        <v>45363</v>
      </c>
      <c r="B805" s="27">
        <v>5175.27001953125</v>
      </c>
      <c r="C805" s="14">
        <f t="shared" si="74"/>
        <v>2024</v>
      </c>
      <c r="D805" s="14">
        <f t="shared" si="75"/>
        <v>3</v>
      </c>
      <c r="E805" s="14">
        <f t="shared" si="76"/>
        <v>11</v>
      </c>
      <c r="F805" s="14">
        <f t="shared" si="77"/>
        <v>2</v>
      </c>
      <c r="G805" s="13">
        <f t="shared" si="78"/>
        <v>45293</v>
      </c>
      <c r="H805" s="19">
        <f t="shared" si="79"/>
        <v>45657</v>
      </c>
    </row>
    <row r="806" spans="1:8" x14ac:dyDescent="0.25">
      <c r="A806" s="28">
        <v>45364</v>
      </c>
      <c r="B806" s="27">
        <v>5165.31005859375</v>
      </c>
      <c r="C806" s="14">
        <f t="shared" si="74"/>
        <v>2024</v>
      </c>
      <c r="D806" s="14">
        <f t="shared" si="75"/>
        <v>3</v>
      </c>
      <c r="E806" s="14">
        <f t="shared" si="76"/>
        <v>11</v>
      </c>
      <c r="F806" s="14">
        <f t="shared" si="77"/>
        <v>3</v>
      </c>
      <c r="G806" s="13">
        <f t="shared" si="78"/>
        <v>45293</v>
      </c>
      <c r="H806" s="19">
        <f t="shared" si="79"/>
        <v>45657</v>
      </c>
    </row>
    <row r="807" spans="1:8" x14ac:dyDescent="0.25">
      <c r="A807" s="28">
        <v>45365</v>
      </c>
      <c r="B807" s="27">
        <v>5150.47998046875</v>
      </c>
      <c r="C807" s="14">
        <f t="shared" si="74"/>
        <v>2024</v>
      </c>
      <c r="D807" s="14">
        <f t="shared" si="75"/>
        <v>3</v>
      </c>
      <c r="E807" s="14">
        <f t="shared" si="76"/>
        <v>11</v>
      </c>
      <c r="F807" s="14">
        <f t="shared" si="77"/>
        <v>4</v>
      </c>
      <c r="G807" s="13">
        <f t="shared" si="78"/>
        <v>45293</v>
      </c>
      <c r="H807" s="19">
        <f t="shared" si="79"/>
        <v>45657</v>
      </c>
    </row>
    <row r="808" spans="1:8" x14ac:dyDescent="0.25">
      <c r="A808" s="28">
        <v>45366</v>
      </c>
      <c r="B808" s="27">
        <v>5117.08984375</v>
      </c>
      <c r="C808" s="14">
        <f t="shared" si="74"/>
        <v>2024</v>
      </c>
      <c r="D808" s="14">
        <f t="shared" si="75"/>
        <v>3</v>
      </c>
      <c r="E808" s="14">
        <f t="shared" si="76"/>
        <v>11</v>
      </c>
      <c r="F808" s="14">
        <f t="shared" si="77"/>
        <v>5</v>
      </c>
      <c r="G808" s="13">
        <f t="shared" si="78"/>
        <v>45293</v>
      </c>
      <c r="H808" s="19">
        <f t="shared" si="79"/>
        <v>45657</v>
      </c>
    </row>
    <row r="809" spans="1:8" x14ac:dyDescent="0.25">
      <c r="A809" s="28">
        <v>45369</v>
      </c>
      <c r="B809" s="27">
        <v>5149.419921875</v>
      </c>
      <c r="C809" s="14">
        <f t="shared" si="74"/>
        <v>2024</v>
      </c>
      <c r="D809" s="14">
        <f t="shared" si="75"/>
        <v>3</v>
      </c>
      <c r="E809" s="14">
        <f t="shared" si="76"/>
        <v>12</v>
      </c>
      <c r="F809" s="14">
        <f t="shared" si="77"/>
        <v>1</v>
      </c>
      <c r="G809" s="13">
        <f t="shared" si="78"/>
        <v>45293</v>
      </c>
      <c r="H809" s="19">
        <f t="shared" si="79"/>
        <v>45657</v>
      </c>
    </row>
    <row r="810" spans="1:8" x14ac:dyDescent="0.25">
      <c r="A810" s="28">
        <v>45370</v>
      </c>
      <c r="B810" s="27">
        <v>5178.509765625</v>
      </c>
      <c r="C810" s="14">
        <f t="shared" si="74"/>
        <v>2024</v>
      </c>
      <c r="D810" s="14">
        <f t="shared" si="75"/>
        <v>3</v>
      </c>
      <c r="E810" s="14">
        <f t="shared" si="76"/>
        <v>12</v>
      </c>
      <c r="F810" s="14">
        <f t="shared" si="77"/>
        <v>2</v>
      </c>
      <c r="G810" s="13">
        <f t="shared" si="78"/>
        <v>45293</v>
      </c>
      <c r="H810" s="19">
        <f t="shared" si="79"/>
        <v>45657</v>
      </c>
    </row>
    <row r="811" spans="1:8" x14ac:dyDescent="0.25">
      <c r="A811" s="28">
        <v>45371</v>
      </c>
      <c r="B811" s="27">
        <v>5224.6201171875</v>
      </c>
      <c r="C811" s="14">
        <f t="shared" si="74"/>
        <v>2024</v>
      </c>
      <c r="D811" s="14">
        <f t="shared" si="75"/>
        <v>3</v>
      </c>
      <c r="E811" s="14">
        <f t="shared" si="76"/>
        <v>12</v>
      </c>
      <c r="F811" s="14">
        <f t="shared" si="77"/>
        <v>3</v>
      </c>
      <c r="G811" s="13">
        <f t="shared" si="78"/>
        <v>45293</v>
      </c>
      <c r="H811" s="19">
        <f t="shared" si="79"/>
        <v>45657</v>
      </c>
    </row>
    <row r="812" spans="1:8" x14ac:dyDescent="0.25">
      <c r="A812" s="28">
        <v>45372</v>
      </c>
      <c r="B812" s="27">
        <v>5241.52978515625</v>
      </c>
      <c r="C812" s="14">
        <f t="shared" si="74"/>
        <v>2024</v>
      </c>
      <c r="D812" s="14">
        <f t="shared" si="75"/>
        <v>3</v>
      </c>
      <c r="E812" s="14">
        <f t="shared" si="76"/>
        <v>12</v>
      </c>
      <c r="F812" s="14">
        <f t="shared" si="77"/>
        <v>4</v>
      </c>
      <c r="G812" s="13">
        <f t="shared" si="78"/>
        <v>45293</v>
      </c>
      <c r="H812" s="19">
        <f t="shared" si="79"/>
        <v>45657</v>
      </c>
    </row>
    <row r="813" spans="1:8" x14ac:dyDescent="0.25">
      <c r="A813" s="28">
        <v>45373</v>
      </c>
      <c r="B813" s="27">
        <v>5234.18017578125</v>
      </c>
      <c r="C813" s="14">
        <f t="shared" si="74"/>
        <v>2024</v>
      </c>
      <c r="D813" s="14">
        <f t="shared" si="75"/>
        <v>3</v>
      </c>
      <c r="E813" s="14">
        <f t="shared" si="76"/>
        <v>12</v>
      </c>
      <c r="F813" s="14">
        <f t="shared" si="77"/>
        <v>5</v>
      </c>
      <c r="G813" s="13">
        <f t="shared" si="78"/>
        <v>45293</v>
      </c>
      <c r="H813" s="19">
        <f t="shared" si="79"/>
        <v>45657</v>
      </c>
    </row>
    <row r="814" spans="1:8" x14ac:dyDescent="0.25">
      <c r="A814" s="28">
        <v>45376</v>
      </c>
      <c r="B814" s="27">
        <v>5218.18994140625</v>
      </c>
      <c r="C814" s="14">
        <f t="shared" si="74"/>
        <v>2024</v>
      </c>
      <c r="D814" s="14">
        <f t="shared" si="75"/>
        <v>3</v>
      </c>
      <c r="E814" s="14">
        <f t="shared" si="76"/>
        <v>13</v>
      </c>
      <c r="F814" s="14">
        <f t="shared" si="77"/>
        <v>1</v>
      </c>
      <c r="G814" s="13">
        <f t="shared" si="78"/>
        <v>45293</v>
      </c>
      <c r="H814" s="19">
        <f t="shared" si="79"/>
        <v>45657</v>
      </c>
    </row>
    <row r="815" spans="1:8" x14ac:dyDescent="0.25">
      <c r="A815" s="28">
        <v>45377</v>
      </c>
      <c r="B815" s="27">
        <v>5203.580078125</v>
      </c>
      <c r="C815" s="14">
        <f t="shared" si="74"/>
        <v>2024</v>
      </c>
      <c r="D815" s="14">
        <f t="shared" si="75"/>
        <v>3</v>
      </c>
      <c r="E815" s="14">
        <f t="shared" si="76"/>
        <v>13</v>
      </c>
      <c r="F815" s="14">
        <f t="shared" si="77"/>
        <v>2</v>
      </c>
      <c r="G815" s="13">
        <f t="shared" si="78"/>
        <v>45293</v>
      </c>
      <c r="H815" s="19">
        <f t="shared" si="79"/>
        <v>45657</v>
      </c>
    </row>
    <row r="816" spans="1:8" x14ac:dyDescent="0.25">
      <c r="A816" s="28">
        <v>45378</v>
      </c>
      <c r="B816" s="27">
        <v>5248.490234375</v>
      </c>
      <c r="C816" s="14">
        <f t="shared" si="74"/>
        <v>2024</v>
      </c>
      <c r="D816" s="14">
        <f t="shared" si="75"/>
        <v>3</v>
      </c>
      <c r="E816" s="14">
        <f t="shared" si="76"/>
        <v>13</v>
      </c>
      <c r="F816" s="14">
        <f t="shared" si="77"/>
        <v>3</v>
      </c>
      <c r="G816" s="13">
        <f t="shared" si="78"/>
        <v>45293</v>
      </c>
      <c r="H816" s="19">
        <f t="shared" si="79"/>
        <v>45657</v>
      </c>
    </row>
    <row r="817" spans="1:8" x14ac:dyDescent="0.25">
      <c r="A817" s="28">
        <v>45379</v>
      </c>
      <c r="B817" s="27">
        <v>5254.35009765625</v>
      </c>
      <c r="C817" s="14">
        <f t="shared" si="74"/>
        <v>2024</v>
      </c>
      <c r="D817" s="14">
        <f t="shared" si="75"/>
        <v>3</v>
      </c>
      <c r="E817" s="14">
        <f t="shared" si="76"/>
        <v>13</v>
      </c>
      <c r="F817" s="14">
        <f t="shared" si="77"/>
        <v>4</v>
      </c>
      <c r="G817" s="13">
        <f t="shared" si="78"/>
        <v>45293</v>
      </c>
      <c r="H817" s="19">
        <f t="shared" si="79"/>
        <v>45657</v>
      </c>
    </row>
    <row r="818" spans="1:8" x14ac:dyDescent="0.25">
      <c r="A818" s="28">
        <v>45383</v>
      </c>
      <c r="B818" s="27">
        <v>5243.77001953125</v>
      </c>
      <c r="C818" s="14">
        <f t="shared" si="74"/>
        <v>2024</v>
      </c>
      <c r="D818" s="14">
        <f t="shared" si="75"/>
        <v>4</v>
      </c>
      <c r="E818" s="14">
        <f t="shared" si="76"/>
        <v>14</v>
      </c>
      <c r="F818" s="14">
        <f t="shared" si="77"/>
        <v>1</v>
      </c>
      <c r="G818" s="13">
        <f t="shared" si="78"/>
        <v>45293</v>
      </c>
      <c r="H818" s="19">
        <f t="shared" si="79"/>
        <v>45657</v>
      </c>
    </row>
    <row r="819" spans="1:8" x14ac:dyDescent="0.25">
      <c r="A819" s="28">
        <v>45384</v>
      </c>
      <c r="B819" s="27">
        <v>5205.81005859375</v>
      </c>
      <c r="C819" s="14">
        <f t="shared" si="74"/>
        <v>2024</v>
      </c>
      <c r="D819" s="14">
        <f t="shared" si="75"/>
        <v>4</v>
      </c>
      <c r="E819" s="14">
        <f t="shared" si="76"/>
        <v>14</v>
      </c>
      <c r="F819" s="14">
        <f t="shared" si="77"/>
        <v>2</v>
      </c>
      <c r="G819" s="13">
        <f t="shared" si="78"/>
        <v>45293</v>
      </c>
      <c r="H819" s="19">
        <f t="shared" si="79"/>
        <v>45657</v>
      </c>
    </row>
    <row r="820" spans="1:8" x14ac:dyDescent="0.25">
      <c r="A820" s="28">
        <v>45385</v>
      </c>
      <c r="B820" s="27">
        <v>5211.490234375</v>
      </c>
      <c r="C820" s="14">
        <f t="shared" si="74"/>
        <v>2024</v>
      </c>
      <c r="D820" s="14">
        <f t="shared" si="75"/>
        <v>4</v>
      </c>
      <c r="E820" s="14">
        <f t="shared" si="76"/>
        <v>14</v>
      </c>
      <c r="F820" s="14">
        <f t="shared" si="77"/>
        <v>3</v>
      </c>
      <c r="G820" s="13">
        <f t="shared" si="78"/>
        <v>45293</v>
      </c>
      <c r="H820" s="19">
        <f t="shared" si="79"/>
        <v>45657</v>
      </c>
    </row>
    <row r="821" spans="1:8" x14ac:dyDescent="0.25">
      <c r="A821" s="28">
        <v>45386</v>
      </c>
      <c r="B821" s="27">
        <v>5147.2099609375</v>
      </c>
      <c r="C821" s="14">
        <f t="shared" si="74"/>
        <v>2024</v>
      </c>
      <c r="D821" s="14">
        <f t="shared" si="75"/>
        <v>4</v>
      </c>
      <c r="E821" s="14">
        <f t="shared" si="76"/>
        <v>14</v>
      </c>
      <c r="F821" s="14">
        <f t="shared" si="77"/>
        <v>4</v>
      </c>
      <c r="G821" s="13">
        <f t="shared" si="78"/>
        <v>45293</v>
      </c>
      <c r="H821" s="19">
        <f t="shared" si="79"/>
        <v>45657</v>
      </c>
    </row>
    <row r="822" spans="1:8" x14ac:dyDescent="0.25">
      <c r="A822" s="28">
        <v>45387</v>
      </c>
      <c r="B822" s="27">
        <v>5204.33984375</v>
      </c>
      <c r="C822" s="14">
        <f t="shared" si="74"/>
        <v>2024</v>
      </c>
      <c r="D822" s="14">
        <f t="shared" si="75"/>
        <v>4</v>
      </c>
      <c r="E822" s="14">
        <f t="shared" si="76"/>
        <v>14</v>
      </c>
      <c r="F822" s="14">
        <f t="shared" si="77"/>
        <v>5</v>
      </c>
      <c r="G822" s="13">
        <f t="shared" si="78"/>
        <v>45293</v>
      </c>
      <c r="H822" s="19">
        <f t="shared" si="79"/>
        <v>45657</v>
      </c>
    </row>
    <row r="823" spans="1:8" x14ac:dyDescent="0.25">
      <c r="A823" s="28">
        <v>45390</v>
      </c>
      <c r="B823" s="27">
        <v>5202.39013671875</v>
      </c>
      <c r="C823" s="14">
        <f t="shared" si="74"/>
        <v>2024</v>
      </c>
      <c r="D823" s="14">
        <f t="shared" si="75"/>
        <v>4</v>
      </c>
      <c r="E823" s="14">
        <f t="shared" si="76"/>
        <v>15</v>
      </c>
      <c r="F823" s="14">
        <f t="shared" si="77"/>
        <v>1</v>
      </c>
      <c r="G823" s="13">
        <f t="shared" si="78"/>
        <v>45293</v>
      </c>
      <c r="H823" s="19">
        <f t="shared" si="79"/>
        <v>45657</v>
      </c>
    </row>
    <row r="824" spans="1:8" x14ac:dyDescent="0.25">
      <c r="A824" s="28">
        <v>45391</v>
      </c>
      <c r="B824" s="27">
        <v>5209.91015625</v>
      </c>
      <c r="C824" s="14">
        <f t="shared" si="74"/>
        <v>2024</v>
      </c>
      <c r="D824" s="14">
        <f t="shared" si="75"/>
        <v>4</v>
      </c>
      <c r="E824" s="14">
        <f t="shared" si="76"/>
        <v>15</v>
      </c>
      <c r="F824" s="14">
        <f t="shared" si="77"/>
        <v>2</v>
      </c>
      <c r="G824" s="13">
        <f t="shared" si="78"/>
        <v>45293</v>
      </c>
      <c r="H824" s="19">
        <f t="shared" si="79"/>
        <v>45657</v>
      </c>
    </row>
    <row r="825" spans="1:8" x14ac:dyDescent="0.25">
      <c r="A825" s="28">
        <v>45392</v>
      </c>
      <c r="B825" s="27">
        <v>5160.64013671875</v>
      </c>
      <c r="C825" s="14">
        <f t="shared" si="74"/>
        <v>2024</v>
      </c>
      <c r="D825" s="14">
        <f t="shared" si="75"/>
        <v>4</v>
      </c>
      <c r="E825" s="14">
        <f t="shared" si="76"/>
        <v>15</v>
      </c>
      <c r="F825" s="14">
        <f t="shared" si="77"/>
        <v>3</v>
      </c>
      <c r="G825" s="13">
        <f t="shared" si="78"/>
        <v>45293</v>
      </c>
      <c r="H825" s="19">
        <f t="shared" si="79"/>
        <v>45657</v>
      </c>
    </row>
    <row r="826" spans="1:8" x14ac:dyDescent="0.25">
      <c r="A826" s="28">
        <v>45393</v>
      </c>
      <c r="B826" s="27">
        <v>5199.06005859375</v>
      </c>
      <c r="C826" s="14">
        <f t="shared" si="74"/>
        <v>2024</v>
      </c>
      <c r="D826" s="14">
        <f t="shared" si="75"/>
        <v>4</v>
      </c>
      <c r="E826" s="14">
        <f t="shared" si="76"/>
        <v>15</v>
      </c>
      <c r="F826" s="14">
        <f t="shared" si="77"/>
        <v>4</v>
      </c>
      <c r="G826" s="13">
        <f t="shared" si="78"/>
        <v>45293</v>
      </c>
      <c r="H826" s="19">
        <f t="shared" si="79"/>
        <v>45657</v>
      </c>
    </row>
    <row r="827" spans="1:8" x14ac:dyDescent="0.25">
      <c r="A827" s="28">
        <v>45394</v>
      </c>
      <c r="B827" s="27">
        <v>5123.41015625</v>
      </c>
      <c r="C827" s="14">
        <f t="shared" si="74"/>
        <v>2024</v>
      </c>
      <c r="D827" s="14">
        <f t="shared" si="75"/>
        <v>4</v>
      </c>
      <c r="E827" s="14">
        <f t="shared" si="76"/>
        <v>15</v>
      </c>
      <c r="F827" s="14">
        <f t="shared" si="77"/>
        <v>5</v>
      </c>
      <c r="G827" s="13">
        <f t="shared" si="78"/>
        <v>45293</v>
      </c>
      <c r="H827" s="19">
        <f t="shared" si="79"/>
        <v>45657</v>
      </c>
    </row>
    <row r="828" spans="1:8" x14ac:dyDescent="0.25">
      <c r="A828" s="28">
        <v>45397</v>
      </c>
      <c r="B828" s="27">
        <v>5061.81982421875</v>
      </c>
      <c r="C828" s="14">
        <f t="shared" si="74"/>
        <v>2024</v>
      </c>
      <c r="D828" s="14">
        <f t="shared" si="75"/>
        <v>4</v>
      </c>
      <c r="E828" s="14">
        <f t="shared" si="76"/>
        <v>16</v>
      </c>
      <c r="F828" s="14">
        <f t="shared" si="77"/>
        <v>1</v>
      </c>
      <c r="G828" s="13">
        <f t="shared" si="78"/>
        <v>45293</v>
      </c>
      <c r="H828" s="19">
        <f t="shared" si="79"/>
        <v>45657</v>
      </c>
    </row>
    <row r="829" spans="1:8" x14ac:dyDescent="0.25">
      <c r="A829" s="28">
        <v>45398</v>
      </c>
      <c r="B829" s="27">
        <v>5051.41015625</v>
      </c>
      <c r="C829" s="14">
        <f t="shared" si="74"/>
        <v>2024</v>
      </c>
      <c r="D829" s="14">
        <f t="shared" si="75"/>
        <v>4</v>
      </c>
      <c r="E829" s="14">
        <f t="shared" si="76"/>
        <v>16</v>
      </c>
      <c r="F829" s="14">
        <f t="shared" si="77"/>
        <v>2</v>
      </c>
      <c r="G829" s="13">
        <f t="shared" si="78"/>
        <v>45293</v>
      </c>
      <c r="H829" s="19">
        <f t="shared" si="79"/>
        <v>45657</v>
      </c>
    </row>
    <row r="830" spans="1:8" x14ac:dyDescent="0.25">
      <c r="A830" s="28">
        <v>45399</v>
      </c>
      <c r="B830" s="27">
        <v>5022.2099609375</v>
      </c>
      <c r="C830" s="14">
        <f t="shared" si="74"/>
        <v>2024</v>
      </c>
      <c r="D830" s="14">
        <f t="shared" si="75"/>
        <v>4</v>
      </c>
      <c r="E830" s="14">
        <f t="shared" si="76"/>
        <v>16</v>
      </c>
      <c r="F830" s="14">
        <f t="shared" si="77"/>
        <v>3</v>
      </c>
      <c r="G830" s="13">
        <f t="shared" si="78"/>
        <v>45293</v>
      </c>
      <c r="H830" s="19">
        <f t="shared" si="79"/>
        <v>45657</v>
      </c>
    </row>
    <row r="831" spans="1:8" x14ac:dyDescent="0.25">
      <c r="A831" s="28">
        <v>45400</v>
      </c>
      <c r="B831" s="27">
        <v>5011.1201171875</v>
      </c>
      <c r="C831" s="14">
        <f t="shared" si="74"/>
        <v>2024</v>
      </c>
      <c r="D831" s="14">
        <f t="shared" si="75"/>
        <v>4</v>
      </c>
      <c r="E831" s="14">
        <f t="shared" si="76"/>
        <v>16</v>
      </c>
      <c r="F831" s="14">
        <f t="shared" si="77"/>
        <v>4</v>
      </c>
      <c r="G831" s="13">
        <f t="shared" si="78"/>
        <v>45293</v>
      </c>
      <c r="H831" s="19">
        <f t="shared" si="79"/>
        <v>45657</v>
      </c>
    </row>
    <row r="832" spans="1:8" x14ac:dyDescent="0.25">
      <c r="A832" s="28">
        <v>45401</v>
      </c>
      <c r="B832" s="27">
        <v>4967.22998046875</v>
      </c>
      <c r="C832" s="14">
        <f t="shared" si="74"/>
        <v>2024</v>
      </c>
      <c r="D832" s="14">
        <f t="shared" si="75"/>
        <v>4</v>
      </c>
      <c r="E832" s="14">
        <f t="shared" si="76"/>
        <v>16</v>
      </c>
      <c r="F832" s="14">
        <f t="shared" si="77"/>
        <v>5</v>
      </c>
      <c r="G832" s="13">
        <f t="shared" si="78"/>
        <v>45293</v>
      </c>
      <c r="H832" s="19">
        <f t="shared" si="79"/>
        <v>45657</v>
      </c>
    </row>
    <row r="833" spans="1:8" x14ac:dyDescent="0.25">
      <c r="A833" s="28">
        <v>45404</v>
      </c>
      <c r="B833" s="27">
        <v>5010.60009765625</v>
      </c>
      <c r="C833" s="14">
        <f t="shared" si="74"/>
        <v>2024</v>
      </c>
      <c r="D833" s="14">
        <f t="shared" si="75"/>
        <v>4</v>
      </c>
      <c r="E833" s="14">
        <f t="shared" si="76"/>
        <v>17</v>
      </c>
      <c r="F833" s="14">
        <f t="shared" si="77"/>
        <v>1</v>
      </c>
      <c r="G833" s="13">
        <f t="shared" si="78"/>
        <v>45293</v>
      </c>
      <c r="H833" s="19">
        <f t="shared" si="79"/>
        <v>45657</v>
      </c>
    </row>
    <row r="834" spans="1:8" x14ac:dyDescent="0.25">
      <c r="A834" s="28">
        <v>45405</v>
      </c>
      <c r="B834" s="27">
        <v>5070.5498046875</v>
      </c>
      <c r="C834" s="14">
        <f t="shared" si="74"/>
        <v>2024</v>
      </c>
      <c r="D834" s="14">
        <f t="shared" si="75"/>
        <v>4</v>
      </c>
      <c r="E834" s="14">
        <f t="shared" si="76"/>
        <v>17</v>
      </c>
      <c r="F834" s="14">
        <f t="shared" si="77"/>
        <v>2</v>
      </c>
      <c r="G834" s="13">
        <f t="shared" si="78"/>
        <v>45293</v>
      </c>
      <c r="H834" s="19">
        <f t="shared" si="79"/>
        <v>45657</v>
      </c>
    </row>
    <row r="835" spans="1:8" x14ac:dyDescent="0.25">
      <c r="A835" s="28">
        <v>45406</v>
      </c>
      <c r="B835" s="27">
        <v>5071.6298828125</v>
      </c>
      <c r="C835" s="14">
        <f t="shared" si="74"/>
        <v>2024</v>
      </c>
      <c r="D835" s="14">
        <f t="shared" si="75"/>
        <v>4</v>
      </c>
      <c r="E835" s="14">
        <f t="shared" si="76"/>
        <v>17</v>
      </c>
      <c r="F835" s="14">
        <f t="shared" si="77"/>
        <v>3</v>
      </c>
      <c r="G835" s="13">
        <f t="shared" si="78"/>
        <v>45293</v>
      </c>
      <c r="H835" s="19">
        <f t="shared" si="79"/>
        <v>45657</v>
      </c>
    </row>
    <row r="836" spans="1:8" x14ac:dyDescent="0.25">
      <c r="A836" s="28">
        <v>45407</v>
      </c>
      <c r="B836" s="27">
        <v>5048.419921875</v>
      </c>
      <c r="C836" s="14">
        <f t="shared" si="74"/>
        <v>2024</v>
      </c>
      <c r="D836" s="14">
        <f t="shared" si="75"/>
        <v>4</v>
      </c>
      <c r="E836" s="14">
        <f t="shared" si="76"/>
        <v>17</v>
      </c>
      <c r="F836" s="14">
        <f t="shared" si="77"/>
        <v>4</v>
      </c>
      <c r="G836" s="13">
        <f t="shared" si="78"/>
        <v>45293</v>
      </c>
      <c r="H836" s="19">
        <f t="shared" si="79"/>
        <v>45657</v>
      </c>
    </row>
    <row r="837" spans="1:8" x14ac:dyDescent="0.25">
      <c r="A837" s="28">
        <v>45408</v>
      </c>
      <c r="B837" s="27">
        <v>5099.9599609375</v>
      </c>
      <c r="C837" s="14">
        <f t="shared" ref="C837:C900" si="80">YEAR(A837)</f>
        <v>2024</v>
      </c>
      <c r="D837" s="14">
        <f t="shared" ref="D837:D900" si="81">MONTH(A837)</f>
        <v>4</v>
      </c>
      <c r="E837" s="14">
        <f t="shared" ref="E837:E900" si="82">_xlfn.ISOWEEKNUM(A837)</f>
        <v>17</v>
      </c>
      <c r="F837" s="14">
        <f t="shared" ref="F837:F900" si="83">WEEKDAY(A837,2)</f>
        <v>5</v>
      </c>
      <c r="G837" s="13">
        <f t="shared" ref="G837:G900" si="84">_xlfn.MINIFS($A$4:$A$1346,$C$4:$C$1346,C837,$C$4:$C$1346,C837)</f>
        <v>45293</v>
      </c>
      <c r="H837" s="19">
        <f t="shared" ref="H837:H900" si="85">_xlfn.MAXIFS($A$4:$A$1346,$C$4:$C$1346,C837,$C$4:$C$1346,C837)</f>
        <v>45657</v>
      </c>
    </row>
    <row r="838" spans="1:8" x14ac:dyDescent="0.25">
      <c r="A838" s="28">
        <v>45411</v>
      </c>
      <c r="B838" s="27">
        <v>5116.169921875</v>
      </c>
      <c r="C838" s="14">
        <f t="shared" si="80"/>
        <v>2024</v>
      </c>
      <c r="D838" s="14">
        <f t="shared" si="81"/>
        <v>4</v>
      </c>
      <c r="E838" s="14">
        <f t="shared" si="82"/>
        <v>18</v>
      </c>
      <c r="F838" s="14">
        <f t="shared" si="83"/>
        <v>1</v>
      </c>
      <c r="G838" s="13">
        <f t="shared" si="84"/>
        <v>45293</v>
      </c>
      <c r="H838" s="19">
        <f t="shared" si="85"/>
        <v>45657</v>
      </c>
    </row>
    <row r="839" spans="1:8" x14ac:dyDescent="0.25">
      <c r="A839" s="28">
        <v>45412</v>
      </c>
      <c r="B839" s="27">
        <v>5035.68994140625</v>
      </c>
      <c r="C839" s="14">
        <f t="shared" si="80"/>
        <v>2024</v>
      </c>
      <c r="D839" s="14">
        <f t="shared" si="81"/>
        <v>4</v>
      </c>
      <c r="E839" s="14">
        <f t="shared" si="82"/>
        <v>18</v>
      </c>
      <c r="F839" s="14">
        <f t="shared" si="83"/>
        <v>2</v>
      </c>
      <c r="G839" s="13">
        <f t="shared" si="84"/>
        <v>45293</v>
      </c>
      <c r="H839" s="19">
        <f t="shared" si="85"/>
        <v>45657</v>
      </c>
    </row>
    <row r="840" spans="1:8" x14ac:dyDescent="0.25">
      <c r="A840" s="28">
        <v>45413</v>
      </c>
      <c r="B840" s="27">
        <v>5018.39013671875</v>
      </c>
      <c r="C840" s="14">
        <f t="shared" si="80"/>
        <v>2024</v>
      </c>
      <c r="D840" s="14">
        <f t="shared" si="81"/>
        <v>5</v>
      </c>
      <c r="E840" s="14">
        <f t="shared" si="82"/>
        <v>18</v>
      </c>
      <c r="F840" s="14">
        <f t="shared" si="83"/>
        <v>3</v>
      </c>
      <c r="G840" s="13">
        <f t="shared" si="84"/>
        <v>45293</v>
      </c>
      <c r="H840" s="19">
        <f t="shared" si="85"/>
        <v>45657</v>
      </c>
    </row>
    <row r="841" spans="1:8" x14ac:dyDescent="0.25">
      <c r="A841" s="28">
        <v>45414</v>
      </c>
      <c r="B841" s="27">
        <v>5064.2001953125</v>
      </c>
      <c r="C841" s="14">
        <f t="shared" si="80"/>
        <v>2024</v>
      </c>
      <c r="D841" s="14">
        <f t="shared" si="81"/>
        <v>5</v>
      </c>
      <c r="E841" s="14">
        <f t="shared" si="82"/>
        <v>18</v>
      </c>
      <c r="F841" s="14">
        <f t="shared" si="83"/>
        <v>4</v>
      </c>
      <c r="G841" s="13">
        <f t="shared" si="84"/>
        <v>45293</v>
      </c>
      <c r="H841" s="19">
        <f t="shared" si="85"/>
        <v>45657</v>
      </c>
    </row>
    <row r="842" spans="1:8" x14ac:dyDescent="0.25">
      <c r="A842" s="28">
        <v>45415</v>
      </c>
      <c r="B842" s="27">
        <v>5127.7900390625</v>
      </c>
      <c r="C842" s="14">
        <f t="shared" si="80"/>
        <v>2024</v>
      </c>
      <c r="D842" s="14">
        <f t="shared" si="81"/>
        <v>5</v>
      </c>
      <c r="E842" s="14">
        <f t="shared" si="82"/>
        <v>18</v>
      </c>
      <c r="F842" s="14">
        <f t="shared" si="83"/>
        <v>5</v>
      </c>
      <c r="G842" s="13">
        <f t="shared" si="84"/>
        <v>45293</v>
      </c>
      <c r="H842" s="19">
        <f t="shared" si="85"/>
        <v>45657</v>
      </c>
    </row>
    <row r="843" spans="1:8" x14ac:dyDescent="0.25">
      <c r="A843" s="28">
        <v>45418</v>
      </c>
      <c r="B843" s="27">
        <v>5180.740234375</v>
      </c>
      <c r="C843" s="14">
        <f t="shared" si="80"/>
        <v>2024</v>
      </c>
      <c r="D843" s="14">
        <f t="shared" si="81"/>
        <v>5</v>
      </c>
      <c r="E843" s="14">
        <f t="shared" si="82"/>
        <v>19</v>
      </c>
      <c r="F843" s="14">
        <f t="shared" si="83"/>
        <v>1</v>
      </c>
      <c r="G843" s="13">
        <f t="shared" si="84"/>
        <v>45293</v>
      </c>
      <c r="H843" s="19">
        <f t="shared" si="85"/>
        <v>45657</v>
      </c>
    </row>
    <row r="844" spans="1:8" x14ac:dyDescent="0.25">
      <c r="A844" s="28">
        <v>45419</v>
      </c>
      <c r="B844" s="27">
        <v>5187.7001953125</v>
      </c>
      <c r="C844" s="14">
        <f t="shared" si="80"/>
        <v>2024</v>
      </c>
      <c r="D844" s="14">
        <f t="shared" si="81"/>
        <v>5</v>
      </c>
      <c r="E844" s="14">
        <f t="shared" si="82"/>
        <v>19</v>
      </c>
      <c r="F844" s="14">
        <f t="shared" si="83"/>
        <v>2</v>
      </c>
      <c r="G844" s="13">
        <f t="shared" si="84"/>
        <v>45293</v>
      </c>
      <c r="H844" s="19">
        <f t="shared" si="85"/>
        <v>45657</v>
      </c>
    </row>
    <row r="845" spans="1:8" x14ac:dyDescent="0.25">
      <c r="A845" s="28">
        <v>45420</v>
      </c>
      <c r="B845" s="27">
        <v>5187.669921875</v>
      </c>
      <c r="C845" s="14">
        <f t="shared" si="80"/>
        <v>2024</v>
      </c>
      <c r="D845" s="14">
        <f t="shared" si="81"/>
        <v>5</v>
      </c>
      <c r="E845" s="14">
        <f t="shared" si="82"/>
        <v>19</v>
      </c>
      <c r="F845" s="14">
        <f t="shared" si="83"/>
        <v>3</v>
      </c>
      <c r="G845" s="13">
        <f t="shared" si="84"/>
        <v>45293</v>
      </c>
      <c r="H845" s="19">
        <f t="shared" si="85"/>
        <v>45657</v>
      </c>
    </row>
    <row r="846" spans="1:8" x14ac:dyDescent="0.25">
      <c r="A846" s="28">
        <v>45421</v>
      </c>
      <c r="B846" s="27">
        <v>5214.080078125</v>
      </c>
      <c r="C846" s="14">
        <f t="shared" si="80"/>
        <v>2024</v>
      </c>
      <c r="D846" s="14">
        <f t="shared" si="81"/>
        <v>5</v>
      </c>
      <c r="E846" s="14">
        <f t="shared" si="82"/>
        <v>19</v>
      </c>
      <c r="F846" s="14">
        <f t="shared" si="83"/>
        <v>4</v>
      </c>
      <c r="G846" s="13">
        <f t="shared" si="84"/>
        <v>45293</v>
      </c>
      <c r="H846" s="19">
        <f t="shared" si="85"/>
        <v>45657</v>
      </c>
    </row>
    <row r="847" spans="1:8" x14ac:dyDescent="0.25">
      <c r="A847" s="28">
        <v>45422</v>
      </c>
      <c r="B847" s="27">
        <v>5222.68017578125</v>
      </c>
      <c r="C847" s="14">
        <f t="shared" si="80"/>
        <v>2024</v>
      </c>
      <c r="D847" s="14">
        <f t="shared" si="81"/>
        <v>5</v>
      </c>
      <c r="E847" s="14">
        <f t="shared" si="82"/>
        <v>19</v>
      </c>
      <c r="F847" s="14">
        <f t="shared" si="83"/>
        <v>5</v>
      </c>
      <c r="G847" s="13">
        <f t="shared" si="84"/>
        <v>45293</v>
      </c>
      <c r="H847" s="19">
        <f t="shared" si="85"/>
        <v>45657</v>
      </c>
    </row>
    <row r="848" spans="1:8" x14ac:dyDescent="0.25">
      <c r="A848" s="28">
        <v>45425</v>
      </c>
      <c r="B848" s="27">
        <v>5221.419921875</v>
      </c>
      <c r="C848" s="14">
        <f t="shared" si="80"/>
        <v>2024</v>
      </c>
      <c r="D848" s="14">
        <f t="shared" si="81"/>
        <v>5</v>
      </c>
      <c r="E848" s="14">
        <f t="shared" si="82"/>
        <v>20</v>
      </c>
      <c r="F848" s="14">
        <f t="shared" si="83"/>
        <v>1</v>
      </c>
      <c r="G848" s="13">
        <f t="shared" si="84"/>
        <v>45293</v>
      </c>
      <c r="H848" s="19">
        <f t="shared" si="85"/>
        <v>45657</v>
      </c>
    </row>
    <row r="849" spans="1:8" x14ac:dyDescent="0.25">
      <c r="A849" s="28">
        <v>45426</v>
      </c>
      <c r="B849" s="27">
        <v>5246.68017578125</v>
      </c>
      <c r="C849" s="14">
        <f t="shared" si="80"/>
        <v>2024</v>
      </c>
      <c r="D849" s="14">
        <f t="shared" si="81"/>
        <v>5</v>
      </c>
      <c r="E849" s="14">
        <f t="shared" si="82"/>
        <v>20</v>
      </c>
      <c r="F849" s="14">
        <f t="shared" si="83"/>
        <v>2</v>
      </c>
      <c r="G849" s="13">
        <f t="shared" si="84"/>
        <v>45293</v>
      </c>
      <c r="H849" s="19">
        <f t="shared" si="85"/>
        <v>45657</v>
      </c>
    </row>
    <row r="850" spans="1:8" x14ac:dyDescent="0.25">
      <c r="A850" s="28">
        <v>45427</v>
      </c>
      <c r="B850" s="27">
        <v>5308.14990234375</v>
      </c>
      <c r="C850" s="14">
        <f t="shared" si="80"/>
        <v>2024</v>
      </c>
      <c r="D850" s="14">
        <f t="shared" si="81"/>
        <v>5</v>
      </c>
      <c r="E850" s="14">
        <f t="shared" si="82"/>
        <v>20</v>
      </c>
      <c r="F850" s="14">
        <f t="shared" si="83"/>
        <v>3</v>
      </c>
      <c r="G850" s="13">
        <f t="shared" si="84"/>
        <v>45293</v>
      </c>
      <c r="H850" s="19">
        <f t="shared" si="85"/>
        <v>45657</v>
      </c>
    </row>
    <row r="851" spans="1:8" x14ac:dyDescent="0.25">
      <c r="A851" s="28">
        <v>45428</v>
      </c>
      <c r="B851" s="27">
        <v>5297.10009765625</v>
      </c>
      <c r="C851" s="14">
        <f t="shared" si="80"/>
        <v>2024</v>
      </c>
      <c r="D851" s="14">
        <f t="shared" si="81"/>
        <v>5</v>
      </c>
      <c r="E851" s="14">
        <f t="shared" si="82"/>
        <v>20</v>
      </c>
      <c r="F851" s="14">
        <f t="shared" si="83"/>
        <v>4</v>
      </c>
      <c r="G851" s="13">
        <f t="shared" si="84"/>
        <v>45293</v>
      </c>
      <c r="H851" s="19">
        <f t="shared" si="85"/>
        <v>45657</v>
      </c>
    </row>
    <row r="852" spans="1:8" x14ac:dyDescent="0.25">
      <c r="A852" s="28">
        <v>45429</v>
      </c>
      <c r="B852" s="27">
        <v>5303.27001953125</v>
      </c>
      <c r="C852" s="14">
        <f t="shared" si="80"/>
        <v>2024</v>
      </c>
      <c r="D852" s="14">
        <f t="shared" si="81"/>
        <v>5</v>
      </c>
      <c r="E852" s="14">
        <f t="shared" si="82"/>
        <v>20</v>
      </c>
      <c r="F852" s="14">
        <f t="shared" si="83"/>
        <v>5</v>
      </c>
      <c r="G852" s="13">
        <f t="shared" si="84"/>
        <v>45293</v>
      </c>
      <c r="H852" s="19">
        <f t="shared" si="85"/>
        <v>45657</v>
      </c>
    </row>
    <row r="853" spans="1:8" x14ac:dyDescent="0.25">
      <c r="A853" s="28">
        <v>45432</v>
      </c>
      <c r="B853" s="27">
        <v>5308.1298828125</v>
      </c>
      <c r="C853" s="14">
        <f t="shared" si="80"/>
        <v>2024</v>
      </c>
      <c r="D853" s="14">
        <f t="shared" si="81"/>
        <v>5</v>
      </c>
      <c r="E853" s="14">
        <f t="shared" si="82"/>
        <v>21</v>
      </c>
      <c r="F853" s="14">
        <f t="shared" si="83"/>
        <v>1</v>
      </c>
      <c r="G853" s="13">
        <f t="shared" si="84"/>
        <v>45293</v>
      </c>
      <c r="H853" s="19">
        <f t="shared" si="85"/>
        <v>45657</v>
      </c>
    </row>
    <row r="854" spans="1:8" x14ac:dyDescent="0.25">
      <c r="A854" s="28">
        <v>45433</v>
      </c>
      <c r="B854" s="27">
        <v>5321.41015625</v>
      </c>
      <c r="C854" s="14">
        <f t="shared" si="80"/>
        <v>2024</v>
      </c>
      <c r="D854" s="14">
        <f t="shared" si="81"/>
        <v>5</v>
      </c>
      <c r="E854" s="14">
        <f t="shared" si="82"/>
        <v>21</v>
      </c>
      <c r="F854" s="14">
        <f t="shared" si="83"/>
        <v>2</v>
      </c>
      <c r="G854" s="13">
        <f t="shared" si="84"/>
        <v>45293</v>
      </c>
      <c r="H854" s="19">
        <f t="shared" si="85"/>
        <v>45657</v>
      </c>
    </row>
    <row r="855" spans="1:8" x14ac:dyDescent="0.25">
      <c r="A855" s="28">
        <v>45434</v>
      </c>
      <c r="B855" s="27">
        <v>5307.009765625</v>
      </c>
      <c r="C855" s="14">
        <f t="shared" si="80"/>
        <v>2024</v>
      </c>
      <c r="D855" s="14">
        <f t="shared" si="81"/>
        <v>5</v>
      </c>
      <c r="E855" s="14">
        <f t="shared" si="82"/>
        <v>21</v>
      </c>
      <c r="F855" s="14">
        <f t="shared" si="83"/>
        <v>3</v>
      </c>
      <c r="G855" s="13">
        <f t="shared" si="84"/>
        <v>45293</v>
      </c>
      <c r="H855" s="19">
        <f t="shared" si="85"/>
        <v>45657</v>
      </c>
    </row>
    <row r="856" spans="1:8" x14ac:dyDescent="0.25">
      <c r="A856" s="28">
        <v>45435</v>
      </c>
      <c r="B856" s="27">
        <v>5267.83984375</v>
      </c>
      <c r="C856" s="14">
        <f t="shared" si="80"/>
        <v>2024</v>
      </c>
      <c r="D856" s="14">
        <f t="shared" si="81"/>
        <v>5</v>
      </c>
      <c r="E856" s="14">
        <f t="shared" si="82"/>
        <v>21</v>
      </c>
      <c r="F856" s="14">
        <f t="shared" si="83"/>
        <v>4</v>
      </c>
      <c r="G856" s="13">
        <f t="shared" si="84"/>
        <v>45293</v>
      </c>
      <c r="H856" s="19">
        <f t="shared" si="85"/>
        <v>45657</v>
      </c>
    </row>
    <row r="857" spans="1:8" x14ac:dyDescent="0.25">
      <c r="A857" s="28">
        <v>45436</v>
      </c>
      <c r="B857" s="27">
        <v>5304.72021484375</v>
      </c>
      <c r="C857" s="14">
        <f t="shared" si="80"/>
        <v>2024</v>
      </c>
      <c r="D857" s="14">
        <f t="shared" si="81"/>
        <v>5</v>
      </c>
      <c r="E857" s="14">
        <f t="shared" si="82"/>
        <v>21</v>
      </c>
      <c r="F857" s="14">
        <f t="shared" si="83"/>
        <v>5</v>
      </c>
      <c r="G857" s="13">
        <f t="shared" si="84"/>
        <v>45293</v>
      </c>
      <c r="H857" s="19">
        <f t="shared" si="85"/>
        <v>45657</v>
      </c>
    </row>
    <row r="858" spans="1:8" x14ac:dyDescent="0.25">
      <c r="A858" s="28">
        <v>45440</v>
      </c>
      <c r="B858" s="27">
        <v>5306.0400390625</v>
      </c>
      <c r="C858" s="14">
        <f t="shared" si="80"/>
        <v>2024</v>
      </c>
      <c r="D858" s="14">
        <f t="shared" si="81"/>
        <v>5</v>
      </c>
      <c r="E858" s="14">
        <f t="shared" si="82"/>
        <v>22</v>
      </c>
      <c r="F858" s="14">
        <f t="shared" si="83"/>
        <v>2</v>
      </c>
      <c r="G858" s="13">
        <f t="shared" si="84"/>
        <v>45293</v>
      </c>
      <c r="H858" s="19">
        <f t="shared" si="85"/>
        <v>45657</v>
      </c>
    </row>
    <row r="859" spans="1:8" x14ac:dyDescent="0.25">
      <c r="A859" s="28">
        <v>45441</v>
      </c>
      <c r="B859" s="27">
        <v>5266.9501953125</v>
      </c>
      <c r="C859" s="14">
        <f t="shared" si="80"/>
        <v>2024</v>
      </c>
      <c r="D859" s="14">
        <f t="shared" si="81"/>
        <v>5</v>
      </c>
      <c r="E859" s="14">
        <f t="shared" si="82"/>
        <v>22</v>
      </c>
      <c r="F859" s="14">
        <f t="shared" si="83"/>
        <v>3</v>
      </c>
      <c r="G859" s="13">
        <f t="shared" si="84"/>
        <v>45293</v>
      </c>
      <c r="H859" s="19">
        <f t="shared" si="85"/>
        <v>45657</v>
      </c>
    </row>
    <row r="860" spans="1:8" x14ac:dyDescent="0.25">
      <c r="A860" s="28">
        <v>45442</v>
      </c>
      <c r="B860" s="27">
        <v>5235.47998046875</v>
      </c>
      <c r="C860" s="14">
        <f t="shared" si="80"/>
        <v>2024</v>
      </c>
      <c r="D860" s="14">
        <f t="shared" si="81"/>
        <v>5</v>
      </c>
      <c r="E860" s="14">
        <f t="shared" si="82"/>
        <v>22</v>
      </c>
      <c r="F860" s="14">
        <f t="shared" si="83"/>
        <v>4</v>
      </c>
      <c r="G860" s="13">
        <f t="shared" si="84"/>
        <v>45293</v>
      </c>
      <c r="H860" s="19">
        <f t="shared" si="85"/>
        <v>45657</v>
      </c>
    </row>
    <row r="861" spans="1:8" x14ac:dyDescent="0.25">
      <c r="A861" s="28">
        <v>45443</v>
      </c>
      <c r="B861" s="27">
        <v>5277.509765625</v>
      </c>
      <c r="C861" s="14">
        <f t="shared" si="80"/>
        <v>2024</v>
      </c>
      <c r="D861" s="14">
        <f t="shared" si="81"/>
        <v>5</v>
      </c>
      <c r="E861" s="14">
        <f t="shared" si="82"/>
        <v>22</v>
      </c>
      <c r="F861" s="14">
        <f t="shared" si="83"/>
        <v>5</v>
      </c>
      <c r="G861" s="13">
        <f t="shared" si="84"/>
        <v>45293</v>
      </c>
      <c r="H861" s="19">
        <f t="shared" si="85"/>
        <v>45657</v>
      </c>
    </row>
    <row r="862" spans="1:8" x14ac:dyDescent="0.25">
      <c r="A862" s="28">
        <v>45446</v>
      </c>
      <c r="B862" s="27">
        <v>5283.39990234375</v>
      </c>
      <c r="C862" s="14">
        <f t="shared" si="80"/>
        <v>2024</v>
      </c>
      <c r="D862" s="14">
        <f t="shared" si="81"/>
        <v>6</v>
      </c>
      <c r="E862" s="14">
        <f t="shared" si="82"/>
        <v>23</v>
      </c>
      <c r="F862" s="14">
        <f t="shared" si="83"/>
        <v>1</v>
      </c>
      <c r="G862" s="13">
        <f t="shared" si="84"/>
        <v>45293</v>
      </c>
      <c r="H862" s="19">
        <f t="shared" si="85"/>
        <v>45657</v>
      </c>
    </row>
    <row r="863" spans="1:8" x14ac:dyDescent="0.25">
      <c r="A863" s="28">
        <v>45447</v>
      </c>
      <c r="B863" s="27">
        <v>5291.33984375</v>
      </c>
      <c r="C863" s="14">
        <f t="shared" si="80"/>
        <v>2024</v>
      </c>
      <c r="D863" s="14">
        <f t="shared" si="81"/>
        <v>6</v>
      </c>
      <c r="E863" s="14">
        <f t="shared" si="82"/>
        <v>23</v>
      </c>
      <c r="F863" s="14">
        <f t="shared" si="83"/>
        <v>2</v>
      </c>
      <c r="G863" s="13">
        <f t="shared" si="84"/>
        <v>45293</v>
      </c>
      <c r="H863" s="19">
        <f t="shared" si="85"/>
        <v>45657</v>
      </c>
    </row>
    <row r="864" spans="1:8" x14ac:dyDescent="0.25">
      <c r="A864" s="28">
        <v>45448</v>
      </c>
      <c r="B864" s="27">
        <v>5354.02978515625</v>
      </c>
      <c r="C864" s="14">
        <f t="shared" si="80"/>
        <v>2024</v>
      </c>
      <c r="D864" s="14">
        <f t="shared" si="81"/>
        <v>6</v>
      </c>
      <c r="E864" s="14">
        <f t="shared" si="82"/>
        <v>23</v>
      </c>
      <c r="F864" s="14">
        <f t="shared" si="83"/>
        <v>3</v>
      </c>
      <c r="G864" s="13">
        <f t="shared" si="84"/>
        <v>45293</v>
      </c>
      <c r="H864" s="19">
        <f t="shared" si="85"/>
        <v>45657</v>
      </c>
    </row>
    <row r="865" spans="1:8" x14ac:dyDescent="0.25">
      <c r="A865" s="28">
        <v>45449</v>
      </c>
      <c r="B865" s="27">
        <v>5352.9599609375</v>
      </c>
      <c r="C865" s="14">
        <f t="shared" si="80"/>
        <v>2024</v>
      </c>
      <c r="D865" s="14">
        <f t="shared" si="81"/>
        <v>6</v>
      </c>
      <c r="E865" s="14">
        <f t="shared" si="82"/>
        <v>23</v>
      </c>
      <c r="F865" s="14">
        <f t="shared" si="83"/>
        <v>4</v>
      </c>
      <c r="G865" s="13">
        <f t="shared" si="84"/>
        <v>45293</v>
      </c>
      <c r="H865" s="19">
        <f t="shared" si="85"/>
        <v>45657</v>
      </c>
    </row>
    <row r="866" spans="1:8" x14ac:dyDescent="0.25">
      <c r="A866" s="28">
        <v>45450</v>
      </c>
      <c r="B866" s="27">
        <v>5346.990234375</v>
      </c>
      <c r="C866" s="14">
        <f t="shared" si="80"/>
        <v>2024</v>
      </c>
      <c r="D866" s="14">
        <f t="shared" si="81"/>
        <v>6</v>
      </c>
      <c r="E866" s="14">
        <f t="shared" si="82"/>
        <v>23</v>
      </c>
      <c r="F866" s="14">
        <f t="shared" si="83"/>
        <v>5</v>
      </c>
      <c r="G866" s="13">
        <f t="shared" si="84"/>
        <v>45293</v>
      </c>
      <c r="H866" s="19">
        <f t="shared" si="85"/>
        <v>45657</v>
      </c>
    </row>
    <row r="867" spans="1:8" x14ac:dyDescent="0.25">
      <c r="A867" s="28">
        <v>45453</v>
      </c>
      <c r="B867" s="27">
        <v>5360.7900390625</v>
      </c>
      <c r="C867" s="14">
        <f t="shared" si="80"/>
        <v>2024</v>
      </c>
      <c r="D867" s="14">
        <f t="shared" si="81"/>
        <v>6</v>
      </c>
      <c r="E867" s="14">
        <f t="shared" si="82"/>
        <v>24</v>
      </c>
      <c r="F867" s="14">
        <f t="shared" si="83"/>
        <v>1</v>
      </c>
      <c r="G867" s="13">
        <f t="shared" si="84"/>
        <v>45293</v>
      </c>
      <c r="H867" s="19">
        <f t="shared" si="85"/>
        <v>45657</v>
      </c>
    </row>
    <row r="868" spans="1:8" x14ac:dyDescent="0.25">
      <c r="A868" s="28">
        <v>45454</v>
      </c>
      <c r="B868" s="27">
        <v>5375.31982421875</v>
      </c>
      <c r="C868" s="14">
        <f t="shared" si="80"/>
        <v>2024</v>
      </c>
      <c r="D868" s="14">
        <f t="shared" si="81"/>
        <v>6</v>
      </c>
      <c r="E868" s="14">
        <f t="shared" si="82"/>
        <v>24</v>
      </c>
      <c r="F868" s="14">
        <f t="shared" si="83"/>
        <v>2</v>
      </c>
      <c r="G868" s="13">
        <f t="shared" si="84"/>
        <v>45293</v>
      </c>
      <c r="H868" s="19">
        <f t="shared" si="85"/>
        <v>45657</v>
      </c>
    </row>
    <row r="869" spans="1:8" x14ac:dyDescent="0.25">
      <c r="A869" s="28">
        <v>45455</v>
      </c>
      <c r="B869" s="27">
        <v>5421.02978515625</v>
      </c>
      <c r="C869" s="14">
        <f t="shared" si="80"/>
        <v>2024</v>
      </c>
      <c r="D869" s="14">
        <f t="shared" si="81"/>
        <v>6</v>
      </c>
      <c r="E869" s="14">
        <f t="shared" si="82"/>
        <v>24</v>
      </c>
      <c r="F869" s="14">
        <f t="shared" si="83"/>
        <v>3</v>
      </c>
      <c r="G869" s="13">
        <f t="shared" si="84"/>
        <v>45293</v>
      </c>
      <c r="H869" s="19">
        <f t="shared" si="85"/>
        <v>45657</v>
      </c>
    </row>
    <row r="870" spans="1:8" x14ac:dyDescent="0.25">
      <c r="A870" s="28">
        <v>45456</v>
      </c>
      <c r="B870" s="27">
        <v>5433.740234375</v>
      </c>
      <c r="C870" s="14">
        <f t="shared" si="80"/>
        <v>2024</v>
      </c>
      <c r="D870" s="14">
        <f t="shared" si="81"/>
        <v>6</v>
      </c>
      <c r="E870" s="14">
        <f t="shared" si="82"/>
        <v>24</v>
      </c>
      <c r="F870" s="14">
        <f t="shared" si="83"/>
        <v>4</v>
      </c>
      <c r="G870" s="13">
        <f t="shared" si="84"/>
        <v>45293</v>
      </c>
      <c r="H870" s="19">
        <f t="shared" si="85"/>
        <v>45657</v>
      </c>
    </row>
    <row r="871" spans="1:8" x14ac:dyDescent="0.25">
      <c r="A871" s="28">
        <v>45457</v>
      </c>
      <c r="B871" s="27">
        <v>5431.60009765625</v>
      </c>
      <c r="C871" s="14">
        <f t="shared" si="80"/>
        <v>2024</v>
      </c>
      <c r="D871" s="14">
        <f t="shared" si="81"/>
        <v>6</v>
      </c>
      <c r="E871" s="14">
        <f t="shared" si="82"/>
        <v>24</v>
      </c>
      <c r="F871" s="14">
        <f t="shared" si="83"/>
        <v>5</v>
      </c>
      <c r="G871" s="13">
        <f t="shared" si="84"/>
        <v>45293</v>
      </c>
      <c r="H871" s="19">
        <f t="shared" si="85"/>
        <v>45657</v>
      </c>
    </row>
    <row r="872" spans="1:8" x14ac:dyDescent="0.25">
      <c r="A872" s="28">
        <v>45460</v>
      </c>
      <c r="B872" s="27">
        <v>5473.22998046875</v>
      </c>
      <c r="C872" s="14">
        <f t="shared" si="80"/>
        <v>2024</v>
      </c>
      <c r="D872" s="14">
        <f t="shared" si="81"/>
        <v>6</v>
      </c>
      <c r="E872" s="14">
        <f t="shared" si="82"/>
        <v>25</v>
      </c>
      <c r="F872" s="14">
        <f t="shared" si="83"/>
        <v>1</v>
      </c>
      <c r="G872" s="13">
        <f t="shared" si="84"/>
        <v>45293</v>
      </c>
      <c r="H872" s="19">
        <f t="shared" si="85"/>
        <v>45657</v>
      </c>
    </row>
    <row r="873" spans="1:8" x14ac:dyDescent="0.25">
      <c r="A873" s="28">
        <v>45461</v>
      </c>
      <c r="B873" s="27">
        <v>5487.02978515625</v>
      </c>
      <c r="C873" s="14">
        <f t="shared" si="80"/>
        <v>2024</v>
      </c>
      <c r="D873" s="14">
        <f t="shared" si="81"/>
        <v>6</v>
      </c>
      <c r="E873" s="14">
        <f t="shared" si="82"/>
        <v>25</v>
      </c>
      <c r="F873" s="14">
        <f t="shared" si="83"/>
        <v>2</v>
      </c>
      <c r="G873" s="13">
        <f t="shared" si="84"/>
        <v>45293</v>
      </c>
      <c r="H873" s="19">
        <f t="shared" si="85"/>
        <v>45657</v>
      </c>
    </row>
    <row r="874" spans="1:8" x14ac:dyDescent="0.25">
      <c r="A874" s="28">
        <v>45463</v>
      </c>
      <c r="B874" s="27">
        <v>5473.169921875</v>
      </c>
      <c r="C874" s="14">
        <f t="shared" si="80"/>
        <v>2024</v>
      </c>
      <c r="D874" s="14">
        <f t="shared" si="81"/>
        <v>6</v>
      </c>
      <c r="E874" s="14">
        <f t="shared" si="82"/>
        <v>25</v>
      </c>
      <c r="F874" s="14">
        <f t="shared" si="83"/>
        <v>4</v>
      </c>
      <c r="G874" s="13">
        <f t="shared" si="84"/>
        <v>45293</v>
      </c>
      <c r="H874" s="19">
        <f t="shared" si="85"/>
        <v>45657</v>
      </c>
    </row>
    <row r="875" spans="1:8" x14ac:dyDescent="0.25">
      <c r="A875" s="28">
        <v>45464</v>
      </c>
      <c r="B875" s="27">
        <v>5464.6201171875</v>
      </c>
      <c r="C875" s="14">
        <f t="shared" si="80"/>
        <v>2024</v>
      </c>
      <c r="D875" s="14">
        <f t="shared" si="81"/>
        <v>6</v>
      </c>
      <c r="E875" s="14">
        <f t="shared" si="82"/>
        <v>25</v>
      </c>
      <c r="F875" s="14">
        <f t="shared" si="83"/>
        <v>5</v>
      </c>
      <c r="G875" s="13">
        <f t="shared" si="84"/>
        <v>45293</v>
      </c>
      <c r="H875" s="19">
        <f t="shared" si="85"/>
        <v>45657</v>
      </c>
    </row>
    <row r="876" spans="1:8" x14ac:dyDescent="0.25">
      <c r="A876" s="28">
        <v>45467</v>
      </c>
      <c r="B876" s="27">
        <v>5447.8701171875</v>
      </c>
      <c r="C876" s="14">
        <f t="shared" si="80"/>
        <v>2024</v>
      </c>
      <c r="D876" s="14">
        <f t="shared" si="81"/>
        <v>6</v>
      </c>
      <c r="E876" s="14">
        <f t="shared" si="82"/>
        <v>26</v>
      </c>
      <c r="F876" s="14">
        <f t="shared" si="83"/>
        <v>1</v>
      </c>
      <c r="G876" s="13">
        <f t="shared" si="84"/>
        <v>45293</v>
      </c>
      <c r="H876" s="19">
        <f t="shared" si="85"/>
        <v>45657</v>
      </c>
    </row>
    <row r="877" spans="1:8" x14ac:dyDescent="0.25">
      <c r="A877" s="28">
        <v>45468</v>
      </c>
      <c r="B877" s="27">
        <v>5469.2998046875</v>
      </c>
      <c r="C877" s="14">
        <f t="shared" si="80"/>
        <v>2024</v>
      </c>
      <c r="D877" s="14">
        <f t="shared" si="81"/>
        <v>6</v>
      </c>
      <c r="E877" s="14">
        <f t="shared" si="82"/>
        <v>26</v>
      </c>
      <c r="F877" s="14">
        <f t="shared" si="83"/>
        <v>2</v>
      </c>
      <c r="G877" s="13">
        <f t="shared" si="84"/>
        <v>45293</v>
      </c>
      <c r="H877" s="19">
        <f t="shared" si="85"/>
        <v>45657</v>
      </c>
    </row>
    <row r="878" spans="1:8" x14ac:dyDescent="0.25">
      <c r="A878" s="28">
        <v>45469</v>
      </c>
      <c r="B878" s="27">
        <v>5477.89990234375</v>
      </c>
      <c r="C878" s="14">
        <f t="shared" si="80"/>
        <v>2024</v>
      </c>
      <c r="D878" s="14">
        <f t="shared" si="81"/>
        <v>6</v>
      </c>
      <c r="E878" s="14">
        <f t="shared" si="82"/>
        <v>26</v>
      </c>
      <c r="F878" s="14">
        <f t="shared" si="83"/>
        <v>3</v>
      </c>
      <c r="G878" s="13">
        <f t="shared" si="84"/>
        <v>45293</v>
      </c>
      <c r="H878" s="19">
        <f t="shared" si="85"/>
        <v>45657</v>
      </c>
    </row>
    <row r="879" spans="1:8" x14ac:dyDescent="0.25">
      <c r="A879" s="28">
        <v>45470</v>
      </c>
      <c r="B879" s="27">
        <v>5482.8701171875</v>
      </c>
      <c r="C879" s="14">
        <f t="shared" si="80"/>
        <v>2024</v>
      </c>
      <c r="D879" s="14">
        <f t="shared" si="81"/>
        <v>6</v>
      </c>
      <c r="E879" s="14">
        <f t="shared" si="82"/>
        <v>26</v>
      </c>
      <c r="F879" s="14">
        <f t="shared" si="83"/>
        <v>4</v>
      </c>
      <c r="G879" s="13">
        <f t="shared" si="84"/>
        <v>45293</v>
      </c>
      <c r="H879" s="19">
        <f t="shared" si="85"/>
        <v>45657</v>
      </c>
    </row>
    <row r="880" spans="1:8" x14ac:dyDescent="0.25">
      <c r="A880" s="28">
        <v>45471</v>
      </c>
      <c r="B880" s="27">
        <v>5460.47998046875</v>
      </c>
      <c r="C880" s="14">
        <f t="shared" si="80"/>
        <v>2024</v>
      </c>
      <c r="D880" s="14">
        <f t="shared" si="81"/>
        <v>6</v>
      </c>
      <c r="E880" s="14">
        <f t="shared" si="82"/>
        <v>26</v>
      </c>
      <c r="F880" s="14">
        <f t="shared" si="83"/>
        <v>5</v>
      </c>
      <c r="G880" s="13">
        <f t="shared" si="84"/>
        <v>45293</v>
      </c>
      <c r="H880" s="19">
        <f t="shared" si="85"/>
        <v>45657</v>
      </c>
    </row>
    <row r="881" spans="1:8" x14ac:dyDescent="0.25">
      <c r="A881" s="28">
        <v>45474</v>
      </c>
      <c r="B881" s="27">
        <v>5475.08984375</v>
      </c>
      <c r="C881" s="14">
        <f t="shared" si="80"/>
        <v>2024</v>
      </c>
      <c r="D881" s="14">
        <f t="shared" si="81"/>
        <v>7</v>
      </c>
      <c r="E881" s="14">
        <f t="shared" si="82"/>
        <v>27</v>
      </c>
      <c r="F881" s="14">
        <f t="shared" si="83"/>
        <v>1</v>
      </c>
      <c r="G881" s="13">
        <f t="shared" si="84"/>
        <v>45293</v>
      </c>
      <c r="H881" s="19">
        <f t="shared" si="85"/>
        <v>45657</v>
      </c>
    </row>
    <row r="882" spans="1:8" x14ac:dyDescent="0.25">
      <c r="A882" s="28">
        <v>45475</v>
      </c>
      <c r="B882" s="27">
        <v>5509.009765625</v>
      </c>
      <c r="C882" s="14">
        <f t="shared" si="80"/>
        <v>2024</v>
      </c>
      <c r="D882" s="14">
        <f t="shared" si="81"/>
        <v>7</v>
      </c>
      <c r="E882" s="14">
        <f t="shared" si="82"/>
        <v>27</v>
      </c>
      <c r="F882" s="14">
        <f t="shared" si="83"/>
        <v>2</v>
      </c>
      <c r="G882" s="13">
        <f t="shared" si="84"/>
        <v>45293</v>
      </c>
      <c r="H882" s="19">
        <f t="shared" si="85"/>
        <v>45657</v>
      </c>
    </row>
    <row r="883" spans="1:8" x14ac:dyDescent="0.25">
      <c r="A883" s="28">
        <v>45476</v>
      </c>
      <c r="B883" s="27">
        <v>5537.02001953125</v>
      </c>
      <c r="C883" s="14">
        <f t="shared" si="80"/>
        <v>2024</v>
      </c>
      <c r="D883" s="14">
        <f t="shared" si="81"/>
        <v>7</v>
      </c>
      <c r="E883" s="14">
        <f t="shared" si="82"/>
        <v>27</v>
      </c>
      <c r="F883" s="14">
        <f t="shared" si="83"/>
        <v>3</v>
      </c>
      <c r="G883" s="13">
        <f t="shared" si="84"/>
        <v>45293</v>
      </c>
      <c r="H883" s="19">
        <f t="shared" si="85"/>
        <v>45657</v>
      </c>
    </row>
    <row r="884" spans="1:8" x14ac:dyDescent="0.25">
      <c r="A884" s="28">
        <v>45478</v>
      </c>
      <c r="B884" s="27">
        <v>5567.18994140625</v>
      </c>
      <c r="C884" s="14">
        <f t="shared" si="80"/>
        <v>2024</v>
      </c>
      <c r="D884" s="14">
        <f t="shared" si="81"/>
        <v>7</v>
      </c>
      <c r="E884" s="14">
        <f t="shared" si="82"/>
        <v>27</v>
      </c>
      <c r="F884" s="14">
        <f t="shared" si="83"/>
        <v>5</v>
      </c>
      <c r="G884" s="13">
        <f t="shared" si="84"/>
        <v>45293</v>
      </c>
      <c r="H884" s="19">
        <f t="shared" si="85"/>
        <v>45657</v>
      </c>
    </row>
    <row r="885" spans="1:8" x14ac:dyDescent="0.25">
      <c r="A885" s="28">
        <v>45481</v>
      </c>
      <c r="B885" s="27">
        <v>5572.85009765625</v>
      </c>
      <c r="C885" s="14">
        <f t="shared" si="80"/>
        <v>2024</v>
      </c>
      <c r="D885" s="14">
        <f t="shared" si="81"/>
        <v>7</v>
      </c>
      <c r="E885" s="14">
        <f t="shared" si="82"/>
        <v>28</v>
      </c>
      <c r="F885" s="14">
        <f t="shared" si="83"/>
        <v>1</v>
      </c>
      <c r="G885" s="13">
        <f t="shared" si="84"/>
        <v>45293</v>
      </c>
      <c r="H885" s="19">
        <f t="shared" si="85"/>
        <v>45657</v>
      </c>
    </row>
    <row r="886" spans="1:8" x14ac:dyDescent="0.25">
      <c r="A886" s="28">
        <v>45482</v>
      </c>
      <c r="B886" s="27">
        <v>5576.97998046875</v>
      </c>
      <c r="C886" s="14">
        <f t="shared" si="80"/>
        <v>2024</v>
      </c>
      <c r="D886" s="14">
        <f t="shared" si="81"/>
        <v>7</v>
      </c>
      <c r="E886" s="14">
        <f t="shared" si="82"/>
        <v>28</v>
      </c>
      <c r="F886" s="14">
        <f t="shared" si="83"/>
        <v>2</v>
      </c>
      <c r="G886" s="13">
        <f t="shared" si="84"/>
        <v>45293</v>
      </c>
      <c r="H886" s="19">
        <f t="shared" si="85"/>
        <v>45657</v>
      </c>
    </row>
    <row r="887" spans="1:8" x14ac:dyDescent="0.25">
      <c r="A887" s="28">
        <v>45483</v>
      </c>
      <c r="B887" s="27">
        <v>5633.91015625</v>
      </c>
      <c r="C887" s="14">
        <f t="shared" si="80"/>
        <v>2024</v>
      </c>
      <c r="D887" s="14">
        <f t="shared" si="81"/>
        <v>7</v>
      </c>
      <c r="E887" s="14">
        <f t="shared" si="82"/>
        <v>28</v>
      </c>
      <c r="F887" s="14">
        <f t="shared" si="83"/>
        <v>3</v>
      </c>
      <c r="G887" s="13">
        <f t="shared" si="84"/>
        <v>45293</v>
      </c>
      <c r="H887" s="19">
        <f t="shared" si="85"/>
        <v>45657</v>
      </c>
    </row>
    <row r="888" spans="1:8" x14ac:dyDescent="0.25">
      <c r="A888" s="28">
        <v>45484</v>
      </c>
      <c r="B888" s="27">
        <v>5584.5400390625</v>
      </c>
      <c r="C888" s="14">
        <f t="shared" si="80"/>
        <v>2024</v>
      </c>
      <c r="D888" s="14">
        <f t="shared" si="81"/>
        <v>7</v>
      </c>
      <c r="E888" s="14">
        <f t="shared" si="82"/>
        <v>28</v>
      </c>
      <c r="F888" s="14">
        <f t="shared" si="83"/>
        <v>4</v>
      </c>
      <c r="G888" s="13">
        <f t="shared" si="84"/>
        <v>45293</v>
      </c>
      <c r="H888" s="19">
        <f t="shared" si="85"/>
        <v>45657</v>
      </c>
    </row>
    <row r="889" spans="1:8" x14ac:dyDescent="0.25">
      <c r="A889" s="28">
        <v>45485</v>
      </c>
      <c r="B889" s="27">
        <v>5615.35009765625</v>
      </c>
      <c r="C889" s="14">
        <f t="shared" si="80"/>
        <v>2024</v>
      </c>
      <c r="D889" s="14">
        <f t="shared" si="81"/>
        <v>7</v>
      </c>
      <c r="E889" s="14">
        <f t="shared" si="82"/>
        <v>28</v>
      </c>
      <c r="F889" s="14">
        <f t="shared" si="83"/>
        <v>5</v>
      </c>
      <c r="G889" s="13">
        <f t="shared" si="84"/>
        <v>45293</v>
      </c>
      <c r="H889" s="19">
        <f t="shared" si="85"/>
        <v>45657</v>
      </c>
    </row>
    <row r="890" spans="1:8" x14ac:dyDescent="0.25">
      <c r="A890" s="28">
        <v>45488</v>
      </c>
      <c r="B890" s="27">
        <v>5631.22021484375</v>
      </c>
      <c r="C890" s="14">
        <f t="shared" si="80"/>
        <v>2024</v>
      </c>
      <c r="D890" s="14">
        <f t="shared" si="81"/>
        <v>7</v>
      </c>
      <c r="E890" s="14">
        <f t="shared" si="82"/>
        <v>29</v>
      </c>
      <c r="F890" s="14">
        <f t="shared" si="83"/>
        <v>1</v>
      </c>
      <c r="G890" s="13">
        <f t="shared" si="84"/>
        <v>45293</v>
      </c>
      <c r="H890" s="19">
        <f t="shared" si="85"/>
        <v>45657</v>
      </c>
    </row>
    <row r="891" spans="1:8" x14ac:dyDescent="0.25">
      <c r="A891" s="28">
        <v>45489</v>
      </c>
      <c r="B891" s="27">
        <v>5667.2001953125</v>
      </c>
      <c r="C891" s="14">
        <f t="shared" si="80"/>
        <v>2024</v>
      </c>
      <c r="D891" s="14">
        <f t="shared" si="81"/>
        <v>7</v>
      </c>
      <c r="E891" s="14">
        <f t="shared" si="82"/>
        <v>29</v>
      </c>
      <c r="F891" s="14">
        <f t="shared" si="83"/>
        <v>2</v>
      </c>
      <c r="G891" s="13">
        <f t="shared" si="84"/>
        <v>45293</v>
      </c>
      <c r="H891" s="19">
        <f t="shared" si="85"/>
        <v>45657</v>
      </c>
    </row>
    <row r="892" spans="1:8" x14ac:dyDescent="0.25">
      <c r="A892" s="28">
        <v>45490</v>
      </c>
      <c r="B892" s="27">
        <v>5588.27001953125</v>
      </c>
      <c r="C892" s="14">
        <f t="shared" si="80"/>
        <v>2024</v>
      </c>
      <c r="D892" s="14">
        <f t="shared" si="81"/>
        <v>7</v>
      </c>
      <c r="E892" s="14">
        <f t="shared" si="82"/>
        <v>29</v>
      </c>
      <c r="F892" s="14">
        <f t="shared" si="83"/>
        <v>3</v>
      </c>
      <c r="G892" s="13">
        <f t="shared" si="84"/>
        <v>45293</v>
      </c>
      <c r="H892" s="19">
        <f t="shared" si="85"/>
        <v>45657</v>
      </c>
    </row>
    <row r="893" spans="1:8" x14ac:dyDescent="0.25">
      <c r="A893" s="28">
        <v>45491</v>
      </c>
      <c r="B893" s="27">
        <v>5544.58984375</v>
      </c>
      <c r="C893" s="14">
        <f t="shared" si="80"/>
        <v>2024</v>
      </c>
      <c r="D893" s="14">
        <f t="shared" si="81"/>
        <v>7</v>
      </c>
      <c r="E893" s="14">
        <f t="shared" si="82"/>
        <v>29</v>
      </c>
      <c r="F893" s="14">
        <f t="shared" si="83"/>
        <v>4</v>
      </c>
      <c r="G893" s="13">
        <f t="shared" si="84"/>
        <v>45293</v>
      </c>
      <c r="H893" s="19">
        <f t="shared" si="85"/>
        <v>45657</v>
      </c>
    </row>
    <row r="894" spans="1:8" x14ac:dyDescent="0.25">
      <c r="A894" s="28">
        <v>45492</v>
      </c>
      <c r="B894" s="27">
        <v>5505</v>
      </c>
      <c r="C894" s="14">
        <f t="shared" si="80"/>
        <v>2024</v>
      </c>
      <c r="D894" s="14">
        <f t="shared" si="81"/>
        <v>7</v>
      </c>
      <c r="E894" s="14">
        <f t="shared" si="82"/>
        <v>29</v>
      </c>
      <c r="F894" s="14">
        <f t="shared" si="83"/>
        <v>5</v>
      </c>
      <c r="G894" s="13">
        <f t="shared" si="84"/>
        <v>45293</v>
      </c>
      <c r="H894" s="19">
        <f t="shared" si="85"/>
        <v>45657</v>
      </c>
    </row>
    <row r="895" spans="1:8" x14ac:dyDescent="0.25">
      <c r="A895" s="28">
        <v>45495</v>
      </c>
      <c r="B895" s="27">
        <v>5564.41015625</v>
      </c>
      <c r="C895" s="14">
        <f t="shared" si="80"/>
        <v>2024</v>
      </c>
      <c r="D895" s="14">
        <f t="shared" si="81"/>
        <v>7</v>
      </c>
      <c r="E895" s="14">
        <f t="shared" si="82"/>
        <v>30</v>
      </c>
      <c r="F895" s="14">
        <f t="shared" si="83"/>
        <v>1</v>
      </c>
      <c r="G895" s="13">
        <f t="shared" si="84"/>
        <v>45293</v>
      </c>
      <c r="H895" s="19">
        <f t="shared" si="85"/>
        <v>45657</v>
      </c>
    </row>
    <row r="896" spans="1:8" x14ac:dyDescent="0.25">
      <c r="A896" s="28">
        <v>45496</v>
      </c>
      <c r="B896" s="27">
        <v>5555.740234375</v>
      </c>
      <c r="C896" s="14">
        <f t="shared" si="80"/>
        <v>2024</v>
      </c>
      <c r="D896" s="14">
        <f t="shared" si="81"/>
        <v>7</v>
      </c>
      <c r="E896" s="14">
        <f t="shared" si="82"/>
        <v>30</v>
      </c>
      <c r="F896" s="14">
        <f t="shared" si="83"/>
        <v>2</v>
      </c>
      <c r="G896" s="13">
        <f t="shared" si="84"/>
        <v>45293</v>
      </c>
      <c r="H896" s="19">
        <f t="shared" si="85"/>
        <v>45657</v>
      </c>
    </row>
    <row r="897" spans="1:8" x14ac:dyDescent="0.25">
      <c r="A897" s="28">
        <v>45497</v>
      </c>
      <c r="B897" s="27">
        <v>5427.1298828125</v>
      </c>
      <c r="C897" s="14">
        <f t="shared" si="80"/>
        <v>2024</v>
      </c>
      <c r="D897" s="14">
        <f t="shared" si="81"/>
        <v>7</v>
      </c>
      <c r="E897" s="14">
        <f t="shared" si="82"/>
        <v>30</v>
      </c>
      <c r="F897" s="14">
        <f t="shared" si="83"/>
        <v>3</v>
      </c>
      <c r="G897" s="13">
        <f t="shared" si="84"/>
        <v>45293</v>
      </c>
      <c r="H897" s="19">
        <f t="shared" si="85"/>
        <v>45657</v>
      </c>
    </row>
    <row r="898" spans="1:8" x14ac:dyDescent="0.25">
      <c r="A898" s="28">
        <v>45498</v>
      </c>
      <c r="B898" s="27">
        <v>5399.22021484375</v>
      </c>
      <c r="C898" s="14">
        <f t="shared" si="80"/>
        <v>2024</v>
      </c>
      <c r="D898" s="14">
        <f t="shared" si="81"/>
        <v>7</v>
      </c>
      <c r="E898" s="14">
        <f t="shared" si="82"/>
        <v>30</v>
      </c>
      <c r="F898" s="14">
        <f t="shared" si="83"/>
        <v>4</v>
      </c>
      <c r="G898" s="13">
        <f t="shared" si="84"/>
        <v>45293</v>
      </c>
      <c r="H898" s="19">
        <f t="shared" si="85"/>
        <v>45657</v>
      </c>
    </row>
    <row r="899" spans="1:8" x14ac:dyDescent="0.25">
      <c r="A899" s="28">
        <v>45499</v>
      </c>
      <c r="B899" s="27">
        <v>5459.10009765625</v>
      </c>
      <c r="C899" s="14">
        <f t="shared" si="80"/>
        <v>2024</v>
      </c>
      <c r="D899" s="14">
        <f t="shared" si="81"/>
        <v>7</v>
      </c>
      <c r="E899" s="14">
        <f t="shared" si="82"/>
        <v>30</v>
      </c>
      <c r="F899" s="14">
        <f t="shared" si="83"/>
        <v>5</v>
      </c>
      <c r="G899" s="13">
        <f t="shared" si="84"/>
        <v>45293</v>
      </c>
      <c r="H899" s="19">
        <f t="shared" si="85"/>
        <v>45657</v>
      </c>
    </row>
    <row r="900" spans="1:8" x14ac:dyDescent="0.25">
      <c r="A900" s="28">
        <v>45502</v>
      </c>
      <c r="B900" s="27">
        <v>5463.5400390625</v>
      </c>
      <c r="C900" s="14">
        <f t="shared" si="80"/>
        <v>2024</v>
      </c>
      <c r="D900" s="14">
        <f t="shared" si="81"/>
        <v>7</v>
      </c>
      <c r="E900" s="14">
        <f t="shared" si="82"/>
        <v>31</v>
      </c>
      <c r="F900" s="14">
        <f t="shared" si="83"/>
        <v>1</v>
      </c>
      <c r="G900" s="13">
        <f t="shared" si="84"/>
        <v>45293</v>
      </c>
      <c r="H900" s="19">
        <f t="shared" si="85"/>
        <v>45657</v>
      </c>
    </row>
    <row r="901" spans="1:8" x14ac:dyDescent="0.25">
      <c r="A901" s="28">
        <v>45503</v>
      </c>
      <c r="B901" s="27">
        <v>5436.43994140625</v>
      </c>
      <c r="C901" s="14">
        <f t="shared" ref="C901:C964" si="86">YEAR(A901)</f>
        <v>2024</v>
      </c>
      <c r="D901" s="14">
        <f t="shared" ref="D901:D964" si="87">MONTH(A901)</f>
        <v>7</v>
      </c>
      <c r="E901" s="14">
        <f t="shared" ref="E901:E964" si="88">_xlfn.ISOWEEKNUM(A901)</f>
        <v>31</v>
      </c>
      <c r="F901" s="14">
        <f t="shared" ref="F901:F964" si="89">WEEKDAY(A901,2)</f>
        <v>2</v>
      </c>
      <c r="G901" s="13">
        <f t="shared" ref="G901:G964" si="90">_xlfn.MINIFS($A$4:$A$1346,$C$4:$C$1346,C901,$C$4:$C$1346,C901)</f>
        <v>45293</v>
      </c>
      <c r="H901" s="19">
        <f t="shared" ref="H901:H964" si="91">_xlfn.MAXIFS($A$4:$A$1346,$C$4:$C$1346,C901,$C$4:$C$1346,C901)</f>
        <v>45657</v>
      </c>
    </row>
    <row r="902" spans="1:8" x14ac:dyDescent="0.25">
      <c r="A902" s="28">
        <v>45504</v>
      </c>
      <c r="B902" s="27">
        <v>5522.2998046875</v>
      </c>
      <c r="C902" s="14">
        <f t="shared" si="86"/>
        <v>2024</v>
      </c>
      <c r="D902" s="14">
        <f t="shared" si="87"/>
        <v>7</v>
      </c>
      <c r="E902" s="14">
        <f t="shared" si="88"/>
        <v>31</v>
      </c>
      <c r="F902" s="14">
        <f t="shared" si="89"/>
        <v>3</v>
      </c>
      <c r="G902" s="13">
        <f t="shared" si="90"/>
        <v>45293</v>
      </c>
      <c r="H902" s="19">
        <f t="shared" si="91"/>
        <v>45657</v>
      </c>
    </row>
    <row r="903" spans="1:8" x14ac:dyDescent="0.25">
      <c r="A903" s="28">
        <v>45505</v>
      </c>
      <c r="B903" s="27">
        <v>5446.68017578125</v>
      </c>
      <c r="C903" s="14">
        <f t="shared" si="86"/>
        <v>2024</v>
      </c>
      <c r="D903" s="14">
        <f t="shared" si="87"/>
        <v>8</v>
      </c>
      <c r="E903" s="14">
        <f t="shared" si="88"/>
        <v>31</v>
      </c>
      <c r="F903" s="14">
        <f t="shared" si="89"/>
        <v>4</v>
      </c>
      <c r="G903" s="13">
        <f t="shared" si="90"/>
        <v>45293</v>
      </c>
      <c r="H903" s="19">
        <f t="shared" si="91"/>
        <v>45657</v>
      </c>
    </row>
    <row r="904" spans="1:8" x14ac:dyDescent="0.25">
      <c r="A904" s="28">
        <v>45506</v>
      </c>
      <c r="B904" s="27">
        <v>5346.56005859375</v>
      </c>
      <c r="C904" s="14">
        <f t="shared" si="86"/>
        <v>2024</v>
      </c>
      <c r="D904" s="14">
        <f t="shared" si="87"/>
        <v>8</v>
      </c>
      <c r="E904" s="14">
        <f t="shared" si="88"/>
        <v>31</v>
      </c>
      <c r="F904" s="14">
        <f t="shared" si="89"/>
        <v>5</v>
      </c>
      <c r="G904" s="13">
        <f t="shared" si="90"/>
        <v>45293</v>
      </c>
      <c r="H904" s="19">
        <f t="shared" si="91"/>
        <v>45657</v>
      </c>
    </row>
    <row r="905" spans="1:8" x14ac:dyDescent="0.25">
      <c r="A905" s="28">
        <v>45509</v>
      </c>
      <c r="B905" s="27">
        <v>5186.330078125</v>
      </c>
      <c r="C905" s="14">
        <f t="shared" si="86"/>
        <v>2024</v>
      </c>
      <c r="D905" s="14">
        <f t="shared" si="87"/>
        <v>8</v>
      </c>
      <c r="E905" s="14">
        <f t="shared" si="88"/>
        <v>32</v>
      </c>
      <c r="F905" s="14">
        <f t="shared" si="89"/>
        <v>1</v>
      </c>
      <c r="G905" s="13">
        <f t="shared" si="90"/>
        <v>45293</v>
      </c>
      <c r="H905" s="19">
        <f t="shared" si="91"/>
        <v>45657</v>
      </c>
    </row>
    <row r="906" spans="1:8" x14ac:dyDescent="0.25">
      <c r="A906" s="28">
        <v>45510</v>
      </c>
      <c r="B906" s="27">
        <v>5240.02978515625</v>
      </c>
      <c r="C906" s="14">
        <f t="shared" si="86"/>
        <v>2024</v>
      </c>
      <c r="D906" s="14">
        <f t="shared" si="87"/>
        <v>8</v>
      </c>
      <c r="E906" s="14">
        <f t="shared" si="88"/>
        <v>32</v>
      </c>
      <c r="F906" s="14">
        <f t="shared" si="89"/>
        <v>2</v>
      </c>
      <c r="G906" s="13">
        <f t="shared" si="90"/>
        <v>45293</v>
      </c>
      <c r="H906" s="19">
        <f t="shared" si="91"/>
        <v>45657</v>
      </c>
    </row>
    <row r="907" spans="1:8" x14ac:dyDescent="0.25">
      <c r="A907" s="28">
        <v>45511</v>
      </c>
      <c r="B907" s="27">
        <v>5199.5</v>
      </c>
      <c r="C907" s="14">
        <f t="shared" si="86"/>
        <v>2024</v>
      </c>
      <c r="D907" s="14">
        <f t="shared" si="87"/>
        <v>8</v>
      </c>
      <c r="E907" s="14">
        <f t="shared" si="88"/>
        <v>32</v>
      </c>
      <c r="F907" s="14">
        <f t="shared" si="89"/>
        <v>3</v>
      </c>
      <c r="G907" s="13">
        <f t="shared" si="90"/>
        <v>45293</v>
      </c>
      <c r="H907" s="19">
        <f t="shared" si="91"/>
        <v>45657</v>
      </c>
    </row>
    <row r="908" spans="1:8" x14ac:dyDescent="0.25">
      <c r="A908" s="28">
        <v>45512</v>
      </c>
      <c r="B908" s="27">
        <v>5319.31005859375</v>
      </c>
      <c r="C908" s="14">
        <f t="shared" si="86"/>
        <v>2024</v>
      </c>
      <c r="D908" s="14">
        <f t="shared" si="87"/>
        <v>8</v>
      </c>
      <c r="E908" s="14">
        <f t="shared" si="88"/>
        <v>32</v>
      </c>
      <c r="F908" s="14">
        <f t="shared" si="89"/>
        <v>4</v>
      </c>
      <c r="G908" s="13">
        <f t="shared" si="90"/>
        <v>45293</v>
      </c>
      <c r="H908" s="19">
        <f t="shared" si="91"/>
        <v>45657</v>
      </c>
    </row>
    <row r="909" spans="1:8" x14ac:dyDescent="0.25">
      <c r="A909" s="28">
        <v>45513</v>
      </c>
      <c r="B909" s="27">
        <v>5344.16015625</v>
      </c>
      <c r="C909" s="14">
        <f t="shared" si="86"/>
        <v>2024</v>
      </c>
      <c r="D909" s="14">
        <f t="shared" si="87"/>
        <v>8</v>
      </c>
      <c r="E909" s="14">
        <f t="shared" si="88"/>
        <v>32</v>
      </c>
      <c r="F909" s="14">
        <f t="shared" si="89"/>
        <v>5</v>
      </c>
      <c r="G909" s="13">
        <f t="shared" si="90"/>
        <v>45293</v>
      </c>
      <c r="H909" s="19">
        <f t="shared" si="91"/>
        <v>45657</v>
      </c>
    </row>
    <row r="910" spans="1:8" x14ac:dyDescent="0.25">
      <c r="A910" s="28">
        <v>45516</v>
      </c>
      <c r="B910" s="27">
        <v>5344.39013671875</v>
      </c>
      <c r="C910" s="14">
        <f t="shared" si="86"/>
        <v>2024</v>
      </c>
      <c r="D910" s="14">
        <f t="shared" si="87"/>
        <v>8</v>
      </c>
      <c r="E910" s="14">
        <f t="shared" si="88"/>
        <v>33</v>
      </c>
      <c r="F910" s="14">
        <f t="shared" si="89"/>
        <v>1</v>
      </c>
      <c r="G910" s="13">
        <f t="shared" si="90"/>
        <v>45293</v>
      </c>
      <c r="H910" s="19">
        <f t="shared" si="91"/>
        <v>45657</v>
      </c>
    </row>
    <row r="911" spans="1:8" x14ac:dyDescent="0.25">
      <c r="A911" s="28">
        <v>45517</v>
      </c>
      <c r="B911" s="27">
        <v>5434.43017578125</v>
      </c>
      <c r="C911" s="14">
        <f t="shared" si="86"/>
        <v>2024</v>
      </c>
      <c r="D911" s="14">
        <f t="shared" si="87"/>
        <v>8</v>
      </c>
      <c r="E911" s="14">
        <f t="shared" si="88"/>
        <v>33</v>
      </c>
      <c r="F911" s="14">
        <f t="shared" si="89"/>
        <v>2</v>
      </c>
      <c r="G911" s="13">
        <f t="shared" si="90"/>
        <v>45293</v>
      </c>
      <c r="H911" s="19">
        <f t="shared" si="91"/>
        <v>45657</v>
      </c>
    </row>
    <row r="912" spans="1:8" x14ac:dyDescent="0.25">
      <c r="A912" s="28">
        <v>45518</v>
      </c>
      <c r="B912" s="27">
        <v>5455.2099609375</v>
      </c>
      <c r="C912" s="14">
        <f t="shared" si="86"/>
        <v>2024</v>
      </c>
      <c r="D912" s="14">
        <f t="shared" si="87"/>
        <v>8</v>
      </c>
      <c r="E912" s="14">
        <f t="shared" si="88"/>
        <v>33</v>
      </c>
      <c r="F912" s="14">
        <f t="shared" si="89"/>
        <v>3</v>
      </c>
      <c r="G912" s="13">
        <f t="shared" si="90"/>
        <v>45293</v>
      </c>
      <c r="H912" s="19">
        <f t="shared" si="91"/>
        <v>45657</v>
      </c>
    </row>
    <row r="913" spans="1:8" x14ac:dyDescent="0.25">
      <c r="A913" s="28">
        <v>45519</v>
      </c>
      <c r="B913" s="27">
        <v>5543.22021484375</v>
      </c>
      <c r="C913" s="14">
        <f t="shared" si="86"/>
        <v>2024</v>
      </c>
      <c r="D913" s="14">
        <f t="shared" si="87"/>
        <v>8</v>
      </c>
      <c r="E913" s="14">
        <f t="shared" si="88"/>
        <v>33</v>
      </c>
      <c r="F913" s="14">
        <f t="shared" si="89"/>
        <v>4</v>
      </c>
      <c r="G913" s="13">
        <f t="shared" si="90"/>
        <v>45293</v>
      </c>
      <c r="H913" s="19">
        <f t="shared" si="91"/>
        <v>45657</v>
      </c>
    </row>
    <row r="914" spans="1:8" x14ac:dyDescent="0.25">
      <c r="A914" s="28">
        <v>45520</v>
      </c>
      <c r="B914" s="27">
        <v>5554.25</v>
      </c>
      <c r="C914" s="14">
        <f t="shared" si="86"/>
        <v>2024</v>
      </c>
      <c r="D914" s="14">
        <f t="shared" si="87"/>
        <v>8</v>
      </c>
      <c r="E914" s="14">
        <f t="shared" si="88"/>
        <v>33</v>
      </c>
      <c r="F914" s="14">
        <f t="shared" si="89"/>
        <v>5</v>
      </c>
      <c r="G914" s="13">
        <f t="shared" si="90"/>
        <v>45293</v>
      </c>
      <c r="H914" s="19">
        <f t="shared" si="91"/>
        <v>45657</v>
      </c>
    </row>
    <row r="915" spans="1:8" x14ac:dyDescent="0.25">
      <c r="A915" s="28">
        <v>45523</v>
      </c>
      <c r="B915" s="27">
        <v>5608.25</v>
      </c>
      <c r="C915" s="14">
        <f t="shared" si="86"/>
        <v>2024</v>
      </c>
      <c r="D915" s="14">
        <f t="shared" si="87"/>
        <v>8</v>
      </c>
      <c r="E915" s="14">
        <f t="shared" si="88"/>
        <v>34</v>
      </c>
      <c r="F915" s="14">
        <f t="shared" si="89"/>
        <v>1</v>
      </c>
      <c r="G915" s="13">
        <f t="shared" si="90"/>
        <v>45293</v>
      </c>
      <c r="H915" s="19">
        <f t="shared" si="91"/>
        <v>45657</v>
      </c>
    </row>
    <row r="916" spans="1:8" x14ac:dyDescent="0.25">
      <c r="A916" s="28">
        <v>45524</v>
      </c>
      <c r="B916" s="27">
        <v>5597.1201171875</v>
      </c>
      <c r="C916" s="14">
        <f t="shared" si="86"/>
        <v>2024</v>
      </c>
      <c r="D916" s="14">
        <f t="shared" si="87"/>
        <v>8</v>
      </c>
      <c r="E916" s="14">
        <f t="shared" si="88"/>
        <v>34</v>
      </c>
      <c r="F916" s="14">
        <f t="shared" si="89"/>
        <v>2</v>
      </c>
      <c r="G916" s="13">
        <f t="shared" si="90"/>
        <v>45293</v>
      </c>
      <c r="H916" s="19">
        <f t="shared" si="91"/>
        <v>45657</v>
      </c>
    </row>
    <row r="917" spans="1:8" x14ac:dyDescent="0.25">
      <c r="A917" s="28">
        <v>45525</v>
      </c>
      <c r="B917" s="27">
        <v>5620.85009765625</v>
      </c>
      <c r="C917" s="14">
        <f t="shared" si="86"/>
        <v>2024</v>
      </c>
      <c r="D917" s="14">
        <f t="shared" si="87"/>
        <v>8</v>
      </c>
      <c r="E917" s="14">
        <f t="shared" si="88"/>
        <v>34</v>
      </c>
      <c r="F917" s="14">
        <f t="shared" si="89"/>
        <v>3</v>
      </c>
      <c r="G917" s="13">
        <f t="shared" si="90"/>
        <v>45293</v>
      </c>
      <c r="H917" s="19">
        <f t="shared" si="91"/>
        <v>45657</v>
      </c>
    </row>
    <row r="918" spans="1:8" x14ac:dyDescent="0.25">
      <c r="A918" s="28">
        <v>45526</v>
      </c>
      <c r="B918" s="27">
        <v>5570.64013671875</v>
      </c>
      <c r="C918" s="14">
        <f t="shared" si="86"/>
        <v>2024</v>
      </c>
      <c r="D918" s="14">
        <f t="shared" si="87"/>
        <v>8</v>
      </c>
      <c r="E918" s="14">
        <f t="shared" si="88"/>
        <v>34</v>
      </c>
      <c r="F918" s="14">
        <f t="shared" si="89"/>
        <v>4</v>
      </c>
      <c r="G918" s="13">
        <f t="shared" si="90"/>
        <v>45293</v>
      </c>
      <c r="H918" s="19">
        <f t="shared" si="91"/>
        <v>45657</v>
      </c>
    </row>
    <row r="919" spans="1:8" x14ac:dyDescent="0.25">
      <c r="A919" s="28">
        <v>45527</v>
      </c>
      <c r="B919" s="27">
        <v>5634.60986328125</v>
      </c>
      <c r="C919" s="14">
        <f t="shared" si="86"/>
        <v>2024</v>
      </c>
      <c r="D919" s="14">
        <f t="shared" si="87"/>
        <v>8</v>
      </c>
      <c r="E919" s="14">
        <f t="shared" si="88"/>
        <v>34</v>
      </c>
      <c r="F919" s="14">
        <f t="shared" si="89"/>
        <v>5</v>
      </c>
      <c r="G919" s="13">
        <f t="shared" si="90"/>
        <v>45293</v>
      </c>
      <c r="H919" s="19">
        <f t="shared" si="91"/>
        <v>45657</v>
      </c>
    </row>
    <row r="920" spans="1:8" x14ac:dyDescent="0.25">
      <c r="A920" s="28">
        <v>45530</v>
      </c>
      <c r="B920" s="27">
        <v>5616.83984375</v>
      </c>
      <c r="C920" s="14">
        <f t="shared" si="86"/>
        <v>2024</v>
      </c>
      <c r="D920" s="14">
        <f t="shared" si="87"/>
        <v>8</v>
      </c>
      <c r="E920" s="14">
        <f t="shared" si="88"/>
        <v>35</v>
      </c>
      <c r="F920" s="14">
        <f t="shared" si="89"/>
        <v>1</v>
      </c>
      <c r="G920" s="13">
        <f t="shared" si="90"/>
        <v>45293</v>
      </c>
      <c r="H920" s="19">
        <f t="shared" si="91"/>
        <v>45657</v>
      </c>
    </row>
    <row r="921" spans="1:8" x14ac:dyDescent="0.25">
      <c r="A921" s="28">
        <v>45531</v>
      </c>
      <c r="B921" s="27">
        <v>5625.7998046875</v>
      </c>
      <c r="C921" s="14">
        <f t="shared" si="86"/>
        <v>2024</v>
      </c>
      <c r="D921" s="14">
        <f t="shared" si="87"/>
        <v>8</v>
      </c>
      <c r="E921" s="14">
        <f t="shared" si="88"/>
        <v>35</v>
      </c>
      <c r="F921" s="14">
        <f t="shared" si="89"/>
        <v>2</v>
      </c>
      <c r="G921" s="13">
        <f t="shared" si="90"/>
        <v>45293</v>
      </c>
      <c r="H921" s="19">
        <f t="shared" si="91"/>
        <v>45657</v>
      </c>
    </row>
    <row r="922" spans="1:8" x14ac:dyDescent="0.25">
      <c r="A922" s="28">
        <v>45532</v>
      </c>
      <c r="B922" s="27">
        <v>5592.18017578125</v>
      </c>
      <c r="C922" s="14">
        <f t="shared" si="86"/>
        <v>2024</v>
      </c>
      <c r="D922" s="14">
        <f t="shared" si="87"/>
        <v>8</v>
      </c>
      <c r="E922" s="14">
        <f t="shared" si="88"/>
        <v>35</v>
      </c>
      <c r="F922" s="14">
        <f t="shared" si="89"/>
        <v>3</v>
      </c>
      <c r="G922" s="13">
        <f t="shared" si="90"/>
        <v>45293</v>
      </c>
      <c r="H922" s="19">
        <f t="shared" si="91"/>
        <v>45657</v>
      </c>
    </row>
    <row r="923" spans="1:8" x14ac:dyDescent="0.25">
      <c r="A923" s="28">
        <v>45533</v>
      </c>
      <c r="B923" s="27">
        <v>5591.9599609375</v>
      </c>
      <c r="C923" s="14">
        <f t="shared" si="86"/>
        <v>2024</v>
      </c>
      <c r="D923" s="14">
        <f t="shared" si="87"/>
        <v>8</v>
      </c>
      <c r="E923" s="14">
        <f t="shared" si="88"/>
        <v>35</v>
      </c>
      <c r="F923" s="14">
        <f t="shared" si="89"/>
        <v>4</v>
      </c>
      <c r="G923" s="13">
        <f t="shared" si="90"/>
        <v>45293</v>
      </c>
      <c r="H923" s="19">
        <f t="shared" si="91"/>
        <v>45657</v>
      </c>
    </row>
    <row r="924" spans="1:8" x14ac:dyDescent="0.25">
      <c r="A924" s="28">
        <v>45534</v>
      </c>
      <c r="B924" s="27">
        <v>5648.39990234375</v>
      </c>
      <c r="C924" s="14">
        <f t="shared" si="86"/>
        <v>2024</v>
      </c>
      <c r="D924" s="14">
        <f t="shared" si="87"/>
        <v>8</v>
      </c>
      <c r="E924" s="14">
        <f t="shared" si="88"/>
        <v>35</v>
      </c>
      <c r="F924" s="14">
        <f t="shared" si="89"/>
        <v>5</v>
      </c>
      <c r="G924" s="13">
        <f t="shared" si="90"/>
        <v>45293</v>
      </c>
      <c r="H924" s="19">
        <f t="shared" si="91"/>
        <v>45657</v>
      </c>
    </row>
    <row r="925" spans="1:8" x14ac:dyDescent="0.25">
      <c r="A925" s="28">
        <v>45538</v>
      </c>
      <c r="B925" s="27">
        <v>5528.93017578125</v>
      </c>
      <c r="C925" s="14">
        <f t="shared" si="86"/>
        <v>2024</v>
      </c>
      <c r="D925" s="14">
        <f t="shared" si="87"/>
        <v>9</v>
      </c>
      <c r="E925" s="14">
        <f t="shared" si="88"/>
        <v>36</v>
      </c>
      <c r="F925" s="14">
        <f t="shared" si="89"/>
        <v>2</v>
      </c>
      <c r="G925" s="13">
        <f t="shared" si="90"/>
        <v>45293</v>
      </c>
      <c r="H925" s="19">
        <f t="shared" si="91"/>
        <v>45657</v>
      </c>
    </row>
    <row r="926" spans="1:8" x14ac:dyDescent="0.25">
      <c r="A926" s="28">
        <v>45539</v>
      </c>
      <c r="B926" s="27">
        <v>5520.06982421875</v>
      </c>
      <c r="C926" s="14">
        <f t="shared" si="86"/>
        <v>2024</v>
      </c>
      <c r="D926" s="14">
        <f t="shared" si="87"/>
        <v>9</v>
      </c>
      <c r="E926" s="14">
        <f t="shared" si="88"/>
        <v>36</v>
      </c>
      <c r="F926" s="14">
        <f t="shared" si="89"/>
        <v>3</v>
      </c>
      <c r="G926" s="13">
        <f t="shared" si="90"/>
        <v>45293</v>
      </c>
      <c r="H926" s="19">
        <f t="shared" si="91"/>
        <v>45657</v>
      </c>
    </row>
    <row r="927" spans="1:8" x14ac:dyDescent="0.25">
      <c r="A927" s="28">
        <v>45540</v>
      </c>
      <c r="B927" s="27">
        <v>5503.41015625</v>
      </c>
      <c r="C927" s="14">
        <f t="shared" si="86"/>
        <v>2024</v>
      </c>
      <c r="D927" s="14">
        <f t="shared" si="87"/>
        <v>9</v>
      </c>
      <c r="E927" s="14">
        <f t="shared" si="88"/>
        <v>36</v>
      </c>
      <c r="F927" s="14">
        <f t="shared" si="89"/>
        <v>4</v>
      </c>
      <c r="G927" s="13">
        <f t="shared" si="90"/>
        <v>45293</v>
      </c>
      <c r="H927" s="19">
        <f t="shared" si="91"/>
        <v>45657</v>
      </c>
    </row>
    <row r="928" spans="1:8" x14ac:dyDescent="0.25">
      <c r="A928" s="28">
        <v>45541</v>
      </c>
      <c r="B928" s="27">
        <v>5408.419921875</v>
      </c>
      <c r="C928" s="14">
        <f t="shared" si="86"/>
        <v>2024</v>
      </c>
      <c r="D928" s="14">
        <f t="shared" si="87"/>
        <v>9</v>
      </c>
      <c r="E928" s="14">
        <f t="shared" si="88"/>
        <v>36</v>
      </c>
      <c r="F928" s="14">
        <f t="shared" si="89"/>
        <v>5</v>
      </c>
      <c r="G928" s="13">
        <f t="shared" si="90"/>
        <v>45293</v>
      </c>
      <c r="H928" s="19">
        <f t="shared" si="91"/>
        <v>45657</v>
      </c>
    </row>
    <row r="929" spans="1:8" x14ac:dyDescent="0.25">
      <c r="A929" s="28">
        <v>45544</v>
      </c>
      <c r="B929" s="27">
        <v>5471.0498046875</v>
      </c>
      <c r="C929" s="14">
        <f t="shared" si="86"/>
        <v>2024</v>
      </c>
      <c r="D929" s="14">
        <f t="shared" si="87"/>
        <v>9</v>
      </c>
      <c r="E929" s="14">
        <f t="shared" si="88"/>
        <v>37</v>
      </c>
      <c r="F929" s="14">
        <f t="shared" si="89"/>
        <v>1</v>
      </c>
      <c r="G929" s="13">
        <f t="shared" si="90"/>
        <v>45293</v>
      </c>
      <c r="H929" s="19">
        <f t="shared" si="91"/>
        <v>45657</v>
      </c>
    </row>
    <row r="930" spans="1:8" x14ac:dyDescent="0.25">
      <c r="A930" s="28">
        <v>45545</v>
      </c>
      <c r="B930" s="27">
        <v>5495.52001953125</v>
      </c>
      <c r="C930" s="14">
        <f t="shared" si="86"/>
        <v>2024</v>
      </c>
      <c r="D930" s="14">
        <f t="shared" si="87"/>
        <v>9</v>
      </c>
      <c r="E930" s="14">
        <f t="shared" si="88"/>
        <v>37</v>
      </c>
      <c r="F930" s="14">
        <f t="shared" si="89"/>
        <v>2</v>
      </c>
      <c r="G930" s="13">
        <f t="shared" si="90"/>
        <v>45293</v>
      </c>
      <c r="H930" s="19">
        <f t="shared" si="91"/>
        <v>45657</v>
      </c>
    </row>
    <row r="931" spans="1:8" x14ac:dyDescent="0.25">
      <c r="A931" s="28">
        <v>45546</v>
      </c>
      <c r="B931" s="27">
        <v>5554.1298828125</v>
      </c>
      <c r="C931" s="14">
        <f t="shared" si="86"/>
        <v>2024</v>
      </c>
      <c r="D931" s="14">
        <f t="shared" si="87"/>
        <v>9</v>
      </c>
      <c r="E931" s="14">
        <f t="shared" si="88"/>
        <v>37</v>
      </c>
      <c r="F931" s="14">
        <f t="shared" si="89"/>
        <v>3</v>
      </c>
      <c r="G931" s="13">
        <f t="shared" si="90"/>
        <v>45293</v>
      </c>
      <c r="H931" s="19">
        <f t="shared" si="91"/>
        <v>45657</v>
      </c>
    </row>
    <row r="932" spans="1:8" x14ac:dyDescent="0.25">
      <c r="A932" s="28">
        <v>45547</v>
      </c>
      <c r="B932" s="27">
        <v>5595.759765625</v>
      </c>
      <c r="C932" s="14">
        <f t="shared" si="86"/>
        <v>2024</v>
      </c>
      <c r="D932" s="14">
        <f t="shared" si="87"/>
        <v>9</v>
      </c>
      <c r="E932" s="14">
        <f t="shared" si="88"/>
        <v>37</v>
      </c>
      <c r="F932" s="14">
        <f t="shared" si="89"/>
        <v>4</v>
      </c>
      <c r="G932" s="13">
        <f t="shared" si="90"/>
        <v>45293</v>
      </c>
      <c r="H932" s="19">
        <f t="shared" si="91"/>
        <v>45657</v>
      </c>
    </row>
    <row r="933" spans="1:8" x14ac:dyDescent="0.25">
      <c r="A933" s="28">
        <v>45548</v>
      </c>
      <c r="B933" s="27">
        <v>5626.02001953125</v>
      </c>
      <c r="C933" s="14">
        <f t="shared" si="86"/>
        <v>2024</v>
      </c>
      <c r="D933" s="14">
        <f t="shared" si="87"/>
        <v>9</v>
      </c>
      <c r="E933" s="14">
        <f t="shared" si="88"/>
        <v>37</v>
      </c>
      <c r="F933" s="14">
        <f t="shared" si="89"/>
        <v>5</v>
      </c>
      <c r="G933" s="13">
        <f t="shared" si="90"/>
        <v>45293</v>
      </c>
      <c r="H933" s="19">
        <f t="shared" si="91"/>
        <v>45657</v>
      </c>
    </row>
    <row r="934" spans="1:8" x14ac:dyDescent="0.25">
      <c r="A934" s="28">
        <v>45551</v>
      </c>
      <c r="B934" s="27">
        <v>5633.08984375</v>
      </c>
      <c r="C934" s="14">
        <f t="shared" si="86"/>
        <v>2024</v>
      </c>
      <c r="D934" s="14">
        <f t="shared" si="87"/>
        <v>9</v>
      </c>
      <c r="E934" s="14">
        <f t="shared" si="88"/>
        <v>38</v>
      </c>
      <c r="F934" s="14">
        <f t="shared" si="89"/>
        <v>1</v>
      </c>
      <c r="G934" s="13">
        <f t="shared" si="90"/>
        <v>45293</v>
      </c>
      <c r="H934" s="19">
        <f t="shared" si="91"/>
        <v>45657</v>
      </c>
    </row>
    <row r="935" spans="1:8" x14ac:dyDescent="0.25">
      <c r="A935" s="28">
        <v>45552</v>
      </c>
      <c r="B935" s="27">
        <v>5634.580078125</v>
      </c>
      <c r="C935" s="14">
        <f t="shared" si="86"/>
        <v>2024</v>
      </c>
      <c r="D935" s="14">
        <f t="shared" si="87"/>
        <v>9</v>
      </c>
      <c r="E935" s="14">
        <f t="shared" si="88"/>
        <v>38</v>
      </c>
      <c r="F935" s="14">
        <f t="shared" si="89"/>
        <v>2</v>
      </c>
      <c r="G935" s="13">
        <f t="shared" si="90"/>
        <v>45293</v>
      </c>
      <c r="H935" s="19">
        <f t="shared" si="91"/>
        <v>45657</v>
      </c>
    </row>
    <row r="936" spans="1:8" x14ac:dyDescent="0.25">
      <c r="A936" s="28">
        <v>45553</v>
      </c>
      <c r="B936" s="27">
        <v>5618.259765625</v>
      </c>
      <c r="C936" s="14">
        <f t="shared" si="86"/>
        <v>2024</v>
      </c>
      <c r="D936" s="14">
        <f t="shared" si="87"/>
        <v>9</v>
      </c>
      <c r="E936" s="14">
        <f t="shared" si="88"/>
        <v>38</v>
      </c>
      <c r="F936" s="14">
        <f t="shared" si="89"/>
        <v>3</v>
      </c>
      <c r="G936" s="13">
        <f t="shared" si="90"/>
        <v>45293</v>
      </c>
      <c r="H936" s="19">
        <f t="shared" si="91"/>
        <v>45657</v>
      </c>
    </row>
    <row r="937" spans="1:8" x14ac:dyDescent="0.25">
      <c r="A937" s="28">
        <v>45554</v>
      </c>
      <c r="B937" s="27">
        <v>5713.64013671875</v>
      </c>
      <c r="C937" s="14">
        <f t="shared" si="86"/>
        <v>2024</v>
      </c>
      <c r="D937" s="14">
        <f t="shared" si="87"/>
        <v>9</v>
      </c>
      <c r="E937" s="14">
        <f t="shared" si="88"/>
        <v>38</v>
      </c>
      <c r="F937" s="14">
        <f t="shared" si="89"/>
        <v>4</v>
      </c>
      <c r="G937" s="13">
        <f t="shared" si="90"/>
        <v>45293</v>
      </c>
      <c r="H937" s="19">
        <f t="shared" si="91"/>
        <v>45657</v>
      </c>
    </row>
    <row r="938" spans="1:8" x14ac:dyDescent="0.25">
      <c r="A938" s="28">
        <v>45555</v>
      </c>
      <c r="B938" s="27">
        <v>5702.5498046875</v>
      </c>
      <c r="C938" s="14">
        <f t="shared" si="86"/>
        <v>2024</v>
      </c>
      <c r="D938" s="14">
        <f t="shared" si="87"/>
        <v>9</v>
      </c>
      <c r="E938" s="14">
        <f t="shared" si="88"/>
        <v>38</v>
      </c>
      <c r="F938" s="14">
        <f t="shared" si="89"/>
        <v>5</v>
      </c>
      <c r="G938" s="13">
        <f t="shared" si="90"/>
        <v>45293</v>
      </c>
      <c r="H938" s="19">
        <f t="shared" si="91"/>
        <v>45657</v>
      </c>
    </row>
    <row r="939" spans="1:8" x14ac:dyDescent="0.25">
      <c r="A939" s="28">
        <v>45558</v>
      </c>
      <c r="B939" s="27">
        <v>5718.56982421875</v>
      </c>
      <c r="C939" s="14">
        <f t="shared" si="86"/>
        <v>2024</v>
      </c>
      <c r="D939" s="14">
        <f t="shared" si="87"/>
        <v>9</v>
      </c>
      <c r="E939" s="14">
        <f t="shared" si="88"/>
        <v>39</v>
      </c>
      <c r="F939" s="14">
        <f t="shared" si="89"/>
        <v>1</v>
      </c>
      <c r="G939" s="13">
        <f t="shared" si="90"/>
        <v>45293</v>
      </c>
      <c r="H939" s="19">
        <f t="shared" si="91"/>
        <v>45657</v>
      </c>
    </row>
    <row r="940" spans="1:8" x14ac:dyDescent="0.25">
      <c r="A940" s="28">
        <v>45559</v>
      </c>
      <c r="B940" s="27">
        <v>5732.93017578125</v>
      </c>
      <c r="C940" s="14">
        <f t="shared" si="86"/>
        <v>2024</v>
      </c>
      <c r="D940" s="14">
        <f t="shared" si="87"/>
        <v>9</v>
      </c>
      <c r="E940" s="14">
        <f t="shared" si="88"/>
        <v>39</v>
      </c>
      <c r="F940" s="14">
        <f t="shared" si="89"/>
        <v>2</v>
      </c>
      <c r="G940" s="13">
        <f t="shared" si="90"/>
        <v>45293</v>
      </c>
      <c r="H940" s="19">
        <f t="shared" si="91"/>
        <v>45657</v>
      </c>
    </row>
    <row r="941" spans="1:8" x14ac:dyDescent="0.25">
      <c r="A941" s="28">
        <v>45560</v>
      </c>
      <c r="B941" s="27">
        <v>5722.259765625</v>
      </c>
      <c r="C941" s="14">
        <f t="shared" si="86"/>
        <v>2024</v>
      </c>
      <c r="D941" s="14">
        <f t="shared" si="87"/>
        <v>9</v>
      </c>
      <c r="E941" s="14">
        <f t="shared" si="88"/>
        <v>39</v>
      </c>
      <c r="F941" s="14">
        <f t="shared" si="89"/>
        <v>3</v>
      </c>
      <c r="G941" s="13">
        <f t="shared" si="90"/>
        <v>45293</v>
      </c>
      <c r="H941" s="19">
        <f t="shared" si="91"/>
        <v>45657</v>
      </c>
    </row>
    <row r="942" spans="1:8" x14ac:dyDescent="0.25">
      <c r="A942" s="28">
        <v>45561</v>
      </c>
      <c r="B942" s="27">
        <v>5745.3701171875</v>
      </c>
      <c r="C942" s="14">
        <f t="shared" si="86"/>
        <v>2024</v>
      </c>
      <c r="D942" s="14">
        <f t="shared" si="87"/>
        <v>9</v>
      </c>
      <c r="E942" s="14">
        <f t="shared" si="88"/>
        <v>39</v>
      </c>
      <c r="F942" s="14">
        <f t="shared" si="89"/>
        <v>4</v>
      </c>
      <c r="G942" s="13">
        <f t="shared" si="90"/>
        <v>45293</v>
      </c>
      <c r="H942" s="19">
        <f t="shared" si="91"/>
        <v>45657</v>
      </c>
    </row>
    <row r="943" spans="1:8" x14ac:dyDescent="0.25">
      <c r="A943" s="28">
        <v>45562</v>
      </c>
      <c r="B943" s="27">
        <v>5738.169921875</v>
      </c>
      <c r="C943" s="14">
        <f t="shared" si="86"/>
        <v>2024</v>
      </c>
      <c r="D943" s="14">
        <f t="shared" si="87"/>
        <v>9</v>
      </c>
      <c r="E943" s="14">
        <f t="shared" si="88"/>
        <v>39</v>
      </c>
      <c r="F943" s="14">
        <f t="shared" si="89"/>
        <v>5</v>
      </c>
      <c r="G943" s="13">
        <f t="shared" si="90"/>
        <v>45293</v>
      </c>
      <c r="H943" s="19">
        <f t="shared" si="91"/>
        <v>45657</v>
      </c>
    </row>
    <row r="944" spans="1:8" x14ac:dyDescent="0.25">
      <c r="A944" s="28">
        <v>45565</v>
      </c>
      <c r="B944" s="27">
        <v>5762.47998046875</v>
      </c>
      <c r="C944" s="14">
        <f t="shared" si="86"/>
        <v>2024</v>
      </c>
      <c r="D944" s="14">
        <f t="shared" si="87"/>
        <v>9</v>
      </c>
      <c r="E944" s="14">
        <f t="shared" si="88"/>
        <v>40</v>
      </c>
      <c r="F944" s="14">
        <f t="shared" si="89"/>
        <v>1</v>
      </c>
      <c r="G944" s="13">
        <f t="shared" si="90"/>
        <v>45293</v>
      </c>
      <c r="H944" s="19">
        <f t="shared" si="91"/>
        <v>45657</v>
      </c>
    </row>
    <row r="945" spans="1:8" x14ac:dyDescent="0.25">
      <c r="A945" s="28">
        <v>45566</v>
      </c>
      <c r="B945" s="27">
        <v>5708.75</v>
      </c>
      <c r="C945" s="14">
        <f t="shared" si="86"/>
        <v>2024</v>
      </c>
      <c r="D945" s="14">
        <f t="shared" si="87"/>
        <v>10</v>
      </c>
      <c r="E945" s="14">
        <f t="shared" si="88"/>
        <v>40</v>
      </c>
      <c r="F945" s="14">
        <f t="shared" si="89"/>
        <v>2</v>
      </c>
      <c r="G945" s="13">
        <f t="shared" si="90"/>
        <v>45293</v>
      </c>
      <c r="H945" s="19">
        <f t="shared" si="91"/>
        <v>45657</v>
      </c>
    </row>
    <row r="946" spans="1:8" x14ac:dyDescent="0.25">
      <c r="A946" s="28">
        <v>45567</v>
      </c>
      <c r="B946" s="27">
        <v>5709.5400390625</v>
      </c>
      <c r="C946" s="14">
        <f t="shared" si="86"/>
        <v>2024</v>
      </c>
      <c r="D946" s="14">
        <f t="shared" si="87"/>
        <v>10</v>
      </c>
      <c r="E946" s="14">
        <f t="shared" si="88"/>
        <v>40</v>
      </c>
      <c r="F946" s="14">
        <f t="shared" si="89"/>
        <v>3</v>
      </c>
      <c r="G946" s="13">
        <f t="shared" si="90"/>
        <v>45293</v>
      </c>
      <c r="H946" s="19">
        <f t="shared" si="91"/>
        <v>45657</v>
      </c>
    </row>
    <row r="947" spans="1:8" x14ac:dyDescent="0.25">
      <c r="A947" s="28">
        <v>45568</v>
      </c>
      <c r="B947" s="27">
        <v>5699.93994140625</v>
      </c>
      <c r="C947" s="14">
        <f t="shared" si="86"/>
        <v>2024</v>
      </c>
      <c r="D947" s="14">
        <f t="shared" si="87"/>
        <v>10</v>
      </c>
      <c r="E947" s="14">
        <f t="shared" si="88"/>
        <v>40</v>
      </c>
      <c r="F947" s="14">
        <f t="shared" si="89"/>
        <v>4</v>
      </c>
      <c r="G947" s="13">
        <f t="shared" si="90"/>
        <v>45293</v>
      </c>
      <c r="H947" s="19">
        <f t="shared" si="91"/>
        <v>45657</v>
      </c>
    </row>
    <row r="948" spans="1:8" x14ac:dyDescent="0.25">
      <c r="A948" s="28">
        <v>45569</v>
      </c>
      <c r="B948" s="27">
        <v>5751.06982421875</v>
      </c>
      <c r="C948" s="14">
        <f t="shared" si="86"/>
        <v>2024</v>
      </c>
      <c r="D948" s="14">
        <f t="shared" si="87"/>
        <v>10</v>
      </c>
      <c r="E948" s="14">
        <f t="shared" si="88"/>
        <v>40</v>
      </c>
      <c r="F948" s="14">
        <f t="shared" si="89"/>
        <v>5</v>
      </c>
      <c r="G948" s="13">
        <f t="shared" si="90"/>
        <v>45293</v>
      </c>
      <c r="H948" s="19">
        <f t="shared" si="91"/>
        <v>45657</v>
      </c>
    </row>
    <row r="949" spans="1:8" x14ac:dyDescent="0.25">
      <c r="A949" s="28">
        <v>45572</v>
      </c>
      <c r="B949" s="27">
        <v>5695.93994140625</v>
      </c>
      <c r="C949" s="14">
        <f t="shared" si="86"/>
        <v>2024</v>
      </c>
      <c r="D949" s="14">
        <f t="shared" si="87"/>
        <v>10</v>
      </c>
      <c r="E949" s="14">
        <f t="shared" si="88"/>
        <v>41</v>
      </c>
      <c r="F949" s="14">
        <f t="shared" si="89"/>
        <v>1</v>
      </c>
      <c r="G949" s="13">
        <f t="shared" si="90"/>
        <v>45293</v>
      </c>
      <c r="H949" s="19">
        <f t="shared" si="91"/>
        <v>45657</v>
      </c>
    </row>
    <row r="950" spans="1:8" x14ac:dyDescent="0.25">
      <c r="A950" s="28">
        <v>45573</v>
      </c>
      <c r="B950" s="27">
        <v>5751.1298828125</v>
      </c>
      <c r="C950" s="14">
        <f t="shared" si="86"/>
        <v>2024</v>
      </c>
      <c r="D950" s="14">
        <f t="shared" si="87"/>
        <v>10</v>
      </c>
      <c r="E950" s="14">
        <f t="shared" si="88"/>
        <v>41</v>
      </c>
      <c r="F950" s="14">
        <f t="shared" si="89"/>
        <v>2</v>
      </c>
      <c r="G950" s="13">
        <f t="shared" si="90"/>
        <v>45293</v>
      </c>
      <c r="H950" s="19">
        <f t="shared" si="91"/>
        <v>45657</v>
      </c>
    </row>
    <row r="951" spans="1:8" x14ac:dyDescent="0.25">
      <c r="A951" s="28">
        <v>45574</v>
      </c>
      <c r="B951" s="27">
        <v>5792.0400390625</v>
      </c>
      <c r="C951" s="14">
        <f t="shared" si="86"/>
        <v>2024</v>
      </c>
      <c r="D951" s="14">
        <f t="shared" si="87"/>
        <v>10</v>
      </c>
      <c r="E951" s="14">
        <f t="shared" si="88"/>
        <v>41</v>
      </c>
      <c r="F951" s="14">
        <f t="shared" si="89"/>
        <v>3</v>
      </c>
      <c r="G951" s="13">
        <f t="shared" si="90"/>
        <v>45293</v>
      </c>
      <c r="H951" s="19">
        <f t="shared" si="91"/>
        <v>45657</v>
      </c>
    </row>
    <row r="952" spans="1:8" x14ac:dyDescent="0.25">
      <c r="A952" s="28">
        <v>45575</v>
      </c>
      <c r="B952" s="27">
        <v>5780.0498046875</v>
      </c>
      <c r="C952" s="14">
        <f t="shared" si="86"/>
        <v>2024</v>
      </c>
      <c r="D952" s="14">
        <f t="shared" si="87"/>
        <v>10</v>
      </c>
      <c r="E952" s="14">
        <f t="shared" si="88"/>
        <v>41</v>
      </c>
      <c r="F952" s="14">
        <f t="shared" si="89"/>
        <v>4</v>
      </c>
      <c r="G952" s="13">
        <f t="shared" si="90"/>
        <v>45293</v>
      </c>
      <c r="H952" s="19">
        <f t="shared" si="91"/>
        <v>45657</v>
      </c>
    </row>
    <row r="953" spans="1:8" x14ac:dyDescent="0.25">
      <c r="A953" s="28">
        <v>45576</v>
      </c>
      <c r="B953" s="27">
        <v>5815.02978515625</v>
      </c>
      <c r="C953" s="14">
        <f t="shared" si="86"/>
        <v>2024</v>
      </c>
      <c r="D953" s="14">
        <f t="shared" si="87"/>
        <v>10</v>
      </c>
      <c r="E953" s="14">
        <f t="shared" si="88"/>
        <v>41</v>
      </c>
      <c r="F953" s="14">
        <f t="shared" si="89"/>
        <v>5</v>
      </c>
      <c r="G953" s="13">
        <f t="shared" si="90"/>
        <v>45293</v>
      </c>
      <c r="H953" s="19">
        <f t="shared" si="91"/>
        <v>45657</v>
      </c>
    </row>
    <row r="954" spans="1:8" x14ac:dyDescent="0.25">
      <c r="A954" s="28">
        <v>45579</v>
      </c>
      <c r="B954" s="27">
        <v>5859.85009765625</v>
      </c>
      <c r="C954" s="14">
        <f t="shared" si="86"/>
        <v>2024</v>
      </c>
      <c r="D954" s="14">
        <f t="shared" si="87"/>
        <v>10</v>
      </c>
      <c r="E954" s="14">
        <f t="shared" si="88"/>
        <v>42</v>
      </c>
      <c r="F954" s="14">
        <f t="shared" si="89"/>
        <v>1</v>
      </c>
      <c r="G954" s="13">
        <f t="shared" si="90"/>
        <v>45293</v>
      </c>
      <c r="H954" s="19">
        <f t="shared" si="91"/>
        <v>45657</v>
      </c>
    </row>
    <row r="955" spans="1:8" x14ac:dyDescent="0.25">
      <c r="A955" s="28">
        <v>45580</v>
      </c>
      <c r="B955" s="27">
        <v>5815.259765625</v>
      </c>
      <c r="C955" s="14">
        <f t="shared" si="86"/>
        <v>2024</v>
      </c>
      <c r="D955" s="14">
        <f t="shared" si="87"/>
        <v>10</v>
      </c>
      <c r="E955" s="14">
        <f t="shared" si="88"/>
        <v>42</v>
      </c>
      <c r="F955" s="14">
        <f t="shared" si="89"/>
        <v>2</v>
      </c>
      <c r="G955" s="13">
        <f t="shared" si="90"/>
        <v>45293</v>
      </c>
      <c r="H955" s="19">
        <f t="shared" si="91"/>
        <v>45657</v>
      </c>
    </row>
    <row r="956" spans="1:8" x14ac:dyDescent="0.25">
      <c r="A956" s="28">
        <v>45581</v>
      </c>
      <c r="B956" s="27">
        <v>5842.47021484375</v>
      </c>
      <c r="C956" s="14">
        <f t="shared" si="86"/>
        <v>2024</v>
      </c>
      <c r="D956" s="14">
        <f t="shared" si="87"/>
        <v>10</v>
      </c>
      <c r="E956" s="14">
        <f t="shared" si="88"/>
        <v>42</v>
      </c>
      <c r="F956" s="14">
        <f t="shared" si="89"/>
        <v>3</v>
      </c>
      <c r="G956" s="13">
        <f t="shared" si="90"/>
        <v>45293</v>
      </c>
      <c r="H956" s="19">
        <f t="shared" si="91"/>
        <v>45657</v>
      </c>
    </row>
    <row r="957" spans="1:8" x14ac:dyDescent="0.25">
      <c r="A957" s="28">
        <v>45582</v>
      </c>
      <c r="B957" s="27">
        <v>5841.47021484375</v>
      </c>
      <c r="C957" s="14">
        <f t="shared" si="86"/>
        <v>2024</v>
      </c>
      <c r="D957" s="14">
        <f t="shared" si="87"/>
        <v>10</v>
      </c>
      <c r="E957" s="14">
        <f t="shared" si="88"/>
        <v>42</v>
      </c>
      <c r="F957" s="14">
        <f t="shared" si="89"/>
        <v>4</v>
      </c>
      <c r="G957" s="13">
        <f t="shared" si="90"/>
        <v>45293</v>
      </c>
      <c r="H957" s="19">
        <f t="shared" si="91"/>
        <v>45657</v>
      </c>
    </row>
    <row r="958" spans="1:8" x14ac:dyDescent="0.25">
      <c r="A958" s="28">
        <v>45583</v>
      </c>
      <c r="B958" s="27">
        <v>5864.669921875</v>
      </c>
      <c r="C958" s="14">
        <f t="shared" si="86"/>
        <v>2024</v>
      </c>
      <c r="D958" s="14">
        <f t="shared" si="87"/>
        <v>10</v>
      </c>
      <c r="E958" s="14">
        <f t="shared" si="88"/>
        <v>42</v>
      </c>
      <c r="F958" s="14">
        <f t="shared" si="89"/>
        <v>5</v>
      </c>
      <c r="G958" s="13">
        <f t="shared" si="90"/>
        <v>45293</v>
      </c>
      <c r="H958" s="19">
        <f t="shared" si="91"/>
        <v>45657</v>
      </c>
    </row>
    <row r="959" spans="1:8" x14ac:dyDescent="0.25">
      <c r="A959" s="28">
        <v>45586</v>
      </c>
      <c r="B959" s="27">
        <v>5853.97998046875</v>
      </c>
      <c r="C959" s="14">
        <f t="shared" si="86"/>
        <v>2024</v>
      </c>
      <c r="D959" s="14">
        <f t="shared" si="87"/>
        <v>10</v>
      </c>
      <c r="E959" s="14">
        <f t="shared" si="88"/>
        <v>43</v>
      </c>
      <c r="F959" s="14">
        <f t="shared" si="89"/>
        <v>1</v>
      </c>
      <c r="G959" s="13">
        <f t="shared" si="90"/>
        <v>45293</v>
      </c>
      <c r="H959" s="19">
        <f t="shared" si="91"/>
        <v>45657</v>
      </c>
    </row>
    <row r="960" spans="1:8" x14ac:dyDescent="0.25">
      <c r="A960" s="28">
        <v>45587</v>
      </c>
      <c r="B960" s="27">
        <v>5851.2001953125</v>
      </c>
      <c r="C960" s="14">
        <f t="shared" si="86"/>
        <v>2024</v>
      </c>
      <c r="D960" s="14">
        <f t="shared" si="87"/>
        <v>10</v>
      </c>
      <c r="E960" s="14">
        <f t="shared" si="88"/>
        <v>43</v>
      </c>
      <c r="F960" s="14">
        <f t="shared" si="89"/>
        <v>2</v>
      </c>
      <c r="G960" s="13">
        <f t="shared" si="90"/>
        <v>45293</v>
      </c>
      <c r="H960" s="19">
        <f t="shared" si="91"/>
        <v>45657</v>
      </c>
    </row>
    <row r="961" spans="1:8" x14ac:dyDescent="0.25">
      <c r="A961" s="28">
        <v>45588</v>
      </c>
      <c r="B961" s="27">
        <v>5797.419921875</v>
      </c>
      <c r="C961" s="14">
        <f t="shared" si="86"/>
        <v>2024</v>
      </c>
      <c r="D961" s="14">
        <f t="shared" si="87"/>
        <v>10</v>
      </c>
      <c r="E961" s="14">
        <f t="shared" si="88"/>
        <v>43</v>
      </c>
      <c r="F961" s="14">
        <f t="shared" si="89"/>
        <v>3</v>
      </c>
      <c r="G961" s="13">
        <f t="shared" si="90"/>
        <v>45293</v>
      </c>
      <c r="H961" s="19">
        <f t="shared" si="91"/>
        <v>45657</v>
      </c>
    </row>
    <row r="962" spans="1:8" x14ac:dyDescent="0.25">
      <c r="A962" s="28">
        <v>45589</v>
      </c>
      <c r="B962" s="27">
        <v>5809.85986328125</v>
      </c>
      <c r="C962" s="14">
        <f t="shared" si="86"/>
        <v>2024</v>
      </c>
      <c r="D962" s="14">
        <f t="shared" si="87"/>
        <v>10</v>
      </c>
      <c r="E962" s="14">
        <f t="shared" si="88"/>
        <v>43</v>
      </c>
      <c r="F962" s="14">
        <f t="shared" si="89"/>
        <v>4</v>
      </c>
      <c r="G962" s="13">
        <f t="shared" si="90"/>
        <v>45293</v>
      </c>
      <c r="H962" s="19">
        <f t="shared" si="91"/>
        <v>45657</v>
      </c>
    </row>
    <row r="963" spans="1:8" x14ac:dyDescent="0.25">
      <c r="A963" s="28">
        <v>45590</v>
      </c>
      <c r="B963" s="27">
        <v>5808.1201171875</v>
      </c>
      <c r="C963" s="14">
        <f t="shared" si="86"/>
        <v>2024</v>
      </c>
      <c r="D963" s="14">
        <f t="shared" si="87"/>
        <v>10</v>
      </c>
      <c r="E963" s="14">
        <f t="shared" si="88"/>
        <v>43</v>
      </c>
      <c r="F963" s="14">
        <f t="shared" si="89"/>
        <v>5</v>
      </c>
      <c r="G963" s="13">
        <f t="shared" si="90"/>
        <v>45293</v>
      </c>
      <c r="H963" s="19">
        <f t="shared" si="91"/>
        <v>45657</v>
      </c>
    </row>
    <row r="964" spans="1:8" x14ac:dyDescent="0.25">
      <c r="A964" s="28">
        <v>45593</v>
      </c>
      <c r="B964" s="27">
        <v>5823.52001953125</v>
      </c>
      <c r="C964" s="14">
        <f t="shared" si="86"/>
        <v>2024</v>
      </c>
      <c r="D964" s="14">
        <f t="shared" si="87"/>
        <v>10</v>
      </c>
      <c r="E964" s="14">
        <f t="shared" si="88"/>
        <v>44</v>
      </c>
      <c r="F964" s="14">
        <f t="shared" si="89"/>
        <v>1</v>
      </c>
      <c r="G964" s="13">
        <f t="shared" si="90"/>
        <v>45293</v>
      </c>
      <c r="H964" s="19">
        <f t="shared" si="91"/>
        <v>45657</v>
      </c>
    </row>
    <row r="965" spans="1:8" x14ac:dyDescent="0.25">
      <c r="A965" s="28">
        <v>45594</v>
      </c>
      <c r="B965" s="27">
        <v>5832.919921875</v>
      </c>
      <c r="C965" s="14">
        <f t="shared" ref="C965:C1028" si="92">YEAR(A965)</f>
        <v>2024</v>
      </c>
      <c r="D965" s="14">
        <f t="shared" ref="D965:D1028" si="93">MONTH(A965)</f>
        <v>10</v>
      </c>
      <c r="E965" s="14">
        <f t="shared" ref="E965:E1028" si="94">_xlfn.ISOWEEKNUM(A965)</f>
        <v>44</v>
      </c>
      <c r="F965" s="14">
        <f t="shared" ref="F965:F1028" si="95">WEEKDAY(A965,2)</f>
        <v>2</v>
      </c>
      <c r="G965" s="13">
        <f t="shared" ref="G965:G1028" si="96">_xlfn.MINIFS($A$4:$A$1346,$C$4:$C$1346,C965,$C$4:$C$1346,C965)</f>
        <v>45293</v>
      </c>
      <c r="H965" s="19">
        <f t="shared" ref="H965:H1028" si="97">_xlfn.MAXIFS($A$4:$A$1346,$C$4:$C$1346,C965,$C$4:$C$1346,C965)</f>
        <v>45657</v>
      </c>
    </row>
    <row r="966" spans="1:8" x14ac:dyDescent="0.25">
      <c r="A966" s="28">
        <v>45595</v>
      </c>
      <c r="B966" s="27">
        <v>5813.669921875</v>
      </c>
      <c r="C966" s="14">
        <f t="shared" si="92"/>
        <v>2024</v>
      </c>
      <c r="D966" s="14">
        <f t="shared" si="93"/>
        <v>10</v>
      </c>
      <c r="E966" s="14">
        <f t="shared" si="94"/>
        <v>44</v>
      </c>
      <c r="F966" s="14">
        <f t="shared" si="95"/>
        <v>3</v>
      </c>
      <c r="G966" s="13">
        <f t="shared" si="96"/>
        <v>45293</v>
      </c>
      <c r="H966" s="19">
        <f t="shared" si="97"/>
        <v>45657</v>
      </c>
    </row>
    <row r="967" spans="1:8" x14ac:dyDescent="0.25">
      <c r="A967" s="28">
        <v>45596</v>
      </c>
      <c r="B967" s="27">
        <v>5705.4501953125</v>
      </c>
      <c r="C967" s="14">
        <f t="shared" si="92"/>
        <v>2024</v>
      </c>
      <c r="D967" s="14">
        <f t="shared" si="93"/>
        <v>10</v>
      </c>
      <c r="E967" s="14">
        <f t="shared" si="94"/>
        <v>44</v>
      </c>
      <c r="F967" s="14">
        <f t="shared" si="95"/>
        <v>4</v>
      </c>
      <c r="G967" s="13">
        <f t="shared" si="96"/>
        <v>45293</v>
      </c>
      <c r="H967" s="19">
        <f t="shared" si="97"/>
        <v>45657</v>
      </c>
    </row>
    <row r="968" spans="1:8" x14ac:dyDescent="0.25">
      <c r="A968" s="28">
        <v>45597</v>
      </c>
      <c r="B968" s="27">
        <v>5728.7998046875</v>
      </c>
      <c r="C968" s="14">
        <f t="shared" si="92"/>
        <v>2024</v>
      </c>
      <c r="D968" s="14">
        <f t="shared" si="93"/>
        <v>11</v>
      </c>
      <c r="E968" s="14">
        <f t="shared" si="94"/>
        <v>44</v>
      </c>
      <c r="F968" s="14">
        <f t="shared" si="95"/>
        <v>5</v>
      </c>
      <c r="G968" s="13">
        <f t="shared" si="96"/>
        <v>45293</v>
      </c>
      <c r="H968" s="19">
        <f t="shared" si="97"/>
        <v>45657</v>
      </c>
    </row>
    <row r="969" spans="1:8" x14ac:dyDescent="0.25">
      <c r="A969" s="28">
        <v>45600</v>
      </c>
      <c r="B969" s="27">
        <v>5712.68994140625</v>
      </c>
      <c r="C969" s="14">
        <f t="shared" si="92"/>
        <v>2024</v>
      </c>
      <c r="D969" s="14">
        <f t="shared" si="93"/>
        <v>11</v>
      </c>
      <c r="E969" s="14">
        <f t="shared" si="94"/>
        <v>45</v>
      </c>
      <c r="F969" s="14">
        <f t="shared" si="95"/>
        <v>1</v>
      </c>
      <c r="G969" s="13">
        <f t="shared" si="96"/>
        <v>45293</v>
      </c>
      <c r="H969" s="19">
        <f t="shared" si="97"/>
        <v>45657</v>
      </c>
    </row>
    <row r="970" spans="1:8" x14ac:dyDescent="0.25">
      <c r="A970" s="28">
        <v>45601</v>
      </c>
      <c r="B970" s="27">
        <v>5782.759765625</v>
      </c>
      <c r="C970" s="14">
        <f t="shared" si="92"/>
        <v>2024</v>
      </c>
      <c r="D970" s="14">
        <f t="shared" si="93"/>
        <v>11</v>
      </c>
      <c r="E970" s="14">
        <f t="shared" si="94"/>
        <v>45</v>
      </c>
      <c r="F970" s="14">
        <f t="shared" si="95"/>
        <v>2</v>
      </c>
      <c r="G970" s="13">
        <f t="shared" si="96"/>
        <v>45293</v>
      </c>
      <c r="H970" s="19">
        <f t="shared" si="97"/>
        <v>45657</v>
      </c>
    </row>
    <row r="971" spans="1:8" x14ac:dyDescent="0.25">
      <c r="A971" s="28">
        <v>45602</v>
      </c>
      <c r="B971" s="27">
        <v>5929.0400390625</v>
      </c>
      <c r="C971" s="14">
        <f t="shared" si="92"/>
        <v>2024</v>
      </c>
      <c r="D971" s="14">
        <f t="shared" si="93"/>
        <v>11</v>
      </c>
      <c r="E971" s="14">
        <f t="shared" si="94"/>
        <v>45</v>
      </c>
      <c r="F971" s="14">
        <f t="shared" si="95"/>
        <v>3</v>
      </c>
      <c r="G971" s="13">
        <f t="shared" si="96"/>
        <v>45293</v>
      </c>
      <c r="H971" s="19">
        <f t="shared" si="97"/>
        <v>45657</v>
      </c>
    </row>
    <row r="972" spans="1:8" x14ac:dyDescent="0.25">
      <c r="A972" s="28">
        <v>45603</v>
      </c>
      <c r="B972" s="27">
        <v>5973.10009765625</v>
      </c>
      <c r="C972" s="14">
        <f t="shared" si="92"/>
        <v>2024</v>
      </c>
      <c r="D972" s="14">
        <f t="shared" si="93"/>
        <v>11</v>
      </c>
      <c r="E972" s="14">
        <f t="shared" si="94"/>
        <v>45</v>
      </c>
      <c r="F972" s="14">
        <f t="shared" si="95"/>
        <v>4</v>
      </c>
      <c r="G972" s="13">
        <f t="shared" si="96"/>
        <v>45293</v>
      </c>
      <c r="H972" s="19">
        <f t="shared" si="97"/>
        <v>45657</v>
      </c>
    </row>
    <row r="973" spans="1:8" x14ac:dyDescent="0.25">
      <c r="A973" s="28">
        <v>45604</v>
      </c>
      <c r="B973" s="27">
        <v>5995.5400390625</v>
      </c>
      <c r="C973" s="14">
        <f t="shared" si="92"/>
        <v>2024</v>
      </c>
      <c r="D973" s="14">
        <f t="shared" si="93"/>
        <v>11</v>
      </c>
      <c r="E973" s="14">
        <f t="shared" si="94"/>
        <v>45</v>
      </c>
      <c r="F973" s="14">
        <f t="shared" si="95"/>
        <v>5</v>
      </c>
      <c r="G973" s="13">
        <f t="shared" si="96"/>
        <v>45293</v>
      </c>
      <c r="H973" s="19">
        <f t="shared" si="97"/>
        <v>45657</v>
      </c>
    </row>
    <row r="974" spans="1:8" x14ac:dyDescent="0.25">
      <c r="A974" s="28">
        <v>45607</v>
      </c>
      <c r="B974" s="27">
        <v>6001.35009765625</v>
      </c>
      <c r="C974" s="14">
        <f t="shared" si="92"/>
        <v>2024</v>
      </c>
      <c r="D974" s="14">
        <f t="shared" si="93"/>
        <v>11</v>
      </c>
      <c r="E974" s="14">
        <f t="shared" si="94"/>
        <v>46</v>
      </c>
      <c r="F974" s="14">
        <f t="shared" si="95"/>
        <v>1</v>
      </c>
      <c r="G974" s="13">
        <f t="shared" si="96"/>
        <v>45293</v>
      </c>
      <c r="H974" s="19">
        <f t="shared" si="97"/>
        <v>45657</v>
      </c>
    </row>
    <row r="975" spans="1:8" x14ac:dyDescent="0.25">
      <c r="A975" s="28">
        <v>45608</v>
      </c>
      <c r="B975" s="27">
        <v>5983.990234375</v>
      </c>
      <c r="C975" s="14">
        <f t="shared" si="92"/>
        <v>2024</v>
      </c>
      <c r="D975" s="14">
        <f t="shared" si="93"/>
        <v>11</v>
      </c>
      <c r="E975" s="14">
        <f t="shared" si="94"/>
        <v>46</v>
      </c>
      <c r="F975" s="14">
        <f t="shared" si="95"/>
        <v>2</v>
      </c>
      <c r="G975" s="13">
        <f t="shared" si="96"/>
        <v>45293</v>
      </c>
      <c r="H975" s="19">
        <f t="shared" si="97"/>
        <v>45657</v>
      </c>
    </row>
    <row r="976" spans="1:8" x14ac:dyDescent="0.25">
      <c r="A976" s="28">
        <v>45609</v>
      </c>
      <c r="B976" s="27">
        <v>5985.3798828125</v>
      </c>
      <c r="C976" s="14">
        <f t="shared" si="92"/>
        <v>2024</v>
      </c>
      <c r="D976" s="14">
        <f t="shared" si="93"/>
        <v>11</v>
      </c>
      <c r="E976" s="14">
        <f t="shared" si="94"/>
        <v>46</v>
      </c>
      <c r="F976" s="14">
        <f t="shared" si="95"/>
        <v>3</v>
      </c>
      <c r="G976" s="13">
        <f t="shared" si="96"/>
        <v>45293</v>
      </c>
      <c r="H976" s="19">
        <f t="shared" si="97"/>
        <v>45657</v>
      </c>
    </row>
    <row r="977" spans="1:8" x14ac:dyDescent="0.25">
      <c r="A977" s="28">
        <v>45610</v>
      </c>
      <c r="B977" s="27">
        <v>5949.169921875</v>
      </c>
      <c r="C977" s="14">
        <f t="shared" si="92"/>
        <v>2024</v>
      </c>
      <c r="D977" s="14">
        <f t="shared" si="93"/>
        <v>11</v>
      </c>
      <c r="E977" s="14">
        <f t="shared" si="94"/>
        <v>46</v>
      </c>
      <c r="F977" s="14">
        <f t="shared" si="95"/>
        <v>4</v>
      </c>
      <c r="G977" s="13">
        <f t="shared" si="96"/>
        <v>45293</v>
      </c>
      <c r="H977" s="19">
        <f t="shared" si="97"/>
        <v>45657</v>
      </c>
    </row>
    <row r="978" spans="1:8" x14ac:dyDescent="0.25">
      <c r="A978" s="28">
        <v>45611</v>
      </c>
      <c r="B978" s="27">
        <v>5870.6201171875</v>
      </c>
      <c r="C978" s="14">
        <f t="shared" si="92"/>
        <v>2024</v>
      </c>
      <c r="D978" s="14">
        <f t="shared" si="93"/>
        <v>11</v>
      </c>
      <c r="E978" s="14">
        <f t="shared" si="94"/>
        <v>46</v>
      </c>
      <c r="F978" s="14">
        <f t="shared" si="95"/>
        <v>5</v>
      </c>
      <c r="G978" s="13">
        <f t="shared" si="96"/>
        <v>45293</v>
      </c>
      <c r="H978" s="19">
        <f t="shared" si="97"/>
        <v>45657</v>
      </c>
    </row>
    <row r="979" spans="1:8" x14ac:dyDescent="0.25">
      <c r="A979" s="28">
        <v>45614</v>
      </c>
      <c r="B979" s="27">
        <v>5893.6201171875</v>
      </c>
      <c r="C979" s="14">
        <f t="shared" si="92"/>
        <v>2024</v>
      </c>
      <c r="D979" s="14">
        <f t="shared" si="93"/>
        <v>11</v>
      </c>
      <c r="E979" s="14">
        <f t="shared" si="94"/>
        <v>47</v>
      </c>
      <c r="F979" s="14">
        <f t="shared" si="95"/>
        <v>1</v>
      </c>
      <c r="G979" s="13">
        <f t="shared" si="96"/>
        <v>45293</v>
      </c>
      <c r="H979" s="19">
        <f t="shared" si="97"/>
        <v>45657</v>
      </c>
    </row>
    <row r="980" spans="1:8" x14ac:dyDescent="0.25">
      <c r="A980" s="28">
        <v>45615</v>
      </c>
      <c r="B980" s="27">
        <v>5916.97998046875</v>
      </c>
      <c r="C980" s="14">
        <f t="shared" si="92"/>
        <v>2024</v>
      </c>
      <c r="D980" s="14">
        <f t="shared" si="93"/>
        <v>11</v>
      </c>
      <c r="E980" s="14">
        <f t="shared" si="94"/>
        <v>47</v>
      </c>
      <c r="F980" s="14">
        <f t="shared" si="95"/>
        <v>2</v>
      </c>
      <c r="G980" s="13">
        <f t="shared" si="96"/>
        <v>45293</v>
      </c>
      <c r="H980" s="19">
        <f t="shared" si="97"/>
        <v>45657</v>
      </c>
    </row>
    <row r="981" spans="1:8" x14ac:dyDescent="0.25">
      <c r="A981" s="28">
        <v>45616</v>
      </c>
      <c r="B981" s="27">
        <v>5917.10986328125</v>
      </c>
      <c r="C981" s="14">
        <f t="shared" si="92"/>
        <v>2024</v>
      </c>
      <c r="D981" s="14">
        <f t="shared" si="93"/>
        <v>11</v>
      </c>
      <c r="E981" s="14">
        <f t="shared" si="94"/>
        <v>47</v>
      </c>
      <c r="F981" s="14">
        <f t="shared" si="95"/>
        <v>3</v>
      </c>
      <c r="G981" s="13">
        <f t="shared" si="96"/>
        <v>45293</v>
      </c>
      <c r="H981" s="19">
        <f t="shared" si="97"/>
        <v>45657</v>
      </c>
    </row>
    <row r="982" spans="1:8" x14ac:dyDescent="0.25">
      <c r="A982" s="28">
        <v>45617</v>
      </c>
      <c r="B982" s="27">
        <v>5948.7099609375</v>
      </c>
      <c r="C982" s="14">
        <f t="shared" si="92"/>
        <v>2024</v>
      </c>
      <c r="D982" s="14">
        <f t="shared" si="93"/>
        <v>11</v>
      </c>
      <c r="E982" s="14">
        <f t="shared" si="94"/>
        <v>47</v>
      </c>
      <c r="F982" s="14">
        <f t="shared" si="95"/>
        <v>4</v>
      </c>
      <c r="G982" s="13">
        <f t="shared" si="96"/>
        <v>45293</v>
      </c>
      <c r="H982" s="19">
        <f t="shared" si="97"/>
        <v>45657</v>
      </c>
    </row>
    <row r="983" spans="1:8" x14ac:dyDescent="0.25">
      <c r="A983" s="28">
        <v>45618</v>
      </c>
      <c r="B983" s="27">
        <v>5969.33984375</v>
      </c>
      <c r="C983" s="14">
        <f t="shared" si="92"/>
        <v>2024</v>
      </c>
      <c r="D983" s="14">
        <f t="shared" si="93"/>
        <v>11</v>
      </c>
      <c r="E983" s="14">
        <f t="shared" si="94"/>
        <v>47</v>
      </c>
      <c r="F983" s="14">
        <f t="shared" si="95"/>
        <v>5</v>
      </c>
      <c r="G983" s="13">
        <f t="shared" si="96"/>
        <v>45293</v>
      </c>
      <c r="H983" s="19">
        <f t="shared" si="97"/>
        <v>45657</v>
      </c>
    </row>
    <row r="984" spans="1:8" x14ac:dyDescent="0.25">
      <c r="A984" s="28">
        <v>45621</v>
      </c>
      <c r="B984" s="27">
        <v>5987.3701171875</v>
      </c>
      <c r="C984" s="14">
        <f t="shared" si="92"/>
        <v>2024</v>
      </c>
      <c r="D984" s="14">
        <f t="shared" si="93"/>
        <v>11</v>
      </c>
      <c r="E984" s="14">
        <f t="shared" si="94"/>
        <v>48</v>
      </c>
      <c r="F984" s="14">
        <f t="shared" si="95"/>
        <v>1</v>
      </c>
      <c r="G984" s="13">
        <f t="shared" si="96"/>
        <v>45293</v>
      </c>
      <c r="H984" s="19">
        <f t="shared" si="97"/>
        <v>45657</v>
      </c>
    </row>
    <row r="985" spans="1:8" x14ac:dyDescent="0.25">
      <c r="A985" s="28">
        <v>45622</v>
      </c>
      <c r="B985" s="27">
        <v>6021.6298828125</v>
      </c>
      <c r="C985" s="14">
        <f t="shared" si="92"/>
        <v>2024</v>
      </c>
      <c r="D985" s="14">
        <f t="shared" si="93"/>
        <v>11</v>
      </c>
      <c r="E985" s="14">
        <f t="shared" si="94"/>
        <v>48</v>
      </c>
      <c r="F985" s="14">
        <f t="shared" si="95"/>
        <v>2</v>
      </c>
      <c r="G985" s="13">
        <f t="shared" si="96"/>
        <v>45293</v>
      </c>
      <c r="H985" s="19">
        <f t="shared" si="97"/>
        <v>45657</v>
      </c>
    </row>
    <row r="986" spans="1:8" x14ac:dyDescent="0.25">
      <c r="A986" s="28">
        <v>45623</v>
      </c>
      <c r="B986" s="27">
        <v>5998.740234375</v>
      </c>
      <c r="C986" s="14">
        <f t="shared" si="92"/>
        <v>2024</v>
      </c>
      <c r="D986" s="14">
        <f t="shared" si="93"/>
        <v>11</v>
      </c>
      <c r="E986" s="14">
        <f t="shared" si="94"/>
        <v>48</v>
      </c>
      <c r="F986" s="14">
        <f t="shared" si="95"/>
        <v>3</v>
      </c>
      <c r="G986" s="13">
        <f t="shared" si="96"/>
        <v>45293</v>
      </c>
      <c r="H986" s="19">
        <f t="shared" si="97"/>
        <v>45657</v>
      </c>
    </row>
    <row r="987" spans="1:8" x14ac:dyDescent="0.25">
      <c r="A987" s="28">
        <v>45625</v>
      </c>
      <c r="B987" s="27">
        <v>6032.3798828125</v>
      </c>
      <c r="C987" s="14">
        <f t="shared" si="92"/>
        <v>2024</v>
      </c>
      <c r="D987" s="14">
        <f t="shared" si="93"/>
        <v>11</v>
      </c>
      <c r="E987" s="14">
        <f t="shared" si="94"/>
        <v>48</v>
      </c>
      <c r="F987" s="14">
        <f t="shared" si="95"/>
        <v>5</v>
      </c>
      <c r="G987" s="13">
        <f t="shared" si="96"/>
        <v>45293</v>
      </c>
      <c r="H987" s="19">
        <f t="shared" si="97"/>
        <v>45657</v>
      </c>
    </row>
    <row r="988" spans="1:8" x14ac:dyDescent="0.25">
      <c r="A988" s="28">
        <v>45628</v>
      </c>
      <c r="B988" s="27">
        <v>6047.14990234375</v>
      </c>
      <c r="C988" s="14">
        <f t="shared" si="92"/>
        <v>2024</v>
      </c>
      <c r="D988" s="14">
        <f t="shared" si="93"/>
        <v>12</v>
      </c>
      <c r="E988" s="14">
        <f t="shared" si="94"/>
        <v>49</v>
      </c>
      <c r="F988" s="14">
        <f t="shared" si="95"/>
        <v>1</v>
      </c>
      <c r="G988" s="13">
        <f t="shared" si="96"/>
        <v>45293</v>
      </c>
      <c r="H988" s="19">
        <f t="shared" si="97"/>
        <v>45657</v>
      </c>
    </row>
    <row r="989" spans="1:8" x14ac:dyDescent="0.25">
      <c r="A989" s="28">
        <v>45629</v>
      </c>
      <c r="B989" s="27">
        <v>6049.8798828125</v>
      </c>
      <c r="C989" s="14">
        <f t="shared" si="92"/>
        <v>2024</v>
      </c>
      <c r="D989" s="14">
        <f t="shared" si="93"/>
        <v>12</v>
      </c>
      <c r="E989" s="14">
        <f t="shared" si="94"/>
        <v>49</v>
      </c>
      <c r="F989" s="14">
        <f t="shared" si="95"/>
        <v>2</v>
      </c>
      <c r="G989" s="13">
        <f t="shared" si="96"/>
        <v>45293</v>
      </c>
      <c r="H989" s="19">
        <f t="shared" si="97"/>
        <v>45657</v>
      </c>
    </row>
    <row r="990" spans="1:8" x14ac:dyDescent="0.25">
      <c r="A990" s="28">
        <v>45630</v>
      </c>
      <c r="B990" s="27">
        <v>6086.490234375</v>
      </c>
      <c r="C990" s="14">
        <f t="shared" si="92"/>
        <v>2024</v>
      </c>
      <c r="D990" s="14">
        <f t="shared" si="93"/>
        <v>12</v>
      </c>
      <c r="E990" s="14">
        <f t="shared" si="94"/>
        <v>49</v>
      </c>
      <c r="F990" s="14">
        <f t="shared" si="95"/>
        <v>3</v>
      </c>
      <c r="G990" s="13">
        <f t="shared" si="96"/>
        <v>45293</v>
      </c>
      <c r="H990" s="19">
        <f t="shared" si="97"/>
        <v>45657</v>
      </c>
    </row>
    <row r="991" spans="1:8" x14ac:dyDescent="0.25">
      <c r="A991" s="28">
        <v>45631</v>
      </c>
      <c r="B991" s="27">
        <v>6075.10986328125</v>
      </c>
      <c r="C991" s="14">
        <f t="shared" si="92"/>
        <v>2024</v>
      </c>
      <c r="D991" s="14">
        <f t="shared" si="93"/>
        <v>12</v>
      </c>
      <c r="E991" s="14">
        <f t="shared" si="94"/>
        <v>49</v>
      </c>
      <c r="F991" s="14">
        <f t="shared" si="95"/>
        <v>4</v>
      </c>
      <c r="G991" s="13">
        <f t="shared" si="96"/>
        <v>45293</v>
      </c>
      <c r="H991" s="19">
        <f t="shared" si="97"/>
        <v>45657</v>
      </c>
    </row>
    <row r="992" spans="1:8" x14ac:dyDescent="0.25">
      <c r="A992" s="28">
        <v>45632</v>
      </c>
      <c r="B992" s="27">
        <v>6090.27001953125</v>
      </c>
      <c r="C992" s="14">
        <f t="shared" si="92"/>
        <v>2024</v>
      </c>
      <c r="D992" s="14">
        <f t="shared" si="93"/>
        <v>12</v>
      </c>
      <c r="E992" s="14">
        <f t="shared" si="94"/>
        <v>49</v>
      </c>
      <c r="F992" s="14">
        <f t="shared" si="95"/>
        <v>5</v>
      </c>
      <c r="G992" s="13">
        <f t="shared" si="96"/>
        <v>45293</v>
      </c>
      <c r="H992" s="19">
        <f t="shared" si="97"/>
        <v>45657</v>
      </c>
    </row>
    <row r="993" spans="1:8" x14ac:dyDescent="0.25">
      <c r="A993" s="28">
        <v>45635</v>
      </c>
      <c r="B993" s="27">
        <v>6052.85009765625</v>
      </c>
      <c r="C993" s="14">
        <f t="shared" si="92"/>
        <v>2024</v>
      </c>
      <c r="D993" s="14">
        <f t="shared" si="93"/>
        <v>12</v>
      </c>
      <c r="E993" s="14">
        <f t="shared" si="94"/>
        <v>50</v>
      </c>
      <c r="F993" s="14">
        <f t="shared" si="95"/>
        <v>1</v>
      </c>
      <c r="G993" s="13">
        <f t="shared" si="96"/>
        <v>45293</v>
      </c>
      <c r="H993" s="19">
        <f t="shared" si="97"/>
        <v>45657</v>
      </c>
    </row>
    <row r="994" spans="1:8" x14ac:dyDescent="0.25">
      <c r="A994" s="28">
        <v>45636</v>
      </c>
      <c r="B994" s="27">
        <v>6034.91015625</v>
      </c>
      <c r="C994" s="14">
        <f t="shared" si="92"/>
        <v>2024</v>
      </c>
      <c r="D994" s="14">
        <f t="shared" si="93"/>
        <v>12</v>
      </c>
      <c r="E994" s="14">
        <f t="shared" si="94"/>
        <v>50</v>
      </c>
      <c r="F994" s="14">
        <f t="shared" si="95"/>
        <v>2</v>
      </c>
      <c r="G994" s="13">
        <f t="shared" si="96"/>
        <v>45293</v>
      </c>
      <c r="H994" s="19">
        <f t="shared" si="97"/>
        <v>45657</v>
      </c>
    </row>
    <row r="995" spans="1:8" x14ac:dyDescent="0.25">
      <c r="A995" s="28">
        <v>45637</v>
      </c>
      <c r="B995" s="27">
        <v>6084.18994140625</v>
      </c>
      <c r="C995" s="14">
        <f t="shared" si="92"/>
        <v>2024</v>
      </c>
      <c r="D995" s="14">
        <f t="shared" si="93"/>
        <v>12</v>
      </c>
      <c r="E995" s="14">
        <f t="shared" si="94"/>
        <v>50</v>
      </c>
      <c r="F995" s="14">
        <f t="shared" si="95"/>
        <v>3</v>
      </c>
      <c r="G995" s="13">
        <f t="shared" si="96"/>
        <v>45293</v>
      </c>
      <c r="H995" s="19">
        <f t="shared" si="97"/>
        <v>45657</v>
      </c>
    </row>
    <row r="996" spans="1:8" x14ac:dyDescent="0.25">
      <c r="A996" s="28">
        <v>45638</v>
      </c>
      <c r="B996" s="27">
        <v>6051.25</v>
      </c>
      <c r="C996" s="14">
        <f t="shared" si="92"/>
        <v>2024</v>
      </c>
      <c r="D996" s="14">
        <f t="shared" si="93"/>
        <v>12</v>
      </c>
      <c r="E996" s="14">
        <f t="shared" si="94"/>
        <v>50</v>
      </c>
      <c r="F996" s="14">
        <f t="shared" si="95"/>
        <v>4</v>
      </c>
      <c r="G996" s="13">
        <f t="shared" si="96"/>
        <v>45293</v>
      </c>
      <c r="H996" s="19">
        <f t="shared" si="97"/>
        <v>45657</v>
      </c>
    </row>
    <row r="997" spans="1:8" x14ac:dyDescent="0.25">
      <c r="A997" s="28">
        <v>45639</v>
      </c>
      <c r="B997" s="27">
        <v>6051.08984375</v>
      </c>
      <c r="C997" s="14">
        <f t="shared" si="92"/>
        <v>2024</v>
      </c>
      <c r="D997" s="14">
        <f t="shared" si="93"/>
        <v>12</v>
      </c>
      <c r="E997" s="14">
        <f t="shared" si="94"/>
        <v>50</v>
      </c>
      <c r="F997" s="14">
        <f t="shared" si="95"/>
        <v>5</v>
      </c>
      <c r="G997" s="13">
        <f t="shared" si="96"/>
        <v>45293</v>
      </c>
      <c r="H997" s="19">
        <f t="shared" si="97"/>
        <v>45657</v>
      </c>
    </row>
    <row r="998" spans="1:8" x14ac:dyDescent="0.25">
      <c r="A998" s="28">
        <v>45642</v>
      </c>
      <c r="B998" s="27">
        <v>6074.080078125</v>
      </c>
      <c r="C998" s="14">
        <f t="shared" si="92"/>
        <v>2024</v>
      </c>
      <c r="D998" s="14">
        <f t="shared" si="93"/>
        <v>12</v>
      </c>
      <c r="E998" s="14">
        <f t="shared" si="94"/>
        <v>51</v>
      </c>
      <c r="F998" s="14">
        <f t="shared" si="95"/>
        <v>1</v>
      </c>
      <c r="G998" s="13">
        <f t="shared" si="96"/>
        <v>45293</v>
      </c>
      <c r="H998" s="19">
        <f t="shared" si="97"/>
        <v>45657</v>
      </c>
    </row>
    <row r="999" spans="1:8" x14ac:dyDescent="0.25">
      <c r="A999" s="28">
        <v>45643</v>
      </c>
      <c r="B999" s="27">
        <v>6050.60986328125</v>
      </c>
      <c r="C999" s="14">
        <f t="shared" si="92"/>
        <v>2024</v>
      </c>
      <c r="D999" s="14">
        <f t="shared" si="93"/>
        <v>12</v>
      </c>
      <c r="E999" s="14">
        <f t="shared" si="94"/>
        <v>51</v>
      </c>
      <c r="F999" s="14">
        <f t="shared" si="95"/>
        <v>2</v>
      </c>
      <c r="G999" s="13">
        <f t="shared" si="96"/>
        <v>45293</v>
      </c>
      <c r="H999" s="19">
        <f t="shared" si="97"/>
        <v>45657</v>
      </c>
    </row>
    <row r="1000" spans="1:8" x14ac:dyDescent="0.25">
      <c r="A1000" s="28">
        <v>45644</v>
      </c>
      <c r="B1000" s="27">
        <v>5872.16015625</v>
      </c>
      <c r="C1000" s="14">
        <f t="shared" si="92"/>
        <v>2024</v>
      </c>
      <c r="D1000" s="14">
        <f t="shared" si="93"/>
        <v>12</v>
      </c>
      <c r="E1000" s="14">
        <f t="shared" si="94"/>
        <v>51</v>
      </c>
      <c r="F1000" s="14">
        <f t="shared" si="95"/>
        <v>3</v>
      </c>
      <c r="G1000" s="13">
        <f t="shared" si="96"/>
        <v>45293</v>
      </c>
      <c r="H1000" s="19">
        <f t="shared" si="97"/>
        <v>45657</v>
      </c>
    </row>
    <row r="1001" spans="1:8" x14ac:dyDescent="0.25">
      <c r="A1001" s="28">
        <v>45645</v>
      </c>
      <c r="B1001" s="27">
        <v>5867.080078125</v>
      </c>
      <c r="C1001" s="14">
        <f t="shared" si="92"/>
        <v>2024</v>
      </c>
      <c r="D1001" s="14">
        <f t="shared" si="93"/>
        <v>12</v>
      </c>
      <c r="E1001" s="14">
        <f t="shared" si="94"/>
        <v>51</v>
      </c>
      <c r="F1001" s="14">
        <f t="shared" si="95"/>
        <v>4</v>
      </c>
      <c r="G1001" s="13">
        <f t="shared" si="96"/>
        <v>45293</v>
      </c>
      <c r="H1001" s="19">
        <f t="shared" si="97"/>
        <v>45657</v>
      </c>
    </row>
    <row r="1002" spans="1:8" x14ac:dyDescent="0.25">
      <c r="A1002" s="28">
        <v>45646</v>
      </c>
      <c r="B1002" s="27">
        <v>5930.85009765625</v>
      </c>
      <c r="C1002" s="14">
        <f t="shared" si="92"/>
        <v>2024</v>
      </c>
      <c r="D1002" s="14">
        <f t="shared" si="93"/>
        <v>12</v>
      </c>
      <c r="E1002" s="14">
        <f t="shared" si="94"/>
        <v>51</v>
      </c>
      <c r="F1002" s="14">
        <f t="shared" si="95"/>
        <v>5</v>
      </c>
      <c r="G1002" s="13">
        <f t="shared" si="96"/>
        <v>45293</v>
      </c>
      <c r="H1002" s="19">
        <f t="shared" si="97"/>
        <v>45657</v>
      </c>
    </row>
    <row r="1003" spans="1:8" x14ac:dyDescent="0.25">
      <c r="A1003" s="28">
        <v>45649</v>
      </c>
      <c r="B1003" s="27">
        <v>5974.06982421875</v>
      </c>
      <c r="C1003" s="14">
        <f t="shared" si="92"/>
        <v>2024</v>
      </c>
      <c r="D1003" s="14">
        <f t="shared" si="93"/>
        <v>12</v>
      </c>
      <c r="E1003" s="14">
        <f t="shared" si="94"/>
        <v>52</v>
      </c>
      <c r="F1003" s="14">
        <f t="shared" si="95"/>
        <v>1</v>
      </c>
      <c r="G1003" s="13">
        <f t="shared" si="96"/>
        <v>45293</v>
      </c>
      <c r="H1003" s="19">
        <f t="shared" si="97"/>
        <v>45657</v>
      </c>
    </row>
    <row r="1004" spans="1:8" x14ac:dyDescent="0.25">
      <c r="A1004" s="28">
        <v>45650</v>
      </c>
      <c r="B1004" s="27">
        <v>6040.0400390625</v>
      </c>
      <c r="C1004" s="14">
        <f t="shared" si="92"/>
        <v>2024</v>
      </c>
      <c r="D1004" s="14">
        <f t="shared" si="93"/>
        <v>12</v>
      </c>
      <c r="E1004" s="14">
        <f t="shared" si="94"/>
        <v>52</v>
      </c>
      <c r="F1004" s="14">
        <f t="shared" si="95"/>
        <v>2</v>
      </c>
      <c r="G1004" s="13">
        <f t="shared" si="96"/>
        <v>45293</v>
      </c>
      <c r="H1004" s="19">
        <f t="shared" si="97"/>
        <v>45657</v>
      </c>
    </row>
    <row r="1005" spans="1:8" x14ac:dyDescent="0.25">
      <c r="A1005" s="28">
        <v>45652</v>
      </c>
      <c r="B1005" s="27">
        <v>6037.58984375</v>
      </c>
      <c r="C1005" s="14">
        <f t="shared" si="92"/>
        <v>2024</v>
      </c>
      <c r="D1005" s="14">
        <f t="shared" si="93"/>
        <v>12</v>
      </c>
      <c r="E1005" s="14">
        <f t="shared" si="94"/>
        <v>52</v>
      </c>
      <c r="F1005" s="14">
        <f t="shared" si="95"/>
        <v>4</v>
      </c>
      <c r="G1005" s="13">
        <f t="shared" si="96"/>
        <v>45293</v>
      </c>
      <c r="H1005" s="19">
        <f t="shared" si="97"/>
        <v>45657</v>
      </c>
    </row>
    <row r="1006" spans="1:8" x14ac:dyDescent="0.25">
      <c r="A1006" s="28">
        <v>45653</v>
      </c>
      <c r="B1006" s="27">
        <v>5970.83984375</v>
      </c>
      <c r="C1006" s="14">
        <f t="shared" si="92"/>
        <v>2024</v>
      </c>
      <c r="D1006" s="14">
        <f t="shared" si="93"/>
        <v>12</v>
      </c>
      <c r="E1006" s="14">
        <f t="shared" si="94"/>
        <v>52</v>
      </c>
      <c r="F1006" s="14">
        <f t="shared" si="95"/>
        <v>5</v>
      </c>
      <c r="G1006" s="13">
        <f t="shared" si="96"/>
        <v>45293</v>
      </c>
      <c r="H1006" s="19">
        <f t="shared" si="97"/>
        <v>45657</v>
      </c>
    </row>
    <row r="1007" spans="1:8" x14ac:dyDescent="0.25">
      <c r="A1007" s="28">
        <v>45656</v>
      </c>
      <c r="B1007" s="27">
        <v>5906.93994140625</v>
      </c>
      <c r="C1007" s="14">
        <f t="shared" si="92"/>
        <v>2024</v>
      </c>
      <c r="D1007" s="14">
        <f t="shared" si="93"/>
        <v>12</v>
      </c>
      <c r="E1007" s="14">
        <f t="shared" si="94"/>
        <v>1</v>
      </c>
      <c r="F1007" s="14">
        <f t="shared" si="95"/>
        <v>1</v>
      </c>
      <c r="G1007" s="13">
        <f t="shared" si="96"/>
        <v>45293</v>
      </c>
      <c r="H1007" s="19">
        <f t="shared" si="97"/>
        <v>45657</v>
      </c>
    </row>
    <row r="1008" spans="1:8" x14ac:dyDescent="0.25">
      <c r="A1008" s="28">
        <v>45657</v>
      </c>
      <c r="B1008" s="27">
        <v>5881.6298828125</v>
      </c>
      <c r="C1008" s="14">
        <f t="shared" si="92"/>
        <v>2024</v>
      </c>
      <c r="D1008" s="14">
        <f t="shared" si="93"/>
        <v>12</v>
      </c>
      <c r="E1008" s="14">
        <f t="shared" si="94"/>
        <v>1</v>
      </c>
      <c r="F1008" s="14">
        <f t="shared" si="95"/>
        <v>2</v>
      </c>
      <c r="G1008" s="13">
        <f t="shared" si="96"/>
        <v>45293</v>
      </c>
      <c r="H1008" s="19">
        <f t="shared" si="97"/>
        <v>45657</v>
      </c>
    </row>
    <row r="1009" spans="1:8" x14ac:dyDescent="0.25">
      <c r="A1009" s="28">
        <v>45659</v>
      </c>
      <c r="B1009" s="27">
        <v>5868.5498046875</v>
      </c>
      <c r="C1009" s="14">
        <f t="shared" si="92"/>
        <v>2025</v>
      </c>
      <c r="D1009" s="14">
        <f t="shared" si="93"/>
        <v>1</v>
      </c>
      <c r="E1009" s="14">
        <f t="shared" si="94"/>
        <v>1</v>
      </c>
      <c r="F1009" s="14">
        <f t="shared" si="95"/>
        <v>4</v>
      </c>
      <c r="G1009" s="13">
        <f t="shared" si="96"/>
        <v>45659</v>
      </c>
      <c r="H1009" s="19">
        <f t="shared" si="97"/>
        <v>46022</v>
      </c>
    </row>
    <row r="1010" spans="1:8" x14ac:dyDescent="0.25">
      <c r="A1010" s="28">
        <v>45660</v>
      </c>
      <c r="B1010" s="27">
        <v>5942.47021484375</v>
      </c>
      <c r="C1010" s="14">
        <f t="shared" si="92"/>
        <v>2025</v>
      </c>
      <c r="D1010" s="14">
        <f t="shared" si="93"/>
        <v>1</v>
      </c>
      <c r="E1010" s="14">
        <f t="shared" si="94"/>
        <v>1</v>
      </c>
      <c r="F1010" s="14">
        <f t="shared" si="95"/>
        <v>5</v>
      </c>
      <c r="G1010" s="13">
        <f t="shared" si="96"/>
        <v>45659</v>
      </c>
      <c r="H1010" s="19">
        <f t="shared" si="97"/>
        <v>46022</v>
      </c>
    </row>
    <row r="1011" spans="1:8" x14ac:dyDescent="0.25">
      <c r="A1011" s="28">
        <v>45663</v>
      </c>
      <c r="B1011" s="27">
        <v>5975.3798828125</v>
      </c>
      <c r="C1011" s="14">
        <f t="shared" si="92"/>
        <v>2025</v>
      </c>
      <c r="D1011" s="14">
        <f t="shared" si="93"/>
        <v>1</v>
      </c>
      <c r="E1011" s="14">
        <f t="shared" si="94"/>
        <v>2</v>
      </c>
      <c r="F1011" s="14">
        <f t="shared" si="95"/>
        <v>1</v>
      </c>
      <c r="G1011" s="13">
        <f t="shared" si="96"/>
        <v>45659</v>
      </c>
      <c r="H1011" s="19">
        <f t="shared" si="97"/>
        <v>46022</v>
      </c>
    </row>
    <row r="1012" spans="1:8" x14ac:dyDescent="0.25">
      <c r="A1012" s="28">
        <v>45664</v>
      </c>
      <c r="B1012" s="27">
        <v>5909.02978515625</v>
      </c>
      <c r="C1012" s="14">
        <f t="shared" si="92"/>
        <v>2025</v>
      </c>
      <c r="D1012" s="14">
        <f t="shared" si="93"/>
        <v>1</v>
      </c>
      <c r="E1012" s="14">
        <f t="shared" si="94"/>
        <v>2</v>
      </c>
      <c r="F1012" s="14">
        <f t="shared" si="95"/>
        <v>2</v>
      </c>
      <c r="G1012" s="13">
        <f t="shared" si="96"/>
        <v>45659</v>
      </c>
      <c r="H1012" s="19">
        <f t="shared" si="97"/>
        <v>46022</v>
      </c>
    </row>
    <row r="1013" spans="1:8" x14ac:dyDescent="0.25">
      <c r="A1013" s="28">
        <v>45665</v>
      </c>
      <c r="B1013" s="27">
        <v>5918.25</v>
      </c>
      <c r="C1013" s="14">
        <f t="shared" si="92"/>
        <v>2025</v>
      </c>
      <c r="D1013" s="14">
        <f t="shared" si="93"/>
        <v>1</v>
      </c>
      <c r="E1013" s="14">
        <f t="shared" si="94"/>
        <v>2</v>
      </c>
      <c r="F1013" s="14">
        <f t="shared" si="95"/>
        <v>3</v>
      </c>
      <c r="G1013" s="13">
        <f t="shared" si="96"/>
        <v>45659</v>
      </c>
      <c r="H1013" s="19">
        <f t="shared" si="97"/>
        <v>46022</v>
      </c>
    </row>
    <row r="1014" spans="1:8" x14ac:dyDescent="0.25">
      <c r="A1014" s="28">
        <v>45667</v>
      </c>
      <c r="B1014" s="27">
        <v>5827.0400390625</v>
      </c>
      <c r="C1014" s="14">
        <f t="shared" si="92"/>
        <v>2025</v>
      </c>
      <c r="D1014" s="14">
        <f t="shared" si="93"/>
        <v>1</v>
      </c>
      <c r="E1014" s="14">
        <f t="shared" si="94"/>
        <v>2</v>
      </c>
      <c r="F1014" s="14">
        <f t="shared" si="95"/>
        <v>5</v>
      </c>
      <c r="G1014" s="13">
        <f t="shared" si="96"/>
        <v>45659</v>
      </c>
      <c r="H1014" s="19">
        <f t="shared" si="97"/>
        <v>46022</v>
      </c>
    </row>
    <row r="1015" spans="1:8" x14ac:dyDescent="0.25">
      <c r="A1015" s="28">
        <v>45670</v>
      </c>
      <c r="B1015" s="27">
        <v>5836.22021484375</v>
      </c>
      <c r="C1015" s="14">
        <f t="shared" si="92"/>
        <v>2025</v>
      </c>
      <c r="D1015" s="14">
        <f t="shared" si="93"/>
        <v>1</v>
      </c>
      <c r="E1015" s="14">
        <f t="shared" si="94"/>
        <v>3</v>
      </c>
      <c r="F1015" s="14">
        <f t="shared" si="95"/>
        <v>1</v>
      </c>
      <c r="G1015" s="13">
        <f t="shared" si="96"/>
        <v>45659</v>
      </c>
      <c r="H1015" s="19">
        <f t="shared" si="97"/>
        <v>46022</v>
      </c>
    </row>
    <row r="1016" spans="1:8" x14ac:dyDescent="0.25">
      <c r="A1016" s="28">
        <v>45671</v>
      </c>
      <c r="B1016" s="27">
        <v>5842.91015625</v>
      </c>
      <c r="C1016" s="14">
        <f t="shared" si="92"/>
        <v>2025</v>
      </c>
      <c r="D1016" s="14">
        <f t="shared" si="93"/>
        <v>1</v>
      </c>
      <c r="E1016" s="14">
        <f t="shared" si="94"/>
        <v>3</v>
      </c>
      <c r="F1016" s="14">
        <f t="shared" si="95"/>
        <v>2</v>
      </c>
      <c r="G1016" s="13">
        <f t="shared" si="96"/>
        <v>45659</v>
      </c>
      <c r="H1016" s="19">
        <f t="shared" si="97"/>
        <v>46022</v>
      </c>
    </row>
    <row r="1017" spans="1:8" x14ac:dyDescent="0.25">
      <c r="A1017" s="28">
        <v>45672</v>
      </c>
      <c r="B1017" s="27">
        <v>5949.91015625</v>
      </c>
      <c r="C1017" s="14">
        <f t="shared" si="92"/>
        <v>2025</v>
      </c>
      <c r="D1017" s="14">
        <f t="shared" si="93"/>
        <v>1</v>
      </c>
      <c r="E1017" s="14">
        <f t="shared" si="94"/>
        <v>3</v>
      </c>
      <c r="F1017" s="14">
        <f t="shared" si="95"/>
        <v>3</v>
      </c>
      <c r="G1017" s="13">
        <f t="shared" si="96"/>
        <v>45659</v>
      </c>
      <c r="H1017" s="19">
        <f t="shared" si="97"/>
        <v>46022</v>
      </c>
    </row>
    <row r="1018" spans="1:8" x14ac:dyDescent="0.25">
      <c r="A1018" s="28">
        <v>45673</v>
      </c>
      <c r="B1018" s="27">
        <v>5937.33984375</v>
      </c>
      <c r="C1018" s="14">
        <f t="shared" si="92"/>
        <v>2025</v>
      </c>
      <c r="D1018" s="14">
        <f t="shared" si="93"/>
        <v>1</v>
      </c>
      <c r="E1018" s="14">
        <f t="shared" si="94"/>
        <v>3</v>
      </c>
      <c r="F1018" s="14">
        <f t="shared" si="95"/>
        <v>4</v>
      </c>
      <c r="G1018" s="13">
        <f t="shared" si="96"/>
        <v>45659</v>
      </c>
      <c r="H1018" s="19">
        <f t="shared" si="97"/>
        <v>46022</v>
      </c>
    </row>
    <row r="1019" spans="1:8" x14ac:dyDescent="0.25">
      <c r="A1019" s="28">
        <v>45674</v>
      </c>
      <c r="B1019" s="27">
        <v>5996.66015625</v>
      </c>
      <c r="C1019" s="14">
        <f t="shared" si="92"/>
        <v>2025</v>
      </c>
      <c r="D1019" s="14">
        <f t="shared" si="93"/>
        <v>1</v>
      </c>
      <c r="E1019" s="14">
        <f t="shared" si="94"/>
        <v>3</v>
      </c>
      <c r="F1019" s="14">
        <f t="shared" si="95"/>
        <v>5</v>
      </c>
      <c r="G1019" s="13">
        <f t="shared" si="96"/>
        <v>45659</v>
      </c>
      <c r="H1019" s="19">
        <f t="shared" si="97"/>
        <v>46022</v>
      </c>
    </row>
    <row r="1020" spans="1:8" x14ac:dyDescent="0.25">
      <c r="A1020" s="28">
        <v>45678</v>
      </c>
      <c r="B1020" s="27">
        <v>6049.240234375</v>
      </c>
      <c r="C1020" s="14">
        <f t="shared" si="92"/>
        <v>2025</v>
      </c>
      <c r="D1020" s="14">
        <f t="shared" si="93"/>
        <v>1</v>
      </c>
      <c r="E1020" s="14">
        <f t="shared" si="94"/>
        <v>4</v>
      </c>
      <c r="F1020" s="14">
        <f t="shared" si="95"/>
        <v>2</v>
      </c>
      <c r="G1020" s="13">
        <f t="shared" si="96"/>
        <v>45659</v>
      </c>
      <c r="H1020" s="19">
        <f t="shared" si="97"/>
        <v>46022</v>
      </c>
    </row>
    <row r="1021" spans="1:8" x14ac:dyDescent="0.25">
      <c r="A1021" s="28">
        <v>45679</v>
      </c>
      <c r="B1021" s="27">
        <v>6086.3701171875</v>
      </c>
      <c r="C1021" s="14">
        <f t="shared" si="92"/>
        <v>2025</v>
      </c>
      <c r="D1021" s="14">
        <f t="shared" si="93"/>
        <v>1</v>
      </c>
      <c r="E1021" s="14">
        <f t="shared" si="94"/>
        <v>4</v>
      </c>
      <c r="F1021" s="14">
        <f t="shared" si="95"/>
        <v>3</v>
      </c>
      <c r="G1021" s="13">
        <f t="shared" si="96"/>
        <v>45659</v>
      </c>
      <c r="H1021" s="19">
        <f t="shared" si="97"/>
        <v>46022</v>
      </c>
    </row>
    <row r="1022" spans="1:8" x14ac:dyDescent="0.25">
      <c r="A1022" s="28">
        <v>45680</v>
      </c>
      <c r="B1022" s="27">
        <v>6118.7099609375</v>
      </c>
      <c r="C1022" s="14">
        <f t="shared" si="92"/>
        <v>2025</v>
      </c>
      <c r="D1022" s="14">
        <f t="shared" si="93"/>
        <v>1</v>
      </c>
      <c r="E1022" s="14">
        <f t="shared" si="94"/>
        <v>4</v>
      </c>
      <c r="F1022" s="14">
        <f t="shared" si="95"/>
        <v>4</v>
      </c>
      <c r="G1022" s="13">
        <f t="shared" si="96"/>
        <v>45659</v>
      </c>
      <c r="H1022" s="19">
        <f t="shared" si="97"/>
        <v>46022</v>
      </c>
    </row>
    <row r="1023" spans="1:8" x14ac:dyDescent="0.25">
      <c r="A1023" s="28">
        <v>45681</v>
      </c>
      <c r="B1023" s="27">
        <v>6101.240234375</v>
      </c>
      <c r="C1023" s="14">
        <f t="shared" si="92"/>
        <v>2025</v>
      </c>
      <c r="D1023" s="14">
        <f t="shared" si="93"/>
        <v>1</v>
      </c>
      <c r="E1023" s="14">
        <f t="shared" si="94"/>
        <v>4</v>
      </c>
      <c r="F1023" s="14">
        <f t="shared" si="95"/>
        <v>5</v>
      </c>
      <c r="G1023" s="13">
        <f t="shared" si="96"/>
        <v>45659</v>
      </c>
      <c r="H1023" s="19">
        <f t="shared" si="97"/>
        <v>46022</v>
      </c>
    </row>
    <row r="1024" spans="1:8" x14ac:dyDescent="0.25">
      <c r="A1024" s="28">
        <v>45684</v>
      </c>
      <c r="B1024" s="27">
        <v>6012.27978515625</v>
      </c>
      <c r="C1024" s="14">
        <f t="shared" si="92"/>
        <v>2025</v>
      </c>
      <c r="D1024" s="14">
        <f t="shared" si="93"/>
        <v>1</v>
      </c>
      <c r="E1024" s="14">
        <f t="shared" si="94"/>
        <v>5</v>
      </c>
      <c r="F1024" s="14">
        <f t="shared" si="95"/>
        <v>1</v>
      </c>
      <c r="G1024" s="13">
        <f t="shared" si="96"/>
        <v>45659</v>
      </c>
      <c r="H1024" s="19">
        <f t="shared" si="97"/>
        <v>46022</v>
      </c>
    </row>
    <row r="1025" spans="1:8" x14ac:dyDescent="0.25">
      <c r="A1025" s="28">
        <v>45685</v>
      </c>
      <c r="B1025" s="27">
        <v>6067.7001953125</v>
      </c>
      <c r="C1025" s="14">
        <f t="shared" si="92"/>
        <v>2025</v>
      </c>
      <c r="D1025" s="14">
        <f t="shared" si="93"/>
        <v>1</v>
      </c>
      <c r="E1025" s="14">
        <f t="shared" si="94"/>
        <v>5</v>
      </c>
      <c r="F1025" s="14">
        <f t="shared" si="95"/>
        <v>2</v>
      </c>
      <c r="G1025" s="13">
        <f t="shared" si="96"/>
        <v>45659</v>
      </c>
      <c r="H1025" s="19">
        <f t="shared" si="97"/>
        <v>46022</v>
      </c>
    </row>
    <row r="1026" spans="1:8" x14ac:dyDescent="0.25">
      <c r="A1026" s="28">
        <v>45686</v>
      </c>
      <c r="B1026" s="27">
        <v>6039.31005859375</v>
      </c>
      <c r="C1026" s="14">
        <f t="shared" si="92"/>
        <v>2025</v>
      </c>
      <c r="D1026" s="14">
        <f t="shared" si="93"/>
        <v>1</v>
      </c>
      <c r="E1026" s="14">
        <f t="shared" si="94"/>
        <v>5</v>
      </c>
      <c r="F1026" s="14">
        <f t="shared" si="95"/>
        <v>3</v>
      </c>
      <c r="G1026" s="13">
        <f t="shared" si="96"/>
        <v>45659</v>
      </c>
      <c r="H1026" s="19">
        <f t="shared" si="97"/>
        <v>46022</v>
      </c>
    </row>
    <row r="1027" spans="1:8" x14ac:dyDescent="0.25">
      <c r="A1027" s="28">
        <v>45687</v>
      </c>
      <c r="B1027" s="27">
        <v>6071.169921875</v>
      </c>
      <c r="C1027" s="14">
        <f t="shared" si="92"/>
        <v>2025</v>
      </c>
      <c r="D1027" s="14">
        <f t="shared" si="93"/>
        <v>1</v>
      </c>
      <c r="E1027" s="14">
        <f t="shared" si="94"/>
        <v>5</v>
      </c>
      <c r="F1027" s="14">
        <f t="shared" si="95"/>
        <v>4</v>
      </c>
      <c r="G1027" s="13">
        <f t="shared" si="96"/>
        <v>45659</v>
      </c>
      <c r="H1027" s="19">
        <f t="shared" si="97"/>
        <v>46022</v>
      </c>
    </row>
    <row r="1028" spans="1:8" x14ac:dyDescent="0.25">
      <c r="A1028" s="28">
        <v>45688</v>
      </c>
      <c r="B1028" s="27">
        <v>6040.52978515625</v>
      </c>
      <c r="C1028" s="14">
        <f t="shared" si="92"/>
        <v>2025</v>
      </c>
      <c r="D1028" s="14">
        <f t="shared" si="93"/>
        <v>1</v>
      </c>
      <c r="E1028" s="14">
        <f t="shared" si="94"/>
        <v>5</v>
      </c>
      <c r="F1028" s="14">
        <f t="shared" si="95"/>
        <v>5</v>
      </c>
      <c r="G1028" s="13">
        <f t="shared" si="96"/>
        <v>45659</v>
      </c>
      <c r="H1028" s="19">
        <f t="shared" si="97"/>
        <v>46022</v>
      </c>
    </row>
    <row r="1029" spans="1:8" x14ac:dyDescent="0.25">
      <c r="A1029" s="28">
        <v>45691</v>
      </c>
      <c r="B1029" s="27">
        <v>5994.56982421875</v>
      </c>
      <c r="C1029" s="14">
        <f t="shared" ref="C1029:C1092" si="98">YEAR(A1029)</f>
        <v>2025</v>
      </c>
      <c r="D1029" s="14">
        <f t="shared" ref="D1029:D1092" si="99">MONTH(A1029)</f>
        <v>2</v>
      </c>
      <c r="E1029" s="14">
        <f t="shared" ref="E1029:E1092" si="100">_xlfn.ISOWEEKNUM(A1029)</f>
        <v>6</v>
      </c>
      <c r="F1029" s="14">
        <f t="shared" ref="F1029:F1092" si="101">WEEKDAY(A1029,2)</f>
        <v>1</v>
      </c>
      <c r="G1029" s="13">
        <f t="shared" ref="G1029:G1092" si="102">_xlfn.MINIFS($A$4:$A$1346,$C$4:$C$1346,C1029,$C$4:$C$1346,C1029)</f>
        <v>45659</v>
      </c>
      <c r="H1029" s="19">
        <f t="shared" ref="H1029:H1092" si="103">_xlfn.MAXIFS($A$4:$A$1346,$C$4:$C$1346,C1029,$C$4:$C$1346,C1029)</f>
        <v>46022</v>
      </c>
    </row>
    <row r="1030" spans="1:8" x14ac:dyDescent="0.25">
      <c r="A1030" s="28">
        <v>45692</v>
      </c>
      <c r="B1030" s="27">
        <v>6037.8798828125</v>
      </c>
      <c r="C1030" s="14">
        <f t="shared" si="98"/>
        <v>2025</v>
      </c>
      <c r="D1030" s="14">
        <f t="shared" si="99"/>
        <v>2</v>
      </c>
      <c r="E1030" s="14">
        <f t="shared" si="100"/>
        <v>6</v>
      </c>
      <c r="F1030" s="14">
        <f t="shared" si="101"/>
        <v>2</v>
      </c>
      <c r="G1030" s="13">
        <f t="shared" si="102"/>
        <v>45659</v>
      </c>
      <c r="H1030" s="19">
        <f t="shared" si="103"/>
        <v>46022</v>
      </c>
    </row>
    <row r="1031" spans="1:8" x14ac:dyDescent="0.25">
      <c r="A1031" s="28">
        <v>45693</v>
      </c>
      <c r="B1031" s="27">
        <v>6061.47998046875</v>
      </c>
      <c r="C1031" s="14">
        <f t="shared" si="98"/>
        <v>2025</v>
      </c>
      <c r="D1031" s="14">
        <f t="shared" si="99"/>
        <v>2</v>
      </c>
      <c r="E1031" s="14">
        <f t="shared" si="100"/>
        <v>6</v>
      </c>
      <c r="F1031" s="14">
        <f t="shared" si="101"/>
        <v>3</v>
      </c>
      <c r="G1031" s="13">
        <f t="shared" si="102"/>
        <v>45659</v>
      </c>
      <c r="H1031" s="19">
        <f t="shared" si="103"/>
        <v>46022</v>
      </c>
    </row>
    <row r="1032" spans="1:8" x14ac:dyDescent="0.25">
      <c r="A1032" s="28">
        <v>45694</v>
      </c>
      <c r="B1032" s="27">
        <v>6083.56982421875</v>
      </c>
      <c r="C1032" s="14">
        <f t="shared" si="98"/>
        <v>2025</v>
      </c>
      <c r="D1032" s="14">
        <f t="shared" si="99"/>
        <v>2</v>
      </c>
      <c r="E1032" s="14">
        <f t="shared" si="100"/>
        <v>6</v>
      </c>
      <c r="F1032" s="14">
        <f t="shared" si="101"/>
        <v>4</v>
      </c>
      <c r="G1032" s="13">
        <f t="shared" si="102"/>
        <v>45659</v>
      </c>
      <c r="H1032" s="19">
        <f t="shared" si="103"/>
        <v>46022</v>
      </c>
    </row>
    <row r="1033" spans="1:8" x14ac:dyDescent="0.25">
      <c r="A1033" s="28">
        <v>45695</v>
      </c>
      <c r="B1033" s="27">
        <v>6025.990234375</v>
      </c>
      <c r="C1033" s="14">
        <f t="shared" si="98"/>
        <v>2025</v>
      </c>
      <c r="D1033" s="14">
        <f t="shared" si="99"/>
        <v>2</v>
      </c>
      <c r="E1033" s="14">
        <f t="shared" si="100"/>
        <v>6</v>
      </c>
      <c r="F1033" s="14">
        <f t="shared" si="101"/>
        <v>5</v>
      </c>
      <c r="G1033" s="13">
        <f t="shared" si="102"/>
        <v>45659</v>
      </c>
      <c r="H1033" s="19">
        <f t="shared" si="103"/>
        <v>46022</v>
      </c>
    </row>
    <row r="1034" spans="1:8" x14ac:dyDescent="0.25">
      <c r="A1034" s="28">
        <v>45698</v>
      </c>
      <c r="B1034" s="27">
        <v>6066.43994140625</v>
      </c>
      <c r="C1034" s="14">
        <f t="shared" si="98"/>
        <v>2025</v>
      </c>
      <c r="D1034" s="14">
        <f t="shared" si="99"/>
        <v>2</v>
      </c>
      <c r="E1034" s="14">
        <f t="shared" si="100"/>
        <v>7</v>
      </c>
      <c r="F1034" s="14">
        <f t="shared" si="101"/>
        <v>1</v>
      </c>
      <c r="G1034" s="13">
        <f t="shared" si="102"/>
        <v>45659</v>
      </c>
      <c r="H1034" s="19">
        <f t="shared" si="103"/>
        <v>46022</v>
      </c>
    </row>
    <row r="1035" spans="1:8" x14ac:dyDescent="0.25">
      <c r="A1035" s="28">
        <v>45699</v>
      </c>
      <c r="B1035" s="27">
        <v>6068.5</v>
      </c>
      <c r="C1035" s="14">
        <f t="shared" si="98"/>
        <v>2025</v>
      </c>
      <c r="D1035" s="14">
        <f t="shared" si="99"/>
        <v>2</v>
      </c>
      <c r="E1035" s="14">
        <f t="shared" si="100"/>
        <v>7</v>
      </c>
      <c r="F1035" s="14">
        <f t="shared" si="101"/>
        <v>2</v>
      </c>
      <c r="G1035" s="13">
        <f t="shared" si="102"/>
        <v>45659</v>
      </c>
      <c r="H1035" s="19">
        <f t="shared" si="103"/>
        <v>46022</v>
      </c>
    </row>
    <row r="1036" spans="1:8" x14ac:dyDescent="0.25">
      <c r="A1036" s="28">
        <v>45700</v>
      </c>
      <c r="B1036" s="27">
        <v>6051.97021484375</v>
      </c>
      <c r="C1036" s="14">
        <f t="shared" si="98"/>
        <v>2025</v>
      </c>
      <c r="D1036" s="14">
        <f t="shared" si="99"/>
        <v>2</v>
      </c>
      <c r="E1036" s="14">
        <f t="shared" si="100"/>
        <v>7</v>
      </c>
      <c r="F1036" s="14">
        <f t="shared" si="101"/>
        <v>3</v>
      </c>
      <c r="G1036" s="13">
        <f t="shared" si="102"/>
        <v>45659</v>
      </c>
      <c r="H1036" s="19">
        <f t="shared" si="103"/>
        <v>46022</v>
      </c>
    </row>
    <row r="1037" spans="1:8" x14ac:dyDescent="0.25">
      <c r="A1037" s="28">
        <v>45701</v>
      </c>
      <c r="B1037" s="27">
        <v>6115.06982421875</v>
      </c>
      <c r="C1037" s="14">
        <f t="shared" si="98"/>
        <v>2025</v>
      </c>
      <c r="D1037" s="14">
        <f t="shared" si="99"/>
        <v>2</v>
      </c>
      <c r="E1037" s="14">
        <f t="shared" si="100"/>
        <v>7</v>
      </c>
      <c r="F1037" s="14">
        <f t="shared" si="101"/>
        <v>4</v>
      </c>
      <c r="G1037" s="13">
        <f t="shared" si="102"/>
        <v>45659</v>
      </c>
      <c r="H1037" s="19">
        <f t="shared" si="103"/>
        <v>46022</v>
      </c>
    </row>
    <row r="1038" spans="1:8" x14ac:dyDescent="0.25">
      <c r="A1038" s="28">
        <v>45702</v>
      </c>
      <c r="B1038" s="27">
        <v>6114.6298828125</v>
      </c>
      <c r="C1038" s="14">
        <f t="shared" si="98"/>
        <v>2025</v>
      </c>
      <c r="D1038" s="14">
        <f t="shared" si="99"/>
        <v>2</v>
      </c>
      <c r="E1038" s="14">
        <f t="shared" si="100"/>
        <v>7</v>
      </c>
      <c r="F1038" s="14">
        <f t="shared" si="101"/>
        <v>5</v>
      </c>
      <c r="G1038" s="13">
        <f t="shared" si="102"/>
        <v>45659</v>
      </c>
      <c r="H1038" s="19">
        <f t="shared" si="103"/>
        <v>46022</v>
      </c>
    </row>
    <row r="1039" spans="1:8" x14ac:dyDescent="0.25">
      <c r="A1039" s="28">
        <v>45706</v>
      </c>
      <c r="B1039" s="27">
        <v>6129.580078125</v>
      </c>
      <c r="C1039" s="14">
        <f t="shared" si="98"/>
        <v>2025</v>
      </c>
      <c r="D1039" s="14">
        <f t="shared" si="99"/>
        <v>2</v>
      </c>
      <c r="E1039" s="14">
        <f t="shared" si="100"/>
        <v>8</v>
      </c>
      <c r="F1039" s="14">
        <f t="shared" si="101"/>
        <v>2</v>
      </c>
      <c r="G1039" s="13">
        <f t="shared" si="102"/>
        <v>45659</v>
      </c>
      <c r="H1039" s="19">
        <f t="shared" si="103"/>
        <v>46022</v>
      </c>
    </row>
    <row r="1040" spans="1:8" x14ac:dyDescent="0.25">
      <c r="A1040" s="28">
        <v>45707</v>
      </c>
      <c r="B1040" s="27">
        <v>6144.14990234375</v>
      </c>
      <c r="C1040" s="14">
        <f t="shared" si="98"/>
        <v>2025</v>
      </c>
      <c r="D1040" s="14">
        <f t="shared" si="99"/>
        <v>2</v>
      </c>
      <c r="E1040" s="14">
        <f t="shared" si="100"/>
        <v>8</v>
      </c>
      <c r="F1040" s="14">
        <f t="shared" si="101"/>
        <v>3</v>
      </c>
      <c r="G1040" s="13">
        <f t="shared" si="102"/>
        <v>45659</v>
      </c>
      <c r="H1040" s="19">
        <f t="shared" si="103"/>
        <v>46022</v>
      </c>
    </row>
    <row r="1041" spans="1:8" x14ac:dyDescent="0.25">
      <c r="A1041" s="28">
        <v>45708</v>
      </c>
      <c r="B1041" s="27">
        <v>6117.52001953125</v>
      </c>
      <c r="C1041" s="14">
        <f t="shared" si="98"/>
        <v>2025</v>
      </c>
      <c r="D1041" s="14">
        <f t="shared" si="99"/>
        <v>2</v>
      </c>
      <c r="E1041" s="14">
        <f t="shared" si="100"/>
        <v>8</v>
      </c>
      <c r="F1041" s="14">
        <f t="shared" si="101"/>
        <v>4</v>
      </c>
      <c r="G1041" s="13">
        <f t="shared" si="102"/>
        <v>45659</v>
      </c>
      <c r="H1041" s="19">
        <f t="shared" si="103"/>
        <v>46022</v>
      </c>
    </row>
    <row r="1042" spans="1:8" x14ac:dyDescent="0.25">
      <c r="A1042" s="28">
        <v>45709</v>
      </c>
      <c r="B1042" s="27">
        <v>6013.1298828125</v>
      </c>
      <c r="C1042" s="14">
        <f t="shared" si="98"/>
        <v>2025</v>
      </c>
      <c r="D1042" s="14">
        <f t="shared" si="99"/>
        <v>2</v>
      </c>
      <c r="E1042" s="14">
        <f t="shared" si="100"/>
        <v>8</v>
      </c>
      <c r="F1042" s="14">
        <f t="shared" si="101"/>
        <v>5</v>
      </c>
      <c r="G1042" s="13">
        <f t="shared" si="102"/>
        <v>45659</v>
      </c>
      <c r="H1042" s="19">
        <f t="shared" si="103"/>
        <v>46022</v>
      </c>
    </row>
    <row r="1043" spans="1:8" x14ac:dyDescent="0.25">
      <c r="A1043" s="28">
        <v>45712</v>
      </c>
      <c r="B1043" s="27">
        <v>5983.25</v>
      </c>
      <c r="C1043" s="14">
        <f t="shared" si="98"/>
        <v>2025</v>
      </c>
      <c r="D1043" s="14">
        <f t="shared" si="99"/>
        <v>2</v>
      </c>
      <c r="E1043" s="14">
        <f t="shared" si="100"/>
        <v>9</v>
      </c>
      <c r="F1043" s="14">
        <f t="shared" si="101"/>
        <v>1</v>
      </c>
      <c r="G1043" s="13">
        <f t="shared" si="102"/>
        <v>45659</v>
      </c>
      <c r="H1043" s="19">
        <f t="shared" si="103"/>
        <v>46022</v>
      </c>
    </row>
    <row r="1044" spans="1:8" x14ac:dyDescent="0.25">
      <c r="A1044" s="28">
        <v>45713</v>
      </c>
      <c r="B1044" s="27">
        <v>5955.25</v>
      </c>
      <c r="C1044" s="14">
        <f t="shared" si="98"/>
        <v>2025</v>
      </c>
      <c r="D1044" s="14">
        <f t="shared" si="99"/>
        <v>2</v>
      </c>
      <c r="E1044" s="14">
        <f t="shared" si="100"/>
        <v>9</v>
      </c>
      <c r="F1044" s="14">
        <f t="shared" si="101"/>
        <v>2</v>
      </c>
      <c r="G1044" s="13">
        <f t="shared" si="102"/>
        <v>45659</v>
      </c>
      <c r="H1044" s="19">
        <f t="shared" si="103"/>
        <v>46022</v>
      </c>
    </row>
    <row r="1045" spans="1:8" x14ac:dyDescent="0.25">
      <c r="A1045" s="28">
        <v>45714</v>
      </c>
      <c r="B1045" s="27">
        <v>5956.06005859375</v>
      </c>
      <c r="C1045" s="14">
        <f t="shared" si="98"/>
        <v>2025</v>
      </c>
      <c r="D1045" s="14">
        <f t="shared" si="99"/>
        <v>2</v>
      </c>
      <c r="E1045" s="14">
        <f t="shared" si="100"/>
        <v>9</v>
      </c>
      <c r="F1045" s="14">
        <f t="shared" si="101"/>
        <v>3</v>
      </c>
      <c r="G1045" s="13">
        <f t="shared" si="102"/>
        <v>45659</v>
      </c>
      <c r="H1045" s="19">
        <f t="shared" si="103"/>
        <v>46022</v>
      </c>
    </row>
    <row r="1046" spans="1:8" x14ac:dyDescent="0.25">
      <c r="A1046" s="28">
        <v>45715</v>
      </c>
      <c r="B1046" s="27">
        <v>5861.56982421875</v>
      </c>
      <c r="C1046" s="14">
        <f t="shared" si="98"/>
        <v>2025</v>
      </c>
      <c r="D1046" s="14">
        <f t="shared" si="99"/>
        <v>2</v>
      </c>
      <c r="E1046" s="14">
        <f t="shared" si="100"/>
        <v>9</v>
      </c>
      <c r="F1046" s="14">
        <f t="shared" si="101"/>
        <v>4</v>
      </c>
      <c r="G1046" s="13">
        <f t="shared" si="102"/>
        <v>45659</v>
      </c>
      <c r="H1046" s="19">
        <f t="shared" si="103"/>
        <v>46022</v>
      </c>
    </row>
    <row r="1047" spans="1:8" x14ac:dyDescent="0.25">
      <c r="A1047" s="28">
        <v>45716</v>
      </c>
      <c r="B1047" s="27">
        <v>5954.5</v>
      </c>
      <c r="C1047" s="14">
        <f t="shared" si="98"/>
        <v>2025</v>
      </c>
      <c r="D1047" s="14">
        <f t="shared" si="99"/>
        <v>2</v>
      </c>
      <c r="E1047" s="14">
        <f t="shared" si="100"/>
        <v>9</v>
      </c>
      <c r="F1047" s="14">
        <f t="shared" si="101"/>
        <v>5</v>
      </c>
      <c r="G1047" s="13">
        <f t="shared" si="102"/>
        <v>45659</v>
      </c>
      <c r="H1047" s="19">
        <f t="shared" si="103"/>
        <v>46022</v>
      </c>
    </row>
    <row r="1048" spans="1:8" x14ac:dyDescent="0.25">
      <c r="A1048" s="28">
        <v>45719</v>
      </c>
      <c r="B1048" s="27">
        <v>5849.72021484375</v>
      </c>
      <c r="C1048" s="14">
        <f t="shared" si="98"/>
        <v>2025</v>
      </c>
      <c r="D1048" s="14">
        <f t="shared" si="99"/>
        <v>3</v>
      </c>
      <c r="E1048" s="14">
        <f t="shared" si="100"/>
        <v>10</v>
      </c>
      <c r="F1048" s="14">
        <f t="shared" si="101"/>
        <v>1</v>
      </c>
      <c r="G1048" s="13">
        <f t="shared" si="102"/>
        <v>45659</v>
      </c>
      <c r="H1048" s="19">
        <f t="shared" si="103"/>
        <v>46022</v>
      </c>
    </row>
    <row r="1049" spans="1:8" x14ac:dyDescent="0.25">
      <c r="A1049" s="28">
        <v>45720</v>
      </c>
      <c r="B1049" s="27">
        <v>5778.14990234375</v>
      </c>
      <c r="C1049" s="14">
        <f t="shared" si="98"/>
        <v>2025</v>
      </c>
      <c r="D1049" s="14">
        <f t="shared" si="99"/>
        <v>3</v>
      </c>
      <c r="E1049" s="14">
        <f t="shared" si="100"/>
        <v>10</v>
      </c>
      <c r="F1049" s="14">
        <f t="shared" si="101"/>
        <v>2</v>
      </c>
      <c r="G1049" s="13">
        <f t="shared" si="102"/>
        <v>45659</v>
      </c>
      <c r="H1049" s="19">
        <f t="shared" si="103"/>
        <v>46022</v>
      </c>
    </row>
    <row r="1050" spans="1:8" x14ac:dyDescent="0.25">
      <c r="A1050" s="28">
        <v>45721</v>
      </c>
      <c r="B1050" s="27">
        <v>5842.6298828125</v>
      </c>
      <c r="C1050" s="14">
        <f t="shared" si="98"/>
        <v>2025</v>
      </c>
      <c r="D1050" s="14">
        <f t="shared" si="99"/>
        <v>3</v>
      </c>
      <c r="E1050" s="14">
        <f t="shared" si="100"/>
        <v>10</v>
      </c>
      <c r="F1050" s="14">
        <f t="shared" si="101"/>
        <v>3</v>
      </c>
      <c r="G1050" s="13">
        <f t="shared" si="102"/>
        <v>45659</v>
      </c>
      <c r="H1050" s="19">
        <f t="shared" si="103"/>
        <v>46022</v>
      </c>
    </row>
    <row r="1051" spans="1:8" x14ac:dyDescent="0.25">
      <c r="A1051" s="28">
        <v>45722</v>
      </c>
      <c r="B1051" s="27">
        <v>5738.52001953125</v>
      </c>
      <c r="C1051" s="14">
        <f t="shared" si="98"/>
        <v>2025</v>
      </c>
      <c r="D1051" s="14">
        <f t="shared" si="99"/>
        <v>3</v>
      </c>
      <c r="E1051" s="14">
        <f t="shared" si="100"/>
        <v>10</v>
      </c>
      <c r="F1051" s="14">
        <f t="shared" si="101"/>
        <v>4</v>
      </c>
      <c r="G1051" s="13">
        <f t="shared" si="102"/>
        <v>45659</v>
      </c>
      <c r="H1051" s="19">
        <f t="shared" si="103"/>
        <v>46022</v>
      </c>
    </row>
    <row r="1052" spans="1:8" x14ac:dyDescent="0.25">
      <c r="A1052" s="28">
        <v>45723</v>
      </c>
      <c r="B1052" s="27">
        <v>5770.2001953125</v>
      </c>
      <c r="C1052" s="14">
        <f t="shared" si="98"/>
        <v>2025</v>
      </c>
      <c r="D1052" s="14">
        <f t="shared" si="99"/>
        <v>3</v>
      </c>
      <c r="E1052" s="14">
        <f t="shared" si="100"/>
        <v>10</v>
      </c>
      <c r="F1052" s="14">
        <f t="shared" si="101"/>
        <v>5</v>
      </c>
      <c r="G1052" s="13">
        <f t="shared" si="102"/>
        <v>45659</v>
      </c>
      <c r="H1052" s="19">
        <f t="shared" si="103"/>
        <v>46022</v>
      </c>
    </row>
    <row r="1053" spans="1:8" x14ac:dyDescent="0.25">
      <c r="A1053" s="28">
        <v>45726</v>
      </c>
      <c r="B1053" s="27">
        <v>5614.56005859375</v>
      </c>
      <c r="C1053" s="14">
        <f t="shared" si="98"/>
        <v>2025</v>
      </c>
      <c r="D1053" s="14">
        <f t="shared" si="99"/>
        <v>3</v>
      </c>
      <c r="E1053" s="14">
        <f t="shared" si="100"/>
        <v>11</v>
      </c>
      <c r="F1053" s="14">
        <f t="shared" si="101"/>
        <v>1</v>
      </c>
      <c r="G1053" s="13">
        <f t="shared" si="102"/>
        <v>45659</v>
      </c>
      <c r="H1053" s="19">
        <f t="shared" si="103"/>
        <v>46022</v>
      </c>
    </row>
    <row r="1054" spans="1:8" x14ac:dyDescent="0.25">
      <c r="A1054" s="28">
        <v>45727</v>
      </c>
      <c r="B1054" s="27">
        <v>5572.06982421875</v>
      </c>
      <c r="C1054" s="14">
        <f t="shared" si="98"/>
        <v>2025</v>
      </c>
      <c r="D1054" s="14">
        <f t="shared" si="99"/>
        <v>3</v>
      </c>
      <c r="E1054" s="14">
        <f t="shared" si="100"/>
        <v>11</v>
      </c>
      <c r="F1054" s="14">
        <f t="shared" si="101"/>
        <v>2</v>
      </c>
      <c r="G1054" s="13">
        <f t="shared" si="102"/>
        <v>45659</v>
      </c>
      <c r="H1054" s="19">
        <f t="shared" si="103"/>
        <v>46022</v>
      </c>
    </row>
    <row r="1055" spans="1:8" x14ac:dyDescent="0.25">
      <c r="A1055" s="28">
        <v>45728</v>
      </c>
      <c r="B1055" s="27">
        <v>5599.2998046875</v>
      </c>
      <c r="C1055" s="14">
        <f t="shared" si="98"/>
        <v>2025</v>
      </c>
      <c r="D1055" s="14">
        <f t="shared" si="99"/>
        <v>3</v>
      </c>
      <c r="E1055" s="14">
        <f t="shared" si="100"/>
        <v>11</v>
      </c>
      <c r="F1055" s="14">
        <f t="shared" si="101"/>
        <v>3</v>
      </c>
      <c r="G1055" s="13">
        <f t="shared" si="102"/>
        <v>45659</v>
      </c>
      <c r="H1055" s="19">
        <f t="shared" si="103"/>
        <v>46022</v>
      </c>
    </row>
    <row r="1056" spans="1:8" x14ac:dyDescent="0.25">
      <c r="A1056" s="28">
        <v>45729</v>
      </c>
      <c r="B1056" s="27">
        <v>5521.52001953125</v>
      </c>
      <c r="C1056" s="14">
        <f t="shared" si="98"/>
        <v>2025</v>
      </c>
      <c r="D1056" s="14">
        <f t="shared" si="99"/>
        <v>3</v>
      </c>
      <c r="E1056" s="14">
        <f t="shared" si="100"/>
        <v>11</v>
      </c>
      <c r="F1056" s="14">
        <f t="shared" si="101"/>
        <v>4</v>
      </c>
      <c r="G1056" s="13">
        <f t="shared" si="102"/>
        <v>45659</v>
      </c>
      <c r="H1056" s="19">
        <f t="shared" si="103"/>
        <v>46022</v>
      </c>
    </row>
    <row r="1057" spans="1:8" x14ac:dyDescent="0.25">
      <c r="A1057" s="28">
        <v>45730</v>
      </c>
      <c r="B1057" s="27">
        <v>5638.93994140625</v>
      </c>
      <c r="C1057" s="14">
        <f t="shared" si="98"/>
        <v>2025</v>
      </c>
      <c r="D1057" s="14">
        <f t="shared" si="99"/>
        <v>3</v>
      </c>
      <c r="E1057" s="14">
        <f t="shared" si="100"/>
        <v>11</v>
      </c>
      <c r="F1057" s="14">
        <f t="shared" si="101"/>
        <v>5</v>
      </c>
      <c r="G1057" s="13">
        <f t="shared" si="102"/>
        <v>45659</v>
      </c>
      <c r="H1057" s="19">
        <f t="shared" si="103"/>
        <v>46022</v>
      </c>
    </row>
    <row r="1058" spans="1:8" x14ac:dyDescent="0.25">
      <c r="A1058" s="28">
        <v>45733</v>
      </c>
      <c r="B1058" s="27">
        <v>5675.1201171875</v>
      </c>
      <c r="C1058" s="14">
        <f t="shared" si="98"/>
        <v>2025</v>
      </c>
      <c r="D1058" s="14">
        <f t="shared" si="99"/>
        <v>3</v>
      </c>
      <c r="E1058" s="14">
        <f t="shared" si="100"/>
        <v>12</v>
      </c>
      <c r="F1058" s="14">
        <f t="shared" si="101"/>
        <v>1</v>
      </c>
      <c r="G1058" s="13">
        <f t="shared" si="102"/>
        <v>45659</v>
      </c>
      <c r="H1058" s="19">
        <f t="shared" si="103"/>
        <v>46022</v>
      </c>
    </row>
    <row r="1059" spans="1:8" x14ac:dyDescent="0.25">
      <c r="A1059" s="28">
        <v>45734</v>
      </c>
      <c r="B1059" s="27">
        <v>5614.66015625</v>
      </c>
      <c r="C1059" s="14">
        <f t="shared" si="98"/>
        <v>2025</v>
      </c>
      <c r="D1059" s="14">
        <f t="shared" si="99"/>
        <v>3</v>
      </c>
      <c r="E1059" s="14">
        <f t="shared" si="100"/>
        <v>12</v>
      </c>
      <c r="F1059" s="14">
        <f t="shared" si="101"/>
        <v>2</v>
      </c>
      <c r="G1059" s="13">
        <f t="shared" si="102"/>
        <v>45659</v>
      </c>
      <c r="H1059" s="19">
        <f t="shared" si="103"/>
        <v>46022</v>
      </c>
    </row>
    <row r="1060" spans="1:8" x14ac:dyDescent="0.25">
      <c r="A1060" s="28">
        <v>45735</v>
      </c>
      <c r="B1060" s="27">
        <v>5675.2900390625</v>
      </c>
      <c r="C1060" s="14">
        <f t="shared" si="98"/>
        <v>2025</v>
      </c>
      <c r="D1060" s="14">
        <f t="shared" si="99"/>
        <v>3</v>
      </c>
      <c r="E1060" s="14">
        <f t="shared" si="100"/>
        <v>12</v>
      </c>
      <c r="F1060" s="14">
        <f t="shared" si="101"/>
        <v>3</v>
      </c>
      <c r="G1060" s="13">
        <f t="shared" si="102"/>
        <v>45659</v>
      </c>
      <c r="H1060" s="19">
        <f t="shared" si="103"/>
        <v>46022</v>
      </c>
    </row>
    <row r="1061" spans="1:8" x14ac:dyDescent="0.25">
      <c r="A1061" s="28">
        <v>45736</v>
      </c>
      <c r="B1061" s="27">
        <v>5662.89013671875</v>
      </c>
      <c r="C1061" s="14">
        <f t="shared" si="98"/>
        <v>2025</v>
      </c>
      <c r="D1061" s="14">
        <f t="shared" si="99"/>
        <v>3</v>
      </c>
      <c r="E1061" s="14">
        <f t="shared" si="100"/>
        <v>12</v>
      </c>
      <c r="F1061" s="14">
        <f t="shared" si="101"/>
        <v>4</v>
      </c>
      <c r="G1061" s="13">
        <f t="shared" si="102"/>
        <v>45659</v>
      </c>
      <c r="H1061" s="19">
        <f t="shared" si="103"/>
        <v>46022</v>
      </c>
    </row>
    <row r="1062" spans="1:8" x14ac:dyDescent="0.25">
      <c r="A1062" s="28">
        <v>45737</v>
      </c>
      <c r="B1062" s="27">
        <v>5667.56005859375</v>
      </c>
      <c r="C1062" s="14">
        <f t="shared" si="98"/>
        <v>2025</v>
      </c>
      <c r="D1062" s="14">
        <f t="shared" si="99"/>
        <v>3</v>
      </c>
      <c r="E1062" s="14">
        <f t="shared" si="100"/>
        <v>12</v>
      </c>
      <c r="F1062" s="14">
        <f t="shared" si="101"/>
        <v>5</v>
      </c>
      <c r="G1062" s="13">
        <f t="shared" si="102"/>
        <v>45659</v>
      </c>
      <c r="H1062" s="19">
        <f t="shared" si="103"/>
        <v>46022</v>
      </c>
    </row>
    <row r="1063" spans="1:8" x14ac:dyDescent="0.25">
      <c r="A1063" s="28">
        <v>45740</v>
      </c>
      <c r="B1063" s="27">
        <v>5767.56982421875</v>
      </c>
      <c r="C1063" s="14">
        <f t="shared" si="98"/>
        <v>2025</v>
      </c>
      <c r="D1063" s="14">
        <f t="shared" si="99"/>
        <v>3</v>
      </c>
      <c r="E1063" s="14">
        <f t="shared" si="100"/>
        <v>13</v>
      </c>
      <c r="F1063" s="14">
        <f t="shared" si="101"/>
        <v>1</v>
      </c>
      <c r="G1063" s="13">
        <f t="shared" si="102"/>
        <v>45659</v>
      </c>
      <c r="H1063" s="19">
        <f t="shared" si="103"/>
        <v>46022</v>
      </c>
    </row>
    <row r="1064" spans="1:8" x14ac:dyDescent="0.25">
      <c r="A1064" s="28">
        <v>45741</v>
      </c>
      <c r="B1064" s="27">
        <v>5776.64990234375</v>
      </c>
      <c r="C1064" s="14">
        <f t="shared" si="98"/>
        <v>2025</v>
      </c>
      <c r="D1064" s="14">
        <f t="shared" si="99"/>
        <v>3</v>
      </c>
      <c r="E1064" s="14">
        <f t="shared" si="100"/>
        <v>13</v>
      </c>
      <c r="F1064" s="14">
        <f t="shared" si="101"/>
        <v>2</v>
      </c>
      <c r="G1064" s="13">
        <f t="shared" si="102"/>
        <v>45659</v>
      </c>
      <c r="H1064" s="19">
        <f t="shared" si="103"/>
        <v>46022</v>
      </c>
    </row>
    <row r="1065" spans="1:8" x14ac:dyDescent="0.25">
      <c r="A1065" s="28">
        <v>45742</v>
      </c>
      <c r="B1065" s="27">
        <v>5712.2001953125</v>
      </c>
      <c r="C1065" s="14">
        <f t="shared" si="98"/>
        <v>2025</v>
      </c>
      <c r="D1065" s="14">
        <f t="shared" si="99"/>
        <v>3</v>
      </c>
      <c r="E1065" s="14">
        <f t="shared" si="100"/>
        <v>13</v>
      </c>
      <c r="F1065" s="14">
        <f t="shared" si="101"/>
        <v>3</v>
      </c>
      <c r="G1065" s="13">
        <f t="shared" si="102"/>
        <v>45659</v>
      </c>
      <c r="H1065" s="19">
        <f t="shared" si="103"/>
        <v>46022</v>
      </c>
    </row>
    <row r="1066" spans="1:8" x14ac:dyDescent="0.25">
      <c r="A1066" s="28">
        <v>45743</v>
      </c>
      <c r="B1066" s="27">
        <v>5693.31005859375</v>
      </c>
      <c r="C1066" s="14">
        <f t="shared" si="98"/>
        <v>2025</v>
      </c>
      <c r="D1066" s="14">
        <f t="shared" si="99"/>
        <v>3</v>
      </c>
      <c r="E1066" s="14">
        <f t="shared" si="100"/>
        <v>13</v>
      </c>
      <c r="F1066" s="14">
        <f t="shared" si="101"/>
        <v>4</v>
      </c>
      <c r="G1066" s="13">
        <f t="shared" si="102"/>
        <v>45659</v>
      </c>
      <c r="H1066" s="19">
        <f t="shared" si="103"/>
        <v>46022</v>
      </c>
    </row>
    <row r="1067" spans="1:8" x14ac:dyDescent="0.25">
      <c r="A1067" s="28">
        <v>45744</v>
      </c>
      <c r="B1067" s="27">
        <v>5580.93994140625</v>
      </c>
      <c r="C1067" s="14">
        <f t="shared" si="98"/>
        <v>2025</v>
      </c>
      <c r="D1067" s="14">
        <f t="shared" si="99"/>
        <v>3</v>
      </c>
      <c r="E1067" s="14">
        <f t="shared" si="100"/>
        <v>13</v>
      </c>
      <c r="F1067" s="14">
        <f t="shared" si="101"/>
        <v>5</v>
      </c>
      <c r="G1067" s="13">
        <f t="shared" si="102"/>
        <v>45659</v>
      </c>
      <c r="H1067" s="19">
        <f t="shared" si="103"/>
        <v>46022</v>
      </c>
    </row>
    <row r="1068" spans="1:8" x14ac:dyDescent="0.25">
      <c r="A1068" s="28">
        <v>45747</v>
      </c>
      <c r="B1068" s="27">
        <v>5611.85009765625</v>
      </c>
      <c r="C1068" s="14">
        <f t="shared" si="98"/>
        <v>2025</v>
      </c>
      <c r="D1068" s="14">
        <f t="shared" si="99"/>
        <v>3</v>
      </c>
      <c r="E1068" s="14">
        <f t="shared" si="100"/>
        <v>14</v>
      </c>
      <c r="F1068" s="14">
        <f t="shared" si="101"/>
        <v>1</v>
      </c>
      <c r="G1068" s="13">
        <f t="shared" si="102"/>
        <v>45659</v>
      </c>
      <c r="H1068" s="19">
        <f t="shared" si="103"/>
        <v>46022</v>
      </c>
    </row>
    <row r="1069" spans="1:8" x14ac:dyDescent="0.25">
      <c r="A1069" s="28">
        <v>45748</v>
      </c>
      <c r="B1069" s="27">
        <v>5633.06982421875</v>
      </c>
      <c r="C1069" s="14">
        <f t="shared" si="98"/>
        <v>2025</v>
      </c>
      <c r="D1069" s="14">
        <f t="shared" si="99"/>
        <v>4</v>
      </c>
      <c r="E1069" s="14">
        <f t="shared" si="100"/>
        <v>14</v>
      </c>
      <c r="F1069" s="14">
        <f t="shared" si="101"/>
        <v>2</v>
      </c>
      <c r="G1069" s="13">
        <f t="shared" si="102"/>
        <v>45659</v>
      </c>
      <c r="H1069" s="19">
        <f t="shared" si="103"/>
        <v>46022</v>
      </c>
    </row>
    <row r="1070" spans="1:8" x14ac:dyDescent="0.25">
      <c r="A1070" s="28">
        <v>45749</v>
      </c>
      <c r="B1070" s="27">
        <v>5670.97021484375</v>
      </c>
      <c r="C1070" s="14">
        <f t="shared" si="98"/>
        <v>2025</v>
      </c>
      <c r="D1070" s="14">
        <f t="shared" si="99"/>
        <v>4</v>
      </c>
      <c r="E1070" s="14">
        <f t="shared" si="100"/>
        <v>14</v>
      </c>
      <c r="F1070" s="14">
        <f t="shared" si="101"/>
        <v>3</v>
      </c>
      <c r="G1070" s="13">
        <f t="shared" si="102"/>
        <v>45659</v>
      </c>
      <c r="H1070" s="19">
        <f t="shared" si="103"/>
        <v>46022</v>
      </c>
    </row>
    <row r="1071" spans="1:8" x14ac:dyDescent="0.25">
      <c r="A1071" s="28">
        <v>45750</v>
      </c>
      <c r="B1071" s="27">
        <v>5396.52001953125</v>
      </c>
      <c r="C1071" s="14">
        <f t="shared" si="98"/>
        <v>2025</v>
      </c>
      <c r="D1071" s="14">
        <f t="shared" si="99"/>
        <v>4</v>
      </c>
      <c r="E1071" s="14">
        <f t="shared" si="100"/>
        <v>14</v>
      </c>
      <c r="F1071" s="14">
        <f t="shared" si="101"/>
        <v>4</v>
      </c>
      <c r="G1071" s="13">
        <f t="shared" si="102"/>
        <v>45659</v>
      </c>
      <c r="H1071" s="19">
        <f t="shared" si="103"/>
        <v>46022</v>
      </c>
    </row>
    <row r="1072" spans="1:8" x14ac:dyDescent="0.25">
      <c r="A1072" s="28">
        <v>45751</v>
      </c>
      <c r="B1072" s="27">
        <v>5074.080078125</v>
      </c>
      <c r="C1072" s="14">
        <f t="shared" si="98"/>
        <v>2025</v>
      </c>
      <c r="D1072" s="14">
        <f t="shared" si="99"/>
        <v>4</v>
      </c>
      <c r="E1072" s="14">
        <f t="shared" si="100"/>
        <v>14</v>
      </c>
      <c r="F1072" s="14">
        <f t="shared" si="101"/>
        <v>5</v>
      </c>
      <c r="G1072" s="13">
        <f t="shared" si="102"/>
        <v>45659</v>
      </c>
      <c r="H1072" s="19">
        <f t="shared" si="103"/>
        <v>46022</v>
      </c>
    </row>
    <row r="1073" spans="1:8" x14ac:dyDescent="0.25">
      <c r="A1073" s="28">
        <v>45754</v>
      </c>
      <c r="B1073" s="27">
        <v>5062.25</v>
      </c>
      <c r="C1073" s="14">
        <f t="shared" si="98"/>
        <v>2025</v>
      </c>
      <c r="D1073" s="14">
        <f t="shared" si="99"/>
        <v>4</v>
      </c>
      <c r="E1073" s="14">
        <f t="shared" si="100"/>
        <v>15</v>
      </c>
      <c r="F1073" s="14">
        <f t="shared" si="101"/>
        <v>1</v>
      </c>
      <c r="G1073" s="13">
        <f t="shared" si="102"/>
        <v>45659</v>
      </c>
      <c r="H1073" s="19">
        <f t="shared" si="103"/>
        <v>46022</v>
      </c>
    </row>
    <row r="1074" spans="1:8" x14ac:dyDescent="0.25">
      <c r="A1074" s="28">
        <v>45755</v>
      </c>
      <c r="B1074" s="27">
        <v>4982.77001953125</v>
      </c>
      <c r="C1074" s="14">
        <f t="shared" si="98"/>
        <v>2025</v>
      </c>
      <c r="D1074" s="14">
        <f t="shared" si="99"/>
        <v>4</v>
      </c>
      <c r="E1074" s="14">
        <f t="shared" si="100"/>
        <v>15</v>
      </c>
      <c r="F1074" s="14">
        <f t="shared" si="101"/>
        <v>2</v>
      </c>
      <c r="G1074" s="13">
        <f t="shared" si="102"/>
        <v>45659</v>
      </c>
      <c r="H1074" s="19">
        <f t="shared" si="103"/>
        <v>46022</v>
      </c>
    </row>
    <row r="1075" spans="1:8" x14ac:dyDescent="0.25">
      <c r="A1075" s="28">
        <v>45756</v>
      </c>
      <c r="B1075" s="27">
        <v>5456.89990234375</v>
      </c>
      <c r="C1075" s="14">
        <f t="shared" si="98"/>
        <v>2025</v>
      </c>
      <c r="D1075" s="14">
        <f t="shared" si="99"/>
        <v>4</v>
      </c>
      <c r="E1075" s="14">
        <f t="shared" si="100"/>
        <v>15</v>
      </c>
      <c r="F1075" s="14">
        <f t="shared" si="101"/>
        <v>3</v>
      </c>
      <c r="G1075" s="13">
        <f t="shared" si="102"/>
        <v>45659</v>
      </c>
      <c r="H1075" s="19">
        <f t="shared" si="103"/>
        <v>46022</v>
      </c>
    </row>
    <row r="1076" spans="1:8" x14ac:dyDescent="0.25">
      <c r="A1076" s="28">
        <v>45757</v>
      </c>
      <c r="B1076" s="27">
        <v>5268.0498046875</v>
      </c>
      <c r="C1076" s="14">
        <f t="shared" si="98"/>
        <v>2025</v>
      </c>
      <c r="D1076" s="14">
        <f t="shared" si="99"/>
        <v>4</v>
      </c>
      <c r="E1076" s="14">
        <f t="shared" si="100"/>
        <v>15</v>
      </c>
      <c r="F1076" s="14">
        <f t="shared" si="101"/>
        <v>4</v>
      </c>
      <c r="G1076" s="13">
        <f t="shared" si="102"/>
        <v>45659</v>
      </c>
      <c r="H1076" s="19">
        <f t="shared" si="103"/>
        <v>46022</v>
      </c>
    </row>
    <row r="1077" spans="1:8" x14ac:dyDescent="0.25">
      <c r="A1077" s="28">
        <v>45758</v>
      </c>
      <c r="B1077" s="27">
        <v>5363.35986328125</v>
      </c>
      <c r="C1077" s="14">
        <f t="shared" si="98"/>
        <v>2025</v>
      </c>
      <c r="D1077" s="14">
        <f t="shared" si="99"/>
        <v>4</v>
      </c>
      <c r="E1077" s="14">
        <f t="shared" si="100"/>
        <v>15</v>
      </c>
      <c r="F1077" s="14">
        <f t="shared" si="101"/>
        <v>5</v>
      </c>
      <c r="G1077" s="13">
        <f t="shared" si="102"/>
        <v>45659</v>
      </c>
      <c r="H1077" s="19">
        <f t="shared" si="103"/>
        <v>46022</v>
      </c>
    </row>
    <row r="1078" spans="1:8" x14ac:dyDescent="0.25">
      <c r="A1078" s="28">
        <v>45761</v>
      </c>
      <c r="B1078" s="27">
        <v>5405.97021484375</v>
      </c>
      <c r="C1078" s="14">
        <f t="shared" si="98"/>
        <v>2025</v>
      </c>
      <c r="D1078" s="14">
        <f t="shared" si="99"/>
        <v>4</v>
      </c>
      <c r="E1078" s="14">
        <f t="shared" si="100"/>
        <v>16</v>
      </c>
      <c r="F1078" s="14">
        <f t="shared" si="101"/>
        <v>1</v>
      </c>
      <c r="G1078" s="13">
        <f t="shared" si="102"/>
        <v>45659</v>
      </c>
      <c r="H1078" s="19">
        <f t="shared" si="103"/>
        <v>46022</v>
      </c>
    </row>
    <row r="1079" spans="1:8" x14ac:dyDescent="0.25">
      <c r="A1079" s="28">
        <v>45762</v>
      </c>
      <c r="B1079" s="27">
        <v>5396.6298828125</v>
      </c>
      <c r="C1079" s="14">
        <f t="shared" si="98"/>
        <v>2025</v>
      </c>
      <c r="D1079" s="14">
        <f t="shared" si="99"/>
        <v>4</v>
      </c>
      <c r="E1079" s="14">
        <f t="shared" si="100"/>
        <v>16</v>
      </c>
      <c r="F1079" s="14">
        <f t="shared" si="101"/>
        <v>2</v>
      </c>
      <c r="G1079" s="13">
        <f t="shared" si="102"/>
        <v>45659</v>
      </c>
      <c r="H1079" s="19">
        <f t="shared" si="103"/>
        <v>46022</v>
      </c>
    </row>
    <row r="1080" spans="1:8" x14ac:dyDescent="0.25">
      <c r="A1080" s="28">
        <v>45763</v>
      </c>
      <c r="B1080" s="27">
        <v>5275.7001953125</v>
      </c>
      <c r="C1080" s="14">
        <f t="shared" si="98"/>
        <v>2025</v>
      </c>
      <c r="D1080" s="14">
        <f t="shared" si="99"/>
        <v>4</v>
      </c>
      <c r="E1080" s="14">
        <f t="shared" si="100"/>
        <v>16</v>
      </c>
      <c r="F1080" s="14">
        <f t="shared" si="101"/>
        <v>3</v>
      </c>
      <c r="G1080" s="13">
        <f t="shared" si="102"/>
        <v>45659</v>
      </c>
      <c r="H1080" s="19">
        <f t="shared" si="103"/>
        <v>46022</v>
      </c>
    </row>
    <row r="1081" spans="1:8" x14ac:dyDescent="0.25">
      <c r="A1081" s="28">
        <v>45764</v>
      </c>
      <c r="B1081" s="27">
        <v>5282.7001953125</v>
      </c>
      <c r="C1081" s="14">
        <f t="shared" si="98"/>
        <v>2025</v>
      </c>
      <c r="D1081" s="14">
        <f t="shared" si="99"/>
        <v>4</v>
      </c>
      <c r="E1081" s="14">
        <f t="shared" si="100"/>
        <v>16</v>
      </c>
      <c r="F1081" s="14">
        <f t="shared" si="101"/>
        <v>4</v>
      </c>
      <c r="G1081" s="13">
        <f t="shared" si="102"/>
        <v>45659</v>
      </c>
      <c r="H1081" s="19">
        <f t="shared" si="103"/>
        <v>46022</v>
      </c>
    </row>
    <row r="1082" spans="1:8" x14ac:dyDescent="0.25">
      <c r="A1082" s="28">
        <v>45768</v>
      </c>
      <c r="B1082" s="27">
        <v>5158.2001953125</v>
      </c>
      <c r="C1082" s="14">
        <f t="shared" si="98"/>
        <v>2025</v>
      </c>
      <c r="D1082" s="14">
        <f t="shared" si="99"/>
        <v>4</v>
      </c>
      <c r="E1082" s="14">
        <f t="shared" si="100"/>
        <v>17</v>
      </c>
      <c r="F1082" s="14">
        <f t="shared" si="101"/>
        <v>1</v>
      </c>
      <c r="G1082" s="13">
        <f t="shared" si="102"/>
        <v>45659</v>
      </c>
      <c r="H1082" s="19">
        <f t="shared" si="103"/>
        <v>46022</v>
      </c>
    </row>
    <row r="1083" spans="1:8" x14ac:dyDescent="0.25">
      <c r="A1083" s="28">
        <v>45769</v>
      </c>
      <c r="B1083" s="27">
        <v>5287.759765625</v>
      </c>
      <c r="C1083" s="14">
        <f t="shared" si="98"/>
        <v>2025</v>
      </c>
      <c r="D1083" s="14">
        <f t="shared" si="99"/>
        <v>4</v>
      </c>
      <c r="E1083" s="14">
        <f t="shared" si="100"/>
        <v>17</v>
      </c>
      <c r="F1083" s="14">
        <f t="shared" si="101"/>
        <v>2</v>
      </c>
      <c r="G1083" s="13">
        <f t="shared" si="102"/>
        <v>45659</v>
      </c>
      <c r="H1083" s="19">
        <f t="shared" si="103"/>
        <v>46022</v>
      </c>
    </row>
    <row r="1084" spans="1:8" x14ac:dyDescent="0.25">
      <c r="A1084" s="28">
        <v>45770</v>
      </c>
      <c r="B1084" s="27">
        <v>5375.85986328125</v>
      </c>
      <c r="C1084" s="14">
        <f t="shared" si="98"/>
        <v>2025</v>
      </c>
      <c r="D1084" s="14">
        <f t="shared" si="99"/>
        <v>4</v>
      </c>
      <c r="E1084" s="14">
        <f t="shared" si="100"/>
        <v>17</v>
      </c>
      <c r="F1084" s="14">
        <f t="shared" si="101"/>
        <v>3</v>
      </c>
      <c r="G1084" s="13">
        <f t="shared" si="102"/>
        <v>45659</v>
      </c>
      <c r="H1084" s="19">
        <f t="shared" si="103"/>
        <v>46022</v>
      </c>
    </row>
    <row r="1085" spans="1:8" x14ac:dyDescent="0.25">
      <c r="A1085" s="28">
        <v>45771</v>
      </c>
      <c r="B1085" s="27">
        <v>5484.77001953125</v>
      </c>
      <c r="C1085" s="14">
        <f t="shared" si="98"/>
        <v>2025</v>
      </c>
      <c r="D1085" s="14">
        <f t="shared" si="99"/>
        <v>4</v>
      </c>
      <c r="E1085" s="14">
        <f t="shared" si="100"/>
        <v>17</v>
      </c>
      <c r="F1085" s="14">
        <f t="shared" si="101"/>
        <v>4</v>
      </c>
      <c r="G1085" s="13">
        <f t="shared" si="102"/>
        <v>45659</v>
      </c>
      <c r="H1085" s="19">
        <f t="shared" si="103"/>
        <v>46022</v>
      </c>
    </row>
    <row r="1086" spans="1:8" x14ac:dyDescent="0.25">
      <c r="A1086" s="28">
        <v>45772</v>
      </c>
      <c r="B1086" s="27">
        <v>5525.2099609375</v>
      </c>
      <c r="C1086" s="14">
        <f t="shared" si="98"/>
        <v>2025</v>
      </c>
      <c r="D1086" s="14">
        <f t="shared" si="99"/>
        <v>4</v>
      </c>
      <c r="E1086" s="14">
        <f t="shared" si="100"/>
        <v>17</v>
      </c>
      <c r="F1086" s="14">
        <f t="shared" si="101"/>
        <v>5</v>
      </c>
      <c r="G1086" s="13">
        <f t="shared" si="102"/>
        <v>45659</v>
      </c>
      <c r="H1086" s="19">
        <f t="shared" si="103"/>
        <v>46022</v>
      </c>
    </row>
    <row r="1087" spans="1:8" x14ac:dyDescent="0.25">
      <c r="A1087" s="28">
        <v>45775</v>
      </c>
      <c r="B1087" s="27">
        <v>5528.75</v>
      </c>
      <c r="C1087" s="14">
        <f t="shared" si="98"/>
        <v>2025</v>
      </c>
      <c r="D1087" s="14">
        <f t="shared" si="99"/>
        <v>4</v>
      </c>
      <c r="E1087" s="14">
        <f t="shared" si="100"/>
        <v>18</v>
      </c>
      <c r="F1087" s="14">
        <f t="shared" si="101"/>
        <v>1</v>
      </c>
      <c r="G1087" s="13">
        <f t="shared" si="102"/>
        <v>45659</v>
      </c>
      <c r="H1087" s="19">
        <f t="shared" si="103"/>
        <v>46022</v>
      </c>
    </row>
    <row r="1088" spans="1:8" x14ac:dyDescent="0.25">
      <c r="A1088" s="28">
        <v>45776</v>
      </c>
      <c r="B1088" s="27">
        <v>5560.830078125</v>
      </c>
      <c r="C1088" s="14">
        <f t="shared" si="98"/>
        <v>2025</v>
      </c>
      <c r="D1088" s="14">
        <f t="shared" si="99"/>
        <v>4</v>
      </c>
      <c r="E1088" s="14">
        <f t="shared" si="100"/>
        <v>18</v>
      </c>
      <c r="F1088" s="14">
        <f t="shared" si="101"/>
        <v>2</v>
      </c>
      <c r="G1088" s="13">
        <f t="shared" si="102"/>
        <v>45659</v>
      </c>
      <c r="H1088" s="19">
        <f t="shared" si="103"/>
        <v>46022</v>
      </c>
    </row>
    <row r="1089" spans="1:8" x14ac:dyDescent="0.25">
      <c r="A1089" s="28">
        <v>45777</v>
      </c>
      <c r="B1089" s="27">
        <v>5569.06005859375</v>
      </c>
      <c r="C1089" s="14">
        <f t="shared" si="98"/>
        <v>2025</v>
      </c>
      <c r="D1089" s="14">
        <f t="shared" si="99"/>
        <v>4</v>
      </c>
      <c r="E1089" s="14">
        <f t="shared" si="100"/>
        <v>18</v>
      </c>
      <c r="F1089" s="14">
        <f t="shared" si="101"/>
        <v>3</v>
      </c>
      <c r="G1089" s="13">
        <f t="shared" si="102"/>
        <v>45659</v>
      </c>
      <c r="H1089" s="19">
        <f t="shared" si="103"/>
        <v>46022</v>
      </c>
    </row>
    <row r="1090" spans="1:8" x14ac:dyDescent="0.25">
      <c r="A1090" s="28">
        <v>45778</v>
      </c>
      <c r="B1090" s="27">
        <v>5604.14013671875</v>
      </c>
      <c r="C1090" s="14">
        <f t="shared" si="98"/>
        <v>2025</v>
      </c>
      <c r="D1090" s="14">
        <f t="shared" si="99"/>
        <v>5</v>
      </c>
      <c r="E1090" s="14">
        <f t="shared" si="100"/>
        <v>18</v>
      </c>
      <c r="F1090" s="14">
        <f t="shared" si="101"/>
        <v>4</v>
      </c>
      <c r="G1090" s="13">
        <f t="shared" si="102"/>
        <v>45659</v>
      </c>
      <c r="H1090" s="19">
        <f t="shared" si="103"/>
        <v>46022</v>
      </c>
    </row>
    <row r="1091" spans="1:8" x14ac:dyDescent="0.25">
      <c r="A1091" s="28">
        <v>45779</v>
      </c>
      <c r="B1091" s="27">
        <v>5686.669921875</v>
      </c>
      <c r="C1091" s="14">
        <f t="shared" si="98"/>
        <v>2025</v>
      </c>
      <c r="D1091" s="14">
        <f t="shared" si="99"/>
        <v>5</v>
      </c>
      <c r="E1091" s="14">
        <f t="shared" si="100"/>
        <v>18</v>
      </c>
      <c r="F1091" s="14">
        <f t="shared" si="101"/>
        <v>5</v>
      </c>
      <c r="G1091" s="13">
        <f t="shared" si="102"/>
        <v>45659</v>
      </c>
      <c r="H1091" s="19">
        <f t="shared" si="103"/>
        <v>46022</v>
      </c>
    </row>
    <row r="1092" spans="1:8" x14ac:dyDescent="0.25">
      <c r="A1092" s="28">
        <v>45782</v>
      </c>
      <c r="B1092" s="27">
        <v>5650.3798828125</v>
      </c>
      <c r="C1092" s="14">
        <f t="shared" si="98"/>
        <v>2025</v>
      </c>
      <c r="D1092" s="14">
        <f t="shared" si="99"/>
        <v>5</v>
      </c>
      <c r="E1092" s="14">
        <f t="shared" si="100"/>
        <v>19</v>
      </c>
      <c r="F1092" s="14">
        <f t="shared" si="101"/>
        <v>1</v>
      </c>
      <c r="G1092" s="13">
        <f t="shared" si="102"/>
        <v>45659</v>
      </c>
      <c r="H1092" s="19">
        <f t="shared" si="103"/>
        <v>46022</v>
      </c>
    </row>
    <row r="1093" spans="1:8" x14ac:dyDescent="0.25">
      <c r="A1093" s="28">
        <v>45783</v>
      </c>
      <c r="B1093" s="27">
        <v>5606.91015625</v>
      </c>
      <c r="C1093" s="14">
        <f t="shared" ref="C1093:C1156" si="104">YEAR(A1093)</f>
        <v>2025</v>
      </c>
      <c r="D1093" s="14">
        <f t="shared" ref="D1093:D1156" si="105">MONTH(A1093)</f>
        <v>5</v>
      </c>
      <c r="E1093" s="14">
        <f t="shared" ref="E1093:E1156" si="106">_xlfn.ISOWEEKNUM(A1093)</f>
        <v>19</v>
      </c>
      <c r="F1093" s="14">
        <f t="shared" ref="F1093:F1156" si="107">WEEKDAY(A1093,2)</f>
        <v>2</v>
      </c>
      <c r="G1093" s="13">
        <f t="shared" ref="G1093:G1156" si="108">_xlfn.MINIFS($A$4:$A$1346,$C$4:$C$1346,C1093,$C$4:$C$1346,C1093)</f>
        <v>45659</v>
      </c>
      <c r="H1093" s="19">
        <f t="shared" ref="H1093:H1156" si="109">_xlfn.MAXIFS($A$4:$A$1346,$C$4:$C$1346,C1093,$C$4:$C$1346,C1093)</f>
        <v>46022</v>
      </c>
    </row>
    <row r="1094" spans="1:8" x14ac:dyDescent="0.25">
      <c r="A1094" s="28">
        <v>45784</v>
      </c>
      <c r="B1094" s="27">
        <v>5631.27978515625</v>
      </c>
      <c r="C1094" s="14">
        <f t="shared" si="104"/>
        <v>2025</v>
      </c>
      <c r="D1094" s="14">
        <f t="shared" si="105"/>
        <v>5</v>
      </c>
      <c r="E1094" s="14">
        <f t="shared" si="106"/>
        <v>19</v>
      </c>
      <c r="F1094" s="14">
        <f t="shared" si="107"/>
        <v>3</v>
      </c>
      <c r="G1094" s="13">
        <f t="shared" si="108"/>
        <v>45659</v>
      </c>
      <c r="H1094" s="19">
        <f t="shared" si="109"/>
        <v>46022</v>
      </c>
    </row>
    <row r="1095" spans="1:8" x14ac:dyDescent="0.25">
      <c r="A1095" s="28">
        <v>45785</v>
      </c>
      <c r="B1095" s="27">
        <v>5663.93994140625</v>
      </c>
      <c r="C1095" s="14">
        <f t="shared" si="104"/>
        <v>2025</v>
      </c>
      <c r="D1095" s="14">
        <f t="shared" si="105"/>
        <v>5</v>
      </c>
      <c r="E1095" s="14">
        <f t="shared" si="106"/>
        <v>19</v>
      </c>
      <c r="F1095" s="14">
        <f t="shared" si="107"/>
        <v>4</v>
      </c>
      <c r="G1095" s="13">
        <f t="shared" si="108"/>
        <v>45659</v>
      </c>
      <c r="H1095" s="19">
        <f t="shared" si="109"/>
        <v>46022</v>
      </c>
    </row>
    <row r="1096" spans="1:8" x14ac:dyDescent="0.25">
      <c r="A1096" s="28">
        <v>45786</v>
      </c>
      <c r="B1096" s="27">
        <v>5659.91015625</v>
      </c>
      <c r="C1096" s="14">
        <f t="shared" si="104"/>
        <v>2025</v>
      </c>
      <c r="D1096" s="14">
        <f t="shared" si="105"/>
        <v>5</v>
      </c>
      <c r="E1096" s="14">
        <f t="shared" si="106"/>
        <v>19</v>
      </c>
      <c r="F1096" s="14">
        <f t="shared" si="107"/>
        <v>5</v>
      </c>
      <c r="G1096" s="13">
        <f t="shared" si="108"/>
        <v>45659</v>
      </c>
      <c r="H1096" s="19">
        <f t="shared" si="109"/>
        <v>46022</v>
      </c>
    </row>
    <row r="1097" spans="1:8" x14ac:dyDescent="0.25">
      <c r="A1097" s="28">
        <v>45789</v>
      </c>
      <c r="B1097" s="27">
        <v>5844.18994140625</v>
      </c>
      <c r="C1097" s="14">
        <f t="shared" si="104"/>
        <v>2025</v>
      </c>
      <c r="D1097" s="14">
        <f t="shared" si="105"/>
        <v>5</v>
      </c>
      <c r="E1097" s="14">
        <f t="shared" si="106"/>
        <v>20</v>
      </c>
      <c r="F1097" s="14">
        <f t="shared" si="107"/>
        <v>1</v>
      </c>
      <c r="G1097" s="13">
        <f t="shared" si="108"/>
        <v>45659</v>
      </c>
      <c r="H1097" s="19">
        <f t="shared" si="109"/>
        <v>46022</v>
      </c>
    </row>
    <row r="1098" spans="1:8" x14ac:dyDescent="0.25">
      <c r="A1098" s="28">
        <v>45790</v>
      </c>
      <c r="B1098" s="27">
        <v>5886.5498046875</v>
      </c>
      <c r="C1098" s="14">
        <f t="shared" si="104"/>
        <v>2025</v>
      </c>
      <c r="D1098" s="14">
        <f t="shared" si="105"/>
        <v>5</v>
      </c>
      <c r="E1098" s="14">
        <f t="shared" si="106"/>
        <v>20</v>
      </c>
      <c r="F1098" s="14">
        <f t="shared" si="107"/>
        <v>2</v>
      </c>
      <c r="G1098" s="13">
        <f t="shared" si="108"/>
        <v>45659</v>
      </c>
      <c r="H1098" s="19">
        <f t="shared" si="109"/>
        <v>46022</v>
      </c>
    </row>
    <row r="1099" spans="1:8" x14ac:dyDescent="0.25">
      <c r="A1099" s="28">
        <v>45791</v>
      </c>
      <c r="B1099" s="27">
        <v>5892.580078125</v>
      </c>
      <c r="C1099" s="14">
        <f t="shared" si="104"/>
        <v>2025</v>
      </c>
      <c r="D1099" s="14">
        <f t="shared" si="105"/>
        <v>5</v>
      </c>
      <c r="E1099" s="14">
        <f t="shared" si="106"/>
        <v>20</v>
      </c>
      <c r="F1099" s="14">
        <f t="shared" si="107"/>
        <v>3</v>
      </c>
      <c r="G1099" s="13">
        <f t="shared" si="108"/>
        <v>45659</v>
      </c>
      <c r="H1099" s="19">
        <f t="shared" si="109"/>
        <v>46022</v>
      </c>
    </row>
    <row r="1100" spans="1:8" x14ac:dyDescent="0.25">
      <c r="A1100" s="28">
        <v>45792</v>
      </c>
      <c r="B1100" s="27">
        <v>5916.93017578125</v>
      </c>
      <c r="C1100" s="14">
        <f t="shared" si="104"/>
        <v>2025</v>
      </c>
      <c r="D1100" s="14">
        <f t="shared" si="105"/>
        <v>5</v>
      </c>
      <c r="E1100" s="14">
        <f t="shared" si="106"/>
        <v>20</v>
      </c>
      <c r="F1100" s="14">
        <f t="shared" si="107"/>
        <v>4</v>
      </c>
      <c r="G1100" s="13">
        <f t="shared" si="108"/>
        <v>45659</v>
      </c>
      <c r="H1100" s="19">
        <f t="shared" si="109"/>
        <v>46022</v>
      </c>
    </row>
    <row r="1101" spans="1:8" x14ac:dyDescent="0.25">
      <c r="A1101" s="28">
        <v>45793</v>
      </c>
      <c r="B1101" s="27">
        <v>5958.3798828125</v>
      </c>
      <c r="C1101" s="14">
        <f t="shared" si="104"/>
        <v>2025</v>
      </c>
      <c r="D1101" s="14">
        <f t="shared" si="105"/>
        <v>5</v>
      </c>
      <c r="E1101" s="14">
        <f t="shared" si="106"/>
        <v>20</v>
      </c>
      <c r="F1101" s="14">
        <f t="shared" si="107"/>
        <v>5</v>
      </c>
      <c r="G1101" s="13">
        <f t="shared" si="108"/>
        <v>45659</v>
      </c>
      <c r="H1101" s="19">
        <f t="shared" si="109"/>
        <v>46022</v>
      </c>
    </row>
    <row r="1102" spans="1:8" x14ac:dyDescent="0.25">
      <c r="A1102" s="28">
        <v>45796</v>
      </c>
      <c r="B1102" s="27">
        <v>5963.60009765625</v>
      </c>
      <c r="C1102" s="14">
        <f t="shared" si="104"/>
        <v>2025</v>
      </c>
      <c r="D1102" s="14">
        <f t="shared" si="105"/>
        <v>5</v>
      </c>
      <c r="E1102" s="14">
        <f t="shared" si="106"/>
        <v>21</v>
      </c>
      <c r="F1102" s="14">
        <f t="shared" si="107"/>
        <v>1</v>
      </c>
      <c r="G1102" s="13">
        <f t="shared" si="108"/>
        <v>45659</v>
      </c>
      <c r="H1102" s="19">
        <f t="shared" si="109"/>
        <v>46022</v>
      </c>
    </row>
    <row r="1103" spans="1:8" x14ac:dyDescent="0.25">
      <c r="A1103" s="28">
        <v>45797</v>
      </c>
      <c r="B1103" s="27">
        <v>5940.4599609375</v>
      </c>
      <c r="C1103" s="14">
        <f t="shared" si="104"/>
        <v>2025</v>
      </c>
      <c r="D1103" s="14">
        <f t="shared" si="105"/>
        <v>5</v>
      </c>
      <c r="E1103" s="14">
        <f t="shared" si="106"/>
        <v>21</v>
      </c>
      <c r="F1103" s="14">
        <f t="shared" si="107"/>
        <v>2</v>
      </c>
      <c r="G1103" s="13">
        <f t="shared" si="108"/>
        <v>45659</v>
      </c>
      <c r="H1103" s="19">
        <f t="shared" si="109"/>
        <v>46022</v>
      </c>
    </row>
    <row r="1104" spans="1:8" x14ac:dyDescent="0.25">
      <c r="A1104" s="28">
        <v>45798</v>
      </c>
      <c r="B1104" s="27">
        <v>5844.60986328125</v>
      </c>
      <c r="C1104" s="14">
        <f t="shared" si="104"/>
        <v>2025</v>
      </c>
      <c r="D1104" s="14">
        <f t="shared" si="105"/>
        <v>5</v>
      </c>
      <c r="E1104" s="14">
        <f t="shared" si="106"/>
        <v>21</v>
      </c>
      <c r="F1104" s="14">
        <f t="shared" si="107"/>
        <v>3</v>
      </c>
      <c r="G1104" s="13">
        <f t="shared" si="108"/>
        <v>45659</v>
      </c>
      <c r="H1104" s="19">
        <f t="shared" si="109"/>
        <v>46022</v>
      </c>
    </row>
    <row r="1105" spans="1:8" x14ac:dyDescent="0.25">
      <c r="A1105" s="28">
        <v>45799</v>
      </c>
      <c r="B1105" s="27">
        <v>5842.009765625</v>
      </c>
      <c r="C1105" s="14">
        <f t="shared" si="104"/>
        <v>2025</v>
      </c>
      <c r="D1105" s="14">
        <f t="shared" si="105"/>
        <v>5</v>
      </c>
      <c r="E1105" s="14">
        <f t="shared" si="106"/>
        <v>21</v>
      </c>
      <c r="F1105" s="14">
        <f t="shared" si="107"/>
        <v>4</v>
      </c>
      <c r="G1105" s="13">
        <f t="shared" si="108"/>
        <v>45659</v>
      </c>
      <c r="H1105" s="19">
        <f t="shared" si="109"/>
        <v>46022</v>
      </c>
    </row>
    <row r="1106" spans="1:8" x14ac:dyDescent="0.25">
      <c r="A1106" s="28">
        <v>45800</v>
      </c>
      <c r="B1106" s="27">
        <v>5802.81982421875</v>
      </c>
      <c r="C1106" s="14">
        <f t="shared" si="104"/>
        <v>2025</v>
      </c>
      <c r="D1106" s="14">
        <f t="shared" si="105"/>
        <v>5</v>
      </c>
      <c r="E1106" s="14">
        <f t="shared" si="106"/>
        <v>21</v>
      </c>
      <c r="F1106" s="14">
        <f t="shared" si="107"/>
        <v>5</v>
      </c>
      <c r="G1106" s="13">
        <f t="shared" si="108"/>
        <v>45659</v>
      </c>
      <c r="H1106" s="19">
        <f t="shared" si="109"/>
        <v>46022</v>
      </c>
    </row>
    <row r="1107" spans="1:8" x14ac:dyDescent="0.25">
      <c r="A1107" s="28">
        <v>45804</v>
      </c>
      <c r="B1107" s="27">
        <v>5921.5400390625</v>
      </c>
      <c r="C1107" s="14">
        <f t="shared" si="104"/>
        <v>2025</v>
      </c>
      <c r="D1107" s="14">
        <f t="shared" si="105"/>
        <v>5</v>
      </c>
      <c r="E1107" s="14">
        <f t="shared" si="106"/>
        <v>22</v>
      </c>
      <c r="F1107" s="14">
        <f t="shared" si="107"/>
        <v>2</v>
      </c>
      <c r="G1107" s="13">
        <f t="shared" si="108"/>
        <v>45659</v>
      </c>
      <c r="H1107" s="19">
        <f t="shared" si="109"/>
        <v>46022</v>
      </c>
    </row>
    <row r="1108" spans="1:8" x14ac:dyDescent="0.25">
      <c r="A1108" s="28">
        <v>45805</v>
      </c>
      <c r="B1108" s="27">
        <v>5888.5498046875</v>
      </c>
      <c r="C1108" s="14">
        <f t="shared" si="104"/>
        <v>2025</v>
      </c>
      <c r="D1108" s="14">
        <f t="shared" si="105"/>
        <v>5</v>
      </c>
      <c r="E1108" s="14">
        <f t="shared" si="106"/>
        <v>22</v>
      </c>
      <c r="F1108" s="14">
        <f t="shared" si="107"/>
        <v>3</v>
      </c>
      <c r="G1108" s="13">
        <f t="shared" si="108"/>
        <v>45659</v>
      </c>
      <c r="H1108" s="19">
        <f t="shared" si="109"/>
        <v>46022</v>
      </c>
    </row>
    <row r="1109" spans="1:8" x14ac:dyDescent="0.25">
      <c r="A1109" s="28">
        <v>45806</v>
      </c>
      <c r="B1109" s="27">
        <v>5912.169921875</v>
      </c>
      <c r="C1109" s="14">
        <f t="shared" si="104"/>
        <v>2025</v>
      </c>
      <c r="D1109" s="14">
        <f t="shared" si="105"/>
        <v>5</v>
      </c>
      <c r="E1109" s="14">
        <f t="shared" si="106"/>
        <v>22</v>
      </c>
      <c r="F1109" s="14">
        <f t="shared" si="107"/>
        <v>4</v>
      </c>
      <c r="G1109" s="13">
        <f t="shared" si="108"/>
        <v>45659</v>
      </c>
      <c r="H1109" s="19">
        <f t="shared" si="109"/>
        <v>46022</v>
      </c>
    </row>
    <row r="1110" spans="1:8" x14ac:dyDescent="0.25">
      <c r="A1110" s="28">
        <v>45807</v>
      </c>
      <c r="B1110" s="27">
        <v>5911.68994140625</v>
      </c>
      <c r="C1110" s="14">
        <f t="shared" si="104"/>
        <v>2025</v>
      </c>
      <c r="D1110" s="14">
        <f t="shared" si="105"/>
        <v>5</v>
      </c>
      <c r="E1110" s="14">
        <f t="shared" si="106"/>
        <v>22</v>
      </c>
      <c r="F1110" s="14">
        <f t="shared" si="107"/>
        <v>5</v>
      </c>
      <c r="G1110" s="13">
        <f t="shared" si="108"/>
        <v>45659</v>
      </c>
      <c r="H1110" s="19">
        <f t="shared" si="109"/>
        <v>46022</v>
      </c>
    </row>
    <row r="1111" spans="1:8" x14ac:dyDescent="0.25">
      <c r="A1111" s="28">
        <v>45810</v>
      </c>
      <c r="B1111" s="27">
        <v>5935.93994140625</v>
      </c>
      <c r="C1111" s="14">
        <f t="shared" si="104"/>
        <v>2025</v>
      </c>
      <c r="D1111" s="14">
        <f t="shared" si="105"/>
        <v>6</v>
      </c>
      <c r="E1111" s="14">
        <f t="shared" si="106"/>
        <v>23</v>
      </c>
      <c r="F1111" s="14">
        <f t="shared" si="107"/>
        <v>1</v>
      </c>
      <c r="G1111" s="13">
        <f t="shared" si="108"/>
        <v>45659</v>
      </c>
      <c r="H1111" s="19">
        <f t="shared" si="109"/>
        <v>46022</v>
      </c>
    </row>
    <row r="1112" spans="1:8" x14ac:dyDescent="0.25">
      <c r="A1112" s="28">
        <v>45811</v>
      </c>
      <c r="B1112" s="27">
        <v>5970.3701171875</v>
      </c>
      <c r="C1112" s="14">
        <f t="shared" si="104"/>
        <v>2025</v>
      </c>
      <c r="D1112" s="14">
        <f t="shared" si="105"/>
        <v>6</v>
      </c>
      <c r="E1112" s="14">
        <f t="shared" si="106"/>
        <v>23</v>
      </c>
      <c r="F1112" s="14">
        <f t="shared" si="107"/>
        <v>2</v>
      </c>
      <c r="G1112" s="13">
        <f t="shared" si="108"/>
        <v>45659</v>
      </c>
      <c r="H1112" s="19">
        <f t="shared" si="109"/>
        <v>46022</v>
      </c>
    </row>
    <row r="1113" spans="1:8" x14ac:dyDescent="0.25">
      <c r="A1113" s="28">
        <v>45812</v>
      </c>
      <c r="B1113" s="27">
        <v>5970.81005859375</v>
      </c>
      <c r="C1113" s="14">
        <f t="shared" si="104"/>
        <v>2025</v>
      </c>
      <c r="D1113" s="14">
        <f t="shared" si="105"/>
        <v>6</v>
      </c>
      <c r="E1113" s="14">
        <f t="shared" si="106"/>
        <v>23</v>
      </c>
      <c r="F1113" s="14">
        <f t="shared" si="107"/>
        <v>3</v>
      </c>
      <c r="G1113" s="13">
        <f t="shared" si="108"/>
        <v>45659</v>
      </c>
      <c r="H1113" s="19">
        <f t="shared" si="109"/>
        <v>46022</v>
      </c>
    </row>
    <row r="1114" spans="1:8" x14ac:dyDescent="0.25">
      <c r="A1114" s="28">
        <v>45813</v>
      </c>
      <c r="B1114" s="27">
        <v>5939.2998046875</v>
      </c>
      <c r="C1114" s="14">
        <f t="shared" si="104"/>
        <v>2025</v>
      </c>
      <c r="D1114" s="14">
        <f t="shared" si="105"/>
        <v>6</v>
      </c>
      <c r="E1114" s="14">
        <f t="shared" si="106"/>
        <v>23</v>
      </c>
      <c r="F1114" s="14">
        <f t="shared" si="107"/>
        <v>4</v>
      </c>
      <c r="G1114" s="13">
        <f t="shared" si="108"/>
        <v>45659</v>
      </c>
      <c r="H1114" s="19">
        <f t="shared" si="109"/>
        <v>46022</v>
      </c>
    </row>
    <row r="1115" spans="1:8" x14ac:dyDescent="0.25">
      <c r="A1115" s="28">
        <v>45814</v>
      </c>
      <c r="B1115" s="27">
        <v>6000.35986328125</v>
      </c>
      <c r="C1115" s="14">
        <f t="shared" si="104"/>
        <v>2025</v>
      </c>
      <c r="D1115" s="14">
        <f t="shared" si="105"/>
        <v>6</v>
      </c>
      <c r="E1115" s="14">
        <f t="shared" si="106"/>
        <v>23</v>
      </c>
      <c r="F1115" s="14">
        <f t="shared" si="107"/>
        <v>5</v>
      </c>
      <c r="G1115" s="13">
        <f t="shared" si="108"/>
        <v>45659</v>
      </c>
      <c r="H1115" s="19">
        <f t="shared" si="109"/>
        <v>46022</v>
      </c>
    </row>
    <row r="1116" spans="1:8" x14ac:dyDescent="0.25">
      <c r="A1116" s="28">
        <v>45817</v>
      </c>
      <c r="B1116" s="27">
        <v>6005.8798828125</v>
      </c>
      <c r="C1116" s="14">
        <f t="shared" si="104"/>
        <v>2025</v>
      </c>
      <c r="D1116" s="14">
        <f t="shared" si="105"/>
        <v>6</v>
      </c>
      <c r="E1116" s="14">
        <f t="shared" si="106"/>
        <v>24</v>
      </c>
      <c r="F1116" s="14">
        <f t="shared" si="107"/>
        <v>1</v>
      </c>
      <c r="G1116" s="13">
        <f t="shared" si="108"/>
        <v>45659</v>
      </c>
      <c r="H1116" s="19">
        <f t="shared" si="109"/>
        <v>46022</v>
      </c>
    </row>
    <row r="1117" spans="1:8" x14ac:dyDescent="0.25">
      <c r="A1117" s="28">
        <v>45818</v>
      </c>
      <c r="B1117" s="27">
        <v>6038.81005859375</v>
      </c>
      <c r="C1117" s="14">
        <f t="shared" si="104"/>
        <v>2025</v>
      </c>
      <c r="D1117" s="14">
        <f t="shared" si="105"/>
        <v>6</v>
      </c>
      <c r="E1117" s="14">
        <f t="shared" si="106"/>
        <v>24</v>
      </c>
      <c r="F1117" s="14">
        <f t="shared" si="107"/>
        <v>2</v>
      </c>
      <c r="G1117" s="13">
        <f t="shared" si="108"/>
        <v>45659</v>
      </c>
      <c r="H1117" s="19">
        <f t="shared" si="109"/>
        <v>46022</v>
      </c>
    </row>
    <row r="1118" spans="1:8" x14ac:dyDescent="0.25">
      <c r="A1118" s="28">
        <v>45819</v>
      </c>
      <c r="B1118" s="27">
        <v>6022.240234375</v>
      </c>
      <c r="C1118" s="14">
        <f t="shared" si="104"/>
        <v>2025</v>
      </c>
      <c r="D1118" s="14">
        <f t="shared" si="105"/>
        <v>6</v>
      </c>
      <c r="E1118" s="14">
        <f t="shared" si="106"/>
        <v>24</v>
      </c>
      <c r="F1118" s="14">
        <f t="shared" si="107"/>
        <v>3</v>
      </c>
      <c r="G1118" s="13">
        <f t="shared" si="108"/>
        <v>45659</v>
      </c>
      <c r="H1118" s="19">
        <f t="shared" si="109"/>
        <v>46022</v>
      </c>
    </row>
    <row r="1119" spans="1:8" x14ac:dyDescent="0.25">
      <c r="A1119" s="28">
        <v>45820</v>
      </c>
      <c r="B1119" s="27">
        <v>6045.259765625</v>
      </c>
      <c r="C1119" s="14">
        <f t="shared" si="104"/>
        <v>2025</v>
      </c>
      <c r="D1119" s="14">
        <f t="shared" si="105"/>
        <v>6</v>
      </c>
      <c r="E1119" s="14">
        <f t="shared" si="106"/>
        <v>24</v>
      </c>
      <c r="F1119" s="14">
        <f t="shared" si="107"/>
        <v>4</v>
      </c>
      <c r="G1119" s="13">
        <f t="shared" si="108"/>
        <v>45659</v>
      </c>
      <c r="H1119" s="19">
        <f t="shared" si="109"/>
        <v>46022</v>
      </c>
    </row>
    <row r="1120" spans="1:8" x14ac:dyDescent="0.25">
      <c r="A1120" s="28">
        <v>45821</v>
      </c>
      <c r="B1120" s="27">
        <v>5976.97021484375</v>
      </c>
      <c r="C1120" s="14">
        <f t="shared" si="104"/>
        <v>2025</v>
      </c>
      <c r="D1120" s="14">
        <f t="shared" si="105"/>
        <v>6</v>
      </c>
      <c r="E1120" s="14">
        <f t="shared" si="106"/>
        <v>24</v>
      </c>
      <c r="F1120" s="14">
        <f t="shared" si="107"/>
        <v>5</v>
      </c>
      <c r="G1120" s="13">
        <f t="shared" si="108"/>
        <v>45659</v>
      </c>
      <c r="H1120" s="19">
        <f t="shared" si="109"/>
        <v>46022</v>
      </c>
    </row>
    <row r="1121" spans="1:8" x14ac:dyDescent="0.25">
      <c r="A1121" s="28">
        <v>45824</v>
      </c>
      <c r="B1121" s="27">
        <v>6033.10986328125</v>
      </c>
      <c r="C1121" s="14">
        <f t="shared" si="104"/>
        <v>2025</v>
      </c>
      <c r="D1121" s="14">
        <f t="shared" si="105"/>
        <v>6</v>
      </c>
      <c r="E1121" s="14">
        <f t="shared" si="106"/>
        <v>25</v>
      </c>
      <c r="F1121" s="14">
        <f t="shared" si="107"/>
        <v>1</v>
      </c>
      <c r="G1121" s="13">
        <f t="shared" si="108"/>
        <v>45659</v>
      </c>
      <c r="H1121" s="19">
        <f t="shared" si="109"/>
        <v>46022</v>
      </c>
    </row>
    <row r="1122" spans="1:8" x14ac:dyDescent="0.25">
      <c r="A1122" s="28">
        <v>45825</v>
      </c>
      <c r="B1122" s="27">
        <v>5982.72021484375</v>
      </c>
      <c r="C1122" s="14">
        <f t="shared" si="104"/>
        <v>2025</v>
      </c>
      <c r="D1122" s="14">
        <f t="shared" si="105"/>
        <v>6</v>
      </c>
      <c r="E1122" s="14">
        <f t="shared" si="106"/>
        <v>25</v>
      </c>
      <c r="F1122" s="14">
        <f t="shared" si="107"/>
        <v>2</v>
      </c>
      <c r="G1122" s="13">
        <f t="shared" si="108"/>
        <v>45659</v>
      </c>
      <c r="H1122" s="19">
        <f t="shared" si="109"/>
        <v>46022</v>
      </c>
    </row>
    <row r="1123" spans="1:8" x14ac:dyDescent="0.25">
      <c r="A1123" s="28">
        <v>45826</v>
      </c>
      <c r="B1123" s="27">
        <v>5980.8701171875</v>
      </c>
      <c r="C1123" s="14">
        <f t="shared" si="104"/>
        <v>2025</v>
      </c>
      <c r="D1123" s="14">
        <f t="shared" si="105"/>
        <v>6</v>
      </c>
      <c r="E1123" s="14">
        <f t="shared" si="106"/>
        <v>25</v>
      </c>
      <c r="F1123" s="14">
        <f t="shared" si="107"/>
        <v>3</v>
      </c>
      <c r="G1123" s="13">
        <f t="shared" si="108"/>
        <v>45659</v>
      </c>
      <c r="H1123" s="19">
        <f t="shared" si="109"/>
        <v>46022</v>
      </c>
    </row>
    <row r="1124" spans="1:8" x14ac:dyDescent="0.25">
      <c r="A1124" s="28">
        <v>45828</v>
      </c>
      <c r="B1124" s="27">
        <v>5967.83984375</v>
      </c>
      <c r="C1124" s="14">
        <f t="shared" si="104"/>
        <v>2025</v>
      </c>
      <c r="D1124" s="14">
        <f t="shared" si="105"/>
        <v>6</v>
      </c>
      <c r="E1124" s="14">
        <f t="shared" si="106"/>
        <v>25</v>
      </c>
      <c r="F1124" s="14">
        <f t="shared" si="107"/>
        <v>5</v>
      </c>
      <c r="G1124" s="13">
        <f t="shared" si="108"/>
        <v>45659</v>
      </c>
      <c r="H1124" s="19">
        <f t="shared" si="109"/>
        <v>46022</v>
      </c>
    </row>
    <row r="1125" spans="1:8" x14ac:dyDescent="0.25">
      <c r="A1125" s="28">
        <v>45831</v>
      </c>
      <c r="B1125" s="27">
        <v>6025.169921875</v>
      </c>
      <c r="C1125" s="14">
        <f t="shared" si="104"/>
        <v>2025</v>
      </c>
      <c r="D1125" s="14">
        <f t="shared" si="105"/>
        <v>6</v>
      </c>
      <c r="E1125" s="14">
        <f t="shared" si="106"/>
        <v>26</v>
      </c>
      <c r="F1125" s="14">
        <f t="shared" si="107"/>
        <v>1</v>
      </c>
      <c r="G1125" s="13">
        <f t="shared" si="108"/>
        <v>45659</v>
      </c>
      <c r="H1125" s="19">
        <f t="shared" si="109"/>
        <v>46022</v>
      </c>
    </row>
    <row r="1126" spans="1:8" x14ac:dyDescent="0.25">
      <c r="A1126" s="28">
        <v>45832</v>
      </c>
      <c r="B1126" s="27">
        <v>6092.18017578125</v>
      </c>
      <c r="C1126" s="14">
        <f t="shared" si="104"/>
        <v>2025</v>
      </c>
      <c r="D1126" s="14">
        <f t="shared" si="105"/>
        <v>6</v>
      </c>
      <c r="E1126" s="14">
        <f t="shared" si="106"/>
        <v>26</v>
      </c>
      <c r="F1126" s="14">
        <f t="shared" si="107"/>
        <v>2</v>
      </c>
      <c r="G1126" s="13">
        <f t="shared" si="108"/>
        <v>45659</v>
      </c>
      <c r="H1126" s="19">
        <f t="shared" si="109"/>
        <v>46022</v>
      </c>
    </row>
    <row r="1127" spans="1:8" x14ac:dyDescent="0.25">
      <c r="A1127" s="28">
        <v>45833</v>
      </c>
      <c r="B1127" s="27">
        <v>6092.16015625</v>
      </c>
      <c r="C1127" s="14">
        <f t="shared" si="104"/>
        <v>2025</v>
      </c>
      <c r="D1127" s="14">
        <f t="shared" si="105"/>
        <v>6</v>
      </c>
      <c r="E1127" s="14">
        <f t="shared" si="106"/>
        <v>26</v>
      </c>
      <c r="F1127" s="14">
        <f t="shared" si="107"/>
        <v>3</v>
      </c>
      <c r="G1127" s="13">
        <f t="shared" si="108"/>
        <v>45659</v>
      </c>
      <c r="H1127" s="19">
        <f t="shared" si="109"/>
        <v>46022</v>
      </c>
    </row>
    <row r="1128" spans="1:8" x14ac:dyDescent="0.25">
      <c r="A1128" s="28">
        <v>45834</v>
      </c>
      <c r="B1128" s="27">
        <v>6141.02001953125</v>
      </c>
      <c r="C1128" s="14">
        <f t="shared" si="104"/>
        <v>2025</v>
      </c>
      <c r="D1128" s="14">
        <f t="shared" si="105"/>
        <v>6</v>
      </c>
      <c r="E1128" s="14">
        <f t="shared" si="106"/>
        <v>26</v>
      </c>
      <c r="F1128" s="14">
        <f t="shared" si="107"/>
        <v>4</v>
      </c>
      <c r="G1128" s="13">
        <f t="shared" si="108"/>
        <v>45659</v>
      </c>
      <c r="H1128" s="19">
        <f t="shared" si="109"/>
        <v>46022</v>
      </c>
    </row>
    <row r="1129" spans="1:8" x14ac:dyDescent="0.25">
      <c r="A1129" s="28">
        <v>45835</v>
      </c>
      <c r="B1129" s="27">
        <v>6173.06982421875</v>
      </c>
      <c r="C1129" s="14">
        <f t="shared" si="104"/>
        <v>2025</v>
      </c>
      <c r="D1129" s="14">
        <f t="shared" si="105"/>
        <v>6</v>
      </c>
      <c r="E1129" s="14">
        <f t="shared" si="106"/>
        <v>26</v>
      </c>
      <c r="F1129" s="14">
        <f t="shared" si="107"/>
        <v>5</v>
      </c>
      <c r="G1129" s="13">
        <f t="shared" si="108"/>
        <v>45659</v>
      </c>
      <c r="H1129" s="19">
        <f t="shared" si="109"/>
        <v>46022</v>
      </c>
    </row>
    <row r="1130" spans="1:8" x14ac:dyDescent="0.25">
      <c r="A1130" s="28">
        <v>45838</v>
      </c>
      <c r="B1130" s="27">
        <v>6204.9501953125</v>
      </c>
      <c r="C1130" s="14">
        <f t="shared" si="104"/>
        <v>2025</v>
      </c>
      <c r="D1130" s="14">
        <f t="shared" si="105"/>
        <v>6</v>
      </c>
      <c r="E1130" s="14">
        <f t="shared" si="106"/>
        <v>27</v>
      </c>
      <c r="F1130" s="14">
        <f t="shared" si="107"/>
        <v>1</v>
      </c>
      <c r="G1130" s="13">
        <f t="shared" si="108"/>
        <v>45659</v>
      </c>
      <c r="H1130" s="19">
        <f t="shared" si="109"/>
        <v>46022</v>
      </c>
    </row>
    <row r="1131" spans="1:8" x14ac:dyDescent="0.25">
      <c r="A1131" s="28">
        <v>45839</v>
      </c>
      <c r="B1131" s="27">
        <v>6198.009765625</v>
      </c>
      <c r="C1131" s="14">
        <f t="shared" si="104"/>
        <v>2025</v>
      </c>
      <c r="D1131" s="14">
        <f t="shared" si="105"/>
        <v>7</v>
      </c>
      <c r="E1131" s="14">
        <f t="shared" si="106"/>
        <v>27</v>
      </c>
      <c r="F1131" s="14">
        <f t="shared" si="107"/>
        <v>2</v>
      </c>
      <c r="G1131" s="13">
        <f t="shared" si="108"/>
        <v>45659</v>
      </c>
      <c r="H1131" s="19">
        <f t="shared" si="109"/>
        <v>46022</v>
      </c>
    </row>
    <row r="1132" spans="1:8" x14ac:dyDescent="0.25">
      <c r="A1132" s="28">
        <v>45840</v>
      </c>
      <c r="B1132" s="27">
        <v>6227.419921875</v>
      </c>
      <c r="C1132" s="14">
        <f t="shared" si="104"/>
        <v>2025</v>
      </c>
      <c r="D1132" s="14">
        <f t="shared" si="105"/>
        <v>7</v>
      </c>
      <c r="E1132" s="14">
        <f t="shared" si="106"/>
        <v>27</v>
      </c>
      <c r="F1132" s="14">
        <f t="shared" si="107"/>
        <v>3</v>
      </c>
      <c r="G1132" s="13">
        <f t="shared" si="108"/>
        <v>45659</v>
      </c>
      <c r="H1132" s="19">
        <f t="shared" si="109"/>
        <v>46022</v>
      </c>
    </row>
    <row r="1133" spans="1:8" x14ac:dyDescent="0.25">
      <c r="A1133" s="28">
        <v>45841</v>
      </c>
      <c r="B1133" s="27">
        <v>6279.35009765625</v>
      </c>
      <c r="C1133" s="14">
        <f t="shared" si="104"/>
        <v>2025</v>
      </c>
      <c r="D1133" s="14">
        <f t="shared" si="105"/>
        <v>7</v>
      </c>
      <c r="E1133" s="14">
        <f t="shared" si="106"/>
        <v>27</v>
      </c>
      <c r="F1133" s="14">
        <f t="shared" si="107"/>
        <v>4</v>
      </c>
      <c r="G1133" s="13">
        <f t="shared" si="108"/>
        <v>45659</v>
      </c>
      <c r="H1133" s="19">
        <f t="shared" si="109"/>
        <v>46022</v>
      </c>
    </row>
    <row r="1134" spans="1:8" x14ac:dyDescent="0.25">
      <c r="A1134" s="28">
        <v>45845</v>
      </c>
      <c r="B1134" s="27">
        <v>6229.97998046875</v>
      </c>
      <c r="C1134" s="14">
        <f t="shared" si="104"/>
        <v>2025</v>
      </c>
      <c r="D1134" s="14">
        <f t="shared" si="105"/>
        <v>7</v>
      </c>
      <c r="E1134" s="14">
        <f t="shared" si="106"/>
        <v>28</v>
      </c>
      <c r="F1134" s="14">
        <f t="shared" si="107"/>
        <v>1</v>
      </c>
      <c r="G1134" s="13">
        <f t="shared" si="108"/>
        <v>45659</v>
      </c>
      <c r="H1134" s="19">
        <f t="shared" si="109"/>
        <v>46022</v>
      </c>
    </row>
    <row r="1135" spans="1:8" x14ac:dyDescent="0.25">
      <c r="A1135" s="28">
        <v>45846</v>
      </c>
      <c r="B1135" s="27">
        <v>6225.52001953125</v>
      </c>
      <c r="C1135" s="14">
        <f t="shared" si="104"/>
        <v>2025</v>
      </c>
      <c r="D1135" s="14">
        <f t="shared" si="105"/>
        <v>7</v>
      </c>
      <c r="E1135" s="14">
        <f t="shared" si="106"/>
        <v>28</v>
      </c>
      <c r="F1135" s="14">
        <f t="shared" si="107"/>
        <v>2</v>
      </c>
      <c r="G1135" s="13">
        <f t="shared" si="108"/>
        <v>45659</v>
      </c>
      <c r="H1135" s="19">
        <f t="shared" si="109"/>
        <v>46022</v>
      </c>
    </row>
    <row r="1136" spans="1:8" x14ac:dyDescent="0.25">
      <c r="A1136" s="28">
        <v>45847</v>
      </c>
      <c r="B1136" s="27">
        <v>6263.259765625</v>
      </c>
      <c r="C1136" s="14">
        <f t="shared" si="104"/>
        <v>2025</v>
      </c>
      <c r="D1136" s="14">
        <f t="shared" si="105"/>
        <v>7</v>
      </c>
      <c r="E1136" s="14">
        <f t="shared" si="106"/>
        <v>28</v>
      </c>
      <c r="F1136" s="14">
        <f t="shared" si="107"/>
        <v>3</v>
      </c>
      <c r="G1136" s="13">
        <f t="shared" si="108"/>
        <v>45659</v>
      </c>
      <c r="H1136" s="19">
        <f t="shared" si="109"/>
        <v>46022</v>
      </c>
    </row>
    <row r="1137" spans="1:8" x14ac:dyDescent="0.25">
      <c r="A1137" s="28">
        <v>45848</v>
      </c>
      <c r="B1137" s="27">
        <v>6280.4599609375</v>
      </c>
      <c r="C1137" s="14">
        <f t="shared" si="104"/>
        <v>2025</v>
      </c>
      <c r="D1137" s="14">
        <f t="shared" si="105"/>
        <v>7</v>
      </c>
      <c r="E1137" s="14">
        <f t="shared" si="106"/>
        <v>28</v>
      </c>
      <c r="F1137" s="14">
        <f t="shared" si="107"/>
        <v>4</v>
      </c>
      <c r="G1137" s="13">
        <f t="shared" si="108"/>
        <v>45659</v>
      </c>
      <c r="H1137" s="19">
        <f t="shared" si="109"/>
        <v>46022</v>
      </c>
    </row>
    <row r="1138" spans="1:8" x14ac:dyDescent="0.25">
      <c r="A1138" s="28">
        <v>45849</v>
      </c>
      <c r="B1138" s="27">
        <v>6259.75</v>
      </c>
      <c r="C1138" s="14">
        <f t="shared" si="104"/>
        <v>2025</v>
      </c>
      <c r="D1138" s="14">
        <f t="shared" si="105"/>
        <v>7</v>
      </c>
      <c r="E1138" s="14">
        <f t="shared" si="106"/>
        <v>28</v>
      </c>
      <c r="F1138" s="14">
        <f t="shared" si="107"/>
        <v>5</v>
      </c>
      <c r="G1138" s="13">
        <f t="shared" si="108"/>
        <v>45659</v>
      </c>
      <c r="H1138" s="19">
        <f t="shared" si="109"/>
        <v>46022</v>
      </c>
    </row>
    <row r="1139" spans="1:8" x14ac:dyDescent="0.25">
      <c r="A1139" s="28">
        <v>45852</v>
      </c>
      <c r="B1139" s="27">
        <v>6268.56005859375</v>
      </c>
      <c r="C1139" s="14">
        <f t="shared" si="104"/>
        <v>2025</v>
      </c>
      <c r="D1139" s="14">
        <f t="shared" si="105"/>
        <v>7</v>
      </c>
      <c r="E1139" s="14">
        <f t="shared" si="106"/>
        <v>29</v>
      </c>
      <c r="F1139" s="14">
        <f t="shared" si="107"/>
        <v>1</v>
      </c>
      <c r="G1139" s="13">
        <f t="shared" si="108"/>
        <v>45659</v>
      </c>
      <c r="H1139" s="19">
        <f t="shared" si="109"/>
        <v>46022</v>
      </c>
    </row>
    <row r="1140" spans="1:8" x14ac:dyDescent="0.25">
      <c r="A1140" s="28">
        <v>45853</v>
      </c>
      <c r="B1140" s="27">
        <v>6243.759765625</v>
      </c>
      <c r="C1140" s="14">
        <f t="shared" si="104"/>
        <v>2025</v>
      </c>
      <c r="D1140" s="14">
        <f t="shared" si="105"/>
        <v>7</v>
      </c>
      <c r="E1140" s="14">
        <f t="shared" si="106"/>
        <v>29</v>
      </c>
      <c r="F1140" s="14">
        <f t="shared" si="107"/>
        <v>2</v>
      </c>
      <c r="G1140" s="13">
        <f t="shared" si="108"/>
        <v>45659</v>
      </c>
      <c r="H1140" s="19">
        <f t="shared" si="109"/>
        <v>46022</v>
      </c>
    </row>
    <row r="1141" spans="1:8" x14ac:dyDescent="0.25">
      <c r="A1141" s="28">
        <v>45854</v>
      </c>
      <c r="B1141" s="27">
        <v>6263.7001953125</v>
      </c>
      <c r="C1141" s="14">
        <f t="shared" si="104"/>
        <v>2025</v>
      </c>
      <c r="D1141" s="14">
        <f t="shared" si="105"/>
        <v>7</v>
      </c>
      <c r="E1141" s="14">
        <f t="shared" si="106"/>
        <v>29</v>
      </c>
      <c r="F1141" s="14">
        <f t="shared" si="107"/>
        <v>3</v>
      </c>
      <c r="G1141" s="13">
        <f t="shared" si="108"/>
        <v>45659</v>
      </c>
      <c r="H1141" s="19">
        <f t="shared" si="109"/>
        <v>46022</v>
      </c>
    </row>
    <row r="1142" spans="1:8" x14ac:dyDescent="0.25">
      <c r="A1142" s="28">
        <v>45855</v>
      </c>
      <c r="B1142" s="27">
        <v>6297.35986328125</v>
      </c>
      <c r="C1142" s="14">
        <f t="shared" si="104"/>
        <v>2025</v>
      </c>
      <c r="D1142" s="14">
        <f t="shared" si="105"/>
        <v>7</v>
      </c>
      <c r="E1142" s="14">
        <f t="shared" si="106"/>
        <v>29</v>
      </c>
      <c r="F1142" s="14">
        <f t="shared" si="107"/>
        <v>4</v>
      </c>
      <c r="G1142" s="13">
        <f t="shared" si="108"/>
        <v>45659</v>
      </c>
      <c r="H1142" s="19">
        <f t="shared" si="109"/>
        <v>46022</v>
      </c>
    </row>
    <row r="1143" spans="1:8" x14ac:dyDescent="0.25">
      <c r="A1143" s="28">
        <v>45856</v>
      </c>
      <c r="B1143" s="27">
        <v>6296.7900390625</v>
      </c>
      <c r="C1143" s="14">
        <f t="shared" si="104"/>
        <v>2025</v>
      </c>
      <c r="D1143" s="14">
        <f t="shared" si="105"/>
        <v>7</v>
      </c>
      <c r="E1143" s="14">
        <f t="shared" si="106"/>
        <v>29</v>
      </c>
      <c r="F1143" s="14">
        <f t="shared" si="107"/>
        <v>5</v>
      </c>
      <c r="G1143" s="13">
        <f t="shared" si="108"/>
        <v>45659</v>
      </c>
      <c r="H1143" s="19">
        <f t="shared" si="109"/>
        <v>46022</v>
      </c>
    </row>
    <row r="1144" spans="1:8" x14ac:dyDescent="0.25">
      <c r="A1144" s="28">
        <v>45859</v>
      </c>
      <c r="B1144" s="27">
        <v>6305.60009765625</v>
      </c>
      <c r="C1144" s="14">
        <f t="shared" si="104"/>
        <v>2025</v>
      </c>
      <c r="D1144" s="14">
        <f t="shared" si="105"/>
        <v>7</v>
      </c>
      <c r="E1144" s="14">
        <f t="shared" si="106"/>
        <v>30</v>
      </c>
      <c r="F1144" s="14">
        <f t="shared" si="107"/>
        <v>1</v>
      </c>
      <c r="G1144" s="13">
        <f t="shared" si="108"/>
        <v>45659</v>
      </c>
      <c r="H1144" s="19">
        <f t="shared" si="109"/>
        <v>46022</v>
      </c>
    </row>
    <row r="1145" spans="1:8" x14ac:dyDescent="0.25">
      <c r="A1145" s="28">
        <v>45860</v>
      </c>
      <c r="B1145" s="27">
        <v>6309.6201171875</v>
      </c>
      <c r="C1145" s="14">
        <f t="shared" si="104"/>
        <v>2025</v>
      </c>
      <c r="D1145" s="14">
        <f t="shared" si="105"/>
        <v>7</v>
      </c>
      <c r="E1145" s="14">
        <f t="shared" si="106"/>
        <v>30</v>
      </c>
      <c r="F1145" s="14">
        <f t="shared" si="107"/>
        <v>2</v>
      </c>
      <c r="G1145" s="13">
        <f t="shared" si="108"/>
        <v>45659</v>
      </c>
      <c r="H1145" s="19">
        <f t="shared" si="109"/>
        <v>46022</v>
      </c>
    </row>
    <row r="1146" spans="1:8" x14ac:dyDescent="0.25">
      <c r="A1146" s="28">
        <v>45861</v>
      </c>
      <c r="B1146" s="27">
        <v>6358.91015625</v>
      </c>
      <c r="C1146" s="14">
        <f t="shared" si="104"/>
        <v>2025</v>
      </c>
      <c r="D1146" s="14">
        <f t="shared" si="105"/>
        <v>7</v>
      </c>
      <c r="E1146" s="14">
        <f t="shared" si="106"/>
        <v>30</v>
      </c>
      <c r="F1146" s="14">
        <f t="shared" si="107"/>
        <v>3</v>
      </c>
      <c r="G1146" s="13">
        <f t="shared" si="108"/>
        <v>45659</v>
      </c>
      <c r="H1146" s="19">
        <f t="shared" si="109"/>
        <v>46022</v>
      </c>
    </row>
    <row r="1147" spans="1:8" x14ac:dyDescent="0.25">
      <c r="A1147" s="28">
        <v>45862</v>
      </c>
      <c r="B1147" s="27">
        <v>6363.35009765625</v>
      </c>
      <c r="C1147" s="14">
        <f t="shared" si="104"/>
        <v>2025</v>
      </c>
      <c r="D1147" s="14">
        <f t="shared" si="105"/>
        <v>7</v>
      </c>
      <c r="E1147" s="14">
        <f t="shared" si="106"/>
        <v>30</v>
      </c>
      <c r="F1147" s="14">
        <f t="shared" si="107"/>
        <v>4</v>
      </c>
      <c r="G1147" s="13">
        <f t="shared" si="108"/>
        <v>45659</v>
      </c>
      <c r="H1147" s="19">
        <f t="shared" si="109"/>
        <v>46022</v>
      </c>
    </row>
    <row r="1148" spans="1:8" x14ac:dyDescent="0.25">
      <c r="A1148" s="28">
        <v>45863</v>
      </c>
      <c r="B1148" s="27">
        <v>6388.64013671875</v>
      </c>
      <c r="C1148" s="14">
        <f t="shared" si="104"/>
        <v>2025</v>
      </c>
      <c r="D1148" s="14">
        <f t="shared" si="105"/>
        <v>7</v>
      </c>
      <c r="E1148" s="14">
        <f t="shared" si="106"/>
        <v>30</v>
      </c>
      <c r="F1148" s="14">
        <f t="shared" si="107"/>
        <v>5</v>
      </c>
      <c r="G1148" s="13">
        <f t="shared" si="108"/>
        <v>45659</v>
      </c>
      <c r="H1148" s="19">
        <f t="shared" si="109"/>
        <v>46022</v>
      </c>
    </row>
    <row r="1149" spans="1:8" x14ac:dyDescent="0.25">
      <c r="A1149" s="28">
        <v>45866</v>
      </c>
      <c r="B1149" s="27">
        <v>6389.77001953125</v>
      </c>
      <c r="C1149" s="14">
        <f t="shared" si="104"/>
        <v>2025</v>
      </c>
      <c r="D1149" s="14">
        <f t="shared" si="105"/>
        <v>7</v>
      </c>
      <c r="E1149" s="14">
        <f t="shared" si="106"/>
        <v>31</v>
      </c>
      <c r="F1149" s="14">
        <f t="shared" si="107"/>
        <v>1</v>
      </c>
      <c r="G1149" s="13">
        <f t="shared" si="108"/>
        <v>45659</v>
      </c>
      <c r="H1149" s="19">
        <f t="shared" si="109"/>
        <v>46022</v>
      </c>
    </row>
    <row r="1150" spans="1:8" x14ac:dyDescent="0.25">
      <c r="A1150" s="28">
        <v>45867</v>
      </c>
      <c r="B1150" s="27">
        <v>6370.85986328125</v>
      </c>
      <c r="C1150" s="14">
        <f t="shared" si="104"/>
        <v>2025</v>
      </c>
      <c r="D1150" s="14">
        <f t="shared" si="105"/>
        <v>7</v>
      </c>
      <c r="E1150" s="14">
        <f t="shared" si="106"/>
        <v>31</v>
      </c>
      <c r="F1150" s="14">
        <f t="shared" si="107"/>
        <v>2</v>
      </c>
      <c r="G1150" s="13">
        <f t="shared" si="108"/>
        <v>45659</v>
      </c>
      <c r="H1150" s="19">
        <f t="shared" si="109"/>
        <v>46022</v>
      </c>
    </row>
    <row r="1151" spans="1:8" x14ac:dyDescent="0.25">
      <c r="A1151" s="28">
        <v>45868</v>
      </c>
      <c r="B1151" s="27">
        <v>6362.89990234375</v>
      </c>
      <c r="C1151" s="14">
        <f t="shared" si="104"/>
        <v>2025</v>
      </c>
      <c r="D1151" s="14">
        <f t="shared" si="105"/>
        <v>7</v>
      </c>
      <c r="E1151" s="14">
        <f t="shared" si="106"/>
        <v>31</v>
      </c>
      <c r="F1151" s="14">
        <f t="shared" si="107"/>
        <v>3</v>
      </c>
      <c r="G1151" s="13">
        <f t="shared" si="108"/>
        <v>45659</v>
      </c>
      <c r="H1151" s="19">
        <f t="shared" si="109"/>
        <v>46022</v>
      </c>
    </row>
    <row r="1152" spans="1:8" x14ac:dyDescent="0.25">
      <c r="A1152" s="28">
        <v>45869</v>
      </c>
      <c r="B1152" s="27">
        <v>6339.39013671875</v>
      </c>
      <c r="C1152" s="14">
        <f t="shared" si="104"/>
        <v>2025</v>
      </c>
      <c r="D1152" s="14">
        <f t="shared" si="105"/>
        <v>7</v>
      </c>
      <c r="E1152" s="14">
        <f t="shared" si="106"/>
        <v>31</v>
      </c>
      <c r="F1152" s="14">
        <f t="shared" si="107"/>
        <v>4</v>
      </c>
      <c r="G1152" s="13">
        <f t="shared" si="108"/>
        <v>45659</v>
      </c>
      <c r="H1152" s="19">
        <f t="shared" si="109"/>
        <v>46022</v>
      </c>
    </row>
    <row r="1153" spans="1:8" x14ac:dyDescent="0.25">
      <c r="A1153" s="28">
        <v>45870</v>
      </c>
      <c r="B1153" s="27">
        <v>6238.009765625</v>
      </c>
      <c r="C1153" s="14">
        <f t="shared" si="104"/>
        <v>2025</v>
      </c>
      <c r="D1153" s="14">
        <f t="shared" si="105"/>
        <v>8</v>
      </c>
      <c r="E1153" s="14">
        <f t="shared" si="106"/>
        <v>31</v>
      </c>
      <c r="F1153" s="14">
        <f t="shared" si="107"/>
        <v>5</v>
      </c>
      <c r="G1153" s="13">
        <f t="shared" si="108"/>
        <v>45659</v>
      </c>
      <c r="H1153" s="19">
        <f t="shared" si="109"/>
        <v>46022</v>
      </c>
    </row>
    <row r="1154" spans="1:8" x14ac:dyDescent="0.25">
      <c r="A1154" s="28">
        <v>45873</v>
      </c>
      <c r="B1154" s="27">
        <v>6329.93994140625</v>
      </c>
      <c r="C1154" s="14">
        <f t="shared" si="104"/>
        <v>2025</v>
      </c>
      <c r="D1154" s="14">
        <f t="shared" si="105"/>
        <v>8</v>
      </c>
      <c r="E1154" s="14">
        <f t="shared" si="106"/>
        <v>32</v>
      </c>
      <c r="F1154" s="14">
        <f t="shared" si="107"/>
        <v>1</v>
      </c>
      <c r="G1154" s="13">
        <f t="shared" si="108"/>
        <v>45659</v>
      </c>
      <c r="H1154" s="19">
        <f t="shared" si="109"/>
        <v>46022</v>
      </c>
    </row>
    <row r="1155" spans="1:8" x14ac:dyDescent="0.25">
      <c r="A1155" s="28">
        <v>45874</v>
      </c>
      <c r="B1155" s="27">
        <v>6299.18994140625</v>
      </c>
      <c r="C1155" s="14">
        <f t="shared" si="104"/>
        <v>2025</v>
      </c>
      <c r="D1155" s="14">
        <f t="shared" si="105"/>
        <v>8</v>
      </c>
      <c r="E1155" s="14">
        <f t="shared" si="106"/>
        <v>32</v>
      </c>
      <c r="F1155" s="14">
        <f t="shared" si="107"/>
        <v>2</v>
      </c>
      <c r="G1155" s="13">
        <f t="shared" si="108"/>
        <v>45659</v>
      </c>
      <c r="H1155" s="19">
        <f t="shared" si="109"/>
        <v>46022</v>
      </c>
    </row>
    <row r="1156" spans="1:8" x14ac:dyDescent="0.25">
      <c r="A1156" s="28">
        <v>45875</v>
      </c>
      <c r="B1156" s="27">
        <v>6345.06005859375</v>
      </c>
      <c r="C1156" s="14">
        <f t="shared" si="104"/>
        <v>2025</v>
      </c>
      <c r="D1156" s="14">
        <f t="shared" si="105"/>
        <v>8</v>
      </c>
      <c r="E1156" s="14">
        <f t="shared" si="106"/>
        <v>32</v>
      </c>
      <c r="F1156" s="14">
        <f t="shared" si="107"/>
        <v>3</v>
      </c>
      <c r="G1156" s="13">
        <f t="shared" si="108"/>
        <v>45659</v>
      </c>
      <c r="H1156" s="19">
        <f t="shared" si="109"/>
        <v>46022</v>
      </c>
    </row>
    <row r="1157" spans="1:8" x14ac:dyDescent="0.25">
      <c r="A1157" s="28">
        <v>45876</v>
      </c>
      <c r="B1157" s="27">
        <v>6340</v>
      </c>
      <c r="C1157" s="14">
        <f t="shared" ref="C1157:C1220" si="110">YEAR(A1157)</f>
        <v>2025</v>
      </c>
      <c r="D1157" s="14">
        <f t="shared" ref="D1157:D1220" si="111">MONTH(A1157)</f>
        <v>8</v>
      </c>
      <c r="E1157" s="14">
        <f t="shared" ref="E1157:E1220" si="112">_xlfn.ISOWEEKNUM(A1157)</f>
        <v>32</v>
      </c>
      <c r="F1157" s="14">
        <f t="shared" ref="F1157:F1220" si="113">WEEKDAY(A1157,2)</f>
        <v>4</v>
      </c>
      <c r="G1157" s="13">
        <f t="shared" ref="G1157:G1220" si="114">_xlfn.MINIFS($A$4:$A$1346,$C$4:$C$1346,C1157,$C$4:$C$1346,C1157)</f>
        <v>45659</v>
      </c>
      <c r="H1157" s="19">
        <f t="shared" ref="H1157:H1220" si="115">_xlfn.MAXIFS($A$4:$A$1346,$C$4:$C$1346,C1157,$C$4:$C$1346,C1157)</f>
        <v>46022</v>
      </c>
    </row>
    <row r="1158" spans="1:8" x14ac:dyDescent="0.25">
      <c r="A1158" s="28">
        <v>45877</v>
      </c>
      <c r="B1158" s="27">
        <v>6389.4501953125</v>
      </c>
      <c r="C1158" s="14">
        <f t="shared" si="110"/>
        <v>2025</v>
      </c>
      <c r="D1158" s="14">
        <f t="shared" si="111"/>
        <v>8</v>
      </c>
      <c r="E1158" s="14">
        <f t="shared" si="112"/>
        <v>32</v>
      </c>
      <c r="F1158" s="14">
        <f t="shared" si="113"/>
        <v>5</v>
      </c>
      <c r="G1158" s="13">
        <f t="shared" si="114"/>
        <v>45659</v>
      </c>
      <c r="H1158" s="19">
        <f t="shared" si="115"/>
        <v>46022</v>
      </c>
    </row>
    <row r="1159" spans="1:8" x14ac:dyDescent="0.25">
      <c r="A1159" s="28">
        <v>45880</v>
      </c>
      <c r="B1159" s="27">
        <v>6373.4501953125</v>
      </c>
      <c r="C1159" s="14">
        <f t="shared" si="110"/>
        <v>2025</v>
      </c>
      <c r="D1159" s="14">
        <f t="shared" si="111"/>
        <v>8</v>
      </c>
      <c r="E1159" s="14">
        <f t="shared" si="112"/>
        <v>33</v>
      </c>
      <c r="F1159" s="14">
        <f t="shared" si="113"/>
        <v>1</v>
      </c>
      <c r="G1159" s="13">
        <f t="shared" si="114"/>
        <v>45659</v>
      </c>
      <c r="H1159" s="19">
        <f t="shared" si="115"/>
        <v>46022</v>
      </c>
    </row>
    <row r="1160" spans="1:8" x14ac:dyDescent="0.25">
      <c r="A1160" s="28">
        <v>45881</v>
      </c>
      <c r="B1160" s="27">
        <v>6445.759765625</v>
      </c>
      <c r="C1160" s="14">
        <f t="shared" si="110"/>
        <v>2025</v>
      </c>
      <c r="D1160" s="14">
        <f t="shared" si="111"/>
        <v>8</v>
      </c>
      <c r="E1160" s="14">
        <f t="shared" si="112"/>
        <v>33</v>
      </c>
      <c r="F1160" s="14">
        <f t="shared" si="113"/>
        <v>2</v>
      </c>
      <c r="G1160" s="13">
        <f t="shared" si="114"/>
        <v>45659</v>
      </c>
      <c r="H1160" s="19">
        <f t="shared" si="115"/>
        <v>46022</v>
      </c>
    </row>
    <row r="1161" spans="1:8" x14ac:dyDescent="0.25">
      <c r="A1161" s="28">
        <v>45882</v>
      </c>
      <c r="B1161" s="27">
        <v>6466.580078125</v>
      </c>
      <c r="C1161" s="14">
        <f t="shared" si="110"/>
        <v>2025</v>
      </c>
      <c r="D1161" s="14">
        <f t="shared" si="111"/>
        <v>8</v>
      </c>
      <c r="E1161" s="14">
        <f t="shared" si="112"/>
        <v>33</v>
      </c>
      <c r="F1161" s="14">
        <f t="shared" si="113"/>
        <v>3</v>
      </c>
      <c r="G1161" s="13">
        <f t="shared" si="114"/>
        <v>45659</v>
      </c>
      <c r="H1161" s="19">
        <f t="shared" si="115"/>
        <v>46022</v>
      </c>
    </row>
    <row r="1162" spans="1:8" x14ac:dyDescent="0.25">
      <c r="A1162" s="28">
        <v>45883</v>
      </c>
      <c r="B1162" s="27">
        <v>6468.5400390625</v>
      </c>
      <c r="C1162" s="14">
        <f t="shared" si="110"/>
        <v>2025</v>
      </c>
      <c r="D1162" s="14">
        <f t="shared" si="111"/>
        <v>8</v>
      </c>
      <c r="E1162" s="14">
        <f t="shared" si="112"/>
        <v>33</v>
      </c>
      <c r="F1162" s="14">
        <f t="shared" si="113"/>
        <v>4</v>
      </c>
      <c r="G1162" s="13">
        <f t="shared" si="114"/>
        <v>45659</v>
      </c>
      <c r="H1162" s="19">
        <f t="shared" si="115"/>
        <v>46022</v>
      </c>
    </row>
    <row r="1163" spans="1:8" x14ac:dyDescent="0.25">
      <c r="A1163" s="28">
        <v>45884</v>
      </c>
      <c r="B1163" s="27">
        <v>6449.7998046875</v>
      </c>
      <c r="C1163" s="14">
        <f t="shared" si="110"/>
        <v>2025</v>
      </c>
      <c r="D1163" s="14">
        <f t="shared" si="111"/>
        <v>8</v>
      </c>
      <c r="E1163" s="14">
        <f t="shared" si="112"/>
        <v>33</v>
      </c>
      <c r="F1163" s="14">
        <f t="shared" si="113"/>
        <v>5</v>
      </c>
      <c r="G1163" s="13">
        <f t="shared" si="114"/>
        <v>45659</v>
      </c>
      <c r="H1163" s="19">
        <f t="shared" si="115"/>
        <v>46022</v>
      </c>
    </row>
    <row r="1164" spans="1:8" x14ac:dyDescent="0.25">
      <c r="A1164" s="28">
        <v>45887</v>
      </c>
      <c r="B1164" s="27">
        <v>6449.14990234375</v>
      </c>
      <c r="C1164" s="14">
        <f t="shared" si="110"/>
        <v>2025</v>
      </c>
      <c r="D1164" s="14">
        <f t="shared" si="111"/>
        <v>8</v>
      </c>
      <c r="E1164" s="14">
        <f t="shared" si="112"/>
        <v>34</v>
      </c>
      <c r="F1164" s="14">
        <f t="shared" si="113"/>
        <v>1</v>
      </c>
      <c r="G1164" s="13">
        <f t="shared" si="114"/>
        <v>45659</v>
      </c>
      <c r="H1164" s="19">
        <f t="shared" si="115"/>
        <v>46022</v>
      </c>
    </row>
    <row r="1165" spans="1:8" x14ac:dyDescent="0.25">
      <c r="A1165" s="28">
        <v>45888</v>
      </c>
      <c r="B1165" s="27">
        <v>6411.3701171875</v>
      </c>
      <c r="C1165" s="14">
        <f t="shared" si="110"/>
        <v>2025</v>
      </c>
      <c r="D1165" s="14">
        <f t="shared" si="111"/>
        <v>8</v>
      </c>
      <c r="E1165" s="14">
        <f t="shared" si="112"/>
        <v>34</v>
      </c>
      <c r="F1165" s="14">
        <f t="shared" si="113"/>
        <v>2</v>
      </c>
      <c r="G1165" s="13">
        <f t="shared" si="114"/>
        <v>45659</v>
      </c>
      <c r="H1165" s="19">
        <f t="shared" si="115"/>
        <v>46022</v>
      </c>
    </row>
    <row r="1166" spans="1:8" x14ac:dyDescent="0.25">
      <c r="A1166" s="28">
        <v>45889</v>
      </c>
      <c r="B1166" s="27">
        <v>6395.77978515625</v>
      </c>
      <c r="C1166" s="14">
        <f t="shared" si="110"/>
        <v>2025</v>
      </c>
      <c r="D1166" s="14">
        <f t="shared" si="111"/>
        <v>8</v>
      </c>
      <c r="E1166" s="14">
        <f t="shared" si="112"/>
        <v>34</v>
      </c>
      <c r="F1166" s="14">
        <f t="shared" si="113"/>
        <v>3</v>
      </c>
      <c r="G1166" s="13">
        <f t="shared" si="114"/>
        <v>45659</v>
      </c>
      <c r="H1166" s="19">
        <f t="shared" si="115"/>
        <v>46022</v>
      </c>
    </row>
    <row r="1167" spans="1:8" x14ac:dyDescent="0.25">
      <c r="A1167" s="28">
        <v>45890</v>
      </c>
      <c r="B1167" s="27">
        <v>6370.169921875</v>
      </c>
      <c r="C1167" s="14">
        <f t="shared" si="110"/>
        <v>2025</v>
      </c>
      <c r="D1167" s="14">
        <f t="shared" si="111"/>
        <v>8</v>
      </c>
      <c r="E1167" s="14">
        <f t="shared" si="112"/>
        <v>34</v>
      </c>
      <c r="F1167" s="14">
        <f t="shared" si="113"/>
        <v>4</v>
      </c>
      <c r="G1167" s="13">
        <f t="shared" si="114"/>
        <v>45659</v>
      </c>
      <c r="H1167" s="19">
        <f t="shared" si="115"/>
        <v>46022</v>
      </c>
    </row>
    <row r="1168" spans="1:8" x14ac:dyDescent="0.25">
      <c r="A1168" s="28">
        <v>45891</v>
      </c>
      <c r="B1168" s="27">
        <v>6466.91015625</v>
      </c>
      <c r="C1168" s="14">
        <f t="shared" si="110"/>
        <v>2025</v>
      </c>
      <c r="D1168" s="14">
        <f t="shared" si="111"/>
        <v>8</v>
      </c>
      <c r="E1168" s="14">
        <f t="shared" si="112"/>
        <v>34</v>
      </c>
      <c r="F1168" s="14">
        <f t="shared" si="113"/>
        <v>5</v>
      </c>
      <c r="G1168" s="13">
        <f t="shared" si="114"/>
        <v>45659</v>
      </c>
      <c r="H1168" s="19">
        <f t="shared" si="115"/>
        <v>46022</v>
      </c>
    </row>
    <row r="1169" spans="1:8" x14ac:dyDescent="0.25">
      <c r="A1169" s="28">
        <v>45894</v>
      </c>
      <c r="B1169" s="27">
        <v>6439.31982421875</v>
      </c>
      <c r="C1169" s="14">
        <f t="shared" si="110"/>
        <v>2025</v>
      </c>
      <c r="D1169" s="14">
        <f t="shared" si="111"/>
        <v>8</v>
      </c>
      <c r="E1169" s="14">
        <f t="shared" si="112"/>
        <v>35</v>
      </c>
      <c r="F1169" s="14">
        <f t="shared" si="113"/>
        <v>1</v>
      </c>
      <c r="G1169" s="13">
        <f t="shared" si="114"/>
        <v>45659</v>
      </c>
      <c r="H1169" s="19">
        <f t="shared" si="115"/>
        <v>46022</v>
      </c>
    </row>
    <row r="1170" spans="1:8" x14ac:dyDescent="0.25">
      <c r="A1170" s="28">
        <v>45895</v>
      </c>
      <c r="B1170" s="27">
        <v>6465.93994140625</v>
      </c>
      <c r="C1170" s="14">
        <f t="shared" si="110"/>
        <v>2025</v>
      </c>
      <c r="D1170" s="14">
        <f t="shared" si="111"/>
        <v>8</v>
      </c>
      <c r="E1170" s="14">
        <f t="shared" si="112"/>
        <v>35</v>
      </c>
      <c r="F1170" s="14">
        <f t="shared" si="113"/>
        <v>2</v>
      </c>
      <c r="G1170" s="13">
        <f t="shared" si="114"/>
        <v>45659</v>
      </c>
      <c r="H1170" s="19">
        <f t="shared" si="115"/>
        <v>46022</v>
      </c>
    </row>
    <row r="1171" spans="1:8" x14ac:dyDescent="0.25">
      <c r="A1171" s="28">
        <v>45896</v>
      </c>
      <c r="B1171" s="27">
        <v>6481.39990234375</v>
      </c>
      <c r="C1171" s="14">
        <f t="shared" si="110"/>
        <v>2025</v>
      </c>
      <c r="D1171" s="14">
        <f t="shared" si="111"/>
        <v>8</v>
      </c>
      <c r="E1171" s="14">
        <f t="shared" si="112"/>
        <v>35</v>
      </c>
      <c r="F1171" s="14">
        <f t="shared" si="113"/>
        <v>3</v>
      </c>
      <c r="G1171" s="13">
        <f t="shared" si="114"/>
        <v>45659</v>
      </c>
      <c r="H1171" s="19">
        <f t="shared" si="115"/>
        <v>46022</v>
      </c>
    </row>
    <row r="1172" spans="1:8" x14ac:dyDescent="0.25">
      <c r="A1172" s="28">
        <v>45897</v>
      </c>
      <c r="B1172" s="27">
        <v>6501.85986328125</v>
      </c>
      <c r="C1172" s="14">
        <f t="shared" si="110"/>
        <v>2025</v>
      </c>
      <c r="D1172" s="14">
        <f t="shared" si="111"/>
        <v>8</v>
      </c>
      <c r="E1172" s="14">
        <f t="shared" si="112"/>
        <v>35</v>
      </c>
      <c r="F1172" s="14">
        <f t="shared" si="113"/>
        <v>4</v>
      </c>
      <c r="G1172" s="13">
        <f t="shared" si="114"/>
        <v>45659</v>
      </c>
      <c r="H1172" s="19">
        <f t="shared" si="115"/>
        <v>46022</v>
      </c>
    </row>
    <row r="1173" spans="1:8" x14ac:dyDescent="0.25">
      <c r="A1173" s="28">
        <v>45898</v>
      </c>
      <c r="B1173" s="27">
        <v>6460.259765625</v>
      </c>
      <c r="C1173" s="14">
        <f t="shared" si="110"/>
        <v>2025</v>
      </c>
      <c r="D1173" s="14">
        <f t="shared" si="111"/>
        <v>8</v>
      </c>
      <c r="E1173" s="14">
        <f t="shared" si="112"/>
        <v>35</v>
      </c>
      <c r="F1173" s="14">
        <f t="shared" si="113"/>
        <v>5</v>
      </c>
      <c r="G1173" s="13">
        <f t="shared" si="114"/>
        <v>45659</v>
      </c>
      <c r="H1173" s="19">
        <f t="shared" si="115"/>
        <v>46022</v>
      </c>
    </row>
    <row r="1174" spans="1:8" x14ac:dyDescent="0.25">
      <c r="A1174" s="28">
        <v>45902</v>
      </c>
      <c r="B1174" s="27">
        <v>6415.5400390625</v>
      </c>
      <c r="C1174" s="14">
        <f t="shared" si="110"/>
        <v>2025</v>
      </c>
      <c r="D1174" s="14">
        <f t="shared" si="111"/>
        <v>9</v>
      </c>
      <c r="E1174" s="14">
        <f t="shared" si="112"/>
        <v>36</v>
      </c>
      <c r="F1174" s="14">
        <f t="shared" si="113"/>
        <v>2</v>
      </c>
      <c r="G1174" s="13">
        <f t="shared" si="114"/>
        <v>45659</v>
      </c>
      <c r="H1174" s="19">
        <f t="shared" si="115"/>
        <v>46022</v>
      </c>
    </row>
    <row r="1175" spans="1:8" x14ac:dyDescent="0.25">
      <c r="A1175" s="28">
        <v>45903</v>
      </c>
      <c r="B1175" s="27">
        <v>6448.259765625</v>
      </c>
      <c r="C1175" s="14">
        <f t="shared" si="110"/>
        <v>2025</v>
      </c>
      <c r="D1175" s="14">
        <f t="shared" si="111"/>
        <v>9</v>
      </c>
      <c r="E1175" s="14">
        <f t="shared" si="112"/>
        <v>36</v>
      </c>
      <c r="F1175" s="14">
        <f t="shared" si="113"/>
        <v>3</v>
      </c>
      <c r="G1175" s="13">
        <f t="shared" si="114"/>
        <v>45659</v>
      </c>
      <c r="H1175" s="19">
        <f t="shared" si="115"/>
        <v>46022</v>
      </c>
    </row>
    <row r="1176" spans="1:8" x14ac:dyDescent="0.25">
      <c r="A1176" s="28">
        <v>45904</v>
      </c>
      <c r="B1176" s="27">
        <v>6502.080078125</v>
      </c>
      <c r="C1176" s="14">
        <f t="shared" si="110"/>
        <v>2025</v>
      </c>
      <c r="D1176" s="14">
        <f t="shared" si="111"/>
        <v>9</v>
      </c>
      <c r="E1176" s="14">
        <f t="shared" si="112"/>
        <v>36</v>
      </c>
      <c r="F1176" s="14">
        <f t="shared" si="113"/>
        <v>4</v>
      </c>
      <c r="G1176" s="13">
        <f t="shared" si="114"/>
        <v>45659</v>
      </c>
      <c r="H1176" s="19">
        <f t="shared" si="115"/>
        <v>46022</v>
      </c>
    </row>
    <row r="1177" spans="1:8" x14ac:dyDescent="0.25">
      <c r="A1177" s="28">
        <v>45905</v>
      </c>
      <c r="B1177" s="27">
        <v>6481.5</v>
      </c>
      <c r="C1177" s="14">
        <f t="shared" si="110"/>
        <v>2025</v>
      </c>
      <c r="D1177" s="14">
        <f t="shared" si="111"/>
        <v>9</v>
      </c>
      <c r="E1177" s="14">
        <f t="shared" si="112"/>
        <v>36</v>
      </c>
      <c r="F1177" s="14">
        <f t="shared" si="113"/>
        <v>5</v>
      </c>
      <c r="G1177" s="13">
        <f t="shared" si="114"/>
        <v>45659</v>
      </c>
      <c r="H1177" s="19">
        <f t="shared" si="115"/>
        <v>46022</v>
      </c>
    </row>
    <row r="1178" spans="1:8" x14ac:dyDescent="0.25">
      <c r="A1178" s="28">
        <v>45908</v>
      </c>
      <c r="B1178" s="27">
        <v>6495.14990234375</v>
      </c>
      <c r="C1178" s="14">
        <f t="shared" si="110"/>
        <v>2025</v>
      </c>
      <c r="D1178" s="14">
        <f t="shared" si="111"/>
        <v>9</v>
      </c>
      <c r="E1178" s="14">
        <f t="shared" si="112"/>
        <v>37</v>
      </c>
      <c r="F1178" s="14">
        <f t="shared" si="113"/>
        <v>1</v>
      </c>
      <c r="G1178" s="13">
        <f t="shared" si="114"/>
        <v>45659</v>
      </c>
      <c r="H1178" s="19">
        <f t="shared" si="115"/>
        <v>46022</v>
      </c>
    </row>
    <row r="1179" spans="1:8" x14ac:dyDescent="0.25">
      <c r="A1179" s="28">
        <v>45909</v>
      </c>
      <c r="B1179" s="27">
        <v>6512.60986328125</v>
      </c>
      <c r="C1179" s="14">
        <f t="shared" si="110"/>
        <v>2025</v>
      </c>
      <c r="D1179" s="14">
        <f t="shared" si="111"/>
        <v>9</v>
      </c>
      <c r="E1179" s="14">
        <f t="shared" si="112"/>
        <v>37</v>
      </c>
      <c r="F1179" s="14">
        <f t="shared" si="113"/>
        <v>2</v>
      </c>
      <c r="G1179" s="13">
        <f t="shared" si="114"/>
        <v>45659</v>
      </c>
      <c r="H1179" s="19">
        <f t="shared" si="115"/>
        <v>46022</v>
      </c>
    </row>
    <row r="1180" spans="1:8" x14ac:dyDescent="0.25">
      <c r="A1180" s="28">
        <v>45910</v>
      </c>
      <c r="B1180" s="27">
        <v>6532.0400390625</v>
      </c>
      <c r="C1180" s="14">
        <f t="shared" si="110"/>
        <v>2025</v>
      </c>
      <c r="D1180" s="14">
        <f t="shared" si="111"/>
        <v>9</v>
      </c>
      <c r="E1180" s="14">
        <f t="shared" si="112"/>
        <v>37</v>
      </c>
      <c r="F1180" s="14">
        <f t="shared" si="113"/>
        <v>3</v>
      </c>
      <c r="G1180" s="13">
        <f t="shared" si="114"/>
        <v>45659</v>
      </c>
      <c r="H1180" s="19">
        <f t="shared" si="115"/>
        <v>46022</v>
      </c>
    </row>
    <row r="1181" spans="1:8" x14ac:dyDescent="0.25">
      <c r="A1181" s="28">
        <v>45911</v>
      </c>
      <c r="B1181" s="27">
        <v>6587.47021484375</v>
      </c>
      <c r="C1181" s="14">
        <f t="shared" si="110"/>
        <v>2025</v>
      </c>
      <c r="D1181" s="14">
        <f t="shared" si="111"/>
        <v>9</v>
      </c>
      <c r="E1181" s="14">
        <f t="shared" si="112"/>
        <v>37</v>
      </c>
      <c r="F1181" s="14">
        <f t="shared" si="113"/>
        <v>4</v>
      </c>
      <c r="G1181" s="13">
        <f t="shared" si="114"/>
        <v>45659</v>
      </c>
      <c r="H1181" s="19">
        <f t="shared" si="115"/>
        <v>46022</v>
      </c>
    </row>
    <row r="1182" spans="1:8" x14ac:dyDescent="0.25">
      <c r="A1182" s="28">
        <v>45912</v>
      </c>
      <c r="B1182" s="27">
        <v>6584.2900390625</v>
      </c>
      <c r="C1182" s="14">
        <f t="shared" si="110"/>
        <v>2025</v>
      </c>
      <c r="D1182" s="14">
        <f t="shared" si="111"/>
        <v>9</v>
      </c>
      <c r="E1182" s="14">
        <f t="shared" si="112"/>
        <v>37</v>
      </c>
      <c r="F1182" s="14">
        <f t="shared" si="113"/>
        <v>5</v>
      </c>
      <c r="G1182" s="13">
        <f t="shared" si="114"/>
        <v>45659</v>
      </c>
      <c r="H1182" s="19">
        <f t="shared" si="115"/>
        <v>46022</v>
      </c>
    </row>
    <row r="1183" spans="1:8" x14ac:dyDescent="0.25">
      <c r="A1183" s="28">
        <v>45915</v>
      </c>
      <c r="B1183" s="27">
        <v>6615.27978515625</v>
      </c>
      <c r="C1183" s="14">
        <f t="shared" si="110"/>
        <v>2025</v>
      </c>
      <c r="D1183" s="14">
        <f t="shared" si="111"/>
        <v>9</v>
      </c>
      <c r="E1183" s="14">
        <f t="shared" si="112"/>
        <v>38</v>
      </c>
      <c r="F1183" s="14">
        <f t="shared" si="113"/>
        <v>1</v>
      </c>
      <c r="G1183" s="13">
        <f t="shared" si="114"/>
        <v>45659</v>
      </c>
      <c r="H1183" s="19">
        <f t="shared" si="115"/>
        <v>46022</v>
      </c>
    </row>
    <row r="1184" spans="1:8" x14ac:dyDescent="0.25">
      <c r="A1184" s="28">
        <v>45916</v>
      </c>
      <c r="B1184" s="27">
        <v>6606.759765625</v>
      </c>
      <c r="C1184" s="14">
        <f t="shared" si="110"/>
        <v>2025</v>
      </c>
      <c r="D1184" s="14">
        <f t="shared" si="111"/>
        <v>9</v>
      </c>
      <c r="E1184" s="14">
        <f t="shared" si="112"/>
        <v>38</v>
      </c>
      <c r="F1184" s="14">
        <f t="shared" si="113"/>
        <v>2</v>
      </c>
      <c r="G1184" s="13">
        <f t="shared" si="114"/>
        <v>45659</v>
      </c>
      <c r="H1184" s="19">
        <f t="shared" si="115"/>
        <v>46022</v>
      </c>
    </row>
    <row r="1185" spans="1:8" x14ac:dyDescent="0.25">
      <c r="A1185" s="28">
        <v>45917</v>
      </c>
      <c r="B1185" s="27">
        <v>6600.35009765625</v>
      </c>
      <c r="C1185" s="14">
        <f t="shared" si="110"/>
        <v>2025</v>
      </c>
      <c r="D1185" s="14">
        <f t="shared" si="111"/>
        <v>9</v>
      </c>
      <c r="E1185" s="14">
        <f t="shared" si="112"/>
        <v>38</v>
      </c>
      <c r="F1185" s="14">
        <f t="shared" si="113"/>
        <v>3</v>
      </c>
      <c r="G1185" s="13">
        <f t="shared" si="114"/>
        <v>45659</v>
      </c>
      <c r="H1185" s="19">
        <f t="shared" si="115"/>
        <v>46022</v>
      </c>
    </row>
    <row r="1186" spans="1:8" x14ac:dyDescent="0.25">
      <c r="A1186" s="28">
        <v>45918</v>
      </c>
      <c r="B1186" s="27">
        <v>6631.9599609375</v>
      </c>
      <c r="C1186" s="14">
        <f t="shared" si="110"/>
        <v>2025</v>
      </c>
      <c r="D1186" s="14">
        <f t="shared" si="111"/>
        <v>9</v>
      </c>
      <c r="E1186" s="14">
        <f t="shared" si="112"/>
        <v>38</v>
      </c>
      <c r="F1186" s="14">
        <f t="shared" si="113"/>
        <v>4</v>
      </c>
      <c r="G1186" s="13">
        <f t="shared" si="114"/>
        <v>45659</v>
      </c>
      <c r="H1186" s="19">
        <f t="shared" si="115"/>
        <v>46022</v>
      </c>
    </row>
    <row r="1187" spans="1:8" x14ac:dyDescent="0.25">
      <c r="A1187" s="28">
        <v>45919</v>
      </c>
      <c r="B1187" s="27">
        <v>6664.35986328125</v>
      </c>
      <c r="C1187" s="14">
        <f t="shared" si="110"/>
        <v>2025</v>
      </c>
      <c r="D1187" s="14">
        <f t="shared" si="111"/>
        <v>9</v>
      </c>
      <c r="E1187" s="14">
        <f t="shared" si="112"/>
        <v>38</v>
      </c>
      <c r="F1187" s="14">
        <f t="shared" si="113"/>
        <v>5</v>
      </c>
      <c r="G1187" s="13">
        <f t="shared" si="114"/>
        <v>45659</v>
      </c>
      <c r="H1187" s="19">
        <f t="shared" si="115"/>
        <v>46022</v>
      </c>
    </row>
    <row r="1188" spans="1:8" x14ac:dyDescent="0.25">
      <c r="A1188" s="28">
        <v>45922</v>
      </c>
      <c r="B1188" s="27">
        <v>6693.75</v>
      </c>
      <c r="C1188" s="14">
        <f t="shared" si="110"/>
        <v>2025</v>
      </c>
      <c r="D1188" s="14">
        <f t="shared" si="111"/>
        <v>9</v>
      </c>
      <c r="E1188" s="14">
        <f t="shared" si="112"/>
        <v>39</v>
      </c>
      <c r="F1188" s="14">
        <f t="shared" si="113"/>
        <v>1</v>
      </c>
      <c r="G1188" s="13">
        <f t="shared" si="114"/>
        <v>45659</v>
      </c>
      <c r="H1188" s="19">
        <f t="shared" si="115"/>
        <v>46022</v>
      </c>
    </row>
    <row r="1189" spans="1:8" x14ac:dyDescent="0.25">
      <c r="A1189" s="28">
        <v>45923</v>
      </c>
      <c r="B1189" s="27">
        <v>6656.919921875</v>
      </c>
      <c r="C1189" s="14">
        <f t="shared" si="110"/>
        <v>2025</v>
      </c>
      <c r="D1189" s="14">
        <f t="shared" si="111"/>
        <v>9</v>
      </c>
      <c r="E1189" s="14">
        <f t="shared" si="112"/>
        <v>39</v>
      </c>
      <c r="F1189" s="14">
        <f t="shared" si="113"/>
        <v>2</v>
      </c>
      <c r="G1189" s="13">
        <f t="shared" si="114"/>
        <v>45659</v>
      </c>
      <c r="H1189" s="19">
        <f t="shared" si="115"/>
        <v>46022</v>
      </c>
    </row>
    <row r="1190" spans="1:8" x14ac:dyDescent="0.25">
      <c r="A1190" s="28">
        <v>45924</v>
      </c>
      <c r="B1190" s="27">
        <v>6637.97021484375</v>
      </c>
      <c r="C1190" s="14">
        <f t="shared" si="110"/>
        <v>2025</v>
      </c>
      <c r="D1190" s="14">
        <f t="shared" si="111"/>
        <v>9</v>
      </c>
      <c r="E1190" s="14">
        <f t="shared" si="112"/>
        <v>39</v>
      </c>
      <c r="F1190" s="14">
        <f t="shared" si="113"/>
        <v>3</v>
      </c>
      <c r="G1190" s="13">
        <f t="shared" si="114"/>
        <v>45659</v>
      </c>
      <c r="H1190" s="19">
        <f t="shared" si="115"/>
        <v>46022</v>
      </c>
    </row>
    <row r="1191" spans="1:8" x14ac:dyDescent="0.25">
      <c r="A1191" s="28">
        <v>45925</v>
      </c>
      <c r="B1191" s="27">
        <v>6604.72021484375</v>
      </c>
      <c r="C1191" s="14">
        <f t="shared" si="110"/>
        <v>2025</v>
      </c>
      <c r="D1191" s="14">
        <f t="shared" si="111"/>
        <v>9</v>
      </c>
      <c r="E1191" s="14">
        <f t="shared" si="112"/>
        <v>39</v>
      </c>
      <c r="F1191" s="14">
        <f t="shared" si="113"/>
        <v>4</v>
      </c>
      <c r="G1191" s="13">
        <f t="shared" si="114"/>
        <v>45659</v>
      </c>
      <c r="H1191" s="19">
        <f t="shared" si="115"/>
        <v>46022</v>
      </c>
    </row>
    <row r="1192" spans="1:8" x14ac:dyDescent="0.25">
      <c r="A1192" s="28">
        <v>45926</v>
      </c>
      <c r="B1192" s="27">
        <v>6643.7001953125</v>
      </c>
      <c r="C1192" s="14">
        <f t="shared" si="110"/>
        <v>2025</v>
      </c>
      <c r="D1192" s="14">
        <f t="shared" si="111"/>
        <v>9</v>
      </c>
      <c r="E1192" s="14">
        <f t="shared" si="112"/>
        <v>39</v>
      </c>
      <c r="F1192" s="14">
        <f t="shared" si="113"/>
        <v>5</v>
      </c>
      <c r="G1192" s="13">
        <f t="shared" si="114"/>
        <v>45659</v>
      </c>
      <c r="H1192" s="19">
        <f t="shared" si="115"/>
        <v>46022</v>
      </c>
    </row>
    <row r="1193" spans="1:8" x14ac:dyDescent="0.25">
      <c r="A1193" s="28">
        <v>45929</v>
      </c>
      <c r="B1193" s="27">
        <v>6661.2099609375</v>
      </c>
      <c r="C1193" s="14">
        <f t="shared" si="110"/>
        <v>2025</v>
      </c>
      <c r="D1193" s="14">
        <f t="shared" si="111"/>
        <v>9</v>
      </c>
      <c r="E1193" s="14">
        <f t="shared" si="112"/>
        <v>40</v>
      </c>
      <c r="F1193" s="14">
        <f t="shared" si="113"/>
        <v>1</v>
      </c>
      <c r="G1193" s="13">
        <f t="shared" si="114"/>
        <v>45659</v>
      </c>
      <c r="H1193" s="19">
        <f t="shared" si="115"/>
        <v>46022</v>
      </c>
    </row>
    <row r="1194" spans="1:8" x14ac:dyDescent="0.25">
      <c r="A1194" s="28">
        <v>45930</v>
      </c>
      <c r="B1194" s="27">
        <v>6688.4599609375</v>
      </c>
      <c r="C1194" s="14">
        <f t="shared" si="110"/>
        <v>2025</v>
      </c>
      <c r="D1194" s="14">
        <f t="shared" si="111"/>
        <v>9</v>
      </c>
      <c r="E1194" s="14">
        <f t="shared" si="112"/>
        <v>40</v>
      </c>
      <c r="F1194" s="14">
        <f t="shared" si="113"/>
        <v>2</v>
      </c>
      <c r="G1194" s="13">
        <f t="shared" si="114"/>
        <v>45659</v>
      </c>
      <c r="H1194" s="19">
        <f t="shared" si="115"/>
        <v>46022</v>
      </c>
    </row>
    <row r="1195" spans="1:8" x14ac:dyDescent="0.25">
      <c r="A1195" s="28">
        <v>45931</v>
      </c>
      <c r="B1195" s="27">
        <v>6711.2001953125</v>
      </c>
      <c r="C1195" s="14">
        <f t="shared" si="110"/>
        <v>2025</v>
      </c>
      <c r="D1195" s="14">
        <f t="shared" si="111"/>
        <v>10</v>
      </c>
      <c r="E1195" s="14">
        <f t="shared" si="112"/>
        <v>40</v>
      </c>
      <c r="F1195" s="14">
        <f t="shared" si="113"/>
        <v>3</v>
      </c>
      <c r="G1195" s="13">
        <f t="shared" si="114"/>
        <v>45659</v>
      </c>
      <c r="H1195" s="19">
        <f t="shared" si="115"/>
        <v>46022</v>
      </c>
    </row>
    <row r="1196" spans="1:8" x14ac:dyDescent="0.25">
      <c r="A1196" s="28">
        <v>45932</v>
      </c>
      <c r="B1196" s="27">
        <v>6715.35009765625</v>
      </c>
      <c r="C1196" s="14">
        <f t="shared" si="110"/>
        <v>2025</v>
      </c>
      <c r="D1196" s="14">
        <f t="shared" si="111"/>
        <v>10</v>
      </c>
      <c r="E1196" s="14">
        <f t="shared" si="112"/>
        <v>40</v>
      </c>
      <c r="F1196" s="14">
        <f t="shared" si="113"/>
        <v>4</v>
      </c>
      <c r="G1196" s="13">
        <f t="shared" si="114"/>
        <v>45659</v>
      </c>
      <c r="H1196" s="19">
        <f t="shared" si="115"/>
        <v>46022</v>
      </c>
    </row>
    <row r="1197" spans="1:8" x14ac:dyDescent="0.25">
      <c r="A1197" s="28">
        <v>45933</v>
      </c>
      <c r="B1197" s="27">
        <v>6715.7900390625</v>
      </c>
      <c r="C1197" s="14">
        <f t="shared" si="110"/>
        <v>2025</v>
      </c>
      <c r="D1197" s="14">
        <f t="shared" si="111"/>
        <v>10</v>
      </c>
      <c r="E1197" s="14">
        <f t="shared" si="112"/>
        <v>40</v>
      </c>
      <c r="F1197" s="14">
        <f t="shared" si="113"/>
        <v>5</v>
      </c>
      <c r="G1197" s="13">
        <f t="shared" si="114"/>
        <v>45659</v>
      </c>
      <c r="H1197" s="19">
        <f t="shared" si="115"/>
        <v>46022</v>
      </c>
    </row>
    <row r="1198" spans="1:8" x14ac:dyDescent="0.25">
      <c r="A1198" s="28">
        <v>45936</v>
      </c>
      <c r="B1198" s="27">
        <v>6740.27978515625</v>
      </c>
      <c r="C1198" s="14">
        <f t="shared" si="110"/>
        <v>2025</v>
      </c>
      <c r="D1198" s="14">
        <f t="shared" si="111"/>
        <v>10</v>
      </c>
      <c r="E1198" s="14">
        <f t="shared" si="112"/>
        <v>41</v>
      </c>
      <c r="F1198" s="14">
        <f t="shared" si="113"/>
        <v>1</v>
      </c>
      <c r="G1198" s="13">
        <f t="shared" si="114"/>
        <v>45659</v>
      </c>
      <c r="H1198" s="19">
        <f t="shared" si="115"/>
        <v>46022</v>
      </c>
    </row>
    <row r="1199" spans="1:8" x14ac:dyDescent="0.25">
      <c r="A1199" s="28">
        <v>45937</v>
      </c>
      <c r="B1199" s="27">
        <v>6714.58984375</v>
      </c>
      <c r="C1199" s="14">
        <f t="shared" si="110"/>
        <v>2025</v>
      </c>
      <c r="D1199" s="14">
        <f t="shared" si="111"/>
        <v>10</v>
      </c>
      <c r="E1199" s="14">
        <f t="shared" si="112"/>
        <v>41</v>
      </c>
      <c r="F1199" s="14">
        <f t="shared" si="113"/>
        <v>2</v>
      </c>
      <c r="G1199" s="13">
        <f t="shared" si="114"/>
        <v>45659</v>
      </c>
      <c r="H1199" s="19">
        <f t="shared" si="115"/>
        <v>46022</v>
      </c>
    </row>
    <row r="1200" spans="1:8" x14ac:dyDescent="0.25">
      <c r="A1200" s="28">
        <v>45938</v>
      </c>
      <c r="B1200" s="27">
        <v>6753.72021484375</v>
      </c>
      <c r="C1200" s="14">
        <f t="shared" si="110"/>
        <v>2025</v>
      </c>
      <c r="D1200" s="14">
        <f t="shared" si="111"/>
        <v>10</v>
      </c>
      <c r="E1200" s="14">
        <f t="shared" si="112"/>
        <v>41</v>
      </c>
      <c r="F1200" s="14">
        <f t="shared" si="113"/>
        <v>3</v>
      </c>
      <c r="G1200" s="13">
        <f t="shared" si="114"/>
        <v>45659</v>
      </c>
      <c r="H1200" s="19">
        <f t="shared" si="115"/>
        <v>46022</v>
      </c>
    </row>
    <row r="1201" spans="1:8" x14ac:dyDescent="0.25">
      <c r="A1201" s="28">
        <v>45939</v>
      </c>
      <c r="B1201" s="27">
        <v>6735.10986328125</v>
      </c>
      <c r="C1201" s="14">
        <f t="shared" si="110"/>
        <v>2025</v>
      </c>
      <c r="D1201" s="14">
        <f t="shared" si="111"/>
        <v>10</v>
      </c>
      <c r="E1201" s="14">
        <f t="shared" si="112"/>
        <v>41</v>
      </c>
      <c r="F1201" s="14">
        <f t="shared" si="113"/>
        <v>4</v>
      </c>
      <c r="G1201" s="13">
        <f t="shared" si="114"/>
        <v>45659</v>
      </c>
      <c r="H1201" s="19">
        <f t="shared" si="115"/>
        <v>46022</v>
      </c>
    </row>
    <row r="1202" spans="1:8" x14ac:dyDescent="0.25">
      <c r="A1202" s="28">
        <v>45940</v>
      </c>
      <c r="B1202" s="27">
        <v>6552.509765625</v>
      </c>
      <c r="C1202" s="14">
        <f t="shared" si="110"/>
        <v>2025</v>
      </c>
      <c r="D1202" s="14">
        <f t="shared" si="111"/>
        <v>10</v>
      </c>
      <c r="E1202" s="14">
        <f t="shared" si="112"/>
        <v>41</v>
      </c>
      <c r="F1202" s="14">
        <f t="shared" si="113"/>
        <v>5</v>
      </c>
      <c r="G1202" s="13">
        <f t="shared" si="114"/>
        <v>45659</v>
      </c>
      <c r="H1202" s="19">
        <f t="shared" si="115"/>
        <v>46022</v>
      </c>
    </row>
    <row r="1203" spans="1:8" x14ac:dyDescent="0.25">
      <c r="A1203" s="28">
        <v>45943</v>
      </c>
      <c r="B1203" s="27">
        <v>6654.72021484375</v>
      </c>
      <c r="C1203" s="14">
        <f t="shared" si="110"/>
        <v>2025</v>
      </c>
      <c r="D1203" s="14">
        <f t="shared" si="111"/>
        <v>10</v>
      </c>
      <c r="E1203" s="14">
        <f t="shared" si="112"/>
        <v>42</v>
      </c>
      <c r="F1203" s="14">
        <f t="shared" si="113"/>
        <v>1</v>
      </c>
      <c r="G1203" s="13">
        <f t="shared" si="114"/>
        <v>45659</v>
      </c>
      <c r="H1203" s="19">
        <f t="shared" si="115"/>
        <v>46022</v>
      </c>
    </row>
    <row r="1204" spans="1:8" x14ac:dyDescent="0.25">
      <c r="A1204" s="28">
        <v>45944</v>
      </c>
      <c r="B1204" s="27">
        <v>6644.31005859375</v>
      </c>
      <c r="C1204" s="14">
        <f t="shared" si="110"/>
        <v>2025</v>
      </c>
      <c r="D1204" s="14">
        <f t="shared" si="111"/>
        <v>10</v>
      </c>
      <c r="E1204" s="14">
        <f t="shared" si="112"/>
        <v>42</v>
      </c>
      <c r="F1204" s="14">
        <f t="shared" si="113"/>
        <v>2</v>
      </c>
      <c r="G1204" s="13">
        <f t="shared" si="114"/>
        <v>45659</v>
      </c>
      <c r="H1204" s="19">
        <f t="shared" si="115"/>
        <v>46022</v>
      </c>
    </row>
    <row r="1205" spans="1:8" x14ac:dyDescent="0.25">
      <c r="A1205" s="28">
        <v>45945</v>
      </c>
      <c r="B1205" s="27">
        <v>6671.06005859375</v>
      </c>
      <c r="C1205" s="14">
        <f t="shared" si="110"/>
        <v>2025</v>
      </c>
      <c r="D1205" s="14">
        <f t="shared" si="111"/>
        <v>10</v>
      </c>
      <c r="E1205" s="14">
        <f t="shared" si="112"/>
        <v>42</v>
      </c>
      <c r="F1205" s="14">
        <f t="shared" si="113"/>
        <v>3</v>
      </c>
      <c r="G1205" s="13">
        <f t="shared" si="114"/>
        <v>45659</v>
      </c>
      <c r="H1205" s="19">
        <f t="shared" si="115"/>
        <v>46022</v>
      </c>
    </row>
    <row r="1206" spans="1:8" x14ac:dyDescent="0.25">
      <c r="A1206" s="28">
        <v>45946</v>
      </c>
      <c r="B1206" s="27">
        <v>6629.06982421875</v>
      </c>
      <c r="C1206" s="14">
        <f t="shared" si="110"/>
        <v>2025</v>
      </c>
      <c r="D1206" s="14">
        <f t="shared" si="111"/>
        <v>10</v>
      </c>
      <c r="E1206" s="14">
        <f t="shared" si="112"/>
        <v>42</v>
      </c>
      <c r="F1206" s="14">
        <f t="shared" si="113"/>
        <v>4</v>
      </c>
      <c r="G1206" s="13">
        <f t="shared" si="114"/>
        <v>45659</v>
      </c>
      <c r="H1206" s="19">
        <f t="shared" si="115"/>
        <v>46022</v>
      </c>
    </row>
    <row r="1207" spans="1:8" x14ac:dyDescent="0.25">
      <c r="A1207" s="28">
        <v>45947</v>
      </c>
      <c r="B1207" s="27">
        <v>6664.009765625</v>
      </c>
      <c r="C1207" s="14">
        <f t="shared" si="110"/>
        <v>2025</v>
      </c>
      <c r="D1207" s="14">
        <f t="shared" si="111"/>
        <v>10</v>
      </c>
      <c r="E1207" s="14">
        <f t="shared" si="112"/>
        <v>42</v>
      </c>
      <c r="F1207" s="14">
        <f t="shared" si="113"/>
        <v>5</v>
      </c>
      <c r="G1207" s="13">
        <f t="shared" si="114"/>
        <v>45659</v>
      </c>
      <c r="H1207" s="19">
        <f t="shared" si="115"/>
        <v>46022</v>
      </c>
    </row>
    <row r="1208" spans="1:8" x14ac:dyDescent="0.25">
      <c r="A1208" s="28">
        <v>45950</v>
      </c>
      <c r="B1208" s="27">
        <v>6735.1298828125</v>
      </c>
      <c r="C1208" s="14">
        <f t="shared" si="110"/>
        <v>2025</v>
      </c>
      <c r="D1208" s="14">
        <f t="shared" si="111"/>
        <v>10</v>
      </c>
      <c r="E1208" s="14">
        <f t="shared" si="112"/>
        <v>43</v>
      </c>
      <c r="F1208" s="14">
        <f t="shared" si="113"/>
        <v>1</v>
      </c>
      <c r="G1208" s="13">
        <f t="shared" si="114"/>
        <v>45659</v>
      </c>
      <c r="H1208" s="19">
        <f t="shared" si="115"/>
        <v>46022</v>
      </c>
    </row>
    <row r="1209" spans="1:8" x14ac:dyDescent="0.25">
      <c r="A1209" s="28">
        <v>45951</v>
      </c>
      <c r="B1209" s="27">
        <v>6735.35009765625</v>
      </c>
      <c r="C1209" s="14">
        <f t="shared" si="110"/>
        <v>2025</v>
      </c>
      <c r="D1209" s="14">
        <f t="shared" si="111"/>
        <v>10</v>
      </c>
      <c r="E1209" s="14">
        <f t="shared" si="112"/>
        <v>43</v>
      </c>
      <c r="F1209" s="14">
        <f t="shared" si="113"/>
        <v>2</v>
      </c>
      <c r="G1209" s="13">
        <f t="shared" si="114"/>
        <v>45659</v>
      </c>
      <c r="H1209" s="19">
        <f t="shared" si="115"/>
        <v>46022</v>
      </c>
    </row>
    <row r="1210" spans="1:8" x14ac:dyDescent="0.25">
      <c r="A1210" s="28">
        <v>45952</v>
      </c>
      <c r="B1210" s="27">
        <v>6699.39990234375</v>
      </c>
      <c r="C1210" s="14">
        <f t="shared" si="110"/>
        <v>2025</v>
      </c>
      <c r="D1210" s="14">
        <f t="shared" si="111"/>
        <v>10</v>
      </c>
      <c r="E1210" s="14">
        <f t="shared" si="112"/>
        <v>43</v>
      </c>
      <c r="F1210" s="14">
        <f t="shared" si="113"/>
        <v>3</v>
      </c>
      <c r="G1210" s="13">
        <f t="shared" si="114"/>
        <v>45659</v>
      </c>
      <c r="H1210" s="19">
        <f t="shared" si="115"/>
        <v>46022</v>
      </c>
    </row>
    <row r="1211" spans="1:8" x14ac:dyDescent="0.25">
      <c r="A1211" s="28">
        <v>45953</v>
      </c>
      <c r="B1211" s="27">
        <v>6738.43994140625</v>
      </c>
      <c r="C1211" s="14">
        <f t="shared" si="110"/>
        <v>2025</v>
      </c>
      <c r="D1211" s="14">
        <f t="shared" si="111"/>
        <v>10</v>
      </c>
      <c r="E1211" s="14">
        <f t="shared" si="112"/>
        <v>43</v>
      </c>
      <c r="F1211" s="14">
        <f t="shared" si="113"/>
        <v>4</v>
      </c>
      <c r="G1211" s="13">
        <f t="shared" si="114"/>
        <v>45659</v>
      </c>
      <c r="H1211" s="19">
        <f t="shared" si="115"/>
        <v>46022</v>
      </c>
    </row>
    <row r="1212" spans="1:8" x14ac:dyDescent="0.25">
      <c r="A1212" s="28">
        <v>45954</v>
      </c>
      <c r="B1212" s="27">
        <v>6791.68994140625</v>
      </c>
      <c r="C1212" s="14">
        <f t="shared" si="110"/>
        <v>2025</v>
      </c>
      <c r="D1212" s="14">
        <f t="shared" si="111"/>
        <v>10</v>
      </c>
      <c r="E1212" s="14">
        <f t="shared" si="112"/>
        <v>43</v>
      </c>
      <c r="F1212" s="14">
        <f t="shared" si="113"/>
        <v>5</v>
      </c>
      <c r="G1212" s="13">
        <f t="shared" si="114"/>
        <v>45659</v>
      </c>
      <c r="H1212" s="19">
        <f t="shared" si="115"/>
        <v>46022</v>
      </c>
    </row>
    <row r="1213" spans="1:8" x14ac:dyDescent="0.25">
      <c r="A1213" s="28">
        <v>45957</v>
      </c>
      <c r="B1213" s="27">
        <v>6875.16015625</v>
      </c>
      <c r="C1213" s="14">
        <f t="shared" si="110"/>
        <v>2025</v>
      </c>
      <c r="D1213" s="14">
        <f t="shared" si="111"/>
        <v>10</v>
      </c>
      <c r="E1213" s="14">
        <f t="shared" si="112"/>
        <v>44</v>
      </c>
      <c r="F1213" s="14">
        <f t="shared" si="113"/>
        <v>1</v>
      </c>
      <c r="G1213" s="13">
        <f t="shared" si="114"/>
        <v>45659</v>
      </c>
      <c r="H1213" s="19">
        <f t="shared" si="115"/>
        <v>46022</v>
      </c>
    </row>
    <row r="1214" spans="1:8" x14ac:dyDescent="0.25">
      <c r="A1214" s="28">
        <v>45958</v>
      </c>
      <c r="B1214" s="27">
        <v>6890.89013671875</v>
      </c>
      <c r="C1214" s="14">
        <f t="shared" si="110"/>
        <v>2025</v>
      </c>
      <c r="D1214" s="14">
        <f t="shared" si="111"/>
        <v>10</v>
      </c>
      <c r="E1214" s="14">
        <f t="shared" si="112"/>
        <v>44</v>
      </c>
      <c r="F1214" s="14">
        <f t="shared" si="113"/>
        <v>2</v>
      </c>
      <c r="G1214" s="13">
        <f t="shared" si="114"/>
        <v>45659</v>
      </c>
      <c r="H1214" s="19">
        <f t="shared" si="115"/>
        <v>46022</v>
      </c>
    </row>
    <row r="1215" spans="1:8" x14ac:dyDescent="0.25">
      <c r="A1215" s="28">
        <v>45959</v>
      </c>
      <c r="B1215" s="27">
        <v>6890.58984375</v>
      </c>
      <c r="C1215" s="14">
        <f t="shared" si="110"/>
        <v>2025</v>
      </c>
      <c r="D1215" s="14">
        <f t="shared" si="111"/>
        <v>10</v>
      </c>
      <c r="E1215" s="14">
        <f t="shared" si="112"/>
        <v>44</v>
      </c>
      <c r="F1215" s="14">
        <f t="shared" si="113"/>
        <v>3</v>
      </c>
      <c r="G1215" s="13">
        <f t="shared" si="114"/>
        <v>45659</v>
      </c>
      <c r="H1215" s="19">
        <f t="shared" si="115"/>
        <v>46022</v>
      </c>
    </row>
    <row r="1216" spans="1:8" x14ac:dyDescent="0.25">
      <c r="A1216" s="28">
        <v>45960</v>
      </c>
      <c r="B1216" s="27">
        <v>6822.33984375</v>
      </c>
      <c r="C1216" s="14">
        <f t="shared" si="110"/>
        <v>2025</v>
      </c>
      <c r="D1216" s="14">
        <f t="shared" si="111"/>
        <v>10</v>
      </c>
      <c r="E1216" s="14">
        <f t="shared" si="112"/>
        <v>44</v>
      </c>
      <c r="F1216" s="14">
        <f t="shared" si="113"/>
        <v>4</v>
      </c>
      <c r="G1216" s="13">
        <f t="shared" si="114"/>
        <v>45659</v>
      </c>
      <c r="H1216" s="19">
        <f t="shared" si="115"/>
        <v>46022</v>
      </c>
    </row>
    <row r="1217" spans="1:8" x14ac:dyDescent="0.25">
      <c r="A1217" s="28">
        <v>45961</v>
      </c>
      <c r="B1217" s="27">
        <v>6840.2001953125</v>
      </c>
      <c r="C1217" s="14">
        <f t="shared" si="110"/>
        <v>2025</v>
      </c>
      <c r="D1217" s="14">
        <f t="shared" si="111"/>
        <v>10</v>
      </c>
      <c r="E1217" s="14">
        <f t="shared" si="112"/>
        <v>44</v>
      </c>
      <c r="F1217" s="14">
        <f t="shared" si="113"/>
        <v>5</v>
      </c>
      <c r="G1217" s="13">
        <f t="shared" si="114"/>
        <v>45659</v>
      </c>
      <c r="H1217" s="19">
        <f t="shared" si="115"/>
        <v>46022</v>
      </c>
    </row>
    <row r="1218" spans="1:8" x14ac:dyDescent="0.25">
      <c r="A1218" s="28">
        <v>45964</v>
      </c>
      <c r="B1218" s="27">
        <v>6851.97021484375</v>
      </c>
      <c r="C1218" s="14">
        <f t="shared" si="110"/>
        <v>2025</v>
      </c>
      <c r="D1218" s="14">
        <f t="shared" si="111"/>
        <v>11</v>
      </c>
      <c r="E1218" s="14">
        <f t="shared" si="112"/>
        <v>45</v>
      </c>
      <c r="F1218" s="14">
        <f t="shared" si="113"/>
        <v>1</v>
      </c>
      <c r="G1218" s="13">
        <f t="shared" si="114"/>
        <v>45659</v>
      </c>
      <c r="H1218" s="19">
        <f t="shared" si="115"/>
        <v>46022</v>
      </c>
    </row>
    <row r="1219" spans="1:8" x14ac:dyDescent="0.25">
      <c r="A1219" s="28">
        <v>45965</v>
      </c>
      <c r="B1219" s="27">
        <v>6771.5498046875</v>
      </c>
      <c r="C1219" s="14">
        <f t="shared" si="110"/>
        <v>2025</v>
      </c>
      <c r="D1219" s="14">
        <f t="shared" si="111"/>
        <v>11</v>
      </c>
      <c r="E1219" s="14">
        <f t="shared" si="112"/>
        <v>45</v>
      </c>
      <c r="F1219" s="14">
        <f t="shared" si="113"/>
        <v>2</v>
      </c>
      <c r="G1219" s="13">
        <f t="shared" si="114"/>
        <v>45659</v>
      </c>
      <c r="H1219" s="19">
        <f t="shared" si="115"/>
        <v>46022</v>
      </c>
    </row>
    <row r="1220" spans="1:8" x14ac:dyDescent="0.25">
      <c r="A1220" s="28">
        <v>45966</v>
      </c>
      <c r="B1220" s="27">
        <v>6796.2900390625</v>
      </c>
      <c r="C1220" s="14">
        <f t="shared" si="110"/>
        <v>2025</v>
      </c>
      <c r="D1220" s="14">
        <f t="shared" si="111"/>
        <v>11</v>
      </c>
      <c r="E1220" s="14">
        <f t="shared" si="112"/>
        <v>45</v>
      </c>
      <c r="F1220" s="14">
        <f t="shared" si="113"/>
        <v>3</v>
      </c>
      <c r="G1220" s="13">
        <f t="shared" si="114"/>
        <v>45659</v>
      </c>
      <c r="H1220" s="19">
        <f t="shared" si="115"/>
        <v>46022</v>
      </c>
    </row>
    <row r="1221" spans="1:8" x14ac:dyDescent="0.25">
      <c r="A1221" s="28">
        <v>45967</v>
      </c>
      <c r="B1221" s="27">
        <v>6720.31982421875</v>
      </c>
      <c r="C1221" s="14">
        <f t="shared" ref="C1221:C1284" si="116">YEAR(A1221)</f>
        <v>2025</v>
      </c>
      <c r="D1221" s="14">
        <f t="shared" ref="D1221:D1284" si="117">MONTH(A1221)</f>
        <v>11</v>
      </c>
      <c r="E1221" s="14">
        <f t="shared" ref="E1221:E1284" si="118">_xlfn.ISOWEEKNUM(A1221)</f>
        <v>45</v>
      </c>
      <c r="F1221" s="14">
        <f t="shared" ref="F1221:F1284" si="119">WEEKDAY(A1221,2)</f>
        <v>4</v>
      </c>
      <c r="G1221" s="13">
        <f t="shared" ref="G1221:G1284" si="120">_xlfn.MINIFS($A$4:$A$1346,$C$4:$C$1346,C1221,$C$4:$C$1346,C1221)</f>
        <v>45659</v>
      </c>
      <c r="H1221" s="19">
        <f t="shared" ref="H1221:H1284" si="121">_xlfn.MAXIFS($A$4:$A$1346,$C$4:$C$1346,C1221,$C$4:$C$1346,C1221)</f>
        <v>46022</v>
      </c>
    </row>
    <row r="1222" spans="1:8" x14ac:dyDescent="0.25">
      <c r="A1222" s="28">
        <v>45968</v>
      </c>
      <c r="B1222" s="27">
        <v>6728.7998046875</v>
      </c>
      <c r="C1222" s="14">
        <f t="shared" si="116"/>
        <v>2025</v>
      </c>
      <c r="D1222" s="14">
        <f t="shared" si="117"/>
        <v>11</v>
      </c>
      <c r="E1222" s="14">
        <f t="shared" si="118"/>
        <v>45</v>
      </c>
      <c r="F1222" s="14">
        <f t="shared" si="119"/>
        <v>5</v>
      </c>
      <c r="G1222" s="13">
        <f t="shared" si="120"/>
        <v>45659</v>
      </c>
      <c r="H1222" s="19">
        <f t="shared" si="121"/>
        <v>46022</v>
      </c>
    </row>
    <row r="1223" spans="1:8" x14ac:dyDescent="0.25">
      <c r="A1223" s="28">
        <v>45971</v>
      </c>
      <c r="B1223" s="27">
        <v>6832.43017578125</v>
      </c>
      <c r="C1223" s="14">
        <f t="shared" si="116"/>
        <v>2025</v>
      </c>
      <c r="D1223" s="14">
        <f t="shared" si="117"/>
        <v>11</v>
      </c>
      <c r="E1223" s="14">
        <f t="shared" si="118"/>
        <v>46</v>
      </c>
      <c r="F1223" s="14">
        <f t="shared" si="119"/>
        <v>1</v>
      </c>
      <c r="G1223" s="13">
        <f t="shared" si="120"/>
        <v>45659</v>
      </c>
      <c r="H1223" s="19">
        <f t="shared" si="121"/>
        <v>46022</v>
      </c>
    </row>
    <row r="1224" spans="1:8" x14ac:dyDescent="0.25">
      <c r="A1224" s="28">
        <v>45972</v>
      </c>
      <c r="B1224" s="27">
        <v>6846.60986328125</v>
      </c>
      <c r="C1224" s="14">
        <f t="shared" si="116"/>
        <v>2025</v>
      </c>
      <c r="D1224" s="14">
        <f t="shared" si="117"/>
        <v>11</v>
      </c>
      <c r="E1224" s="14">
        <f t="shared" si="118"/>
        <v>46</v>
      </c>
      <c r="F1224" s="14">
        <f t="shared" si="119"/>
        <v>2</v>
      </c>
      <c r="G1224" s="13">
        <f t="shared" si="120"/>
        <v>45659</v>
      </c>
      <c r="H1224" s="19">
        <f t="shared" si="121"/>
        <v>46022</v>
      </c>
    </row>
    <row r="1225" spans="1:8" x14ac:dyDescent="0.25">
      <c r="A1225" s="28">
        <v>45973</v>
      </c>
      <c r="B1225" s="27">
        <v>6850.919921875</v>
      </c>
      <c r="C1225" s="14">
        <f t="shared" si="116"/>
        <v>2025</v>
      </c>
      <c r="D1225" s="14">
        <f t="shared" si="117"/>
        <v>11</v>
      </c>
      <c r="E1225" s="14">
        <f t="shared" si="118"/>
        <v>46</v>
      </c>
      <c r="F1225" s="14">
        <f t="shared" si="119"/>
        <v>3</v>
      </c>
      <c r="G1225" s="13">
        <f t="shared" si="120"/>
        <v>45659</v>
      </c>
      <c r="H1225" s="19">
        <f t="shared" si="121"/>
        <v>46022</v>
      </c>
    </row>
    <row r="1226" spans="1:8" x14ac:dyDescent="0.25">
      <c r="A1226" s="28">
        <v>45974</v>
      </c>
      <c r="B1226" s="27">
        <v>6737.490234375</v>
      </c>
      <c r="C1226" s="14">
        <f t="shared" si="116"/>
        <v>2025</v>
      </c>
      <c r="D1226" s="14">
        <f t="shared" si="117"/>
        <v>11</v>
      </c>
      <c r="E1226" s="14">
        <f t="shared" si="118"/>
        <v>46</v>
      </c>
      <c r="F1226" s="14">
        <f t="shared" si="119"/>
        <v>4</v>
      </c>
      <c r="G1226" s="13">
        <f t="shared" si="120"/>
        <v>45659</v>
      </c>
      <c r="H1226" s="19">
        <f t="shared" si="121"/>
        <v>46022</v>
      </c>
    </row>
    <row r="1227" spans="1:8" x14ac:dyDescent="0.25">
      <c r="A1227" s="28">
        <v>45975</v>
      </c>
      <c r="B1227" s="27">
        <v>6734.10986328125</v>
      </c>
      <c r="C1227" s="14">
        <f t="shared" si="116"/>
        <v>2025</v>
      </c>
      <c r="D1227" s="14">
        <f t="shared" si="117"/>
        <v>11</v>
      </c>
      <c r="E1227" s="14">
        <f t="shared" si="118"/>
        <v>46</v>
      </c>
      <c r="F1227" s="14">
        <f t="shared" si="119"/>
        <v>5</v>
      </c>
      <c r="G1227" s="13">
        <f t="shared" si="120"/>
        <v>45659</v>
      </c>
      <c r="H1227" s="19">
        <f t="shared" si="121"/>
        <v>46022</v>
      </c>
    </row>
    <row r="1228" spans="1:8" x14ac:dyDescent="0.25">
      <c r="A1228" s="28">
        <v>45978</v>
      </c>
      <c r="B1228" s="27">
        <v>6672.41015625</v>
      </c>
      <c r="C1228" s="14">
        <f t="shared" si="116"/>
        <v>2025</v>
      </c>
      <c r="D1228" s="14">
        <f t="shared" si="117"/>
        <v>11</v>
      </c>
      <c r="E1228" s="14">
        <f t="shared" si="118"/>
        <v>47</v>
      </c>
      <c r="F1228" s="14">
        <f t="shared" si="119"/>
        <v>1</v>
      </c>
      <c r="G1228" s="13">
        <f t="shared" si="120"/>
        <v>45659</v>
      </c>
      <c r="H1228" s="19">
        <f t="shared" si="121"/>
        <v>46022</v>
      </c>
    </row>
    <row r="1229" spans="1:8" x14ac:dyDescent="0.25">
      <c r="A1229" s="28">
        <v>45979</v>
      </c>
      <c r="B1229" s="27">
        <v>6617.31982421875</v>
      </c>
      <c r="C1229" s="14">
        <f t="shared" si="116"/>
        <v>2025</v>
      </c>
      <c r="D1229" s="14">
        <f t="shared" si="117"/>
        <v>11</v>
      </c>
      <c r="E1229" s="14">
        <f t="shared" si="118"/>
        <v>47</v>
      </c>
      <c r="F1229" s="14">
        <f t="shared" si="119"/>
        <v>2</v>
      </c>
      <c r="G1229" s="13">
        <f t="shared" si="120"/>
        <v>45659</v>
      </c>
      <c r="H1229" s="19">
        <f t="shared" si="121"/>
        <v>46022</v>
      </c>
    </row>
    <row r="1230" spans="1:8" x14ac:dyDescent="0.25">
      <c r="A1230" s="28">
        <v>45980</v>
      </c>
      <c r="B1230" s="27">
        <v>6642.16015625</v>
      </c>
      <c r="C1230" s="14">
        <f t="shared" si="116"/>
        <v>2025</v>
      </c>
      <c r="D1230" s="14">
        <f t="shared" si="117"/>
        <v>11</v>
      </c>
      <c r="E1230" s="14">
        <f t="shared" si="118"/>
        <v>47</v>
      </c>
      <c r="F1230" s="14">
        <f t="shared" si="119"/>
        <v>3</v>
      </c>
      <c r="G1230" s="13">
        <f t="shared" si="120"/>
        <v>45659</v>
      </c>
      <c r="H1230" s="19">
        <f t="shared" si="121"/>
        <v>46022</v>
      </c>
    </row>
    <row r="1231" spans="1:8" x14ac:dyDescent="0.25">
      <c r="A1231" s="28">
        <v>45981</v>
      </c>
      <c r="B1231" s="27">
        <v>6538.759765625</v>
      </c>
      <c r="C1231" s="14">
        <f t="shared" si="116"/>
        <v>2025</v>
      </c>
      <c r="D1231" s="14">
        <f t="shared" si="117"/>
        <v>11</v>
      </c>
      <c r="E1231" s="14">
        <f t="shared" si="118"/>
        <v>47</v>
      </c>
      <c r="F1231" s="14">
        <f t="shared" si="119"/>
        <v>4</v>
      </c>
      <c r="G1231" s="13">
        <f t="shared" si="120"/>
        <v>45659</v>
      </c>
      <c r="H1231" s="19">
        <f t="shared" si="121"/>
        <v>46022</v>
      </c>
    </row>
    <row r="1232" spans="1:8" x14ac:dyDescent="0.25">
      <c r="A1232" s="28">
        <v>45982</v>
      </c>
      <c r="B1232" s="27">
        <v>6602.990234375</v>
      </c>
      <c r="C1232" s="14">
        <f t="shared" si="116"/>
        <v>2025</v>
      </c>
      <c r="D1232" s="14">
        <f t="shared" si="117"/>
        <v>11</v>
      </c>
      <c r="E1232" s="14">
        <f t="shared" si="118"/>
        <v>47</v>
      </c>
      <c r="F1232" s="14">
        <f t="shared" si="119"/>
        <v>5</v>
      </c>
      <c r="G1232" s="13">
        <f t="shared" si="120"/>
        <v>45659</v>
      </c>
      <c r="H1232" s="19">
        <f t="shared" si="121"/>
        <v>46022</v>
      </c>
    </row>
    <row r="1233" spans="1:8" x14ac:dyDescent="0.25">
      <c r="A1233" s="28">
        <v>45985</v>
      </c>
      <c r="B1233" s="27">
        <v>6705.1201171875</v>
      </c>
      <c r="C1233" s="14">
        <f t="shared" si="116"/>
        <v>2025</v>
      </c>
      <c r="D1233" s="14">
        <f t="shared" si="117"/>
        <v>11</v>
      </c>
      <c r="E1233" s="14">
        <f t="shared" si="118"/>
        <v>48</v>
      </c>
      <c r="F1233" s="14">
        <f t="shared" si="119"/>
        <v>1</v>
      </c>
      <c r="G1233" s="13">
        <f t="shared" si="120"/>
        <v>45659</v>
      </c>
      <c r="H1233" s="19">
        <f t="shared" si="121"/>
        <v>46022</v>
      </c>
    </row>
    <row r="1234" spans="1:8" x14ac:dyDescent="0.25">
      <c r="A1234" s="28">
        <v>45986</v>
      </c>
      <c r="B1234" s="27">
        <v>6765.8798828125</v>
      </c>
      <c r="C1234" s="14">
        <f t="shared" si="116"/>
        <v>2025</v>
      </c>
      <c r="D1234" s="14">
        <f t="shared" si="117"/>
        <v>11</v>
      </c>
      <c r="E1234" s="14">
        <f t="shared" si="118"/>
        <v>48</v>
      </c>
      <c r="F1234" s="14">
        <f t="shared" si="119"/>
        <v>2</v>
      </c>
      <c r="G1234" s="13">
        <f t="shared" si="120"/>
        <v>45659</v>
      </c>
      <c r="H1234" s="19">
        <f t="shared" si="121"/>
        <v>46022</v>
      </c>
    </row>
    <row r="1235" spans="1:8" x14ac:dyDescent="0.25">
      <c r="A1235" s="28">
        <v>45987</v>
      </c>
      <c r="B1235" s="27">
        <v>6812.60986328125</v>
      </c>
      <c r="C1235" s="14">
        <f t="shared" si="116"/>
        <v>2025</v>
      </c>
      <c r="D1235" s="14">
        <f t="shared" si="117"/>
        <v>11</v>
      </c>
      <c r="E1235" s="14">
        <f t="shared" si="118"/>
        <v>48</v>
      </c>
      <c r="F1235" s="14">
        <f t="shared" si="119"/>
        <v>3</v>
      </c>
      <c r="G1235" s="13">
        <f t="shared" si="120"/>
        <v>45659</v>
      </c>
      <c r="H1235" s="19">
        <f t="shared" si="121"/>
        <v>46022</v>
      </c>
    </row>
    <row r="1236" spans="1:8" x14ac:dyDescent="0.25">
      <c r="A1236" s="28">
        <v>45989</v>
      </c>
      <c r="B1236" s="27">
        <v>6849.08984375</v>
      </c>
      <c r="C1236" s="14">
        <f t="shared" si="116"/>
        <v>2025</v>
      </c>
      <c r="D1236" s="14">
        <f t="shared" si="117"/>
        <v>11</v>
      </c>
      <c r="E1236" s="14">
        <f t="shared" si="118"/>
        <v>48</v>
      </c>
      <c r="F1236" s="14">
        <f t="shared" si="119"/>
        <v>5</v>
      </c>
      <c r="G1236" s="13">
        <f t="shared" si="120"/>
        <v>45659</v>
      </c>
      <c r="H1236" s="19">
        <f t="shared" si="121"/>
        <v>46022</v>
      </c>
    </row>
    <row r="1237" spans="1:8" x14ac:dyDescent="0.25">
      <c r="A1237" s="28">
        <v>45992</v>
      </c>
      <c r="B1237" s="27">
        <v>6812.6298828125</v>
      </c>
      <c r="C1237" s="14">
        <f t="shared" si="116"/>
        <v>2025</v>
      </c>
      <c r="D1237" s="14">
        <f t="shared" si="117"/>
        <v>12</v>
      </c>
      <c r="E1237" s="14">
        <f t="shared" si="118"/>
        <v>49</v>
      </c>
      <c r="F1237" s="14">
        <f t="shared" si="119"/>
        <v>1</v>
      </c>
      <c r="G1237" s="13">
        <f t="shared" si="120"/>
        <v>45659</v>
      </c>
      <c r="H1237" s="19">
        <f t="shared" si="121"/>
        <v>46022</v>
      </c>
    </row>
    <row r="1238" spans="1:8" x14ac:dyDescent="0.25">
      <c r="A1238" s="28">
        <v>45993</v>
      </c>
      <c r="B1238" s="27">
        <v>6829.3701171875</v>
      </c>
      <c r="C1238" s="14">
        <f t="shared" si="116"/>
        <v>2025</v>
      </c>
      <c r="D1238" s="14">
        <f t="shared" si="117"/>
        <v>12</v>
      </c>
      <c r="E1238" s="14">
        <f t="shared" si="118"/>
        <v>49</v>
      </c>
      <c r="F1238" s="14">
        <f t="shared" si="119"/>
        <v>2</v>
      </c>
      <c r="G1238" s="13">
        <f t="shared" si="120"/>
        <v>45659</v>
      </c>
      <c r="H1238" s="19">
        <f t="shared" si="121"/>
        <v>46022</v>
      </c>
    </row>
    <row r="1239" spans="1:8" x14ac:dyDescent="0.25">
      <c r="A1239" s="28">
        <v>45994</v>
      </c>
      <c r="B1239" s="27">
        <v>6849.72021484375</v>
      </c>
      <c r="C1239" s="14">
        <f t="shared" si="116"/>
        <v>2025</v>
      </c>
      <c r="D1239" s="14">
        <f t="shared" si="117"/>
        <v>12</v>
      </c>
      <c r="E1239" s="14">
        <f t="shared" si="118"/>
        <v>49</v>
      </c>
      <c r="F1239" s="14">
        <f t="shared" si="119"/>
        <v>3</v>
      </c>
      <c r="G1239" s="13">
        <f t="shared" si="120"/>
        <v>45659</v>
      </c>
      <c r="H1239" s="19">
        <f t="shared" si="121"/>
        <v>46022</v>
      </c>
    </row>
    <row r="1240" spans="1:8" x14ac:dyDescent="0.25">
      <c r="A1240" s="28">
        <v>45995</v>
      </c>
      <c r="B1240" s="27">
        <v>6857.1201171875</v>
      </c>
      <c r="C1240" s="14">
        <f t="shared" si="116"/>
        <v>2025</v>
      </c>
      <c r="D1240" s="14">
        <f t="shared" si="117"/>
        <v>12</v>
      </c>
      <c r="E1240" s="14">
        <f t="shared" si="118"/>
        <v>49</v>
      </c>
      <c r="F1240" s="14">
        <f t="shared" si="119"/>
        <v>4</v>
      </c>
      <c r="G1240" s="13">
        <f t="shared" si="120"/>
        <v>45659</v>
      </c>
      <c r="H1240" s="19">
        <f t="shared" si="121"/>
        <v>46022</v>
      </c>
    </row>
    <row r="1241" spans="1:8" x14ac:dyDescent="0.25">
      <c r="A1241" s="28">
        <v>45996</v>
      </c>
      <c r="B1241" s="27">
        <v>6870.39990234375</v>
      </c>
      <c r="C1241" s="14">
        <f t="shared" si="116"/>
        <v>2025</v>
      </c>
      <c r="D1241" s="14">
        <f t="shared" si="117"/>
        <v>12</v>
      </c>
      <c r="E1241" s="14">
        <f t="shared" si="118"/>
        <v>49</v>
      </c>
      <c r="F1241" s="14">
        <f t="shared" si="119"/>
        <v>5</v>
      </c>
      <c r="G1241" s="13">
        <f t="shared" si="120"/>
        <v>45659</v>
      </c>
      <c r="H1241" s="19">
        <f t="shared" si="121"/>
        <v>46022</v>
      </c>
    </row>
    <row r="1242" spans="1:8" x14ac:dyDescent="0.25">
      <c r="A1242" s="28">
        <v>45999</v>
      </c>
      <c r="B1242" s="27">
        <v>6846.509765625</v>
      </c>
      <c r="C1242" s="14">
        <f t="shared" si="116"/>
        <v>2025</v>
      </c>
      <c r="D1242" s="14">
        <f t="shared" si="117"/>
        <v>12</v>
      </c>
      <c r="E1242" s="14">
        <f t="shared" si="118"/>
        <v>50</v>
      </c>
      <c r="F1242" s="14">
        <f t="shared" si="119"/>
        <v>1</v>
      </c>
      <c r="G1242" s="13">
        <f t="shared" si="120"/>
        <v>45659</v>
      </c>
      <c r="H1242" s="19">
        <f t="shared" si="121"/>
        <v>46022</v>
      </c>
    </row>
    <row r="1243" spans="1:8" x14ac:dyDescent="0.25">
      <c r="A1243" s="28">
        <v>46000</v>
      </c>
      <c r="B1243" s="27">
        <v>6840.509765625</v>
      </c>
      <c r="C1243" s="14">
        <f t="shared" si="116"/>
        <v>2025</v>
      </c>
      <c r="D1243" s="14">
        <f t="shared" si="117"/>
        <v>12</v>
      </c>
      <c r="E1243" s="14">
        <f t="shared" si="118"/>
        <v>50</v>
      </c>
      <c r="F1243" s="14">
        <f t="shared" si="119"/>
        <v>2</v>
      </c>
      <c r="G1243" s="13">
        <f t="shared" si="120"/>
        <v>45659</v>
      </c>
      <c r="H1243" s="19">
        <f t="shared" si="121"/>
        <v>46022</v>
      </c>
    </row>
    <row r="1244" spans="1:8" x14ac:dyDescent="0.25">
      <c r="A1244" s="28">
        <v>46001</v>
      </c>
      <c r="B1244" s="27">
        <v>6886.68017578125</v>
      </c>
      <c r="C1244" s="14">
        <f t="shared" si="116"/>
        <v>2025</v>
      </c>
      <c r="D1244" s="14">
        <f t="shared" si="117"/>
        <v>12</v>
      </c>
      <c r="E1244" s="14">
        <f t="shared" si="118"/>
        <v>50</v>
      </c>
      <c r="F1244" s="14">
        <f t="shared" si="119"/>
        <v>3</v>
      </c>
      <c r="G1244" s="13">
        <f t="shared" si="120"/>
        <v>45659</v>
      </c>
      <c r="H1244" s="19">
        <f t="shared" si="121"/>
        <v>46022</v>
      </c>
    </row>
    <row r="1245" spans="1:8" x14ac:dyDescent="0.25">
      <c r="A1245" s="28">
        <v>46002</v>
      </c>
      <c r="B1245" s="27">
        <v>6901</v>
      </c>
      <c r="C1245" s="14">
        <f t="shared" si="116"/>
        <v>2025</v>
      </c>
      <c r="D1245" s="14">
        <f t="shared" si="117"/>
        <v>12</v>
      </c>
      <c r="E1245" s="14">
        <f t="shared" si="118"/>
        <v>50</v>
      </c>
      <c r="F1245" s="14">
        <f t="shared" si="119"/>
        <v>4</v>
      </c>
      <c r="G1245" s="13">
        <f t="shared" si="120"/>
        <v>45659</v>
      </c>
      <c r="H1245" s="19">
        <f t="shared" si="121"/>
        <v>46022</v>
      </c>
    </row>
    <row r="1246" spans="1:8" x14ac:dyDescent="0.25">
      <c r="A1246" s="28">
        <v>46003</v>
      </c>
      <c r="B1246" s="27">
        <v>6827.41015625</v>
      </c>
      <c r="C1246" s="14">
        <f t="shared" si="116"/>
        <v>2025</v>
      </c>
      <c r="D1246" s="14">
        <f t="shared" si="117"/>
        <v>12</v>
      </c>
      <c r="E1246" s="14">
        <f t="shared" si="118"/>
        <v>50</v>
      </c>
      <c r="F1246" s="14">
        <f t="shared" si="119"/>
        <v>5</v>
      </c>
      <c r="G1246" s="13">
        <f t="shared" si="120"/>
        <v>45659</v>
      </c>
      <c r="H1246" s="19">
        <f t="shared" si="121"/>
        <v>46022</v>
      </c>
    </row>
    <row r="1247" spans="1:8" x14ac:dyDescent="0.25">
      <c r="A1247" s="28">
        <v>46006</v>
      </c>
      <c r="B1247" s="27">
        <v>6816.509765625</v>
      </c>
      <c r="C1247" s="14">
        <f t="shared" si="116"/>
        <v>2025</v>
      </c>
      <c r="D1247" s="14">
        <f t="shared" si="117"/>
        <v>12</v>
      </c>
      <c r="E1247" s="14">
        <f t="shared" si="118"/>
        <v>51</v>
      </c>
      <c r="F1247" s="14">
        <f t="shared" si="119"/>
        <v>1</v>
      </c>
      <c r="G1247" s="13">
        <f t="shared" si="120"/>
        <v>45659</v>
      </c>
      <c r="H1247" s="19">
        <f t="shared" si="121"/>
        <v>46022</v>
      </c>
    </row>
    <row r="1248" spans="1:8" x14ac:dyDescent="0.25">
      <c r="A1248" s="28">
        <v>46007</v>
      </c>
      <c r="B1248" s="27">
        <v>6800.259765625</v>
      </c>
      <c r="C1248" s="14">
        <f t="shared" si="116"/>
        <v>2025</v>
      </c>
      <c r="D1248" s="14">
        <f t="shared" si="117"/>
        <v>12</v>
      </c>
      <c r="E1248" s="14">
        <f t="shared" si="118"/>
        <v>51</v>
      </c>
      <c r="F1248" s="14">
        <f t="shared" si="119"/>
        <v>2</v>
      </c>
      <c r="G1248" s="13">
        <f t="shared" si="120"/>
        <v>45659</v>
      </c>
      <c r="H1248" s="19">
        <f t="shared" si="121"/>
        <v>46022</v>
      </c>
    </row>
    <row r="1249" spans="1:8" x14ac:dyDescent="0.25">
      <c r="A1249" s="28">
        <v>46008</v>
      </c>
      <c r="B1249" s="27">
        <v>6721.43017578125</v>
      </c>
      <c r="C1249" s="14">
        <f t="shared" si="116"/>
        <v>2025</v>
      </c>
      <c r="D1249" s="14">
        <f t="shared" si="117"/>
        <v>12</v>
      </c>
      <c r="E1249" s="14">
        <f t="shared" si="118"/>
        <v>51</v>
      </c>
      <c r="F1249" s="14">
        <f t="shared" si="119"/>
        <v>3</v>
      </c>
      <c r="G1249" s="13">
        <f t="shared" si="120"/>
        <v>45659</v>
      </c>
      <c r="H1249" s="19">
        <f t="shared" si="121"/>
        <v>46022</v>
      </c>
    </row>
    <row r="1250" spans="1:8" x14ac:dyDescent="0.25">
      <c r="A1250" s="28">
        <v>46009</v>
      </c>
      <c r="B1250" s="27">
        <v>6774.759765625</v>
      </c>
      <c r="C1250" s="14">
        <f t="shared" si="116"/>
        <v>2025</v>
      </c>
      <c r="D1250" s="14">
        <f t="shared" si="117"/>
        <v>12</v>
      </c>
      <c r="E1250" s="14">
        <f t="shared" si="118"/>
        <v>51</v>
      </c>
      <c r="F1250" s="14">
        <f t="shared" si="119"/>
        <v>4</v>
      </c>
      <c r="G1250" s="13">
        <f t="shared" si="120"/>
        <v>45659</v>
      </c>
      <c r="H1250" s="19">
        <f t="shared" si="121"/>
        <v>46022</v>
      </c>
    </row>
    <row r="1251" spans="1:8" x14ac:dyDescent="0.25">
      <c r="A1251" s="28">
        <v>46010</v>
      </c>
      <c r="B1251" s="27">
        <v>6834.5</v>
      </c>
      <c r="C1251" s="14">
        <f t="shared" si="116"/>
        <v>2025</v>
      </c>
      <c r="D1251" s="14">
        <f t="shared" si="117"/>
        <v>12</v>
      </c>
      <c r="E1251" s="14">
        <f t="shared" si="118"/>
        <v>51</v>
      </c>
      <c r="F1251" s="14">
        <f t="shared" si="119"/>
        <v>5</v>
      </c>
      <c r="G1251" s="13">
        <f t="shared" si="120"/>
        <v>45659</v>
      </c>
      <c r="H1251" s="19">
        <f t="shared" si="121"/>
        <v>46022</v>
      </c>
    </row>
    <row r="1252" spans="1:8" x14ac:dyDescent="0.25">
      <c r="A1252" s="28">
        <v>46013</v>
      </c>
      <c r="B1252" s="27">
        <v>6878.490234375</v>
      </c>
      <c r="C1252" s="14">
        <f t="shared" si="116"/>
        <v>2025</v>
      </c>
      <c r="D1252" s="14">
        <f t="shared" si="117"/>
        <v>12</v>
      </c>
      <c r="E1252" s="14">
        <f t="shared" si="118"/>
        <v>52</v>
      </c>
      <c r="F1252" s="14">
        <f t="shared" si="119"/>
        <v>1</v>
      </c>
      <c r="G1252" s="13">
        <f t="shared" si="120"/>
        <v>45659</v>
      </c>
      <c r="H1252" s="19">
        <f t="shared" si="121"/>
        <v>46022</v>
      </c>
    </row>
    <row r="1253" spans="1:8" x14ac:dyDescent="0.25">
      <c r="A1253" s="28">
        <v>46014</v>
      </c>
      <c r="B1253" s="27">
        <v>6909.7900390625</v>
      </c>
      <c r="C1253" s="14">
        <f t="shared" si="116"/>
        <v>2025</v>
      </c>
      <c r="D1253" s="14">
        <f t="shared" si="117"/>
        <v>12</v>
      </c>
      <c r="E1253" s="14">
        <f t="shared" si="118"/>
        <v>52</v>
      </c>
      <c r="F1253" s="14">
        <f t="shared" si="119"/>
        <v>2</v>
      </c>
      <c r="G1253" s="13">
        <f t="shared" si="120"/>
        <v>45659</v>
      </c>
      <c r="H1253" s="19">
        <f t="shared" si="121"/>
        <v>46022</v>
      </c>
    </row>
    <row r="1254" spans="1:8" x14ac:dyDescent="0.25">
      <c r="A1254" s="28">
        <v>46015</v>
      </c>
      <c r="B1254" s="27">
        <v>6932.0498046875</v>
      </c>
      <c r="C1254" s="14">
        <f t="shared" si="116"/>
        <v>2025</v>
      </c>
      <c r="D1254" s="14">
        <f t="shared" si="117"/>
        <v>12</v>
      </c>
      <c r="E1254" s="14">
        <f t="shared" si="118"/>
        <v>52</v>
      </c>
      <c r="F1254" s="14">
        <f t="shared" si="119"/>
        <v>3</v>
      </c>
      <c r="G1254" s="13">
        <f t="shared" si="120"/>
        <v>45659</v>
      </c>
      <c r="H1254" s="19">
        <f t="shared" si="121"/>
        <v>46022</v>
      </c>
    </row>
    <row r="1255" spans="1:8" x14ac:dyDescent="0.25">
      <c r="A1255" s="28">
        <v>46017</v>
      </c>
      <c r="B1255" s="27">
        <v>6929.93994140625</v>
      </c>
      <c r="C1255" s="14">
        <f t="shared" si="116"/>
        <v>2025</v>
      </c>
      <c r="D1255" s="14">
        <f t="shared" si="117"/>
        <v>12</v>
      </c>
      <c r="E1255" s="14">
        <f t="shared" si="118"/>
        <v>52</v>
      </c>
      <c r="F1255" s="14">
        <f t="shared" si="119"/>
        <v>5</v>
      </c>
      <c r="G1255" s="13">
        <f t="shared" si="120"/>
        <v>45659</v>
      </c>
      <c r="H1255" s="19">
        <f t="shared" si="121"/>
        <v>46022</v>
      </c>
    </row>
    <row r="1256" spans="1:8" x14ac:dyDescent="0.25">
      <c r="A1256" s="28">
        <v>46020</v>
      </c>
      <c r="B1256" s="27">
        <v>6905.740234375</v>
      </c>
      <c r="C1256" s="14">
        <f t="shared" si="116"/>
        <v>2025</v>
      </c>
      <c r="D1256" s="14">
        <f t="shared" si="117"/>
        <v>12</v>
      </c>
      <c r="E1256" s="14">
        <f t="shared" si="118"/>
        <v>1</v>
      </c>
      <c r="F1256" s="14">
        <f t="shared" si="119"/>
        <v>1</v>
      </c>
      <c r="G1256" s="13">
        <f t="shared" si="120"/>
        <v>45659</v>
      </c>
      <c r="H1256" s="19">
        <f t="shared" si="121"/>
        <v>46022</v>
      </c>
    </row>
    <row r="1257" spans="1:8" x14ac:dyDescent="0.25">
      <c r="A1257" s="28">
        <v>46021</v>
      </c>
      <c r="B1257" s="27">
        <v>6896.240234375</v>
      </c>
      <c r="C1257" s="14">
        <f t="shared" si="116"/>
        <v>2025</v>
      </c>
      <c r="D1257" s="14">
        <f t="shared" si="117"/>
        <v>12</v>
      </c>
      <c r="E1257" s="14">
        <f t="shared" si="118"/>
        <v>1</v>
      </c>
      <c r="F1257" s="14">
        <f t="shared" si="119"/>
        <v>2</v>
      </c>
      <c r="G1257" s="13">
        <f t="shared" si="120"/>
        <v>45659</v>
      </c>
      <c r="H1257" s="19">
        <f t="shared" si="121"/>
        <v>46022</v>
      </c>
    </row>
    <row r="1258" spans="1:8" x14ac:dyDescent="0.25">
      <c r="A1258" s="28">
        <v>46022</v>
      </c>
      <c r="B1258" s="27">
        <v>6845.5</v>
      </c>
      <c r="C1258" s="14">
        <f t="shared" si="116"/>
        <v>2025</v>
      </c>
      <c r="D1258" s="14">
        <f t="shared" si="117"/>
        <v>12</v>
      </c>
      <c r="E1258" s="14">
        <f t="shared" si="118"/>
        <v>1</v>
      </c>
      <c r="F1258" s="14">
        <f t="shared" si="119"/>
        <v>3</v>
      </c>
      <c r="G1258" s="13">
        <f t="shared" si="120"/>
        <v>45659</v>
      </c>
      <c r="H1258" s="19">
        <f t="shared" si="121"/>
        <v>46022</v>
      </c>
    </row>
    <row r="1259" spans="1:8" x14ac:dyDescent="0.25">
      <c r="A1259" s="28">
        <v>46024</v>
      </c>
      <c r="B1259" s="27">
        <v>6858.47021484375</v>
      </c>
      <c r="C1259" s="14">
        <f t="shared" si="116"/>
        <v>2026</v>
      </c>
      <c r="D1259" s="14">
        <f t="shared" si="117"/>
        <v>1</v>
      </c>
      <c r="E1259" s="14">
        <f t="shared" si="118"/>
        <v>1</v>
      </c>
      <c r="F1259" s="14">
        <f t="shared" si="119"/>
        <v>5</v>
      </c>
      <c r="G1259" s="13">
        <f t="shared" si="120"/>
        <v>46024</v>
      </c>
      <c r="H1259" s="19">
        <f t="shared" si="121"/>
        <v>46150</v>
      </c>
    </row>
    <row r="1260" spans="1:8" x14ac:dyDescent="0.25">
      <c r="A1260" s="28">
        <v>46027</v>
      </c>
      <c r="B1260" s="27">
        <v>6902.0498046875</v>
      </c>
      <c r="C1260" s="14">
        <f t="shared" si="116"/>
        <v>2026</v>
      </c>
      <c r="D1260" s="14">
        <f t="shared" si="117"/>
        <v>1</v>
      </c>
      <c r="E1260" s="14">
        <f t="shared" si="118"/>
        <v>2</v>
      </c>
      <c r="F1260" s="14">
        <f t="shared" si="119"/>
        <v>1</v>
      </c>
      <c r="G1260" s="13">
        <f t="shared" si="120"/>
        <v>46024</v>
      </c>
      <c r="H1260" s="19">
        <f t="shared" si="121"/>
        <v>46150</v>
      </c>
    </row>
    <row r="1261" spans="1:8" x14ac:dyDescent="0.25">
      <c r="A1261" s="28">
        <v>46028</v>
      </c>
      <c r="B1261" s="27">
        <v>6944.81982421875</v>
      </c>
      <c r="C1261" s="14">
        <f t="shared" si="116"/>
        <v>2026</v>
      </c>
      <c r="D1261" s="14">
        <f t="shared" si="117"/>
        <v>1</v>
      </c>
      <c r="E1261" s="14">
        <f t="shared" si="118"/>
        <v>2</v>
      </c>
      <c r="F1261" s="14">
        <f t="shared" si="119"/>
        <v>2</v>
      </c>
      <c r="G1261" s="13">
        <f t="shared" si="120"/>
        <v>46024</v>
      </c>
      <c r="H1261" s="19">
        <f t="shared" si="121"/>
        <v>46150</v>
      </c>
    </row>
    <row r="1262" spans="1:8" x14ac:dyDescent="0.25">
      <c r="A1262" s="28">
        <v>46029</v>
      </c>
      <c r="B1262" s="27">
        <v>6920.93017578125</v>
      </c>
      <c r="C1262" s="14">
        <f t="shared" si="116"/>
        <v>2026</v>
      </c>
      <c r="D1262" s="14">
        <f t="shared" si="117"/>
        <v>1</v>
      </c>
      <c r="E1262" s="14">
        <f t="shared" si="118"/>
        <v>2</v>
      </c>
      <c r="F1262" s="14">
        <f t="shared" si="119"/>
        <v>3</v>
      </c>
      <c r="G1262" s="13">
        <f t="shared" si="120"/>
        <v>46024</v>
      </c>
      <c r="H1262" s="19">
        <f t="shared" si="121"/>
        <v>46150</v>
      </c>
    </row>
    <row r="1263" spans="1:8" x14ac:dyDescent="0.25">
      <c r="A1263" s="28">
        <v>46030</v>
      </c>
      <c r="B1263" s="27">
        <v>6921.4599609375</v>
      </c>
      <c r="C1263" s="14">
        <f t="shared" si="116"/>
        <v>2026</v>
      </c>
      <c r="D1263" s="14">
        <f t="shared" si="117"/>
        <v>1</v>
      </c>
      <c r="E1263" s="14">
        <f t="shared" si="118"/>
        <v>2</v>
      </c>
      <c r="F1263" s="14">
        <f t="shared" si="119"/>
        <v>4</v>
      </c>
      <c r="G1263" s="13">
        <f t="shared" si="120"/>
        <v>46024</v>
      </c>
      <c r="H1263" s="19">
        <f t="shared" si="121"/>
        <v>46150</v>
      </c>
    </row>
    <row r="1264" spans="1:8" x14ac:dyDescent="0.25">
      <c r="A1264" s="28">
        <v>46031</v>
      </c>
      <c r="B1264" s="27">
        <v>6966.27978515625</v>
      </c>
      <c r="C1264" s="14">
        <f t="shared" si="116"/>
        <v>2026</v>
      </c>
      <c r="D1264" s="14">
        <f t="shared" si="117"/>
        <v>1</v>
      </c>
      <c r="E1264" s="14">
        <f t="shared" si="118"/>
        <v>2</v>
      </c>
      <c r="F1264" s="14">
        <f t="shared" si="119"/>
        <v>5</v>
      </c>
      <c r="G1264" s="13">
        <f t="shared" si="120"/>
        <v>46024</v>
      </c>
      <c r="H1264" s="19">
        <f t="shared" si="121"/>
        <v>46150</v>
      </c>
    </row>
    <row r="1265" spans="1:8" x14ac:dyDescent="0.25">
      <c r="A1265" s="28">
        <v>46034</v>
      </c>
      <c r="B1265" s="27">
        <v>6977.27001953125</v>
      </c>
      <c r="C1265" s="14">
        <f t="shared" si="116"/>
        <v>2026</v>
      </c>
      <c r="D1265" s="14">
        <f t="shared" si="117"/>
        <v>1</v>
      </c>
      <c r="E1265" s="14">
        <f t="shared" si="118"/>
        <v>3</v>
      </c>
      <c r="F1265" s="14">
        <f t="shared" si="119"/>
        <v>1</v>
      </c>
      <c r="G1265" s="13">
        <f t="shared" si="120"/>
        <v>46024</v>
      </c>
      <c r="H1265" s="19">
        <f t="shared" si="121"/>
        <v>46150</v>
      </c>
    </row>
    <row r="1266" spans="1:8" x14ac:dyDescent="0.25">
      <c r="A1266" s="28">
        <v>46035</v>
      </c>
      <c r="B1266" s="27">
        <v>6963.740234375</v>
      </c>
      <c r="C1266" s="14">
        <f t="shared" si="116"/>
        <v>2026</v>
      </c>
      <c r="D1266" s="14">
        <f t="shared" si="117"/>
        <v>1</v>
      </c>
      <c r="E1266" s="14">
        <f t="shared" si="118"/>
        <v>3</v>
      </c>
      <c r="F1266" s="14">
        <f t="shared" si="119"/>
        <v>2</v>
      </c>
      <c r="G1266" s="13">
        <f t="shared" si="120"/>
        <v>46024</v>
      </c>
      <c r="H1266" s="19">
        <f t="shared" si="121"/>
        <v>46150</v>
      </c>
    </row>
    <row r="1267" spans="1:8" x14ac:dyDescent="0.25">
      <c r="A1267" s="28">
        <v>46036</v>
      </c>
      <c r="B1267" s="27">
        <v>6926.60009765625</v>
      </c>
      <c r="C1267" s="14">
        <f t="shared" si="116"/>
        <v>2026</v>
      </c>
      <c r="D1267" s="14">
        <f t="shared" si="117"/>
        <v>1</v>
      </c>
      <c r="E1267" s="14">
        <f t="shared" si="118"/>
        <v>3</v>
      </c>
      <c r="F1267" s="14">
        <f t="shared" si="119"/>
        <v>3</v>
      </c>
      <c r="G1267" s="13">
        <f t="shared" si="120"/>
        <v>46024</v>
      </c>
      <c r="H1267" s="19">
        <f t="shared" si="121"/>
        <v>46150</v>
      </c>
    </row>
    <row r="1268" spans="1:8" x14ac:dyDescent="0.25">
      <c r="A1268" s="28">
        <v>46037</v>
      </c>
      <c r="B1268" s="27">
        <v>6944.47021484375</v>
      </c>
      <c r="C1268" s="14">
        <f t="shared" si="116"/>
        <v>2026</v>
      </c>
      <c r="D1268" s="14">
        <f t="shared" si="117"/>
        <v>1</v>
      </c>
      <c r="E1268" s="14">
        <f t="shared" si="118"/>
        <v>3</v>
      </c>
      <c r="F1268" s="14">
        <f t="shared" si="119"/>
        <v>4</v>
      </c>
      <c r="G1268" s="13">
        <f t="shared" si="120"/>
        <v>46024</v>
      </c>
      <c r="H1268" s="19">
        <f t="shared" si="121"/>
        <v>46150</v>
      </c>
    </row>
    <row r="1269" spans="1:8" x14ac:dyDescent="0.25">
      <c r="A1269" s="28">
        <v>46038</v>
      </c>
      <c r="B1269" s="27">
        <v>6940.009765625</v>
      </c>
      <c r="C1269" s="14">
        <f t="shared" si="116"/>
        <v>2026</v>
      </c>
      <c r="D1269" s="14">
        <f t="shared" si="117"/>
        <v>1</v>
      </c>
      <c r="E1269" s="14">
        <f t="shared" si="118"/>
        <v>3</v>
      </c>
      <c r="F1269" s="14">
        <f t="shared" si="119"/>
        <v>5</v>
      </c>
      <c r="G1269" s="13">
        <f t="shared" si="120"/>
        <v>46024</v>
      </c>
      <c r="H1269" s="19">
        <f t="shared" si="121"/>
        <v>46150</v>
      </c>
    </row>
    <row r="1270" spans="1:8" x14ac:dyDescent="0.25">
      <c r="A1270" s="28">
        <v>46042</v>
      </c>
      <c r="B1270" s="27">
        <v>6796.85986328125</v>
      </c>
      <c r="C1270" s="14">
        <f t="shared" si="116"/>
        <v>2026</v>
      </c>
      <c r="D1270" s="14">
        <f t="shared" si="117"/>
        <v>1</v>
      </c>
      <c r="E1270" s="14">
        <f t="shared" si="118"/>
        <v>4</v>
      </c>
      <c r="F1270" s="14">
        <f t="shared" si="119"/>
        <v>2</v>
      </c>
      <c r="G1270" s="13">
        <f t="shared" si="120"/>
        <v>46024</v>
      </c>
      <c r="H1270" s="19">
        <f t="shared" si="121"/>
        <v>46150</v>
      </c>
    </row>
    <row r="1271" spans="1:8" x14ac:dyDescent="0.25">
      <c r="A1271" s="28">
        <v>46043</v>
      </c>
      <c r="B1271" s="27">
        <v>6875.6201171875</v>
      </c>
      <c r="C1271" s="14">
        <f t="shared" si="116"/>
        <v>2026</v>
      </c>
      <c r="D1271" s="14">
        <f t="shared" si="117"/>
        <v>1</v>
      </c>
      <c r="E1271" s="14">
        <f t="shared" si="118"/>
        <v>4</v>
      </c>
      <c r="F1271" s="14">
        <f t="shared" si="119"/>
        <v>3</v>
      </c>
      <c r="G1271" s="13">
        <f t="shared" si="120"/>
        <v>46024</v>
      </c>
      <c r="H1271" s="19">
        <f t="shared" si="121"/>
        <v>46150</v>
      </c>
    </row>
    <row r="1272" spans="1:8" x14ac:dyDescent="0.25">
      <c r="A1272" s="28">
        <v>46044</v>
      </c>
      <c r="B1272" s="27">
        <v>6913.35009765625</v>
      </c>
      <c r="C1272" s="14">
        <f t="shared" si="116"/>
        <v>2026</v>
      </c>
      <c r="D1272" s="14">
        <f t="shared" si="117"/>
        <v>1</v>
      </c>
      <c r="E1272" s="14">
        <f t="shared" si="118"/>
        <v>4</v>
      </c>
      <c r="F1272" s="14">
        <f t="shared" si="119"/>
        <v>4</v>
      </c>
      <c r="G1272" s="13">
        <f t="shared" si="120"/>
        <v>46024</v>
      </c>
      <c r="H1272" s="19">
        <f t="shared" si="121"/>
        <v>46150</v>
      </c>
    </row>
    <row r="1273" spans="1:8" x14ac:dyDescent="0.25">
      <c r="A1273" s="28">
        <v>46045</v>
      </c>
      <c r="B1273" s="27">
        <v>6915.60986328125</v>
      </c>
      <c r="C1273" s="14">
        <f t="shared" si="116"/>
        <v>2026</v>
      </c>
      <c r="D1273" s="14">
        <f t="shared" si="117"/>
        <v>1</v>
      </c>
      <c r="E1273" s="14">
        <f t="shared" si="118"/>
        <v>4</v>
      </c>
      <c r="F1273" s="14">
        <f t="shared" si="119"/>
        <v>5</v>
      </c>
      <c r="G1273" s="13">
        <f t="shared" si="120"/>
        <v>46024</v>
      </c>
      <c r="H1273" s="19">
        <f t="shared" si="121"/>
        <v>46150</v>
      </c>
    </row>
    <row r="1274" spans="1:8" x14ac:dyDescent="0.25">
      <c r="A1274" s="28">
        <v>46048</v>
      </c>
      <c r="B1274" s="27">
        <v>6950.22998046875</v>
      </c>
      <c r="C1274" s="14">
        <f t="shared" si="116"/>
        <v>2026</v>
      </c>
      <c r="D1274" s="14">
        <f t="shared" si="117"/>
        <v>1</v>
      </c>
      <c r="E1274" s="14">
        <f t="shared" si="118"/>
        <v>5</v>
      </c>
      <c r="F1274" s="14">
        <f t="shared" si="119"/>
        <v>1</v>
      </c>
      <c r="G1274" s="13">
        <f t="shared" si="120"/>
        <v>46024</v>
      </c>
      <c r="H1274" s="19">
        <f t="shared" si="121"/>
        <v>46150</v>
      </c>
    </row>
    <row r="1275" spans="1:8" x14ac:dyDescent="0.25">
      <c r="A1275" s="28">
        <v>46049</v>
      </c>
      <c r="B1275" s="27">
        <v>6978.60009765625</v>
      </c>
      <c r="C1275" s="14">
        <f t="shared" si="116"/>
        <v>2026</v>
      </c>
      <c r="D1275" s="14">
        <f t="shared" si="117"/>
        <v>1</v>
      </c>
      <c r="E1275" s="14">
        <f t="shared" si="118"/>
        <v>5</v>
      </c>
      <c r="F1275" s="14">
        <f t="shared" si="119"/>
        <v>2</v>
      </c>
      <c r="G1275" s="13">
        <f t="shared" si="120"/>
        <v>46024</v>
      </c>
      <c r="H1275" s="19">
        <f t="shared" si="121"/>
        <v>46150</v>
      </c>
    </row>
    <row r="1276" spans="1:8" x14ac:dyDescent="0.25">
      <c r="A1276" s="28">
        <v>46050</v>
      </c>
      <c r="B1276" s="27">
        <v>6978.02978515625</v>
      </c>
      <c r="C1276" s="14">
        <f t="shared" si="116"/>
        <v>2026</v>
      </c>
      <c r="D1276" s="14">
        <f t="shared" si="117"/>
        <v>1</v>
      </c>
      <c r="E1276" s="14">
        <f t="shared" si="118"/>
        <v>5</v>
      </c>
      <c r="F1276" s="14">
        <f t="shared" si="119"/>
        <v>3</v>
      </c>
      <c r="G1276" s="13">
        <f t="shared" si="120"/>
        <v>46024</v>
      </c>
      <c r="H1276" s="19">
        <f t="shared" si="121"/>
        <v>46150</v>
      </c>
    </row>
    <row r="1277" spans="1:8" x14ac:dyDescent="0.25">
      <c r="A1277" s="28">
        <v>46051</v>
      </c>
      <c r="B1277" s="27">
        <v>6969.009765625</v>
      </c>
      <c r="C1277" s="14">
        <f t="shared" si="116"/>
        <v>2026</v>
      </c>
      <c r="D1277" s="14">
        <f t="shared" si="117"/>
        <v>1</v>
      </c>
      <c r="E1277" s="14">
        <f t="shared" si="118"/>
        <v>5</v>
      </c>
      <c r="F1277" s="14">
        <f t="shared" si="119"/>
        <v>4</v>
      </c>
      <c r="G1277" s="13">
        <f t="shared" si="120"/>
        <v>46024</v>
      </c>
      <c r="H1277" s="19">
        <f t="shared" si="121"/>
        <v>46150</v>
      </c>
    </row>
    <row r="1278" spans="1:8" x14ac:dyDescent="0.25">
      <c r="A1278" s="28">
        <v>46052</v>
      </c>
      <c r="B1278" s="27">
        <v>6939.02978515625</v>
      </c>
      <c r="C1278" s="14">
        <f t="shared" si="116"/>
        <v>2026</v>
      </c>
      <c r="D1278" s="14">
        <f t="shared" si="117"/>
        <v>1</v>
      </c>
      <c r="E1278" s="14">
        <f t="shared" si="118"/>
        <v>5</v>
      </c>
      <c r="F1278" s="14">
        <f t="shared" si="119"/>
        <v>5</v>
      </c>
      <c r="G1278" s="13">
        <f t="shared" si="120"/>
        <v>46024</v>
      </c>
      <c r="H1278" s="19">
        <f t="shared" si="121"/>
        <v>46150</v>
      </c>
    </row>
    <row r="1279" spans="1:8" x14ac:dyDescent="0.25">
      <c r="A1279" s="28">
        <v>46055</v>
      </c>
      <c r="B1279" s="27">
        <v>6976.43994140625</v>
      </c>
      <c r="C1279" s="14">
        <f t="shared" si="116"/>
        <v>2026</v>
      </c>
      <c r="D1279" s="14">
        <f t="shared" si="117"/>
        <v>2</v>
      </c>
      <c r="E1279" s="14">
        <f t="shared" si="118"/>
        <v>6</v>
      </c>
      <c r="F1279" s="14">
        <f t="shared" si="119"/>
        <v>1</v>
      </c>
      <c r="G1279" s="13">
        <f t="shared" si="120"/>
        <v>46024</v>
      </c>
      <c r="H1279" s="19">
        <f t="shared" si="121"/>
        <v>46150</v>
      </c>
    </row>
    <row r="1280" spans="1:8" x14ac:dyDescent="0.25">
      <c r="A1280" s="28">
        <v>46056</v>
      </c>
      <c r="B1280" s="27">
        <v>6917.81005859375</v>
      </c>
      <c r="C1280" s="14">
        <f t="shared" si="116"/>
        <v>2026</v>
      </c>
      <c r="D1280" s="14">
        <f t="shared" si="117"/>
        <v>2</v>
      </c>
      <c r="E1280" s="14">
        <f t="shared" si="118"/>
        <v>6</v>
      </c>
      <c r="F1280" s="14">
        <f t="shared" si="119"/>
        <v>2</v>
      </c>
      <c r="G1280" s="13">
        <f t="shared" si="120"/>
        <v>46024</v>
      </c>
      <c r="H1280" s="19">
        <f t="shared" si="121"/>
        <v>46150</v>
      </c>
    </row>
    <row r="1281" spans="1:8" x14ac:dyDescent="0.25">
      <c r="A1281" s="28">
        <v>46057</v>
      </c>
      <c r="B1281" s="27">
        <v>6882.72021484375</v>
      </c>
      <c r="C1281" s="14">
        <f t="shared" si="116"/>
        <v>2026</v>
      </c>
      <c r="D1281" s="14">
        <f t="shared" si="117"/>
        <v>2</v>
      </c>
      <c r="E1281" s="14">
        <f t="shared" si="118"/>
        <v>6</v>
      </c>
      <c r="F1281" s="14">
        <f t="shared" si="119"/>
        <v>3</v>
      </c>
      <c r="G1281" s="13">
        <f t="shared" si="120"/>
        <v>46024</v>
      </c>
      <c r="H1281" s="19">
        <f t="shared" si="121"/>
        <v>46150</v>
      </c>
    </row>
    <row r="1282" spans="1:8" x14ac:dyDescent="0.25">
      <c r="A1282" s="28">
        <v>46058</v>
      </c>
      <c r="B1282" s="27">
        <v>6798.39990234375</v>
      </c>
      <c r="C1282" s="14">
        <f t="shared" si="116"/>
        <v>2026</v>
      </c>
      <c r="D1282" s="14">
        <f t="shared" si="117"/>
        <v>2</v>
      </c>
      <c r="E1282" s="14">
        <f t="shared" si="118"/>
        <v>6</v>
      </c>
      <c r="F1282" s="14">
        <f t="shared" si="119"/>
        <v>4</v>
      </c>
      <c r="G1282" s="13">
        <f t="shared" si="120"/>
        <v>46024</v>
      </c>
      <c r="H1282" s="19">
        <f t="shared" si="121"/>
        <v>46150</v>
      </c>
    </row>
    <row r="1283" spans="1:8" x14ac:dyDescent="0.25">
      <c r="A1283" s="28">
        <v>46059</v>
      </c>
      <c r="B1283" s="27">
        <v>6932.2998046875</v>
      </c>
      <c r="C1283" s="14">
        <f t="shared" si="116"/>
        <v>2026</v>
      </c>
      <c r="D1283" s="14">
        <f t="shared" si="117"/>
        <v>2</v>
      </c>
      <c r="E1283" s="14">
        <f t="shared" si="118"/>
        <v>6</v>
      </c>
      <c r="F1283" s="14">
        <f t="shared" si="119"/>
        <v>5</v>
      </c>
      <c r="G1283" s="13">
        <f t="shared" si="120"/>
        <v>46024</v>
      </c>
      <c r="H1283" s="19">
        <f t="shared" si="121"/>
        <v>46150</v>
      </c>
    </row>
    <row r="1284" spans="1:8" x14ac:dyDescent="0.25">
      <c r="A1284" s="28">
        <v>46062</v>
      </c>
      <c r="B1284" s="27">
        <v>6964.81982421875</v>
      </c>
      <c r="C1284" s="14">
        <f t="shared" si="116"/>
        <v>2026</v>
      </c>
      <c r="D1284" s="14">
        <f t="shared" si="117"/>
        <v>2</v>
      </c>
      <c r="E1284" s="14">
        <f t="shared" si="118"/>
        <v>7</v>
      </c>
      <c r="F1284" s="14">
        <f t="shared" si="119"/>
        <v>1</v>
      </c>
      <c r="G1284" s="13">
        <f t="shared" si="120"/>
        <v>46024</v>
      </c>
      <c r="H1284" s="19">
        <f t="shared" si="121"/>
        <v>46150</v>
      </c>
    </row>
    <row r="1285" spans="1:8" x14ac:dyDescent="0.25">
      <c r="A1285" s="28">
        <v>46063</v>
      </c>
      <c r="B1285" s="27">
        <v>6941.81005859375</v>
      </c>
      <c r="C1285" s="14">
        <f t="shared" ref="C1285:C1346" si="122">YEAR(A1285)</f>
        <v>2026</v>
      </c>
      <c r="D1285" s="14">
        <f t="shared" ref="D1285:D1346" si="123">MONTH(A1285)</f>
        <v>2</v>
      </c>
      <c r="E1285" s="14">
        <f t="shared" ref="E1285:E1346" si="124">_xlfn.ISOWEEKNUM(A1285)</f>
        <v>7</v>
      </c>
      <c r="F1285" s="14">
        <f t="shared" ref="F1285:F1346" si="125">WEEKDAY(A1285,2)</f>
        <v>2</v>
      </c>
      <c r="G1285" s="13">
        <f t="shared" ref="G1285:G1346" si="126">_xlfn.MINIFS($A$4:$A$1346,$C$4:$C$1346,C1285,$C$4:$C$1346,C1285)</f>
        <v>46024</v>
      </c>
      <c r="H1285" s="19">
        <f t="shared" ref="H1285:H1346" si="127">_xlfn.MAXIFS($A$4:$A$1346,$C$4:$C$1346,C1285,$C$4:$C$1346,C1285)</f>
        <v>46150</v>
      </c>
    </row>
    <row r="1286" spans="1:8" x14ac:dyDescent="0.25">
      <c r="A1286" s="28">
        <v>46064</v>
      </c>
      <c r="B1286" s="27">
        <v>6941.47021484375</v>
      </c>
      <c r="C1286" s="14">
        <f t="shared" si="122"/>
        <v>2026</v>
      </c>
      <c r="D1286" s="14">
        <f t="shared" si="123"/>
        <v>2</v>
      </c>
      <c r="E1286" s="14">
        <f t="shared" si="124"/>
        <v>7</v>
      </c>
      <c r="F1286" s="14">
        <f t="shared" si="125"/>
        <v>3</v>
      </c>
      <c r="G1286" s="13">
        <f t="shared" si="126"/>
        <v>46024</v>
      </c>
      <c r="H1286" s="19">
        <f t="shared" si="127"/>
        <v>46150</v>
      </c>
    </row>
    <row r="1287" spans="1:8" x14ac:dyDescent="0.25">
      <c r="A1287" s="28">
        <v>46065</v>
      </c>
      <c r="B1287" s="27">
        <v>6832.759765625</v>
      </c>
      <c r="C1287" s="14">
        <f t="shared" si="122"/>
        <v>2026</v>
      </c>
      <c r="D1287" s="14">
        <f t="shared" si="123"/>
        <v>2</v>
      </c>
      <c r="E1287" s="14">
        <f t="shared" si="124"/>
        <v>7</v>
      </c>
      <c r="F1287" s="14">
        <f t="shared" si="125"/>
        <v>4</v>
      </c>
      <c r="G1287" s="13">
        <f t="shared" si="126"/>
        <v>46024</v>
      </c>
      <c r="H1287" s="19">
        <f t="shared" si="127"/>
        <v>46150</v>
      </c>
    </row>
    <row r="1288" spans="1:8" x14ac:dyDescent="0.25">
      <c r="A1288" s="28">
        <v>46066</v>
      </c>
      <c r="B1288" s="27">
        <v>6836.169921875</v>
      </c>
      <c r="C1288" s="14">
        <f t="shared" si="122"/>
        <v>2026</v>
      </c>
      <c r="D1288" s="14">
        <f t="shared" si="123"/>
        <v>2</v>
      </c>
      <c r="E1288" s="14">
        <f t="shared" si="124"/>
        <v>7</v>
      </c>
      <c r="F1288" s="14">
        <f t="shared" si="125"/>
        <v>5</v>
      </c>
      <c r="G1288" s="13">
        <f t="shared" si="126"/>
        <v>46024</v>
      </c>
      <c r="H1288" s="19">
        <f t="shared" si="127"/>
        <v>46150</v>
      </c>
    </row>
    <row r="1289" spans="1:8" x14ac:dyDescent="0.25">
      <c r="A1289" s="28">
        <v>46070</v>
      </c>
      <c r="B1289" s="27">
        <v>6843.22021484375</v>
      </c>
      <c r="C1289" s="14">
        <f t="shared" si="122"/>
        <v>2026</v>
      </c>
      <c r="D1289" s="14">
        <f t="shared" si="123"/>
        <v>2</v>
      </c>
      <c r="E1289" s="14">
        <f t="shared" si="124"/>
        <v>8</v>
      </c>
      <c r="F1289" s="14">
        <f t="shared" si="125"/>
        <v>2</v>
      </c>
      <c r="G1289" s="13">
        <f t="shared" si="126"/>
        <v>46024</v>
      </c>
      <c r="H1289" s="19">
        <f t="shared" si="127"/>
        <v>46150</v>
      </c>
    </row>
    <row r="1290" spans="1:8" x14ac:dyDescent="0.25">
      <c r="A1290" s="28">
        <v>46071</v>
      </c>
      <c r="B1290" s="27">
        <v>6881.31005859375</v>
      </c>
      <c r="C1290" s="14">
        <f t="shared" si="122"/>
        <v>2026</v>
      </c>
      <c r="D1290" s="14">
        <f t="shared" si="123"/>
        <v>2</v>
      </c>
      <c r="E1290" s="14">
        <f t="shared" si="124"/>
        <v>8</v>
      </c>
      <c r="F1290" s="14">
        <f t="shared" si="125"/>
        <v>3</v>
      </c>
      <c r="G1290" s="13">
        <f t="shared" si="126"/>
        <v>46024</v>
      </c>
      <c r="H1290" s="19">
        <f t="shared" si="127"/>
        <v>46150</v>
      </c>
    </row>
    <row r="1291" spans="1:8" x14ac:dyDescent="0.25">
      <c r="A1291" s="28">
        <v>46072</v>
      </c>
      <c r="B1291" s="27">
        <v>6861.89013671875</v>
      </c>
      <c r="C1291" s="14">
        <f t="shared" si="122"/>
        <v>2026</v>
      </c>
      <c r="D1291" s="14">
        <f t="shared" si="123"/>
        <v>2</v>
      </c>
      <c r="E1291" s="14">
        <f t="shared" si="124"/>
        <v>8</v>
      </c>
      <c r="F1291" s="14">
        <f t="shared" si="125"/>
        <v>4</v>
      </c>
      <c r="G1291" s="13">
        <f t="shared" si="126"/>
        <v>46024</v>
      </c>
      <c r="H1291" s="19">
        <f t="shared" si="127"/>
        <v>46150</v>
      </c>
    </row>
    <row r="1292" spans="1:8" x14ac:dyDescent="0.25">
      <c r="A1292" s="28">
        <v>46073</v>
      </c>
      <c r="B1292" s="27">
        <v>6909.509765625</v>
      </c>
      <c r="C1292" s="14">
        <f t="shared" si="122"/>
        <v>2026</v>
      </c>
      <c r="D1292" s="14">
        <f t="shared" si="123"/>
        <v>2</v>
      </c>
      <c r="E1292" s="14">
        <f t="shared" si="124"/>
        <v>8</v>
      </c>
      <c r="F1292" s="14">
        <f t="shared" si="125"/>
        <v>5</v>
      </c>
      <c r="G1292" s="13">
        <f t="shared" si="126"/>
        <v>46024</v>
      </c>
      <c r="H1292" s="19">
        <f t="shared" si="127"/>
        <v>46150</v>
      </c>
    </row>
    <row r="1293" spans="1:8" x14ac:dyDescent="0.25">
      <c r="A1293" s="28">
        <v>46076</v>
      </c>
      <c r="B1293" s="27">
        <v>6837.75</v>
      </c>
      <c r="C1293" s="14">
        <f t="shared" si="122"/>
        <v>2026</v>
      </c>
      <c r="D1293" s="14">
        <f t="shared" si="123"/>
        <v>2</v>
      </c>
      <c r="E1293" s="14">
        <f t="shared" si="124"/>
        <v>9</v>
      </c>
      <c r="F1293" s="14">
        <f t="shared" si="125"/>
        <v>1</v>
      </c>
      <c r="G1293" s="13">
        <f t="shared" si="126"/>
        <v>46024</v>
      </c>
      <c r="H1293" s="19">
        <f t="shared" si="127"/>
        <v>46150</v>
      </c>
    </row>
    <row r="1294" spans="1:8" x14ac:dyDescent="0.25">
      <c r="A1294" s="28">
        <v>46077</v>
      </c>
      <c r="B1294" s="27">
        <v>6890.06982421875</v>
      </c>
      <c r="C1294" s="14">
        <f t="shared" si="122"/>
        <v>2026</v>
      </c>
      <c r="D1294" s="14">
        <f t="shared" si="123"/>
        <v>2</v>
      </c>
      <c r="E1294" s="14">
        <f t="shared" si="124"/>
        <v>9</v>
      </c>
      <c r="F1294" s="14">
        <f t="shared" si="125"/>
        <v>2</v>
      </c>
      <c r="G1294" s="13">
        <f t="shared" si="126"/>
        <v>46024</v>
      </c>
      <c r="H1294" s="19">
        <f t="shared" si="127"/>
        <v>46150</v>
      </c>
    </row>
    <row r="1295" spans="1:8" x14ac:dyDescent="0.25">
      <c r="A1295" s="28">
        <v>46078</v>
      </c>
      <c r="B1295" s="27">
        <v>6946.1298828125</v>
      </c>
      <c r="C1295" s="14">
        <f t="shared" si="122"/>
        <v>2026</v>
      </c>
      <c r="D1295" s="14">
        <f t="shared" si="123"/>
        <v>2</v>
      </c>
      <c r="E1295" s="14">
        <f t="shared" si="124"/>
        <v>9</v>
      </c>
      <c r="F1295" s="14">
        <f t="shared" si="125"/>
        <v>3</v>
      </c>
      <c r="G1295" s="13">
        <f t="shared" si="126"/>
        <v>46024</v>
      </c>
      <c r="H1295" s="19">
        <f t="shared" si="127"/>
        <v>46150</v>
      </c>
    </row>
    <row r="1296" spans="1:8" x14ac:dyDescent="0.25">
      <c r="A1296" s="28">
        <v>46079</v>
      </c>
      <c r="B1296" s="27">
        <v>6908.85986328125</v>
      </c>
      <c r="C1296" s="14">
        <f t="shared" si="122"/>
        <v>2026</v>
      </c>
      <c r="D1296" s="14">
        <f t="shared" si="123"/>
        <v>2</v>
      </c>
      <c r="E1296" s="14">
        <f t="shared" si="124"/>
        <v>9</v>
      </c>
      <c r="F1296" s="14">
        <f t="shared" si="125"/>
        <v>4</v>
      </c>
      <c r="G1296" s="13">
        <f t="shared" si="126"/>
        <v>46024</v>
      </c>
      <c r="H1296" s="19">
        <f t="shared" si="127"/>
        <v>46150</v>
      </c>
    </row>
    <row r="1297" spans="1:8" x14ac:dyDescent="0.25">
      <c r="A1297" s="28">
        <v>46080</v>
      </c>
      <c r="B1297" s="27">
        <v>6878.8798828125</v>
      </c>
      <c r="C1297" s="14">
        <f t="shared" si="122"/>
        <v>2026</v>
      </c>
      <c r="D1297" s="14">
        <f t="shared" si="123"/>
        <v>2</v>
      </c>
      <c r="E1297" s="14">
        <f t="shared" si="124"/>
        <v>9</v>
      </c>
      <c r="F1297" s="14">
        <f t="shared" si="125"/>
        <v>5</v>
      </c>
      <c r="G1297" s="13">
        <f t="shared" si="126"/>
        <v>46024</v>
      </c>
      <c r="H1297" s="19">
        <f t="shared" si="127"/>
        <v>46150</v>
      </c>
    </row>
    <row r="1298" spans="1:8" x14ac:dyDescent="0.25">
      <c r="A1298" s="28">
        <v>46083</v>
      </c>
      <c r="B1298" s="27">
        <v>6881.6201171875</v>
      </c>
      <c r="C1298" s="14">
        <f t="shared" si="122"/>
        <v>2026</v>
      </c>
      <c r="D1298" s="14">
        <f t="shared" si="123"/>
        <v>3</v>
      </c>
      <c r="E1298" s="14">
        <f t="shared" si="124"/>
        <v>10</v>
      </c>
      <c r="F1298" s="14">
        <f t="shared" si="125"/>
        <v>1</v>
      </c>
      <c r="G1298" s="13">
        <f t="shared" si="126"/>
        <v>46024</v>
      </c>
      <c r="H1298" s="19">
        <f t="shared" si="127"/>
        <v>46150</v>
      </c>
    </row>
    <row r="1299" spans="1:8" x14ac:dyDescent="0.25">
      <c r="A1299" s="28">
        <v>46084</v>
      </c>
      <c r="B1299" s="27">
        <v>6816.6298828125</v>
      </c>
      <c r="C1299" s="14">
        <f t="shared" si="122"/>
        <v>2026</v>
      </c>
      <c r="D1299" s="14">
        <f t="shared" si="123"/>
        <v>3</v>
      </c>
      <c r="E1299" s="14">
        <f t="shared" si="124"/>
        <v>10</v>
      </c>
      <c r="F1299" s="14">
        <f t="shared" si="125"/>
        <v>2</v>
      </c>
      <c r="G1299" s="13">
        <f t="shared" si="126"/>
        <v>46024</v>
      </c>
      <c r="H1299" s="19">
        <f t="shared" si="127"/>
        <v>46150</v>
      </c>
    </row>
    <row r="1300" spans="1:8" x14ac:dyDescent="0.25">
      <c r="A1300" s="28">
        <v>46085</v>
      </c>
      <c r="B1300" s="27">
        <v>6869.5</v>
      </c>
      <c r="C1300" s="14">
        <f t="shared" si="122"/>
        <v>2026</v>
      </c>
      <c r="D1300" s="14">
        <f t="shared" si="123"/>
        <v>3</v>
      </c>
      <c r="E1300" s="14">
        <f t="shared" si="124"/>
        <v>10</v>
      </c>
      <c r="F1300" s="14">
        <f t="shared" si="125"/>
        <v>3</v>
      </c>
      <c r="G1300" s="13">
        <f t="shared" si="126"/>
        <v>46024</v>
      </c>
      <c r="H1300" s="19">
        <f t="shared" si="127"/>
        <v>46150</v>
      </c>
    </row>
    <row r="1301" spans="1:8" x14ac:dyDescent="0.25">
      <c r="A1301" s="28">
        <v>46086</v>
      </c>
      <c r="B1301" s="27">
        <v>6830.7099609375</v>
      </c>
      <c r="C1301" s="14">
        <f t="shared" si="122"/>
        <v>2026</v>
      </c>
      <c r="D1301" s="14">
        <f t="shared" si="123"/>
        <v>3</v>
      </c>
      <c r="E1301" s="14">
        <f t="shared" si="124"/>
        <v>10</v>
      </c>
      <c r="F1301" s="14">
        <f t="shared" si="125"/>
        <v>4</v>
      </c>
      <c r="G1301" s="13">
        <f t="shared" si="126"/>
        <v>46024</v>
      </c>
      <c r="H1301" s="19">
        <f t="shared" si="127"/>
        <v>46150</v>
      </c>
    </row>
    <row r="1302" spans="1:8" x14ac:dyDescent="0.25">
      <c r="A1302" s="28">
        <v>46087</v>
      </c>
      <c r="B1302" s="27">
        <v>6740.02001953125</v>
      </c>
      <c r="C1302" s="14">
        <f t="shared" si="122"/>
        <v>2026</v>
      </c>
      <c r="D1302" s="14">
        <f t="shared" si="123"/>
        <v>3</v>
      </c>
      <c r="E1302" s="14">
        <f t="shared" si="124"/>
        <v>10</v>
      </c>
      <c r="F1302" s="14">
        <f t="shared" si="125"/>
        <v>5</v>
      </c>
      <c r="G1302" s="13">
        <f t="shared" si="126"/>
        <v>46024</v>
      </c>
      <c r="H1302" s="19">
        <f t="shared" si="127"/>
        <v>46150</v>
      </c>
    </row>
    <row r="1303" spans="1:8" x14ac:dyDescent="0.25">
      <c r="A1303" s="28">
        <v>46090</v>
      </c>
      <c r="B1303" s="27">
        <v>6795.990234375</v>
      </c>
      <c r="C1303" s="14">
        <f t="shared" si="122"/>
        <v>2026</v>
      </c>
      <c r="D1303" s="14">
        <f t="shared" si="123"/>
        <v>3</v>
      </c>
      <c r="E1303" s="14">
        <f t="shared" si="124"/>
        <v>11</v>
      </c>
      <c r="F1303" s="14">
        <f t="shared" si="125"/>
        <v>1</v>
      </c>
      <c r="G1303" s="13">
        <f t="shared" si="126"/>
        <v>46024</v>
      </c>
      <c r="H1303" s="19">
        <f t="shared" si="127"/>
        <v>46150</v>
      </c>
    </row>
    <row r="1304" spans="1:8" x14ac:dyDescent="0.25">
      <c r="A1304" s="28">
        <v>46091</v>
      </c>
      <c r="B1304" s="27">
        <v>6781.47998046875</v>
      </c>
      <c r="C1304" s="14">
        <f t="shared" si="122"/>
        <v>2026</v>
      </c>
      <c r="D1304" s="14">
        <f t="shared" si="123"/>
        <v>3</v>
      </c>
      <c r="E1304" s="14">
        <f t="shared" si="124"/>
        <v>11</v>
      </c>
      <c r="F1304" s="14">
        <f t="shared" si="125"/>
        <v>2</v>
      </c>
      <c r="G1304" s="13">
        <f t="shared" si="126"/>
        <v>46024</v>
      </c>
      <c r="H1304" s="19">
        <f t="shared" si="127"/>
        <v>46150</v>
      </c>
    </row>
    <row r="1305" spans="1:8" x14ac:dyDescent="0.25">
      <c r="A1305" s="28">
        <v>46092</v>
      </c>
      <c r="B1305" s="27">
        <v>6775.7998046875</v>
      </c>
      <c r="C1305" s="14">
        <f t="shared" si="122"/>
        <v>2026</v>
      </c>
      <c r="D1305" s="14">
        <f t="shared" si="123"/>
        <v>3</v>
      </c>
      <c r="E1305" s="14">
        <f t="shared" si="124"/>
        <v>11</v>
      </c>
      <c r="F1305" s="14">
        <f t="shared" si="125"/>
        <v>3</v>
      </c>
      <c r="G1305" s="13">
        <f t="shared" si="126"/>
        <v>46024</v>
      </c>
      <c r="H1305" s="19">
        <f t="shared" si="127"/>
        <v>46150</v>
      </c>
    </row>
    <row r="1306" spans="1:8" x14ac:dyDescent="0.25">
      <c r="A1306" s="28">
        <v>46093</v>
      </c>
      <c r="B1306" s="27">
        <v>6672.6201171875</v>
      </c>
      <c r="C1306" s="14">
        <f t="shared" si="122"/>
        <v>2026</v>
      </c>
      <c r="D1306" s="14">
        <f t="shared" si="123"/>
        <v>3</v>
      </c>
      <c r="E1306" s="14">
        <f t="shared" si="124"/>
        <v>11</v>
      </c>
      <c r="F1306" s="14">
        <f t="shared" si="125"/>
        <v>4</v>
      </c>
      <c r="G1306" s="13">
        <f t="shared" si="126"/>
        <v>46024</v>
      </c>
      <c r="H1306" s="19">
        <f t="shared" si="127"/>
        <v>46150</v>
      </c>
    </row>
    <row r="1307" spans="1:8" x14ac:dyDescent="0.25">
      <c r="A1307" s="28">
        <v>46094</v>
      </c>
      <c r="B1307" s="27">
        <v>6632.18994140625</v>
      </c>
      <c r="C1307" s="14">
        <f t="shared" si="122"/>
        <v>2026</v>
      </c>
      <c r="D1307" s="14">
        <f t="shared" si="123"/>
        <v>3</v>
      </c>
      <c r="E1307" s="14">
        <f t="shared" si="124"/>
        <v>11</v>
      </c>
      <c r="F1307" s="14">
        <f t="shared" si="125"/>
        <v>5</v>
      </c>
      <c r="G1307" s="13">
        <f t="shared" si="126"/>
        <v>46024</v>
      </c>
      <c r="H1307" s="19">
        <f t="shared" si="127"/>
        <v>46150</v>
      </c>
    </row>
    <row r="1308" spans="1:8" x14ac:dyDescent="0.25">
      <c r="A1308" s="28">
        <v>46097</v>
      </c>
      <c r="B1308" s="27">
        <v>6699.3798828125</v>
      </c>
      <c r="C1308" s="14">
        <f t="shared" si="122"/>
        <v>2026</v>
      </c>
      <c r="D1308" s="14">
        <f t="shared" si="123"/>
        <v>3</v>
      </c>
      <c r="E1308" s="14">
        <f t="shared" si="124"/>
        <v>12</v>
      </c>
      <c r="F1308" s="14">
        <f t="shared" si="125"/>
        <v>1</v>
      </c>
      <c r="G1308" s="13">
        <f t="shared" si="126"/>
        <v>46024</v>
      </c>
      <c r="H1308" s="19">
        <f t="shared" si="127"/>
        <v>46150</v>
      </c>
    </row>
    <row r="1309" spans="1:8" x14ac:dyDescent="0.25">
      <c r="A1309" s="28">
        <v>46098</v>
      </c>
      <c r="B1309" s="27">
        <v>6716.08984375</v>
      </c>
      <c r="C1309" s="14">
        <f t="shared" si="122"/>
        <v>2026</v>
      </c>
      <c r="D1309" s="14">
        <f t="shared" si="123"/>
        <v>3</v>
      </c>
      <c r="E1309" s="14">
        <f t="shared" si="124"/>
        <v>12</v>
      </c>
      <c r="F1309" s="14">
        <f t="shared" si="125"/>
        <v>2</v>
      </c>
      <c r="G1309" s="13">
        <f t="shared" si="126"/>
        <v>46024</v>
      </c>
      <c r="H1309" s="19">
        <f t="shared" si="127"/>
        <v>46150</v>
      </c>
    </row>
    <row r="1310" spans="1:8" x14ac:dyDescent="0.25">
      <c r="A1310" s="28">
        <v>46099</v>
      </c>
      <c r="B1310" s="27">
        <v>6624.7001953125</v>
      </c>
      <c r="C1310" s="14">
        <f t="shared" si="122"/>
        <v>2026</v>
      </c>
      <c r="D1310" s="14">
        <f t="shared" si="123"/>
        <v>3</v>
      </c>
      <c r="E1310" s="14">
        <f t="shared" si="124"/>
        <v>12</v>
      </c>
      <c r="F1310" s="14">
        <f t="shared" si="125"/>
        <v>3</v>
      </c>
      <c r="G1310" s="13">
        <f t="shared" si="126"/>
        <v>46024</v>
      </c>
      <c r="H1310" s="19">
        <f t="shared" si="127"/>
        <v>46150</v>
      </c>
    </row>
    <row r="1311" spans="1:8" x14ac:dyDescent="0.25">
      <c r="A1311" s="28">
        <v>46100</v>
      </c>
      <c r="B1311" s="27">
        <v>6606.490234375</v>
      </c>
      <c r="C1311" s="14">
        <f t="shared" si="122"/>
        <v>2026</v>
      </c>
      <c r="D1311" s="14">
        <f t="shared" si="123"/>
        <v>3</v>
      </c>
      <c r="E1311" s="14">
        <f t="shared" si="124"/>
        <v>12</v>
      </c>
      <c r="F1311" s="14">
        <f t="shared" si="125"/>
        <v>4</v>
      </c>
      <c r="G1311" s="13">
        <f t="shared" si="126"/>
        <v>46024</v>
      </c>
      <c r="H1311" s="19">
        <f t="shared" si="127"/>
        <v>46150</v>
      </c>
    </row>
    <row r="1312" spans="1:8" x14ac:dyDescent="0.25">
      <c r="A1312" s="28">
        <v>46101</v>
      </c>
      <c r="B1312" s="27">
        <v>6506.47998046875</v>
      </c>
      <c r="C1312" s="14">
        <f t="shared" si="122"/>
        <v>2026</v>
      </c>
      <c r="D1312" s="14">
        <f t="shared" si="123"/>
        <v>3</v>
      </c>
      <c r="E1312" s="14">
        <f t="shared" si="124"/>
        <v>12</v>
      </c>
      <c r="F1312" s="14">
        <f t="shared" si="125"/>
        <v>5</v>
      </c>
      <c r="G1312" s="13">
        <f t="shared" si="126"/>
        <v>46024</v>
      </c>
      <c r="H1312" s="19">
        <f t="shared" si="127"/>
        <v>46150</v>
      </c>
    </row>
    <row r="1313" spans="1:8" x14ac:dyDescent="0.25">
      <c r="A1313" s="28">
        <v>46104</v>
      </c>
      <c r="B1313" s="27">
        <v>6581</v>
      </c>
      <c r="C1313" s="14">
        <f t="shared" si="122"/>
        <v>2026</v>
      </c>
      <c r="D1313" s="14">
        <f t="shared" si="123"/>
        <v>3</v>
      </c>
      <c r="E1313" s="14">
        <f t="shared" si="124"/>
        <v>13</v>
      </c>
      <c r="F1313" s="14">
        <f t="shared" si="125"/>
        <v>1</v>
      </c>
      <c r="G1313" s="13">
        <f t="shared" si="126"/>
        <v>46024</v>
      </c>
      <c r="H1313" s="19">
        <f t="shared" si="127"/>
        <v>46150</v>
      </c>
    </row>
    <row r="1314" spans="1:8" x14ac:dyDescent="0.25">
      <c r="A1314" s="28">
        <v>46105</v>
      </c>
      <c r="B1314" s="27">
        <v>6556.3701171875</v>
      </c>
      <c r="C1314" s="14">
        <f t="shared" si="122"/>
        <v>2026</v>
      </c>
      <c r="D1314" s="14">
        <f t="shared" si="123"/>
        <v>3</v>
      </c>
      <c r="E1314" s="14">
        <f t="shared" si="124"/>
        <v>13</v>
      </c>
      <c r="F1314" s="14">
        <f t="shared" si="125"/>
        <v>2</v>
      </c>
      <c r="G1314" s="13">
        <f t="shared" si="126"/>
        <v>46024</v>
      </c>
      <c r="H1314" s="19">
        <f t="shared" si="127"/>
        <v>46150</v>
      </c>
    </row>
    <row r="1315" spans="1:8" x14ac:dyDescent="0.25">
      <c r="A1315" s="28">
        <v>46106</v>
      </c>
      <c r="B1315" s="27">
        <v>6591.89990234375</v>
      </c>
      <c r="C1315" s="14">
        <f t="shared" si="122"/>
        <v>2026</v>
      </c>
      <c r="D1315" s="14">
        <f t="shared" si="123"/>
        <v>3</v>
      </c>
      <c r="E1315" s="14">
        <f t="shared" si="124"/>
        <v>13</v>
      </c>
      <c r="F1315" s="14">
        <f t="shared" si="125"/>
        <v>3</v>
      </c>
      <c r="G1315" s="13">
        <f t="shared" si="126"/>
        <v>46024</v>
      </c>
      <c r="H1315" s="19">
        <f t="shared" si="127"/>
        <v>46150</v>
      </c>
    </row>
    <row r="1316" spans="1:8" x14ac:dyDescent="0.25">
      <c r="A1316" s="28">
        <v>46107</v>
      </c>
      <c r="B1316" s="27">
        <v>6477.16015625</v>
      </c>
      <c r="C1316" s="14">
        <f t="shared" si="122"/>
        <v>2026</v>
      </c>
      <c r="D1316" s="14">
        <f t="shared" si="123"/>
        <v>3</v>
      </c>
      <c r="E1316" s="14">
        <f t="shared" si="124"/>
        <v>13</v>
      </c>
      <c r="F1316" s="14">
        <f t="shared" si="125"/>
        <v>4</v>
      </c>
      <c r="G1316" s="13">
        <f t="shared" si="126"/>
        <v>46024</v>
      </c>
      <c r="H1316" s="19">
        <f t="shared" si="127"/>
        <v>46150</v>
      </c>
    </row>
    <row r="1317" spans="1:8" x14ac:dyDescent="0.25">
      <c r="A1317" s="28">
        <v>46108</v>
      </c>
      <c r="B1317" s="27">
        <v>6368.85009765625</v>
      </c>
      <c r="C1317" s="14">
        <f t="shared" si="122"/>
        <v>2026</v>
      </c>
      <c r="D1317" s="14">
        <f t="shared" si="123"/>
        <v>3</v>
      </c>
      <c r="E1317" s="14">
        <f t="shared" si="124"/>
        <v>13</v>
      </c>
      <c r="F1317" s="14">
        <f t="shared" si="125"/>
        <v>5</v>
      </c>
      <c r="G1317" s="13">
        <f t="shared" si="126"/>
        <v>46024</v>
      </c>
      <c r="H1317" s="19">
        <f t="shared" si="127"/>
        <v>46150</v>
      </c>
    </row>
    <row r="1318" spans="1:8" x14ac:dyDescent="0.25">
      <c r="A1318" s="28">
        <v>46111</v>
      </c>
      <c r="B1318" s="27">
        <v>6343.72021484375</v>
      </c>
      <c r="C1318" s="14">
        <f t="shared" si="122"/>
        <v>2026</v>
      </c>
      <c r="D1318" s="14">
        <f t="shared" si="123"/>
        <v>3</v>
      </c>
      <c r="E1318" s="14">
        <f t="shared" si="124"/>
        <v>14</v>
      </c>
      <c r="F1318" s="14">
        <f t="shared" si="125"/>
        <v>1</v>
      </c>
      <c r="G1318" s="13">
        <f t="shared" si="126"/>
        <v>46024</v>
      </c>
      <c r="H1318" s="19">
        <f t="shared" si="127"/>
        <v>46150</v>
      </c>
    </row>
    <row r="1319" spans="1:8" x14ac:dyDescent="0.25">
      <c r="A1319" s="28">
        <v>46112</v>
      </c>
      <c r="B1319" s="27">
        <v>6528.52001953125</v>
      </c>
      <c r="C1319" s="14">
        <f t="shared" si="122"/>
        <v>2026</v>
      </c>
      <c r="D1319" s="14">
        <f t="shared" si="123"/>
        <v>3</v>
      </c>
      <c r="E1319" s="14">
        <f t="shared" si="124"/>
        <v>14</v>
      </c>
      <c r="F1319" s="14">
        <f t="shared" si="125"/>
        <v>2</v>
      </c>
      <c r="G1319" s="13">
        <f t="shared" si="126"/>
        <v>46024</v>
      </c>
      <c r="H1319" s="19">
        <f t="shared" si="127"/>
        <v>46150</v>
      </c>
    </row>
    <row r="1320" spans="1:8" x14ac:dyDescent="0.25">
      <c r="A1320" s="28">
        <v>46113</v>
      </c>
      <c r="B1320" s="27">
        <v>6575.31982421875</v>
      </c>
      <c r="C1320" s="14">
        <f t="shared" si="122"/>
        <v>2026</v>
      </c>
      <c r="D1320" s="14">
        <f t="shared" si="123"/>
        <v>4</v>
      </c>
      <c r="E1320" s="14">
        <f t="shared" si="124"/>
        <v>14</v>
      </c>
      <c r="F1320" s="14">
        <f t="shared" si="125"/>
        <v>3</v>
      </c>
      <c r="G1320" s="13">
        <f t="shared" si="126"/>
        <v>46024</v>
      </c>
      <c r="H1320" s="19">
        <f t="shared" si="127"/>
        <v>46150</v>
      </c>
    </row>
    <row r="1321" spans="1:8" x14ac:dyDescent="0.25">
      <c r="A1321" s="28">
        <v>46114</v>
      </c>
      <c r="B1321" s="27">
        <v>6582.68994140625</v>
      </c>
      <c r="C1321" s="14">
        <f t="shared" si="122"/>
        <v>2026</v>
      </c>
      <c r="D1321" s="14">
        <f t="shared" si="123"/>
        <v>4</v>
      </c>
      <c r="E1321" s="14">
        <f t="shared" si="124"/>
        <v>14</v>
      </c>
      <c r="F1321" s="14">
        <f t="shared" si="125"/>
        <v>4</v>
      </c>
      <c r="G1321" s="13">
        <f t="shared" si="126"/>
        <v>46024</v>
      </c>
      <c r="H1321" s="19">
        <f t="shared" si="127"/>
        <v>46150</v>
      </c>
    </row>
    <row r="1322" spans="1:8" x14ac:dyDescent="0.25">
      <c r="A1322" s="28">
        <v>46118</v>
      </c>
      <c r="B1322" s="27">
        <v>6611.830078125</v>
      </c>
      <c r="C1322" s="14">
        <f t="shared" si="122"/>
        <v>2026</v>
      </c>
      <c r="D1322" s="14">
        <f t="shared" si="123"/>
        <v>4</v>
      </c>
      <c r="E1322" s="14">
        <f t="shared" si="124"/>
        <v>15</v>
      </c>
      <c r="F1322" s="14">
        <f t="shared" si="125"/>
        <v>1</v>
      </c>
      <c r="G1322" s="13">
        <f t="shared" si="126"/>
        <v>46024</v>
      </c>
      <c r="H1322" s="19">
        <f t="shared" si="127"/>
        <v>46150</v>
      </c>
    </row>
    <row r="1323" spans="1:8" x14ac:dyDescent="0.25">
      <c r="A1323" s="28">
        <v>46119</v>
      </c>
      <c r="B1323" s="27">
        <v>6616.85009765625</v>
      </c>
      <c r="C1323" s="14">
        <f t="shared" si="122"/>
        <v>2026</v>
      </c>
      <c r="D1323" s="14">
        <f t="shared" si="123"/>
        <v>4</v>
      </c>
      <c r="E1323" s="14">
        <f t="shared" si="124"/>
        <v>15</v>
      </c>
      <c r="F1323" s="14">
        <f t="shared" si="125"/>
        <v>2</v>
      </c>
      <c r="G1323" s="13">
        <f t="shared" si="126"/>
        <v>46024</v>
      </c>
      <c r="H1323" s="19">
        <f t="shared" si="127"/>
        <v>46150</v>
      </c>
    </row>
    <row r="1324" spans="1:8" x14ac:dyDescent="0.25">
      <c r="A1324" s="28">
        <v>46120</v>
      </c>
      <c r="B1324" s="27">
        <v>6782.81005859375</v>
      </c>
      <c r="C1324" s="14">
        <f t="shared" si="122"/>
        <v>2026</v>
      </c>
      <c r="D1324" s="14">
        <f t="shared" si="123"/>
        <v>4</v>
      </c>
      <c r="E1324" s="14">
        <f t="shared" si="124"/>
        <v>15</v>
      </c>
      <c r="F1324" s="14">
        <f t="shared" si="125"/>
        <v>3</v>
      </c>
      <c r="G1324" s="13">
        <f t="shared" si="126"/>
        <v>46024</v>
      </c>
      <c r="H1324" s="19">
        <f t="shared" si="127"/>
        <v>46150</v>
      </c>
    </row>
    <row r="1325" spans="1:8" x14ac:dyDescent="0.25">
      <c r="A1325" s="28">
        <v>46121</v>
      </c>
      <c r="B1325" s="27">
        <v>6824.66015625</v>
      </c>
      <c r="C1325" s="14">
        <f t="shared" si="122"/>
        <v>2026</v>
      </c>
      <c r="D1325" s="14">
        <f t="shared" si="123"/>
        <v>4</v>
      </c>
      <c r="E1325" s="14">
        <f t="shared" si="124"/>
        <v>15</v>
      </c>
      <c r="F1325" s="14">
        <f t="shared" si="125"/>
        <v>4</v>
      </c>
      <c r="G1325" s="13">
        <f t="shared" si="126"/>
        <v>46024</v>
      </c>
      <c r="H1325" s="19">
        <f t="shared" si="127"/>
        <v>46150</v>
      </c>
    </row>
    <row r="1326" spans="1:8" x14ac:dyDescent="0.25">
      <c r="A1326" s="28">
        <v>46122</v>
      </c>
      <c r="B1326" s="27">
        <v>6816.89013671875</v>
      </c>
      <c r="C1326" s="14">
        <f t="shared" si="122"/>
        <v>2026</v>
      </c>
      <c r="D1326" s="14">
        <f t="shared" si="123"/>
        <v>4</v>
      </c>
      <c r="E1326" s="14">
        <f t="shared" si="124"/>
        <v>15</v>
      </c>
      <c r="F1326" s="14">
        <f t="shared" si="125"/>
        <v>5</v>
      </c>
      <c r="G1326" s="13">
        <f t="shared" si="126"/>
        <v>46024</v>
      </c>
      <c r="H1326" s="19">
        <f t="shared" si="127"/>
        <v>46150</v>
      </c>
    </row>
    <row r="1327" spans="1:8" x14ac:dyDescent="0.25">
      <c r="A1327" s="28">
        <v>46125</v>
      </c>
      <c r="B1327" s="27">
        <v>6886.240234375</v>
      </c>
      <c r="C1327" s="14">
        <f t="shared" si="122"/>
        <v>2026</v>
      </c>
      <c r="D1327" s="14">
        <f t="shared" si="123"/>
        <v>4</v>
      </c>
      <c r="E1327" s="14">
        <f t="shared" si="124"/>
        <v>16</v>
      </c>
      <c r="F1327" s="14">
        <f t="shared" si="125"/>
        <v>1</v>
      </c>
      <c r="G1327" s="13">
        <f t="shared" si="126"/>
        <v>46024</v>
      </c>
      <c r="H1327" s="19">
        <f t="shared" si="127"/>
        <v>46150</v>
      </c>
    </row>
    <row r="1328" spans="1:8" x14ac:dyDescent="0.25">
      <c r="A1328" s="28">
        <v>46126</v>
      </c>
      <c r="B1328" s="27">
        <v>6967.3798828125</v>
      </c>
      <c r="C1328" s="14">
        <f t="shared" si="122"/>
        <v>2026</v>
      </c>
      <c r="D1328" s="14">
        <f t="shared" si="123"/>
        <v>4</v>
      </c>
      <c r="E1328" s="14">
        <f t="shared" si="124"/>
        <v>16</v>
      </c>
      <c r="F1328" s="14">
        <f t="shared" si="125"/>
        <v>2</v>
      </c>
      <c r="G1328" s="13">
        <f t="shared" si="126"/>
        <v>46024</v>
      </c>
      <c r="H1328" s="19">
        <f t="shared" si="127"/>
        <v>46150</v>
      </c>
    </row>
    <row r="1329" spans="1:8" x14ac:dyDescent="0.25">
      <c r="A1329" s="28">
        <v>46127</v>
      </c>
      <c r="B1329" s="27">
        <v>7022.9501953125</v>
      </c>
      <c r="C1329" s="14">
        <f t="shared" si="122"/>
        <v>2026</v>
      </c>
      <c r="D1329" s="14">
        <f t="shared" si="123"/>
        <v>4</v>
      </c>
      <c r="E1329" s="14">
        <f t="shared" si="124"/>
        <v>16</v>
      </c>
      <c r="F1329" s="14">
        <f t="shared" si="125"/>
        <v>3</v>
      </c>
      <c r="G1329" s="13">
        <f t="shared" si="126"/>
        <v>46024</v>
      </c>
      <c r="H1329" s="19">
        <f t="shared" si="127"/>
        <v>46150</v>
      </c>
    </row>
    <row r="1330" spans="1:8" x14ac:dyDescent="0.25">
      <c r="A1330" s="28">
        <v>46128</v>
      </c>
      <c r="B1330" s="27">
        <v>7041.27978515625</v>
      </c>
      <c r="C1330" s="14">
        <f t="shared" si="122"/>
        <v>2026</v>
      </c>
      <c r="D1330" s="14">
        <f t="shared" si="123"/>
        <v>4</v>
      </c>
      <c r="E1330" s="14">
        <f t="shared" si="124"/>
        <v>16</v>
      </c>
      <c r="F1330" s="14">
        <f t="shared" si="125"/>
        <v>4</v>
      </c>
      <c r="G1330" s="13">
        <f t="shared" si="126"/>
        <v>46024</v>
      </c>
      <c r="H1330" s="19">
        <f t="shared" si="127"/>
        <v>46150</v>
      </c>
    </row>
    <row r="1331" spans="1:8" x14ac:dyDescent="0.25">
      <c r="A1331" s="28">
        <v>46129</v>
      </c>
      <c r="B1331" s="27">
        <v>7126.06005859375</v>
      </c>
      <c r="C1331" s="14">
        <f t="shared" si="122"/>
        <v>2026</v>
      </c>
      <c r="D1331" s="14">
        <f t="shared" si="123"/>
        <v>4</v>
      </c>
      <c r="E1331" s="14">
        <f t="shared" si="124"/>
        <v>16</v>
      </c>
      <c r="F1331" s="14">
        <f t="shared" si="125"/>
        <v>5</v>
      </c>
      <c r="G1331" s="13">
        <f t="shared" si="126"/>
        <v>46024</v>
      </c>
      <c r="H1331" s="19">
        <f t="shared" si="127"/>
        <v>46150</v>
      </c>
    </row>
    <row r="1332" spans="1:8" x14ac:dyDescent="0.25">
      <c r="A1332" s="28">
        <v>46132</v>
      </c>
      <c r="B1332" s="27">
        <v>7109.14013671875</v>
      </c>
      <c r="C1332" s="14">
        <f t="shared" si="122"/>
        <v>2026</v>
      </c>
      <c r="D1332" s="14">
        <f t="shared" si="123"/>
        <v>4</v>
      </c>
      <c r="E1332" s="14">
        <f t="shared" si="124"/>
        <v>17</v>
      </c>
      <c r="F1332" s="14">
        <f t="shared" si="125"/>
        <v>1</v>
      </c>
      <c r="G1332" s="13">
        <f t="shared" si="126"/>
        <v>46024</v>
      </c>
      <c r="H1332" s="19">
        <f t="shared" si="127"/>
        <v>46150</v>
      </c>
    </row>
    <row r="1333" spans="1:8" x14ac:dyDescent="0.25">
      <c r="A1333" s="28">
        <v>46133</v>
      </c>
      <c r="B1333" s="27">
        <v>7064.009765625</v>
      </c>
      <c r="C1333" s="14">
        <f t="shared" si="122"/>
        <v>2026</v>
      </c>
      <c r="D1333" s="14">
        <f t="shared" si="123"/>
        <v>4</v>
      </c>
      <c r="E1333" s="14">
        <f t="shared" si="124"/>
        <v>17</v>
      </c>
      <c r="F1333" s="14">
        <f t="shared" si="125"/>
        <v>2</v>
      </c>
      <c r="G1333" s="13">
        <f t="shared" si="126"/>
        <v>46024</v>
      </c>
      <c r="H1333" s="19">
        <f t="shared" si="127"/>
        <v>46150</v>
      </c>
    </row>
    <row r="1334" spans="1:8" x14ac:dyDescent="0.25">
      <c r="A1334" s="28">
        <v>46134</v>
      </c>
      <c r="B1334" s="27">
        <v>7137.89990234375</v>
      </c>
      <c r="C1334" s="14">
        <f t="shared" si="122"/>
        <v>2026</v>
      </c>
      <c r="D1334" s="14">
        <f t="shared" si="123"/>
        <v>4</v>
      </c>
      <c r="E1334" s="14">
        <f t="shared" si="124"/>
        <v>17</v>
      </c>
      <c r="F1334" s="14">
        <f t="shared" si="125"/>
        <v>3</v>
      </c>
      <c r="G1334" s="13">
        <f t="shared" si="126"/>
        <v>46024</v>
      </c>
      <c r="H1334" s="19">
        <f t="shared" si="127"/>
        <v>46150</v>
      </c>
    </row>
    <row r="1335" spans="1:8" x14ac:dyDescent="0.25">
      <c r="A1335" s="28">
        <v>46135</v>
      </c>
      <c r="B1335" s="27">
        <v>7108.39990234375</v>
      </c>
      <c r="C1335" s="14">
        <f t="shared" si="122"/>
        <v>2026</v>
      </c>
      <c r="D1335" s="14">
        <f t="shared" si="123"/>
        <v>4</v>
      </c>
      <c r="E1335" s="14">
        <f t="shared" si="124"/>
        <v>17</v>
      </c>
      <c r="F1335" s="14">
        <f t="shared" si="125"/>
        <v>4</v>
      </c>
      <c r="G1335" s="13">
        <f t="shared" si="126"/>
        <v>46024</v>
      </c>
      <c r="H1335" s="19">
        <f t="shared" si="127"/>
        <v>46150</v>
      </c>
    </row>
    <row r="1336" spans="1:8" x14ac:dyDescent="0.25">
      <c r="A1336" s="28">
        <v>46136</v>
      </c>
      <c r="B1336" s="27">
        <v>7165.080078125</v>
      </c>
      <c r="C1336" s="14">
        <f t="shared" si="122"/>
        <v>2026</v>
      </c>
      <c r="D1336" s="14">
        <f t="shared" si="123"/>
        <v>4</v>
      </c>
      <c r="E1336" s="14">
        <f t="shared" si="124"/>
        <v>17</v>
      </c>
      <c r="F1336" s="14">
        <f t="shared" si="125"/>
        <v>5</v>
      </c>
      <c r="G1336" s="13">
        <f t="shared" si="126"/>
        <v>46024</v>
      </c>
      <c r="H1336" s="19">
        <f t="shared" si="127"/>
        <v>46150</v>
      </c>
    </row>
    <row r="1337" spans="1:8" x14ac:dyDescent="0.25">
      <c r="A1337" s="28">
        <v>46139</v>
      </c>
      <c r="B1337" s="27">
        <v>7173.91015625</v>
      </c>
      <c r="C1337" s="14">
        <f t="shared" si="122"/>
        <v>2026</v>
      </c>
      <c r="D1337" s="14">
        <f t="shared" si="123"/>
        <v>4</v>
      </c>
      <c r="E1337" s="14">
        <f t="shared" si="124"/>
        <v>18</v>
      </c>
      <c r="F1337" s="14">
        <f t="shared" si="125"/>
        <v>1</v>
      </c>
      <c r="G1337" s="13">
        <f t="shared" si="126"/>
        <v>46024</v>
      </c>
      <c r="H1337" s="19">
        <f t="shared" si="127"/>
        <v>46150</v>
      </c>
    </row>
    <row r="1338" spans="1:8" x14ac:dyDescent="0.25">
      <c r="A1338" s="28">
        <v>46140</v>
      </c>
      <c r="B1338" s="27">
        <v>7138.7998046875</v>
      </c>
      <c r="C1338" s="14">
        <f t="shared" si="122"/>
        <v>2026</v>
      </c>
      <c r="D1338" s="14">
        <f t="shared" si="123"/>
        <v>4</v>
      </c>
      <c r="E1338" s="14">
        <f t="shared" si="124"/>
        <v>18</v>
      </c>
      <c r="F1338" s="14">
        <f t="shared" si="125"/>
        <v>2</v>
      </c>
      <c r="G1338" s="13">
        <f t="shared" si="126"/>
        <v>46024</v>
      </c>
      <c r="H1338" s="19">
        <f t="shared" si="127"/>
        <v>46150</v>
      </c>
    </row>
    <row r="1339" spans="1:8" x14ac:dyDescent="0.25">
      <c r="A1339" s="28">
        <v>46141</v>
      </c>
      <c r="B1339" s="27">
        <v>7135.9501953125</v>
      </c>
      <c r="C1339" s="14">
        <f t="shared" si="122"/>
        <v>2026</v>
      </c>
      <c r="D1339" s="14">
        <f t="shared" si="123"/>
        <v>4</v>
      </c>
      <c r="E1339" s="14">
        <f t="shared" si="124"/>
        <v>18</v>
      </c>
      <c r="F1339" s="14">
        <f t="shared" si="125"/>
        <v>3</v>
      </c>
      <c r="G1339" s="13">
        <f t="shared" si="126"/>
        <v>46024</v>
      </c>
      <c r="H1339" s="19">
        <f t="shared" si="127"/>
        <v>46150</v>
      </c>
    </row>
    <row r="1340" spans="1:8" x14ac:dyDescent="0.25">
      <c r="A1340" s="28">
        <v>46142</v>
      </c>
      <c r="B1340" s="27">
        <v>7209.009765625</v>
      </c>
      <c r="C1340" s="14">
        <f t="shared" si="122"/>
        <v>2026</v>
      </c>
      <c r="D1340" s="14">
        <f t="shared" si="123"/>
        <v>4</v>
      </c>
      <c r="E1340" s="14">
        <f t="shared" si="124"/>
        <v>18</v>
      </c>
      <c r="F1340" s="14">
        <f t="shared" si="125"/>
        <v>4</v>
      </c>
      <c r="G1340" s="13">
        <f t="shared" si="126"/>
        <v>46024</v>
      </c>
      <c r="H1340" s="19">
        <f t="shared" si="127"/>
        <v>46150</v>
      </c>
    </row>
    <row r="1341" spans="1:8" x14ac:dyDescent="0.25">
      <c r="A1341" s="28">
        <v>46143</v>
      </c>
      <c r="B1341" s="27">
        <v>7230.1201171875</v>
      </c>
      <c r="C1341" s="14">
        <f t="shared" si="122"/>
        <v>2026</v>
      </c>
      <c r="D1341" s="14">
        <f t="shared" si="123"/>
        <v>5</v>
      </c>
      <c r="E1341" s="14">
        <f t="shared" si="124"/>
        <v>18</v>
      </c>
      <c r="F1341" s="14">
        <f t="shared" si="125"/>
        <v>5</v>
      </c>
      <c r="G1341" s="13">
        <f t="shared" si="126"/>
        <v>46024</v>
      </c>
      <c r="H1341" s="19">
        <f t="shared" si="127"/>
        <v>46150</v>
      </c>
    </row>
    <row r="1342" spans="1:8" x14ac:dyDescent="0.25">
      <c r="A1342" s="28">
        <v>46146</v>
      </c>
      <c r="B1342" s="27">
        <v>7200.75</v>
      </c>
      <c r="C1342" s="14">
        <f t="shared" si="122"/>
        <v>2026</v>
      </c>
      <c r="D1342" s="14">
        <f t="shared" si="123"/>
        <v>5</v>
      </c>
      <c r="E1342" s="14">
        <f t="shared" si="124"/>
        <v>19</v>
      </c>
      <c r="F1342" s="14">
        <f t="shared" si="125"/>
        <v>1</v>
      </c>
      <c r="G1342" s="13">
        <f t="shared" si="126"/>
        <v>46024</v>
      </c>
      <c r="H1342" s="19">
        <f t="shared" si="127"/>
        <v>46150</v>
      </c>
    </row>
    <row r="1343" spans="1:8" x14ac:dyDescent="0.25">
      <c r="A1343" s="28">
        <v>46147</v>
      </c>
      <c r="B1343" s="27">
        <v>7259.22021484375</v>
      </c>
      <c r="C1343" s="14">
        <f t="shared" si="122"/>
        <v>2026</v>
      </c>
      <c r="D1343" s="14">
        <f t="shared" si="123"/>
        <v>5</v>
      </c>
      <c r="E1343" s="14">
        <f t="shared" si="124"/>
        <v>19</v>
      </c>
      <c r="F1343" s="14">
        <f t="shared" si="125"/>
        <v>2</v>
      </c>
      <c r="G1343" s="13">
        <f t="shared" si="126"/>
        <v>46024</v>
      </c>
      <c r="H1343" s="19">
        <f t="shared" si="127"/>
        <v>46150</v>
      </c>
    </row>
    <row r="1344" spans="1:8" x14ac:dyDescent="0.25">
      <c r="A1344" s="28">
        <v>46148</v>
      </c>
      <c r="B1344" s="27">
        <v>7365.1201171875</v>
      </c>
      <c r="C1344" s="14">
        <f t="shared" si="122"/>
        <v>2026</v>
      </c>
      <c r="D1344" s="14">
        <f t="shared" si="123"/>
        <v>5</v>
      </c>
      <c r="E1344" s="14">
        <f t="shared" si="124"/>
        <v>19</v>
      </c>
      <c r="F1344" s="14">
        <f t="shared" si="125"/>
        <v>3</v>
      </c>
      <c r="G1344" s="13">
        <f t="shared" si="126"/>
        <v>46024</v>
      </c>
      <c r="H1344" s="19">
        <f t="shared" si="127"/>
        <v>46150</v>
      </c>
    </row>
    <row r="1345" spans="1:8" x14ac:dyDescent="0.25">
      <c r="A1345" s="28">
        <v>46149</v>
      </c>
      <c r="B1345" s="27">
        <v>7337.10986328125</v>
      </c>
      <c r="C1345" s="14">
        <f t="shared" si="122"/>
        <v>2026</v>
      </c>
      <c r="D1345" s="14">
        <f t="shared" si="123"/>
        <v>5</v>
      </c>
      <c r="E1345" s="14">
        <f t="shared" si="124"/>
        <v>19</v>
      </c>
      <c r="F1345" s="14">
        <f t="shared" si="125"/>
        <v>4</v>
      </c>
      <c r="G1345" s="13">
        <f t="shared" si="126"/>
        <v>46024</v>
      </c>
      <c r="H1345" s="19">
        <f t="shared" si="127"/>
        <v>46150</v>
      </c>
    </row>
    <row r="1346" spans="1:8" ht="20" thickBot="1" x14ac:dyDescent="0.3">
      <c r="A1346" s="29">
        <v>46150</v>
      </c>
      <c r="B1346" s="30">
        <v>7398.93017578125</v>
      </c>
      <c r="C1346" s="15">
        <f t="shared" si="122"/>
        <v>2026</v>
      </c>
      <c r="D1346" s="15">
        <f t="shared" si="123"/>
        <v>5</v>
      </c>
      <c r="E1346" s="15">
        <f t="shared" si="124"/>
        <v>19</v>
      </c>
      <c r="F1346" s="15">
        <f t="shared" si="125"/>
        <v>5</v>
      </c>
      <c r="G1346" s="13">
        <f t="shared" si="126"/>
        <v>46024</v>
      </c>
      <c r="H1346" s="19">
        <f t="shared" si="127"/>
        <v>46150</v>
      </c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23A2-C190-D64D-A615-1C733C3038CE}">
  <dimension ref="A1:Q1376"/>
  <sheetViews>
    <sheetView topLeftCell="B23" workbookViewId="0">
      <selection activeCell="M37" sqref="M37"/>
    </sheetView>
  </sheetViews>
  <sheetFormatPr baseColWidth="10" defaultRowHeight="19" x14ac:dyDescent="0.25"/>
  <cols>
    <col min="1" max="1" width="9.5" style="9" bestFit="1" customWidth="1"/>
    <col min="2" max="2" width="29" style="9" bestFit="1" customWidth="1"/>
    <col min="3" max="3" width="31.33203125" style="9" bestFit="1" customWidth="1"/>
    <col min="4" max="6" width="14.6640625" style="9" bestFit="1" customWidth="1"/>
    <col min="7" max="7" width="23.83203125" style="9" customWidth="1"/>
    <col min="8" max="8" width="10.83203125" style="9"/>
    <col min="9" max="9" width="23.83203125" style="9" bestFit="1" customWidth="1"/>
    <col min="10" max="10" width="14.6640625" style="9" bestFit="1" customWidth="1"/>
    <col min="11" max="11" width="19.6640625" style="9" bestFit="1" customWidth="1"/>
    <col min="12" max="13" width="13.6640625" style="9" bestFit="1" customWidth="1"/>
    <col min="14" max="14" width="14.1640625" style="9" bestFit="1" customWidth="1"/>
    <col min="15" max="15" width="15.1640625" style="9" bestFit="1" customWidth="1"/>
    <col min="16" max="16" width="14.1640625" style="9" bestFit="1" customWidth="1"/>
    <col min="17" max="17" width="15.1640625" style="9" bestFit="1" customWidth="1"/>
    <col min="18" max="16384" width="10.83203125" style="9"/>
  </cols>
  <sheetData>
    <row r="1" spans="1:17" ht="25" thickBot="1" x14ac:dyDescent="0.35">
      <c r="A1" s="123" t="s">
        <v>36321</v>
      </c>
      <c r="B1" s="123"/>
      <c r="C1" s="123"/>
      <c r="D1" s="123"/>
      <c r="E1" s="123"/>
      <c r="F1" s="123"/>
      <c r="G1" s="123"/>
      <c r="H1" s="123"/>
    </row>
    <row r="2" spans="1:17" ht="21" thickTop="1" thickBot="1" x14ac:dyDescent="0.3"/>
    <row r="3" spans="1:17" ht="20" thickBot="1" x14ac:dyDescent="0.3">
      <c r="A3" s="16" t="s">
        <v>10120</v>
      </c>
      <c r="B3" s="45" t="s">
        <v>36190</v>
      </c>
      <c r="C3" s="61" t="s">
        <v>36191</v>
      </c>
      <c r="D3" s="62" t="s">
        <v>36263</v>
      </c>
      <c r="E3" s="63" t="s">
        <v>36262</v>
      </c>
      <c r="G3" s="64" t="s">
        <v>36264</v>
      </c>
      <c r="H3" s="127" t="s">
        <v>36233</v>
      </c>
      <c r="I3" s="128"/>
    </row>
    <row r="4" spans="1:17" x14ac:dyDescent="0.25">
      <c r="A4" s="10">
        <v>44200</v>
      </c>
      <c r="B4" s="14">
        <v>0</v>
      </c>
      <c r="C4" s="23">
        <v>0</v>
      </c>
      <c r="D4" s="14"/>
      <c r="E4" s="11"/>
    </row>
    <row r="5" spans="1:17" x14ac:dyDescent="0.25">
      <c r="A5" s="10">
        <v>44201</v>
      </c>
      <c r="B5" s="14">
        <v>9.6470014562754927E-4</v>
      </c>
      <c r="C5" s="23">
        <v>7.0825951575492641E-3</v>
      </c>
      <c r="D5" s="14">
        <f t="shared" ref="D5:D68" si="0">$H$38+$H$39*C5</f>
        <v>8.0948037482433139E-3</v>
      </c>
      <c r="E5" s="11">
        <f>B5-D5</f>
        <v>-7.1301036026157651E-3</v>
      </c>
    </row>
    <row r="6" spans="1:17" x14ac:dyDescent="0.25">
      <c r="A6" s="10">
        <v>44202</v>
      </c>
      <c r="B6" s="14">
        <v>-2.5929197985912977E-2</v>
      </c>
      <c r="C6" s="23">
        <v>5.70984274775226E-3</v>
      </c>
      <c r="D6" s="14">
        <f t="shared" si="0"/>
        <v>6.5250261987522505E-3</v>
      </c>
      <c r="E6" s="11">
        <f t="shared" ref="E6:E69" si="1">B6-D6</f>
        <v>-3.2454224184665231E-2</v>
      </c>
    </row>
    <row r="7" spans="1:17" x14ac:dyDescent="0.25">
      <c r="A7" s="10">
        <v>44203</v>
      </c>
      <c r="B7" s="14">
        <v>2.845664355304044E-2</v>
      </c>
      <c r="C7" s="23">
        <v>1.4847403800101105E-2</v>
      </c>
      <c r="D7" s="14">
        <f t="shared" si="0"/>
        <v>1.6974061359580902E-2</v>
      </c>
      <c r="E7" s="11">
        <f t="shared" si="1"/>
        <v>1.1482582193459538E-2</v>
      </c>
    </row>
    <row r="8" spans="1:17" x14ac:dyDescent="0.25">
      <c r="A8" s="10">
        <v>44204</v>
      </c>
      <c r="B8" s="14">
        <v>6.0930482779649074E-3</v>
      </c>
      <c r="C8" s="23">
        <v>5.4918626852689329E-3</v>
      </c>
      <c r="D8" s="14">
        <f t="shared" si="0"/>
        <v>6.2757604128166897E-3</v>
      </c>
      <c r="E8" s="11">
        <f t="shared" si="1"/>
        <v>-1.8271213485178232E-4</v>
      </c>
    </row>
    <row r="9" spans="1:17" x14ac:dyDescent="0.25">
      <c r="A9" s="10">
        <v>44207</v>
      </c>
      <c r="B9" s="14">
        <v>-9.6986614845643304E-3</v>
      </c>
      <c r="C9" s="23">
        <v>-6.5547508985924771E-3</v>
      </c>
      <c r="D9" s="14">
        <f t="shared" si="0"/>
        <v>-7.4998508455427996E-3</v>
      </c>
      <c r="E9" s="11">
        <f t="shared" si="1"/>
        <v>-2.1988106390215308E-3</v>
      </c>
    </row>
    <row r="10" spans="1:17" x14ac:dyDescent="0.25">
      <c r="A10" s="10">
        <v>44208</v>
      </c>
      <c r="B10" s="14">
        <v>-1.1770550480774692E-2</v>
      </c>
      <c r="C10" s="23">
        <v>4.1578844663274007E-4</v>
      </c>
      <c r="D10" s="14">
        <f t="shared" si="0"/>
        <v>4.7113947571751082E-4</v>
      </c>
      <c r="E10" s="11">
        <f t="shared" si="1"/>
        <v>-1.2241689956492203E-2</v>
      </c>
    </row>
    <row r="11" spans="1:17" x14ac:dyDescent="0.25">
      <c r="A11" s="10">
        <v>44209</v>
      </c>
      <c r="B11" s="14">
        <v>6.5602691590226593E-3</v>
      </c>
      <c r="C11" s="23">
        <v>2.2756417379066513E-3</v>
      </c>
      <c r="D11" s="14">
        <f t="shared" si="0"/>
        <v>2.5979293623370359E-3</v>
      </c>
      <c r="E11" s="11">
        <f t="shared" si="1"/>
        <v>3.9623397966856233E-3</v>
      </c>
      <c r="Q11"/>
    </row>
    <row r="12" spans="1:17" x14ac:dyDescent="0.25">
      <c r="A12" s="10">
        <v>44210</v>
      </c>
      <c r="B12" s="14">
        <v>-1.5346157898187857E-2</v>
      </c>
      <c r="C12" s="23">
        <v>-3.7534511943367252E-3</v>
      </c>
      <c r="D12" s="14">
        <f t="shared" si="0"/>
        <v>-4.2964928665268276E-3</v>
      </c>
      <c r="E12" s="11">
        <f t="shared" si="1"/>
        <v>-1.1049665031661028E-2</v>
      </c>
      <c r="Q12"/>
    </row>
    <row r="13" spans="1:17" x14ac:dyDescent="0.25">
      <c r="A13" s="10">
        <v>44211</v>
      </c>
      <c r="B13" s="14">
        <v>-1.7369827304335986E-3</v>
      </c>
      <c r="C13" s="23">
        <v>-7.1900279753709705E-3</v>
      </c>
      <c r="D13" s="14">
        <f t="shared" si="0"/>
        <v>-8.2263064581617265E-3</v>
      </c>
      <c r="E13" s="11">
        <f t="shared" si="1"/>
        <v>6.4893237277281277E-3</v>
      </c>
      <c r="Q13"/>
    </row>
    <row r="14" spans="1:17" x14ac:dyDescent="0.25">
      <c r="A14" s="10">
        <v>44215</v>
      </c>
      <c r="B14" s="14">
        <v>1.7822853765745023E-2</v>
      </c>
      <c r="C14" s="23">
        <v>8.1363795155244469E-3</v>
      </c>
      <c r="D14" s="14">
        <f t="shared" si="0"/>
        <v>9.2998331587536287E-3</v>
      </c>
      <c r="E14" s="11">
        <f t="shared" si="1"/>
        <v>8.5230206069913939E-3</v>
      </c>
      <c r="Q14"/>
    </row>
    <row r="15" spans="1:17" x14ac:dyDescent="0.25">
      <c r="A15" s="10">
        <v>44216</v>
      </c>
      <c r="B15" s="14">
        <v>3.6499538355248634E-2</v>
      </c>
      <c r="C15" s="23">
        <v>1.3935625421946251E-2</v>
      </c>
      <c r="D15" s="14">
        <f t="shared" si="0"/>
        <v>1.5931419425081937E-2</v>
      </c>
      <c r="E15" s="11">
        <f t="shared" si="1"/>
        <v>2.0568118930166697E-2</v>
      </c>
      <c r="Q15"/>
    </row>
    <row r="16" spans="1:17" x14ac:dyDescent="0.25">
      <c r="A16" s="10">
        <v>44217</v>
      </c>
      <c r="B16" s="14">
        <v>2.808454121845134E-3</v>
      </c>
      <c r="C16" s="23">
        <v>3.1672330755221247E-4</v>
      </c>
      <c r="D16" s="14">
        <f t="shared" si="0"/>
        <v>3.5785595120428984E-4</v>
      </c>
      <c r="E16" s="11">
        <f t="shared" si="1"/>
        <v>2.4505981706408443E-3</v>
      </c>
      <c r="Q16"/>
    </row>
    <row r="17" spans="1:17" x14ac:dyDescent="0.25">
      <c r="A17" s="10">
        <v>44218</v>
      </c>
      <c r="B17" s="14">
        <v>4.3558259650500969E-3</v>
      </c>
      <c r="C17" s="23">
        <v>-3.0106116552376335E-3</v>
      </c>
      <c r="D17" s="14">
        <f t="shared" si="0"/>
        <v>-3.4470368225746053E-3</v>
      </c>
      <c r="E17" s="11">
        <f t="shared" si="1"/>
        <v>7.8028627876247023E-3</v>
      </c>
      <c r="Q17"/>
    </row>
    <row r="18" spans="1:17" x14ac:dyDescent="0.25">
      <c r="A18" s="10">
        <v>44221</v>
      </c>
      <c r="B18" s="14">
        <v>1.5844322922982195E-2</v>
      </c>
      <c r="C18" s="23">
        <v>3.6158389430824092E-3</v>
      </c>
      <c r="D18" s="14">
        <f t="shared" si="0"/>
        <v>4.1304792013037552E-3</v>
      </c>
      <c r="E18" s="11">
        <f t="shared" si="1"/>
        <v>1.1713843721678441E-2</v>
      </c>
      <c r="Q18"/>
    </row>
    <row r="19" spans="1:17" x14ac:dyDescent="0.25">
      <c r="A19" s="10">
        <v>44222</v>
      </c>
      <c r="B19" s="14">
        <v>1.2198886937324986E-2</v>
      </c>
      <c r="C19" s="23">
        <v>-1.488833746898263E-3</v>
      </c>
      <c r="D19" s="14">
        <f t="shared" si="0"/>
        <v>-1.7068447975787313E-3</v>
      </c>
      <c r="E19" s="11">
        <f t="shared" si="1"/>
        <v>1.3905731734903717E-2</v>
      </c>
      <c r="Q19"/>
    </row>
    <row r="20" spans="1:17" x14ac:dyDescent="0.25">
      <c r="A20" s="10">
        <v>44223</v>
      </c>
      <c r="B20" s="14">
        <v>2.4533051531276501E-3</v>
      </c>
      <c r="C20" s="23">
        <v>-2.5677883699462025E-2</v>
      </c>
      <c r="D20" s="14">
        <f t="shared" si="0"/>
        <v>-2.9367643123671277E-2</v>
      </c>
      <c r="E20" s="11">
        <f t="shared" si="1"/>
        <v>3.1820948276798926E-2</v>
      </c>
      <c r="Q20"/>
    </row>
    <row r="21" spans="1:17" ht="20" thickBot="1" x14ac:dyDescent="0.3">
      <c r="A21" s="10">
        <v>44224</v>
      </c>
      <c r="B21" s="14">
        <v>2.5890983309202038E-2</v>
      </c>
      <c r="C21" s="23">
        <v>9.7606259756297439E-3</v>
      </c>
      <c r="D21" s="14">
        <f t="shared" si="0"/>
        <v>1.1157200597861358E-2</v>
      </c>
      <c r="E21" s="11">
        <f t="shared" si="1"/>
        <v>1.473378271134068E-2</v>
      </c>
      <c r="Q21"/>
    </row>
    <row r="22" spans="1:17" ht="20" thickBot="1" x14ac:dyDescent="0.3">
      <c r="A22" s="10">
        <v>44225</v>
      </c>
      <c r="B22" s="14">
        <v>-2.9171650016513513E-2</v>
      </c>
      <c r="C22" s="23">
        <v>-1.9311475173124561E-2</v>
      </c>
      <c r="D22" s="14">
        <f t="shared" si="0"/>
        <v>-2.2087491871188043E-2</v>
      </c>
      <c r="E22" s="11">
        <f t="shared" si="1"/>
        <v>-7.0841581453254705E-3</v>
      </c>
      <c r="G22" s="129" t="s">
        <v>36261</v>
      </c>
      <c r="H22" s="130"/>
      <c r="I22" s="130"/>
      <c r="J22" s="130"/>
      <c r="K22" s="130"/>
      <c r="L22" s="130"/>
      <c r="M22" s="130"/>
      <c r="N22" s="130"/>
      <c r="O22" s="131"/>
    </row>
    <row r="23" spans="1:17" ht="20" thickBot="1" x14ac:dyDescent="0.3">
      <c r="A23" s="10">
        <v>44228</v>
      </c>
      <c r="B23" s="14">
        <v>3.3152281163886389E-2</v>
      </c>
      <c r="C23" s="23">
        <v>1.6051767614439438E-2</v>
      </c>
      <c r="D23" s="14">
        <f t="shared" si="0"/>
        <v>1.8351282236175326E-2</v>
      </c>
      <c r="E23" s="11">
        <f t="shared" si="1"/>
        <v>1.4800998927711063E-2</v>
      </c>
      <c r="G23" s="50"/>
      <c r="H23"/>
      <c r="I23"/>
      <c r="J23"/>
      <c r="K23"/>
      <c r="L23"/>
      <c r="M23"/>
      <c r="N23"/>
      <c r="O23" s="51"/>
    </row>
    <row r="24" spans="1:17" x14ac:dyDescent="0.25">
      <c r="A24" s="10">
        <v>44229</v>
      </c>
      <c r="B24" s="14">
        <v>-5.8433373716607312E-4</v>
      </c>
      <c r="C24" s="23">
        <v>1.3898223484416956E-2</v>
      </c>
      <c r="D24" s="14">
        <f t="shared" si="0"/>
        <v>1.5888649351307571E-2</v>
      </c>
      <c r="E24" s="11">
        <f t="shared" si="1"/>
        <v>-1.6472983088473645E-2</v>
      </c>
      <c r="G24" s="68" t="s">
        <v>36234</v>
      </c>
      <c r="H24" s="48"/>
      <c r="I24"/>
      <c r="J24"/>
      <c r="K24"/>
      <c r="L24"/>
      <c r="M24"/>
      <c r="N24"/>
      <c r="O24" s="52"/>
    </row>
    <row r="25" spans="1:17" x14ac:dyDescent="0.25">
      <c r="A25" s="10">
        <v>44230</v>
      </c>
      <c r="B25" s="14">
        <v>1.4571433476838111E-2</v>
      </c>
      <c r="C25" s="23">
        <v>1.008769080953304E-3</v>
      </c>
      <c r="D25" s="14">
        <f t="shared" si="0"/>
        <v>1.1492280227826299E-3</v>
      </c>
      <c r="E25" s="11">
        <f t="shared" si="1"/>
        <v>1.342220545405548E-2</v>
      </c>
      <c r="G25" s="50" t="s">
        <v>36235</v>
      </c>
      <c r="H25">
        <v>0.73172093151932471</v>
      </c>
      <c r="I25"/>
      <c r="J25"/>
      <c r="K25"/>
      <c r="L25"/>
      <c r="M25"/>
      <c r="N25"/>
      <c r="O25" s="52"/>
    </row>
    <row r="26" spans="1:17" x14ac:dyDescent="0.25">
      <c r="A26" s="10">
        <v>44231</v>
      </c>
      <c r="B26" s="14">
        <v>-4.0740230835290495E-3</v>
      </c>
      <c r="C26" s="23">
        <v>1.085332223042079E-2</v>
      </c>
      <c r="D26" s="14">
        <f t="shared" si="0"/>
        <v>1.2406726759274254E-2</v>
      </c>
      <c r="E26" s="11">
        <f t="shared" si="1"/>
        <v>-1.6480749842803302E-2</v>
      </c>
      <c r="G26" s="53" t="s">
        <v>36236</v>
      </c>
      <c r="H26" s="49">
        <v>0.53541552162350836</v>
      </c>
      <c r="I26"/>
      <c r="J26"/>
      <c r="K26"/>
      <c r="L26"/>
      <c r="M26"/>
      <c r="N26"/>
      <c r="O26" s="52"/>
    </row>
    <row r="27" spans="1:17" x14ac:dyDescent="0.25">
      <c r="A27" s="10">
        <v>44232</v>
      </c>
      <c r="B27" s="14">
        <v>7.8523466418194523E-4</v>
      </c>
      <c r="C27" s="23">
        <v>3.8974951646253302E-3</v>
      </c>
      <c r="D27" s="14">
        <f t="shared" si="0"/>
        <v>4.4525603064594476E-3</v>
      </c>
      <c r="E27" s="11">
        <f t="shared" si="1"/>
        <v>-3.6673256422775024E-3</v>
      </c>
      <c r="G27" s="50" t="s">
        <v>36237</v>
      </c>
      <c r="H27">
        <v>0.53506881678889906</v>
      </c>
      <c r="I27"/>
      <c r="J27"/>
      <c r="K27"/>
      <c r="L27"/>
      <c r="M27"/>
      <c r="N27"/>
      <c r="O27" s="51"/>
    </row>
    <row r="28" spans="1:17" x14ac:dyDescent="0.25">
      <c r="A28" s="10">
        <v>44235</v>
      </c>
      <c r="B28" s="14">
        <v>1.1147071789471897E-3</v>
      </c>
      <c r="C28" s="23">
        <v>7.3993483603735973E-3</v>
      </c>
      <c r="D28" s="14">
        <f t="shared" si="0"/>
        <v>8.4570191506526653E-3</v>
      </c>
      <c r="E28" s="11">
        <f t="shared" si="1"/>
        <v>-7.3423119717054754E-3</v>
      </c>
      <c r="G28" s="50" t="s">
        <v>36203</v>
      </c>
      <c r="H28">
        <v>1.1265041126516178E-2</v>
      </c>
      <c r="I28"/>
      <c r="J28"/>
      <c r="K28"/>
      <c r="L28"/>
      <c r="M28"/>
      <c r="N28"/>
      <c r="O28" s="51"/>
    </row>
    <row r="29" spans="1:17" ht="20" thickBot="1" x14ac:dyDescent="0.3">
      <c r="A29" s="10">
        <v>44236</v>
      </c>
      <c r="B29" s="14">
        <v>5.3615172112958659E-3</v>
      </c>
      <c r="C29" s="23">
        <v>-1.1135249921484611E-3</v>
      </c>
      <c r="D29" s="14">
        <f t="shared" si="0"/>
        <v>-1.2776696213932402E-3</v>
      </c>
      <c r="E29" s="11">
        <f t="shared" si="1"/>
        <v>6.6391868326891061E-3</v>
      </c>
      <c r="G29" s="54" t="s">
        <v>36238</v>
      </c>
      <c r="H29" s="47">
        <v>1342</v>
      </c>
      <c r="I29"/>
      <c r="J29"/>
      <c r="K29"/>
      <c r="L29"/>
      <c r="M29"/>
      <c r="N29"/>
      <c r="O29" s="51"/>
    </row>
    <row r="30" spans="1:17" x14ac:dyDescent="0.25">
      <c r="A30" s="10">
        <v>44237</v>
      </c>
      <c r="B30" s="14">
        <v>-3.8971070629540625E-3</v>
      </c>
      <c r="C30" s="23">
        <v>-3.4518493235935835E-4</v>
      </c>
      <c r="D30" s="14">
        <f t="shared" si="0"/>
        <v>-3.9905307872775621E-4</v>
      </c>
      <c r="E30" s="11">
        <f t="shared" si="1"/>
        <v>-3.4980539842263065E-3</v>
      </c>
      <c r="G30" s="50"/>
      <c r="H30"/>
      <c r="I30"/>
      <c r="J30"/>
      <c r="K30"/>
      <c r="L30"/>
      <c r="M30"/>
      <c r="N30"/>
      <c r="O30" s="51"/>
    </row>
    <row r="31" spans="1:17" ht="20" thickBot="1" x14ac:dyDescent="0.3">
      <c r="A31" s="10">
        <v>44238</v>
      </c>
      <c r="B31" s="14">
        <v>6.8773384755892722E-3</v>
      </c>
      <c r="C31" s="23">
        <v>1.662455163539281E-3</v>
      </c>
      <c r="D31" s="14">
        <f t="shared" si="0"/>
        <v>1.8967348051673494E-3</v>
      </c>
      <c r="E31" s="11">
        <f t="shared" si="1"/>
        <v>4.980603670421923E-3</v>
      </c>
      <c r="G31" s="55" t="s">
        <v>36239</v>
      </c>
      <c r="H31"/>
      <c r="I31"/>
      <c r="J31"/>
      <c r="K31"/>
      <c r="L31"/>
      <c r="M31"/>
      <c r="N31"/>
      <c r="O31" s="51"/>
    </row>
    <row r="32" spans="1:17" x14ac:dyDescent="0.25">
      <c r="A32" s="10">
        <v>44239</v>
      </c>
      <c r="B32" s="14">
        <v>2.0450998928068041E-3</v>
      </c>
      <c r="C32" s="23">
        <v>4.7110331133787308E-3</v>
      </c>
      <c r="D32" s="14">
        <f t="shared" si="0"/>
        <v>5.3828617930916558E-3</v>
      </c>
      <c r="E32" s="11">
        <f t="shared" si="1"/>
        <v>-3.3377619002848517E-3</v>
      </c>
      <c r="G32" s="56"/>
      <c r="H32" s="48" t="s">
        <v>36244</v>
      </c>
      <c r="I32" s="48" t="s">
        <v>36245</v>
      </c>
      <c r="J32" s="48" t="s">
        <v>36246</v>
      </c>
      <c r="K32" s="48" t="s">
        <v>36247</v>
      </c>
      <c r="L32" s="48" t="s">
        <v>36248</v>
      </c>
      <c r="M32"/>
      <c r="N32"/>
      <c r="O32" s="51"/>
    </row>
    <row r="33" spans="1:15" x14ac:dyDescent="0.25">
      <c r="A33" s="10">
        <v>44243</v>
      </c>
      <c r="B33" s="14">
        <v>-5.2656424151406511E-3</v>
      </c>
      <c r="C33" s="23">
        <v>-5.6927241835113391E-4</v>
      </c>
      <c r="D33" s="14">
        <f t="shared" si="0"/>
        <v>-6.5530285991284272E-4</v>
      </c>
      <c r="E33" s="11">
        <f t="shared" si="1"/>
        <v>-4.6103395552278079E-3</v>
      </c>
      <c r="G33" s="50" t="s">
        <v>36240</v>
      </c>
      <c r="H33">
        <v>1</v>
      </c>
      <c r="I33">
        <v>0.19597317223890701</v>
      </c>
      <c r="J33">
        <v>0.19597317223890701</v>
      </c>
      <c r="K33">
        <v>1544.2978239020852</v>
      </c>
      <c r="L33">
        <v>2.5528609884653448E-225</v>
      </c>
      <c r="M33"/>
      <c r="N33"/>
      <c r="O33" s="51"/>
    </row>
    <row r="34" spans="1:15" x14ac:dyDescent="0.25">
      <c r="A34" s="10">
        <v>44244</v>
      </c>
      <c r="B34" s="14">
        <v>4.3597702188341607E-3</v>
      </c>
      <c r="C34" s="23">
        <v>-3.2040200922665906E-4</v>
      </c>
      <c r="D34" s="14">
        <f t="shared" si="0"/>
        <v>-3.7071317120559278E-4</v>
      </c>
      <c r="E34" s="11">
        <f t="shared" si="1"/>
        <v>4.7304833900397537E-3</v>
      </c>
      <c r="G34" s="50" t="s">
        <v>36241</v>
      </c>
      <c r="H34">
        <v>1340</v>
      </c>
      <c r="I34">
        <v>0.17004754312001516</v>
      </c>
      <c r="J34">
        <v>1.2690115158210086E-4</v>
      </c>
      <c r="K34"/>
      <c r="L34"/>
      <c r="M34"/>
      <c r="N34"/>
      <c r="O34" s="51"/>
    </row>
    <row r="35" spans="1:15" ht="20" thickBot="1" x14ac:dyDescent="0.3">
      <c r="A35" s="10">
        <v>44245</v>
      </c>
      <c r="B35" s="14">
        <v>-1.6790079787391643E-3</v>
      </c>
      <c r="C35" s="23">
        <v>-4.4158356273545701E-3</v>
      </c>
      <c r="D35" s="14">
        <f t="shared" si="0"/>
        <v>-5.0539464354756088E-3</v>
      </c>
      <c r="E35" s="11">
        <f t="shared" si="1"/>
        <v>3.3749384567364447E-3</v>
      </c>
      <c r="G35" s="54" t="s">
        <v>36242</v>
      </c>
      <c r="H35" s="47">
        <v>1341</v>
      </c>
      <c r="I35" s="47">
        <v>0.36602071535892217</v>
      </c>
      <c r="J35" s="47"/>
      <c r="K35" s="47"/>
      <c r="L35" s="47"/>
      <c r="M35"/>
      <c r="N35"/>
      <c r="O35" s="51"/>
    </row>
    <row r="36" spans="1:15" ht="20" thickBot="1" x14ac:dyDescent="0.3">
      <c r="A36" s="10">
        <v>44246</v>
      </c>
      <c r="B36" s="14">
        <v>-1.1567224709464276E-2</v>
      </c>
      <c r="C36" s="23">
        <v>-1.8548966445751181E-3</v>
      </c>
      <c r="D36" s="14">
        <f t="shared" si="0"/>
        <v>-2.1254470993293771E-3</v>
      </c>
      <c r="E36" s="11">
        <f t="shared" si="1"/>
        <v>-9.4417776101348994E-3</v>
      </c>
      <c r="G36" s="50"/>
      <c r="H36"/>
      <c r="I36"/>
      <c r="J36"/>
      <c r="K36"/>
      <c r="L36"/>
      <c r="M36"/>
      <c r="N36"/>
      <c r="O36" s="51"/>
    </row>
    <row r="37" spans="1:15" x14ac:dyDescent="0.25">
      <c r="A37" s="10">
        <v>44249</v>
      </c>
      <c r="B37" s="14">
        <v>-2.6808473542895873E-2</v>
      </c>
      <c r="C37" s="23">
        <v>-7.7328394581538023E-3</v>
      </c>
      <c r="D37" s="14">
        <f t="shared" si="0"/>
        <v>-8.8470252951473767E-3</v>
      </c>
      <c r="E37" s="11">
        <f t="shared" si="1"/>
        <v>-1.7961448247748497E-2</v>
      </c>
      <c r="G37" s="56"/>
      <c r="H37" s="48" t="s">
        <v>36249</v>
      </c>
      <c r="I37" s="48" t="s">
        <v>36203</v>
      </c>
      <c r="J37" s="48" t="s">
        <v>36250</v>
      </c>
      <c r="K37" s="48" t="s">
        <v>36251</v>
      </c>
      <c r="L37" s="48" t="s">
        <v>36252</v>
      </c>
      <c r="M37" s="48" t="s">
        <v>36253</v>
      </c>
      <c r="N37" s="48" t="s">
        <v>36254</v>
      </c>
      <c r="O37" s="57" t="s">
        <v>36255</v>
      </c>
    </row>
    <row r="38" spans="1:15" x14ac:dyDescent="0.25">
      <c r="A38" s="10">
        <v>44250</v>
      </c>
      <c r="B38" s="14">
        <v>-5.2875359141452321E-3</v>
      </c>
      <c r="C38" s="23">
        <v>1.2563181187927254E-3</v>
      </c>
      <c r="D38" s="14">
        <f t="shared" si="0"/>
        <v>1.432306689572879E-3</v>
      </c>
      <c r="E38" s="11">
        <f t="shared" si="1"/>
        <v>-6.7198426037181113E-3</v>
      </c>
      <c r="G38" s="50" t="s">
        <v>36243</v>
      </c>
      <c r="H38" s="49">
        <v>-4.325265195496324E-6</v>
      </c>
      <c r="I38">
        <v>3.0795849553733967E-4</v>
      </c>
      <c r="J38" s="49">
        <v>-1.4044961441798866E-2</v>
      </c>
      <c r="K38">
        <v>0.98879620125445788</v>
      </c>
      <c r="L38">
        <v>-6.0845850442333641E-4</v>
      </c>
      <c r="M38">
        <v>5.9980797403234377E-4</v>
      </c>
      <c r="N38">
        <v>-6.0845850442333641E-4</v>
      </c>
      <c r="O38" s="52">
        <v>5.9980797403234377E-4</v>
      </c>
    </row>
    <row r="39" spans="1:15" ht="20" thickBot="1" x14ac:dyDescent="0.3">
      <c r="A39" s="10">
        <v>44251</v>
      </c>
      <c r="B39" s="14">
        <v>5.4872930258785908E-3</v>
      </c>
      <c r="C39" s="23">
        <v>1.1351613765978961E-2</v>
      </c>
      <c r="D39" s="14">
        <f t="shared" si="0"/>
        <v>1.2976535896040814E-2</v>
      </c>
      <c r="E39" s="11">
        <f t="shared" si="1"/>
        <v>-7.4892428701622228E-3</v>
      </c>
      <c r="G39" s="54" t="s">
        <v>36256</v>
      </c>
      <c r="H39" s="70">
        <v>1.1435256192507395</v>
      </c>
      <c r="I39" s="47">
        <v>2.9099154416351448E-2</v>
      </c>
      <c r="J39" s="70">
        <v>39.297554935416528</v>
      </c>
      <c r="K39" s="47">
        <v>2.5528609884682482E-225</v>
      </c>
      <c r="L39" s="47">
        <v>1.0864407631058635</v>
      </c>
      <c r="M39" s="47">
        <v>1.2006104753956155</v>
      </c>
      <c r="N39" s="47">
        <v>1.0864407631058635</v>
      </c>
      <c r="O39" s="58">
        <v>1.2006104753956155</v>
      </c>
    </row>
    <row r="40" spans="1:15" x14ac:dyDescent="0.25">
      <c r="A40" s="10">
        <v>44252</v>
      </c>
      <c r="B40" s="14">
        <v>-2.3705001294590227E-2</v>
      </c>
      <c r="C40" s="23">
        <v>-2.447880752512616E-2</v>
      </c>
      <c r="D40" s="14">
        <f t="shared" si="0"/>
        <v>-2.7996468798885048E-2</v>
      </c>
      <c r="E40" s="11">
        <f t="shared" si="1"/>
        <v>4.2914675042948214E-3</v>
      </c>
      <c r="G40" s="50"/>
      <c r="H40"/>
      <c r="I40"/>
      <c r="J40"/>
      <c r="K40"/>
      <c r="L40"/>
      <c r="M40"/>
      <c r="N40"/>
      <c r="O40" s="51"/>
    </row>
    <row r="41" spans="1:15" x14ac:dyDescent="0.25">
      <c r="A41" s="10">
        <v>44253</v>
      </c>
      <c r="B41" s="14">
        <v>1.4804242942248842E-2</v>
      </c>
      <c r="C41" s="23">
        <v>-4.7502141699028314E-3</v>
      </c>
      <c r="D41" s="14">
        <f t="shared" si="0"/>
        <v>-5.4363168654072685E-3</v>
      </c>
      <c r="E41" s="11">
        <f t="shared" si="1"/>
        <v>2.024055980765611E-2</v>
      </c>
      <c r="G41" s="50"/>
      <c r="H41"/>
      <c r="I41"/>
      <c r="J41"/>
      <c r="K41"/>
      <c r="L41"/>
      <c r="M41"/>
      <c r="N41"/>
      <c r="O41" s="51"/>
    </row>
    <row r="42" spans="1:15" ht="20" thickBot="1" x14ac:dyDescent="0.3">
      <c r="A42" s="10">
        <v>44256</v>
      </c>
      <c r="B42" s="14">
        <v>1.9622975656555842E-2</v>
      </c>
      <c r="C42" s="23">
        <v>2.3790763506800244E-2</v>
      </c>
      <c r="D42" s="14">
        <f t="shared" si="0"/>
        <v>2.7201022306366146E-2</v>
      </c>
      <c r="E42" s="11">
        <f t="shared" si="1"/>
        <v>-7.5780466498103043E-3</v>
      </c>
      <c r="G42" s="50"/>
      <c r="H42"/>
      <c r="I42"/>
      <c r="J42"/>
      <c r="K42"/>
      <c r="L42"/>
      <c r="M42"/>
      <c r="N42"/>
      <c r="O42" s="51"/>
    </row>
    <row r="43" spans="1:15" x14ac:dyDescent="0.25">
      <c r="A43" s="10">
        <v>44257</v>
      </c>
      <c r="B43" s="14">
        <v>-1.2956792749167827E-2</v>
      </c>
      <c r="C43" s="23">
        <v>-8.0808516908706784E-3</v>
      </c>
      <c r="D43" s="14">
        <f t="shared" si="0"/>
        <v>-9.2449861990717749E-3</v>
      </c>
      <c r="E43" s="11">
        <f t="shared" si="1"/>
        <v>-3.7118065500960518E-3</v>
      </c>
      <c r="G43" s="56" t="s">
        <v>36259</v>
      </c>
      <c r="H43" s="48" t="s">
        <v>36257</v>
      </c>
      <c r="I43" s="48" t="s">
        <v>36258</v>
      </c>
      <c r="J43"/>
      <c r="K43"/>
      <c r="L43"/>
      <c r="O43" s="51"/>
    </row>
    <row r="44" spans="1:15" x14ac:dyDescent="0.25">
      <c r="A44" s="10">
        <v>44258</v>
      </c>
      <c r="B44" s="14">
        <v>-2.6980882676914793E-2</v>
      </c>
      <c r="C44" s="23">
        <v>-1.3066221871998147E-2</v>
      </c>
      <c r="D44" s="14">
        <f t="shared" si="0"/>
        <v>-1.4945884722639734E-2</v>
      </c>
      <c r="E44" s="11">
        <f t="shared" si="1"/>
        <v>-1.2034997954275059E-2</v>
      </c>
      <c r="G44" s="50" t="s">
        <v>36257</v>
      </c>
      <c r="H44">
        <v>1</v>
      </c>
      <c r="I44"/>
      <c r="J44"/>
      <c r="K44"/>
      <c r="L44"/>
      <c r="O44" s="51"/>
    </row>
    <row r="45" spans="1:15" ht="20" thickBot="1" x14ac:dyDescent="0.3">
      <c r="A45" s="10">
        <v>44259</v>
      </c>
      <c r="B45" s="14">
        <v>-3.6473805176282488E-3</v>
      </c>
      <c r="C45" s="23">
        <v>-1.3417213930100227E-2</v>
      </c>
      <c r="D45" s="14">
        <f t="shared" si="0"/>
        <v>-1.5347253133233006E-2</v>
      </c>
      <c r="E45" s="11">
        <f t="shared" si="1"/>
        <v>1.1699872615604758E-2</v>
      </c>
      <c r="G45" s="54" t="s">
        <v>36258</v>
      </c>
      <c r="H45" s="70">
        <v>0.73172093151932482</v>
      </c>
      <c r="I45" s="47">
        <v>1</v>
      </c>
      <c r="J45"/>
      <c r="K45"/>
      <c r="L45"/>
      <c r="O45" s="51"/>
    </row>
    <row r="46" spans="1:15" x14ac:dyDescent="0.25">
      <c r="A46" s="10">
        <v>44260</v>
      </c>
      <c r="B46" s="14">
        <v>2.147926701185118E-2</v>
      </c>
      <c r="C46" s="23">
        <v>1.9495968197782109E-2</v>
      </c>
      <c r="D46" s="14">
        <f t="shared" si="0"/>
        <v>2.2289813841066014E-2</v>
      </c>
      <c r="E46" s="11">
        <f t="shared" si="1"/>
        <v>-8.1054682921483448E-4</v>
      </c>
      <c r="G46" s="50"/>
      <c r="H46"/>
      <c r="I46"/>
      <c r="J46"/>
      <c r="K46"/>
      <c r="L46"/>
      <c r="O46" s="51"/>
    </row>
    <row r="47" spans="1:15" ht="20" thickBot="1" x14ac:dyDescent="0.3">
      <c r="A47" s="10">
        <v>44263</v>
      </c>
      <c r="B47" s="14">
        <v>-1.8177769684945298E-2</v>
      </c>
      <c r="C47" s="23">
        <v>-5.3592310301611799E-3</v>
      </c>
      <c r="D47" s="14">
        <f t="shared" si="0"/>
        <v>-6.1327432476683376E-3</v>
      </c>
      <c r="E47" s="11">
        <f t="shared" si="1"/>
        <v>-1.2045026437276962E-2</v>
      </c>
      <c r="G47" s="59"/>
      <c r="J47"/>
      <c r="K47"/>
      <c r="L47"/>
      <c r="O47" s="51"/>
    </row>
    <row r="48" spans="1:15" x14ac:dyDescent="0.25">
      <c r="A48" s="10">
        <v>44264</v>
      </c>
      <c r="B48" s="14">
        <v>2.8101382830727696E-2</v>
      </c>
      <c r="C48" s="23">
        <v>1.4154642303822134E-2</v>
      </c>
      <c r="D48" s="14">
        <f t="shared" si="0"/>
        <v>1.6181870840555421E-2</v>
      </c>
      <c r="E48" s="11">
        <f t="shared" si="1"/>
        <v>1.1919511990172275E-2</v>
      </c>
      <c r="G48" s="56" t="s">
        <v>36260</v>
      </c>
      <c r="H48" s="48" t="s">
        <v>36257</v>
      </c>
      <c r="I48" s="48" t="s">
        <v>36258</v>
      </c>
      <c r="J48"/>
      <c r="K48"/>
      <c r="L48"/>
      <c r="O48" s="51"/>
    </row>
    <row r="49" spans="1:15" x14ac:dyDescent="0.25">
      <c r="A49" s="10">
        <v>44265</v>
      </c>
      <c r="B49" s="14">
        <v>-5.8175336680085102E-3</v>
      </c>
      <c r="C49" s="23">
        <v>6.0303133427013897E-3</v>
      </c>
      <c r="D49" s="14">
        <f t="shared" si="0"/>
        <v>6.8914925342931071E-3</v>
      </c>
      <c r="E49" s="11">
        <f t="shared" si="1"/>
        <v>-1.2709026202301618E-2</v>
      </c>
      <c r="G49" s="50" t="s">
        <v>36257</v>
      </c>
      <c r="H49">
        <f>VARP('Regressione Rend. GG'!$B$5:$B$1346)</f>
        <v>2.7274270891126804E-4</v>
      </c>
      <c r="I49"/>
      <c r="J49"/>
      <c r="K49"/>
      <c r="L49"/>
      <c r="O49" s="51"/>
    </row>
    <row r="50" spans="1:15" ht="20" thickBot="1" x14ac:dyDescent="0.3">
      <c r="A50" s="10">
        <v>44266</v>
      </c>
      <c r="B50" s="14">
        <v>2.0265200354162419E-2</v>
      </c>
      <c r="C50" s="23">
        <v>1.0395487004435823E-2</v>
      </c>
      <c r="D50" s="14">
        <f t="shared" si="0"/>
        <v>1.1883180448964992E-2</v>
      </c>
      <c r="E50" s="11">
        <f t="shared" si="1"/>
        <v>8.3820199051974267E-3</v>
      </c>
      <c r="G50" s="54" t="s">
        <v>36258</v>
      </c>
      <c r="H50" s="47">
        <v>1.2770214965224594E-4</v>
      </c>
      <c r="I50" s="47">
        <f>VARP('Regressione Rend. GG'!$C$5:$C$1346)</f>
        <v>1.1167406090640899E-4</v>
      </c>
      <c r="J50" s="47"/>
      <c r="K50" s="47"/>
      <c r="L50" s="47"/>
      <c r="M50" s="40"/>
      <c r="N50" s="40"/>
      <c r="O50" s="60"/>
    </row>
    <row r="51" spans="1:15" x14ac:dyDescent="0.25">
      <c r="A51" s="10">
        <v>44267</v>
      </c>
      <c r="B51" s="14">
        <v>-5.8197085357669922E-3</v>
      </c>
      <c r="C51" s="23">
        <v>1.015398495879003E-3</v>
      </c>
      <c r="D51" s="14">
        <f t="shared" si="0"/>
        <v>1.15680892859081E-3</v>
      </c>
      <c r="E51" s="11">
        <f t="shared" si="1"/>
        <v>-6.976517464357802E-3</v>
      </c>
      <c r="I51"/>
      <c r="J51"/>
    </row>
    <row r="52" spans="1:15" ht="20" thickBot="1" x14ac:dyDescent="0.3">
      <c r="A52" s="10">
        <v>44270</v>
      </c>
      <c r="B52" s="14">
        <v>-3.9873721299321842E-3</v>
      </c>
      <c r="C52" s="23">
        <v>6.4919213014972025E-3</v>
      </c>
      <c r="D52" s="14">
        <f t="shared" si="0"/>
        <v>7.4193530612261588E-3</v>
      </c>
      <c r="E52" s="11">
        <f t="shared" si="1"/>
        <v>-1.1406725191158342E-2</v>
      </c>
      <c r="I52"/>
      <c r="J52"/>
    </row>
    <row r="53" spans="1:15" ht="20" thickBot="1" x14ac:dyDescent="0.3">
      <c r="A53" s="10">
        <v>44271</v>
      </c>
      <c r="B53" s="14">
        <v>1.2350715543462162E-2</v>
      </c>
      <c r="C53" s="23">
        <v>-1.569683734378362E-3</v>
      </c>
      <c r="D53" s="14">
        <f t="shared" si="0"/>
        <v>-1.7992988295783261E-3</v>
      </c>
      <c r="E53" s="11">
        <f t="shared" si="1"/>
        <v>1.4150014373040488E-2</v>
      </c>
      <c r="G53" s="132" t="s">
        <v>36267</v>
      </c>
      <c r="H53" s="133"/>
      <c r="I53" s="133"/>
      <c r="J53" s="133"/>
      <c r="K53" s="133"/>
      <c r="L53" s="133"/>
      <c r="M53" s="133"/>
      <c r="N53" s="133"/>
      <c r="O53" s="134"/>
    </row>
    <row r="54" spans="1:15" x14ac:dyDescent="0.25">
      <c r="A54" s="10">
        <v>44272</v>
      </c>
      <c r="B54" s="14">
        <v>-2.8187995607871848E-3</v>
      </c>
      <c r="C54" s="23">
        <v>2.8793821305308398E-3</v>
      </c>
      <c r="D54" s="14">
        <f t="shared" si="0"/>
        <v>3.2883219686792959E-3</v>
      </c>
      <c r="E54" s="11">
        <f t="shared" si="1"/>
        <v>-6.1071215294664812E-3</v>
      </c>
      <c r="G54" s="59" t="s">
        <v>36268</v>
      </c>
      <c r="I54"/>
      <c r="J54"/>
      <c r="O54" s="51"/>
    </row>
    <row r="55" spans="1:15" x14ac:dyDescent="0.25">
      <c r="A55" s="10">
        <v>44273</v>
      </c>
      <c r="B55" s="14">
        <v>-2.6662060151914357E-2</v>
      </c>
      <c r="C55" s="23">
        <v>-1.4760539319459226E-2</v>
      </c>
      <c r="D55" s="14">
        <f t="shared" si="0"/>
        <v>-1.6883380130954997E-2</v>
      </c>
      <c r="E55" s="11">
        <f t="shared" si="1"/>
        <v>-9.7786800209593606E-3</v>
      </c>
      <c r="G55" s="59" t="s">
        <v>36269</v>
      </c>
      <c r="I55"/>
      <c r="J55"/>
      <c r="O55" s="51"/>
    </row>
    <row r="56" spans="1:15" ht="19" customHeight="1" x14ac:dyDescent="0.25">
      <c r="A56" s="10">
        <v>44274</v>
      </c>
      <c r="B56" s="14">
        <v>-1.6037643973677283E-3</v>
      </c>
      <c r="C56" s="23">
        <v>-6.0270397470364246E-4</v>
      </c>
      <c r="D56" s="14">
        <f t="shared" si="0"/>
        <v>-6.9353270109336106E-4</v>
      </c>
      <c r="E56" s="11">
        <f t="shared" si="1"/>
        <v>-9.1023169627436722E-4</v>
      </c>
      <c r="G56" s="135" t="s">
        <v>36270</v>
      </c>
      <c r="H56" s="9" t="s">
        <v>36271</v>
      </c>
      <c r="I56"/>
      <c r="J56"/>
      <c r="K56"/>
      <c r="L56"/>
      <c r="M56"/>
      <c r="N56"/>
      <c r="O56" s="51"/>
    </row>
    <row r="57" spans="1:15" x14ac:dyDescent="0.25">
      <c r="A57" s="10">
        <v>44277</v>
      </c>
      <c r="B57" s="14">
        <v>2.4484457797058067E-2</v>
      </c>
      <c r="C57" s="23">
        <v>7.0251180773116739E-3</v>
      </c>
      <c r="D57" s="14">
        <f t="shared" si="0"/>
        <v>8.0290772344718993E-3</v>
      </c>
      <c r="E57" s="11">
        <f t="shared" si="1"/>
        <v>1.6455380562586167E-2</v>
      </c>
      <c r="G57" s="135"/>
      <c r="H57" s="9" t="s">
        <v>36272</v>
      </c>
      <c r="I57"/>
      <c r="J57"/>
      <c r="K57"/>
      <c r="L57"/>
      <c r="M57"/>
      <c r="N57"/>
      <c r="O57" s="51"/>
    </row>
    <row r="58" spans="1:15" x14ac:dyDescent="0.25">
      <c r="A58" s="10">
        <v>44278</v>
      </c>
      <c r="B58" s="14">
        <v>6.7374217465235933E-3</v>
      </c>
      <c r="C58" s="23">
        <v>-7.6308541839405913E-3</v>
      </c>
      <c r="D58" s="14">
        <f t="shared" si="0"/>
        <v>-8.730402521298258E-3</v>
      </c>
      <c r="E58" s="11">
        <f t="shared" si="1"/>
        <v>1.5467824267821851E-2</v>
      </c>
      <c r="G58" s="135"/>
      <c r="H58" s="9" t="s">
        <v>36273</v>
      </c>
      <c r="I58"/>
      <c r="J58"/>
      <c r="K58"/>
      <c r="L58"/>
      <c r="M58"/>
      <c r="N58"/>
      <c r="O58" s="51"/>
    </row>
    <row r="59" spans="1:15" x14ac:dyDescent="0.25">
      <c r="A59" s="10">
        <v>44279</v>
      </c>
      <c r="B59" s="14">
        <v>-8.9232664146918338E-3</v>
      </c>
      <c r="C59" s="23">
        <v>-5.4673360183149795E-3</v>
      </c>
      <c r="D59" s="14">
        <f t="shared" si="0"/>
        <v>-6.2563640711910057E-3</v>
      </c>
      <c r="E59" s="11">
        <f t="shared" si="1"/>
        <v>-2.6669023435008281E-3</v>
      </c>
      <c r="G59" s="124" t="s">
        <v>36274</v>
      </c>
      <c r="H59" s="9" t="s">
        <v>36275</v>
      </c>
      <c r="I59"/>
      <c r="J59"/>
      <c r="K59"/>
      <c r="L59"/>
      <c r="M59"/>
      <c r="N59"/>
      <c r="O59" s="51"/>
    </row>
    <row r="60" spans="1:15" x14ac:dyDescent="0.25">
      <c r="A60" s="10">
        <v>44280</v>
      </c>
      <c r="B60" s="14">
        <v>-1.3250567431869005E-2</v>
      </c>
      <c r="C60" s="23">
        <v>5.2402658469595294E-3</v>
      </c>
      <c r="D60" s="14">
        <f t="shared" si="0"/>
        <v>5.9880529824874002E-3</v>
      </c>
      <c r="E60" s="11">
        <f t="shared" si="1"/>
        <v>-1.9238620414356405E-2</v>
      </c>
      <c r="G60" s="124"/>
      <c r="H60" s="9" t="s">
        <v>36276</v>
      </c>
      <c r="I60"/>
      <c r="J60"/>
      <c r="K60"/>
      <c r="L60"/>
      <c r="M60"/>
      <c r="N60"/>
      <c r="O60" s="51"/>
    </row>
    <row r="61" spans="1:15" x14ac:dyDescent="0.25">
      <c r="A61" s="10">
        <v>44281</v>
      </c>
      <c r="B61" s="14">
        <v>1.7818661212459608E-2</v>
      </c>
      <c r="C61" s="23">
        <v>1.6631202604519692E-2</v>
      </c>
      <c r="D61" s="14">
        <f t="shared" si="0"/>
        <v>1.9013880992022395E-2</v>
      </c>
      <c r="E61" s="11">
        <f t="shared" si="1"/>
        <v>-1.1952197795627867E-3</v>
      </c>
      <c r="G61" s="125" t="s">
        <v>36277</v>
      </c>
      <c r="H61" s="9" t="s">
        <v>36278</v>
      </c>
      <c r="I61"/>
      <c r="J61"/>
      <c r="K61"/>
      <c r="L61"/>
      <c r="M61"/>
      <c r="N61"/>
      <c r="O61" s="51"/>
    </row>
    <row r="62" spans="1:15" x14ac:dyDescent="0.25">
      <c r="A62" s="10">
        <v>44284</v>
      </c>
      <c r="B62" s="14">
        <v>-5.2434207093330952E-3</v>
      </c>
      <c r="C62" s="23">
        <v>-8.6801268523357532E-4</v>
      </c>
      <c r="D62" s="14">
        <f t="shared" si="0"/>
        <v>-9.969200085947177E-4</v>
      </c>
      <c r="E62" s="11">
        <f t="shared" si="1"/>
        <v>-4.2465007007383773E-3</v>
      </c>
      <c r="G62" s="125"/>
      <c r="H62" s="9" t="s">
        <v>36279</v>
      </c>
      <c r="I62"/>
      <c r="J62"/>
      <c r="K62"/>
      <c r="L62"/>
      <c r="M62"/>
      <c r="N62"/>
      <c r="O62" s="51"/>
    </row>
    <row r="63" spans="1:15" ht="20" thickBot="1" x14ac:dyDescent="0.3">
      <c r="A63" s="10">
        <v>44285</v>
      </c>
      <c r="B63" s="14">
        <v>-1.4410981995009609E-2</v>
      </c>
      <c r="C63" s="23">
        <v>-3.1578329337678293E-3</v>
      </c>
      <c r="D63" s="14">
        <f t="shared" si="0"/>
        <v>-3.6153881262727325E-3</v>
      </c>
      <c r="E63" s="11">
        <f t="shared" si="1"/>
        <v>-1.0795593868736877E-2</v>
      </c>
      <c r="G63" s="126"/>
      <c r="H63" s="40" t="s">
        <v>36280</v>
      </c>
      <c r="I63" s="47"/>
      <c r="J63" s="47"/>
      <c r="K63" s="47"/>
      <c r="L63" s="47"/>
      <c r="M63" s="47"/>
      <c r="N63" s="47"/>
      <c r="O63" s="60"/>
    </row>
    <row r="64" spans="1:15" x14ac:dyDescent="0.25">
      <c r="A64" s="10">
        <v>44286</v>
      </c>
      <c r="B64" s="14">
        <v>1.690769583938927E-2</v>
      </c>
      <c r="C64" s="23">
        <v>3.6224990395776644E-3</v>
      </c>
      <c r="D64" s="14">
        <f t="shared" si="0"/>
        <v>4.1380951922727616E-3</v>
      </c>
      <c r="E64" s="11">
        <f t="shared" si="1"/>
        <v>1.2769600647116509E-2</v>
      </c>
      <c r="I64"/>
      <c r="J64"/>
      <c r="K64"/>
      <c r="L64"/>
      <c r="M64"/>
      <c r="N64"/>
    </row>
    <row r="65" spans="1:14" x14ac:dyDescent="0.25">
      <c r="A65" s="10">
        <v>44287</v>
      </c>
      <c r="B65" s="14">
        <v>2.7908425432679539E-2</v>
      </c>
      <c r="C65" s="23">
        <v>1.1825201774944775E-2</v>
      </c>
      <c r="D65" s="14">
        <f t="shared" si="0"/>
        <v>1.3518095917263171E-2</v>
      </c>
      <c r="E65" s="11">
        <f t="shared" si="1"/>
        <v>1.4390329515416368E-2</v>
      </c>
      <c r="I65"/>
      <c r="J65"/>
      <c r="K65"/>
      <c r="L65"/>
      <c r="M65"/>
      <c r="N65"/>
    </row>
    <row r="66" spans="1:14" x14ac:dyDescent="0.25">
      <c r="A66" s="10">
        <v>44291</v>
      </c>
      <c r="B66" s="14">
        <v>2.7728500687779569E-2</v>
      </c>
      <c r="C66" s="23">
        <v>1.4438226417743694E-2</v>
      </c>
      <c r="D66" s="14">
        <f t="shared" si="0"/>
        <v>1.6506156540037245E-2</v>
      </c>
      <c r="E66" s="11">
        <f t="shared" si="1"/>
        <v>1.1222344147742324E-2</v>
      </c>
      <c r="I66"/>
      <c r="J66"/>
      <c r="K66"/>
      <c r="L66"/>
      <c r="M66"/>
      <c r="N66"/>
    </row>
    <row r="67" spans="1:14" x14ac:dyDescent="0.25">
      <c r="A67" s="10">
        <v>44292</v>
      </c>
      <c r="B67" s="14">
        <v>-4.8579002409509329E-3</v>
      </c>
      <c r="C67" s="23">
        <v>-9.7353075195117755E-4</v>
      </c>
      <c r="D67" s="14">
        <f t="shared" si="0"/>
        <v>-1.1175826211801047E-3</v>
      </c>
      <c r="E67" s="11">
        <f t="shared" si="1"/>
        <v>-3.7403176197708284E-3</v>
      </c>
      <c r="I67"/>
      <c r="J67"/>
      <c r="K67"/>
      <c r="L67"/>
      <c r="M67"/>
      <c r="N67"/>
    </row>
    <row r="68" spans="1:14" x14ac:dyDescent="0.25">
      <c r="A68" s="10">
        <v>44293</v>
      </c>
      <c r="B68" s="14">
        <v>8.230462971641931E-3</v>
      </c>
      <c r="C68" s="23">
        <v>1.4752327849856456E-3</v>
      </c>
      <c r="D68" s="14">
        <f t="shared" si="0"/>
        <v>1.6826412187942071E-3</v>
      </c>
      <c r="E68" s="11">
        <f t="shared" si="1"/>
        <v>6.5478217528477239E-3</v>
      </c>
      <c r="I68"/>
      <c r="J68"/>
      <c r="K68"/>
      <c r="L68"/>
      <c r="M68"/>
      <c r="N68"/>
    </row>
    <row r="69" spans="1:14" x14ac:dyDescent="0.25">
      <c r="A69" s="10">
        <v>44294</v>
      </c>
      <c r="B69" s="14">
        <v>1.3405227494661517E-2</v>
      </c>
      <c r="C69" s="23">
        <v>4.2206328286402009E-3</v>
      </c>
      <c r="D69" s="14">
        <f t="shared" ref="D69:D132" si="2">$H$38+$H$39*C69</f>
        <v>4.8220765038052898E-3</v>
      </c>
      <c r="E69" s="11">
        <f t="shared" si="1"/>
        <v>8.5831509908562281E-3</v>
      </c>
      <c r="I69"/>
      <c r="J69"/>
      <c r="K69"/>
      <c r="L69"/>
      <c r="M69"/>
      <c r="N69"/>
    </row>
    <row r="70" spans="1:14" x14ac:dyDescent="0.25">
      <c r="A70" s="10">
        <v>44295</v>
      </c>
      <c r="B70" s="14">
        <v>1.0266609476457796E-2</v>
      </c>
      <c r="C70" s="23">
        <v>7.7199343487382444E-3</v>
      </c>
      <c r="D70" s="14">
        <f t="shared" si="2"/>
        <v>8.823617441520458E-3</v>
      </c>
      <c r="E70" s="11">
        <f t="shared" ref="E70:E133" si="3">B70-D70</f>
        <v>1.4429920349373383E-3</v>
      </c>
      <c r="I70"/>
      <c r="J70"/>
      <c r="K70"/>
      <c r="L70"/>
      <c r="M70"/>
      <c r="N70"/>
    </row>
    <row r="71" spans="1:14" x14ac:dyDescent="0.25">
      <c r="A71" s="10">
        <v>44298</v>
      </c>
      <c r="B71" s="14">
        <v>2.3444142124952926E-4</v>
      </c>
      <c r="C71" s="23">
        <v>-1.9607884876880695E-4</v>
      </c>
      <c r="D71" s="14">
        <f t="shared" si="2"/>
        <v>-2.2854645215581839E-4</v>
      </c>
      <c r="E71" s="11">
        <f t="shared" si="3"/>
        <v>4.6298787340534766E-4</v>
      </c>
      <c r="I71"/>
      <c r="J71"/>
      <c r="K71"/>
      <c r="L71"/>
      <c r="M71"/>
      <c r="N71"/>
    </row>
    <row r="72" spans="1:14" x14ac:dyDescent="0.25">
      <c r="A72" s="10">
        <v>44299</v>
      </c>
      <c r="B72" s="14">
        <v>1.0081600916766766E-2</v>
      </c>
      <c r="C72" s="23">
        <v>3.2944868090413627E-3</v>
      </c>
      <c r="D72" s="14">
        <f t="shared" si="2"/>
        <v>3.7630048032269202E-3</v>
      </c>
      <c r="E72" s="11">
        <f t="shared" si="3"/>
        <v>6.318596113539846E-3</v>
      </c>
      <c r="I72"/>
      <c r="J72"/>
      <c r="K72"/>
      <c r="L72"/>
      <c r="M72"/>
      <c r="N72"/>
    </row>
    <row r="73" spans="1:14" x14ac:dyDescent="0.25">
      <c r="A73" s="10">
        <v>44300</v>
      </c>
      <c r="B73" s="14">
        <v>-1.1219032682401943E-2</v>
      </c>
      <c r="C73" s="23">
        <v>-4.0877267278285152E-3</v>
      </c>
      <c r="D73" s="14">
        <f t="shared" si="2"/>
        <v>-4.6787455029633981E-3</v>
      </c>
      <c r="E73" s="11">
        <f t="shared" si="3"/>
        <v>-6.5402871794385444E-3</v>
      </c>
      <c r="I73"/>
      <c r="J73"/>
      <c r="K73"/>
      <c r="L73"/>
      <c r="M73"/>
      <c r="N73"/>
    </row>
    <row r="74" spans="1:14" x14ac:dyDescent="0.25">
      <c r="A74" s="10">
        <v>44301</v>
      </c>
      <c r="B74" s="14">
        <v>1.5297996871016989E-2</v>
      </c>
      <c r="C74" s="23">
        <v>1.1094190525166372E-2</v>
      </c>
      <c r="D74" s="14">
        <f t="shared" si="2"/>
        <v>1.2682165825181066E-2</v>
      </c>
      <c r="E74" s="11">
        <f t="shared" si="3"/>
        <v>2.6158310458359226E-3</v>
      </c>
      <c r="I74"/>
      <c r="J74"/>
      <c r="K74"/>
      <c r="L74"/>
      <c r="M74"/>
      <c r="N74"/>
    </row>
    <row r="75" spans="1:14" x14ac:dyDescent="0.25">
      <c r="A75" s="10">
        <v>44302</v>
      </c>
      <c r="B75" s="14">
        <v>4.7782813947904873E-3</v>
      </c>
      <c r="C75" s="23">
        <v>3.6088195555097633E-3</v>
      </c>
      <c r="D75" s="14">
        <f t="shared" si="2"/>
        <v>4.1224523517829842E-3</v>
      </c>
      <c r="E75" s="11">
        <f t="shared" si="3"/>
        <v>6.5582904300750307E-4</v>
      </c>
      <c r="I75"/>
      <c r="J75"/>
      <c r="K75"/>
      <c r="L75"/>
      <c r="M75"/>
      <c r="N75"/>
    </row>
    <row r="76" spans="1:14" x14ac:dyDescent="0.25">
      <c r="A76" s="10">
        <v>44305</v>
      </c>
      <c r="B76" s="14">
        <v>-7.6703925530898871E-3</v>
      </c>
      <c r="C76" s="23">
        <v>-5.3065600944860979E-3</v>
      </c>
      <c r="D76" s="14">
        <f t="shared" si="2"/>
        <v>-6.072512683333974E-3</v>
      </c>
      <c r="E76" s="11">
        <f t="shared" si="3"/>
        <v>-1.5978798697559131E-3</v>
      </c>
      <c r="I76"/>
      <c r="J76"/>
      <c r="K76"/>
      <c r="L76"/>
      <c r="M76"/>
      <c r="N76"/>
    </row>
    <row r="77" spans="1:14" x14ac:dyDescent="0.25">
      <c r="A77" s="10">
        <v>44306</v>
      </c>
      <c r="B77" s="14">
        <v>-1.8551974907080333E-3</v>
      </c>
      <c r="C77" s="23">
        <v>-6.8023197717758908E-3</v>
      </c>
      <c r="D77" s="14">
        <f t="shared" si="2"/>
        <v>-7.7829521945570702E-3</v>
      </c>
      <c r="E77" s="11">
        <f t="shared" si="3"/>
        <v>5.9277547038490367E-3</v>
      </c>
      <c r="I77"/>
      <c r="J77"/>
      <c r="K77"/>
      <c r="L77"/>
      <c r="M77"/>
      <c r="N77"/>
    </row>
    <row r="78" spans="1:14" x14ac:dyDescent="0.25">
      <c r="A78" s="10">
        <v>44307</v>
      </c>
      <c r="B78" s="14">
        <v>8.9835770991902025E-3</v>
      </c>
      <c r="C78" s="23">
        <v>9.306055472153572E-3</v>
      </c>
      <c r="D78" s="14">
        <f t="shared" si="2"/>
        <v>1.0637387581380648E-2</v>
      </c>
      <c r="E78" s="11">
        <f t="shared" si="3"/>
        <v>-1.6538104821904459E-3</v>
      </c>
      <c r="I78"/>
      <c r="J78"/>
      <c r="K78"/>
      <c r="L78"/>
      <c r="M78"/>
      <c r="N78"/>
    </row>
    <row r="79" spans="1:14" x14ac:dyDescent="0.25">
      <c r="A79" s="10">
        <v>44308</v>
      </c>
      <c r="B79" s="14">
        <v>-1.3086358321373982E-2</v>
      </c>
      <c r="C79" s="23">
        <v>-9.2106574765618166E-3</v>
      </c>
      <c r="D79" s="14">
        <f t="shared" si="2"/>
        <v>-1.0536948059787301E-2</v>
      </c>
      <c r="E79" s="11">
        <f t="shared" si="3"/>
        <v>-2.5494102615866814E-3</v>
      </c>
      <c r="I79"/>
      <c r="J79"/>
      <c r="K79"/>
      <c r="L79"/>
      <c r="M79"/>
      <c r="N79"/>
    </row>
    <row r="80" spans="1:14" x14ac:dyDescent="0.25">
      <c r="A80" s="10">
        <v>44309</v>
      </c>
      <c r="B80" s="14">
        <v>1.5476138358909139E-2</v>
      </c>
      <c r="C80" s="23">
        <v>1.0928696540177004E-2</v>
      </c>
      <c r="D80" s="14">
        <f t="shared" si="2"/>
        <v>1.2492919213513825E-2</v>
      </c>
      <c r="E80" s="11">
        <f t="shared" si="3"/>
        <v>2.9832191453953143E-3</v>
      </c>
      <c r="I80"/>
      <c r="J80"/>
      <c r="K80"/>
      <c r="L80"/>
      <c r="M80"/>
      <c r="N80"/>
    </row>
    <row r="81" spans="1:14" x14ac:dyDescent="0.25">
      <c r="A81" s="10">
        <v>44312</v>
      </c>
      <c r="B81" s="14">
        <v>1.5314870037943442E-3</v>
      </c>
      <c r="C81" s="23">
        <v>1.7822709248044735E-3</v>
      </c>
      <c r="D81" s="14">
        <f t="shared" si="2"/>
        <v>2.0337471977641278E-3</v>
      </c>
      <c r="E81" s="11">
        <f t="shared" si="3"/>
        <v>-5.0226019396978363E-4</v>
      </c>
      <c r="I81"/>
      <c r="J81"/>
      <c r="K81"/>
      <c r="L81"/>
      <c r="M81"/>
      <c r="N81"/>
    </row>
    <row r="82" spans="1:14" x14ac:dyDescent="0.25">
      <c r="A82" s="10">
        <v>44313</v>
      </c>
      <c r="B82" s="14">
        <v>1.6059945456376045E-3</v>
      </c>
      <c r="C82" s="23">
        <v>-2.1489588801440631E-4</v>
      </c>
      <c r="D82" s="14">
        <f t="shared" si="2"/>
        <v>-2.5006421861160786E-4</v>
      </c>
      <c r="E82" s="11">
        <f t="shared" si="3"/>
        <v>1.8560587642492124E-3</v>
      </c>
      <c r="I82"/>
      <c r="J82"/>
      <c r="K82"/>
      <c r="L82"/>
      <c r="M82"/>
      <c r="N82"/>
    </row>
    <row r="83" spans="1:14" x14ac:dyDescent="0.25">
      <c r="A83" s="10">
        <v>44314</v>
      </c>
      <c r="B83" s="14">
        <v>-2.8285739728145284E-2</v>
      </c>
      <c r="C83" s="23">
        <v>-8.4553991688984061E-4</v>
      </c>
      <c r="D83" s="14">
        <f t="shared" si="2"/>
        <v>-9.7122182225817006E-4</v>
      </c>
      <c r="E83" s="11">
        <f t="shared" si="3"/>
        <v>-2.7314517905887115E-2</v>
      </c>
      <c r="I83"/>
      <c r="J83"/>
      <c r="K83"/>
      <c r="L83"/>
      <c r="M83"/>
      <c r="N83"/>
    </row>
    <row r="84" spans="1:14" x14ac:dyDescent="0.25">
      <c r="A84" s="10">
        <v>44315</v>
      </c>
      <c r="B84" s="14">
        <v>-8.0531313266471276E-3</v>
      </c>
      <c r="C84" s="23">
        <v>6.7628067340457206E-3</v>
      </c>
      <c r="D84" s="14">
        <f t="shared" si="2"/>
        <v>7.7291174932272071E-3</v>
      </c>
      <c r="E84" s="11">
        <f t="shared" si="3"/>
        <v>-1.5782248819874334E-2</v>
      </c>
      <c r="I84"/>
      <c r="J84"/>
      <c r="K84"/>
      <c r="L84"/>
      <c r="M84"/>
      <c r="N84"/>
    </row>
    <row r="85" spans="1:14" x14ac:dyDescent="0.25">
      <c r="A85" s="10">
        <v>44316</v>
      </c>
      <c r="B85" s="14">
        <v>-1.3068613305639359E-3</v>
      </c>
      <c r="C85" s="23">
        <v>-7.1947066993264183E-3</v>
      </c>
      <c r="D85" s="14">
        <f t="shared" si="2"/>
        <v>-8.2316566988701826E-3</v>
      </c>
      <c r="E85" s="11">
        <f t="shared" si="3"/>
        <v>6.9247953683062467E-3</v>
      </c>
      <c r="I85"/>
      <c r="J85"/>
      <c r="K85"/>
      <c r="L85"/>
      <c r="M85"/>
      <c r="N85"/>
    </row>
    <row r="86" spans="1:14" x14ac:dyDescent="0.25">
      <c r="A86" s="10">
        <v>44319</v>
      </c>
      <c r="B86" s="14">
        <v>-1.2689712750531812E-3</v>
      </c>
      <c r="C86" s="23">
        <v>2.7480907472536608E-3</v>
      </c>
      <c r="D86" s="14">
        <f t="shared" si="2"/>
        <v>3.1381869083149739E-3</v>
      </c>
      <c r="E86" s="11">
        <f t="shared" si="3"/>
        <v>-4.4071581833681553E-3</v>
      </c>
      <c r="I86"/>
      <c r="J86"/>
      <c r="K86"/>
      <c r="L86"/>
      <c r="M86"/>
      <c r="N86"/>
    </row>
    <row r="87" spans="1:14" x14ac:dyDescent="0.25">
      <c r="A87" s="10">
        <v>44320</v>
      </c>
      <c r="B87" s="14">
        <v>-1.6159722284921494E-2</v>
      </c>
      <c r="C87" s="23">
        <v>-6.6783376082271756E-3</v>
      </c>
      <c r="D87" s="14">
        <f t="shared" si="2"/>
        <v>-7.6411754142089797E-3</v>
      </c>
      <c r="E87" s="11">
        <f t="shared" si="3"/>
        <v>-8.5185468707125143E-3</v>
      </c>
      <c r="I87"/>
      <c r="J87"/>
      <c r="K87"/>
      <c r="L87"/>
      <c r="M87"/>
      <c r="N87"/>
    </row>
    <row r="88" spans="1:14" x14ac:dyDescent="0.25">
      <c r="A88" s="10">
        <v>44321</v>
      </c>
      <c r="B88" s="14">
        <v>-5.3270837372333115E-3</v>
      </c>
      <c r="C88" s="23">
        <v>7.0346376176777634E-4</v>
      </c>
      <c r="D88" s="14">
        <f t="shared" si="2"/>
        <v>8.0010356860045473E-4</v>
      </c>
      <c r="E88" s="11">
        <f t="shared" si="3"/>
        <v>-6.1271873058337664E-3</v>
      </c>
      <c r="I88"/>
      <c r="J88"/>
      <c r="K88"/>
      <c r="L88"/>
      <c r="M88"/>
      <c r="N88"/>
    </row>
    <row r="89" spans="1:14" x14ac:dyDescent="0.25">
      <c r="A89" s="10">
        <v>44322</v>
      </c>
      <c r="B89" s="14">
        <v>1.3226608603486139E-2</v>
      </c>
      <c r="C89" s="23">
        <v>8.1654564660517404E-3</v>
      </c>
      <c r="D89" s="14">
        <f t="shared" si="2"/>
        <v>9.333083396611274E-3</v>
      </c>
      <c r="E89" s="11">
        <f t="shared" si="3"/>
        <v>3.8935252068748646E-3</v>
      </c>
      <c r="I89"/>
      <c r="J89"/>
      <c r="K89"/>
      <c r="L89"/>
      <c r="M89"/>
      <c r="N89"/>
    </row>
    <row r="90" spans="1:14" x14ac:dyDescent="0.25">
      <c r="A90" s="10">
        <v>44323</v>
      </c>
      <c r="B90" s="14">
        <v>1.0931938178259489E-2</v>
      </c>
      <c r="C90" s="23">
        <v>7.373341616968343E-3</v>
      </c>
      <c r="D90" s="14">
        <f t="shared" si="2"/>
        <v>8.4272797732954756E-3</v>
      </c>
      <c r="E90" s="11">
        <f t="shared" si="3"/>
        <v>2.5046584049640136E-3</v>
      </c>
      <c r="I90"/>
      <c r="J90"/>
      <c r="K90"/>
      <c r="L90"/>
      <c r="M90"/>
      <c r="N90"/>
    </row>
    <row r="91" spans="1:14" x14ac:dyDescent="0.25">
      <c r="A91" s="10">
        <v>44326</v>
      </c>
      <c r="B91" s="14">
        <v>-2.0914237059009935E-2</v>
      </c>
      <c r="C91" s="23">
        <v>-1.0435647322188209E-2</v>
      </c>
      <c r="D91" s="14">
        <f t="shared" si="2"/>
        <v>-1.193775533158309E-2</v>
      </c>
      <c r="E91" s="11">
        <f t="shared" si="3"/>
        <v>-8.9764817274268442E-3</v>
      </c>
      <c r="I91"/>
      <c r="J91"/>
      <c r="K91"/>
      <c r="L91"/>
      <c r="M91"/>
      <c r="N91"/>
    </row>
    <row r="92" spans="1:14" x14ac:dyDescent="0.25">
      <c r="A92" s="10">
        <v>44327</v>
      </c>
      <c r="B92" s="14">
        <v>-3.8431979853945737E-3</v>
      </c>
      <c r="C92" s="23">
        <v>-8.6739128027181461E-3</v>
      </c>
      <c r="D92" s="14">
        <f t="shared" si="2"/>
        <v>-9.9231667742506816E-3</v>
      </c>
      <c r="E92" s="11">
        <f t="shared" si="3"/>
        <v>6.0799687888561079E-3</v>
      </c>
      <c r="I92"/>
      <c r="J92"/>
      <c r="K92"/>
      <c r="L92"/>
      <c r="M92"/>
      <c r="N92"/>
    </row>
    <row r="93" spans="1:14" x14ac:dyDescent="0.25">
      <c r="A93" s="10">
        <v>44328</v>
      </c>
      <c r="B93" s="14">
        <v>-2.9362878525003348E-2</v>
      </c>
      <c r="C93" s="23">
        <v>-2.1449400664502773E-2</v>
      </c>
      <c r="D93" s="14">
        <f t="shared" si="2"/>
        <v>-2.4532264442628252E-2</v>
      </c>
      <c r="E93" s="11">
        <f t="shared" si="3"/>
        <v>-4.8306140823750968E-3</v>
      </c>
      <c r="I93"/>
      <c r="J93"/>
      <c r="K93"/>
      <c r="L93"/>
      <c r="M93"/>
      <c r="N93"/>
    </row>
    <row r="94" spans="1:14" x14ac:dyDescent="0.25">
      <c r="A94" s="10">
        <v>44329</v>
      </c>
      <c r="B94" s="14">
        <v>1.6862033408291673E-2</v>
      </c>
      <c r="C94" s="23">
        <v>1.2173141406923551E-2</v>
      </c>
      <c r="D94" s="14">
        <f t="shared" si="2"/>
        <v>1.3915973800383574E-2</v>
      </c>
      <c r="E94" s="11">
        <f t="shared" si="3"/>
        <v>2.9460596079080997E-3</v>
      </c>
      <c r="I94"/>
      <c r="J94"/>
      <c r="K94"/>
      <c r="L94"/>
      <c r="M94"/>
      <c r="N94"/>
    </row>
    <row r="95" spans="1:14" x14ac:dyDescent="0.25">
      <c r="A95" s="10">
        <v>44330</v>
      </c>
      <c r="B95" s="14">
        <v>2.1067239377213269E-2</v>
      </c>
      <c r="C95" s="23">
        <v>1.4917956876899697E-2</v>
      </c>
      <c r="D95" s="14">
        <f t="shared" si="2"/>
        <v>1.7054740610417056E-2</v>
      </c>
      <c r="E95" s="11">
        <f t="shared" si="3"/>
        <v>4.0124987667962131E-3</v>
      </c>
      <c r="I95"/>
      <c r="J95"/>
      <c r="K95"/>
      <c r="L95"/>
      <c r="M95"/>
      <c r="N95"/>
    </row>
    <row r="96" spans="1:14" x14ac:dyDescent="0.25">
      <c r="A96" s="10">
        <v>44333</v>
      </c>
      <c r="B96" s="14">
        <v>-1.1968533848515798E-2</v>
      </c>
      <c r="C96" s="23">
        <v>-2.5300521932207893E-3</v>
      </c>
      <c r="D96" s="14">
        <f t="shared" si="2"/>
        <v>-2.8975047661849909E-3</v>
      </c>
      <c r="E96" s="11">
        <f t="shared" si="3"/>
        <v>-9.0710290823308067E-3</v>
      </c>
      <c r="I96"/>
      <c r="J96"/>
      <c r="K96"/>
      <c r="L96"/>
      <c r="M96"/>
      <c r="N96"/>
    </row>
    <row r="97" spans="1:14" x14ac:dyDescent="0.25">
      <c r="A97" s="10">
        <v>44334</v>
      </c>
      <c r="B97" s="14">
        <v>-8.5651377232117964E-3</v>
      </c>
      <c r="C97" s="23">
        <v>-8.5172929593646477E-3</v>
      </c>
      <c r="D97" s="14">
        <f t="shared" si="2"/>
        <v>-9.7440679708929185E-3</v>
      </c>
      <c r="E97" s="11">
        <f t="shared" si="3"/>
        <v>1.178930247681122E-3</v>
      </c>
      <c r="I97"/>
      <c r="J97"/>
      <c r="K97"/>
      <c r="L97"/>
      <c r="M97"/>
      <c r="N97"/>
    </row>
    <row r="98" spans="1:14" x14ac:dyDescent="0.25">
      <c r="A98" s="10">
        <v>44335</v>
      </c>
      <c r="B98" s="14">
        <v>2.4739870901023769E-3</v>
      </c>
      <c r="C98" s="23">
        <v>-2.943411456817742E-3</v>
      </c>
      <c r="D98" s="14">
        <f t="shared" si="2"/>
        <v>-3.3701916740627256E-3</v>
      </c>
      <c r="E98" s="11">
        <f t="shared" si="3"/>
        <v>5.8441787641651029E-3</v>
      </c>
      <c r="I98"/>
      <c r="J98"/>
      <c r="K98"/>
      <c r="L98"/>
      <c r="M98"/>
      <c r="N98"/>
    </row>
    <row r="99" spans="1:14" x14ac:dyDescent="0.25">
      <c r="A99" s="10">
        <v>44336</v>
      </c>
      <c r="B99" s="14">
        <v>1.3820280429342746E-2</v>
      </c>
      <c r="C99" s="23">
        <v>1.0554741756143408E-2</v>
      </c>
      <c r="D99" s="14">
        <f t="shared" si="2"/>
        <v>1.206529233753003E-2</v>
      </c>
      <c r="E99" s="11">
        <f t="shared" si="3"/>
        <v>1.7549880918127161E-3</v>
      </c>
      <c r="I99"/>
      <c r="J99"/>
      <c r="K99"/>
      <c r="L99"/>
      <c r="M99"/>
      <c r="N99"/>
    </row>
    <row r="100" spans="1:14" x14ac:dyDescent="0.25">
      <c r="A100" s="10">
        <v>44337</v>
      </c>
      <c r="B100" s="14">
        <v>-5.3148017518441374E-3</v>
      </c>
      <c r="C100" s="23">
        <v>-7.8388068014122766E-4</v>
      </c>
      <c r="D100" s="14">
        <f t="shared" si="2"/>
        <v>-9.007129053726845E-4</v>
      </c>
      <c r="E100" s="11">
        <f t="shared" si="3"/>
        <v>-4.4140888464714529E-3</v>
      </c>
      <c r="I100"/>
      <c r="J100"/>
      <c r="K100"/>
      <c r="L100"/>
      <c r="M100"/>
      <c r="N100"/>
    </row>
    <row r="101" spans="1:14" x14ac:dyDescent="0.25">
      <c r="A101" s="10">
        <v>44340</v>
      </c>
      <c r="B101" s="14">
        <v>2.2882057390120301E-2</v>
      </c>
      <c r="C101" s="23">
        <v>9.9112921901386188E-3</v>
      </c>
      <c r="D101" s="14">
        <f t="shared" si="2"/>
        <v>1.1329491274107786E-2</v>
      </c>
      <c r="E101" s="11">
        <f t="shared" si="3"/>
        <v>1.1552566116012516E-2</v>
      </c>
      <c r="I101"/>
      <c r="J101"/>
      <c r="K101"/>
      <c r="L101"/>
      <c r="M101"/>
      <c r="N101"/>
    </row>
    <row r="102" spans="1:14" x14ac:dyDescent="0.25">
      <c r="A102" s="10">
        <v>44341</v>
      </c>
      <c r="B102" s="14">
        <v>3.7483654279874155E-3</v>
      </c>
      <c r="C102" s="23">
        <v>-2.1252837802967534E-3</v>
      </c>
      <c r="D102" s="14">
        <f t="shared" si="2"/>
        <v>-2.4346417161428937E-3</v>
      </c>
      <c r="E102" s="11">
        <f t="shared" si="3"/>
        <v>6.1830071441303092E-3</v>
      </c>
      <c r="I102"/>
      <c r="J102"/>
      <c r="K102"/>
      <c r="L102"/>
      <c r="M102"/>
      <c r="N102"/>
    </row>
    <row r="103" spans="1:14" x14ac:dyDescent="0.25">
      <c r="A103" s="10">
        <v>44342</v>
      </c>
      <c r="B103" s="14">
        <v>-9.1376982681357912E-4</v>
      </c>
      <c r="C103" s="23">
        <v>1.8768165702686978E-3</v>
      </c>
      <c r="D103" s="14">
        <f t="shared" si="2"/>
        <v>2.141862565541065E-3</v>
      </c>
      <c r="E103" s="11">
        <f t="shared" si="3"/>
        <v>-3.055632392354644E-3</v>
      </c>
      <c r="I103"/>
      <c r="J103"/>
      <c r="K103"/>
      <c r="L103"/>
      <c r="M103"/>
      <c r="N103"/>
    </row>
    <row r="104" spans="1:14" x14ac:dyDescent="0.25">
      <c r="A104" s="10">
        <v>44343</v>
      </c>
      <c r="B104" s="14">
        <v>-8.6683764369647007E-3</v>
      </c>
      <c r="C104" s="23">
        <v>1.165314541831464E-3</v>
      </c>
      <c r="D104" s="14">
        <f t="shared" si="2"/>
        <v>1.3282417678742203E-3</v>
      </c>
      <c r="E104" s="11">
        <f t="shared" si="3"/>
        <v>-9.9966182048389206E-3</v>
      </c>
      <c r="I104"/>
      <c r="J104"/>
      <c r="K104"/>
      <c r="L104"/>
      <c r="M104"/>
      <c r="N104"/>
    </row>
    <row r="105" spans="1:14" x14ac:dyDescent="0.25">
      <c r="A105" s="10">
        <v>44344</v>
      </c>
      <c r="B105" s="14">
        <v>1.4841321568712798E-3</v>
      </c>
      <c r="C105" s="23">
        <v>7.6888189114027216E-4</v>
      </c>
      <c r="D105" s="14">
        <f t="shared" si="2"/>
        <v>8.7491087550136304E-4</v>
      </c>
      <c r="E105" s="11">
        <f t="shared" si="3"/>
        <v>6.092212813699168E-4</v>
      </c>
      <c r="I105"/>
      <c r="J105"/>
      <c r="K105"/>
      <c r="L105"/>
      <c r="M105"/>
      <c r="N105"/>
    </row>
    <row r="106" spans="1:14" x14ac:dyDescent="0.25">
      <c r="A106" s="10">
        <v>44348</v>
      </c>
      <c r="B106" s="14">
        <v>-9.1319134940647702E-3</v>
      </c>
      <c r="C106" s="23">
        <v>-4.9233352268642438E-4</v>
      </c>
      <c r="D106" s="14">
        <f t="shared" si="2"/>
        <v>-5.6732126160338779E-4</v>
      </c>
      <c r="E106" s="11">
        <f t="shared" si="3"/>
        <v>-8.5645922324613828E-3</v>
      </c>
      <c r="I106"/>
      <c r="J106"/>
      <c r="K106"/>
      <c r="L106"/>
      <c r="M106"/>
      <c r="N106"/>
    </row>
    <row r="107" spans="1:14" x14ac:dyDescent="0.25">
      <c r="A107" s="10">
        <v>44349</v>
      </c>
      <c r="B107" s="14">
        <v>-4.0387737672345275E-4</v>
      </c>
      <c r="C107" s="23">
        <v>1.446934838430645E-3</v>
      </c>
      <c r="D107" s="14">
        <f t="shared" si="2"/>
        <v>1.6502817919363756E-3</v>
      </c>
      <c r="E107" s="11">
        <f t="shared" si="3"/>
        <v>-2.0541591686598281E-3</v>
      </c>
      <c r="I107"/>
      <c r="J107"/>
      <c r="K107"/>
      <c r="L107"/>
      <c r="M107"/>
      <c r="N107"/>
    </row>
    <row r="108" spans="1:14" x14ac:dyDescent="0.25">
      <c r="A108" s="10">
        <v>44350</v>
      </c>
      <c r="B108" s="14">
        <v>-6.4294926769733578E-3</v>
      </c>
      <c r="C108" s="23">
        <v>-3.6287033416374358E-3</v>
      </c>
      <c r="D108" s="14">
        <f t="shared" si="2"/>
        <v>-4.1538405010186725E-3</v>
      </c>
      <c r="E108" s="11">
        <f t="shared" si="3"/>
        <v>-2.2756521759546853E-3</v>
      </c>
      <c r="I108"/>
      <c r="J108"/>
      <c r="K108"/>
      <c r="L108"/>
      <c r="M108"/>
      <c r="N108"/>
    </row>
    <row r="109" spans="1:14" x14ac:dyDescent="0.25">
      <c r="A109" s="10">
        <v>44351</v>
      </c>
      <c r="B109" s="14">
        <v>2.0674778935340928E-2</v>
      </c>
      <c r="C109" s="23">
        <v>8.8340957105060621E-3</v>
      </c>
      <c r="D109" s="14">
        <f t="shared" si="2"/>
        <v>1.0097689502681249E-2</v>
      </c>
      <c r="E109" s="11">
        <f t="shared" si="3"/>
        <v>1.0577089432659679E-2</v>
      </c>
      <c r="I109"/>
      <c r="J109"/>
      <c r="K109"/>
      <c r="L109"/>
      <c r="M109"/>
      <c r="N109"/>
    </row>
    <row r="110" spans="1:14" x14ac:dyDescent="0.25">
      <c r="A110" s="10">
        <v>44354</v>
      </c>
      <c r="B110" s="14">
        <v>1.2041989379612402E-2</v>
      </c>
      <c r="C110" s="23">
        <v>-7.9673870445115124E-4</v>
      </c>
      <c r="D110" s="14">
        <f t="shared" si="2"/>
        <v>-9.1541638558403091E-4</v>
      </c>
      <c r="E110" s="11">
        <f t="shared" si="3"/>
        <v>1.2957405765196432E-2</v>
      </c>
      <c r="I110"/>
      <c r="J110"/>
      <c r="K110"/>
      <c r="L110"/>
      <c r="M110"/>
      <c r="N110"/>
    </row>
    <row r="111" spans="1:14" x14ac:dyDescent="0.25">
      <c r="A111" s="10">
        <v>44355</v>
      </c>
      <c r="B111" s="14">
        <v>-4.885711383543127E-3</v>
      </c>
      <c r="C111" s="23">
        <v>1.7502486450591637E-4</v>
      </c>
      <c r="D111" s="14">
        <f t="shared" si="2"/>
        <v>1.9582015137290846E-4</v>
      </c>
      <c r="E111" s="11">
        <f t="shared" si="3"/>
        <v>-5.0815315349160353E-3</v>
      </c>
      <c r="I111"/>
      <c r="J111"/>
      <c r="K111"/>
      <c r="L111"/>
      <c r="M111"/>
      <c r="N111"/>
    </row>
    <row r="112" spans="1:14" x14ac:dyDescent="0.25">
      <c r="A112" s="10">
        <v>44356</v>
      </c>
      <c r="B112" s="14">
        <v>4.0386403926603205E-3</v>
      </c>
      <c r="C112" s="23">
        <v>-1.8238673194856487E-3</v>
      </c>
      <c r="D112" s="14">
        <f t="shared" si="2"/>
        <v>-2.0899642711415091E-3</v>
      </c>
      <c r="E112" s="11">
        <f t="shared" si="3"/>
        <v>6.1286046638018296E-3</v>
      </c>
      <c r="I112"/>
      <c r="J112"/>
      <c r="K112"/>
      <c r="L112"/>
      <c r="M112"/>
      <c r="N112"/>
    </row>
    <row r="113" spans="1:14" x14ac:dyDescent="0.25">
      <c r="A113" s="10">
        <v>44357</v>
      </c>
      <c r="B113" s="14">
        <v>1.4393323626965151E-2</v>
      </c>
      <c r="C113" s="23">
        <v>4.6522430122622584E-3</v>
      </c>
      <c r="D113" s="14">
        <f t="shared" si="2"/>
        <v>5.3156338063066284E-3</v>
      </c>
      <c r="E113" s="11">
        <f t="shared" si="3"/>
        <v>9.0776898206585237E-3</v>
      </c>
      <c r="I113"/>
      <c r="J113"/>
      <c r="K113"/>
      <c r="L113"/>
      <c r="M113"/>
      <c r="N113"/>
    </row>
    <row r="114" spans="1:14" x14ac:dyDescent="0.25">
      <c r="A114" s="10">
        <v>44358</v>
      </c>
      <c r="B114" s="14">
        <v>2.5268176018225156E-3</v>
      </c>
      <c r="C114" s="23">
        <v>1.9484346695591407E-3</v>
      </c>
      <c r="D114" s="14">
        <f t="shared" si="2"/>
        <v>2.2237596968817299E-3</v>
      </c>
      <c r="E114" s="11">
        <f t="shared" si="3"/>
        <v>3.0305790494078574E-4</v>
      </c>
      <c r="I114"/>
      <c r="J114"/>
      <c r="K114"/>
      <c r="L114"/>
      <c r="M114"/>
      <c r="N114"/>
    </row>
    <row r="115" spans="1:14" x14ac:dyDescent="0.25">
      <c r="A115" s="10">
        <v>44361</v>
      </c>
      <c r="B115" s="14">
        <v>7.7551942194424486E-3</v>
      </c>
      <c r="C115" s="23">
        <v>1.815201873095202E-3</v>
      </c>
      <c r="D115" s="14">
        <f t="shared" si="2"/>
        <v>2.071404580800797E-3</v>
      </c>
      <c r="E115" s="11">
        <f t="shared" si="3"/>
        <v>5.6837896386416516E-3</v>
      </c>
      <c r="I115"/>
      <c r="J115"/>
      <c r="K115"/>
      <c r="L115"/>
      <c r="M115"/>
      <c r="N115"/>
    </row>
    <row r="116" spans="1:14" x14ac:dyDescent="0.25">
      <c r="A116" s="10">
        <v>44362</v>
      </c>
      <c r="B116" s="14">
        <v>-5.8872718086976075E-3</v>
      </c>
      <c r="C116" s="23">
        <v>-2.0116937805258264E-3</v>
      </c>
      <c r="D116" s="14">
        <f t="shared" si="2"/>
        <v>-2.3047486413141534E-3</v>
      </c>
      <c r="E116" s="11">
        <f t="shared" si="3"/>
        <v>-3.5825231673834541E-3</v>
      </c>
      <c r="I116"/>
      <c r="J116"/>
      <c r="K116"/>
      <c r="L116"/>
      <c r="M116"/>
      <c r="N116"/>
    </row>
    <row r="117" spans="1:14" x14ac:dyDescent="0.25">
      <c r="A117" s="10">
        <v>44363</v>
      </c>
      <c r="B117" s="14">
        <v>-3.7931398269119738E-3</v>
      </c>
      <c r="C117" s="23">
        <v>-5.3901246128557198E-3</v>
      </c>
      <c r="D117" s="14">
        <f t="shared" si="2"/>
        <v>-6.1680708509499853E-3</v>
      </c>
      <c r="E117" s="11">
        <f t="shared" si="3"/>
        <v>2.3749310240380114E-3</v>
      </c>
      <c r="I117"/>
      <c r="J117"/>
      <c r="K117"/>
      <c r="L117"/>
      <c r="M117"/>
      <c r="N117"/>
    </row>
    <row r="118" spans="1:14" x14ac:dyDescent="0.25">
      <c r="A118" s="10">
        <v>44364</v>
      </c>
      <c r="B118" s="14">
        <v>1.3676414784737518E-2</v>
      </c>
      <c r="C118" s="23">
        <v>-4.3571559205182622E-4</v>
      </c>
      <c r="D118" s="14">
        <f t="shared" si="2"/>
        <v>-5.025772074137635E-4</v>
      </c>
      <c r="E118" s="11">
        <f t="shared" si="3"/>
        <v>1.4178991992151281E-2</v>
      </c>
      <c r="I118"/>
      <c r="J118"/>
      <c r="K118"/>
      <c r="L118"/>
      <c r="M118"/>
      <c r="N118"/>
    </row>
    <row r="119" spans="1:14" x14ac:dyDescent="0.25">
      <c r="A119" s="10">
        <v>44365</v>
      </c>
      <c r="B119" s="14">
        <v>-5.6343165298277636E-3</v>
      </c>
      <c r="C119" s="23">
        <v>-1.3124468779900558E-2</v>
      </c>
      <c r="D119" s="14">
        <f t="shared" si="2"/>
        <v>-1.5012491554068278E-2</v>
      </c>
      <c r="E119" s="11">
        <f t="shared" si="3"/>
        <v>9.3781750242405149E-3</v>
      </c>
      <c r="I119"/>
      <c r="J119"/>
      <c r="K119"/>
      <c r="L119"/>
      <c r="M119"/>
      <c r="N119"/>
    </row>
    <row r="120" spans="1:14" x14ac:dyDescent="0.25">
      <c r="A120" s="10">
        <v>44368</v>
      </c>
      <c r="B120" s="14">
        <v>1.2334556498770678E-2</v>
      </c>
      <c r="C120" s="23">
        <v>1.400228996272072E-2</v>
      </c>
      <c r="D120" s="14">
        <f t="shared" si="2"/>
        <v>1.6007652035353127E-2</v>
      </c>
      <c r="E120" s="11">
        <f t="shared" si="3"/>
        <v>-3.6730955365824498E-3</v>
      </c>
      <c r="I120"/>
      <c r="J120"/>
      <c r="K120"/>
      <c r="L120"/>
      <c r="M120"/>
      <c r="N120"/>
    </row>
    <row r="121" spans="1:14" x14ac:dyDescent="0.25">
      <c r="A121" s="10">
        <v>44369</v>
      </c>
      <c r="B121" s="14">
        <v>1.096611993231284E-2</v>
      </c>
      <c r="C121" s="23">
        <v>5.1244919022186983E-3</v>
      </c>
      <c r="D121" s="14">
        <f t="shared" si="2"/>
        <v>5.8556625106345409E-3</v>
      </c>
      <c r="E121" s="11">
        <f t="shared" si="3"/>
        <v>5.1104574216782987E-3</v>
      </c>
      <c r="I121"/>
      <c r="J121"/>
      <c r="K121"/>
      <c r="L121"/>
      <c r="M121"/>
      <c r="N121"/>
    </row>
    <row r="122" spans="1:14" x14ac:dyDescent="0.25">
      <c r="A122" s="10">
        <v>44370</v>
      </c>
      <c r="B122" s="14">
        <v>-9.0395561248101698E-4</v>
      </c>
      <c r="C122" s="23">
        <v>-1.0832833431588891E-3</v>
      </c>
      <c r="D122" s="14">
        <f t="shared" si="2"/>
        <v>-1.2430875210052764E-3</v>
      </c>
      <c r="E122" s="11">
        <f t="shared" si="3"/>
        <v>3.3913190852425941E-4</v>
      </c>
      <c r="I122"/>
      <c r="J122"/>
      <c r="K122"/>
      <c r="L122"/>
      <c r="M122"/>
      <c r="N122"/>
    </row>
    <row r="123" spans="1:14" x14ac:dyDescent="0.25">
      <c r="A123" s="10">
        <v>44371</v>
      </c>
      <c r="B123" s="14">
        <v>5.3529839672439459E-3</v>
      </c>
      <c r="C123" s="23">
        <v>5.8112497248853723E-3</v>
      </c>
      <c r="D123" s="14">
        <f t="shared" si="2"/>
        <v>6.6409876750747384E-3</v>
      </c>
      <c r="E123" s="11">
        <f t="shared" si="3"/>
        <v>-1.2880037078307925E-3</v>
      </c>
      <c r="I123"/>
      <c r="J123"/>
      <c r="K123"/>
      <c r="L123"/>
      <c r="M123"/>
      <c r="N123"/>
    </row>
    <row r="124" spans="1:14" x14ac:dyDescent="0.25">
      <c r="A124" s="10">
        <v>44372</v>
      </c>
      <c r="B124" s="14">
        <v>-6.2617380073778789E-3</v>
      </c>
      <c r="C124" s="23">
        <v>3.3305973193166406E-3</v>
      </c>
      <c r="D124" s="14">
        <f t="shared" si="2"/>
        <v>3.8042980968509181E-3</v>
      </c>
      <c r="E124" s="11">
        <f t="shared" si="3"/>
        <v>-1.0066036104228796E-2</v>
      </c>
      <c r="I124"/>
      <c r="J124"/>
      <c r="K124"/>
      <c r="L124"/>
      <c r="M124"/>
      <c r="N124"/>
    </row>
    <row r="125" spans="1:14" x14ac:dyDescent="0.25">
      <c r="A125" s="10">
        <v>44375</v>
      </c>
      <c r="B125" s="14">
        <v>1.3961188310756916E-2</v>
      </c>
      <c r="C125" s="23">
        <v>2.3149642620619391E-3</v>
      </c>
      <c r="D125" s="14">
        <f t="shared" si="2"/>
        <v>2.6428956761222139E-3</v>
      </c>
      <c r="E125" s="11">
        <f t="shared" si="3"/>
        <v>1.1318292634634703E-2</v>
      </c>
      <c r="I125"/>
      <c r="J125"/>
      <c r="K125"/>
      <c r="L125"/>
      <c r="M125"/>
      <c r="N125"/>
    </row>
    <row r="126" spans="1:14" x14ac:dyDescent="0.25">
      <c r="A126" s="10">
        <v>44376</v>
      </c>
      <c r="B126" s="14">
        <v>9.9732749482720935E-3</v>
      </c>
      <c r="C126" s="23">
        <v>2.7733619326087843E-4</v>
      </c>
      <c r="D126" s="14">
        <f t="shared" si="2"/>
        <v>3.1281577694379243E-4</v>
      </c>
      <c r="E126" s="11">
        <f t="shared" si="3"/>
        <v>9.660459171328302E-3</v>
      </c>
      <c r="I126"/>
      <c r="J126"/>
      <c r="K126"/>
      <c r="L126"/>
      <c r="M126"/>
      <c r="N126"/>
    </row>
    <row r="127" spans="1:14" x14ac:dyDescent="0.25">
      <c r="A127" s="10">
        <v>44377</v>
      </c>
      <c r="B127" s="14">
        <v>-1.8422140239521727E-3</v>
      </c>
      <c r="C127" s="23">
        <v>1.3281596467463958E-3</v>
      </c>
      <c r="D127" s="14">
        <f t="shared" si="2"/>
        <v>1.5144593173140194E-3</v>
      </c>
      <c r="E127" s="11">
        <f t="shared" si="3"/>
        <v>-3.3566733412661921E-3</v>
      </c>
      <c r="I127"/>
      <c r="J127"/>
      <c r="K127"/>
      <c r="L127"/>
      <c r="M127"/>
      <c r="N127"/>
    </row>
    <row r="128" spans="1:14" x14ac:dyDescent="0.25">
      <c r="A128" s="10">
        <v>44378</v>
      </c>
      <c r="B128" s="14">
        <v>2.5837659521983974E-3</v>
      </c>
      <c r="C128" s="23">
        <v>5.2216268542757413E-3</v>
      </c>
      <c r="D128" s="14">
        <f t="shared" si="2"/>
        <v>5.9667388168364614E-3</v>
      </c>
      <c r="E128" s="11">
        <f t="shared" si="3"/>
        <v>-3.382972864638064E-3</v>
      </c>
      <c r="I128"/>
      <c r="J128"/>
      <c r="K128"/>
      <c r="L128"/>
      <c r="M128"/>
      <c r="N128"/>
    </row>
    <row r="129" spans="1:14" x14ac:dyDescent="0.25">
      <c r="A129" s="10">
        <v>44379</v>
      </c>
      <c r="B129" s="14">
        <v>2.2275230948372918E-2</v>
      </c>
      <c r="C129" s="23">
        <v>7.5000816639138298E-3</v>
      </c>
      <c r="D129" s="14">
        <f t="shared" si="2"/>
        <v>8.5722102639626818E-3</v>
      </c>
      <c r="E129" s="11">
        <f t="shared" si="3"/>
        <v>1.3703020684410237E-2</v>
      </c>
      <c r="I129"/>
      <c r="J129"/>
      <c r="K129"/>
      <c r="L129"/>
      <c r="M129"/>
      <c r="N129"/>
    </row>
    <row r="130" spans="1:14" x14ac:dyDescent="0.25">
      <c r="A130" s="10">
        <v>44383</v>
      </c>
      <c r="B130" s="14">
        <v>3.6341760660021227E-5</v>
      </c>
      <c r="C130" s="23">
        <v>-2.0218560598241429E-3</v>
      </c>
      <c r="D130" s="14">
        <f t="shared" si="2"/>
        <v>-2.3163694680417594E-3</v>
      </c>
      <c r="E130" s="11">
        <f t="shared" si="3"/>
        <v>2.3527112287017806E-3</v>
      </c>
      <c r="I130"/>
      <c r="J130"/>
      <c r="K130"/>
      <c r="L130"/>
      <c r="M130"/>
      <c r="N130"/>
    </row>
    <row r="131" spans="1:14" x14ac:dyDescent="0.25">
      <c r="A131" s="10">
        <v>44384</v>
      </c>
      <c r="B131" s="14">
        <v>8.1752276591431292E-3</v>
      </c>
      <c r="C131" s="23">
        <v>3.358975310182484E-3</v>
      </c>
      <c r="D131" s="14">
        <f t="shared" si="2"/>
        <v>3.8367490564288733E-3</v>
      </c>
      <c r="E131" s="11">
        <f t="shared" si="3"/>
        <v>4.3384786027142559E-3</v>
      </c>
      <c r="I131"/>
      <c r="J131"/>
      <c r="K131"/>
      <c r="L131"/>
      <c r="M131"/>
      <c r="N131"/>
    </row>
    <row r="132" spans="1:14" x14ac:dyDescent="0.25">
      <c r="A132" s="10">
        <v>44385</v>
      </c>
      <c r="B132" s="14">
        <v>-8.9662122029625525E-3</v>
      </c>
      <c r="C132" s="23">
        <v>-8.5610249343170373E-3</v>
      </c>
      <c r="D132" s="14">
        <f t="shared" si="2"/>
        <v>-9.794076604631408E-3</v>
      </c>
      <c r="E132" s="11">
        <f t="shared" si="3"/>
        <v>8.278644016688555E-4</v>
      </c>
      <c r="I132"/>
      <c r="J132"/>
      <c r="K132"/>
      <c r="L132"/>
      <c r="M132"/>
      <c r="N132"/>
    </row>
    <row r="133" spans="1:14" x14ac:dyDescent="0.25">
      <c r="A133" s="10">
        <v>44386</v>
      </c>
      <c r="B133" s="14">
        <v>1.8741809894271075E-3</v>
      </c>
      <c r="C133" s="23">
        <v>1.1277947808795961E-2</v>
      </c>
      <c r="D133" s="14">
        <f t="shared" ref="D133:D196" si="4">$H$38+$H$39*C133</f>
        <v>1.2892296986735425E-2</v>
      </c>
      <c r="E133" s="11">
        <f t="shared" si="3"/>
        <v>-1.1018115997308318E-2</v>
      </c>
      <c r="I133"/>
      <c r="J133"/>
      <c r="K133"/>
      <c r="L133"/>
      <c r="M133"/>
      <c r="N133"/>
    </row>
    <row r="134" spans="1:14" x14ac:dyDescent="0.25">
      <c r="A134" s="10">
        <v>44389</v>
      </c>
      <c r="B134" s="14">
        <v>-2.2308592878169235E-3</v>
      </c>
      <c r="C134" s="23">
        <v>3.4511743312371952E-3</v>
      </c>
      <c r="D134" s="14">
        <f t="shared" si="4"/>
        <v>3.9421809990747743E-3</v>
      </c>
      <c r="E134" s="11">
        <f t="shared" ref="E134:E197" si="5">B134-D134</f>
        <v>-6.1730402868916973E-3</v>
      </c>
      <c r="I134"/>
      <c r="J134"/>
      <c r="K134"/>
      <c r="L134"/>
      <c r="M134"/>
      <c r="N134"/>
    </row>
    <row r="135" spans="1:14" x14ac:dyDescent="0.25">
      <c r="A135" s="10">
        <v>44390</v>
      </c>
      <c r="B135" s="14">
        <v>1.3198260293295181E-2</v>
      </c>
      <c r="C135" s="23">
        <v>-3.5168126585655994E-3</v>
      </c>
      <c r="D135" s="14">
        <f t="shared" si="4"/>
        <v>-4.0258906383705629E-3</v>
      </c>
      <c r="E135" s="11">
        <f t="shared" si="5"/>
        <v>1.7224150931665745E-2</v>
      </c>
      <c r="I135"/>
      <c r="J135"/>
      <c r="K135"/>
      <c r="L135"/>
      <c r="M135"/>
      <c r="N135"/>
    </row>
    <row r="136" spans="1:14" x14ac:dyDescent="0.25">
      <c r="A136" s="10">
        <v>44391</v>
      </c>
      <c r="B136" s="14">
        <v>5.4451529409506151E-3</v>
      </c>
      <c r="C136" s="23">
        <v>1.1649345752447826E-3</v>
      </c>
      <c r="D136" s="14">
        <f t="shared" si="4"/>
        <v>1.3278072663478909E-3</v>
      </c>
      <c r="E136" s="11">
        <f t="shared" si="5"/>
        <v>4.1173456746027241E-3</v>
      </c>
      <c r="I136"/>
      <c r="J136"/>
      <c r="K136"/>
      <c r="L136"/>
      <c r="M136"/>
      <c r="N136"/>
    </row>
    <row r="137" spans="1:14" x14ac:dyDescent="0.25">
      <c r="A137" s="10">
        <v>44392</v>
      </c>
      <c r="B137" s="14">
        <v>-5.2389903984227208E-3</v>
      </c>
      <c r="C137" s="23">
        <v>-3.2622408541724199E-3</v>
      </c>
      <c r="D137" s="14">
        <f t="shared" si="4"/>
        <v>-3.7347812581080744E-3</v>
      </c>
      <c r="E137" s="11">
        <f t="shared" si="5"/>
        <v>-1.5042091403146465E-3</v>
      </c>
      <c r="I137"/>
      <c r="J137"/>
      <c r="K137"/>
      <c r="L137"/>
      <c r="M137"/>
      <c r="N137"/>
    </row>
    <row r="138" spans="1:14" x14ac:dyDescent="0.25">
      <c r="A138" s="10">
        <v>44393</v>
      </c>
      <c r="B138" s="14">
        <v>-9.9641088846204751E-4</v>
      </c>
      <c r="C138" s="23">
        <v>-7.5388542110778386E-3</v>
      </c>
      <c r="D138" s="14">
        <f t="shared" si="4"/>
        <v>-8.6251981953593265E-3</v>
      </c>
      <c r="E138" s="11">
        <f t="shared" si="5"/>
        <v>7.628787306897279E-3</v>
      </c>
      <c r="I138"/>
      <c r="J138"/>
      <c r="K138"/>
      <c r="L138"/>
      <c r="M138"/>
      <c r="N138"/>
    </row>
    <row r="139" spans="1:14" x14ac:dyDescent="0.25">
      <c r="A139" s="10">
        <v>44396</v>
      </c>
      <c r="B139" s="14">
        <v>-1.3321597298722881E-2</v>
      </c>
      <c r="C139" s="23">
        <v>-1.586951242740936E-2</v>
      </c>
      <c r="D139" s="14">
        <f t="shared" si="4"/>
        <v>-1.815151929095609E-2</v>
      </c>
      <c r="E139" s="11">
        <f t="shared" si="5"/>
        <v>4.8299219922332097E-3</v>
      </c>
      <c r="I139"/>
      <c r="J139"/>
      <c r="K139"/>
      <c r="L139"/>
      <c r="M139"/>
      <c r="N139"/>
    </row>
    <row r="140" spans="1:14" x14ac:dyDescent="0.25">
      <c r="A140" s="10">
        <v>44397</v>
      </c>
      <c r="B140" s="14">
        <v>8.339429105803443E-3</v>
      </c>
      <c r="C140" s="23">
        <v>1.5162609437855534E-2</v>
      </c>
      <c r="D140" s="14">
        <f t="shared" si="4"/>
        <v>1.7334507081685359E-2</v>
      </c>
      <c r="E140" s="11">
        <f t="shared" si="5"/>
        <v>-8.9950779758819158E-3</v>
      </c>
      <c r="I140"/>
      <c r="J140"/>
      <c r="K140"/>
      <c r="L140"/>
      <c r="M140"/>
      <c r="N140"/>
    </row>
    <row r="141" spans="1:14" x14ac:dyDescent="0.25">
      <c r="A141" s="10">
        <v>44398</v>
      </c>
      <c r="B141" s="14">
        <v>7.446524996654511E-3</v>
      </c>
      <c r="C141" s="23">
        <v>8.2418199908353938E-3</v>
      </c>
      <c r="D141" s="14">
        <f t="shared" si="4"/>
        <v>9.4204070435776714E-3</v>
      </c>
      <c r="E141" s="11">
        <f t="shared" si="5"/>
        <v>-1.9738820469231604E-3</v>
      </c>
      <c r="I141"/>
      <c r="J141"/>
      <c r="K141"/>
      <c r="L141"/>
      <c r="M141"/>
      <c r="N141"/>
    </row>
    <row r="142" spans="1:14" x14ac:dyDescent="0.25">
      <c r="A142" s="10">
        <v>44399</v>
      </c>
      <c r="B142" s="14">
        <v>1.6844546323714554E-2</v>
      </c>
      <c r="C142" s="23">
        <v>2.0166699583279049E-3</v>
      </c>
      <c r="D142" s="14">
        <f t="shared" si="4"/>
        <v>2.3017884977257841E-3</v>
      </c>
      <c r="E142" s="11">
        <f t="shared" si="5"/>
        <v>1.454275782598877E-2</v>
      </c>
      <c r="I142"/>
      <c r="J142"/>
      <c r="K142"/>
      <c r="L142"/>
      <c r="M142"/>
      <c r="N142"/>
    </row>
    <row r="143" spans="1:14" x14ac:dyDescent="0.25">
      <c r="A143" s="10">
        <v>44400</v>
      </c>
      <c r="B143" s="14">
        <v>1.2336332649281414E-2</v>
      </c>
      <c r="C143" s="23">
        <v>1.0145452020822844E-2</v>
      </c>
      <c r="D143" s="14">
        <f t="shared" si="4"/>
        <v>1.1597259039494613E-2</v>
      </c>
      <c r="E143" s="11">
        <f t="shared" si="5"/>
        <v>7.3907360978680073E-4</v>
      </c>
      <c r="I143"/>
      <c r="J143"/>
      <c r="K143"/>
      <c r="L143"/>
      <c r="M143"/>
      <c r="N143"/>
    </row>
    <row r="144" spans="1:14" x14ac:dyDescent="0.25">
      <c r="A144" s="10">
        <v>44403</v>
      </c>
      <c r="B144" s="14">
        <v>-2.1404126001291915E-3</v>
      </c>
      <c r="C144" s="23">
        <v>2.382199862628393E-3</v>
      </c>
      <c r="D144" s="14">
        <f t="shared" si="4"/>
        <v>2.7197813078956631E-3</v>
      </c>
      <c r="E144" s="11">
        <f t="shared" si="5"/>
        <v>-4.8601939080248546E-3</v>
      </c>
      <c r="I144"/>
      <c r="J144"/>
      <c r="K144"/>
      <c r="L144"/>
      <c r="M144"/>
      <c r="N144"/>
    </row>
    <row r="145" spans="1:14" x14ac:dyDescent="0.25">
      <c r="A145" s="10">
        <v>44404</v>
      </c>
      <c r="B145" s="14">
        <v>-8.6835330122560506E-3</v>
      </c>
      <c r="C145" s="23">
        <v>-4.7124448070911913E-3</v>
      </c>
      <c r="D145" s="14">
        <f t="shared" si="4"/>
        <v>-5.3931266314093821E-3</v>
      </c>
      <c r="E145" s="11">
        <f t="shared" si="5"/>
        <v>-3.2904063808466685E-3</v>
      </c>
      <c r="I145"/>
      <c r="J145"/>
      <c r="K145"/>
      <c r="L145"/>
      <c r="M145"/>
      <c r="N145"/>
    </row>
    <row r="146" spans="1:14" x14ac:dyDescent="0.25">
      <c r="A146" s="10">
        <v>44405</v>
      </c>
      <c r="B146" s="14">
        <v>-1.116778610295536E-3</v>
      </c>
      <c r="C146" s="23">
        <v>-1.8626188265390457E-4</v>
      </c>
      <c r="D146" s="14">
        <f t="shared" si="4"/>
        <v>-2.1732049990011112E-4</v>
      </c>
      <c r="E146" s="11">
        <f t="shared" si="5"/>
        <v>-8.994581103954249E-4</v>
      </c>
      <c r="I146"/>
      <c r="J146"/>
      <c r="K146"/>
      <c r="L146"/>
      <c r="M146"/>
      <c r="N146"/>
    </row>
    <row r="147" spans="1:14" x14ac:dyDescent="0.25">
      <c r="A147" s="10">
        <v>44406</v>
      </c>
      <c r="B147" s="14">
        <v>9.7823222661020033E-4</v>
      </c>
      <c r="C147" s="23">
        <v>4.2061529800074583E-3</v>
      </c>
      <c r="D147" s="14">
        <f t="shared" si="4"/>
        <v>4.8055184259308756E-3</v>
      </c>
      <c r="E147" s="11">
        <f t="shared" si="5"/>
        <v>-3.8272861993206755E-3</v>
      </c>
      <c r="I147"/>
      <c r="J147"/>
      <c r="K147"/>
      <c r="L147"/>
      <c r="M147"/>
      <c r="N147"/>
    </row>
    <row r="148" spans="1:14" x14ac:dyDescent="0.25">
      <c r="A148" s="10">
        <v>44407</v>
      </c>
      <c r="B148" s="14">
        <v>-5.5498967403119909E-3</v>
      </c>
      <c r="C148" s="23">
        <v>-5.4060480514769539E-3</v>
      </c>
      <c r="D148" s="14">
        <f t="shared" si="4"/>
        <v>-6.1862797109599335E-3</v>
      </c>
      <c r="E148" s="11">
        <f t="shared" si="5"/>
        <v>6.3638297064794267E-4</v>
      </c>
      <c r="I148"/>
      <c r="J148"/>
      <c r="K148"/>
      <c r="L148"/>
      <c r="M148"/>
      <c r="N148"/>
    </row>
    <row r="149" spans="1:14" x14ac:dyDescent="0.25">
      <c r="A149" s="10">
        <v>44410</v>
      </c>
      <c r="B149" s="14">
        <v>-3.1540028773594046E-4</v>
      </c>
      <c r="C149" s="23">
        <v>-1.8428056148913981E-3</v>
      </c>
      <c r="D149" s="14">
        <f t="shared" si="4"/>
        <v>-2.1116206971229217E-3</v>
      </c>
      <c r="E149" s="11">
        <f t="shared" si="5"/>
        <v>1.7962204093869812E-3</v>
      </c>
      <c r="I149"/>
      <c r="J149"/>
      <c r="K149"/>
      <c r="L149"/>
      <c r="M149"/>
      <c r="N149"/>
    </row>
    <row r="150" spans="1:14" x14ac:dyDescent="0.25">
      <c r="A150" s="10">
        <v>44411</v>
      </c>
      <c r="B150" s="14">
        <v>8.0751014289511622E-3</v>
      </c>
      <c r="C150" s="23">
        <v>8.2034265474622767E-3</v>
      </c>
      <c r="D150" s="14">
        <f t="shared" si="4"/>
        <v>9.3765031574692594E-3</v>
      </c>
      <c r="E150" s="11">
        <f t="shared" si="5"/>
        <v>-1.3014017285180972E-3</v>
      </c>
      <c r="I150"/>
      <c r="J150"/>
      <c r="K150"/>
      <c r="L150"/>
      <c r="M150"/>
      <c r="N150"/>
    </row>
    <row r="151" spans="1:14" x14ac:dyDescent="0.25">
      <c r="A151" s="10">
        <v>44412</v>
      </c>
      <c r="B151" s="14">
        <v>-2.1244998462765664E-3</v>
      </c>
      <c r="C151" s="23">
        <v>-4.6323879014122582E-3</v>
      </c>
      <c r="D151" s="14">
        <f t="shared" si="4"/>
        <v>-5.3015795087675817E-3</v>
      </c>
      <c r="E151" s="11">
        <f t="shared" si="5"/>
        <v>3.1770796624910154E-3</v>
      </c>
      <c r="I151"/>
      <c r="J151"/>
      <c r="K151"/>
      <c r="L151"/>
      <c r="M151"/>
      <c r="N151"/>
    </row>
    <row r="152" spans="1:14" x14ac:dyDescent="0.25">
      <c r="A152" s="10">
        <v>44413</v>
      </c>
      <c r="B152" s="14">
        <v>1.0505461324853861E-2</v>
      </c>
      <c r="C152" s="23">
        <v>6.0054468134943277E-3</v>
      </c>
      <c r="D152" s="14">
        <f t="shared" si="4"/>
        <v>6.8630570210829848E-3</v>
      </c>
      <c r="E152" s="11">
        <f t="shared" si="5"/>
        <v>3.6424043037708766E-3</v>
      </c>
      <c r="I152"/>
      <c r="J152"/>
      <c r="K152"/>
      <c r="L152"/>
      <c r="M152"/>
      <c r="N152"/>
    </row>
    <row r="153" spans="1:14" x14ac:dyDescent="0.25">
      <c r="A153" s="10">
        <v>44414</v>
      </c>
      <c r="B153" s="14">
        <v>-2.0680918416900355E-4</v>
      </c>
      <c r="C153" s="23">
        <v>1.6752662417646432E-3</v>
      </c>
      <c r="D153" s="14">
        <f t="shared" si="4"/>
        <v>1.9113846013282764E-3</v>
      </c>
      <c r="E153" s="11">
        <f t="shared" si="5"/>
        <v>-2.1181937854972801E-3</v>
      </c>
      <c r="I153"/>
      <c r="J153"/>
      <c r="K153"/>
      <c r="L153"/>
      <c r="M153"/>
      <c r="N153"/>
    </row>
    <row r="154" spans="1:14" x14ac:dyDescent="0.25">
      <c r="A154" s="10">
        <v>44417</v>
      </c>
      <c r="B154" s="14">
        <v>-3.9040978612581291E-3</v>
      </c>
      <c r="C154" s="23">
        <v>-9.399082741974378E-4</v>
      </c>
      <c r="D154" s="14">
        <f t="shared" si="4"/>
        <v>-1.0791344564860153E-3</v>
      </c>
      <c r="E154" s="11">
        <f t="shared" si="5"/>
        <v>-2.824963404772114E-3</v>
      </c>
      <c r="I154"/>
      <c r="J154"/>
      <c r="K154"/>
      <c r="L154"/>
      <c r="M154"/>
      <c r="N154"/>
    </row>
    <row r="155" spans="1:14" x14ac:dyDescent="0.25">
      <c r="A155" s="10">
        <v>44418</v>
      </c>
      <c r="B155" s="14">
        <v>-6.5548560221797411E-3</v>
      </c>
      <c r="C155" s="23">
        <v>9.926793341700586E-4</v>
      </c>
      <c r="D155" s="14">
        <f t="shared" si="4"/>
        <v>1.1308289851287316E-3</v>
      </c>
      <c r="E155" s="11">
        <f t="shared" si="5"/>
        <v>-7.6856850073084727E-3</v>
      </c>
      <c r="I155"/>
      <c r="J155"/>
      <c r="K155"/>
      <c r="L155"/>
      <c r="M155"/>
      <c r="N155"/>
    </row>
    <row r="156" spans="1:14" x14ac:dyDescent="0.25">
      <c r="A156" s="10">
        <v>44419</v>
      </c>
      <c r="B156" s="14">
        <v>1.7804904418691416E-3</v>
      </c>
      <c r="C156" s="23">
        <v>1.2757437876824251E-3</v>
      </c>
      <c r="D156" s="14">
        <f t="shared" si="4"/>
        <v>1.4545204396193329E-3</v>
      </c>
      <c r="E156" s="11">
        <f t="shared" si="5"/>
        <v>3.2597000224980871E-4</v>
      </c>
      <c r="I156"/>
      <c r="J156"/>
      <c r="K156"/>
      <c r="L156"/>
      <c r="M156"/>
      <c r="N156"/>
    </row>
    <row r="157" spans="1:14" x14ac:dyDescent="0.25">
      <c r="A157" s="10">
        <v>44420</v>
      </c>
      <c r="B157" s="14">
        <v>9.9668696184969287E-3</v>
      </c>
      <c r="C157" s="23">
        <v>4.1463802816777565E-3</v>
      </c>
      <c r="D157" s="14">
        <f t="shared" si="4"/>
        <v>4.7371668140591162E-3</v>
      </c>
      <c r="E157" s="11">
        <f t="shared" si="5"/>
        <v>5.2297028044378125E-3</v>
      </c>
      <c r="I157"/>
      <c r="J157"/>
      <c r="K157"/>
      <c r="L157"/>
      <c r="M157"/>
      <c r="N157"/>
    </row>
    <row r="158" spans="1:14" x14ac:dyDescent="0.25">
      <c r="A158" s="10">
        <v>44421</v>
      </c>
      <c r="B158" s="14">
        <v>1.0489741331220962E-2</v>
      </c>
      <c r="C158" s="23">
        <v>1.6073066558082616E-3</v>
      </c>
      <c r="D158" s="14">
        <f t="shared" si="4"/>
        <v>1.8336710737134811E-3</v>
      </c>
      <c r="E158" s="11">
        <f t="shared" si="5"/>
        <v>8.6560702575074807E-3</v>
      </c>
      <c r="I158"/>
      <c r="J158"/>
      <c r="K158"/>
      <c r="L158"/>
      <c r="M158"/>
      <c r="N158"/>
    </row>
    <row r="159" spans="1:14" x14ac:dyDescent="0.25">
      <c r="A159" s="10">
        <v>44424</v>
      </c>
      <c r="B159" s="14">
        <v>5.9754241463304434E-3</v>
      </c>
      <c r="C159" s="23">
        <v>2.6208507022157566E-3</v>
      </c>
      <c r="D159" s="14">
        <f t="shared" si="4"/>
        <v>2.9926846570195124E-3</v>
      </c>
      <c r="E159" s="11">
        <f t="shared" si="5"/>
        <v>2.9827394893109311E-3</v>
      </c>
      <c r="I159"/>
      <c r="J159"/>
      <c r="K159"/>
      <c r="L159"/>
      <c r="M159"/>
      <c r="N159"/>
    </row>
    <row r="160" spans="1:14" x14ac:dyDescent="0.25">
      <c r="A160" s="10">
        <v>44425</v>
      </c>
      <c r="B160" s="14">
        <v>-5.1597014018705681E-3</v>
      </c>
      <c r="C160" s="23">
        <v>-7.0606988149475181E-3</v>
      </c>
      <c r="D160" s="14">
        <f t="shared" si="4"/>
        <v>-8.0784152499013204E-3</v>
      </c>
      <c r="E160" s="11">
        <f t="shared" si="5"/>
        <v>2.9187138480307523E-3</v>
      </c>
      <c r="I160"/>
      <c r="J160"/>
      <c r="K160"/>
      <c r="L160"/>
      <c r="M160"/>
      <c r="N160"/>
    </row>
    <row r="161" spans="1:14" x14ac:dyDescent="0.25">
      <c r="A161" s="10">
        <v>44426</v>
      </c>
      <c r="B161" s="14">
        <v>-6.1189533274718351E-3</v>
      </c>
      <c r="C161" s="23">
        <v>-1.0748470745585898E-2</v>
      </c>
      <c r="D161" s="14">
        <f t="shared" si="4"/>
        <v>-1.2295476930540068E-2</v>
      </c>
      <c r="E161" s="11">
        <f t="shared" si="5"/>
        <v>6.1765236030682331E-3</v>
      </c>
      <c r="I161"/>
      <c r="J161"/>
      <c r="K161"/>
      <c r="L161"/>
      <c r="M161"/>
      <c r="N161"/>
    </row>
    <row r="162" spans="1:14" x14ac:dyDescent="0.25">
      <c r="A162" s="10">
        <v>44427</v>
      </c>
      <c r="B162" s="14">
        <v>2.0775424565652244E-2</v>
      </c>
      <c r="C162" s="23">
        <v>1.2566922329096237E-3</v>
      </c>
      <c r="D162" s="14">
        <f t="shared" si="4"/>
        <v>1.4327344986500756E-3</v>
      </c>
      <c r="E162" s="11">
        <f t="shared" si="5"/>
        <v>1.934269006700217E-2</v>
      </c>
      <c r="I162"/>
      <c r="J162"/>
      <c r="K162"/>
      <c r="L162"/>
      <c r="M162"/>
      <c r="N162"/>
    </row>
    <row r="163" spans="1:14" x14ac:dyDescent="0.25">
      <c r="A163" s="10">
        <v>44428</v>
      </c>
      <c r="B163" s="14">
        <v>2.5575119510203453E-2</v>
      </c>
      <c r="C163" s="23">
        <v>8.1415676557378761E-3</v>
      </c>
      <c r="D163" s="14">
        <f t="shared" si="4"/>
        <v>9.3057659300039494E-3</v>
      </c>
      <c r="E163" s="11">
        <f t="shared" si="5"/>
        <v>1.6269353580199503E-2</v>
      </c>
      <c r="I163"/>
      <c r="J163"/>
      <c r="K163"/>
      <c r="L163"/>
      <c r="M163"/>
      <c r="N163"/>
    </row>
    <row r="164" spans="1:14" x14ac:dyDescent="0.25">
      <c r="A164" s="10">
        <v>44431</v>
      </c>
      <c r="B164" s="14">
        <v>9.5271729414969566E-4</v>
      </c>
      <c r="C164" s="23">
        <v>8.5237903642483848E-3</v>
      </c>
      <c r="D164" s="14">
        <f t="shared" si="4"/>
        <v>9.7428473894451226E-3</v>
      </c>
      <c r="E164" s="11">
        <f t="shared" si="5"/>
        <v>-8.7901300952954262E-3</v>
      </c>
      <c r="I164"/>
      <c r="J164"/>
      <c r="K164"/>
      <c r="L164"/>
      <c r="M164"/>
      <c r="N164"/>
    </row>
    <row r="165" spans="1:14" x14ac:dyDescent="0.25">
      <c r="A165" s="10">
        <v>44432</v>
      </c>
      <c r="B165" s="14">
        <v>-6.6631931890454056E-3</v>
      </c>
      <c r="C165" s="23">
        <v>1.495736301319468E-3</v>
      </c>
      <c r="D165" s="14">
        <f t="shared" si="4"/>
        <v>1.7060875150066589E-3</v>
      </c>
      <c r="E165" s="11">
        <f t="shared" si="5"/>
        <v>-8.3692807040520647E-3</v>
      </c>
      <c r="I165"/>
      <c r="J165"/>
      <c r="K165"/>
      <c r="L165"/>
      <c r="M165"/>
      <c r="N165"/>
    </row>
    <row r="166" spans="1:14" x14ac:dyDescent="0.25">
      <c r="A166" s="10">
        <v>44433</v>
      </c>
      <c r="B166" s="14">
        <v>-2.0158098009882301E-3</v>
      </c>
      <c r="C166" s="23">
        <v>2.2201182241796975E-3</v>
      </c>
      <c r="D166" s="14">
        <f t="shared" si="4"/>
        <v>2.5344368019194442E-3</v>
      </c>
      <c r="E166" s="11">
        <f t="shared" si="5"/>
        <v>-4.5502466029076743E-3</v>
      </c>
      <c r="I166"/>
      <c r="J166"/>
      <c r="K166"/>
      <c r="L166"/>
      <c r="M166"/>
      <c r="N166"/>
    </row>
    <row r="167" spans="1:14" x14ac:dyDescent="0.25">
      <c r="A167" s="10">
        <v>44434</v>
      </c>
      <c r="B167" s="14">
        <v>-9.6686280692640462E-3</v>
      </c>
      <c r="C167" s="23">
        <v>-5.8249188196125689E-3</v>
      </c>
      <c r="D167" s="14">
        <f t="shared" si="4"/>
        <v>-6.6652691654782454E-3</v>
      </c>
      <c r="E167" s="11">
        <f t="shared" si="5"/>
        <v>-3.0033589037858008E-3</v>
      </c>
      <c r="I167"/>
      <c r="J167"/>
      <c r="K167"/>
      <c r="L167"/>
      <c r="M167"/>
      <c r="N167"/>
    </row>
    <row r="168" spans="1:14" x14ac:dyDescent="0.25">
      <c r="A168" s="10">
        <v>44435</v>
      </c>
      <c r="B168" s="14">
        <v>2.1066283241604907E-3</v>
      </c>
      <c r="C168" s="23">
        <v>8.8076324804250566E-3</v>
      </c>
      <c r="D168" s="14">
        <f t="shared" si="4"/>
        <v>1.0067428121115492E-2</v>
      </c>
      <c r="E168" s="11">
        <f t="shared" si="5"/>
        <v>-7.9607997969550013E-3</v>
      </c>
      <c r="I168"/>
      <c r="J168"/>
      <c r="K168"/>
      <c r="L168"/>
      <c r="M168"/>
      <c r="N168"/>
    </row>
    <row r="169" spans="1:14" x14ac:dyDescent="0.25">
      <c r="A169" s="10">
        <v>44438</v>
      </c>
      <c r="B169" s="14">
        <v>1.291191281053807E-2</v>
      </c>
      <c r="C169" s="23">
        <v>4.3065708447795874E-3</v>
      </c>
      <c r="D169" s="14">
        <f t="shared" si="4"/>
        <v>4.9203488269282617E-3</v>
      </c>
      <c r="E169" s="11">
        <f t="shared" si="5"/>
        <v>7.9915639836098083E-3</v>
      </c>
      <c r="I169"/>
      <c r="J169"/>
      <c r="K169"/>
      <c r="L169"/>
      <c r="M169"/>
      <c r="N169"/>
    </row>
    <row r="170" spans="1:14" x14ac:dyDescent="0.25">
      <c r="A170" s="10">
        <v>44439</v>
      </c>
      <c r="B170" s="14">
        <v>-5.6323259121312513E-3</v>
      </c>
      <c r="C170" s="23">
        <v>-1.3491160395050674E-3</v>
      </c>
      <c r="D170" s="14">
        <f t="shared" si="4"/>
        <v>-1.5470740197116336E-3</v>
      </c>
      <c r="E170" s="11">
        <f t="shared" si="5"/>
        <v>-4.0852518924196172E-3</v>
      </c>
      <c r="I170"/>
      <c r="J170"/>
      <c r="K170"/>
      <c r="L170"/>
      <c r="M170"/>
      <c r="N170"/>
    </row>
    <row r="171" spans="1:14" x14ac:dyDescent="0.25">
      <c r="A171" s="10">
        <v>44440</v>
      </c>
      <c r="B171" s="14">
        <v>-1.6617532692949854E-4</v>
      </c>
      <c r="C171" s="23">
        <v>3.1168862576193404E-4</v>
      </c>
      <c r="D171" s="14">
        <f t="shared" si="4"/>
        <v>3.5209866359233127E-4</v>
      </c>
      <c r="E171" s="11">
        <f t="shared" si="5"/>
        <v>-5.1827399052182979E-4</v>
      </c>
      <c r="I171"/>
      <c r="J171"/>
      <c r="K171"/>
      <c r="L171"/>
      <c r="M171"/>
      <c r="N171"/>
    </row>
    <row r="172" spans="1:14" x14ac:dyDescent="0.25">
      <c r="A172" s="10">
        <v>44441</v>
      </c>
      <c r="B172" s="14">
        <v>-2.252553560315773E-3</v>
      </c>
      <c r="C172" s="23">
        <v>2.8426384105228347E-3</v>
      </c>
      <c r="D172" s="14">
        <f t="shared" si="4"/>
        <v>3.246304583503566E-3</v>
      </c>
      <c r="E172" s="11">
        <f t="shared" si="5"/>
        <v>-5.4988581438193389E-3</v>
      </c>
      <c r="I172"/>
      <c r="J172"/>
      <c r="K172"/>
      <c r="L172"/>
      <c r="M172"/>
      <c r="N172"/>
    </row>
    <row r="173" spans="1:14" x14ac:dyDescent="0.25">
      <c r="A173" s="10">
        <v>44442</v>
      </c>
      <c r="B173" s="14">
        <v>-3.3336667000033338E-5</v>
      </c>
      <c r="C173" s="23">
        <v>-3.3503112571534472E-4</v>
      </c>
      <c r="D173" s="14">
        <f t="shared" si="4"/>
        <v>-3.8744194069740824E-4</v>
      </c>
      <c r="E173" s="11">
        <f t="shared" si="5"/>
        <v>3.5410527369737489E-4</v>
      </c>
      <c r="I173"/>
      <c r="J173"/>
      <c r="K173"/>
      <c r="L173"/>
      <c r="M173"/>
      <c r="N173"/>
    </row>
    <row r="174" spans="1:14" x14ac:dyDescent="0.25">
      <c r="A174" s="10">
        <v>44446</v>
      </c>
      <c r="B174" s="14">
        <v>-3.1877015778759986E-3</v>
      </c>
      <c r="C174" s="23">
        <v>-3.3955744059817232E-3</v>
      </c>
      <c r="D174" s="14">
        <f t="shared" si="4"/>
        <v>-3.8872515905077083E-3</v>
      </c>
      <c r="E174" s="11">
        <f t="shared" si="5"/>
        <v>6.9955001263170965E-4</v>
      </c>
      <c r="I174"/>
      <c r="J174"/>
      <c r="K174"/>
      <c r="L174"/>
      <c r="M174"/>
      <c r="N174"/>
    </row>
    <row r="175" spans="1:14" x14ac:dyDescent="0.25">
      <c r="A175" s="10">
        <v>44447</v>
      </c>
      <c r="B175" s="14">
        <v>9.9805653283389716E-5</v>
      </c>
      <c r="C175" s="23">
        <v>-1.3185667397751393E-3</v>
      </c>
      <c r="D175" s="14">
        <f t="shared" si="4"/>
        <v>-1.5121401128202912E-3</v>
      </c>
      <c r="E175" s="11">
        <f t="shared" si="5"/>
        <v>1.611945766103681E-3</v>
      </c>
      <c r="I175"/>
      <c r="J175"/>
      <c r="K175"/>
      <c r="L175"/>
      <c r="M175"/>
      <c r="N175"/>
    </row>
    <row r="176" spans="1:14" x14ac:dyDescent="0.25">
      <c r="A176" s="10">
        <v>44448</v>
      </c>
      <c r="B176" s="14">
        <v>-9.8596245930767309E-3</v>
      </c>
      <c r="C176" s="23">
        <v>-4.6056086573933609E-3</v>
      </c>
      <c r="D176" s="14">
        <f t="shared" si="4"/>
        <v>-5.2709567571678061E-3</v>
      </c>
      <c r="E176" s="11">
        <f t="shared" si="5"/>
        <v>-4.5886678359089248E-3</v>
      </c>
      <c r="I176"/>
      <c r="J176"/>
      <c r="K176"/>
      <c r="L176"/>
      <c r="M176"/>
      <c r="N176"/>
    </row>
    <row r="177" spans="1:14" x14ac:dyDescent="0.25">
      <c r="A177" s="10">
        <v>44449</v>
      </c>
      <c r="B177" s="14">
        <v>-5.1809607257862428E-3</v>
      </c>
      <c r="C177" s="23">
        <v>-7.7225787599254402E-3</v>
      </c>
      <c r="D177" s="14">
        <f t="shared" si="4"/>
        <v>-8.8352919238518443E-3</v>
      </c>
      <c r="E177" s="11">
        <f t="shared" si="5"/>
        <v>3.6543311980656015E-3</v>
      </c>
      <c r="I177"/>
      <c r="J177"/>
      <c r="K177"/>
      <c r="L177"/>
      <c r="M177"/>
      <c r="N177"/>
    </row>
    <row r="178" spans="1:14" x14ac:dyDescent="0.25">
      <c r="A178" s="10">
        <v>44452</v>
      </c>
      <c r="B178" s="14">
        <v>4.3285643478890414E-3</v>
      </c>
      <c r="C178" s="23">
        <v>2.2764876184568641E-3</v>
      </c>
      <c r="D178" s="14">
        <f t="shared" si="4"/>
        <v>2.59889664841703E-3</v>
      </c>
      <c r="E178" s="11">
        <f t="shared" si="5"/>
        <v>1.7296676994720114E-3</v>
      </c>
      <c r="I178"/>
      <c r="J178"/>
      <c r="K178"/>
      <c r="L178"/>
      <c r="M178"/>
      <c r="N178"/>
    </row>
    <row r="179" spans="1:14" x14ac:dyDescent="0.25">
      <c r="A179" s="10">
        <v>44453</v>
      </c>
      <c r="B179" s="14">
        <v>9.4280117721917325E-3</v>
      </c>
      <c r="C179" s="23">
        <v>-5.7466385065754778E-3</v>
      </c>
      <c r="D179" s="14">
        <f t="shared" si="4"/>
        <v>-6.5757536220373645E-3</v>
      </c>
      <c r="E179" s="11">
        <f t="shared" si="5"/>
        <v>1.6003765394229097E-2</v>
      </c>
      <c r="I179"/>
      <c r="J179"/>
      <c r="K179"/>
      <c r="L179"/>
      <c r="M179"/>
      <c r="N179"/>
    </row>
    <row r="180" spans="1:14" x14ac:dyDescent="0.25">
      <c r="A180" s="10">
        <v>44454</v>
      </c>
      <c r="B180" s="14">
        <v>1.6778388072138637E-2</v>
      </c>
      <c r="C180" s="23">
        <v>8.4739969795697857E-3</v>
      </c>
      <c r="D180" s="14">
        <f t="shared" si="4"/>
        <v>9.6859073783959384E-3</v>
      </c>
      <c r="E180" s="11">
        <f t="shared" si="5"/>
        <v>7.0924806937426987E-3</v>
      </c>
      <c r="I180"/>
      <c r="J180"/>
      <c r="K180"/>
      <c r="L180"/>
      <c r="M180"/>
      <c r="N180"/>
    </row>
    <row r="181" spans="1:14" x14ac:dyDescent="0.25">
      <c r="A181" s="10">
        <v>44455</v>
      </c>
      <c r="B181" s="14">
        <v>1.3122170629361329E-3</v>
      </c>
      <c r="C181" s="23">
        <v>-1.5511404489349614E-3</v>
      </c>
      <c r="D181" s="14">
        <f t="shared" si="4"/>
        <v>-1.778094107608718E-3</v>
      </c>
      <c r="E181" s="11">
        <f t="shared" si="5"/>
        <v>3.0903111705448509E-3</v>
      </c>
      <c r="I181"/>
      <c r="J181"/>
      <c r="K181"/>
      <c r="L181"/>
      <c r="M181"/>
      <c r="N181"/>
    </row>
    <row r="182" spans="1:14" x14ac:dyDescent="0.25">
      <c r="A182" s="10">
        <v>44456</v>
      </c>
      <c r="B182" s="14">
        <v>-1.7528603188233703E-2</v>
      </c>
      <c r="C182" s="23">
        <v>-9.110872450405141E-3</v>
      </c>
      <c r="D182" s="14">
        <f t="shared" si="4"/>
        <v>-1.0422841325959538E-2</v>
      </c>
      <c r="E182" s="11">
        <f t="shared" si="5"/>
        <v>-7.1057618622741656E-3</v>
      </c>
      <c r="I182"/>
      <c r="J182"/>
      <c r="K182"/>
      <c r="L182"/>
      <c r="M182"/>
      <c r="N182"/>
    </row>
    <row r="183" spans="1:14" x14ac:dyDescent="0.25">
      <c r="A183" s="10">
        <v>44459</v>
      </c>
      <c r="B183" s="14">
        <v>-1.8574600398853943E-2</v>
      </c>
      <c r="C183" s="23">
        <v>-1.6977311008414802E-2</v>
      </c>
      <c r="D183" s="14">
        <f t="shared" si="4"/>
        <v>-1.941831534930543E-2</v>
      </c>
      <c r="E183" s="11">
        <f t="shared" si="5"/>
        <v>8.4371495045148723E-4</v>
      </c>
      <c r="I183"/>
      <c r="J183"/>
      <c r="K183"/>
      <c r="L183"/>
      <c r="M183"/>
      <c r="N183"/>
    </row>
    <row r="184" spans="1:14" x14ac:dyDescent="0.25">
      <c r="A184" s="10">
        <v>44460</v>
      </c>
      <c r="B184" s="14">
        <v>1.6988507065667192E-3</v>
      </c>
      <c r="C184" s="23">
        <v>-8.1235851655939617E-4</v>
      </c>
      <c r="D184" s="14">
        <f t="shared" si="4"/>
        <v>-9.3327804089769198E-4</v>
      </c>
      <c r="E184" s="11">
        <f t="shared" si="5"/>
        <v>2.6321287474644112E-3</v>
      </c>
      <c r="I184"/>
      <c r="J184"/>
      <c r="K184"/>
      <c r="L184"/>
      <c r="M184"/>
      <c r="N184"/>
    </row>
    <row r="185" spans="1:14" x14ac:dyDescent="0.25">
      <c r="A185" s="10">
        <v>44461</v>
      </c>
      <c r="B185" s="14">
        <v>1.2822633839463547E-2</v>
      </c>
      <c r="C185" s="23">
        <v>9.5196111952601335E-3</v>
      </c>
      <c r="D185" s="14">
        <f t="shared" si="4"/>
        <v>1.0881594021890619E-2</v>
      </c>
      <c r="E185" s="11">
        <f t="shared" si="5"/>
        <v>1.9410398175729281E-3</v>
      </c>
      <c r="I185"/>
      <c r="J185"/>
      <c r="K185"/>
      <c r="L185"/>
      <c r="M185"/>
      <c r="N185"/>
    </row>
    <row r="186" spans="1:14" x14ac:dyDescent="0.25">
      <c r="A186" s="10">
        <v>44462</v>
      </c>
      <c r="B186" s="14">
        <v>3.2820670562903722E-3</v>
      </c>
      <c r="C186" s="23">
        <v>1.2134715784494824E-2</v>
      </c>
      <c r="D186" s="14">
        <f t="shared" si="4"/>
        <v>1.3872033116700669E-2</v>
      </c>
      <c r="E186" s="11">
        <f t="shared" si="5"/>
        <v>-1.0589966060410298E-2</v>
      </c>
      <c r="I186"/>
      <c r="J186"/>
      <c r="K186"/>
      <c r="L186"/>
      <c r="M186"/>
      <c r="N186"/>
    </row>
    <row r="187" spans="1:14" x14ac:dyDescent="0.25">
      <c r="A187" s="10">
        <v>44463</v>
      </c>
      <c r="B187" s="14">
        <v>-7.0093139298326443E-4</v>
      </c>
      <c r="C187" s="23">
        <v>1.4610090466883046E-3</v>
      </c>
      <c r="D187" s="14">
        <f t="shared" si="4"/>
        <v>1.6663760096496797E-3</v>
      </c>
      <c r="E187" s="11">
        <f t="shared" si="5"/>
        <v>-2.3673074026329443E-3</v>
      </c>
      <c r="I187"/>
      <c r="J187"/>
      <c r="K187"/>
      <c r="L187"/>
      <c r="M187"/>
      <c r="N187"/>
    </row>
    <row r="188" spans="1:14" x14ac:dyDescent="0.25">
      <c r="A188" s="10">
        <v>44466</v>
      </c>
      <c r="B188" s="14">
        <v>-1.7304307467468201E-2</v>
      </c>
      <c r="C188" s="23">
        <v>-2.7763826213396139E-3</v>
      </c>
      <c r="D188" s="14">
        <f t="shared" si="4"/>
        <v>-3.1791899215398694E-3</v>
      </c>
      <c r="E188" s="11">
        <f t="shared" si="5"/>
        <v>-1.4125117545928332E-2</v>
      </c>
      <c r="I188"/>
      <c r="J188"/>
      <c r="K188"/>
      <c r="L188"/>
      <c r="M188"/>
      <c r="N188"/>
    </row>
    <row r="189" spans="1:14" x14ac:dyDescent="0.25">
      <c r="A189" s="10">
        <v>44467</v>
      </c>
      <c r="B189" s="14">
        <v>-3.6203650283265089E-2</v>
      </c>
      <c r="C189" s="23">
        <v>-2.0364110556098259E-2</v>
      </c>
      <c r="D189" s="14">
        <f t="shared" si="4"/>
        <v>-2.3291207399348278E-2</v>
      </c>
      <c r="E189" s="11">
        <f t="shared" si="5"/>
        <v>-1.2912442883916811E-2</v>
      </c>
      <c r="I189"/>
      <c r="J189"/>
      <c r="K189"/>
      <c r="L189"/>
      <c r="M189"/>
      <c r="N189"/>
    </row>
    <row r="190" spans="1:14" x14ac:dyDescent="0.25">
      <c r="A190" s="10">
        <v>44468</v>
      </c>
      <c r="B190" s="14">
        <v>1.6931836790408255E-3</v>
      </c>
      <c r="C190" s="23">
        <v>1.569184219400403E-3</v>
      </c>
      <c r="D190" s="14">
        <f t="shared" si="4"/>
        <v>1.7900770910128376E-3</v>
      </c>
      <c r="E190" s="11">
        <f t="shared" si="5"/>
        <v>-9.6893411972012082E-5</v>
      </c>
      <c r="I190"/>
      <c r="J190"/>
      <c r="K190"/>
      <c r="L190"/>
      <c r="M190"/>
      <c r="N190"/>
    </row>
    <row r="191" spans="1:14" x14ac:dyDescent="0.25">
      <c r="A191" s="10">
        <v>44469</v>
      </c>
      <c r="B191" s="14">
        <v>-7.3238722305064364E-3</v>
      </c>
      <c r="C191" s="23">
        <v>-1.1909714125195141E-2</v>
      </c>
      <c r="D191" s="14">
        <f t="shared" si="4"/>
        <v>-1.3623388485308549E-2</v>
      </c>
      <c r="E191" s="11">
        <f t="shared" si="5"/>
        <v>6.2995162548021124E-3</v>
      </c>
      <c r="I191"/>
      <c r="J191"/>
      <c r="K191"/>
      <c r="L191"/>
      <c r="M191"/>
      <c r="N191"/>
    </row>
    <row r="192" spans="1:14" x14ac:dyDescent="0.25">
      <c r="A192" s="10">
        <v>44470</v>
      </c>
      <c r="B192" s="14">
        <v>2.5468085443391693E-2</v>
      </c>
      <c r="C192" s="23">
        <v>1.1491477630181997E-2</v>
      </c>
      <c r="D192" s="14">
        <f t="shared" si="4"/>
        <v>1.3136473807964391E-2</v>
      </c>
      <c r="E192" s="11">
        <f t="shared" si="5"/>
        <v>1.2331611635427302E-2</v>
      </c>
      <c r="I192"/>
      <c r="J192"/>
      <c r="K192"/>
      <c r="L192"/>
      <c r="M192"/>
      <c r="N192"/>
    </row>
    <row r="193" spans="1:14" x14ac:dyDescent="0.25">
      <c r="A193" s="10">
        <v>44473</v>
      </c>
      <c r="B193" s="14">
        <v>-2.0719478209049402E-2</v>
      </c>
      <c r="C193" s="23">
        <v>-1.2985898136748424E-2</v>
      </c>
      <c r="D193" s="14">
        <f t="shared" si="4"/>
        <v>-1.4854032473547763E-2</v>
      </c>
      <c r="E193" s="11">
        <f t="shared" si="5"/>
        <v>-5.8654457355016391E-3</v>
      </c>
      <c r="I193"/>
      <c r="J193"/>
      <c r="K193"/>
      <c r="L193"/>
      <c r="M193"/>
      <c r="N193"/>
    </row>
    <row r="194" spans="1:14" x14ac:dyDescent="0.25">
      <c r="A194" s="10">
        <v>44474</v>
      </c>
      <c r="B194" s="14">
        <v>1.995688535085214E-2</v>
      </c>
      <c r="C194" s="23">
        <v>1.0524514660609297E-2</v>
      </c>
      <c r="D194" s="14">
        <f t="shared" si="4"/>
        <v>1.2030726879391235E-2</v>
      </c>
      <c r="E194" s="11">
        <f t="shared" si="5"/>
        <v>7.9261584714609042E-3</v>
      </c>
      <c r="I194"/>
      <c r="J194"/>
      <c r="K194"/>
      <c r="L194"/>
      <c r="M194"/>
      <c r="N194"/>
    </row>
    <row r="195" spans="1:14" x14ac:dyDescent="0.25">
      <c r="A195" s="10">
        <v>44475</v>
      </c>
      <c r="B195" s="14">
        <v>1.506433991268092E-2</v>
      </c>
      <c r="C195" s="23">
        <v>4.1027928541854048E-3</v>
      </c>
      <c r="D195" s="14">
        <f t="shared" si="4"/>
        <v>4.6873234740443777E-3</v>
      </c>
      <c r="E195" s="11">
        <f t="shared" si="5"/>
        <v>1.0377016438636543E-2</v>
      </c>
      <c r="I195"/>
      <c r="J195"/>
      <c r="K195"/>
      <c r="L195"/>
      <c r="M195"/>
      <c r="N195"/>
    </row>
    <row r="196" spans="1:14" x14ac:dyDescent="0.25">
      <c r="A196" s="10">
        <v>44476</v>
      </c>
      <c r="B196" s="14">
        <v>5.9364606493791904E-3</v>
      </c>
      <c r="C196" s="23">
        <v>8.2982806564054368E-3</v>
      </c>
      <c r="D196" s="14">
        <f t="shared" si="4"/>
        <v>9.4849712611369628E-3</v>
      </c>
      <c r="E196" s="11">
        <f t="shared" si="5"/>
        <v>-3.5485106117577724E-3</v>
      </c>
      <c r="I196"/>
      <c r="J196"/>
      <c r="K196"/>
      <c r="L196"/>
      <c r="M196"/>
      <c r="N196"/>
    </row>
    <row r="197" spans="1:14" x14ac:dyDescent="0.25">
      <c r="A197" s="10">
        <v>44477</v>
      </c>
      <c r="B197" s="14">
        <v>0</v>
      </c>
      <c r="C197" s="23">
        <v>-1.913723094789E-3</v>
      </c>
      <c r="D197" s="14">
        <f t="shared" ref="D197:D260" si="6">$H$38+$H$39*C197</f>
        <v>-2.1927166522385287E-3</v>
      </c>
      <c r="E197" s="11">
        <f t="shared" si="5"/>
        <v>2.1927166522385287E-3</v>
      </c>
      <c r="I197"/>
      <c r="J197"/>
      <c r="K197"/>
      <c r="L197"/>
      <c r="M197"/>
      <c r="N197"/>
    </row>
    <row r="198" spans="1:14" x14ac:dyDescent="0.25">
      <c r="A198" s="10">
        <v>44480</v>
      </c>
      <c r="B198" s="14">
        <v>-2.1026579568622149E-3</v>
      </c>
      <c r="C198" s="23">
        <v>-6.8657638480567667E-3</v>
      </c>
      <c r="D198" s="14">
        <f t="shared" si="6"/>
        <v>-7.8555021211739514E-3</v>
      </c>
      <c r="E198" s="11">
        <f t="shared" ref="E198:E261" si="7">B198-D198</f>
        <v>5.7528441643117361E-3</v>
      </c>
      <c r="I198"/>
      <c r="J198"/>
      <c r="K198"/>
      <c r="L198"/>
      <c r="M198"/>
      <c r="N198"/>
    </row>
    <row r="199" spans="1:14" x14ac:dyDescent="0.25">
      <c r="A199" s="10">
        <v>44481</v>
      </c>
      <c r="B199" s="14">
        <v>-4.5883207066969699E-3</v>
      </c>
      <c r="C199" s="23">
        <v>-2.4167805585421035E-3</v>
      </c>
      <c r="D199" s="14">
        <f t="shared" si="6"/>
        <v>-2.767975749995503E-3</v>
      </c>
      <c r="E199" s="11">
        <f t="shared" si="7"/>
        <v>-1.820344956701467E-3</v>
      </c>
      <c r="I199"/>
      <c r="J199"/>
      <c r="K199"/>
      <c r="L199"/>
      <c r="M199"/>
      <c r="N199"/>
    </row>
    <row r="200" spans="1:14" x14ac:dyDescent="0.25">
      <c r="A200" s="10">
        <v>44482</v>
      </c>
      <c r="B200" s="14">
        <v>1.1711177771167281E-2</v>
      </c>
      <c r="C200" s="23">
        <v>3.022514483793785E-3</v>
      </c>
      <c r="D200" s="14">
        <f t="shared" si="6"/>
        <v>3.4519974815791213E-3</v>
      </c>
      <c r="E200" s="11">
        <f t="shared" si="7"/>
        <v>8.2591802895881604E-3</v>
      </c>
      <c r="I200"/>
      <c r="J200"/>
      <c r="K200"/>
      <c r="L200"/>
      <c r="M200"/>
      <c r="N200"/>
    </row>
    <row r="201" spans="1:14" x14ac:dyDescent="0.25">
      <c r="A201" s="10">
        <v>44483</v>
      </c>
      <c r="B201" s="14">
        <v>2.1733988540886325E-2</v>
      </c>
      <c r="C201" s="23">
        <v>1.7063101945583459E-2</v>
      </c>
      <c r="D201" s="14">
        <f t="shared" si="6"/>
        <v>1.9507768953466325E-2</v>
      </c>
      <c r="E201" s="11">
        <f t="shared" si="7"/>
        <v>2.2262195874199996E-3</v>
      </c>
      <c r="I201"/>
      <c r="J201"/>
      <c r="K201"/>
      <c r="L201"/>
      <c r="M201"/>
      <c r="N201"/>
    </row>
    <row r="202" spans="1:14" x14ac:dyDescent="0.25">
      <c r="A202" s="10">
        <v>44484</v>
      </c>
      <c r="B202" s="14">
        <v>4.8224977506831114E-3</v>
      </c>
      <c r="C202" s="23">
        <v>7.4602103777126191E-3</v>
      </c>
      <c r="D202" s="14">
        <f t="shared" si="6"/>
        <v>8.5266164267191191E-3</v>
      </c>
      <c r="E202" s="11">
        <f t="shared" si="7"/>
        <v>-3.7041186760360077E-3</v>
      </c>
      <c r="I202"/>
      <c r="J202"/>
      <c r="K202"/>
      <c r="L202"/>
      <c r="M202"/>
      <c r="N202"/>
    </row>
    <row r="203" spans="1:14" x14ac:dyDescent="0.25">
      <c r="A203" s="10">
        <v>44487</v>
      </c>
      <c r="B203" s="14">
        <v>1.0124645131469226E-2</v>
      </c>
      <c r="C203" s="23">
        <v>3.3747695570975323E-3</v>
      </c>
      <c r="D203" s="14">
        <f t="shared" si="6"/>
        <v>3.8548101824130033E-3</v>
      </c>
      <c r="E203" s="11">
        <f t="shared" si="7"/>
        <v>6.2698349490562227E-3</v>
      </c>
      <c r="I203"/>
      <c r="J203"/>
      <c r="K203"/>
      <c r="L203"/>
      <c r="M203"/>
      <c r="N203"/>
    </row>
    <row r="204" spans="1:14" x14ac:dyDescent="0.25">
      <c r="A204" s="10">
        <v>44488</v>
      </c>
      <c r="B204" s="14">
        <v>3.059077861477633E-3</v>
      </c>
      <c r="C204" s="23">
        <v>7.3933395514063039E-3</v>
      </c>
      <c r="D204" s="14">
        <f t="shared" si="6"/>
        <v>8.4501479236573813E-3</v>
      </c>
      <c r="E204" s="11">
        <f t="shared" si="7"/>
        <v>-5.3910700621797487E-3</v>
      </c>
      <c r="I204"/>
      <c r="J204"/>
      <c r="K204"/>
      <c r="L204"/>
      <c r="M204"/>
      <c r="N204"/>
    </row>
    <row r="205" spans="1:14" x14ac:dyDescent="0.25">
      <c r="A205" s="10">
        <v>44489</v>
      </c>
      <c r="B205" s="14">
        <v>-2.6605412774338135E-3</v>
      </c>
      <c r="C205" s="23">
        <v>3.6640298040168094E-3</v>
      </c>
      <c r="D205" s="14">
        <f t="shared" si="6"/>
        <v>4.1855866853959915E-3</v>
      </c>
      <c r="E205" s="11">
        <f t="shared" si="7"/>
        <v>-6.8461279628298051E-3</v>
      </c>
      <c r="I205"/>
      <c r="J205"/>
      <c r="K205"/>
      <c r="L205"/>
      <c r="M205"/>
      <c r="N205"/>
    </row>
    <row r="206" spans="1:14" x14ac:dyDescent="0.25">
      <c r="A206" s="10">
        <v>44490</v>
      </c>
      <c r="B206" s="14">
        <v>1.0897407896721362E-2</v>
      </c>
      <c r="C206" s="23">
        <v>2.9958718496225613E-3</v>
      </c>
      <c r="D206" s="14">
        <f t="shared" si="6"/>
        <v>3.4215309468400013E-3</v>
      </c>
      <c r="E206" s="11">
        <f t="shared" si="7"/>
        <v>7.4758769498813604E-3</v>
      </c>
      <c r="I206"/>
      <c r="J206"/>
      <c r="K206"/>
      <c r="L206"/>
      <c r="M206"/>
      <c r="N206"/>
    </row>
    <row r="207" spans="1:14" x14ac:dyDescent="0.25">
      <c r="A207" s="10">
        <v>44491</v>
      </c>
      <c r="B207" s="14">
        <v>-5.1485402787671631E-3</v>
      </c>
      <c r="C207" s="23">
        <v>-1.0725536274130713E-3</v>
      </c>
      <c r="D207" s="14">
        <f t="shared" si="6"/>
        <v>-1.2308178161626556E-3</v>
      </c>
      <c r="E207" s="11">
        <f t="shared" si="7"/>
        <v>-3.917722462604507E-3</v>
      </c>
      <c r="I207"/>
      <c r="J207"/>
      <c r="K207"/>
      <c r="L207"/>
      <c r="M207"/>
      <c r="N207"/>
    </row>
    <row r="208" spans="1:14" x14ac:dyDescent="0.25">
      <c r="A208" s="10">
        <v>44494</v>
      </c>
      <c r="B208" s="14">
        <v>-3.3316021253906743E-3</v>
      </c>
      <c r="C208" s="23">
        <v>4.7481965694935136E-3</v>
      </c>
      <c r="D208" s="14">
        <f t="shared" si="6"/>
        <v>5.4253591572588113E-3</v>
      </c>
      <c r="E208" s="11">
        <f t="shared" si="7"/>
        <v>-8.756961282649486E-3</v>
      </c>
      <c r="I208"/>
      <c r="J208"/>
      <c r="K208"/>
      <c r="L208"/>
      <c r="M208"/>
      <c r="N208"/>
    </row>
    <row r="209" spans="1:14" x14ac:dyDescent="0.25">
      <c r="A209" s="10">
        <v>44495</v>
      </c>
      <c r="B209" s="14">
        <v>6.4258533912564609E-3</v>
      </c>
      <c r="C209" s="23">
        <v>1.8197952535197518E-3</v>
      </c>
      <c r="D209" s="14">
        <f t="shared" si="6"/>
        <v>2.0766572289952342E-3</v>
      </c>
      <c r="E209" s="11">
        <f t="shared" si="7"/>
        <v>4.3491961622612266E-3</v>
      </c>
      <c r="I209"/>
      <c r="J209"/>
      <c r="K209"/>
      <c r="L209"/>
      <c r="M209"/>
      <c r="N209"/>
    </row>
    <row r="210" spans="1:14" x14ac:dyDescent="0.25">
      <c r="A210" s="10">
        <v>44496</v>
      </c>
      <c r="B210" s="14">
        <v>4.2114214641450487E-2</v>
      </c>
      <c r="C210" s="23">
        <v>-5.0515680684628415E-3</v>
      </c>
      <c r="D210" s="14">
        <f t="shared" si="6"/>
        <v>-5.7809227688717293E-3</v>
      </c>
      <c r="E210" s="11">
        <f t="shared" si="7"/>
        <v>4.7895137410322218E-2</v>
      </c>
      <c r="I210"/>
      <c r="J210"/>
      <c r="K210"/>
      <c r="L210"/>
      <c r="M210"/>
      <c r="N210"/>
    </row>
    <row r="211" spans="1:14" x14ac:dyDescent="0.25">
      <c r="A211" s="10">
        <v>44497</v>
      </c>
      <c r="B211" s="14">
        <v>3.6511886893704527E-3</v>
      </c>
      <c r="C211" s="23">
        <v>9.829281576461131E-3</v>
      </c>
      <c r="D211" s="14">
        <f t="shared" si="6"/>
        <v>1.1235710036317103E-2</v>
      </c>
      <c r="E211" s="11">
        <f t="shared" si="7"/>
        <v>-7.5845213469466505E-3</v>
      </c>
      <c r="I211"/>
      <c r="J211"/>
      <c r="K211"/>
      <c r="L211"/>
      <c r="M211"/>
      <c r="N211"/>
    </row>
    <row r="212" spans="1:14" x14ac:dyDescent="0.25">
      <c r="A212" s="10">
        <v>44498</v>
      </c>
      <c r="B212" s="14">
        <v>2.2414160435384842E-2</v>
      </c>
      <c r="C212" s="23">
        <v>1.949334719149202E-3</v>
      </c>
      <c r="D212" s="14">
        <f t="shared" si="6"/>
        <v>2.2247889266465617E-3</v>
      </c>
      <c r="E212" s="11">
        <f t="shared" si="7"/>
        <v>2.0189371508738278E-2</v>
      </c>
      <c r="I212"/>
      <c r="J212"/>
      <c r="K212"/>
      <c r="L212"/>
      <c r="M212"/>
      <c r="N212"/>
    </row>
    <row r="213" spans="1:14" x14ac:dyDescent="0.25">
      <c r="A213" s="10">
        <v>44501</v>
      </c>
      <c r="B213" s="14">
        <v>-6.784919688481595E-3</v>
      </c>
      <c r="C213" s="23">
        <v>1.8000771431340172E-3</v>
      </c>
      <c r="D213" s="14">
        <f t="shared" si="6"/>
        <v>2.0541090646059327E-3</v>
      </c>
      <c r="E213" s="11">
        <f t="shared" si="7"/>
        <v>-8.8390287530875286E-3</v>
      </c>
      <c r="I213"/>
      <c r="J213"/>
      <c r="K213"/>
      <c r="L213"/>
      <c r="M213"/>
      <c r="N213"/>
    </row>
    <row r="214" spans="1:14" x14ac:dyDescent="0.25">
      <c r="A214" s="10">
        <v>44502</v>
      </c>
      <c r="B214" s="14">
        <v>1.1415833110339047E-2</v>
      </c>
      <c r="C214" s="23">
        <v>3.6803630854132102E-3</v>
      </c>
      <c r="D214" s="14">
        <f t="shared" si="6"/>
        <v>4.2042642111192073E-3</v>
      </c>
      <c r="E214" s="11">
        <f t="shared" si="7"/>
        <v>7.2115688992198399E-3</v>
      </c>
      <c r="I214"/>
      <c r="J214"/>
      <c r="K214"/>
      <c r="L214"/>
      <c r="M214"/>
      <c r="N214"/>
    </row>
    <row r="215" spans="1:14" x14ac:dyDescent="0.25">
      <c r="A215" s="10">
        <v>44503</v>
      </c>
      <c r="B215" s="14">
        <v>2.6115039458236996E-3</v>
      </c>
      <c r="C215" s="23">
        <v>6.4612791953579515E-3</v>
      </c>
      <c r="D215" s="14">
        <f t="shared" si="6"/>
        <v>7.3843130278281252E-3</v>
      </c>
      <c r="E215" s="11">
        <f t="shared" si="7"/>
        <v>-4.7728090820044252E-3</v>
      </c>
      <c r="I215"/>
      <c r="J215"/>
      <c r="K215"/>
      <c r="L215"/>
      <c r="M215"/>
      <c r="N215"/>
    </row>
    <row r="216" spans="1:14" x14ac:dyDescent="0.25">
      <c r="A216" s="10">
        <v>44504</v>
      </c>
      <c r="B216" s="14">
        <v>7.3053018623664969E-3</v>
      </c>
      <c r="C216" s="23">
        <v>4.1819423611504725E-3</v>
      </c>
      <c r="D216" s="14">
        <f t="shared" si="6"/>
        <v>4.7778329630099974E-3</v>
      </c>
      <c r="E216" s="11">
        <f t="shared" si="7"/>
        <v>2.5274688993564996E-3</v>
      </c>
      <c r="I216"/>
      <c r="J216"/>
      <c r="K216"/>
      <c r="L216"/>
      <c r="M216"/>
      <c r="N216"/>
    </row>
    <row r="217" spans="1:14" x14ac:dyDescent="0.25">
      <c r="A217" s="10">
        <v>44505</v>
      </c>
      <c r="B217" s="14">
        <v>-1.1294923064338325E-3</v>
      </c>
      <c r="C217" s="23">
        <v>3.7327996529491654E-3</v>
      </c>
      <c r="D217" s="14">
        <f t="shared" si="6"/>
        <v>4.2642267694821441E-3</v>
      </c>
      <c r="E217" s="11">
        <f t="shared" si="7"/>
        <v>-5.3937190759159766E-3</v>
      </c>
      <c r="I217"/>
      <c r="J217"/>
      <c r="K217"/>
      <c r="L217"/>
      <c r="M217"/>
      <c r="N217"/>
    </row>
    <row r="218" spans="1:14" x14ac:dyDescent="0.25">
      <c r="A218" s="10">
        <v>44508</v>
      </c>
      <c r="B218" s="14">
        <v>2.7674120503709326E-3</v>
      </c>
      <c r="C218" s="23">
        <v>8.8778791130353276E-4</v>
      </c>
      <c r="D218" s="14">
        <f t="shared" si="6"/>
        <v>1.0108829558411966E-3</v>
      </c>
      <c r="E218" s="11">
        <f t="shared" si="7"/>
        <v>1.756529094529736E-3</v>
      </c>
      <c r="I218"/>
      <c r="J218"/>
      <c r="K218"/>
      <c r="L218"/>
      <c r="M218"/>
      <c r="N218"/>
    </row>
    <row r="219" spans="1:14" x14ac:dyDescent="0.25">
      <c r="A219" s="10">
        <v>44509</v>
      </c>
      <c r="B219" s="14">
        <v>-3.0859742250621291E-3</v>
      </c>
      <c r="C219" s="23">
        <v>-3.4987758957707497E-3</v>
      </c>
      <c r="D219" s="14">
        <f t="shared" si="6"/>
        <v>-4.0052651380263031E-3</v>
      </c>
      <c r="E219" s="11">
        <f t="shared" si="7"/>
        <v>9.19290912964174E-4</v>
      </c>
      <c r="I219"/>
      <c r="J219"/>
      <c r="K219"/>
      <c r="L219"/>
      <c r="M219"/>
      <c r="N219"/>
    </row>
    <row r="220" spans="1:14" x14ac:dyDescent="0.25">
      <c r="A220" s="10">
        <v>44510</v>
      </c>
      <c r="B220" s="14">
        <v>-1.5329631622207136E-2</v>
      </c>
      <c r="C220" s="23">
        <v>-8.2258233952297102E-3</v>
      </c>
      <c r="D220" s="14">
        <f t="shared" si="6"/>
        <v>-9.4107650570727716E-3</v>
      </c>
      <c r="E220" s="11">
        <f t="shared" si="7"/>
        <v>-5.9188665651343647E-3</v>
      </c>
      <c r="I220"/>
      <c r="J220"/>
      <c r="K220"/>
      <c r="L220"/>
      <c r="M220"/>
      <c r="N220"/>
    </row>
    <row r="221" spans="1:14" x14ac:dyDescent="0.25">
      <c r="A221" s="10">
        <v>44511</v>
      </c>
      <c r="B221" s="14">
        <v>4.9274925535687346E-3</v>
      </c>
      <c r="C221" s="23">
        <v>5.5094004473511273E-4</v>
      </c>
      <c r="D221" s="14">
        <f t="shared" si="6"/>
        <v>6.2568879063025354E-4</v>
      </c>
      <c r="E221" s="11">
        <f t="shared" si="7"/>
        <v>4.3018037629384814E-3</v>
      </c>
      <c r="I221"/>
      <c r="J221"/>
      <c r="K221"/>
      <c r="L221"/>
      <c r="M221"/>
      <c r="N221"/>
    </row>
    <row r="222" spans="1:14" x14ac:dyDescent="0.25">
      <c r="A222" s="10">
        <v>44512</v>
      </c>
      <c r="B222" s="14">
        <v>1.2904576763397325E-2</v>
      </c>
      <c r="C222" s="23">
        <v>7.2226560264154367E-3</v>
      </c>
      <c r="D222" s="14">
        <f t="shared" si="6"/>
        <v>8.2549669400463002E-3</v>
      </c>
      <c r="E222" s="11">
        <f t="shared" si="7"/>
        <v>4.6496098233510252E-3</v>
      </c>
      <c r="I222"/>
      <c r="J222"/>
      <c r="K222"/>
      <c r="L222"/>
      <c r="M222"/>
      <c r="N222"/>
    </row>
    <row r="223" spans="1:14" x14ac:dyDescent="0.25">
      <c r="A223" s="10">
        <v>44515</v>
      </c>
      <c r="B223" s="14">
        <v>-1.9300808666355598E-3</v>
      </c>
      <c r="C223" s="23">
        <v>-1.0739820344702355E-5</v>
      </c>
      <c r="D223" s="14">
        <f t="shared" si="6"/>
        <v>-1.6606524905813774E-5</v>
      </c>
      <c r="E223" s="11">
        <f t="shared" si="7"/>
        <v>-1.9134743417297459E-3</v>
      </c>
      <c r="I223"/>
      <c r="J223"/>
      <c r="K223"/>
      <c r="L223"/>
      <c r="M223"/>
      <c r="N223"/>
    </row>
    <row r="224" spans="1:14" x14ac:dyDescent="0.25">
      <c r="A224" s="10">
        <v>44516</v>
      </c>
      <c r="B224" s="14">
        <v>1.023589487654919E-2</v>
      </c>
      <c r="C224" s="23">
        <v>3.865229864862413E-3</v>
      </c>
      <c r="D224" s="14">
        <f t="shared" si="6"/>
        <v>4.4156641095677469E-3</v>
      </c>
      <c r="E224" s="11">
        <f t="shared" si="7"/>
        <v>5.8202307669814428E-3</v>
      </c>
      <c r="I224"/>
      <c r="J224"/>
      <c r="K224"/>
      <c r="L224"/>
      <c r="M224"/>
      <c r="N224"/>
    </row>
    <row r="225" spans="1:14" x14ac:dyDescent="0.25">
      <c r="A225" s="10">
        <v>44517</v>
      </c>
      <c r="B225" s="14">
        <v>6.7852604069887628E-4</v>
      </c>
      <c r="C225" s="23">
        <v>-2.6016253744633958E-3</v>
      </c>
      <c r="D225" s="14">
        <f t="shared" si="6"/>
        <v>-2.9793505325871883E-3</v>
      </c>
      <c r="E225" s="11">
        <f t="shared" si="7"/>
        <v>3.6578765732860645E-3</v>
      </c>
      <c r="I225"/>
      <c r="J225"/>
      <c r="K225"/>
      <c r="L225"/>
      <c r="M225"/>
      <c r="N225"/>
    </row>
    <row r="226" spans="1:14" x14ac:dyDescent="0.25">
      <c r="A226" s="10">
        <v>44518</v>
      </c>
      <c r="B226" s="14">
        <v>6.3400192215012346E-3</v>
      </c>
      <c r="C226" s="23">
        <v>3.3847802152712717E-3</v>
      </c>
      <c r="D226" s="14">
        <f t="shared" si="6"/>
        <v>3.8662576265002359E-3</v>
      </c>
      <c r="E226" s="11">
        <f t="shared" si="7"/>
        <v>2.4737615950009987E-3</v>
      </c>
      <c r="I226"/>
      <c r="J226"/>
      <c r="K226"/>
      <c r="L226"/>
      <c r="M226"/>
      <c r="N226"/>
    </row>
    <row r="227" spans="1:14" x14ac:dyDescent="0.25">
      <c r="A227" s="10">
        <v>44519</v>
      </c>
      <c r="B227" s="14">
        <v>5.3916495292565484E-3</v>
      </c>
      <c r="C227" s="23">
        <v>-1.3986655593032744E-3</v>
      </c>
      <c r="D227" s="14">
        <f t="shared" si="6"/>
        <v>-1.6037351650224551E-3</v>
      </c>
      <c r="E227" s="11">
        <f t="shared" si="7"/>
        <v>6.9953846942790035E-3</v>
      </c>
      <c r="I227"/>
      <c r="J227"/>
      <c r="K227"/>
      <c r="L227"/>
      <c r="M227"/>
      <c r="N227"/>
    </row>
    <row r="228" spans="1:14" x14ac:dyDescent="0.25">
      <c r="A228" s="10">
        <v>44522</v>
      </c>
      <c r="B228" s="14">
        <v>-9.5597030677489672E-3</v>
      </c>
      <c r="C228" s="23">
        <v>-3.197136556321924E-3</v>
      </c>
      <c r="D228" s="14">
        <f t="shared" si="6"/>
        <v>-3.6603328255927015E-3</v>
      </c>
      <c r="E228" s="11">
        <f t="shared" si="7"/>
        <v>-5.8993702421562657E-3</v>
      </c>
      <c r="I228"/>
      <c r="J228"/>
      <c r="K228"/>
      <c r="L228"/>
      <c r="M228"/>
      <c r="N228"/>
    </row>
    <row r="229" spans="1:14" x14ac:dyDescent="0.25">
      <c r="A229" s="10">
        <v>44523</v>
      </c>
      <c r="B229" s="14">
        <v>-6.3265869955711753E-3</v>
      </c>
      <c r="C229" s="23">
        <v>1.6571329129452079E-3</v>
      </c>
      <c r="D229" s="14">
        <f t="shared" si="6"/>
        <v>1.8906486752609543E-3</v>
      </c>
      <c r="E229" s="11">
        <f t="shared" si="7"/>
        <v>-8.2172356708321292E-3</v>
      </c>
      <c r="I229"/>
      <c r="J229"/>
      <c r="K229"/>
      <c r="L229"/>
      <c r="M229"/>
      <c r="N229"/>
    </row>
    <row r="230" spans="1:14" x14ac:dyDescent="0.25">
      <c r="A230" s="10">
        <v>44524</v>
      </c>
      <c r="B230" s="14">
        <v>6.8105102602794467E-4</v>
      </c>
      <c r="C230" s="23">
        <v>2.2938506357222371E-3</v>
      </c>
      <c r="D230" s="14">
        <f t="shared" si="6"/>
        <v>2.6187517034874774E-3</v>
      </c>
      <c r="E230" s="11">
        <f t="shared" si="7"/>
        <v>-1.9377006774595326E-3</v>
      </c>
      <c r="I230"/>
      <c r="J230"/>
      <c r="K230"/>
      <c r="L230"/>
      <c r="M230"/>
      <c r="N230"/>
    </row>
    <row r="231" spans="1:14" x14ac:dyDescent="0.25">
      <c r="A231" s="10">
        <v>44526</v>
      </c>
      <c r="B231" s="14">
        <v>-2.4355490643254832E-2</v>
      </c>
      <c r="C231" s="23">
        <v>-2.2724822637582451E-2</v>
      </c>
      <c r="D231" s="14">
        <f t="shared" si="6"/>
        <v>-2.5990742144200191E-2</v>
      </c>
      <c r="E231" s="11">
        <f t="shared" si="7"/>
        <v>1.6352515009453589E-3</v>
      </c>
      <c r="I231"/>
      <c r="J231"/>
      <c r="K231"/>
      <c r="L231"/>
      <c r="M231"/>
      <c r="N231"/>
    </row>
    <row r="232" spans="1:14" x14ac:dyDescent="0.25">
      <c r="A232" s="10">
        <v>44529</v>
      </c>
      <c r="B232" s="14">
        <v>2.1081123115833988E-2</v>
      </c>
      <c r="C232" s="23">
        <v>1.3200199537034971E-2</v>
      </c>
      <c r="D232" s="14">
        <f t="shared" si="6"/>
        <v>1.5090441084625743E-2</v>
      </c>
      <c r="E232" s="11">
        <f t="shared" si="7"/>
        <v>5.990682031208245E-3</v>
      </c>
      <c r="I232"/>
      <c r="J232"/>
      <c r="K232"/>
      <c r="L232"/>
      <c r="M232"/>
      <c r="N232"/>
    </row>
    <row r="233" spans="1:14" x14ac:dyDescent="0.25">
      <c r="A233" s="10">
        <v>44530</v>
      </c>
      <c r="B233" s="14">
        <v>-1.7942576655314846E-2</v>
      </c>
      <c r="C233" s="23">
        <v>-1.8961310334505176E-2</v>
      </c>
      <c r="D233" s="14">
        <f t="shared" si="6"/>
        <v>-2.1687069407265974E-2</v>
      </c>
      <c r="E233" s="11">
        <f t="shared" si="7"/>
        <v>3.7444927519511284E-3</v>
      </c>
      <c r="I233"/>
      <c r="J233"/>
      <c r="K233"/>
      <c r="L233"/>
      <c r="M233"/>
      <c r="N233"/>
    </row>
    <row r="234" spans="1:14" x14ac:dyDescent="0.25">
      <c r="A234" s="10">
        <v>44531</v>
      </c>
      <c r="B234" s="14">
        <v>-1.5425898028808907E-3</v>
      </c>
      <c r="C234" s="23">
        <v>-1.1815187417889205E-2</v>
      </c>
      <c r="D234" s="14">
        <f t="shared" si="6"/>
        <v>-1.3515294773800797E-2</v>
      </c>
      <c r="E234" s="11">
        <f t="shared" si="7"/>
        <v>1.1972704970919906E-2</v>
      </c>
      <c r="I234"/>
      <c r="J234"/>
      <c r="K234"/>
      <c r="L234"/>
      <c r="M234"/>
      <c r="N234"/>
    </row>
    <row r="235" spans="1:14" x14ac:dyDescent="0.25">
      <c r="A235" s="10">
        <v>44532</v>
      </c>
      <c r="B235" s="14">
        <v>-1.7875602661123202E-3</v>
      </c>
      <c r="C235" s="23">
        <v>1.419443613158311E-2</v>
      </c>
      <c r="D235" s="14">
        <f t="shared" si="6"/>
        <v>1.6227376102088149E-2</v>
      </c>
      <c r="E235" s="11">
        <f t="shared" si="7"/>
        <v>-1.8014936368200469E-2</v>
      </c>
      <c r="I235"/>
      <c r="J235"/>
      <c r="K235"/>
      <c r="L235"/>
      <c r="M235"/>
      <c r="N235"/>
    </row>
    <row r="236" spans="1:14" x14ac:dyDescent="0.25">
      <c r="A236" s="10">
        <v>44533</v>
      </c>
      <c r="B236" s="14">
        <v>-1.9666905914559048E-2</v>
      </c>
      <c r="C236" s="23">
        <v>-8.4485637302975578E-3</v>
      </c>
      <c r="D236" s="14">
        <f t="shared" si="6"/>
        <v>-9.6654743366633485E-3</v>
      </c>
      <c r="E236" s="11">
        <f t="shared" si="7"/>
        <v>-1.00014315778957E-2</v>
      </c>
      <c r="I236"/>
      <c r="J236"/>
      <c r="K236"/>
      <c r="L236"/>
      <c r="M236"/>
      <c r="N236"/>
    </row>
    <row r="237" spans="1:14" x14ac:dyDescent="0.25">
      <c r="A237" s="10">
        <v>44536</v>
      </c>
      <c r="B237" s="14">
        <v>9.8450237689463073E-3</v>
      </c>
      <c r="C237" s="23">
        <v>1.1730872577451356E-2</v>
      </c>
      <c r="D237" s="14">
        <f t="shared" si="6"/>
        <v>1.3410228063286083E-2</v>
      </c>
      <c r="E237" s="11">
        <f t="shared" si="7"/>
        <v>-3.5652042943397754E-3</v>
      </c>
      <c r="I237"/>
      <c r="J237"/>
      <c r="K237"/>
      <c r="L237"/>
      <c r="M237"/>
      <c r="N237"/>
    </row>
    <row r="238" spans="1:14" x14ac:dyDescent="0.25">
      <c r="A238" s="10">
        <v>44537</v>
      </c>
      <c r="B238" s="14">
        <v>2.6763450290980807E-2</v>
      </c>
      <c r="C238" s="23">
        <v>2.0707080374404226E-2</v>
      </c>
      <c r="D238" s="14">
        <f t="shared" si="6"/>
        <v>2.367475164281993E-2</v>
      </c>
      <c r="E238" s="11">
        <f t="shared" si="7"/>
        <v>3.0886986481608765E-3</v>
      </c>
      <c r="I238"/>
      <c r="J238"/>
      <c r="K238"/>
      <c r="L238"/>
      <c r="M238"/>
      <c r="N238"/>
    </row>
    <row r="239" spans="1:14" x14ac:dyDescent="0.25">
      <c r="A239" s="10">
        <v>44538</v>
      </c>
      <c r="B239" s="14">
        <v>1.4931980205215621E-4</v>
      </c>
      <c r="C239" s="23">
        <v>3.0852853123166375E-3</v>
      </c>
      <c r="D239" s="14">
        <f t="shared" si="6"/>
        <v>3.5237775321365974E-3</v>
      </c>
      <c r="E239" s="11">
        <f t="shared" si="7"/>
        <v>-3.3744577300844412E-3</v>
      </c>
      <c r="I239"/>
      <c r="J239"/>
      <c r="K239"/>
      <c r="L239"/>
      <c r="M239"/>
      <c r="N239"/>
    </row>
    <row r="240" spans="1:14" x14ac:dyDescent="0.25">
      <c r="A240" s="10">
        <v>44539</v>
      </c>
      <c r="B240" s="14">
        <v>-5.582424493398257E-3</v>
      </c>
      <c r="C240" s="23">
        <v>-7.18108016989476E-3</v>
      </c>
      <c r="D240" s="14">
        <f t="shared" si="6"/>
        <v>-8.2160744133636075E-3</v>
      </c>
      <c r="E240" s="11">
        <f t="shared" si="7"/>
        <v>2.6336499199653505E-3</v>
      </c>
      <c r="I240"/>
      <c r="J240"/>
      <c r="K240"/>
      <c r="L240"/>
      <c r="M240"/>
      <c r="N240"/>
    </row>
    <row r="241" spans="1:14" x14ac:dyDescent="0.25">
      <c r="A241" s="10">
        <v>44540</v>
      </c>
      <c r="B241" s="14">
        <v>2.833957111128552E-2</v>
      </c>
      <c r="C241" s="23">
        <v>9.5490733384817443E-3</v>
      </c>
      <c r="D241" s="14">
        <f t="shared" si="6"/>
        <v>1.0915284737462566E-2</v>
      </c>
      <c r="E241" s="11">
        <f t="shared" si="7"/>
        <v>1.7424286373822956E-2</v>
      </c>
      <c r="I241"/>
      <c r="J241"/>
      <c r="K241"/>
      <c r="L241"/>
      <c r="M241"/>
      <c r="N241"/>
    </row>
    <row r="242" spans="1:14" x14ac:dyDescent="0.25">
      <c r="A242" s="10">
        <v>44543</v>
      </c>
      <c r="B242" s="14">
        <v>-9.166779949015099E-3</v>
      </c>
      <c r="C242" s="23">
        <v>-9.1361676115676981E-3</v>
      </c>
      <c r="D242" s="14">
        <f t="shared" si="6"/>
        <v>-1.0451766990791998E-2</v>
      </c>
      <c r="E242" s="11">
        <f t="shared" si="7"/>
        <v>1.2849870417768992E-3</v>
      </c>
      <c r="I242"/>
      <c r="J242"/>
      <c r="K242"/>
      <c r="L242"/>
      <c r="M242"/>
      <c r="N242"/>
    </row>
    <row r="243" spans="1:14" x14ac:dyDescent="0.25">
      <c r="A243" s="10">
        <v>44544</v>
      </c>
      <c r="B243" s="14">
        <v>-3.2586908793129338E-2</v>
      </c>
      <c r="C243" s="23">
        <v>-7.4706775774360541E-3</v>
      </c>
      <c r="D243" s="14">
        <f t="shared" si="6"/>
        <v>-8.5472364681556754E-3</v>
      </c>
      <c r="E243" s="11">
        <f t="shared" si="7"/>
        <v>-2.4039672324973664E-2</v>
      </c>
      <c r="I243"/>
      <c r="J243"/>
      <c r="K243"/>
      <c r="L243"/>
      <c r="M243"/>
      <c r="N243"/>
    </row>
    <row r="244" spans="1:14" x14ac:dyDescent="0.25">
      <c r="A244" s="10">
        <v>44545</v>
      </c>
      <c r="B244" s="14">
        <v>1.9217814250549338E-2</v>
      </c>
      <c r="C244" s="23">
        <v>1.6348464630746833E-2</v>
      </c>
      <c r="D244" s="14">
        <f t="shared" si="6"/>
        <v>1.8690562875478087E-2</v>
      </c>
      <c r="E244" s="11">
        <f t="shared" si="7"/>
        <v>5.2725137507125125E-4</v>
      </c>
      <c r="I244"/>
      <c r="J244"/>
      <c r="K244"/>
      <c r="L244"/>
      <c r="M244"/>
      <c r="N244"/>
    </row>
    <row r="245" spans="1:14" x14ac:dyDescent="0.25">
      <c r="A245" s="10">
        <v>44546</v>
      </c>
      <c r="B245" s="14">
        <v>-2.9134905095025886E-2</v>
      </c>
      <c r="C245" s="23">
        <v>-8.7434153799804334E-3</v>
      </c>
      <c r="D245" s="14">
        <f t="shared" si="6"/>
        <v>-1.0002644751954061E-2</v>
      </c>
      <c r="E245" s="11">
        <f t="shared" si="7"/>
        <v>-1.9132260343071826E-2</v>
      </c>
      <c r="I245"/>
      <c r="J245"/>
      <c r="K245"/>
      <c r="L245"/>
      <c r="M245"/>
      <c r="N245"/>
    </row>
    <row r="246" spans="1:14" x14ac:dyDescent="0.25">
      <c r="A246" s="10">
        <v>44547</v>
      </c>
      <c r="B246" s="14">
        <v>-3.3855688716032052E-3</v>
      </c>
      <c r="C246" s="23">
        <v>-1.0287680637092587E-2</v>
      </c>
      <c r="D246" s="14">
        <f t="shared" si="6"/>
        <v>-1.176855163638064E-2</v>
      </c>
      <c r="E246" s="11">
        <f t="shared" si="7"/>
        <v>8.3829827647774347E-3</v>
      </c>
      <c r="I246"/>
      <c r="J246"/>
      <c r="K246"/>
      <c r="L246"/>
      <c r="M246"/>
      <c r="N246"/>
    </row>
    <row r="247" spans="1:14" x14ac:dyDescent="0.25">
      <c r="A247" s="10">
        <v>44550</v>
      </c>
      <c r="B247" s="14">
        <v>-1.2013537122380331E-2</v>
      </c>
      <c r="C247" s="23">
        <v>-1.138805785140997E-2</v>
      </c>
      <c r="D247" s="14">
        <f t="shared" si="6"/>
        <v>-1.3026861171792329E-2</v>
      </c>
      <c r="E247" s="11">
        <f t="shared" si="7"/>
        <v>1.0133240494119983E-3</v>
      </c>
      <c r="I247"/>
      <c r="J247"/>
      <c r="K247"/>
      <c r="L247"/>
      <c r="M247"/>
      <c r="N247"/>
    </row>
    <row r="248" spans="1:14" x14ac:dyDescent="0.25">
      <c r="A248" s="10">
        <v>44551</v>
      </c>
      <c r="B248" s="14">
        <v>2.306902317426146E-2</v>
      </c>
      <c r="C248" s="23">
        <v>1.7777934551572609E-2</v>
      </c>
      <c r="D248" s="14">
        <f t="shared" si="6"/>
        <v>2.0325198351890689E-2</v>
      </c>
      <c r="E248" s="11">
        <f t="shared" si="7"/>
        <v>2.743824822370771E-3</v>
      </c>
      <c r="I248"/>
      <c r="J248"/>
      <c r="K248"/>
      <c r="L248"/>
      <c r="M248"/>
      <c r="N248"/>
    </row>
    <row r="249" spans="1:14" x14ac:dyDescent="0.25">
      <c r="A249" s="10">
        <v>44552</v>
      </c>
      <c r="B249" s="14">
        <v>1.8057445577744087E-2</v>
      </c>
      <c r="C249" s="23">
        <v>1.0180197220578887E-2</v>
      </c>
      <c r="D249" s="14">
        <f t="shared" si="6"/>
        <v>1.1636991065561632E-2</v>
      </c>
      <c r="E249" s="11">
        <f t="shared" si="7"/>
        <v>6.4204545121824552E-3</v>
      </c>
      <c r="I249"/>
      <c r="J249"/>
      <c r="K249"/>
      <c r="L249"/>
      <c r="M249"/>
      <c r="N249"/>
    </row>
    <row r="250" spans="1:14" x14ac:dyDescent="0.25">
      <c r="A250" s="10">
        <v>44553</v>
      </c>
      <c r="B250" s="14">
        <v>4.4715986316141605E-3</v>
      </c>
      <c r="C250" s="23">
        <v>6.2236999216618294E-3</v>
      </c>
      <c r="D250" s="14">
        <f t="shared" si="6"/>
        <v>7.1126350417536257E-3</v>
      </c>
      <c r="E250" s="11">
        <f t="shared" si="7"/>
        <v>-2.6410364101394652E-3</v>
      </c>
      <c r="I250"/>
      <c r="J250"/>
      <c r="K250"/>
      <c r="L250"/>
      <c r="M250"/>
      <c r="N250"/>
    </row>
    <row r="251" spans="1:14" x14ac:dyDescent="0.25">
      <c r="A251" s="10">
        <v>44557</v>
      </c>
      <c r="B251" s="14">
        <v>2.3185504627466862E-2</v>
      </c>
      <c r="C251" s="23">
        <v>1.3838935247475362E-2</v>
      </c>
      <c r="D251" s="14">
        <f t="shared" si="6"/>
        <v>1.5820851733444653E-2</v>
      </c>
      <c r="E251" s="11">
        <f t="shared" si="7"/>
        <v>7.3646528940222097E-3</v>
      </c>
      <c r="I251"/>
      <c r="J251"/>
      <c r="K251"/>
      <c r="L251"/>
      <c r="M251"/>
      <c r="N251"/>
    </row>
    <row r="252" spans="1:14" x14ac:dyDescent="0.25">
      <c r="A252" s="10">
        <v>44558</v>
      </c>
      <c r="B252" s="14">
        <v>-3.5038603204365511E-3</v>
      </c>
      <c r="C252" s="23">
        <v>-1.0101548486260742E-3</v>
      </c>
      <c r="D252" s="14">
        <f t="shared" si="6"/>
        <v>-1.1594632140097649E-3</v>
      </c>
      <c r="E252" s="11">
        <f t="shared" si="7"/>
        <v>-2.3443971064267865E-3</v>
      </c>
      <c r="I252"/>
      <c r="J252"/>
      <c r="K252"/>
      <c r="L252"/>
      <c r="M252"/>
      <c r="N252"/>
    </row>
    <row r="253" spans="1:14" x14ac:dyDescent="0.25">
      <c r="A253" s="10">
        <v>44559</v>
      </c>
      <c r="B253" s="14">
        <v>2.0513291768226483E-3</v>
      </c>
      <c r="C253" s="23">
        <v>1.4018951394269492E-3</v>
      </c>
      <c r="D253" s="14">
        <f t="shared" si="6"/>
        <v>1.5987777422423076E-3</v>
      </c>
      <c r="E253" s="11">
        <f t="shared" si="7"/>
        <v>4.5255143458034072E-4</v>
      </c>
      <c r="I253"/>
      <c r="J253"/>
      <c r="K253"/>
      <c r="L253"/>
      <c r="M253"/>
      <c r="N253"/>
    </row>
    <row r="254" spans="1:14" x14ac:dyDescent="0.25">
      <c r="A254" s="10">
        <v>44560</v>
      </c>
      <c r="B254" s="14">
        <v>-7.691343406770172E-3</v>
      </c>
      <c r="C254" s="23">
        <v>-2.9897555945093547E-3</v>
      </c>
      <c r="D254" s="14">
        <f t="shared" si="6"/>
        <v>-3.4231873828151687E-3</v>
      </c>
      <c r="E254" s="11">
        <f t="shared" si="7"/>
        <v>-4.2681560239550033E-3</v>
      </c>
      <c r="I254"/>
      <c r="J254"/>
      <c r="K254"/>
      <c r="L254"/>
      <c r="M254"/>
      <c r="N254"/>
    </row>
    <row r="255" spans="1:14" x14ac:dyDescent="0.25">
      <c r="A255" s="10">
        <v>44561</v>
      </c>
      <c r="B255" s="14">
        <v>-8.8412429482747079E-3</v>
      </c>
      <c r="C255" s="23">
        <v>-2.6261799136575148E-3</v>
      </c>
      <c r="D255" s="14">
        <f t="shared" si="6"/>
        <v>-3.0074292772245591E-3</v>
      </c>
      <c r="E255" s="11">
        <f t="shared" si="7"/>
        <v>-5.8338136710501488E-3</v>
      </c>
      <c r="I255"/>
      <c r="J255"/>
      <c r="K255"/>
      <c r="L255"/>
      <c r="M255"/>
      <c r="N255"/>
    </row>
    <row r="256" spans="1:14" x14ac:dyDescent="0.25">
      <c r="A256" s="10">
        <v>44564</v>
      </c>
      <c r="B256" s="14">
        <v>-4.6682972088440289E-3</v>
      </c>
      <c r="C256" s="23">
        <v>6.3740525309705209E-3</v>
      </c>
      <c r="D256" s="14">
        <f t="shared" si="6"/>
        <v>7.2845671024193122E-3</v>
      </c>
      <c r="E256" s="11">
        <f t="shared" si="7"/>
        <v>-1.1952864311263342E-2</v>
      </c>
      <c r="I256"/>
      <c r="J256"/>
      <c r="K256"/>
      <c r="L256"/>
      <c r="M256"/>
      <c r="N256"/>
    </row>
    <row r="257" spans="1:14" x14ac:dyDescent="0.25">
      <c r="A257" s="10">
        <v>44565</v>
      </c>
      <c r="B257" s="14">
        <v>-1.7147164443155095E-2</v>
      </c>
      <c r="C257" s="23">
        <v>-6.2962195706049511E-4</v>
      </c>
      <c r="D257" s="14">
        <f t="shared" si="6"/>
        <v>-7.2431410353696155E-4</v>
      </c>
      <c r="E257" s="11">
        <f t="shared" si="7"/>
        <v>-1.6422850339618135E-2</v>
      </c>
      <c r="I257"/>
      <c r="J257"/>
      <c r="K257"/>
      <c r="L257"/>
      <c r="M257"/>
      <c r="N257"/>
    </row>
    <row r="258" spans="1:14" x14ac:dyDescent="0.25">
      <c r="A258" s="10">
        <v>44566</v>
      </c>
      <c r="B258" s="14">
        <v>-3.8387725151843521E-2</v>
      </c>
      <c r="C258" s="23">
        <v>-1.9392757790687134E-2</v>
      </c>
      <c r="D258" s="14">
        <f t="shared" si="6"/>
        <v>-2.2180440626770603E-2</v>
      </c>
      <c r="E258" s="11">
        <f t="shared" si="7"/>
        <v>-1.6207284525072918E-2</v>
      </c>
      <c r="I258"/>
      <c r="J258"/>
      <c r="K258"/>
      <c r="L258"/>
      <c r="M258"/>
      <c r="N258"/>
    </row>
    <row r="259" spans="1:14" x14ac:dyDescent="0.25">
      <c r="A259" s="10">
        <v>44567</v>
      </c>
      <c r="B259" s="14">
        <v>-7.9020013940535299E-3</v>
      </c>
      <c r="C259" s="23">
        <v>-9.6376901620769042E-4</v>
      </c>
      <c r="D259" s="14">
        <f t="shared" si="6"/>
        <v>-1.1064198262690716E-3</v>
      </c>
      <c r="E259" s="11">
        <f t="shared" si="7"/>
        <v>-6.7955815677844585E-3</v>
      </c>
      <c r="I259"/>
      <c r="J259"/>
      <c r="K259"/>
      <c r="L259"/>
      <c r="M259"/>
      <c r="N259"/>
    </row>
    <row r="260" spans="1:14" x14ac:dyDescent="0.25">
      <c r="A260" s="10">
        <v>44568</v>
      </c>
      <c r="B260" s="14">
        <v>5.1001401027823262E-4</v>
      </c>
      <c r="C260" s="23">
        <v>-4.0502167400917697E-3</v>
      </c>
      <c r="D260" s="14">
        <f t="shared" si="6"/>
        <v>-4.6358518710086487E-3</v>
      </c>
      <c r="E260" s="11">
        <f t="shared" si="7"/>
        <v>5.1458658812868815E-3</v>
      </c>
      <c r="I260"/>
      <c r="J260"/>
      <c r="K260"/>
      <c r="L260"/>
      <c r="M260"/>
      <c r="N260"/>
    </row>
    <row r="261" spans="1:14" x14ac:dyDescent="0.25">
      <c r="A261" s="10">
        <v>44571</v>
      </c>
      <c r="B261" s="14">
        <v>7.3221777328286934E-4</v>
      </c>
      <c r="C261" s="23">
        <v>-1.4410312534549829E-3</v>
      </c>
      <c r="D261" s="14">
        <f t="shared" ref="D261:D324" si="8">$H$38+$H$39*C261</f>
        <v>-1.6521814216622749E-3</v>
      </c>
      <c r="E261" s="11">
        <f t="shared" si="7"/>
        <v>2.3843991949451444E-3</v>
      </c>
      <c r="I261"/>
      <c r="J261"/>
      <c r="K261"/>
      <c r="L261"/>
      <c r="M261"/>
      <c r="N261"/>
    </row>
    <row r="262" spans="1:14" x14ac:dyDescent="0.25">
      <c r="A262" s="10">
        <v>44572</v>
      </c>
      <c r="B262" s="14">
        <v>2.2592216428202771E-3</v>
      </c>
      <c r="C262" s="23">
        <v>9.1599846687118146E-3</v>
      </c>
      <c r="D262" s="14">
        <f t="shared" si="8"/>
        <v>1.0470351875420461E-2</v>
      </c>
      <c r="E262" s="11">
        <f t="shared" ref="E262:E325" si="9">B262-D262</f>
        <v>-8.2111302326001844E-3</v>
      </c>
      <c r="I262"/>
      <c r="J262"/>
      <c r="K262"/>
      <c r="L262"/>
      <c r="M262"/>
      <c r="N262"/>
    </row>
    <row r="263" spans="1:14" x14ac:dyDescent="0.25">
      <c r="A263" s="10">
        <v>44573</v>
      </c>
      <c r="B263" s="14">
        <v>1.0445168410840013E-2</v>
      </c>
      <c r="C263" s="23">
        <v>2.8177544430293628E-3</v>
      </c>
      <c r="D263" s="14">
        <f t="shared" si="8"/>
        <v>3.2178491291661787E-3</v>
      </c>
      <c r="E263" s="11">
        <f t="shared" si="9"/>
        <v>7.2273192816738338E-3</v>
      </c>
      <c r="I263"/>
      <c r="J263"/>
      <c r="K263"/>
      <c r="L263"/>
      <c r="M263"/>
      <c r="N263"/>
    </row>
    <row r="264" spans="1:14" x14ac:dyDescent="0.25">
      <c r="A264" s="10">
        <v>44574</v>
      </c>
      <c r="B264" s="14">
        <v>-4.2322754482215556E-2</v>
      </c>
      <c r="C264" s="23">
        <v>-1.4243615286430743E-2</v>
      </c>
      <c r="D264" s="14">
        <f t="shared" si="8"/>
        <v>-1.6292264255980512E-2</v>
      </c>
      <c r="E264" s="11">
        <f t="shared" si="9"/>
        <v>-2.6030490226235044E-2</v>
      </c>
      <c r="I264"/>
      <c r="J264"/>
      <c r="K264"/>
      <c r="L264"/>
      <c r="M264"/>
      <c r="N264"/>
    </row>
    <row r="265" spans="1:14" x14ac:dyDescent="0.25">
      <c r="A265" s="10">
        <v>44575</v>
      </c>
      <c r="B265" s="14">
        <v>1.7716725303067671E-2</v>
      </c>
      <c r="C265" s="23">
        <v>8.1998026974877518E-4</v>
      </c>
      <c r="D265" s="14">
        <f t="shared" si="8"/>
        <v>9.3334318054236025E-4</v>
      </c>
      <c r="E265" s="11">
        <f t="shared" si="9"/>
        <v>1.6783382122525309E-2</v>
      </c>
      <c r="I265"/>
      <c r="J265"/>
      <c r="K265"/>
      <c r="L265"/>
      <c r="M265"/>
      <c r="N265"/>
    </row>
    <row r="266" spans="1:14" x14ac:dyDescent="0.25">
      <c r="A266" s="10">
        <v>44579</v>
      </c>
      <c r="B266" s="14">
        <v>-2.4339304591006233E-2</v>
      </c>
      <c r="C266" s="23">
        <v>-1.8387945694007351E-2</v>
      </c>
      <c r="D266" s="14">
        <f t="shared" si="8"/>
        <v>-2.1031412251684221E-2</v>
      </c>
      <c r="E266" s="11">
        <f t="shared" si="9"/>
        <v>-3.3078923393220112E-3</v>
      </c>
      <c r="I266"/>
      <c r="J266"/>
      <c r="K266"/>
      <c r="L266"/>
      <c r="M266"/>
      <c r="N266"/>
    </row>
    <row r="267" spans="1:14" x14ac:dyDescent="0.25">
      <c r="A267" s="10">
        <v>44580</v>
      </c>
      <c r="B267" s="14">
        <v>2.2468391649207733E-3</v>
      </c>
      <c r="C267" s="23">
        <v>-9.6895418683387666E-3</v>
      </c>
      <c r="D267" s="14">
        <f t="shared" si="8"/>
        <v>-1.1084564630443551E-2</v>
      </c>
      <c r="E267" s="11">
        <f t="shared" si="9"/>
        <v>1.3331403795364325E-2</v>
      </c>
      <c r="I267"/>
      <c r="J267"/>
      <c r="K267"/>
      <c r="L267"/>
      <c r="M267"/>
      <c r="N267"/>
    </row>
    <row r="268" spans="1:14" x14ac:dyDescent="0.25">
      <c r="A268" s="10">
        <v>44581</v>
      </c>
      <c r="B268" s="14">
        <v>-5.7030422374042579E-3</v>
      </c>
      <c r="C268" s="23">
        <v>-1.1037378494148285E-2</v>
      </c>
      <c r="D268" s="14">
        <f t="shared" si="8"/>
        <v>-1.2625850342621208E-2</v>
      </c>
      <c r="E268" s="11">
        <f t="shared" si="9"/>
        <v>6.9228081052169505E-3</v>
      </c>
      <c r="I268"/>
      <c r="J268"/>
      <c r="K268"/>
      <c r="L268"/>
      <c r="M268"/>
      <c r="N268"/>
    </row>
    <row r="269" spans="1:14" x14ac:dyDescent="0.25">
      <c r="A269" s="10">
        <v>44582</v>
      </c>
      <c r="B269" s="14">
        <v>-1.8468491036594658E-2</v>
      </c>
      <c r="C269" s="23">
        <v>-1.8914821867908643E-2</v>
      </c>
      <c r="D269" s="14">
        <f t="shared" si="8"/>
        <v>-2.1633908654713156E-2</v>
      </c>
      <c r="E269" s="11">
        <f t="shared" si="9"/>
        <v>3.1654176181184976E-3</v>
      </c>
      <c r="I269"/>
      <c r="J269"/>
      <c r="K269"/>
      <c r="L269"/>
      <c r="M269"/>
      <c r="N269"/>
    </row>
    <row r="270" spans="1:14" x14ac:dyDescent="0.25">
      <c r="A270" s="10">
        <v>44585</v>
      </c>
      <c r="B270" s="14">
        <v>1.1484887575177692E-3</v>
      </c>
      <c r="C270" s="23">
        <v>2.7717389433818056E-3</v>
      </c>
      <c r="D270" s="14">
        <f t="shared" si="8"/>
        <v>3.1652292264365729E-3</v>
      </c>
      <c r="E270" s="11">
        <f t="shared" si="9"/>
        <v>-2.0167404689188035E-3</v>
      </c>
      <c r="I270"/>
      <c r="J270"/>
      <c r="K270"/>
      <c r="L270"/>
      <c r="M270"/>
      <c r="N270"/>
    </row>
    <row r="271" spans="1:14" x14ac:dyDescent="0.25">
      <c r="A271" s="10">
        <v>44586</v>
      </c>
      <c r="B271" s="14">
        <v>-2.6588346852105572E-2</v>
      </c>
      <c r="C271" s="23">
        <v>-1.2171906253646779E-2</v>
      </c>
      <c r="D271" s="14">
        <f t="shared" si="8"/>
        <v>-1.3923211901358878E-2</v>
      </c>
      <c r="E271" s="11">
        <f t="shared" si="9"/>
        <v>-1.2665134950746695E-2</v>
      </c>
      <c r="I271"/>
      <c r="J271"/>
      <c r="K271"/>
      <c r="L271"/>
      <c r="M271"/>
      <c r="N271"/>
    </row>
    <row r="272" spans="1:14" x14ac:dyDescent="0.25">
      <c r="A272" s="10">
        <v>44587</v>
      </c>
      <c r="B272" s="14">
        <v>2.8493102590926567E-2</v>
      </c>
      <c r="C272" s="23">
        <v>-1.4966358477517959E-3</v>
      </c>
      <c r="D272" s="14">
        <f t="shared" si="8"/>
        <v>-1.7157666997887242E-3</v>
      </c>
      <c r="E272" s="11">
        <f t="shared" si="9"/>
        <v>3.0208869290715291E-2</v>
      </c>
      <c r="I272"/>
      <c r="J272"/>
      <c r="K272"/>
      <c r="L272"/>
      <c r="M272"/>
      <c r="N272"/>
    </row>
    <row r="273" spans="1:14" x14ac:dyDescent="0.25">
      <c r="A273" s="10">
        <v>44588</v>
      </c>
      <c r="B273" s="14">
        <v>1.0549126943455086E-2</v>
      </c>
      <c r="C273" s="23">
        <v>-5.3840887577106178E-3</v>
      </c>
      <c r="D273" s="14">
        <f t="shared" si="8"/>
        <v>-6.1611686959574747E-3</v>
      </c>
      <c r="E273" s="11">
        <f t="shared" si="9"/>
        <v>1.6710295639412561E-2</v>
      </c>
      <c r="I273"/>
      <c r="J273"/>
      <c r="K273"/>
      <c r="L273"/>
      <c r="M273"/>
      <c r="N273"/>
    </row>
    <row r="274" spans="1:14" x14ac:dyDescent="0.25">
      <c r="A274" s="10">
        <v>44589</v>
      </c>
      <c r="B274" s="14">
        <v>2.8082012406109687E-2</v>
      </c>
      <c r="C274" s="23">
        <v>2.4347646888076009E-2</v>
      </c>
      <c r="D274" s="14">
        <f t="shared" si="8"/>
        <v>2.783783271978996E-2</v>
      </c>
      <c r="E274" s="11">
        <f t="shared" si="9"/>
        <v>2.4417968631972736E-4</v>
      </c>
      <c r="I274"/>
      <c r="J274"/>
      <c r="K274"/>
      <c r="L274"/>
      <c r="M274"/>
      <c r="N274"/>
    </row>
    <row r="275" spans="1:14" x14ac:dyDescent="0.25">
      <c r="A275" s="10">
        <v>44592</v>
      </c>
      <c r="B275" s="14">
        <v>8.8233828259067816E-3</v>
      </c>
      <c r="C275" s="23">
        <v>1.8885951732779488E-2</v>
      </c>
      <c r="D275" s="14">
        <f t="shared" si="8"/>
        <v>2.1592244385170743E-2</v>
      </c>
      <c r="E275" s="11">
        <f t="shared" si="9"/>
        <v>-1.2768861559263961E-2</v>
      </c>
      <c r="I275"/>
      <c r="J275"/>
      <c r="K275"/>
      <c r="L275"/>
      <c r="M275"/>
      <c r="N275"/>
    </row>
    <row r="276" spans="1:14" x14ac:dyDescent="0.25">
      <c r="A276" s="10">
        <v>44593</v>
      </c>
      <c r="B276" s="14">
        <v>-7.1387750546333274E-3</v>
      </c>
      <c r="C276" s="23">
        <v>6.8630035578014599E-3</v>
      </c>
      <c r="D276" s="14">
        <f t="shared" si="8"/>
        <v>7.8436951281594461E-3</v>
      </c>
      <c r="E276" s="11">
        <f t="shared" si="9"/>
        <v>-1.4982470182792773E-2</v>
      </c>
      <c r="I276"/>
      <c r="J276"/>
      <c r="K276"/>
      <c r="L276"/>
      <c r="M276"/>
      <c r="N276"/>
    </row>
    <row r="277" spans="1:14" x14ac:dyDescent="0.25">
      <c r="A277" s="10">
        <v>44594</v>
      </c>
      <c r="B277" s="14">
        <v>1.5222415898148645E-2</v>
      </c>
      <c r="C277" s="23">
        <v>9.4225154473364346E-3</v>
      </c>
      <c r="D277" s="14">
        <f t="shared" si="8"/>
        <v>1.0770562546619558E-2</v>
      </c>
      <c r="E277" s="11">
        <f t="shared" si="9"/>
        <v>4.4518533515290875E-3</v>
      </c>
      <c r="I277"/>
      <c r="J277"/>
      <c r="K277"/>
      <c r="L277"/>
      <c r="M277"/>
      <c r="N277"/>
    </row>
    <row r="278" spans="1:14" x14ac:dyDescent="0.25">
      <c r="A278" s="10">
        <v>44595</v>
      </c>
      <c r="B278" s="14">
        <v>-3.8952263823946599E-2</v>
      </c>
      <c r="C278" s="23">
        <v>-2.4391082077443997E-2</v>
      </c>
      <c r="D278" s="14">
        <f t="shared" si="8"/>
        <v>-2.7896152502000258E-2</v>
      </c>
      <c r="E278" s="11">
        <f t="shared" si="9"/>
        <v>-1.1056111321946342E-2</v>
      </c>
      <c r="I278"/>
      <c r="J278"/>
      <c r="K278"/>
      <c r="L278"/>
      <c r="M278"/>
      <c r="N278"/>
    </row>
    <row r="279" spans="1:14" x14ac:dyDescent="0.25">
      <c r="A279" s="10">
        <v>44596</v>
      </c>
      <c r="B279" s="14">
        <v>1.5568423051940216E-2</v>
      </c>
      <c r="C279" s="23">
        <v>5.156929864423389E-3</v>
      </c>
      <c r="D279" s="14">
        <f t="shared" si="8"/>
        <v>5.8927561514518917E-3</v>
      </c>
      <c r="E279" s="11">
        <f t="shared" si="9"/>
        <v>9.675666900488324E-3</v>
      </c>
      <c r="I279"/>
      <c r="J279"/>
      <c r="K279"/>
      <c r="L279"/>
      <c r="M279"/>
      <c r="N279"/>
    </row>
    <row r="280" spans="1:14" x14ac:dyDescent="0.25">
      <c r="A280" s="10">
        <v>44599</v>
      </c>
      <c r="B280" s="14">
        <v>-1.6310546911124244E-2</v>
      </c>
      <c r="C280" s="23">
        <v>-3.7017126347429802E-3</v>
      </c>
      <c r="D280" s="14">
        <f t="shared" si="8"/>
        <v>-4.237328498128249E-3</v>
      </c>
      <c r="E280" s="11">
        <f t="shared" si="9"/>
        <v>-1.2073218412995995E-2</v>
      </c>
      <c r="I280"/>
      <c r="J280"/>
      <c r="K280"/>
      <c r="L280"/>
      <c r="M280"/>
      <c r="N280"/>
    </row>
    <row r="281" spans="1:14" x14ac:dyDescent="0.25">
      <c r="A281" s="10">
        <v>44600</v>
      </c>
      <c r="B281" s="14">
        <v>1.1995439552324877E-2</v>
      </c>
      <c r="C281" s="23">
        <v>8.4012071916633475E-3</v>
      </c>
      <c r="D281" s="14">
        <f t="shared" si="8"/>
        <v>9.6026703911050986E-3</v>
      </c>
      <c r="E281" s="11">
        <f t="shared" si="9"/>
        <v>2.3927691612197783E-3</v>
      </c>
      <c r="I281"/>
      <c r="J281"/>
      <c r="K281"/>
      <c r="L281"/>
      <c r="M281"/>
      <c r="N281"/>
    </row>
    <row r="282" spans="1:14" x14ac:dyDescent="0.25">
      <c r="A282" s="10">
        <v>44601</v>
      </c>
      <c r="B282" s="14">
        <v>2.1834762322514644E-2</v>
      </c>
      <c r="C282" s="23">
        <v>1.4517207887505488E-2</v>
      </c>
      <c r="D282" s="14">
        <f t="shared" si="8"/>
        <v>1.6596473874155936E-2</v>
      </c>
      <c r="E282" s="11">
        <f t="shared" si="9"/>
        <v>5.2382884483587085E-3</v>
      </c>
      <c r="I282"/>
      <c r="J282"/>
      <c r="K282"/>
      <c r="L282"/>
      <c r="M282"/>
      <c r="N282"/>
    </row>
    <row r="283" spans="1:14" x14ac:dyDescent="0.25">
      <c r="A283" s="10">
        <v>44602</v>
      </c>
      <c r="B283" s="14">
        <v>-2.8372992151394678E-2</v>
      </c>
      <c r="C283" s="23">
        <v>-1.8115725668459728E-2</v>
      </c>
      <c r="D283" s="14">
        <f t="shared" si="8"/>
        <v>-2.0720121678397423E-2</v>
      </c>
      <c r="E283" s="11">
        <f t="shared" si="9"/>
        <v>-7.6528704729972551E-3</v>
      </c>
      <c r="I283"/>
      <c r="J283"/>
      <c r="K283"/>
      <c r="L283"/>
      <c r="M283"/>
      <c r="N283"/>
    </row>
    <row r="284" spans="1:14" x14ac:dyDescent="0.25">
      <c r="A284" s="10">
        <v>44603</v>
      </c>
      <c r="B284" s="14">
        <v>-2.4274161881690549E-2</v>
      </c>
      <c r="C284" s="23">
        <v>-1.8969454344563458E-2</v>
      </c>
      <c r="D284" s="14">
        <f t="shared" si="8"/>
        <v>-2.1696382291411055E-2</v>
      </c>
      <c r="E284" s="11">
        <f t="shared" si="9"/>
        <v>-2.5777795902794942E-3</v>
      </c>
      <c r="I284"/>
      <c r="J284"/>
      <c r="K284"/>
      <c r="L284"/>
      <c r="M284"/>
      <c r="N284"/>
    </row>
    <row r="285" spans="1:14" x14ac:dyDescent="0.25">
      <c r="A285" s="10">
        <v>44606</v>
      </c>
      <c r="B285" s="14">
        <v>-1.3564530360279711E-4</v>
      </c>
      <c r="C285" s="23">
        <v>-3.8405967262932525E-3</v>
      </c>
      <c r="D285" s="14">
        <f t="shared" si="8"/>
        <v>-4.3961460149223508E-3</v>
      </c>
      <c r="E285" s="11">
        <f t="shared" si="9"/>
        <v>4.260500711319554E-3</v>
      </c>
      <c r="I285"/>
      <c r="J285"/>
      <c r="K285"/>
      <c r="L285"/>
      <c r="M285"/>
      <c r="N285"/>
    </row>
    <row r="286" spans="1:14" x14ac:dyDescent="0.25">
      <c r="A286" s="10">
        <v>44607</v>
      </c>
      <c r="B286" s="14">
        <v>1.8542206682691274E-2</v>
      </c>
      <c r="C286" s="23">
        <v>1.5766721170720453E-2</v>
      </c>
      <c r="D286" s="14">
        <f t="shared" si="8"/>
        <v>1.8025324325106354E-2</v>
      </c>
      <c r="E286" s="11">
        <f t="shared" si="9"/>
        <v>5.1688235758491977E-4</v>
      </c>
      <c r="I286"/>
      <c r="J286"/>
      <c r="K286"/>
      <c r="L286"/>
      <c r="M286"/>
      <c r="N286"/>
    </row>
    <row r="287" spans="1:14" x14ac:dyDescent="0.25">
      <c r="A287" s="10">
        <v>44608</v>
      </c>
      <c r="B287" s="14">
        <v>-1.1669729812929771E-3</v>
      </c>
      <c r="C287" s="23">
        <v>8.8120775589507674E-4</v>
      </c>
      <c r="D287" s="14">
        <f t="shared" si="8"/>
        <v>1.0033583795529758E-3</v>
      </c>
      <c r="E287" s="11">
        <f t="shared" si="9"/>
        <v>-2.1703313608459531E-3</v>
      </c>
      <c r="I287"/>
      <c r="J287"/>
      <c r="K287"/>
      <c r="L287"/>
      <c r="M287"/>
      <c r="N287"/>
    </row>
    <row r="288" spans="1:14" x14ac:dyDescent="0.25">
      <c r="A288" s="10">
        <v>44609</v>
      </c>
      <c r="B288" s="14">
        <v>-2.9282036638279489E-2</v>
      </c>
      <c r="C288" s="23">
        <v>-2.1173138152195025E-2</v>
      </c>
      <c r="D288" s="14">
        <f t="shared" si="8"/>
        <v>-2.4216351182165769E-2</v>
      </c>
      <c r="E288" s="11">
        <f t="shared" si="9"/>
        <v>-5.06568545611372E-3</v>
      </c>
      <c r="I288"/>
      <c r="J288"/>
      <c r="K288"/>
      <c r="L288"/>
      <c r="M288"/>
      <c r="N288"/>
    </row>
    <row r="289" spans="1:14" x14ac:dyDescent="0.25">
      <c r="A289" s="10">
        <v>44610</v>
      </c>
      <c r="B289" s="14">
        <v>-9.6311329990249397E-3</v>
      </c>
      <c r="C289" s="23">
        <v>-7.1661613961429404E-3</v>
      </c>
      <c r="D289" s="14">
        <f t="shared" si="8"/>
        <v>-8.1990144133705974E-3</v>
      </c>
      <c r="E289" s="11">
        <f t="shared" si="9"/>
        <v>-1.4321185856543423E-3</v>
      </c>
      <c r="I289"/>
      <c r="J289"/>
      <c r="K289"/>
      <c r="L289"/>
      <c r="M289"/>
      <c r="N289"/>
    </row>
    <row r="290" spans="1:14" x14ac:dyDescent="0.25">
      <c r="A290" s="10">
        <v>44614</v>
      </c>
      <c r="B290" s="14">
        <v>-7.2936775090135593E-4</v>
      </c>
      <c r="C290" s="23">
        <v>-1.0142945264832842E-2</v>
      </c>
      <c r="D290" s="14">
        <f t="shared" si="8"/>
        <v>-1.1603043030189828E-2</v>
      </c>
      <c r="E290" s="11">
        <f t="shared" si="9"/>
        <v>1.0873675279288472E-2</v>
      </c>
      <c r="I290"/>
      <c r="J290"/>
      <c r="K290"/>
      <c r="L290"/>
      <c r="M290"/>
      <c r="N290"/>
    </row>
    <row r="291" spans="1:14" x14ac:dyDescent="0.25">
      <c r="A291" s="10">
        <v>44615</v>
      </c>
      <c r="B291" s="14">
        <v>-2.5893527341814954E-2</v>
      </c>
      <c r="C291" s="23">
        <v>-1.841212284548762E-2</v>
      </c>
      <c r="D291" s="14">
        <f t="shared" si="8"/>
        <v>-2.1059059443802416E-2</v>
      </c>
      <c r="E291" s="11">
        <f t="shared" si="9"/>
        <v>-4.8344678980125379E-3</v>
      </c>
      <c r="I291"/>
      <c r="J291"/>
      <c r="K291"/>
      <c r="L291"/>
      <c r="M291"/>
      <c r="N291"/>
    </row>
    <row r="292" spans="1:14" x14ac:dyDescent="0.25">
      <c r="A292" s="10">
        <v>44616</v>
      </c>
      <c r="B292" s="14">
        <v>5.1093922671833554E-2</v>
      </c>
      <c r="C292" s="23">
        <v>1.495685606732931E-2</v>
      </c>
      <c r="D292" s="14">
        <f t="shared" si="8"/>
        <v>1.7099222831241431E-2</v>
      </c>
      <c r="E292" s="11">
        <f t="shared" si="9"/>
        <v>3.3994699840592127E-2</v>
      </c>
      <c r="I292"/>
      <c r="J292"/>
      <c r="K292"/>
      <c r="L292"/>
      <c r="M292"/>
      <c r="N292"/>
    </row>
    <row r="293" spans="1:14" x14ac:dyDescent="0.25">
      <c r="A293" s="10">
        <v>44617</v>
      </c>
      <c r="B293" s="14">
        <v>9.2332589221175224E-3</v>
      </c>
      <c r="C293" s="23">
        <v>2.2372677655603423E-2</v>
      </c>
      <c r="D293" s="14">
        <f t="shared" si="8"/>
        <v>2.5579404805225591E-2</v>
      </c>
      <c r="E293" s="11">
        <f t="shared" si="9"/>
        <v>-1.6346145883108069E-2</v>
      </c>
      <c r="I293"/>
      <c r="J293"/>
      <c r="K293"/>
      <c r="L293"/>
      <c r="M293"/>
      <c r="N293"/>
    </row>
    <row r="294" spans="1:14" x14ac:dyDescent="0.25">
      <c r="A294" s="10">
        <v>44620</v>
      </c>
      <c r="B294" s="14">
        <v>4.9780251729018869E-3</v>
      </c>
      <c r="C294" s="23">
        <v>-2.4426034406475985E-3</v>
      </c>
      <c r="D294" s="14">
        <f t="shared" si="8"/>
        <v>-2.7975048772460286E-3</v>
      </c>
      <c r="E294" s="11">
        <f t="shared" si="9"/>
        <v>7.7755300501479154E-3</v>
      </c>
      <c r="I294"/>
      <c r="J294"/>
      <c r="K294"/>
      <c r="L294"/>
      <c r="M294"/>
      <c r="N294"/>
    </row>
    <row r="295" spans="1:14" x14ac:dyDescent="0.25">
      <c r="A295" s="10">
        <v>44621</v>
      </c>
      <c r="B295" s="14">
        <v>-1.2852042505095638E-2</v>
      </c>
      <c r="C295" s="23">
        <v>-1.547350368041185E-2</v>
      </c>
      <c r="D295" s="14">
        <f t="shared" si="8"/>
        <v>-1.7698673143317054E-2</v>
      </c>
      <c r="E295" s="11">
        <f t="shared" si="9"/>
        <v>4.846630638221416E-3</v>
      </c>
      <c r="I295"/>
      <c r="J295"/>
      <c r="K295"/>
      <c r="L295"/>
      <c r="M295"/>
      <c r="N295"/>
    </row>
    <row r="296" spans="1:14" x14ac:dyDescent="0.25">
      <c r="A296" s="10">
        <v>44622</v>
      </c>
      <c r="B296" s="14">
        <v>1.7765876626498499E-2</v>
      </c>
      <c r="C296" s="23">
        <v>1.8642691757320941E-2</v>
      </c>
      <c r="D296" s="14">
        <f t="shared" si="8"/>
        <v>2.1314070371095589E-2</v>
      </c>
      <c r="E296" s="11">
        <f t="shared" si="9"/>
        <v>-3.5481937445970904E-3</v>
      </c>
      <c r="I296"/>
      <c r="J296"/>
      <c r="K296"/>
      <c r="L296"/>
      <c r="M296"/>
      <c r="N296"/>
    </row>
    <row r="297" spans="1:14" x14ac:dyDescent="0.25">
      <c r="A297" s="10">
        <v>44623</v>
      </c>
      <c r="B297" s="14">
        <v>-1.4224577811457743E-2</v>
      </c>
      <c r="C297" s="23">
        <v>-5.2546664300883138E-3</v>
      </c>
      <c r="D297" s="14">
        <f t="shared" si="8"/>
        <v>-6.013170948618308E-3</v>
      </c>
      <c r="E297" s="11">
        <f t="shared" si="9"/>
        <v>-8.2114068628394363E-3</v>
      </c>
      <c r="I297"/>
      <c r="J297"/>
      <c r="K297"/>
      <c r="L297"/>
      <c r="M297"/>
      <c r="N297"/>
    </row>
    <row r="298" spans="1:14" x14ac:dyDescent="0.25">
      <c r="A298" s="10">
        <v>44624</v>
      </c>
      <c r="B298" s="14">
        <v>-2.0478220656017745E-2</v>
      </c>
      <c r="C298" s="23">
        <v>-7.9340425503344296E-3</v>
      </c>
      <c r="D298" s="14">
        <f t="shared" si="8"/>
        <v>-9.0771061857283925E-3</v>
      </c>
      <c r="E298" s="11">
        <f t="shared" si="9"/>
        <v>-1.1401114470289353E-2</v>
      </c>
      <c r="I298"/>
      <c r="J298"/>
      <c r="K298"/>
      <c r="L298"/>
      <c r="M298"/>
      <c r="N298"/>
    </row>
    <row r="299" spans="1:14" x14ac:dyDescent="0.25">
      <c r="A299" s="10">
        <v>44627</v>
      </c>
      <c r="B299" s="14">
        <v>-3.7776889930120634E-2</v>
      </c>
      <c r="C299" s="23">
        <v>-2.9518158313449196E-2</v>
      </c>
      <c r="D299" s="14">
        <f t="shared" si="8"/>
        <v>-3.3759095529723851E-2</v>
      </c>
      <c r="E299" s="11">
        <f t="shared" si="9"/>
        <v>-4.0177944003967833E-3</v>
      </c>
      <c r="I299"/>
      <c r="J299"/>
      <c r="K299"/>
      <c r="L299"/>
      <c r="M299"/>
      <c r="N299"/>
    </row>
    <row r="300" spans="1:14" x14ac:dyDescent="0.25">
      <c r="A300" s="10">
        <v>44628</v>
      </c>
      <c r="B300" s="14">
        <v>-1.0971525339607624E-2</v>
      </c>
      <c r="C300" s="23">
        <v>-7.2337535181997972E-3</v>
      </c>
      <c r="D300" s="14">
        <f t="shared" si="8"/>
        <v>-8.2763077366021353E-3</v>
      </c>
      <c r="E300" s="11">
        <f t="shared" si="9"/>
        <v>-2.695217603005489E-3</v>
      </c>
      <c r="I300"/>
      <c r="J300"/>
      <c r="K300"/>
      <c r="L300"/>
      <c r="M300"/>
      <c r="N300"/>
    </row>
    <row r="301" spans="1:14" x14ac:dyDescent="0.25">
      <c r="A301" s="10">
        <v>44629</v>
      </c>
      <c r="B301" s="14">
        <v>4.5858617833758268E-2</v>
      </c>
      <c r="C301" s="23">
        <v>2.5698247891435721E-2</v>
      </c>
      <c r="D301" s="14">
        <f t="shared" si="8"/>
        <v>2.9382279568517546E-2</v>
      </c>
      <c r="E301" s="11">
        <f t="shared" si="9"/>
        <v>1.6476338265240722E-2</v>
      </c>
      <c r="I301"/>
      <c r="J301"/>
      <c r="K301"/>
      <c r="L301"/>
      <c r="M301"/>
      <c r="N301"/>
    </row>
    <row r="302" spans="1:14" x14ac:dyDescent="0.25">
      <c r="A302" s="10">
        <v>44630</v>
      </c>
      <c r="B302" s="14">
        <v>-1.0086873341539501E-2</v>
      </c>
      <c r="C302" s="23">
        <v>-4.2918136516678614E-3</v>
      </c>
      <c r="D302" s="14">
        <f t="shared" si="8"/>
        <v>-4.9121241289277646E-3</v>
      </c>
      <c r="E302" s="11">
        <f t="shared" si="9"/>
        <v>-5.1747492126117366E-3</v>
      </c>
      <c r="I302"/>
      <c r="J302"/>
      <c r="K302"/>
      <c r="L302"/>
      <c r="M302"/>
      <c r="N302"/>
    </row>
    <row r="303" spans="1:14" x14ac:dyDescent="0.25">
      <c r="A303" s="10">
        <v>44631</v>
      </c>
      <c r="B303" s="14">
        <v>-1.9328045676377765E-2</v>
      </c>
      <c r="C303" s="23">
        <v>-1.2961545123475138E-2</v>
      </c>
      <c r="D303" s="14">
        <f t="shared" si="8"/>
        <v>-1.4826184178963807E-2</v>
      </c>
      <c r="E303" s="11">
        <f t="shared" si="9"/>
        <v>-4.5018614974139583E-3</v>
      </c>
      <c r="I303"/>
      <c r="J303"/>
      <c r="K303"/>
      <c r="L303"/>
      <c r="M303"/>
      <c r="N303"/>
    </row>
    <row r="304" spans="1:14" x14ac:dyDescent="0.25">
      <c r="A304" s="10">
        <v>44634</v>
      </c>
      <c r="B304" s="14">
        <v>-1.2961239171464706E-2</v>
      </c>
      <c r="C304" s="23">
        <v>-7.4210024659636508E-3</v>
      </c>
      <c r="D304" s="14">
        <f t="shared" si="8"/>
        <v>-8.4904317055478455E-3</v>
      </c>
      <c r="E304" s="11">
        <f t="shared" si="9"/>
        <v>-4.4708074659168609E-3</v>
      </c>
      <c r="I304"/>
      <c r="J304"/>
      <c r="K304"/>
      <c r="L304"/>
      <c r="M304"/>
      <c r="N304"/>
    </row>
    <row r="305" spans="1:14" x14ac:dyDescent="0.25">
      <c r="A305" s="10">
        <v>44635</v>
      </c>
      <c r="B305" s="14">
        <v>3.8742474919441286E-2</v>
      </c>
      <c r="C305" s="23">
        <v>2.1408574170871005E-2</v>
      </c>
      <c r="D305" s="14">
        <f t="shared" si="8"/>
        <v>2.4476927770825156E-2</v>
      </c>
      <c r="E305" s="11">
        <f t="shared" si="9"/>
        <v>1.426554714861613E-2</v>
      </c>
      <c r="I305"/>
      <c r="J305"/>
      <c r="K305"/>
      <c r="L305"/>
      <c r="M305"/>
      <c r="N305"/>
    </row>
    <row r="306" spans="1:14" x14ac:dyDescent="0.25">
      <c r="A306" s="10">
        <v>44636</v>
      </c>
      <c r="B306" s="14">
        <v>2.5213137079424915E-2</v>
      </c>
      <c r="C306" s="23">
        <v>2.2383761357182279E-2</v>
      </c>
      <c r="D306" s="14">
        <f t="shared" si="8"/>
        <v>2.5592079301937142E-2</v>
      </c>
      <c r="E306" s="11">
        <f t="shared" si="9"/>
        <v>-3.7894222251222756E-4</v>
      </c>
      <c r="I306"/>
      <c r="J306"/>
      <c r="K306"/>
      <c r="L306"/>
      <c r="M306"/>
      <c r="N306"/>
    </row>
    <row r="307" spans="1:14" x14ac:dyDescent="0.25">
      <c r="A307" s="10">
        <v>44637</v>
      </c>
      <c r="B307" s="14">
        <v>2.8195888556800646E-3</v>
      </c>
      <c r="C307" s="23">
        <v>1.2347817571452086E-2</v>
      </c>
      <c r="D307" s="14">
        <f t="shared" si="8"/>
        <v>1.4115720469594412E-2</v>
      </c>
      <c r="E307" s="11">
        <f t="shared" si="9"/>
        <v>-1.1296131613914347E-2</v>
      </c>
      <c r="I307"/>
      <c r="J307"/>
      <c r="K307"/>
      <c r="L307"/>
      <c r="M307"/>
      <c r="N307"/>
    </row>
    <row r="308" spans="1:14" x14ac:dyDescent="0.25">
      <c r="A308" s="10">
        <v>44638</v>
      </c>
      <c r="B308" s="14">
        <v>1.7647576144435947E-2</v>
      </c>
      <c r="C308" s="23">
        <v>1.1662294827948777E-2</v>
      </c>
      <c r="D308" s="14">
        <f t="shared" si="8"/>
        <v>1.3331807649819324E-2</v>
      </c>
      <c r="E308" s="11">
        <f t="shared" si="9"/>
        <v>4.315768494616623E-3</v>
      </c>
      <c r="I308"/>
      <c r="J308"/>
      <c r="K308"/>
      <c r="L308"/>
      <c r="M308"/>
      <c r="N308"/>
    </row>
    <row r="309" spans="1:14" x14ac:dyDescent="0.25">
      <c r="A309" s="10">
        <v>44641</v>
      </c>
      <c r="B309" s="14">
        <v>-4.2270981605360657E-3</v>
      </c>
      <c r="C309" s="23">
        <v>-4.3466036210391805E-4</v>
      </c>
      <c r="D309" s="14">
        <f t="shared" si="8"/>
        <v>-5.0137052493412992E-4</v>
      </c>
      <c r="E309" s="11">
        <f t="shared" si="9"/>
        <v>-3.7257276356019355E-3</v>
      </c>
      <c r="I309"/>
      <c r="J309"/>
      <c r="K309"/>
      <c r="L309"/>
      <c r="M309"/>
      <c r="N309"/>
    </row>
    <row r="310" spans="1:14" x14ac:dyDescent="0.25">
      <c r="A310" s="10">
        <v>44642</v>
      </c>
      <c r="B310" s="14">
        <v>1.63793087085163E-2</v>
      </c>
      <c r="C310" s="23">
        <v>1.1304113600650227E-2</v>
      </c>
      <c r="D310" s="14">
        <f t="shared" si="8"/>
        <v>1.2922218240068759E-2</v>
      </c>
      <c r="E310" s="11">
        <f t="shared" si="9"/>
        <v>3.4570904684475406E-3</v>
      </c>
      <c r="I310"/>
      <c r="J310"/>
      <c r="K310"/>
      <c r="L310"/>
      <c r="M310"/>
      <c r="N310"/>
    </row>
    <row r="311" spans="1:14" x14ac:dyDescent="0.25">
      <c r="A311" s="10">
        <v>44643</v>
      </c>
      <c r="B311" s="14">
        <v>-1.5030210445979141E-2</v>
      </c>
      <c r="C311" s="23">
        <v>-1.2272698789159089E-2</v>
      </c>
      <c r="D311" s="14">
        <f t="shared" si="8"/>
        <v>-1.4038470747946445E-2</v>
      </c>
      <c r="E311" s="11">
        <f t="shared" si="9"/>
        <v>-9.9173969803269604E-4</v>
      </c>
      <c r="I311"/>
      <c r="J311"/>
      <c r="K311"/>
      <c r="L311"/>
      <c r="M311"/>
      <c r="N311"/>
    </row>
    <row r="312" spans="1:14" x14ac:dyDescent="0.25">
      <c r="A312" s="10">
        <v>44644</v>
      </c>
      <c r="B312" s="14">
        <v>1.5393129693398266E-2</v>
      </c>
      <c r="C312" s="23">
        <v>1.4343912920566533E-2</v>
      </c>
      <c r="D312" s="14">
        <f t="shared" si="8"/>
        <v>1.639830663977403E-2</v>
      </c>
      <c r="E312" s="11">
        <f t="shared" si="9"/>
        <v>-1.0051769463757642E-3</v>
      </c>
      <c r="I312"/>
      <c r="J312"/>
      <c r="K312"/>
      <c r="L312"/>
      <c r="M312"/>
      <c r="N312"/>
    </row>
    <row r="313" spans="1:14" x14ac:dyDescent="0.25">
      <c r="A313" s="10">
        <v>44645</v>
      </c>
      <c r="B313" s="14">
        <v>-1.3812733566426021E-3</v>
      </c>
      <c r="C313" s="23">
        <v>5.0661705674491277E-3</v>
      </c>
      <c r="D313" s="14">
        <f t="shared" si="8"/>
        <v>5.7889705701766377E-3</v>
      </c>
      <c r="E313" s="11">
        <f t="shared" si="9"/>
        <v>-7.17024392681924E-3</v>
      </c>
      <c r="I313"/>
      <c r="J313"/>
      <c r="K313"/>
      <c r="L313"/>
      <c r="M313"/>
      <c r="N313"/>
    </row>
    <row r="314" spans="1:14" x14ac:dyDescent="0.25">
      <c r="A314" s="10">
        <v>44648</v>
      </c>
      <c r="B314" s="14">
        <v>2.3116675380604114E-2</v>
      </c>
      <c r="C314" s="23">
        <v>7.1449552765867671E-3</v>
      </c>
      <c r="D314" s="14">
        <f t="shared" si="8"/>
        <v>8.1661141419822249E-3</v>
      </c>
      <c r="E314" s="11">
        <f t="shared" si="9"/>
        <v>1.4950561238621889E-2</v>
      </c>
      <c r="I314"/>
      <c r="J314"/>
      <c r="K314"/>
      <c r="L314"/>
      <c r="M314"/>
      <c r="N314"/>
    </row>
    <row r="315" spans="1:14" x14ac:dyDescent="0.25">
      <c r="A315" s="10">
        <v>44649</v>
      </c>
      <c r="B315" s="14">
        <v>1.5159099470294563E-2</v>
      </c>
      <c r="C315" s="23">
        <v>1.225654742753049E-2</v>
      </c>
      <c r="D315" s="14">
        <f t="shared" si="8"/>
        <v>1.4011350721747364E-2</v>
      </c>
      <c r="E315" s="11">
        <f t="shared" si="9"/>
        <v>1.1477487485471987E-3</v>
      </c>
      <c r="I315"/>
      <c r="J315"/>
      <c r="K315"/>
      <c r="L315"/>
      <c r="M315"/>
      <c r="N315"/>
    </row>
    <row r="316" spans="1:14" x14ac:dyDescent="0.25">
      <c r="A316" s="10">
        <v>44650</v>
      </c>
      <c r="B316" s="14">
        <v>-4.9140992801682704E-3</v>
      </c>
      <c r="C316" s="23">
        <v>-6.2937001746979108E-3</v>
      </c>
      <c r="D316" s="14">
        <f t="shared" si="8"/>
        <v>-7.2013326548454118E-3</v>
      </c>
      <c r="E316" s="11">
        <f t="shared" si="9"/>
        <v>2.2872333746771414E-3</v>
      </c>
      <c r="I316"/>
      <c r="J316"/>
      <c r="K316"/>
      <c r="L316"/>
      <c r="M316"/>
      <c r="N316"/>
    </row>
    <row r="317" spans="1:14" x14ac:dyDescent="0.25">
      <c r="A317" s="10">
        <v>44651</v>
      </c>
      <c r="B317" s="14">
        <v>-1.7683116699323091E-2</v>
      </c>
      <c r="C317" s="23">
        <v>-1.565254071317736E-2</v>
      </c>
      <c r="D317" s="14">
        <f t="shared" si="8"/>
        <v>-1.7903406577079048E-2</v>
      </c>
      <c r="E317" s="11">
        <f t="shared" si="9"/>
        <v>2.2028987775595671E-4</v>
      </c>
      <c r="I317"/>
      <c r="J317"/>
      <c r="K317"/>
      <c r="L317"/>
      <c r="M317"/>
      <c r="N317"/>
    </row>
    <row r="318" spans="1:14" x14ac:dyDescent="0.25">
      <c r="A318" s="10">
        <v>44652</v>
      </c>
      <c r="B318" s="14">
        <v>3.6003899680633836E-3</v>
      </c>
      <c r="C318" s="23">
        <v>3.4102225843583079E-3</v>
      </c>
      <c r="D318" s="14">
        <f t="shared" si="8"/>
        <v>3.895351627365695E-3</v>
      </c>
      <c r="E318" s="11">
        <f t="shared" si="9"/>
        <v>-2.9496165930231136E-4</v>
      </c>
      <c r="I318"/>
      <c r="J318"/>
      <c r="K318"/>
      <c r="L318"/>
      <c r="M318"/>
      <c r="N318"/>
    </row>
    <row r="319" spans="1:14" x14ac:dyDescent="0.25">
      <c r="A319" s="10">
        <v>44655</v>
      </c>
      <c r="B319" s="14">
        <v>1.7936450728694438E-2</v>
      </c>
      <c r="C319" s="23">
        <v>8.0909386878793062E-3</v>
      </c>
      <c r="D319" s="14">
        <f t="shared" si="8"/>
        <v>9.2478704081814522E-3</v>
      </c>
      <c r="E319" s="11">
        <f t="shared" si="9"/>
        <v>8.6885803205129855E-3</v>
      </c>
      <c r="I319"/>
      <c r="J319"/>
      <c r="K319"/>
      <c r="L319"/>
      <c r="M319"/>
      <c r="N319"/>
    </row>
    <row r="320" spans="1:14" x14ac:dyDescent="0.25">
      <c r="A320" s="10">
        <v>44656</v>
      </c>
      <c r="B320" s="14">
        <v>-1.2985189330244193E-2</v>
      </c>
      <c r="C320" s="23">
        <v>-1.2551720801807347E-2</v>
      </c>
      <c r="D320" s="14">
        <f t="shared" si="8"/>
        <v>-1.4357539567744632E-2</v>
      </c>
      <c r="E320" s="11">
        <f t="shared" si="9"/>
        <v>1.3723502375004391E-3</v>
      </c>
      <c r="I320"/>
      <c r="J320"/>
      <c r="K320"/>
      <c r="L320"/>
      <c r="M320"/>
      <c r="N320"/>
    </row>
    <row r="321" spans="1:14" x14ac:dyDescent="0.25">
      <c r="A321" s="10">
        <v>44657</v>
      </c>
      <c r="B321" s="14">
        <v>-3.66056411976814E-2</v>
      </c>
      <c r="C321" s="23">
        <v>-9.7169166132718768E-3</v>
      </c>
      <c r="D321" s="14">
        <f t="shared" si="8"/>
        <v>-1.1115868352595018E-2</v>
      </c>
      <c r="E321" s="11">
        <f t="shared" si="9"/>
        <v>-2.5489772845086384E-2</v>
      </c>
      <c r="I321"/>
      <c r="J321"/>
      <c r="K321"/>
      <c r="L321"/>
      <c r="M321"/>
      <c r="N321"/>
    </row>
    <row r="322" spans="1:14" x14ac:dyDescent="0.25">
      <c r="A322" s="10">
        <v>44658</v>
      </c>
      <c r="B322" s="14">
        <v>6.2435214577535054E-3</v>
      </c>
      <c r="C322" s="23">
        <v>4.2533856284926166E-3</v>
      </c>
      <c r="D322" s="14">
        <f t="shared" si="8"/>
        <v>4.8595301695387189E-3</v>
      </c>
      <c r="E322" s="11">
        <f t="shared" si="9"/>
        <v>1.3839912882147865E-3</v>
      </c>
      <c r="I322"/>
      <c r="J322"/>
      <c r="K322"/>
      <c r="L322"/>
      <c r="M322"/>
      <c r="N322"/>
    </row>
    <row r="323" spans="1:14" x14ac:dyDescent="0.25">
      <c r="A323" s="10">
        <v>44659</v>
      </c>
      <c r="B323" s="14">
        <v>-1.4599948330994829E-2</v>
      </c>
      <c r="C323" s="23">
        <v>-2.6510264820543313E-3</v>
      </c>
      <c r="D323" s="14">
        <f t="shared" si="8"/>
        <v>-3.0358419647367844E-3</v>
      </c>
      <c r="E323" s="11">
        <f t="shared" si="9"/>
        <v>-1.1564106366258044E-2</v>
      </c>
      <c r="I323"/>
      <c r="J323"/>
      <c r="K323"/>
      <c r="L323"/>
      <c r="M323"/>
      <c r="N323"/>
    </row>
    <row r="324" spans="1:14" x14ac:dyDescent="0.25">
      <c r="A324" s="10">
        <v>44662</v>
      </c>
      <c r="B324" s="14">
        <v>-3.9431714041357639E-2</v>
      </c>
      <c r="C324" s="23">
        <v>-1.687729010355421E-2</v>
      </c>
      <c r="D324" s="14">
        <f t="shared" si="8"/>
        <v>-1.9303938882136704E-2</v>
      </c>
      <c r="E324" s="11">
        <f t="shared" si="9"/>
        <v>-2.0127775159220936E-2</v>
      </c>
      <c r="I324"/>
      <c r="J324"/>
      <c r="K324"/>
      <c r="L324"/>
      <c r="M324"/>
      <c r="N324"/>
    </row>
    <row r="325" spans="1:14" x14ac:dyDescent="0.25">
      <c r="A325" s="10">
        <v>44663</v>
      </c>
      <c r="B325" s="14">
        <v>-1.1217651862964055E-2</v>
      </c>
      <c r="C325" s="23">
        <v>-3.4174477177418131E-3</v>
      </c>
      <c r="D325" s="14">
        <f t="shared" ref="D325:D388" si="10">$H$38+$H$39*C325</f>
        <v>-3.9122642828832294E-3</v>
      </c>
      <c r="E325" s="11">
        <f t="shared" si="9"/>
        <v>-7.3053875800808254E-3</v>
      </c>
      <c r="I325"/>
      <c r="J325"/>
      <c r="K325"/>
      <c r="L325"/>
      <c r="M325"/>
      <c r="N325"/>
    </row>
    <row r="326" spans="1:14" x14ac:dyDescent="0.25">
      <c r="A326" s="10">
        <v>44664</v>
      </c>
      <c r="B326" s="14">
        <v>1.9712314380590113E-2</v>
      </c>
      <c r="C326" s="23">
        <v>1.1174577597235969E-2</v>
      </c>
      <c r="D326" s="14">
        <f t="shared" si="10"/>
        <v>1.2774090501549205E-2</v>
      </c>
      <c r="E326" s="11">
        <f t="shared" ref="E326:E389" si="11">B326-D326</f>
        <v>6.9382238790409081E-3</v>
      </c>
      <c r="I326"/>
      <c r="J326"/>
      <c r="K326"/>
      <c r="L326"/>
      <c r="M326"/>
      <c r="N326"/>
    </row>
    <row r="327" spans="1:14" x14ac:dyDescent="0.25">
      <c r="A327" s="10">
        <v>44665</v>
      </c>
      <c r="B327" s="14">
        <v>-2.7084568627980036E-2</v>
      </c>
      <c r="C327" s="23">
        <v>-1.2144137844397962E-2</v>
      </c>
      <c r="D327" s="14">
        <f t="shared" si="10"/>
        <v>-1.3891458013977018E-2</v>
      </c>
      <c r="E327" s="11">
        <f t="shared" si="11"/>
        <v>-1.3193110614003018E-2</v>
      </c>
      <c r="I327"/>
      <c r="J327"/>
      <c r="K327"/>
      <c r="L327"/>
      <c r="M327"/>
      <c r="N327"/>
    </row>
    <row r="328" spans="1:14" x14ac:dyDescent="0.25">
      <c r="A328" s="10">
        <v>44669</v>
      </c>
      <c r="B328" s="14">
        <v>2.465637940272962E-3</v>
      </c>
      <c r="C328" s="23">
        <v>-2.0486828403303505E-4</v>
      </c>
      <c r="D328" s="14">
        <f t="shared" si="10"/>
        <v>-2.3859739655920911E-4</v>
      </c>
      <c r="E328" s="11">
        <f t="shared" si="11"/>
        <v>2.7042353368321712E-3</v>
      </c>
      <c r="I328"/>
      <c r="J328"/>
      <c r="K328"/>
      <c r="L328"/>
      <c r="M328"/>
      <c r="N328"/>
    </row>
    <row r="329" spans="1:14" x14ac:dyDescent="0.25">
      <c r="A329" s="10">
        <v>44670</v>
      </c>
      <c r="B329" s="14">
        <v>1.7039780517559673E-2</v>
      </c>
      <c r="C329" s="23">
        <v>1.6057604355527201E-2</v>
      </c>
      <c r="D329" s="14">
        <f t="shared" si="10"/>
        <v>1.8357956699142117E-2</v>
      </c>
      <c r="E329" s="11">
        <f t="shared" si="11"/>
        <v>-1.3181761815824443E-3</v>
      </c>
      <c r="I329"/>
      <c r="J329"/>
      <c r="K329"/>
      <c r="L329"/>
      <c r="M329"/>
      <c r="N329"/>
    </row>
    <row r="330" spans="1:14" x14ac:dyDescent="0.25">
      <c r="A330" s="10">
        <v>44671</v>
      </c>
      <c r="B330" s="14">
        <v>3.7152881786496322E-3</v>
      </c>
      <c r="C330" s="23">
        <v>-6.1847507158093915E-4</v>
      </c>
      <c r="D330" s="14">
        <f t="shared" si="10"/>
        <v>-7.1156735441623516E-4</v>
      </c>
      <c r="E330" s="11">
        <f t="shared" si="11"/>
        <v>4.426855533065867E-3</v>
      </c>
      <c r="I330"/>
      <c r="J330"/>
      <c r="K330"/>
      <c r="L330"/>
      <c r="M330"/>
      <c r="N330"/>
    </row>
    <row r="331" spans="1:14" x14ac:dyDescent="0.25">
      <c r="A331" s="10">
        <v>44672</v>
      </c>
      <c r="B331" s="14">
        <v>-1.9380845410971285E-2</v>
      </c>
      <c r="C331" s="23">
        <v>-1.4752948498371939E-2</v>
      </c>
      <c r="D331" s="14">
        <f t="shared" si="10"/>
        <v>-1.6874699832570537E-2</v>
      </c>
      <c r="E331" s="11">
        <f t="shared" si="11"/>
        <v>-2.5061455784007487E-3</v>
      </c>
      <c r="I331"/>
      <c r="J331"/>
      <c r="K331"/>
      <c r="L331"/>
      <c r="M331"/>
      <c r="N331"/>
    </row>
    <row r="332" spans="1:14" x14ac:dyDescent="0.25">
      <c r="A332" s="10">
        <v>44673</v>
      </c>
      <c r="B332" s="14">
        <v>-2.4144439512628763E-2</v>
      </c>
      <c r="C332" s="23">
        <v>-2.7740054250753706E-2</v>
      </c>
      <c r="D332" s="14">
        <f t="shared" si="10"/>
        <v>-3.172578798033774E-2</v>
      </c>
      <c r="E332" s="11">
        <f t="shared" si="11"/>
        <v>7.5813484677089774E-3</v>
      </c>
      <c r="I332"/>
      <c r="J332"/>
      <c r="K332"/>
      <c r="L332"/>
      <c r="M332"/>
      <c r="N332"/>
    </row>
    <row r="333" spans="1:14" x14ac:dyDescent="0.25">
      <c r="A333" s="10">
        <v>44676</v>
      </c>
      <c r="B333" s="14">
        <v>2.4413259796732114E-2</v>
      </c>
      <c r="C333" s="23">
        <v>5.6979369853822409E-3</v>
      </c>
      <c r="D333" s="14">
        <f t="shared" si="10"/>
        <v>6.5114116544654228E-3</v>
      </c>
      <c r="E333" s="11">
        <f t="shared" si="11"/>
        <v>1.7901848142266689E-2</v>
      </c>
      <c r="I333"/>
      <c r="J333"/>
      <c r="K333"/>
      <c r="L333"/>
      <c r="M333"/>
      <c r="N333"/>
    </row>
    <row r="334" spans="1:14" x14ac:dyDescent="0.25">
      <c r="A334" s="10">
        <v>44677</v>
      </c>
      <c r="B334" s="14">
        <v>-3.7403805773378603E-2</v>
      </c>
      <c r="C334" s="23">
        <v>-2.8146308431003901E-2</v>
      </c>
      <c r="D334" s="14">
        <f t="shared" si="10"/>
        <v>-3.2190350043381541E-2</v>
      </c>
      <c r="E334" s="11">
        <f t="shared" si="11"/>
        <v>-5.2134557299970616E-3</v>
      </c>
      <c r="I334"/>
      <c r="J334"/>
      <c r="K334"/>
      <c r="L334"/>
      <c r="M334"/>
      <c r="N334"/>
    </row>
    <row r="335" spans="1:14" x14ac:dyDescent="0.25">
      <c r="A335" s="10">
        <v>44678</v>
      </c>
      <c r="B335" s="14">
        <v>4.8109003193436514E-2</v>
      </c>
      <c r="C335" s="23">
        <v>2.0980468517017687E-3</v>
      </c>
      <c r="D335" s="14">
        <f t="shared" si="10"/>
        <v>2.3948450601138328E-3</v>
      </c>
      <c r="E335" s="11">
        <f t="shared" si="11"/>
        <v>4.5714158133322684E-2</v>
      </c>
      <c r="I335"/>
      <c r="J335"/>
      <c r="K335"/>
      <c r="L335"/>
      <c r="M335"/>
      <c r="N335"/>
    </row>
    <row r="336" spans="1:14" x14ac:dyDescent="0.25">
      <c r="A336" s="10">
        <v>44679</v>
      </c>
      <c r="B336" s="14">
        <v>2.2632541381884901E-2</v>
      </c>
      <c r="C336" s="23">
        <v>2.4746900072939459E-2</v>
      </c>
      <c r="D336" s="14">
        <f t="shared" si="10"/>
        <v>2.8294388965248767E-2</v>
      </c>
      <c r="E336" s="11">
        <f t="shared" si="11"/>
        <v>-5.6618475833638653E-3</v>
      </c>
      <c r="I336"/>
      <c r="J336"/>
      <c r="K336"/>
      <c r="L336"/>
      <c r="M336"/>
      <c r="N336"/>
    </row>
    <row r="337" spans="1:14" x14ac:dyDescent="0.25">
      <c r="A337" s="10">
        <v>44680</v>
      </c>
      <c r="B337" s="14">
        <v>-4.1811808358832636E-2</v>
      </c>
      <c r="C337" s="23">
        <v>-3.6284507106413996E-2</v>
      </c>
      <c r="D337" s="14">
        <f t="shared" si="10"/>
        <v>-4.1496588723265421E-2</v>
      </c>
      <c r="E337" s="11">
        <f t="shared" si="11"/>
        <v>-3.1521963556721544E-4</v>
      </c>
      <c r="I337"/>
      <c r="J337"/>
      <c r="K337"/>
      <c r="L337"/>
      <c r="M337"/>
      <c r="N337"/>
    </row>
    <row r="338" spans="1:14" x14ac:dyDescent="0.25">
      <c r="A338" s="10">
        <v>44683</v>
      </c>
      <c r="B338" s="14">
        <v>2.5043258583682938E-2</v>
      </c>
      <c r="C338" s="23">
        <v>5.6752428123537247E-3</v>
      </c>
      <c r="D338" s="14">
        <f t="shared" si="10"/>
        <v>6.485460286199605E-3</v>
      </c>
      <c r="E338" s="11">
        <f t="shared" si="11"/>
        <v>1.8557798297483333E-2</v>
      </c>
      <c r="I338"/>
      <c r="J338"/>
      <c r="K338"/>
      <c r="L338"/>
      <c r="M338"/>
      <c r="N338"/>
    </row>
    <row r="339" spans="1:14" x14ac:dyDescent="0.25">
      <c r="A339" s="10">
        <v>44684</v>
      </c>
      <c r="B339" s="14">
        <v>-9.4562671349166273E-3</v>
      </c>
      <c r="C339" s="23">
        <v>4.8371263814863501E-3</v>
      </c>
      <c r="D339" s="14">
        <f t="shared" si="10"/>
        <v>5.5270526755877708E-3</v>
      </c>
      <c r="E339" s="11">
        <f t="shared" si="11"/>
        <v>-1.4983319810504398E-2</v>
      </c>
      <c r="I339"/>
      <c r="J339"/>
      <c r="K339"/>
      <c r="L339"/>
      <c r="M339"/>
      <c r="N339"/>
    </row>
    <row r="340" spans="1:14" x14ac:dyDescent="0.25">
      <c r="A340" s="10">
        <v>44685</v>
      </c>
      <c r="B340" s="14">
        <v>2.9100657345640209E-2</v>
      </c>
      <c r="C340" s="23">
        <v>2.9862421084402371E-2</v>
      </c>
      <c r="D340" s="14">
        <f t="shared" si="10"/>
        <v>3.4144118297672062E-2</v>
      </c>
      <c r="E340" s="11">
        <f t="shared" si="11"/>
        <v>-5.0434609520318523E-3</v>
      </c>
      <c r="I340"/>
      <c r="J340"/>
      <c r="K340"/>
      <c r="L340"/>
      <c r="M340"/>
      <c r="N340"/>
    </row>
    <row r="341" spans="1:14" x14ac:dyDescent="0.25">
      <c r="A341" s="10">
        <v>44686</v>
      </c>
      <c r="B341" s="14">
        <v>-4.35546263484183E-2</v>
      </c>
      <c r="C341" s="23">
        <v>-3.5649708609806936E-2</v>
      </c>
      <c r="D341" s="14">
        <f t="shared" si="10"/>
        <v>-4.0770680379333395E-2</v>
      </c>
      <c r="E341" s="11">
        <f t="shared" si="11"/>
        <v>-2.7839459690849055E-3</v>
      </c>
      <c r="I341"/>
      <c r="J341"/>
      <c r="K341"/>
      <c r="L341"/>
      <c r="M341"/>
      <c r="N341"/>
    </row>
    <row r="342" spans="1:14" x14ac:dyDescent="0.25">
      <c r="A342" s="10">
        <v>44687</v>
      </c>
      <c r="B342" s="14">
        <v>-9.4467412422317432E-3</v>
      </c>
      <c r="C342" s="23">
        <v>-5.6742248424840368E-3</v>
      </c>
      <c r="D342" s="14">
        <f t="shared" si="10"/>
        <v>-6.4929467419649837E-3</v>
      </c>
      <c r="E342" s="11">
        <f t="shared" si="11"/>
        <v>-2.9537945002667595E-3</v>
      </c>
      <c r="I342"/>
      <c r="J342"/>
      <c r="K342"/>
      <c r="L342"/>
      <c r="M342"/>
      <c r="N342"/>
    </row>
    <row r="343" spans="1:14" x14ac:dyDescent="0.25">
      <c r="A343" s="10">
        <v>44690</v>
      </c>
      <c r="B343" s="14">
        <v>-3.6945425333139811E-2</v>
      </c>
      <c r="C343" s="23">
        <v>-3.203710063235677E-2</v>
      </c>
      <c r="D343" s="14">
        <f t="shared" si="10"/>
        <v>-3.6639570604809532E-2</v>
      </c>
      <c r="E343" s="11">
        <f t="shared" si="11"/>
        <v>-3.0585472833027927E-4</v>
      </c>
      <c r="I343"/>
      <c r="J343"/>
      <c r="K343"/>
      <c r="L343"/>
      <c r="M343"/>
      <c r="N343"/>
    </row>
    <row r="344" spans="1:14" x14ac:dyDescent="0.25">
      <c r="A344" s="10">
        <v>44691</v>
      </c>
      <c r="B344" s="14">
        <v>1.8595523429305497E-2</v>
      </c>
      <c r="C344" s="23">
        <v>2.4578974498534051E-3</v>
      </c>
      <c r="D344" s="14">
        <f t="shared" si="10"/>
        <v>2.8063434382029325E-3</v>
      </c>
      <c r="E344" s="11">
        <f t="shared" si="11"/>
        <v>1.5789179991102565E-2</v>
      </c>
      <c r="I344"/>
      <c r="J344"/>
      <c r="K344"/>
      <c r="L344"/>
      <c r="M344"/>
      <c r="N344"/>
    </row>
    <row r="345" spans="1:14" x14ac:dyDescent="0.25">
      <c r="A345" s="10">
        <v>44692</v>
      </c>
      <c r="B345" s="14">
        <v>-3.3209623932004113E-2</v>
      </c>
      <c r="C345" s="23">
        <v>-1.6463207503938329E-2</v>
      </c>
      <c r="D345" s="14">
        <f t="shared" si="10"/>
        <v>-1.8830424820989997E-2</v>
      </c>
      <c r="E345" s="11">
        <f t="shared" si="11"/>
        <v>-1.4379199111014117E-2</v>
      </c>
      <c r="I345"/>
      <c r="J345"/>
      <c r="K345"/>
      <c r="L345"/>
      <c r="M345"/>
      <c r="N345"/>
    </row>
    <row r="346" spans="1:14" x14ac:dyDescent="0.25">
      <c r="A346" s="10">
        <v>44693</v>
      </c>
      <c r="B346" s="14">
        <v>-1.9957708797300258E-2</v>
      </c>
      <c r="C346" s="23">
        <v>-1.2959645058717322E-3</v>
      </c>
      <c r="D346" s="14">
        <f t="shared" si="10"/>
        <v>-1.4862938792994476E-3</v>
      </c>
      <c r="E346" s="11">
        <f t="shared" si="11"/>
        <v>-1.8471414918000809E-2</v>
      </c>
      <c r="I346"/>
      <c r="J346"/>
      <c r="K346"/>
      <c r="L346"/>
      <c r="M346"/>
      <c r="N346"/>
    </row>
    <row r="347" spans="1:14" x14ac:dyDescent="0.25">
      <c r="A347" s="10">
        <v>44694</v>
      </c>
      <c r="B347" s="14">
        <v>2.2596433392483788E-2</v>
      </c>
      <c r="C347" s="23">
        <v>2.3869695423071553E-2</v>
      </c>
      <c r="D347" s="14">
        <f t="shared" si="10"/>
        <v>2.7291282974798943E-2</v>
      </c>
      <c r="E347" s="11">
        <f t="shared" si="11"/>
        <v>-4.6948495823151554E-3</v>
      </c>
      <c r="I347"/>
      <c r="J347"/>
      <c r="K347"/>
      <c r="L347"/>
      <c r="M347"/>
      <c r="N347"/>
    </row>
    <row r="348" spans="1:14" x14ac:dyDescent="0.25">
      <c r="A348" s="10">
        <v>44697</v>
      </c>
      <c r="B348" s="14">
        <v>1.4552567593991397E-3</v>
      </c>
      <c r="C348" s="23">
        <v>-3.9464009295556756E-3</v>
      </c>
      <c r="D348" s="14">
        <f t="shared" si="10"/>
        <v>-4.517135831977344E-3</v>
      </c>
      <c r="E348" s="11">
        <f t="shared" si="11"/>
        <v>5.9723925913764842E-3</v>
      </c>
      <c r="I348"/>
      <c r="J348"/>
      <c r="K348"/>
      <c r="L348"/>
      <c r="M348"/>
      <c r="N348"/>
    </row>
    <row r="349" spans="1:14" x14ac:dyDescent="0.25">
      <c r="A349" s="10">
        <v>44698</v>
      </c>
      <c r="B349" s="14">
        <v>2.0344109541975845E-2</v>
      </c>
      <c r="C349" s="23">
        <v>2.016963223486367E-2</v>
      </c>
      <c r="D349" s="14">
        <f t="shared" si="10"/>
        <v>2.3060165926236657E-2</v>
      </c>
      <c r="E349" s="11">
        <f t="shared" si="11"/>
        <v>-2.7160563842608121E-3</v>
      </c>
      <c r="I349"/>
      <c r="J349"/>
      <c r="K349"/>
      <c r="L349"/>
      <c r="M349"/>
      <c r="N349"/>
    </row>
    <row r="350" spans="1:14" x14ac:dyDescent="0.25">
      <c r="A350" s="10">
        <v>44699</v>
      </c>
      <c r="B350" s="14">
        <v>-4.552970902883062E-2</v>
      </c>
      <c r="C350" s="23">
        <v>-4.0395260787452536E-2</v>
      </c>
      <c r="D350" s="14">
        <f t="shared" si="10"/>
        <v>-4.619734087196227E-2</v>
      </c>
      <c r="E350" s="11">
        <f t="shared" si="11"/>
        <v>6.6763184313164969E-4</v>
      </c>
      <c r="I350"/>
      <c r="J350"/>
      <c r="K350"/>
      <c r="L350"/>
      <c r="M350"/>
      <c r="N350"/>
    </row>
    <row r="351" spans="1:14" x14ac:dyDescent="0.25">
      <c r="A351" s="10">
        <v>44700</v>
      </c>
      <c r="B351" s="14">
        <v>-3.6993840016831766E-3</v>
      </c>
      <c r="C351" s="23">
        <v>-5.8337818009926087E-3</v>
      </c>
      <c r="D351" s="14">
        <f t="shared" si="10"/>
        <v>-6.6754042117492633E-3</v>
      </c>
      <c r="E351" s="11">
        <f t="shared" si="11"/>
        <v>2.9760202100660867E-3</v>
      </c>
      <c r="I351"/>
      <c r="J351"/>
      <c r="K351"/>
      <c r="L351"/>
      <c r="M351"/>
      <c r="N351"/>
    </row>
    <row r="352" spans="1:14" x14ac:dyDescent="0.25">
      <c r="A352" s="10">
        <v>44701</v>
      </c>
      <c r="B352" s="14">
        <v>-2.291194566780464E-3</v>
      </c>
      <c r="C352" s="23">
        <v>1.4614176965854024E-4</v>
      </c>
      <c r="D352" s="14">
        <f t="shared" si="10"/>
        <v>1.6279159245168482E-4</v>
      </c>
      <c r="E352" s="11">
        <f t="shared" si="11"/>
        <v>-2.4539861592321487E-3</v>
      </c>
      <c r="I352"/>
      <c r="J352"/>
      <c r="K352"/>
      <c r="L352"/>
      <c r="M352"/>
      <c r="N352"/>
    </row>
    <row r="353" spans="1:14" x14ac:dyDescent="0.25">
      <c r="A353" s="10">
        <v>44704</v>
      </c>
      <c r="B353" s="14">
        <v>3.203175061293248E-2</v>
      </c>
      <c r="C353" s="23">
        <v>1.8555039930923528E-2</v>
      </c>
      <c r="D353" s="14">
        <f t="shared" si="10"/>
        <v>2.1213838262036027E-2</v>
      </c>
      <c r="E353" s="11">
        <f t="shared" si="11"/>
        <v>1.0817912350896453E-2</v>
      </c>
      <c r="I353"/>
      <c r="J353"/>
      <c r="K353"/>
      <c r="L353"/>
      <c r="M353"/>
      <c r="N353"/>
    </row>
    <row r="354" spans="1:14" x14ac:dyDescent="0.25">
      <c r="A354" s="10">
        <v>44705</v>
      </c>
      <c r="B354" s="14">
        <v>-3.9517831022058839E-3</v>
      </c>
      <c r="C354" s="23">
        <v>-8.1207976171752128E-3</v>
      </c>
      <c r="D354" s="14">
        <f t="shared" si="10"/>
        <v>-9.2906653891857115E-3</v>
      </c>
      <c r="E354" s="11">
        <f t="shared" si="11"/>
        <v>5.3388822869798276E-3</v>
      </c>
      <c r="I354"/>
      <c r="J354"/>
      <c r="K354"/>
      <c r="L354"/>
      <c r="M354"/>
      <c r="N354"/>
    </row>
    <row r="355" spans="1:14" x14ac:dyDescent="0.25">
      <c r="A355" s="10">
        <v>44706</v>
      </c>
      <c r="B355" s="14">
        <v>1.1170525446513702E-2</v>
      </c>
      <c r="C355" s="23">
        <v>9.4507647342077714E-3</v>
      </c>
      <c r="D355" s="14">
        <f t="shared" si="10"/>
        <v>1.0802866329882496E-2</v>
      </c>
      <c r="E355" s="11">
        <f t="shared" si="11"/>
        <v>3.6765911663120578E-4</v>
      </c>
      <c r="I355"/>
      <c r="J355"/>
      <c r="K355"/>
      <c r="L355"/>
      <c r="M355"/>
      <c r="N355"/>
    </row>
    <row r="356" spans="1:14" x14ac:dyDescent="0.25">
      <c r="A356" s="10">
        <v>44707</v>
      </c>
      <c r="B356" s="14">
        <v>1.2875082649012498E-2</v>
      </c>
      <c r="C356" s="23">
        <v>1.9883256167224177E-2</v>
      </c>
      <c r="D356" s="14">
        <f t="shared" si="10"/>
        <v>2.2732687556150617E-2</v>
      </c>
      <c r="E356" s="11">
        <f t="shared" si="11"/>
        <v>-9.8576049071381188E-3</v>
      </c>
      <c r="I356"/>
      <c r="J356"/>
      <c r="K356"/>
      <c r="L356"/>
      <c r="M356"/>
      <c r="N356"/>
    </row>
    <row r="357" spans="1:14" x14ac:dyDescent="0.25">
      <c r="A357" s="10">
        <v>44708</v>
      </c>
      <c r="B357" s="14">
        <v>2.7604325844013282E-2</v>
      </c>
      <c r="C357" s="23">
        <v>2.4742262955109628E-2</v>
      </c>
      <c r="D357" s="14">
        <f t="shared" si="10"/>
        <v>2.8289086302210872E-2</v>
      </c>
      <c r="E357" s="11">
        <f t="shared" si="11"/>
        <v>-6.8476045819759052E-4</v>
      </c>
      <c r="I357"/>
      <c r="J357"/>
      <c r="K357"/>
      <c r="L357"/>
      <c r="M357"/>
      <c r="N357"/>
    </row>
    <row r="358" spans="1:14" x14ac:dyDescent="0.25">
      <c r="A358" s="10">
        <v>44712</v>
      </c>
      <c r="B358" s="14">
        <v>-5.0138234919423824E-3</v>
      </c>
      <c r="C358" s="23">
        <v>-6.2743686176591189E-3</v>
      </c>
      <c r="D358" s="14">
        <f t="shared" si="10"/>
        <v>-7.1792265241115462E-3</v>
      </c>
      <c r="E358" s="11">
        <f t="shared" si="11"/>
        <v>2.1654030321691638E-3</v>
      </c>
      <c r="I358"/>
      <c r="J358"/>
      <c r="K358"/>
      <c r="L358"/>
      <c r="M358"/>
      <c r="N358"/>
    </row>
    <row r="359" spans="1:14" x14ac:dyDescent="0.25">
      <c r="A359" s="10">
        <v>44713</v>
      </c>
      <c r="B359" s="14">
        <v>2.0231371128041332E-3</v>
      </c>
      <c r="C359" s="23">
        <v>-7.4827686811318878E-3</v>
      </c>
      <c r="D359" s="14">
        <f t="shared" si="10"/>
        <v>-8.5610629549968779E-3</v>
      </c>
      <c r="E359" s="11">
        <f t="shared" si="11"/>
        <v>1.0584200067801012E-2</v>
      </c>
      <c r="I359"/>
      <c r="J359"/>
      <c r="K359"/>
      <c r="L359"/>
      <c r="M359"/>
      <c r="N359"/>
    </row>
    <row r="360" spans="1:14" x14ac:dyDescent="0.25">
      <c r="A360" s="10">
        <v>44714</v>
      </c>
      <c r="B360" s="14">
        <v>7.9286737081635285E-3</v>
      </c>
      <c r="C360" s="23">
        <v>1.8431018038486215E-2</v>
      </c>
      <c r="D360" s="14">
        <f t="shared" si="10"/>
        <v>2.1072016050686003E-2</v>
      </c>
      <c r="E360" s="11">
        <f t="shared" si="11"/>
        <v>-1.3143342342522474E-2</v>
      </c>
      <c r="I360"/>
      <c r="J360"/>
      <c r="K360"/>
      <c r="L360"/>
      <c r="M360"/>
      <c r="N360"/>
    </row>
    <row r="361" spans="1:14" x14ac:dyDescent="0.25">
      <c r="A361" s="10">
        <v>44715</v>
      </c>
      <c r="B361" s="14">
        <v>-1.6607075535984901E-2</v>
      </c>
      <c r="C361" s="23">
        <v>-1.6347313992415589E-2</v>
      </c>
      <c r="D361" s="14">
        <f t="shared" si="10"/>
        <v>-1.8697897621458813E-2</v>
      </c>
      <c r="E361" s="11">
        <f t="shared" si="11"/>
        <v>2.0908220854739118E-3</v>
      </c>
      <c r="I361"/>
      <c r="J361"/>
      <c r="K361"/>
      <c r="L361"/>
      <c r="M361"/>
      <c r="N361"/>
    </row>
    <row r="362" spans="1:14" x14ac:dyDescent="0.25">
      <c r="A362" s="10">
        <v>44718</v>
      </c>
      <c r="B362" s="14">
        <v>-4.7035360734979234E-3</v>
      </c>
      <c r="C362" s="23">
        <v>3.1374007789130159E-3</v>
      </c>
      <c r="D362" s="14">
        <f t="shared" si="10"/>
        <v>3.5833729033487626E-3</v>
      </c>
      <c r="E362" s="11">
        <f t="shared" si="11"/>
        <v>-8.286908976846686E-3</v>
      </c>
      <c r="I362"/>
      <c r="J362"/>
      <c r="K362"/>
      <c r="L362"/>
      <c r="M362"/>
      <c r="N362"/>
    </row>
    <row r="363" spans="1:14" x14ac:dyDescent="0.25">
      <c r="A363" s="10">
        <v>44719</v>
      </c>
      <c r="B363" s="14">
        <v>1.3953727495588736E-2</v>
      </c>
      <c r="C363" s="23">
        <v>9.5233931732350285E-3</v>
      </c>
      <c r="D363" s="14">
        <f t="shared" si="10"/>
        <v>1.0885918810596354E-2</v>
      </c>
      <c r="E363" s="11">
        <f t="shared" si="11"/>
        <v>3.0678086849923823E-3</v>
      </c>
      <c r="I363"/>
      <c r="J363"/>
      <c r="K363"/>
      <c r="L363"/>
      <c r="M363"/>
      <c r="N363"/>
    </row>
    <row r="364" spans="1:14" x14ac:dyDescent="0.25">
      <c r="A364" s="10">
        <v>44720</v>
      </c>
      <c r="B364" s="14">
        <v>-7.6699390985560667E-3</v>
      </c>
      <c r="C364" s="23">
        <v>-1.0793945785935644E-2</v>
      </c>
      <c r="D364" s="14">
        <f t="shared" si="10"/>
        <v>-1.2347478804216465E-2</v>
      </c>
      <c r="E364" s="11">
        <f t="shared" si="11"/>
        <v>4.6775397056603978E-3</v>
      </c>
      <c r="I364"/>
      <c r="J364"/>
      <c r="K364"/>
      <c r="L364"/>
      <c r="M364"/>
      <c r="N364"/>
    </row>
    <row r="365" spans="1:14" x14ac:dyDescent="0.25">
      <c r="A365" s="10">
        <v>44721</v>
      </c>
      <c r="B365" s="14">
        <v>-2.0783013333829939E-2</v>
      </c>
      <c r="C365" s="23">
        <v>-2.3798693976353577E-2</v>
      </c>
      <c r="D365" s="14">
        <f t="shared" si="10"/>
        <v>-2.7218741531864064E-2</v>
      </c>
      <c r="E365" s="11">
        <f t="shared" si="11"/>
        <v>6.4357281980341255E-3</v>
      </c>
      <c r="I365"/>
      <c r="J365"/>
      <c r="K365"/>
      <c r="L365"/>
      <c r="M365"/>
      <c r="N365"/>
    </row>
    <row r="366" spans="1:14" x14ac:dyDescent="0.25">
      <c r="A366" s="10">
        <v>44722</v>
      </c>
      <c r="B366" s="14">
        <v>-4.4563674898690959E-2</v>
      </c>
      <c r="C366" s="23">
        <v>-2.9110303335524702E-2</v>
      </c>
      <c r="D366" s="14">
        <f t="shared" si="10"/>
        <v>-3.3292702913528247E-2</v>
      </c>
      <c r="E366" s="11">
        <f t="shared" si="11"/>
        <v>-1.1270971985162713E-2</v>
      </c>
      <c r="I366"/>
      <c r="J366"/>
      <c r="K366"/>
      <c r="L366"/>
      <c r="M366"/>
      <c r="N366"/>
    </row>
    <row r="367" spans="1:14" x14ac:dyDescent="0.25">
      <c r="A367" s="10">
        <v>44725</v>
      </c>
      <c r="B367" s="14">
        <v>-4.2412794059167105E-2</v>
      </c>
      <c r="C367" s="23">
        <v>-3.8768430665237275E-2</v>
      </c>
      <c r="D367" s="14">
        <f t="shared" si="10"/>
        <v>-4.433701894904031E-2</v>
      </c>
      <c r="E367" s="11">
        <f t="shared" si="11"/>
        <v>1.9242248898732051E-3</v>
      </c>
      <c r="I367"/>
      <c r="J367"/>
      <c r="K367"/>
      <c r="L367"/>
      <c r="M367"/>
      <c r="N367"/>
    </row>
    <row r="368" spans="1:14" x14ac:dyDescent="0.25">
      <c r="A368" s="10">
        <v>44726</v>
      </c>
      <c r="B368" s="14">
        <v>9.2050084724766956E-3</v>
      </c>
      <c r="C368" s="23">
        <v>-3.7736797459957637E-3</v>
      </c>
      <c r="D368" s="14">
        <f t="shared" si="10"/>
        <v>-4.3196247335892755E-3</v>
      </c>
      <c r="E368" s="11">
        <f t="shared" si="11"/>
        <v>1.3524633206065971E-2</v>
      </c>
      <c r="I368"/>
      <c r="J368"/>
      <c r="K368"/>
      <c r="L368"/>
      <c r="M368"/>
      <c r="N368"/>
    </row>
    <row r="369" spans="1:14" x14ac:dyDescent="0.25">
      <c r="A369" s="10">
        <v>44727</v>
      </c>
      <c r="B369" s="14">
        <v>2.973533979636413E-2</v>
      </c>
      <c r="C369" s="23">
        <v>1.459250485898328E-2</v>
      </c>
      <c r="D369" s="14">
        <f t="shared" si="10"/>
        <v>1.6682577890092781E-2</v>
      </c>
      <c r="E369" s="11">
        <f t="shared" si="11"/>
        <v>1.3052761906271349E-2</v>
      </c>
      <c r="I369"/>
      <c r="J369"/>
      <c r="K369"/>
      <c r="L369"/>
      <c r="M369"/>
      <c r="N369"/>
    </row>
    <row r="370" spans="1:14" x14ac:dyDescent="0.25">
      <c r="A370" s="10">
        <v>44728</v>
      </c>
      <c r="B370" s="14">
        <v>-2.6970034260650096E-2</v>
      </c>
      <c r="C370" s="23">
        <v>-3.2511951488163431E-2</v>
      </c>
      <c r="D370" s="14">
        <f t="shared" si="10"/>
        <v>-3.7182574723747586E-2</v>
      </c>
      <c r="E370" s="11">
        <f t="shared" si="11"/>
        <v>1.021254046309749E-2</v>
      </c>
      <c r="I370"/>
      <c r="J370"/>
      <c r="K370"/>
      <c r="L370"/>
      <c r="M370"/>
      <c r="N370"/>
    </row>
    <row r="371" spans="1:14" x14ac:dyDescent="0.25">
      <c r="A371" s="10">
        <v>44729</v>
      </c>
      <c r="B371" s="14">
        <v>1.0940038661856761E-2</v>
      </c>
      <c r="C371" s="23">
        <v>2.2008656982546878E-3</v>
      </c>
      <c r="D371" s="14">
        <f t="shared" si="10"/>
        <v>2.5124210452889062E-3</v>
      </c>
      <c r="E371" s="11">
        <f t="shared" si="11"/>
        <v>8.4276176165678542E-3</v>
      </c>
      <c r="I371"/>
      <c r="J371"/>
      <c r="K371"/>
      <c r="L371"/>
      <c r="M371"/>
      <c r="N371"/>
    </row>
    <row r="372" spans="1:14" x14ac:dyDescent="0.25">
      <c r="A372" s="10">
        <v>44733</v>
      </c>
      <c r="B372" s="14">
        <v>2.4591180121579216E-2</v>
      </c>
      <c r="C372" s="23">
        <v>2.4477242280086992E-2</v>
      </c>
      <c r="D372" s="14">
        <f t="shared" si="10"/>
        <v>2.7986028370691363E-2</v>
      </c>
      <c r="E372" s="11">
        <f t="shared" si="11"/>
        <v>-3.3948482491121465E-3</v>
      </c>
      <c r="I372"/>
      <c r="J372"/>
      <c r="K372"/>
      <c r="L372"/>
      <c r="M372"/>
      <c r="N372"/>
    </row>
    <row r="373" spans="1:14" x14ac:dyDescent="0.25">
      <c r="A373" s="10">
        <v>44734</v>
      </c>
      <c r="B373" s="14">
        <v>-2.4041094369667984E-3</v>
      </c>
      <c r="C373" s="23">
        <v>-1.3015723144006257E-3</v>
      </c>
      <c r="D373" s="14">
        <f t="shared" si="10"/>
        <v>-1.4927065520200901E-3</v>
      </c>
      <c r="E373" s="11">
        <f t="shared" si="11"/>
        <v>-9.1140288494670832E-4</v>
      </c>
      <c r="I373"/>
      <c r="J373"/>
      <c r="K373"/>
      <c r="L373"/>
      <c r="M373"/>
      <c r="N373"/>
    </row>
    <row r="374" spans="1:14" x14ac:dyDescent="0.25">
      <c r="A374" s="10">
        <v>44735</v>
      </c>
      <c r="B374" s="14">
        <v>2.2636639404912336E-2</v>
      </c>
      <c r="C374" s="23">
        <v>9.53221740917784E-3</v>
      </c>
      <c r="D374" s="14">
        <f t="shared" si="10"/>
        <v>1.0896009550467272E-2</v>
      </c>
      <c r="E374" s="11">
        <f t="shared" si="11"/>
        <v>1.1740629854445064E-2</v>
      </c>
      <c r="I374"/>
      <c r="J374"/>
      <c r="K374"/>
      <c r="L374"/>
      <c r="M374"/>
      <c r="N374"/>
    </row>
    <row r="375" spans="1:14" x14ac:dyDescent="0.25">
      <c r="A375" s="10">
        <v>44736</v>
      </c>
      <c r="B375" s="14">
        <v>3.4149733385590526E-2</v>
      </c>
      <c r="C375" s="23">
        <v>3.056329358583575E-2</v>
      </c>
      <c r="D375" s="14">
        <f t="shared" si="10"/>
        <v>3.4945583958889484E-2</v>
      </c>
      <c r="E375" s="11">
        <f t="shared" si="11"/>
        <v>-7.9585057329895764E-4</v>
      </c>
      <c r="I375"/>
      <c r="J375"/>
      <c r="K375"/>
      <c r="L375"/>
      <c r="M375"/>
      <c r="N375"/>
    </row>
    <row r="376" spans="1:14" x14ac:dyDescent="0.25">
      <c r="A376" s="10">
        <v>44739</v>
      </c>
      <c r="B376" s="14">
        <v>-1.0496759949383799E-2</v>
      </c>
      <c r="C376" s="23">
        <v>-2.9730715337762483E-3</v>
      </c>
      <c r="D376" s="14">
        <f t="shared" si="10"/>
        <v>-3.4041087319337266E-3</v>
      </c>
      <c r="E376" s="11">
        <f t="shared" si="11"/>
        <v>-7.092651217450072E-3</v>
      </c>
      <c r="I376"/>
      <c r="J376"/>
      <c r="K376"/>
      <c r="L376"/>
      <c r="M376"/>
      <c r="N376"/>
    </row>
    <row r="377" spans="1:14" x14ac:dyDescent="0.25">
      <c r="A377" s="10">
        <v>44740</v>
      </c>
      <c r="B377" s="14">
        <v>-3.1749061582434839E-2</v>
      </c>
      <c r="C377" s="23">
        <v>-2.0143036075892039E-2</v>
      </c>
      <c r="D377" s="14">
        <f t="shared" si="10"/>
        <v>-2.3038403067469924E-2</v>
      </c>
      <c r="E377" s="11">
        <f t="shared" si="11"/>
        <v>-8.7106585149649141E-3</v>
      </c>
      <c r="I377"/>
      <c r="J377"/>
      <c r="K377"/>
      <c r="L377"/>
      <c r="M377"/>
      <c r="N377"/>
    </row>
    <row r="378" spans="1:14" x14ac:dyDescent="0.25">
      <c r="A378" s="10">
        <v>44741</v>
      </c>
      <c r="B378" s="14">
        <v>1.4738277719840131E-2</v>
      </c>
      <c r="C378" s="23">
        <v>-7.117454091590601E-4</v>
      </c>
      <c r="D378" s="14">
        <f t="shared" si="10"/>
        <v>-8.1822437495298152E-4</v>
      </c>
      <c r="E378" s="11">
        <f t="shared" si="11"/>
        <v>1.5556502094793112E-2</v>
      </c>
      <c r="I378"/>
      <c r="J378"/>
      <c r="K378"/>
      <c r="L378"/>
      <c r="M378"/>
      <c r="N378"/>
    </row>
    <row r="379" spans="1:14" x14ac:dyDescent="0.25">
      <c r="A379" s="10">
        <v>44742</v>
      </c>
      <c r="B379" s="14">
        <v>-1.3179404512412944E-2</v>
      </c>
      <c r="C379" s="23">
        <v>-8.7592782679986759E-3</v>
      </c>
      <c r="D379" s="14">
        <f t="shared" si="10"/>
        <v>-1.0020784370798227E-2</v>
      </c>
      <c r="E379" s="11">
        <f t="shared" si="11"/>
        <v>-3.1586201416147174E-3</v>
      </c>
      <c r="I379"/>
      <c r="J379"/>
      <c r="K379"/>
      <c r="L379"/>
      <c r="M379"/>
      <c r="N379"/>
    </row>
    <row r="380" spans="1:14" x14ac:dyDescent="0.25">
      <c r="A380" s="10">
        <v>44743</v>
      </c>
      <c r="B380" s="14">
        <v>1.0707387692493586E-2</v>
      </c>
      <c r="C380" s="23">
        <v>1.0553814029047303E-2</v>
      </c>
      <c r="D380" s="14">
        <f t="shared" si="10"/>
        <v>1.2064231457827961E-2</v>
      </c>
      <c r="E380" s="11">
        <f t="shared" si="11"/>
        <v>-1.3568437653343757E-3</v>
      </c>
      <c r="I380"/>
      <c r="J380"/>
      <c r="K380"/>
      <c r="L380"/>
      <c r="M380"/>
      <c r="N380"/>
    </row>
    <row r="381" spans="1:14" x14ac:dyDescent="0.25">
      <c r="A381" s="10">
        <v>44747</v>
      </c>
      <c r="B381" s="14">
        <v>1.2597389913637107E-2</v>
      </c>
      <c r="C381" s="23">
        <v>1.5841285142366697E-3</v>
      </c>
      <c r="D381" s="14">
        <f t="shared" si="10"/>
        <v>1.8071662750197453E-3</v>
      </c>
      <c r="E381" s="11">
        <f t="shared" si="11"/>
        <v>1.0790223638617362E-2</v>
      </c>
      <c r="I381"/>
      <c r="J381"/>
      <c r="K381"/>
      <c r="L381"/>
      <c r="M381"/>
      <c r="N381"/>
    </row>
    <row r="382" spans="1:14" x14ac:dyDescent="0.25">
      <c r="A382" s="10">
        <v>44748</v>
      </c>
      <c r="B382" s="14">
        <v>1.2783064366020416E-2</v>
      </c>
      <c r="C382" s="23">
        <v>3.5731642904301068E-3</v>
      </c>
      <c r="D382" s="14">
        <f t="shared" si="10"/>
        <v>4.0816796427032209E-3</v>
      </c>
      <c r="E382" s="11">
        <f t="shared" si="11"/>
        <v>8.7013847233171938E-3</v>
      </c>
      <c r="I382"/>
      <c r="J382"/>
      <c r="K382"/>
      <c r="L382"/>
      <c r="M382"/>
      <c r="N382"/>
    </row>
    <row r="383" spans="1:14" x14ac:dyDescent="0.25">
      <c r="A383" s="10">
        <v>44749</v>
      </c>
      <c r="B383" s="14">
        <v>8.2264188151738946E-3</v>
      </c>
      <c r="C383" s="23">
        <v>1.4964587965241702E-2</v>
      </c>
      <c r="D383" s="14">
        <f t="shared" si="10"/>
        <v>1.7108064454589685E-2</v>
      </c>
      <c r="E383" s="11">
        <f t="shared" si="11"/>
        <v>-8.8816456394157899E-3</v>
      </c>
      <c r="I383"/>
      <c r="J383"/>
      <c r="K383"/>
      <c r="L383"/>
      <c r="M383"/>
      <c r="N383"/>
    </row>
    <row r="384" spans="1:14" x14ac:dyDescent="0.25">
      <c r="A384" s="10">
        <v>44750</v>
      </c>
      <c r="B384" s="14">
        <v>-2.7568599611295644E-3</v>
      </c>
      <c r="C384" s="23">
        <v>-8.3027152981908438E-4</v>
      </c>
      <c r="D384" s="14">
        <f t="shared" si="10"/>
        <v>-9.5376203047812364E-4</v>
      </c>
      <c r="E384" s="11">
        <f t="shared" si="11"/>
        <v>-1.8030979306514407E-3</v>
      </c>
      <c r="I384"/>
      <c r="J384"/>
      <c r="K384"/>
      <c r="L384"/>
      <c r="M384"/>
      <c r="N384"/>
    </row>
    <row r="385" spans="1:14" x14ac:dyDescent="0.25">
      <c r="A385" s="10">
        <v>44753</v>
      </c>
      <c r="B385" s="14">
        <v>-1.1768741207397475E-2</v>
      </c>
      <c r="C385" s="23">
        <v>-1.1527461422777309E-2</v>
      </c>
      <c r="D385" s="14">
        <f t="shared" si="10"/>
        <v>-1.3186272727065929E-2</v>
      </c>
      <c r="E385" s="11">
        <f t="shared" si="11"/>
        <v>1.4175315196684538E-3</v>
      </c>
      <c r="I385"/>
      <c r="J385"/>
      <c r="K385"/>
      <c r="L385"/>
      <c r="M385"/>
      <c r="N385"/>
    </row>
    <row r="386" spans="1:14" x14ac:dyDescent="0.25">
      <c r="A386" s="10">
        <v>44754</v>
      </c>
      <c r="B386" s="14">
        <v>-4.0981599369745422E-2</v>
      </c>
      <c r="C386" s="23">
        <v>-9.2438787173215672E-3</v>
      </c>
      <c r="D386" s="14">
        <f t="shared" si="10"/>
        <v>-1.0574937399699374E-2</v>
      </c>
      <c r="E386" s="11">
        <f t="shared" si="11"/>
        <v>-3.0406661970046048E-2</v>
      </c>
      <c r="I386"/>
      <c r="J386"/>
      <c r="K386"/>
      <c r="L386"/>
      <c r="M386"/>
      <c r="N386"/>
    </row>
    <row r="387" spans="1:14" x14ac:dyDescent="0.25">
      <c r="A387" s="10">
        <v>44755</v>
      </c>
      <c r="B387" s="14">
        <v>-3.7450039886203195E-3</v>
      </c>
      <c r="C387" s="23">
        <v>-4.4569025122100682E-3</v>
      </c>
      <c r="D387" s="14">
        <f t="shared" si="10"/>
        <v>-5.1009074704106904E-3</v>
      </c>
      <c r="E387" s="11">
        <f t="shared" si="11"/>
        <v>1.3559034817903709E-3</v>
      </c>
      <c r="I387"/>
      <c r="J387"/>
      <c r="K387"/>
      <c r="L387"/>
      <c r="M387"/>
      <c r="N387"/>
    </row>
    <row r="388" spans="1:14" x14ac:dyDescent="0.25">
      <c r="A388" s="10">
        <v>44756</v>
      </c>
      <c r="B388" s="14">
        <v>5.381325306719041E-3</v>
      </c>
      <c r="C388" s="23">
        <v>-2.9986339021522545E-3</v>
      </c>
      <c r="D388" s="14">
        <f t="shared" si="10"/>
        <v>-3.4333399550604141E-3</v>
      </c>
      <c r="E388" s="11">
        <f t="shared" si="11"/>
        <v>8.8146652617794551E-3</v>
      </c>
      <c r="I388"/>
      <c r="J388"/>
      <c r="K388"/>
      <c r="L388"/>
      <c r="M388"/>
      <c r="N388"/>
    </row>
    <row r="389" spans="1:14" x14ac:dyDescent="0.25">
      <c r="A389" s="10">
        <v>44757</v>
      </c>
      <c r="B389" s="14">
        <v>1.0390593485147495E-2</v>
      </c>
      <c r="C389" s="23">
        <v>1.920124935943663E-2</v>
      </c>
      <c r="D389" s="14">
        <f t="shared" ref="D389:D452" si="12">$H$38+$H$39*C389</f>
        <v>2.1952795298942139E-2</v>
      </c>
      <c r="E389" s="11">
        <f t="shared" si="11"/>
        <v>-1.1562201813794644E-2</v>
      </c>
      <c r="I389"/>
      <c r="J389"/>
      <c r="K389"/>
      <c r="L389"/>
      <c r="M389"/>
      <c r="N389"/>
    </row>
    <row r="390" spans="1:14" x14ac:dyDescent="0.25">
      <c r="A390" s="10">
        <v>44760</v>
      </c>
      <c r="B390" s="14">
        <v>-9.6215239670102357E-3</v>
      </c>
      <c r="C390" s="23">
        <v>-8.3635715808313745E-3</v>
      </c>
      <c r="D390" s="14">
        <f t="shared" si="12"/>
        <v>-9.5682836363135803E-3</v>
      </c>
      <c r="E390" s="11">
        <f t="shared" ref="E390:E453" si="13">B390-D390</f>
        <v>-5.3240330696655361E-5</v>
      </c>
      <c r="I390"/>
      <c r="J390"/>
      <c r="K390"/>
      <c r="L390"/>
      <c r="M390"/>
      <c r="N390"/>
    </row>
    <row r="391" spans="1:14" x14ac:dyDescent="0.25">
      <c r="A391" s="10">
        <v>44761</v>
      </c>
      <c r="B391" s="14">
        <v>2.0767229760175247E-2</v>
      </c>
      <c r="C391" s="23">
        <v>2.7628291645959681E-2</v>
      </c>
      <c r="D391" s="14">
        <f t="shared" si="12"/>
        <v>3.1589334048090577E-2</v>
      </c>
      <c r="E391" s="11">
        <f t="shared" si="13"/>
        <v>-1.082210428791533E-2</v>
      </c>
      <c r="I391"/>
      <c r="J391"/>
      <c r="K391"/>
      <c r="L391"/>
      <c r="M391"/>
      <c r="N391"/>
    </row>
    <row r="392" spans="1:14" x14ac:dyDescent="0.25">
      <c r="A392" s="10">
        <v>44762</v>
      </c>
      <c r="B392" s="14">
        <v>1.0557489457457193E-2</v>
      </c>
      <c r="C392" s="23">
        <v>5.8958061932632222E-3</v>
      </c>
      <c r="D392" s="14">
        <f t="shared" si="12"/>
        <v>6.7376801629381753E-3</v>
      </c>
      <c r="E392" s="11">
        <f t="shared" si="13"/>
        <v>3.8198092945190181E-3</v>
      </c>
      <c r="I392"/>
      <c r="J392"/>
      <c r="K392"/>
      <c r="L392"/>
      <c r="M392"/>
      <c r="N392"/>
    </row>
    <row r="393" spans="1:14" x14ac:dyDescent="0.25">
      <c r="A393" s="10">
        <v>44763</v>
      </c>
      <c r="B393" s="14">
        <v>9.7987513937721378E-3</v>
      </c>
      <c r="C393" s="23">
        <v>9.8613727091971214E-3</v>
      </c>
      <c r="D393" s="14">
        <f t="shared" si="12"/>
        <v>1.1272407068751484E-2</v>
      </c>
      <c r="E393" s="11">
        <f t="shared" si="13"/>
        <v>-1.4736556749793458E-3</v>
      </c>
      <c r="I393"/>
      <c r="J393"/>
      <c r="K393"/>
      <c r="L393"/>
      <c r="M393"/>
      <c r="N393"/>
    </row>
    <row r="394" spans="1:14" x14ac:dyDescent="0.25">
      <c r="A394" s="10">
        <v>44764</v>
      </c>
      <c r="B394" s="14">
        <v>-1.6915685101260233E-2</v>
      </c>
      <c r="C394" s="23">
        <v>-9.3324669763467562E-3</v>
      </c>
      <c r="D394" s="14">
        <f t="shared" si="12"/>
        <v>-1.0676240343459497E-2</v>
      </c>
      <c r="E394" s="11">
        <f t="shared" si="13"/>
        <v>-6.2394447578007356E-3</v>
      </c>
      <c r="I394"/>
      <c r="J394"/>
      <c r="K394"/>
      <c r="L394"/>
      <c r="M394"/>
      <c r="N394"/>
    </row>
    <row r="395" spans="1:14" x14ac:dyDescent="0.25">
      <c r="A395" s="10">
        <v>44767</v>
      </c>
      <c r="B395" s="14">
        <v>-5.8763126310500463E-3</v>
      </c>
      <c r="C395" s="23">
        <v>1.3151670479691789E-3</v>
      </c>
      <c r="D395" s="14">
        <f t="shared" si="12"/>
        <v>1.499601947751626E-3</v>
      </c>
      <c r="E395" s="11">
        <f t="shared" si="13"/>
        <v>-7.3759145788016723E-3</v>
      </c>
      <c r="I395"/>
      <c r="J395"/>
      <c r="K395"/>
      <c r="L395"/>
      <c r="M395"/>
      <c r="N395"/>
    </row>
    <row r="396" spans="1:14" x14ac:dyDescent="0.25">
      <c r="A396" s="10">
        <v>44768</v>
      </c>
      <c r="B396" s="14">
        <v>-2.6774452809170412E-2</v>
      </c>
      <c r="C396" s="23">
        <v>-1.1543202662058641E-2</v>
      </c>
      <c r="D396" s="14">
        <f t="shared" si="12"/>
        <v>-1.3204273237462889E-2</v>
      </c>
      <c r="E396" s="11">
        <f t="shared" si="13"/>
        <v>-1.3570179571707523E-2</v>
      </c>
      <c r="I396"/>
      <c r="J396"/>
      <c r="K396"/>
      <c r="L396"/>
      <c r="M396"/>
      <c r="N396"/>
    </row>
    <row r="397" spans="1:14" x14ac:dyDescent="0.25">
      <c r="A397" s="10">
        <v>44769</v>
      </c>
      <c r="B397" s="14">
        <v>6.6851817445896314E-2</v>
      </c>
      <c r="C397" s="23">
        <v>2.6156273782937785E-2</v>
      </c>
      <c r="D397" s="14">
        <f t="shared" si="12"/>
        <v>2.9906043909730316E-2</v>
      </c>
      <c r="E397" s="11">
        <f t="shared" si="13"/>
        <v>3.6945773536166002E-2</v>
      </c>
      <c r="I397"/>
      <c r="J397"/>
      <c r="K397"/>
      <c r="L397"/>
      <c r="M397"/>
      <c r="N397"/>
    </row>
    <row r="398" spans="1:14" x14ac:dyDescent="0.25">
      <c r="A398" s="10">
        <v>44770</v>
      </c>
      <c r="B398" s="14">
        <v>2.8540794648315534E-2</v>
      </c>
      <c r="C398" s="23">
        <v>1.2133338697180892E-2</v>
      </c>
      <c r="D398" s="14">
        <f t="shared" si="12"/>
        <v>1.3870458382077242E-2</v>
      </c>
      <c r="E398" s="11">
        <f t="shared" si="13"/>
        <v>1.4670336266238293E-2</v>
      </c>
      <c r="I398"/>
      <c r="J398"/>
      <c r="K398"/>
      <c r="L398"/>
      <c r="M398"/>
      <c r="N398"/>
    </row>
    <row r="399" spans="1:14" x14ac:dyDescent="0.25">
      <c r="A399" s="10">
        <v>44771</v>
      </c>
      <c r="B399" s="14">
        <v>1.566511077541137E-2</v>
      </c>
      <c r="C399" s="23">
        <v>1.4207760082581801E-2</v>
      </c>
      <c r="D399" s="14">
        <f t="shared" si="12"/>
        <v>1.6242612381404793E-2</v>
      </c>
      <c r="E399" s="11">
        <f t="shared" si="13"/>
        <v>-5.7750160599342321E-4</v>
      </c>
      <c r="I399"/>
      <c r="J399"/>
      <c r="K399"/>
      <c r="L399"/>
      <c r="M399"/>
      <c r="N399"/>
    </row>
    <row r="400" spans="1:14" x14ac:dyDescent="0.25">
      <c r="A400" s="10">
        <v>44774</v>
      </c>
      <c r="B400" s="14">
        <v>-9.7242176057005161E-3</v>
      </c>
      <c r="C400" s="23">
        <v>-2.823084127197673E-3</v>
      </c>
      <c r="D400" s="14">
        <f t="shared" si="12"/>
        <v>-3.2325942899461488E-3</v>
      </c>
      <c r="E400" s="11">
        <f t="shared" si="13"/>
        <v>-6.4916233157543673E-3</v>
      </c>
      <c r="I400"/>
      <c r="J400"/>
      <c r="K400"/>
      <c r="L400"/>
      <c r="M400"/>
      <c r="N400"/>
    </row>
    <row r="401" spans="1:14" x14ac:dyDescent="0.25">
      <c r="A401" s="10">
        <v>44775</v>
      </c>
      <c r="B401" s="14">
        <v>-1.1474607716653028E-2</v>
      </c>
      <c r="C401" s="23">
        <v>-6.6623955507048409E-3</v>
      </c>
      <c r="D401" s="14">
        <f t="shared" si="12"/>
        <v>-7.6229452630086209E-3</v>
      </c>
      <c r="E401" s="11">
        <f t="shared" si="13"/>
        <v>-3.8516624536444072E-3</v>
      </c>
      <c r="I401"/>
      <c r="J401"/>
      <c r="K401"/>
      <c r="L401"/>
      <c r="M401"/>
      <c r="N401"/>
    </row>
    <row r="402" spans="1:14" x14ac:dyDescent="0.25">
      <c r="A402" s="10">
        <v>44776</v>
      </c>
      <c r="B402" s="14">
        <v>2.7836302690888784E-2</v>
      </c>
      <c r="C402" s="23">
        <v>1.5638477163140069E-2</v>
      </c>
      <c r="D402" s="14">
        <f t="shared" si="12"/>
        <v>1.7878674016922797E-2</v>
      </c>
      <c r="E402" s="11">
        <f t="shared" si="13"/>
        <v>9.9576286739659868E-3</v>
      </c>
      <c r="I402"/>
      <c r="J402"/>
      <c r="K402"/>
      <c r="L402"/>
      <c r="M402"/>
      <c r="N402"/>
    </row>
    <row r="403" spans="1:14" x14ac:dyDescent="0.25">
      <c r="A403" s="10">
        <v>44777</v>
      </c>
      <c r="B403" s="14">
        <v>4.1774467791141036E-3</v>
      </c>
      <c r="C403" s="23">
        <v>-7.7734016405579082E-4</v>
      </c>
      <c r="D403" s="14">
        <f t="shared" si="12"/>
        <v>-8.9323365766586589E-4</v>
      </c>
      <c r="E403" s="11">
        <f t="shared" si="13"/>
        <v>5.0706804367799691E-3</v>
      </c>
      <c r="I403"/>
      <c r="J403"/>
      <c r="K403"/>
      <c r="L403"/>
      <c r="M403"/>
      <c r="N403"/>
    </row>
    <row r="404" spans="1:14" x14ac:dyDescent="0.25">
      <c r="A404" s="10">
        <v>44778</v>
      </c>
      <c r="B404" s="14">
        <v>-2.6087529648198384E-3</v>
      </c>
      <c r="C404" s="23">
        <v>-1.6257460597355834E-3</v>
      </c>
      <c r="D404" s="14">
        <f t="shared" si="12"/>
        <v>-1.8634075348990791E-3</v>
      </c>
      <c r="E404" s="11">
        <f t="shared" si="13"/>
        <v>-7.4534542992075927E-4</v>
      </c>
      <c r="I404"/>
      <c r="J404"/>
      <c r="K404"/>
      <c r="L404"/>
      <c r="M404"/>
      <c r="N404"/>
    </row>
    <row r="405" spans="1:14" x14ac:dyDescent="0.25">
      <c r="A405" s="10">
        <v>44781</v>
      </c>
      <c r="B405" s="14">
        <v>-9.1547953735081084E-3</v>
      </c>
      <c r="C405" s="23">
        <v>-1.2375507238540906E-3</v>
      </c>
      <c r="D405" s="14">
        <f t="shared" si="12"/>
        <v>-1.4194962230449461E-3</v>
      </c>
      <c r="E405" s="11">
        <f t="shared" si="13"/>
        <v>-7.7352991504631621E-3</v>
      </c>
      <c r="I405"/>
      <c r="J405"/>
      <c r="K405"/>
      <c r="L405"/>
      <c r="M405"/>
      <c r="N405"/>
    </row>
    <row r="406" spans="1:14" x14ac:dyDescent="0.25">
      <c r="A406" s="10">
        <v>44782</v>
      </c>
      <c r="B406" s="14">
        <v>7.0632287473825443E-3</v>
      </c>
      <c r="C406" s="23">
        <v>-4.2486928935940903E-3</v>
      </c>
      <c r="D406" s="14">
        <f t="shared" si="12"/>
        <v>-4.8628144373488941E-3</v>
      </c>
      <c r="E406" s="11">
        <f t="shared" si="13"/>
        <v>1.1926043184731439E-2</v>
      </c>
      <c r="I406"/>
      <c r="J406"/>
      <c r="K406"/>
      <c r="L406"/>
      <c r="M406"/>
      <c r="N406"/>
    </row>
    <row r="407" spans="1:14" x14ac:dyDescent="0.25">
      <c r="A407" s="10">
        <v>44783</v>
      </c>
      <c r="B407" s="14">
        <v>2.4300462268683095E-2</v>
      </c>
      <c r="C407" s="23">
        <v>2.1290637641290189E-2</v>
      </c>
      <c r="D407" s="14">
        <f t="shared" si="12"/>
        <v>2.4342064327803968E-2</v>
      </c>
      <c r="E407" s="11">
        <f t="shared" si="13"/>
        <v>-4.1602059120873086E-5</v>
      </c>
      <c r="I407"/>
      <c r="J407"/>
      <c r="K407"/>
      <c r="L407"/>
      <c r="M407"/>
      <c r="N407"/>
    </row>
    <row r="408" spans="1:14" x14ac:dyDescent="0.25">
      <c r="A408" s="10">
        <v>44784</v>
      </c>
      <c r="B408" s="14">
        <v>-7.4006622750824201E-3</v>
      </c>
      <c r="C408" s="23">
        <v>-7.0547395835024636E-4</v>
      </c>
      <c r="D408" s="14">
        <f t="shared" si="12"/>
        <v>-8.1105281028323215E-4</v>
      </c>
      <c r="E408" s="11">
        <f t="shared" si="13"/>
        <v>-6.5896094647991876E-3</v>
      </c>
      <c r="I408"/>
      <c r="J408"/>
      <c r="K408"/>
      <c r="L408"/>
      <c r="M408"/>
      <c r="N408"/>
    </row>
    <row r="409" spans="1:14" x14ac:dyDescent="0.25">
      <c r="A409" s="10">
        <v>44785</v>
      </c>
      <c r="B409" s="14">
        <v>1.703747208706511E-2</v>
      </c>
      <c r="C409" s="23">
        <v>1.7322368774566995E-2</v>
      </c>
      <c r="D409" s="14">
        <f t="shared" si="12"/>
        <v>1.98042472146309E-2</v>
      </c>
      <c r="E409" s="11">
        <f t="shared" si="13"/>
        <v>-2.7667751275657904E-3</v>
      </c>
      <c r="I409"/>
      <c r="J409"/>
      <c r="K409"/>
      <c r="L409"/>
      <c r="M409"/>
      <c r="N409"/>
    </row>
    <row r="410" spans="1:14" x14ac:dyDescent="0.25">
      <c r="A410" s="10">
        <v>44788</v>
      </c>
      <c r="B410" s="14">
        <v>5.3438349074912666E-3</v>
      </c>
      <c r="C410" s="23">
        <v>3.9695418998517756E-3</v>
      </c>
      <c r="D410" s="14">
        <f t="shared" si="12"/>
        <v>4.5349475939742622E-3</v>
      </c>
      <c r="E410" s="11">
        <f t="shared" si="13"/>
        <v>8.0888731351700435E-4</v>
      </c>
      <c r="I410"/>
      <c r="J410"/>
      <c r="K410"/>
      <c r="L410"/>
      <c r="M410"/>
      <c r="N410"/>
    </row>
    <row r="411" spans="1:14" x14ac:dyDescent="0.25">
      <c r="A411" s="10">
        <v>44789</v>
      </c>
      <c r="B411" s="14">
        <v>-2.589989257174994E-3</v>
      </c>
      <c r="C411" s="23">
        <v>1.8756797165811246E-3</v>
      </c>
      <c r="D411" s="14">
        <f t="shared" si="12"/>
        <v>2.1405625442239857E-3</v>
      </c>
      <c r="E411" s="11">
        <f t="shared" si="13"/>
        <v>-4.7305518013989797E-3</v>
      </c>
      <c r="I411"/>
      <c r="J411"/>
      <c r="K411"/>
      <c r="L411"/>
      <c r="M411"/>
      <c r="N411"/>
    </row>
    <row r="412" spans="1:14" x14ac:dyDescent="0.25">
      <c r="A412" s="10">
        <v>44790</v>
      </c>
      <c r="B412" s="14">
        <v>-2.6360686577823539E-3</v>
      </c>
      <c r="C412" s="23">
        <v>-7.2377949540946233E-3</v>
      </c>
      <c r="D412" s="14">
        <f t="shared" si="12"/>
        <v>-8.2809292220864285E-3</v>
      </c>
      <c r="E412" s="11">
        <f t="shared" si="13"/>
        <v>5.6448605643040746E-3</v>
      </c>
      <c r="I412"/>
      <c r="J412"/>
      <c r="K412"/>
      <c r="L412"/>
      <c r="M412"/>
      <c r="N412"/>
    </row>
    <row r="413" spans="1:14" x14ac:dyDescent="0.25">
      <c r="A413" s="10">
        <v>44791</v>
      </c>
      <c r="B413" s="14">
        <v>-3.9474122537637869E-3</v>
      </c>
      <c r="C413" s="23">
        <v>2.2695611701914974E-3</v>
      </c>
      <c r="D413" s="14">
        <f t="shared" si="12"/>
        <v>2.5909760773751688E-3</v>
      </c>
      <c r="E413" s="11">
        <f t="shared" si="13"/>
        <v>-6.5383883311389557E-3</v>
      </c>
      <c r="I413"/>
      <c r="J413"/>
      <c r="K413"/>
      <c r="L413"/>
      <c r="M413"/>
      <c r="N413"/>
    </row>
    <row r="414" spans="1:14" x14ac:dyDescent="0.25">
      <c r="A414" s="10">
        <v>44792</v>
      </c>
      <c r="B414" s="14">
        <v>-1.3854082039752434E-2</v>
      </c>
      <c r="C414" s="23">
        <v>-1.2900001139847943E-2</v>
      </c>
      <c r="D414" s="14">
        <f t="shared" si="12"/>
        <v>-1.4755807056975361E-2</v>
      </c>
      <c r="E414" s="11">
        <f t="shared" si="13"/>
        <v>9.01725017222927E-4</v>
      </c>
      <c r="I414"/>
      <c r="J414"/>
      <c r="K414"/>
      <c r="L414"/>
      <c r="M414"/>
      <c r="N414"/>
    </row>
    <row r="415" spans="1:14" x14ac:dyDescent="0.25">
      <c r="A415" s="10">
        <v>44795</v>
      </c>
      <c r="B415" s="14">
        <v>-2.9355236913109012E-2</v>
      </c>
      <c r="C415" s="23">
        <v>-2.1400064919715835E-2</v>
      </c>
      <c r="D415" s="14">
        <f t="shared" si="12"/>
        <v>-2.4475847754519574E-2</v>
      </c>
      <c r="E415" s="11">
        <f t="shared" si="13"/>
        <v>-4.8793891585894381E-3</v>
      </c>
      <c r="I415"/>
      <c r="J415"/>
      <c r="K415"/>
      <c r="L415"/>
      <c r="M415"/>
      <c r="N415"/>
    </row>
    <row r="416" spans="1:14" x14ac:dyDescent="0.25">
      <c r="A416" s="10">
        <v>44796</v>
      </c>
      <c r="B416" s="14">
        <v>-4.7162786753169655E-3</v>
      </c>
      <c r="C416" s="23">
        <v>-2.2378626777133184E-3</v>
      </c>
      <c r="D416" s="14">
        <f t="shared" si="12"/>
        <v>-2.5633785695257372E-3</v>
      </c>
      <c r="E416" s="11">
        <f t="shared" si="13"/>
        <v>-2.1529001057912283E-3</v>
      </c>
      <c r="I416"/>
      <c r="J416"/>
      <c r="K416"/>
      <c r="L416"/>
      <c r="M416"/>
      <c r="N416"/>
    </row>
    <row r="417" spans="1:14" x14ac:dyDescent="0.25">
      <c r="A417" s="10">
        <v>44797</v>
      </c>
      <c r="B417" s="14">
        <v>-2.3515334615781384E-3</v>
      </c>
      <c r="C417" s="23">
        <v>2.9161604463009833E-3</v>
      </c>
      <c r="D417" s="14">
        <f t="shared" si="12"/>
        <v>3.3303789149953487E-3</v>
      </c>
      <c r="E417" s="11">
        <f t="shared" si="13"/>
        <v>-5.6819123765734867E-3</v>
      </c>
      <c r="I417"/>
      <c r="J417"/>
      <c r="K417"/>
      <c r="L417"/>
      <c r="M417"/>
      <c r="N417"/>
    </row>
    <row r="418" spans="1:14" x14ac:dyDescent="0.25">
      <c r="A418" s="10">
        <v>44798</v>
      </c>
      <c r="B418" s="14">
        <v>1.1095385628736241E-2</v>
      </c>
      <c r="C418" s="23">
        <v>1.4091605518061455E-2</v>
      </c>
      <c r="D418" s="14">
        <f t="shared" si="12"/>
        <v>1.6109786661082866E-2</v>
      </c>
      <c r="E418" s="11">
        <f t="shared" si="13"/>
        <v>-5.0144010323466253E-3</v>
      </c>
      <c r="I418"/>
      <c r="J418"/>
      <c r="K418"/>
      <c r="L418"/>
      <c r="M418"/>
      <c r="N418"/>
    </row>
    <row r="419" spans="1:14" x14ac:dyDescent="0.25">
      <c r="A419" s="10">
        <v>44799</v>
      </c>
      <c r="B419" s="14">
        <v>-3.8587064315753442E-2</v>
      </c>
      <c r="C419" s="23">
        <v>-3.3688058719518764E-2</v>
      </c>
      <c r="D419" s="14">
        <f t="shared" si="12"/>
        <v>-3.8527483473788468E-2</v>
      </c>
      <c r="E419" s="11">
        <f t="shared" si="13"/>
        <v>-5.9580841964973486E-5</v>
      </c>
      <c r="I419"/>
      <c r="J419"/>
      <c r="K419"/>
      <c r="L419"/>
      <c r="M419"/>
      <c r="N419"/>
    </row>
    <row r="420" spans="1:14" x14ac:dyDescent="0.25">
      <c r="A420" s="10">
        <v>44802</v>
      </c>
      <c r="B420" s="14">
        <v>-1.0667817238141116E-2</v>
      </c>
      <c r="C420" s="23">
        <v>-6.6663557995027128E-3</v>
      </c>
      <c r="D420" s="14">
        <f t="shared" si="12"/>
        <v>-7.627473908967594E-3</v>
      </c>
      <c r="E420" s="11">
        <f t="shared" si="13"/>
        <v>-3.0403433291735218E-3</v>
      </c>
      <c r="I420"/>
      <c r="J420"/>
      <c r="K420"/>
      <c r="L420"/>
      <c r="M420"/>
      <c r="N420"/>
    </row>
    <row r="421" spans="1:14" x14ac:dyDescent="0.25">
      <c r="A421" s="10">
        <v>44803</v>
      </c>
      <c r="B421" s="14">
        <v>-8.5211498845409704E-3</v>
      </c>
      <c r="C421" s="23">
        <v>-1.1028155571448206E-2</v>
      </c>
      <c r="D421" s="14">
        <f t="shared" si="12"/>
        <v>-1.2615303694229299E-2</v>
      </c>
      <c r="E421" s="11">
        <f t="shared" si="13"/>
        <v>4.0941538096883282E-3</v>
      </c>
      <c r="I421"/>
      <c r="J421"/>
      <c r="K421"/>
      <c r="L421"/>
      <c r="M421"/>
      <c r="N421"/>
    </row>
    <row r="422" spans="1:14" x14ac:dyDescent="0.25">
      <c r="A422" s="10">
        <v>44804</v>
      </c>
      <c r="B422" s="14">
        <v>-5.7040907313556655E-3</v>
      </c>
      <c r="C422" s="23">
        <v>-7.8170251059712162E-3</v>
      </c>
      <c r="D422" s="14">
        <f t="shared" si="12"/>
        <v>-8.9432937401998092E-3</v>
      </c>
      <c r="E422" s="11">
        <f t="shared" si="13"/>
        <v>3.2392030088441437E-3</v>
      </c>
      <c r="I422"/>
      <c r="J422"/>
      <c r="K422"/>
      <c r="L422"/>
      <c r="M422"/>
      <c r="N422"/>
    </row>
    <row r="423" spans="1:14" x14ac:dyDescent="0.25">
      <c r="A423" s="10">
        <v>44805</v>
      </c>
      <c r="B423" s="14">
        <v>-4.0921217467478968E-3</v>
      </c>
      <c r="C423" s="23">
        <v>2.9962320243362831E-3</v>
      </c>
      <c r="D423" s="14">
        <f t="shared" si="12"/>
        <v>3.4219428158525486E-3</v>
      </c>
      <c r="E423" s="11">
        <f t="shared" si="13"/>
        <v>-7.5140645626004454E-3</v>
      </c>
      <c r="I423"/>
      <c r="J423"/>
      <c r="K423"/>
      <c r="L423"/>
      <c r="M423"/>
      <c r="N423"/>
    </row>
    <row r="424" spans="1:14" x14ac:dyDescent="0.25">
      <c r="A424" s="10">
        <v>44806</v>
      </c>
      <c r="B424" s="14">
        <v>-1.6666711895356491E-2</v>
      </c>
      <c r="C424" s="23">
        <v>-1.0736500458081003E-2</v>
      </c>
      <c r="D424" s="14">
        <f t="shared" si="12"/>
        <v>-1.2281788600108425E-2</v>
      </c>
      <c r="E424" s="11">
        <f t="shared" si="13"/>
        <v>-4.3849232952480662E-3</v>
      </c>
      <c r="I424"/>
      <c r="J424"/>
      <c r="K424"/>
      <c r="L424"/>
      <c r="M424"/>
      <c r="N424"/>
    </row>
    <row r="425" spans="1:14" x14ac:dyDescent="0.25">
      <c r="A425" s="10">
        <v>44810</v>
      </c>
      <c r="B425" s="14">
        <v>-1.0973921841508728E-2</v>
      </c>
      <c r="C425" s="23">
        <v>-4.0950569838349672E-3</v>
      </c>
      <c r="D425" s="14">
        <f t="shared" si="12"/>
        <v>-4.6871278385024421E-3</v>
      </c>
      <c r="E425" s="11">
        <f t="shared" si="13"/>
        <v>-6.2867940030062863E-3</v>
      </c>
      <c r="I425"/>
      <c r="J425"/>
      <c r="K425"/>
      <c r="L425"/>
      <c r="M425"/>
      <c r="N425"/>
    </row>
    <row r="426" spans="1:14" x14ac:dyDescent="0.25">
      <c r="A426" s="10">
        <v>44811</v>
      </c>
      <c r="B426" s="14">
        <v>1.9111395243280246E-2</v>
      </c>
      <c r="C426" s="23">
        <v>1.8341016392733958E-2</v>
      </c>
      <c r="D426" s="14">
        <f t="shared" si="12"/>
        <v>2.0969096862993565E-2</v>
      </c>
      <c r="E426" s="11">
        <f t="shared" si="13"/>
        <v>-1.8577016197133187E-3</v>
      </c>
      <c r="I426"/>
      <c r="J426"/>
      <c r="K426"/>
      <c r="L426"/>
      <c r="M426"/>
      <c r="N426"/>
    </row>
    <row r="427" spans="1:14" x14ac:dyDescent="0.25">
      <c r="A427" s="10">
        <v>44812</v>
      </c>
      <c r="B427" s="14">
        <v>1.6661098364488952E-3</v>
      </c>
      <c r="C427" s="23">
        <v>6.6107218774560548E-3</v>
      </c>
      <c r="D427" s="14">
        <f t="shared" si="12"/>
        <v>7.5552045634168499E-3</v>
      </c>
      <c r="E427" s="11">
        <f t="shared" si="13"/>
        <v>-5.8890947269679547E-3</v>
      </c>
      <c r="I427"/>
      <c r="J427"/>
      <c r="K427"/>
      <c r="L427"/>
      <c r="M427"/>
      <c r="N427"/>
    </row>
    <row r="428" spans="1:14" x14ac:dyDescent="0.25">
      <c r="A428" s="10">
        <v>44813</v>
      </c>
      <c r="B428" s="14">
        <v>2.2976947730362636E-2</v>
      </c>
      <c r="C428" s="23">
        <v>1.5271449816332957E-2</v>
      </c>
      <c r="D428" s="14">
        <f t="shared" si="12"/>
        <v>1.7458968842883241E-2</v>
      </c>
      <c r="E428" s="11">
        <f t="shared" si="13"/>
        <v>5.5179788874793953E-3</v>
      </c>
      <c r="I428"/>
      <c r="J428"/>
      <c r="K428"/>
      <c r="L428"/>
      <c r="M428"/>
      <c r="N428"/>
    </row>
    <row r="429" spans="1:14" x14ac:dyDescent="0.25">
      <c r="A429" s="10">
        <v>44816</v>
      </c>
      <c r="B429" s="14">
        <v>8.2813686840208876E-3</v>
      </c>
      <c r="C429" s="23">
        <v>1.0584272769349793E-2</v>
      </c>
      <c r="D429" s="14">
        <f t="shared" si="12"/>
        <v>1.2099061807693963E-2</v>
      </c>
      <c r="E429" s="11">
        <f t="shared" si="13"/>
        <v>-3.8176931236730757E-3</v>
      </c>
      <c r="I429"/>
      <c r="J429"/>
      <c r="K429"/>
      <c r="L429"/>
      <c r="M429"/>
      <c r="N429"/>
    </row>
    <row r="430" spans="1:14" x14ac:dyDescent="0.25">
      <c r="A430" s="10">
        <v>44817</v>
      </c>
      <c r="B430" s="14">
        <v>-5.4978674827604199E-2</v>
      </c>
      <c r="C430" s="23">
        <v>-4.3236613400616762E-2</v>
      </c>
      <c r="D430" s="14">
        <f t="shared" si="12"/>
        <v>-4.9446500378440603E-2</v>
      </c>
      <c r="E430" s="11">
        <f t="shared" si="13"/>
        <v>-5.532174449163596E-3</v>
      </c>
      <c r="I430"/>
      <c r="J430"/>
      <c r="K430"/>
      <c r="L430"/>
      <c r="M430"/>
      <c r="N430"/>
    </row>
    <row r="431" spans="1:14" x14ac:dyDescent="0.25">
      <c r="A431" s="10">
        <v>44818</v>
      </c>
      <c r="B431" s="14">
        <v>9.1264063047420793E-4</v>
      </c>
      <c r="C431" s="23">
        <v>3.387012085323974E-3</v>
      </c>
      <c r="D431" s="14">
        <f t="shared" si="12"/>
        <v>3.8688098270843393E-3</v>
      </c>
      <c r="E431" s="11">
        <f t="shared" si="13"/>
        <v>-2.9561691966101316E-3</v>
      </c>
      <c r="I431"/>
      <c r="J431"/>
      <c r="K431"/>
      <c r="L431"/>
      <c r="M431"/>
      <c r="N431"/>
    </row>
    <row r="432" spans="1:14" x14ac:dyDescent="0.25">
      <c r="A432" s="10">
        <v>44819</v>
      </c>
      <c r="B432" s="14">
        <v>-2.71190955108951E-2</v>
      </c>
      <c r="C432" s="23">
        <v>-1.1317739184353361E-2</v>
      </c>
      <c r="D432" s="14">
        <f t="shared" si="12"/>
        <v>-1.2946449974501534E-2</v>
      </c>
      <c r="E432" s="11">
        <f t="shared" si="13"/>
        <v>-1.4172645536393566E-2</v>
      </c>
      <c r="I432"/>
      <c r="J432"/>
      <c r="K432"/>
      <c r="L432"/>
      <c r="M432"/>
      <c r="N432"/>
    </row>
    <row r="433" spans="1:14" x14ac:dyDescent="0.25">
      <c r="A433" s="10">
        <v>44820</v>
      </c>
      <c r="B433" s="14">
        <v>-2.6082314288943353E-3</v>
      </c>
      <c r="C433" s="23">
        <v>-7.1821340894484519E-3</v>
      </c>
      <c r="D433" s="14">
        <f t="shared" si="12"/>
        <v>-8.2172795973738839E-3</v>
      </c>
      <c r="E433" s="11">
        <f t="shared" si="13"/>
        <v>5.6090481684795482E-3</v>
      </c>
      <c r="I433"/>
      <c r="J433"/>
      <c r="K433"/>
      <c r="L433"/>
      <c r="M433"/>
      <c r="N433"/>
    </row>
    <row r="434" spans="1:14" x14ac:dyDescent="0.25">
      <c r="A434" s="10">
        <v>44823</v>
      </c>
      <c r="B434" s="14">
        <v>-8.9886801275931882E-4</v>
      </c>
      <c r="C434" s="23">
        <v>6.8571007162865046E-3</v>
      </c>
      <c r="D434" s="14">
        <f t="shared" si="12"/>
        <v>7.8369450776607178E-3</v>
      </c>
      <c r="E434" s="11">
        <f t="shared" si="13"/>
        <v>-8.7358130904200363E-3</v>
      </c>
      <c r="I434"/>
      <c r="J434"/>
      <c r="K434"/>
      <c r="L434"/>
      <c r="M434"/>
      <c r="N434"/>
    </row>
    <row r="435" spans="1:14" x14ac:dyDescent="0.25">
      <c r="A435" s="10">
        <v>44824</v>
      </c>
      <c r="B435" s="14">
        <v>-8.465592359305019E-3</v>
      </c>
      <c r="C435" s="23">
        <v>-1.1272103097361836E-2</v>
      </c>
      <c r="D435" s="14">
        <f t="shared" si="12"/>
        <v>-1.2894263939864368E-2</v>
      </c>
      <c r="E435" s="11">
        <f t="shared" si="13"/>
        <v>4.4286715805593492E-3</v>
      </c>
      <c r="I435"/>
      <c r="J435"/>
      <c r="K435"/>
      <c r="L435"/>
      <c r="M435"/>
      <c r="N435"/>
    </row>
    <row r="436" spans="1:14" x14ac:dyDescent="0.25">
      <c r="A436" s="10">
        <v>44825</v>
      </c>
      <c r="B436" s="14">
        <v>-1.4435859587171205E-2</v>
      </c>
      <c r="C436" s="23">
        <v>-1.7116493600784457E-2</v>
      </c>
      <c r="D436" s="14">
        <f t="shared" si="12"/>
        <v>-1.9577474209433864E-2</v>
      </c>
      <c r="E436" s="11">
        <f t="shared" si="13"/>
        <v>5.141614622262659E-3</v>
      </c>
      <c r="I436"/>
      <c r="J436"/>
      <c r="K436"/>
      <c r="L436"/>
      <c r="M436"/>
      <c r="N436"/>
    </row>
    <row r="437" spans="1:14" x14ac:dyDescent="0.25">
      <c r="A437" s="10">
        <v>44826</v>
      </c>
      <c r="B437" s="14">
        <v>8.4953454978000786E-3</v>
      </c>
      <c r="C437" s="23">
        <v>-8.4275809796893787E-3</v>
      </c>
      <c r="D437" s="14">
        <f t="shared" si="12"/>
        <v>-9.6414800237805479E-3</v>
      </c>
      <c r="E437" s="11">
        <f t="shared" si="13"/>
        <v>1.8136825521580628E-2</v>
      </c>
      <c r="I437"/>
      <c r="J437"/>
      <c r="K437"/>
      <c r="L437"/>
      <c r="M437"/>
      <c r="N437"/>
    </row>
    <row r="438" spans="1:14" x14ac:dyDescent="0.25">
      <c r="A438" s="10">
        <v>44827</v>
      </c>
      <c r="B438" s="14">
        <v>-1.2698199413139261E-2</v>
      </c>
      <c r="C438" s="23">
        <v>-1.7232619015461002E-2</v>
      </c>
      <c r="D438" s="14">
        <f t="shared" si="12"/>
        <v>-1.9710266596162606E-2</v>
      </c>
      <c r="E438" s="11">
        <f t="shared" si="13"/>
        <v>7.012067183023345E-3</v>
      </c>
      <c r="I438"/>
      <c r="J438"/>
      <c r="K438"/>
      <c r="L438"/>
      <c r="M438"/>
      <c r="N438"/>
    </row>
    <row r="439" spans="1:14" x14ac:dyDescent="0.25">
      <c r="A439" s="10">
        <v>44830</v>
      </c>
      <c r="B439" s="14">
        <v>-1.975267932056116E-3</v>
      </c>
      <c r="C439" s="23">
        <v>-1.0340526208282019E-2</v>
      </c>
      <c r="D439" s="14">
        <f t="shared" si="12"/>
        <v>-1.1828981900899694E-2</v>
      </c>
      <c r="E439" s="11">
        <f t="shared" si="13"/>
        <v>9.8537139688435783E-3</v>
      </c>
      <c r="I439"/>
      <c r="J439"/>
      <c r="K439"/>
      <c r="L439"/>
      <c r="M439"/>
      <c r="N439"/>
    </row>
    <row r="440" spans="1:14" x14ac:dyDescent="0.25">
      <c r="A440" s="10">
        <v>44831</v>
      </c>
      <c r="B440" s="14">
        <v>-4.3799557553639724E-3</v>
      </c>
      <c r="C440" s="23">
        <v>-2.1203598092424283E-3</v>
      </c>
      <c r="D440" s="14">
        <f t="shared" si="12"/>
        <v>-2.4290110290938237E-3</v>
      </c>
      <c r="E440" s="11">
        <f t="shared" si="13"/>
        <v>-1.9509447262701487E-3</v>
      </c>
      <c r="I440"/>
      <c r="J440"/>
      <c r="K440"/>
      <c r="L440"/>
      <c r="M440"/>
      <c r="N440"/>
    </row>
    <row r="441" spans="1:14" x14ac:dyDescent="0.25">
      <c r="A441" s="10">
        <v>44832</v>
      </c>
      <c r="B441" s="14">
        <v>1.9711452237507223E-2</v>
      </c>
      <c r="C441" s="23">
        <v>1.967213992623483E-2</v>
      </c>
      <c r="D441" s="14">
        <f t="shared" si="12"/>
        <v>2.2491270725939382E-2</v>
      </c>
      <c r="E441" s="11">
        <f t="shared" si="13"/>
        <v>-2.7798184884321592E-3</v>
      </c>
      <c r="I441"/>
      <c r="J441"/>
      <c r="K441"/>
      <c r="L441"/>
      <c r="M441"/>
      <c r="N441"/>
    </row>
    <row r="442" spans="1:14" x14ac:dyDescent="0.25">
      <c r="A442" s="10">
        <v>44833</v>
      </c>
      <c r="B442" s="14">
        <v>-1.4808829133404337E-2</v>
      </c>
      <c r="C442" s="23">
        <v>-2.1126437880238859E-2</v>
      </c>
      <c r="D442" s="14">
        <f t="shared" si="12"/>
        <v>-2.4162948224757917E-2</v>
      </c>
      <c r="E442" s="11">
        <f t="shared" si="13"/>
        <v>9.3541190913535802E-3</v>
      </c>
      <c r="I442"/>
      <c r="J442"/>
      <c r="K442"/>
      <c r="L442"/>
      <c r="M442"/>
      <c r="N442"/>
    </row>
    <row r="443" spans="1:14" x14ac:dyDescent="0.25">
      <c r="A443" s="10">
        <v>44834</v>
      </c>
      <c r="B443" s="14">
        <v>-1.9368540819550872E-2</v>
      </c>
      <c r="C443" s="23">
        <v>-1.5066695771983316E-2</v>
      </c>
      <c r="D443" s="14">
        <f t="shared" si="12"/>
        <v>-1.7233477877915217E-2</v>
      </c>
      <c r="E443" s="11">
        <f t="shared" si="13"/>
        <v>-2.1350629416356549E-3</v>
      </c>
      <c r="I443"/>
      <c r="J443"/>
      <c r="K443"/>
      <c r="L443"/>
      <c r="M443"/>
      <c r="N443"/>
    </row>
    <row r="444" spans="1:14" x14ac:dyDescent="0.25">
      <c r="A444" s="10">
        <v>44837</v>
      </c>
      <c r="B444" s="14">
        <v>3.3662524919627103E-2</v>
      </c>
      <c r="C444" s="23">
        <v>2.5883894952576141E-2</v>
      </c>
      <c r="D444" s="14">
        <f t="shared" si="12"/>
        <v>2.9594571739070225E-2</v>
      </c>
      <c r="E444" s="11">
        <f t="shared" si="13"/>
        <v>4.0679531805568776E-3</v>
      </c>
      <c r="I444"/>
      <c r="J444"/>
      <c r="K444"/>
      <c r="L444"/>
      <c r="M444"/>
      <c r="N444"/>
    </row>
    <row r="445" spans="1:14" x14ac:dyDescent="0.25">
      <c r="A445" s="10">
        <v>44838</v>
      </c>
      <c r="B445" s="14">
        <v>3.381254127410336E-2</v>
      </c>
      <c r="C445" s="23">
        <v>3.0583700679551511E-2</v>
      </c>
      <c r="D445" s="14">
        <f t="shared" si="12"/>
        <v>3.4968919993367903E-2</v>
      </c>
      <c r="E445" s="11">
        <f t="shared" si="13"/>
        <v>-1.1563787192645433E-3</v>
      </c>
      <c r="I445"/>
      <c r="J445"/>
      <c r="K445"/>
      <c r="L445"/>
      <c r="M445"/>
      <c r="N445"/>
    </row>
    <row r="446" spans="1:14" x14ac:dyDescent="0.25">
      <c r="A446" s="10">
        <v>44839</v>
      </c>
      <c r="B446" s="14">
        <v>1.285712726335002E-3</v>
      </c>
      <c r="C446" s="23">
        <v>-2.0179487570848621E-3</v>
      </c>
      <c r="D446" s="14">
        <f t="shared" si="12"/>
        <v>-2.3119013672572237E-3</v>
      </c>
      <c r="E446" s="11">
        <f t="shared" si="13"/>
        <v>3.5976140935922258E-3</v>
      </c>
      <c r="I446"/>
      <c r="J446"/>
      <c r="K446"/>
      <c r="L446"/>
      <c r="M446"/>
      <c r="N446"/>
    </row>
    <row r="447" spans="1:14" x14ac:dyDescent="0.25">
      <c r="A447" s="10">
        <v>44840</v>
      </c>
      <c r="B447" s="14">
        <v>-9.6708877223225347E-3</v>
      </c>
      <c r="C447" s="23">
        <v>-1.0245080846639991E-2</v>
      </c>
      <c r="D447" s="14">
        <f t="shared" si="12"/>
        <v>-1.1719837684623383E-2</v>
      </c>
      <c r="E447" s="11">
        <f t="shared" si="13"/>
        <v>2.0489499623008479E-3</v>
      </c>
      <c r="I447"/>
      <c r="J447"/>
      <c r="K447"/>
      <c r="L447"/>
      <c r="M447"/>
      <c r="N447"/>
    </row>
    <row r="448" spans="1:14" x14ac:dyDescent="0.25">
      <c r="A448" s="10">
        <v>44841</v>
      </c>
      <c r="B448" s="14">
        <v>-5.0853016138951448E-2</v>
      </c>
      <c r="C448" s="23">
        <v>-2.8003617786773561E-2</v>
      </c>
      <c r="D448" s="14">
        <f t="shared" si="12"/>
        <v>-3.2027179636076757E-2</v>
      </c>
      <c r="E448" s="11">
        <f t="shared" si="13"/>
        <v>-1.8825836502874692E-2</v>
      </c>
      <c r="I448"/>
      <c r="J448"/>
      <c r="K448"/>
      <c r="L448"/>
      <c r="M448"/>
      <c r="N448"/>
    </row>
    <row r="449" spans="1:14" x14ac:dyDescent="0.25">
      <c r="A449" s="10">
        <v>44844</v>
      </c>
      <c r="B449" s="14">
        <v>-2.1302899591687442E-2</v>
      </c>
      <c r="C449" s="23">
        <v>-7.4924636339018785E-3</v>
      </c>
      <c r="D449" s="14">
        <f t="shared" si="12"/>
        <v>-8.5721493818667876E-3</v>
      </c>
      <c r="E449" s="11">
        <f t="shared" si="13"/>
        <v>-1.2730750209820655E-2</v>
      </c>
      <c r="I449"/>
      <c r="J449"/>
      <c r="K449"/>
      <c r="L449"/>
      <c r="M449"/>
      <c r="N449"/>
    </row>
    <row r="450" spans="1:14" x14ac:dyDescent="0.25">
      <c r="A450" s="10">
        <v>44845</v>
      </c>
      <c r="B450" s="14">
        <v>-1.6750407860289945E-2</v>
      </c>
      <c r="C450" s="23">
        <v>-6.5191757777543638E-3</v>
      </c>
      <c r="D450" s="14">
        <f t="shared" si="12"/>
        <v>-7.4591697834564758E-3</v>
      </c>
      <c r="E450" s="11">
        <f t="shared" si="13"/>
        <v>-9.2912380768334704E-3</v>
      </c>
      <c r="I450"/>
      <c r="J450"/>
      <c r="K450"/>
      <c r="L450"/>
      <c r="M450"/>
      <c r="N450"/>
    </row>
    <row r="451" spans="1:14" x14ac:dyDescent="0.25">
      <c r="A451" s="10">
        <v>44846</v>
      </c>
      <c r="B451" s="14">
        <v>1.5084072175599445E-3</v>
      </c>
      <c r="C451" s="23">
        <v>-3.290773148014927E-3</v>
      </c>
      <c r="D451" s="14">
        <f t="shared" si="12"/>
        <v>-3.767408667092971E-3</v>
      </c>
      <c r="E451" s="11">
        <f t="shared" si="13"/>
        <v>5.2758158846529157E-3</v>
      </c>
      <c r="I451"/>
      <c r="J451"/>
      <c r="K451"/>
      <c r="L451"/>
      <c r="M451"/>
      <c r="N451"/>
    </row>
    <row r="452" spans="1:14" x14ac:dyDescent="0.25">
      <c r="A452" s="10">
        <v>44847</v>
      </c>
      <c r="B452" s="14">
        <v>3.760803001363535E-2</v>
      </c>
      <c r="C452" s="23">
        <v>2.5965642460864968E-2</v>
      </c>
      <c r="D452" s="14">
        <f t="shared" si="12"/>
        <v>2.9688052109108409E-2</v>
      </c>
      <c r="E452" s="11">
        <f t="shared" si="13"/>
        <v>7.9199779045269411E-3</v>
      </c>
      <c r="I452"/>
      <c r="J452"/>
      <c r="K452"/>
      <c r="L452"/>
      <c r="M452"/>
      <c r="N452"/>
    </row>
    <row r="453" spans="1:14" x14ac:dyDescent="0.25">
      <c r="A453" s="10">
        <v>44848</v>
      </c>
      <c r="B453" s="14">
        <v>-2.4248695103963297E-2</v>
      </c>
      <c r="C453" s="23">
        <v>-2.3662663615654417E-2</v>
      </c>
      <c r="D453" s="14">
        <f t="shared" ref="D453:D516" si="14">$H$38+$H$39*C453</f>
        <v>-2.7063187329408656E-2</v>
      </c>
      <c r="E453" s="11">
        <f t="shared" si="13"/>
        <v>2.8144922254453586E-3</v>
      </c>
      <c r="I453"/>
      <c r="J453"/>
      <c r="K453"/>
      <c r="L453"/>
      <c r="M453"/>
      <c r="N453"/>
    </row>
    <row r="454" spans="1:14" x14ac:dyDescent="0.25">
      <c r="A454" s="10">
        <v>44851</v>
      </c>
      <c r="B454" s="14">
        <v>3.9245656830375231E-2</v>
      </c>
      <c r="C454" s="23">
        <v>2.6480052302171091E-2</v>
      </c>
      <c r="D454" s="14">
        <f t="shared" si="14"/>
        <v>3.0276292941436668E-2</v>
      </c>
      <c r="E454" s="11">
        <f t="shared" ref="E454:E517" si="15">B454-D454</f>
        <v>8.9693638889385627E-3</v>
      </c>
      <c r="I454"/>
      <c r="J454"/>
      <c r="K454"/>
      <c r="L454"/>
      <c r="M454"/>
      <c r="N454"/>
    </row>
    <row r="455" spans="1:14" x14ac:dyDescent="0.25">
      <c r="A455" s="10">
        <v>44852</v>
      </c>
      <c r="B455" s="14">
        <v>4.0837573873525627E-3</v>
      </c>
      <c r="C455" s="23">
        <v>1.1427569666488615E-2</v>
      </c>
      <c r="D455" s="14">
        <f t="shared" si="14"/>
        <v>1.3063393414206863E-2</v>
      </c>
      <c r="E455" s="11">
        <f t="shared" si="15"/>
        <v>-8.9796360268542992E-3</v>
      </c>
      <c r="I455"/>
      <c r="J455"/>
      <c r="K455"/>
      <c r="L455"/>
      <c r="M455"/>
      <c r="N455"/>
    </row>
    <row r="456" spans="1:14" x14ac:dyDescent="0.25">
      <c r="A456" s="10">
        <v>44853</v>
      </c>
      <c r="B456" s="14">
        <v>-8.4696313986917914E-3</v>
      </c>
      <c r="C456" s="23">
        <v>-6.6720972934503414E-3</v>
      </c>
      <c r="D456" s="14">
        <f t="shared" si="14"/>
        <v>-7.6340394543894805E-3</v>
      </c>
      <c r="E456" s="11">
        <f t="shared" si="15"/>
        <v>-8.3559194430231094E-4</v>
      </c>
      <c r="I456"/>
      <c r="J456"/>
      <c r="K456"/>
      <c r="L456"/>
      <c r="M456"/>
      <c r="N456"/>
    </row>
    <row r="457" spans="1:14" x14ac:dyDescent="0.25">
      <c r="A457" s="10">
        <v>44854</v>
      </c>
      <c r="B457" s="14">
        <v>-1.3954300363559528E-3</v>
      </c>
      <c r="C457" s="23">
        <v>-7.9509097065649185E-3</v>
      </c>
      <c r="D457" s="14">
        <f t="shared" si="14"/>
        <v>-9.0963942110018608E-3</v>
      </c>
      <c r="E457" s="11">
        <f t="shared" si="15"/>
        <v>7.7009641746459082E-3</v>
      </c>
      <c r="I457"/>
      <c r="J457"/>
      <c r="K457"/>
      <c r="L457"/>
      <c r="M457"/>
      <c r="N457"/>
    </row>
    <row r="458" spans="1:14" x14ac:dyDescent="0.25">
      <c r="A458" s="10">
        <v>44855</v>
      </c>
      <c r="B458" s="14">
        <v>2.5280515021036839E-2</v>
      </c>
      <c r="C458" s="23">
        <v>2.3724819822264816E-2</v>
      </c>
      <c r="D458" s="14">
        <f t="shared" si="14"/>
        <v>2.7125614013672097E-2</v>
      </c>
      <c r="E458" s="11">
        <f t="shared" si="15"/>
        <v>-1.8450989926352586E-3</v>
      </c>
      <c r="I458"/>
      <c r="J458"/>
      <c r="K458"/>
      <c r="L458"/>
      <c r="M458"/>
      <c r="N458"/>
    </row>
    <row r="459" spans="1:14" x14ac:dyDescent="0.25">
      <c r="A459" s="10">
        <v>44858</v>
      </c>
      <c r="B459" s="14">
        <v>2.1187853536524581E-2</v>
      </c>
      <c r="C459" s="23">
        <v>1.1881976654619946E-2</v>
      </c>
      <c r="D459" s="14">
        <f t="shared" si="14"/>
        <v>1.3583019446701606E-2</v>
      </c>
      <c r="E459" s="11">
        <f t="shared" si="15"/>
        <v>7.604834089822975E-3</v>
      </c>
      <c r="I459"/>
      <c r="J459"/>
      <c r="K459"/>
      <c r="L459"/>
      <c r="M459"/>
      <c r="N459"/>
    </row>
    <row r="460" spans="1:14" x14ac:dyDescent="0.25">
      <c r="A460" s="10">
        <v>44859</v>
      </c>
      <c r="B460" s="14">
        <v>1.3791619889900257E-2</v>
      </c>
      <c r="C460" s="23">
        <v>1.6266654579669863E-2</v>
      </c>
      <c r="D460" s="14">
        <f t="shared" si="14"/>
        <v>1.859701098615936E-2</v>
      </c>
      <c r="E460" s="11">
        <f t="shared" si="15"/>
        <v>-4.8053910962591023E-3</v>
      </c>
      <c r="I460"/>
      <c r="J460"/>
      <c r="K460"/>
      <c r="L460"/>
      <c r="M460"/>
      <c r="N460"/>
    </row>
    <row r="461" spans="1:14" x14ac:dyDescent="0.25">
      <c r="A461" s="10">
        <v>44860</v>
      </c>
      <c r="B461" s="14">
        <v>-7.7156171679933994E-2</v>
      </c>
      <c r="C461" s="23">
        <v>-7.3877160723645318E-3</v>
      </c>
      <c r="D461" s="14">
        <f t="shared" si="14"/>
        <v>-8.452367861694789E-3</v>
      </c>
      <c r="E461" s="11">
        <f t="shared" si="15"/>
        <v>-6.8703803818239206E-2</v>
      </c>
      <c r="I461"/>
      <c r="J461"/>
      <c r="K461"/>
      <c r="L461"/>
      <c r="M461"/>
      <c r="N461"/>
    </row>
    <row r="462" spans="1:14" x14ac:dyDescent="0.25">
      <c r="A462" s="10">
        <v>44861</v>
      </c>
      <c r="B462" s="14">
        <v>-1.9756266001166145E-2</v>
      </c>
      <c r="C462" s="23">
        <v>-6.0826106182112613E-3</v>
      </c>
      <c r="D462" s="14">
        <f t="shared" si="14"/>
        <v>-6.9599463390466517E-3</v>
      </c>
      <c r="E462" s="11">
        <f t="shared" si="15"/>
        <v>-1.2796319662119493E-2</v>
      </c>
      <c r="I462"/>
      <c r="J462"/>
      <c r="K462"/>
      <c r="L462"/>
      <c r="M462"/>
      <c r="N462"/>
    </row>
    <row r="463" spans="1:14" x14ac:dyDescent="0.25">
      <c r="A463" s="10">
        <v>44862</v>
      </c>
      <c r="B463" s="14">
        <v>4.0220516628431395E-2</v>
      </c>
      <c r="C463" s="23">
        <v>2.4626377895927597E-2</v>
      </c>
      <c r="D463" s="14">
        <f t="shared" si="14"/>
        <v>2.815656876814783E-2</v>
      </c>
      <c r="E463" s="11">
        <f t="shared" si="15"/>
        <v>1.2063947860283565E-2</v>
      </c>
      <c r="I463"/>
      <c r="J463"/>
      <c r="K463"/>
      <c r="L463"/>
      <c r="M463"/>
      <c r="N463"/>
    </row>
    <row r="464" spans="1:14" x14ac:dyDescent="0.25">
      <c r="A464" s="10">
        <v>44865</v>
      </c>
      <c r="B464" s="14">
        <v>-1.5856195264119681E-2</v>
      </c>
      <c r="C464" s="23">
        <v>-7.4544041076575361E-3</v>
      </c>
      <c r="D464" s="14">
        <f t="shared" si="14"/>
        <v>-8.5286273385498362E-3</v>
      </c>
      <c r="E464" s="11">
        <f t="shared" si="15"/>
        <v>-7.3275679255698448E-3</v>
      </c>
      <c r="I464"/>
      <c r="J464"/>
      <c r="K464"/>
      <c r="L464"/>
      <c r="M464"/>
      <c r="N464"/>
    </row>
    <row r="465" spans="1:14" x14ac:dyDescent="0.25">
      <c r="A465" s="10">
        <v>44866</v>
      </c>
      <c r="B465" s="14">
        <v>-1.7059294566614713E-2</v>
      </c>
      <c r="C465" s="23">
        <v>-4.1012306087846945E-3</v>
      </c>
      <c r="D465" s="14">
        <f t="shared" si="14"/>
        <v>-4.6941875367961013E-3</v>
      </c>
      <c r="E465" s="11">
        <f t="shared" si="15"/>
        <v>-1.2365107029818611E-2</v>
      </c>
      <c r="I465"/>
      <c r="J465"/>
      <c r="K465"/>
      <c r="L465"/>
      <c r="M465"/>
      <c r="N465"/>
    </row>
    <row r="466" spans="1:14" x14ac:dyDescent="0.25">
      <c r="A466" s="10">
        <v>44867</v>
      </c>
      <c r="B466" s="14">
        <v>-3.5368404650964962E-2</v>
      </c>
      <c r="C466" s="23">
        <v>-2.5001984857342889E-2</v>
      </c>
      <c r="D466" s="14">
        <f t="shared" si="14"/>
        <v>-2.8594735481686135E-2</v>
      </c>
      <c r="E466" s="11">
        <f t="shared" si="15"/>
        <v>-6.7736691692788266E-3</v>
      </c>
      <c r="I466"/>
      <c r="J466"/>
      <c r="K466"/>
      <c r="L466"/>
      <c r="M466"/>
      <c r="N466"/>
    </row>
    <row r="467" spans="1:14" x14ac:dyDescent="0.25">
      <c r="A467" s="10">
        <v>44868</v>
      </c>
      <c r="B467" s="14">
        <v>-2.6578844629222796E-2</v>
      </c>
      <c r="C467" s="23">
        <v>-1.0585992315429726E-2</v>
      </c>
      <c r="D467" s="14">
        <f t="shared" si="14"/>
        <v>-1.2109678683080844E-2</v>
      </c>
      <c r="E467" s="11">
        <f t="shared" si="15"/>
        <v>-1.4469165946141952E-2</v>
      </c>
      <c r="I467"/>
      <c r="J467"/>
      <c r="K467"/>
      <c r="L467"/>
      <c r="M467"/>
      <c r="N467"/>
    </row>
    <row r="468" spans="1:14" x14ac:dyDescent="0.25">
      <c r="A468" s="10">
        <v>44869</v>
      </c>
      <c r="B468" s="14">
        <v>3.3325586077690532E-2</v>
      </c>
      <c r="C468" s="23">
        <v>1.3618724670070604E-2</v>
      </c>
      <c r="D468" s="14">
        <f t="shared" si="14"/>
        <v>1.5569035296552312E-2</v>
      </c>
      <c r="E468" s="11">
        <f t="shared" si="15"/>
        <v>1.7756550781138219E-2</v>
      </c>
      <c r="I468"/>
      <c r="J468"/>
      <c r="K468"/>
      <c r="L468"/>
      <c r="M468"/>
      <c r="N468"/>
    </row>
    <row r="469" spans="1:14" x14ac:dyDescent="0.25">
      <c r="A469" s="10">
        <v>44872</v>
      </c>
      <c r="B469" s="14">
        <v>2.9269581550011279E-2</v>
      </c>
      <c r="C469" s="23">
        <v>9.6139819205599414E-3</v>
      </c>
      <c r="D469" s="14">
        <f t="shared" si="14"/>
        <v>1.0989509363978224E-2</v>
      </c>
      <c r="E469" s="11">
        <f t="shared" si="15"/>
        <v>1.8280072186033055E-2</v>
      </c>
      <c r="I469"/>
      <c r="J469"/>
      <c r="K469"/>
      <c r="L469"/>
      <c r="M469"/>
      <c r="N469"/>
    </row>
    <row r="470" spans="1:14" x14ac:dyDescent="0.25">
      <c r="A470" s="10">
        <v>44873</v>
      </c>
      <c r="B470" s="14">
        <v>4.3885035417244823E-3</v>
      </c>
      <c r="C470" s="23">
        <v>5.5978928024628012E-3</v>
      </c>
      <c r="D470" s="14">
        <f t="shared" si="14"/>
        <v>6.3970085682400358E-3</v>
      </c>
      <c r="E470" s="11">
        <f t="shared" si="15"/>
        <v>-2.0085050265155535E-3</v>
      </c>
      <c r="I470"/>
      <c r="J470"/>
      <c r="K470"/>
      <c r="L470"/>
      <c r="M470"/>
      <c r="N470"/>
    </row>
    <row r="471" spans="1:14" x14ac:dyDescent="0.25">
      <c r="A471" s="10">
        <v>44874</v>
      </c>
      <c r="B471" s="14">
        <v>-1.9050125046742437E-2</v>
      </c>
      <c r="C471" s="23">
        <v>-2.0777886954789812E-2</v>
      </c>
      <c r="D471" s="14">
        <f t="shared" si="14"/>
        <v>-2.3764371311893379E-2</v>
      </c>
      <c r="E471" s="11">
        <f t="shared" si="15"/>
        <v>4.7142462651509412E-3</v>
      </c>
      <c r="I471"/>
      <c r="J471"/>
      <c r="K471"/>
      <c r="L471"/>
      <c r="M471"/>
      <c r="N471"/>
    </row>
    <row r="472" spans="1:14" x14ac:dyDescent="0.25">
      <c r="A472" s="10">
        <v>44875</v>
      </c>
      <c r="B472" s="14">
        <v>8.2268026858684007E-2</v>
      </c>
      <c r="C472" s="23">
        <v>5.5434484360344954E-2</v>
      </c>
      <c r="D472" s="14">
        <f t="shared" si="14"/>
        <v>6.338642779081341E-2</v>
      </c>
      <c r="E472" s="11">
        <f t="shared" si="15"/>
        <v>1.8881599067870597E-2</v>
      </c>
      <c r="I472"/>
      <c r="J472"/>
      <c r="K472"/>
      <c r="L472"/>
      <c r="M472"/>
      <c r="N472"/>
    </row>
    <row r="473" spans="1:14" x14ac:dyDescent="0.25">
      <c r="A473" s="10">
        <v>44876</v>
      </c>
      <c r="B473" s="14">
        <v>1.6997196615205466E-2</v>
      </c>
      <c r="C473" s="23">
        <v>9.2407467881479698E-3</v>
      </c>
      <c r="D473" s="14">
        <f t="shared" si="14"/>
        <v>1.0562705428060691E-2</v>
      </c>
      <c r="E473" s="11">
        <f t="shared" si="15"/>
        <v>6.4344911871447742E-3</v>
      </c>
      <c r="I473"/>
      <c r="J473"/>
      <c r="K473"/>
      <c r="L473"/>
      <c r="M473"/>
      <c r="N473"/>
    </row>
    <row r="474" spans="1:14" x14ac:dyDescent="0.25">
      <c r="A474" s="10">
        <v>44879</v>
      </c>
      <c r="B474" s="14">
        <v>-2.2500012709645606E-2</v>
      </c>
      <c r="C474" s="23">
        <v>-8.9357770488010402E-3</v>
      </c>
      <c r="D474" s="14">
        <f t="shared" si="14"/>
        <v>-1.0222615248412252E-2</v>
      </c>
      <c r="E474" s="11">
        <f t="shared" si="15"/>
        <v>-1.2277397461233354E-2</v>
      </c>
      <c r="I474"/>
      <c r="J474"/>
      <c r="K474"/>
      <c r="L474"/>
      <c r="M474"/>
      <c r="N474"/>
    </row>
    <row r="475" spans="1:14" x14ac:dyDescent="0.25">
      <c r="A475" s="10">
        <v>44880</v>
      </c>
      <c r="B475" s="14">
        <v>1.73884856980404E-3</v>
      </c>
      <c r="C475" s="23">
        <v>8.7131165503190351E-3</v>
      </c>
      <c r="D475" s="14">
        <f t="shared" si="14"/>
        <v>9.9593467336119446E-3</v>
      </c>
      <c r="E475" s="11">
        <f t="shared" si="15"/>
        <v>-8.2204981638079044E-3</v>
      </c>
      <c r="I475"/>
      <c r="J475"/>
      <c r="K475"/>
      <c r="L475"/>
      <c r="M475"/>
      <c r="N475"/>
    </row>
    <row r="476" spans="1:14" x14ac:dyDescent="0.25">
      <c r="A476" s="10">
        <v>44881</v>
      </c>
      <c r="B476" s="14">
        <v>1.8234426964133725E-3</v>
      </c>
      <c r="C476" s="23">
        <v>-8.2520464979902904E-3</v>
      </c>
      <c r="D476" s="14">
        <f t="shared" si="14"/>
        <v>-9.44075184689574E-3</v>
      </c>
      <c r="E476" s="11">
        <f t="shared" si="15"/>
        <v>1.1264194543309113E-2</v>
      </c>
      <c r="I476"/>
      <c r="J476"/>
      <c r="K476"/>
      <c r="L476"/>
      <c r="M476"/>
      <c r="N476"/>
    </row>
    <row r="477" spans="1:14" x14ac:dyDescent="0.25">
      <c r="A477" s="10">
        <v>44882</v>
      </c>
      <c r="B477" s="14">
        <v>-2.0684255647294121E-4</v>
      </c>
      <c r="C477" s="23">
        <v>-3.0893228355313939E-3</v>
      </c>
      <c r="D477" s="14">
        <f t="shared" si="14"/>
        <v>-3.5370450737619843E-3</v>
      </c>
      <c r="E477" s="11">
        <f t="shared" si="15"/>
        <v>3.3302025172890432E-3</v>
      </c>
      <c r="I477"/>
      <c r="J477"/>
      <c r="K477"/>
      <c r="L477"/>
      <c r="M477"/>
      <c r="N477"/>
    </row>
    <row r="478" spans="1:14" x14ac:dyDescent="0.25">
      <c r="A478" s="10">
        <v>44883</v>
      </c>
      <c r="B478" s="14">
        <v>-1.9034359231107003E-3</v>
      </c>
      <c r="C478" s="23">
        <v>4.7585819088147253E-3</v>
      </c>
      <c r="D478" s="14">
        <f t="shared" si="14"/>
        <v>5.4372350588372288E-3</v>
      </c>
      <c r="E478" s="11">
        <f t="shared" si="15"/>
        <v>-7.3406709819479289E-3</v>
      </c>
      <c r="I478"/>
      <c r="J478"/>
      <c r="K478"/>
      <c r="L478"/>
      <c r="M478"/>
      <c r="N478"/>
    </row>
    <row r="479" spans="1:14" x14ac:dyDescent="0.25">
      <c r="A479" s="10">
        <v>44886</v>
      </c>
      <c r="B479" s="14">
        <v>3.4409241268602282E-3</v>
      </c>
      <c r="C479" s="23">
        <v>-3.8836886983298212E-3</v>
      </c>
      <c r="D479" s="14">
        <f t="shared" si="14"/>
        <v>-4.4454227889302034E-3</v>
      </c>
      <c r="E479" s="11">
        <f t="shared" si="15"/>
        <v>7.886346915790432E-3</v>
      </c>
      <c r="I479"/>
      <c r="J479"/>
      <c r="K479"/>
      <c r="L479"/>
      <c r="M479"/>
      <c r="N479"/>
    </row>
    <row r="480" spans="1:14" x14ac:dyDescent="0.25">
      <c r="A480" s="10">
        <v>44887</v>
      </c>
      <c r="B480" s="14">
        <v>1.231140218111873E-2</v>
      </c>
      <c r="C480" s="23">
        <v>1.3579987927526094E-2</v>
      </c>
      <c r="D480" s="14">
        <f t="shared" si="14"/>
        <v>1.5524738839046346E-2</v>
      </c>
      <c r="E480" s="11">
        <f t="shared" si="15"/>
        <v>-3.2133366579276158E-3</v>
      </c>
      <c r="I480"/>
      <c r="J480"/>
      <c r="K480"/>
      <c r="L480"/>
      <c r="M480"/>
      <c r="N480"/>
    </row>
    <row r="481" spans="1:14" x14ac:dyDescent="0.25">
      <c r="A481" s="10">
        <v>44888</v>
      </c>
      <c r="B481" s="14">
        <v>1.040709251349632E-2</v>
      </c>
      <c r="C481" s="23">
        <v>5.9146891478476541E-3</v>
      </c>
      <c r="D481" s="14">
        <f t="shared" si="14"/>
        <v>6.7592733052726211E-3</v>
      </c>
      <c r="E481" s="11">
        <f t="shared" si="15"/>
        <v>3.6478192082236988E-3</v>
      </c>
      <c r="I481"/>
      <c r="J481"/>
      <c r="K481"/>
      <c r="L481"/>
      <c r="M481"/>
      <c r="N481"/>
    </row>
    <row r="482" spans="1:14" x14ac:dyDescent="0.25">
      <c r="A482" s="10">
        <v>44890</v>
      </c>
      <c r="B482" s="14">
        <v>-3.6362040180528771E-4</v>
      </c>
      <c r="C482" s="23">
        <v>-2.8304419763335281E-4</v>
      </c>
      <c r="D482" s="14">
        <f t="shared" si="14"/>
        <v>-3.2799355656950479E-4</v>
      </c>
      <c r="E482" s="11">
        <f t="shared" si="15"/>
        <v>-3.5626845235782923E-5</v>
      </c>
      <c r="I482"/>
      <c r="J482"/>
      <c r="K482"/>
      <c r="L482"/>
      <c r="M482"/>
      <c r="N482"/>
    </row>
    <row r="483" spans="1:14" x14ac:dyDescent="0.25">
      <c r="A483" s="10">
        <v>44893</v>
      </c>
      <c r="B483" s="14">
        <v>-2.3152550555388764E-2</v>
      </c>
      <c r="C483" s="23">
        <v>-1.5444192913123217E-2</v>
      </c>
      <c r="D483" s="14">
        <f t="shared" si="14"/>
        <v>-1.7665155530002606E-2</v>
      </c>
      <c r="E483" s="11">
        <f t="shared" si="15"/>
        <v>-5.4873950253861575E-3</v>
      </c>
      <c r="I483"/>
      <c r="J483"/>
      <c r="K483"/>
      <c r="L483"/>
      <c r="M483"/>
      <c r="N483"/>
    </row>
    <row r="484" spans="1:14" x14ac:dyDescent="0.25">
      <c r="A484" s="10">
        <v>44894</v>
      </c>
      <c r="B484" s="14">
        <v>-5.9149119075242755E-3</v>
      </c>
      <c r="C484" s="23">
        <v>-1.5918653377758895E-3</v>
      </c>
      <c r="D484" s="14">
        <f t="shared" si="14"/>
        <v>-1.824664061339458E-3</v>
      </c>
      <c r="E484" s="11">
        <f t="shared" si="15"/>
        <v>-4.0902478461848175E-3</v>
      </c>
      <c r="I484"/>
      <c r="J484"/>
      <c r="K484"/>
      <c r="L484"/>
      <c r="M484"/>
      <c r="N484"/>
    </row>
    <row r="485" spans="1:14" x14ac:dyDescent="0.25">
      <c r="A485" s="10">
        <v>44895</v>
      </c>
      <c r="B485" s="14">
        <v>6.1623564086219627E-2</v>
      </c>
      <c r="C485" s="23">
        <v>3.0947872397389043E-2</v>
      </c>
      <c r="D485" s="14">
        <f t="shared" si="14"/>
        <v>3.5385359682521676E-2</v>
      </c>
      <c r="E485" s="11">
        <f t="shared" si="15"/>
        <v>2.6238204403697951E-2</v>
      </c>
      <c r="I485"/>
      <c r="J485"/>
      <c r="K485"/>
      <c r="L485"/>
      <c r="M485"/>
      <c r="N485"/>
    </row>
    <row r="486" spans="1:14" x14ac:dyDescent="0.25">
      <c r="A486" s="10">
        <v>44896</v>
      </c>
      <c r="B486" s="14">
        <v>-1.7636781724326839E-3</v>
      </c>
      <c r="C486" s="23">
        <v>-8.6763321804981066E-4</v>
      </c>
      <c r="D486" s="14">
        <f t="shared" si="14"/>
        <v>-9.9648607814841784E-4</v>
      </c>
      <c r="E486" s="11">
        <f t="shared" si="15"/>
        <v>-7.6719209428426603E-4</v>
      </c>
      <c r="I486"/>
      <c r="J486"/>
      <c r="K486"/>
      <c r="L486"/>
      <c r="M486"/>
      <c r="N486"/>
    </row>
    <row r="487" spans="1:14" x14ac:dyDescent="0.25">
      <c r="A487" s="10">
        <v>44897</v>
      </c>
      <c r="B487" s="14">
        <v>1.2957064858981711E-3</v>
      </c>
      <c r="C487" s="23">
        <v>-1.1946604880656423E-3</v>
      </c>
      <c r="D487" s="14">
        <f t="shared" si="14"/>
        <v>-1.3704501396051506E-3</v>
      </c>
      <c r="E487" s="11">
        <f t="shared" si="15"/>
        <v>2.6661566255033217E-3</v>
      </c>
      <c r="I487"/>
      <c r="J487"/>
      <c r="K487"/>
      <c r="L487"/>
      <c r="M487"/>
      <c r="N487"/>
    </row>
    <row r="488" spans="1:14" x14ac:dyDescent="0.25">
      <c r="A488" s="10">
        <v>44900</v>
      </c>
      <c r="B488" s="14">
        <v>-1.8900486074780357E-2</v>
      </c>
      <c r="C488" s="23">
        <v>-1.789421228356481E-2</v>
      </c>
      <c r="D488" s="14">
        <f t="shared" si="14"/>
        <v>-2.0466815447763135E-2</v>
      </c>
      <c r="E488" s="11">
        <f t="shared" si="15"/>
        <v>1.5663293729827783E-3</v>
      </c>
      <c r="I488"/>
      <c r="J488"/>
      <c r="K488"/>
      <c r="L488"/>
      <c r="M488"/>
      <c r="N488"/>
    </row>
    <row r="489" spans="1:14" x14ac:dyDescent="0.25">
      <c r="A489" s="10">
        <v>44901</v>
      </c>
      <c r="B489" s="14">
        <v>-2.0303603353537467E-2</v>
      </c>
      <c r="C489" s="23">
        <v>-1.4399194981406046E-2</v>
      </c>
      <c r="D489" s="14">
        <f t="shared" si="14"/>
        <v>-1.6470173623019984E-2</v>
      </c>
      <c r="E489" s="11">
        <f t="shared" si="15"/>
        <v>-3.8334297305174826E-3</v>
      </c>
      <c r="I489"/>
      <c r="J489"/>
      <c r="K489"/>
      <c r="L489"/>
      <c r="M489"/>
      <c r="N489"/>
    </row>
    <row r="490" spans="1:14" x14ac:dyDescent="0.25">
      <c r="A490" s="10">
        <v>44902</v>
      </c>
      <c r="B490" s="14">
        <v>-3.0597925082996615E-3</v>
      </c>
      <c r="C490" s="23">
        <v>-1.8623708845490489E-3</v>
      </c>
      <c r="D490" s="14">
        <f t="shared" si="14"/>
        <v>-2.1339940842239951E-3</v>
      </c>
      <c r="E490" s="11">
        <f t="shared" si="15"/>
        <v>-9.2579842407566632E-4</v>
      </c>
      <c r="I490"/>
      <c r="J490"/>
      <c r="K490"/>
      <c r="L490"/>
      <c r="M490"/>
      <c r="N490"/>
    </row>
    <row r="491" spans="1:14" x14ac:dyDescent="0.25">
      <c r="A491" s="10">
        <v>44903</v>
      </c>
      <c r="B491" s="14">
        <v>1.2399127407579901E-2</v>
      </c>
      <c r="C491" s="23">
        <v>7.5217819575040205E-3</v>
      </c>
      <c r="D491" s="14">
        <f t="shared" si="14"/>
        <v>8.5970251056283267E-3</v>
      </c>
      <c r="E491" s="11">
        <f t="shared" si="15"/>
        <v>3.8021023019515748E-3</v>
      </c>
      <c r="I491"/>
      <c r="J491"/>
      <c r="K491"/>
      <c r="L491"/>
      <c r="M491"/>
      <c r="N491"/>
    </row>
    <row r="492" spans="1:14" x14ac:dyDescent="0.25">
      <c r="A492" s="10">
        <v>44904</v>
      </c>
      <c r="B492" s="14">
        <v>-8.0031916051114035E-3</v>
      </c>
      <c r="C492" s="23">
        <v>-7.349578247904452E-3</v>
      </c>
      <c r="D492" s="14">
        <f t="shared" si="14"/>
        <v>-8.4087562823621995E-3</v>
      </c>
      <c r="E492" s="11">
        <f t="shared" si="15"/>
        <v>4.0556467725079599E-4</v>
      </c>
      <c r="I492"/>
      <c r="J492"/>
      <c r="K492"/>
      <c r="L492"/>
      <c r="M492"/>
      <c r="N492"/>
    </row>
    <row r="493" spans="1:14" x14ac:dyDescent="0.25">
      <c r="A493" s="10">
        <v>44907</v>
      </c>
      <c r="B493" s="14">
        <v>2.8889191612955299E-2</v>
      </c>
      <c r="C493" s="23">
        <v>1.427929621810934E-2</v>
      </c>
      <c r="D493" s="14">
        <f t="shared" si="14"/>
        <v>1.632441578508273E-2</v>
      </c>
      <c r="E493" s="11">
        <f t="shared" si="15"/>
        <v>1.2564775827872569E-2</v>
      </c>
      <c r="I493"/>
      <c r="J493"/>
      <c r="K493"/>
      <c r="L493"/>
      <c r="M493"/>
      <c r="N493"/>
    </row>
    <row r="494" spans="1:14" x14ac:dyDescent="0.25">
      <c r="A494" s="10">
        <v>44908</v>
      </c>
      <c r="B494" s="14">
        <v>1.7464636718353448E-2</v>
      </c>
      <c r="C494" s="23">
        <v>7.2896644387933588E-3</v>
      </c>
      <c r="D494" s="14">
        <f t="shared" si="14"/>
        <v>8.3315927763057736E-3</v>
      </c>
      <c r="E494" s="11">
        <f t="shared" si="15"/>
        <v>9.1330439420476747E-3</v>
      </c>
      <c r="I494"/>
      <c r="J494"/>
      <c r="K494"/>
      <c r="L494"/>
      <c r="M494"/>
      <c r="N494"/>
    </row>
    <row r="495" spans="1:14" x14ac:dyDescent="0.25">
      <c r="A495" s="10">
        <v>44909</v>
      </c>
      <c r="B495" s="14">
        <v>1.1678018501126326E-3</v>
      </c>
      <c r="C495" s="23">
        <v>-6.0527246341003293E-3</v>
      </c>
      <c r="D495" s="14">
        <f t="shared" si="14"/>
        <v>-6.925770950559281E-3</v>
      </c>
      <c r="E495" s="11">
        <f t="shared" si="15"/>
        <v>8.0935728006719145E-3</v>
      </c>
      <c r="I495"/>
      <c r="J495"/>
      <c r="K495"/>
      <c r="L495"/>
      <c r="M495"/>
      <c r="N495"/>
    </row>
    <row r="496" spans="1:14" x14ac:dyDescent="0.25">
      <c r="A496" s="10">
        <v>44910</v>
      </c>
      <c r="B496" s="14">
        <v>-3.1918258147590292E-2</v>
      </c>
      <c r="C496" s="23">
        <v>-2.4921675023713962E-2</v>
      </c>
      <c r="D496" s="14">
        <f t="shared" si="14"/>
        <v>-2.8502899129453693E-2</v>
      </c>
      <c r="E496" s="11">
        <f t="shared" si="15"/>
        <v>-3.4153590181365996E-3</v>
      </c>
      <c r="I496"/>
      <c r="J496"/>
      <c r="K496"/>
      <c r="L496"/>
      <c r="M496"/>
      <c r="N496"/>
    </row>
    <row r="497" spans="1:14" x14ac:dyDescent="0.25">
      <c r="A497" s="10">
        <v>44911</v>
      </c>
      <c r="B497" s="14">
        <v>-1.734870638863794E-2</v>
      </c>
      <c r="C497" s="23">
        <v>-1.1137750774080728E-2</v>
      </c>
      <c r="D497" s="14">
        <f t="shared" si="14"/>
        <v>-1.2740628616186566E-2</v>
      </c>
      <c r="E497" s="11">
        <f t="shared" si="15"/>
        <v>-4.6080777724513741E-3</v>
      </c>
      <c r="I497"/>
      <c r="J497"/>
      <c r="K497"/>
      <c r="L497"/>
      <c r="M497"/>
      <c r="N497"/>
    </row>
    <row r="498" spans="1:14" x14ac:dyDescent="0.25">
      <c r="A498" s="10">
        <v>44914</v>
      </c>
      <c r="B498" s="14">
        <v>-1.7328104318174067E-2</v>
      </c>
      <c r="C498" s="23">
        <v>-9.0075160018523049E-3</v>
      </c>
      <c r="D498" s="14">
        <f t="shared" si="14"/>
        <v>-1.0304650579124599E-2</v>
      </c>
      <c r="E498" s="11">
        <f t="shared" si="15"/>
        <v>-7.0234537390494681E-3</v>
      </c>
      <c r="I498"/>
      <c r="J498"/>
      <c r="K498"/>
      <c r="L498"/>
      <c r="M498"/>
      <c r="N498"/>
    </row>
    <row r="499" spans="1:14" x14ac:dyDescent="0.25">
      <c r="A499" s="10">
        <v>44915</v>
      </c>
      <c r="B499" s="14">
        <v>5.6145442041481931E-3</v>
      </c>
      <c r="C499" s="23">
        <v>1.0373383615348976E-3</v>
      </c>
      <c r="D499" s="14">
        <f t="shared" si="14"/>
        <v>1.1818977270512448E-3</v>
      </c>
      <c r="E499" s="11">
        <f t="shared" si="15"/>
        <v>4.432646477096948E-3</v>
      </c>
      <c r="I499"/>
      <c r="J499"/>
      <c r="K499"/>
      <c r="L499"/>
      <c r="M499"/>
      <c r="N499"/>
    </row>
    <row r="500" spans="1:14" x14ac:dyDescent="0.25">
      <c r="A500" s="10">
        <v>44916</v>
      </c>
      <c r="B500" s="14">
        <v>1.087665235097594E-2</v>
      </c>
      <c r="C500" s="23">
        <v>1.4867993802734698E-2</v>
      </c>
      <c r="D500" s="14">
        <f t="shared" si="14"/>
        <v>1.6997606555092856E-2</v>
      </c>
      <c r="E500" s="11">
        <f t="shared" si="15"/>
        <v>-6.1209542041169157E-3</v>
      </c>
      <c r="I500"/>
      <c r="J500"/>
      <c r="K500"/>
      <c r="L500"/>
      <c r="M500"/>
      <c r="N500"/>
    </row>
    <row r="501" spans="1:14" x14ac:dyDescent="0.25">
      <c r="A501" s="10">
        <v>44917</v>
      </c>
      <c r="B501" s="14">
        <v>-2.5528592538721511E-2</v>
      </c>
      <c r="C501" s="23">
        <v>-1.4451699568616317E-2</v>
      </c>
      <c r="D501" s="14">
        <f t="shared" si="14"/>
        <v>-1.6530213963623117E-2</v>
      </c>
      <c r="E501" s="11">
        <f t="shared" si="15"/>
        <v>-8.9983785750983938E-3</v>
      </c>
      <c r="I501"/>
      <c r="J501"/>
      <c r="K501"/>
      <c r="L501"/>
      <c r="M501"/>
      <c r="N501"/>
    </row>
    <row r="502" spans="1:14" x14ac:dyDescent="0.25">
      <c r="A502" s="10">
        <v>44918</v>
      </c>
      <c r="B502" s="14">
        <v>2.2670078014968183E-3</v>
      </c>
      <c r="C502" s="23">
        <v>5.8681025252819768E-3</v>
      </c>
      <c r="D502" s="14">
        <f t="shared" si="14"/>
        <v>6.7060003088544049E-3</v>
      </c>
      <c r="E502" s="11">
        <f t="shared" si="15"/>
        <v>-4.4389925073575866E-3</v>
      </c>
      <c r="I502"/>
      <c r="J502"/>
      <c r="K502"/>
      <c r="L502"/>
      <c r="M502"/>
      <c r="N502"/>
    </row>
    <row r="503" spans="1:14" x14ac:dyDescent="0.25">
      <c r="A503" s="10">
        <v>44922</v>
      </c>
      <c r="B503" s="14">
        <v>-7.4141626242138388E-3</v>
      </c>
      <c r="C503" s="23">
        <v>-4.049622110409685E-3</v>
      </c>
      <c r="D503" s="14">
        <f t="shared" si="14"/>
        <v>-4.6351718967332176E-3</v>
      </c>
      <c r="E503" s="11">
        <f t="shared" si="15"/>
        <v>-2.7789907274806212E-3</v>
      </c>
      <c r="I503"/>
      <c r="J503"/>
      <c r="K503"/>
      <c r="L503"/>
      <c r="M503"/>
      <c r="N503"/>
    </row>
    <row r="504" spans="1:14" x14ac:dyDescent="0.25">
      <c r="A504" s="10">
        <v>44923</v>
      </c>
      <c r="B504" s="14">
        <v>-1.0255050620030027E-2</v>
      </c>
      <c r="C504" s="23">
        <v>-1.2020638322615395E-2</v>
      </c>
      <c r="D504" s="14">
        <f t="shared" si="14"/>
        <v>-1.3750233146853436E-2</v>
      </c>
      <c r="E504" s="11">
        <f t="shared" si="15"/>
        <v>3.495182526823409E-3</v>
      </c>
      <c r="I504"/>
      <c r="J504"/>
      <c r="K504"/>
      <c r="L504"/>
      <c r="M504"/>
      <c r="N504"/>
    </row>
    <row r="505" spans="1:14" x14ac:dyDescent="0.25">
      <c r="A505" s="10">
        <v>44924</v>
      </c>
      <c r="B505" s="14">
        <v>2.7629771886608787E-2</v>
      </c>
      <c r="C505" s="23">
        <v>1.7461331644819084E-2</v>
      </c>
      <c r="D505" s="14">
        <f t="shared" si="14"/>
        <v>1.9963154816888779E-2</v>
      </c>
      <c r="E505" s="11">
        <f t="shared" si="15"/>
        <v>7.6666170697200081E-3</v>
      </c>
      <c r="I505"/>
      <c r="J505"/>
      <c r="K505"/>
      <c r="L505"/>
      <c r="M505"/>
      <c r="N505"/>
    </row>
    <row r="506" spans="1:14" x14ac:dyDescent="0.25">
      <c r="A506" s="10">
        <v>44925</v>
      </c>
      <c r="B506" s="14">
        <v>-4.9374688208252129E-3</v>
      </c>
      <c r="C506" s="23">
        <v>-2.5407424823445384E-3</v>
      </c>
      <c r="D506" s="14">
        <f t="shared" si="14"/>
        <v>-2.9097293856751956E-3</v>
      </c>
      <c r="E506" s="11">
        <f t="shared" si="15"/>
        <v>-2.0277394351500173E-3</v>
      </c>
      <c r="I506"/>
      <c r="J506"/>
      <c r="K506"/>
      <c r="L506"/>
      <c r="M506"/>
      <c r="N506"/>
    </row>
    <row r="507" spans="1:14" x14ac:dyDescent="0.25">
      <c r="A507" s="10">
        <v>44929</v>
      </c>
      <c r="B507" s="14">
        <v>-1.0007907337238465E-3</v>
      </c>
      <c r="C507" s="23">
        <v>-4.0005488792485997E-3</v>
      </c>
      <c r="D507" s="14">
        <f t="shared" si="14"/>
        <v>-4.5790553996811027E-3</v>
      </c>
      <c r="E507" s="11">
        <f t="shared" si="15"/>
        <v>3.5782646659572562E-3</v>
      </c>
      <c r="I507"/>
      <c r="J507"/>
      <c r="K507"/>
      <c r="L507"/>
      <c r="M507"/>
      <c r="N507"/>
    </row>
    <row r="508" spans="1:14" x14ac:dyDescent="0.25">
      <c r="A508" s="10">
        <v>44930</v>
      </c>
      <c r="B508" s="14">
        <v>-4.3743210181885588E-2</v>
      </c>
      <c r="C508" s="23">
        <v>7.5389705750444165E-3</v>
      </c>
      <c r="D508" s="14">
        <f t="shared" si="14"/>
        <v>8.6166807301452722E-3</v>
      </c>
      <c r="E508" s="11">
        <f t="shared" si="15"/>
        <v>-5.235989091203086E-2</v>
      </c>
      <c r="I508"/>
      <c r="J508"/>
      <c r="K508"/>
      <c r="L508"/>
      <c r="M508"/>
      <c r="N508"/>
    </row>
    <row r="509" spans="1:14" x14ac:dyDescent="0.25">
      <c r="A509" s="10">
        <v>44931</v>
      </c>
      <c r="B509" s="14">
        <v>-2.963771583529564E-2</v>
      </c>
      <c r="C509" s="23">
        <v>-1.1645528874622071E-2</v>
      </c>
      <c r="D509" s="14">
        <f t="shared" si="14"/>
        <v>-1.3321285883050069E-2</v>
      </c>
      <c r="E509" s="11">
        <f t="shared" si="15"/>
        <v>-1.6316429952245571E-2</v>
      </c>
      <c r="I509"/>
      <c r="J509"/>
      <c r="K509"/>
      <c r="L509"/>
      <c r="M509"/>
      <c r="N509"/>
    </row>
    <row r="510" spans="1:14" x14ac:dyDescent="0.25">
      <c r="A510" s="10">
        <v>44932</v>
      </c>
      <c r="B510" s="14">
        <v>1.1785272382275827E-2</v>
      </c>
      <c r="C510" s="23">
        <v>2.284078102943856E-2</v>
      </c>
      <c r="D510" s="14">
        <f t="shared" si="14"/>
        <v>2.6114693005663776E-2</v>
      </c>
      <c r="E510" s="11">
        <f t="shared" si="15"/>
        <v>-1.432942062338795E-2</v>
      </c>
      <c r="I510"/>
      <c r="J510"/>
      <c r="K510"/>
      <c r="L510"/>
      <c r="M510"/>
      <c r="N510"/>
    </row>
    <row r="511" spans="1:14" x14ac:dyDescent="0.25">
      <c r="A511" s="10">
        <v>44935</v>
      </c>
      <c r="B511" s="14">
        <v>9.7362756677903551E-3</v>
      </c>
      <c r="C511" s="23">
        <v>-7.6763254526318006E-4</v>
      </c>
      <c r="D511" s="14">
        <f t="shared" si="14"/>
        <v>-8.8213274687459558E-4</v>
      </c>
      <c r="E511" s="11">
        <f t="shared" si="15"/>
        <v>1.0618408414664951E-2</v>
      </c>
      <c r="I511"/>
      <c r="J511"/>
      <c r="K511"/>
      <c r="L511"/>
      <c r="M511"/>
      <c r="N511"/>
    </row>
    <row r="512" spans="1:14" x14ac:dyDescent="0.25">
      <c r="A512" s="10">
        <v>44936</v>
      </c>
      <c r="B512" s="14">
        <v>7.6173483676696954E-3</v>
      </c>
      <c r="C512" s="23">
        <v>6.9782331590620278E-3</v>
      </c>
      <c r="D512" s="14">
        <f t="shared" si="14"/>
        <v>7.975463129296952E-3</v>
      </c>
      <c r="E512" s="11">
        <f t="shared" si="15"/>
        <v>-3.5811476162725658E-4</v>
      </c>
      <c r="I512"/>
      <c r="J512"/>
      <c r="K512"/>
      <c r="L512"/>
      <c r="M512"/>
      <c r="N512"/>
    </row>
    <row r="513" spans="1:14" x14ac:dyDescent="0.25">
      <c r="A513" s="10">
        <v>44937</v>
      </c>
      <c r="B513" s="14">
        <v>3.0238094113955279E-2</v>
      </c>
      <c r="C513" s="23">
        <v>1.2849424614881673E-2</v>
      </c>
      <c r="D513" s="14">
        <f t="shared" si="14"/>
        <v>1.4689320974552764E-2</v>
      </c>
      <c r="E513" s="11">
        <f t="shared" si="15"/>
        <v>1.5548773139402516E-2</v>
      </c>
      <c r="I513"/>
      <c r="J513"/>
      <c r="K513"/>
      <c r="L513"/>
      <c r="M513"/>
      <c r="N513"/>
    </row>
    <row r="514" spans="1:14" x14ac:dyDescent="0.25">
      <c r="A514" s="10">
        <v>44938</v>
      </c>
      <c r="B514" s="14">
        <v>1.1621414273149029E-2</v>
      </c>
      <c r="C514" s="23">
        <v>3.4159058663652065E-3</v>
      </c>
      <c r="D514" s="14">
        <f t="shared" si="14"/>
        <v>3.9018506059420102E-3</v>
      </c>
      <c r="E514" s="11">
        <f t="shared" si="15"/>
        <v>7.7195636672070193E-3</v>
      </c>
      <c r="I514"/>
      <c r="J514"/>
      <c r="K514"/>
      <c r="L514"/>
      <c r="M514"/>
      <c r="N514"/>
    </row>
    <row r="515" spans="1:14" x14ac:dyDescent="0.25">
      <c r="A515" s="10">
        <v>44939</v>
      </c>
      <c r="B515" s="14">
        <v>3.0187971662436761E-3</v>
      </c>
      <c r="C515" s="23">
        <v>3.996858363534461E-3</v>
      </c>
      <c r="D515" s="14">
        <f t="shared" si="14"/>
        <v>4.5661846700227457E-3</v>
      </c>
      <c r="E515" s="11">
        <f t="shared" si="15"/>
        <v>-1.5473875037790696E-3</v>
      </c>
      <c r="I515"/>
      <c r="J515"/>
      <c r="K515"/>
      <c r="L515"/>
      <c r="M515"/>
      <c r="N515"/>
    </row>
    <row r="516" spans="1:14" x14ac:dyDescent="0.25">
      <c r="A516" s="10">
        <v>44943</v>
      </c>
      <c r="B516" s="14">
        <v>4.6816788298807404E-3</v>
      </c>
      <c r="C516" s="23">
        <v>-2.030491189005214E-3</v>
      </c>
      <c r="D516" s="14">
        <f t="shared" si="14"/>
        <v>-2.326243959485854E-3</v>
      </c>
      <c r="E516" s="11">
        <f t="shared" si="15"/>
        <v>7.0079227893665944E-3</v>
      </c>
      <c r="I516"/>
      <c r="J516"/>
      <c r="K516"/>
      <c r="L516"/>
      <c r="M516"/>
      <c r="N516"/>
    </row>
    <row r="517" spans="1:14" x14ac:dyDescent="0.25">
      <c r="A517" s="10">
        <v>44944</v>
      </c>
      <c r="B517" s="14">
        <v>-1.8889113663112952E-2</v>
      </c>
      <c r="C517" s="23">
        <v>-1.5562598500411053E-2</v>
      </c>
      <c r="D517" s="14">
        <f t="shared" ref="D517:D580" si="16">$H$38+$H$39*C517</f>
        <v>-1.7800555352528676E-2</v>
      </c>
      <c r="E517" s="11">
        <f t="shared" si="15"/>
        <v>-1.0885583105842769E-3</v>
      </c>
      <c r="I517"/>
      <c r="J517"/>
      <c r="K517"/>
      <c r="L517"/>
      <c r="M517"/>
      <c r="N517"/>
    </row>
    <row r="518" spans="1:14" x14ac:dyDescent="0.25">
      <c r="A518" s="10">
        <v>44945</v>
      </c>
      <c r="B518" s="14">
        <v>-1.6453822283844323E-2</v>
      </c>
      <c r="C518" s="23">
        <v>-7.6383502962943679E-3</v>
      </c>
      <c r="D518" s="14">
        <f t="shared" si="16"/>
        <v>-8.7389745178195841E-3</v>
      </c>
      <c r="E518" s="11">
        <f t="shared" ref="E518:E581" si="17">B518-D518</f>
        <v>-7.7148477660247388E-3</v>
      </c>
      <c r="I518"/>
      <c r="J518"/>
      <c r="K518"/>
      <c r="L518"/>
      <c r="M518"/>
      <c r="N518"/>
    </row>
    <row r="519" spans="1:14" x14ac:dyDescent="0.25">
      <c r="A519" s="10">
        <v>44946</v>
      </c>
      <c r="B519" s="14">
        <v>3.5743482089976693E-2</v>
      </c>
      <c r="C519" s="23">
        <v>1.891840104598148E-2</v>
      </c>
      <c r="D519" s="14">
        <f t="shared" si="16"/>
        <v>2.1629351006144312E-2</v>
      </c>
      <c r="E519" s="11">
        <f t="shared" si="17"/>
        <v>1.4114131083832381E-2</v>
      </c>
      <c r="I519"/>
      <c r="J519"/>
      <c r="K519"/>
      <c r="L519"/>
      <c r="M519"/>
      <c r="N519"/>
    </row>
    <row r="520" spans="1:14" x14ac:dyDescent="0.25">
      <c r="A520" s="10">
        <v>44949</v>
      </c>
      <c r="B520" s="14">
        <v>9.8242331344732484E-3</v>
      </c>
      <c r="C520" s="23">
        <v>1.1881344983665309E-2</v>
      </c>
      <c r="D520" s="14">
        <f t="shared" si="16"/>
        <v>1.3582297114782043E-2</v>
      </c>
      <c r="E520" s="11">
        <f t="shared" si="17"/>
        <v>-3.7580639803087949E-3</v>
      </c>
      <c r="I520"/>
      <c r="J520"/>
      <c r="K520"/>
      <c r="L520"/>
      <c r="M520"/>
      <c r="N520"/>
    </row>
    <row r="521" spans="1:14" x14ac:dyDescent="0.25">
      <c r="A521" s="10">
        <v>44950</v>
      </c>
      <c r="B521" s="14">
        <v>-2.2260463431295124E-3</v>
      </c>
      <c r="C521" s="23">
        <v>-7.1150312581573852E-4</v>
      </c>
      <c r="D521" s="14">
        <f t="shared" si="16"/>
        <v>-8.1794731774277553E-4</v>
      </c>
      <c r="E521" s="11">
        <f t="shared" si="17"/>
        <v>-1.4080990253867369E-3</v>
      </c>
      <c r="I521"/>
      <c r="J521"/>
      <c r="K521"/>
      <c r="L521"/>
      <c r="M521"/>
      <c r="N521"/>
    </row>
    <row r="522" spans="1:14" x14ac:dyDescent="0.25">
      <c r="A522" s="10">
        <v>44951</v>
      </c>
      <c r="B522" s="14">
        <v>-5.9081335693653833E-3</v>
      </c>
      <c r="C522" s="23">
        <v>-1.8172505946633489E-4</v>
      </c>
      <c r="D522" s="14">
        <f t="shared" si="16"/>
        <v>-2.1213252635511438E-4</v>
      </c>
      <c r="E522" s="11">
        <f t="shared" si="17"/>
        <v>-5.696001043010269E-3</v>
      </c>
      <c r="I522"/>
      <c r="J522"/>
      <c r="K522"/>
      <c r="L522"/>
      <c r="M522"/>
      <c r="N522"/>
    </row>
    <row r="523" spans="1:14" x14ac:dyDescent="0.25">
      <c r="A523" s="10">
        <v>44952</v>
      </c>
      <c r="B523" s="14">
        <v>3.0713675156381199E-2</v>
      </c>
      <c r="C523" s="23">
        <v>1.1007853469181397E-2</v>
      </c>
      <c r="D523" s="14">
        <f t="shared" si="16"/>
        <v>1.2583437189771561E-2</v>
      </c>
      <c r="E523" s="11">
        <f t="shared" si="17"/>
        <v>1.813023796660964E-2</v>
      </c>
      <c r="I523"/>
      <c r="J523"/>
      <c r="K523"/>
      <c r="L523"/>
      <c r="M523"/>
      <c r="N523"/>
    </row>
    <row r="524" spans="1:14" x14ac:dyDescent="0.25">
      <c r="A524" s="10">
        <v>44953</v>
      </c>
      <c r="B524" s="14">
        <v>6.4506091456201025E-4</v>
      </c>
      <c r="C524" s="23">
        <v>2.4948409709490793E-3</v>
      </c>
      <c r="D524" s="14">
        <f t="shared" si="16"/>
        <v>2.8485893010411654E-3</v>
      </c>
      <c r="E524" s="11">
        <f t="shared" si="17"/>
        <v>-2.2035283864791553E-3</v>
      </c>
      <c r="I524"/>
      <c r="J524"/>
      <c r="K524"/>
      <c r="L524"/>
      <c r="M524"/>
      <c r="N524"/>
    </row>
    <row r="525" spans="1:14" x14ac:dyDescent="0.25">
      <c r="A525" s="10">
        <v>44956</v>
      </c>
      <c r="B525" s="14">
        <v>-2.1961598941913792E-2</v>
      </c>
      <c r="C525" s="23">
        <v>-1.2968740984683393E-2</v>
      </c>
      <c r="D525" s="14">
        <f t="shared" si="16"/>
        <v>-1.483441283060802E-2</v>
      </c>
      <c r="E525" s="11">
        <f t="shared" si="17"/>
        <v>-7.1271861113057725E-3</v>
      </c>
      <c r="I525"/>
      <c r="J525"/>
      <c r="K525"/>
      <c r="L525"/>
      <c r="M525"/>
      <c r="N525"/>
    </row>
    <row r="526" spans="1:14" x14ac:dyDescent="0.25">
      <c r="A526" s="10">
        <v>44957</v>
      </c>
      <c r="B526" s="14">
        <v>2.1012818266255229E-2</v>
      </c>
      <c r="C526" s="23">
        <v>1.4642470285510184E-2</v>
      </c>
      <c r="D526" s="14">
        <f t="shared" si="16"/>
        <v>1.6739714635403087E-2</v>
      </c>
      <c r="E526" s="11">
        <f t="shared" si="17"/>
        <v>4.2731036308521417E-3</v>
      </c>
      <c r="I526"/>
      <c r="J526"/>
      <c r="K526"/>
      <c r="L526"/>
      <c r="M526"/>
      <c r="N526"/>
    </row>
    <row r="527" spans="1:14" x14ac:dyDescent="0.25">
      <c r="A527" s="10">
        <v>44958</v>
      </c>
      <c r="B527" s="14">
        <v>1.993455851961036E-2</v>
      </c>
      <c r="C527" s="23">
        <v>1.0452303944590392E-2</v>
      </c>
      <c r="D527" s="14">
        <f t="shared" si="16"/>
        <v>1.1948152075639177E-2</v>
      </c>
      <c r="E527" s="11">
        <f t="shared" si="17"/>
        <v>7.9864064439711824E-3</v>
      </c>
      <c r="I527"/>
      <c r="J527"/>
      <c r="K527"/>
      <c r="L527"/>
      <c r="M527"/>
      <c r="N527"/>
    </row>
    <row r="528" spans="1:14" x14ac:dyDescent="0.25">
      <c r="A528" s="10">
        <v>44959</v>
      </c>
      <c r="B528" s="14">
        <v>4.688438433321987E-2</v>
      </c>
      <c r="C528" s="23">
        <v>1.4699373244310018E-2</v>
      </c>
      <c r="D528" s="14">
        <f t="shared" si="16"/>
        <v>1.6804784626601867E-2</v>
      </c>
      <c r="E528" s="11">
        <f t="shared" si="17"/>
        <v>3.0079599706618002E-2</v>
      </c>
      <c r="I528"/>
      <c r="J528"/>
      <c r="K528"/>
      <c r="L528"/>
      <c r="M528"/>
      <c r="N528"/>
    </row>
    <row r="529" spans="1:14" x14ac:dyDescent="0.25">
      <c r="A529" s="10">
        <v>44960</v>
      </c>
      <c r="B529" s="14">
        <v>-2.3620581701025132E-2</v>
      </c>
      <c r="C529" s="23">
        <v>-1.0354610691310478E-2</v>
      </c>
      <c r="D529" s="14">
        <f t="shared" si="16"/>
        <v>-1.1845087868076639E-2</v>
      </c>
      <c r="E529" s="11">
        <f t="shared" si="17"/>
        <v>-1.1775493832948493E-2</v>
      </c>
      <c r="I529"/>
      <c r="J529"/>
      <c r="K529"/>
      <c r="L529"/>
      <c r="M529"/>
      <c r="N529"/>
    </row>
    <row r="530" spans="1:14" x14ac:dyDescent="0.25">
      <c r="A530" s="10">
        <v>44963</v>
      </c>
      <c r="B530" s="14">
        <v>-6.1158737475539024E-3</v>
      </c>
      <c r="C530" s="23">
        <v>-6.1404630177544477E-3</v>
      </c>
      <c r="D530" s="14">
        <f t="shared" si="16"/>
        <v>-7.0261020400594152E-3</v>
      </c>
      <c r="E530" s="11">
        <f t="shared" si="17"/>
        <v>9.1022829250551277E-4</v>
      </c>
      <c r="I530"/>
      <c r="J530"/>
      <c r="K530"/>
      <c r="L530"/>
      <c r="M530"/>
      <c r="N530"/>
    </row>
    <row r="531" spans="1:14" x14ac:dyDescent="0.25">
      <c r="A531" s="10">
        <v>44964</v>
      </c>
      <c r="B531" s="14">
        <v>4.2022126306784147E-2</v>
      </c>
      <c r="C531" s="23">
        <v>1.287251059802658E-2</v>
      </c>
      <c r="D531" s="14">
        <f t="shared" si="16"/>
        <v>1.4715720387724554E-2</v>
      </c>
      <c r="E531" s="11">
        <f t="shared" si="17"/>
        <v>2.7306405919059591E-2</v>
      </c>
      <c r="I531"/>
      <c r="J531"/>
      <c r="K531"/>
      <c r="L531"/>
      <c r="M531"/>
      <c r="N531"/>
    </row>
    <row r="532" spans="1:14" x14ac:dyDescent="0.25">
      <c r="A532" s="10">
        <v>44965</v>
      </c>
      <c r="B532" s="14">
        <v>-3.1020057866026967E-3</v>
      </c>
      <c r="C532" s="23">
        <v>-1.1080724476164745E-2</v>
      </c>
      <c r="D532" s="14">
        <f t="shared" si="16"/>
        <v>-1.2675417583548614E-2</v>
      </c>
      <c r="E532" s="11">
        <f t="shared" si="17"/>
        <v>9.5734117969459159E-3</v>
      </c>
      <c r="I532"/>
      <c r="J532"/>
      <c r="K532"/>
      <c r="L532"/>
      <c r="M532"/>
      <c r="N532"/>
    </row>
    <row r="533" spans="1:14" x14ac:dyDescent="0.25">
      <c r="A533" s="10">
        <v>44966</v>
      </c>
      <c r="B533" s="14">
        <v>-1.1659941237672281E-2</v>
      </c>
      <c r="C533" s="23">
        <v>-8.8297961777352059E-3</v>
      </c>
      <c r="D533" s="14">
        <f t="shared" si="16"/>
        <v>-1.0101423407197961E-2</v>
      </c>
      <c r="E533" s="11">
        <f t="shared" si="17"/>
        <v>-1.5585178304743201E-3</v>
      </c>
      <c r="I533"/>
      <c r="J533"/>
      <c r="K533"/>
      <c r="L533"/>
      <c r="M533"/>
      <c r="N533"/>
    </row>
    <row r="534" spans="1:14" x14ac:dyDescent="0.25">
      <c r="A534" s="10">
        <v>44967</v>
      </c>
      <c r="B534" s="14">
        <v>-1.9724671949468346E-3</v>
      </c>
      <c r="C534" s="23">
        <v>2.1952617756952099E-3</v>
      </c>
      <c r="D534" s="14">
        <f t="shared" si="16"/>
        <v>2.5060128162738464E-3</v>
      </c>
      <c r="E534" s="11">
        <f t="shared" si="17"/>
        <v>-4.4784800112206806E-3</v>
      </c>
      <c r="I534"/>
      <c r="J534"/>
      <c r="K534"/>
      <c r="L534"/>
      <c r="M534"/>
      <c r="N534"/>
    </row>
    <row r="535" spans="1:14" x14ac:dyDescent="0.25">
      <c r="A535" s="10">
        <v>44970</v>
      </c>
      <c r="B535" s="14">
        <v>3.124283548158777E-2</v>
      </c>
      <c r="C535" s="23">
        <v>1.1448609342766168E-2</v>
      </c>
      <c r="D535" s="14">
        <f t="shared" si="16"/>
        <v>1.3087452823050986E-2</v>
      </c>
      <c r="E535" s="11">
        <f t="shared" si="17"/>
        <v>1.8155382658536785E-2</v>
      </c>
      <c r="I535"/>
      <c r="J535"/>
      <c r="K535"/>
      <c r="L535"/>
      <c r="M535"/>
      <c r="N535"/>
    </row>
    <row r="536" spans="1:14" x14ac:dyDescent="0.25">
      <c r="A536" s="10">
        <v>44971</v>
      </c>
      <c r="B536" s="14">
        <v>3.1328932669286011E-3</v>
      </c>
      <c r="C536" s="23">
        <v>-2.8041453198743798E-4</v>
      </c>
      <c r="D536" s="14">
        <f t="shared" si="16"/>
        <v>-3.2498646653333761E-4</v>
      </c>
      <c r="E536" s="11">
        <f t="shared" si="17"/>
        <v>3.4578797334619388E-3</v>
      </c>
      <c r="I536"/>
      <c r="J536"/>
      <c r="K536"/>
      <c r="L536"/>
      <c r="M536"/>
      <c r="N536"/>
    </row>
    <row r="537" spans="1:14" x14ac:dyDescent="0.25">
      <c r="A537" s="10">
        <v>44972</v>
      </c>
      <c r="B537" s="14">
        <v>-7.9927469216244766E-3</v>
      </c>
      <c r="C537" s="23">
        <v>2.7731756904960741E-3</v>
      </c>
      <c r="D537" s="14">
        <f t="shared" si="16"/>
        <v>3.1668721835701238E-3</v>
      </c>
      <c r="E537" s="11">
        <f t="shared" si="17"/>
        <v>-1.11596191051946E-2</v>
      </c>
      <c r="I537"/>
      <c r="J537"/>
      <c r="K537"/>
      <c r="L537"/>
      <c r="M537"/>
      <c r="N537"/>
    </row>
    <row r="538" spans="1:14" x14ac:dyDescent="0.25">
      <c r="A538" s="10">
        <v>44973</v>
      </c>
      <c r="B538" s="14">
        <v>-2.6623031720864099E-2</v>
      </c>
      <c r="C538" s="23">
        <v>-1.3788741489130634E-2</v>
      </c>
      <c r="D538" s="14">
        <f t="shared" si="16"/>
        <v>-1.5772104415241968E-2</v>
      </c>
      <c r="E538" s="11">
        <f t="shared" si="17"/>
        <v>-1.0850927305622132E-2</v>
      </c>
      <c r="I538"/>
      <c r="J538"/>
      <c r="K538"/>
      <c r="L538"/>
      <c r="M538"/>
      <c r="N538"/>
    </row>
    <row r="539" spans="1:14" x14ac:dyDescent="0.25">
      <c r="A539" s="10">
        <v>44974</v>
      </c>
      <c r="B539" s="14">
        <v>-1.5601382080996219E-2</v>
      </c>
      <c r="C539" s="23">
        <v>-2.7674058253277858E-3</v>
      </c>
      <c r="D539" s="14">
        <f t="shared" si="16"/>
        <v>-3.1689247253215563E-3</v>
      </c>
      <c r="E539" s="11">
        <f t="shared" si="17"/>
        <v>-1.2432457355674663E-2</v>
      </c>
      <c r="I539"/>
      <c r="J539"/>
      <c r="K539"/>
      <c r="L539"/>
      <c r="M539"/>
      <c r="N539"/>
    </row>
    <row r="540" spans="1:14" x14ac:dyDescent="0.25">
      <c r="A540" s="10">
        <v>44978</v>
      </c>
      <c r="B540" s="14">
        <v>-2.0886784331649231E-2</v>
      </c>
      <c r="C540" s="23">
        <v>-2.0041234255327389E-2</v>
      </c>
      <c r="D540" s="14">
        <f t="shared" si="16"/>
        <v>-2.2921990077567882E-2</v>
      </c>
      <c r="E540" s="11">
        <f t="shared" si="17"/>
        <v>2.0352057459186515E-3</v>
      </c>
      <c r="I540"/>
      <c r="J540"/>
      <c r="K540"/>
      <c r="L540"/>
      <c r="M540"/>
      <c r="N540"/>
    </row>
    <row r="541" spans="1:14" x14ac:dyDescent="0.25">
      <c r="A541" s="10">
        <v>44979</v>
      </c>
      <c r="B541" s="14">
        <v>-4.5909029004439503E-3</v>
      </c>
      <c r="C541" s="23">
        <v>-1.5735561458868064E-3</v>
      </c>
      <c r="D541" s="14">
        <f t="shared" si="16"/>
        <v>-1.8037270313465135E-3</v>
      </c>
      <c r="E541" s="11">
        <f t="shared" si="17"/>
        <v>-2.7871758690974366E-3</v>
      </c>
      <c r="I541"/>
      <c r="J541"/>
      <c r="K541"/>
      <c r="L541"/>
      <c r="M541"/>
      <c r="N541"/>
    </row>
    <row r="542" spans="1:14" x14ac:dyDescent="0.25">
      <c r="A542" s="10">
        <v>44980</v>
      </c>
      <c r="B542" s="14">
        <v>1.2961722348672412E-2</v>
      </c>
      <c r="C542" s="23">
        <v>5.3294294160744554E-3</v>
      </c>
      <c r="D542" s="14">
        <f t="shared" si="16"/>
        <v>6.0900138080741528E-3</v>
      </c>
      <c r="E542" s="11">
        <f t="shared" si="17"/>
        <v>6.8717085405982595E-3</v>
      </c>
      <c r="I542"/>
      <c r="J542"/>
      <c r="K542"/>
      <c r="L542"/>
      <c r="M542"/>
      <c r="N542"/>
    </row>
    <row r="543" spans="1:14" x14ac:dyDescent="0.25">
      <c r="A543" s="10">
        <v>44981</v>
      </c>
      <c r="B543" s="14">
        <v>-2.1784332472162146E-2</v>
      </c>
      <c r="C543" s="23">
        <v>-1.0537551485558122E-2</v>
      </c>
      <c r="D543" s="14">
        <f t="shared" si="16"/>
        <v>-1.2054285353104899E-2</v>
      </c>
      <c r="E543" s="11">
        <f t="shared" si="17"/>
        <v>-9.730047119057247E-3</v>
      </c>
      <c r="I543"/>
      <c r="J543"/>
      <c r="K543"/>
      <c r="L543"/>
      <c r="M543"/>
      <c r="N543"/>
    </row>
    <row r="544" spans="1:14" x14ac:dyDescent="0.25">
      <c r="A544" s="10">
        <v>44984</v>
      </c>
      <c r="B544" s="14">
        <v>3.7718498410157144E-3</v>
      </c>
      <c r="C544" s="23">
        <v>3.0730045671670207E-3</v>
      </c>
      <c r="D544" s="14">
        <f t="shared" si="16"/>
        <v>3.5097341854345215E-3</v>
      </c>
      <c r="E544" s="11">
        <f t="shared" si="17"/>
        <v>2.621156555811929E-4</v>
      </c>
      <c r="I544"/>
      <c r="J544"/>
      <c r="K544"/>
      <c r="L544"/>
      <c r="M544"/>
      <c r="N544"/>
    </row>
    <row r="545" spans="1:14" x14ac:dyDescent="0.25">
      <c r="A545" s="10">
        <v>44985</v>
      </c>
      <c r="B545" s="14">
        <v>-2.9583116456250104E-3</v>
      </c>
      <c r="C545" s="23">
        <v>-3.0360018281855076E-3</v>
      </c>
      <c r="D545" s="14">
        <f t="shared" si="16"/>
        <v>-3.4760711358177059E-3</v>
      </c>
      <c r="E545" s="11">
        <f t="shared" si="17"/>
        <v>5.1775949019269548E-4</v>
      </c>
      <c r="I545"/>
      <c r="J545"/>
      <c r="K545"/>
      <c r="L545"/>
      <c r="M545"/>
      <c r="N545"/>
    </row>
    <row r="546" spans="1:14" x14ac:dyDescent="0.25">
      <c r="A546" s="10">
        <v>44986</v>
      </c>
      <c r="B546" s="14">
        <v>-1.2629198768173875E-2</v>
      </c>
      <c r="C546" s="23">
        <v>-4.7252648456800484E-3</v>
      </c>
      <c r="D546" s="14">
        <f t="shared" si="16"/>
        <v>-5.4077866739755233E-3</v>
      </c>
      <c r="E546" s="11">
        <f t="shared" si="17"/>
        <v>-7.2214120941983513E-3</v>
      </c>
      <c r="I546"/>
      <c r="J546"/>
      <c r="K546"/>
      <c r="L546"/>
      <c r="M546"/>
      <c r="N546"/>
    </row>
    <row r="547" spans="1:14" x14ac:dyDescent="0.25">
      <c r="A547" s="10">
        <v>44987</v>
      </c>
      <c r="B547" s="14">
        <v>1.9653210794221072E-2</v>
      </c>
      <c r="C547" s="23">
        <v>7.582194086794395E-3</v>
      </c>
      <c r="D547" s="14">
        <f t="shared" si="16"/>
        <v>8.666107923185359E-3</v>
      </c>
      <c r="E547" s="11">
        <f t="shared" si="17"/>
        <v>1.0987102871035713E-2</v>
      </c>
      <c r="I547"/>
      <c r="J547"/>
      <c r="K547"/>
      <c r="L547"/>
      <c r="M547"/>
      <c r="N547"/>
    </row>
    <row r="548" spans="1:14" x14ac:dyDescent="0.25">
      <c r="A548" s="10">
        <v>44988</v>
      </c>
      <c r="B548" s="14">
        <v>1.6646084267182084E-2</v>
      </c>
      <c r="C548" s="23">
        <v>1.6147737160748878E-2</v>
      </c>
      <c r="D548" s="14">
        <f t="shared" si="16"/>
        <v>1.8461025871048042E-2</v>
      </c>
      <c r="E548" s="11">
        <f t="shared" si="17"/>
        <v>-1.8149416038659577E-3</v>
      </c>
      <c r="I548"/>
      <c r="J548"/>
      <c r="K548"/>
      <c r="L548"/>
      <c r="M548"/>
      <c r="N548"/>
    </row>
    <row r="549" spans="1:14" x14ac:dyDescent="0.25">
      <c r="A549" s="10">
        <v>44991</v>
      </c>
      <c r="B549" s="14">
        <v>6.1890144885752476E-3</v>
      </c>
      <c r="C549" s="23">
        <v>6.8716676982918468E-4</v>
      </c>
      <c r="D549" s="14">
        <f t="shared" si="16"/>
        <v>7.8146754080195247E-4</v>
      </c>
      <c r="E549" s="11">
        <f t="shared" si="17"/>
        <v>5.4075469477732948E-3</v>
      </c>
      <c r="I549"/>
      <c r="J549"/>
      <c r="K549"/>
      <c r="L549"/>
      <c r="M549"/>
      <c r="N549"/>
    </row>
    <row r="550" spans="1:14" x14ac:dyDescent="0.25">
      <c r="A550" s="10">
        <v>44992</v>
      </c>
      <c r="B550" s="14">
        <v>-1.0589069958765657E-2</v>
      </c>
      <c r="C550" s="23">
        <v>-1.5326919115337725E-2</v>
      </c>
      <c r="D550" s="14">
        <f t="shared" si="16"/>
        <v>-1.7531049937768065E-2</v>
      </c>
      <c r="E550" s="11">
        <f t="shared" si="17"/>
        <v>6.9419799790024078E-3</v>
      </c>
      <c r="I550"/>
      <c r="J550"/>
      <c r="K550"/>
      <c r="L550"/>
      <c r="M550"/>
      <c r="N550"/>
    </row>
    <row r="551" spans="1:14" x14ac:dyDescent="0.25">
      <c r="A551" s="10">
        <v>44993</v>
      </c>
      <c r="B551" s="14">
        <v>-1.7704883614989737E-3</v>
      </c>
      <c r="C551" s="23">
        <v>1.4147940136838343E-3</v>
      </c>
      <c r="D551" s="14">
        <f t="shared" si="16"/>
        <v>1.6135279354145494E-3</v>
      </c>
      <c r="E551" s="11">
        <f t="shared" si="17"/>
        <v>-3.3840162969135234E-3</v>
      </c>
      <c r="I551"/>
      <c r="J551"/>
      <c r="K551"/>
      <c r="L551"/>
      <c r="M551"/>
      <c r="N551"/>
    </row>
    <row r="552" spans="1:14" x14ac:dyDescent="0.25">
      <c r="A552" s="10">
        <v>44994</v>
      </c>
      <c r="B552" s="14">
        <v>-5.4394682377525462E-3</v>
      </c>
      <c r="C552" s="23">
        <v>-1.8459357873848722E-2</v>
      </c>
      <c r="D552" s="14">
        <f t="shared" si="16"/>
        <v>-2.1113073908859369E-2</v>
      </c>
      <c r="E552" s="11">
        <f t="shared" si="17"/>
        <v>1.5673605671106823E-2</v>
      </c>
      <c r="I552"/>
      <c r="J552"/>
      <c r="K552"/>
      <c r="L552"/>
      <c r="M552"/>
      <c r="N552"/>
    </row>
    <row r="553" spans="1:14" x14ac:dyDescent="0.25">
      <c r="A553" s="10">
        <v>44995</v>
      </c>
      <c r="B553" s="14">
        <v>-1.4782990037204326E-2</v>
      </c>
      <c r="C553" s="23">
        <v>-1.4478138457051365E-2</v>
      </c>
      <c r="D553" s="14">
        <f t="shared" si="16"/>
        <v>-1.6560447509893106E-2</v>
      </c>
      <c r="E553" s="11">
        <f t="shared" si="17"/>
        <v>1.7774574726887801E-3</v>
      </c>
      <c r="I553"/>
      <c r="J553"/>
      <c r="K553"/>
      <c r="L553"/>
      <c r="M553"/>
      <c r="N553"/>
    </row>
    <row r="554" spans="1:14" x14ac:dyDescent="0.25">
      <c r="A554" s="10">
        <v>44998</v>
      </c>
      <c r="B554" s="14">
        <v>2.1441056291286904E-2</v>
      </c>
      <c r="C554" s="23">
        <v>-1.5097610031894017E-3</v>
      </c>
      <c r="D554" s="14">
        <f t="shared" si="16"/>
        <v>-1.7307756512882745E-3</v>
      </c>
      <c r="E554" s="11">
        <f t="shared" si="17"/>
        <v>2.3171831942575178E-2</v>
      </c>
      <c r="I554"/>
      <c r="J554"/>
      <c r="K554"/>
      <c r="L554"/>
      <c r="M554"/>
      <c r="N554"/>
    </row>
    <row r="555" spans="1:14" x14ac:dyDescent="0.25">
      <c r="A555" s="10">
        <v>44999</v>
      </c>
      <c r="B555" s="14">
        <v>2.7055666889293131E-2</v>
      </c>
      <c r="C555" s="23">
        <v>1.6476655480623836E-2</v>
      </c>
      <c r="D555" s="14">
        <f t="shared" si="16"/>
        <v>1.8837152396465964E-2</v>
      </c>
      <c r="E555" s="11">
        <f t="shared" si="17"/>
        <v>8.2185144928271676E-3</v>
      </c>
      <c r="I555"/>
      <c r="J555"/>
      <c r="K555"/>
      <c r="L555"/>
      <c r="M555"/>
      <c r="N555"/>
    </row>
    <row r="556" spans="1:14" x14ac:dyDescent="0.25">
      <c r="A556" s="10">
        <v>45000</v>
      </c>
      <c r="B556" s="14">
        <v>1.7830412349398746E-2</v>
      </c>
      <c r="C556" s="23">
        <v>-6.9808835654376778E-3</v>
      </c>
      <c r="D556" s="14">
        <f t="shared" si="16"/>
        <v>-7.9871444672799281E-3</v>
      </c>
      <c r="E556" s="11">
        <f t="shared" si="17"/>
        <v>2.5817556816678675E-2</v>
      </c>
      <c r="I556"/>
      <c r="J556"/>
      <c r="K556"/>
      <c r="L556"/>
      <c r="M556"/>
      <c r="N556"/>
    </row>
    <row r="557" spans="1:14" x14ac:dyDescent="0.25">
      <c r="A557" s="10">
        <v>45001</v>
      </c>
      <c r="B557" s="14">
        <v>4.0536593070406718E-2</v>
      </c>
      <c r="C557" s="23">
        <v>1.7562006217166744E-2</v>
      </c>
      <c r="D557" s="14">
        <f t="shared" si="16"/>
        <v>2.007827876957544E-2</v>
      </c>
      <c r="E557" s="11">
        <f t="shared" si="17"/>
        <v>2.0458314300831278E-2</v>
      </c>
      <c r="I557"/>
      <c r="J557"/>
      <c r="K557"/>
      <c r="L557"/>
      <c r="M557"/>
      <c r="N557"/>
    </row>
    <row r="558" spans="1:14" x14ac:dyDescent="0.25">
      <c r="A558" s="10">
        <v>45002</v>
      </c>
      <c r="B558" s="14">
        <v>1.1694411561578104E-2</v>
      </c>
      <c r="C558" s="23">
        <v>-1.1019457310067555E-2</v>
      </c>
      <c r="D558" s="14">
        <f t="shared" si="16"/>
        <v>-1.2605357009497586E-2</v>
      </c>
      <c r="E558" s="11">
        <f t="shared" si="17"/>
        <v>2.429976857107569E-2</v>
      </c>
      <c r="I558"/>
      <c r="J558"/>
      <c r="K558"/>
      <c r="L558"/>
      <c r="M558"/>
      <c r="N558"/>
    </row>
    <row r="559" spans="1:14" x14ac:dyDescent="0.25">
      <c r="A559" s="10">
        <v>45005</v>
      </c>
      <c r="B559" s="14">
        <v>-2.5766674589565164E-2</v>
      </c>
      <c r="C559" s="23">
        <v>8.9184037183099932E-3</v>
      </c>
      <c r="D559" s="14">
        <f t="shared" si="16"/>
        <v>1.0194097869513035E-2</v>
      </c>
      <c r="E559" s="11">
        <f t="shared" si="17"/>
        <v>-3.5960772459078201E-2</v>
      </c>
      <c r="I559"/>
      <c r="J559"/>
      <c r="K559"/>
      <c r="L559"/>
      <c r="M559"/>
      <c r="N559"/>
    </row>
    <row r="560" spans="1:14" x14ac:dyDescent="0.25">
      <c r="A560" s="10">
        <v>45006</v>
      </c>
      <c r="B560" s="14">
        <v>5.6935527349055272E-3</v>
      </c>
      <c r="C560" s="23">
        <v>1.2982193897785016E-2</v>
      </c>
      <c r="D560" s="14">
        <f t="shared" si="16"/>
        <v>1.4841146051002285E-2</v>
      </c>
      <c r="E560" s="11">
        <f t="shared" si="17"/>
        <v>-9.1475933160967589E-3</v>
      </c>
      <c r="I560"/>
      <c r="J560"/>
      <c r="K560"/>
      <c r="L560"/>
      <c r="M560"/>
      <c r="N560"/>
    </row>
    <row r="561" spans="1:14" x14ac:dyDescent="0.25">
      <c r="A561" s="10">
        <v>45007</v>
      </c>
      <c r="B561" s="14">
        <v>-5.4422336915275673E-3</v>
      </c>
      <c r="C561" s="23">
        <v>-1.6463223775713666E-2</v>
      </c>
      <c r="D561" s="14">
        <f t="shared" si="16"/>
        <v>-1.8830443428181964E-2</v>
      </c>
      <c r="E561" s="11">
        <f t="shared" si="17"/>
        <v>1.3388209736654397E-2</v>
      </c>
      <c r="I561"/>
      <c r="J561"/>
      <c r="K561"/>
      <c r="L561"/>
      <c r="M561"/>
      <c r="N561"/>
    </row>
    <row r="562" spans="1:14" x14ac:dyDescent="0.25">
      <c r="A562" s="10">
        <v>45008</v>
      </c>
      <c r="B562" s="14">
        <v>1.9721575995925649E-2</v>
      </c>
      <c r="C562" s="23">
        <v>2.9845287333755059E-3</v>
      </c>
      <c r="D562" s="14">
        <f t="shared" si="16"/>
        <v>3.408559802809354E-3</v>
      </c>
      <c r="E562" s="11">
        <f t="shared" si="17"/>
        <v>1.6313016193116293E-2</v>
      </c>
      <c r="I562"/>
      <c r="J562"/>
      <c r="K562"/>
      <c r="L562"/>
      <c r="M562"/>
      <c r="N562"/>
    </row>
    <row r="563" spans="1:14" x14ac:dyDescent="0.25">
      <c r="A563" s="10">
        <v>45009</v>
      </c>
      <c r="B563" s="14">
        <v>1.0480339518535354E-2</v>
      </c>
      <c r="C563" s="23">
        <v>5.6398072531044811E-3</v>
      </c>
      <c r="D563" s="14">
        <f t="shared" si="16"/>
        <v>6.4449388163656173E-3</v>
      </c>
      <c r="E563" s="11">
        <f t="shared" si="17"/>
        <v>4.0354007021697362E-3</v>
      </c>
      <c r="I563"/>
      <c r="J563"/>
      <c r="K563"/>
      <c r="L563"/>
      <c r="M563"/>
      <c r="N563"/>
    </row>
    <row r="564" spans="1:14" x14ac:dyDescent="0.25">
      <c r="A564" s="10">
        <v>45012</v>
      </c>
      <c r="B564" s="14">
        <v>-1.4933591121194589E-2</v>
      </c>
      <c r="C564" s="23">
        <v>1.6469543057483242E-3</v>
      </c>
      <c r="D564" s="14">
        <f t="shared" si="16"/>
        <v>1.8790091771630278E-3</v>
      </c>
      <c r="E564" s="11">
        <f t="shared" si="17"/>
        <v>-1.6812600298357617E-2</v>
      </c>
      <c r="I564"/>
      <c r="J564"/>
      <c r="K564"/>
      <c r="L564"/>
      <c r="M564"/>
      <c r="N564"/>
    </row>
    <row r="565" spans="1:14" x14ac:dyDescent="0.25">
      <c r="A565" s="10">
        <v>45013</v>
      </c>
      <c r="B565" s="14">
        <v>-4.160888283128039E-3</v>
      </c>
      <c r="C565" s="23">
        <v>-1.573843495716262E-3</v>
      </c>
      <c r="D565" s="14">
        <f t="shared" si="16"/>
        <v>-1.8040556232381834E-3</v>
      </c>
      <c r="E565" s="11">
        <f t="shared" si="17"/>
        <v>-2.3568326598898555E-3</v>
      </c>
      <c r="I565"/>
      <c r="J565"/>
      <c r="K565"/>
      <c r="L565"/>
      <c r="M565"/>
      <c r="N565"/>
    </row>
    <row r="566" spans="1:14" x14ac:dyDescent="0.25">
      <c r="A566" s="10">
        <v>45014</v>
      </c>
      <c r="B566" s="14">
        <v>1.9183668558510926E-2</v>
      </c>
      <c r="C566" s="23">
        <v>1.4237268879836512E-2</v>
      </c>
      <c r="D566" s="14">
        <f t="shared" si="16"/>
        <v>1.6276356447058833E-2</v>
      </c>
      <c r="E566" s="11">
        <f t="shared" si="17"/>
        <v>2.9073121114520928E-3</v>
      </c>
      <c r="I566"/>
      <c r="J566"/>
      <c r="K566"/>
      <c r="L566"/>
      <c r="M566"/>
      <c r="N566"/>
    </row>
    <row r="567" spans="1:14" x14ac:dyDescent="0.25">
      <c r="A567" s="10">
        <v>45015</v>
      </c>
      <c r="B567" s="14">
        <v>1.2619850435032076E-2</v>
      </c>
      <c r="C567" s="23">
        <v>5.715269388668019E-3</v>
      </c>
      <c r="D567" s="14">
        <f t="shared" si="16"/>
        <v>6.5312317016658957E-3</v>
      </c>
      <c r="E567" s="11">
        <f t="shared" si="17"/>
        <v>6.0886187333661808E-3</v>
      </c>
      <c r="I567"/>
      <c r="J567"/>
      <c r="K567"/>
      <c r="L567"/>
      <c r="M567"/>
      <c r="N567"/>
    </row>
    <row r="568" spans="1:14" x14ac:dyDescent="0.25">
      <c r="A568" s="10">
        <v>45016</v>
      </c>
      <c r="B568" s="14">
        <v>1.4962018375079997E-2</v>
      </c>
      <c r="C568" s="23">
        <v>1.4436542471763842E-2</v>
      </c>
      <c r="D568" s="14">
        <f t="shared" si="16"/>
        <v>1.6504230904667853E-2</v>
      </c>
      <c r="E568" s="11">
        <f t="shared" si="17"/>
        <v>-1.5422125295878556E-3</v>
      </c>
      <c r="I568"/>
      <c r="J568"/>
      <c r="K568"/>
      <c r="L568"/>
      <c r="M568"/>
      <c r="N568"/>
    </row>
    <row r="569" spans="1:14" x14ac:dyDescent="0.25">
      <c r="A569" s="10">
        <v>45019</v>
      </c>
      <c r="B569" s="14">
        <v>-3.7110184316696691E-3</v>
      </c>
      <c r="C569" s="23">
        <v>3.6988464765424643E-3</v>
      </c>
      <c r="D569" s="14">
        <f t="shared" si="16"/>
        <v>4.2254004424061411E-3</v>
      </c>
      <c r="E569" s="11">
        <f t="shared" si="17"/>
        <v>-7.9364188740758106E-3</v>
      </c>
      <c r="I569"/>
      <c r="J569"/>
      <c r="K569"/>
      <c r="L569"/>
      <c r="M569"/>
      <c r="N569"/>
    </row>
    <row r="570" spans="1:14" x14ac:dyDescent="0.25">
      <c r="A570" s="10">
        <v>45020</v>
      </c>
      <c r="B570" s="14">
        <v>-1.7434872376842966E-4</v>
      </c>
      <c r="C570" s="23">
        <v>-5.7969720833299793E-3</v>
      </c>
      <c r="D570" s="14">
        <f t="shared" si="16"/>
        <v>-6.63331135656466E-3</v>
      </c>
      <c r="E570" s="11">
        <f t="shared" si="17"/>
        <v>6.4589626327962307E-3</v>
      </c>
      <c r="I570"/>
      <c r="J570"/>
      <c r="K570"/>
      <c r="L570"/>
      <c r="M570"/>
      <c r="N570"/>
    </row>
    <row r="571" spans="1:14" x14ac:dyDescent="0.25">
      <c r="A571" s="10">
        <v>45021</v>
      </c>
      <c r="B571" s="14">
        <v>-9.8891349076552105E-3</v>
      </c>
      <c r="C571" s="23">
        <v>-2.4923705312282205E-3</v>
      </c>
      <c r="D571" s="14">
        <f t="shared" si="16"/>
        <v>-2.854414820320542E-3</v>
      </c>
      <c r="E571" s="11">
        <f t="shared" si="17"/>
        <v>-7.0347200873346685E-3</v>
      </c>
      <c r="I571"/>
      <c r="J571"/>
      <c r="K571"/>
      <c r="L571"/>
      <c r="M571"/>
      <c r="N571"/>
    </row>
    <row r="572" spans="1:14" x14ac:dyDescent="0.25">
      <c r="A572" s="10">
        <v>45022</v>
      </c>
      <c r="B572" s="14">
        <v>2.5532683045059571E-2</v>
      </c>
      <c r="C572" s="23">
        <v>3.5791630944272111E-3</v>
      </c>
      <c r="D572" s="14">
        <f t="shared" si="16"/>
        <v>4.0885394287587737E-3</v>
      </c>
      <c r="E572" s="11">
        <f t="shared" si="17"/>
        <v>2.1444143616300797E-2</v>
      </c>
      <c r="I572"/>
      <c r="J572"/>
      <c r="K572"/>
      <c r="L572"/>
      <c r="M572"/>
      <c r="N572"/>
    </row>
    <row r="573" spans="1:14" x14ac:dyDescent="0.25">
      <c r="A573" s="10">
        <v>45026</v>
      </c>
      <c r="B573" s="14">
        <v>-7.5786648051048957E-3</v>
      </c>
      <c r="C573" s="23">
        <v>9.9630299743751725E-4</v>
      </c>
      <c r="D573" s="14">
        <f t="shared" si="16"/>
        <v>1.1349727369106084E-3</v>
      </c>
      <c r="E573" s="11">
        <f t="shared" si="17"/>
        <v>-8.7136375420155034E-3</v>
      </c>
      <c r="I573"/>
      <c r="J573"/>
      <c r="K573"/>
      <c r="L573"/>
      <c r="M573"/>
      <c r="N573"/>
    </row>
    <row r="574" spans="1:14" x14ac:dyDescent="0.25">
      <c r="A574" s="10">
        <v>45027</v>
      </c>
      <c r="B574" s="14">
        <v>-2.2668453491703548E-2</v>
      </c>
      <c r="C574" s="23">
        <v>-4.1352477946236312E-5</v>
      </c>
      <c r="D574" s="14">
        <f t="shared" si="16"/>
        <v>-5.1612883146518752E-5</v>
      </c>
      <c r="E574" s="11">
        <f t="shared" si="17"/>
        <v>-2.261684060855703E-2</v>
      </c>
      <c r="I574"/>
      <c r="J574"/>
      <c r="K574"/>
      <c r="L574"/>
      <c r="M574"/>
      <c r="N574"/>
    </row>
    <row r="575" spans="1:14" x14ac:dyDescent="0.25">
      <c r="A575" s="10">
        <v>45028</v>
      </c>
      <c r="B575" s="14">
        <v>2.3333847322301567E-3</v>
      </c>
      <c r="C575" s="23">
        <v>-4.1348840520069319E-3</v>
      </c>
      <c r="D575" s="14">
        <f t="shared" si="16"/>
        <v>-4.7326711112967296E-3</v>
      </c>
      <c r="E575" s="11">
        <f t="shared" si="17"/>
        <v>7.0660558435268863E-3</v>
      </c>
      <c r="I575"/>
      <c r="J575"/>
      <c r="K575"/>
      <c r="L575"/>
      <c r="M575"/>
      <c r="N575"/>
    </row>
    <row r="576" spans="1:14" x14ac:dyDescent="0.25">
      <c r="A576" s="10">
        <v>45029</v>
      </c>
      <c r="B576" s="14">
        <v>2.2399588649376377E-2</v>
      </c>
      <c r="C576" s="23">
        <v>1.3262689993638065E-2</v>
      </c>
      <c r="D576" s="14">
        <f t="shared" si="16"/>
        <v>1.5161900522710058E-2</v>
      </c>
      <c r="E576" s="11">
        <f t="shared" si="17"/>
        <v>7.2376881266663189E-3</v>
      </c>
      <c r="I576"/>
      <c r="J576"/>
      <c r="K576"/>
      <c r="L576"/>
      <c r="M576"/>
      <c r="N576"/>
    </row>
    <row r="577" spans="1:14" x14ac:dyDescent="0.25">
      <c r="A577" s="10">
        <v>45030</v>
      </c>
      <c r="B577" s="14">
        <v>-1.2765578595355216E-2</v>
      </c>
      <c r="C577" s="23">
        <v>-2.0693734728036723E-3</v>
      </c>
      <c r="D577" s="14">
        <f t="shared" si="16"/>
        <v>-2.3707068471443687E-3</v>
      </c>
      <c r="E577" s="11">
        <f t="shared" si="17"/>
        <v>-1.0394871748210847E-2</v>
      </c>
      <c r="I577"/>
      <c r="J577"/>
      <c r="K577"/>
      <c r="L577"/>
      <c r="M577"/>
      <c r="N577"/>
    </row>
    <row r="578" spans="1:14" x14ac:dyDescent="0.25">
      <c r="A578" s="10">
        <v>45033</v>
      </c>
      <c r="B578" s="14">
        <v>9.2959896830836688E-3</v>
      </c>
      <c r="C578" s="23">
        <v>3.3061569029655458E-3</v>
      </c>
      <c r="D578" s="14">
        <f t="shared" si="16"/>
        <v>3.7763498546082861E-3</v>
      </c>
      <c r="E578" s="11">
        <f t="shared" si="17"/>
        <v>5.5196398284753827E-3</v>
      </c>
      <c r="I578"/>
      <c r="J578"/>
      <c r="K578"/>
      <c r="L578"/>
      <c r="M578"/>
      <c r="N578"/>
    </row>
    <row r="579" spans="1:14" x14ac:dyDescent="0.25">
      <c r="A579" s="10">
        <v>45034</v>
      </c>
      <c r="B579" s="14">
        <v>-1.4889981265558624E-3</v>
      </c>
      <c r="C579" s="23">
        <v>8.5522029597373669E-4</v>
      </c>
      <c r="D579" s="14">
        <f t="shared" si="16"/>
        <v>9.7364105335367166E-4</v>
      </c>
      <c r="E579" s="11">
        <f t="shared" si="17"/>
        <v>-2.4626391799095343E-3</v>
      </c>
      <c r="I579"/>
      <c r="J579"/>
      <c r="K579"/>
      <c r="L579"/>
      <c r="M579"/>
      <c r="N579"/>
    </row>
    <row r="580" spans="1:14" x14ac:dyDescent="0.25">
      <c r="A580" s="10">
        <v>45035</v>
      </c>
      <c r="B580" s="14">
        <v>2.7755190123052344E-4</v>
      </c>
      <c r="C580" s="23">
        <v>-8.4261997698013938E-5</v>
      </c>
      <c r="D580" s="14">
        <f t="shared" si="16"/>
        <v>-1.006810182924221E-4</v>
      </c>
      <c r="E580" s="11">
        <f t="shared" si="17"/>
        <v>3.7823291952294552E-4</v>
      </c>
      <c r="I580"/>
      <c r="J580"/>
      <c r="K580"/>
      <c r="L580"/>
      <c r="M580"/>
      <c r="N580"/>
    </row>
    <row r="581" spans="1:14" x14ac:dyDescent="0.25">
      <c r="A581" s="10">
        <v>45036</v>
      </c>
      <c r="B581" s="14">
        <v>-8.1124039722447125E-3</v>
      </c>
      <c r="C581" s="23">
        <v>-5.9525481529729774E-3</v>
      </c>
      <c r="D581" s="14">
        <f t="shared" ref="D581:D644" si="18">$H$38+$H$39*C581</f>
        <v>-6.8112165779437659E-3</v>
      </c>
      <c r="E581" s="11">
        <f t="shared" si="17"/>
        <v>-1.3011873943009466E-3</v>
      </c>
      <c r="I581"/>
      <c r="J581"/>
      <c r="K581"/>
      <c r="L581"/>
      <c r="M581"/>
      <c r="N581"/>
    </row>
    <row r="582" spans="1:14" x14ac:dyDescent="0.25">
      <c r="A582" s="10">
        <v>45037</v>
      </c>
      <c r="B582" s="14">
        <v>-1.2232534107620094E-3</v>
      </c>
      <c r="C582" s="23">
        <v>9.0318888695773488E-4</v>
      </c>
      <c r="D582" s="14">
        <f t="shared" si="18"/>
        <v>1.0284943660632336E-3</v>
      </c>
      <c r="E582" s="11">
        <f t="shared" ref="E582:E645" si="19">B582-D582</f>
        <v>-2.2517477768252431E-3</v>
      </c>
      <c r="I582"/>
      <c r="J582"/>
      <c r="K582"/>
      <c r="L582"/>
      <c r="M582"/>
      <c r="N582"/>
    </row>
    <row r="583" spans="1:14" x14ac:dyDescent="0.25">
      <c r="A583" s="10">
        <v>45040</v>
      </c>
      <c r="B583" s="14">
        <v>-1.3962802229019473E-2</v>
      </c>
      <c r="C583" s="23">
        <v>8.5157916609030426E-4</v>
      </c>
      <c r="D583" s="14">
        <f t="shared" si="18"/>
        <v>9.6947732804894722E-4</v>
      </c>
      <c r="E583" s="11">
        <f t="shared" si="19"/>
        <v>-1.4932279557068421E-2</v>
      </c>
      <c r="I583"/>
      <c r="J583"/>
      <c r="K583"/>
      <c r="L583"/>
      <c r="M583"/>
      <c r="N583"/>
    </row>
    <row r="584" spans="1:14" x14ac:dyDescent="0.25">
      <c r="A584" s="10">
        <v>45041</v>
      </c>
      <c r="B584" s="14">
        <v>-2.2536208175207309E-2</v>
      </c>
      <c r="C584" s="23">
        <v>-1.5810858882773268E-2</v>
      </c>
      <c r="D584" s="14">
        <f t="shared" si="18"/>
        <v>-1.8084447460004854E-2</v>
      </c>
      <c r="E584" s="11">
        <f t="shared" si="19"/>
        <v>-4.4517607152024553E-3</v>
      </c>
      <c r="I584"/>
      <c r="J584"/>
      <c r="K584"/>
      <c r="L584"/>
      <c r="M584"/>
      <c r="N584"/>
    </row>
    <row r="585" spans="1:14" x14ac:dyDescent="0.25">
      <c r="A585" s="10">
        <v>45042</v>
      </c>
      <c r="B585" s="14">
        <v>7.2435024841266238E-2</v>
      </c>
      <c r="C585" s="23">
        <v>-3.8411871973298472E-3</v>
      </c>
      <c r="D585" s="14">
        <f t="shared" si="18"/>
        <v>-4.3968212336801217E-3</v>
      </c>
      <c r="E585" s="11">
        <f t="shared" si="19"/>
        <v>7.6831846074946364E-2</v>
      </c>
      <c r="I585"/>
      <c r="J585"/>
      <c r="K585"/>
      <c r="L585"/>
      <c r="M585"/>
      <c r="N585"/>
    </row>
    <row r="586" spans="1:14" x14ac:dyDescent="0.25">
      <c r="A586" s="10">
        <v>45043</v>
      </c>
      <c r="B586" s="14">
        <v>3.202761947743453E-2</v>
      </c>
      <c r="C586" s="23">
        <v>1.9566149722497019E-2</v>
      </c>
      <c r="D586" s="14">
        <f t="shared" si="18"/>
        <v>2.2370068212575589E-2</v>
      </c>
      <c r="E586" s="11">
        <f t="shared" si="19"/>
        <v>9.6575512648589407E-3</v>
      </c>
      <c r="I586"/>
      <c r="J586"/>
      <c r="K586"/>
      <c r="L586"/>
      <c r="M586"/>
      <c r="N586"/>
    </row>
    <row r="587" spans="1:14" x14ac:dyDescent="0.25">
      <c r="A587" s="10">
        <v>45044</v>
      </c>
      <c r="B587" s="14">
        <v>7.9716397213205597E-3</v>
      </c>
      <c r="C587" s="23">
        <v>8.2532027534605694E-3</v>
      </c>
      <c r="D587" s="14">
        <f t="shared" si="18"/>
        <v>9.4334235242574081E-3</v>
      </c>
      <c r="E587" s="11">
        <f t="shared" si="19"/>
        <v>-1.4617838029368484E-3</v>
      </c>
      <c r="I587"/>
      <c r="J587"/>
      <c r="K587"/>
      <c r="L587"/>
      <c r="M587"/>
      <c r="N587"/>
    </row>
    <row r="588" spans="1:14" x14ac:dyDescent="0.25">
      <c r="A588" s="10">
        <v>45047</v>
      </c>
      <c r="B588" s="14">
        <v>-5.5327834475045433E-3</v>
      </c>
      <c r="C588" s="23">
        <v>-3.8610649020768596E-4</v>
      </c>
      <c r="D588" s="14">
        <f t="shared" si="18"/>
        <v>-4.4584792850697002E-4</v>
      </c>
      <c r="E588" s="11">
        <f t="shared" si="19"/>
        <v>-5.0869355189975731E-3</v>
      </c>
      <c r="I588"/>
      <c r="J588"/>
      <c r="K588"/>
      <c r="L588"/>
      <c r="M588"/>
      <c r="N588"/>
    </row>
    <row r="589" spans="1:14" x14ac:dyDescent="0.25">
      <c r="A589" s="10">
        <v>45048</v>
      </c>
      <c r="B589" s="14">
        <v>-4.9095395359023111E-4</v>
      </c>
      <c r="C589" s="23">
        <v>-1.1586262936400322E-2</v>
      </c>
      <c r="D589" s="14">
        <f t="shared" si="18"/>
        <v>-1.3253513764344567E-2</v>
      </c>
      <c r="E589" s="11">
        <f t="shared" si="19"/>
        <v>1.2762559810754335E-2</v>
      </c>
      <c r="I589"/>
      <c r="J589"/>
      <c r="K589"/>
      <c r="L589"/>
      <c r="M589"/>
      <c r="N589"/>
    </row>
    <row r="590" spans="1:14" x14ac:dyDescent="0.25">
      <c r="A590" s="10">
        <v>45049</v>
      </c>
      <c r="B590" s="14">
        <v>-3.3069234983566136E-3</v>
      </c>
      <c r="C590" s="23">
        <v>-6.9983050646564493E-3</v>
      </c>
      <c r="D590" s="14">
        <f t="shared" si="18"/>
        <v>-8.007066397962349E-3</v>
      </c>
      <c r="E590" s="11">
        <f t="shared" si="19"/>
        <v>4.7001428996057354E-3</v>
      </c>
      <c r="I590"/>
      <c r="J590"/>
      <c r="K590"/>
      <c r="L590"/>
      <c r="M590"/>
      <c r="N590"/>
    </row>
    <row r="591" spans="1:14" x14ac:dyDescent="0.25">
      <c r="A591" s="10">
        <v>45050</v>
      </c>
      <c r="B591" s="14">
        <v>3.317895525033439E-3</v>
      </c>
      <c r="C591" s="23">
        <v>-7.2187323343824482E-3</v>
      </c>
      <c r="D591" s="14">
        <f t="shared" si="18"/>
        <v>-8.2591306280755221E-3</v>
      </c>
      <c r="E591" s="11">
        <f t="shared" si="19"/>
        <v>1.157702615310896E-2</v>
      </c>
      <c r="I591"/>
      <c r="J591"/>
      <c r="K591"/>
      <c r="L591"/>
      <c r="M591"/>
      <c r="N591"/>
    </row>
    <row r="592" spans="1:14" x14ac:dyDescent="0.25">
      <c r="A592" s="10">
        <v>45051</v>
      </c>
      <c r="B592" s="14">
        <v>1.7157357145282871E-2</v>
      </c>
      <c r="C592" s="23">
        <v>1.8474751389515338E-2</v>
      </c>
      <c r="D592" s="14">
        <f t="shared" si="18"/>
        <v>2.1122026258003489E-2</v>
      </c>
      <c r="E592" s="11">
        <f t="shared" si="19"/>
        <v>-3.9646691127206181E-3</v>
      </c>
      <c r="I592"/>
      <c r="J592"/>
      <c r="K592"/>
      <c r="L592"/>
      <c r="M592"/>
      <c r="N592"/>
    </row>
    <row r="593" spans="1:14" x14ac:dyDescent="0.25">
      <c r="A593" s="10">
        <v>45054</v>
      </c>
      <c r="B593" s="14">
        <v>-6.4382255272559859E-3</v>
      </c>
      <c r="C593" s="23">
        <v>4.5212866424901782E-4</v>
      </c>
      <c r="D593" s="14">
        <f t="shared" si="18"/>
        <v>5.126954455708714E-4</v>
      </c>
      <c r="E593" s="11">
        <f t="shared" si="19"/>
        <v>-6.9509209728268575E-3</v>
      </c>
      <c r="I593"/>
      <c r="J593"/>
      <c r="K593"/>
      <c r="L593"/>
      <c r="M593"/>
      <c r="N593"/>
    </row>
    <row r="594" spans="1:14" x14ac:dyDescent="0.25">
      <c r="A594" s="10">
        <v>45055</v>
      </c>
      <c r="B594" s="14">
        <v>-5.3457191938191886E-3</v>
      </c>
      <c r="C594" s="23">
        <v>-4.5794212772585306E-3</v>
      </c>
      <c r="D594" s="14">
        <f t="shared" si="18"/>
        <v>-5.2410108170825699E-3</v>
      </c>
      <c r="E594" s="11">
        <f t="shared" si="19"/>
        <v>-1.047083767366187E-4</v>
      </c>
      <c r="I594"/>
      <c r="J594"/>
      <c r="K594"/>
      <c r="L594"/>
      <c r="M594"/>
      <c r="N594"/>
    </row>
    <row r="595" spans="1:14" x14ac:dyDescent="0.25">
      <c r="A595" s="10">
        <v>45056</v>
      </c>
      <c r="B595" s="14">
        <v>1.7296334923603243E-2</v>
      </c>
      <c r="C595" s="23">
        <v>4.4839652634049544E-3</v>
      </c>
      <c r="D595" s="14">
        <f t="shared" si="18"/>
        <v>5.1232038893384594E-3</v>
      </c>
      <c r="E595" s="11">
        <f t="shared" si="19"/>
        <v>1.2173131034264782E-2</v>
      </c>
      <c r="I595"/>
      <c r="J595"/>
      <c r="K595"/>
      <c r="L595"/>
      <c r="M595"/>
      <c r="N595"/>
    </row>
    <row r="596" spans="1:14" x14ac:dyDescent="0.25">
      <c r="A596" s="10">
        <v>45057</v>
      </c>
      <c r="B596" s="14">
        <v>-7.0445957672407543E-3</v>
      </c>
      <c r="C596" s="23">
        <v>-1.6966239932158641E-3</v>
      </c>
      <c r="D596" s="14">
        <f t="shared" si="18"/>
        <v>-1.9444582676733297E-3</v>
      </c>
      <c r="E596" s="11">
        <f t="shared" si="19"/>
        <v>-5.100137499567425E-3</v>
      </c>
      <c r="I596"/>
      <c r="J596"/>
      <c r="K596"/>
      <c r="L596"/>
      <c r="M596"/>
      <c r="N596"/>
    </row>
    <row r="597" spans="1:14" x14ac:dyDescent="0.25">
      <c r="A597" s="10">
        <v>45058</v>
      </c>
      <c r="B597" s="14">
        <v>-3.6757802268651903E-3</v>
      </c>
      <c r="C597" s="23">
        <v>-1.5833068345566114E-3</v>
      </c>
      <c r="D597" s="14">
        <f t="shared" si="18"/>
        <v>-1.8148771936457734E-3</v>
      </c>
      <c r="E597" s="11">
        <f t="shared" si="19"/>
        <v>-1.8609030332194169E-3</v>
      </c>
      <c r="I597"/>
      <c r="J597"/>
      <c r="K597"/>
      <c r="L597"/>
      <c r="M597"/>
      <c r="N597"/>
    </row>
    <row r="598" spans="1:14" x14ac:dyDescent="0.25">
      <c r="A598" s="10">
        <v>45061</v>
      </c>
      <c r="B598" s="14">
        <v>1.5859274394465907E-3</v>
      </c>
      <c r="C598" s="23">
        <v>2.9581644391339168E-3</v>
      </c>
      <c r="D598" s="14">
        <f t="shared" si="18"/>
        <v>3.3784115569106326E-3</v>
      </c>
      <c r="E598" s="11">
        <f t="shared" si="19"/>
        <v>-1.792484117464042E-3</v>
      </c>
      <c r="I598"/>
      <c r="J598"/>
      <c r="K598"/>
      <c r="L598"/>
      <c r="M598"/>
      <c r="N598"/>
    </row>
    <row r="599" spans="1:14" x14ac:dyDescent="0.25">
      <c r="A599" s="10">
        <v>45062</v>
      </c>
      <c r="B599" s="14">
        <v>7.3676050498511121E-3</v>
      </c>
      <c r="C599" s="23">
        <v>-6.3776833731530296E-3</v>
      </c>
      <c r="D599" s="14">
        <f t="shared" si="18"/>
        <v>-7.2973695938654591E-3</v>
      </c>
      <c r="E599" s="11">
        <f t="shared" si="19"/>
        <v>1.466497464371657E-2</v>
      </c>
      <c r="I599"/>
      <c r="J599"/>
      <c r="K599"/>
      <c r="L599"/>
      <c r="M599"/>
      <c r="N599"/>
    </row>
    <row r="600" spans="1:14" x14ac:dyDescent="0.25">
      <c r="A600" s="10">
        <v>45063</v>
      </c>
      <c r="B600" s="14">
        <v>9.4516573620880874E-3</v>
      </c>
      <c r="C600" s="23">
        <v>1.1890829058788237E-2</v>
      </c>
      <c r="D600" s="14">
        <f t="shared" si="18"/>
        <v>1.359314239766001E-2</v>
      </c>
      <c r="E600" s="11">
        <f t="shared" si="19"/>
        <v>-4.1414850355719224E-3</v>
      </c>
      <c r="I600"/>
      <c r="J600"/>
      <c r="K600"/>
      <c r="L600"/>
      <c r="M600"/>
      <c r="N600"/>
    </row>
    <row r="601" spans="1:14" x14ac:dyDescent="0.25">
      <c r="A601" s="10">
        <v>45064</v>
      </c>
      <c r="B601" s="14">
        <v>1.4394880620107325E-2</v>
      </c>
      <c r="C601" s="23">
        <v>9.4450486494267287E-3</v>
      </c>
      <c r="D601" s="14">
        <f t="shared" si="18"/>
        <v>1.0796329840493564E-2</v>
      </c>
      <c r="E601" s="11">
        <f t="shared" si="19"/>
        <v>3.5985507796137614E-3</v>
      </c>
      <c r="I601"/>
      <c r="J601"/>
      <c r="K601"/>
      <c r="L601"/>
      <c r="M601"/>
      <c r="N601"/>
    </row>
    <row r="602" spans="1:14" x14ac:dyDescent="0.25">
      <c r="A602" s="10">
        <v>45065</v>
      </c>
      <c r="B602" s="14">
        <v>-5.6517378580119037E-4</v>
      </c>
      <c r="C602" s="23">
        <v>-1.4458676054706391E-3</v>
      </c>
      <c r="D602" s="14">
        <f t="shared" si="18"/>
        <v>-1.6577119140958928E-3</v>
      </c>
      <c r="E602" s="11">
        <f t="shared" si="19"/>
        <v>1.0925381282947024E-3</v>
      </c>
      <c r="I602"/>
      <c r="J602"/>
      <c r="K602"/>
      <c r="L602"/>
      <c r="M602"/>
      <c r="N602"/>
    </row>
    <row r="603" spans="1:14" x14ac:dyDescent="0.25">
      <c r="A603" s="10">
        <v>45068</v>
      </c>
      <c r="B603" s="14">
        <v>8.9210865972583504E-3</v>
      </c>
      <c r="C603" s="23">
        <v>1.5503469643891941E-4</v>
      </c>
      <c r="D603" s="14">
        <f t="shared" si="18"/>
        <v>1.7296088205516941E-4</v>
      </c>
      <c r="E603" s="11">
        <f t="shared" si="19"/>
        <v>8.7481257152031804E-3</v>
      </c>
      <c r="I603"/>
      <c r="J603"/>
      <c r="K603"/>
      <c r="L603"/>
      <c r="M603"/>
      <c r="N603"/>
    </row>
    <row r="604" spans="1:14" x14ac:dyDescent="0.25">
      <c r="A604" s="10">
        <v>45069</v>
      </c>
      <c r="B604" s="14">
        <v>-1.8431830344586356E-2</v>
      </c>
      <c r="C604" s="23">
        <v>-1.1222026747550167E-2</v>
      </c>
      <c r="D604" s="14">
        <f t="shared" si="18"/>
        <v>-1.2837000350936163E-2</v>
      </c>
      <c r="E604" s="11">
        <f t="shared" si="19"/>
        <v>-5.5948299936501925E-3</v>
      </c>
      <c r="I604"/>
      <c r="J604"/>
      <c r="K604"/>
      <c r="L604"/>
      <c r="M604"/>
      <c r="N604"/>
    </row>
    <row r="605" spans="1:14" x14ac:dyDescent="0.25">
      <c r="A605" s="10">
        <v>45070</v>
      </c>
      <c r="B605" s="14">
        <v>-4.472628952446306E-3</v>
      </c>
      <c r="C605" s="23">
        <v>-7.3186003353534002E-3</v>
      </c>
      <c r="D605" s="14">
        <f t="shared" si="18"/>
        <v>-8.3733322457291634E-3</v>
      </c>
      <c r="E605" s="11">
        <f t="shared" si="19"/>
        <v>3.9007032932828574E-3</v>
      </c>
      <c r="I605"/>
      <c r="J605"/>
      <c r="K605"/>
      <c r="L605"/>
      <c r="M605"/>
      <c r="N605"/>
    </row>
    <row r="606" spans="1:14" x14ac:dyDescent="0.25">
      <c r="A606" s="10">
        <v>45071</v>
      </c>
      <c r="B606" s="14">
        <v>3.8458004896764403E-2</v>
      </c>
      <c r="C606" s="23">
        <v>8.7575812659023266E-3</v>
      </c>
      <c r="D606" s="14">
        <f t="shared" si="18"/>
        <v>1.0010193275034137E-2</v>
      </c>
      <c r="E606" s="11">
        <f t="shared" si="19"/>
        <v>2.8447811621730268E-2</v>
      </c>
      <c r="I606"/>
      <c r="J606"/>
      <c r="K606"/>
      <c r="L606"/>
      <c r="M606"/>
      <c r="N606"/>
    </row>
    <row r="607" spans="1:14" x14ac:dyDescent="0.25">
      <c r="A607" s="10">
        <v>45072</v>
      </c>
      <c r="B607" s="14">
        <v>2.1385613123520691E-2</v>
      </c>
      <c r="C607" s="23">
        <v>1.3049086777997326E-2</v>
      </c>
      <c r="D607" s="14">
        <f t="shared" si="18"/>
        <v>1.4917639773270533E-2</v>
      </c>
      <c r="E607" s="11">
        <f t="shared" si="19"/>
        <v>6.4679733502501589E-3</v>
      </c>
      <c r="I607"/>
      <c r="J607"/>
      <c r="K607"/>
      <c r="L607"/>
      <c r="M607"/>
      <c r="N607"/>
    </row>
    <row r="608" spans="1:14" x14ac:dyDescent="0.25">
      <c r="A608" s="10">
        <v>45076</v>
      </c>
      <c r="B608" s="14">
        <v>-5.0466875248850931E-3</v>
      </c>
      <c r="C608" s="23">
        <v>1.6603268498537402E-5</v>
      </c>
      <c r="D608" s="14">
        <f t="shared" si="18"/>
        <v>1.4660997695879954E-5</v>
      </c>
      <c r="E608" s="11">
        <f t="shared" si="19"/>
        <v>-5.0613485225809727E-3</v>
      </c>
      <c r="I608"/>
      <c r="J608"/>
      <c r="K608"/>
      <c r="L608"/>
      <c r="M608"/>
      <c r="N608"/>
    </row>
    <row r="609" spans="1:14" x14ac:dyDescent="0.25">
      <c r="A609" s="10">
        <v>45077</v>
      </c>
      <c r="B609" s="14">
        <v>-8.5143889191628581E-3</v>
      </c>
      <c r="C609" s="23">
        <v>-6.1086242098339644E-3</v>
      </c>
      <c r="D609" s="14">
        <f t="shared" si="18"/>
        <v>-6.9896935475159397E-3</v>
      </c>
      <c r="E609" s="11">
        <f t="shared" si="19"/>
        <v>-1.5246953716469185E-3</v>
      </c>
      <c r="I609"/>
      <c r="J609"/>
      <c r="K609"/>
      <c r="L609"/>
      <c r="M609"/>
      <c r="N609"/>
    </row>
    <row r="610" spans="1:14" x14ac:dyDescent="0.25">
      <c r="A610" s="10">
        <v>45078</v>
      </c>
      <c r="B610" s="14">
        <v>1.2759329315065996E-2</v>
      </c>
      <c r="C610" s="23">
        <v>9.854453563032663E-3</v>
      </c>
      <c r="D610" s="14">
        <f t="shared" si="18"/>
        <v>1.1264494847849084E-2</v>
      </c>
      <c r="E610" s="11">
        <f t="shared" si="19"/>
        <v>1.4948344672169114E-3</v>
      </c>
      <c r="I610"/>
      <c r="J610"/>
      <c r="K610"/>
      <c r="L610"/>
      <c r="M610"/>
      <c r="N610"/>
    </row>
    <row r="611" spans="1:14" x14ac:dyDescent="0.25">
      <c r="A611" s="10">
        <v>45079</v>
      </c>
      <c r="B611" s="14">
        <v>8.4790347187340982E-3</v>
      </c>
      <c r="C611" s="23">
        <v>1.4534424705965505E-2</v>
      </c>
      <c r="D611" s="14">
        <f t="shared" si="18"/>
        <v>1.6616161747146956E-2</v>
      </c>
      <c r="E611" s="11">
        <f t="shared" si="19"/>
        <v>-8.1371270284128581E-3</v>
      </c>
      <c r="I611"/>
      <c r="J611"/>
      <c r="K611"/>
      <c r="L611"/>
      <c r="M611"/>
      <c r="N611"/>
    </row>
    <row r="612" spans="1:14" x14ac:dyDescent="0.25">
      <c r="A612" s="10">
        <v>45082</v>
      </c>
      <c r="B612" s="14">
        <v>1.6101895209330679E-3</v>
      </c>
      <c r="C612" s="23">
        <v>-2.0035816359177923E-3</v>
      </c>
      <c r="D612" s="14">
        <f t="shared" si="18"/>
        <v>-2.2954721961277996E-3</v>
      </c>
      <c r="E612" s="11">
        <f t="shared" si="19"/>
        <v>3.9056617170608677E-3</v>
      </c>
      <c r="I612"/>
      <c r="J612"/>
      <c r="K612"/>
      <c r="L612"/>
      <c r="M612"/>
      <c r="N612"/>
    </row>
    <row r="613" spans="1:14" x14ac:dyDescent="0.25">
      <c r="A613" s="10">
        <v>45083</v>
      </c>
      <c r="B613" s="14">
        <v>-6.7274273336520385E-3</v>
      </c>
      <c r="C613" s="23">
        <v>2.3538963079142695E-3</v>
      </c>
      <c r="D613" s="14">
        <f t="shared" si="18"/>
        <v>2.6874154679641981E-3</v>
      </c>
      <c r="E613" s="11">
        <f t="shared" si="19"/>
        <v>-9.4148428016162366E-3</v>
      </c>
      <c r="I613"/>
      <c r="J613"/>
      <c r="K613"/>
      <c r="L613"/>
      <c r="M613"/>
      <c r="N613"/>
    </row>
    <row r="614" spans="1:14" x14ac:dyDescent="0.25">
      <c r="A614" s="10">
        <v>45084</v>
      </c>
      <c r="B614" s="14">
        <v>-3.0867976398923549E-2</v>
      </c>
      <c r="C614" s="23">
        <v>-3.8120096998572376E-3</v>
      </c>
      <c r="D614" s="14">
        <f t="shared" si="18"/>
        <v>-4.3634560178145692E-3</v>
      </c>
      <c r="E614" s="11">
        <f t="shared" si="19"/>
        <v>-2.6504520381108981E-2</v>
      </c>
      <c r="I614"/>
      <c r="J614"/>
      <c r="K614"/>
      <c r="L614"/>
      <c r="M614"/>
      <c r="N614"/>
    </row>
    <row r="615" spans="1:14" x14ac:dyDescent="0.25">
      <c r="A615" s="10">
        <v>45085</v>
      </c>
      <c r="B615" s="14">
        <v>5.8136671061305841E-3</v>
      </c>
      <c r="C615" s="23">
        <v>6.1886426142415442E-3</v>
      </c>
      <c r="D615" s="14">
        <f t="shared" si="18"/>
        <v>7.0725461125765807E-3</v>
      </c>
      <c r="E615" s="11">
        <f t="shared" si="19"/>
        <v>-1.2588790064459966E-3</v>
      </c>
      <c r="I615"/>
      <c r="J615"/>
      <c r="K615"/>
      <c r="L615"/>
      <c r="M615"/>
      <c r="N615"/>
    </row>
    <row r="616" spans="1:14" x14ac:dyDescent="0.25">
      <c r="A616" s="10">
        <v>45086</v>
      </c>
      <c r="B616" s="14">
        <v>4.7040945863810503E-3</v>
      </c>
      <c r="C616" s="23">
        <v>1.1480595394411785E-3</v>
      </c>
      <c r="D616" s="14">
        <f t="shared" si="18"/>
        <v>1.308510230580696E-3</v>
      </c>
      <c r="E616" s="11">
        <f t="shared" si="19"/>
        <v>3.3955843558003546E-3</v>
      </c>
      <c r="I616"/>
      <c r="J616"/>
      <c r="K616"/>
      <c r="L616"/>
      <c r="M616"/>
      <c r="N616"/>
    </row>
    <row r="617" spans="1:14" x14ac:dyDescent="0.25">
      <c r="A617" s="10">
        <v>45089</v>
      </c>
      <c r="B617" s="14">
        <v>1.5483815457545349E-2</v>
      </c>
      <c r="C617" s="23">
        <v>9.3211488102370888E-3</v>
      </c>
      <c r="D617" s="14">
        <f t="shared" si="18"/>
        <v>1.0654647200159163E-2</v>
      </c>
      <c r="E617" s="11">
        <f t="shared" si="19"/>
        <v>4.8291682573861853E-3</v>
      </c>
      <c r="I617"/>
      <c r="J617"/>
      <c r="K617"/>
      <c r="L617"/>
      <c r="M617"/>
      <c r="N617"/>
    </row>
    <row r="618" spans="1:14" x14ac:dyDescent="0.25">
      <c r="A618" s="10">
        <v>45090</v>
      </c>
      <c r="B618" s="14">
        <v>7.3527194635290552E-3</v>
      </c>
      <c r="C618" s="23">
        <v>6.9324899514738086E-3</v>
      </c>
      <c r="D618" s="14">
        <f t="shared" si="18"/>
        <v>7.9231545995131197E-3</v>
      </c>
      <c r="E618" s="11">
        <f t="shared" si="19"/>
        <v>-5.704351359840645E-4</v>
      </c>
      <c r="I618"/>
      <c r="J618"/>
      <c r="K618"/>
      <c r="L618"/>
      <c r="M618"/>
      <c r="N618"/>
    </row>
    <row r="619" spans="1:14" x14ac:dyDescent="0.25">
      <c r="A619" s="10">
        <v>45091</v>
      </c>
      <c r="B619" s="14">
        <v>9.1236512956550889E-3</v>
      </c>
      <c r="C619" s="23">
        <v>8.1942552593215799E-4</v>
      </c>
      <c r="D619" s="14">
        <f t="shared" si="18"/>
        <v>9.3270881677593755E-4</v>
      </c>
      <c r="E619" s="11">
        <f t="shared" si="19"/>
        <v>8.1909424788791513E-3</v>
      </c>
      <c r="I619"/>
      <c r="J619"/>
      <c r="K619"/>
      <c r="L619"/>
      <c r="M619"/>
      <c r="N619"/>
    </row>
    <row r="620" spans="1:14" x14ac:dyDescent="0.25">
      <c r="A620" s="10">
        <v>45092</v>
      </c>
      <c r="B620" s="14">
        <v>3.1896707380021767E-2</v>
      </c>
      <c r="C620" s="23">
        <v>1.2178137420346744E-2</v>
      </c>
      <c r="D620" s="14">
        <f t="shared" si="18"/>
        <v>1.3921686869727116E-2</v>
      </c>
      <c r="E620" s="11">
        <f t="shared" si="19"/>
        <v>1.7975020510294652E-2</v>
      </c>
      <c r="I620"/>
      <c r="J620"/>
      <c r="K620"/>
      <c r="L620"/>
      <c r="M620"/>
      <c r="N620"/>
    </row>
    <row r="621" spans="1:14" x14ac:dyDescent="0.25">
      <c r="A621" s="10">
        <v>45093</v>
      </c>
      <c r="B621" s="14">
        <v>-1.6575596405808926E-2</v>
      </c>
      <c r="C621" s="23">
        <v>-3.671619528426367E-3</v>
      </c>
      <c r="D621" s="14">
        <f t="shared" si="18"/>
        <v>-4.2029162600923653E-3</v>
      </c>
      <c r="E621" s="11">
        <f t="shared" si="19"/>
        <v>-1.2372680145716561E-2</v>
      </c>
      <c r="I621"/>
      <c r="J621"/>
      <c r="K621"/>
      <c r="L621"/>
      <c r="M621"/>
      <c r="N621"/>
    </row>
    <row r="622" spans="1:14" x14ac:dyDescent="0.25">
      <c r="A622" s="10">
        <v>45097</v>
      </c>
      <c r="B622" s="14">
        <v>-1.2502732901235204E-2</v>
      </c>
      <c r="C622" s="23">
        <v>-4.7351076976228125E-3</v>
      </c>
      <c r="D622" s="14">
        <f t="shared" si="18"/>
        <v>-5.4190422273385662E-3</v>
      </c>
      <c r="E622" s="11">
        <f t="shared" si="19"/>
        <v>-7.0836906738966374E-3</v>
      </c>
      <c r="I622"/>
      <c r="J622"/>
      <c r="K622"/>
      <c r="L622"/>
      <c r="M622"/>
      <c r="N622"/>
    </row>
    <row r="623" spans="1:14" x14ac:dyDescent="0.25">
      <c r="A623" s="10">
        <v>45098</v>
      </c>
      <c r="B623" s="14">
        <v>-1.3282075942760532E-2</v>
      </c>
      <c r="C623" s="23">
        <v>-5.2452815830036185E-3</v>
      </c>
      <c r="D623" s="14">
        <f t="shared" si="18"/>
        <v>-6.0024391355442078E-3</v>
      </c>
      <c r="E623" s="11">
        <f t="shared" si="19"/>
        <v>-7.2796368072163241E-3</v>
      </c>
      <c r="I623"/>
      <c r="J623"/>
      <c r="K623"/>
      <c r="L623"/>
      <c r="M623"/>
      <c r="N623"/>
    </row>
    <row r="624" spans="1:14" x14ac:dyDescent="0.25">
      <c r="A624" s="10">
        <v>45099</v>
      </c>
      <c r="B624" s="14">
        <v>1.8437418695965525E-2</v>
      </c>
      <c r="C624" s="23">
        <v>3.7107984144384037E-3</v>
      </c>
      <c r="D624" s="14">
        <f t="shared" si="18"/>
        <v>4.2390677895898414E-3</v>
      </c>
      <c r="E624" s="11">
        <f t="shared" si="19"/>
        <v>1.4198350906375685E-2</v>
      </c>
      <c r="I624"/>
      <c r="J624"/>
      <c r="K624"/>
      <c r="L624"/>
      <c r="M624"/>
      <c r="N624"/>
    </row>
    <row r="625" spans="1:14" x14ac:dyDescent="0.25">
      <c r="A625" s="10">
        <v>45100</v>
      </c>
      <c r="B625" s="14">
        <v>-1.3805820900548703E-2</v>
      </c>
      <c r="C625" s="23">
        <v>-7.6588087666845219E-3</v>
      </c>
      <c r="D625" s="14">
        <f t="shared" si="18"/>
        <v>-8.7623693028414072E-3</v>
      </c>
      <c r="E625" s="11">
        <f t="shared" si="19"/>
        <v>-5.043451597707296E-3</v>
      </c>
      <c r="I625"/>
      <c r="J625"/>
      <c r="K625"/>
      <c r="L625"/>
      <c r="M625"/>
      <c r="N625"/>
    </row>
    <row r="626" spans="1:14" x14ac:dyDescent="0.25">
      <c r="A626" s="10">
        <v>45103</v>
      </c>
      <c r="B626" s="14">
        <v>-1.9163030210153829E-2</v>
      </c>
      <c r="C626" s="23">
        <v>-4.4868382932564356E-3</v>
      </c>
      <c r="D626" s="14">
        <f t="shared" si="18"/>
        <v>-5.1351398029694925E-3</v>
      </c>
      <c r="E626" s="11">
        <f t="shared" si="19"/>
        <v>-1.4027890407184336E-2</v>
      </c>
      <c r="I626"/>
      <c r="J626"/>
      <c r="K626"/>
      <c r="L626"/>
      <c r="M626"/>
      <c r="N626"/>
    </row>
    <row r="627" spans="1:14" x14ac:dyDescent="0.25">
      <c r="A627" s="10">
        <v>45104</v>
      </c>
      <c r="B627" s="14">
        <v>1.816797673187585E-2</v>
      </c>
      <c r="C627" s="23">
        <v>1.1455854954693081E-2</v>
      </c>
      <c r="D627" s="14">
        <f t="shared" si="18"/>
        <v>1.309573836591656E-2</v>
      </c>
      <c r="E627" s="11">
        <f t="shared" si="19"/>
        <v>5.0722383659592904E-3</v>
      </c>
      <c r="I627"/>
      <c r="J627"/>
      <c r="K627"/>
      <c r="L627"/>
      <c r="M627"/>
      <c r="N627"/>
    </row>
    <row r="628" spans="1:14" x14ac:dyDescent="0.25">
      <c r="A628" s="10">
        <v>45105</v>
      </c>
      <c r="B628" s="14">
        <v>3.8258723558244837E-3</v>
      </c>
      <c r="C628" s="23">
        <v>-3.5407668843838685E-4</v>
      </c>
      <c r="D628" s="14">
        <f t="shared" si="18"/>
        <v>-4.0922102960425381E-4</v>
      </c>
      <c r="E628" s="11">
        <f t="shared" si="19"/>
        <v>4.2350933854287372E-3</v>
      </c>
      <c r="I628"/>
      <c r="J628"/>
      <c r="K628"/>
      <c r="L628"/>
      <c r="M628"/>
      <c r="N628"/>
    </row>
    <row r="629" spans="1:14" x14ac:dyDescent="0.25">
      <c r="A629" s="10">
        <v>45106</v>
      </c>
      <c r="B629" s="14">
        <v>-2.3821147870251086E-3</v>
      </c>
      <c r="C629" s="23">
        <v>4.4735446728059467E-3</v>
      </c>
      <c r="D629" s="14">
        <f t="shared" si="18"/>
        <v>5.111287677020771E-3</v>
      </c>
      <c r="E629" s="11">
        <f t="shared" si="19"/>
        <v>-7.4934024640458795E-3</v>
      </c>
      <c r="I629"/>
      <c r="J629"/>
      <c r="K629"/>
      <c r="L629"/>
      <c r="M629"/>
      <c r="N629"/>
    </row>
    <row r="630" spans="1:14" x14ac:dyDescent="0.25">
      <c r="A630" s="10">
        <v>45107</v>
      </c>
      <c r="B630" s="14">
        <v>1.6385732727040133E-2</v>
      </c>
      <c r="C630" s="23">
        <v>1.2269004495714029E-2</v>
      </c>
      <c r="D630" s="14">
        <f t="shared" si="18"/>
        <v>1.4025595698355995E-2</v>
      </c>
      <c r="E630" s="11">
        <f t="shared" si="19"/>
        <v>2.3601370286841384E-3</v>
      </c>
      <c r="I630"/>
      <c r="J630"/>
      <c r="K630"/>
      <c r="L630"/>
      <c r="M630"/>
      <c r="N630"/>
    </row>
    <row r="631" spans="1:14" x14ac:dyDescent="0.25">
      <c r="A631" s="10">
        <v>45110</v>
      </c>
      <c r="B631" s="14">
        <v>-7.4881264534424705E-3</v>
      </c>
      <c r="C631" s="23">
        <v>1.1706778016009431E-3</v>
      </c>
      <c r="D631" s="14">
        <f t="shared" si="18"/>
        <v>1.3343747928233165E-3</v>
      </c>
      <c r="E631" s="11">
        <f t="shared" si="19"/>
        <v>-8.8225012462657872E-3</v>
      </c>
      <c r="I631"/>
      <c r="J631"/>
      <c r="K631"/>
      <c r="L631"/>
      <c r="M631"/>
      <c r="N631"/>
    </row>
    <row r="632" spans="1:14" x14ac:dyDescent="0.25">
      <c r="A632" s="10">
        <v>45112</v>
      </c>
      <c r="B632" s="14">
        <v>4.7349869142263669E-4</v>
      </c>
      <c r="C632" s="23">
        <v>-1.9683184132291689E-3</v>
      </c>
      <c r="D632" s="14">
        <f t="shared" si="18"/>
        <v>-2.2551477975660148E-3</v>
      </c>
      <c r="E632" s="11">
        <f t="shared" si="19"/>
        <v>2.7286464889886516E-3</v>
      </c>
      <c r="I632"/>
      <c r="J632"/>
      <c r="K632"/>
      <c r="L632"/>
      <c r="M632"/>
      <c r="N632"/>
    </row>
    <row r="633" spans="1:14" x14ac:dyDescent="0.25">
      <c r="A633" s="10">
        <v>45113</v>
      </c>
      <c r="B633" s="14">
        <v>9.2265500227004024E-3</v>
      </c>
      <c r="C633" s="23">
        <v>-7.9225113365009037E-3</v>
      </c>
      <c r="D633" s="14">
        <f t="shared" si="18"/>
        <v>-9.0639199472886973E-3</v>
      </c>
      <c r="E633" s="11">
        <f t="shared" si="19"/>
        <v>1.82904699699891E-2</v>
      </c>
      <c r="I633"/>
      <c r="J633"/>
      <c r="K633"/>
      <c r="L633"/>
      <c r="M633"/>
      <c r="N633"/>
    </row>
    <row r="634" spans="1:14" x14ac:dyDescent="0.25">
      <c r="A634" s="10">
        <v>45114</v>
      </c>
      <c r="B634" s="14">
        <v>-1.1867284659642437E-2</v>
      </c>
      <c r="C634" s="23">
        <v>-2.865100538620307E-3</v>
      </c>
      <c r="D634" s="14">
        <f t="shared" si="18"/>
        <v>-3.2806411328369098E-3</v>
      </c>
      <c r="E634" s="11">
        <f t="shared" si="19"/>
        <v>-8.5866435268055277E-3</v>
      </c>
      <c r="I634"/>
      <c r="J634"/>
      <c r="K634"/>
      <c r="L634"/>
      <c r="M634"/>
      <c r="N634"/>
    </row>
    <row r="635" spans="1:14" x14ac:dyDescent="0.25">
      <c r="A635" s="10">
        <v>45117</v>
      </c>
      <c r="B635" s="14">
        <v>-1.5983928993839984E-2</v>
      </c>
      <c r="C635" s="23">
        <v>2.40502605713144E-3</v>
      </c>
      <c r="D635" s="14">
        <f t="shared" si="18"/>
        <v>2.7458836460998977E-3</v>
      </c>
      <c r="E635" s="11">
        <f t="shared" si="19"/>
        <v>-1.8729812639939881E-2</v>
      </c>
      <c r="I635"/>
      <c r="J635"/>
      <c r="K635"/>
      <c r="L635"/>
      <c r="M635"/>
      <c r="N635"/>
    </row>
    <row r="636" spans="1:14" x14ac:dyDescent="0.25">
      <c r="A636" s="10">
        <v>45118</v>
      </c>
      <c r="B636" s="14">
        <v>1.9288728489234978E-3</v>
      </c>
      <c r="C636" s="23">
        <v>6.742211055888475E-3</v>
      </c>
      <c r="D636" s="14">
        <f t="shared" si="18"/>
        <v>7.705565807608554E-3</v>
      </c>
      <c r="E636" s="11">
        <f t="shared" si="19"/>
        <v>-5.7766929586850566E-3</v>
      </c>
      <c r="I636"/>
      <c r="J636"/>
      <c r="K636"/>
      <c r="L636"/>
      <c r="M636"/>
      <c r="N636"/>
    </row>
    <row r="637" spans="1:14" x14ac:dyDescent="0.25">
      <c r="A637" s="10">
        <v>45119</v>
      </c>
      <c r="B637" s="14">
        <v>1.4226846847015782E-2</v>
      </c>
      <c r="C637" s="23">
        <v>7.4112334853123829E-3</v>
      </c>
      <c r="D637" s="14">
        <f t="shared" si="18"/>
        <v>8.4706100955081621E-3</v>
      </c>
      <c r="E637" s="11">
        <f t="shared" si="19"/>
        <v>5.7562367515076197E-3</v>
      </c>
      <c r="I637"/>
      <c r="J637"/>
      <c r="K637"/>
      <c r="L637"/>
      <c r="M637"/>
      <c r="N637"/>
    </row>
    <row r="638" spans="1:14" x14ac:dyDescent="0.25">
      <c r="A638" s="10">
        <v>45120</v>
      </c>
      <c r="B638" s="14">
        <v>1.6192231219703757E-2</v>
      </c>
      <c r="C638" s="23">
        <v>8.4701534580691479E-3</v>
      </c>
      <c r="D638" s="14">
        <f t="shared" si="18"/>
        <v>9.6815122130918183E-3</v>
      </c>
      <c r="E638" s="11">
        <f t="shared" si="19"/>
        <v>6.5107190066119383E-3</v>
      </c>
      <c r="I638"/>
      <c r="J638"/>
      <c r="K638"/>
      <c r="L638"/>
      <c r="M638"/>
      <c r="N638"/>
    </row>
    <row r="639" spans="1:14" x14ac:dyDescent="0.25">
      <c r="A639" s="10">
        <v>45121</v>
      </c>
      <c r="B639" s="14">
        <v>7.5291300754468616E-3</v>
      </c>
      <c r="C639" s="23">
        <v>-1.0244071333034954E-3</v>
      </c>
      <c r="D639" s="14">
        <f t="shared" si="18"/>
        <v>-1.1757610666712508E-3</v>
      </c>
      <c r="E639" s="11">
        <f t="shared" si="19"/>
        <v>8.7048911421181117E-3</v>
      </c>
      <c r="I639"/>
      <c r="J639"/>
      <c r="K639"/>
      <c r="L639"/>
      <c r="M639"/>
      <c r="N639"/>
    </row>
    <row r="640" spans="1:14" x14ac:dyDescent="0.25">
      <c r="A640" s="10">
        <v>45124</v>
      </c>
      <c r="B640" s="14">
        <v>1.4195591998713531E-3</v>
      </c>
      <c r="C640" s="23">
        <v>3.8553825145495333E-3</v>
      </c>
      <c r="D640" s="14">
        <f t="shared" si="18"/>
        <v>4.4044034122032319E-3</v>
      </c>
      <c r="E640" s="11">
        <f t="shared" si="19"/>
        <v>-2.984844212331879E-3</v>
      </c>
      <c r="I640"/>
      <c r="J640"/>
      <c r="K640"/>
      <c r="L640"/>
      <c r="M640"/>
      <c r="N640"/>
    </row>
    <row r="641" spans="1:14" x14ac:dyDescent="0.25">
      <c r="A641" s="10">
        <v>45125</v>
      </c>
      <c r="B641" s="14">
        <v>3.979968967606231E-2</v>
      </c>
      <c r="C641" s="23">
        <v>7.117275205842287E-3</v>
      </c>
      <c r="D641" s="14">
        <f t="shared" si="18"/>
        <v>8.1344612719432378E-3</v>
      </c>
      <c r="E641" s="11">
        <f t="shared" si="19"/>
        <v>3.1665228404119075E-2</v>
      </c>
      <c r="I641"/>
      <c r="J641"/>
      <c r="K641"/>
      <c r="L641"/>
      <c r="M641"/>
      <c r="N641"/>
    </row>
    <row r="642" spans="1:14" x14ac:dyDescent="0.25">
      <c r="A642" s="10">
        <v>45126</v>
      </c>
      <c r="B642" s="14">
        <v>-1.2267428253715247E-2</v>
      </c>
      <c r="C642" s="23">
        <v>2.3579103357320857E-3</v>
      </c>
      <c r="D642" s="14">
        <f t="shared" si="18"/>
        <v>2.6920056116102563E-3</v>
      </c>
      <c r="E642" s="11">
        <f t="shared" si="19"/>
        <v>-1.4959433865325503E-2</v>
      </c>
      <c r="I642"/>
      <c r="J642"/>
      <c r="K642"/>
      <c r="L642"/>
      <c r="M642"/>
      <c r="N642"/>
    </row>
    <row r="643" spans="1:14" x14ac:dyDescent="0.25">
      <c r="A643" s="10">
        <v>45127</v>
      </c>
      <c r="B643" s="14">
        <v>-2.3121453759374997E-2</v>
      </c>
      <c r="C643" s="23">
        <v>-6.7568962189037164E-3</v>
      </c>
      <c r="D643" s="14">
        <f t="shared" si="18"/>
        <v>-7.7310091981303486E-3</v>
      </c>
      <c r="E643" s="11">
        <f t="shared" si="19"/>
        <v>-1.5390444561244648E-2</v>
      </c>
      <c r="I643"/>
      <c r="J643"/>
      <c r="K643"/>
      <c r="L643"/>
      <c r="M643"/>
      <c r="N643"/>
    </row>
    <row r="644" spans="1:14" x14ac:dyDescent="0.25">
      <c r="A644" s="10">
        <v>45128</v>
      </c>
      <c r="B644" s="14">
        <v>-8.9369988625539777E-3</v>
      </c>
      <c r="C644" s="23">
        <v>3.240945218981301E-4</v>
      </c>
      <c r="D644" s="14">
        <f t="shared" si="18"/>
        <v>3.6628512365383527E-4</v>
      </c>
      <c r="E644" s="11">
        <f t="shared" si="19"/>
        <v>-9.3032839862078123E-3</v>
      </c>
      <c r="I644"/>
      <c r="J644"/>
      <c r="K644"/>
      <c r="L644"/>
      <c r="M644"/>
      <c r="N644"/>
    </row>
    <row r="645" spans="1:14" x14ac:dyDescent="0.25">
      <c r="A645" s="10">
        <v>45131</v>
      </c>
      <c r="B645" s="14">
        <v>3.8978559706582647E-3</v>
      </c>
      <c r="C645" s="23">
        <v>4.0341538771535073E-3</v>
      </c>
      <c r="D645" s="14">
        <f t="shared" ref="D645:D708" si="20">$H$38+$H$39*C645</f>
        <v>4.60883304532924E-3</v>
      </c>
      <c r="E645" s="11">
        <f t="shared" si="19"/>
        <v>-7.1097707467097536E-4</v>
      </c>
      <c r="I645"/>
      <c r="J645"/>
      <c r="K645"/>
      <c r="L645"/>
      <c r="M645"/>
      <c r="N645"/>
    </row>
    <row r="646" spans="1:14" x14ac:dyDescent="0.25">
      <c r="A646" s="10">
        <v>45132</v>
      </c>
      <c r="B646" s="14">
        <v>1.7009149948966226E-2</v>
      </c>
      <c r="C646" s="23">
        <v>2.8146733515560787E-3</v>
      </c>
      <c r="D646" s="14">
        <f t="shared" si="20"/>
        <v>3.214325822131223E-3</v>
      </c>
      <c r="E646" s="11">
        <f t="shared" ref="E646:E709" si="21">B646-D646</f>
        <v>1.3794824126835003E-2</v>
      </c>
      <c r="I646"/>
      <c r="J646"/>
      <c r="K646"/>
      <c r="L646"/>
      <c r="M646"/>
      <c r="N646"/>
    </row>
    <row r="647" spans="1:14" x14ac:dyDescent="0.25">
      <c r="A647" s="10">
        <v>45133</v>
      </c>
      <c r="B647" s="14">
        <v>-3.7637673732460228E-2</v>
      </c>
      <c r="C647" s="23">
        <v>-1.5543889679862154E-4</v>
      </c>
      <c r="D647" s="14">
        <f t="shared" si="20"/>
        <v>-1.820736259127918E-4</v>
      </c>
      <c r="E647" s="11">
        <f t="shared" si="21"/>
        <v>-3.7455600106547436E-2</v>
      </c>
      <c r="I647"/>
      <c r="J647"/>
      <c r="K647"/>
      <c r="L647"/>
      <c r="M647"/>
      <c r="N647"/>
    </row>
    <row r="648" spans="1:14" x14ac:dyDescent="0.25">
      <c r="A648" s="10">
        <v>45134</v>
      </c>
      <c r="B648" s="14">
        <v>-2.0872063576909957E-2</v>
      </c>
      <c r="C648" s="23">
        <v>-6.4246660644878741E-3</v>
      </c>
      <c r="D648" s="14">
        <f t="shared" si="20"/>
        <v>-7.3510955050682036E-3</v>
      </c>
      <c r="E648" s="11">
        <f t="shared" si="21"/>
        <v>-1.3520968071841753E-2</v>
      </c>
      <c r="I648"/>
      <c r="J648"/>
      <c r="K648"/>
      <c r="L648"/>
      <c r="M648"/>
      <c r="N648"/>
    </row>
    <row r="649" spans="1:14" x14ac:dyDescent="0.25">
      <c r="A649" s="10">
        <v>45135</v>
      </c>
      <c r="B649" s="14">
        <v>2.3131315701915366E-2</v>
      </c>
      <c r="C649" s="23">
        <v>9.8778427947523069E-3</v>
      </c>
      <c r="D649" s="14">
        <f t="shared" si="20"/>
        <v>1.129124103353509E-2</v>
      </c>
      <c r="E649" s="11">
        <f t="shared" si="21"/>
        <v>1.1840074668380276E-2</v>
      </c>
      <c r="I649"/>
      <c r="J649"/>
      <c r="K649"/>
      <c r="L649"/>
      <c r="M649"/>
      <c r="N649"/>
    </row>
    <row r="650" spans="1:14" x14ac:dyDescent="0.25">
      <c r="A650" s="10">
        <v>45138</v>
      </c>
      <c r="B650" s="14">
        <v>-7.2405215681314236E-3</v>
      </c>
      <c r="C650" s="23">
        <v>1.4687129405193105E-3</v>
      </c>
      <c r="D650" s="14">
        <f t="shared" si="20"/>
        <v>1.6751856096134227E-3</v>
      </c>
      <c r="E650" s="11">
        <f t="shared" si="21"/>
        <v>-8.9157071777448468E-3</v>
      </c>
      <c r="I650"/>
      <c r="J650"/>
      <c r="K650"/>
      <c r="L650"/>
      <c r="M650"/>
      <c r="N650"/>
    </row>
    <row r="651" spans="1:14" x14ac:dyDescent="0.25">
      <c r="A651" s="10">
        <v>45139</v>
      </c>
      <c r="B651" s="14">
        <v>1.2501524180037538E-3</v>
      </c>
      <c r="C651" s="23">
        <v>-2.6650876392156362E-3</v>
      </c>
      <c r="D651" s="14">
        <f t="shared" si="20"/>
        <v>-3.0519212581870481E-3</v>
      </c>
      <c r="E651" s="11">
        <f t="shared" si="21"/>
        <v>4.3020736761908021E-3</v>
      </c>
      <c r="I651"/>
      <c r="J651"/>
      <c r="K651"/>
      <c r="L651"/>
      <c r="M651"/>
      <c r="N651"/>
    </row>
    <row r="652" spans="1:14" x14ac:dyDescent="0.25">
      <c r="A652" s="10">
        <v>45140</v>
      </c>
      <c r="B652" s="14">
        <v>-2.6282887901656365E-2</v>
      </c>
      <c r="C652" s="23">
        <v>-1.3839541336347903E-2</v>
      </c>
      <c r="D652" s="14">
        <f t="shared" si="20"/>
        <v>-1.5830195341988939E-2</v>
      </c>
      <c r="E652" s="11">
        <f t="shared" si="21"/>
        <v>-1.0452692559667427E-2</v>
      </c>
      <c r="I652"/>
      <c r="J652"/>
      <c r="K652"/>
      <c r="L652"/>
      <c r="M652"/>
      <c r="N652"/>
    </row>
    <row r="653" spans="1:14" x14ac:dyDescent="0.25">
      <c r="A653" s="10">
        <v>45141</v>
      </c>
      <c r="B653" s="14">
        <v>-2.5649684775767997E-3</v>
      </c>
      <c r="C653" s="23">
        <v>-2.5479738404268633E-3</v>
      </c>
      <c r="D653" s="14">
        <f t="shared" si="20"/>
        <v>-2.9179986289043103E-3</v>
      </c>
      <c r="E653" s="11">
        <f t="shared" si="21"/>
        <v>3.5303015132751069E-4</v>
      </c>
      <c r="I653"/>
      <c r="J653"/>
      <c r="K653"/>
      <c r="L653"/>
      <c r="M653"/>
      <c r="N653"/>
    </row>
    <row r="654" spans="1:14" x14ac:dyDescent="0.25">
      <c r="A654" s="10">
        <v>45142</v>
      </c>
      <c r="B654" s="14">
        <v>3.4287844214418929E-3</v>
      </c>
      <c r="C654" s="23">
        <v>-5.3000741550505428E-3</v>
      </c>
      <c r="D654" s="14">
        <f t="shared" si="20"/>
        <v>-6.0650958454245077E-3</v>
      </c>
      <c r="E654" s="11">
        <f t="shared" si="21"/>
        <v>9.4938802668664002E-3</v>
      </c>
      <c r="I654"/>
      <c r="J654"/>
      <c r="K654"/>
      <c r="L654"/>
      <c r="M654"/>
      <c r="N654"/>
    </row>
    <row r="655" spans="1:14" x14ac:dyDescent="0.25">
      <c r="A655" s="10">
        <v>45145</v>
      </c>
      <c r="B655" s="14">
        <v>7.1084068660899431E-3</v>
      </c>
      <c r="C655" s="23">
        <v>9.0240927793627853E-3</v>
      </c>
      <c r="D655" s="14">
        <f t="shared" si="20"/>
        <v>1.0314956018501459E-2</v>
      </c>
      <c r="E655" s="11">
        <f t="shared" si="21"/>
        <v>-3.2065491524115161E-3</v>
      </c>
      <c r="I655"/>
      <c r="J655"/>
      <c r="K655"/>
      <c r="L655"/>
      <c r="M655"/>
      <c r="N655"/>
    </row>
    <row r="656" spans="1:14" x14ac:dyDescent="0.25">
      <c r="A656" s="10">
        <v>45146</v>
      </c>
      <c r="B656" s="14">
        <v>-1.2298792972663295E-2</v>
      </c>
      <c r="C656" s="23">
        <v>-4.2182830447931195E-3</v>
      </c>
      <c r="D656" s="14">
        <f t="shared" si="20"/>
        <v>-4.8280399961674429E-3</v>
      </c>
      <c r="E656" s="11">
        <f t="shared" si="21"/>
        <v>-7.4707529764958518E-3</v>
      </c>
      <c r="I656"/>
      <c r="J656"/>
      <c r="K656"/>
      <c r="L656"/>
      <c r="M656"/>
      <c r="N656"/>
    </row>
    <row r="657" spans="1:14" x14ac:dyDescent="0.25">
      <c r="A657" s="10">
        <v>45147</v>
      </c>
      <c r="B657" s="14">
        <v>-1.1715966239049117E-2</v>
      </c>
      <c r="C657" s="23">
        <v>-7.0387303805971527E-3</v>
      </c>
      <c r="D657" s="14">
        <f t="shared" si="20"/>
        <v>-8.0532937824068489E-3</v>
      </c>
      <c r="E657" s="11">
        <f t="shared" si="21"/>
        <v>-3.6626724566422679E-3</v>
      </c>
      <c r="I657"/>
      <c r="J657"/>
      <c r="K657"/>
      <c r="L657"/>
      <c r="M657"/>
      <c r="N657"/>
    </row>
    <row r="658" spans="1:14" x14ac:dyDescent="0.25">
      <c r="A658" s="10">
        <v>45148</v>
      </c>
      <c r="B658" s="14">
        <v>2.1722699558377663E-3</v>
      </c>
      <c r="C658" s="23">
        <v>2.5071394456970426E-4</v>
      </c>
      <c r="D658" s="14">
        <f t="shared" si="20"/>
        <v>2.8237255352337029E-4</v>
      </c>
      <c r="E658" s="11">
        <f t="shared" si="21"/>
        <v>1.889897402314396E-3</v>
      </c>
      <c r="I658"/>
      <c r="J658"/>
      <c r="K658"/>
      <c r="L658"/>
      <c r="M658"/>
      <c r="N658"/>
    </row>
    <row r="659" spans="1:14" x14ac:dyDescent="0.25">
      <c r="A659" s="10">
        <v>45149</v>
      </c>
      <c r="B659" s="14">
        <v>-5.9455181914921549E-3</v>
      </c>
      <c r="C659" s="23">
        <v>-1.0696923700230896E-3</v>
      </c>
      <c r="D659" s="14">
        <f t="shared" si="20"/>
        <v>-1.2275458950339409E-3</v>
      </c>
      <c r="E659" s="11">
        <f t="shared" si="21"/>
        <v>-4.7179722964582138E-3</v>
      </c>
      <c r="I659"/>
      <c r="J659"/>
      <c r="K659"/>
      <c r="L659"/>
      <c r="M659"/>
      <c r="N659"/>
    </row>
    <row r="660" spans="1:14" x14ac:dyDescent="0.25">
      <c r="A660" s="10">
        <v>45152</v>
      </c>
      <c r="B660" s="14">
        <v>9.4388459867109798E-3</v>
      </c>
      <c r="C660" s="23">
        <v>5.7504757517030042E-3</v>
      </c>
      <c r="D660" s="14">
        <f t="shared" si="20"/>
        <v>6.5714910797570435E-3</v>
      </c>
      <c r="E660" s="11">
        <f t="shared" si="21"/>
        <v>2.8673549069539363E-3</v>
      </c>
      <c r="I660"/>
      <c r="J660"/>
      <c r="K660"/>
      <c r="L660"/>
      <c r="M660"/>
      <c r="N660"/>
    </row>
    <row r="661" spans="1:14" x14ac:dyDescent="0.25">
      <c r="A661" s="10">
        <v>45153</v>
      </c>
      <c r="B661" s="14">
        <v>-6.7275436221570463E-3</v>
      </c>
      <c r="C661" s="23">
        <v>-1.1550909428841733E-2</v>
      </c>
      <c r="D661" s="14">
        <f t="shared" si="20"/>
        <v>-1.3213086122720945E-2</v>
      </c>
      <c r="E661" s="11">
        <f t="shared" si="21"/>
        <v>6.4855425005638989E-3</v>
      </c>
      <c r="I661"/>
      <c r="J661"/>
      <c r="K661"/>
      <c r="L661"/>
      <c r="M661"/>
      <c r="N661"/>
    </row>
    <row r="662" spans="1:14" x14ac:dyDescent="0.25">
      <c r="A662" s="10">
        <v>45154</v>
      </c>
      <c r="B662" s="14">
        <v>-2.4286113584553273E-3</v>
      </c>
      <c r="C662" s="23">
        <v>-7.5553952105776633E-3</v>
      </c>
      <c r="D662" s="14">
        <f t="shared" si="20"/>
        <v>-8.6441132520553906E-3</v>
      </c>
      <c r="E662" s="11">
        <f t="shared" si="21"/>
        <v>6.2155018936000637E-3</v>
      </c>
      <c r="I662"/>
      <c r="J662"/>
      <c r="K662"/>
      <c r="L662"/>
      <c r="M662"/>
      <c r="N662"/>
    </row>
    <row r="663" spans="1:14" x14ac:dyDescent="0.25">
      <c r="A663" s="10">
        <v>45155</v>
      </c>
      <c r="B663" s="14">
        <v>-1.0986230707349765E-2</v>
      </c>
      <c r="C663" s="23">
        <v>-7.7129130290370315E-3</v>
      </c>
      <c r="D663" s="14">
        <f t="shared" si="20"/>
        <v>-8.8242389129521651E-3</v>
      </c>
      <c r="E663" s="11">
        <f t="shared" si="21"/>
        <v>-2.1619917943976E-3</v>
      </c>
      <c r="I663"/>
      <c r="J663"/>
      <c r="K663"/>
      <c r="L663"/>
      <c r="M663"/>
      <c r="N663"/>
    </row>
    <row r="664" spans="1:14" x14ac:dyDescent="0.25">
      <c r="A664" s="10">
        <v>45156</v>
      </c>
      <c r="B664" s="14">
        <v>-1.262098009955035E-3</v>
      </c>
      <c r="C664" s="23">
        <v>-1.4870682600083549E-4</v>
      </c>
      <c r="D664" s="14">
        <f t="shared" si="20"/>
        <v>-1.7437533048491368E-4</v>
      </c>
      <c r="E664" s="11">
        <f t="shared" si="21"/>
        <v>-1.0877226794701214E-3</v>
      </c>
      <c r="I664"/>
      <c r="J664"/>
      <c r="K664"/>
      <c r="L664"/>
      <c r="M664"/>
      <c r="N664"/>
    </row>
    <row r="665" spans="1:14" x14ac:dyDescent="0.25">
      <c r="A665" s="10">
        <v>45159</v>
      </c>
      <c r="B665" s="14">
        <v>1.7062753848012251E-2</v>
      </c>
      <c r="C665" s="23">
        <v>6.8791885187960535E-3</v>
      </c>
      <c r="D665" s="14">
        <f t="shared" si="20"/>
        <v>7.8622030457033368E-3</v>
      </c>
      <c r="E665" s="11">
        <f t="shared" si="21"/>
        <v>9.2005508023089138E-3</v>
      </c>
      <c r="I665"/>
      <c r="J665"/>
      <c r="K665"/>
      <c r="L665"/>
      <c r="M665"/>
      <c r="N665"/>
    </row>
    <row r="666" spans="1:14" x14ac:dyDescent="0.25">
      <c r="A666" s="10">
        <v>45160</v>
      </c>
      <c r="B666" s="14">
        <v>1.801744688796055E-3</v>
      </c>
      <c r="C666" s="23">
        <v>-2.7774667288295984E-3</v>
      </c>
      <c r="D666" s="14">
        <f t="shared" si="20"/>
        <v>-3.1804296262286889E-3</v>
      </c>
      <c r="E666" s="11">
        <f t="shared" si="21"/>
        <v>4.9821743150247439E-3</v>
      </c>
      <c r="I666"/>
      <c r="J666"/>
      <c r="K666"/>
      <c r="L666"/>
      <c r="M666"/>
      <c r="N666"/>
    </row>
    <row r="667" spans="1:14" x14ac:dyDescent="0.25">
      <c r="A667" s="10">
        <v>45161</v>
      </c>
      <c r="B667" s="14">
        <v>1.4079247630226601E-2</v>
      </c>
      <c r="C667" s="23">
        <v>1.1044879965972608E-2</v>
      </c>
      <c r="D667" s="14">
        <f t="shared" si="20"/>
        <v>1.2625777937443416E-2</v>
      </c>
      <c r="E667" s="11">
        <f t="shared" si="21"/>
        <v>1.4534696927831856E-3</v>
      </c>
      <c r="I667"/>
      <c r="J667"/>
      <c r="K667"/>
      <c r="L667"/>
      <c r="M667"/>
      <c r="N667"/>
    </row>
    <row r="668" spans="1:14" x14ac:dyDescent="0.25">
      <c r="A668" s="10">
        <v>45162</v>
      </c>
      <c r="B668" s="14">
        <v>-2.1498537481130515E-2</v>
      </c>
      <c r="C668" s="23">
        <v>-1.3457974663146119E-2</v>
      </c>
      <c r="D668" s="14">
        <f t="shared" si="20"/>
        <v>-1.5393864075730424E-2</v>
      </c>
      <c r="E668" s="11">
        <f t="shared" si="21"/>
        <v>-6.1046734054000917E-3</v>
      </c>
      <c r="I668"/>
      <c r="J668"/>
      <c r="K668"/>
      <c r="L668"/>
      <c r="M668"/>
      <c r="N668"/>
    </row>
    <row r="669" spans="1:14" x14ac:dyDescent="0.25">
      <c r="A669" s="10">
        <v>45163</v>
      </c>
      <c r="B669" s="14">
        <v>9.4072305385888844E-3</v>
      </c>
      <c r="C669" s="23">
        <v>6.7179660376251171E-3</v>
      </c>
      <c r="D669" s="14">
        <f t="shared" si="20"/>
        <v>7.6778410080852021E-3</v>
      </c>
      <c r="E669" s="11">
        <f t="shared" si="21"/>
        <v>1.7293895305036822E-3</v>
      </c>
      <c r="I669"/>
      <c r="J669"/>
      <c r="K669"/>
      <c r="L669"/>
      <c r="M669"/>
      <c r="N669"/>
    </row>
    <row r="670" spans="1:14" x14ac:dyDescent="0.25">
      <c r="A670" s="10">
        <v>45166</v>
      </c>
      <c r="B670" s="14">
        <v>2.2291974398034346E-3</v>
      </c>
      <c r="C670" s="23">
        <v>6.2646197550364664E-3</v>
      </c>
      <c r="D670" s="14">
        <f t="shared" si="20"/>
        <v>7.1594279195529948E-3</v>
      </c>
      <c r="E670" s="11">
        <f t="shared" si="21"/>
        <v>-4.9302304797495602E-3</v>
      </c>
      <c r="I670"/>
      <c r="J670"/>
      <c r="K670"/>
      <c r="L670"/>
      <c r="M670"/>
      <c r="N670"/>
    </row>
    <row r="671" spans="1:14" x14ac:dyDescent="0.25">
      <c r="A671" s="10">
        <v>45167</v>
      </c>
      <c r="B671" s="14">
        <v>1.4550479495265107E-2</v>
      </c>
      <c r="C671" s="23">
        <v>1.4508307194546259E-2</v>
      </c>
      <c r="D671" s="14">
        <f t="shared" si="20"/>
        <v>1.6586295703727973E-2</v>
      </c>
      <c r="E671" s="11">
        <f t="shared" si="21"/>
        <v>-2.0358162084628661E-3</v>
      </c>
      <c r="I671"/>
      <c r="J671"/>
      <c r="K671"/>
      <c r="L671"/>
      <c r="M671"/>
      <c r="N671"/>
    </row>
    <row r="672" spans="1:14" x14ac:dyDescent="0.25">
      <c r="A672" s="10">
        <v>45168</v>
      </c>
      <c r="B672" s="14">
        <v>1.15716809133378E-3</v>
      </c>
      <c r="C672" s="23">
        <v>3.8331821035080759E-3</v>
      </c>
      <c r="D672" s="14">
        <f t="shared" si="20"/>
        <v>4.3790166734194282E-3</v>
      </c>
      <c r="E672" s="11">
        <f t="shared" si="21"/>
        <v>-3.2218485820856482E-3</v>
      </c>
      <c r="I672"/>
      <c r="J672"/>
      <c r="K672"/>
      <c r="L672"/>
      <c r="M672"/>
      <c r="N672"/>
    </row>
    <row r="673" spans="1:14" x14ac:dyDescent="0.25">
      <c r="A673" s="10">
        <v>45169</v>
      </c>
      <c r="B673" s="14">
        <v>-3.1326727397679144E-3</v>
      </c>
      <c r="C673" s="23">
        <v>-1.596936512094258E-3</v>
      </c>
      <c r="D673" s="14">
        <f t="shared" si="20"/>
        <v>-1.8304630790921988E-3</v>
      </c>
      <c r="E673" s="11">
        <f t="shared" si="21"/>
        <v>-1.3022096606757157E-3</v>
      </c>
      <c r="I673"/>
      <c r="J673"/>
      <c r="K673"/>
      <c r="L673"/>
      <c r="M673"/>
      <c r="N673"/>
    </row>
    <row r="674" spans="1:14" x14ac:dyDescent="0.25">
      <c r="A674" s="10">
        <v>45170</v>
      </c>
      <c r="B674" s="14">
        <v>2.7459063379538487E-3</v>
      </c>
      <c r="C674" s="23">
        <v>1.799129260000988E-3</v>
      </c>
      <c r="D674" s="14">
        <f t="shared" si="20"/>
        <v>2.0530251359592577E-3</v>
      </c>
      <c r="E674" s="11">
        <f t="shared" si="21"/>
        <v>6.9288120199459098E-4</v>
      </c>
      <c r="I674"/>
      <c r="J674"/>
      <c r="K674"/>
      <c r="L674"/>
      <c r="M674"/>
      <c r="N674"/>
    </row>
    <row r="675" spans="1:14" x14ac:dyDescent="0.25">
      <c r="A675" s="10">
        <v>45174</v>
      </c>
      <c r="B675" s="14">
        <v>1.4878509336193151E-2</v>
      </c>
      <c r="C675" s="23">
        <v>-4.1941775875061109E-3</v>
      </c>
      <c r="D675" s="14">
        <f t="shared" si="20"/>
        <v>-4.8004747881959945E-3</v>
      </c>
      <c r="E675" s="11">
        <f t="shared" si="21"/>
        <v>1.9678984124389145E-2</v>
      </c>
      <c r="I675"/>
      <c r="J675"/>
      <c r="K675"/>
      <c r="L675"/>
      <c r="M675"/>
      <c r="N675"/>
    </row>
    <row r="676" spans="1:14" x14ac:dyDescent="0.25">
      <c r="A676" s="10">
        <v>45175</v>
      </c>
      <c r="B676" s="14">
        <v>-2.0085963597012042E-3</v>
      </c>
      <c r="C676" s="23">
        <v>-6.9715993514528679E-3</v>
      </c>
      <c r="D676" s="14">
        <f t="shared" si="20"/>
        <v>-7.9765277307336912E-3</v>
      </c>
      <c r="E676" s="11">
        <f t="shared" si="21"/>
        <v>5.967931371032487E-3</v>
      </c>
      <c r="I676"/>
      <c r="J676"/>
      <c r="K676"/>
      <c r="L676"/>
      <c r="M676"/>
      <c r="N676"/>
    </row>
    <row r="677" spans="1:14" x14ac:dyDescent="0.25">
      <c r="A677" s="10">
        <v>45176</v>
      </c>
      <c r="B677" s="14">
        <v>-8.9221261608206717E-3</v>
      </c>
      <c r="C677" s="23">
        <v>-3.2112659361860402E-3</v>
      </c>
      <c r="D677" s="14">
        <f t="shared" si="20"/>
        <v>-3.6764901334514436E-3</v>
      </c>
      <c r="E677" s="11">
        <f t="shared" si="21"/>
        <v>-5.2456360273692281E-3</v>
      </c>
      <c r="I677"/>
      <c r="J677"/>
      <c r="K677"/>
      <c r="L677"/>
      <c r="M677"/>
      <c r="N677"/>
    </row>
    <row r="678" spans="1:14" x14ac:dyDescent="0.25">
      <c r="A678" s="10">
        <v>45177</v>
      </c>
      <c r="B678" s="14">
        <v>1.3215576169250795E-2</v>
      </c>
      <c r="C678" s="23">
        <v>1.4266227216407313E-3</v>
      </c>
      <c r="D678" s="14">
        <f t="shared" si="20"/>
        <v>1.6270543660058963E-3</v>
      </c>
      <c r="E678" s="11">
        <f t="shared" si="21"/>
        <v>1.1588521803244899E-2</v>
      </c>
      <c r="I678"/>
      <c r="J678"/>
      <c r="K678"/>
      <c r="L678"/>
      <c r="M678"/>
      <c r="N678"/>
    </row>
    <row r="679" spans="1:14" x14ac:dyDescent="0.25">
      <c r="A679" s="10">
        <v>45180</v>
      </c>
      <c r="B679" s="14">
        <v>1.0979282912793037E-2</v>
      </c>
      <c r="C679" s="23">
        <v>6.7234531062752081E-3</v>
      </c>
      <c r="D679" s="14">
        <f t="shared" si="20"/>
        <v>7.6841156116611688E-3</v>
      </c>
      <c r="E679" s="11">
        <f t="shared" si="21"/>
        <v>3.2951673011318685E-3</v>
      </c>
      <c r="I679"/>
      <c r="J679"/>
      <c r="K679"/>
      <c r="L679"/>
      <c r="M679"/>
      <c r="N679"/>
    </row>
    <row r="680" spans="1:14" x14ac:dyDescent="0.25">
      <c r="A680" s="10">
        <v>45181</v>
      </c>
      <c r="B680" s="14">
        <v>-1.8257847149140912E-2</v>
      </c>
      <c r="C680" s="23">
        <v>-5.6958856048289078E-3</v>
      </c>
      <c r="D680" s="14">
        <f t="shared" si="20"/>
        <v>-6.5177163786388458E-3</v>
      </c>
      <c r="E680" s="11">
        <f t="shared" si="21"/>
        <v>-1.1740130770502066E-2</v>
      </c>
      <c r="I680"/>
      <c r="J680"/>
      <c r="K680"/>
      <c r="L680"/>
      <c r="M680"/>
      <c r="N680"/>
    </row>
    <row r="681" spans="1:14" x14ac:dyDescent="0.25">
      <c r="A681" s="10">
        <v>45182</v>
      </c>
      <c r="B681" s="14">
        <v>1.2930718855709905E-2</v>
      </c>
      <c r="C681" s="23">
        <v>1.2416323054647471E-3</v>
      </c>
      <c r="D681" s="14">
        <f t="shared" si="20"/>
        <v>1.4155130857928019E-3</v>
      </c>
      <c r="E681" s="11">
        <f t="shared" si="21"/>
        <v>1.1515205769917103E-2</v>
      </c>
      <c r="I681"/>
      <c r="J681"/>
      <c r="K681"/>
      <c r="L681"/>
      <c r="M681"/>
      <c r="N681"/>
    </row>
    <row r="682" spans="1:14" x14ac:dyDescent="0.25">
      <c r="A682" s="10">
        <v>45183</v>
      </c>
      <c r="B682" s="14">
        <v>7.8557133074691199E-3</v>
      </c>
      <c r="C682" s="23">
        <v>8.4299188671678998E-3</v>
      </c>
      <c r="D682" s="14">
        <f t="shared" si="20"/>
        <v>9.6355029276161686E-3</v>
      </c>
      <c r="E682" s="11">
        <f t="shared" si="21"/>
        <v>-1.7797896201470487E-3</v>
      </c>
      <c r="I682"/>
      <c r="J682"/>
      <c r="K682"/>
      <c r="L682"/>
      <c r="M682"/>
      <c r="N682"/>
    </row>
    <row r="683" spans="1:14" x14ac:dyDescent="0.25">
      <c r="A683" s="10">
        <v>45184</v>
      </c>
      <c r="B683" s="14">
        <v>-2.5036846308646429E-2</v>
      </c>
      <c r="C683" s="23">
        <v>-1.2159612938677898E-2</v>
      </c>
      <c r="D683" s="14">
        <f t="shared" si="20"/>
        <v>-1.3909154180746444E-2</v>
      </c>
      <c r="E683" s="11">
        <f t="shared" si="21"/>
        <v>-1.1127692127899986E-2</v>
      </c>
      <c r="I683"/>
      <c r="J683"/>
      <c r="K683"/>
      <c r="L683"/>
      <c r="M683"/>
      <c r="N683"/>
    </row>
    <row r="684" spans="1:14" x14ac:dyDescent="0.25">
      <c r="A684" s="10">
        <v>45187</v>
      </c>
      <c r="B684" s="14">
        <v>-3.5130459061296876E-3</v>
      </c>
      <c r="C684" s="23">
        <v>7.2128769712938691E-4</v>
      </c>
      <c r="D684" s="14">
        <f t="shared" si="20"/>
        <v>8.2048569532232568E-4</v>
      </c>
      <c r="E684" s="11">
        <f t="shared" si="21"/>
        <v>-4.333531601452013E-3</v>
      </c>
      <c r="I684"/>
      <c r="J684"/>
      <c r="K684"/>
      <c r="L684"/>
      <c r="M684"/>
      <c r="N684"/>
    </row>
    <row r="685" spans="1:14" x14ac:dyDescent="0.25">
      <c r="A685" s="10">
        <v>45188</v>
      </c>
      <c r="B685" s="14">
        <v>-1.2457266179297475E-3</v>
      </c>
      <c r="C685" s="23">
        <v>-2.1510106153727914E-3</v>
      </c>
      <c r="D685" s="14">
        <f t="shared" si="20"/>
        <v>-2.4640610111545816E-3</v>
      </c>
      <c r="E685" s="11">
        <f t="shared" si="21"/>
        <v>1.2183343932248342E-3</v>
      </c>
      <c r="I685"/>
      <c r="J685"/>
      <c r="K685"/>
      <c r="L685"/>
      <c r="M685"/>
      <c r="N685"/>
    </row>
    <row r="686" spans="1:14" x14ac:dyDescent="0.25">
      <c r="A686" s="10">
        <v>45189</v>
      </c>
      <c r="B686" s="14">
        <v>-2.3976973110402866E-2</v>
      </c>
      <c r="C686" s="23">
        <v>-9.3947947580596426E-3</v>
      </c>
      <c r="D686" s="14">
        <f t="shared" si="20"/>
        <v>-1.0747513758639251E-2</v>
      </c>
      <c r="E686" s="11">
        <f t="shared" si="21"/>
        <v>-1.3229459351763615E-2</v>
      </c>
      <c r="I686"/>
      <c r="J686"/>
      <c r="K686"/>
      <c r="L686"/>
      <c r="M686"/>
      <c r="N686"/>
    </row>
    <row r="687" spans="1:14" x14ac:dyDescent="0.25">
      <c r="A687" s="10">
        <v>45190</v>
      </c>
      <c r="B687" s="14">
        <v>-3.8655706167758318E-3</v>
      </c>
      <c r="C687" s="23">
        <v>-1.6400934103219425E-2</v>
      </c>
      <c r="D687" s="14">
        <f t="shared" si="20"/>
        <v>-1.875921359187006E-2</v>
      </c>
      <c r="E687" s="11">
        <f t="shared" si="21"/>
        <v>1.4893642975094228E-2</v>
      </c>
      <c r="I687"/>
      <c r="J687"/>
      <c r="K687"/>
      <c r="L687"/>
      <c r="M687"/>
      <c r="N687"/>
    </row>
    <row r="688" spans="1:14" x14ac:dyDescent="0.25">
      <c r="A688" s="10">
        <v>45191</v>
      </c>
      <c r="B688" s="14">
        <v>-7.8865294568378208E-3</v>
      </c>
      <c r="C688" s="23">
        <v>-2.2955984771939955E-3</v>
      </c>
      <c r="D688" s="14">
        <f t="shared" si="20"/>
        <v>-2.6294009353798149E-3</v>
      </c>
      <c r="E688" s="11">
        <f t="shared" si="21"/>
        <v>-5.2571285214580059E-3</v>
      </c>
      <c r="I688"/>
      <c r="J688"/>
      <c r="K688"/>
      <c r="L688"/>
      <c r="M688"/>
      <c r="N688"/>
    </row>
    <row r="689" spans="1:14" x14ac:dyDescent="0.25">
      <c r="A689" s="10">
        <v>45194</v>
      </c>
      <c r="B689" s="14">
        <v>1.671836656515085E-3</v>
      </c>
      <c r="C689" s="23">
        <v>4.023065090941684E-3</v>
      </c>
      <c r="D689" s="14">
        <f t="shared" si="20"/>
        <v>4.5961527342096254E-3</v>
      </c>
      <c r="E689" s="11">
        <f t="shared" si="21"/>
        <v>-2.9243160776945406E-3</v>
      </c>
      <c r="I689"/>
      <c r="J689"/>
      <c r="K689"/>
      <c r="L689"/>
      <c r="M689"/>
      <c r="N689"/>
    </row>
    <row r="690" spans="1:14" x14ac:dyDescent="0.25">
      <c r="A690" s="10">
        <v>45195</v>
      </c>
      <c r="B690" s="14">
        <v>-1.7005698835987647E-2</v>
      </c>
      <c r="C690" s="23">
        <v>-1.4734533990868255E-2</v>
      </c>
      <c r="D690" s="14">
        <f t="shared" si="20"/>
        <v>-1.6853642371474187E-2</v>
      </c>
      <c r="E690" s="11">
        <f t="shared" si="21"/>
        <v>-1.5205646451346005E-4</v>
      </c>
      <c r="I690"/>
      <c r="J690"/>
      <c r="K690"/>
      <c r="L690"/>
      <c r="M690"/>
      <c r="N690"/>
    </row>
    <row r="691" spans="1:14" x14ac:dyDescent="0.25">
      <c r="A691" s="10">
        <v>45196</v>
      </c>
      <c r="B691" s="14">
        <v>2.0822896556095209E-3</v>
      </c>
      <c r="C691" s="23">
        <v>2.293140607452604E-4</v>
      </c>
      <c r="D691" s="14">
        <f t="shared" si="20"/>
        <v>2.5790123812112926E-4</v>
      </c>
      <c r="E691" s="11">
        <f t="shared" si="21"/>
        <v>1.8243884174883917E-3</v>
      </c>
      <c r="I691"/>
      <c r="J691"/>
      <c r="K691"/>
      <c r="L691"/>
      <c r="M691"/>
      <c r="N691"/>
    </row>
    <row r="692" spans="1:14" x14ac:dyDescent="0.25">
      <c r="A692" s="10">
        <v>45197</v>
      </c>
      <c r="B692" s="14">
        <v>2.7176112786586317E-3</v>
      </c>
      <c r="C692" s="23">
        <v>5.8931739705165385E-3</v>
      </c>
      <c r="D692" s="14">
        <f t="shared" si="20"/>
        <v>6.7346701487917679E-3</v>
      </c>
      <c r="E692" s="11">
        <f t="shared" si="21"/>
        <v>-4.0170588701331361E-3</v>
      </c>
      <c r="I692"/>
      <c r="J692"/>
      <c r="K692"/>
      <c r="L692"/>
      <c r="M692"/>
      <c r="N692"/>
    </row>
    <row r="693" spans="1:14" x14ac:dyDescent="0.25">
      <c r="A693" s="10">
        <v>45198</v>
      </c>
      <c r="B693" s="14">
        <v>6.7271661015651431E-3</v>
      </c>
      <c r="C693" s="23">
        <v>-2.7095820861419979E-3</v>
      </c>
      <c r="D693" s="14">
        <f t="shared" si="20"/>
        <v>-3.1028017981617351E-3</v>
      </c>
      <c r="E693" s="11">
        <f t="shared" si="21"/>
        <v>9.8299678997268783E-3</v>
      </c>
      <c r="I693"/>
      <c r="J693"/>
      <c r="K693"/>
      <c r="L693"/>
      <c r="M693"/>
      <c r="N693"/>
    </row>
    <row r="694" spans="1:14" x14ac:dyDescent="0.25">
      <c r="A694" s="10">
        <v>45201</v>
      </c>
      <c r="B694" s="14">
        <v>1.9160887578149953E-2</v>
      </c>
      <c r="C694" s="23">
        <v>7.9367555590880635E-5</v>
      </c>
      <c r="D694" s="14">
        <f t="shared" si="20"/>
        <v>8.6433567959982949E-5</v>
      </c>
      <c r="E694" s="11">
        <f t="shared" si="21"/>
        <v>1.9074454010189971E-2</v>
      </c>
      <c r="I694"/>
      <c r="J694"/>
      <c r="K694"/>
      <c r="L694"/>
      <c r="M694"/>
      <c r="N694"/>
    </row>
    <row r="695" spans="1:14" x14ac:dyDescent="0.25">
      <c r="A695" s="10">
        <v>45202</v>
      </c>
      <c r="B695" s="14">
        <v>-2.6134214852258648E-2</v>
      </c>
      <c r="C695" s="23">
        <v>-1.3744071674259501E-2</v>
      </c>
      <c r="D695" s="14">
        <f t="shared" si="20"/>
        <v>-1.572102333752964E-2</v>
      </c>
      <c r="E695" s="11">
        <f t="shared" si="21"/>
        <v>-1.0413191514729008E-2</v>
      </c>
      <c r="I695"/>
      <c r="J695"/>
      <c r="K695"/>
      <c r="L695"/>
      <c r="M695"/>
      <c r="N695"/>
    </row>
    <row r="696" spans="1:14" x14ac:dyDescent="0.25">
      <c r="A696" s="10">
        <v>45203</v>
      </c>
      <c r="B696" s="14">
        <v>1.7773236639377157E-2</v>
      </c>
      <c r="C696" s="23">
        <v>8.1097549571607381E-3</v>
      </c>
      <c r="D696" s="14">
        <f t="shared" si="20"/>
        <v>9.2693872941634909E-3</v>
      </c>
      <c r="E696" s="11">
        <f t="shared" si="21"/>
        <v>8.5038493452136658E-3</v>
      </c>
      <c r="I696"/>
      <c r="J696"/>
      <c r="K696"/>
      <c r="L696"/>
      <c r="M696"/>
      <c r="N696"/>
    </row>
    <row r="697" spans="1:14" x14ac:dyDescent="0.25">
      <c r="A697" s="10">
        <v>45204</v>
      </c>
      <c r="B697" s="14">
        <v>1.2540627331740894E-3</v>
      </c>
      <c r="C697" s="23">
        <v>-1.3040301597771913E-3</v>
      </c>
      <c r="D697" s="14">
        <f t="shared" si="20"/>
        <v>-1.4955171611763499E-3</v>
      </c>
      <c r="E697" s="11">
        <f t="shared" si="21"/>
        <v>2.7495798943504395E-3</v>
      </c>
      <c r="I697"/>
      <c r="J697"/>
      <c r="K697"/>
      <c r="L697"/>
      <c r="M697"/>
      <c r="N697"/>
    </row>
    <row r="698" spans="1:14" x14ac:dyDescent="0.25">
      <c r="A698" s="10">
        <v>45205</v>
      </c>
      <c r="B698" s="14">
        <v>2.4737180243917928E-2</v>
      </c>
      <c r="C698" s="23">
        <v>1.1814893014644459E-2</v>
      </c>
      <c r="D698" s="14">
        <f t="shared" si="20"/>
        <v>1.3506307585757044E-2</v>
      </c>
      <c r="E698" s="11">
        <f t="shared" si="21"/>
        <v>1.1230872658160885E-2</v>
      </c>
      <c r="I698"/>
      <c r="J698"/>
      <c r="K698"/>
      <c r="L698"/>
      <c r="M698"/>
      <c r="N698"/>
    </row>
    <row r="699" spans="1:14" x14ac:dyDescent="0.25">
      <c r="A699" s="10">
        <v>45208</v>
      </c>
      <c r="B699" s="14">
        <v>7.8225768584643876E-3</v>
      </c>
      <c r="C699" s="23">
        <v>6.303854299640246E-3</v>
      </c>
      <c r="D699" s="14">
        <f t="shared" si="20"/>
        <v>7.2042936264670532E-3</v>
      </c>
      <c r="E699" s="11">
        <f t="shared" si="21"/>
        <v>6.1828323199733439E-4</v>
      </c>
      <c r="I699"/>
      <c r="J699"/>
      <c r="K699"/>
      <c r="L699"/>
      <c r="M699"/>
      <c r="N699"/>
    </row>
    <row r="700" spans="1:14" x14ac:dyDescent="0.25">
      <c r="A700" s="10">
        <v>45209</v>
      </c>
      <c r="B700" s="14">
        <v>-4.3358479358815488E-3</v>
      </c>
      <c r="C700" s="23">
        <v>5.2079907813923233E-3</v>
      </c>
      <c r="D700" s="14">
        <f t="shared" si="20"/>
        <v>5.9511456181483031E-3</v>
      </c>
      <c r="E700" s="11">
        <f t="shared" si="21"/>
        <v>-1.0286993554029851E-2</v>
      </c>
      <c r="I700"/>
      <c r="J700"/>
      <c r="K700"/>
      <c r="L700"/>
      <c r="M700"/>
      <c r="N700"/>
    </row>
    <row r="701" spans="1:14" x14ac:dyDescent="0.25">
      <c r="A701" s="10">
        <v>45210</v>
      </c>
      <c r="B701" s="14">
        <v>1.2271919710736772E-2</v>
      </c>
      <c r="C701" s="23">
        <v>4.2930081710337679E-3</v>
      </c>
      <c r="D701" s="14">
        <f t="shared" si="20"/>
        <v>4.9048395620343776E-3</v>
      </c>
      <c r="E701" s="11">
        <f t="shared" si="21"/>
        <v>7.3670801487023948E-3</v>
      </c>
      <c r="I701"/>
      <c r="J701"/>
      <c r="K701"/>
      <c r="L701"/>
      <c r="M701"/>
      <c r="N701"/>
    </row>
    <row r="702" spans="1:14" x14ac:dyDescent="0.25">
      <c r="A702" s="10">
        <v>45211</v>
      </c>
      <c r="B702" s="14">
        <v>-3.7902667297863126E-3</v>
      </c>
      <c r="C702" s="23">
        <v>-6.2464343461184823E-3</v>
      </c>
      <c r="D702" s="14">
        <f t="shared" si="20"/>
        <v>-7.1472829689497213E-3</v>
      </c>
      <c r="E702" s="11">
        <f t="shared" si="21"/>
        <v>3.3570162391634087E-3</v>
      </c>
      <c r="I702"/>
      <c r="J702"/>
      <c r="K702"/>
      <c r="L702"/>
      <c r="M702"/>
      <c r="N702"/>
    </row>
    <row r="703" spans="1:14" x14ac:dyDescent="0.25">
      <c r="A703" s="10">
        <v>45212</v>
      </c>
      <c r="B703" s="14">
        <v>-1.0357523211834443E-2</v>
      </c>
      <c r="C703" s="23">
        <v>-5.018858888767525E-3</v>
      </c>
      <c r="D703" s="14">
        <f t="shared" si="20"/>
        <v>-5.7435189839054584E-3</v>
      </c>
      <c r="E703" s="11">
        <f t="shared" si="21"/>
        <v>-4.6140042279289844E-3</v>
      </c>
      <c r="I703"/>
      <c r="J703"/>
      <c r="K703"/>
      <c r="L703"/>
      <c r="M703"/>
      <c r="N703"/>
    </row>
    <row r="704" spans="1:14" x14ac:dyDescent="0.25">
      <c r="A704" s="10">
        <v>45215</v>
      </c>
      <c r="B704" s="14">
        <v>1.4981950606365282E-2</v>
      </c>
      <c r="C704" s="23">
        <v>1.0594369383929879E-2</v>
      </c>
      <c r="D704" s="14">
        <f t="shared" si="20"/>
        <v>1.2110607545133992E-2</v>
      </c>
      <c r="E704" s="11">
        <f t="shared" si="21"/>
        <v>2.8713430612312893E-3</v>
      </c>
      <c r="I704"/>
      <c r="J704"/>
      <c r="K704"/>
      <c r="L704"/>
      <c r="M704"/>
      <c r="N704"/>
    </row>
    <row r="705" spans="1:14" x14ac:dyDescent="0.25">
      <c r="A705" s="10">
        <v>45216</v>
      </c>
      <c r="B705" s="14">
        <v>-1.7438373286297354E-3</v>
      </c>
      <c r="C705" s="23">
        <v>-9.8245053082472031E-5</v>
      </c>
      <c r="D705" s="14">
        <f t="shared" si="20"/>
        <v>-1.1667100035995192E-4</v>
      </c>
      <c r="E705" s="11">
        <f t="shared" si="21"/>
        <v>-1.6271663282697835E-3</v>
      </c>
      <c r="I705"/>
      <c r="J705"/>
      <c r="K705"/>
      <c r="L705"/>
      <c r="M705"/>
      <c r="N705"/>
    </row>
    <row r="706" spans="1:14" x14ac:dyDescent="0.25">
      <c r="A706" s="10">
        <v>45217</v>
      </c>
      <c r="B706" s="14">
        <v>-5.8724066769024101E-3</v>
      </c>
      <c r="C706" s="23">
        <v>-1.3399820506516408E-2</v>
      </c>
      <c r="D706" s="14">
        <f t="shared" si="20"/>
        <v>-1.532736330775843E-2</v>
      </c>
      <c r="E706" s="11">
        <f t="shared" si="21"/>
        <v>9.4549566308560207E-3</v>
      </c>
      <c r="I706"/>
      <c r="J706"/>
      <c r="K706"/>
      <c r="L706"/>
      <c r="M706"/>
      <c r="N706"/>
    </row>
    <row r="707" spans="1:14" x14ac:dyDescent="0.25">
      <c r="A707" s="10">
        <v>45218</v>
      </c>
      <c r="B707" s="14">
        <v>3.6653618312750026E-3</v>
      </c>
      <c r="C707" s="23">
        <v>-8.482848196321063E-3</v>
      </c>
      <c r="D707" s="14">
        <f t="shared" si="20"/>
        <v>-9.7046795019035594E-3</v>
      </c>
      <c r="E707" s="11">
        <f t="shared" si="21"/>
        <v>1.3370041333178562E-2</v>
      </c>
      <c r="I707"/>
      <c r="J707"/>
      <c r="K707"/>
      <c r="L707"/>
      <c r="M707"/>
      <c r="N707"/>
    </row>
    <row r="708" spans="1:14" x14ac:dyDescent="0.25">
      <c r="A708" s="10">
        <v>45219</v>
      </c>
      <c r="B708" s="14">
        <v>-1.4034448635930907E-2</v>
      </c>
      <c r="C708" s="23">
        <v>-1.2585283719027583E-2</v>
      </c>
      <c r="D708" s="14">
        <f t="shared" si="20"/>
        <v>-1.4395919623442763E-2</v>
      </c>
      <c r="E708" s="11">
        <f t="shared" si="21"/>
        <v>3.6147098751185616E-4</v>
      </c>
      <c r="I708"/>
      <c r="J708"/>
      <c r="K708"/>
      <c r="L708"/>
      <c r="M708"/>
      <c r="N708"/>
    </row>
    <row r="709" spans="1:14" x14ac:dyDescent="0.25">
      <c r="A709" s="10">
        <v>45222</v>
      </c>
      <c r="B709" s="14">
        <v>8.1118969282792872E-3</v>
      </c>
      <c r="C709" s="23">
        <v>-1.6855698941635033E-3</v>
      </c>
      <c r="D709" s="14">
        <f t="shared" ref="D709:D772" si="22">$H$38+$H$39*C709</f>
        <v>-1.9318176222092199E-3</v>
      </c>
      <c r="E709" s="11">
        <f t="shared" si="21"/>
        <v>1.0043714550488508E-2</v>
      </c>
      <c r="I709"/>
      <c r="J709"/>
      <c r="K709"/>
      <c r="L709"/>
      <c r="M709"/>
      <c r="N709"/>
    </row>
    <row r="710" spans="1:14" x14ac:dyDescent="0.25">
      <c r="A710" s="10">
        <v>45223</v>
      </c>
      <c r="B710" s="14">
        <v>3.6742491327746252E-3</v>
      </c>
      <c r="C710" s="23">
        <v>7.2657922227273141E-3</v>
      </c>
      <c r="D710" s="14">
        <f t="shared" si="22"/>
        <v>8.304294285645962E-3</v>
      </c>
      <c r="E710" s="11">
        <f t="shared" ref="E710:E773" si="23">B710-D710</f>
        <v>-4.6300451528713364E-3</v>
      </c>
      <c r="I710"/>
      <c r="J710"/>
      <c r="K710"/>
      <c r="L710"/>
      <c r="M710"/>
      <c r="N710"/>
    </row>
    <row r="711" spans="1:14" x14ac:dyDescent="0.25">
      <c r="A711" s="10">
        <v>45224</v>
      </c>
      <c r="B711" s="14">
        <v>3.0678185522365137E-2</v>
      </c>
      <c r="C711" s="23">
        <v>-1.4339628627712576E-2</v>
      </c>
      <c r="D711" s="14">
        <f t="shared" si="22"/>
        <v>-1.6402057971526152E-2</v>
      </c>
      <c r="E711" s="11">
        <f t="shared" si="23"/>
        <v>4.708024349389129E-2</v>
      </c>
      <c r="I711"/>
      <c r="J711"/>
      <c r="K711"/>
      <c r="L711"/>
      <c r="M711"/>
      <c r="N711"/>
    </row>
    <row r="712" spans="1:14" x14ac:dyDescent="0.25">
      <c r="A712" s="10">
        <v>45225</v>
      </c>
      <c r="B712" s="14">
        <v>-3.7514455379729646E-2</v>
      </c>
      <c r="C712" s="23">
        <v>-1.1832519778109641E-2</v>
      </c>
      <c r="D712" s="14">
        <f t="shared" si="22"/>
        <v>-1.3535114771754946E-2</v>
      </c>
      <c r="E712" s="11">
        <f t="shared" si="23"/>
        <v>-2.39793406079747E-2</v>
      </c>
      <c r="I712"/>
      <c r="J712"/>
      <c r="K712"/>
      <c r="L712"/>
      <c r="M712"/>
      <c r="N712"/>
    </row>
    <row r="713" spans="1:14" x14ac:dyDescent="0.25">
      <c r="A713" s="10">
        <v>45226</v>
      </c>
      <c r="B713" s="14">
        <v>5.8556369755526872E-3</v>
      </c>
      <c r="C713" s="23">
        <v>-4.8002802297685823E-3</v>
      </c>
      <c r="D713" s="14">
        <f t="shared" si="22"/>
        <v>-5.4935686875186964E-3</v>
      </c>
      <c r="E713" s="11">
        <f t="shared" si="23"/>
        <v>1.1349205663071384E-2</v>
      </c>
      <c r="I713"/>
      <c r="J713"/>
      <c r="K713"/>
      <c r="L713"/>
      <c r="M713"/>
      <c r="N713"/>
    </row>
    <row r="714" spans="1:14" x14ac:dyDescent="0.25">
      <c r="A714" s="10">
        <v>45229</v>
      </c>
      <c r="B714" s="14">
        <v>2.2740292594003137E-2</v>
      </c>
      <c r="C714" s="23">
        <v>1.2010022325859834E-2</v>
      </c>
      <c r="D714" s="14">
        <f t="shared" si="22"/>
        <v>1.3729442952198577E-2</v>
      </c>
      <c r="E714" s="11">
        <f t="shared" si="23"/>
        <v>9.0108496418045605E-3</v>
      </c>
      <c r="I714"/>
      <c r="J714"/>
      <c r="K714"/>
      <c r="L714"/>
      <c r="M714"/>
      <c r="N714"/>
    </row>
    <row r="715" spans="1:14" x14ac:dyDescent="0.25">
      <c r="A715" s="10">
        <v>45230</v>
      </c>
      <c r="B715" s="14">
        <v>2.3717731058137811E-3</v>
      </c>
      <c r="C715" s="23">
        <v>6.474957307233355E-3</v>
      </c>
      <c r="D715" s="14">
        <f t="shared" si="22"/>
        <v>7.3999542991806267E-3</v>
      </c>
      <c r="E715" s="11">
        <f t="shared" si="23"/>
        <v>-5.0281811933668456E-3</v>
      </c>
      <c r="I715"/>
      <c r="J715"/>
      <c r="K715"/>
      <c r="L715"/>
      <c r="M715"/>
      <c r="N715"/>
    </row>
    <row r="716" spans="1:14" x14ac:dyDescent="0.25">
      <c r="A716" s="10">
        <v>45231</v>
      </c>
      <c r="B716" s="14">
        <v>2.3542746426815205E-2</v>
      </c>
      <c r="C716" s="23">
        <v>1.0505999486313851E-2</v>
      </c>
      <c r="D716" s="14">
        <f t="shared" si="22"/>
        <v>1.20095543032395E-2</v>
      </c>
      <c r="E716" s="11">
        <f t="shared" si="23"/>
        <v>1.1533192123575705E-2</v>
      </c>
      <c r="I716"/>
      <c r="J716"/>
      <c r="K716"/>
      <c r="L716"/>
      <c r="M716"/>
      <c r="N716"/>
    </row>
    <row r="717" spans="1:14" x14ac:dyDescent="0.25">
      <c r="A717" s="10">
        <v>45232</v>
      </c>
      <c r="B717" s="14">
        <v>6.5015172933510813E-3</v>
      </c>
      <c r="C717" s="23">
        <v>1.8858557020127693E-2</v>
      </c>
      <c r="D717" s="14">
        <f t="shared" si="22"/>
        <v>2.1560917829421402E-2</v>
      </c>
      <c r="E717" s="11">
        <f t="shared" si="23"/>
        <v>-1.5059400536070321E-2</v>
      </c>
      <c r="I717"/>
      <c r="J717"/>
      <c r="K717"/>
      <c r="L717"/>
      <c r="M717"/>
      <c r="N717"/>
    </row>
    <row r="718" spans="1:14" x14ac:dyDescent="0.25">
      <c r="A718" s="10">
        <v>45233</v>
      </c>
      <c r="B718" s="14">
        <v>1.2861708193665951E-2</v>
      </c>
      <c r="C718" s="23">
        <v>9.3937302530314737E-3</v>
      </c>
      <c r="D718" s="14">
        <f t="shared" si="22"/>
        <v>1.0737645939476724E-2</v>
      </c>
      <c r="E718" s="11">
        <f t="shared" si="23"/>
        <v>2.1240622541892264E-3</v>
      </c>
      <c r="I718"/>
      <c r="J718"/>
      <c r="K718"/>
      <c r="L718"/>
      <c r="M718"/>
      <c r="N718"/>
    </row>
    <row r="719" spans="1:14" x14ac:dyDescent="0.25">
      <c r="A719" s="10">
        <v>45236</v>
      </c>
      <c r="B719" s="14">
        <v>1.0572524168874364E-2</v>
      </c>
      <c r="C719" s="23">
        <v>1.7529924220356984E-3</v>
      </c>
      <c r="D719" s="14">
        <f t="shared" si="22"/>
        <v>2.0002664797547295E-3</v>
      </c>
      <c r="E719" s="11">
        <f t="shared" si="23"/>
        <v>8.5722576891196344E-3</v>
      </c>
      <c r="I719"/>
      <c r="J719"/>
      <c r="K719"/>
      <c r="L719"/>
      <c r="M719"/>
      <c r="N719"/>
    </row>
    <row r="720" spans="1:14" x14ac:dyDescent="0.25">
      <c r="A720" s="10">
        <v>45237</v>
      </c>
      <c r="B720" s="14">
        <v>1.121939668816092E-2</v>
      </c>
      <c r="C720" s="23">
        <v>2.8401189192852629E-3</v>
      </c>
      <c r="D720" s="14">
        <f t="shared" si="22"/>
        <v>3.2434234807259248E-3</v>
      </c>
      <c r="E720" s="11">
        <f t="shared" si="23"/>
        <v>7.9759732074349953E-3</v>
      </c>
      <c r="I720"/>
      <c r="J720"/>
      <c r="K720"/>
      <c r="L720"/>
      <c r="M720"/>
      <c r="N720"/>
    </row>
    <row r="721" spans="1:14" x14ac:dyDescent="0.25">
      <c r="A721" s="10">
        <v>45238</v>
      </c>
      <c r="B721" s="14">
        <v>7.4057003548065048E-3</v>
      </c>
      <c r="C721" s="23">
        <v>1.0049156221053333E-3</v>
      </c>
      <c r="D721" s="14">
        <f t="shared" si="22"/>
        <v>1.1448214938672471E-3</v>
      </c>
      <c r="E721" s="11">
        <f t="shared" si="23"/>
        <v>6.2608788609392575E-3</v>
      </c>
      <c r="I721"/>
      <c r="J721"/>
      <c r="K721"/>
      <c r="L721"/>
      <c r="M721"/>
      <c r="N721"/>
    </row>
    <row r="722" spans="1:14" x14ac:dyDescent="0.25">
      <c r="A722" s="10">
        <v>45239</v>
      </c>
      <c r="B722" s="14">
        <v>-6.9109578159478836E-3</v>
      </c>
      <c r="C722" s="23">
        <v>-8.0838393067327926E-3</v>
      </c>
      <c r="D722" s="14">
        <f t="shared" si="22"/>
        <v>-9.2484026143505819E-3</v>
      </c>
      <c r="E722" s="11">
        <f t="shared" si="23"/>
        <v>2.3374447984026983E-3</v>
      </c>
      <c r="I722"/>
      <c r="J722"/>
      <c r="K722"/>
      <c r="L722"/>
      <c r="M722"/>
      <c r="N722"/>
    </row>
    <row r="723" spans="1:14" x14ac:dyDescent="0.25">
      <c r="A723" s="10">
        <v>45240</v>
      </c>
      <c r="B723" s="14">
        <v>2.4896851355390697E-2</v>
      </c>
      <c r="C723" s="23">
        <v>1.5616441094852478E-2</v>
      </c>
      <c r="D723" s="14">
        <f t="shared" si="22"/>
        <v>1.785347520828838E-2</v>
      </c>
      <c r="E723" s="11">
        <f t="shared" si="23"/>
        <v>7.0433761471023169E-3</v>
      </c>
      <c r="I723"/>
      <c r="J723"/>
      <c r="K723"/>
      <c r="L723"/>
      <c r="M723"/>
      <c r="N723"/>
    </row>
    <row r="724" spans="1:14" x14ac:dyDescent="0.25">
      <c r="A724" s="10">
        <v>45243</v>
      </c>
      <c r="B724" s="14">
        <v>-8.0882080085048162E-3</v>
      </c>
      <c r="C724" s="23">
        <v>-8.3583893324037874E-4</v>
      </c>
      <c r="D724" s="14">
        <f t="shared" si="22"/>
        <v>-9.6012849892307796E-4</v>
      </c>
      <c r="E724" s="11">
        <f t="shared" si="23"/>
        <v>-7.1280795095817386E-3</v>
      </c>
      <c r="I724"/>
      <c r="J724"/>
      <c r="K724"/>
      <c r="L724"/>
      <c r="M724"/>
      <c r="N724"/>
    </row>
    <row r="725" spans="1:14" x14ac:dyDescent="0.25">
      <c r="A725" s="10">
        <v>45244</v>
      </c>
      <c r="B725" s="14">
        <v>9.7904049637045232E-3</v>
      </c>
      <c r="C725" s="23">
        <v>1.907501770366184E-2</v>
      </c>
      <c r="D725" s="14">
        <f t="shared" si="22"/>
        <v>2.1808446166603226E-2</v>
      </c>
      <c r="E725" s="11">
        <f t="shared" si="23"/>
        <v>-1.2018041202898703E-2</v>
      </c>
      <c r="I725"/>
      <c r="J725"/>
      <c r="K725"/>
      <c r="L725"/>
      <c r="M725"/>
      <c r="N725"/>
    </row>
    <row r="726" spans="1:14" x14ac:dyDescent="0.25">
      <c r="A726" s="10">
        <v>45245</v>
      </c>
      <c r="B726" s="14">
        <v>4.0601916481026101E-4</v>
      </c>
      <c r="C726" s="23">
        <v>1.5970120755574391E-3</v>
      </c>
      <c r="D726" s="14">
        <f t="shared" si="22"/>
        <v>1.821898957457233E-3</v>
      </c>
      <c r="E726" s="11">
        <f t="shared" si="23"/>
        <v>-1.415879792646972E-3</v>
      </c>
      <c r="I726"/>
      <c r="J726"/>
      <c r="K726"/>
      <c r="L726"/>
      <c r="M726"/>
      <c r="N726"/>
    </row>
    <row r="727" spans="1:14" x14ac:dyDescent="0.25">
      <c r="A727" s="10">
        <v>45246</v>
      </c>
      <c r="B727" s="14">
        <v>1.7583244235154699E-2</v>
      </c>
      <c r="C727" s="23">
        <v>1.1904273935799334E-3</v>
      </c>
      <c r="D727" s="14">
        <f t="shared" si="22"/>
        <v>1.3569589572210408E-3</v>
      </c>
      <c r="E727" s="11">
        <f t="shared" si="23"/>
        <v>1.6226285277933659E-2</v>
      </c>
      <c r="I727"/>
      <c r="J727"/>
      <c r="K727"/>
      <c r="L727"/>
      <c r="M727"/>
      <c r="N727"/>
    </row>
    <row r="728" spans="1:14" x14ac:dyDescent="0.25">
      <c r="A728" s="10">
        <v>45247</v>
      </c>
      <c r="B728" s="14">
        <v>-1.6800938337856921E-2</v>
      </c>
      <c r="C728" s="23">
        <v>1.2820490603361293E-3</v>
      </c>
      <c r="D728" s="14">
        <f t="shared" si="22"/>
        <v>1.4617306804352046E-3</v>
      </c>
      <c r="E728" s="11">
        <f t="shared" si="23"/>
        <v>-1.8262669018292127E-2</v>
      </c>
      <c r="I728"/>
      <c r="J728"/>
      <c r="K728"/>
      <c r="L728"/>
      <c r="M728"/>
      <c r="N728"/>
    </row>
    <row r="729" spans="1:14" x14ac:dyDescent="0.25">
      <c r="A729" s="10">
        <v>45250</v>
      </c>
      <c r="B729" s="14">
        <v>2.0521973709943169E-2</v>
      </c>
      <c r="C729" s="23">
        <v>7.3902780973297928E-3</v>
      </c>
      <c r="D729" s="14">
        <f t="shared" si="22"/>
        <v>8.4466470724887319E-3</v>
      </c>
      <c r="E729" s="11">
        <f t="shared" si="23"/>
        <v>1.2075326637454437E-2</v>
      </c>
      <c r="I729"/>
      <c r="J729"/>
      <c r="K729"/>
      <c r="L729"/>
      <c r="M729"/>
      <c r="N729"/>
    </row>
    <row r="730" spans="1:14" x14ac:dyDescent="0.25">
      <c r="A730" s="10">
        <v>45251</v>
      </c>
      <c r="B730" s="14">
        <v>-1.1578064382729823E-2</v>
      </c>
      <c r="C730" s="23">
        <v>-2.02093109506526E-3</v>
      </c>
      <c r="D730" s="14">
        <f t="shared" si="22"/>
        <v>-2.3153117471430727E-3</v>
      </c>
      <c r="E730" s="11">
        <f t="shared" si="23"/>
        <v>-9.262752635586749E-3</v>
      </c>
      <c r="I730"/>
      <c r="J730"/>
      <c r="K730"/>
      <c r="L730"/>
      <c r="M730"/>
      <c r="N730"/>
    </row>
    <row r="731" spans="1:14" x14ac:dyDescent="0.25">
      <c r="A731" s="10">
        <v>45252</v>
      </c>
      <c r="B731" s="14">
        <v>1.2812645176042711E-2</v>
      </c>
      <c r="C731" s="23">
        <v>4.0611292209464106E-3</v>
      </c>
      <c r="D731" s="14">
        <f t="shared" si="22"/>
        <v>4.6396800420445208E-3</v>
      </c>
      <c r="E731" s="11">
        <f t="shared" si="23"/>
        <v>8.1729651339981901E-3</v>
      </c>
      <c r="I731"/>
      <c r="J731"/>
      <c r="K731"/>
      <c r="L731"/>
      <c r="M731"/>
      <c r="N731"/>
    </row>
    <row r="732" spans="1:14" x14ac:dyDescent="0.25">
      <c r="A732" s="10">
        <v>45254</v>
      </c>
      <c r="B732" s="14">
        <v>-1.1117577833725334E-3</v>
      </c>
      <c r="C732" s="23">
        <v>5.9687366788406038E-4</v>
      </c>
      <c r="D732" s="14">
        <f t="shared" si="22"/>
        <v>6.7821506548608403E-4</v>
      </c>
      <c r="E732" s="11">
        <f t="shared" si="23"/>
        <v>-1.7899728488586174E-3</v>
      </c>
      <c r="I732"/>
      <c r="J732"/>
      <c r="K732"/>
      <c r="L732"/>
      <c r="M732"/>
      <c r="N732"/>
    </row>
    <row r="733" spans="1:14" x14ac:dyDescent="0.25">
      <c r="A733" s="10">
        <v>45257</v>
      </c>
      <c r="B733" s="14">
        <v>3.1265360024161503E-3</v>
      </c>
      <c r="C733" s="23">
        <v>-1.9541574600900795E-3</v>
      </c>
      <c r="D733" s="14">
        <f t="shared" si="22"/>
        <v>-2.2389543848584563E-3</v>
      </c>
      <c r="E733" s="11">
        <f t="shared" si="23"/>
        <v>5.365490387274607E-3</v>
      </c>
      <c r="I733"/>
      <c r="J733"/>
      <c r="K733"/>
      <c r="L733"/>
      <c r="M733"/>
      <c r="N733"/>
    </row>
    <row r="734" spans="1:14" x14ac:dyDescent="0.25">
      <c r="A734" s="10">
        <v>45258</v>
      </c>
      <c r="B734" s="14">
        <v>1.0802711697752996E-2</v>
      </c>
      <c r="C734" s="23">
        <v>9.8011853060338034E-4</v>
      </c>
      <c r="D734" s="14">
        <f t="shared" si="22"/>
        <v>1.1164653844518591E-3</v>
      </c>
      <c r="E734" s="11">
        <f t="shared" si="23"/>
        <v>9.6862463133011358E-3</v>
      </c>
      <c r="I734"/>
      <c r="J734"/>
      <c r="K734"/>
      <c r="L734"/>
      <c r="M734"/>
      <c r="N734"/>
    </row>
    <row r="735" spans="1:14" x14ac:dyDescent="0.25">
      <c r="A735" s="10">
        <v>45259</v>
      </c>
      <c r="B735" s="14">
        <v>-1.0060067574906418E-2</v>
      </c>
      <c r="C735" s="23">
        <v>-9.4624863923828428E-4</v>
      </c>
      <c r="D735" s="14">
        <f t="shared" si="22"/>
        <v>-1.0863848263456249E-3</v>
      </c>
      <c r="E735" s="11">
        <f t="shared" si="23"/>
        <v>-8.9736827485607934E-3</v>
      </c>
      <c r="I735"/>
      <c r="J735"/>
      <c r="K735"/>
      <c r="L735"/>
      <c r="M735"/>
      <c r="N735"/>
    </row>
    <row r="736" spans="1:14" x14ac:dyDescent="0.25">
      <c r="A736" s="10">
        <v>45260</v>
      </c>
      <c r="B736" s="14">
        <v>1.5814579058924384E-4</v>
      </c>
      <c r="C736" s="23">
        <v>3.7840728581563904E-3</v>
      </c>
      <c r="D736" s="14">
        <f t="shared" si="22"/>
        <v>4.3228589932177057E-3</v>
      </c>
      <c r="E736" s="11">
        <f t="shared" si="23"/>
        <v>-4.1647132026284622E-3</v>
      </c>
      <c r="I736"/>
      <c r="J736"/>
      <c r="K736"/>
      <c r="L736"/>
      <c r="M736"/>
      <c r="N736"/>
    </row>
    <row r="737" spans="1:14" x14ac:dyDescent="0.25">
      <c r="A737" s="10">
        <v>45261</v>
      </c>
      <c r="B737" s="14">
        <v>-1.1612046313168128E-2</v>
      </c>
      <c r="C737" s="23">
        <v>5.8737421236077017E-3</v>
      </c>
      <c r="D737" s="14">
        <f t="shared" si="22"/>
        <v>6.7124493340221542E-3</v>
      </c>
      <c r="E737" s="11">
        <f t="shared" si="23"/>
        <v>-1.8324495647190284E-2</v>
      </c>
      <c r="I737"/>
      <c r="J737"/>
      <c r="K737"/>
      <c r="L737"/>
      <c r="M737"/>
      <c r="N737"/>
    </row>
    <row r="738" spans="1:14" x14ac:dyDescent="0.25">
      <c r="A738" s="10">
        <v>45264</v>
      </c>
      <c r="B738" s="14">
        <v>-1.4338712035784778E-2</v>
      </c>
      <c r="C738" s="23">
        <v>-5.4085091269720663E-3</v>
      </c>
      <c r="D738" s="14">
        <f t="shared" si="22"/>
        <v>-6.1890940138395042E-3</v>
      </c>
      <c r="E738" s="11">
        <f t="shared" si="23"/>
        <v>-8.1496180219452728E-3</v>
      </c>
      <c r="I738"/>
      <c r="J738"/>
      <c r="K738"/>
      <c r="L738"/>
      <c r="M738"/>
      <c r="N738"/>
    </row>
    <row r="739" spans="1:14" x14ac:dyDescent="0.25">
      <c r="A739" s="10">
        <v>45265</v>
      </c>
      <c r="B739" s="14">
        <v>9.156313019609558E-3</v>
      </c>
      <c r="C739" s="23">
        <v>-5.6886972616145752E-4</v>
      </c>
      <c r="D739" s="14">
        <f t="shared" si="22"/>
        <v>-6.5484237107727567E-4</v>
      </c>
      <c r="E739" s="11">
        <f t="shared" si="23"/>
        <v>9.8111553906868338E-3</v>
      </c>
      <c r="I739"/>
      <c r="J739"/>
      <c r="K739"/>
      <c r="L739"/>
      <c r="M739"/>
      <c r="N739"/>
    </row>
    <row r="740" spans="1:14" x14ac:dyDescent="0.25">
      <c r="A740" s="10">
        <v>45266</v>
      </c>
      <c r="B740" s="14">
        <v>-9.9862341884625356E-3</v>
      </c>
      <c r="C740" s="23">
        <v>-3.9062028088695405E-3</v>
      </c>
      <c r="D740" s="14">
        <f t="shared" si="22"/>
        <v>-4.4711682511270152E-3</v>
      </c>
      <c r="E740" s="11">
        <f t="shared" si="23"/>
        <v>-5.5150659373355204E-3</v>
      </c>
      <c r="I740"/>
      <c r="J740"/>
      <c r="K740"/>
      <c r="L740"/>
      <c r="M740"/>
      <c r="N740"/>
    </row>
    <row r="741" spans="1:14" x14ac:dyDescent="0.25">
      <c r="A741" s="10">
        <v>45267</v>
      </c>
      <c r="B741" s="14">
        <v>5.8300443831509679E-3</v>
      </c>
      <c r="C741" s="23">
        <v>7.9681890658929739E-3</v>
      </c>
      <c r="D741" s="14">
        <f t="shared" si="22"/>
        <v>9.1075030706867371E-3</v>
      </c>
      <c r="E741" s="11">
        <f t="shared" si="23"/>
        <v>-3.2774586875357692E-3</v>
      </c>
      <c r="I741"/>
      <c r="J741"/>
      <c r="K741"/>
      <c r="L741"/>
      <c r="M741"/>
      <c r="N741"/>
    </row>
    <row r="742" spans="1:14" x14ac:dyDescent="0.25">
      <c r="A742" s="10">
        <v>45268</v>
      </c>
      <c r="B742" s="14">
        <v>8.8419998717932189E-3</v>
      </c>
      <c r="C742" s="23">
        <v>4.0954978699407367E-3</v>
      </c>
      <c r="D742" s="14">
        <f t="shared" si="22"/>
        <v>4.6789814726685697E-3</v>
      </c>
      <c r="E742" s="11">
        <f t="shared" si="23"/>
        <v>4.1630183991246492E-3</v>
      </c>
      <c r="I742"/>
      <c r="J742"/>
      <c r="K742"/>
      <c r="L742"/>
      <c r="M742"/>
      <c r="N742"/>
    </row>
    <row r="743" spans="1:14" x14ac:dyDescent="0.25">
      <c r="A743" s="10">
        <v>45271</v>
      </c>
      <c r="B743" s="14">
        <v>-7.8292985136667846E-3</v>
      </c>
      <c r="C743" s="23">
        <v>3.9244942866990115E-3</v>
      </c>
      <c r="D743" s="14">
        <f t="shared" si="22"/>
        <v>4.4834344942479799E-3</v>
      </c>
      <c r="E743" s="11">
        <f t="shared" si="23"/>
        <v>-1.2312733007914765E-2</v>
      </c>
      <c r="I743"/>
      <c r="J743"/>
      <c r="K743"/>
      <c r="L743"/>
      <c r="M743"/>
      <c r="N743"/>
    </row>
    <row r="744" spans="1:14" x14ac:dyDescent="0.25">
      <c r="A744" s="10">
        <v>45272</v>
      </c>
      <c r="B744" s="14">
        <v>8.2951528001658763E-3</v>
      </c>
      <c r="C744" s="23">
        <v>4.5993575202152122E-3</v>
      </c>
      <c r="D744" s="14">
        <f t="shared" si="22"/>
        <v>5.25515789126415E-3</v>
      </c>
      <c r="E744" s="11">
        <f t="shared" si="23"/>
        <v>3.0399949089017263E-3</v>
      </c>
      <c r="I744"/>
      <c r="J744"/>
      <c r="K744"/>
      <c r="L744"/>
      <c r="M744"/>
      <c r="N744"/>
    </row>
    <row r="745" spans="1:14" x14ac:dyDescent="0.25">
      <c r="A745" s="10">
        <v>45273</v>
      </c>
      <c r="B745" s="14">
        <v>-2.6782895033605484E-5</v>
      </c>
      <c r="C745" s="23">
        <v>1.3650676351045993E-2</v>
      </c>
      <c r="D745" s="14">
        <f t="shared" si="22"/>
        <v>1.5605572862325797E-2</v>
      </c>
      <c r="E745" s="11">
        <f t="shared" si="23"/>
        <v>-1.5632355757359401E-2</v>
      </c>
      <c r="I745"/>
      <c r="J745"/>
      <c r="K745"/>
      <c r="L745"/>
      <c r="M745"/>
      <c r="N745"/>
    </row>
    <row r="746" spans="1:14" x14ac:dyDescent="0.25">
      <c r="A746" s="10">
        <v>45274</v>
      </c>
      <c r="B746" s="14">
        <v>-2.2544504537583419E-2</v>
      </c>
      <c r="C746" s="23">
        <v>2.6470624846993604E-3</v>
      </c>
      <c r="D746" s="14">
        <f t="shared" si="22"/>
        <v>3.022658501815741E-3</v>
      </c>
      <c r="E746" s="11">
        <f t="shared" si="23"/>
        <v>-2.5567163039399161E-2</v>
      </c>
      <c r="I746"/>
      <c r="J746"/>
      <c r="K746"/>
      <c r="L746"/>
      <c r="M746"/>
      <c r="N746"/>
    </row>
    <row r="747" spans="1:14" x14ac:dyDescent="0.25">
      <c r="A747" s="10">
        <v>45275</v>
      </c>
      <c r="B747" s="14">
        <v>1.311719342180665E-2</v>
      </c>
      <c r="C747" s="23">
        <v>-7.6249493308149966E-5</v>
      </c>
      <c r="D747" s="14">
        <f t="shared" si="22"/>
        <v>-9.1518514248253627E-5</v>
      </c>
      <c r="E747" s="11">
        <f t="shared" si="23"/>
        <v>1.3208711936054903E-2</v>
      </c>
      <c r="I747"/>
      <c r="J747"/>
      <c r="K747"/>
      <c r="L747"/>
      <c r="M747"/>
      <c r="N747"/>
    </row>
    <row r="748" spans="1:14" x14ac:dyDescent="0.25">
      <c r="A748" s="10">
        <v>45278</v>
      </c>
      <c r="B748" s="14">
        <v>5.1790446391780116E-3</v>
      </c>
      <c r="C748" s="23">
        <v>4.5283443669003956E-3</v>
      </c>
      <c r="D748" s="14">
        <f t="shared" si="22"/>
        <v>5.1739525311448762E-3</v>
      </c>
      <c r="E748" s="11">
        <f t="shared" si="23"/>
        <v>5.0921080331353327E-6</v>
      </c>
      <c r="I748"/>
      <c r="J748"/>
      <c r="K748"/>
      <c r="L748"/>
      <c r="M748"/>
      <c r="N748"/>
    </row>
    <row r="749" spans="1:14" x14ac:dyDescent="0.25">
      <c r="A749" s="10">
        <v>45279</v>
      </c>
      <c r="B749" s="14">
        <v>1.6369261209840851E-3</v>
      </c>
      <c r="C749" s="23">
        <v>5.8664078189106699E-3</v>
      </c>
      <c r="D749" s="14">
        <f t="shared" si="22"/>
        <v>6.7040623687017074E-3</v>
      </c>
      <c r="E749" s="11">
        <f t="shared" si="23"/>
        <v>-5.0671362477176223E-3</v>
      </c>
      <c r="I749"/>
      <c r="J749"/>
      <c r="K749"/>
      <c r="L749"/>
      <c r="M749"/>
      <c r="N749"/>
    </row>
    <row r="750" spans="1:14" x14ac:dyDescent="0.25">
      <c r="A750" s="10">
        <v>45280</v>
      </c>
      <c r="B750" s="14">
        <v>-7.0729384090313114E-3</v>
      </c>
      <c r="C750" s="23">
        <v>-1.4684266911006796E-2</v>
      </c>
      <c r="D750" s="14">
        <f t="shared" si="22"/>
        <v>-1.6796160677847685E-2</v>
      </c>
      <c r="E750" s="11">
        <f t="shared" si="23"/>
        <v>9.7232222688163738E-3</v>
      </c>
      <c r="I750"/>
      <c r="J750"/>
      <c r="K750"/>
      <c r="L750"/>
      <c r="M750"/>
      <c r="N750"/>
    </row>
    <row r="751" spans="1:14" x14ac:dyDescent="0.25">
      <c r="A751" s="10">
        <v>45281</v>
      </c>
      <c r="B751" s="14">
        <v>7.8788402163598673E-3</v>
      </c>
      <c r="C751" s="23">
        <v>1.0301467821202609E-2</v>
      </c>
      <c r="D751" s="14">
        <f t="shared" si="22"/>
        <v>1.1775667104236782E-2</v>
      </c>
      <c r="E751" s="11">
        <f t="shared" si="23"/>
        <v>-3.8968268878769152E-3</v>
      </c>
      <c r="I751"/>
      <c r="J751"/>
      <c r="K751"/>
      <c r="L751"/>
      <c r="M751"/>
      <c r="N751"/>
    </row>
    <row r="752" spans="1:14" x14ac:dyDescent="0.25">
      <c r="A752" s="10">
        <v>45282</v>
      </c>
      <c r="B752" s="14">
        <v>2.7840390955546209E-3</v>
      </c>
      <c r="C752" s="23">
        <v>1.6600585268868172E-3</v>
      </c>
      <c r="D752" s="14">
        <f t="shared" si="22"/>
        <v>1.8939941897552217E-3</v>
      </c>
      <c r="E752" s="11">
        <f t="shared" si="23"/>
        <v>8.9004490579939924E-4</v>
      </c>
      <c r="I752"/>
      <c r="J752"/>
      <c r="K752"/>
      <c r="L752"/>
      <c r="M752"/>
      <c r="N752"/>
    </row>
    <row r="753" spans="1:14" x14ac:dyDescent="0.25">
      <c r="A753" s="10">
        <v>45286</v>
      </c>
      <c r="B753" s="14">
        <v>2.1365153765707802E-4</v>
      </c>
      <c r="C753" s="23">
        <v>4.2316894655106936E-3</v>
      </c>
      <c r="D753" s="14">
        <f t="shared" si="22"/>
        <v>4.8347200513294509E-3</v>
      </c>
      <c r="E753" s="11">
        <f t="shared" si="23"/>
        <v>-4.6210685136723727E-3</v>
      </c>
      <c r="I753"/>
      <c r="J753"/>
      <c r="K753"/>
      <c r="L753"/>
      <c r="M753"/>
      <c r="N753"/>
    </row>
    <row r="754" spans="1:14" x14ac:dyDescent="0.25">
      <c r="A754" s="10">
        <v>45287</v>
      </c>
      <c r="B754" s="14">
        <v>-1.5747842294548285E-3</v>
      </c>
      <c r="C754" s="23">
        <v>1.4304577464788733E-3</v>
      </c>
      <c r="D754" s="14">
        <f t="shared" si="22"/>
        <v>1.6314398151587746E-3</v>
      </c>
      <c r="E754" s="11">
        <f t="shared" si="23"/>
        <v>-3.2062240446136033E-3</v>
      </c>
      <c r="I754"/>
      <c r="J754"/>
      <c r="K754"/>
      <c r="L754"/>
      <c r="M754"/>
      <c r="N754"/>
    </row>
    <row r="755" spans="1:14" x14ac:dyDescent="0.25">
      <c r="A755" s="10">
        <v>45288</v>
      </c>
      <c r="B755" s="14">
        <v>3.234785475025662E-3</v>
      </c>
      <c r="C755" s="23">
        <v>3.7017460804380744E-4</v>
      </c>
      <c r="D755" s="14">
        <f t="shared" si="22"/>
        <v>4.1897888269869834E-4</v>
      </c>
      <c r="E755" s="11">
        <f t="shared" si="23"/>
        <v>2.8158065923269636E-3</v>
      </c>
      <c r="I755"/>
      <c r="J755"/>
      <c r="K755"/>
      <c r="L755"/>
      <c r="M755"/>
      <c r="N755"/>
    </row>
    <row r="756" spans="1:14" x14ac:dyDescent="0.25">
      <c r="A756" s="10">
        <v>45289</v>
      </c>
      <c r="B756" s="14">
        <v>2.0251588891918291E-3</v>
      </c>
      <c r="C756" s="23">
        <v>-2.8264750133749463E-3</v>
      </c>
      <c r="D756" s="14">
        <f t="shared" si="22"/>
        <v>-3.2364718551618236E-3</v>
      </c>
      <c r="E756" s="11">
        <f t="shared" si="23"/>
        <v>5.2616307443536531E-3</v>
      </c>
      <c r="I756"/>
      <c r="J756"/>
      <c r="K756"/>
      <c r="L756"/>
      <c r="M756"/>
      <c r="N756"/>
    </row>
    <row r="757" spans="1:14" x14ac:dyDescent="0.25">
      <c r="A757" s="10">
        <v>45293</v>
      </c>
      <c r="B757" s="14">
        <v>-1.374856460732362E-2</v>
      </c>
      <c r="C757" s="23">
        <v>-5.6605790054922852E-3</v>
      </c>
      <c r="D757" s="14">
        <f t="shared" si="22"/>
        <v>-6.4773423777687968E-3</v>
      </c>
      <c r="E757" s="11">
        <f t="shared" si="23"/>
        <v>-7.271222229554823E-3</v>
      </c>
      <c r="I757"/>
      <c r="J757"/>
      <c r="K757"/>
      <c r="L757"/>
      <c r="M757"/>
      <c r="N757"/>
    </row>
    <row r="758" spans="1:14" x14ac:dyDescent="0.25">
      <c r="A758" s="10">
        <v>45294</v>
      </c>
      <c r="B758" s="14">
        <v>-7.2805692671920369E-4</v>
      </c>
      <c r="C758" s="23">
        <v>-8.0163149227308154E-3</v>
      </c>
      <c r="D758" s="14">
        <f t="shared" si="22"/>
        <v>-9.1711867513201966E-3</v>
      </c>
      <c r="E758" s="11">
        <f t="shared" si="23"/>
        <v>8.4431298246009923E-3</v>
      </c>
      <c r="I758"/>
      <c r="J758"/>
      <c r="K758"/>
      <c r="L758"/>
      <c r="M758"/>
      <c r="N758"/>
    </row>
    <row r="759" spans="1:14" x14ac:dyDescent="0.25">
      <c r="A759" s="10">
        <v>45295</v>
      </c>
      <c r="B759" s="14">
        <v>-7.1776495057450183E-3</v>
      </c>
      <c r="C759" s="23">
        <v>-3.4283812973570204E-3</v>
      </c>
      <c r="D759" s="14">
        <f t="shared" si="22"/>
        <v>-3.9247671112833367E-3</v>
      </c>
      <c r="E759" s="11">
        <f t="shared" si="23"/>
        <v>-3.2528823944616815E-3</v>
      </c>
      <c r="I759"/>
      <c r="J759"/>
      <c r="K759"/>
      <c r="L759"/>
      <c r="M759"/>
      <c r="N759"/>
    </row>
    <row r="760" spans="1:14" x14ac:dyDescent="0.25">
      <c r="A760" s="10">
        <v>45296</v>
      </c>
      <c r="B760" s="14">
        <v>-5.1626317593226462E-4</v>
      </c>
      <c r="C760" s="23">
        <v>1.8256861788026909E-3</v>
      </c>
      <c r="D760" s="14">
        <f t="shared" si="22"/>
        <v>2.0833936529773668E-3</v>
      </c>
      <c r="E760" s="11">
        <f t="shared" si="23"/>
        <v>-2.5996568289096316E-3</v>
      </c>
      <c r="I760"/>
      <c r="J760"/>
      <c r="K760"/>
      <c r="L760"/>
      <c r="M760"/>
      <c r="N760"/>
    </row>
    <row r="761" spans="1:14" x14ac:dyDescent="0.25">
      <c r="A761" s="10">
        <v>45299</v>
      </c>
      <c r="B761" s="14">
        <v>1.8871446029469129E-2</v>
      </c>
      <c r="C761" s="23">
        <v>1.4114629309846581E-2</v>
      </c>
      <c r="D761" s="14">
        <f t="shared" si="22"/>
        <v>1.6136114956841453E-2</v>
      </c>
      <c r="E761" s="11">
        <f t="shared" si="23"/>
        <v>2.7353310726276753E-3</v>
      </c>
      <c r="I761"/>
      <c r="J761"/>
      <c r="K761"/>
      <c r="L761"/>
      <c r="M761"/>
      <c r="N761"/>
    </row>
    <row r="762" spans="1:14" x14ac:dyDescent="0.25">
      <c r="A762" s="10">
        <v>45300</v>
      </c>
      <c r="B762" s="14">
        <v>2.9358104332248736E-3</v>
      </c>
      <c r="C762" s="23">
        <v>-1.4779006799081156E-3</v>
      </c>
      <c r="D762" s="14">
        <f t="shared" si="22"/>
        <v>-1.6943425553785131E-3</v>
      </c>
      <c r="E762" s="11">
        <f t="shared" si="23"/>
        <v>4.6301529886033869E-3</v>
      </c>
      <c r="I762"/>
      <c r="J762"/>
      <c r="K762"/>
      <c r="L762"/>
      <c r="M762"/>
      <c r="N762"/>
    </row>
    <row r="763" spans="1:14" x14ac:dyDescent="0.25">
      <c r="A763" s="10">
        <v>45301</v>
      </c>
      <c r="B763" s="14">
        <v>1.8574257543520406E-2</v>
      </c>
      <c r="C763" s="23">
        <v>5.6659718937243772E-3</v>
      </c>
      <c r="D763" s="14">
        <f t="shared" si="22"/>
        <v>6.4748587532329578E-3</v>
      </c>
      <c r="E763" s="11">
        <f t="shared" si="23"/>
        <v>1.2099398790287447E-2</v>
      </c>
      <c r="I763"/>
      <c r="J763"/>
      <c r="K763"/>
      <c r="L763"/>
      <c r="M763"/>
      <c r="N763"/>
    </row>
    <row r="764" spans="1:14" x14ac:dyDescent="0.25">
      <c r="A764" s="10">
        <v>45302</v>
      </c>
      <c r="B764" s="14">
        <v>4.8593681012901327E-3</v>
      </c>
      <c r="C764" s="23">
        <v>-6.7105557838682481E-4</v>
      </c>
      <c r="D764" s="14">
        <f t="shared" si="22"/>
        <v>-7.7169451102195334E-4</v>
      </c>
      <c r="E764" s="11">
        <f t="shared" si="23"/>
        <v>5.6310626123120856E-3</v>
      </c>
      <c r="I764"/>
      <c r="J764"/>
      <c r="K764"/>
      <c r="L764"/>
      <c r="M764"/>
      <c r="N764"/>
    </row>
    <row r="765" spans="1:14" x14ac:dyDescent="0.25">
      <c r="A765" s="10">
        <v>45303</v>
      </c>
      <c r="B765" s="14">
        <v>9.9834376113033928E-3</v>
      </c>
      <c r="C765" s="23">
        <v>7.5097559411035745E-4</v>
      </c>
      <c r="D765" s="14">
        <f t="shared" si="22"/>
        <v>8.5443456610174214E-4</v>
      </c>
      <c r="E765" s="11">
        <f t="shared" si="23"/>
        <v>9.1290030452016516E-3</v>
      </c>
      <c r="I765"/>
      <c r="J765"/>
      <c r="K765"/>
      <c r="L765"/>
      <c r="M765"/>
      <c r="N765"/>
    </row>
    <row r="766" spans="1:14" x14ac:dyDescent="0.25">
      <c r="A766" s="10">
        <v>45307</v>
      </c>
      <c r="B766" s="14">
        <v>4.6336781175559784E-3</v>
      </c>
      <c r="C766" s="23">
        <v>-3.7313402367431625E-3</v>
      </c>
      <c r="D766" s="14">
        <f t="shared" si="22"/>
        <v>-4.271208420052422E-3</v>
      </c>
      <c r="E766" s="11">
        <f t="shared" si="23"/>
        <v>8.9048865376083995E-3</v>
      </c>
      <c r="I766"/>
      <c r="J766"/>
      <c r="K766"/>
      <c r="L766"/>
      <c r="M766"/>
      <c r="N766"/>
    </row>
    <row r="767" spans="1:14" x14ac:dyDescent="0.25">
      <c r="A767" s="10">
        <v>45308</v>
      </c>
      <c r="B767" s="14">
        <v>-2.0498254745023826E-3</v>
      </c>
      <c r="C767" s="23">
        <v>-5.6168971839904956E-3</v>
      </c>
      <c r="D767" s="14">
        <f t="shared" si="22"/>
        <v>-6.4273910957859627E-3</v>
      </c>
      <c r="E767" s="11">
        <f t="shared" si="23"/>
        <v>4.3775656212835801E-3</v>
      </c>
      <c r="I767"/>
      <c r="J767"/>
      <c r="K767"/>
      <c r="L767"/>
      <c r="M767"/>
      <c r="N767"/>
    </row>
    <row r="768" spans="1:14" x14ac:dyDescent="0.25">
      <c r="A768" s="10">
        <v>45309</v>
      </c>
      <c r="B768" s="14">
        <v>1.1297356805721522E-2</v>
      </c>
      <c r="C768" s="23">
        <v>8.8052609638959878E-3</v>
      </c>
      <c r="D768" s="14">
        <f t="shared" si="22"/>
        <v>1.0064716231208026E-2</v>
      </c>
      <c r="E768" s="11">
        <f t="shared" si="23"/>
        <v>1.2326405745134959E-3</v>
      </c>
      <c r="I768"/>
      <c r="J768"/>
      <c r="K768"/>
      <c r="L768"/>
      <c r="M768"/>
      <c r="N768"/>
    </row>
    <row r="769" spans="1:14" x14ac:dyDescent="0.25">
      <c r="A769" s="10">
        <v>45310</v>
      </c>
      <c r="B769" s="14">
        <v>1.2186776099091969E-2</v>
      </c>
      <c r="C769" s="23">
        <v>1.2313502764936247E-2</v>
      </c>
      <c r="D769" s="14">
        <f t="shared" si="22"/>
        <v>1.4076480609223917E-2</v>
      </c>
      <c r="E769" s="11">
        <f t="shared" si="23"/>
        <v>-1.8897045101319478E-3</v>
      </c>
      <c r="I769"/>
      <c r="J769"/>
      <c r="K769"/>
      <c r="L769"/>
      <c r="M769"/>
      <c r="N769"/>
    </row>
    <row r="770" spans="1:14" x14ac:dyDescent="0.25">
      <c r="A770" s="10">
        <v>45313</v>
      </c>
      <c r="B770" s="14">
        <v>-5.4180716489576081E-3</v>
      </c>
      <c r="C770" s="23">
        <v>2.1943252026270159E-3</v>
      </c>
      <c r="D770" s="14">
        <f t="shared" si="22"/>
        <v>2.5049418209760668E-3</v>
      </c>
      <c r="E770" s="11">
        <f t="shared" si="23"/>
        <v>-7.9230134699336749E-3</v>
      </c>
      <c r="I770"/>
      <c r="J770"/>
      <c r="K770"/>
      <c r="L770"/>
      <c r="M770"/>
      <c r="N770"/>
    </row>
    <row r="771" spans="1:14" x14ac:dyDescent="0.25">
      <c r="A771" s="10">
        <v>45314</v>
      </c>
      <c r="B771" s="14">
        <v>6.0275690292450109E-3</v>
      </c>
      <c r="C771" s="23">
        <v>2.9213742619679452E-3</v>
      </c>
      <c r="D771" s="14">
        <f t="shared" si="22"/>
        <v>3.3363410467845706E-3</v>
      </c>
      <c r="E771" s="11">
        <f t="shared" si="23"/>
        <v>2.6912279824604403E-3</v>
      </c>
      <c r="I771"/>
      <c r="J771"/>
      <c r="K771"/>
      <c r="L771"/>
      <c r="M771"/>
      <c r="N771"/>
    </row>
    <row r="772" spans="1:14" x14ac:dyDescent="0.25">
      <c r="A772" s="10">
        <v>45315</v>
      </c>
      <c r="B772" s="14">
        <v>9.1752400815576889E-3</v>
      </c>
      <c r="C772" s="23">
        <v>8.1192841178310984E-4</v>
      </c>
      <c r="D772" s="14">
        <f t="shared" si="22"/>
        <v>9.2413567467605371E-4</v>
      </c>
      <c r="E772" s="11">
        <f t="shared" si="23"/>
        <v>8.2511044068816347E-3</v>
      </c>
      <c r="I772"/>
      <c r="J772"/>
      <c r="K772"/>
      <c r="L772"/>
      <c r="M772"/>
      <c r="N772"/>
    </row>
    <row r="773" spans="1:14" x14ac:dyDescent="0.25">
      <c r="A773" s="10">
        <v>45316</v>
      </c>
      <c r="B773" s="14">
        <v>5.7383344772010455E-3</v>
      </c>
      <c r="C773" s="23">
        <v>5.2603655277064301E-3</v>
      </c>
      <c r="D773" s="14">
        <f t="shared" ref="D773:D836" si="24">$H$38+$H$39*C773</f>
        <v>6.0110374823602424E-3</v>
      </c>
      <c r="E773" s="11">
        <f t="shared" si="23"/>
        <v>-2.7270300515919686E-4</v>
      </c>
      <c r="I773"/>
      <c r="J773"/>
      <c r="K773"/>
      <c r="L773"/>
      <c r="M773"/>
      <c r="N773"/>
    </row>
    <row r="774" spans="1:14" x14ac:dyDescent="0.25">
      <c r="A774" s="10">
        <v>45317</v>
      </c>
      <c r="B774" s="14">
        <v>-2.321786354711081E-3</v>
      </c>
      <c r="C774" s="23">
        <v>-6.5178525107649824E-4</v>
      </c>
      <c r="D774" s="14">
        <f t="shared" si="24"/>
        <v>-7.4965839805124772E-4</v>
      </c>
      <c r="E774" s="11">
        <f t="shared" ref="E774:E837" si="25">B774-D774</f>
        <v>-1.5721279566598334E-3</v>
      </c>
      <c r="I774"/>
      <c r="J774"/>
      <c r="K774"/>
      <c r="L774"/>
      <c r="M774"/>
      <c r="N774"/>
    </row>
    <row r="775" spans="1:14" x14ac:dyDescent="0.25">
      <c r="A775" s="10">
        <v>45320</v>
      </c>
      <c r="B775" s="14">
        <v>1.4334184456116556E-2</v>
      </c>
      <c r="C775" s="23">
        <v>7.5567748961809502E-3</v>
      </c>
      <c r="D775" s="14">
        <f t="shared" si="24"/>
        <v>8.6370404274982663E-3</v>
      </c>
      <c r="E775" s="11">
        <f t="shared" si="25"/>
        <v>5.6971440286182895E-3</v>
      </c>
      <c r="I775"/>
      <c r="J775"/>
      <c r="K775"/>
      <c r="L775"/>
      <c r="M775"/>
      <c r="N775"/>
    </row>
    <row r="776" spans="1:14" x14ac:dyDescent="0.25">
      <c r="A776" s="10">
        <v>45321</v>
      </c>
      <c r="B776" s="14">
        <v>-2.7579971005457803E-3</v>
      </c>
      <c r="C776" s="23">
        <v>-6.0064993453985823E-4</v>
      </c>
      <c r="D776" s="14">
        <f t="shared" si="24"/>
        <v>-6.9118385354310387E-4</v>
      </c>
      <c r="E776" s="11">
        <f t="shared" si="25"/>
        <v>-2.0668132470026764E-3</v>
      </c>
      <c r="I776"/>
      <c r="J776"/>
      <c r="K776"/>
      <c r="L776"/>
      <c r="M776"/>
      <c r="N776"/>
    </row>
    <row r="777" spans="1:14" x14ac:dyDescent="0.25">
      <c r="A777" s="10">
        <v>45322</v>
      </c>
      <c r="B777" s="14">
        <v>-2.6946397359964656E-2</v>
      </c>
      <c r="C777" s="23">
        <v>-1.6105744611597923E-2</v>
      </c>
      <c r="D777" s="14">
        <f t="shared" si="24"/>
        <v>-1.8421656845667274E-2</v>
      </c>
      <c r="E777" s="11">
        <f t="shared" si="25"/>
        <v>-8.5247405142973819E-3</v>
      </c>
      <c r="I777"/>
      <c r="J777"/>
      <c r="K777"/>
      <c r="L777"/>
      <c r="M777"/>
      <c r="N777"/>
    </row>
    <row r="778" spans="1:14" x14ac:dyDescent="0.25">
      <c r="A778" s="10">
        <v>45323</v>
      </c>
      <c r="B778" s="14">
        <v>1.5594414363458027E-2</v>
      </c>
      <c r="C778" s="23">
        <v>1.2493688211609741E-2</v>
      </c>
      <c r="D778" s="14">
        <f t="shared" si="24"/>
        <v>1.4282527283711197E-2</v>
      </c>
      <c r="E778" s="11">
        <f t="shared" si="25"/>
        <v>1.3118870797468301E-3</v>
      </c>
      <c r="I778"/>
      <c r="J778"/>
      <c r="K778"/>
      <c r="L778"/>
      <c r="M778"/>
      <c r="N778"/>
    </row>
    <row r="779" spans="1:14" x14ac:dyDescent="0.25">
      <c r="A779" s="10">
        <v>45324</v>
      </c>
      <c r="B779" s="14">
        <v>1.8425924502191129E-2</v>
      </c>
      <c r="C779" s="23">
        <v>1.0684446077514682E-2</v>
      </c>
      <c r="D779" s="14">
        <f t="shared" si="24"/>
        <v>1.2213612551945615E-2</v>
      </c>
      <c r="E779" s="11">
        <f t="shared" si="25"/>
        <v>6.2123119502455141E-3</v>
      </c>
      <c r="I779"/>
      <c r="J779"/>
      <c r="K779"/>
      <c r="L779"/>
      <c r="M779"/>
      <c r="N779"/>
    </row>
    <row r="780" spans="1:14" x14ac:dyDescent="0.25">
      <c r="A780" s="10">
        <v>45327</v>
      </c>
      <c r="B780" s="14">
        <v>-1.3545219604691475E-2</v>
      </c>
      <c r="C780" s="23">
        <v>-3.1863375266722093E-3</v>
      </c>
      <c r="D780" s="14">
        <f t="shared" si="24"/>
        <v>-3.6479838585252045E-3</v>
      </c>
      <c r="E780" s="11">
        <f t="shared" si="25"/>
        <v>-9.8972357461662702E-3</v>
      </c>
      <c r="I780"/>
      <c r="J780"/>
      <c r="K780"/>
      <c r="L780"/>
      <c r="M780"/>
      <c r="N780"/>
    </row>
    <row r="781" spans="1:14" x14ac:dyDescent="0.25">
      <c r="A781" s="10">
        <v>45328</v>
      </c>
      <c r="B781" s="14">
        <v>-3.943450325420745E-4</v>
      </c>
      <c r="C781" s="23">
        <v>2.3104108269636839E-3</v>
      </c>
      <c r="D781" s="14">
        <f t="shared" si="24"/>
        <v>2.6376887064317638E-3</v>
      </c>
      <c r="E781" s="11">
        <f t="shared" si="25"/>
        <v>-3.0320337389738382E-3</v>
      </c>
      <c r="I781"/>
      <c r="J781"/>
      <c r="K781"/>
      <c r="L781"/>
      <c r="M781"/>
      <c r="N781"/>
    </row>
    <row r="782" spans="1:14" x14ac:dyDescent="0.25">
      <c r="A782" s="10">
        <v>45329</v>
      </c>
      <c r="B782" s="14">
        <v>2.1110184255437342E-2</v>
      </c>
      <c r="C782" s="23">
        <v>8.241457963390068E-3</v>
      </c>
      <c r="D782" s="14">
        <f t="shared" si="24"/>
        <v>9.4199930559190695E-3</v>
      </c>
      <c r="E782" s="11">
        <f t="shared" si="25"/>
        <v>1.1690191199518273E-2</v>
      </c>
      <c r="I782"/>
      <c r="J782"/>
      <c r="K782"/>
      <c r="L782"/>
      <c r="M782"/>
      <c r="N782"/>
    </row>
    <row r="783" spans="1:14" x14ac:dyDescent="0.25">
      <c r="A783" s="10">
        <v>45330</v>
      </c>
      <c r="B783" s="14">
        <v>1.4492615626218573E-4</v>
      </c>
      <c r="C783" s="23">
        <v>5.7058326082517271E-4</v>
      </c>
      <c r="D783" s="14">
        <f t="shared" si="24"/>
        <v>6.4815131147371555E-4</v>
      </c>
      <c r="E783" s="11">
        <f t="shared" si="25"/>
        <v>-5.0322515521152977E-4</v>
      </c>
      <c r="I783"/>
      <c r="J783"/>
      <c r="K783"/>
      <c r="L783"/>
      <c r="M783"/>
      <c r="N783"/>
    </row>
    <row r="784" spans="1:14" x14ac:dyDescent="0.25">
      <c r="A784" s="10">
        <v>45331</v>
      </c>
      <c r="B784" s="14">
        <v>1.5551554150899266E-2</v>
      </c>
      <c r="C784" s="23">
        <v>5.7423415255595115E-3</v>
      </c>
      <c r="D784" s="14">
        <f t="shared" si="24"/>
        <v>6.56218938376918E-3</v>
      </c>
      <c r="E784" s="11">
        <f t="shared" si="25"/>
        <v>8.9893647671300848E-3</v>
      </c>
      <c r="I784"/>
      <c r="J784"/>
      <c r="K784"/>
      <c r="L784"/>
      <c r="M784"/>
      <c r="N784"/>
    </row>
    <row r="785" spans="1:14" x14ac:dyDescent="0.25">
      <c r="A785" s="10">
        <v>45334</v>
      </c>
      <c r="B785" s="14">
        <v>-1.2578748663747395E-2</v>
      </c>
      <c r="C785" s="23">
        <v>-9.4895360113272172E-4</v>
      </c>
      <c r="D785" s="14">
        <f t="shared" si="24"/>
        <v>-1.0894780195710111E-3</v>
      </c>
      <c r="E785" s="11">
        <f t="shared" si="25"/>
        <v>-1.1489270644176383E-2</v>
      </c>
      <c r="I785"/>
      <c r="J785"/>
      <c r="K785"/>
      <c r="L785"/>
      <c r="M785"/>
      <c r="N785"/>
    </row>
    <row r="786" spans="1:14" x14ac:dyDescent="0.25">
      <c r="A786" s="10">
        <v>45335</v>
      </c>
      <c r="B786" s="14">
        <v>-2.1528829712501647E-2</v>
      </c>
      <c r="C786" s="23">
        <v>-1.3674255653625454E-2</v>
      </c>
      <c r="D786" s="14">
        <f t="shared" si="24"/>
        <v>-1.5641186929300468E-2</v>
      </c>
      <c r="E786" s="11">
        <f t="shared" si="25"/>
        <v>-5.8876427832011795E-3</v>
      </c>
      <c r="I786"/>
      <c r="J786"/>
      <c r="K786"/>
      <c r="L786"/>
      <c r="M786"/>
      <c r="N786"/>
    </row>
    <row r="787" spans="1:14" x14ac:dyDescent="0.25">
      <c r="A787" s="10">
        <v>45336</v>
      </c>
      <c r="B787" s="14">
        <v>9.6654243850858978E-3</v>
      </c>
      <c r="C787" s="23">
        <v>9.5797632750176161E-3</v>
      </c>
      <c r="D787" s="14">
        <f t="shared" si="24"/>
        <v>1.0950379466144515E-2</v>
      </c>
      <c r="E787" s="11">
        <f t="shared" si="25"/>
        <v>-1.2849550810586172E-3</v>
      </c>
      <c r="I787"/>
      <c r="J787"/>
      <c r="K787"/>
      <c r="L787"/>
      <c r="M787"/>
      <c r="N787"/>
    </row>
    <row r="788" spans="1:14" x14ac:dyDescent="0.25">
      <c r="A788" s="10">
        <v>45337</v>
      </c>
      <c r="B788" s="14">
        <v>-7.1552512994568652E-3</v>
      </c>
      <c r="C788" s="23">
        <v>5.8212506847295309E-3</v>
      </c>
      <c r="D788" s="14">
        <f t="shared" si="24"/>
        <v>6.6524240288736323E-3</v>
      </c>
      <c r="E788" s="11">
        <f t="shared" si="25"/>
        <v>-1.3807675328330497E-2</v>
      </c>
      <c r="I788"/>
      <c r="J788"/>
      <c r="K788"/>
      <c r="L788"/>
      <c r="M788"/>
      <c r="N788"/>
    </row>
    <row r="789" spans="1:14" x14ac:dyDescent="0.25">
      <c r="A789" s="10">
        <v>45338</v>
      </c>
      <c r="B789" s="14">
        <v>-6.1490293633681562E-3</v>
      </c>
      <c r="C789" s="23">
        <v>-4.8034698371120857E-3</v>
      </c>
      <c r="D789" s="14">
        <f t="shared" si="24"/>
        <v>-5.4972160852313429E-3</v>
      </c>
      <c r="E789" s="11">
        <f t="shared" si="25"/>
        <v>-6.5181327813681328E-4</v>
      </c>
      <c r="I789"/>
      <c r="J789"/>
      <c r="K789"/>
      <c r="L789"/>
      <c r="M789"/>
      <c r="N789"/>
    </row>
    <row r="790" spans="1:14" x14ac:dyDescent="0.25">
      <c r="A790" s="10">
        <v>45342</v>
      </c>
      <c r="B790" s="14">
        <v>-3.1431531530840663E-3</v>
      </c>
      <c r="C790" s="23">
        <v>-6.0053220011653035E-3</v>
      </c>
      <c r="D790" s="14">
        <f t="shared" si="24"/>
        <v>-6.8715648253781401E-3</v>
      </c>
      <c r="E790" s="11">
        <f t="shared" si="25"/>
        <v>3.7284116722940738E-3</v>
      </c>
      <c r="I790"/>
      <c r="J790"/>
      <c r="K790"/>
      <c r="L790"/>
      <c r="M790"/>
      <c r="N790"/>
    </row>
    <row r="791" spans="1:14" x14ac:dyDescent="0.25">
      <c r="A791" s="10">
        <v>45343</v>
      </c>
      <c r="B791" s="14">
        <v>-1.5144121867485779E-3</v>
      </c>
      <c r="C791" s="23">
        <v>1.2641999229821379E-3</v>
      </c>
      <c r="D791" s="14">
        <f t="shared" si="24"/>
        <v>1.4413197345893901E-3</v>
      </c>
      <c r="E791" s="11">
        <f t="shared" si="25"/>
        <v>-2.9557319213379682E-3</v>
      </c>
      <c r="I791"/>
      <c r="J791"/>
      <c r="K791"/>
      <c r="L791"/>
      <c r="M791"/>
      <c r="N791"/>
    </row>
    <row r="792" spans="1:14" x14ac:dyDescent="0.25">
      <c r="A792" s="10">
        <v>45344</v>
      </c>
      <c r="B792" s="14">
        <v>2.3546743278222742E-2</v>
      </c>
      <c r="C792" s="23">
        <v>2.1122884217414054E-2</v>
      </c>
      <c r="D792" s="14">
        <f t="shared" si="24"/>
        <v>2.4150233989884581E-2</v>
      </c>
      <c r="E792" s="11">
        <f t="shared" si="25"/>
        <v>-6.0349071166183876E-4</v>
      </c>
      <c r="I792"/>
      <c r="J792"/>
      <c r="K792"/>
      <c r="L792"/>
      <c r="M792"/>
      <c r="N792"/>
    </row>
    <row r="793" spans="1:14" x14ac:dyDescent="0.25">
      <c r="A793" s="10">
        <v>45345</v>
      </c>
      <c r="B793" s="14">
        <v>-3.1823765679290391E-3</v>
      </c>
      <c r="C793" s="23">
        <v>3.479475462115135E-4</v>
      </c>
      <c r="D793" s="14">
        <f t="shared" si="24"/>
        <v>3.9356166805279994E-4</v>
      </c>
      <c r="E793" s="11">
        <f t="shared" si="25"/>
        <v>-3.575938235981839E-3</v>
      </c>
      <c r="I793"/>
      <c r="J793"/>
      <c r="K793"/>
      <c r="L793"/>
      <c r="M793"/>
      <c r="N793"/>
    </row>
    <row r="794" spans="1:14" x14ac:dyDescent="0.25">
      <c r="A794" s="10">
        <v>45348</v>
      </c>
      <c r="B794" s="14">
        <v>-6.823576531844339E-3</v>
      </c>
      <c r="C794" s="23">
        <v>-3.7867513501905897E-3</v>
      </c>
      <c r="D794" s="14">
        <f t="shared" si="24"/>
        <v>-4.334572447870764E-3</v>
      </c>
      <c r="E794" s="11">
        <f t="shared" si="25"/>
        <v>-2.489004083973575E-3</v>
      </c>
      <c r="I794"/>
      <c r="J794"/>
      <c r="K794"/>
      <c r="L794"/>
      <c r="M794"/>
      <c r="N794"/>
    </row>
    <row r="795" spans="1:14" x14ac:dyDescent="0.25">
      <c r="A795" s="10">
        <v>45349</v>
      </c>
      <c r="B795" s="14">
        <v>-1.4719748085501361E-4</v>
      </c>
      <c r="C795" s="23">
        <v>1.7063496993998592E-3</v>
      </c>
      <c r="D795" s="14">
        <f t="shared" si="24"/>
        <v>1.9469293314690408E-3</v>
      </c>
      <c r="E795" s="11">
        <f t="shared" si="25"/>
        <v>-2.0941268123240544E-3</v>
      </c>
      <c r="I795"/>
      <c r="J795"/>
      <c r="K795"/>
      <c r="L795"/>
      <c r="M795"/>
      <c r="N795"/>
    </row>
    <row r="796" spans="1:14" x14ac:dyDescent="0.25">
      <c r="A796" s="10">
        <v>45350</v>
      </c>
      <c r="B796" s="14">
        <v>5.8902869047272328E-4</v>
      </c>
      <c r="C796" s="23">
        <v>-1.6581550604305934E-3</v>
      </c>
      <c r="D796" s="14">
        <f t="shared" si="24"/>
        <v>-1.9004680574881379E-3</v>
      </c>
      <c r="E796" s="11">
        <f t="shared" si="25"/>
        <v>2.4894967479608611E-3</v>
      </c>
      <c r="I796"/>
      <c r="J796"/>
      <c r="K796"/>
      <c r="L796"/>
      <c r="M796"/>
      <c r="N796"/>
    </row>
    <row r="797" spans="1:14" x14ac:dyDescent="0.25">
      <c r="A797" s="10">
        <v>45351</v>
      </c>
      <c r="B797" s="14">
        <v>1.4519757210118793E-2</v>
      </c>
      <c r="C797" s="23">
        <v>5.2290946971491883E-3</v>
      </c>
      <c r="D797" s="14">
        <f t="shared" si="24"/>
        <v>5.9752784864827877E-3</v>
      </c>
      <c r="E797" s="11">
        <f t="shared" si="25"/>
        <v>8.5444787236360065E-3</v>
      </c>
      <c r="I797"/>
      <c r="J797"/>
      <c r="K797"/>
      <c r="L797"/>
      <c r="M797"/>
      <c r="N797"/>
    </row>
    <row r="798" spans="1:14" x14ac:dyDescent="0.25">
      <c r="A798" s="10">
        <v>45352</v>
      </c>
      <c r="B798" s="14">
        <v>4.4965029155542144E-3</v>
      </c>
      <c r="C798" s="23">
        <v>8.0078289488875378E-3</v>
      </c>
      <c r="D798" s="14">
        <f t="shared" si="24"/>
        <v>9.1528322924351226E-3</v>
      </c>
      <c r="E798" s="11">
        <f t="shared" si="25"/>
        <v>-4.6563293768809083E-3</v>
      </c>
      <c r="I798"/>
      <c r="J798"/>
      <c r="K798"/>
      <c r="L798"/>
      <c r="M798"/>
      <c r="N798"/>
    </row>
    <row r="799" spans="1:14" x14ac:dyDescent="0.25">
      <c r="A799" s="10">
        <v>45355</v>
      </c>
      <c r="B799" s="14">
        <v>-1.3958235515562048E-3</v>
      </c>
      <c r="C799" s="23">
        <v>-1.1932620709189659E-3</v>
      </c>
      <c r="D799" s="14">
        <f t="shared" si="24"/>
        <v>-1.3688510137715266E-3</v>
      </c>
      <c r="E799" s="11">
        <f t="shared" si="25"/>
        <v>-2.6972537784678225E-5</v>
      </c>
      <c r="I799"/>
      <c r="J799"/>
      <c r="K799"/>
      <c r="L799"/>
      <c r="M799"/>
      <c r="N799"/>
    </row>
    <row r="800" spans="1:14" x14ac:dyDescent="0.25">
      <c r="A800" s="10">
        <v>45356</v>
      </c>
      <c r="B800" s="14">
        <v>-2.9572002568075701E-2</v>
      </c>
      <c r="C800" s="23">
        <v>-1.0193100883444583E-2</v>
      </c>
      <c r="D800" s="14">
        <f t="shared" si="24"/>
        <v>-1.1660397265021724E-2</v>
      </c>
      <c r="E800" s="11">
        <f t="shared" si="25"/>
        <v>-1.7911605303053975E-2</v>
      </c>
      <c r="I800"/>
      <c r="J800"/>
      <c r="K800"/>
      <c r="L800"/>
      <c r="M800"/>
      <c r="N800"/>
    </row>
    <row r="801" spans="1:14" x14ac:dyDescent="0.25">
      <c r="A801" s="10">
        <v>45357</v>
      </c>
      <c r="B801" s="14">
        <v>-1.3907331399963909E-3</v>
      </c>
      <c r="C801" s="23">
        <v>5.1411032032746612E-3</v>
      </c>
      <c r="D801" s="14">
        <f t="shared" si="24"/>
        <v>5.8746579589611207E-3</v>
      </c>
      <c r="E801" s="11">
        <f t="shared" si="25"/>
        <v>-7.2653910989575118E-3</v>
      </c>
      <c r="I801"/>
      <c r="J801"/>
      <c r="K801"/>
      <c r="L801"/>
      <c r="M801"/>
      <c r="N801"/>
    </row>
    <row r="802" spans="1:14" x14ac:dyDescent="0.25">
      <c r="A802" s="10">
        <v>45358</v>
      </c>
      <c r="B802" s="14">
        <v>1.7533446774183479E-2</v>
      </c>
      <c r="C802" s="23">
        <v>1.0304127925951461E-2</v>
      </c>
      <c r="D802" s="14">
        <f t="shared" si="24"/>
        <v>1.1778709002166985E-2</v>
      </c>
      <c r="E802" s="11">
        <f t="shared" si="25"/>
        <v>5.7547377720164935E-3</v>
      </c>
      <c r="I802"/>
      <c r="J802"/>
      <c r="K802"/>
      <c r="L802"/>
      <c r="M802"/>
      <c r="N802"/>
    </row>
    <row r="803" spans="1:14" x14ac:dyDescent="0.25">
      <c r="A803" s="10">
        <v>45359</v>
      </c>
      <c r="B803" s="14">
        <v>-7.1369844795939668E-3</v>
      </c>
      <c r="C803" s="23">
        <v>-6.5285190034379912E-3</v>
      </c>
      <c r="D803" s="14">
        <f t="shared" si="24"/>
        <v>-7.4698540013921457E-3</v>
      </c>
      <c r="E803" s="11">
        <f t="shared" si="25"/>
        <v>3.3286952179817884E-4</v>
      </c>
      <c r="I803"/>
      <c r="J803"/>
      <c r="K803"/>
      <c r="L803"/>
      <c r="M803"/>
      <c r="N803"/>
    </row>
    <row r="804" spans="1:14" x14ac:dyDescent="0.25">
      <c r="A804" s="10">
        <v>45362</v>
      </c>
      <c r="B804" s="14">
        <v>-4.1850374670122708E-3</v>
      </c>
      <c r="C804" s="23">
        <v>-1.122238087346451E-3</v>
      </c>
      <c r="D804" s="14">
        <f t="shared" si="24"/>
        <v>-1.2876332689751122E-3</v>
      </c>
      <c r="E804" s="11">
        <f t="shared" si="25"/>
        <v>-2.8974041980371588E-3</v>
      </c>
      <c r="I804"/>
      <c r="J804"/>
      <c r="K804"/>
      <c r="L804"/>
      <c r="M804"/>
      <c r="N804"/>
    </row>
    <row r="805" spans="1:14" x14ac:dyDescent="0.25">
      <c r="A805" s="10">
        <v>45363</v>
      </c>
      <c r="B805" s="14">
        <v>2.6599521682759943E-2</v>
      </c>
      <c r="C805" s="23">
        <v>1.1201787981366481E-2</v>
      </c>
      <c r="D805" s="14">
        <f t="shared" si="24"/>
        <v>1.2805206272912099E-2</v>
      </c>
      <c r="E805" s="11">
        <f t="shared" si="25"/>
        <v>1.3794315409847845E-2</v>
      </c>
      <c r="I805"/>
      <c r="J805"/>
      <c r="K805"/>
      <c r="L805"/>
      <c r="M805"/>
      <c r="N805"/>
    </row>
    <row r="806" spans="1:14" x14ac:dyDescent="0.25">
      <c r="A806" s="10">
        <v>45364</v>
      </c>
      <c r="B806" s="14">
        <v>-4.3351127192729484E-4</v>
      </c>
      <c r="C806" s="23">
        <v>-1.9245297153407512E-3</v>
      </c>
      <c r="D806" s="14">
        <f t="shared" si="24"/>
        <v>-2.2050742996969777E-3</v>
      </c>
      <c r="E806" s="11">
        <f t="shared" si="25"/>
        <v>1.7715630277696829E-3</v>
      </c>
      <c r="I806"/>
      <c r="J806"/>
      <c r="K806"/>
      <c r="L806"/>
      <c r="M806"/>
      <c r="N806"/>
    </row>
    <row r="807" spans="1:14" x14ac:dyDescent="0.25">
      <c r="A807" s="10">
        <v>45365</v>
      </c>
      <c r="B807" s="14">
        <v>2.4379647664492025E-2</v>
      </c>
      <c r="C807" s="23">
        <v>-2.8710915621273417E-3</v>
      </c>
      <c r="D807" s="14">
        <f t="shared" si="24"/>
        <v>-3.2874920217027381E-3</v>
      </c>
      <c r="E807" s="11">
        <f t="shared" si="25"/>
        <v>2.7667139686194761E-2</v>
      </c>
      <c r="I807"/>
      <c r="J807"/>
      <c r="K807"/>
      <c r="L807"/>
      <c r="M807"/>
      <c r="N807"/>
    </row>
    <row r="808" spans="1:14" x14ac:dyDescent="0.25">
      <c r="A808" s="10">
        <v>45366</v>
      </c>
      <c r="B808" s="14">
        <v>-2.0695143575978917E-2</v>
      </c>
      <c r="C808" s="23">
        <v>-6.4829174844615416E-3</v>
      </c>
      <c r="D808" s="14">
        <f t="shared" si="24"/>
        <v>-7.4177074961658263E-3</v>
      </c>
      <c r="E808" s="11">
        <f t="shared" si="25"/>
        <v>-1.327743607981309E-2</v>
      </c>
      <c r="I808"/>
      <c r="J808"/>
      <c r="K808"/>
      <c r="L808"/>
      <c r="M808"/>
      <c r="N808"/>
    </row>
    <row r="809" spans="1:14" x14ac:dyDescent="0.25">
      <c r="A809" s="10">
        <v>45369</v>
      </c>
      <c r="B809" s="14">
        <v>2.1612504938061145E-3</v>
      </c>
      <c r="C809" s="23">
        <v>6.3180595049523846E-3</v>
      </c>
      <c r="D809" s="14">
        <f t="shared" si="24"/>
        <v>7.2205376426681999E-3</v>
      </c>
      <c r="E809" s="11">
        <f t="shared" si="25"/>
        <v>-5.059287148862085E-3</v>
      </c>
      <c r="I809"/>
      <c r="J809"/>
      <c r="K809"/>
      <c r="L809"/>
      <c r="M809"/>
      <c r="N809"/>
    </row>
    <row r="810" spans="1:14" x14ac:dyDescent="0.25">
      <c r="A810" s="10">
        <v>45370</v>
      </c>
      <c r="B810" s="14">
        <v>9.8006953358562472E-3</v>
      </c>
      <c r="C810" s="23">
        <v>5.6491496501236676E-3</v>
      </c>
      <c r="D810" s="14">
        <f t="shared" si="24"/>
        <v>6.4556220867022689E-3</v>
      </c>
      <c r="E810" s="11">
        <f t="shared" si="25"/>
        <v>3.3450732491539783E-3</v>
      </c>
      <c r="I810"/>
      <c r="J810"/>
      <c r="K810"/>
      <c r="L810"/>
      <c r="M810"/>
      <c r="N810"/>
    </row>
    <row r="811" spans="1:14" x14ac:dyDescent="0.25">
      <c r="A811" s="10">
        <v>45371</v>
      </c>
      <c r="B811" s="14">
        <v>9.0649131398336177E-3</v>
      </c>
      <c r="C811" s="23">
        <v>8.9041739128466989E-3</v>
      </c>
      <c r="D811" s="14">
        <f t="shared" si="24"/>
        <v>1.0177825722408804E-2</v>
      </c>
      <c r="E811" s="11">
        <f t="shared" si="25"/>
        <v>-1.1129125825751866E-3</v>
      </c>
      <c r="I811"/>
      <c r="J811"/>
      <c r="K811"/>
      <c r="L811"/>
      <c r="M811"/>
      <c r="N811"/>
    </row>
    <row r="812" spans="1:14" x14ac:dyDescent="0.25">
      <c r="A812" s="10">
        <v>45372</v>
      </c>
      <c r="B812" s="14">
        <v>9.7357757093900783E-3</v>
      </c>
      <c r="C812" s="23">
        <v>3.2365354015159967E-3</v>
      </c>
      <c r="D812" s="14">
        <f t="shared" si="24"/>
        <v>3.6967358840500246E-3</v>
      </c>
      <c r="E812" s="11">
        <f t="shared" si="25"/>
        <v>6.0390398253400536E-3</v>
      </c>
      <c r="I812"/>
      <c r="J812"/>
      <c r="K812"/>
      <c r="L812"/>
      <c r="M812"/>
      <c r="N812"/>
    </row>
    <row r="813" spans="1:14" x14ac:dyDescent="0.25">
      <c r="A813" s="10">
        <v>45373</v>
      </c>
      <c r="B813" s="14">
        <v>-1.4672102221923936E-3</v>
      </c>
      <c r="C813" s="23">
        <v>-1.4021878490157063E-3</v>
      </c>
      <c r="D813" s="14">
        <f t="shared" si="24"/>
        <v>-1.6077629935470443E-3</v>
      </c>
      <c r="E813" s="11">
        <f t="shared" si="25"/>
        <v>1.4055277135465068E-4</v>
      </c>
      <c r="I813"/>
      <c r="J813"/>
      <c r="K813"/>
      <c r="L813"/>
      <c r="M813"/>
      <c r="N813"/>
    </row>
    <row r="814" spans="1:14" x14ac:dyDescent="0.25">
      <c r="A814" s="10">
        <v>45376</v>
      </c>
      <c r="B814" s="14">
        <v>-1.3714661694917508E-2</v>
      </c>
      <c r="C814" s="23">
        <v>-3.0549644525015435E-3</v>
      </c>
      <c r="D814" s="14">
        <f t="shared" si="24"/>
        <v>-3.4977553825313199E-3</v>
      </c>
      <c r="E814" s="11">
        <f t="shared" si="25"/>
        <v>-1.0216906312386188E-2</v>
      </c>
      <c r="I814"/>
      <c r="J814"/>
      <c r="K814"/>
      <c r="L814"/>
      <c r="M814"/>
      <c r="N814"/>
    </row>
    <row r="815" spans="1:14" x14ac:dyDescent="0.25">
      <c r="A815" s="10">
        <v>45377</v>
      </c>
      <c r="B815" s="14">
        <v>-2.8614002607934524E-3</v>
      </c>
      <c r="C815" s="23">
        <v>-2.7997952250302309E-3</v>
      </c>
      <c r="D815" s="14">
        <f t="shared" si="24"/>
        <v>-3.2059628336734546E-3</v>
      </c>
      <c r="E815" s="11">
        <f t="shared" si="25"/>
        <v>3.445625728800022E-4</v>
      </c>
      <c r="I815"/>
      <c r="J815"/>
      <c r="K815"/>
      <c r="L815"/>
      <c r="M815"/>
      <c r="N815"/>
    </row>
    <row r="816" spans="1:14" x14ac:dyDescent="0.25">
      <c r="A816" s="10">
        <v>45378</v>
      </c>
      <c r="B816" s="14">
        <v>-5.2183437016774096E-4</v>
      </c>
      <c r="C816" s="23">
        <v>8.6306265255328644E-3</v>
      </c>
      <c r="D816" s="14">
        <f t="shared" si="24"/>
        <v>9.86501727693633E-3</v>
      </c>
      <c r="E816" s="11">
        <f t="shared" si="25"/>
        <v>-1.0386851647104071E-2</v>
      </c>
      <c r="I816"/>
      <c r="J816"/>
      <c r="K816"/>
      <c r="L816"/>
      <c r="M816"/>
      <c r="N816"/>
    </row>
    <row r="817" spans="1:14" x14ac:dyDescent="0.25">
      <c r="A817" s="10">
        <v>45379</v>
      </c>
      <c r="B817" s="14">
        <v>-1.6847705608512525E-3</v>
      </c>
      <c r="C817" s="23">
        <v>1.1164855071789618E-3</v>
      </c>
      <c r="D817" s="14">
        <f t="shared" si="24"/>
        <v>1.2724045157858019E-3</v>
      </c>
      <c r="E817" s="11">
        <f t="shared" si="25"/>
        <v>-2.9571750766370546E-3</v>
      </c>
      <c r="I817"/>
      <c r="J817"/>
      <c r="K817"/>
      <c r="L817"/>
      <c r="M817"/>
      <c r="N817"/>
    </row>
    <row r="818" spans="1:14" x14ac:dyDescent="0.25">
      <c r="A818" s="10">
        <v>45383</v>
      </c>
      <c r="B818" s="14">
        <v>9.1510736940160417E-3</v>
      </c>
      <c r="C818" s="23">
        <v>-2.013584540116453E-3</v>
      </c>
      <c r="D818" s="14">
        <f t="shared" si="24"/>
        <v>-2.3069107733458783E-3</v>
      </c>
      <c r="E818" s="11">
        <f t="shared" si="25"/>
        <v>1.1457984467361921E-2</v>
      </c>
      <c r="I818"/>
      <c r="J818"/>
      <c r="K818"/>
      <c r="L818"/>
      <c r="M818"/>
      <c r="N818"/>
    </row>
    <row r="819" spans="1:14" x14ac:dyDescent="0.25">
      <c r="A819" s="10">
        <v>45384</v>
      </c>
      <c r="B819" s="14">
        <v>-7.3722073606470066E-3</v>
      </c>
      <c r="C819" s="23">
        <v>-7.2390590731691374E-3</v>
      </c>
      <c r="D819" s="14">
        <f t="shared" si="24"/>
        <v>-8.2823747746339181E-3</v>
      </c>
      <c r="E819" s="11">
        <f t="shared" si="25"/>
        <v>9.1016741398691151E-4</v>
      </c>
      <c r="I819"/>
      <c r="J819"/>
      <c r="K819"/>
      <c r="L819"/>
      <c r="M819"/>
      <c r="N819"/>
    </row>
    <row r="820" spans="1:14" x14ac:dyDescent="0.25">
      <c r="A820" s="10">
        <v>45385</v>
      </c>
      <c r="B820" s="14">
        <v>-2.3490940511086402E-3</v>
      </c>
      <c r="C820" s="23">
        <v>1.0911223646881175E-3</v>
      </c>
      <c r="D820" s="14">
        <f t="shared" si="24"/>
        <v>1.2434011125628144E-3</v>
      </c>
      <c r="E820" s="11">
        <f t="shared" si="25"/>
        <v>-3.5924951636714547E-3</v>
      </c>
      <c r="I820"/>
      <c r="J820"/>
      <c r="K820"/>
      <c r="L820"/>
      <c r="M820"/>
      <c r="N820"/>
    </row>
    <row r="821" spans="1:14" x14ac:dyDescent="0.25">
      <c r="A821" s="10">
        <v>45386</v>
      </c>
      <c r="B821" s="14">
        <v>-6.1124451121737592E-3</v>
      </c>
      <c r="C821" s="23">
        <v>-1.2334336350379626E-2</v>
      </c>
      <c r="D821" s="14">
        <f t="shared" si="24"/>
        <v>-1.4108954878310265E-2</v>
      </c>
      <c r="E821" s="11">
        <f t="shared" si="25"/>
        <v>7.9965097661365055E-3</v>
      </c>
      <c r="I821"/>
      <c r="J821"/>
      <c r="K821"/>
      <c r="L821"/>
      <c r="M821"/>
      <c r="N821"/>
    </row>
    <row r="822" spans="1:14" x14ac:dyDescent="0.25">
      <c r="A822" s="10">
        <v>45387</v>
      </c>
      <c r="B822" s="14">
        <v>1.828275309878365E-2</v>
      </c>
      <c r="C822" s="23">
        <v>1.1099194174331778E-2</v>
      </c>
      <c r="D822" s="14">
        <f t="shared" si="24"/>
        <v>1.268788762619145E-2</v>
      </c>
      <c r="E822" s="11">
        <f t="shared" si="25"/>
        <v>5.5948654725922007E-3</v>
      </c>
      <c r="I822"/>
      <c r="J822"/>
      <c r="K822"/>
      <c r="L822"/>
      <c r="M822"/>
      <c r="N822"/>
    </row>
    <row r="823" spans="1:14" x14ac:dyDescent="0.25">
      <c r="A823" s="10">
        <v>45390</v>
      </c>
      <c r="B823" s="14">
        <v>-2.1856652545344272E-3</v>
      </c>
      <c r="C823" s="23">
        <v>-3.7463099831796029E-4</v>
      </c>
      <c r="D823" s="14">
        <f t="shared" si="24"/>
        <v>-4.3272540953756463E-4</v>
      </c>
      <c r="E823" s="11">
        <f t="shared" si="25"/>
        <v>-1.7529398449968626E-3</v>
      </c>
      <c r="I823"/>
      <c r="J823"/>
      <c r="K823"/>
      <c r="L823"/>
      <c r="M823"/>
      <c r="N823"/>
    </row>
    <row r="824" spans="1:14" x14ac:dyDescent="0.25">
      <c r="A824" s="10">
        <v>45391</v>
      </c>
      <c r="B824" s="14">
        <v>3.980326135550754E-3</v>
      </c>
      <c r="C824" s="23">
        <v>1.4454931932484834E-3</v>
      </c>
      <c r="D824" s="14">
        <f t="shared" si="24"/>
        <v>1.6486332337367045E-3</v>
      </c>
      <c r="E824" s="11">
        <f t="shared" si="25"/>
        <v>2.3316929018140494E-3</v>
      </c>
      <c r="I824"/>
      <c r="J824"/>
      <c r="K824"/>
      <c r="L824"/>
      <c r="M824"/>
      <c r="N824"/>
    </row>
    <row r="825" spans="1:14" x14ac:dyDescent="0.25">
      <c r="A825" s="10">
        <v>45392</v>
      </c>
      <c r="B825" s="14">
        <v>-7.0844424808647289E-3</v>
      </c>
      <c r="C825" s="23">
        <v>-9.4569806491084825E-3</v>
      </c>
      <c r="D825" s="14">
        <f t="shared" si="24"/>
        <v>-1.0818624918209535E-2</v>
      </c>
      <c r="E825" s="11">
        <f t="shared" si="25"/>
        <v>3.7341824373448062E-3</v>
      </c>
      <c r="I825"/>
      <c r="J825"/>
      <c r="K825"/>
      <c r="L825"/>
      <c r="M825"/>
      <c r="N825"/>
    </row>
    <row r="826" spans="1:14" x14ac:dyDescent="0.25">
      <c r="A826" s="10">
        <v>45393</v>
      </c>
      <c r="B826" s="14">
        <v>1.1033311431965138E-2</v>
      </c>
      <c r="C826" s="23">
        <v>7.4447977105856177E-3</v>
      </c>
      <c r="D826" s="14">
        <f t="shared" si="24"/>
        <v>8.5089916469984084E-3</v>
      </c>
      <c r="E826" s="11">
        <f t="shared" si="25"/>
        <v>2.5243197849667293E-3</v>
      </c>
      <c r="I826"/>
      <c r="J826"/>
      <c r="K826"/>
      <c r="L826"/>
      <c r="M826"/>
      <c r="N826"/>
    </row>
    <row r="827" spans="1:14" x14ac:dyDescent="0.25">
      <c r="A827" s="10">
        <v>45394</v>
      </c>
      <c r="B827" s="14">
        <v>-1.4091009574859941E-2</v>
      </c>
      <c r="C827" s="23">
        <v>-1.4550688295801665E-2</v>
      </c>
      <c r="D827" s="14">
        <f t="shared" si="24"/>
        <v>-1.6643410109176582E-2</v>
      </c>
      <c r="E827" s="11">
        <f t="shared" si="25"/>
        <v>2.5524005343166411E-3</v>
      </c>
      <c r="I827"/>
      <c r="J827"/>
      <c r="K827"/>
      <c r="L827"/>
      <c r="M827"/>
      <c r="N827"/>
    </row>
    <row r="828" spans="1:14" x14ac:dyDescent="0.25">
      <c r="A828" s="10">
        <v>45397</v>
      </c>
      <c r="B828" s="14">
        <v>-1.9578014831849448E-2</v>
      </c>
      <c r="C828" s="23">
        <v>-1.2021354947761997E-2</v>
      </c>
      <c r="D828" s="14">
        <f t="shared" si="24"/>
        <v>-1.3751052626067975E-2</v>
      </c>
      <c r="E828" s="11">
        <f t="shared" si="25"/>
        <v>-5.8269622057814732E-3</v>
      </c>
      <c r="I828"/>
      <c r="J828"/>
      <c r="K828"/>
      <c r="L828"/>
      <c r="M828"/>
      <c r="N828"/>
    </row>
    <row r="829" spans="1:14" x14ac:dyDescent="0.25">
      <c r="A829" s="10">
        <v>45398</v>
      </c>
      <c r="B829" s="14">
        <v>2.2724100948494311E-3</v>
      </c>
      <c r="C829" s="23">
        <v>-2.0565070133361863E-3</v>
      </c>
      <c r="D829" s="14">
        <f t="shared" si="24"/>
        <v>-2.3559937211142471E-3</v>
      </c>
      <c r="E829" s="11">
        <f t="shared" si="25"/>
        <v>4.6284038159636783E-3</v>
      </c>
      <c r="I829"/>
      <c r="J829"/>
      <c r="K829"/>
      <c r="L829"/>
      <c r="M829"/>
      <c r="N829"/>
    </row>
    <row r="830" spans="1:14" x14ac:dyDescent="0.25">
      <c r="A830" s="10">
        <v>45399</v>
      </c>
      <c r="B830" s="14">
        <v>-6.609092440595001E-3</v>
      </c>
      <c r="C830" s="23">
        <v>-5.7806027246414017E-3</v>
      </c>
      <c r="D830" s="14">
        <f t="shared" si="24"/>
        <v>-6.6145925755335669E-3</v>
      </c>
      <c r="E830" s="11">
        <f t="shared" si="25"/>
        <v>5.500134938565826E-6</v>
      </c>
      <c r="I830"/>
      <c r="J830"/>
      <c r="K830"/>
      <c r="L830"/>
      <c r="M830"/>
      <c r="N830"/>
    </row>
    <row r="831" spans="1:14" x14ac:dyDescent="0.25">
      <c r="A831" s="10">
        <v>45400</v>
      </c>
      <c r="B831" s="14">
        <v>-1.8380998935308257E-2</v>
      </c>
      <c r="C831" s="23">
        <v>-2.2081601199982186E-3</v>
      </c>
      <c r="D831" s="14">
        <f t="shared" si="24"/>
        <v>-2.5294129338212469E-3</v>
      </c>
      <c r="E831" s="11">
        <f t="shared" si="25"/>
        <v>-1.5851586001487009E-2</v>
      </c>
      <c r="I831"/>
      <c r="J831"/>
      <c r="K831"/>
      <c r="L831"/>
      <c r="M831"/>
      <c r="N831"/>
    </row>
    <row r="832" spans="1:14" x14ac:dyDescent="0.25">
      <c r="A832" s="10">
        <v>45401</v>
      </c>
      <c r="B832" s="14">
        <v>-1.273899800917707E-2</v>
      </c>
      <c r="C832" s="23">
        <v>-8.75854812743611E-3</v>
      </c>
      <c r="D832" s="14">
        <f t="shared" si="24"/>
        <v>-1.0019949436359279E-2</v>
      </c>
      <c r="E832" s="11">
        <f t="shared" si="25"/>
        <v>-2.7190485728177914E-3</v>
      </c>
      <c r="I832"/>
      <c r="J832"/>
      <c r="K832"/>
      <c r="L832"/>
      <c r="M832"/>
      <c r="N832"/>
    </row>
    <row r="833" spans="1:14" x14ac:dyDescent="0.25">
      <c r="A833" s="10">
        <v>45404</v>
      </c>
      <c r="B833" s="14">
        <v>4.6102444113509077E-3</v>
      </c>
      <c r="C833" s="23">
        <v>8.7312480714668312E-3</v>
      </c>
      <c r="D833" s="14">
        <f t="shared" si="24"/>
        <v>9.9800805925604353E-3</v>
      </c>
      <c r="E833" s="11">
        <f t="shared" si="25"/>
        <v>-5.3698361812095276E-3</v>
      </c>
      <c r="I833"/>
      <c r="J833"/>
      <c r="K833"/>
      <c r="L833"/>
      <c r="M833"/>
      <c r="N833"/>
    </row>
    <row r="834" spans="1:14" x14ac:dyDescent="0.25">
      <c r="A834" s="10">
        <v>45405</v>
      </c>
      <c r="B834" s="14">
        <v>1.648541407699896E-2</v>
      </c>
      <c r="C834" s="23">
        <v>1.1964576270872621E-2</v>
      </c>
      <c r="D834" s="14">
        <f t="shared" si="24"/>
        <v>1.367747422402682E-2</v>
      </c>
      <c r="E834" s="11">
        <f t="shared" si="25"/>
        <v>2.8079398529721397E-3</v>
      </c>
      <c r="I834"/>
      <c r="J834"/>
      <c r="K834"/>
      <c r="L834"/>
      <c r="M834"/>
      <c r="N834"/>
    </row>
    <row r="835" spans="1:14" x14ac:dyDescent="0.25">
      <c r="A835" s="10">
        <v>45406</v>
      </c>
      <c r="B835" s="14">
        <v>3.6557179617963979E-3</v>
      </c>
      <c r="C835" s="23">
        <v>2.1301006135498665E-4</v>
      </c>
      <c r="D835" s="14">
        <f t="shared" si="24"/>
        <v>2.3925719712210281E-4</v>
      </c>
      <c r="E835" s="11">
        <f t="shared" si="25"/>
        <v>3.4164607646742949E-3</v>
      </c>
      <c r="I835"/>
      <c r="J835"/>
      <c r="K835"/>
      <c r="L835"/>
      <c r="M835"/>
      <c r="N835"/>
    </row>
    <row r="836" spans="1:14" x14ac:dyDescent="0.25">
      <c r="A836" s="10">
        <v>45407</v>
      </c>
      <c r="B836" s="14">
        <v>-2.4495184317603853E-2</v>
      </c>
      <c r="C836" s="23">
        <v>-4.5764303535156215E-3</v>
      </c>
      <c r="D836" s="14">
        <f t="shared" si="24"/>
        <v>-5.2375906191573281E-3</v>
      </c>
      <c r="E836" s="11">
        <f t="shared" si="25"/>
        <v>-1.9257593698446526E-2</v>
      </c>
      <c r="I836"/>
      <c r="J836"/>
      <c r="K836"/>
      <c r="L836"/>
      <c r="M836"/>
      <c r="N836"/>
    </row>
    <row r="837" spans="1:14" x14ac:dyDescent="0.25">
      <c r="A837" s="10">
        <v>45408</v>
      </c>
      <c r="B837" s="14">
        <v>1.8243790999900606E-2</v>
      </c>
      <c r="C837" s="23">
        <v>1.0209142634743002E-2</v>
      </c>
      <c r="D837" s="14">
        <f t="shared" ref="D837:D900" si="26">$H$38+$H$39*C837</f>
        <v>1.167009088821812E-2</v>
      </c>
      <c r="E837" s="11">
        <f t="shared" si="25"/>
        <v>6.5737001116824862E-3</v>
      </c>
      <c r="I837"/>
      <c r="J837"/>
      <c r="K837"/>
      <c r="L837"/>
      <c r="M837"/>
      <c r="N837"/>
    </row>
    <row r="838" spans="1:14" x14ac:dyDescent="0.25">
      <c r="A838" s="10">
        <v>45411</v>
      </c>
      <c r="B838" s="14">
        <v>-1.0016681886902527E-2</v>
      </c>
      <c r="C838" s="23">
        <v>3.1784486665891792E-3</v>
      </c>
      <c r="D838" s="14">
        <f t="shared" si="26"/>
        <v>3.6303122145225821E-3</v>
      </c>
      <c r="E838" s="11">
        <f t="shared" ref="E838:E901" si="27">B838-D838</f>
        <v>-1.3646994101425109E-2</v>
      </c>
      <c r="I838"/>
      <c r="J838"/>
      <c r="K838"/>
      <c r="L838"/>
      <c r="M838"/>
      <c r="N838"/>
    </row>
    <row r="839" spans="1:14" x14ac:dyDescent="0.25">
      <c r="A839" s="10">
        <v>45412</v>
      </c>
      <c r="B839" s="14">
        <v>-3.211927335114511E-2</v>
      </c>
      <c r="C839" s="23">
        <v>-1.5730513586862119E-2</v>
      </c>
      <c r="D839" s="14">
        <f t="shared" si="26"/>
        <v>-1.7992570555744172E-2</v>
      </c>
      <c r="E839" s="11">
        <f t="shared" si="27"/>
        <v>-1.4126702795400937E-2</v>
      </c>
      <c r="I839"/>
      <c r="J839"/>
      <c r="K839"/>
      <c r="L839"/>
      <c r="M839"/>
      <c r="N839"/>
    </row>
    <row r="840" spans="1:14" x14ac:dyDescent="0.25">
      <c r="A840" s="10">
        <v>45413</v>
      </c>
      <c r="B840" s="14">
        <v>1.4409241626988088E-2</v>
      </c>
      <c r="C840" s="23">
        <v>-3.4354388154940519E-3</v>
      </c>
      <c r="D840" s="14">
        <f t="shared" si="26"/>
        <v>-3.9328375640813587E-3</v>
      </c>
      <c r="E840" s="11">
        <f t="shared" si="27"/>
        <v>1.8342079191069446E-2</v>
      </c>
      <c r="I840"/>
      <c r="J840"/>
      <c r="K840"/>
      <c r="L840"/>
      <c r="M840"/>
      <c r="N840"/>
    </row>
    <row r="841" spans="1:14" x14ac:dyDescent="0.25">
      <c r="A841" s="10">
        <v>45414</v>
      </c>
      <c r="B841" s="14">
        <v>7.3429897718159179E-3</v>
      </c>
      <c r="C841" s="23">
        <v>9.1284370775729859E-3</v>
      </c>
      <c r="D841" s="14">
        <f t="shared" si="26"/>
        <v>1.0434276396727562E-2</v>
      </c>
      <c r="E841" s="11">
        <f t="shared" si="27"/>
        <v>-3.0912866249116436E-3</v>
      </c>
      <c r="I841"/>
      <c r="J841"/>
      <c r="K841"/>
      <c r="L841"/>
      <c r="M841"/>
      <c r="N841"/>
    </row>
    <row r="842" spans="1:14" x14ac:dyDescent="0.25">
      <c r="A842" s="10">
        <v>45415</v>
      </c>
      <c r="B842" s="14">
        <v>2.2169651214539298E-2</v>
      </c>
      <c r="C842" s="23">
        <v>1.255673972147857E-2</v>
      </c>
      <c r="D842" s="14">
        <f t="shared" si="26"/>
        <v>1.4354628300578643E-2</v>
      </c>
      <c r="E842" s="11">
        <f t="shared" si="27"/>
        <v>7.815022913960655E-3</v>
      </c>
      <c r="I842"/>
      <c r="J842"/>
      <c r="K842"/>
      <c r="L842"/>
      <c r="M842"/>
      <c r="N842"/>
    </row>
    <row r="843" spans="1:14" x14ac:dyDescent="0.25">
      <c r="A843" s="10">
        <v>45418</v>
      </c>
      <c r="B843" s="14">
        <v>1.6918320164327975E-2</v>
      </c>
      <c r="C843" s="23">
        <v>1.032612390701175E-2</v>
      </c>
      <c r="D843" s="14">
        <f t="shared" si="26"/>
        <v>1.1803861970029981E-2</v>
      </c>
      <c r="E843" s="11">
        <f t="shared" si="27"/>
        <v>5.1144581942979949E-3</v>
      </c>
      <c r="I843"/>
      <c r="J843"/>
      <c r="K843"/>
      <c r="L843"/>
      <c r="M843"/>
      <c r="N843"/>
    </row>
    <row r="844" spans="1:14" x14ac:dyDescent="0.25">
      <c r="A844" s="10">
        <v>45419</v>
      </c>
      <c r="B844" s="14">
        <v>-1.0156200711012725E-2</v>
      </c>
      <c r="C844" s="23">
        <v>1.3434298232749828E-3</v>
      </c>
      <c r="D844" s="14">
        <f t="shared" si="26"/>
        <v>1.5319211553849398E-3</v>
      </c>
      <c r="E844" s="11">
        <f t="shared" si="27"/>
        <v>-1.1688121866397665E-2</v>
      </c>
      <c r="I844"/>
      <c r="J844"/>
      <c r="K844"/>
      <c r="L844"/>
      <c r="M844"/>
      <c r="N844"/>
    </row>
    <row r="845" spans="1:14" x14ac:dyDescent="0.25">
      <c r="A845" s="10">
        <v>45420</v>
      </c>
      <c r="B845" s="14">
        <v>2.9316098745474145E-3</v>
      </c>
      <c r="C845" s="23">
        <v>-5.8356181660911057E-6</v>
      </c>
      <c r="D845" s="14">
        <f t="shared" si="26"/>
        <v>-1.0998444072586521E-5</v>
      </c>
      <c r="E845" s="11">
        <f t="shared" si="27"/>
        <v>2.9426083186200008E-3</v>
      </c>
      <c r="I845"/>
      <c r="J845"/>
      <c r="K845"/>
      <c r="L845"/>
      <c r="M845"/>
      <c r="N845"/>
    </row>
    <row r="846" spans="1:14" x14ac:dyDescent="0.25">
      <c r="A846" s="10">
        <v>45421</v>
      </c>
      <c r="B846" s="14">
        <v>4.3356524389328065E-3</v>
      </c>
      <c r="C846" s="23">
        <v>5.0909476986258353E-3</v>
      </c>
      <c r="D846" s="14">
        <f t="shared" si="26"/>
        <v>5.8173038544487394E-3</v>
      </c>
      <c r="E846" s="11">
        <f t="shared" si="27"/>
        <v>-1.4816514155159329E-3</v>
      </c>
      <c r="I846"/>
      <c r="J846"/>
      <c r="K846"/>
      <c r="L846"/>
      <c r="M846"/>
      <c r="N846"/>
    </row>
    <row r="847" spans="1:14" x14ac:dyDescent="0.25">
      <c r="A847" s="10">
        <v>45422</v>
      </c>
      <c r="B847" s="14">
        <v>5.8693912770453839E-3</v>
      </c>
      <c r="C847" s="23">
        <v>1.6493988445498947E-3</v>
      </c>
      <c r="D847" s="14">
        <f t="shared" si="26"/>
        <v>1.8818045699098762E-3</v>
      </c>
      <c r="E847" s="11">
        <f t="shared" si="27"/>
        <v>3.9875867071355077E-3</v>
      </c>
      <c r="I847"/>
      <c r="J847"/>
      <c r="K847"/>
      <c r="L847"/>
      <c r="M847"/>
      <c r="N847"/>
    </row>
    <row r="848" spans="1:14" x14ac:dyDescent="0.25">
      <c r="A848" s="10">
        <v>45425</v>
      </c>
      <c r="B848" s="14">
        <v>-2.4594383927455422E-3</v>
      </c>
      <c r="C848" s="23">
        <v>-2.4130405535726323E-4</v>
      </c>
      <c r="D848" s="14">
        <f t="shared" si="26"/>
        <v>-2.8026263452562549E-4</v>
      </c>
      <c r="E848" s="11">
        <f t="shared" si="27"/>
        <v>-2.1791757582199167E-3</v>
      </c>
      <c r="I848"/>
      <c r="J848"/>
      <c r="K848"/>
      <c r="L848"/>
      <c r="M848"/>
      <c r="N848"/>
    </row>
    <row r="849" spans="1:14" x14ac:dyDescent="0.25">
      <c r="A849" s="10">
        <v>45426</v>
      </c>
      <c r="B849" s="14">
        <v>6.8645948829240367E-3</v>
      </c>
      <c r="C849" s="23">
        <v>4.8378131397597115E-3</v>
      </c>
      <c r="D849" s="14">
        <f t="shared" si="26"/>
        <v>5.5278380012675921E-3</v>
      </c>
      <c r="E849" s="11">
        <f t="shared" si="27"/>
        <v>1.3367568816564446E-3</v>
      </c>
      <c r="I849"/>
      <c r="J849"/>
      <c r="K849"/>
      <c r="L849"/>
      <c r="M849"/>
      <c r="N849"/>
    </row>
    <row r="850" spans="1:14" x14ac:dyDescent="0.25">
      <c r="A850" s="10">
        <v>45427</v>
      </c>
      <c r="B850" s="14">
        <v>1.7483841074410762E-2</v>
      </c>
      <c r="C850" s="23">
        <v>1.1715927882596146E-2</v>
      </c>
      <c r="D850" s="14">
        <f t="shared" si="26"/>
        <v>1.3393138421847266E-2</v>
      </c>
      <c r="E850" s="11">
        <f t="shared" si="27"/>
        <v>4.0907026525634962E-3</v>
      </c>
      <c r="I850"/>
      <c r="J850"/>
      <c r="K850"/>
      <c r="L850"/>
      <c r="M850"/>
      <c r="N850"/>
    </row>
    <row r="851" spans="1:14" x14ac:dyDescent="0.25">
      <c r="A851" s="10">
        <v>45428</v>
      </c>
      <c r="B851" s="14">
        <v>-4.9399267158790235E-3</v>
      </c>
      <c r="C851" s="23">
        <v>-2.0816677921286831E-3</v>
      </c>
      <c r="D851" s="14">
        <f t="shared" si="26"/>
        <v>-2.3847657162637684E-3</v>
      </c>
      <c r="E851" s="11">
        <f t="shared" si="27"/>
        <v>-2.5551609996152551E-3</v>
      </c>
      <c r="I851"/>
      <c r="J851"/>
      <c r="K851"/>
      <c r="L851"/>
      <c r="M851"/>
      <c r="N851"/>
    </row>
    <row r="852" spans="1:14" x14ac:dyDescent="0.25">
      <c r="A852" s="10">
        <v>45429</v>
      </c>
      <c r="B852" s="14">
        <v>-1.852843426612001E-3</v>
      </c>
      <c r="C852" s="23">
        <v>1.1647735102702586E-3</v>
      </c>
      <c r="D852" s="14">
        <f t="shared" si="26"/>
        <v>1.3276230844231588E-3</v>
      </c>
      <c r="E852" s="11">
        <f t="shared" si="27"/>
        <v>-3.1804665110351598E-3</v>
      </c>
      <c r="I852"/>
      <c r="J852"/>
      <c r="K852"/>
      <c r="L852"/>
      <c r="M852"/>
      <c r="N852"/>
    </row>
    <row r="853" spans="1:14" x14ac:dyDescent="0.25">
      <c r="A853" s="10">
        <v>45432</v>
      </c>
      <c r="B853" s="14">
        <v>1.2208303801784118E-2</v>
      </c>
      <c r="C853" s="23">
        <v>9.163899374068752E-4</v>
      </c>
      <c r="D853" s="14">
        <f t="shared" si="26"/>
        <v>1.043590105452847E-3</v>
      </c>
      <c r="E853" s="11">
        <f t="shared" si="27"/>
        <v>1.1164713696331272E-2</v>
      </c>
      <c r="I853"/>
      <c r="J853"/>
      <c r="K853"/>
      <c r="L853"/>
      <c r="M853"/>
      <c r="N853"/>
    </row>
    <row r="854" spans="1:14" x14ac:dyDescent="0.25">
      <c r="A854" s="10">
        <v>45433</v>
      </c>
      <c r="B854" s="14">
        <v>8.6989801631983214E-3</v>
      </c>
      <c r="C854" s="23">
        <v>2.5018742439782728E-3</v>
      </c>
      <c r="D854" s="14">
        <f t="shared" si="26"/>
        <v>2.8566320289372341E-3</v>
      </c>
      <c r="E854" s="11">
        <f t="shared" si="27"/>
        <v>5.8423481342610873E-3</v>
      </c>
      <c r="I854"/>
      <c r="J854"/>
      <c r="K854"/>
      <c r="L854"/>
      <c r="M854"/>
      <c r="N854"/>
    </row>
    <row r="855" spans="1:14" x14ac:dyDescent="0.25">
      <c r="A855" s="10">
        <v>45434</v>
      </c>
      <c r="B855" s="14">
        <v>3.4494400174980787E-3</v>
      </c>
      <c r="C855" s="23">
        <v>-2.7061230392261214E-3</v>
      </c>
      <c r="D855" s="14">
        <f t="shared" si="26"/>
        <v>-3.0988462893952401E-3</v>
      </c>
      <c r="E855" s="11">
        <f t="shared" si="27"/>
        <v>6.5482863068933184E-3</v>
      </c>
      <c r="I855"/>
      <c r="J855"/>
      <c r="K855"/>
      <c r="L855"/>
      <c r="M855"/>
      <c r="N855"/>
    </row>
    <row r="856" spans="1:14" x14ac:dyDescent="0.25">
      <c r="A856" s="10">
        <v>45435</v>
      </c>
      <c r="B856" s="14">
        <v>-8.1761839948531097E-3</v>
      </c>
      <c r="C856" s="23">
        <v>-7.3807894850155802E-3</v>
      </c>
      <c r="D856" s="14">
        <f t="shared" si="26"/>
        <v>-8.4444471316072849E-3</v>
      </c>
      <c r="E856" s="11">
        <f t="shared" si="27"/>
        <v>2.6826313675417518E-4</v>
      </c>
      <c r="I856"/>
      <c r="J856"/>
      <c r="K856"/>
      <c r="L856"/>
      <c r="M856"/>
      <c r="N856"/>
    </row>
    <row r="857" spans="1:14" x14ac:dyDescent="0.25">
      <c r="A857" s="10">
        <v>45436</v>
      </c>
      <c r="B857" s="14">
        <v>7.4005018369783159E-3</v>
      </c>
      <c r="C857" s="23">
        <v>7.0010425881695164E-3</v>
      </c>
      <c r="D857" s="14">
        <f t="shared" si="26"/>
        <v>8.0015462958418493E-3</v>
      </c>
      <c r="E857" s="11">
        <f t="shared" si="27"/>
        <v>-6.0104445886353334E-4</v>
      </c>
      <c r="I857"/>
      <c r="J857"/>
      <c r="K857"/>
      <c r="L857"/>
      <c r="M857"/>
      <c r="N857"/>
    </row>
    <row r="858" spans="1:14" x14ac:dyDescent="0.25">
      <c r="A858" s="10">
        <v>45440</v>
      </c>
      <c r="B858" s="14">
        <v>3.7203092501671408E-4</v>
      </c>
      <c r="C858" s="23">
        <v>2.4880185293408078E-4</v>
      </c>
      <c r="D858" s="14">
        <f t="shared" si="26"/>
        <v>2.8018602775167984E-4</v>
      </c>
      <c r="E858" s="11">
        <f t="shared" si="27"/>
        <v>9.1844897265034242E-5</v>
      </c>
      <c r="I858"/>
      <c r="J858"/>
      <c r="K858"/>
      <c r="L858"/>
      <c r="M858"/>
      <c r="N858"/>
    </row>
    <row r="859" spans="1:14" x14ac:dyDescent="0.25">
      <c r="A859" s="10">
        <v>45441</v>
      </c>
      <c r="B859" s="14">
        <v>-2.6724657181752967E-3</v>
      </c>
      <c r="C859" s="23">
        <v>-7.3670465096804293E-3</v>
      </c>
      <c r="D859" s="14">
        <f t="shared" si="26"/>
        <v>-8.4287316872268085E-3</v>
      </c>
      <c r="E859" s="11">
        <f t="shared" si="27"/>
        <v>5.7562659690515118E-3</v>
      </c>
      <c r="I859"/>
      <c r="J859"/>
      <c r="K859"/>
      <c r="L859"/>
      <c r="M859"/>
      <c r="N859"/>
    </row>
    <row r="860" spans="1:14" x14ac:dyDescent="0.25">
      <c r="A860" s="10">
        <v>45442</v>
      </c>
      <c r="B860" s="14">
        <v>-3.3786102191073017E-2</v>
      </c>
      <c r="C860" s="23">
        <v>-5.9750355854433519E-3</v>
      </c>
      <c r="D860" s="14">
        <f t="shared" si="26"/>
        <v>-6.8369315330848099E-3</v>
      </c>
      <c r="E860" s="11">
        <f t="shared" si="27"/>
        <v>-2.6949170657988207E-2</v>
      </c>
      <c r="I860"/>
      <c r="J860"/>
      <c r="K860"/>
      <c r="L860"/>
      <c r="M860"/>
      <c r="N860"/>
    </row>
    <row r="861" spans="1:14" x14ac:dyDescent="0.25">
      <c r="A861" s="10">
        <v>45443</v>
      </c>
      <c r="B861" s="14">
        <v>1.1093008972716657E-3</v>
      </c>
      <c r="C861" s="23">
        <v>8.0278762048645886E-3</v>
      </c>
      <c r="D861" s="14">
        <f t="shared" si="26"/>
        <v>9.1757568432405574E-3</v>
      </c>
      <c r="E861" s="11">
        <f t="shared" si="27"/>
        <v>-8.0664559459688919E-3</v>
      </c>
      <c r="I861"/>
      <c r="J861"/>
      <c r="K861"/>
      <c r="L861"/>
      <c r="M861"/>
      <c r="N861"/>
    </row>
    <row r="862" spans="1:14" x14ac:dyDescent="0.25">
      <c r="A862" s="10">
        <v>45446</v>
      </c>
      <c r="B862" s="14">
        <v>-3.8783255003869161E-3</v>
      </c>
      <c r="C862" s="23">
        <v>1.1160825806738131E-3</v>
      </c>
      <c r="D862" s="14">
        <f t="shared" si="26"/>
        <v>1.2719437590044892E-3</v>
      </c>
      <c r="E862" s="11">
        <f t="shared" si="27"/>
        <v>-5.1502692593914049E-3</v>
      </c>
      <c r="I862"/>
      <c r="J862"/>
      <c r="K862"/>
      <c r="L862"/>
      <c r="M862"/>
      <c r="N862"/>
    </row>
    <row r="863" spans="1:14" x14ac:dyDescent="0.25">
      <c r="A863" s="10">
        <v>45447</v>
      </c>
      <c r="B863" s="14">
        <v>6.1665163614299783E-3</v>
      </c>
      <c r="C863" s="23">
        <v>1.5028090913064883E-3</v>
      </c>
      <c r="D863" s="14">
        <f t="shared" si="26"/>
        <v>1.7141754315563968E-3</v>
      </c>
      <c r="E863" s="11">
        <f t="shared" si="27"/>
        <v>4.4523409298735817E-3</v>
      </c>
      <c r="I863"/>
      <c r="J863"/>
      <c r="K863"/>
      <c r="L863"/>
      <c r="M863"/>
      <c r="N863"/>
    </row>
    <row r="864" spans="1:14" x14ac:dyDescent="0.25">
      <c r="A864" s="10">
        <v>45448</v>
      </c>
      <c r="B864" s="14">
        <v>1.9083320844394965E-2</v>
      </c>
      <c r="C864" s="23">
        <v>1.1847649793331232E-2</v>
      </c>
      <c r="D864" s="14">
        <f t="shared" si="26"/>
        <v>1.3543765801389496E-2</v>
      </c>
      <c r="E864" s="11">
        <f t="shared" si="27"/>
        <v>5.5395550430054688E-3</v>
      </c>
      <c r="I864"/>
      <c r="J864"/>
      <c r="K864"/>
      <c r="L864"/>
      <c r="M864"/>
      <c r="N864"/>
    </row>
    <row r="865" spans="1:14" x14ac:dyDescent="0.25">
      <c r="A865" s="10">
        <v>45449</v>
      </c>
      <c r="B865" s="14">
        <v>1.2028206212868686E-3</v>
      </c>
      <c r="C865" s="23">
        <v>-1.9981663563322494E-4</v>
      </c>
      <c r="D865" s="14">
        <f t="shared" si="26"/>
        <v>-2.3282070719457925E-4</v>
      </c>
      <c r="E865" s="11">
        <f t="shared" si="27"/>
        <v>1.4356413284814479E-3</v>
      </c>
      <c r="I865"/>
      <c r="J865"/>
      <c r="K865"/>
      <c r="L865"/>
      <c r="M865"/>
      <c r="N865"/>
    </row>
    <row r="866" spans="1:14" x14ac:dyDescent="0.25">
      <c r="A866" s="10">
        <v>45450</v>
      </c>
      <c r="B866" s="14">
        <v>-1.5781305782835825E-3</v>
      </c>
      <c r="C866" s="23">
        <v>-1.1152197300303515E-3</v>
      </c>
      <c r="D866" s="14">
        <f t="shared" si="26"/>
        <v>-1.2796075975790965E-3</v>
      </c>
      <c r="E866" s="11">
        <f t="shared" si="27"/>
        <v>-2.98522980704486E-4</v>
      </c>
      <c r="I866"/>
      <c r="J866"/>
      <c r="K866"/>
      <c r="L866"/>
      <c r="M866"/>
      <c r="N866"/>
    </row>
    <row r="867" spans="1:14" x14ac:dyDescent="0.25">
      <c r="A867" s="10">
        <v>45453</v>
      </c>
      <c r="B867" s="14">
        <v>9.4843338606948324E-3</v>
      </c>
      <c r="C867" s="23">
        <v>2.580854664514463E-3</v>
      </c>
      <c r="D867" s="14">
        <f t="shared" si="26"/>
        <v>2.9469481632395647E-3</v>
      </c>
      <c r="E867" s="11">
        <f t="shared" si="27"/>
        <v>6.5373856974552677E-3</v>
      </c>
      <c r="I867"/>
      <c r="J867"/>
      <c r="K867"/>
      <c r="L867"/>
      <c r="M867"/>
      <c r="N867"/>
    </row>
    <row r="868" spans="1:14" x14ac:dyDescent="0.25">
      <c r="A868" s="10">
        <v>45454</v>
      </c>
      <c r="B868" s="14">
        <v>1.1241770646828316E-2</v>
      </c>
      <c r="C868" s="23">
        <v>2.7103813151374574E-3</v>
      </c>
      <c r="D868" s="14">
        <f t="shared" si="26"/>
        <v>3.0950652066026986E-3</v>
      </c>
      <c r="E868" s="11">
        <f t="shared" si="27"/>
        <v>8.146705440225617E-3</v>
      </c>
      <c r="I868"/>
      <c r="J868"/>
      <c r="K868"/>
      <c r="L868"/>
      <c r="M868"/>
      <c r="N868"/>
    </row>
    <row r="869" spans="1:14" x14ac:dyDescent="0.25">
      <c r="A869" s="10">
        <v>45455</v>
      </c>
      <c r="B869" s="14">
        <v>1.9367613797205217E-2</v>
      </c>
      <c r="C869" s="23">
        <v>8.5036727919986597E-3</v>
      </c>
      <c r="D869" s="14">
        <f t="shared" si="26"/>
        <v>9.7198424301804358E-3</v>
      </c>
      <c r="E869" s="11">
        <f t="shared" si="27"/>
        <v>9.6477713670247815E-3</v>
      </c>
      <c r="I869"/>
      <c r="J869"/>
      <c r="K869"/>
      <c r="L869"/>
      <c r="M869"/>
      <c r="N869"/>
    </row>
    <row r="870" spans="1:14" x14ac:dyDescent="0.25">
      <c r="A870" s="10">
        <v>45456</v>
      </c>
      <c r="B870" s="14">
        <v>1.1789743680369193E-3</v>
      </c>
      <c r="C870" s="23">
        <v>2.3446558536818016E-3</v>
      </c>
      <c r="D870" s="14">
        <f t="shared" si="26"/>
        <v>2.6768487718158568E-3</v>
      </c>
      <c r="E870" s="11">
        <f t="shared" si="27"/>
        <v>-1.4978744037789375E-3</v>
      </c>
      <c r="I870"/>
      <c r="J870"/>
      <c r="K870"/>
      <c r="L870"/>
      <c r="M870"/>
      <c r="N870"/>
    </row>
    <row r="871" spans="1:14" x14ac:dyDescent="0.25">
      <c r="A871" s="10">
        <v>45457</v>
      </c>
      <c r="B871" s="14">
        <v>2.241980339384607E-3</v>
      </c>
      <c r="C871" s="23">
        <v>-3.93860697500966E-4</v>
      </c>
      <c r="D871" s="14">
        <f t="shared" si="26"/>
        <v>-4.5471506320381665E-4</v>
      </c>
      <c r="E871" s="11">
        <f t="shared" si="27"/>
        <v>2.6966954025884238E-3</v>
      </c>
      <c r="I871"/>
      <c r="J871"/>
      <c r="K871"/>
      <c r="L871"/>
      <c r="M871"/>
      <c r="N871"/>
    </row>
    <row r="872" spans="1:14" x14ac:dyDescent="0.25">
      <c r="A872" s="10">
        <v>45460</v>
      </c>
      <c r="B872" s="14">
        <v>1.3105269308011253E-2</v>
      </c>
      <c r="C872" s="23">
        <v>7.6643865645527557E-3</v>
      </c>
      <c r="D872" s="14">
        <f t="shared" si="26"/>
        <v>8.7600971272117408E-3</v>
      </c>
      <c r="E872" s="11">
        <f t="shared" si="27"/>
        <v>4.3451721807995121E-3</v>
      </c>
      <c r="I872"/>
      <c r="J872"/>
      <c r="K872"/>
      <c r="L872"/>
      <c r="M872"/>
      <c r="N872"/>
    </row>
    <row r="873" spans="1:14" x14ac:dyDescent="0.25">
      <c r="A873" s="10">
        <v>45461</v>
      </c>
      <c r="B873" s="14">
        <v>-4.5274651803359931E-3</v>
      </c>
      <c r="C873" s="23">
        <v>2.5213273947458223E-3</v>
      </c>
      <c r="D873" s="14">
        <f t="shared" si="26"/>
        <v>2.8788772052150734E-3</v>
      </c>
      <c r="E873" s="11">
        <f t="shared" si="27"/>
        <v>-7.4063423855510666E-3</v>
      </c>
      <c r="I873"/>
      <c r="J873"/>
      <c r="K873"/>
      <c r="L873"/>
      <c r="M873"/>
      <c r="N873"/>
    </row>
    <row r="874" spans="1:14" x14ac:dyDescent="0.25">
      <c r="A874" s="10">
        <v>45463</v>
      </c>
      <c r="B874" s="14">
        <v>-1.4339013870563581E-3</v>
      </c>
      <c r="C874" s="23">
        <v>-2.525931847270868E-3</v>
      </c>
      <c r="D874" s="14">
        <f t="shared" si="26"/>
        <v>-2.8927930450310798E-3</v>
      </c>
      <c r="E874" s="11">
        <f t="shared" si="27"/>
        <v>1.4588916579747217E-3</v>
      </c>
      <c r="I874"/>
      <c r="J874"/>
      <c r="K874"/>
      <c r="L874"/>
      <c r="M874"/>
      <c r="N874"/>
    </row>
    <row r="875" spans="1:14" x14ac:dyDescent="0.25">
      <c r="A875" s="10">
        <v>45464</v>
      </c>
      <c r="B875" s="14">
        <v>9.1540741386388833E-3</v>
      </c>
      <c r="C875" s="23">
        <v>-1.5621303211011957E-3</v>
      </c>
      <c r="D875" s="14">
        <f t="shared" si="26"/>
        <v>-1.7906613079830976E-3</v>
      </c>
      <c r="E875" s="11">
        <f t="shared" si="27"/>
        <v>1.0944735446621981E-2</v>
      </c>
      <c r="I875"/>
      <c r="J875"/>
      <c r="K875"/>
      <c r="L875"/>
      <c r="M875"/>
      <c r="N875"/>
    </row>
    <row r="876" spans="1:14" x14ac:dyDescent="0.25">
      <c r="A876" s="10">
        <v>45467</v>
      </c>
      <c r="B876" s="14">
        <v>-4.6910360405059163E-3</v>
      </c>
      <c r="C876" s="23">
        <v>-3.0651718949899842E-3</v>
      </c>
      <c r="D876" s="14">
        <f t="shared" si="26"/>
        <v>-3.5094278545238803E-3</v>
      </c>
      <c r="E876" s="11">
        <f t="shared" si="27"/>
        <v>-1.181608185982036E-3</v>
      </c>
      <c r="I876"/>
      <c r="J876"/>
      <c r="K876"/>
      <c r="L876"/>
      <c r="M876"/>
      <c r="N876"/>
    </row>
    <row r="877" spans="1:14" x14ac:dyDescent="0.25">
      <c r="A877" s="10">
        <v>45468</v>
      </c>
      <c r="B877" s="14">
        <v>7.3268078256622541E-3</v>
      </c>
      <c r="C877" s="23">
        <v>3.93359001573687E-3</v>
      </c>
      <c r="D877" s="14">
        <f t="shared" si="26"/>
        <v>4.4938356934285341E-3</v>
      </c>
      <c r="E877" s="11">
        <f t="shared" si="27"/>
        <v>2.8329721322337201E-3</v>
      </c>
      <c r="I877"/>
      <c r="J877"/>
      <c r="K877"/>
      <c r="L877"/>
      <c r="M877"/>
      <c r="N877"/>
    </row>
    <row r="878" spans="1:14" x14ac:dyDescent="0.25">
      <c r="A878" s="10">
        <v>45469</v>
      </c>
      <c r="B878" s="14">
        <v>2.6831314920307174E-3</v>
      </c>
      <c r="C878" s="23">
        <v>1.5724312002204064E-3</v>
      </c>
      <c r="D878" s="14">
        <f t="shared" si="26"/>
        <v>1.7937900967657276E-3</v>
      </c>
      <c r="E878" s="11">
        <f t="shared" si="27"/>
        <v>8.8934139526498988E-4</v>
      </c>
      <c r="I878"/>
      <c r="J878"/>
      <c r="K878"/>
      <c r="L878"/>
      <c r="M878"/>
      <c r="N878"/>
    </row>
    <row r="879" spans="1:14" x14ac:dyDescent="0.25">
      <c r="A879" s="10">
        <v>45470</v>
      </c>
      <c r="B879" s="14">
        <v>1.5261248843520896E-3</v>
      </c>
      <c r="C879" s="23">
        <v>9.0732122389156219E-4</v>
      </c>
      <c r="D879" s="14">
        <f t="shared" si="26"/>
        <v>1.0332197992144411E-3</v>
      </c>
      <c r="E879" s="11">
        <f t="shared" si="27"/>
        <v>4.9290508513764853E-4</v>
      </c>
      <c r="I879"/>
      <c r="J879"/>
      <c r="K879"/>
      <c r="L879"/>
      <c r="M879"/>
      <c r="N879"/>
    </row>
    <row r="880" spans="1:14" x14ac:dyDescent="0.25">
      <c r="A880" s="10">
        <v>45471</v>
      </c>
      <c r="B880" s="14">
        <v>-1.3028723720693244E-2</v>
      </c>
      <c r="C880" s="23">
        <v>-4.0836525834457068E-3</v>
      </c>
      <c r="D880" s="14">
        <f t="shared" si="26"/>
        <v>-4.6740866144851304E-3</v>
      </c>
      <c r="E880" s="11">
        <f t="shared" si="27"/>
        <v>-8.3546371062081133E-3</v>
      </c>
      <c r="I880"/>
      <c r="J880"/>
      <c r="K880"/>
      <c r="L880"/>
      <c r="M880"/>
      <c r="N880"/>
    </row>
    <row r="881" spans="1:14" x14ac:dyDescent="0.25">
      <c r="A881" s="10">
        <v>45474</v>
      </c>
      <c r="B881" s="14">
        <v>2.1881581403157487E-2</v>
      </c>
      <c r="C881" s="23">
        <v>2.6755639309194628E-3</v>
      </c>
      <c r="D881" s="14">
        <f t="shared" si="26"/>
        <v>3.0552506357541254E-3</v>
      </c>
      <c r="E881" s="11">
        <f t="shared" si="27"/>
        <v>1.8826330767403362E-2</v>
      </c>
      <c r="I881"/>
      <c r="J881"/>
      <c r="K881"/>
      <c r="L881"/>
      <c r="M881"/>
      <c r="N881"/>
    </row>
    <row r="882" spans="1:14" x14ac:dyDescent="0.25">
      <c r="A882" s="10">
        <v>45475</v>
      </c>
      <c r="B882" s="14">
        <v>5.583187214065157E-3</v>
      </c>
      <c r="C882" s="23">
        <v>6.1953178565134848E-3</v>
      </c>
      <c r="D882" s="14">
        <f t="shared" si="26"/>
        <v>7.0801794231292502E-3</v>
      </c>
      <c r="E882" s="11">
        <f t="shared" si="27"/>
        <v>-1.4969922090640932E-3</v>
      </c>
      <c r="I882"/>
      <c r="J882"/>
      <c r="K882"/>
      <c r="L882"/>
      <c r="M882"/>
      <c r="N882"/>
    </row>
    <row r="883" spans="1:14" x14ac:dyDescent="0.25">
      <c r="A883" s="10">
        <v>45476</v>
      </c>
      <c r="B883" s="14">
        <v>3.2442090064462603E-3</v>
      </c>
      <c r="C883" s="23">
        <v>5.0844444097790089E-3</v>
      </c>
      <c r="D883" s="14">
        <f t="shared" si="26"/>
        <v>5.8098671770430059E-3</v>
      </c>
      <c r="E883" s="11">
        <f t="shared" si="27"/>
        <v>-2.5656581705967457E-3</v>
      </c>
      <c r="I883"/>
      <c r="J883"/>
      <c r="K883"/>
      <c r="L883"/>
      <c r="M883"/>
      <c r="N883"/>
    </row>
    <row r="884" spans="1:14" x14ac:dyDescent="0.25">
      <c r="A884" s="10">
        <v>45478</v>
      </c>
      <c r="B884" s="14">
        <v>1.4736230753208025E-2</v>
      </c>
      <c r="C884" s="23">
        <v>5.4487651784856849E-3</v>
      </c>
      <c r="D884" s="14">
        <f t="shared" si="26"/>
        <v>6.2264773096842125E-3</v>
      </c>
      <c r="E884" s="11">
        <f t="shared" si="27"/>
        <v>8.5097534435238133E-3</v>
      </c>
      <c r="I884"/>
      <c r="J884"/>
      <c r="K884"/>
      <c r="L884"/>
      <c r="M884"/>
      <c r="N884"/>
    </row>
    <row r="885" spans="1:14" x14ac:dyDescent="0.25">
      <c r="A885" s="10">
        <v>45481</v>
      </c>
      <c r="B885" s="14">
        <v>-2.8231840186496715E-3</v>
      </c>
      <c r="C885" s="23">
        <v>1.0166989647510153E-3</v>
      </c>
      <c r="D885" s="14">
        <f t="shared" si="26"/>
        <v>1.1582960480629942E-3</v>
      </c>
      <c r="E885" s="11">
        <f t="shared" si="27"/>
        <v>-3.9814800667126657E-3</v>
      </c>
      <c r="I885"/>
      <c r="J885"/>
      <c r="K885"/>
      <c r="L885"/>
      <c r="M885"/>
      <c r="N885"/>
    </row>
    <row r="886" spans="1:14" x14ac:dyDescent="0.25">
      <c r="A886" s="10">
        <v>45482</v>
      </c>
      <c r="B886" s="14">
        <v>-1.4370294487646663E-2</v>
      </c>
      <c r="C886" s="23">
        <v>7.4107193628568748E-4</v>
      </c>
      <c r="D886" s="14">
        <f t="shared" si="26"/>
        <v>8.4310947965493901E-4</v>
      </c>
      <c r="E886" s="11">
        <f t="shared" si="27"/>
        <v>-1.5213403967301602E-2</v>
      </c>
      <c r="I886"/>
      <c r="J886"/>
      <c r="K886"/>
      <c r="L886"/>
      <c r="M886"/>
      <c r="N886"/>
    </row>
    <row r="887" spans="1:14" x14ac:dyDescent="0.25">
      <c r="A887" s="10">
        <v>45483</v>
      </c>
      <c r="B887" s="14">
        <v>1.4601618083900158E-2</v>
      </c>
      <c r="C887" s="23">
        <v>1.0208065293514819E-2</v>
      </c>
      <c r="D887" s="14">
        <f t="shared" si="26"/>
        <v>1.1668858920923017E-2</v>
      </c>
      <c r="E887" s="11">
        <f t="shared" si="27"/>
        <v>2.9327591629771405E-3</v>
      </c>
      <c r="I887"/>
      <c r="J887"/>
      <c r="K887"/>
      <c r="L887"/>
      <c r="M887"/>
      <c r="N887"/>
    </row>
    <row r="888" spans="1:14" x14ac:dyDescent="0.25">
      <c r="A888" s="10">
        <v>45484</v>
      </c>
      <c r="B888" s="14">
        <v>-2.477195076881682E-2</v>
      </c>
      <c r="C888" s="23">
        <v>-8.7630288411204189E-3</v>
      </c>
      <c r="D888" s="14">
        <f t="shared" si="26"/>
        <v>-1.0025073247249813E-2</v>
      </c>
      <c r="E888" s="11">
        <f t="shared" si="27"/>
        <v>-1.4746877521567007E-2</v>
      </c>
      <c r="I888"/>
      <c r="J888"/>
      <c r="K888"/>
      <c r="L888"/>
      <c r="M888"/>
      <c r="N888"/>
    </row>
    <row r="889" spans="1:14" x14ac:dyDescent="0.25">
      <c r="A889" s="10">
        <v>45485</v>
      </c>
      <c r="B889" s="14">
        <v>-2.5293098738249659E-3</v>
      </c>
      <c r="C889" s="23">
        <v>5.5170270744306837E-3</v>
      </c>
      <c r="D889" s="14">
        <f t="shared" si="26"/>
        <v>6.3045365365159475E-3</v>
      </c>
      <c r="E889" s="11">
        <f t="shared" si="27"/>
        <v>-8.8338464103409134E-3</v>
      </c>
      <c r="I889"/>
      <c r="J889"/>
      <c r="K889"/>
      <c r="L889"/>
      <c r="M889"/>
      <c r="N889"/>
    </row>
    <row r="890" spans="1:14" x14ac:dyDescent="0.25">
      <c r="A890" s="10">
        <v>45488</v>
      </c>
      <c r="B890" s="14">
        <v>9.040031942901042E-4</v>
      </c>
      <c r="C890" s="23">
        <v>2.826202625215463E-3</v>
      </c>
      <c r="D890" s="14">
        <f t="shared" si="26"/>
        <v>3.2275098419320813E-3</v>
      </c>
      <c r="E890" s="11">
        <f t="shared" si="27"/>
        <v>-2.3235066476419769E-3</v>
      </c>
      <c r="I890"/>
      <c r="J890"/>
      <c r="K890"/>
      <c r="L890"/>
      <c r="M890"/>
      <c r="N890"/>
    </row>
    <row r="891" spans="1:14" x14ac:dyDescent="0.25">
      <c r="A891" s="10">
        <v>45489</v>
      </c>
      <c r="B891" s="14">
        <v>-9.7806617614143998E-3</v>
      </c>
      <c r="C891" s="23">
        <v>6.3893754987431866E-3</v>
      </c>
      <c r="D891" s="14">
        <f t="shared" si="26"/>
        <v>7.3020893086303091E-3</v>
      </c>
      <c r="E891" s="11">
        <f t="shared" si="27"/>
        <v>-1.708275107004471E-2</v>
      </c>
      <c r="I891"/>
      <c r="J891"/>
      <c r="K891"/>
      <c r="L891"/>
      <c r="M891"/>
      <c r="N891"/>
    </row>
    <row r="892" spans="1:14" x14ac:dyDescent="0.25">
      <c r="A892" s="10">
        <v>45490</v>
      </c>
      <c r="B892" s="14">
        <v>-1.3347557149679865E-2</v>
      </c>
      <c r="C892" s="23">
        <v>-1.3927543241993702E-2</v>
      </c>
      <c r="D892" s="14">
        <f t="shared" si="26"/>
        <v>-1.5930827775637795E-2</v>
      </c>
      <c r="E892" s="11">
        <f t="shared" si="27"/>
        <v>2.5832706259579299E-3</v>
      </c>
      <c r="I892"/>
      <c r="J892"/>
      <c r="K892"/>
      <c r="L892"/>
      <c r="M892"/>
      <c r="N892"/>
    </row>
    <row r="893" spans="1:14" x14ac:dyDescent="0.25">
      <c r="A893" s="10">
        <v>45491</v>
      </c>
      <c r="B893" s="14">
        <v>-7.1023264176025393E-3</v>
      </c>
      <c r="C893" s="23">
        <v>-7.8164039369224923E-3</v>
      </c>
      <c r="D893" s="14">
        <f t="shared" si="26"/>
        <v>-8.9425834174787083E-3</v>
      </c>
      <c r="E893" s="11">
        <f t="shared" si="27"/>
        <v>1.840256999876169E-3</v>
      </c>
      <c r="I893"/>
      <c r="J893"/>
      <c r="K893"/>
      <c r="L893"/>
      <c r="M893"/>
      <c r="N893"/>
    </row>
    <row r="894" spans="1:14" x14ac:dyDescent="0.25">
      <c r="A894" s="10">
        <v>45492</v>
      </c>
      <c r="B894" s="14">
        <v>-7.4028222425737361E-3</v>
      </c>
      <c r="C894" s="23">
        <v>-7.1402655319268852E-3</v>
      </c>
      <c r="D894" s="14">
        <f t="shared" si="26"/>
        <v>-8.1694018292068991E-3</v>
      </c>
      <c r="E894" s="11">
        <f t="shared" si="27"/>
        <v>7.6657958663316293E-4</v>
      </c>
      <c r="I894"/>
      <c r="J894"/>
      <c r="K894"/>
      <c r="L894"/>
      <c r="M894"/>
      <c r="N894"/>
    </row>
    <row r="895" spans="1:14" x14ac:dyDescent="0.25">
      <c r="A895" s="10">
        <v>45495</v>
      </c>
      <c r="B895" s="14">
        <v>1.3337678038259585E-2</v>
      </c>
      <c r="C895" s="23">
        <v>1.0792035649409627E-2</v>
      </c>
      <c r="D895" s="14">
        <f t="shared" si="26"/>
        <v>1.2336643983771703E-2</v>
      </c>
      <c r="E895" s="11">
        <f t="shared" si="27"/>
        <v>1.0010340544878826E-3</v>
      </c>
      <c r="I895"/>
      <c r="J895"/>
      <c r="K895"/>
      <c r="L895"/>
      <c r="M895"/>
      <c r="N895"/>
    </row>
    <row r="896" spans="1:14" x14ac:dyDescent="0.25">
      <c r="A896" s="10">
        <v>45496</v>
      </c>
      <c r="B896" s="14">
        <v>4.3120294595875115E-3</v>
      </c>
      <c r="C896" s="23">
        <v>-1.558102589770788E-3</v>
      </c>
      <c r="D896" s="14">
        <f t="shared" si="26"/>
        <v>-1.7860554940193176E-3</v>
      </c>
      <c r="E896" s="11">
        <f t="shared" si="27"/>
        <v>6.0980849536068291E-3</v>
      </c>
      <c r="I896"/>
      <c r="J896"/>
      <c r="K896"/>
      <c r="L896"/>
      <c r="M896"/>
      <c r="N896"/>
    </row>
    <row r="897" spans="1:14" x14ac:dyDescent="0.25">
      <c r="A897" s="10">
        <v>45497</v>
      </c>
      <c r="B897" s="14">
        <v>-3.5854760121164876E-2</v>
      </c>
      <c r="C897" s="23">
        <v>-2.3149093754734951E-2</v>
      </c>
      <c r="D897" s="14">
        <f t="shared" si="26"/>
        <v>-2.6475907036172208E-2</v>
      </c>
      <c r="E897" s="11">
        <f t="shared" si="27"/>
        <v>-9.3788530849926686E-3</v>
      </c>
      <c r="I897"/>
      <c r="J897"/>
      <c r="K897"/>
      <c r="L897"/>
      <c r="M897"/>
      <c r="N897"/>
    </row>
    <row r="898" spans="1:14" x14ac:dyDescent="0.25">
      <c r="A898" s="10">
        <v>45498</v>
      </c>
      <c r="B898" s="14">
        <v>-2.4481151223408524E-2</v>
      </c>
      <c r="C898" s="23">
        <v>-5.1426202378422499E-3</v>
      </c>
      <c r="D898" s="14">
        <f t="shared" si="26"/>
        <v>-5.8850432572454398E-3</v>
      </c>
      <c r="E898" s="11">
        <f t="shared" si="27"/>
        <v>-1.8596107966163084E-2</v>
      </c>
      <c r="I898"/>
      <c r="J898"/>
      <c r="K898"/>
      <c r="L898"/>
      <c r="M898"/>
      <c r="N898"/>
    </row>
    <row r="899" spans="1:14" x14ac:dyDescent="0.25">
      <c r="A899" s="10">
        <v>45499</v>
      </c>
      <c r="B899" s="14">
        <v>1.6419540547677292E-2</v>
      </c>
      <c r="C899" s="23">
        <v>1.1090468702846358E-2</v>
      </c>
      <c r="D899" s="14">
        <f t="shared" si="26"/>
        <v>1.2677909826007831E-2</v>
      </c>
      <c r="E899" s="11">
        <f t="shared" si="27"/>
        <v>3.7416307216694613E-3</v>
      </c>
      <c r="I899"/>
      <c r="J899"/>
      <c r="K899"/>
      <c r="L899"/>
      <c r="M899"/>
      <c r="N899"/>
    </row>
    <row r="900" spans="1:14" x14ac:dyDescent="0.25">
      <c r="A900" s="10">
        <v>45502</v>
      </c>
      <c r="B900" s="14">
        <v>3.4331812267157126E-3</v>
      </c>
      <c r="C900" s="23">
        <v>8.1331012929332358E-4</v>
      </c>
      <c r="D900" s="14">
        <f t="shared" si="26"/>
        <v>9.2571570404755053E-4</v>
      </c>
      <c r="E900" s="11">
        <f t="shared" si="27"/>
        <v>2.5074655226681622E-3</v>
      </c>
      <c r="I900"/>
      <c r="J900"/>
      <c r="K900"/>
      <c r="L900"/>
      <c r="M900"/>
      <c r="N900"/>
    </row>
    <row r="901" spans="1:14" x14ac:dyDescent="0.25">
      <c r="A901" s="10">
        <v>45503</v>
      </c>
      <c r="B901" s="14">
        <v>-8.9283183891394301E-3</v>
      </c>
      <c r="C901" s="23">
        <v>-4.9601718780302303E-3</v>
      </c>
      <c r="D901" s="14">
        <f t="shared" ref="D901:D964" si="28">$H$38+$H$39*C901</f>
        <v>-5.6764088836101182E-3</v>
      </c>
      <c r="E901" s="11">
        <f t="shared" si="27"/>
        <v>-3.2519095055293119E-3</v>
      </c>
      <c r="I901"/>
      <c r="J901"/>
      <c r="K901"/>
      <c r="L901"/>
      <c r="M901"/>
      <c r="N901"/>
    </row>
    <row r="902" spans="1:14" x14ac:dyDescent="0.25">
      <c r="A902" s="10">
        <v>45504</v>
      </c>
      <c r="B902" s="14">
        <v>-1.0805821037109283E-2</v>
      </c>
      <c r="C902" s="23">
        <v>1.5793398659167481E-2</v>
      </c>
      <c r="D902" s="14">
        <f t="shared" si="28"/>
        <v>1.8055830716602796E-2</v>
      </c>
      <c r="E902" s="11">
        <f t="shared" ref="E902:E965" si="29">B902-D902</f>
        <v>-2.8861651753712081E-2</v>
      </c>
      <c r="I902"/>
      <c r="J902"/>
      <c r="K902"/>
      <c r="L902"/>
      <c r="M902"/>
      <c r="N902"/>
    </row>
    <row r="903" spans="1:14" x14ac:dyDescent="0.25">
      <c r="A903" s="10">
        <v>45505</v>
      </c>
      <c r="B903" s="14">
        <v>-2.9641526942315913E-3</v>
      </c>
      <c r="C903" s="23">
        <v>-1.3693502993456043E-2</v>
      </c>
      <c r="D903" s="14">
        <f t="shared" si="28"/>
        <v>-1.5663196755499174E-2</v>
      </c>
      <c r="E903" s="11">
        <f t="shared" si="29"/>
        <v>1.2699044061267583E-2</v>
      </c>
      <c r="I903"/>
      <c r="J903"/>
      <c r="K903"/>
      <c r="L903"/>
      <c r="M903"/>
      <c r="N903"/>
    </row>
    <row r="904" spans="1:14" x14ac:dyDescent="0.25">
      <c r="A904" s="10">
        <v>45506</v>
      </c>
      <c r="B904" s="14">
        <v>-2.0665859035394019E-2</v>
      </c>
      <c r="C904" s="23">
        <v>-1.8381860868696805E-2</v>
      </c>
      <c r="D904" s="14">
        <f t="shared" si="28"/>
        <v>-2.1024454098052946E-2</v>
      </c>
      <c r="E904" s="11">
        <f t="shared" si="29"/>
        <v>3.5859506265892641E-4</v>
      </c>
      <c r="I904"/>
      <c r="J904"/>
      <c r="K904"/>
      <c r="L904"/>
      <c r="M904"/>
      <c r="N904"/>
    </row>
    <row r="905" spans="1:14" x14ac:dyDescent="0.25">
      <c r="A905" s="10">
        <v>45509</v>
      </c>
      <c r="B905" s="14">
        <v>-3.2656948821280979E-2</v>
      </c>
      <c r="C905" s="23">
        <v>-2.9968798388639747E-2</v>
      </c>
      <c r="D905" s="14">
        <f t="shared" si="28"/>
        <v>-3.4274414000765328E-2</v>
      </c>
      <c r="E905" s="11">
        <f t="shared" si="29"/>
        <v>1.6174651794843495E-3</v>
      </c>
      <c r="I905"/>
      <c r="J905"/>
      <c r="K905"/>
      <c r="L905"/>
      <c r="M905"/>
      <c r="N905"/>
    </row>
    <row r="906" spans="1:14" x14ac:dyDescent="0.25">
      <c r="A906" s="10">
        <v>45510</v>
      </c>
      <c r="B906" s="14">
        <v>1.1286800982690207E-2</v>
      </c>
      <c r="C906" s="23">
        <v>1.0354085880061053E-2</v>
      </c>
      <c r="D906" s="14">
        <f t="shared" si="28"/>
        <v>1.1835837202576655E-2</v>
      </c>
      <c r="E906" s="11">
        <f t="shared" si="29"/>
        <v>-5.490362198864486E-4</v>
      </c>
      <c r="I906"/>
      <c r="J906"/>
      <c r="K906"/>
      <c r="L906"/>
      <c r="M906"/>
      <c r="N906"/>
    </row>
    <row r="907" spans="1:14" x14ac:dyDescent="0.25">
      <c r="A907" s="10">
        <v>45511</v>
      </c>
      <c r="B907" s="14">
        <v>-2.9528464859617499E-3</v>
      </c>
      <c r="C907" s="23">
        <v>-7.7346478585028616E-3</v>
      </c>
      <c r="D907" s="14">
        <f t="shared" si="28"/>
        <v>-8.8490932472763875E-3</v>
      </c>
      <c r="E907" s="11">
        <f t="shared" si="29"/>
        <v>5.8962467613146372E-3</v>
      </c>
      <c r="I907"/>
      <c r="J907"/>
      <c r="K907"/>
      <c r="L907"/>
      <c r="M907"/>
      <c r="N907"/>
    </row>
    <row r="908" spans="1:14" x14ac:dyDescent="0.25">
      <c r="A908" s="10">
        <v>45512</v>
      </c>
      <c r="B908" s="14">
        <v>1.0692083203723267E-2</v>
      </c>
      <c r="C908" s="23">
        <v>2.3042611519136457E-2</v>
      </c>
      <c r="D908" s="14">
        <f t="shared" si="28"/>
        <v>2.6345491341379243E-2</v>
      </c>
      <c r="E908" s="11">
        <f t="shared" si="29"/>
        <v>-1.5653408137655977E-2</v>
      </c>
      <c r="I908"/>
      <c r="J908"/>
      <c r="K908"/>
      <c r="L908"/>
      <c r="M908"/>
      <c r="N908"/>
    </row>
    <row r="909" spans="1:14" x14ac:dyDescent="0.25">
      <c r="A909" s="10">
        <v>45513</v>
      </c>
      <c r="B909" s="14">
        <v>8.2692503555101739E-3</v>
      </c>
      <c r="C909" s="23">
        <v>4.6716768495385554E-3</v>
      </c>
      <c r="D909" s="14">
        <f t="shared" si="28"/>
        <v>5.3378568971124245E-3</v>
      </c>
      <c r="E909" s="11">
        <f t="shared" si="29"/>
        <v>2.9313934583977495E-3</v>
      </c>
      <c r="I909"/>
      <c r="J909"/>
      <c r="K909"/>
      <c r="L909"/>
      <c r="M909"/>
      <c r="N909"/>
    </row>
    <row r="910" spans="1:14" x14ac:dyDescent="0.25">
      <c r="A910" s="10">
        <v>45516</v>
      </c>
      <c r="B910" s="14">
        <v>1.9457639069708199E-3</v>
      </c>
      <c r="C910" s="23">
        <v>4.3033977655223833E-5</v>
      </c>
      <c r="D910" s="14">
        <f t="shared" si="28"/>
        <v>4.4885190751515997E-5</v>
      </c>
      <c r="E910" s="11">
        <f t="shared" si="29"/>
        <v>1.9008787162193039E-3</v>
      </c>
      <c r="I910"/>
      <c r="J910"/>
      <c r="K910"/>
      <c r="L910"/>
      <c r="M910"/>
      <c r="N910"/>
    </row>
    <row r="911" spans="1:14" x14ac:dyDescent="0.25">
      <c r="A911" s="10">
        <v>45517</v>
      </c>
      <c r="B911" s="14">
        <v>1.7698737580326813E-2</v>
      </c>
      <c r="C911" s="23">
        <v>1.6847579753558398E-2</v>
      </c>
      <c r="D911" s="14">
        <f t="shared" si="28"/>
        <v>1.926131380536859E-2</v>
      </c>
      <c r="E911" s="11">
        <f t="shared" si="29"/>
        <v>-1.5625762250417764E-3</v>
      </c>
      <c r="I911"/>
      <c r="J911"/>
      <c r="K911"/>
      <c r="L911"/>
      <c r="M911"/>
      <c r="N911"/>
    </row>
    <row r="912" spans="1:14" x14ac:dyDescent="0.25">
      <c r="A912" s="10">
        <v>45518</v>
      </c>
      <c r="B912" s="14">
        <v>6.8838934763000882E-3</v>
      </c>
      <c r="C912" s="23">
        <v>3.8237284285767299E-3</v>
      </c>
      <c r="D912" s="14">
        <f t="shared" si="28"/>
        <v>4.3682061539393659E-3</v>
      </c>
      <c r="E912" s="11">
        <f t="shared" si="29"/>
        <v>2.5156873223607223E-3</v>
      </c>
      <c r="I912"/>
      <c r="J912"/>
      <c r="K912"/>
      <c r="L912"/>
      <c r="M912"/>
      <c r="N912"/>
    </row>
    <row r="913" spans="1:14" x14ac:dyDescent="0.25">
      <c r="A913" s="10">
        <v>45519</v>
      </c>
      <c r="B913" s="14">
        <v>1.1823679352898167E-2</v>
      </c>
      <c r="C913" s="23">
        <v>1.6133247764330793E-2</v>
      </c>
      <c r="D913" s="14">
        <f t="shared" si="28"/>
        <v>1.8444456875036482E-2</v>
      </c>
      <c r="E913" s="11">
        <f t="shared" si="29"/>
        <v>-6.6207775221383148E-3</v>
      </c>
      <c r="I913"/>
      <c r="J913"/>
      <c r="K913"/>
      <c r="L913"/>
      <c r="M913"/>
      <c r="N913"/>
    </row>
    <row r="914" spans="1:14" x14ac:dyDescent="0.25">
      <c r="A914" s="10">
        <v>45520</v>
      </c>
      <c r="B914" s="14">
        <v>-6.0802392115627719E-3</v>
      </c>
      <c r="C914" s="23">
        <v>1.9897793572613647E-3</v>
      </c>
      <c r="D914" s="14">
        <f t="shared" si="28"/>
        <v>2.271038406489144E-3</v>
      </c>
      <c r="E914" s="11">
        <f t="shared" si="29"/>
        <v>-8.3512776180519159E-3</v>
      </c>
      <c r="I914"/>
      <c r="J914"/>
      <c r="K914"/>
      <c r="L914"/>
      <c r="M914"/>
      <c r="N914"/>
    </row>
    <row r="915" spans="1:14" x14ac:dyDescent="0.25">
      <c r="A915" s="10">
        <v>45523</v>
      </c>
      <c r="B915" s="14">
        <v>7.3122951325243742E-3</v>
      </c>
      <c r="C915" s="23">
        <v>9.722284736913174E-3</v>
      </c>
      <c r="D915" s="14">
        <f t="shared" si="28"/>
        <v>1.1113356409115153E-2</v>
      </c>
      <c r="E915" s="11">
        <f t="shared" si="29"/>
        <v>-3.8010612765907786E-3</v>
      </c>
      <c r="I915"/>
      <c r="J915"/>
      <c r="K915"/>
      <c r="L915"/>
      <c r="M915"/>
      <c r="N915"/>
    </row>
    <row r="916" spans="1:14" x14ac:dyDescent="0.25">
      <c r="A916" s="10">
        <v>45524</v>
      </c>
      <c r="B916" s="14">
        <v>7.7575658496590568E-3</v>
      </c>
      <c r="C916" s="23">
        <v>-1.9845553982971516E-3</v>
      </c>
      <c r="D916" s="14">
        <f t="shared" si="28"/>
        <v>-2.2737152059706441E-3</v>
      </c>
      <c r="E916" s="11">
        <f t="shared" si="29"/>
        <v>1.0031281055629702E-2</v>
      </c>
      <c r="I916"/>
      <c r="J916"/>
      <c r="K916"/>
      <c r="L916"/>
      <c r="M916"/>
      <c r="N916"/>
    </row>
    <row r="917" spans="1:14" x14ac:dyDescent="0.25">
      <c r="A917" s="10">
        <v>45525</v>
      </c>
      <c r="B917" s="14">
        <v>-1.5536843476240993E-3</v>
      </c>
      <c r="C917" s="23">
        <v>4.2396768287821006E-3</v>
      </c>
      <c r="D917" s="14">
        <f t="shared" si="28"/>
        <v>4.843853805860567E-3</v>
      </c>
      <c r="E917" s="11">
        <f t="shared" si="29"/>
        <v>-6.3975381534846663E-3</v>
      </c>
      <c r="I917"/>
      <c r="J917"/>
      <c r="K917"/>
      <c r="L917"/>
      <c r="M917"/>
      <c r="N917"/>
    </row>
    <row r="918" spans="1:14" x14ac:dyDescent="0.25">
      <c r="A918" s="10">
        <v>45526</v>
      </c>
      <c r="B918" s="14">
        <v>-2.0252838737907123E-2</v>
      </c>
      <c r="C918" s="23">
        <v>-8.9328055481209621E-3</v>
      </c>
      <c r="D918" s="14">
        <f t="shared" si="28"/>
        <v>-1.0219217261256961E-2</v>
      </c>
      <c r="E918" s="11">
        <f t="shared" si="29"/>
        <v>-1.0033621476650162E-2</v>
      </c>
      <c r="I918"/>
      <c r="J918"/>
      <c r="K918"/>
      <c r="L918"/>
      <c r="M918"/>
      <c r="N918"/>
    </row>
    <row r="919" spans="1:14" x14ac:dyDescent="0.25">
      <c r="A919" s="10">
        <v>45527</v>
      </c>
      <c r="B919" s="14">
        <v>2.9840317930187638E-3</v>
      </c>
      <c r="C919" s="23">
        <v>1.1483370850119176E-2</v>
      </c>
      <c r="D919" s="14">
        <f t="shared" si="28"/>
        <v>1.3127203497272925E-2</v>
      </c>
      <c r="E919" s="11">
        <f t="shared" si="29"/>
        <v>-1.0143171704254161E-2</v>
      </c>
      <c r="I919"/>
      <c r="J919"/>
      <c r="K919"/>
      <c r="L919"/>
      <c r="M919"/>
      <c r="N919"/>
    </row>
    <row r="920" spans="1:14" x14ac:dyDescent="0.25">
      <c r="A920" s="10">
        <v>45530</v>
      </c>
      <c r="B920" s="14">
        <v>-7.9176441741786903E-3</v>
      </c>
      <c r="C920" s="23">
        <v>-3.1537266931382247E-3</v>
      </c>
      <c r="D920" s="14">
        <f t="shared" si="28"/>
        <v>-3.6106925349139712E-3</v>
      </c>
      <c r="E920" s="11">
        <f t="shared" si="29"/>
        <v>-4.3069516392647191E-3</v>
      </c>
      <c r="I920"/>
      <c r="J920"/>
      <c r="K920"/>
      <c r="L920"/>
      <c r="M920"/>
      <c r="N920"/>
    </row>
    <row r="921" spans="1:14" x14ac:dyDescent="0.25">
      <c r="A921" s="10">
        <v>45531</v>
      </c>
      <c r="B921" s="14">
        <v>8.4643846976229984E-4</v>
      </c>
      <c r="C921" s="23">
        <v>1.5951960865449948E-3</v>
      </c>
      <c r="D921" s="14">
        <f t="shared" si="28"/>
        <v>1.8198223274972251E-3</v>
      </c>
      <c r="E921" s="11">
        <f t="shared" si="29"/>
        <v>-9.7338385773492527E-4</v>
      </c>
      <c r="I921"/>
      <c r="J921"/>
      <c r="K921"/>
      <c r="L921"/>
      <c r="M921"/>
      <c r="N921"/>
    </row>
    <row r="922" spans="1:14" x14ac:dyDescent="0.25">
      <c r="A922" s="10">
        <v>45532</v>
      </c>
      <c r="B922" s="14">
        <v>-7.8291264303089799E-3</v>
      </c>
      <c r="C922" s="23">
        <v>-5.9759732079761579E-3</v>
      </c>
      <c r="D922" s="14">
        <f t="shared" si="28"/>
        <v>-6.8380037284722604E-3</v>
      </c>
      <c r="E922" s="11">
        <f t="shared" si="29"/>
        <v>-9.9112270183671948E-4</v>
      </c>
      <c r="I922"/>
      <c r="J922"/>
      <c r="K922"/>
      <c r="L922"/>
      <c r="M922"/>
      <c r="N922"/>
    </row>
    <row r="923" spans="1:14" x14ac:dyDescent="0.25">
      <c r="A923" s="10">
        <v>45533</v>
      </c>
      <c r="B923" s="14">
        <v>6.1373875186377059E-3</v>
      </c>
      <c r="C923" s="23">
        <v>-3.9379068060738066E-5</v>
      </c>
      <c r="D923" s="14">
        <f t="shared" si="28"/>
        <v>-4.9356238385168837E-5</v>
      </c>
      <c r="E923" s="11">
        <f t="shared" si="29"/>
        <v>6.1867437570228747E-3</v>
      </c>
      <c r="I923"/>
      <c r="J923"/>
      <c r="K923"/>
      <c r="L923"/>
      <c r="M923"/>
      <c r="N923"/>
    </row>
    <row r="924" spans="1:14" x14ac:dyDescent="0.25">
      <c r="A924" s="10">
        <v>45534</v>
      </c>
      <c r="B924" s="14">
        <v>9.7308028442965426E-3</v>
      </c>
      <c r="C924" s="23">
        <v>1.0093051774424322E-2</v>
      </c>
      <c r="D924" s="14">
        <f t="shared" si="28"/>
        <v>1.1537338015282851E-2</v>
      </c>
      <c r="E924" s="11">
        <f t="shared" si="29"/>
        <v>-1.8065351709863082E-3</v>
      </c>
      <c r="I924"/>
      <c r="J924"/>
      <c r="K924"/>
      <c r="L924"/>
      <c r="M924"/>
      <c r="N924"/>
    </row>
    <row r="925" spans="1:14" x14ac:dyDescent="0.25">
      <c r="A925" s="10">
        <v>45538</v>
      </c>
      <c r="B925" s="14">
        <v>-1.8459002371879221E-2</v>
      </c>
      <c r="C925" s="23">
        <v>-2.1151074397711671E-2</v>
      </c>
      <c r="D925" s="14">
        <f t="shared" si="28"/>
        <v>-2.4191120713657199E-2</v>
      </c>
      <c r="E925" s="11">
        <f t="shared" si="29"/>
        <v>5.7321183417779788E-3</v>
      </c>
      <c r="I925"/>
      <c r="J925"/>
      <c r="K925"/>
      <c r="L925"/>
      <c r="M925"/>
      <c r="N925"/>
    </row>
    <row r="926" spans="1:14" x14ac:dyDescent="0.25">
      <c r="A926" s="10">
        <v>45539</v>
      </c>
      <c r="B926" s="14">
        <v>-1.3188642836621444E-3</v>
      </c>
      <c r="C926" s="23">
        <v>-1.6025435809103906E-3</v>
      </c>
      <c r="D926" s="14">
        <f t="shared" si="28"/>
        <v>-1.8368749059323483E-3</v>
      </c>
      <c r="E926" s="11">
        <f t="shared" si="29"/>
        <v>5.1801062227020385E-4</v>
      </c>
      <c r="I926"/>
      <c r="J926"/>
      <c r="K926"/>
      <c r="L926"/>
      <c r="M926"/>
      <c r="N926"/>
    </row>
    <row r="927" spans="1:14" x14ac:dyDescent="0.25">
      <c r="A927" s="10">
        <v>45540</v>
      </c>
      <c r="B927" s="14">
        <v>-1.2472138158490839E-3</v>
      </c>
      <c r="C927" s="23">
        <v>-3.0180176155847498E-3</v>
      </c>
      <c r="D927" s="14">
        <f t="shared" si="28"/>
        <v>-3.455505727966688E-3</v>
      </c>
      <c r="E927" s="11">
        <f t="shared" si="29"/>
        <v>2.2082919121176039E-3</v>
      </c>
      <c r="I927"/>
      <c r="J927"/>
      <c r="K927"/>
      <c r="L927"/>
      <c r="M927"/>
      <c r="N927"/>
    </row>
    <row r="928" spans="1:14" x14ac:dyDescent="0.25">
      <c r="A928" s="10">
        <v>45541</v>
      </c>
      <c r="B928" s="14">
        <v>-1.6381448148321189E-2</v>
      </c>
      <c r="C928" s="23">
        <v>-1.726024985928469E-2</v>
      </c>
      <c r="D928" s="14">
        <f t="shared" si="28"/>
        <v>-1.9741863173956511E-2</v>
      </c>
      <c r="E928" s="11">
        <f t="shared" si="29"/>
        <v>3.3604150256353223E-3</v>
      </c>
      <c r="I928"/>
      <c r="J928"/>
      <c r="K928"/>
      <c r="L928"/>
      <c r="M928"/>
      <c r="N928"/>
    </row>
    <row r="929" spans="1:14" x14ac:dyDescent="0.25">
      <c r="A929" s="10">
        <v>45544</v>
      </c>
      <c r="B929" s="14">
        <v>1.0007518416739183E-2</v>
      </c>
      <c r="C929" s="23">
        <v>1.1580070282484162E-2</v>
      </c>
      <c r="D929" s="14">
        <f t="shared" si="28"/>
        <v>1.323778177554929E-2</v>
      </c>
      <c r="E929" s="11">
        <f t="shared" si="29"/>
        <v>-3.2302633588101072E-3</v>
      </c>
      <c r="I929"/>
      <c r="J929"/>
      <c r="K929"/>
      <c r="L929"/>
      <c r="M929"/>
      <c r="N929"/>
    </row>
    <row r="930" spans="1:14" x14ac:dyDescent="0.25">
      <c r="A930" s="10">
        <v>45545</v>
      </c>
      <c r="B930" s="14">
        <v>2.0901119350596607E-2</v>
      </c>
      <c r="C930" s="23">
        <v>4.4726726528397437E-3</v>
      </c>
      <c r="D930" s="14">
        <f t="shared" si="28"/>
        <v>5.1102904998489192E-3</v>
      </c>
      <c r="E930" s="11">
        <f t="shared" si="29"/>
        <v>1.5790828850747687E-2</v>
      </c>
      <c r="I930"/>
      <c r="J930"/>
      <c r="K930"/>
      <c r="L930"/>
      <c r="M930"/>
      <c r="N930"/>
    </row>
    <row r="931" spans="1:14" x14ac:dyDescent="0.25">
      <c r="A931" s="10">
        <v>45546</v>
      </c>
      <c r="B931" s="14">
        <v>2.1342270403008203E-2</v>
      </c>
      <c r="C931" s="23">
        <v>1.066502588889654E-2</v>
      </c>
      <c r="D931" s="14">
        <f t="shared" si="28"/>
        <v>1.2191405068730087E-2</v>
      </c>
      <c r="E931" s="11">
        <f t="shared" si="29"/>
        <v>9.1508653342781167E-3</v>
      </c>
      <c r="I931"/>
      <c r="J931"/>
      <c r="K931"/>
      <c r="L931"/>
      <c r="M931"/>
      <c r="N931"/>
    </row>
    <row r="932" spans="1:14" x14ac:dyDescent="0.25">
      <c r="A932" s="10">
        <v>45547</v>
      </c>
      <c r="B932" s="14">
        <v>9.3608172062535546E-3</v>
      </c>
      <c r="C932" s="23">
        <v>7.495302358939338E-3</v>
      </c>
      <c r="D932" s="14">
        <f t="shared" si="28"/>
        <v>8.5667450062821386E-3</v>
      </c>
      <c r="E932" s="11">
        <f t="shared" si="29"/>
        <v>7.94072199971416E-4</v>
      </c>
      <c r="I932"/>
      <c r="J932"/>
      <c r="K932"/>
      <c r="L932"/>
      <c r="M932"/>
      <c r="N932"/>
    </row>
    <row r="933" spans="1:14" x14ac:dyDescent="0.25">
      <c r="A933" s="10">
        <v>45548</v>
      </c>
      <c r="B933" s="14">
        <v>8.4074207946789933E-3</v>
      </c>
      <c r="C933" s="23">
        <v>5.4077114053644832E-3</v>
      </c>
      <c r="D933" s="14">
        <f t="shared" si="28"/>
        <v>6.1795312683532114E-3</v>
      </c>
      <c r="E933" s="11">
        <f t="shared" si="29"/>
        <v>2.2278895263257818E-3</v>
      </c>
      <c r="I933"/>
      <c r="J933"/>
      <c r="K933"/>
      <c r="L933"/>
      <c r="M933"/>
      <c r="N933"/>
    </row>
    <row r="934" spans="1:14" x14ac:dyDescent="0.25">
      <c r="A934" s="10">
        <v>45551</v>
      </c>
      <c r="B934" s="14">
        <v>1.7418783389795776E-3</v>
      </c>
      <c r="C934" s="23">
        <v>1.2566297656614177E-3</v>
      </c>
      <c r="D934" s="14">
        <f t="shared" si="28"/>
        <v>1.4326630657513881E-3</v>
      </c>
      <c r="E934" s="11">
        <f t="shared" si="29"/>
        <v>3.0921527322818948E-4</v>
      </c>
      <c r="I934"/>
      <c r="J934"/>
      <c r="K934"/>
      <c r="L934"/>
      <c r="M934"/>
      <c r="N934"/>
    </row>
    <row r="935" spans="1:14" x14ac:dyDescent="0.25">
      <c r="A935" s="10">
        <v>45552</v>
      </c>
      <c r="B935" s="14">
        <v>8.8329659462367469E-3</v>
      </c>
      <c r="C935" s="23">
        <v>2.6455008109864219E-4</v>
      </c>
      <c r="D935" s="14">
        <f t="shared" si="28"/>
        <v>2.9819453011566181E-4</v>
      </c>
      <c r="E935" s="11">
        <f t="shared" si="29"/>
        <v>8.5347714161210855E-3</v>
      </c>
      <c r="I935"/>
      <c r="J935"/>
      <c r="K935"/>
      <c r="L935"/>
      <c r="M935"/>
      <c r="N935"/>
    </row>
    <row r="936" spans="1:14" x14ac:dyDescent="0.25">
      <c r="A936" s="10">
        <v>45553</v>
      </c>
      <c r="B936" s="14">
        <v>-9.9735812094889111E-3</v>
      </c>
      <c r="C936" s="23">
        <v>-2.8964558624980717E-3</v>
      </c>
      <c r="D936" s="14">
        <f t="shared" si="28"/>
        <v>-3.3164967489910388E-3</v>
      </c>
      <c r="E936" s="11">
        <f t="shared" si="29"/>
        <v>-6.6570844604978722E-3</v>
      </c>
      <c r="I936"/>
      <c r="J936"/>
      <c r="K936"/>
      <c r="L936"/>
      <c r="M936"/>
      <c r="N936"/>
    </row>
    <row r="937" spans="1:14" x14ac:dyDescent="0.25">
      <c r="A937" s="10">
        <v>45554</v>
      </c>
      <c r="B937" s="14">
        <v>1.8291166573476628E-2</v>
      </c>
      <c r="C937" s="23">
        <v>1.6976853166763367E-2</v>
      </c>
      <c r="D937" s="14">
        <f t="shared" si="28"/>
        <v>1.940914126525646E-2</v>
      </c>
      <c r="E937" s="11">
        <f t="shared" si="29"/>
        <v>-1.1179746917798321E-3</v>
      </c>
      <c r="I937"/>
      <c r="J937"/>
      <c r="K937"/>
      <c r="L937"/>
      <c r="M937"/>
      <c r="N937"/>
    </row>
    <row r="938" spans="1:14" x14ac:dyDescent="0.25">
      <c r="A938" s="10">
        <v>45555</v>
      </c>
      <c r="B938" s="14">
        <v>-7.7960879576470712E-3</v>
      </c>
      <c r="C938" s="23">
        <v>-1.9410273951238021E-3</v>
      </c>
      <c r="D938" s="14">
        <f t="shared" si="28"/>
        <v>-2.2239398191870917E-3</v>
      </c>
      <c r="E938" s="11">
        <f t="shared" si="29"/>
        <v>-5.5721481384599795E-3</v>
      </c>
      <c r="I938"/>
      <c r="J938"/>
      <c r="K938"/>
      <c r="L938"/>
      <c r="M938"/>
      <c r="N938"/>
    </row>
    <row r="939" spans="1:14" x14ac:dyDescent="0.25">
      <c r="A939" s="10">
        <v>45558</v>
      </c>
      <c r="B939" s="14">
        <v>-4.0433337447386229E-3</v>
      </c>
      <c r="C939" s="23">
        <v>2.8092730585327868E-3</v>
      </c>
      <c r="D939" s="14">
        <f t="shared" si="28"/>
        <v>3.2081504487076274E-3</v>
      </c>
      <c r="E939" s="11">
        <f t="shared" si="29"/>
        <v>-7.2514841934462502E-3</v>
      </c>
      <c r="I939"/>
      <c r="J939"/>
      <c r="K939"/>
      <c r="L939"/>
      <c r="M939"/>
      <c r="N939"/>
    </row>
    <row r="940" spans="1:14" x14ac:dyDescent="0.25">
      <c r="A940" s="10">
        <v>45559</v>
      </c>
      <c r="B940" s="14">
        <v>-1.0011311858678044E-2</v>
      </c>
      <c r="C940" s="23">
        <v>2.511178844347128E-3</v>
      </c>
      <c r="D940" s="14">
        <f t="shared" si="28"/>
        <v>2.8672720778359093E-3</v>
      </c>
      <c r="E940" s="11">
        <f t="shared" si="29"/>
        <v>-1.2878583936513952E-2</v>
      </c>
      <c r="I940"/>
      <c r="J940"/>
      <c r="K940"/>
      <c r="L940"/>
      <c r="M940"/>
      <c r="N940"/>
    </row>
    <row r="941" spans="1:14" x14ac:dyDescent="0.25">
      <c r="A941" s="10">
        <v>45560</v>
      </c>
      <c r="B941" s="14">
        <v>6.8503547511562218E-3</v>
      </c>
      <c r="C941" s="23">
        <v>-1.8612489301417141E-3</v>
      </c>
      <c r="D941" s="14">
        <f t="shared" si="28"/>
        <v>-2.1327111006155764E-3</v>
      </c>
      <c r="E941" s="11">
        <f t="shared" si="29"/>
        <v>8.9830658517717973E-3</v>
      </c>
      <c r="I941"/>
      <c r="J941"/>
      <c r="K941"/>
      <c r="L941"/>
      <c r="M941"/>
      <c r="N941"/>
    </row>
    <row r="942" spans="1:14" x14ac:dyDescent="0.25">
      <c r="A942" s="10">
        <v>45561</v>
      </c>
      <c r="B942" s="14">
        <v>-1.8513581806831555E-3</v>
      </c>
      <c r="C942" s="23">
        <v>4.0386757171230634E-3</v>
      </c>
      <c r="D942" s="14">
        <f t="shared" si="28"/>
        <v>4.6140038851805792E-3</v>
      </c>
      <c r="E942" s="11">
        <f t="shared" si="29"/>
        <v>-6.4653620658637351E-3</v>
      </c>
      <c r="I942"/>
      <c r="J942"/>
      <c r="K942"/>
      <c r="L942"/>
      <c r="M942"/>
      <c r="N942"/>
    </row>
    <row r="943" spans="1:14" x14ac:dyDescent="0.25">
      <c r="A943" s="10">
        <v>45562</v>
      </c>
      <c r="B943" s="14">
        <v>-7.6279764290868276E-3</v>
      </c>
      <c r="C943" s="23">
        <v>-1.2532169669905743E-3</v>
      </c>
      <c r="D943" s="14">
        <f t="shared" si="28"/>
        <v>-1.4374109734289263E-3</v>
      </c>
      <c r="E943" s="11">
        <f t="shared" si="29"/>
        <v>-6.1905654556579015E-3</v>
      </c>
      <c r="I943"/>
      <c r="J943"/>
      <c r="K943"/>
      <c r="L943"/>
      <c r="M943"/>
      <c r="N943"/>
    </row>
    <row r="944" spans="1:14" x14ac:dyDescent="0.25">
      <c r="A944" s="10">
        <v>45565</v>
      </c>
      <c r="B944" s="14">
        <v>5.3269090344876388E-3</v>
      </c>
      <c r="C944" s="23">
        <v>4.2365525811766938E-3</v>
      </c>
      <c r="D944" s="14">
        <f t="shared" si="28"/>
        <v>4.8402811486829012E-3</v>
      </c>
      <c r="E944" s="11">
        <f t="shared" si="29"/>
        <v>4.8662788580473761E-4</v>
      </c>
      <c r="I944"/>
      <c r="J944"/>
      <c r="K944"/>
      <c r="L944"/>
      <c r="M944"/>
      <c r="N944"/>
    </row>
    <row r="945" spans="1:14" x14ac:dyDescent="0.25">
      <c r="A945" s="10">
        <v>45566</v>
      </c>
      <c r="B945" s="14">
        <v>-2.233321018433819E-2</v>
      </c>
      <c r="C945" s="23">
        <v>-9.3241070946643578E-3</v>
      </c>
      <c r="D945" s="14">
        <f t="shared" si="28"/>
        <v>-1.066668060458177E-2</v>
      </c>
      <c r="E945" s="11">
        <f t="shared" si="29"/>
        <v>-1.166652957975642E-2</v>
      </c>
      <c r="I945"/>
      <c r="J945"/>
      <c r="K945"/>
      <c r="L945"/>
      <c r="M945"/>
      <c r="N945"/>
    </row>
    <row r="946" spans="1:14" x14ac:dyDescent="0.25">
      <c r="A946" s="10">
        <v>45567</v>
      </c>
      <c r="B946" s="14">
        <v>-8.4622628797688618E-3</v>
      </c>
      <c r="C946" s="23">
        <v>1.3839090212393256E-4</v>
      </c>
      <c r="D946" s="14">
        <f t="shared" si="28"/>
        <v>1.5392827685444213E-4</v>
      </c>
      <c r="E946" s="11">
        <f t="shared" si="29"/>
        <v>-8.6161911566233033E-3</v>
      </c>
      <c r="I946"/>
      <c r="J946"/>
      <c r="K946"/>
      <c r="L946"/>
      <c r="M946"/>
      <c r="N946"/>
    </row>
    <row r="947" spans="1:14" x14ac:dyDescent="0.25">
      <c r="A947" s="10">
        <v>45568</v>
      </c>
      <c r="B947" s="14">
        <v>-1.4144572033435074E-3</v>
      </c>
      <c r="C947" s="23">
        <v>-1.6814134922550302E-3</v>
      </c>
      <c r="D947" s="14">
        <f t="shared" si="28"/>
        <v>-1.9270646701429783E-3</v>
      </c>
      <c r="E947" s="11">
        <f t="shared" si="29"/>
        <v>5.1260746679947082E-4</v>
      </c>
      <c r="I947"/>
      <c r="J947"/>
      <c r="K947"/>
      <c r="L947"/>
      <c r="M947"/>
      <c r="N947"/>
    </row>
    <row r="948" spans="1:14" x14ac:dyDescent="0.25">
      <c r="A948" s="10">
        <v>45569</v>
      </c>
      <c r="B948" s="14">
        <v>-1.1522919127652908E-3</v>
      </c>
      <c r="C948" s="23">
        <v>8.9702493952744326E-3</v>
      </c>
      <c r="D948" s="14">
        <f t="shared" si="28"/>
        <v>1.0253384729369271E-2</v>
      </c>
      <c r="E948" s="11">
        <f t="shared" si="29"/>
        <v>-1.1405676642134561E-2</v>
      </c>
      <c r="I948"/>
      <c r="J948"/>
      <c r="K948"/>
      <c r="L948"/>
      <c r="M948"/>
      <c r="N948"/>
    </row>
    <row r="949" spans="1:14" x14ac:dyDescent="0.25">
      <c r="A949" s="10">
        <v>45572</v>
      </c>
      <c r="B949" s="14">
        <v>-1.5670874967450978E-2</v>
      </c>
      <c r="C949" s="23">
        <v>-9.5860221658826891E-3</v>
      </c>
      <c r="D949" s="14">
        <f t="shared" si="28"/>
        <v>-1.0966187198587813E-2</v>
      </c>
      <c r="E949" s="11">
        <f t="shared" si="29"/>
        <v>-4.7046877688631649E-3</v>
      </c>
      <c r="I949"/>
      <c r="J949"/>
      <c r="K949"/>
      <c r="L949"/>
      <c r="M949"/>
      <c r="N949"/>
    </row>
    <row r="950" spans="1:14" x14ac:dyDescent="0.25">
      <c r="A950" s="10">
        <v>45573</v>
      </c>
      <c r="B950" s="14">
        <v>1.262385457768238E-2</v>
      </c>
      <c r="C950" s="23">
        <v>9.6893474955819774E-3</v>
      </c>
      <c r="D950" s="14">
        <f t="shared" si="28"/>
        <v>1.1075691829825485E-2</v>
      </c>
      <c r="E950" s="11">
        <f t="shared" si="29"/>
        <v>1.548162747856895E-3</v>
      </c>
      <c r="I950"/>
      <c r="J950"/>
      <c r="K950"/>
      <c r="L950"/>
      <c r="M950"/>
      <c r="N950"/>
    </row>
    <row r="951" spans="1:14" x14ac:dyDescent="0.25">
      <c r="A951" s="10">
        <v>45574</v>
      </c>
      <c r="B951" s="14">
        <v>6.6312043537495998E-3</v>
      </c>
      <c r="C951" s="23">
        <v>7.113411987488192E-3</v>
      </c>
      <c r="D951" s="14">
        <f t="shared" si="28"/>
        <v>8.1300435827825705E-3</v>
      </c>
      <c r="E951" s="11">
        <f t="shared" si="29"/>
        <v>-1.4988392290329706E-3</v>
      </c>
      <c r="I951"/>
      <c r="J951"/>
      <c r="K951"/>
      <c r="L951"/>
      <c r="M951"/>
      <c r="N951"/>
    </row>
    <row r="952" spans="1:14" x14ac:dyDescent="0.25">
      <c r="A952" s="10">
        <v>45575</v>
      </c>
      <c r="B952" s="14">
        <v>-3.8807289694065697E-3</v>
      </c>
      <c r="C952" s="23">
        <v>-2.0701228399900252E-3</v>
      </c>
      <c r="D952" s="14">
        <f t="shared" si="28"/>
        <v>-2.3715637677201896E-3</v>
      </c>
      <c r="E952" s="11">
        <f t="shared" si="29"/>
        <v>-1.5091652016863801E-3</v>
      </c>
      <c r="I952"/>
      <c r="J952"/>
      <c r="K952"/>
      <c r="L952"/>
      <c r="M952"/>
      <c r="N952"/>
    </row>
    <row r="953" spans="1:14" x14ac:dyDescent="0.25">
      <c r="A953" s="10">
        <v>45576</v>
      </c>
      <c r="B953" s="14">
        <v>1.1544544874007505E-3</v>
      </c>
      <c r="C953" s="23">
        <v>6.0518475879536475E-3</v>
      </c>
      <c r="D953" s="14">
        <f t="shared" si="28"/>
        <v>6.9161174954302925E-3</v>
      </c>
      <c r="E953" s="11">
        <f t="shared" si="29"/>
        <v>-5.7616630080295425E-3</v>
      </c>
      <c r="I953"/>
      <c r="J953"/>
      <c r="K953"/>
      <c r="L953"/>
      <c r="M953"/>
      <c r="N953"/>
    </row>
    <row r="954" spans="1:14" x14ac:dyDescent="0.25">
      <c r="A954" s="10">
        <v>45579</v>
      </c>
      <c r="B954" s="14">
        <v>6.7736072489915644E-3</v>
      </c>
      <c r="C954" s="23">
        <v>7.7076668832222802E-3</v>
      </c>
      <c r="D954" s="14">
        <f t="shared" si="28"/>
        <v>8.8095892804196784E-3</v>
      </c>
      <c r="E954" s="11">
        <f t="shared" si="29"/>
        <v>-2.035982031428114E-3</v>
      </c>
      <c r="I954"/>
      <c r="J954"/>
      <c r="K954"/>
      <c r="L954"/>
      <c r="M954"/>
      <c r="N954"/>
    </row>
    <row r="955" spans="1:14" x14ac:dyDescent="0.25">
      <c r="A955" s="10">
        <v>45580</v>
      </c>
      <c r="B955" s="14">
        <v>-9.5443400781623777E-4</v>
      </c>
      <c r="C955" s="23">
        <v>-7.6094663324382111E-3</v>
      </c>
      <c r="D955" s="14">
        <f t="shared" si="28"/>
        <v>-8.7059449651645561E-3</v>
      </c>
      <c r="E955" s="11">
        <f t="shared" si="29"/>
        <v>7.7515109573483183E-3</v>
      </c>
      <c r="I955"/>
      <c r="J955"/>
      <c r="K955"/>
      <c r="L955"/>
      <c r="M955"/>
      <c r="N955"/>
    </row>
    <row r="956" spans="1:14" x14ac:dyDescent="0.25">
      <c r="A956" s="10">
        <v>45581</v>
      </c>
      <c r="B956" s="14">
        <v>-6.2568257420317066E-3</v>
      </c>
      <c r="C956" s="23">
        <v>4.67914595657371E-3</v>
      </c>
      <c r="D956" s="14">
        <f t="shared" si="28"/>
        <v>5.3463980123600492E-3</v>
      </c>
      <c r="E956" s="11">
        <f t="shared" si="29"/>
        <v>-1.1603223754391757E-2</v>
      </c>
      <c r="I956"/>
      <c r="J956"/>
      <c r="K956"/>
      <c r="L956"/>
      <c r="M956"/>
      <c r="N956"/>
    </row>
    <row r="957" spans="1:14" x14ac:dyDescent="0.25">
      <c r="A957" s="10">
        <v>45582</v>
      </c>
      <c r="B957" s="14">
        <v>1.4419300404985424E-3</v>
      </c>
      <c r="C957" s="23">
        <v>-1.7116047891170015E-4</v>
      </c>
      <c r="D957" s="14">
        <f t="shared" si="28"/>
        <v>-2.0005165783425137E-4</v>
      </c>
      <c r="E957" s="11">
        <f t="shared" si="29"/>
        <v>1.6419816983327938E-3</v>
      </c>
      <c r="I957"/>
      <c r="J957"/>
      <c r="K957"/>
      <c r="L957"/>
      <c r="M957"/>
      <c r="N957"/>
    </row>
    <row r="958" spans="1:14" x14ac:dyDescent="0.25">
      <c r="A958" s="10">
        <v>45583</v>
      </c>
      <c r="B958" s="14">
        <v>3.4556048390173874E-3</v>
      </c>
      <c r="C958" s="23">
        <v>3.9715527389487092E-3</v>
      </c>
      <c r="D958" s="14">
        <f t="shared" si="28"/>
        <v>4.5372470399977971E-3</v>
      </c>
      <c r="E958" s="11">
        <f t="shared" si="29"/>
        <v>-1.0816422009804097E-3</v>
      </c>
      <c r="I958"/>
      <c r="J958"/>
      <c r="K958"/>
      <c r="L958"/>
      <c r="M958"/>
      <c r="N958"/>
    </row>
    <row r="959" spans="1:14" x14ac:dyDescent="0.25">
      <c r="A959" s="10">
        <v>45586</v>
      </c>
      <c r="B959" s="14">
        <v>1.4825923866222913E-3</v>
      </c>
      <c r="C959" s="23">
        <v>-1.8227694906369611E-3</v>
      </c>
      <c r="D959" s="14">
        <f t="shared" si="28"/>
        <v>-2.0887088757274826E-3</v>
      </c>
      <c r="E959" s="11">
        <f t="shared" si="29"/>
        <v>3.5713012623497737E-3</v>
      </c>
      <c r="I959"/>
      <c r="J959"/>
      <c r="K959"/>
      <c r="L959"/>
      <c r="M959"/>
      <c r="N959"/>
    </row>
    <row r="960" spans="1:14" x14ac:dyDescent="0.25">
      <c r="A960" s="10">
        <v>45587</v>
      </c>
      <c r="B960" s="14">
        <v>2.0846401085703518E-2</v>
      </c>
      <c r="C960" s="23">
        <v>-4.7485388838439661E-4</v>
      </c>
      <c r="D960" s="14">
        <f t="shared" si="28"/>
        <v>-5.4733285196388495E-4</v>
      </c>
      <c r="E960" s="11">
        <f t="shared" si="29"/>
        <v>2.1393733937667404E-2</v>
      </c>
      <c r="I960"/>
      <c r="J960"/>
      <c r="K960"/>
      <c r="L960"/>
      <c r="M960"/>
      <c r="N960"/>
    </row>
    <row r="961" spans="1:14" x14ac:dyDescent="0.25">
      <c r="A961" s="10">
        <v>45588</v>
      </c>
      <c r="B961" s="14">
        <v>-6.8069009740455528E-3</v>
      </c>
      <c r="C961" s="23">
        <v>-9.1913234280693954E-3</v>
      </c>
      <c r="D961" s="14">
        <f t="shared" si="28"/>
        <v>-1.0514839080012382E-2</v>
      </c>
      <c r="E961" s="11">
        <f t="shared" si="29"/>
        <v>3.7079381059668291E-3</v>
      </c>
      <c r="I961"/>
      <c r="J961"/>
      <c r="K961"/>
      <c r="L961"/>
      <c r="M961"/>
      <c r="N961"/>
    </row>
    <row r="962" spans="1:14" x14ac:dyDescent="0.25">
      <c r="A962" s="10">
        <v>45589</v>
      </c>
      <c r="B962" s="14">
        <v>3.0605500264316922E-4</v>
      </c>
      <c r="C962" s="23">
        <v>2.1457720113237334E-3</v>
      </c>
      <c r="D962" s="14">
        <f t="shared" si="28"/>
        <v>2.4494200028243804E-3</v>
      </c>
      <c r="E962" s="11">
        <f t="shared" si="29"/>
        <v>-2.1433650001812113E-3</v>
      </c>
      <c r="I962"/>
      <c r="J962"/>
      <c r="K962"/>
      <c r="L962"/>
      <c r="M962"/>
      <c r="N962"/>
    </row>
    <row r="963" spans="1:14" x14ac:dyDescent="0.25">
      <c r="A963" s="10">
        <v>45590</v>
      </c>
      <c r="B963" s="14">
        <v>8.0521848396254338E-3</v>
      </c>
      <c r="C963" s="23">
        <v>-2.9944716993009175E-4</v>
      </c>
      <c r="D963" s="14">
        <f t="shared" si="28"/>
        <v>-3.4675077562268592E-4</v>
      </c>
      <c r="E963" s="11">
        <f t="shared" si="29"/>
        <v>8.3989356152481195E-3</v>
      </c>
      <c r="I963"/>
      <c r="J963"/>
      <c r="K963"/>
      <c r="L963"/>
      <c r="M963"/>
      <c r="N963"/>
    </row>
    <row r="964" spans="1:14" x14ac:dyDescent="0.25">
      <c r="A964" s="10">
        <v>45593</v>
      </c>
      <c r="B964" s="14">
        <v>-3.6435066101023913E-3</v>
      </c>
      <c r="C964" s="23">
        <v>2.6514435020340427E-3</v>
      </c>
      <c r="D964" s="14">
        <f t="shared" si="28"/>
        <v>3.0276683073763317E-3</v>
      </c>
      <c r="E964" s="11">
        <f t="shared" si="29"/>
        <v>-6.6711749174787234E-3</v>
      </c>
      <c r="I964"/>
      <c r="J964"/>
      <c r="K964"/>
      <c r="L964"/>
      <c r="M964"/>
      <c r="N964"/>
    </row>
    <row r="965" spans="1:14" x14ac:dyDescent="0.25">
      <c r="A965" s="10">
        <v>45594</v>
      </c>
      <c r="B965" s="14">
        <v>1.2564699826675827E-2</v>
      </c>
      <c r="C965" s="23">
        <v>1.6141272481633234E-3</v>
      </c>
      <c r="D965" s="14">
        <f t="shared" ref="D965:D1028" si="30">$H$38+$H$39*C965</f>
        <v>1.84147059580996E-3</v>
      </c>
      <c r="E965" s="11">
        <f t="shared" si="29"/>
        <v>1.0723229230865867E-2</v>
      </c>
      <c r="I965"/>
      <c r="J965"/>
      <c r="K965"/>
      <c r="L965"/>
      <c r="M965"/>
      <c r="N965"/>
    </row>
    <row r="966" spans="1:14" x14ac:dyDescent="0.25">
      <c r="A966" s="10">
        <v>45595</v>
      </c>
      <c r="B966" s="14">
        <v>1.3426978856850536E-3</v>
      </c>
      <c r="C966" s="23">
        <v>-3.3002338893437203E-3</v>
      </c>
      <c r="D966" s="14">
        <f t="shared" si="30"/>
        <v>-3.7782272671795505E-3</v>
      </c>
      <c r="E966" s="11">
        <f t="shared" ref="E966:E1029" si="31">B966-D966</f>
        <v>5.1209251528646039E-3</v>
      </c>
      <c r="I966"/>
      <c r="J966"/>
      <c r="K966"/>
      <c r="L966"/>
      <c r="M966"/>
      <c r="N966"/>
    </row>
    <row r="967" spans="1:14" x14ac:dyDescent="0.25">
      <c r="A967" s="10">
        <v>45596</v>
      </c>
      <c r="B967" s="14">
        <v>-6.0527476298914563E-2</v>
      </c>
      <c r="C967" s="23">
        <v>-1.8614700871699547E-2</v>
      </c>
      <c r="D967" s="14">
        <f t="shared" si="30"/>
        <v>-2.1290712606673003E-2</v>
      </c>
      <c r="E967" s="11">
        <f t="shared" si="31"/>
        <v>-3.9236763692241564E-2</v>
      </c>
      <c r="I967"/>
      <c r="J967"/>
      <c r="K967"/>
      <c r="L967"/>
      <c r="M967"/>
      <c r="N967"/>
    </row>
    <row r="968" spans="1:14" x14ac:dyDescent="0.25">
      <c r="A968" s="10">
        <v>45597</v>
      </c>
      <c r="B968" s="14">
        <v>9.8929226594763088E-3</v>
      </c>
      <c r="C968" s="23">
        <v>4.0925095436261348E-3</v>
      </c>
      <c r="D968" s="14">
        <f t="shared" si="30"/>
        <v>4.6755642449691406E-3</v>
      </c>
      <c r="E968" s="11">
        <f t="shared" si="31"/>
        <v>5.2173584145071682E-3</v>
      </c>
      <c r="I968"/>
      <c r="J968"/>
      <c r="K968"/>
      <c r="L968"/>
      <c r="M968"/>
      <c r="N968"/>
    </row>
    <row r="969" spans="1:14" x14ac:dyDescent="0.25">
      <c r="A969" s="10">
        <v>45600</v>
      </c>
      <c r="B969" s="14">
        <v>-4.6543919843100101E-3</v>
      </c>
      <c r="C969" s="23">
        <v>-2.8120834783000024E-3</v>
      </c>
      <c r="D969" s="14">
        <f t="shared" si="30"/>
        <v>-3.22001476610328E-3</v>
      </c>
      <c r="E969" s="11">
        <f t="shared" si="31"/>
        <v>-1.4343772182067302E-3</v>
      </c>
      <c r="I969"/>
      <c r="J969"/>
      <c r="K969"/>
      <c r="L969"/>
      <c r="M969"/>
      <c r="N969"/>
    </row>
    <row r="970" spans="1:14" x14ac:dyDescent="0.25">
      <c r="A970" s="10">
        <v>45601</v>
      </c>
      <c r="B970" s="14">
        <v>7.3446287541002542E-3</v>
      </c>
      <c r="C970" s="23">
        <v>1.2265644545291292E-2</v>
      </c>
      <c r="D970" s="14">
        <f t="shared" si="30"/>
        <v>1.4021753508968183E-2</v>
      </c>
      <c r="E970" s="11">
        <f t="shared" si="31"/>
        <v>-6.677124754867929E-3</v>
      </c>
      <c r="I970"/>
      <c r="J970"/>
      <c r="K970"/>
      <c r="L970"/>
      <c r="M970"/>
      <c r="N970"/>
    </row>
    <row r="971" spans="1:14" x14ac:dyDescent="0.25">
      <c r="A971" s="10">
        <v>45602</v>
      </c>
      <c r="B971" s="14">
        <v>2.1192878879343822E-2</v>
      </c>
      <c r="C971" s="23">
        <v>2.5295927786426045E-2</v>
      </c>
      <c r="D971" s="14">
        <f t="shared" si="30"/>
        <v>2.8922216221299334E-2</v>
      </c>
      <c r="E971" s="11">
        <f t="shared" si="31"/>
        <v>-7.7293373419555118E-3</v>
      </c>
      <c r="I971"/>
      <c r="J971"/>
      <c r="K971"/>
      <c r="L971"/>
      <c r="M971"/>
      <c r="N971"/>
    </row>
    <row r="972" spans="1:14" x14ac:dyDescent="0.25">
      <c r="A972" s="10">
        <v>45603</v>
      </c>
      <c r="B972" s="14">
        <v>1.2494646112146068E-2</v>
      </c>
      <c r="C972" s="23">
        <v>7.4312297274883605E-3</v>
      </c>
      <c r="D972" s="14">
        <f t="shared" si="30"/>
        <v>8.4934763107251347E-3</v>
      </c>
      <c r="E972" s="11">
        <f t="shared" si="31"/>
        <v>4.0011698014209337E-3</v>
      </c>
      <c r="I972"/>
      <c r="J972"/>
      <c r="K972"/>
      <c r="L972"/>
      <c r="M972"/>
      <c r="N972"/>
    </row>
    <row r="973" spans="1:14" x14ac:dyDescent="0.25">
      <c r="A973" s="10">
        <v>45604</v>
      </c>
      <c r="B973" s="14">
        <v>-6.7930822670972252E-3</v>
      </c>
      <c r="C973" s="23">
        <v>3.75683330923168E-3</v>
      </c>
      <c r="D973" s="14">
        <f t="shared" si="30"/>
        <v>4.2917098711654656E-3</v>
      </c>
      <c r="E973" s="11">
        <f t="shared" si="31"/>
        <v>-1.1084792138262691E-2</v>
      </c>
      <c r="I973"/>
      <c r="J973"/>
      <c r="K973"/>
      <c r="L973"/>
      <c r="M973"/>
      <c r="N973"/>
    </row>
    <row r="974" spans="1:14" x14ac:dyDescent="0.25">
      <c r="A974" s="10">
        <v>45607</v>
      </c>
      <c r="B974" s="14">
        <v>-1.0720892189136287E-2</v>
      </c>
      <c r="C974" s="23">
        <v>9.6906342979881041E-4</v>
      </c>
      <c r="D974" s="14">
        <f t="shared" si="30"/>
        <v>1.103823593458434E-3</v>
      </c>
      <c r="E974" s="11">
        <f t="shared" si="31"/>
        <v>-1.1824715782594721E-2</v>
      </c>
      <c r="I974"/>
      <c r="J974"/>
      <c r="K974"/>
      <c r="L974"/>
      <c r="M974"/>
      <c r="N974"/>
    </row>
    <row r="975" spans="1:14" x14ac:dyDescent="0.25">
      <c r="A975" s="10">
        <v>45608</v>
      </c>
      <c r="B975" s="14">
        <v>1.2009319753290221E-2</v>
      </c>
      <c r="C975" s="23">
        <v>-2.8926596513723923E-3</v>
      </c>
      <c r="D975" s="14">
        <f t="shared" si="30"/>
        <v>-3.3121556843127391E-3</v>
      </c>
      <c r="E975" s="11">
        <f t="shared" si="31"/>
        <v>1.532147543760296E-2</v>
      </c>
      <c r="I975"/>
      <c r="J975"/>
      <c r="K975"/>
      <c r="L975"/>
      <c r="M975"/>
      <c r="N975"/>
    </row>
    <row r="976" spans="1:14" x14ac:dyDescent="0.25">
      <c r="A976" s="10">
        <v>45609</v>
      </c>
      <c r="B976" s="14">
        <v>5.1297007447097887E-3</v>
      </c>
      <c r="C976" s="23">
        <v>2.3222772482434412E-4</v>
      </c>
      <c r="D976" s="14">
        <f t="shared" si="30"/>
        <v>2.6123308764145213E-4</v>
      </c>
      <c r="E976" s="11">
        <f t="shared" si="31"/>
        <v>4.8684676570683368E-3</v>
      </c>
      <c r="I976"/>
      <c r="J976"/>
      <c r="K976"/>
      <c r="L976"/>
      <c r="M976"/>
      <c r="N976"/>
    </row>
    <row r="977" spans="1:14" x14ac:dyDescent="0.25">
      <c r="A977" s="10">
        <v>45610</v>
      </c>
      <c r="B977" s="14">
        <v>3.9745527548050138E-3</v>
      </c>
      <c r="C977" s="23">
        <v>-6.0497347948590225E-3</v>
      </c>
      <c r="D977" s="14">
        <f t="shared" si="30"/>
        <v>-6.9223519927894056E-3</v>
      </c>
      <c r="E977" s="11">
        <f t="shared" si="31"/>
        <v>1.0896904747594419E-2</v>
      </c>
      <c r="I977"/>
      <c r="J977"/>
      <c r="K977"/>
      <c r="L977"/>
      <c r="M977"/>
      <c r="N977"/>
    </row>
    <row r="978" spans="1:14" x14ac:dyDescent="0.25">
      <c r="A978" s="10">
        <v>45611</v>
      </c>
      <c r="B978" s="14">
        <v>-2.7852615404176342E-2</v>
      </c>
      <c r="C978" s="23">
        <v>-1.3203489851361223E-2</v>
      </c>
      <c r="D978" s="14">
        <f t="shared" si="30"/>
        <v>-1.5102854173744193E-2</v>
      </c>
      <c r="E978" s="11">
        <f t="shared" si="31"/>
        <v>-1.2749761230432149E-2</v>
      </c>
      <c r="I978"/>
      <c r="J978"/>
      <c r="K978"/>
      <c r="L978"/>
      <c r="M978"/>
      <c r="N978"/>
    </row>
    <row r="979" spans="1:14" x14ac:dyDescent="0.25">
      <c r="A979" s="10">
        <v>45614</v>
      </c>
      <c r="B979" s="14">
        <v>1.8312696490434769E-3</v>
      </c>
      <c r="C979" s="23">
        <v>3.9178143945411432E-3</v>
      </c>
      <c r="D979" s="14">
        <f t="shared" si="30"/>
        <v>4.4757958664316255E-3</v>
      </c>
      <c r="E979" s="11">
        <f t="shared" si="31"/>
        <v>-2.6445262173881486E-3</v>
      </c>
      <c r="I979"/>
      <c r="J979"/>
      <c r="K979"/>
      <c r="L979"/>
      <c r="M979"/>
      <c r="N979"/>
    </row>
    <row r="980" spans="1:14" x14ac:dyDescent="0.25">
      <c r="A980" s="10">
        <v>45615</v>
      </c>
      <c r="B980" s="14">
        <v>4.8827021970489024E-3</v>
      </c>
      <c r="C980" s="23">
        <v>3.963584828470007E-3</v>
      </c>
      <c r="D980" s="14">
        <f t="shared" si="30"/>
        <v>4.5281355302335046E-3</v>
      </c>
      <c r="E980" s="11">
        <f t="shared" si="31"/>
        <v>3.5456666681539777E-4</v>
      </c>
      <c r="I980"/>
      <c r="J980"/>
      <c r="K980"/>
      <c r="L980"/>
      <c r="M980"/>
      <c r="N980"/>
    </row>
    <row r="981" spans="1:14" x14ac:dyDescent="0.25">
      <c r="A981" s="10">
        <v>45616</v>
      </c>
      <c r="B981" s="14">
        <v>-5.5052298797061156E-3</v>
      </c>
      <c r="C981" s="23">
        <v>2.1950862252150215E-5</v>
      </c>
      <c r="D981" s="14">
        <f t="shared" si="30"/>
        <v>2.0776108154481433E-5</v>
      </c>
      <c r="E981" s="11">
        <f t="shared" si="31"/>
        <v>-5.5260059878605968E-3</v>
      </c>
      <c r="I981"/>
      <c r="J981"/>
      <c r="K981"/>
      <c r="L981"/>
      <c r="M981"/>
      <c r="N981"/>
    </row>
    <row r="982" spans="1:14" x14ac:dyDescent="0.25">
      <c r="A982" s="10">
        <v>45617</v>
      </c>
      <c r="B982" s="14">
        <v>-4.3167443490419073E-3</v>
      </c>
      <c r="C982" s="23">
        <v>5.3404615405816735E-3</v>
      </c>
      <c r="D982" s="14">
        <f t="shared" si="30"/>
        <v>6.1026293250829198E-3</v>
      </c>
      <c r="E982" s="11">
        <f t="shared" si="31"/>
        <v>-1.0419373674124828E-2</v>
      </c>
      <c r="I982"/>
      <c r="J982"/>
      <c r="K982"/>
      <c r="L982"/>
      <c r="M982"/>
      <c r="N982"/>
    </row>
    <row r="983" spans="1:14" x14ac:dyDescent="0.25">
      <c r="A983" s="10">
        <v>45618</v>
      </c>
      <c r="B983" s="14">
        <v>1.0003155395308043E-2</v>
      </c>
      <c r="C983" s="23">
        <v>3.4679590949915446E-3</v>
      </c>
      <c r="D983" s="14">
        <f t="shared" si="30"/>
        <v>3.9613748064409437E-3</v>
      </c>
      <c r="E983" s="11">
        <f t="shared" si="31"/>
        <v>6.0417805888670992E-3</v>
      </c>
      <c r="I983"/>
      <c r="J983"/>
      <c r="K983"/>
      <c r="L983"/>
      <c r="M983"/>
      <c r="N983"/>
    </row>
    <row r="984" spans="1:14" x14ac:dyDescent="0.25">
      <c r="A984" s="10">
        <v>45621</v>
      </c>
      <c r="B984" s="14">
        <v>4.2925206677126293E-3</v>
      </c>
      <c r="C984" s="23">
        <v>3.0204803059383531E-3</v>
      </c>
      <c r="D984" s="14">
        <f t="shared" si="30"/>
        <v>3.4496713470873221E-3</v>
      </c>
      <c r="E984" s="11">
        <f t="shared" si="31"/>
        <v>8.4284932062530724E-4</v>
      </c>
      <c r="I984"/>
      <c r="J984"/>
      <c r="K984"/>
      <c r="L984"/>
      <c r="M984"/>
      <c r="N984"/>
    </row>
    <row r="985" spans="1:14" x14ac:dyDescent="0.25">
      <c r="A985" s="10">
        <v>45622</v>
      </c>
      <c r="B985" s="14">
        <v>2.1968084374537161E-2</v>
      </c>
      <c r="C985" s="23">
        <v>5.7220056476303387E-3</v>
      </c>
      <c r="D985" s="14">
        <f t="shared" si="30"/>
        <v>6.5389347863672159E-3</v>
      </c>
      <c r="E985" s="11">
        <f t="shared" si="31"/>
        <v>1.5429149588169945E-2</v>
      </c>
      <c r="I985"/>
      <c r="J985"/>
      <c r="K985"/>
      <c r="L985"/>
      <c r="M985"/>
      <c r="N985"/>
    </row>
    <row r="986" spans="1:14" x14ac:dyDescent="0.25">
      <c r="A986" s="10">
        <v>45623</v>
      </c>
      <c r="B986" s="14">
        <v>-1.168259757972224E-2</v>
      </c>
      <c r="C986" s="23">
        <v>-3.8012380174400587E-3</v>
      </c>
      <c r="D986" s="14">
        <f t="shared" si="30"/>
        <v>-4.3511383230080925E-3</v>
      </c>
      <c r="E986" s="11">
        <f t="shared" si="31"/>
        <v>-7.3314592567141476E-3</v>
      </c>
      <c r="I986"/>
      <c r="J986"/>
      <c r="K986"/>
      <c r="L986"/>
      <c r="M986"/>
      <c r="N986"/>
    </row>
    <row r="987" spans="1:14" x14ac:dyDescent="0.25">
      <c r="A987" s="10">
        <v>45625</v>
      </c>
      <c r="B987" s="14">
        <v>1.1111835518027231E-3</v>
      </c>
      <c r="C987" s="23">
        <v>5.6077854888151972E-3</v>
      </c>
      <c r="D987" s="14">
        <f t="shared" si="30"/>
        <v>6.4083211085272131E-3</v>
      </c>
      <c r="E987" s="11">
        <f t="shared" si="31"/>
        <v>-5.2971375567244898E-3</v>
      </c>
      <c r="I987"/>
      <c r="J987"/>
      <c r="K987"/>
      <c r="L987"/>
      <c r="M987"/>
      <c r="N987"/>
    </row>
    <row r="988" spans="1:14" x14ac:dyDescent="0.25">
      <c r="A988" s="10">
        <v>45628</v>
      </c>
      <c r="B988" s="14">
        <v>1.7758402684603804E-2</v>
      </c>
      <c r="C988" s="23">
        <v>2.4484564662999499E-3</v>
      </c>
      <c r="D988" s="14">
        <f t="shared" si="30"/>
        <v>2.7955474316386309E-3</v>
      </c>
      <c r="E988" s="11">
        <f t="shared" si="31"/>
        <v>1.4962855252965174E-2</v>
      </c>
      <c r="I988"/>
      <c r="J988"/>
      <c r="K988"/>
      <c r="L988"/>
      <c r="M988"/>
      <c r="N988"/>
    </row>
    <row r="989" spans="1:14" x14ac:dyDescent="0.25">
      <c r="A989" s="10">
        <v>45629</v>
      </c>
      <c r="B989" s="14">
        <v>5.1054506852500018E-4</v>
      </c>
      <c r="C989" s="23">
        <v>4.5144911451457754E-4</v>
      </c>
      <c r="D989" s="14">
        <f t="shared" si="30"/>
        <v>5.1191836303998391E-4</v>
      </c>
      <c r="E989" s="11">
        <f t="shared" si="31"/>
        <v>-1.3732945149837325E-6</v>
      </c>
      <c r="I989"/>
      <c r="J989"/>
      <c r="K989"/>
      <c r="L989"/>
      <c r="M989"/>
      <c r="N989"/>
    </row>
    <row r="990" spans="1:14" x14ac:dyDescent="0.25">
      <c r="A990" s="10">
        <v>45630</v>
      </c>
      <c r="B990" s="14">
        <v>1.4424810133203488E-2</v>
      </c>
      <c r="C990" s="23">
        <v>6.051417924264702E-3</v>
      </c>
      <c r="D990" s="14">
        <f t="shared" si="30"/>
        <v>6.9156261639943218E-3</v>
      </c>
      <c r="E990" s="11">
        <f t="shared" si="31"/>
        <v>7.5091839692091661E-3</v>
      </c>
      <c r="I990"/>
      <c r="J990"/>
      <c r="K990"/>
      <c r="L990"/>
      <c r="M990"/>
      <c r="N990"/>
    </row>
    <row r="991" spans="1:14" x14ac:dyDescent="0.25">
      <c r="A991" s="10">
        <v>45631</v>
      </c>
      <c r="B991" s="14">
        <v>1.188791277778216E-2</v>
      </c>
      <c r="C991" s="23">
        <v>-1.869775626924769E-3</v>
      </c>
      <c r="D991" s="14">
        <f t="shared" si="30"/>
        <v>-2.1424615968345826E-3</v>
      </c>
      <c r="E991" s="11">
        <f t="shared" si="31"/>
        <v>1.4030374374616742E-2</v>
      </c>
      <c r="I991"/>
      <c r="J991"/>
      <c r="K991"/>
      <c r="L991"/>
      <c r="M991"/>
      <c r="N991"/>
    </row>
    <row r="992" spans="1:14" x14ac:dyDescent="0.25">
      <c r="A992" s="10">
        <v>45632</v>
      </c>
      <c r="B992" s="14">
        <v>2.1463612000381209E-3</v>
      </c>
      <c r="C992" s="23">
        <v>2.4954538421815128E-3</v>
      </c>
      <c r="D992" s="14">
        <f t="shared" si="30"/>
        <v>2.8492901349967551E-3</v>
      </c>
      <c r="E992" s="11">
        <f t="shared" si="31"/>
        <v>-7.0292893495863418E-4</v>
      </c>
      <c r="I992"/>
      <c r="J992"/>
      <c r="K992"/>
      <c r="L992"/>
      <c r="M992"/>
      <c r="N992"/>
    </row>
    <row r="993" spans="1:14" x14ac:dyDescent="0.25">
      <c r="A993" s="10">
        <v>45635</v>
      </c>
      <c r="B993" s="14">
        <v>5.5232814395000584E-3</v>
      </c>
      <c r="C993" s="23">
        <v>-6.1442139272964618E-3</v>
      </c>
      <c r="D993" s="14">
        <f t="shared" si="30"/>
        <v>-7.0303913012162008E-3</v>
      </c>
      <c r="E993" s="11">
        <f t="shared" si="31"/>
        <v>1.2553672740716259E-2</v>
      </c>
      <c r="I993"/>
      <c r="J993"/>
      <c r="K993"/>
      <c r="L993"/>
      <c r="M993"/>
      <c r="N993"/>
    </row>
    <row r="994" spans="1:14" x14ac:dyDescent="0.25">
      <c r="A994" s="10">
        <v>45636</v>
      </c>
      <c r="B994" s="14">
        <v>-6.0311071687143185E-3</v>
      </c>
      <c r="C994" s="23">
        <v>-2.9638833139443849E-3</v>
      </c>
      <c r="D994" s="14">
        <f t="shared" si="30"/>
        <v>-3.3936017671606826E-3</v>
      </c>
      <c r="E994" s="11">
        <f t="shared" si="31"/>
        <v>-2.6375054015536359E-3</v>
      </c>
      <c r="I994"/>
      <c r="J994"/>
      <c r="K994"/>
      <c r="L994"/>
      <c r="M994"/>
      <c r="N994"/>
    </row>
    <row r="995" spans="1:14" x14ac:dyDescent="0.25">
      <c r="A995" s="10">
        <v>45637</v>
      </c>
      <c r="B995" s="14">
        <v>1.2767119186028126E-2</v>
      </c>
      <c r="C995" s="23">
        <v>8.1657860482336822E-3</v>
      </c>
      <c r="D995" s="14">
        <f t="shared" si="30"/>
        <v>9.3334602822799737E-3</v>
      </c>
      <c r="E995" s="11">
        <f t="shared" si="31"/>
        <v>3.4336589037481519E-3</v>
      </c>
      <c r="I995"/>
      <c r="J995"/>
      <c r="K995"/>
      <c r="L995"/>
      <c r="M995"/>
      <c r="N995"/>
    </row>
    <row r="996" spans="1:14" x14ac:dyDescent="0.25">
      <c r="A996" s="10">
        <v>45638</v>
      </c>
      <c r="B996" s="14">
        <v>1.2695321212420675E-3</v>
      </c>
      <c r="C996" s="23">
        <v>-5.4140225278102565E-3</v>
      </c>
      <c r="D996" s="14">
        <f t="shared" si="30"/>
        <v>-6.1953987289471739E-3</v>
      </c>
      <c r="E996" s="11">
        <f t="shared" si="31"/>
        <v>7.4649308501892418E-3</v>
      </c>
      <c r="I996"/>
      <c r="J996"/>
      <c r="K996"/>
      <c r="L996"/>
      <c r="M996"/>
      <c r="N996"/>
    </row>
    <row r="997" spans="1:14" x14ac:dyDescent="0.25">
      <c r="A997" s="10">
        <v>45639</v>
      </c>
      <c r="B997" s="14">
        <v>-5.0939653292880081E-3</v>
      </c>
      <c r="C997" s="23">
        <v>-2.6466639124147903E-5</v>
      </c>
      <c r="D997" s="14">
        <f t="shared" si="30"/>
        <v>-3.4590545089423406E-5</v>
      </c>
      <c r="E997" s="11">
        <f t="shared" si="31"/>
        <v>-5.0593747841985847E-3</v>
      </c>
      <c r="I997"/>
      <c r="J997"/>
      <c r="K997"/>
      <c r="L997"/>
      <c r="M997"/>
      <c r="N997"/>
    </row>
    <row r="998" spans="1:14" x14ac:dyDescent="0.25">
      <c r="A998" s="10">
        <v>45642</v>
      </c>
      <c r="B998" s="14">
        <v>9.6586534513555273E-3</v>
      </c>
      <c r="C998" s="23">
        <v>3.7993543260221073E-3</v>
      </c>
      <c r="D998" s="14">
        <f t="shared" si="30"/>
        <v>4.3403337432219103E-3</v>
      </c>
      <c r="E998" s="11">
        <f t="shared" si="31"/>
        <v>5.318319708133617E-3</v>
      </c>
      <c r="I998"/>
      <c r="J998"/>
      <c r="K998"/>
      <c r="L998"/>
      <c r="M998"/>
      <c r="N998"/>
    </row>
    <row r="999" spans="1:14" x14ac:dyDescent="0.25">
      <c r="A999" s="10">
        <v>45643</v>
      </c>
      <c r="B999" s="14">
        <v>6.3552605812407159E-3</v>
      </c>
      <c r="C999" s="23">
        <v>-3.86399496580147E-3</v>
      </c>
      <c r="D999" s="14">
        <f t="shared" si="30"/>
        <v>-4.4229025012453623E-3</v>
      </c>
      <c r="E999" s="11">
        <f t="shared" si="31"/>
        <v>1.0778163082486077E-2</v>
      </c>
      <c r="I999"/>
      <c r="J999"/>
      <c r="K999"/>
      <c r="L999"/>
      <c r="M999"/>
      <c r="N999"/>
    </row>
    <row r="1000" spans="1:14" x14ac:dyDescent="0.25">
      <c r="A1000" s="10">
        <v>45644</v>
      </c>
      <c r="B1000" s="14">
        <v>-3.7561109095159598E-2</v>
      </c>
      <c r="C1000" s="23">
        <v>-2.9492846351603406E-2</v>
      </c>
      <c r="D1000" s="14">
        <f t="shared" si="30"/>
        <v>-3.3730150652879695E-2</v>
      </c>
      <c r="E1000" s="11">
        <f t="shared" si="31"/>
        <v>-3.8309584422799026E-3</v>
      </c>
      <c r="I1000"/>
      <c r="J1000"/>
      <c r="K1000"/>
      <c r="L1000"/>
      <c r="M1000"/>
      <c r="N1000"/>
    </row>
    <row r="1001" spans="1:14" x14ac:dyDescent="0.25">
      <c r="A1001" s="10">
        <v>45645</v>
      </c>
      <c r="B1001" s="14">
        <v>-8.2296339806532453E-4</v>
      </c>
      <c r="C1001" s="23">
        <v>-8.6511232490705278E-4</v>
      </c>
      <c r="D1001" s="14">
        <f t="shared" si="30"/>
        <v>-9.9360337225628073E-4</v>
      </c>
      <c r="E1001" s="11">
        <f t="shared" si="31"/>
        <v>1.7063997419095619E-4</v>
      </c>
      <c r="I1001"/>
      <c r="J1001"/>
      <c r="K1001"/>
      <c r="L1001"/>
      <c r="M1001"/>
      <c r="N1001"/>
    </row>
    <row r="1002" spans="1:14" x14ac:dyDescent="0.25">
      <c r="A1002" s="10">
        <v>45646</v>
      </c>
      <c r="B1002" s="14">
        <v>-9.8389944272725231E-4</v>
      </c>
      <c r="C1002" s="23">
        <v>1.0869123768910549E-2</v>
      </c>
      <c r="D1002" s="14">
        <f t="shared" si="30"/>
        <v>1.242479622336087E-2</v>
      </c>
      <c r="E1002" s="11">
        <f t="shared" si="31"/>
        <v>-1.3408695666088122E-2</v>
      </c>
      <c r="I1002"/>
      <c r="J1002"/>
      <c r="K1002"/>
      <c r="L1002"/>
      <c r="M1002"/>
      <c r="N1002"/>
    </row>
    <row r="1003" spans="1:14" x14ac:dyDescent="0.25">
      <c r="A1003" s="10">
        <v>45649</v>
      </c>
      <c r="B1003" s="14">
        <v>-3.0920846711629739E-3</v>
      </c>
      <c r="C1003" s="23">
        <v>7.2872734685335491E-3</v>
      </c>
      <c r="D1003" s="14">
        <f t="shared" si="30"/>
        <v>8.3288586405588141E-3</v>
      </c>
      <c r="E1003" s="11">
        <f t="shared" si="31"/>
        <v>-1.1420943311721788E-2</v>
      </c>
      <c r="I1003"/>
      <c r="J1003"/>
      <c r="K1003"/>
      <c r="L1003"/>
      <c r="M1003"/>
      <c r="N1003"/>
    </row>
    <row r="1004" spans="1:14" x14ac:dyDescent="0.25">
      <c r="A1004" s="10">
        <v>45650</v>
      </c>
      <c r="B1004" s="14">
        <v>9.3739080103686975E-3</v>
      </c>
      <c r="C1004" s="23">
        <v>1.1042759255392057E-2</v>
      </c>
      <c r="D1004" s="14">
        <f t="shared" si="30"/>
        <v>1.2623352850563541E-2</v>
      </c>
      <c r="E1004" s="11">
        <f t="shared" si="31"/>
        <v>-3.2494448401948432E-3</v>
      </c>
      <c r="I1004"/>
      <c r="J1004"/>
      <c r="K1004"/>
      <c r="L1004"/>
      <c r="M1004"/>
      <c r="N1004"/>
    </row>
    <row r="1005" spans="1:14" x14ac:dyDescent="0.25">
      <c r="A1005" s="10">
        <v>45652</v>
      </c>
      <c r="B1005" s="14">
        <v>-2.7770366735764699E-3</v>
      </c>
      <c r="C1005" s="23">
        <v>-4.0565878647392297E-4</v>
      </c>
      <c r="D1005" s="14">
        <f t="shared" si="30"/>
        <v>-4.6820648020259257E-4</v>
      </c>
      <c r="E1005" s="11">
        <f t="shared" si="31"/>
        <v>-2.3088301933738772E-3</v>
      </c>
      <c r="I1005"/>
      <c r="J1005"/>
      <c r="K1005"/>
      <c r="L1005"/>
      <c r="M1005"/>
      <c r="N1005"/>
    </row>
    <row r="1006" spans="1:14" x14ac:dyDescent="0.25">
      <c r="A1006" s="10">
        <v>45653</v>
      </c>
      <c r="B1006" s="14">
        <v>-1.7301513833228456E-2</v>
      </c>
      <c r="C1006" s="23">
        <v>-1.1055736101235553E-2</v>
      </c>
      <c r="D1006" s="14">
        <f t="shared" si="30"/>
        <v>-1.264684273663364E-2</v>
      </c>
      <c r="E1006" s="11">
        <f t="shared" si="31"/>
        <v>-4.6546710965948163E-3</v>
      </c>
      <c r="I1006"/>
      <c r="J1006"/>
      <c r="K1006"/>
      <c r="L1006"/>
      <c r="M1006"/>
      <c r="N1006"/>
    </row>
    <row r="1007" spans="1:14" x14ac:dyDescent="0.25">
      <c r="A1007" s="10">
        <v>45656</v>
      </c>
      <c r="B1007" s="14">
        <v>-1.3239592399564026E-2</v>
      </c>
      <c r="C1007" s="23">
        <v>-1.0701995701766725E-2</v>
      </c>
      <c r="D1007" s="14">
        <f t="shared" si="30"/>
        <v>-1.2242331527277044E-2</v>
      </c>
      <c r="E1007" s="11">
        <f t="shared" si="31"/>
        <v>-9.9726087228698204E-4</v>
      </c>
      <c r="I1007"/>
      <c r="J1007"/>
      <c r="K1007"/>
      <c r="L1007"/>
      <c r="M1007"/>
      <c r="N1007"/>
    </row>
    <row r="1008" spans="1:14" x14ac:dyDescent="0.25">
      <c r="A1008" s="10">
        <v>45657</v>
      </c>
      <c r="B1008" s="14">
        <v>-7.838304773481913E-3</v>
      </c>
      <c r="C1008" s="23">
        <v>-4.2848003949274112E-3</v>
      </c>
      <c r="D1008" s="14">
        <f t="shared" si="30"/>
        <v>-4.9041042901706768E-3</v>
      </c>
      <c r="E1008" s="11">
        <f t="shared" si="31"/>
        <v>-2.9342004833112362E-3</v>
      </c>
      <c r="I1008"/>
      <c r="J1008"/>
      <c r="K1008"/>
      <c r="L1008"/>
      <c r="M1008"/>
      <c r="N1008"/>
    </row>
    <row r="1009" spans="1:14" x14ac:dyDescent="0.25">
      <c r="A1009" s="10">
        <v>45659</v>
      </c>
      <c r="B1009" s="14">
        <v>-6.9276683468147242E-3</v>
      </c>
      <c r="C1009" s="23">
        <v>-2.2238866412221977E-3</v>
      </c>
      <c r="D1009" s="14">
        <f t="shared" si="30"/>
        <v>-2.5473966137425572E-3</v>
      </c>
      <c r="E1009" s="11">
        <f t="shared" si="31"/>
        <v>-4.380271733072167E-3</v>
      </c>
      <c r="I1009"/>
      <c r="J1009"/>
      <c r="K1009"/>
      <c r="L1009"/>
      <c r="M1009"/>
      <c r="N1009"/>
    </row>
    <row r="1010" spans="1:14" x14ac:dyDescent="0.25">
      <c r="A1010" s="10">
        <v>45660</v>
      </c>
      <c r="B1010" s="14">
        <v>1.1395711491790989E-2</v>
      </c>
      <c r="C1010" s="23">
        <v>1.259602672149193E-2</v>
      </c>
      <c r="D1010" s="14">
        <f t="shared" si="30"/>
        <v>1.4399553991597425E-2</v>
      </c>
      <c r="E1010" s="11">
        <f t="shared" si="31"/>
        <v>-3.0038424998064354E-3</v>
      </c>
      <c r="I1010"/>
      <c r="J1010"/>
      <c r="K1010"/>
      <c r="L1010"/>
      <c r="M1010"/>
      <c r="N1010"/>
    </row>
    <row r="1011" spans="1:14" x14ac:dyDescent="0.25">
      <c r="A1011" s="10">
        <v>45663</v>
      </c>
      <c r="B1011" s="14">
        <v>1.0629511208285085E-2</v>
      </c>
      <c r="C1011" s="23">
        <v>5.5380450854502633E-3</v>
      </c>
      <c r="D1011" s="14">
        <f t="shared" si="30"/>
        <v>6.3285711705825306E-3</v>
      </c>
      <c r="E1011" s="11">
        <f t="shared" si="31"/>
        <v>4.3009400377025542E-3</v>
      </c>
      <c r="I1011"/>
      <c r="J1011"/>
      <c r="K1011"/>
      <c r="L1011"/>
      <c r="M1011"/>
      <c r="N1011"/>
    </row>
    <row r="1012" spans="1:14" x14ac:dyDescent="0.25">
      <c r="A1012" s="10">
        <v>45664</v>
      </c>
      <c r="B1012" s="14">
        <v>-1.2808315016175584E-2</v>
      </c>
      <c r="C1012" s="23">
        <v>-1.110391288210788E-2</v>
      </c>
      <c r="D1012" s="14">
        <f t="shared" si="30"/>
        <v>-1.2701934119814174E-2</v>
      </c>
      <c r="E1012" s="11">
        <f t="shared" si="31"/>
        <v>-1.0638089636141011E-4</v>
      </c>
      <c r="I1012"/>
      <c r="J1012"/>
      <c r="K1012"/>
      <c r="L1012"/>
      <c r="M1012"/>
      <c r="N1012"/>
    </row>
    <row r="1013" spans="1:14" x14ac:dyDescent="0.25">
      <c r="A1013" s="10">
        <v>45665</v>
      </c>
      <c r="B1013" s="14">
        <v>5.1850129096418446E-3</v>
      </c>
      <c r="C1013" s="23">
        <v>1.5603601909253524E-3</v>
      </c>
      <c r="D1013" s="14">
        <f t="shared" si="30"/>
        <v>1.7799865883866193E-3</v>
      </c>
      <c r="E1013" s="11">
        <f t="shared" si="31"/>
        <v>3.4050263212552253E-3</v>
      </c>
      <c r="I1013"/>
      <c r="J1013"/>
      <c r="K1013"/>
      <c r="L1013"/>
      <c r="M1013"/>
      <c r="N1013"/>
    </row>
    <row r="1014" spans="1:14" x14ac:dyDescent="0.25">
      <c r="A1014" s="10">
        <v>45667</v>
      </c>
      <c r="B1014" s="14">
        <v>-1.3213623561888248E-2</v>
      </c>
      <c r="C1014" s="23">
        <v>-1.5411643803066784E-2</v>
      </c>
      <c r="D1014" s="14">
        <f t="shared" si="30"/>
        <v>-1.7627934788769263E-2</v>
      </c>
      <c r="E1014" s="11">
        <f t="shared" si="31"/>
        <v>4.4143112268810146E-3</v>
      </c>
      <c r="I1014"/>
      <c r="J1014"/>
      <c r="K1014"/>
      <c r="L1014"/>
      <c r="M1014"/>
      <c r="N1014"/>
    </row>
    <row r="1015" spans="1:14" x14ac:dyDescent="0.25">
      <c r="A1015" s="10">
        <v>45670</v>
      </c>
      <c r="B1015" s="14">
        <v>-4.2009791865490996E-3</v>
      </c>
      <c r="C1015" s="23">
        <v>1.5754440882007358E-3</v>
      </c>
      <c r="D1015" s="14">
        <f t="shared" si="30"/>
        <v>1.7972354113591667E-3</v>
      </c>
      <c r="E1015" s="11">
        <f t="shared" si="31"/>
        <v>-5.9982145979082663E-3</v>
      </c>
      <c r="I1015"/>
      <c r="J1015"/>
      <c r="K1015"/>
      <c r="L1015"/>
      <c r="M1015"/>
      <c r="N1015"/>
    </row>
    <row r="1016" spans="1:14" x14ac:dyDescent="0.25">
      <c r="A1016" s="10">
        <v>45671</v>
      </c>
      <c r="B1016" s="14">
        <v>-3.6434209810086403E-3</v>
      </c>
      <c r="C1016" s="23">
        <v>1.1462798112440839E-3</v>
      </c>
      <c r="D1016" s="14">
        <f t="shared" si="30"/>
        <v>1.3064750657920154E-3</v>
      </c>
      <c r="E1016" s="11">
        <f t="shared" si="31"/>
        <v>-4.9498960468006559E-3</v>
      </c>
      <c r="I1016"/>
      <c r="J1016"/>
      <c r="K1016"/>
      <c r="L1016"/>
      <c r="M1016"/>
      <c r="N1016"/>
    </row>
    <row r="1017" spans="1:14" x14ac:dyDescent="0.25">
      <c r="A1017" s="10">
        <v>45672</v>
      </c>
      <c r="B1017" s="14">
        <v>2.5597134144537979E-2</v>
      </c>
      <c r="C1017" s="23">
        <v>1.8312792279639119E-2</v>
      </c>
      <c r="D1017" s="14">
        <f t="shared" si="30"/>
        <v>2.0936821866588986E-2</v>
      </c>
      <c r="E1017" s="11">
        <f t="shared" si="31"/>
        <v>4.6603122779489935E-3</v>
      </c>
      <c r="I1017"/>
      <c r="J1017"/>
      <c r="K1017"/>
      <c r="L1017"/>
      <c r="M1017"/>
      <c r="N1017"/>
    </row>
    <row r="1018" spans="1:14" x14ac:dyDescent="0.25">
      <c r="A1018" s="10">
        <v>45673</v>
      </c>
      <c r="B1018" s="14">
        <v>-4.0580531810597877E-3</v>
      </c>
      <c r="C1018" s="23">
        <v>-2.1126894641922771E-3</v>
      </c>
      <c r="D1018" s="14">
        <f t="shared" si="30"/>
        <v>-2.4202397930204829E-3</v>
      </c>
      <c r="E1018" s="11">
        <f t="shared" si="31"/>
        <v>-1.6378133880393048E-3</v>
      </c>
      <c r="I1018"/>
      <c r="J1018"/>
      <c r="K1018"/>
      <c r="L1018"/>
      <c r="M1018"/>
      <c r="N1018"/>
    </row>
    <row r="1019" spans="1:14" x14ac:dyDescent="0.25">
      <c r="A1019" s="10">
        <v>45674</v>
      </c>
      <c r="B1019" s="14">
        <v>1.0481006047691659E-2</v>
      </c>
      <c r="C1019" s="23">
        <v>9.9910589693537784E-3</v>
      </c>
      <c r="D1019" s="14">
        <f t="shared" si="30"/>
        <v>1.1420706629705438E-2</v>
      </c>
      <c r="E1019" s="11">
        <f t="shared" si="31"/>
        <v>-9.397005820137791E-4</v>
      </c>
      <c r="I1019"/>
      <c r="J1019"/>
      <c r="K1019"/>
      <c r="L1019"/>
      <c r="M1019"/>
      <c r="N1019"/>
    </row>
    <row r="1020" spans="1:14" x14ac:dyDescent="0.25">
      <c r="A1020" s="10">
        <v>45678</v>
      </c>
      <c r="B1020" s="14">
        <v>-1.2353731701739649E-3</v>
      </c>
      <c r="C1020" s="23">
        <v>8.7682271055828601E-3</v>
      </c>
      <c r="D1020" s="14">
        <f t="shared" si="30"/>
        <v>1.0022367065447263E-2</v>
      </c>
      <c r="E1020" s="11">
        <f t="shared" si="31"/>
        <v>-1.1257740235621228E-2</v>
      </c>
      <c r="I1020"/>
      <c r="J1020"/>
      <c r="K1020"/>
      <c r="L1020"/>
      <c r="M1020"/>
      <c r="N1020"/>
    </row>
    <row r="1021" spans="1:14" x14ac:dyDescent="0.25">
      <c r="A1021" s="10">
        <v>45679</v>
      </c>
      <c r="B1021" s="14">
        <v>4.1307006415045248E-2</v>
      </c>
      <c r="C1021" s="23">
        <v>6.1379415222275781E-3</v>
      </c>
      <c r="D1021" s="14">
        <f t="shared" si="30"/>
        <v>7.0145681149346214E-3</v>
      </c>
      <c r="E1021" s="11">
        <f t="shared" si="31"/>
        <v>3.4292438300110625E-2</v>
      </c>
      <c r="I1021"/>
      <c r="J1021"/>
      <c r="K1021"/>
      <c r="L1021"/>
      <c r="M1021"/>
      <c r="N1021"/>
    </row>
    <row r="1022" spans="1:14" x14ac:dyDescent="0.25">
      <c r="A1022" s="10">
        <v>45680</v>
      </c>
      <c r="B1022" s="14">
        <v>1.1428106581854633E-3</v>
      </c>
      <c r="C1022" s="23">
        <v>5.3134862204114825E-3</v>
      </c>
      <c r="D1022" s="14">
        <f t="shared" si="30"/>
        <v>6.0717823553808154E-3</v>
      </c>
      <c r="E1022" s="11">
        <f t="shared" si="31"/>
        <v>-4.9289716971953525E-3</v>
      </c>
      <c r="I1022"/>
      <c r="J1022"/>
      <c r="K1022"/>
      <c r="L1022"/>
      <c r="M1022"/>
      <c r="N1022"/>
    </row>
    <row r="1023" spans="1:14" x14ac:dyDescent="0.25">
      <c r="A1023" s="10">
        <v>45681</v>
      </c>
      <c r="B1023" s="14">
        <v>-5.932258863985844E-3</v>
      </c>
      <c r="C1023" s="23">
        <v>-2.8551323193987958E-3</v>
      </c>
      <c r="D1023" s="14">
        <f t="shared" si="30"/>
        <v>-3.2692422187788044E-3</v>
      </c>
      <c r="E1023" s="11">
        <f t="shared" si="31"/>
        <v>-2.6630166452070395E-3</v>
      </c>
      <c r="I1023"/>
      <c r="J1023"/>
      <c r="K1023"/>
      <c r="L1023"/>
      <c r="M1023"/>
      <c r="N1023"/>
    </row>
    <row r="1024" spans="1:14" x14ac:dyDescent="0.25">
      <c r="A1024" s="10">
        <v>45684</v>
      </c>
      <c r="B1024" s="14">
        <v>-2.1393386258622447E-2</v>
      </c>
      <c r="C1024" s="23">
        <v>-1.4580715690809534E-2</v>
      </c>
      <c r="D1024" s="14">
        <f t="shared" si="30"/>
        <v>-1.6677747204647445E-2</v>
      </c>
      <c r="E1024" s="11">
        <f t="shared" si="31"/>
        <v>-4.7156390539750022E-3</v>
      </c>
      <c r="I1024"/>
      <c r="J1024"/>
      <c r="K1024"/>
      <c r="L1024"/>
      <c r="M1024"/>
      <c r="N1024"/>
    </row>
    <row r="1025" spans="1:14" x14ac:dyDescent="0.25">
      <c r="A1025" s="10">
        <v>45685</v>
      </c>
      <c r="B1025" s="14">
        <v>2.9086875963389582E-2</v>
      </c>
      <c r="C1025" s="23">
        <v>9.2178694499676726E-3</v>
      </c>
      <c r="D1025" s="14">
        <f t="shared" si="30"/>
        <v>1.0536544605751258E-2</v>
      </c>
      <c r="E1025" s="11">
        <f t="shared" si="31"/>
        <v>1.8550331357638325E-2</v>
      </c>
      <c r="I1025"/>
      <c r="J1025"/>
      <c r="K1025"/>
      <c r="L1025"/>
      <c r="M1025"/>
      <c r="N1025"/>
    </row>
    <row r="1026" spans="1:14" x14ac:dyDescent="0.25">
      <c r="A1026" s="10">
        <v>45686</v>
      </c>
      <c r="B1026" s="14">
        <v>-1.0889992342947219E-2</v>
      </c>
      <c r="C1026" s="23">
        <v>-4.6788957603215667E-3</v>
      </c>
      <c r="D1026" s="14">
        <f t="shared" si="30"/>
        <v>-5.3547624369268756E-3</v>
      </c>
      <c r="E1026" s="11">
        <f t="shared" si="31"/>
        <v>-5.535229906020343E-3</v>
      </c>
      <c r="I1026"/>
      <c r="J1026"/>
      <c r="K1026"/>
      <c r="L1026"/>
      <c r="M1026"/>
      <c r="N1026"/>
    </row>
    <row r="1027" spans="1:14" x14ac:dyDescent="0.25">
      <c r="A1027" s="10">
        <v>45687</v>
      </c>
      <c r="B1027" s="14">
        <v>-6.1809082401660817E-2</v>
      </c>
      <c r="C1027" s="23">
        <v>5.2754144053118136E-3</v>
      </c>
      <c r="D1027" s="14">
        <f t="shared" si="30"/>
        <v>6.0282462594429672E-3</v>
      </c>
      <c r="E1027" s="11">
        <f t="shared" si="31"/>
        <v>-6.7837328661103785E-2</v>
      </c>
      <c r="I1027"/>
      <c r="J1027"/>
      <c r="K1027"/>
      <c r="L1027"/>
      <c r="M1027"/>
      <c r="N1027"/>
    </row>
    <row r="1028" spans="1:14" x14ac:dyDescent="0.25">
      <c r="A1028" s="10">
        <v>45688</v>
      </c>
      <c r="B1028" s="14">
        <v>1.6869524179923573E-4</v>
      </c>
      <c r="C1028" s="23">
        <v>-5.0468257540199441E-3</v>
      </c>
      <c r="D1028" s="14">
        <f t="shared" si="30"/>
        <v>-5.7754998108117328E-3</v>
      </c>
      <c r="E1028" s="11">
        <f t="shared" si="31"/>
        <v>5.9441950526109687E-3</v>
      </c>
      <c r="I1028"/>
      <c r="J1028"/>
      <c r="K1028"/>
      <c r="L1028"/>
      <c r="M1028"/>
      <c r="N1028"/>
    </row>
    <row r="1029" spans="1:14" x14ac:dyDescent="0.25">
      <c r="A1029" s="10">
        <v>45691</v>
      </c>
      <c r="B1029" s="14">
        <v>-9.9744282737800494E-3</v>
      </c>
      <c r="C1029" s="23">
        <v>-7.6085976846666861E-3</v>
      </c>
      <c r="D1029" s="14">
        <f t="shared" ref="D1029:D1092" si="32">$H$38+$H$39*C1029</f>
        <v>-8.7049516441837123E-3</v>
      </c>
      <c r="E1029" s="11">
        <f t="shared" si="31"/>
        <v>-1.2694766295963372E-3</v>
      </c>
      <c r="I1029"/>
      <c r="J1029"/>
      <c r="K1029"/>
      <c r="L1029"/>
      <c r="M1029"/>
      <c r="N1029"/>
    </row>
    <row r="1030" spans="1:14" x14ac:dyDescent="0.25">
      <c r="A1030" s="10">
        <v>45692</v>
      </c>
      <c r="B1030" s="14">
        <v>3.5285727258132452E-3</v>
      </c>
      <c r="C1030" s="23">
        <v>7.2248818286797479E-3</v>
      </c>
      <c r="D1030" s="14">
        <f t="shared" si="32"/>
        <v>8.2575122019589269E-3</v>
      </c>
      <c r="E1030" s="11">
        <f t="shared" ref="E1030:E1093" si="33">B1030-D1030</f>
        <v>-4.7289394761456816E-3</v>
      </c>
      <c r="I1030"/>
      <c r="J1030"/>
      <c r="K1030"/>
      <c r="L1030"/>
      <c r="M1030"/>
      <c r="N1030"/>
    </row>
    <row r="1031" spans="1:14" x14ac:dyDescent="0.25">
      <c r="A1031" s="10">
        <v>45693</v>
      </c>
      <c r="B1031" s="14">
        <v>2.2311067646493578E-3</v>
      </c>
      <c r="C1031" s="23">
        <v>3.9086729306143228E-3</v>
      </c>
      <c r="D1031" s="14">
        <f t="shared" si="32"/>
        <v>4.4653423682338503E-3</v>
      </c>
      <c r="E1031" s="11">
        <f t="shared" si="33"/>
        <v>-2.2342356035844925E-3</v>
      </c>
      <c r="I1031"/>
      <c r="J1031"/>
      <c r="K1031"/>
      <c r="L1031"/>
      <c r="M1031"/>
      <c r="N1031"/>
    </row>
    <row r="1032" spans="1:14" x14ac:dyDescent="0.25">
      <c r="A1032" s="10">
        <v>45694</v>
      </c>
      <c r="B1032" s="14">
        <v>6.1214936095489543E-3</v>
      </c>
      <c r="C1032" s="23">
        <v>3.6442987226185204E-3</v>
      </c>
      <c r="D1032" s="14">
        <f t="shared" si="32"/>
        <v>4.1630236883215266E-3</v>
      </c>
      <c r="E1032" s="11">
        <f t="shared" si="33"/>
        <v>1.9584699212274277E-3</v>
      </c>
      <c r="I1032"/>
      <c r="J1032"/>
      <c r="K1032"/>
      <c r="L1032"/>
      <c r="M1032"/>
      <c r="N1032"/>
    </row>
    <row r="1033" spans="1:14" x14ac:dyDescent="0.25">
      <c r="A1033" s="10">
        <v>45695</v>
      </c>
      <c r="B1033" s="14">
        <v>-1.4597617934332764E-2</v>
      </c>
      <c r="C1033" s="23">
        <v>-9.4647701115429129E-3</v>
      </c>
      <c r="D1033" s="14">
        <f t="shared" si="32"/>
        <v>-1.0827532368063497E-2</v>
      </c>
      <c r="E1033" s="11">
        <f t="shared" si="33"/>
        <v>-3.770085566269267E-3</v>
      </c>
      <c r="I1033"/>
      <c r="J1033"/>
      <c r="K1033"/>
      <c r="L1033"/>
      <c r="M1033"/>
      <c r="N1033"/>
    </row>
    <row r="1034" spans="1:14" x14ac:dyDescent="0.25">
      <c r="A1034" s="10">
        <v>45698</v>
      </c>
      <c r="B1034" s="14">
        <v>6.0281177303529885E-3</v>
      </c>
      <c r="C1034" s="23">
        <v>6.7125410858627681E-3</v>
      </c>
      <c r="D1034" s="14">
        <f t="shared" si="32"/>
        <v>7.6716374367617572E-3</v>
      </c>
      <c r="E1034" s="11">
        <f t="shared" si="33"/>
        <v>-1.6435197064087687E-3</v>
      </c>
      <c r="I1034"/>
      <c r="J1034"/>
      <c r="K1034"/>
      <c r="L1034"/>
      <c r="M1034"/>
      <c r="N1034"/>
    </row>
    <row r="1035" spans="1:14" x14ac:dyDescent="0.25">
      <c r="A1035" s="10">
        <v>45699</v>
      </c>
      <c r="B1035" s="14">
        <v>-1.8921860579359953E-3</v>
      </c>
      <c r="C1035" s="23">
        <v>3.3958278885926985E-4</v>
      </c>
      <c r="D1035" s="14">
        <f t="shared" si="32"/>
        <v>3.8399635372169332E-4</v>
      </c>
      <c r="E1035" s="11">
        <f t="shared" si="33"/>
        <v>-2.2761824116576887E-3</v>
      </c>
      <c r="I1035"/>
      <c r="J1035"/>
      <c r="K1035"/>
      <c r="L1035"/>
      <c r="M1035"/>
      <c r="N1035"/>
    </row>
    <row r="1036" spans="1:14" x14ac:dyDescent="0.25">
      <c r="A1036" s="10">
        <v>45700</v>
      </c>
      <c r="B1036" s="14">
        <v>-5.8332059574040416E-3</v>
      </c>
      <c r="C1036" s="23">
        <v>-2.7238667143857625E-3</v>
      </c>
      <c r="D1036" s="14">
        <f t="shared" si="32"/>
        <v>-3.1191366365199528E-3</v>
      </c>
      <c r="E1036" s="11">
        <f t="shared" si="33"/>
        <v>-2.7140693208840888E-3</v>
      </c>
      <c r="I1036"/>
      <c r="J1036"/>
      <c r="K1036"/>
      <c r="L1036"/>
      <c r="M1036"/>
      <c r="N1036"/>
    </row>
    <row r="1037" spans="1:14" x14ac:dyDescent="0.25">
      <c r="A1037" s="10">
        <v>45701</v>
      </c>
      <c r="B1037" s="14">
        <v>3.6671261026293613E-3</v>
      </c>
      <c r="C1037" s="23">
        <v>1.0426292122230662E-2</v>
      </c>
      <c r="D1037" s="14">
        <f t="shared" si="32"/>
        <v>1.1918406890367427E-2</v>
      </c>
      <c r="E1037" s="11">
        <f t="shared" si="33"/>
        <v>-8.2512807877380655E-3</v>
      </c>
      <c r="I1037"/>
      <c r="J1037"/>
      <c r="K1037"/>
      <c r="L1037"/>
      <c r="M1037"/>
      <c r="N1037"/>
    </row>
    <row r="1038" spans="1:14" x14ac:dyDescent="0.25">
      <c r="A1038" s="10">
        <v>45702</v>
      </c>
      <c r="B1038" s="14">
        <v>-5.1395810788842158E-3</v>
      </c>
      <c r="C1038" s="23">
        <v>-7.1943807494660302E-5</v>
      </c>
      <c r="D1038" s="14">
        <f t="shared" si="32"/>
        <v>-8.6594852212083743E-5</v>
      </c>
      <c r="E1038" s="11">
        <f t="shared" si="33"/>
        <v>-5.0529862266721322E-3</v>
      </c>
      <c r="I1038"/>
      <c r="J1038"/>
      <c r="K1038"/>
      <c r="L1038"/>
      <c r="M1038"/>
      <c r="N1038"/>
    </row>
    <row r="1039" spans="1:14" x14ac:dyDescent="0.25">
      <c r="A1039" s="10">
        <v>45706</v>
      </c>
      <c r="B1039" s="14">
        <v>2.9626162640164115E-3</v>
      </c>
      <c r="C1039" s="23">
        <v>2.4449877750611247E-3</v>
      </c>
      <c r="D1039" s="14">
        <f t="shared" si="32"/>
        <v>2.7915808943417639E-3</v>
      </c>
      <c r="E1039" s="11">
        <f t="shared" si="33"/>
        <v>1.710353696746476E-4</v>
      </c>
      <c r="I1039"/>
      <c r="J1039"/>
      <c r="K1039"/>
      <c r="L1039"/>
      <c r="M1039"/>
      <c r="N1039"/>
    </row>
    <row r="1040" spans="1:14" x14ac:dyDescent="0.25">
      <c r="A1040" s="10">
        <v>45707</v>
      </c>
      <c r="B1040" s="14">
        <v>1.2523124318230335E-2</v>
      </c>
      <c r="C1040" s="23">
        <v>2.3769693899172973E-3</v>
      </c>
      <c r="D1040" s="14">
        <f t="shared" si="32"/>
        <v>2.7138001283497333E-3</v>
      </c>
      <c r="E1040" s="11">
        <f t="shared" si="33"/>
        <v>9.809324189880602E-3</v>
      </c>
      <c r="I1040"/>
      <c r="J1040"/>
      <c r="K1040"/>
      <c r="L1040"/>
      <c r="M1040"/>
      <c r="N1040"/>
    </row>
    <row r="1041" spans="1:14" x14ac:dyDescent="0.25">
      <c r="A1041" s="10">
        <v>45708</v>
      </c>
      <c r="B1041" s="14">
        <v>5.2907175683351544E-3</v>
      </c>
      <c r="C1041" s="23">
        <v>-4.3341850761716852E-3</v>
      </c>
      <c r="D1041" s="14">
        <f t="shared" si="32"/>
        <v>-4.9605769383720359E-3</v>
      </c>
      <c r="E1041" s="11">
        <f t="shared" si="33"/>
        <v>1.0251294506707191E-2</v>
      </c>
      <c r="I1041"/>
      <c r="J1041"/>
      <c r="K1041"/>
      <c r="L1041"/>
      <c r="M1041"/>
      <c r="N1041"/>
    </row>
    <row r="1042" spans="1:14" x14ac:dyDescent="0.25">
      <c r="A1042" s="10">
        <v>45709</v>
      </c>
      <c r="B1042" s="14">
        <v>-1.9032671226276502E-2</v>
      </c>
      <c r="C1042" s="23">
        <v>-1.7064126702563503E-2</v>
      </c>
      <c r="D1042" s="14">
        <f t="shared" si="32"/>
        <v>-1.9517591319717507E-2</v>
      </c>
      <c r="E1042" s="11">
        <f t="shared" si="33"/>
        <v>4.8492009344100473E-4</v>
      </c>
      <c r="I1042"/>
      <c r="J1042"/>
      <c r="K1042"/>
      <c r="L1042"/>
      <c r="M1042"/>
      <c r="N1042"/>
    </row>
    <row r="1043" spans="1:14" x14ac:dyDescent="0.25">
      <c r="A1043" s="10">
        <v>45712</v>
      </c>
      <c r="B1043" s="14">
        <v>-1.0313230554083027E-2</v>
      </c>
      <c r="C1043" s="23">
        <v>-4.969106504402394E-3</v>
      </c>
      <c r="D1043" s="14">
        <f t="shared" si="32"/>
        <v>-5.6866258577651209E-3</v>
      </c>
      <c r="E1043" s="11">
        <f t="shared" si="33"/>
        <v>-4.6266046963179064E-3</v>
      </c>
      <c r="I1043"/>
      <c r="J1043"/>
      <c r="K1043"/>
      <c r="L1043"/>
      <c r="M1043"/>
      <c r="N1043"/>
    </row>
    <row r="1044" spans="1:14" x14ac:dyDescent="0.25">
      <c r="A1044" s="10">
        <v>45713</v>
      </c>
      <c r="B1044" s="14">
        <v>-1.5098995676182161E-2</v>
      </c>
      <c r="C1044" s="23">
        <v>-4.6797309154723602E-3</v>
      </c>
      <c r="D1044" s="14">
        <f t="shared" si="32"/>
        <v>-5.3557174582378568E-3</v>
      </c>
      <c r="E1044" s="11">
        <f t="shared" si="33"/>
        <v>-9.7432782179443043E-3</v>
      </c>
      <c r="I1044"/>
      <c r="J1044"/>
      <c r="K1044"/>
      <c r="L1044"/>
      <c r="M1044"/>
      <c r="N1044"/>
    </row>
    <row r="1045" spans="1:14" x14ac:dyDescent="0.25">
      <c r="A1045" s="10">
        <v>45714</v>
      </c>
      <c r="B1045" s="14">
        <v>4.5992338551713152E-3</v>
      </c>
      <c r="C1045" s="23">
        <v>1.3602428004701734E-4</v>
      </c>
      <c r="D1045" s="14">
        <f t="shared" si="32"/>
        <v>1.5122198387840517E-4</v>
      </c>
      <c r="E1045" s="11">
        <f t="shared" si="33"/>
        <v>4.4480118712929102E-3</v>
      </c>
      <c r="I1045"/>
      <c r="J1045"/>
      <c r="K1045"/>
      <c r="L1045"/>
      <c r="M1045"/>
      <c r="N1045"/>
    </row>
    <row r="1046" spans="1:14" x14ac:dyDescent="0.25">
      <c r="A1046" s="10">
        <v>45715</v>
      </c>
      <c r="B1046" s="14">
        <v>-1.8012299559037576E-2</v>
      </c>
      <c r="C1046" s="23">
        <v>-1.5864553655509903E-2</v>
      </c>
      <c r="D1046" s="14">
        <f t="shared" si="32"/>
        <v>-1.8145848808249043E-2</v>
      </c>
      <c r="E1046" s="11">
        <f t="shared" si="33"/>
        <v>1.335492492114676E-4</v>
      </c>
      <c r="I1046"/>
      <c r="J1046"/>
      <c r="K1046"/>
      <c r="L1046"/>
      <c r="M1046"/>
      <c r="N1046"/>
    </row>
    <row r="1047" spans="1:14" x14ac:dyDescent="0.25">
      <c r="A1047" s="10">
        <v>45716</v>
      </c>
      <c r="B1047" s="14">
        <v>1.1362193286000197E-2</v>
      </c>
      <c r="C1047" s="23">
        <v>1.5854144634988812E-2</v>
      </c>
      <c r="D1047" s="14">
        <f t="shared" si="32"/>
        <v>1.8125295296220874E-2</v>
      </c>
      <c r="E1047" s="11">
        <f t="shared" si="33"/>
        <v>-6.7631020102206767E-3</v>
      </c>
      <c r="I1047"/>
      <c r="J1047"/>
      <c r="K1047"/>
      <c r="L1047"/>
      <c r="M1047"/>
      <c r="N1047"/>
    </row>
    <row r="1048" spans="1:14" x14ac:dyDescent="0.25">
      <c r="A1048" s="10">
        <v>45719</v>
      </c>
      <c r="B1048" s="14">
        <v>-2.1411127229867443E-2</v>
      </c>
      <c r="C1048" s="23">
        <v>-1.7596739466999748E-2</v>
      </c>
      <c r="D1048" s="14">
        <f t="shared" si="32"/>
        <v>-2.0126647660990312E-2</v>
      </c>
      <c r="E1048" s="11">
        <f t="shared" si="33"/>
        <v>-1.284479568877131E-3</v>
      </c>
      <c r="I1048"/>
      <c r="J1048"/>
      <c r="K1048"/>
      <c r="L1048"/>
      <c r="M1048"/>
      <c r="N1048"/>
    </row>
    <row r="1049" spans="1:14" x14ac:dyDescent="0.25">
      <c r="A1049" s="10">
        <v>45720</v>
      </c>
      <c r="B1049" s="14">
        <v>3.0886566354191501E-4</v>
      </c>
      <c r="C1049" s="23">
        <v>-1.2234826602200443E-2</v>
      </c>
      <c r="D1049" s="14">
        <f t="shared" si="32"/>
        <v>-1.3995162931902179E-2</v>
      </c>
      <c r="E1049" s="11">
        <f t="shared" si="33"/>
        <v>1.4304028595444093E-2</v>
      </c>
      <c r="I1049"/>
      <c r="J1049"/>
      <c r="K1049"/>
      <c r="L1049"/>
      <c r="M1049"/>
      <c r="N1049"/>
    </row>
    <row r="1050" spans="1:14" x14ac:dyDescent="0.25">
      <c r="A1050" s="10">
        <v>45721</v>
      </c>
      <c r="B1050" s="14">
        <v>3.1934381801828976E-2</v>
      </c>
      <c r="C1050" s="23">
        <v>1.1159277893187824E-2</v>
      </c>
      <c r="D1050" s="14">
        <f t="shared" si="32"/>
        <v>1.2756594898003197E-2</v>
      </c>
      <c r="E1050" s="11">
        <f t="shared" si="33"/>
        <v>1.917778690382578E-2</v>
      </c>
      <c r="I1050"/>
      <c r="J1050"/>
      <c r="K1050"/>
      <c r="L1050"/>
      <c r="M1050"/>
      <c r="N1050"/>
    </row>
    <row r="1051" spans="1:14" x14ac:dyDescent="0.25">
      <c r="A1051" s="10">
        <v>45722</v>
      </c>
      <c r="B1051" s="14">
        <v>-1.0298610789470697E-2</v>
      </c>
      <c r="C1051" s="23">
        <v>-1.7819007085749891E-2</v>
      </c>
      <c r="D1051" s="14">
        <f t="shared" si="32"/>
        <v>-2.0380816377360954E-2</v>
      </c>
      <c r="E1051" s="11">
        <f t="shared" si="33"/>
        <v>1.0082205587890258E-2</v>
      </c>
      <c r="I1051"/>
      <c r="J1051"/>
      <c r="K1051"/>
      <c r="L1051"/>
      <c r="M1051"/>
      <c r="N1051"/>
    </row>
    <row r="1052" spans="1:14" x14ac:dyDescent="0.25">
      <c r="A1052" s="10">
        <v>45723</v>
      </c>
      <c r="B1052" s="14">
        <v>-9.0202708932547553E-3</v>
      </c>
      <c r="C1052" s="23">
        <v>5.5206178027479968E-3</v>
      </c>
      <c r="D1052" s="14">
        <f t="shared" si="32"/>
        <v>6.3086426263385641E-3</v>
      </c>
      <c r="E1052" s="11">
        <f t="shared" si="33"/>
        <v>-1.5328913519593319E-2</v>
      </c>
      <c r="I1052"/>
      <c r="J1052"/>
      <c r="K1052"/>
      <c r="L1052"/>
      <c r="M1052"/>
      <c r="N1052"/>
    </row>
    <row r="1053" spans="1:14" x14ac:dyDescent="0.25">
      <c r="A1053" s="10">
        <v>45726</v>
      </c>
      <c r="B1053" s="14">
        <v>-3.343422934643183E-2</v>
      </c>
      <c r="C1053" s="23">
        <v>-2.6973091305425828E-2</v>
      </c>
      <c r="D1053" s="14">
        <f t="shared" si="32"/>
        <v>-3.0848746203339304E-2</v>
      </c>
      <c r="E1053" s="11">
        <f t="shared" si="33"/>
        <v>-2.5854831430925269E-3</v>
      </c>
      <c r="I1053"/>
      <c r="J1053"/>
      <c r="K1053"/>
      <c r="L1053"/>
      <c r="M1053"/>
      <c r="N1053"/>
    </row>
    <row r="1054" spans="1:14" x14ac:dyDescent="0.25">
      <c r="A1054" s="10">
        <v>45727</v>
      </c>
      <c r="B1054" s="14">
        <v>7.6303707035180754E-4</v>
      </c>
      <c r="C1054" s="23">
        <v>-7.5678653236532145E-3</v>
      </c>
      <c r="D1054" s="14">
        <f t="shared" si="32"/>
        <v>-8.6583731458322374E-3</v>
      </c>
      <c r="E1054" s="11">
        <f t="shared" si="33"/>
        <v>9.4214102161840445E-3</v>
      </c>
      <c r="I1054"/>
      <c r="J1054"/>
      <c r="K1054"/>
      <c r="L1054"/>
      <c r="M1054"/>
      <c r="N1054"/>
    </row>
    <row r="1055" spans="1:14" x14ac:dyDescent="0.25">
      <c r="A1055" s="10">
        <v>45728</v>
      </c>
      <c r="B1055" s="14">
        <v>7.4121355755915053E-3</v>
      </c>
      <c r="C1055" s="23">
        <v>4.8868699294463466E-3</v>
      </c>
      <c r="D1055" s="14">
        <f t="shared" si="32"/>
        <v>5.5839356970724553E-3</v>
      </c>
      <c r="E1055" s="11">
        <f t="shared" si="33"/>
        <v>1.82819987851905E-3</v>
      </c>
      <c r="I1055"/>
      <c r="J1055"/>
      <c r="K1055"/>
      <c r="L1055"/>
      <c r="M1055"/>
      <c r="N1055"/>
    </row>
    <row r="1056" spans="1:14" x14ac:dyDescent="0.25">
      <c r="A1056" s="10">
        <v>45729</v>
      </c>
      <c r="B1056" s="14">
        <v>-1.1741173780396075E-2</v>
      </c>
      <c r="C1056" s="23">
        <v>-1.3890984206835292E-2</v>
      </c>
      <c r="D1056" s="14">
        <f t="shared" si="32"/>
        <v>-1.5889021582319068E-2</v>
      </c>
      <c r="E1056" s="11">
        <f t="shared" si="33"/>
        <v>4.1478478019229929E-3</v>
      </c>
      <c r="I1056"/>
      <c r="J1056"/>
      <c r="K1056"/>
      <c r="L1056"/>
      <c r="M1056"/>
      <c r="N1056"/>
    </row>
    <row r="1057" spans="1:14" x14ac:dyDescent="0.25">
      <c r="A1057" s="10">
        <v>45730</v>
      </c>
      <c r="B1057" s="14">
        <v>2.5846947180853369E-2</v>
      </c>
      <c r="C1057" s="23">
        <v>2.1265869083087807E-2</v>
      </c>
      <c r="D1057" s="14">
        <f t="shared" si="32"/>
        <v>2.4313740846947644E-2</v>
      </c>
      <c r="E1057" s="11">
        <f t="shared" si="33"/>
        <v>1.5332063339057247E-3</v>
      </c>
      <c r="I1057"/>
      <c r="J1057"/>
      <c r="K1057"/>
      <c r="L1057"/>
      <c r="M1057"/>
      <c r="N1057"/>
    </row>
    <row r="1058" spans="1:14" x14ac:dyDescent="0.25">
      <c r="A1058" s="10">
        <v>45733</v>
      </c>
      <c r="B1058" s="14">
        <v>3.6025195794010904E-4</v>
      </c>
      <c r="C1058" s="23">
        <v>6.416130719105924E-3</v>
      </c>
      <c r="D1058" s="14">
        <f t="shared" si="32"/>
        <v>7.3326845885637983E-3</v>
      </c>
      <c r="E1058" s="11">
        <f t="shared" si="33"/>
        <v>-6.9724326306236893E-3</v>
      </c>
      <c r="I1058"/>
      <c r="J1058"/>
      <c r="K1058"/>
      <c r="L1058"/>
      <c r="M1058"/>
      <c r="N1058"/>
    </row>
    <row r="1059" spans="1:14" x14ac:dyDescent="0.25">
      <c r="A1059" s="10">
        <v>45734</v>
      </c>
      <c r="B1059" s="14">
        <v>-1.3326420969746173E-2</v>
      </c>
      <c r="C1059" s="23">
        <v>-1.0653512117636552E-2</v>
      </c>
      <c r="D1059" s="14">
        <f t="shared" si="32"/>
        <v>-1.2186889306711092E-2</v>
      </c>
      <c r="E1059" s="11">
        <f t="shared" si="33"/>
        <v>-1.1395316630350809E-3</v>
      </c>
      <c r="I1059"/>
      <c r="J1059"/>
      <c r="K1059"/>
      <c r="L1059"/>
      <c r="M1059"/>
      <c r="N1059"/>
    </row>
    <row r="1060" spans="1:14" x14ac:dyDescent="0.25">
      <c r="A1060" s="10">
        <v>45735</v>
      </c>
      <c r="B1060" s="14">
        <v>1.1211939345903386E-2</v>
      </c>
      <c r="C1060" s="23">
        <v>1.0798495567894596E-2</v>
      </c>
      <c r="D1060" s="14">
        <f t="shared" si="32"/>
        <v>1.2344031066057536E-2</v>
      </c>
      <c r="E1060" s="11">
        <f t="shared" si="33"/>
        <v>-1.1320917201541499E-3</v>
      </c>
      <c r="I1060"/>
      <c r="J1060"/>
      <c r="K1060"/>
      <c r="L1060"/>
      <c r="M1060"/>
      <c r="N1060"/>
    </row>
    <row r="1061" spans="1:14" x14ac:dyDescent="0.25">
      <c r="A1061" s="10">
        <v>45736</v>
      </c>
      <c r="B1061" s="14">
        <v>-2.5268926380662407E-3</v>
      </c>
      <c r="C1061" s="23">
        <v>-2.1848931523151434E-3</v>
      </c>
      <c r="D1061" s="14">
        <f t="shared" si="32"/>
        <v>-2.5028065601933706E-3</v>
      </c>
      <c r="E1061" s="11">
        <f t="shared" si="33"/>
        <v>-2.4086077872870031E-5</v>
      </c>
      <c r="I1061"/>
      <c r="J1061"/>
      <c r="K1061"/>
      <c r="L1061"/>
      <c r="M1061"/>
      <c r="N1061"/>
    </row>
    <row r="1062" spans="1:14" x14ac:dyDescent="0.25">
      <c r="A1062" s="10">
        <v>45737</v>
      </c>
      <c r="B1062" s="14">
        <v>1.1425817324764269E-2</v>
      </c>
      <c r="C1062" s="23">
        <v>8.2465344766619367E-4</v>
      </c>
      <c r="D1062" s="14">
        <f t="shared" si="32"/>
        <v>9.3868707921424509E-4</v>
      </c>
      <c r="E1062" s="11">
        <f t="shared" si="33"/>
        <v>1.0487130245550024E-2</v>
      </c>
      <c r="I1062"/>
      <c r="J1062"/>
      <c r="K1062"/>
      <c r="L1062"/>
      <c r="M1062"/>
      <c r="N1062"/>
    </row>
    <row r="1063" spans="1:14" x14ac:dyDescent="0.25">
      <c r="A1063" s="10">
        <v>45740</v>
      </c>
      <c r="B1063" s="14">
        <v>4.6515861088095778E-3</v>
      </c>
      <c r="C1063" s="23">
        <v>1.7646000146633593E-2</v>
      </c>
      <c r="D1063" s="14">
        <f t="shared" si="32"/>
        <v>2.017432797978232E-2</v>
      </c>
      <c r="E1063" s="11">
        <f t="shared" si="33"/>
        <v>-1.5522741870972741E-2</v>
      </c>
      <c r="I1063"/>
      <c r="J1063"/>
      <c r="K1063"/>
      <c r="L1063"/>
      <c r="M1063"/>
      <c r="N1063"/>
    </row>
    <row r="1064" spans="1:14" x14ac:dyDescent="0.25">
      <c r="A1064" s="10">
        <v>45741</v>
      </c>
      <c r="B1064" s="14">
        <v>5.2916522525254276E-3</v>
      </c>
      <c r="C1064" s="23">
        <v>1.574333454425053E-3</v>
      </c>
      <c r="D1064" s="14">
        <f t="shared" si="32"/>
        <v>1.7959653731830683E-3</v>
      </c>
      <c r="E1064" s="11">
        <f t="shared" si="33"/>
        <v>3.4956868793423594E-3</v>
      </c>
      <c r="I1064"/>
      <c r="J1064"/>
      <c r="K1064"/>
      <c r="L1064"/>
      <c r="M1064"/>
      <c r="N1064"/>
    </row>
    <row r="1065" spans="1:14" x14ac:dyDescent="0.25">
      <c r="A1065" s="10">
        <v>45742</v>
      </c>
      <c r="B1065" s="14">
        <v>-1.3133931408371229E-2</v>
      </c>
      <c r="C1065" s="23">
        <v>-1.1156934922627202E-2</v>
      </c>
      <c r="D1065" s="14">
        <f t="shared" si="32"/>
        <v>-1.276256618153297E-2</v>
      </c>
      <c r="E1065" s="11">
        <f t="shared" si="33"/>
        <v>-3.7136522683825848E-4</v>
      </c>
      <c r="I1065"/>
      <c r="J1065"/>
      <c r="K1065"/>
      <c r="L1065"/>
      <c r="M1065"/>
      <c r="N1065"/>
    </row>
    <row r="1066" spans="1:14" x14ac:dyDescent="0.25">
      <c r="A1066" s="10">
        <v>45743</v>
      </c>
      <c r="B1066" s="14">
        <v>1.5641740737437578E-3</v>
      </c>
      <c r="C1066" s="23">
        <v>-3.3069808607638566E-3</v>
      </c>
      <c r="D1066" s="14">
        <f t="shared" si="32"/>
        <v>-3.7859426018508292E-3</v>
      </c>
      <c r="E1066" s="11">
        <f t="shared" si="33"/>
        <v>5.3501166755945875E-3</v>
      </c>
      <c r="I1066"/>
      <c r="J1066"/>
      <c r="K1066"/>
      <c r="L1066"/>
      <c r="M1066"/>
      <c r="N1066"/>
    </row>
    <row r="1067" spans="1:14" x14ac:dyDescent="0.25">
      <c r="A1067" s="10">
        <v>45744</v>
      </c>
      <c r="B1067" s="14">
        <v>-3.0160324672558823E-2</v>
      </c>
      <c r="C1067" s="23">
        <v>-1.9737220708344043E-2</v>
      </c>
      <c r="D1067" s="14">
        <f t="shared" si="32"/>
        <v>-2.2574342797993138E-2</v>
      </c>
      <c r="E1067" s="11">
        <f t="shared" si="33"/>
        <v>-7.5859818745656858E-3</v>
      </c>
      <c r="I1067"/>
      <c r="J1067"/>
      <c r="K1067"/>
      <c r="L1067"/>
      <c r="M1067"/>
      <c r="N1067"/>
    </row>
    <row r="1068" spans="1:14" x14ac:dyDescent="0.25">
      <c r="A1068" s="10">
        <v>45747</v>
      </c>
      <c r="B1068" s="14">
        <v>-9.0020355223573816E-3</v>
      </c>
      <c r="C1068" s="23">
        <v>5.5385215706534648E-3</v>
      </c>
      <c r="D1068" s="14">
        <f t="shared" si="32"/>
        <v>6.3291160436195855E-3</v>
      </c>
      <c r="E1068" s="11">
        <f t="shared" si="33"/>
        <v>-1.5331151565976968E-2</v>
      </c>
      <c r="I1068"/>
      <c r="J1068"/>
      <c r="K1068"/>
      <c r="L1068"/>
      <c r="M1068"/>
      <c r="N1068"/>
    </row>
    <row r="1069" spans="1:14" x14ac:dyDescent="0.25">
      <c r="A1069" s="10">
        <v>45748</v>
      </c>
      <c r="B1069" s="14">
        <v>1.8114451773832516E-2</v>
      </c>
      <c r="C1069" s="23">
        <v>3.7812354559082521E-3</v>
      </c>
      <c r="D1069" s="14">
        <f t="shared" si="32"/>
        <v>4.31961435105484E-3</v>
      </c>
      <c r="E1069" s="11">
        <f t="shared" si="33"/>
        <v>1.3794837422777675E-2</v>
      </c>
      <c r="I1069"/>
      <c r="J1069"/>
      <c r="K1069"/>
      <c r="L1069"/>
      <c r="M1069"/>
      <c r="N1069"/>
    </row>
    <row r="1070" spans="1:14" x14ac:dyDescent="0.25">
      <c r="A1070" s="10">
        <v>45749</v>
      </c>
      <c r="B1070" s="14">
        <v>-1.3074836178337225E-4</v>
      </c>
      <c r="C1070" s="23">
        <v>6.7281947157927166E-3</v>
      </c>
      <c r="D1070" s="14">
        <f t="shared" si="32"/>
        <v>7.6895377636209232E-3</v>
      </c>
      <c r="E1070" s="11">
        <f t="shared" si="33"/>
        <v>-7.8202861254042955E-3</v>
      </c>
      <c r="I1070"/>
      <c r="J1070"/>
      <c r="K1070"/>
      <c r="L1070"/>
      <c r="M1070"/>
      <c r="N1070"/>
    </row>
    <row r="1071" spans="1:14" x14ac:dyDescent="0.25">
      <c r="A1071" s="10">
        <v>45750</v>
      </c>
      <c r="B1071" s="14">
        <v>-2.3630163414978995E-2</v>
      </c>
      <c r="C1071" s="23">
        <v>-4.8395633359901505E-2</v>
      </c>
      <c r="D1071" s="14">
        <f t="shared" si="32"/>
        <v>-5.5345971872108608E-2</v>
      </c>
      <c r="E1071" s="11">
        <f t="shared" si="33"/>
        <v>3.171580845712961E-2</v>
      </c>
      <c r="I1071"/>
      <c r="J1071"/>
      <c r="K1071"/>
      <c r="L1071"/>
      <c r="M1071"/>
      <c r="N1071"/>
    </row>
    <row r="1072" spans="1:14" x14ac:dyDescent="0.25">
      <c r="A1072" s="10">
        <v>45751</v>
      </c>
      <c r="B1072" s="14">
        <v>-3.5565858615312834E-2</v>
      </c>
      <c r="C1072" s="23">
        <v>-5.9749605345531108E-2</v>
      </c>
      <c r="D1072" s="14">
        <f t="shared" si="32"/>
        <v>-6.8329529717931242E-2</v>
      </c>
      <c r="E1072" s="11">
        <f t="shared" si="33"/>
        <v>3.2763671102618408E-2</v>
      </c>
      <c r="I1072"/>
      <c r="J1072"/>
      <c r="K1072"/>
      <c r="L1072"/>
      <c r="M1072"/>
      <c r="N1072"/>
    </row>
    <row r="1073" spans="1:14" x14ac:dyDescent="0.25">
      <c r="A1073" s="10">
        <v>45754</v>
      </c>
      <c r="B1073" s="14">
        <v>-5.5024699927035958E-3</v>
      </c>
      <c r="C1073" s="23">
        <v>-2.3314724921273829E-3</v>
      </c>
      <c r="D1073" s="14">
        <f t="shared" si="32"/>
        <v>-2.6704237905215266E-3</v>
      </c>
      <c r="E1073" s="11">
        <f t="shared" si="33"/>
        <v>-2.8320462021820692E-3</v>
      </c>
      <c r="I1073"/>
      <c r="J1073"/>
      <c r="K1073"/>
      <c r="L1073"/>
      <c r="M1073"/>
      <c r="N1073"/>
    </row>
    <row r="1074" spans="1:14" x14ac:dyDescent="0.25">
      <c r="A1074" s="10">
        <v>45755</v>
      </c>
      <c r="B1074" s="14">
        <v>-9.2214958393148361E-3</v>
      </c>
      <c r="C1074" s="23">
        <v>-1.5700524562941381E-2</v>
      </c>
      <c r="D1074" s="14">
        <f t="shared" si="32"/>
        <v>-1.7958277338594487E-2</v>
      </c>
      <c r="E1074" s="11">
        <f t="shared" si="33"/>
        <v>8.7367814992796514E-3</v>
      </c>
      <c r="I1074"/>
      <c r="J1074"/>
      <c r="K1074"/>
      <c r="L1074"/>
      <c r="M1074"/>
      <c r="N1074"/>
    </row>
    <row r="1075" spans="1:14" x14ac:dyDescent="0.25">
      <c r="A1075" s="10">
        <v>45756</v>
      </c>
      <c r="B1075" s="14">
        <v>0.1013369265251992</v>
      </c>
      <c r="C1075" s="23">
        <v>9.5153876449048588E-2</v>
      </c>
      <c r="D1075" s="14">
        <f t="shared" si="32"/>
        <v>0.10880657022531115</v>
      </c>
      <c r="E1075" s="11">
        <f t="shared" si="33"/>
        <v>-7.4696437001119526E-3</v>
      </c>
      <c r="I1075"/>
      <c r="J1075"/>
      <c r="K1075"/>
      <c r="L1075"/>
      <c r="M1075"/>
      <c r="N1075"/>
    </row>
    <row r="1076" spans="1:14" x14ac:dyDescent="0.25">
      <c r="A1076" s="10">
        <v>45757</v>
      </c>
      <c r="B1076" s="14">
        <v>-2.3406481607117391E-2</v>
      </c>
      <c r="C1076" s="23">
        <v>-3.460757958472694E-2</v>
      </c>
      <c r="D1076" s="14">
        <f t="shared" si="32"/>
        <v>-3.9578979140589624E-2</v>
      </c>
      <c r="E1076" s="11">
        <f t="shared" si="33"/>
        <v>1.6172497533472233E-2</v>
      </c>
      <c r="I1076"/>
      <c r="J1076"/>
      <c r="K1076"/>
      <c r="L1076"/>
      <c r="M1076"/>
      <c r="N1076"/>
    </row>
    <row r="1077" spans="1:14" x14ac:dyDescent="0.25">
      <c r="A1077" s="10">
        <v>45758</v>
      </c>
      <c r="B1077" s="14">
        <v>1.8618047906728566E-2</v>
      </c>
      <c r="C1077" s="23">
        <v>1.8092095201708857E-2</v>
      </c>
      <c r="D1077" s="14">
        <f t="shared" si="32"/>
        <v>2.0684449103881956E-2</v>
      </c>
      <c r="E1077" s="11">
        <f t="shared" si="33"/>
        <v>-2.0664011971533898E-3</v>
      </c>
      <c r="I1077"/>
      <c r="J1077"/>
      <c r="K1077"/>
      <c r="L1077"/>
      <c r="M1077"/>
      <c r="N1077"/>
    </row>
    <row r="1078" spans="1:14" x14ac:dyDescent="0.25">
      <c r="A1078" s="10">
        <v>45761</v>
      </c>
      <c r="B1078" s="14">
        <v>-1.6475586176847037E-3</v>
      </c>
      <c r="C1078" s="23">
        <v>7.9447123908689982E-3</v>
      </c>
      <c r="D1078" s="14">
        <f t="shared" si="32"/>
        <v>9.0806568913419979E-3</v>
      </c>
      <c r="E1078" s="11">
        <f t="shared" si="33"/>
        <v>-1.0728215509026702E-2</v>
      </c>
      <c r="I1078"/>
      <c r="J1078"/>
      <c r="K1078"/>
      <c r="L1078"/>
      <c r="M1078"/>
      <c r="N1078"/>
    </row>
    <row r="1079" spans="1:14" x14ac:dyDescent="0.25">
      <c r="A1079" s="10">
        <v>45762</v>
      </c>
      <c r="B1079" s="14">
        <v>-5.3634020267044908E-3</v>
      </c>
      <c r="C1079" s="23">
        <v>-1.7277808903947071E-3</v>
      </c>
      <c r="D1079" s="14">
        <f t="shared" si="32"/>
        <v>-1.9800869778136979E-3</v>
      </c>
      <c r="E1079" s="11">
        <f t="shared" si="33"/>
        <v>-3.3833150488907929E-3</v>
      </c>
      <c r="I1079"/>
      <c r="J1079"/>
      <c r="K1079"/>
      <c r="L1079"/>
      <c r="M1079"/>
      <c r="N1079"/>
    </row>
    <row r="1080" spans="1:14" x14ac:dyDescent="0.25">
      <c r="A1080" s="10">
        <v>45763</v>
      </c>
      <c r="B1080" s="14">
        <v>-3.6605997350196789E-2</v>
      </c>
      <c r="C1080" s="23">
        <v>-2.2408371544089745E-2</v>
      </c>
      <c r="D1080" s="14">
        <f t="shared" si="32"/>
        <v>-2.5628872211551371E-2</v>
      </c>
      <c r="E1080" s="11">
        <f t="shared" si="33"/>
        <v>-1.0977125138645419E-2</v>
      </c>
      <c r="I1080"/>
      <c r="J1080"/>
      <c r="K1080"/>
      <c r="L1080"/>
      <c r="M1080"/>
      <c r="N1080"/>
    </row>
    <row r="1081" spans="1:14" x14ac:dyDescent="0.25">
      <c r="A1081" s="10">
        <v>45764</v>
      </c>
      <c r="B1081" s="14">
        <v>-1.0306508314891518E-2</v>
      </c>
      <c r="C1081" s="23">
        <v>1.3268380955801001E-3</v>
      </c>
      <c r="D1081" s="14">
        <f t="shared" si="32"/>
        <v>1.5129480896982097E-3</v>
      </c>
      <c r="E1081" s="11">
        <f t="shared" si="33"/>
        <v>-1.1819456404589727E-2</v>
      </c>
      <c r="I1081"/>
      <c r="J1081"/>
      <c r="K1081"/>
      <c r="L1081"/>
      <c r="M1081"/>
      <c r="N1081"/>
    </row>
    <row r="1082" spans="1:14" x14ac:dyDescent="0.25">
      <c r="A1082" s="10">
        <v>45768</v>
      </c>
      <c r="B1082" s="14">
        <v>-2.354669015636059E-2</v>
      </c>
      <c r="C1082" s="23">
        <v>-2.3567493023827591E-2</v>
      </c>
      <c r="D1082" s="14">
        <f t="shared" si="32"/>
        <v>-2.6954357319455426E-2</v>
      </c>
      <c r="E1082" s="11">
        <f t="shared" si="33"/>
        <v>3.4076671630948359E-3</v>
      </c>
      <c r="I1082"/>
      <c r="J1082"/>
      <c r="K1082"/>
      <c r="L1082"/>
      <c r="M1082"/>
      <c r="N1082"/>
    </row>
    <row r="1083" spans="1:14" x14ac:dyDescent="0.25">
      <c r="A1083" s="10">
        <v>45769</v>
      </c>
      <c r="B1083" s="14">
        <v>2.1441330200441162E-2</v>
      </c>
      <c r="C1083" s="23">
        <v>2.5117204723895149E-2</v>
      </c>
      <c r="D1083" s="14">
        <f t="shared" si="32"/>
        <v>2.8717841820544304E-2</v>
      </c>
      <c r="E1083" s="11">
        <f t="shared" si="33"/>
        <v>-7.2765116201031418E-3</v>
      </c>
      <c r="I1083"/>
      <c r="J1083"/>
      <c r="K1083"/>
      <c r="L1083"/>
      <c r="M1083"/>
      <c r="N1083"/>
    </row>
    <row r="1084" spans="1:14" x14ac:dyDescent="0.25">
      <c r="A1084" s="10">
        <v>45770</v>
      </c>
      <c r="B1084" s="14">
        <v>2.0636892546902048E-2</v>
      </c>
      <c r="C1084" s="23">
        <v>1.6661138470960166E-2</v>
      </c>
      <c r="D1084" s="14">
        <f t="shared" si="32"/>
        <v>1.9048113422231547E-2</v>
      </c>
      <c r="E1084" s="11">
        <f t="shared" si="33"/>
        <v>1.5887791246705016E-3</v>
      </c>
      <c r="I1084"/>
      <c r="J1084"/>
      <c r="K1084"/>
      <c r="L1084"/>
      <c r="M1084"/>
      <c r="N1084"/>
    </row>
    <row r="1085" spans="1:14" x14ac:dyDescent="0.25">
      <c r="A1085" s="10">
        <v>45771</v>
      </c>
      <c r="B1085" s="14">
        <v>3.4482600011647005E-2</v>
      </c>
      <c r="C1085" s="23">
        <v>2.0259113708281224E-2</v>
      </c>
      <c r="D1085" s="14">
        <f t="shared" si="32"/>
        <v>2.3162490283537934E-2</v>
      </c>
      <c r="E1085" s="11">
        <f t="shared" si="33"/>
        <v>1.1320109728109071E-2</v>
      </c>
      <c r="I1085"/>
      <c r="J1085"/>
      <c r="K1085"/>
      <c r="L1085"/>
      <c r="M1085"/>
      <c r="N1085"/>
    </row>
    <row r="1086" spans="1:14" x14ac:dyDescent="0.25">
      <c r="A1086" s="10">
        <v>45772</v>
      </c>
      <c r="B1086" s="14">
        <v>1.1748105898499884E-2</v>
      </c>
      <c r="C1086" s="23">
        <v>7.373133469998466E-3</v>
      </c>
      <c r="D1086" s="14">
        <f t="shared" si="32"/>
        <v>8.4270417519028522E-3</v>
      </c>
      <c r="E1086" s="11">
        <f t="shared" si="33"/>
        <v>3.3210641465970317E-3</v>
      </c>
      <c r="I1086"/>
      <c r="J1086"/>
      <c r="K1086"/>
      <c r="L1086"/>
      <c r="M1086"/>
      <c r="N1086"/>
    </row>
    <row r="1087" spans="1:14" x14ac:dyDescent="0.25">
      <c r="A1087" s="10">
        <v>45775</v>
      </c>
      <c r="B1087" s="14">
        <v>-1.7608666496266967E-3</v>
      </c>
      <c r="C1087" s="23">
        <v>6.407067039130831E-4</v>
      </c>
      <c r="D1087" s="14">
        <f t="shared" si="32"/>
        <v>7.2833926515481222E-4</v>
      </c>
      <c r="E1087" s="11">
        <f t="shared" si="33"/>
        <v>-2.4892059147815088E-3</v>
      </c>
      <c r="I1087"/>
      <c r="J1087"/>
      <c r="K1087"/>
      <c r="L1087"/>
      <c r="M1087"/>
      <c r="N1087"/>
    </row>
    <row r="1088" spans="1:14" x14ac:dyDescent="0.25">
      <c r="A1088" s="10">
        <v>45776</v>
      </c>
      <c r="B1088" s="14">
        <v>7.3627270619664818E-3</v>
      </c>
      <c r="C1088" s="23">
        <v>5.8024106940990274E-3</v>
      </c>
      <c r="D1088" s="14">
        <f t="shared" si="32"/>
        <v>6.6308800169212071E-3</v>
      </c>
      <c r="E1088" s="11">
        <f t="shared" si="33"/>
        <v>7.3184704504527468E-4</v>
      </c>
      <c r="I1088"/>
      <c r="J1088"/>
      <c r="K1088"/>
      <c r="L1088"/>
      <c r="M1088"/>
      <c r="N1088"/>
    </row>
    <row r="1089" spans="1:14" x14ac:dyDescent="0.25">
      <c r="A1089" s="10">
        <v>45777</v>
      </c>
      <c r="B1089" s="14">
        <v>3.0961136761396262E-3</v>
      </c>
      <c r="C1089" s="23">
        <v>1.4799913597656599E-3</v>
      </c>
      <c r="D1089" s="14">
        <f t="shared" si="32"/>
        <v>1.6880827709662739E-3</v>
      </c>
      <c r="E1089" s="11">
        <f t="shared" si="33"/>
        <v>1.4080309051733523E-3</v>
      </c>
      <c r="I1089"/>
      <c r="J1089"/>
      <c r="K1089"/>
      <c r="L1089"/>
      <c r="M1089"/>
      <c r="N1089"/>
    </row>
    <row r="1090" spans="1:14" x14ac:dyDescent="0.25">
      <c r="A1090" s="10">
        <v>45778</v>
      </c>
      <c r="B1090" s="14">
        <v>7.6253518599905909E-2</v>
      </c>
      <c r="C1090" s="23">
        <v>6.2991021385856829E-3</v>
      </c>
      <c r="D1090" s="14">
        <f t="shared" si="32"/>
        <v>7.1988594085543546E-3</v>
      </c>
      <c r="E1090" s="11">
        <f t="shared" si="33"/>
        <v>6.905465919135155E-2</v>
      </c>
      <c r="I1090"/>
      <c r="J1090"/>
      <c r="K1090"/>
      <c r="L1090"/>
      <c r="M1090"/>
      <c r="N1090"/>
    </row>
    <row r="1091" spans="1:14" x14ac:dyDescent="0.25">
      <c r="A1091" s="10">
        <v>45779</v>
      </c>
      <c r="B1091" s="14">
        <v>2.3225259769653631E-2</v>
      </c>
      <c r="C1091" s="23">
        <v>1.4726574129634733E-2</v>
      </c>
      <c r="D1091" s="14">
        <f t="shared" si="32"/>
        <v>1.6835889535836982E-2</v>
      </c>
      <c r="E1091" s="11">
        <f t="shared" si="33"/>
        <v>6.3893702338166485E-3</v>
      </c>
      <c r="I1091"/>
      <c r="J1091"/>
      <c r="K1091"/>
      <c r="L1091"/>
      <c r="M1091"/>
      <c r="N1091"/>
    </row>
    <row r="1092" spans="1:14" x14ac:dyDescent="0.25">
      <c r="A1092" s="10">
        <v>45782</v>
      </c>
      <c r="B1092" s="14">
        <v>2.0446642789407562E-3</v>
      </c>
      <c r="C1092" s="23">
        <v>-6.3815975889338246E-3</v>
      </c>
      <c r="D1092" s="14">
        <f t="shared" si="32"/>
        <v>-7.3018455998900738E-3</v>
      </c>
      <c r="E1092" s="11">
        <f t="shared" si="33"/>
        <v>9.3465098788308304E-3</v>
      </c>
      <c r="I1092"/>
      <c r="J1092"/>
      <c r="K1092"/>
      <c r="L1092"/>
      <c r="M1092"/>
      <c r="N1092"/>
    </row>
    <row r="1093" spans="1:14" x14ac:dyDescent="0.25">
      <c r="A1093" s="10">
        <v>45783</v>
      </c>
      <c r="B1093" s="14">
        <v>-6.5571132993458119E-3</v>
      </c>
      <c r="C1093" s="23">
        <v>-7.6932396518555428E-3</v>
      </c>
      <c r="D1093" s="14">
        <f t="shared" ref="D1093:D1156" si="34">$H$38+$H$39*C1093</f>
        <v>-8.8017419021279505E-3</v>
      </c>
      <c r="E1093" s="11">
        <f t="shared" si="33"/>
        <v>2.2446286027821387E-3</v>
      </c>
      <c r="I1093"/>
      <c r="J1093"/>
      <c r="K1093"/>
      <c r="L1093"/>
      <c r="M1093"/>
      <c r="N1093"/>
    </row>
    <row r="1094" spans="1:14" x14ac:dyDescent="0.25">
      <c r="A1094" s="10">
        <v>45784</v>
      </c>
      <c r="B1094" s="14">
        <v>9.2329563599811165E-5</v>
      </c>
      <c r="C1094" s="23">
        <v>4.34635623313587E-3</v>
      </c>
      <c r="D1094" s="14">
        <f t="shared" si="34"/>
        <v>4.9658444377855106E-3</v>
      </c>
      <c r="E1094" s="11">
        <f t="shared" ref="E1094:E1157" si="35">B1094-D1094</f>
        <v>-4.8735148741856993E-3</v>
      </c>
      <c r="I1094"/>
      <c r="J1094"/>
      <c r="K1094"/>
      <c r="L1094"/>
      <c r="M1094"/>
      <c r="N1094"/>
    </row>
    <row r="1095" spans="1:14" x14ac:dyDescent="0.25">
      <c r="A1095" s="10">
        <v>45785</v>
      </c>
      <c r="B1095" s="14">
        <v>1.1122733832481947E-2</v>
      </c>
      <c r="C1095" s="23">
        <v>5.799775094835531E-3</v>
      </c>
      <c r="D1095" s="14">
        <f t="shared" si="34"/>
        <v>6.6278661416413207E-3</v>
      </c>
      <c r="E1095" s="11">
        <f t="shared" si="35"/>
        <v>4.4948676908406265E-3</v>
      </c>
      <c r="I1095"/>
      <c r="J1095"/>
      <c r="K1095"/>
      <c r="L1095"/>
      <c r="M1095"/>
      <c r="N1095"/>
    </row>
    <row r="1096" spans="1:14" x14ac:dyDescent="0.25">
      <c r="A1096" s="10">
        <v>45786</v>
      </c>
      <c r="B1096" s="14">
        <v>1.2779257193130797E-3</v>
      </c>
      <c r="C1096" s="23">
        <v>-7.1148091221629015E-4</v>
      </c>
      <c r="D1096" s="14">
        <f t="shared" si="34"/>
        <v>-8.179219159227105E-4</v>
      </c>
      <c r="E1096" s="11">
        <f t="shared" si="35"/>
        <v>2.0958476352357903E-3</v>
      </c>
      <c r="I1096"/>
      <c r="J1096"/>
      <c r="K1096"/>
      <c r="L1096"/>
      <c r="M1096"/>
      <c r="N1096"/>
    </row>
    <row r="1097" spans="1:14" x14ac:dyDescent="0.25">
      <c r="A1097" s="10">
        <v>45789</v>
      </c>
      <c r="B1097" s="14">
        <v>2.400112538787717E-2</v>
      </c>
      <c r="C1097" s="23">
        <v>3.2558782749008412E-2</v>
      </c>
      <c r="D1097" s="14">
        <f t="shared" si="34"/>
        <v>3.7227476939914642E-2</v>
      </c>
      <c r="E1097" s="11">
        <f t="shared" si="35"/>
        <v>-1.3226351552037472E-2</v>
      </c>
      <c r="I1097"/>
      <c r="J1097"/>
      <c r="K1097"/>
      <c r="L1097"/>
      <c r="M1097"/>
      <c r="N1097"/>
    </row>
    <row r="1098" spans="1:14" x14ac:dyDescent="0.25">
      <c r="A1098" s="10">
        <v>45790</v>
      </c>
      <c r="B1098" s="14">
        <v>-2.6708635684968699E-4</v>
      </c>
      <c r="C1098" s="23">
        <v>7.2482009835322389E-3</v>
      </c>
      <c r="D1098" s="14">
        <f t="shared" si="34"/>
        <v>8.2841782529520253E-3</v>
      </c>
      <c r="E1098" s="11">
        <f t="shared" si="35"/>
        <v>-8.551264609801712E-3</v>
      </c>
      <c r="I1098"/>
      <c r="J1098"/>
      <c r="K1098"/>
      <c r="L1098"/>
      <c r="M1098"/>
      <c r="N1098"/>
    </row>
    <row r="1099" spans="1:14" x14ac:dyDescent="0.25">
      <c r="A1099" s="10">
        <v>45791</v>
      </c>
      <c r="B1099" s="14">
        <v>8.4605875621037267E-3</v>
      </c>
      <c r="C1099" s="23">
        <v>1.0244155978597262E-3</v>
      </c>
      <c r="D1099" s="14">
        <f t="shared" si="34"/>
        <v>1.1671202157171635E-3</v>
      </c>
      <c r="E1099" s="11">
        <f t="shared" si="35"/>
        <v>7.2934673463865632E-3</v>
      </c>
      <c r="I1099"/>
      <c r="J1099"/>
      <c r="K1099"/>
      <c r="L1099"/>
      <c r="M1099"/>
      <c r="N1099"/>
    </row>
    <row r="1100" spans="1:14" x14ac:dyDescent="0.25">
      <c r="A1100" s="10">
        <v>45792</v>
      </c>
      <c r="B1100" s="14">
        <v>2.2561342022028794E-3</v>
      </c>
      <c r="C1100" s="23">
        <v>4.1323320741358718E-3</v>
      </c>
      <c r="D1100" s="14">
        <f t="shared" si="34"/>
        <v>4.7211023288304191E-3</v>
      </c>
      <c r="E1100" s="11">
        <f t="shared" si="35"/>
        <v>-2.4649681266275397E-3</v>
      </c>
      <c r="I1100"/>
      <c r="J1100"/>
      <c r="K1100"/>
      <c r="L1100"/>
      <c r="M1100"/>
      <c r="N1100"/>
    </row>
    <row r="1101" spans="1:14" x14ac:dyDescent="0.25">
      <c r="A1101" s="10">
        <v>45793</v>
      </c>
      <c r="B1101" s="14">
        <v>2.5158497177425253E-3</v>
      </c>
      <c r="C1101" s="23">
        <v>7.0052722948986176E-3</v>
      </c>
      <c r="D1101" s="14">
        <f t="shared" si="34"/>
        <v>8.0063830738484939E-3</v>
      </c>
      <c r="E1101" s="11">
        <f t="shared" si="35"/>
        <v>-5.4905333561059682E-3</v>
      </c>
      <c r="I1101"/>
      <c r="J1101"/>
      <c r="K1101"/>
      <c r="L1101"/>
      <c r="M1101"/>
      <c r="N1101"/>
    </row>
    <row r="1102" spans="1:14" x14ac:dyDescent="0.25">
      <c r="A1102" s="10">
        <v>45796</v>
      </c>
      <c r="B1102" s="14">
        <v>1.0126052498360086E-2</v>
      </c>
      <c r="C1102" s="23">
        <v>8.7611312914240237E-4</v>
      </c>
      <c r="D1102" s="14">
        <f t="shared" si="34"/>
        <v>9.9753254334077252E-4</v>
      </c>
      <c r="E1102" s="11">
        <f t="shared" si="35"/>
        <v>9.1285199550193135E-3</v>
      </c>
      <c r="I1102"/>
      <c r="J1102"/>
      <c r="K1102"/>
      <c r="L1102"/>
      <c r="M1102"/>
      <c r="N1102"/>
    </row>
    <row r="1103" spans="1:14" x14ac:dyDescent="0.25">
      <c r="A1103" s="10">
        <v>45797</v>
      </c>
      <c r="B1103" s="14">
        <v>-1.5254114727879878E-3</v>
      </c>
      <c r="C1103" s="23">
        <v>-3.8802294486252166E-3</v>
      </c>
      <c r="D1103" s="14">
        <f t="shared" si="34"/>
        <v>-4.441467048269602E-3</v>
      </c>
      <c r="E1103" s="11">
        <f t="shared" si="35"/>
        <v>2.9160555754816145E-3</v>
      </c>
      <c r="I1103"/>
      <c r="J1103"/>
      <c r="K1103"/>
      <c r="L1103"/>
      <c r="M1103"/>
      <c r="N1103"/>
    </row>
    <row r="1104" spans="1:14" x14ac:dyDescent="0.25">
      <c r="A1104" s="10">
        <v>45798</v>
      </c>
      <c r="B1104" s="14">
        <v>-1.2222605207279217E-2</v>
      </c>
      <c r="C1104" s="23">
        <v>-1.613513066101422E-2</v>
      </c>
      <c r="D1104" s="14">
        <f t="shared" si="34"/>
        <v>-1.8455260546023377E-2</v>
      </c>
      <c r="E1104" s="11">
        <f t="shared" si="35"/>
        <v>6.2326553387441596E-3</v>
      </c>
      <c r="I1104"/>
      <c r="J1104"/>
      <c r="K1104"/>
      <c r="L1104"/>
      <c r="M1104"/>
      <c r="N1104"/>
    </row>
    <row r="1105" spans="1:14" x14ac:dyDescent="0.25">
      <c r="A1105" s="10">
        <v>45799</v>
      </c>
      <c r="B1105" s="14">
        <v>5.0600363004668358E-3</v>
      </c>
      <c r="C1105" s="23">
        <v>-4.4487103794302996E-4</v>
      </c>
      <c r="D1105" s="14">
        <f t="shared" si="34"/>
        <v>-5.1304669434601891E-4</v>
      </c>
      <c r="E1105" s="11">
        <f t="shared" si="35"/>
        <v>5.5730829948128545E-3</v>
      </c>
      <c r="I1105"/>
      <c r="J1105"/>
      <c r="K1105"/>
      <c r="L1105"/>
      <c r="M1105"/>
      <c r="N1105"/>
    </row>
    <row r="1106" spans="1:14" x14ac:dyDescent="0.25">
      <c r="A1106" s="10">
        <v>45800</v>
      </c>
      <c r="B1106" s="14">
        <v>-1.0288843830415333E-2</v>
      </c>
      <c r="C1106" s="23">
        <v>-6.7082978253216446E-3</v>
      </c>
      <c r="D1106" s="14">
        <f t="shared" si="34"/>
        <v>-7.6754356900148183E-3</v>
      </c>
      <c r="E1106" s="11">
        <f t="shared" si="35"/>
        <v>-2.6134081404005144E-3</v>
      </c>
      <c r="I1106"/>
      <c r="J1106"/>
      <c r="K1106"/>
      <c r="L1106"/>
      <c r="M1106"/>
      <c r="N1106"/>
    </row>
    <row r="1107" spans="1:14" x14ac:dyDescent="0.25">
      <c r="A1107" s="10">
        <v>45804</v>
      </c>
      <c r="B1107" s="14">
        <v>2.3346104788112557E-2</v>
      </c>
      <c r="C1107" s="23">
        <v>2.045905584527323E-2</v>
      </c>
      <c r="D1107" s="14">
        <f t="shared" si="34"/>
        <v>2.3391129239556035E-2</v>
      </c>
      <c r="E1107" s="11">
        <f t="shared" si="35"/>
        <v>-4.5024451443477498E-5</v>
      </c>
      <c r="I1107"/>
      <c r="J1107"/>
      <c r="K1107"/>
      <c r="L1107"/>
      <c r="M1107"/>
      <c r="N1107"/>
    </row>
    <row r="1108" spans="1:14" x14ac:dyDescent="0.25">
      <c r="A1108" s="10">
        <v>45805</v>
      </c>
      <c r="B1108" s="14">
        <v>-7.2282066763668168E-3</v>
      </c>
      <c r="C1108" s="23">
        <v>-5.5712254172688202E-3</v>
      </c>
      <c r="D1108" s="14">
        <f t="shared" si="34"/>
        <v>-6.3751642604632829E-3</v>
      </c>
      <c r="E1108" s="11">
        <f t="shared" si="35"/>
        <v>-8.5304241590353387E-4</v>
      </c>
      <c r="I1108"/>
      <c r="J1108"/>
      <c r="K1108"/>
      <c r="L1108"/>
      <c r="M1108"/>
      <c r="N1108"/>
    </row>
    <row r="1109" spans="1:14" x14ac:dyDescent="0.25">
      <c r="A1109" s="10">
        <v>45806</v>
      </c>
      <c r="B1109" s="14">
        <v>2.8861326574057718E-3</v>
      </c>
      <c r="C1109" s="23">
        <v>4.0111942619042683E-3</v>
      </c>
      <c r="D1109" s="14">
        <f t="shared" si="34"/>
        <v>4.5825781370835948E-3</v>
      </c>
      <c r="E1109" s="11">
        <f t="shared" si="35"/>
        <v>-1.6964454796778231E-3</v>
      </c>
      <c r="I1109"/>
      <c r="J1109"/>
      <c r="K1109"/>
      <c r="L1109"/>
      <c r="M1109"/>
      <c r="N1109"/>
    </row>
    <row r="1110" spans="1:14" x14ac:dyDescent="0.25">
      <c r="A1110" s="10">
        <v>45807</v>
      </c>
      <c r="B1110" s="14">
        <v>3.66259748568247E-3</v>
      </c>
      <c r="C1110" s="23">
        <v>-8.1185161301618644E-5</v>
      </c>
      <c r="D1110" s="14">
        <f t="shared" si="34"/>
        <v>-9.7162577046900961E-5</v>
      </c>
      <c r="E1110" s="11">
        <f t="shared" si="35"/>
        <v>3.7597600627293712E-3</v>
      </c>
      <c r="I1110"/>
      <c r="J1110"/>
      <c r="K1110"/>
      <c r="L1110"/>
      <c r="M1110"/>
      <c r="N1110"/>
    </row>
    <row r="1111" spans="1:14" x14ac:dyDescent="0.25">
      <c r="A1111" s="10">
        <v>45810</v>
      </c>
      <c r="B1111" s="14">
        <v>3.4973444039122412E-3</v>
      </c>
      <c r="C1111" s="23">
        <v>4.1020419271568737E-3</v>
      </c>
      <c r="D1111" s="14">
        <f t="shared" si="34"/>
        <v>4.6864647697490644E-3</v>
      </c>
      <c r="E1111" s="11">
        <f t="shared" si="35"/>
        <v>-1.1891203658368232E-3</v>
      </c>
      <c r="I1111"/>
      <c r="J1111"/>
      <c r="K1111"/>
      <c r="L1111"/>
      <c r="M1111"/>
      <c r="N1111"/>
    </row>
    <row r="1112" spans="1:14" x14ac:dyDescent="0.25">
      <c r="A1112" s="10">
        <v>45811</v>
      </c>
      <c r="B1112" s="14">
        <v>2.1646595001702279E-3</v>
      </c>
      <c r="C1112" s="23">
        <v>5.8002904546054657E-3</v>
      </c>
      <c r="D1112" s="14">
        <f t="shared" si="34"/>
        <v>6.6284554687413722E-3</v>
      </c>
      <c r="E1112" s="11">
        <f t="shared" si="35"/>
        <v>-4.4637959685711447E-3</v>
      </c>
      <c r="I1112"/>
      <c r="J1112"/>
      <c r="K1112"/>
      <c r="L1112"/>
      <c r="M1112"/>
      <c r="N1112"/>
    </row>
    <row r="1113" spans="1:14" x14ac:dyDescent="0.25">
      <c r="A1113" s="10">
        <v>45812</v>
      </c>
      <c r="B1113" s="14">
        <v>1.9439125536374338E-3</v>
      </c>
      <c r="C1113" s="23">
        <v>7.3687459506655505E-5</v>
      </c>
      <c r="D1113" s="14">
        <f t="shared" si="34"/>
        <v>7.9938232567865701E-5</v>
      </c>
      <c r="E1113" s="11">
        <f t="shared" si="35"/>
        <v>1.8639743210695681E-3</v>
      </c>
      <c r="I1113"/>
      <c r="J1113"/>
      <c r="K1113"/>
      <c r="L1113"/>
      <c r="M1113"/>
      <c r="N1113"/>
    </row>
    <row r="1114" spans="1:14" x14ac:dyDescent="0.25">
      <c r="A1114" s="10">
        <v>45813</v>
      </c>
      <c r="B1114" s="14">
        <v>8.2135065714338835E-3</v>
      </c>
      <c r="C1114" s="23">
        <v>-5.2773834030941059E-3</v>
      </c>
      <c r="D1114" s="14">
        <f t="shared" si="34"/>
        <v>-6.0391483892422585E-3</v>
      </c>
      <c r="E1114" s="11">
        <f t="shared" si="35"/>
        <v>1.4252654960676143E-2</v>
      </c>
      <c r="I1114"/>
      <c r="J1114"/>
      <c r="K1114"/>
      <c r="L1114"/>
      <c r="M1114"/>
      <c r="N1114"/>
    </row>
    <row r="1115" spans="1:14" x14ac:dyDescent="0.25">
      <c r="A1115" s="10">
        <v>45814</v>
      </c>
      <c r="B1115" s="14">
        <v>5.773203535631842E-3</v>
      </c>
      <c r="C1115" s="23">
        <v>1.0280683010067836E-2</v>
      </c>
      <c r="D1115" s="14">
        <f t="shared" si="34"/>
        <v>1.1751899140212881E-2</v>
      </c>
      <c r="E1115" s="11">
        <f t="shared" si="35"/>
        <v>-5.9786956045810389E-3</v>
      </c>
      <c r="I1115"/>
      <c r="J1115"/>
      <c r="K1115"/>
      <c r="L1115"/>
      <c r="M1115"/>
      <c r="N1115"/>
    </row>
    <row r="1116" spans="1:14" x14ac:dyDescent="0.25">
      <c r="A1116" s="10">
        <v>45817</v>
      </c>
      <c r="B1116" s="14">
        <v>5.0385036508139216E-3</v>
      </c>
      <c r="C1116" s="23">
        <v>9.1994807928593477E-4</v>
      </c>
      <c r="D1116" s="14">
        <f t="shared" si="34"/>
        <v>1.0476589318484807E-3</v>
      </c>
      <c r="E1116" s="11">
        <f t="shared" si="35"/>
        <v>3.9908447189654413E-3</v>
      </c>
      <c r="I1116"/>
      <c r="J1116"/>
      <c r="K1116"/>
      <c r="L1116"/>
      <c r="M1116"/>
      <c r="N1116"/>
    </row>
    <row r="1117" spans="1:14" x14ac:dyDescent="0.25">
      <c r="A1117" s="10">
        <v>45818</v>
      </c>
      <c r="B1117" s="14">
        <v>-3.8709607045448453E-3</v>
      </c>
      <c r="C1117" s="23">
        <v>5.4829894076784454E-3</v>
      </c>
      <c r="D1117" s="14">
        <f t="shared" si="34"/>
        <v>6.2656135925652431E-3</v>
      </c>
      <c r="E1117" s="11">
        <f t="shared" si="35"/>
        <v>-1.0136574297110089E-2</v>
      </c>
      <c r="I1117"/>
      <c r="J1117"/>
      <c r="K1117"/>
      <c r="L1117"/>
      <c r="M1117"/>
      <c r="N1117"/>
    </row>
    <row r="1118" spans="1:14" x14ac:dyDescent="0.25">
      <c r="A1118" s="10">
        <v>45819</v>
      </c>
      <c r="B1118" s="14">
        <v>3.6098981722311797E-3</v>
      </c>
      <c r="C1118" s="23">
        <v>-2.7438889546078211E-3</v>
      </c>
      <c r="D1118" s="14">
        <f t="shared" si="34"/>
        <v>-3.1420325811686691E-3</v>
      </c>
      <c r="E1118" s="11">
        <f t="shared" si="35"/>
        <v>6.7519307533998492E-3</v>
      </c>
      <c r="I1118"/>
      <c r="J1118"/>
      <c r="K1118"/>
      <c r="L1118"/>
      <c r="M1118"/>
      <c r="N1118"/>
    </row>
    <row r="1119" spans="1:14" x14ac:dyDescent="0.25">
      <c r="A1119" s="10">
        <v>45820</v>
      </c>
      <c r="B1119" s="14">
        <v>1.3224144102040303E-2</v>
      </c>
      <c r="C1119" s="23">
        <v>3.8224199557175273E-3</v>
      </c>
      <c r="D1119" s="14">
        <f t="shared" si="34"/>
        <v>4.3667098817027732E-3</v>
      </c>
      <c r="E1119" s="11">
        <f t="shared" si="35"/>
        <v>8.8574342203375303E-3</v>
      </c>
      <c r="I1119"/>
      <c r="J1119"/>
      <c r="K1119"/>
      <c r="L1119"/>
      <c r="M1119"/>
      <c r="N1119"/>
    </row>
    <row r="1120" spans="1:14" x14ac:dyDescent="0.25">
      <c r="A1120" s="10">
        <v>45821</v>
      </c>
      <c r="B1120" s="14">
        <v>-8.1650618960957839E-3</v>
      </c>
      <c r="C1120" s="23">
        <v>-1.1296379879250692E-2</v>
      </c>
      <c r="D1120" s="14">
        <f t="shared" si="34"/>
        <v>-1.2922025061907238E-2</v>
      </c>
      <c r="E1120" s="11">
        <f t="shared" si="35"/>
        <v>4.7569631658114543E-3</v>
      </c>
      <c r="I1120"/>
      <c r="J1120"/>
      <c r="K1120"/>
      <c r="L1120"/>
      <c r="M1120"/>
      <c r="N1120"/>
    </row>
    <row r="1121" spans="1:14" x14ac:dyDescent="0.25">
      <c r="A1121" s="10">
        <v>45824</v>
      </c>
      <c r="B1121" s="14">
        <v>8.8007956260472264E-3</v>
      </c>
      <c r="C1121" s="23">
        <v>9.3926598961590439E-3</v>
      </c>
      <c r="D1121" s="14">
        <f t="shared" si="34"/>
        <v>1.073642195897136E-2</v>
      </c>
      <c r="E1121" s="11">
        <f t="shared" si="35"/>
        <v>-1.9356263329241338E-3</v>
      </c>
      <c r="I1121"/>
      <c r="J1121"/>
      <c r="K1121"/>
      <c r="L1121"/>
      <c r="M1121"/>
      <c r="N1121"/>
    </row>
    <row r="1122" spans="1:14" x14ac:dyDescent="0.25">
      <c r="A1122" s="10">
        <v>45825</v>
      </c>
      <c r="B1122" s="14">
        <v>-2.295804149974942E-3</v>
      </c>
      <c r="C1122" s="23">
        <v>-8.3521847901663095E-3</v>
      </c>
      <c r="D1122" s="14">
        <f t="shared" si="34"/>
        <v>-9.5552625494670328E-3</v>
      </c>
      <c r="E1122" s="11">
        <f t="shared" si="35"/>
        <v>7.2594583994920903E-3</v>
      </c>
      <c r="I1122"/>
      <c r="J1122"/>
      <c r="K1122"/>
      <c r="L1122"/>
      <c r="M1122"/>
      <c r="N1122"/>
    </row>
    <row r="1123" spans="1:14" x14ac:dyDescent="0.25">
      <c r="A1123" s="10">
        <v>45826</v>
      </c>
      <c r="B1123" s="14">
        <v>4.6021097802843008E-3</v>
      </c>
      <c r="C1123" s="23">
        <v>-3.0924021010705389E-4</v>
      </c>
      <c r="D1123" s="14">
        <f t="shared" si="34"/>
        <v>-3.5794936795539389E-4</v>
      </c>
      <c r="E1123" s="11">
        <f t="shared" si="35"/>
        <v>4.960059148239695E-3</v>
      </c>
      <c r="I1123"/>
      <c r="J1123"/>
      <c r="K1123"/>
      <c r="L1123"/>
      <c r="M1123"/>
      <c r="N1123"/>
    </row>
    <row r="1124" spans="1:14" x14ac:dyDescent="0.25">
      <c r="A1124" s="10">
        <v>45828</v>
      </c>
      <c r="B1124" s="14">
        <v>-5.9136689847386651E-3</v>
      </c>
      <c r="C1124" s="23">
        <v>-2.1786584865058859E-3</v>
      </c>
      <c r="D1124" s="14">
        <f t="shared" si="34"/>
        <v>-2.4956770601130187E-3</v>
      </c>
      <c r="E1124" s="11">
        <f t="shared" si="35"/>
        <v>-3.4179919246256464E-3</v>
      </c>
      <c r="I1124"/>
      <c r="J1124"/>
      <c r="K1124"/>
      <c r="L1124"/>
      <c r="M1124"/>
      <c r="N1124"/>
    </row>
    <row r="1125" spans="1:14" x14ac:dyDescent="0.25">
      <c r="A1125" s="10">
        <v>45831</v>
      </c>
      <c r="B1125" s="14">
        <v>1.801416489863689E-2</v>
      </c>
      <c r="C1125" s="23">
        <v>9.6065041331564304E-3</v>
      </c>
      <c r="D1125" s="14">
        <f t="shared" si="34"/>
        <v>1.0980958322506998E-2</v>
      </c>
      <c r="E1125" s="11">
        <f t="shared" si="35"/>
        <v>7.0332065761298922E-3</v>
      </c>
      <c r="I1125"/>
      <c r="J1125"/>
      <c r="K1125"/>
      <c r="L1125"/>
      <c r="M1125"/>
      <c r="N1125"/>
    </row>
    <row r="1126" spans="1:14" x14ac:dyDescent="0.25">
      <c r="A1126" s="10">
        <v>45832</v>
      </c>
      <c r="B1126" s="14">
        <v>8.4568127746195189E-3</v>
      </c>
      <c r="C1126" s="23">
        <v>1.1121720179701882E-2</v>
      </c>
      <c r="D1126" s="14">
        <f t="shared" si="34"/>
        <v>1.2713646690431542E-2</v>
      </c>
      <c r="E1126" s="11">
        <f t="shared" si="35"/>
        <v>-4.2568339158120232E-3</v>
      </c>
      <c r="I1126"/>
      <c r="J1126"/>
      <c r="K1126"/>
      <c r="L1126"/>
      <c r="M1126"/>
      <c r="N1126"/>
    </row>
    <row r="1127" spans="1:14" x14ac:dyDescent="0.25">
      <c r="A1127" s="10">
        <v>45833</v>
      </c>
      <c r="B1127" s="14">
        <v>4.4071682337676766E-3</v>
      </c>
      <c r="C1127" s="23">
        <v>-3.286102950399482E-6</v>
      </c>
      <c r="D1127" s="14">
        <f t="shared" si="34"/>
        <v>-8.0830081067735739E-6</v>
      </c>
      <c r="E1127" s="11">
        <f t="shared" si="35"/>
        <v>4.4152512418744504E-3</v>
      </c>
      <c r="I1127"/>
      <c r="J1127"/>
      <c r="K1127"/>
      <c r="L1127"/>
      <c r="M1127"/>
      <c r="N1127"/>
    </row>
    <row r="1128" spans="1:14" x14ac:dyDescent="0.25">
      <c r="A1128" s="10">
        <v>45834</v>
      </c>
      <c r="B1128" s="14">
        <v>1.0522749157461129E-2</v>
      </c>
      <c r="C1128" s="23">
        <v>8.0201212752301406E-3</v>
      </c>
      <c r="D1128" s="14">
        <f t="shared" si="34"/>
        <v>9.1668888825280799E-3</v>
      </c>
      <c r="E1128" s="11">
        <f t="shared" si="35"/>
        <v>1.3558602749330489E-3</v>
      </c>
      <c r="I1128"/>
      <c r="J1128"/>
      <c r="K1128"/>
      <c r="L1128"/>
      <c r="M1128"/>
      <c r="N1128"/>
    </row>
    <row r="1129" spans="1:14" x14ac:dyDescent="0.25">
      <c r="A1129" s="10">
        <v>45835</v>
      </c>
      <c r="B1129" s="14">
        <v>-3.0354865744169333E-3</v>
      </c>
      <c r="C1129" s="23">
        <v>5.2189708852221576E-3</v>
      </c>
      <c r="D1129" s="14">
        <f t="shared" si="34"/>
        <v>5.9637016481797513E-3</v>
      </c>
      <c r="E1129" s="11">
        <f t="shared" si="35"/>
        <v>-8.9991882225966841E-3</v>
      </c>
      <c r="I1129"/>
      <c r="J1129"/>
      <c r="K1129"/>
      <c r="L1129"/>
      <c r="M1129"/>
      <c r="N1129"/>
    </row>
    <row r="1130" spans="1:14" x14ac:dyDescent="0.25">
      <c r="A1130" s="10">
        <v>45838</v>
      </c>
      <c r="B1130" s="14">
        <v>2.9640831673795006E-3</v>
      </c>
      <c r="C1130" s="23">
        <v>5.1644274245326079E-3</v>
      </c>
      <c r="D1130" s="14">
        <f t="shared" si="34"/>
        <v>5.9013298035186564E-3</v>
      </c>
      <c r="E1130" s="11">
        <f t="shared" si="35"/>
        <v>-2.9372466361391558E-3</v>
      </c>
      <c r="I1130"/>
      <c r="J1130"/>
      <c r="K1130"/>
      <c r="L1130"/>
      <c r="M1130"/>
      <c r="N1130"/>
    </row>
    <row r="1131" spans="1:14" x14ac:dyDescent="0.25">
      <c r="A1131" s="10">
        <v>45839</v>
      </c>
      <c r="B1131" s="14">
        <v>-1.0775874969415294E-2</v>
      </c>
      <c r="C1131" s="23">
        <v>-1.1185310871218779E-3</v>
      </c>
      <c r="D1131" s="14">
        <f t="shared" si="34"/>
        <v>-1.2833942192477447E-3</v>
      </c>
      <c r="E1131" s="11">
        <f t="shared" si="35"/>
        <v>-9.4924807501675489E-3</v>
      </c>
      <c r="I1131"/>
      <c r="J1131"/>
      <c r="K1131"/>
      <c r="L1131"/>
      <c r="M1131"/>
      <c r="N1131"/>
    </row>
    <row r="1132" spans="1:14" x14ac:dyDescent="0.25">
      <c r="A1132" s="10">
        <v>45840</v>
      </c>
      <c r="B1132" s="14">
        <v>-1.9509840445374568E-3</v>
      </c>
      <c r="C1132" s="23">
        <v>4.7450967910881168E-3</v>
      </c>
      <c r="D1132" s="14">
        <f t="shared" si="34"/>
        <v>5.421814481238239E-3</v>
      </c>
      <c r="E1132" s="11">
        <f t="shared" si="35"/>
        <v>-7.3727985257756954E-3</v>
      </c>
      <c r="I1132"/>
      <c r="J1132"/>
      <c r="K1132"/>
      <c r="L1132"/>
      <c r="M1132"/>
      <c r="N1132"/>
    </row>
    <row r="1133" spans="1:14" x14ac:dyDescent="0.25">
      <c r="A1133" s="10">
        <v>45841</v>
      </c>
      <c r="B1133" s="14">
        <v>1.5781265655180413E-2</v>
      </c>
      <c r="C1133" s="23">
        <v>8.3389552066073704E-3</v>
      </c>
      <c r="D1133" s="14">
        <f t="shared" si="34"/>
        <v>9.5314836513443746E-3</v>
      </c>
      <c r="E1133" s="11">
        <f t="shared" si="35"/>
        <v>6.249782003836038E-3</v>
      </c>
      <c r="I1133"/>
      <c r="J1133"/>
      <c r="K1133"/>
      <c r="L1133"/>
      <c r="M1133"/>
      <c r="N1133"/>
    </row>
    <row r="1134" spans="1:14" x14ac:dyDescent="0.25">
      <c r="A1134" s="10">
        <v>45845</v>
      </c>
      <c r="B1134" s="14">
        <v>-2.2452582003857718E-3</v>
      </c>
      <c r="C1134" s="23">
        <v>-7.8622972791288163E-3</v>
      </c>
      <c r="D1134" s="14">
        <f t="shared" si="34"/>
        <v>-8.9950636300446807E-3</v>
      </c>
      <c r="E1134" s="11">
        <f t="shared" si="35"/>
        <v>6.7498054296589085E-3</v>
      </c>
      <c r="I1134"/>
      <c r="J1134"/>
      <c r="K1134"/>
      <c r="L1134"/>
      <c r="M1134"/>
      <c r="N1134"/>
    </row>
    <row r="1135" spans="1:14" x14ac:dyDescent="0.25">
      <c r="A1135" s="10">
        <v>45846</v>
      </c>
      <c r="B1135" s="14">
        <v>-2.2101012797088935E-3</v>
      </c>
      <c r="C1135" s="23">
        <v>-7.158868810946689E-4</v>
      </c>
      <c r="D1135" s="14">
        <f t="shared" si="34"/>
        <v>-8.2296025421275812E-4</v>
      </c>
      <c r="E1135" s="11">
        <f t="shared" si="35"/>
        <v>-1.3871410254961353E-3</v>
      </c>
      <c r="I1135"/>
      <c r="J1135"/>
      <c r="K1135"/>
      <c r="L1135"/>
      <c r="M1135"/>
      <c r="N1135"/>
    </row>
    <row r="1136" spans="1:14" x14ac:dyDescent="0.25">
      <c r="A1136" s="10">
        <v>45847</v>
      </c>
      <c r="B1136" s="14">
        <v>1.3873813859313812E-2</v>
      </c>
      <c r="C1136" s="23">
        <v>6.0621034026634791E-3</v>
      </c>
      <c r="D1136" s="14">
        <f t="shared" si="34"/>
        <v>6.9278452822972734E-3</v>
      </c>
      <c r="E1136" s="11">
        <f t="shared" si="35"/>
        <v>6.9459685770165381E-3</v>
      </c>
      <c r="I1136"/>
      <c r="J1136"/>
      <c r="K1136"/>
      <c r="L1136"/>
      <c r="M1136"/>
      <c r="N1136"/>
    </row>
    <row r="1137" spans="1:14" x14ac:dyDescent="0.25">
      <c r="A1137" s="10">
        <v>45848</v>
      </c>
      <c r="B1137" s="14">
        <v>-4.0317062130705069E-3</v>
      </c>
      <c r="C1137" s="23">
        <v>2.7462050044452565E-3</v>
      </c>
      <c r="D1137" s="14">
        <f t="shared" si="34"/>
        <v>3.1360305131022453E-3</v>
      </c>
      <c r="E1137" s="11">
        <f t="shared" si="35"/>
        <v>-7.1677367261727522E-3</v>
      </c>
      <c r="I1137"/>
      <c r="J1137"/>
      <c r="K1137"/>
      <c r="L1137"/>
      <c r="M1137"/>
      <c r="N1137"/>
    </row>
    <row r="1138" spans="1:14" x14ac:dyDescent="0.25">
      <c r="A1138" s="10">
        <v>45849</v>
      </c>
      <c r="B1138" s="14">
        <v>3.6691458164882338E-3</v>
      </c>
      <c r="C1138" s="23">
        <v>-3.297522962698511E-3</v>
      </c>
      <c r="D1138" s="14">
        <f t="shared" si="34"/>
        <v>-3.7751272531088443E-3</v>
      </c>
      <c r="E1138" s="11">
        <f t="shared" si="35"/>
        <v>7.4442730695970776E-3</v>
      </c>
      <c r="I1138"/>
      <c r="J1138"/>
      <c r="K1138"/>
      <c r="L1138"/>
      <c r="M1138"/>
      <c r="N1138"/>
    </row>
    <row r="1139" spans="1:14" x14ac:dyDescent="0.25">
      <c r="A1139" s="10">
        <v>45852</v>
      </c>
      <c r="B1139" s="14">
        <v>-5.9606520126348256E-4</v>
      </c>
      <c r="C1139" s="23">
        <v>1.4074138094572466E-3</v>
      </c>
      <c r="D1139" s="14">
        <f t="shared" si="34"/>
        <v>1.6050884828061438E-3</v>
      </c>
      <c r="E1139" s="11">
        <f t="shared" si="35"/>
        <v>-2.2011536840696264E-3</v>
      </c>
      <c r="I1139"/>
      <c r="J1139"/>
      <c r="K1139"/>
      <c r="L1139"/>
      <c r="M1139"/>
      <c r="N1139"/>
    </row>
    <row r="1140" spans="1:14" x14ac:dyDescent="0.25">
      <c r="A1140" s="10">
        <v>45853</v>
      </c>
      <c r="B1140" s="14">
        <v>5.5664102008810114E-3</v>
      </c>
      <c r="C1140" s="23">
        <v>-3.9562982147312385E-3</v>
      </c>
      <c r="D1140" s="14">
        <f t="shared" si="34"/>
        <v>-4.5284536311366308E-3</v>
      </c>
      <c r="E1140" s="11">
        <f t="shared" si="35"/>
        <v>1.0094863832017641E-2</v>
      </c>
      <c r="I1140"/>
      <c r="J1140"/>
      <c r="K1140"/>
      <c r="L1140"/>
      <c r="M1140"/>
      <c r="N1140"/>
    </row>
    <row r="1141" spans="1:14" x14ac:dyDescent="0.25">
      <c r="A1141" s="10">
        <v>45854</v>
      </c>
      <c r="B1141" s="14">
        <v>-3.9547345825124394E-4</v>
      </c>
      <c r="C1141" s="23">
        <v>3.1936574173276129E-3</v>
      </c>
      <c r="D1141" s="14">
        <f t="shared" si="34"/>
        <v>3.6477038106287798E-3</v>
      </c>
      <c r="E1141" s="11">
        <f t="shared" si="35"/>
        <v>-4.0431772688800235E-3</v>
      </c>
      <c r="I1141"/>
      <c r="J1141"/>
      <c r="K1141"/>
      <c r="L1141"/>
      <c r="M1141"/>
      <c r="N1141"/>
    </row>
    <row r="1142" spans="1:14" x14ac:dyDescent="0.25">
      <c r="A1142" s="10">
        <v>45855</v>
      </c>
      <c r="B1142" s="14">
        <v>1.2024915518108553E-2</v>
      </c>
      <c r="C1142" s="23">
        <v>5.3737674089094391E-3</v>
      </c>
      <c r="D1142" s="14">
        <f t="shared" si="34"/>
        <v>6.1407154387871123E-3</v>
      </c>
      <c r="E1142" s="11">
        <f t="shared" si="35"/>
        <v>5.8842000793214409E-3</v>
      </c>
      <c r="I1142"/>
      <c r="J1142"/>
      <c r="K1142"/>
      <c r="L1142"/>
      <c r="M1142"/>
      <c r="N1142"/>
    </row>
    <row r="1143" spans="1:14" x14ac:dyDescent="0.25">
      <c r="A1143" s="10">
        <v>45856</v>
      </c>
      <c r="B1143" s="14">
        <v>-3.2245496472970742E-3</v>
      </c>
      <c r="C1143" s="23">
        <v>-9.0486208684458468E-5</v>
      </c>
      <c r="D1143" s="14">
        <f t="shared" si="34"/>
        <v>-1.0779856301504333E-4</v>
      </c>
      <c r="E1143" s="11">
        <f t="shared" si="35"/>
        <v>-3.1167510842820306E-3</v>
      </c>
      <c r="I1143"/>
      <c r="J1143"/>
      <c r="K1143"/>
      <c r="L1143"/>
      <c r="M1143"/>
      <c r="N1143"/>
    </row>
    <row r="1144" spans="1:14" x14ac:dyDescent="0.25">
      <c r="A1144" s="10">
        <v>45859</v>
      </c>
      <c r="B1144" s="14">
        <v>1.9558530859449991E-5</v>
      </c>
      <c r="C1144" s="23">
        <v>1.3991348828683017E-3</v>
      </c>
      <c r="D1144" s="14">
        <f t="shared" si="34"/>
        <v>1.5956213181517892E-3</v>
      </c>
      <c r="E1144" s="11">
        <f t="shared" si="35"/>
        <v>-1.5760627872923392E-3</v>
      </c>
      <c r="I1144"/>
      <c r="J1144"/>
      <c r="K1144"/>
      <c r="L1144"/>
      <c r="M1144"/>
      <c r="N1144"/>
    </row>
    <row r="1145" spans="1:14" x14ac:dyDescent="0.25">
      <c r="A1145" s="10">
        <v>45860</v>
      </c>
      <c r="B1145" s="14">
        <v>-9.3910405025180357E-3</v>
      </c>
      <c r="C1145" s="23">
        <v>6.3753163362583278E-4</v>
      </c>
      <c r="D1145" s="14">
        <f t="shared" si="34"/>
        <v>7.2470849093841971E-4</v>
      </c>
      <c r="E1145" s="11">
        <f t="shared" si="35"/>
        <v>-1.0115748993456455E-2</v>
      </c>
      <c r="I1145"/>
      <c r="J1145"/>
      <c r="K1145"/>
      <c r="L1145"/>
      <c r="M1145"/>
      <c r="N1145"/>
    </row>
    <row r="1146" spans="1:14" x14ac:dyDescent="0.25">
      <c r="A1146" s="10">
        <v>45861</v>
      </c>
      <c r="B1146" s="14">
        <v>1.1875296267318824E-3</v>
      </c>
      <c r="C1146" s="23">
        <v>7.8118869515191878E-3</v>
      </c>
      <c r="D1146" s="14">
        <f t="shared" si="34"/>
        <v>8.928767598557253E-3</v>
      </c>
      <c r="E1146" s="11">
        <f t="shared" si="35"/>
        <v>-7.7412379718253708E-3</v>
      </c>
      <c r="I1146"/>
      <c r="J1146"/>
      <c r="K1146"/>
      <c r="L1146"/>
      <c r="M1146"/>
      <c r="N1146"/>
    </row>
    <row r="1147" spans="1:14" x14ac:dyDescent="0.25">
      <c r="A1147" s="10">
        <v>45862</v>
      </c>
      <c r="B1147" s="14">
        <v>9.903698351960373E-3</v>
      </c>
      <c r="C1147" s="23">
        <v>6.9822364165439616E-4</v>
      </c>
      <c r="D1147" s="14">
        <f t="shared" si="34"/>
        <v>7.9411135700285351E-4</v>
      </c>
      <c r="E1147" s="11">
        <f t="shared" si="35"/>
        <v>9.1095869949575203E-3</v>
      </c>
      <c r="I1147"/>
      <c r="J1147"/>
      <c r="K1147"/>
      <c r="L1147"/>
      <c r="M1147"/>
      <c r="N1147"/>
    </row>
    <row r="1148" spans="1:14" x14ac:dyDescent="0.25">
      <c r="A1148" s="10">
        <v>45863</v>
      </c>
      <c r="B1148" s="14">
        <v>5.5395903466930385E-3</v>
      </c>
      <c r="C1148" s="23">
        <v>3.9743277792958194E-3</v>
      </c>
      <c r="D1148" s="14">
        <f t="shared" si="34"/>
        <v>4.5404203697291725E-3</v>
      </c>
      <c r="E1148" s="11">
        <f t="shared" si="35"/>
        <v>9.9916997696386598E-4</v>
      </c>
      <c r="I1148"/>
      <c r="J1148"/>
      <c r="K1148"/>
      <c r="L1148"/>
      <c r="M1148"/>
      <c r="N1148"/>
    </row>
    <row r="1149" spans="1:14" x14ac:dyDescent="0.25">
      <c r="A1149" s="10">
        <v>45866</v>
      </c>
      <c r="B1149" s="14">
        <v>-2.3555168101395611E-3</v>
      </c>
      <c r="C1149" s="23">
        <v>1.7685810881818047E-4</v>
      </c>
      <c r="D1149" s="14">
        <f t="shared" si="34"/>
        <v>1.9791651321032815E-4</v>
      </c>
      <c r="E1149" s="11">
        <f t="shared" si="35"/>
        <v>-2.5534333233498893E-3</v>
      </c>
      <c r="I1149"/>
      <c r="J1149"/>
      <c r="K1149"/>
      <c r="L1149"/>
      <c r="M1149"/>
      <c r="N1149"/>
    </row>
    <row r="1150" spans="1:14" x14ac:dyDescent="0.25">
      <c r="A1150" s="10">
        <v>45867</v>
      </c>
      <c r="B1150" s="14">
        <v>1.3661457464893468E-4</v>
      </c>
      <c r="C1150" s="23">
        <v>-2.9594423887242247E-3</v>
      </c>
      <c r="D1150" s="14">
        <f t="shared" si="34"/>
        <v>-3.388523455398253E-3</v>
      </c>
      <c r="E1150" s="11">
        <f t="shared" si="35"/>
        <v>3.5251380300471875E-3</v>
      </c>
      <c r="I1150"/>
      <c r="J1150"/>
      <c r="K1150"/>
      <c r="L1150"/>
      <c r="M1150"/>
      <c r="N1150"/>
    </row>
    <row r="1151" spans="1:14" x14ac:dyDescent="0.25">
      <c r="A1151" s="10">
        <v>45868</v>
      </c>
      <c r="B1151" s="14">
        <v>1.3070929449258571E-3</v>
      </c>
      <c r="C1151" s="23">
        <v>-1.2494327466497275E-3</v>
      </c>
      <c r="D1151" s="14">
        <f t="shared" si="34"/>
        <v>-1.4330836205202783E-3</v>
      </c>
      <c r="E1151" s="11">
        <f t="shared" si="35"/>
        <v>2.7401765654461356E-3</v>
      </c>
      <c r="I1151"/>
      <c r="J1151"/>
      <c r="K1151"/>
      <c r="L1151"/>
      <c r="M1151"/>
      <c r="N1151"/>
    </row>
    <row r="1152" spans="1:14" x14ac:dyDescent="0.25">
      <c r="A1152" s="10">
        <v>45869</v>
      </c>
      <c r="B1152" s="14">
        <v>3.9474744981016364E-2</v>
      </c>
      <c r="C1152" s="23">
        <v>-3.694819341152965E-3</v>
      </c>
      <c r="D1152" s="14">
        <f t="shared" si="34"/>
        <v>-4.2294458403070497E-3</v>
      </c>
      <c r="E1152" s="11">
        <f t="shared" si="35"/>
        <v>4.3704190821323416E-2</v>
      </c>
      <c r="I1152"/>
      <c r="J1152"/>
      <c r="K1152"/>
      <c r="L1152"/>
      <c r="M1152"/>
      <c r="N1152"/>
    </row>
    <row r="1153" spans="1:14" x14ac:dyDescent="0.25">
      <c r="A1153" s="10">
        <v>45870</v>
      </c>
      <c r="B1153" s="14">
        <v>-1.76007242950568E-2</v>
      </c>
      <c r="C1153" s="23">
        <v>-1.599213314014843E-2</v>
      </c>
      <c r="D1153" s="14">
        <f t="shared" si="34"/>
        <v>-1.8291739217424004E-2</v>
      </c>
      <c r="E1153" s="11">
        <f t="shared" si="35"/>
        <v>6.9101492236720366E-4</v>
      </c>
      <c r="I1153"/>
      <c r="J1153"/>
      <c r="K1153"/>
      <c r="L1153"/>
      <c r="M1153"/>
      <c r="N1153"/>
    </row>
    <row r="1154" spans="1:14" x14ac:dyDescent="0.25">
      <c r="A1154" s="10">
        <v>45873</v>
      </c>
      <c r="B1154" s="14">
        <v>2.1999141661466035E-2</v>
      </c>
      <c r="C1154" s="23">
        <v>1.4737100330916093E-2</v>
      </c>
      <c r="D1154" s="14">
        <f t="shared" si="34"/>
        <v>1.6847926516675604E-2</v>
      </c>
      <c r="E1154" s="11">
        <f t="shared" si="35"/>
        <v>5.1512151447904303E-3</v>
      </c>
      <c r="I1154"/>
      <c r="J1154"/>
      <c r="K1154"/>
      <c r="L1154"/>
      <c r="M1154"/>
      <c r="N1154"/>
    </row>
    <row r="1155" spans="1:14" x14ac:dyDescent="0.25">
      <c r="A1155" s="10">
        <v>45874</v>
      </c>
      <c r="B1155" s="14">
        <v>-1.4730139228261916E-2</v>
      </c>
      <c r="C1155" s="23">
        <v>-4.8578659963033751E-3</v>
      </c>
      <c r="D1155" s="14">
        <f t="shared" si="34"/>
        <v>-5.5594194868554235E-3</v>
      </c>
      <c r="E1155" s="11">
        <f t="shared" si="35"/>
        <v>-9.1707197414064925E-3</v>
      </c>
      <c r="I1155"/>
      <c r="J1155"/>
      <c r="K1155"/>
      <c r="L1155"/>
      <c r="M1155"/>
      <c r="N1155"/>
    </row>
    <row r="1156" spans="1:14" x14ac:dyDescent="0.25">
      <c r="A1156" s="10">
        <v>45875</v>
      </c>
      <c r="B1156" s="14">
        <v>-5.3243587435015879E-3</v>
      </c>
      <c r="C1156" s="23">
        <v>7.2819072950925838E-3</v>
      </c>
      <c r="D1156" s="14">
        <f t="shared" si="34"/>
        <v>8.3227222837517264E-3</v>
      </c>
      <c r="E1156" s="11">
        <f t="shared" si="35"/>
        <v>-1.3647081027253314E-2</v>
      </c>
      <c r="I1156"/>
      <c r="J1156"/>
      <c r="K1156"/>
      <c r="L1156"/>
      <c r="M1156"/>
      <c r="N1156"/>
    </row>
    <row r="1157" spans="1:14" x14ac:dyDescent="0.25">
      <c r="A1157" s="10">
        <v>45876</v>
      </c>
      <c r="B1157" s="14">
        <v>-7.8103657327191012E-3</v>
      </c>
      <c r="C1157" s="23">
        <v>-7.9748001548017751E-4</v>
      </c>
      <c r="D1157" s="14">
        <f t="shared" ref="D1157:D1220" si="36">$H$38+$H$39*C1157</f>
        <v>-9.1626409373755566E-4</v>
      </c>
      <c r="E1157" s="11">
        <f t="shared" si="35"/>
        <v>-6.8941016389815453E-3</v>
      </c>
      <c r="I1157"/>
      <c r="J1157"/>
      <c r="K1157"/>
      <c r="L1157"/>
      <c r="M1157"/>
      <c r="N1157"/>
    </row>
    <row r="1158" spans="1:14" x14ac:dyDescent="0.25">
      <c r="A1158" s="10">
        <v>45877</v>
      </c>
      <c r="B1158" s="14">
        <v>2.3039410628609225E-3</v>
      </c>
      <c r="C1158" s="23">
        <v>7.7997153489747636E-3</v>
      </c>
      <c r="D1158" s="14">
        <f t="shared" si="36"/>
        <v>8.9148490592203672E-3</v>
      </c>
      <c r="E1158" s="11">
        <f t="shared" ref="E1158:E1221" si="37">B1158-D1158</f>
        <v>-6.6109079963594447E-3</v>
      </c>
      <c r="I1158"/>
      <c r="J1158"/>
      <c r="K1158"/>
      <c r="L1158"/>
      <c r="M1158"/>
      <c r="N1158"/>
    </row>
    <row r="1159" spans="1:14" x14ac:dyDescent="0.25">
      <c r="A1159" s="10">
        <v>45880</v>
      </c>
      <c r="B1159" s="14">
        <v>-5.1718633231044586E-4</v>
      </c>
      <c r="C1159" s="23">
        <v>-2.5041278217863092E-3</v>
      </c>
      <c r="D1159" s="14">
        <f t="shared" si="36"/>
        <v>-2.867859583286691E-3</v>
      </c>
      <c r="E1159" s="11">
        <f t="shared" si="37"/>
        <v>2.3506732509762452E-3</v>
      </c>
      <c r="I1159"/>
      <c r="J1159"/>
      <c r="K1159"/>
      <c r="L1159"/>
      <c r="M1159"/>
      <c r="N1159"/>
    </row>
    <row r="1160" spans="1:14" x14ac:dyDescent="0.25">
      <c r="A1160" s="10">
        <v>45881</v>
      </c>
      <c r="B1160" s="14">
        <v>1.4316578986969173E-2</v>
      </c>
      <c r="C1160" s="23">
        <v>1.1345435846612833E-2</v>
      </c>
      <c r="D1160" s="14">
        <f t="shared" si="36"/>
        <v>1.2969471286971981E-2</v>
      </c>
      <c r="E1160" s="11">
        <f t="shared" si="37"/>
        <v>1.3471076999971923E-3</v>
      </c>
      <c r="I1160"/>
      <c r="J1160"/>
      <c r="K1160"/>
      <c r="L1160"/>
      <c r="M1160"/>
      <c r="N1160"/>
    </row>
    <row r="1161" spans="1:14" x14ac:dyDescent="0.25">
      <c r="A1161" s="10">
        <v>45882</v>
      </c>
      <c r="B1161" s="14">
        <v>-1.6362973710205838E-2</v>
      </c>
      <c r="C1161" s="23">
        <v>3.2300788824048271E-3</v>
      </c>
      <c r="D1161" s="14">
        <f t="shared" si="36"/>
        <v>3.6893526890352203E-3</v>
      </c>
      <c r="E1161" s="11">
        <f t="shared" si="37"/>
        <v>-2.0052326399241059E-2</v>
      </c>
      <c r="I1161"/>
      <c r="J1161"/>
      <c r="K1161"/>
      <c r="L1161"/>
      <c r="M1161"/>
      <c r="N1161"/>
    </row>
    <row r="1162" spans="1:14" x14ac:dyDescent="0.25">
      <c r="A1162" s="10">
        <v>45883</v>
      </c>
      <c r="B1162" s="14">
        <v>3.6495614405932697E-3</v>
      </c>
      <c r="C1162" s="23">
        <v>3.0309080129234172E-4</v>
      </c>
      <c r="D1162" s="14">
        <f t="shared" si="36"/>
        <v>3.4226683104153158E-4</v>
      </c>
      <c r="E1162" s="11">
        <f t="shared" si="37"/>
        <v>3.3072946095517382E-3</v>
      </c>
      <c r="I1162"/>
      <c r="J1162"/>
      <c r="K1162"/>
      <c r="L1162"/>
      <c r="M1162"/>
      <c r="N1162"/>
    </row>
    <row r="1163" spans="1:14" x14ac:dyDescent="0.25">
      <c r="A1163" s="10">
        <v>45884</v>
      </c>
      <c r="B1163" s="14">
        <v>-4.4211691141834951E-3</v>
      </c>
      <c r="C1163" s="23">
        <v>-2.8971350972291521E-3</v>
      </c>
      <c r="D1163" s="14">
        <f t="shared" si="36"/>
        <v>-3.3172734713075138E-3</v>
      </c>
      <c r="E1163" s="11">
        <f t="shared" si="37"/>
        <v>-1.1038956428759813E-3</v>
      </c>
      <c r="I1163"/>
      <c r="J1163"/>
      <c r="K1163"/>
      <c r="L1163"/>
      <c r="M1163"/>
      <c r="N1163"/>
    </row>
    <row r="1164" spans="1:14" x14ac:dyDescent="0.25">
      <c r="A1164" s="10">
        <v>45887</v>
      </c>
      <c r="B1164" s="14">
        <v>-5.9019905365631552E-3</v>
      </c>
      <c r="C1164" s="23">
        <v>-1.0076318078549857E-4</v>
      </c>
      <c r="D1164" s="14">
        <f t="shared" si="36"/>
        <v>-1.195505439009078E-4</v>
      </c>
      <c r="E1164" s="11">
        <f t="shared" si="37"/>
        <v>-5.782439992662247E-3</v>
      </c>
      <c r="I1164"/>
      <c r="J1164"/>
      <c r="K1164"/>
      <c r="L1164"/>
      <c r="M1164"/>
      <c r="N1164"/>
    </row>
    <row r="1165" spans="1:14" x14ac:dyDescent="0.25">
      <c r="A1165" s="10">
        <v>45888</v>
      </c>
      <c r="B1165" s="14">
        <v>-1.4175078123200662E-2</v>
      </c>
      <c r="C1165" s="23">
        <v>-5.8581031187567951E-3</v>
      </c>
      <c r="D1165" s="14">
        <f t="shared" si="36"/>
        <v>-6.7032162617065485E-3</v>
      </c>
      <c r="E1165" s="11">
        <f t="shared" si="37"/>
        <v>-7.4718618614941137E-3</v>
      </c>
      <c r="I1165"/>
      <c r="J1165"/>
      <c r="K1165"/>
      <c r="L1165"/>
      <c r="M1165"/>
      <c r="N1165"/>
    </row>
    <row r="1166" spans="1:14" x14ac:dyDescent="0.25">
      <c r="A1166" s="10">
        <v>45889</v>
      </c>
      <c r="B1166" s="14">
        <v>-7.9447638283713286E-3</v>
      </c>
      <c r="C1166" s="23">
        <v>-2.431669322826284E-3</v>
      </c>
      <c r="D1166" s="14">
        <f t="shared" si="36"/>
        <v>-2.7850014333934492E-3</v>
      </c>
      <c r="E1166" s="11">
        <f t="shared" si="37"/>
        <v>-5.1597623949778794E-3</v>
      </c>
      <c r="I1166"/>
      <c r="J1166"/>
      <c r="K1166"/>
      <c r="L1166"/>
      <c r="M1166"/>
      <c r="N1166"/>
    </row>
    <row r="1167" spans="1:14" x14ac:dyDescent="0.25">
      <c r="A1167" s="10">
        <v>45890</v>
      </c>
      <c r="B1167" s="14">
        <v>-1.2874699770401591E-3</v>
      </c>
      <c r="C1167" s="23">
        <v>-4.0041815293089152E-3</v>
      </c>
      <c r="D1167" s="14">
        <f t="shared" si="36"/>
        <v>-4.5832094280908462E-3</v>
      </c>
      <c r="E1167" s="11">
        <f t="shared" si="37"/>
        <v>3.295739451050687E-3</v>
      </c>
      <c r="I1167"/>
      <c r="J1167"/>
      <c r="K1167"/>
      <c r="L1167"/>
      <c r="M1167"/>
      <c r="N1167"/>
    </row>
    <row r="1168" spans="1:14" x14ac:dyDescent="0.25">
      <c r="A1168" s="10">
        <v>45891</v>
      </c>
      <c r="B1168" s="14">
        <v>5.9298021114208678E-3</v>
      </c>
      <c r="C1168" s="23">
        <v>1.5186444876893553E-2</v>
      </c>
      <c r="D1168" s="14">
        <f t="shared" si="36"/>
        <v>1.7361763516871423E-2</v>
      </c>
      <c r="E1168" s="11">
        <f t="shared" si="37"/>
        <v>-1.1431961405450556E-2</v>
      </c>
      <c r="I1168"/>
      <c r="J1168"/>
      <c r="K1168"/>
      <c r="L1168"/>
      <c r="M1168"/>
      <c r="N1168"/>
    </row>
    <row r="1169" spans="1:14" x14ac:dyDescent="0.25">
      <c r="A1169" s="10">
        <v>45894</v>
      </c>
      <c r="B1169" s="14">
        <v>-5.8553351952539629E-3</v>
      </c>
      <c r="C1169" s="23">
        <v>-4.2663855480634888E-3</v>
      </c>
      <c r="D1169" s="14">
        <f t="shared" si="36"/>
        <v>-4.8830464410072024E-3</v>
      </c>
      <c r="E1169" s="11">
        <f t="shared" si="37"/>
        <v>-9.7228875424676051E-4</v>
      </c>
      <c r="I1169"/>
      <c r="J1169"/>
      <c r="K1169"/>
      <c r="L1169"/>
      <c r="M1169"/>
      <c r="N1169"/>
    </row>
    <row r="1170" spans="1:14" x14ac:dyDescent="0.25">
      <c r="A1170" s="10">
        <v>45895</v>
      </c>
      <c r="B1170" s="14">
        <v>-4.4025080026539997E-3</v>
      </c>
      <c r="C1170" s="23">
        <v>4.1339951911349088E-3</v>
      </c>
      <c r="D1170" s="14">
        <f t="shared" si="36"/>
        <v>4.7230041457266298E-3</v>
      </c>
      <c r="E1170" s="11">
        <f t="shared" si="37"/>
        <v>-9.1255121483806295E-3</v>
      </c>
      <c r="I1170"/>
      <c r="J1170"/>
      <c r="K1170"/>
      <c r="L1170"/>
      <c r="M1170"/>
      <c r="N1170"/>
    </row>
    <row r="1171" spans="1:14" x14ac:dyDescent="0.25">
      <c r="A1171" s="10">
        <v>45896</v>
      </c>
      <c r="B1171" s="14">
        <v>9.3617531933948457E-3</v>
      </c>
      <c r="C1171" s="23">
        <v>2.3909843081743316E-3</v>
      </c>
      <c r="D1171" s="14">
        <f t="shared" si="36"/>
        <v>2.7298265464283569E-3</v>
      </c>
      <c r="E1171" s="11">
        <f t="shared" si="37"/>
        <v>6.6319266469664889E-3</v>
      </c>
      <c r="I1171"/>
      <c r="J1171"/>
      <c r="K1171"/>
      <c r="L1171"/>
      <c r="M1171"/>
      <c r="N1171"/>
    </row>
    <row r="1172" spans="1:14" x14ac:dyDescent="0.25">
      <c r="A1172" s="10">
        <v>45897</v>
      </c>
      <c r="B1172" s="14">
        <v>5.7228754095662139E-3</v>
      </c>
      <c r="C1172" s="23">
        <v>3.1567194195348813E-3</v>
      </c>
      <c r="D1172" s="14">
        <f t="shared" si="36"/>
        <v>3.6054642638289639E-3</v>
      </c>
      <c r="E1172" s="11">
        <f t="shared" si="37"/>
        <v>2.11741114573725E-3</v>
      </c>
      <c r="I1172"/>
      <c r="J1172"/>
      <c r="K1172"/>
      <c r="L1172"/>
      <c r="M1172"/>
      <c r="N1172"/>
    </row>
    <row r="1173" spans="1:14" x14ac:dyDescent="0.25">
      <c r="A1173" s="10">
        <v>45898</v>
      </c>
      <c r="B1173" s="14">
        <v>-5.7883819510716516E-3</v>
      </c>
      <c r="C1173" s="23">
        <v>-6.3981842935716482E-3</v>
      </c>
      <c r="D1173" s="14">
        <f t="shared" si="36"/>
        <v>-7.3208129215823706E-3</v>
      </c>
      <c r="E1173" s="11">
        <f t="shared" si="37"/>
        <v>1.5324309705107191E-3</v>
      </c>
      <c r="I1173"/>
      <c r="J1173"/>
      <c r="K1173"/>
      <c r="L1173"/>
      <c r="M1173"/>
      <c r="N1173"/>
    </row>
    <row r="1174" spans="1:14" x14ac:dyDescent="0.25">
      <c r="A1174" s="10">
        <v>45902</v>
      </c>
      <c r="B1174" s="14">
        <v>-3.0985586346867532E-3</v>
      </c>
      <c r="C1174" s="23">
        <v>-6.9222799368615752E-3</v>
      </c>
      <c r="D1174" s="14">
        <f t="shared" si="36"/>
        <v>-7.9201297166220999E-3</v>
      </c>
      <c r="E1174" s="11">
        <f t="shared" si="37"/>
        <v>4.8215710819353467E-3</v>
      </c>
      <c r="I1174"/>
      <c r="J1174"/>
      <c r="K1174"/>
      <c r="L1174"/>
      <c r="M1174"/>
      <c r="N1174"/>
    </row>
    <row r="1175" spans="1:14" x14ac:dyDescent="0.25">
      <c r="A1175" s="10">
        <v>45903</v>
      </c>
      <c r="B1175" s="14">
        <v>4.5537194199024963E-4</v>
      </c>
      <c r="C1175" s="23">
        <v>5.1000736279842966E-3</v>
      </c>
      <c r="D1175" s="14">
        <f t="shared" si="36"/>
        <v>5.8277395884696126E-3</v>
      </c>
      <c r="E1175" s="11">
        <f t="shared" si="37"/>
        <v>-5.3723676464793634E-3</v>
      </c>
      <c r="I1175"/>
      <c r="J1175"/>
      <c r="K1175"/>
      <c r="L1175"/>
      <c r="M1175"/>
      <c r="N1175"/>
    </row>
    <row r="1176" spans="1:14" x14ac:dyDescent="0.25">
      <c r="A1176" s="10">
        <v>45904</v>
      </c>
      <c r="B1176" s="14">
        <v>5.1845475656482265E-3</v>
      </c>
      <c r="C1176" s="23">
        <v>8.3464864096993215E-3</v>
      </c>
      <c r="D1176" s="14">
        <f t="shared" si="36"/>
        <v>9.5400957750238005E-3</v>
      </c>
      <c r="E1176" s="11">
        <f t="shared" si="37"/>
        <v>-4.3555482093755741E-3</v>
      </c>
      <c r="I1176"/>
      <c r="J1176"/>
      <c r="K1176"/>
      <c r="L1176"/>
      <c r="M1176"/>
      <c r="N1176"/>
    </row>
    <row r="1177" spans="1:14" x14ac:dyDescent="0.25">
      <c r="A1177" s="10">
        <v>45905</v>
      </c>
      <c r="B1177" s="14">
        <v>-2.5533004123011793E-2</v>
      </c>
      <c r="C1177" s="23">
        <v>-3.1651529783888271E-3</v>
      </c>
      <c r="D1177" s="14">
        <f t="shared" si="36"/>
        <v>-3.623758784830902E-3</v>
      </c>
      <c r="E1177" s="11">
        <f t="shared" si="37"/>
        <v>-2.190924533818089E-2</v>
      </c>
      <c r="I1177"/>
      <c r="J1177"/>
      <c r="K1177"/>
      <c r="L1177"/>
      <c r="M1177"/>
      <c r="N1177"/>
    </row>
    <row r="1178" spans="1:14" x14ac:dyDescent="0.25">
      <c r="A1178" s="10">
        <v>45908</v>
      </c>
      <c r="B1178" s="14">
        <v>6.4646231772183867E-3</v>
      </c>
      <c r="C1178" s="23">
        <v>2.1059789159530973E-3</v>
      </c>
      <c r="D1178" s="14">
        <f t="shared" si="36"/>
        <v>2.4039155787987706E-3</v>
      </c>
      <c r="E1178" s="11">
        <f t="shared" si="37"/>
        <v>4.0607075984196161E-3</v>
      </c>
      <c r="I1178"/>
      <c r="J1178"/>
      <c r="K1178"/>
      <c r="L1178"/>
      <c r="M1178"/>
      <c r="N1178"/>
    </row>
    <row r="1179" spans="1:14" x14ac:dyDescent="0.25">
      <c r="A1179" s="10">
        <v>45909</v>
      </c>
      <c r="B1179" s="14">
        <v>4.2153075513731768E-4</v>
      </c>
      <c r="C1179" s="23">
        <v>2.688153653112708E-3</v>
      </c>
      <c r="D1179" s="14">
        <f t="shared" si="36"/>
        <v>3.0696473056213503E-3</v>
      </c>
      <c r="E1179" s="11">
        <f t="shared" si="37"/>
        <v>-2.6481165504840328E-3</v>
      </c>
      <c r="I1179"/>
      <c r="J1179"/>
      <c r="K1179"/>
      <c r="L1179"/>
      <c r="M1179"/>
      <c r="N1179"/>
    </row>
    <row r="1180" spans="1:14" x14ac:dyDescent="0.25">
      <c r="A1180" s="10">
        <v>45910</v>
      </c>
      <c r="B1180" s="14">
        <v>3.9324858599529876E-3</v>
      </c>
      <c r="C1180" s="23">
        <v>2.9834699435627621E-3</v>
      </c>
      <c r="D1180" s="14">
        <f t="shared" si="36"/>
        <v>3.4073490495330804E-3</v>
      </c>
      <c r="E1180" s="11">
        <f t="shared" si="37"/>
        <v>5.2513681041990723E-4</v>
      </c>
      <c r="I1180"/>
      <c r="J1180"/>
      <c r="K1180"/>
      <c r="L1180"/>
      <c r="M1180"/>
      <c r="N1180"/>
    </row>
    <row r="1181" spans="1:14" x14ac:dyDescent="0.25">
      <c r="A1181" s="10">
        <v>45911</v>
      </c>
      <c r="B1181" s="14">
        <v>1.2790734278175719E-3</v>
      </c>
      <c r="C1181" s="23">
        <v>8.48589038795995E-3</v>
      </c>
      <c r="D1181" s="14">
        <f t="shared" si="36"/>
        <v>9.6995077955903033E-3</v>
      </c>
      <c r="E1181" s="11">
        <f t="shared" si="37"/>
        <v>-8.4204343677727316E-3</v>
      </c>
      <c r="I1181"/>
      <c r="J1181"/>
      <c r="K1181"/>
      <c r="L1181"/>
      <c r="M1181"/>
      <c r="N1181"/>
    </row>
    <row r="1182" spans="1:14" x14ac:dyDescent="0.25">
      <c r="A1182" s="10">
        <v>45912</v>
      </c>
      <c r="B1182" s="14">
        <v>1.7744145232116901E-2</v>
      </c>
      <c r="C1182" s="23">
        <v>-4.8276131466735316E-4</v>
      </c>
      <c r="D1182" s="14">
        <f t="shared" si="36"/>
        <v>-5.5637519650078245E-4</v>
      </c>
      <c r="E1182" s="11">
        <f t="shared" si="37"/>
        <v>1.8300520428617684E-2</v>
      </c>
      <c r="I1182"/>
      <c r="J1182"/>
      <c r="K1182"/>
      <c r="L1182"/>
      <c r="M1182"/>
      <c r="N1182"/>
    </row>
    <row r="1183" spans="1:14" x14ac:dyDescent="0.25">
      <c r="A1183" s="10">
        <v>45915</v>
      </c>
      <c r="B1183" s="14">
        <v>1.0707959006712578E-2</v>
      </c>
      <c r="C1183" s="23">
        <v>4.7066192269626167E-3</v>
      </c>
      <c r="D1183" s="14">
        <f t="shared" si="36"/>
        <v>5.377814400894367E-3</v>
      </c>
      <c r="E1183" s="11">
        <f t="shared" si="37"/>
        <v>5.3301446058182109E-3</v>
      </c>
      <c r="I1183"/>
      <c r="J1183"/>
      <c r="K1183"/>
      <c r="L1183"/>
      <c r="M1183"/>
      <c r="N1183"/>
    </row>
    <row r="1184" spans="1:14" x14ac:dyDescent="0.25">
      <c r="A1184" s="10">
        <v>45916</v>
      </c>
      <c r="B1184" s="14">
        <v>-1.2263262823754277E-2</v>
      </c>
      <c r="C1184" s="23">
        <v>-1.2879303382402232E-3</v>
      </c>
      <c r="D1184" s="14">
        <f t="shared" si="36"/>
        <v>-1.477106602783462E-3</v>
      </c>
      <c r="E1184" s="11">
        <f t="shared" si="37"/>
        <v>-1.0786156220970814E-2</v>
      </c>
      <c r="I1184"/>
      <c r="J1184"/>
      <c r="K1184"/>
      <c r="L1184"/>
      <c r="M1184"/>
      <c r="N1184"/>
    </row>
    <row r="1185" spans="1:14" x14ac:dyDescent="0.25">
      <c r="A1185" s="10">
        <v>45917</v>
      </c>
      <c r="B1185" s="14">
        <v>1.9251529153794789E-3</v>
      </c>
      <c r="C1185" s="23">
        <v>-9.7016816051032008E-4</v>
      </c>
      <c r="D1185" s="14">
        <f t="shared" si="36"/>
        <v>-1.1137374117204109E-3</v>
      </c>
      <c r="E1185" s="11">
        <f t="shared" si="37"/>
        <v>3.0388903270998895E-3</v>
      </c>
      <c r="I1185"/>
      <c r="J1185"/>
      <c r="K1185"/>
      <c r="L1185"/>
      <c r="M1185"/>
      <c r="N1185"/>
    </row>
    <row r="1186" spans="1:14" x14ac:dyDescent="0.25">
      <c r="A1186" s="10">
        <v>45918</v>
      </c>
      <c r="B1186" s="14">
        <v>-3.0782676837111198E-3</v>
      </c>
      <c r="C1186" s="23">
        <v>4.7891191851284522E-3</v>
      </c>
      <c r="D1186" s="14">
        <f t="shared" si="36"/>
        <v>5.4721552166441144E-3</v>
      </c>
      <c r="E1186" s="11">
        <f t="shared" si="37"/>
        <v>-8.5504229003552333E-3</v>
      </c>
      <c r="I1186"/>
      <c r="J1186"/>
      <c r="K1186"/>
      <c r="L1186"/>
      <c r="M1186"/>
      <c r="N1186"/>
    </row>
    <row r="1187" spans="1:14" x14ac:dyDescent="0.25">
      <c r="A1187" s="10">
        <v>45919</v>
      </c>
      <c r="B1187" s="14">
        <v>1.864482628415862E-2</v>
      </c>
      <c r="C1187" s="23">
        <v>4.8854188708295394E-3</v>
      </c>
      <c r="D1187" s="14">
        <f t="shared" si="36"/>
        <v>5.5822763743691014E-3</v>
      </c>
      <c r="E1187" s="11">
        <f t="shared" si="37"/>
        <v>1.3062549909789518E-2</v>
      </c>
      <c r="I1187"/>
      <c r="J1187"/>
      <c r="K1187"/>
      <c r="L1187"/>
      <c r="M1187"/>
      <c r="N1187"/>
    </row>
    <row r="1188" spans="1:14" x14ac:dyDescent="0.25">
      <c r="A1188" s="10">
        <v>45922</v>
      </c>
      <c r="B1188" s="14">
        <v>-6.7190304526624309E-3</v>
      </c>
      <c r="C1188" s="23">
        <v>4.410046474333025E-3</v>
      </c>
      <c r="D1188" s="14">
        <f t="shared" si="36"/>
        <v>5.0386758602907165E-3</v>
      </c>
      <c r="E1188" s="11">
        <f t="shared" si="37"/>
        <v>-1.1757706312953147E-2</v>
      </c>
      <c r="I1188"/>
      <c r="J1188"/>
      <c r="K1188"/>
      <c r="L1188"/>
      <c r="M1188"/>
      <c r="N1188"/>
    </row>
    <row r="1189" spans="1:14" x14ac:dyDescent="0.25">
      <c r="A1189" s="10">
        <v>45923</v>
      </c>
      <c r="B1189" s="14">
        <v>-1.0146662244378142E-2</v>
      </c>
      <c r="C1189" s="23">
        <v>-5.5021591970121379E-3</v>
      </c>
      <c r="D1189" s="14">
        <f t="shared" si="36"/>
        <v>-6.2961852681749529E-3</v>
      </c>
      <c r="E1189" s="11">
        <f t="shared" si="37"/>
        <v>-3.8504769762031888E-3</v>
      </c>
      <c r="I1189"/>
      <c r="J1189"/>
      <c r="K1189"/>
      <c r="L1189"/>
      <c r="M1189"/>
      <c r="N1189"/>
    </row>
    <row r="1190" spans="1:14" x14ac:dyDescent="0.25">
      <c r="A1190" s="10">
        <v>45924</v>
      </c>
      <c r="B1190" s="14">
        <v>1.8065456770511349E-3</v>
      </c>
      <c r="C1190" s="23">
        <v>-2.8466178433332562E-3</v>
      </c>
      <c r="D1190" s="14">
        <f t="shared" si="36"/>
        <v>-3.2595056972633627E-3</v>
      </c>
      <c r="E1190" s="11">
        <f t="shared" si="37"/>
        <v>5.066051374314498E-3</v>
      </c>
      <c r="I1190"/>
      <c r="J1190"/>
      <c r="K1190"/>
      <c r="L1190"/>
      <c r="M1190"/>
      <c r="N1190"/>
    </row>
    <row r="1191" spans="1:14" x14ac:dyDescent="0.25">
      <c r="A1191" s="10">
        <v>45925</v>
      </c>
      <c r="B1191" s="14">
        <v>-6.1158012416256289E-3</v>
      </c>
      <c r="C1191" s="23">
        <v>-5.0090613431266603E-3</v>
      </c>
      <c r="D1191" s="14">
        <f t="shared" si="36"/>
        <v>-5.7323152394593508E-3</v>
      </c>
      <c r="E1191" s="11">
        <f t="shared" si="37"/>
        <v>-3.8348600216627816E-4</v>
      </c>
      <c r="I1191"/>
      <c r="J1191"/>
      <c r="K1191"/>
      <c r="L1191"/>
      <c r="M1191"/>
      <c r="N1191"/>
    </row>
    <row r="1192" spans="1:14" x14ac:dyDescent="0.25">
      <c r="A1192" s="10">
        <v>45926</v>
      </c>
      <c r="B1192" s="14">
        <v>8.7371491935871372E-3</v>
      </c>
      <c r="C1192" s="23">
        <v>5.9018367471713046E-3</v>
      </c>
      <c r="D1192" s="14">
        <f t="shared" si="36"/>
        <v>6.7445762558303399E-3</v>
      </c>
      <c r="E1192" s="11">
        <f t="shared" si="37"/>
        <v>1.9925729377567973E-3</v>
      </c>
      <c r="I1192"/>
      <c r="J1192"/>
      <c r="K1192"/>
      <c r="L1192"/>
      <c r="M1192"/>
      <c r="N1192"/>
    </row>
    <row r="1193" spans="1:14" x14ac:dyDescent="0.25">
      <c r="A1193" s="10">
        <v>45929</v>
      </c>
      <c r="B1193" s="14">
        <v>6.1392016521393082E-3</v>
      </c>
      <c r="C1193" s="23">
        <v>2.6355442163621583E-3</v>
      </c>
      <c r="D1193" s="14">
        <f t="shared" si="36"/>
        <v>3.0094870668827458E-3</v>
      </c>
      <c r="E1193" s="11">
        <f t="shared" si="37"/>
        <v>3.1297145852565624E-3</v>
      </c>
      <c r="I1193"/>
      <c r="J1193"/>
      <c r="K1193"/>
      <c r="L1193"/>
      <c r="M1193"/>
      <c r="N1193"/>
    </row>
    <row r="1194" spans="1:14" x14ac:dyDescent="0.25">
      <c r="A1194" s="10">
        <v>45930</v>
      </c>
      <c r="B1194" s="14">
        <v>6.5100173397992043E-3</v>
      </c>
      <c r="C1194" s="23">
        <v>4.0908483833716047E-3</v>
      </c>
      <c r="D1194" s="14">
        <f t="shared" si="36"/>
        <v>4.6736646656604045E-3</v>
      </c>
      <c r="E1194" s="11">
        <f t="shared" si="37"/>
        <v>1.8363526741387998E-3</v>
      </c>
      <c r="I1194"/>
      <c r="J1194"/>
      <c r="K1194"/>
      <c r="L1194"/>
      <c r="M1194"/>
      <c r="N1194"/>
    </row>
    <row r="1195" spans="1:14" x14ac:dyDescent="0.25">
      <c r="A1195" s="10">
        <v>45931</v>
      </c>
      <c r="B1195" s="14">
        <v>3.3980791037600384E-3</v>
      </c>
      <c r="C1195" s="23">
        <v>3.3999208349619206E-3</v>
      </c>
      <c r="D1195" s="14">
        <f t="shared" si="36"/>
        <v>3.8835713130078251E-3</v>
      </c>
      <c r="E1195" s="11">
        <f t="shared" si="37"/>
        <v>-4.8549220924778676E-4</v>
      </c>
      <c r="I1195"/>
      <c r="J1195"/>
      <c r="K1195"/>
      <c r="L1195"/>
      <c r="M1195"/>
      <c r="N1195"/>
    </row>
    <row r="1196" spans="1:14" x14ac:dyDescent="0.25">
      <c r="A1196" s="10">
        <v>45932</v>
      </c>
      <c r="B1196" s="14">
        <v>-7.6389783184907713E-3</v>
      </c>
      <c r="C1196" s="23">
        <v>6.1835472389104671E-4</v>
      </c>
      <c r="D1196" s="14">
        <f t="shared" si="36"/>
        <v>7.0277920335863294E-4</v>
      </c>
      <c r="E1196" s="11">
        <f t="shared" si="37"/>
        <v>-8.341757521849404E-3</v>
      </c>
      <c r="I1196"/>
      <c r="J1196"/>
      <c r="K1196"/>
      <c r="L1196"/>
      <c r="M1196"/>
      <c r="N1196"/>
    </row>
    <row r="1197" spans="1:14" x14ac:dyDescent="0.25">
      <c r="A1197" s="10">
        <v>45933</v>
      </c>
      <c r="B1197" s="14">
        <v>3.1216086908780289E-3</v>
      </c>
      <c r="C1197" s="23">
        <v>6.5512802735861173E-5</v>
      </c>
      <c r="D1197" s="14">
        <f t="shared" si="36"/>
        <v>7.0590303121880867E-5</v>
      </c>
      <c r="E1197" s="11">
        <f t="shared" si="37"/>
        <v>3.0510183877561479E-3</v>
      </c>
      <c r="I1197"/>
      <c r="J1197"/>
      <c r="K1197"/>
      <c r="L1197"/>
      <c r="M1197"/>
      <c r="N1197"/>
    </row>
    <row r="1198" spans="1:14" x14ac:dyDescent="0.25">
      <c r="A1198" s="10">
        <v>45936</v>
      </c>
      <c r="B1198" s="14">
        <v>2.1687659042122172E-2</v>
      </c>
      <c r="C1198" s="23">
        <v>3.6465919796933796E-3</v>
      </c>
      <c r="D1198" s="14">
        <f t="shared" si="36"/>
        <v>4.1656460865381554E-3</v>
      </c>
      <c r="E1198" s="11">
        <f t="shared" si="37"/>
        <v>1.7522012955584018E-2</v>
      </c>
      <c r="I1198"/>
      <c r="J1198"/>
      <c r="K1198"/>
      <c r="L1198"/>
      <c r="M1198"/>
      <c r="N1198"/>
    </row>
    <row r="1199" spans="1:14" x14ac:dyDescent="0.25">
      <c r="A1199" s="10">
        <v>45937</v>
      </c>
      <c r="B1199" s="14">
        <v>-8.6839067005294035E-3</v>
      </c>
      <c r="C1199" s="23">
        <v>-3.8114057910215472E-3</v>
      </c>
      <c r="D1199" s="14">
        <f t="shared" si="36"/>
        <v>-4.3627654325892658E-3</v>
      </c>
      <c r="E1199" s="11">
        <f t="shared" si="37"/>
        <v>-4.3211412679401377E-3</v>
      </c>
      <c r="I1199"/>
      <c r="J1199"/>
      <c r="K1199"/>
      <c r="L1199"/>
      <c r="M1199"/>
      <c r="N1199"/>
    </row>
    <row r="1200" spans="1:14" x14ac:dyDescent="0.25">
      <c r="A1200" s="10">
        <v>45938</v>
      </c>
      <c r="B1200" s="14">
        <v>1.6603626690584311E-3</v>
      </c>
      <c r="C1200" s="23">
        <v>5.8276636405681422E-3</v>
      </c>
      <c r="D1200" s="14">
        <f t="shared" si="36"/>
        <v>6.6597574081702074E-3</v>
      </c>
      <c r="E1200" s="11">
        <f t="shared" si="37"/>
        <v>-4.999394739111776E-3</v>
      </c>
      <c r="I1200"/>
      <c r="J1200"/>
      <c r="K1200"/>
      <c r="L1200"/>
      <c r="M1200"/>
      <c r="N1200"/>
    </row>
    <row r="1201" spans="1:14" x14ac:dyDescent="0.25">
      <c r="A1201" s="10">
        <v>45939</v>
      </c>
      <c r="B1201" s="14">
        <v>-4.6679337450948981E-3</v>
      </c>
      <c r="C1201" s="23">
        <v>-2.755570407195282E-3</v>
      </c>
      <c r="D1201" s="14">
        <f t="shared" si="36"/>
        <v>-3.1553906214724934E-3</v>
      </c>
      <c r="E1201" s="11">
        <f t="shared" si="37"/>
        <v>-1.5125431236224047E-3</v>
      </c>
      <c r="I1201"/>
      <c r="J1201"/>
      <c r="K1201"/>
      <c r="L1201"/>
      <c r="M1201"/>
      <c r="N1201"/>
    </row>
    <row r="1202" spans="1:14" x14ac:dyDescent="0.25">
      <c r="A1202" s="10">
        <v>45940</v>
      </c>
      <c r="B1202" s="14">
        <v>-2.189895346520784E-2</v>
      </c>
      <c r="C1202" s="23">
        <v>-2.7111673211413632E-2</v>
      </c>
      <c r="D1202" s="14">
        <f t="shared" si="36"/>
        <v>-3.1007218163200956E-2</v>
      </c>
      <c r="E1202" s="11">
        <f t="shared" si="37"/>
        <v>9.108264697993116E-3</v>
      </c>
      <c r="I1202"/>
      <c r="J1202"/>
      <c r="K1202"/>
      <c r="L1202"/>
      <c r="M1202"/>
      <c r="N1202"/>
    </row>
    <row r="1203" spans="1:14" x14ac:dyDescent="0.25">
      <c r="A1203" s="10">
        <v>45943</v>
      </c>
      <c r="B1203" s="14">
        <v>6.0473909909689464E-3</v>
      </c>
      <c r="C1203" s="23">
        <v>1.5598671787557547E-2</v>
      </c>
      <c r="D1203" s="14">
        <f t="shared" si="36"/>
        <v>1.7833155550160285E-2</v>
      </c>
      <c r="E1203" s="11">
        <f t="shared" si="37"/>
        <v>-1.178576455919134E-2</v>
      </c>
      <c r="I1203"/>
      <c r="J1203"/>
      <c r="K1203"/>
      <c r="L1203"/>
      <c r="M1203"/>
      <c r="N1203"/>
    </row>
    <row r="1204" spans="1:14" x14ac:dyDescent="0.25">
      <c r="A1204" s="10">
        <v>45944</v>
      </c>
      <c r="B1204" s="14">
        <v>-9.3373119593958382E-4</v>
      </c>
      <c r="C1204" s="23">
        <v>-1.5643266604626783E-3</v>
      </c>
      <c r="D1204" s="14">
        <f t="shared" si="36"/>
        <v>-1.7931728783115218E-3</v>
      </c>
      <c r="E1204" s="11">
        <f t="shared" si="37"/>
        <v>8.5944168237193799E-4</v>
      </c>
      <c r="I1204"/>
      <c r="J1204"/>
      <c r="K1204"/>
      <c r="L1204"/>
      <c r="M1204"/>
      <c r="N1204"/>
    </row>
    <row r="1205" spans="1:14" x14ac:dyDescent="0.25">
      <c r="A1205" s="10">
        <v>45945</v>
      </c>
      <c r="B1205" s="14">
        <v>-2.7263008733471243E-4</v>
      </c>
      <c r="C1205" s="23">
        <v>4.0260011595036199E-3</v>
      </c>
      <c r="D1205" s="14">
        <f t="shared" si="36"/>
        <v>4.5995102038300763E-3</v>
      </c>
      <c r="E1205" s="11">
        <f t="shared" si="37"/>
        <v>-4.872140291164789E-3</v>
      </c>
      <c r="I1205"/>
      <c r="J1205"/>
      <c r="K1205"/>
      <c r="L1205"/>
      <c r="M1205"/>
      <c r="N1205"/>
    </row>
    <row r="1206" spans="1:14" x14ac:dyDescent="0.25">
      <c r="A1206" s="10">
        <v>45946</v>
      </c>
      <c r="B1206" s="14">
        <v>-3.5447995371724076E-3</v>
      </c>
      <c r="C1206" s="23">
        <v>-6.2943870998294505E-3</v>
      </c>
      <c r="D1206" s="14">
        <f t="shared" si="36"/>
        <v>-7.2021181713318345E-3</v>
      </c>
      <c r="E1206" s="11">
        <f t="shared" si="37"/>
        <v>3.6573186341594269E-3</v>
      </c>
      <c r="I1206"/>
      <c r="J1206"/>
      <c r="K1206"/>
      <c r="L1206"/>
      <c r="M1206"/>
      <c r="N1206"/>
    </row>
    <row r="1207" spans="1:14" x14ac:dyDescent="0.25">
      <c r="A1207" s="10">
        <v>45947</v>
      </c>
      <c r="B1207" s="14">
        <v>3.8507309847995315E-3</v>
      </c>
      <c r="C1207" s="23">
        <v>5.2707155502571199E-3</v>
      </c>
      <c r="D1207" s="14">
        <f t="shared" si="36"/>
        <v>6.0228729983067787E-3</v>
      </c>
      <c r="E1207" s="11">
        <f t="shared" si="37"/>
        <v>-2.1721420135072471E-3</v>
      </c>
      <c r="I1207"/>
      <c r="J1207"/>
      <c r="K1207"/>
      <c r="L1207"/>
      <c r="M1207"/>
      <c r="N1207"/>
    </row>
    <row r="1208" spans="1:14" x14ac:dyDescent="0.25">
      <c r="A1208" s="10">
        <v>45950</v>
      </c>
      <c r="B1208" s="14">
        <v>6.250022375636214E-3</v>
      </c>
      <c r="C1208" s="23">
        <v>1.0672270853257046E-2</v>
      </c>
      <c r="D1208" s="14">
        <f t="shared" si="36"/>
        <v>1.2199689871086885E-2</v>
      </c>
      <c r="E1208" s="11">
        <f t="shared" si="37"/>
        <v>-5.9496674954506706E-3</v>
      </c>
      <c r="I1208"/>
      <c r="J1208"/>
      <c r="K1208"/>
      <c r="L1208"/>
      <c r="M1208"/>
      <c r="N1208"/>
    </row>
    <row r="1209" spans="1:14" x14ac:dyDescent="0.25">
      <c r="A1209" s="10">
        <v>45951</v>
      </c>
      <c r="B1209" s="14">
        <v>1.6835817454482749E-3</v>
      </c>
      <c r="C1209" s="23">
        <v>3.2696450934371772E-5</v>
      </c>
      <c r="D1209" s="14">
        <f t="shared" si="36"/>
        <v>3.3063964106532576E-5</v>
      </c>
      <c r="E1209" s="11">
        <f t="shared" si="37"/>
        <v>1.6505177813417424E-3</v>
      </c>
      <c r="I1209"/>
      <c r="J1209"/>
      <c r="K1209"/>
      <c r="L1209"/>
      <c r="M1209"/>
      <c r="N1209"/>
    </row>
    <row r="1210" spans="1:14" x14ac:dyDescent="0.25">
      <c r="A1210" s="10">
        <v>45952</v>
      </c>
      <c r="B1210" s="14">
        <v>5.5635545325073855E-3</v>
      </c>
      <c r="C1210" s="23">
        <v>-5.3375392208654246E-3</v>
      </c>
      <c r="D1210" s="14">
        <f t="shared" si="36"/>
        <v>-6.1079381080107404E-3</v>
      </c>
      <c r="E1210" s="11">
        <f t="shared" si="37"/>
        <v>1.1671492640518127E-2</v>
      </c>
      <c r="I1210"/>
      <c r="J1210"/>
      <c r="K1210"/>
      <c r="L1210"/>
      <c r="M1210"/>
      <c r="N1210"/>
    </row>
    <row r="1211" spans="1:14" x14ac:dyDescent="0.25">
      <c r="A1211" s="10">
        <v>45953</v>
      </c>
      <c r="B1211" s="14">
        <v>3.8383602901611991E-5</v>
      </c>
      <c r="C1211" s="23">
        <v>5.8273934429324105E-3</v>
      </c>
      <c r="D1211" s="14">
        <f t="shared" si="36"/>
        <v>6.6594484302514873E-3</v>
      </c>
      <c r="E1211" s="11">
        <f t="shared" si="37"/>
        <v>-6.6210648273498755E-3</v>
      </c>
      <c r="I1211"/>
      <c r="J1211"/>
      <c r="K1211"/>
      <c r="L1211"/>
      <c r="M1211"/>
      <c r="N1211"/>
    </row>
    <row r="1212" spans="1:14" x14ac:dyDescent="0.25">
      <c r="A1212" s="10">
        <v>45954</v>
      </c>
      <c r="B1212" s="14">
        <v>5.8590438658292611E-3</v>
      </c>
      <c r="C1212" s="23">
        <v>7.9024225878738356E-3</v>
      </c>
      <c r="D1212" s="14">
        <f t="shared" si="36"/>
        <v>9.0322974181839613E-3</v>
      </c>
      <c r="E1212" s="11">
        <f t="shared" si="37"/>
        <v>-3.1732535523547002E-3</v>
      </c>
      <c r="I1212"/>
      <c r="J1212"/>
      <c r="K1212"/>
      <c r="L1212"/>
      <c r="M1212"/>
      <c r="N1212"/>
    </row>
    <row r="1213" spans="1:14" x14ac:dyDescent="0.25">
      <c r="A1213" s="10">
        <v>45957</v>
      </c>
      <c r="B1213" s="14">
        <v>1.5106808844357568E-2</v>
      </c>
      <c r="C1213" s="23">
        <v>1.2290050865671162E-2</v>
      </c>
      <c r="D1213" s="14">
        <f t="shared" si="36"/>
        <v>1.4049662761594205E-2</v>
      </c>
      <c r="E1213" s="11">
        <f t="shared" si="37"/>
        <v>1.0571460827633623E-3</v>
      </c>
      <c r="I1213"/>
      <c r="J1213"/>
      <c r="K1213"/>
      <c r="L1213"/>
      <c r="M1213"/>
      <c r="N1213"/>
    </row>
    <row r="1214" spans="1:14" x14ac:dyDescent="0.25">
      <c r="A1214" s="10">
        <v>45958</v>
      </c>
      <c r="B1214" s="14">
        <v>1.9848687128143406E-2</v>
      </c>
      <c r="C1214" s="23">
        <v>2.2879438603987065E-3</v>
      </c>
      <c r="D1214" s="14">
        <f t="shared" si="36"/>
        <v>2.6119971545778622E-3</v>
      </c>
      <c r="E1214" s="11">
        <f t="shared" si="37"/>
        <v>1.7236689973565544E-2</v>
      </c>
      <c r="I1214"/>
      <c r="J1214"/>
      <c r="K1214"/>
      <c r="L1214"/>
      <c r="M1214"/>
      <c r="N1214"/>
    </row>
    <row r="1215" spans="1:14" x14ac:dyDescent="0.25">
      <c r="A1215" s="10">
        <v>45959</v>
      </c>
      <c r="B1215" s="14">
        <v>-9.5935359580086917E-4</v>
      </c>
      <c r="C1215" s="23">
        <v>-4.3578255173429765E-5</v>
      </c>
      <c r="D1215" s="14">
        <f t="shared" si="36"/>
        <v>-5.4158116428559338E-5</v>
      </c>
      <c r="E1215" s="11">
        <f t="shared" si="37"/>
        <v>-9.0519547937230988E-4</v>
      </c>
      <c r="I1215"/>
      <c r="J1215"/>
      <c r="K1215"/>
      <c r="L1215"/>
      <c r="M1215"/>
      <c r="N1215"/>
    </row>
    <row r="1216" spans="1:14" x14ac:dyDescent="0.25">
      <c r="A1216" s="10">
        <v>45960</v>
      </c>
      <c r="B1216" s="14">
        <v>-2.9157045056072809E-2</v>
      </c>
      <c r="C1216" s="23">
        <v>-9.9048124395192498E-3</v>
      </c>
      <c r="D1216" s="14">
        <f t="shared" si="36"/>
        <v>-1.1330732043659175E-2</v>
      </c>
      <c r="E1216" s="11">
        <f t="shared" si="37"/>
        <v>-1.7826313012413636E-2</v>
      </c>
      <c r="I1216"/>
      <c r="J1216"/>
      <c r="K1216"/>
      <c r="L1216"/>
      <c r="M1216"/>
      <c r="N1216"/>
    </row>
    <row r="1217" spans="1:14" x14ac:dyDescent="0.25">
      <c r="A1217" s="10">
        <v>45961</v>
      </c>
      <c r="B1217" s="14">
        <v>-1.5121036839123471E-2</v>
      </c>
      <c r="C1217" s="23">
        <v>2.6179217059762879E-3</v>
      </c>
      <c r="D1217" s="14">
        <f t="shared" si="36"/>
        <v>2.9893352747809906E-3</v>
      </c>
      <c r="E1217" s="11">
        <f t="shared" si="37"/>
        <v>-1.8110372113904462E-2</v>
      </c>
      <c r="I1217"/>
      <c r="J1217"/>
      <c r="K1217"/>
      <c r="L1217"/>
      <c r="M1217"/>
      <c r="N1217"/>
    </row>
    <row r="1218" spans="1:14" x14ac:dyDescent="0.25">
      <c r="A1218" s="10">
        <v>45964</v>
      </c>
      <c r="B1218" s="14">
        <v>-1.5062732980567583E-3</v>
      </c>
      <c r="C1218" s="23">
        <v>1.7207127269923826E-3</v>
      </c>
      <c r="D1218" s="14">
        <f t="shared" si="36"/>
        <v>1.9633538214910966E-3</v>
      </c>
      <c r="E1218" s="11">
        <f t="shared" si="37"/>
        <v>-3.469627119547855E-3</v>
      </c>
      <c r="I1218"/>
      <c r="J1218"/>
      <c r="K1218"/>
      <c r="L1218"/>
      <c r="M1218"/>
      <c r="N1218"/>
    </row>
    <row r="1219" spans="1:14" x14ac:dyDescent="0.25">
      <c r="A1219" s="10">
        <v>45965</v>
      </c>
      <c r="B1219" s="14">
        <v>-5.2220617974997451E-3</v>
      </c>
      <c r="C1219" s="23">
        <v>-1.1736830084583764E-2</v>
      </c>
      <c r="D1219" s="14">
        <f t="shared" si="36"/>
        <v>-1.3425691155709855E-2</v>
      </c>
      <c r="E1219" s="11">
        <f t="shared" si="37"/>
        <v>8.2036293582101096E-3</v>
      </c>
      <c r="I1219"/>
      <c r="J1219"/>
      <c r="K1219"/>
      <c r="L1219"/>
      <c r="M1219"/>
      <c r="N1219"/>
    </row>
    <row r="1220" spans="1:14" x14ac:dyDescent="0.25">
      <c r="A1220" s="10">
        <v>45966</v>
      </c>
      <c r="B1220" s="14">
        <v>-1.3940547578869925E-2</v>
      </c>
      <c r="C1220" s="23">
        <v>3.6535556982648133E-3</v>
      </c>
      <c r="D1220" s="14">
        <f t="shared" si="36"/>
        <v>4.1736092771298425E-3</v>
      </c>
      <c r="E1220" s="11">
        <f t="shared" si="37"/>
        <v>-1.8114156855999767E-2</v>
      </c>
      <c r="I1220"/>
      <c r="J1220"/>
      <c r="K1220"/>
      <c r="L1220"/>
      <c r="M1220"/>
      <c r="N1220"/>
    </row>
    <row r="1221" spans="1:14" x14ac:dyDescent="0.25">
      <c r="A1221" s="10">
        <v>45967</v>
      </c>
      <c r="B1221" s="14">
        <v>-1.9835950877711565E-2</v>
      </c>
      <c r="C1221" s="23">
        <v>-1.1178189042419025E-2</v>
      </c>
      <c r="D1221" s="14">
        <f t="shared" ref="D1221:D1284" si="38">$H$38+$H$39*C1221</f>
        <v>-1.2786870812029543E-2</v>
      </c>
      <c r="E1221" s="11">
        <f t="shared" si="37"/>
        <v>-7.0490800656820216E-3</v>
      </c>
      <c r="I1221"/>
      <c r="J1221"/>
      <c r="K1221"/>
      <c r="L1221"/>
      <c r="M1221"/>
      <c r="N1221"/>
    </row>
    <row r="1222" spans="1:14" x14ac:dyDescent="0.25">
      <c r="A1222" s="10">
        <v>45968</v>
      </c>
      <c r="B1222" s="14">
        <v>-5.6326417786547469E-4</v>
      </c>
      <c r="C1222" s="23">
        <v>1.2618418007711134E-3</v>
      </c>
      <c r="D1222" s="14">
        <f t="shared" si="38"/>
        <v>1.4386231614277594E-3</v>
      </c>
      <c r="E1222" s="11">
        <f t="shared" ref="E1222:E1285" si="39">B1222-D1222</f>
        <v>-2.0018873392932341E-3</v>
      </c>
      <c r="I1222"/>
      <c r="J1222"/>
      <c r="K1222"/>
      <c r="L1222"/>
      <c r="M1222"/>
      <c r="N1222"/>
    </row>
    <row r="1223" spans="1:14" x14ac:dyDescent="0.25">
      <c r="A1223" s="10">
        <v>45971</v>
      </c>
      <c r="B1223" s="14">
        <v>1.8477483350533151E-2</v>
      </c>
      <c r="C1223" s="23">
        <v>1.5401018621709882E-2</v>
      </c>
      <c r="D1223" s="14">
        <f t="shared" si="38"/>
        <v>1.7607134091287467E-2</v>
      </c>
      <c r="E1223" s="11">
        <f t="shared" si="39"/>
        <v>8.7034925924568338E-4</v>
      </c>
      <c r="I1223"/>
      <c r="J1223"/>
      <c r="K1223"/>
      <c r="L1223"/>
      <c r="M1223"/>
      <c r="N1223"/>
    </row>
    <row r="1224" spans="1:14" x14ac:dyDescent="0.25">
      <c r="A1224" s="10">
        <v>45972</v>
      </c>
      <c r="B1224" s="14">
        <v>5.2964687079565731E-3</v>
      </c>
      <c r="C1224" s="23">
        <v>2.0753505173404328E-3</v>
      </c>
      <c r="D1224" s="14">
        <f t="shared" si="38"/>
        <v>2.3688912203085645E-3</v>
      </c>
      <c r="E1224" s="11">
        <f t="shared" si="39"/>
        <v>2.9275774876480086E-3</v>
      </c>
      <c r="I1224"/>
      <c r="J1224"/>
      <c r="K1224"/>
      <c r="L1224"/>
      <c r="M1224"/>
      <c r="N1224"/>
    </row>
    <row r="1225" spans="1:14" x14ac:dyDescent="0.25">
      <c r="A1225" s="10">
        <v>45973</v>
      </c>
      <c r="B1225" s="14">
        <v>4.8360784124727397E-3</v>
      </c>
      <c r="C1225" s="23">
        <v>6.2951718877178684E-4</v>
      </c>
      <c r="D1225" s="14">
        <f t="shared" si="38"/>
        <v>7.1554376792374588E-4</v>
      </c>
      <c r="E1225" s="11">
        <f t="shared" si="39"/>
        <v>4.1205346445489935E-3</v>
      </c>
      <c r="I1225"/>
      <c r="J1225"/>
      <c r="K1225"/>
      <c r="L1225"/>
      <c r="M1225"/>
      <c r="N1225"/>
    </row>
    <row r="1226" spans="1:14" x14ac:dyDescent="0.25">
      <c r="A1226" s="10">
        <v>45974</v>
      </c>
      <c r="B1226" s="14">
        <v>-1.535785227482836E-2</v>
      </c>
      <c r="C1226" s="23">
        <v>-1.6556854961597027E-2</v>
      </c>
      <c r="D1226" s="14">
        <f t="shared" si="38"/>
        <v>-1.8937513088000416E-2</v>
      </c>
      <c r="E1226" s="11">
        <f t="shared" si="39"/>
        <v>3.5796608131720559E-3</v>
      </c>
      <c r="I1226"/>
      <c r="J1226"/>
      <c r="K1226"/>
      <c r="L1226"/>
      <c r="M1226"/>
      <c r="N1226"/>
    </row>
    <row r="1227" spans="1:14" x14ac:dyDescent="0.25">
      <c r="A1227" s="10">
        <v>45975</v>
      </c>
      <c r="B1227" s="14">
        <v>1.3689885573804191E-2</v>
      </c>
      <c r="C1227" s="23">
        <v>-5.0172556488515315E-4</v>
      </c>
      <c r="D1227" s="14">
        <f t="shared" si="38"/>
        <v>-5.7806130247471817E-4</v>
      </c>
      <c r="E1227" s="11">
        <f t="shared" si="39"/>
        <v>1.4267946876278909E-2</v>
      </c>
      <c r="I1227"/>
      <c r="J1227"/>
      <c r="K1227"/>
      <c r="L1227"/>
      <c r="M1227"/>
      <c r="N1227"/>
    </row>
    <row r="1228" spans="1:14" x14ac:dyDescent="0.25">
      <c r="A1228" s="10">
        <v>45978</v>
      </c>
      <c r="B1228" s="14">
        <v>-5.2726552808723126E-3</v>
      </c>
      <c r="C1228" s="23">
        <v>-9.1622661768078605E-3</v>
      </c>
      <c r="D1228" s="14">
        <f t="shared" si="38"/>
        <v>-1.0481611368769812E-2</v>
      </c>
      <c r="E1228" s="11">
        <f t="shared" si="39"/>
        <v>5.208956087897499E-3</v>
      </c>
      <c r="I1228"/>
      <c r="J1228"/>
      <c r="K1228"/>
      <c r="L1228"/>
      <c r="M1228"/>
      <c r="N1228"/>
    </row>
    <row r="1229" spans="1:14" x14ac:dyDescent="0.25">
      <c r="A1229" s="10">
        <v>45979</v>
      </c>
      <c r="B1229" s="14">
        <v>-2.699551289518046E-2</v>
      </c>
      <c r="C1229" s="23">
        <v>-8.2564366909679953E-3</v>
      </c>
      <c r="D1229" s="14">
        <f t="shared" si="38"/>
        <v>-9.445772145039201E-3</v>
      </c>
      <c r="E1229" s="11">
        <f t="shared" si="39"/>
        <v>-1.7549740750141259E-2</v>
      </c>
      <c r="I1229"/>
      <c r="J1229"/>
      <c r="K1229"/>
      <c r="L1229"/>
      <c r="M1229"/>
      <c r="N1229"/>
    </row>
    <row r="1230" spans="1:14" x14ac:dyDescent="0.25">
      <c r="A1230" s="10">
        <v>45980</v>
      </c>
      <c r="B1230" s="14">
        <v>-1.350786104526228E-2</v>
      </c>
      <c r="C1230" s="23">
        <v>3.7538357962292814E-3</v>
      </c>
      <c r="D1230" s="14">
        <f t="shared" si="38"/>
        <v>4.2882821382531858E-3</v>
      </c>
      <c r="E1230" s="11">
        <f t="shared" si="39"/>
        <v>-1.7796143183515467E-2</v>
      </c>
      <c r="I1230"/>
      <c r="J1230"/>
      <c r="K1230"/>
      <c r="L1230"/>
      <c r="M1230"/>
      <c r="N1230"/>
    </row>
    <row r="1231" spans="1:14" x14ac:dyDescent="0.25">
      <c r="A1231" s="10">
        <v>45981</v>
      </c>
      <c r="B1231" s="14">
        <v>-1.6001286373730196E-2</v>
      </c>
      <c r="C1231" s="23">
        <v>-1.5567283563270373E-2</v>
      </c>
      <c r="D1231" s="14">
        <f t="shared" si="38"/>
        <v>-1.7805912841936108E-2</v>
      </c>
      <c r="E1231" s="11">
        <f t="shared" si="39"/>
        <v>1.8046264682059117E-3</v>
      </c>
      <c r="I1231"/>
      <c r="J1231"/>
      <c r="K1231"/>
      <c r="L1231"/>
      <c r="M1231"/>
      <c r="N1231"/>
    </row>
    <row r="1232" spans="1:14" x14ac:dyDescent="0.25">
      <c r="A1232" s="10">
        <v>45982</v>
      </c>
      <c r="B1232" s="14">
        <v>-1.3188958368616091E-2</v>
      </c>
      <c r="C1232" s="23">
        <v>9.8230354153194064E-3</v>
      </c>
      <c r="D1232" s="14">
        <f t="shared" si="38"/>
        <v>1.1228567391029572E-2</v>
      </c>
      <c r="E1232" s="11">
        <f t="shared" si="39"/>
        <v>-2.4417525759645661E-2</v>
      </c>
      <c r="I1232"/>
      <c r="J1232"/>
      <c r="K1232"/>
      <c r="L1232"/>
      <c r="M1232"/>
      <c r="N1232"/>
    </row>
    <row r="1233" spans="1:14" x14ac:dyDescent="0.25">
      <c r="A1233" s="10">
        <v>45985</v>
      </c>
      <c r="B1233" s="14">
        <v>3.9820674797952059E-3</v>
      </c>
      <c r="C1233" s="23">
        <v>1.5467217001293507E-2</v>
      </c>
      <c r="D1233" s="14">
        <f t="shared" si="38"/>
        <v>1.7682833634294227E-2</v>
      </c>
      <c r="E1233" s="11">
        <f t="shared" si="39"/>
        <v>-1.3700766154499021E-2</v>
      </c>
      <c r="I1233"/>
      <c r="J1233"/>
      <c r="K1233"/>
      <c r="L1233"/>
      <c r="M1233"/>
      <c r="N1233"/>
    </row>
    <row r="1234" spans="1:14" x14ac:dyDescent="0.25">
      <c r="A1234" s="10">
        <v>45986</v>
      </c>
      <c r="B1234" s="14">
        <v>6.3079390903666866E-3</v>
      </c>
      <c r="C1234" s="23">
        <v>9.0616968172206325E-3</v>
      </c>
      <c r="D1234" s="14">
        <f t="shared" si="38"/>
        <v>1.0357957199179181E-2</v>
      </c>
      <c r="E1234" s="11">
        <f t="shared" si="39"/>
        <v>-4.0500181088124945E-3</v>
      </c>
      <c r="I1234"/>
      <c r="J1234"/>
      <c r="K1234"/>
      <c r="L1234"/>
      <c r="M1234"/>
      <c r="N1234"/>
    </row>
    <row r="1235" spans="1:14" x14ac:dyDescent="0.25">
      <c r="A1235" s="10">
        <v>45987</v>
      </c>
      <c r="B1235" s="14">
        <v>1.784106796189969E-2</v>
      </c>
      <c r="C1235" s="23">
        <v>6.9067115110126483E-3</v>
      </c>
      <c r="D1235" s="14">
        <f t="shared" si="38"/>
        <v>7.8936762924214521E-3</v>
      </c>
      <c r="E1235" s="11">
        <f t="shared" si="39"/>
        <v>9.9473916694782383E-3</v>
      </c>
      <c r="I1235"/>
      <c r="J1235"/>
      <c r="K1235"/>
      <c r="L1235"/>
      <c r="M1235"/>
      <c r="N1235"/>
    </row>
    <row r="1236" spans="1:14" x14ac:dyDescent="0.25">
      <c r="A1236" s="10">
        <v>45989</v>
      </c>
      <c r="B1236" s="14">
        <v>1.3408926747197299E-2</v>
      </c>
      <c r="C1236" s="23">
        <v>5.3547731634201717E-3</v>
      </c>
      <c r="D1236" s="14">
        <f t="shared" si="38"/>
        <v>6.1189950324517968E-3</v>
      </c>
      <c r="E1236" s="11">
        <f t="shared" si="39"/>
        <v>7.2899317147455019E-3</v>
      </c>
      <c r="I1236"/>
      <c r="J1236"/>
      <c r="K1236"/>
      <c r="L1236"/>
      <c r="M1236"/>
      <c r="N1236"/>
    </row>
    <row r="1237" spans="1:14" x14ac:dyDescent="0.25">
      <c r="A1237" s="10">
        <v>45992</v>
      </c>
      <c r="B1237" s="14">
        <v>-1.0711219504310412E-2</v>
      </c>
      <c r="C1237" s="23">
        <v>-5.3233293429156585E-3</v>
      </c>
      <c r="D1237" s="14">
        <f t="shared" si="38"/>
        <v>-6.0916887485287568E-3</v>
      </c>
      <c r="E1237" s="11">
        <f t="shared" si="39"/>
        <v>-4.6195307557816553E-3</v>
      </c>
      <c r="I1237"/>
      <c r="J1237"/>
      <c r="K1237"/>
      <c r="L1237"/>
      <c r="M1237"/>
      <c r="N1237"/>
    </row>
    <row r="1238" spans="1:14" x14ac:dyDescent="0.25">
      <c r="A1238" s="10">
        <v>45993</v>
      </c>
      <c r="B1238" s="14">
        <v>6.6976577584297288E-3</v>
      </c>
      <c r="C1238" s="23">
        <v>2.4572352619997356E-3</v>
      </c>
      <c r="D1238" s="14">
        <f t="shared" si="38"/>
        <v>2.8055862094275045E-3</v>
      </c>
      <c r="E1238" s="11">
        <f t="shared" si="39"/>
        <v>3.8920715490022243E-3</v>
      </c>
      <c r="I1238"/>
      <c r="J1238"/>
      <c r="K1238"/>
      <c r="L1238"/>
      <c r="M1238"/>
      <c r="N1238"/>
    </row>
    <row r="1239" spans="1:14" x14ac:dyDescent="0.25">
      <c r="A1239" s="10">
        <v>45994</v>
      </c>
      <c r="B1239" s="14">
        <v>-2.5040830834127562E-2</v>
      </c>
      <c r="C1239" s="23">
        <v>2.9797912994984467E-3</v>
      </c>
      <c r="D1239" s="14">
        <f t="shared" si="38"/>
        <v>3.4031424258014311E-3</v>
      </c>
      <c r="E1239" s="11">
        <f t="shared" si="39"/>
        <v>-2.8443973259928992E-2</v>
      </c>
      <c r="I1239"/>
      <c r="J1239"/>
      <c r="K1239"/>
      <c r="L1239"/>
      <c r="M1239"/>
      <c r="N1239"/>
    </row>
    <row r="1240" spans="1:14" x14ac:dyDescent="0.25">
      <c r="A1240" s="10">
        <v>45995</v>
      </c>
      <c r="B1240" s="14">
        <v>6.5099271330710138E-3</v>
      </c>
      <c r="C1240" s="23">
        <v>1.0803218396736808E-3</v>
      </c>
      <c r="D1240" s="14">
        <f t="shared" si="38"/>
        <v>1.2310504355074476E-3</v>
      </c>
      <c r="E1240" s="11">
        <f t="shared" si="39"/>
        <v>5.278876697563566E-3</v>
      </c>
      <c r="I1240"/>
      <c r="J1240"/>
      <c r="K1240"/>
      <c r="L1240"/>
      <c r="M1240"/>
      <c r="N1240"/>
    </row>
    <row r="1241" spans="1:14" x14ac:dyDescent="0.25">
      <c r="A1241" s="10">
        <v>45996</v>
      </c>
      <c r="B1241" s="14">
        <v>4.8249128323635884E-3</v>
      </c>
      <c r="C1241" s="23">
        <v>1.9366417576620789E-3</v>
      </c>
      <c r="D1241" s="14">
        <f t="shared" si="38"/>
        <v>2.2102742000018726E-3</v>
      </c>
      <c r="E1241" s="11">
        <f t="shared" si="39"/>
        <v>2.6146386323617158E-3</v>
      </c>
      <c r="I1241"/>
      <c r="J1241"/>
      <c r="K1241"/>
      <c r="L1241"/>
      <c r="M1241"/>
      <c r="N1241"/>
    </row>
    <row r="1242" spans="1:14" x14ac:dyDescent="0.25">
      <c r="A1242" s="10">
        <v>45999</v>
      </c>
      <c r="B1242" s="14">
        <v>1.626790556904022E-2</v>
      </c>
      <c r="C1242" s="23">
        <v>-3.4772556267940358E-3</v>
      </c>
      <c r="D1242" s="14">
        <f t="shared" si="38"/>
        <v>-3.9806561591182645E-3</v>
      </c>
      <c r="E1242" s="11">
        <f t="shared" si="39"/>
        <v>2.0248561728158483E-2</v>
      </c>
      <c r="I1242"/>
      <c r="J1242"/>
      <c r="K1242"/>
      <c r="L1242"/>
      <c r="M1242"/>
      <c r="N1242"/>
    </row>
    <row r="1243" spans="1:14" x14ac:dyDescent="0.25">
      <c r="A1243" s="10">
        <v>46000</v>
      </c>
      <c r="B1243" s="14">
        <v>2.0365533068591162E-3</v>
      </c>
      <c r="C1243" s="23">
        <v>-8.7635893402574817E-4</v>
      </c>
      <c r="D1243" s="14">
        <f t="shared" si="38"/>
        <v>-1.006464157913208E-3</v>
      </c>
      <c r="E1243" s="11">
        <f t="shared" si="39"/>
        <v>3.0430174647723242E-3</v>
      </c>
      <c r="I1243"/>
      <c r="J1243"/>
      <c r="K1243"/>
      <c r="L1243"/>
      <c r="M1243"/>
      <c r="N1243"/>
    </row>
    <row r="1244" spans="1:14" x14ac:dyDescent="0.25">
      <c r="A1244" s="10">
        <v>46001</v>
      </c>
      <c r="B1244" s="14">
        <v>-2.7356619467261676E-2</v>
      </c>
      <c r="C1244" s="23">
        <v>6.7495569392015224E-3</v>
      </c>
      <c r="D1244" s="14">
        <f t="shared" si="38"/>
        <v>7.713966013373051E-3</v>
      </c>
      <c r="E1244" s="11">
        <f t="shared" si="39"/>
        <v>-3.5070585480634728E-2</v>
      </c>
      <c r="I1244"/>
      <c r="J1244"/>
      <c r="K1244"/>
      <c r="L1244"/>
      <c r="M1244"/>
      <c r="N1244"/>
    </row>
    <row r="1245" spans="1:14" x14ac:dyDescent="0.25">
      <c r="A1245" s="10">
        <v>46002</v>
      </c>
      <c r="B1245" s="14">
        <v>1.0259979343902045E-2</v>
      </c>
      <c r="C1245" s="23">
        <v>2.0793508415142144E-3</v>
      </c>
      <c r="D1245" s="14">
        <f t="shared" si="38"/>
        <v>2.3734656934865919E-3</v>
      </c>
      <c r="E1245" s="11">
        <f t="shared" si="39"/>
        <v>7.8865136504154519E-3</v>
      </c>
      <c r="I1245"/>
      <c r="J1245"/>
      <c r="K1245"/>
      <c r="L1245"/>
      <c r="M1245"/>
      <c r="N1245"/>
    </row>
    <row r="1246" spans="1:14" x14ac:dyDescent="0.25">
      <c r="A1246" s="10">
        <v>46003</v>
      </c>
      <c r="B1246" s="14">
        <v>-1.021778195839777E-2</v>
      </c>
      <c r="C1246" s="23">
        <v>-1.0663649289957977E-2</v>
      </c>
      <c r="D1246" s="14">
        <f t="shared" si="38"/>
        <v>-1.2198481422967401E-2</v>
      </c>
      <c r="E1246" s="11">
        <f t="shared" si="39"/>
        <v>1.9806994645696317E-3</v>
      </c>
      <c r="I1246"/>
      <c r="J1246"/>
      <c r="K1246"/>
      <c r="L1246"/>
      <c r="M1246"/>
      <c r="N1246"/>
    </row>
    <row r="1247" spans="1:14" x14ac:dyDescent="0.25">
      <c r="A1247" s="10">
        <v>46006</v>
      </c>
      <c r="B1247" s="14">
        <v>-7.7529458260249774E-3</v>
      </c>
      <c r="C1247" s="23">
        <v>-1.5965630269072792E-3</v>
      </c>
      <c r="D1247" s="14">
        <f t="shared" si="38"/>
        <v>-1.8300359892124778E-3</v>
      </c>
      <c r="E1247" s="11">
        <f t="shared" si="39"/>
        <v>-5.9229098368125E-3</v>
      </c>
      <c r="I1247"/>
      <c r="J1247"/>
      <c r="K1247"/>
      <c r="L1247"/>
      <c r="M1247"/>
      <c r="N1247"/>
    </row>
    <row r="1248" spans="1:14" x14ac:dyDescent="0.25">
      <c r="A1248" s="10">
        <v>46007</v>
      </c>
      <c r="B1248" s="14">
        <v>3.3065416430733594E-3</v>
      </c>
      <c r="C1248" s="23">
        <v>-2.3839179519623342E-3</v>
      </c>
      <c r="D1248" s="14">
        <f t="shared" si="38"/>
        <v>-2.730396517456179E-3</v>
      </c>
      <c r="E1248" s="11">
        <f t="shared" si="39"/>
        <v>6.036938160529538E-3</v>
      </c>
      <c r="I1248"/>
      <c r="J1248"/>
      <c r="K1248"/>
      <c r="L1248"/>
      <c r="M1248"/>
      <c r="N1248"/>
    </row>
    <row r="1249" spans="1:14" x14ac:dyDescent="0.25">
      <c r="A1249" s="10">
        <v>46008</v>
      </c>
      <c r="B1249" s="14">
        <v>-5.6681309338245714E-4</v>
      </c>
      <c r="C1249" s="23">
        <v>-1.1592143912241403E-2</v>
      </c>
      <c r="D1249" s="14">
        <f t="shared" si="38"/>
        <v>-1.3260238810885037E-2</v>
      </c>
      <c r="E1249" s="11">
        <f t="shared" si="39"/>
        <v>1.2693425717502579E-2</v>
      </c>
      <c r="I1249"/>
      <c r="J1249"/>
      <c r="K1249"/>
      <c r="L1249"/>
      <c r="M1249"/>
      <c r="N1249"/>
    </row>
    <row r="1250" spans="1:14" x14ac:dyDescent="0.25">
      <c r="A1250" s="10">
        <v>46009</v>
      </c>
      <c r="B1250" s="14">
        <v>1.650851077648802E-2</v>
      </c>
      <c r="C1250" s="23">
        <v>7.9342622699418823E-3</v>
      </c>
      <c r="D1250" s="14">
        <f t="shared" si="38"/>
        <v>9.068706910337572E-3</v>
      </c>
      <c r="E1250" s="11">
        <f t="shared" si="39"/>
        <v>7.4398038661504483E-3</v>
      </c>
      <c r="I1250"/>
      <c r="J1250"/>
      <c r="K1250"/>
      <c r="L1250"/>
      <c r="M1250"/>
      <c r="N1250"/>
    </row>
    <row r="1251" spans="1:14" x14ac:dyDescent="0.25">
      <c r="A1251" s="10">
        <v>46010</v>
      </c>
      <c r="B1251" s="14">
        <v>4.0084201787505764E-3</v>
      </c>
      <c r="C1251" s="23">
        <v>8.8180594503322156E-3</v>
      </c>
      <c r="D1251" s="14">
        <f t="shared" si="38"/>
        <v>1.0079351628335485E-2</v>
      </c>
      <c r="E1251" s="11">
        <f t="shared" si="39"/>
        <v>-6.0709314495849083E-3</v>
      </c>
      <c r="I1251"/>
      <c r="J1251"/>
      <c r="K1251"/>
      <c r="L1251"/>
      <c r="M1251"/>
      <c r="N1251"/>
    </row>
    <row r="1252" spans="1:14" x14ac:dyDescent="0.25">
      <c r="A1252" s="10">
        <v>46013</v>
      </c>
      <c r="B1252" s="14">
        <v>-2.0579280335145224E-3</v>
      </c>
      <c r="C1252" s="23">
        <v>6.4364963603774968E-3</v>
      </c>
      <c r="D1252" s="14">
        <f t="shared" si="38"/>
        <v>7.3559732211103115E-3</v>
      </c>
      <c r="E1252" s="11">
        <f t="shared" si="39"/>
        <v>-9.4139012546248339E-3</v>
      </c>
      <c r="I1252"/>
      <c r="J1252"/>
      <c r="K1252"/>
      <c r="L1252"/>
      <c r="M1252"/>
      <c r="N1252"/>
    </row>
    <row r="1253" spans="1:14" x14ac:dyDescent="0.25">
      <c r="A1253" s="10">
        <v>46014</v>
      </c>
      <c r="B1253" s="14">
        <v>3.9800238102536993E-3</v>
      </c>
      <c r="C1253" s="23">
        <v>4.5503887657033209E-3</v>
      </c>
      <c r="D1253" s="14">
        <f t="shared" si="38"/>
        <v>5.1991608659370022E-3</v>
      </c>
      <c r="E1253" s="11">
        <f t="shared" si="39"/>
        <v>-1.2191370556833029E-3</v>
      </c>
      <c r="I1253"/>
      <c r="J1253"/>
      <c r="K1253"/>
      <c r="L1253"/>
      <c r="M1253"/>
      <c r="N1253"/>
    </row>
    <row r="1254" spans="1:14" x14ac:dyDescent="0.25">
      <c r="A1254" s="10">
        <v>46015</v>
      </c>
      <c r="B1254" s="14">
        <v>2.4031254578503734E-3</v>
      </c>
      <c r="C1254" s="23">
        <v>3.2214822012189737E-3</v>
      </c>
      <c r="D1254" s="14">
        <f t="shared" si="38"/>
        <v>3.6795221638586655E-3</v>
      </c>
      <c r="E1254" s="11">
        <f t="shared" si="39"/>
        <v>-1.2763967060082921E-3</v>
      </c>
      <c r="I1254"/>
      <c r="J1254"/>
      <c r="K1254"/>
      <c r="L1254"/>
      <c r="M1254"/>
      <c r="N1254"/>
    </row>
    <row r="1255" spans="1:14" x14ac:dyDescent="0.25">
      <c r="A1255" s="10">
        <v>46017</v>
      </c>
      <c r="B1255" s="14">
        <v>-6.3516051560442847E-4</v>
      </c>
      <c r="C1255" s="23">
        <v>-3.0436354912269901E-4</v>
      </c>
      <c r="D1255" s="14">
        <f t="shared" si="38"/>
        <v>-3.523727811833836E-4</v>
      </c>
      <c r="E1255" s="11">
        <f t="shared" si="39"/>
        <v>-2.8278773442104487E-4</v>
      </c>
      <c r="I1255"/>
      <c r="J1255"/>
      <c r="K1255"/>
      <c r="L1255"/>
      <c r="M1255"/>
      <c r="N1255"/>
    </row>
    <row r="1256" spans="1:14" x14ac:dyDescent="0.25">
      <c r="A1256" s="10">
        <v>46020</v>
      </c>
      <c r="B1256" s="14">
        <v>-1.2507456935414033E-3</v>
      </c>
      <c r="C1256" s="23">
        <v>-3.4920514803681406E-3</v>
      </c>
      <c r="D1256" s="14">
        <f t="shared" si="38"/>
        <v>-3.9975755967389358E-3</v>
      </c>
      <c r="E1256" s="11">
        <f t="shared" si="39"/>
        <v>2.7468299031975325E-3</v>
      </c>
      <c r="I1256"/>
      <c r="J1256"/>
      <c r="K1256"/>
      <c r="L1256"/>
      <c r="M1256"/>
      <c r="N1256"/>
    </row>
    <row r="1257" spans="1:14" x14ac:dyDescent="0.25">
      <c r="A1257" s="10">
        <v>46021</v>
      </c>
      <c r="B1257" s="14">
        <v>7.801596803003087E-4</v>
      </c>
      <c r="C1257" s="23">
        <v>-1.3756671519023322E-3</v>
      </c>
      <c r="D1257" s="14">
        <f t="shared" si="38"/>
        <v>-1.5774358969575118E-3</v>
      </c>
      <c r="E1257" s="11">
        <f t="shared" si="39"/>
        <v>2.3575955772578206E-3</v>
      </c>
      <c r="I1257"/>
      <c r="J1257"/>
      <c r="K1257"/>
      <c r="L1257"/>
      <c r="M1257"/>
      <c r="N1257"/>
    </row>
    <row r="1258" spans="1:14" x14ac:dyDescent="0.25">
      <c r="A1258" s="10">
        <v>46022</v>
      </c>
      <c r="B1258" s="14">
        <v>-7.9183082226432725E-3</v>
      </c>
      <c r="C1258" s="23">
        <v>-7.3576663008461073E-3</v>
      </c>
      <c r="D1258" s="14">
        <f t="shared" si="38"/>
        <v>-8.4180051781108396E-3</v>
      </c>
      <c r="E1258" s="11">
        <f t="shared" si="39"/>
        <v>4.9969695546756704E-4</v>
      </c>
      <c r="I1258"/>
      <c r="J1258"/>
      <c r="K1258"/>
      <c r="L1258"/>
      <c r="M1258"/>
      <c r="N1258"/>
    </row>
    <row r="1259" spans="1:14" x14ac:dyDescent="0.25">
      <c r="A1259" s="10">
        <v>46024</v>
      </c>
      <c r="B1259" s="14">
        <v>-2.2083435687120474E-2</v>
      </c>
      <c r="C1259" s="23">
        <v>1.8947067188298883E-3</v>
      </c>
      <c r="D1259" s="14">
        <f t="shared" si="38"/>
        <v>2.1623204087529886E-3</v>
      </c>
      <c r="E1259" s="11">
        <f t="shared" si="39"/>
        <v>-2.4245756095873462E-2</v>
      </c>
      <c r="I1259"/>
      <c r="J1259"/>
      <c r="K1259"/>
      <c r="L1259"/>
      <c r="M1259"/>
      <c r="N1259"/>
    </row>
    <row r="1260" spans="1:14" x14ac:dyDescent="0.25">
      <c r="A1260" s="10">
        <v>46027</v>
      </c>
      <c r="B1260" s="14">
        <v>-1.9033751569249709E-4</v>
      </c>
      <c r="C1260" s="23">
        <v>6.3541268648263467E-3</v>
      </c>
      <c r="D1260" s="14">
        <f t="shared" si="38"/>
        <v>7.2617815927028114E-3</v>
      </c>
      <c r="E1260" s="11">
        <f t="shared" si="39"/>
        <v>-7.4521191083953085E-3</v>
      </c>
      <c r="I1260"/>
      <c r="J1260"/>
      <c r="K1260"/>
      <c r="L1260"/>
      <c r="M1260"/>
      <c r="N1260"/>
    </row>
    <row r="1261" spans="1:14" x14ac:dyDescent="0.25">
      <c r="A1261" s="10">
        <v>46028</v>
      </c>
      <c r="B1261" s="14">
        <v>1.1970000253572919E-2</v>
      </c>
      <c r="C1261" s="23">
        <v>6.1967126783412816E-3</v>
      </c>
      <c r="D1261" s="14">
        <f t="shared" si="38"/>
        <v>7.0817744376236265E-3</v>
      </c>
      <c r="E1261" s="11">
        <f t="shared" si="39"/>
        <v>4.8882258159492929E-3</v>
      </c>
      <c r="I1261"/>
      <c r="J1261"/>
      <c r="K1261"/>
      <c r="L1261"/>
      <c r="M1261"/>
      <c r="N1261"/>
    </row>
    <row r="1262" spans="1:14" x14ac:dyDescent="0.25">
      <c r="A1262" s="10">
        <v>46029</v>
      </c>
      <c r="B1262" s="14">
        <v>1.0365499243197551E-2</v>
      </c>
      <c r="C1262" s="23">
        <v>-3.4399234310139126E-3</v>
      </c>
      <c r="D1262" s="14">
        <f t="shared" si="38"/>
        <v>-3.9379658368208087E-3</v>
      </c>
      <c r="E1262" s="11">
        <f t="shared" si="39"/>
        <v>1.430346508001836E-2</v>
      </c>
      <c r="I1262"/>
      <c r="J1262"/>
      <c r="K1262"/>
      <c r="L1262"/>
      <c r="M1262"/>
      <c r="N1262"/>
    </row>
    <row r="1263" spans="1:14" x14ac:dyDescent="0.25">
      <c r="A1263" s="10">
        <v>46030</v>
      </c>
      <c r="B1263" s="14">
        <v>-1.1086551233978824E-2</v>
      </c>
      <c r="C1263" s="23">
        <v>7.6548259091516795E-5</v>
      </c>
      <c r="D1263" s="14">
        <f t="shared" si="38"/>
        <v>8.3209630184696468E-5</v>
      </c>
      <c r="E1263" s="11">
        <f t="shared" si="39"/>
        <v>-1.1169760864163521E-2</v>
      </c>
      <c r="I1263"/>
      <c r="J1263"/>
      <c r="K1263"/>
      <c r="L1263"/>
      <c r="M1263"/>
      <c r="N1263"/>
    </row>
    <row r="1264" spans="1:14" x14ac:dyDescent="0.25">
      <c r="A1264" s="10">
        <v>46031</v>
      </c>
      <c r="B1264" s="14">
        <v>2.4471834263523626E-3</v>
      </c>
      <c r="C1264" s="23">
        <v>6.4754870318832602E-3</v>
      </c>
      <c r="D1264" s="14">
        <f t="shared" si="38"/>
        <v>7.400560052888942E-3</v>
      </c>
      <c r="E1264" s="11">
        <f t="shared" si="39"/>
        <v>-4.9533766265365793E-3</v>
      </c>
      <c r="I1264"/>
      <c r="J1264"/>
      <c r="K1264"/>
      <c r="L1264"/>
      <c r="M1264"/>
      <c r="N1264"/>
    </row>
    <row r="1265" spans="1:14" x14ac:dyDescent="0.25">
      <c r="A1265" s="10">
        <v>46034</v>
      </c>
      <c r="B1265" s="14">
        <v>-4.3816299699226827E-3</v>
      </c>
      <c r="C1265" s="23">
        <v>1.577633215137008E-3</v>
      </c>
      <c r="D1265" s="14">
        <f t="shared" si="38"/>
        <v>1.7997387340945858E-3</v>
      </c>
      <c r="E1265" s="11">
        <f t="shared" si="39"/>
        <v>-6.1813687040172685E-3</v>
      </c>
      <c r="I1265"/>
      <c r="J1265"/>
      <c r="K1265"/>
      <c r="L1265"/>
      <c r="M1265"/>
      <c r="N1265"/>
    </row>
    <row r="1266" spans="1:14" x14ac:dyDescent="0.25">
      <c r="A1266" s="10">
        <v>46035</v>
      </c>
      <c r="B1266" s="14">
        <v>-1.3642593572847654E-2</v>
      </c>
      <c r="C1266" s="23">
        <v>-1.9391230550597157E-3</v>
      </c>
      <c r="D1266" s="14">
        <f t="shared" si="38"/>
        <v>-2.2217621575360436E-3</v>
      </c>
      <c r="E1266" s="11">
        <f t="shared" si="39"/>
        <v>-1.1420831415311611E-2</v>
      </c>
      <c r="I1266"/>
      <c r="J1266"/>
      <c r="K1266"/>
      <c r="L1266"/>
      <c r="M1266"/>
      <c r="N1266"/>
    </row>
    <row r="1267" spans="1:14" x14ac:dyDescent="0.25">
      <c r="A1267" s="10">
        <v>46036</v>
      </c>
      <c r="B1267" s="14">
        <v>-2.3987065591537397E-2</v>
      </c>
      <c r="C1267" s="23">
        <v>-5.3333604454996377E-3</v>
      </c>
      <c r="D1267" s="14">
        <f t="shared" si="38"/>
        <v>-6.1031595713228687E-3</v>
      </c>
      <c r="E1267" s="11">
        <f t="shared" si="39"/>
        <v>-1.7883906020214529E-2</v>
      </c>
      <c r="I1267"/>
      <c r="J1267"/>
      <c r="K1267"/>
      <c r="L1267"/>
      <c r="M1267"/>
      <c r="N1267"/>
    </row>
    <row r="1268" spans="1:14" x14ac:dyDescent="0.25">
      <c r="A1268" s="10">
        <v>46037</v>
      </c>
      <c r="B1268" s="14">
        <v>-5.9210243773006755E-3</v>
      </c>
      <c r="C1268" s="23">
        <v>2.579926217127318E-3</v>
      </c>
      <c r="D1268" s="14">
        <f t="shared" si="38"/>
        <v>2.945886459866238E-3</v>
      </c>
      <c r="E1268" s="11">
        <f t="shared" si="39"/>
        <v>-8.8669108371669143E-3</v>
      </c>
      <c r="I1268"/>
      <c r="J1268"/>
      <c r="K1268"/>
      <c r="L1268"/>
      <c r="M1268"/>
      <c r="N1268"/>
    </row>
    <row r="1269" spans="1:14" x14ac:dyDescent="0.25">
      <c r="A1269" s="10">
        <v>46038</v>
      </c>
      <c r="B1269" s="14">
        <v>7.0073468701001805E-3</v>
      </c>
      <c r="C1269" s="23">
        <v>-6.4230230395629392E-4</v>
      </c>
      <c r="D1269" s="14">
        <f t="shared" si="38"/>
        <v>-7.3881440507329399E-4</v>
      </c>
      <c r="E1269" s="11">
        <f t="shared" si="39"/>
        <v>7.7461612751734748E-3</v>
      </c>
      <c r="I1269"/>
      <c r="J1269"/>
      <c r="K1269"/>
      <c r="L1269"/>
      <c r="M1269"/>
      <c r="N1269"/>
    </row>
    <row r="1270" spans="1:14" x14ac:dyDescent="0.25">
      <c r="A1270" s="10">
        <v>46042</v>
      </c>
      <c r="B1270" s="14">
        <v>-1.1612253703628691E-2</v>
      </c>
      <c r="C1270" s="23">
        <v>-2.0626758056277502E-2</v>
      </c>
      <c r="D1270" s="14">
        <f t="shared" si="38"/>
        <v>-2.3591551544635408E-2</v>
      </c>
      <c r="E1270" s="11">
        <f t="shared" si="39"/>
        <v>1.1979297841006717E-2</v>
      </c>
      <c r="I1270"/>
      <c r="J1270"/>
      <c r="K1270"/>
      <c r="L1270"/>
      <c r="M1270"/>
      <c r="N1270"/>
    </row>
    <row r="1271" spans="1:14" x14ac:dyDescent="0.25">
      <c r="A1271" s="10">
        <v>46043</v>
      </c>
      <c r="B1271" s="14">
        <v>-2.2903278470751343E-2</v>
      </c>
      <c r="C1271" s="23">
        <v>1.1587741323274498E-2</v>
      </c>
      <c r="D1271" s="14">
        <f t="shared" si="38"/>
        <v>1.3246553807219357E-2</v>
      </c>
      <c r="E1271" s="11">
        <f t="shared" si="39"/>
        <v>-3.6149832277970702E-2</v>
      </c>
      <c r="I1271"/>
      <c r="J1271"/>
      <c r="K1271"/>
      <c r="L1271"/>
      <c r="M1271"/>
      <c r="N1271"/>
    </row>
    <row r="1272" spans="1:14" x14ac:dyDescent="0.25">
      <c r="A1272" s="10">
        <v>46044</v>
      </c>
      <c r="B1272" s="14">
        <v>1.5829449808587869E-2</v>
      </c>
      <c r="C1272" s="23">
        <v>5.4875021926289319E-3</v>
      </c>
      <c r="D1272" s="14">
        <f t="shared" si="38"/>
        <v>6.2707740777702943E-3</v>
      </c>
      <c r="E1272" s="11">
        <f t="shared" si="39"/>
        <v>9.5586757308175757E-3</v>
      </c>
      <c r="I1272"/>
      <c r="J1272"/>
      <c r="K1272"/>
      <c r="L1272"/>
      <c r="M1272"/>
      <c r="N1272"/>
    </row>
    <row r="1273" spans="1:14" x14ac:dyDescent="0.25">
      <c r="A1273" s="10">
        <v>46045</v>
      </c>
      <c r="B1273" s="14">
        <v>3.2827950848620453E-2</v>
      </c>
      <c r="C1273" s="23">
        <v>3.2686983778907729E-4</v>
      </c>
      <c r="D1273" s="14">
        <f t="shared" si="38"/>
        <v>3.6945876847664704E-4</v>
      </c>
      <c r="E1273" s="11">
        <f t="shared" si="39"/>
        <v>3.2458492080143807E-2</v>
      </c>
      <c r="I1273"/>
      <c r="J1273"/>
      <c r="K1273"/>
      <c r="L1273"/>
      <c r="M1273"/>
      <c r="N1273"/>
    </row>
    <row r="1274" spans="1:14" x14ac:dyDescent="0.25">
      <c r="A1274" s="10">
        <v>46048</v>
      </c>
      <c r="B1274" s="14">
        <v>9.2928208131037686E-3</v>
      </c>
      <c r="C1274" s="23">
        <v>5.0060830312764039E-3</v>
      </c>
      <c r="D1274" s="14">
        <f t="shared" si="38"/>
        <v>5.7202589331654726E-3</v>
      </c>
      <c r="E1274" s="11">
        <f t="shared" si="39"/>
        <v>3.572561879938296E-3</v>
      </c>
      <c r="I1274"/>
      <c r="J1274"/>
      <c r="K1274"/>
      <c r="L1274"/>
      <c r="M1274"/>
      <c r="N1274"/>
    </row>
    <row r="1275" spans="1:14" x14ac:dyDescent="0.25">
      <c r="A1275" s="10">
        <v>46049</v>
      </c>
      <c r="B1275" s="14">
        <v>2.1901858869718859E-2</v>
      </c>
      <c r="C1275" s="23">
        <v>4.0818961771372361E-3</v>
      </c>
      <c r="D1275" s="14">
        <f t="shared" si="38"/>
        <v>4.6634275884825877E-3</v>
      </c>
      <c r="E1275" s="11">
        <f t="shared" si="39"/>
        <v>1.7238431281236272E-2</v>
      </c>
      <c r="I1275"/>
      <c r="J1275"/>
      <c r="K1275"/>
      <c r="L1275"/>
      <c r="M1275"/>
      <c r="N1275"/>
    </row>
    <row r="1276" spans="1:14" x14ac:dyDescent="0.25">
      <c r="A1276" s="10">
        <v>46050</v>
      </c>
      <c r="B1276" s="14">
        <v>2.1848569201307756E-3</v>
      </c>
      <c r="C1276" s="23">
        <v>-8.1723052190873981E-5</v>
      </c>
      <c r="D1276" s="14">
        <f t="shared" si="38"/>
        <v>-9.7777669059125996E-5</v>
      </c>
      <c r="E1276" s="11">
        <f t="shared" si="39"/>
        <v>2.2826345891899017E-3</v>
      </c>
      <c r="I1276"/>
      <c r="J1276"/>
      <c r="K1276"/>
      <c r="L1276"/>
      <c r="M1276"/>
      <c r="N1276"/>
    </row>
    <row r="1277" spans="1:14" x14ac:dyDescent="0.25">
      <c r="A1277" s="10">
        <v>46051</v>
      </c>
      <c r="B1277" s="14">
        <v>-9.9931462446094632E-2</v>
      </c>
      <c r="C1277" s="23">
        <v>-1.2926312740076712E-3</v>
      </c>
      <c r="D1277" s="14">
        <f t="shared" si="38"/>
        <v>-1.4824822432679908E-3</v>
      </c>
      <c r="E1277" s="11">
        <f t="shared" si="39"/>
        <v>-9.8448980202826636E-2</v>
      </c>
      <c r="I1277"/>
      <c r="J1277"/>
      <c r="K1277"/>
      <c r="L1277"/>
      <c r="M1277"/>
      <c r="N1277"/>
    </row>
    <row r="1278" spans="1:14" x14ac:dyDescent="0.25">
      <c r="A1278" s="10">
        <v>46052</v>
      </c>
      <c r="B1278" s="14">
        <v>-7.4048620646346682E-3</v>
      </c>
      <c r="C1278" s="23">
        <v>-4.301899620894176E-3</v>
      </c>
      <c r="D1278" s="14">
        <f t="shared" si="38"/>
        <v>-4.9236576931330298E-3</v>
      </c>
      <c r="E1278" s="11">
        <f t="shared" si="39"/>
        <v>-2.4812043715016384E-3</v>
      </c>
      <c r="I1278"/>
      <c r="J1278"/>
      <c r="K1278"/>
      <c r="L1278"/>
      <c r="M1278"/>
      <c r="N1278"/>
    </row>
    <row r="1279" spans="1:14" x14ac:dyDescent="0.25">
      <c r="A1279" s="10">
        <v>46055</v>
      </c>
      <c r="B1279" s="14">
        <v>-1.608216420757037E-2</v>
      </c>
      <c r="C1279" s="23">
        <v>5.3912661291678852E-3</v>
      </c>
      <c r="D1279" s="14">
        <f t="shared" si="38"/>
        <v>6.1607256737067472E-3</v>
      </c>
      <c r="E1279" s="11">
        <f t="shared" si="39"/>
        <v>-2.2242889881277116E-2</v>
      </c>
      <c r="I1279"/>
      <c r="J1279"/>
      <c r="K1279"/>
      <c r="L1279"/>
      <c r="M1279"/>
      <c r="N1279"/>
    </row>
    <row r="1280" spans="1:14" x14ac:dyDescent="0.25">
      <c r="A1280" s="10">
        <v>46056</v>
      </c>
      <c r="B1280" s="14">
        <v>-2.8721958392058142E-2</v>
      </c>
      <c r="C1280" s="23">
        <v>-8.4039830206983617E-3</v>
      </c>
      <c r="D1280" s="14">
        <f t="shared" si="38"/>
        <v>-9.6144951531122909E-3</v>
      </c>
      <c r="E1280" s="11">
        <f t="shared" si="39"/>
        <v>-1.9107463238945851E-2</v>
      </c>
      <c r="I1280"/>
      <c r="J1280"/>
      <c r="K1280"/>
      <c r="L1280"/>
      <c r="M1280"/>
      <c r="N1280"/>
    </row>
    <row r="1281" spans="1:14" x14ac:dyDescent="0.25">
      <c r="A1281" s="10">
        <v>46057</v>
      </c>
      <c r="B1281" s="14">
        <v>7.2469600212558254E-3</v>
      </c>
      <c r="C1281" s="23">
        <v>-5.072391906223145E-3</v>
      </c>
      <c r="D1281" s="14">
        <f t="shared" si="38"/>
        <v>-5.8047353608417568E-3</v>
      </c>
      <c r="E1281" s="11">
        <f t="shared" si="39"/>
        <v>1.3051695382097581E-2</v>
      </c>
      <c r="I1281"/>
      <c r="J1281"/>
      <c r="K1281"/>
      <c r="L1281"/>
      <c r="M1281"/>
      <c r="N1281"/>
    </row>
    <row r="1282" spans="1:14" x14ac:dyDescent="0.25">
      <c r="A1282" s="10">
        <v>46058</v>
      </c>
      <c r="B1282" s="14">
        <v>-4.9542469093189261E-2</v>
      </c>
      <c r="C1282" s="23">
        <v>-1.225101556767468E-2</v>
      </c>
      <c r="D1282" s="14">
        <f t="shared" si="38"/>
        <v>-1.4013675428671135E-2</v>
      </c>
      <c r="E1282" s="11">
        <f t="shared" si="39"/>
        <v>-3.5528793664518124E-2</v>
      </c>
      <c r="I1282"/>
      <c r="J1282"/>
      <c r="K1282"/>
      <c r="L1282"/>
      <c r="M1282"/>
      <c r="N1282"/>
    </row>
    <row r="1283" spans="1:14" x14ac:dyDescent="0.25">
      <c r="A1283" s="10">
        <v>46059</v>
      </c>
      <c r="B1283" s="14">
        <v>1.8975241101618964E-2</v>
      </c>
      <c r="C1283" s="23">
        <v>1.9695796697335791E-2</v>
      </c>
      <c r="D1283" s="14">
        <f t="shared" si="38"/>
        <v>2.2518322849762084E-2</v>
      </c>
      <c r="E1283" s="11">
        <f t="shared" si="39"/>
        <v>-3.5430817481431204E-3</v>
      </c>
      <c r="I1283"/>
      <c r="J1283"/>
      <c r="K1283"/>
      <c r="L1283"/>
      <c r="M1283"/>
      <c r="N1283"/>
    </row>
    <row r="1284" spans="1:14" x14ac:dyDescent="0.25">
      <c r="A1284" s="10">
        <v>46062</v>
      </c>
      <c r="B1284" s="14">
        <v>3.1061512867088355E-2</v>
      </c>
      <c r="C1284" s="23">
        <v>4.6910867168873062E-3</v>
      </c>
      <c r="D1284" s="14">
        <f t="shared" si="38"/>
        <v>5.360052577691979E-3</v>
      </c>
      <c r="E1284" s="11">
        <f t="shared" si="39"/>
        <v>2.5701460289396377E-2</v>
      </c>
      <c r="I1284"/>
      <c r="J1284"/>
      <c r="K1284"/>
      <c r="L1284"/>
      <c r="M1284"/>
      <c r="N1284"/>
    </row>
    <row r="1285" spans="1:14" x14ac:dyDescent="0.25">
      <c r="A1285" s="10">
        <v>46063</v>
      </c>
      <c r="B1285" s="14">
        <v>-7.9795994403778978E-4</v>
      </c>
      <c r="C1285" s="23">
        <v>-3.3037129754582024E-3</v>
      </c>
      <c r="D1285" s="14">
        <f t="shared" ref="D1285:D1346" si="40">$H$38+$H$39*C1285</f>
        <v>-3.7822056912830406E-3</v>
      </c>
      <c r="E1285" s="11">
        <f t="shared" si="39"/>
        <v>2.9842457472452509E-3</v>
      </c>
      <c r="I1285"/>
      <c r="J1285"/>
      <c r="K1285"/>
      <c r="L1285"/>
      <c r="M1285"/>
      <c r="N1285"/>
    </row>
    <row r="1286" spans="1:14" x14ac:dyDescent="0.25">
      <c r="A1286" s="10">
        <v>46064</v>
      </c>
      <c r="B1286" s="14">
        <v>-2.1535553635830207E-2</v>
      </c>
      <c r="C1286" s="23">
        <v>-4.8956071562241E-5</v>
      </c>
      <c r="D1286" s="14">
        <f t="shared" si="40"/>
        <v>-6.0307787244791482E-5</v>
      </c>
      <c r="E1286" s="11">
        <f t="shared" ref="E1286:E1346" si="41">B1286-D1286</f>
        <v>-2.1475245848585414E-2</v>
      </c>
      <c r="I1286"/>
      <c r="J1286"/>
      <c r="K1286"/>
      <c r="L1286"/>
      <c r="M1286"/>
      <c r="N1286"/>
    </row>
    <row r="1287" spans="1:14" x14ac:dyDescent="0.25">
      <c r="A1287" s="10">
        <v>46065</v>
      </c>
      <c r="B1287" s="14">
        <v>-6.256627631262745E-3</v>
      </c>
      <c r="C1287" s="23">
        <v>-1.5661012127701976E-2</v>
      </c>
      <c r="D1287" s="14">
        <f t="shared" si="40"/>
        <v>-1.7913093856619239E-2</v>
      </c>
      <c r="E1287" s="11">
        <f t="shared" si="41"/>
        <v>1.1656466225356495E-2</v>
      </c>
      <c r="I1287"/>
      <c r="J1287"/>
      <c r="K1287"/>
      <c r="L1287"/>
      <c r="M1287"/>
      <c r="N1287"/>
    </row>
    <row r="1288" spans="1:14" x14ac:dyDescent="0.25">
      <c r="A1288" s="10">
        <v>46066</v>
      </c>
      <c r="B1288" s="14">
        <v>-1.2940050193693522E-3</v>
      </c>
      <c r="C1288" s="23">
        <v>4.9908914801251899E-4</v>
      </c>
      <c r="D1288" s="14">
        <f t="shared" si="40"/>
        <v>5.6639596184684341E-4</v>
      </c>
      <c r="E1288" s="11">
        <f t="shared" si="41"/>
        <v>-1.8604009812161957E-3</v>
      </c>
      <c r="I1288"/>
      <c r="J1288"/>
      <c r="K1288"/>
      <c r="L1288"/>
      <c r="M1288"/>
      <c r="N1288"/>
    </row>
    <row r="1289" spans="1:14" x14ac:dyDescent="0.25">
      <c r="A1289" s="10">
        <v>46070</v>
      </c>
      <c r="B1289" s="14">
        <v>-1.1113366274641674E-2</v>
      </c>
      <c r="C1289" s="23">
        <v>1.0313220779064941E-3</v>
      </c>
      <c r="D1289" s="14">
        <f t="shared" si="40"/>
        <v>1.1750179525894867E-3</v>
      </c>
      <c r="E1289" s="11">
        <f t="shared" si="41"/>
        <v>-1.228838422723116E-2</v>
      </c>
      <c r="I1289"/>
      <c r="J1289"/>
      <c r="K1289"/>
      <c r="L1289"/>
      <c r="M1289"/>
      <c r="N1289"/>
    </row>
    <row r="1290" spans="1:14" x14ac:dyDescent="0.25">
      <c r="A1290" s="10">
        <v>46071</v>
      </c>
      <c r="B1290" s="14">
        <v>6.9042090703642029E-3</v>
      </c>
      <c r="C1290" s="23">
        <v>5.5660701474108121E-3</v>
      </c>
      <c r="D1290" s="14">
        <f t="shared" si="40"/>
        <v>6.3606185469155078E-3</v>
      </c>
      <c r="E1290" s="11">
        <f t="shared" si="41"/>
        <v>5.4359052344869502E-4</v>
      </c>
      <c r="I1290"/>
      <c r="J1290"/>
      <c r="K1290"/>
      <c r="L1290"/>
      <c r="M1290"/>
      <c r="N1290"/>
    </row>
    <row r="1291" spans="1:14" x14ac:dyDescent="0.25">
      <c r="A1291" s="10">
        <v>46072</v>
      </c>
      <c r="B1291" s="14">
        <v>-5.7691686503207138E-4</v>
      </c>
      <c r="C1291" s="23">
        <v>-2.822125686772006E-3</v>
      </c>
      <c r="D1291" s="14">
        <f t="shared" si="40"/>
        <v>-3.2314982887648733E-3</v>
      </c>
      <c r="E1291" s="11">
        <f t="shared" si="41"/>
        <v>2.6545814237328019E-3</v>
      </c>
      <c r="I1291"/>
      <c r="J1291"/>
      <c r="K1291"/>
      <c r="L1291"/>
      <c r="M1291"/>
      <c r="N1291"/>
    </row>
    <row r="1292" spans="1:14" x14ac:dyDescent="0.25">
      <c r="A1292" s="10">
        <v>46073</v>
      </c>
      <c r="B1292" s="14">
        <v>-3.0868355547025265E-3</v>
      </c>
      <c r="C1292" s="23">
        <v>6.9397247635067747E-3</v>
      </c>
      <c r="D1292" s="14">
        <f t="shared" si="40"/>
        <v>7.9314277924232793E-3</v>
      </c>
      <c r="E1292" s="11">
        <f t="shared" si="41"/>
        <v>-1.1018263347125806E-2</v>
      </c>
      <c r="I1292"/>
      <c r="J1292"/>
      <c r="K1292"/>
      <c r="L1292"/>
      <c r="M1292"/>
      <c r="N1292"/>
    </row>
    <row r="1293" spans="1:14" x14ac:dyDescent="0.25">
      <c r="A1293" s="10">
        <v>46076</v>
      </c>
      <c r="B1293" s="14">
        <v>-3.2122471647954551E-2</v>
      </c>
      <c r="C1293" s="23">
        <v>-1.0385652247284865E-2</v>
      </c>
      <c r="D1293" s="14">
        <f t="shared" si="40"/>
        <v>-1.1880584682594756E-2</v>
      </c>
      <c r="E1293" s="11">
        <f t="shared" si="41"/>
        <v>-2.0241886965359793E-2</v>
      </c>
      <c r="I1293"/>
      <c r="J1293"/>
      <c r="K1293"/>
      <c r="L1293"/>
      <c r="M1293"/>
      <c r="N1293"/>
    </row>
    <row r="1294" spans="1:14" x14ac:dyDescent="0.25">
      <c r="A1294" s="10">
        <v>46077</v>
      </c>
      <c r="B1294" s="14">
        <v>1.1782450555086225E-2</v>
      </c>
      <c r="C1294" s="23">
        <v>7.6516140863222551E-3</v>
      </c>
      <c r="D1294" s="14">
        <f t="shared" si="40"/>
        <v>8.7454914711338413E-3</v>
      </c>
      <c r="E1294" s="11">
        <f t="shared" si="41"/>
        <v>3.0369590839523838E-3</v>
      </c>
      <c r="I1294"/>
      <c r="J1294"/>
      <c r="K1294"/>
      <c r="L1294"/>
      <c r="M1294"/>
      <c r="N1294"/>
    </row>
    <row r="1295" spans="1:14" x14ac:dyDescent="0.25">
      <c r="A1295" s="10">
        <v>46078</v>
      </c>
      <c r="B1295" s="14">
        <v>2.9820067104153278E-2</v>
      </c>
      <c r="C1295" s="23">
        <v>8.1363556573400223E-3</v>
      </c>
      <c r="D1295" s="14">
        <f t="shared" si="40"/>
        <v>9.2998058763085097E-3</v>
      </c>
      <c r="E1295" s="11">
        <f t="shared" si="41"/>
        <v>2.0520261227844769E-2</v>
      </c>
      <c r="I1295"/>
      <c r="J1295"/>
      <c r="K1295"/>
      <c r="L1295"/>
      <c r="M1295"/>
      <c r="N1295"/>
    </row>
    <row r="1296" spans="1:14" x14ac:dyDescent="0.25">
      <c r="A1296" s="10">
        <v>46079</v>
      </c>
      <c r="B1296" s="14">
        <v>2.795794059219489E-3</v>
      </c>
      <c r="C1296" s="23">
        <v>-5.3655805693283848E-3</v>
      </c>
      <c r="D1296" s="14">
        <f t="shared" si="40"/>
        <v>-6.1400041083764728E-3</v>
      </c>
      <c r="E1296" s="11">
        <f t="shared" si="41"/>
        <v>8.9357981675959614E-3</v>
      </c>
      <c r="I1296"/>
      <c r="J1296"/>
      <c r="K1296"/>
      <c r="L1296"/>
      <c r="M1296"/>
      <c r="N1296"/>
    </row>
    <row r="1297" spans="1:14" x14ac:dyDescent="0.25">
      <c r="A1297" s="10">
        <v>46080</v>
      </c>
      <c r="B1297" s="14">
        <v>-2.235390560350653E-2</v>
      </c>
      <c r="C1297" s="23">
        <v>-4.3393528110311818E-3</v>
      </c>
      <c r="D1297" s="14">
        <f t="shared" si="40"/>
        <v>-4.9664863755773652E-3</v>
      </c>
      <c r="E1297" s="11">
        <f t="shared" si="41"/>
        <v>-1.7387419227929163E-2</v>
      </c>
      <c r="I1297"/>
      <c r="J1297"/>
      <c r="K1297"/>
      <c r="L1297"/>
      <c r="M1297"/>
      <c r="N1297"/>
    </row>
    <row r="1298" spans="1:14" x14ac:dyDescent="0.25">
      <c r="A1298" s="10">
        <v>46083</v>
      </c>
      <c r="B1298" s="14">
        <v>1.4793496213936667E-2</v>
      </c>
      <c r="C1298" s="23">
        <v>3.983547353176964E-4</v>
      </c>
      <c r="D1298" s="14">
        <f t="shared" si="40"/>
        <v>4.5120358019013688E-4</v>
      </c>
      <c r="E1298" s="11">
        <f t="shared" si="41"/>
        <v>1.434229263374653E-2</v>
      </c>
      <c r="I1298"/>
      <c r="J1298"/>
      <c r="K1298"/>
      <c r="L1298"/>
      <c r="M1298"/>
      <c r="N1298"/>
    </row>
    <row r="1299" spans="1:14" x14ac:dyDescent="0.25">
      <c r="A1299" s="10">
        <v>46084</v>
      </c>
      <c r="B1299" s="14">
        <v>1.3498946299321439E-2</v>
      </c>
      <c r="C1299" s="23">
        <v>-9.4440310956253916E-3</v>
      </c>
      <c r="D1299" s="14">
        <f t="shared" si="40"/>
        <v>-1.0803816772043763E-2</v>
      </c>
      <c r="E1299" s="11">
        <f t="shared" si="41"/>
        <v>2.4302763071365203E-2</v>
      </c>
      <c r="I1299"/>
      <c r="J1299"/>
      <c r="K1299"/>
      <c r="L1299"/>
      <c r="M1299"/>
      <c r="N1299"/>
    </row>
    <row r="1300" spans="1:14" x14ac:dyDescent="0.25">
      <c r="A1300" s="10">
        <v>46085</v>
      </c>
      <c r="B1300" s="14">
        <v>3.1441575378865091E-3</v>
      </c>
      <c r="C1300" s="23">
        <v>7.7560492642863152E-3</v>
      </c>
      <c r="D1300" s="14">
        <f t="shared" si="40"/>
        <v>8.8649157726867541E-3</v>
      </c>
      <c r="E1300" s="11">
        <f t="shared" si="41"/>
        <v>-5.7207582348002446E-3</v>
      </c>
      <c r="I1300"/>
      <c r="J1300"/>
      <c r="K1300"/>
      <c r="L1300"/>
      <c r="M1300"/>
      <c r="N1300"/>
    </row>
    <row r="1301" spans="1:14" x14ac:dyDescent="0.25">
      <c r="A1301" s="10">
        <v>46086</v>
      </c>
      <c r="B1301" s="14">
        <v>1.3524136978431484E-2</v>
      </c>
      <c r="C1301" s="23">
        <v>-5.6467048638911129E-3</v>
      </c>
      <c r="D1301" s="14">
        <f t="shared" si="40"/>
        <v>-6.4614769414027438E-3</v>
      </c>
      <c r="E1301" s="11">
        <f t="shared" si="41"/>
        <v>1.9985613919834229E-2</v>
      </c>
      <c r="I1301"/>
      <c r="J1301"/>
      <c r="K1301"/>
      <c r="L1301"/>
      <c r="M1301"/>
      <c r="N1301"/>
    </row>
    <row r="1302" spans="1:14" x14ac:dyDescent="0.25">
      <c r="A1302" s="10">
        <v>46087</v>
      </c>
      <c r="B1302" s="14">
        <v>-4.1881787556692857E-3</v>
      </c>
      <c r="C1302" s="23">
        <v>-1.327679581256924E-2</v>
      </c>
      <c r="D1302" s="14">
        <f t="shared" si="40"/>
        <v>-1.5186681418429363E-2</v>
      </c>
      <c r="E1302" s="11">
        <f t="shared" si="41"/>
        <v>1.0998502662760076E-2</v>
      </c>
      <c r="I1302"/>
      <c r="J1302"/>
      <c r="K1302"/>
      <c r="L1302"/>
      <c r="M1302"/>
      <c r="N1302"/>
    </row>
    <row r="1303" spans="1:14" x14ac:dyDescent="0.25">
      <c r="A1303" s="10">
        <v>46090</v>
      </c>
      <c r="B1303" s="14">
        <v>1.1003819846291277E-3</v>
      </c>
      <c r="C1303" s="23">
        <v>8.304161513105205E-3</v>
      </c>
      <c r="D1303" s="14">
        <f t="shared" si="40"/>
        <v>9.4916961714362896E-3</v>
      </c>
      <c r="E1303" s="11">
        <f t="shared" si="41"/>
        <v>-8.3913141868071622E-3</v>
      </c>
      <c r="I1303"/>
      <c r="J1303"/>
      <c r="K1303"/>
      <c r="L1303"/>
      <c r="M1303"/>
      <c r="N1303"/>
    </row>
    <row r="1304" spans="1:14" x14ac:dyDescent="0.25">
      <c r="A1304" s="10">
        <v>46091</v>
      </c>
      <c r="B1304" s="14">
        <v>-8.9152533251160015E-3</v>
      </c>
      <c r="C1304" s="23">
        <v>-2.1351198877325125E-3</v>
      </c>
      <c r="D1304" s="14">
        <f t="shared" si="40"/>
        <v>-2.4458895569893866E-3</v>
      </c>
      <c r="E1304" s="11">
        <f t="shared" si="41"/>
        <v>-6.4693637681266149E-3</v>
      </c>
      <c r="I1304"/>
      <c r="J1304"/>
      <c r="K1304"/>
      <c r="L1304"/>
      <c r="M1304"/>
      <c r="N1304"/>
    </row>
    <row r="1305" spans="1:14" x14ac:dyDescent="0.25">
      <c r="A1305" s="10">
        <v>46092</v>
      </c>
      <c r="B1305" s="14">
        <v>-2.1687816976365122E-3</v>
      </c>
      <c r="C1305" s="23">
        <v>-8.3760120174495808E-4</v>
      </c>
      <c r="D1305" s="14">
        <f t="shared" si="40"/>
        <v>-9.6214369810606313E-4</v>
      </c>
      <c r="E1305" s="11">
        <f t="shared" si="41"/>
        <v>-1.2066379995304491E-3</v>
      </c>
      <c r="I1305"/>
      <c r="J1305"/>
      <c r="K1305"/>
      <c r="L1305"/>
      <c r="M1305"/>
      <c r="N1305"/>
    </row>
    <row r="1306" spans="1:14" x14ac:dyDescent="0.25">
      <c r="A1306" s="10">
        <v>46093</v>
      </c>
      <c r="B1306" s="14">
        <v>-7.4590483472358861E-3</v>
      </c>
      <c r="C1306" s="23">
        <v>-1.5227676506708516E-2</v>
      </c>
      <c r="D1306" s="14">
        <f t="shared" si="40"/>
        <v>-1.7417563472279289E-2</v>
      </c>
      <c r="E1306" s="11">
        <f t="shared" si="41"/>
        <v>9.9585151250434038E-3</v>
      </c>
      <c r="I1306"/>
      <c r="J1306"/>
      <c r="K1306"/>
      <c r="L1306"/>
      <c r="M1306"/>
      <c r="N1306"/>
    </row>
    <row r="1307" spans="1:14" x14ac:dyDescent="0.25">
      <c r="A1307" s="10">
        <v>46094</v>
      </c>
      <c r="B1307" s="14">
        <v>-1.5701980263283798E-2</v>
      </c>
      <c r="C1307" s="23">
        <v>-6.0591154705643968E-3</v>
      </c>
      <c r="D1307" s="14">
        <f t="shared" si="40"/>
        <v>-6.9330790357843841E-3</v>
      </c>
      <c r="E1307" s="11">
        <f t="shared" si="41"/>
        <v>-8.7689012274994142E-3</v>
      </c>
      <c r="I1307"/>
      <c r="J1307"/>
      <c r="K1307"/>
      <c r="L1307"/>
      <c r="M1307"/>
      <c r="N1307"/>
    </row>
    <row r="1308" spans="1:14" x14ac:dyDescent="0.25">
      <c r="A1308" s="10">
        <v>46097</v>
      </c>
      <c r="B1308" s="14">
        <v>1.112381380318858E-2</v>
      </c>
      <c r="C1308" s="23">
        <v>1.0130883162252052E-2</v>
      </c>
      <c r="D1308" s="14">
        <f t="shared" si="40"/>
        <v>1.1580599176475671E-2</v>
      </c>
      <c r="E1308" s="11">
        <f t="shared" si="41"/>
        <v>-4.5678537328709169E-4</v>
      </c>
      <c r="I1308"/>
      <c r="J1308"/>
      <c r="K1308"/>
      <c r="L1308"/>
      <c r="M1308"/>
      <c r="N1308"/>
    </row>
    <row r="1309" spans="1:14" x14ac:dyDescent="0.25">
      <c r="A1309" s="10">
        <v>46098</v>
      </c>
      <c r="B1309" s="14">
        <v>-1.3501900948620135E-3</v>
      </c>
      <c r="C1309" s="23">
        <v>2.4942548757938038E-3</v>
      </c>
      <c r="D1309" s="14">
        <f t="shared" si="40"/>
        <v>2.8479190862157897E-3</v>
      </c>
      <c r="E1309" s="11">
        <f t="shared" si="41"/>
        <v>-4.1981091810778031E-3</v>
      </c>
      <c r="I1309"/>
      <c r="J1309"/>
      <c r="K1309"/>
      <c r="L1309"/>
      <c r="M1309"/>
      <c r="N1309"/>
    </row>
    <row r="1310" spans="1:14" x14ac:dyDescent="0.25">
      <c r="A1310" s="10">
        <v>46099</v>
      </c>
      <c r="B1310" s="14">
        <v>-1.9078127856892189E-2</v>
      </c>
      <c r="C1310" s="23">
        <v>-1.3607567880073447E-2</v>
      </c>
      <c r="D1310" s="14">
        <f t="shared" si="40"/>
        <v>-1.5564927751752958E-2</v>
      </c>
      <c r="E1310" s="11">
        <f t="shared" si="41"/>
        <v>-3.5132001051392317E-3</v>
      </c>
      <c r="I1310"/>
      <c r="J1310"/>
      <c r="K1310"/>
      <c r="L1310"/>
      <c r="M1310"/>
      <c r="N1310"/>
    </row>
    <row r="1311" spans="1:14" x14ac:dyDescent="0.25">
      <c r="A1311" s="10">
        <v>46100</v>
      </c>
      <c r="B1311" s="14">
        <v>-7.0701637888562823E-3</v>
      </c>
      <c r="C1311" s="23">
        <v>-2.748797741878944E-3</v>
      </c>
      <c r="D1311" s="14">
        <f t="shared" si="40"/>
        <v>-3.1476459051726505E-3</v>
      </c>
      <c r="E1311" s="11">
        <f t="shared" si="41"/>
        <v>-3.9225178836836318E-3</v>
      </c>
      <c r="I1311"/>
      <c r="J1311"/>
      <c r="K1311"/>
      <c r="L1311"/>
      <c r="M1311"/>
      <c r="N1311"/>
    </row>
    <row r="1312" spans="1:14" x14ac:dyDescent="0.25">
      <c r="A1312" s="10">
        <v>46101</v>
      </c>
      <c r="B1312" s="14">
        <v>-1.8379502592174236E-2</v>
      </c>
      <c r="C1312" s="23">
        <v>-1.5138182356779245E-2</v>
      </c>
      <c r="D1312" s="14">
        <f t="shared" si="40"/>
        <v>-1.7315224619062101E-2</v>
      </c>
      <c r="E1312" s="11">
        <f t="shared" si="41"/>
        <v>-1.0642779731121349E-3</v>
      </c>
      <c r="I1312"/>
      <c r="J1312"/>
      <c r="K1312"/>
      <c r="L1312"/>
      <c r="M1312"/>
      <c r="N1312"/>
    </row>
    <row r="1313" spans="1:14" x14ac:dyDescent="0.25">
      <c r="A1313" s="10">
        <v>46104</v>
      </c>
      <c r="B1313" s="14">
        <v>2.9591350387865021E-3</v>
      </c>
      <c r="C1313" s="23">
        <v>1.1453200463990563E-2</v>
      </c>
      <c r="D1313" s="14">
        <f t="shared" si="40"/>
        <v>1.3092702887792169E-2</v>
      </c>
      <c r="E1313" s="11">
        <f t="shared" si="41"/>
        <v>-1.0133567849005667E-2</v>
      </c>
      <c r="I1313"/>
      <c r="J1313"/>
      <c r="K1313"/>
      <c r="L1313"/>
      <c r="M1313"/>
      <c r="N1313"/>
    </row>
    <row r="1314" spans="1:14" x14ac:dyDescent="0.25">
      <c r="A1314" s="10">
        <v>46105</v>
      </c>
      <c r="B1314" s="14">
        <v>-2.6788537247062663E-2</v>
      </c>
      <c r="C1314" s="23">
        <v>-3.7425745042546726E-3</v>
      </c>
      <c r="D1314" s="14">
        <f t="shared" si="40"/>
        <v>-4.2840550927653502E-3</v>
      </c>
      <c r="E1314" s="11">
        <f t="shared" si="41"/>
        <v>-2.2504482154297314E-2</v>
      </c>
      <c r="I1314"/>
      <c r="J1314"/>
      <c r="K1314"/>
      <c r="L1314"/>
      <c r="M1314"/>
      <c r="N1314"/>
    </row>
    <row r="1315" spans="1:14" x14ac:dyDescent="0.25">
      <c r="A1315" s="10">
        <v>46106</v>
      </c>
      <c r="B1315" s="14">
        <v>-4.5607708697534555E-3</v>
      </c>
      <c r="C1315" s="23">
        <v>5.4191243815093354E-3</v>
      </c>
      <c r="D1315" s="14">
        <f t="shared" si="40"/>
        <v>6.1925822989667475E-3</v>
      </c>
      <c r="E1315" s="11">
        <f t="shared" si="41"/>
        <v>-1.0753353168720203E-2</v>
      </c>
      <c r="I1315"/>
      <c r="J1315"/>
      <c r="K1315"/>
      <c r="L1315"/>
      <c r="M1315"/>
      <c r="N1315"/>
    </row>
    <row r="1316" spans="1:14" x14ac:dyDescent="0.25">
      <c r="A1316" s="10">
        <v>46107</v>
      </c>
      <c r="B1316" s="14">
        <v>-1.3664314379738711E-2</v>
      </c>
      <c r="C1316" s="23">
        <v>-1.740617239241668E-2</v>
      </c>
      <c r="D1316" s="14">
        <f t="shared" si="40"/>
        <v>-1.9908729329018906E-2</v>
      </c>
      <c r="E1316" s="11">
        <f t="shared" si="41"/>
        <v>6.2444149492801946E-3</v>
      </c>
      <c r="I1316"/>
      <c r="J1316"/>
      <c r="K1316"/>
      <c r="L1316"/>
      <c r="M1316"/>
      <c r="N1316"/>
    </row>
    <row r="1317" spans="1:14" x14ac:dyDescent="0.25">
      <c r="A1317" s="10">
        <v>46108</v>
      </c>
      <c r="B1317" s="14">
        <v>-2.5138705840217376E-2</v>
      </c>
      <c r="C1317" s="23">
        <v>-1.672184352107435E-2</v>
      </c>
      <c r="D1317" s="14">
        <f t="shared" si="40"/>
        <v>-1.9126181732646009E-2</v>
      </c>
      <c r="E1317" s="11">
        <f t="shared" si="41"/>
        <v>-6.0125241075713667E-3</v>
      </c>
      <c r="I1317"/>
      <c r="J1317"/>
      <c r="K1317"/>
      <c r="L1317"/>
      <c r="M1317"/>
      <c r="N1317"/>
    </row>
    <row r="1318" spans="1:14" x14ac:dyDescent="0.25">
      <c r="A1318" s="10">
        <v>46111</v>
      </c>
      <c r="B1318" s="14">
        <v>6.138415530579637E-3</v>
      </c>
      <c r="C1318" s="23">
        <v>-3.945748828622587E-3</v>
      </c>
      <c r="D1318" s="14">
        <f t="shared" si="40"/>
        <v>-4.5163901378540202E-3</v>
      </c>
      <c r="E1318" s="11">
        <f t="shared" si="41"/>
        <v>1.0654805668433657E-2</v>
      </c>
      <c r="I1318"/>
      <c r="J1318"/>
      <c r="K1318"/>
      <c r="L1318"/>
      <c r="M1318"/>
      <c r="N1318"/>
    </row>
    <row r="1319" spans="1:14" x14ac:dyDescent="0.25">
      <c r="A1319" s="10">
        <v>46112</v>
      </c>
      <c r="B1319" s="14">
        <v>3.1229168262500148E-2</v>
      </c>
      <c r="C1319" s="23">
        <v>2.9131140471025919E-2</v>
      </c>
      <c r="D1319" s="14">
        <f t="shared" si="40"/>
        <v>3.3307880181414694E-2</v>
      </c>
      <c r="E1319" s="11">
        <f t="shared" si="41"/>
        <v>-2.0787119189145456E-3</v>
      </c>
      <c r="I1319"/>
      <c r="J1319"/>
      <c r="K1319"/>
      <c r="L1319"/>
      <c r="M1319"/>
      <c r="N1319"/>
    </row>
    <row r="1320" spans="1:14" x14ac:dyDescent="0.25">
      <c r="A1320" s="10">
        <v>46113</v>
      </c>
      <c r="B1320" s="14">
        <v>-2.1612185793732771E-3</v>
      </c>
      <c r="C1320" s="23">
        <v>7.1685166848673067E-3</v>
      </c>
      <c r="D1320" s="14">
        <f t="shared" si="40"/>
        <v>8.1930572159766481E-3</v>
      </c>
      <c r="E1320" s="11">
        <f t="shared" si="41"/>
        <v>-1.0354275795349924E-2</v>
      </c>
      <c r="I1320"/>
      <c r="J1320"/>
      <c r="K1320"/>
      <c r="L1320"/>
      <c r="M1320"/>
      <c r="N1320"/>
    </row>
    <row r="1321" spans="1:14" x14ac:dyDescent="0.25">
      <c r="A1321" s="10">
        <v>46114</v>
      </c>
      <c r="B1321" s="14">
        <v>1.1072898156205189E-2</v>
      </c>
      <c r="C1321" s="23">
        <v>1.1208758485562616E-3</v>
      </c>
      <c r="D1321" s="14">
        <f t="shared" si="40"/>
        <v>1.2774249836280008E-3</v>
      </c>
      <c r="E1321" s="11">
        <f t="shared" si="41"/>
        <v>9.7954731725771876E-3</v>
      </c>
      <c r="I1321"/>
      <c r="J1321"/>
      <c r="K1321"/>
      <c r="L1321"/>
      <c r="M1321"/>
      <c r="N1321"/>
    </row>
    <row r="1322" spans="1:14" x14ac:dyDescent="0.25">
      <c r="A1322" s="10">
        <v>46118</v>
      </c>
      <c r="B1322" s="14">
        <v>-1.5530085833448349E-3</v>
      </c>
      <c r="C1322" s="23">
        <v>4.4267825126402408E-3</v>
      </c>
      <c r="D1322" s="14">
        <f t="shared" si="40"/>
        <v>5.0578139488597794E-3</v>
      </c>
      <c r="E1322" s="11">
        <f t="shared" si="41"/>
        <v>-6.6108225322046143E-3</v>
      </c>
      <c r="I1322"/>
      <c r="J1322"/>
      <c r="K1322"/>
      <c r="L1322"/>
      <c r="M1322"/>
      <c r="N1322"/>
    </row>
    <row r="1323" spans="1:14" x14ac:dyDescent="0.25">
      <c r="A1323" s="10">
        <v>46119</v>
      </c>
      <c r="B1323" s="14">
        <v>-1.5822686391458482E-3</v>
      </c>
      <c r="C1323" s="23">
        <v>7.5924811616961431E-4</v>
      </c>
      <c r="D1323" s="14">
        <f t="shared" si="40"/>
        <v>8.6389440701231928E-4</v>
      </c>
      <c r="E1323" s="11">
        <f t="shared" si="41"/>
        <v>-2.4461630461581675E-3</v>
      </c>
      <c r="I1323"/>
      <c r="J1323"/>
      <c r="K1323"/>
      <c r="L1323"/>
      <c r="M1323"/>
      <c r="N1323"/>
    </row>
    <row r="1324" spans="1:14" x14ac:dyDescent="0.25">
      <c r="A1324" s="10">
        <v>46120</v>
      </c>
      <c r="B1324" s="14">
        <v>5.4795400911158186E-3</v>
      </c>
      <c r="C1324" s="23">
        <v>2.5081414644149876E-2</v>
      </c>
      <c r="D1324" s="14">
        <f t="shared" si="40"/>
        <v>2.8676914947440554E-2</v>
      </c>
      <c r="E1324" s="11">
        <f t="shared" si="41"/>
        <v>-2.3197374856324737E-2</v>
      </c>
      <c r="I1324"/>
      <c r="J1324"/>
      <c r="K1324"/>
      <c r="L1324"/>
      <c r="M1324"/>
      <c r="N1324"/>
    </row>
    <row r="1325" spans="1:14" x14ac:dyDescent="0.25">
      <c r="A1325" s="10">
        <v>46121</v>
      </c>
      <c r="B1325" s="14">
        <v>-3.3659586280663407E-3</v>
      </c>
      <c r="C1325" s="23">
        <v>6.1700235292931963E-3</v>
      </c>
      <c r="D1325" s="14">
        <f t="shared" si="40"/>
        <v>7.0512547119311389E-3</v>
      </c>
      <c r="E1325" s="11">
        <f t="shared" si="41"/>
        <v>-1.041721333999748E-2</v>
      </c>
      <c r="I1325"/>
      <c r="J1325"/>
      <c r="K1325"/>
      <c r="L1325"/>
      <c r="M1325"/>
      <c r="N1325"/>
    </row>
    <row r="1326" spans="1:14" x14ac:dyDescent="0.25">
      <c r="A1326" s="10">
        <v>46122</v>
      </c>
      <c r="B1326" s="14">
        <v>-5.8970492503818885E-3</v>
      </c>
      <c r="C1326" s="23">
        <v>-1.138521091652343E-3</v>
      </c>
      <c r="D1326" s="14">
        <f t="shared" si="40"/>
        <v>-1.3062533015572699E-3</v>
      </c>
      <c r="E1326" s="11">
        <f t="shared" si="41"/>
        <v>-4.5907959488246186E-3</v>
      </c>
      <c r="I1326"/>
      <c r="J1326"/>
      <c r="K1326"/>
      <c r="L1326"/>
      <c r="M1326"/>
      <c r="N1326"/>
    </row>
    <row r="1327" spans="1:14" x14ac:dyDescent="0.25">
      <c r="A1327" s="10">
        <v>46125</v>
      </c>
      <c r="B1327" s="14">
        <v>3.6400895671633585E-2</v>
      </c>
      <c r="C1327" s="23">
        <v>1.0173274948748265E-2</v>
      </c>
      <c r="D1327" s="14">
        <f t="shared" si="40"/>
        <v>1.1629075270379898E-2</v>
      </c>
      <c r="E1327" s="11">
        <f t="shared" si="41"/>
        <v>2.4771820401253686E-2</v>
      </c>
      <c r="I1327"/>
      <c r="J1327"/>
      <c r="K1327"/>
      <c r="L1327"/>
      <c r="M1327"/>
      <c r="N1327"/>
    </row>
    <row r="1328" spans="1:14" x14ac:dyDescent="0.25">
      <c r="A1328" s="10">
        <v>46126</v>
      </c>
      <c r="B1328" s="14">
        <v>2.2738482049594777E-2</v>
      </c>
      <c r="C1328" s="23">
        <v>1.1782866364792789E-2</v>
      </c>
      <c r="D1328" s="14">
        <f t="shared" si="40"/>
        <v>1.3469684291152887E-2</v>
      </c>
      <c r="E1328" s="11">
        <f t="shared" si="41"/>
        <v>9.2687977584418896E-3</v>
      </c>
      <c r="I1328"/>
      <c r="J1328"/>
      <c r="K1328"/>
      <c r="L1328"/>
      <c r="M1328"/>
      <c r="N1328"/>
    </row>
    <row r="1329" spans="1:14" x14ac:dyDescent="0.25">
      <c r="A1329" s="10">
        <v>46127</v>
      </c>
      <c r="B1329" s="14">
        <v>4.6068572521617945E-2</v>
      </c>
      <c r="C1329" s="23">
        <v>7.9757833553878374E-3</v>
      </c>
      <c r="D1329" s="14">
        <f t="shared" si="40"/>
        <v>9.1161873352841212E-3</v>
      </c>
      <c r="E1329" s="11">
        <f t="shared" si="41"/>
        <v>3.6952385186333828E-2</v>
      </c>
      <c r="I1329"/>
      <c r="J1329"/>
      <c r="K1329"/>
      <c r="L1329"/>
      <c r="M1329"/>
      <c r="N1329"/>
    </row>
    <row r="1330" spans="1:14" x14ac:dyDescent="0.25">
      <c r="A1330" s="10">
        <v>46128</v>
      </c>
      <c r="B1330" s="14">
        <v>2.1983387281957797E-2</v>
      </c>
      <c r="C1330" s="23">
        <v>2.6099558353673315E-3</v>
      </c>
      <c r="D1330" s="14">
        <f t="shared" si="40"/>
        <v>2.9802260976600128E-3</v>
      </c>
      <c r="E1330" s="11">
        <f t="shared" si="41"/>
        <v>1.9003161184297783E-2</v>
      </c>
      <c r="I1330"/>
      <c r="J1330"/>
      <c r="K1330"/>
      <c r="L1330"/>
      <c r="M1330"/>
      <c r="N1330"/>
    </row>
    <row r="1331" spans="1:14" x14ac:dyDescent="0.25">
      <c r="A1331" s="10">
        <v>46129</v>
      </c>
      <c r="B1331" s="14">
        <v>6.0200797613549559E-3</v>
      </c>
      <c r="C1331" s="23">
        <v>1.2040463669150831E-2</v>
      </c>
      <c r="D1331" s="14">
        <f t="shared" si="40"/>
        <v>1.3764253408136239E-2</v>
      </c>
      <c r="E1331" s="11">
        <f t="shared" si="41"/>
        <v>-7.7441736467812831E-3</v>
      </c>
      <c r="I1331"/>
      <c r="J1331"/>
      <c r="K1331"/>
      <c r="L1331"/>
      <c r="M1331"/>
      <c r="N1331"/>
    </row>
    <row r="1332" spans="1:14" x14ac:dyDescent="0.25">
      <c r="A1332" s="10">
        <v>46132</v>
      </c>
      <c r="B1332" s="14">
        <v>-1.1163937475598172E-2</v>
      </c>
      <c r="C1332" s="23">
        <v>-2.3743726176704383E-3</v>
      </c>
      <c r="D1332" s="14">
        <f t="shared" si="40"/>
        <v>-2.7194811831490837E-3</v>
      </c>
      <c r="E1332" s="11">
        <f t="shared" si="41"/>
        <v>-8.4444562924490887E-3</v>
      </c>
      <c r="I1332"/>
      <c r="J1332"/>
      <c r="K1332"/>
      <c r="L1332"/>
      <c r="M1332"/>
      <c r="N1332"/>
    </row>
    <row r="1333" spans="1:14" x14ac:dyDescent="0.25">
      <c r="A1333" s="10">
        <v>46133</v>
      </c>
      <c r="B1333" s="14">
        <v>1.4566929536200269E-2</v>
      </c>
      <c r="C1333" s="23">
        <v>-6.3482179596729806E-3</v>
      </c>
      <c r="D1333" s="14">
        <f t="shared" si="40"/>
        <v>-7.263675138669207E-3</v>
      </c>
      <c r="E1333" s="11">
        <f t="shared" si="41"/>
        <v>2.1830604674869476E-2</v>
      </c>
      <c r="I1333"/>
      <c r="J1333"/>
      <c r="K1333"/>
      <c r="L1333"/>
      <c r="M1333"/>
      <c r="N1333"/>
    </row>
    <row r="1334" spans="1:14" x14ac:dyDescent="0.25">
      <c r="A1334" s="10">
        <v>46134</v>
      </c>
      <c r="B1334" s="14">
        <v>2.0652606775728253E-2</v>
      </c>
      <c r="C1334" s="23">
        <v>1.0460084168953927E-2</v>
      </c>
      <c r="D1334" s="14">
        <f t="shared" si="40"/>
        <v>1.19570489615224E-2</v>
      </c>
      <c r="E1334" s="11">
        <f t="shared" si="41"/>
        <v>8.6955578142058534E-3</v>
      </c>
      <c r="I1334"/>
      <c r="J1334"/>
      <c r="K1334"/>
      <c r="L1334"/>
      <c r="M1334"/>
      <c r="N1334"/>
    </row>
    <row r="1335" spans="1:14" x14ac:dyDescent="0.25">
      <c r="A1335" s="10">
        <v>46135</v>
      </c>
      <c r="B1335" s="14">
        <v>-3.9660937113503297E-2</v>
      </c>
      <c r="C1335" s="23">
        <v>-4.132868267081413E-3</v>
      </c>
      <c r="D1335" s="14">
        <f t="shared" si="40"/>
        <v>-4.7303660095914992E-3</v>
      </c>
      <c r="E1335" s="11">
        <f t="shared" si="41"/>
        <v>-3.4930571103911796E-2</v>
      </c>
      <c r="I1335"/>
      <c r="J1335"/>
      <c r="K1335"/>
      <c r="L1335"/>
      <c r="M1335"/>
      <c r="N1335"/>
    </row>
    <row r="1336" spans="1:14" x14ac:dyDescent="0.25">
      <c r="A1336" s="10">
        <v>46136</v>
      </c>
      <c r="B1336" s="14">
        <v>2.1334925116506313E-2</v>
      </c>
      <c r="C1336" s="23">
        <v>7.9736897979757245E-3</v>
      </c>
      <c r="D1336" s="14">
        <f t="shared" si="40"/>
        <v>9.1137932987479971E-3</v>
      </c>
      <c r="E1336" s="11">
        <f t="shared" si="41"/>
        <v>1.2221131817758316E-2</v>
      </c>
      <c r="I1336"/>
      <c r="J1336"/>
      <c r="K1336"/>
      <c r="L1336"/>
      <c r="M1336"/>
      <c r="N1336"/>
    </row>
    <row r="1337" spans="1:14" x14ac:dyDescent="0.25">
      <c r="A1337" s="10">
        <v>46139</v>
      </c>
      <c r="B1337" s="14">
        <v>4.7103812663379222E-4</v>
      </c>
      <c r="C1337" s="23">
        <v>1.2323767534654973E-3</v>
      </c>
      <c r="D1337" s="14">
        <f t="shared" si="40"/>
        <v>1.4049291249613523E-3</v>
      </c>
      <c r="E1337" s="11">
        <f t="shared" si="41"/>
        <v>-9.338909983275601E-4</v>
      </c>
      <c r="I1337"/>
      <c r="J1337"/>
      <c r="K1337"/>
      <c r="L1337"/>
      <c r="M1337"/>
      <c r="N1337"/>
    </row>
    <row r="1338" spans="1:14" x14ac:dyDescent="0.25">
      <c r="A1338" s="10">
        <v>46140</v>
      </c>
      <c r="B1338" s="14">
        <v>1.0427928533037098E-2</v>
      </c>
      <c r="C1338" s="23">
        <v>-4.8941721875219507E-3</v>
      </c>
      <c r="D1338" s="14">
        <f t="shared" si="40"/>
        <v>-5.6009365466512806E-3</v>
      </c>
      <c r="E1338" s="11">
        <f t="shared" si="41"/>
        <v>1.6028865079688377E-2</v>
      </c>
      <c r="I1338"/>
      <c r="J1338"/>
      <c r="K1338"/>
      <c r="L1338"/>
      <c r="M1338"/>
      <c r="N1338"/>
    </row>
    <row r="1339" spans="1:14" x14ac:dyDescent="0.25">
      <c r="A1339" s="10">
        <v>46141</v>
      </c>
      <c r="B1339" s="14">
        <v>-1.1159018159398661E-2</v>
      </c>
      <c r="C1339" s="23">
        <v>-3.9917205314104494E-4</v>
      </c>
      <c r="D1339" s="14">
        <f t="shared" si="40"/>
        <v>-4.6078873445119881E-4</v>
      </c>
      <c r="E1339" s="11">
        <f t="shared" si="41"/>
        <v>-1.0698229424947463E-2</v>
      </c>
      <c r="I1339"/>
      <c r="J1339"/>
      <c r="K1339"/>
      <c r="L1339"/>
      <c r="M1339"/>
      <c r="N1339"/>
    </row>
    <row r="1340" spans="1:14" x14ac:dyDescent="0.25">
      <c r="A1340" s="10">
        <v>46142</v>
      </c>
      <c r="B1340" s="14">
        <v>-3.9296972651300034E-2</v>
      </c>
      <c r="C1340" s="23">
        <v>1.0238239941821868E-2</v>
      </c>
      <c r="D1340" s="14">
        <f t="shared" si="40"/>
        <v>1.170336440431401E-2</v>
      </c>
      <c r="E1340" s="11">
        <f t="shared" si="41"/>
        <v>-5.1000337055614048E-2</v>
      </c>
      <c r="I1340"/>
      <c r="J1340"/>
      <c r="K1340"/>
      <c r="L1340"/>
      <c r="M1340"/>
      <c r="N1340"/>
    </row>
    <row r="1341" spans="1:14" x14ac:dyDescent="0.25">
      <c r="A1341" s="10">
        <v>46143</v>
      </c>
      <c r="B1341" s="14">
        <v>1.6332345093055863E-2</v>
      </c>
      <c r="C1341" s="23">
        <v>2.9283288896571214E-3</v>
      </c>
      <c r="D1341" s="14">
        <f t="shared" si="40"/>
        <v>3.3442938417194935E-3</v>
      </c>
      <c r="E1341" s="11">
        <f t="shared" si="41"/>
        <v>1.2988051251336369E-2</v>
      </c>
      <c r="I1341"/>
      <c r="J1341"/>
      <c r="K1341"/>
      <c r="L1341"/>
      <c r="M1341"/>
      <c r="N1341"/>
    </row>
    <row r="1342" spans="1:14" x14ac:dyDescent="0.25">
      <c r="A1342" s="10">
        <v>46146</v>
      </c>
      <c r="B1342" s="14">
        <v>-1.9785911576783253E-3</v>
      </c>
      <c r="C1342" s="23">
        <v>-4.062189384334172E-3</v>
      </c>
      <c r="D1342" s="14">
        <f t="shared" si="40"/>
        <v>-4.6495428964300105E-3</v>
      </c>
      <c r="E1342" s="11">
        <f t="shared" si="41"/>
        <v>2.6709517387516852E-3</v>
      </c>
      <c r="I1342"/>
      <c r="J1342"/>
      <c r="K1342"/>
      <c r="L1342"/>
      <c r="M1342"/>
      <c r="N1342"/>
    </row>
    <row r="1343" spans="1:14" x14ac:dyDescent="0.25">
      <c r="A1343" s="10">
        <v>46147</v>
      </c>
      <c r="B1343" s="14">
        <v>-5.4155753126498693E-3</v>
      </c>
      <c r="C1343" s="23">
        <v>8.1200173376037212E-3</v>
      </c>
      <c r="D1343" s="14">
        <f t="shared" si="40"/>
        <v>9.2811225891145394E-3</v>
      </c>
      <c r="E1343" s="11">
        <f t="shared" si="41"/>
        <v>-1.4696697901764408E-2</v>
      </c>
      <c r="I1343"/>
      <c r="J1343"/>
      <c r="K1343"/>
      <c r="L1343"/>
      <c r="M1343"/>
      <c r="N1343"/>
    </row>
    <row r="1344" spans="1:14" x14ac:dyDescent="0.25">
      <c r="A1344" s="10">
        <v>46148</v>
      </c>
      <c r="B1344" s="14">
        <v>6.2715410123070307E-3</v>
      </c>
      <c r="C1344" s="23">
        <v>1.4588330317794255E-2</v>
      </c>
      <c r="D1344" s="14">
        <f t="shared" si="40"/>
        <v>1.6677804195294514E-2</v>
      </c>
      <c r="E1344" s="11">
        <f t="shared" si="41"/>
        <v>-1.0406263182987483E-2</v>
      </c>
      <c r="I1344"/>
      <c r="J1344"/>
      <c r="K1344"/>
      <c r="L1344"/>
      <c r="M1344"/>
      <c r="N1344"/>
    </row>
    <row r="1345" spans="1:14" x14ac:dyDescent="0.25">
      <c r="A1345" s="10">
        <v>46149</v>
      </c>
      <c r="B1345" s="14">
        <v>1.6450859259747458E-2</v>
      </c>
      <c r="C1345" s="23">
        <v>-3.8030953277848516E-3</v>
      </c>
      <c r="D1345" s="14">
        <f t="shared" si="40"/>
        <v>-4.3532622049702622E-3</v>
      </c>
      <c r="E1345" s="11">
        <f t="shared" si="41"/>
        <v>2.0804121464717721E-2</v>
      </c>
      <c r="I1345"/>
      <c r="J1345"/>
      <c r="K1345"/>
      <c r="L1345"/>
      <c r="M1345"/>
      <c r="N1345"/>
    </row>
    <row r="1346" spans="1:14" ht="20" thickBot="1" x14ac:dyDescent="0.3">
      <c r="A1346" s="12">
        <v>46150</v>
      </c>
      <c r="B1346" s="15">
        <v>-1.3427749231185764E-2</v>
      </c>
      <c r="C1346" s="24">
        <v>8.4257035334009793E-3</v>
      </c>
      <c r="D1346" s="14">
        <f t="shared" si="40"/>
        <v>9.6306825854600014E-3</v>
      </c>
      <c r="E1346" s="46">
        <f t="shared" si="41"/>
        <v>-2.3058431816645766E-2</v>
      </c>
      <c r="I1346"/>
      <c r="J1346"/>
      <c r="K1346"/>
      <c r="L1346"/>
      <c r="M1346"/>
      <c r="N1346"/>
    </row>
    <row r="1347" spans="1:14" x14ac:dyDescent="0.25">
      <c r="I1347"/>
      <c r="J1347"/>
      <c r="K1347"/>
      <c r="L1347"/>
      <c r="M1347"/>
      <c r="N1347"/>
    </row>
    <row r="1348" spans="1:14" x14ac:dyDescent="0.25">
      <c r="I1348"/>
      <c r="J1348"/>
      <c r="K1348"/>
      <c r="L1348"/>
      <c r="M1348"/>
      <c r="N1348"/>
    </row>
    <row r="1349" spans="1:14" x14ac:dyDescent="0.25">
      <c r="I1349"/>
      <c r="J1349"/>
      <c r="K1349"/>
      <c r="L1349"/>
      <c r="M1349"/>
      <c r="N1349"/>
    </row>
    <row r="1350" spans="1:14" x14ac:dyDescent="0.25">
      <c r="I1350"/>
      <c r="J1350"/>
      <c r="K1350"/>
      <c r="L1350"/>
      <c r="M1350"/>
      <c r="N1350"/>
    </row>
    <row r="1351" spans="1:14" x14ac:dyDescent="0.25">
      <c r="I1351"/>
      <c r="J1351"/>
      <c r="K1351"/>
      <c r="L1351"/>
      <c r="M1351"/>
      <c r="N1351"/>
    </row>
    <row r="1352" spans="1:14" x14ac:dyDescent="0.25">
      <c r="I1352"/>
      <c r="J1352"/>
      <c r="K1352"/>
      <c r="L1352"/>
      <c r="M1352"/>
      <c r="N1352"/>
    </row>
    <row r="1353" spans="1:14" x14ac:dyDescent="0.25">
      <c r="I1353"/>
      <c r="J1353"/>
      <c r="K1353"/>
      <c r="L1353"/>
      <c r="M1353"/>
      <c r="N1353"/>
    </row>
    <row r="1354" spans="1:14" x14ac:dyDescent="0.25">
      <c r="I1354"/>
      <c r="J1354"/>
      <c r="K1354"/>
      <c r="L1354"/>
      <c r="M1354"/>
      <c r="N1354"/>
    </row>
    <row r="1355" spans="1:14" x14ac:dyDescent="0.25">
      <c r="I1355"/>
      <c r="J1355"/>
      <c r="K1355"/>
      <c r="L1355"/>
      <c r="M1355"/>
      <c r="N1355"/>
    </row>
    <row r="1356" spans="1:14" x14ac:dyDescent="0.25">
      <c r="I1356"/>
      <c r="J1356"/>
      <c r="K1356"/>
      <c r="L1356"/>
      <c r="M1356"/>
      <c r="N1356"/>
    </row>
    <row r="1357" spans="1:14" x14ac:dyDescent="0.25">
      <c r="I1357"/>
      <c r="J1357"/>
      <c r="K1357"/>
      <c r="L1357"/>
      <c r="M1357"/>
      <c r="N1357"/>
    </row>
    <row r="1358" spans="1:14" x14ac:dyDescent="0.25">
      <c r="I1358"/>
      <c r="J1358"/>
      <c r="K1358"/>
      <c r="L1358"/>
      <c r="M1358"/>
      <c r="N1358"/>
    </row>
    <row r="1359" spans="1:14" x14ac:dyDescent="0.25">
      <c r="I1359"/>
      <c r="J1359"/>
      <c r="K1359"/>
      <c r="L1359"/>
      <c r="M1359"/>
      <c r="N1359"/>
    </row>
    <row r="1360" spans="1:14" x14ac:dyDescent="0.25">
      <c r="I1360"/>
      <c r="J1360"/>
      <c r="K1360"/>
      <c r="L1360"/>
      <c r="M1360"/>
      <c r="N1360"/>
    </row>
    <row r="1361" spans="9:14" x14ac:dyDescent="0.25">
      <c r="I1361"/>
      <c r="J1361"/>
      <c r="K1361"/>
      <c r="L1361"/>
      <c r="M1361"/>
      <c r="N1361"/>
    </row>
    <row r="1362" spans="9:14" x14ac:dyDescent="0.25">
      <c r="I1362"/>
      <c r="J1362"/>
      <c r="K1362"/>
      <c r="L1362"/>
      <c r="M1362"/>
      <c r="N1362"/>
    </row>
    <row r="1363" spans="9:14" x14ac:dyDescent="0.25">
      <c r="I1363"/>
      <c r="J1363"/>
      <c r="K1363"/>
      <c r="L1363"/>
      <c r="M1363"/>
      <c r="N1363"/>
    </row>
    <row r="1364" spans="9:14" x14ac:dyDescent="0.25">
      <c r="I1364"/>
      <c r="J1364"/>
      <c r="K1364"/>
      <c r="L1364"/>
      <c r="M1364"/>
      <c r="N1364"/>
    </row>
    <row r="1365" spans="9:14" x14ac:dyDescent="0.25">
      <c r="I1365"/>
      <c r="J1365"/>
      <c r="K1365"/>
      <c r="L1365"/>
      <c r="M1365"/>
      <c r="N1365"/>
    </row>
    <row r="1366" spans="9:14" x14ac:dyDescent="0.25">
      <c r="I1366"/>
      <c r="J1366"/>
      <c r="K1366"/>
      <c r="L1366"/>
      <c r="M1366"/>
      <c r="N1366"/>
    </row>
    <row r="1367" spans="9:14" x14ac:dyDescent="0.25">
      <c r="I1367"/>
      <c r="J1367"/>
      <c r="K1367"/>
      <c r="L1367"/>
      <c r="M1367"/>
      <c r="N1367"/>
    </row>
    <row r="1368" spans="9:14" x14ac:dyDescent="0.25">
      <c r="I1368"/>
      <c r="J1368"/>
      <c r="K1368"/>
      <c r="L1368"/>
      <c r="M1368"/>
      <c r="N1368"/>
    </row>
    <row r="1369" spans="9:14" x14ac:dyDescent="0.25">
      <c r="I1369"/>
      <c r="J1369"/>
      <c r="K1369"/>
      <c r="L1369"/>
      <c r="M1369"/>
      <c r="N1369"/>
    </row>
    <row r="1370" spans="9:14" x14ac:dyDescent="0.25">
      <c r="I1370"/>
      <c r="J1370"/>
      <c r="K1370"/>
      <c r="L1370"/>
      <c r="M1370"/>
      <c r="N1370"/>
    </row>
    <row r="1371" spans="9:14" x14ac:dyDescent="0.25">
      <c r="K1371"/>
      <c r="L1371"/>
      <c r="M1371"/>
      <c r="N1371"/>
    </row>
    <row r="1372" spans="9:14" x14ac:dyDescent="0.25">
      <c r="K1372"/>
      <c r="L1372"/>
      <c r="M1372"/>
      <c r="N1372"/>
    </row>
    <row r="1373" spans="9:14" x14ac:dyDescent="0.25">
      <c r="K1373"/>
      <c r="L1373"/>
      <c r="M1373"/>
      <c r="N1373"/>
    </row>
    <row r="1374" spans="9:14" x14ac:dyDescent="0.25">
      <c r="K1374"/>
      <c r="L1374"/>
      <c r="M1374"/>
      <c r="N1374"/>
    </row>
    <row r="1375" spans="9:14" x14ac:dyDescent="0.25">
      <c r="K1375"/>
      <c r="L1375"/>
      <c r="M1375"/>
      <c r="N1375"/>
    </row>
    <row r="1376" spans="9:14" x14ac:dyDescent="0.25">
      <c r="L1376"/>
      <c r="M1376"/>
      <c r="N1376"/>
    </row>
  </sheetData>
  <mergeCells count="7">
    <mergeCell ref="A1:H1"/>
    <mergeCell ref="G59:G60"/>
    <mergeCell ref="G61:G63"/>
    <mergeCell ref="H3:I3"/>
    <mergeCell ref="G22:O22"/>
    <mergeCell ref="G53:O53"/>
    <mergeCell ref="G56:G5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9B6F-2F06-834E-A618-967B8E2976DE}">
  <dimension ref="A1:L1351"/>
  <sheetViews>
    <sheetView topLeftCell="C7" zoomScale="114" workbookViewId="0">
      <selection activeCell="E17" sqref="E17:I22"/>
    </sheetView>
  </sheetViews>
  <sheetFormatPr baseColWidth="10" defaultRowHeight="19" x14ac:dyDescent="0.25"/>
  <cols>
    <col min="1" max="1" width="10.83203125" style="9" bestFit="1" customWidth="1"/>
    <col min="2" max="2" width="31.33203125" style="9" customWidth="1"/>
    <col min="3" max="3" width="31.5" style="9" bestFit="1" customWidth="1"/>
    <col min="4" max="4" width="10.83203125" style="9"/>
    <col min="5" max="5" width="10.83203125" style="9" bestFit="1" customWidth="1"/>
    <col min="6" max="6" width="14.83203125" style="9" bestFit="1" customWidth="1"/>
    <col min="7" max="8" width="18.6640625" style="9" bestFit="1" customWidth="1"/>
    <col min="9" max="9" width="17.83203125" style="9" bestFit="1" customWidth="1"/>
    <col min="10" max="11" width="10.83203125" style="9"/>
    <col min="12" max="12" width="14.33203125" style="9" customWidth="1"/>
    <col min="13" max="16384" width="10.83203125" style="9"/>
  </cols>
  <sheetData>
    <row r="1" spans="1:8" ht="25" thickBot="1" x14ac:dyDescent="0.35">
      <c r="A1" s="123" t="s">
        <v>36312</v>
      </c>
      <c r="B1" s="123"/>
      <c r="C1" s="123"/>
      <c r="D1" s="123"/>
      <c r="E1" s="123"/>
      <c r="F1" s="123"/>
      <c r="G1" s="123"/>
      <c r="H1" s="123"/>
    </row>
    <row r="2" spans="1:8" ht="21" thickTop="1" thickBot="1" x14ac:dyDescent="0.3"/>
    <row r="3" spans="1:8" x14ac:dyDescent="0.25">
      <c r="A3" s="66" t="s">
        <v>10120</v>
      </c>
      <c r="B3" s="67" t="s">
        <v>36190</v>
      </c>
      <c r="C3" s="67" t="s">
        <v>36191</v>
      </c>
      <c r="E3" s="16" t="s">
        <v>36297</v>
      </c>
      <c r="F3" s="17" t="s">
        <v>36299</v>
      </c>
      <c r="G3" s="87" t="s">
        <v>36300</v>
      </c>
    </row>
    <row r="4" spans="1:8" x14ac:dyDescent="0.25">
      <c r="A4" s="13">
        <v>44200</v>
      </c>
      <c r="B4" s="14">
        <v>0</v>
      </c>
      <c r="C4" s="14">
        <v>0</v>
      </c>
      <c r="E4" s="10">
        <v>46143</v>
      </c>
      <c r="F4" s="14">
        <v>1.6332345093055863E-2</v>
      </c>
      <c r="G4" s="11">
        <v>2.9283288896571214E-3</v>
      </c>
    </row>
    <row r="5" spans="1:8" x14ac:dyDescent="0.25">
      <c r="A5" s="13">
        <v>44201</v>
      </c>
      <c r="B5" s="14">
        <v>9.6470014562754927E-4</v>
      </c>
      <c r="C5" s="14">
        <v>7.0825951575492641E-3</v>
      </c>
      <c r="E5" s="10">
        <v>46146</v>
      </c>
      <c r="F5" s="14">
        <v>-1.9785911576783253E-3</v>
      </c>
      <c r="G5" s="11">
        <v>-4.062189384334172E-3</v>
      </c>
    </row>
    <row r="6" spans="1:8" x14ac:dyDescent="0.25">
      <c r="A6" s="13">
        <v>44202</v>
      </c>
      <c r="B6" s="14">
        <v>-2.5929197985912977E-2</v>
      </c>
      <c r="C6" s="14">
        <v>5.70984274775226E-3</v>
      </c>
      <c r="E6" s="10">
        <v>46147</v>
      </c>
      <c r="F6" s="14">
        <v>-5.4155753126498693E-3</v>
      </c>
      <c r="G6" s="11">
        <v>8.1200173376037212E-3</v>
      </c>
    </row>
    <row r="7" spans="1:8" x14ac:dyDescent="0.25">
      <c r="A7" s="13">
        <v>44203</v>
      </c>
      <c r="B7" s="14">
        <v>2.845664355304044E-2</v>
      </c>
      <c r="C7" s="14">
        <v>1.4847403800101105E-2</v>
      </c>
      <c r="E7" s="10">
        <v>46148</v>
      </c>
      <c r="F7" s="14">
        <v>6.2715410123070307E-3</v>
      </c>
      <c r="G7" s="11">
        <v>1.4588330317794255E-2</v>
      </c>
    </row>
    <row r="8" spans="1:8" x14ac:dyDescent="0.25">
      <c r="A8" s="13">
        <v>44204</v>
      </c>
      <c r="B8" s="14">
        <v>6.0930482779649074E-3</v>
      </c>
      <c r="C8" s="14">
        <v>5.4918626852689329E-3</v>
      </c>
      <c r="E8" s="10">
        <v>46149</v>
      </c>
      <c r="F8" s="14">
        <v>1.6450859259747458E-2</v>
      </c>
      <c r="G8" s="11">
        <v>-3.8030953277848516E-3</v>
      </c>
    </row>
    <row r="9" spans="1:8" x14ac:dyDescent="0.25">
      <c r="A9" s="13">
        <v>44207</v>
      </c>
      <c r="B9" s="14">
        <v>-9.6986614845643304E-3</v>
      </c>
      <c r="C9" s="14">
        <v>-6.5547508985924771E-3</v>
      </c>
      <c r="E9" s="10">
        <v>46150</v>
      </c>
      <c r="F9" s="14">
        <v>-1.3427749231185764E-2</v>
      </c>
      <c r="G9" s="11">
        <v>8.4257035334009793E-3</v>
      </c>
    </row>
    <row r="10" spans="1:8" x14ac:dyDescent="0.25">
      <c r="A10" s="13">
        <v>44208</v>
      </c>
      <c r="B10" s="14">
        <v>-1.1770550480774692E-2</v>
      </c>
      <c r="C10" s="14">
        <v>4.1578844663274007E-4</v>
      </c>
      <c r="E10" s="94">
        <v>46153</v>
      </c>
      <c r="F10" s="14">
        <v>9.7966871846657155E-4</v>
      </c>
      <c r="G10" s="11">
        <v>8.6049141977842178E-4</v>
      </c>
    </row>
    <row r="11" spans="1:8" x14ac:dyDescent="0.25">
      <c r="A11" s="13">
        <v>44209</v>
      </c>
      <c r="B11" s="14">
        <v>6.5602691590226593E-3</v>
      </c>
      <c r="C11" s="14">
        <v>2.2756417379066513E-3</v>
      </c>
      <c r="E11" s="94">
        <v>46154</v>
      </c>
      <c r="F11" s="14">
        <v>9.8000555772805227E-4</v>
      </c>
      <c r="G11" s="11">
        <v>8.6078598183790718E-4</v>
      </c>
    </row>
    <row r="12" spans="1:8" x14ac:dyDescent="0.25">
      <c r="A12" s="13">
        <v>44210</v>
      </c>
      <c r="B12" s="14">
        <v>-1.5346157898187857E-2</v>
      </c>
      <c r="C12" s="14">
        <v>-3.7534511943367252E-3</v>
      </c>
      <c r="E12" s="94">
        <v>46155</v>
      </c>
      <c r="F12" s="14">
        <v>9.8034239698953319E-4</v>
      </c>
      <c r="G12" s="11">
        <v>8.6108054389739258E-4</v>
      </c>
    </row>
    <row r="13" spans="1:8" x14ac:dyDescent="0.25">
      <c r="A13" s="13">
        <v>44211</v>
      </c>
      <c r="B13" s="14">
        <v>-1.7369827304335986E-3</v>
      </c>
      <c r="C13" s="14">
        <v>-7.1900279753709705E-3</v>
      </c>
      <c r="E13" s="94">
        <v>46156</v>
      </c>
      <c r="F13" s="14">
        <v>9.806792362510139E-4</v>
      </c>
      <c r="G13" s="11">
        <v>8.6137510595687798E-4</v>
      </c>
    </row>
    <row r="14" spans="1:8" ht="20" thickBot="1" x14ac:dyDescent="0.3">
      <c r="A14" s="13">
        <v>44215</v>
      </c>
      <c r="B14" s="14">
        <v>1.7822853765745023E-2</v>
      </c>
      <c r="C14" s="14">
        <v>8.1363795155244469E-3</v>
      </c>
      <c r="E14" s="92">
        <v>46157</v>
      </c>
      <c r="F14" s="15">
        <v>9.8101607551249266E-4</v>
      </c>
      <c r="G14" s="46">
        <v>8.6166966801636165E-4</v>
      </c>
    </row>
    <row r="15" spans="1:8" x14ac:dyDescent="0.25">
      <c r="A15" s="13">
        <v>44216</v>
      </c>
      <c r="B15" s="14">
        <v>3.6499538355248634E-2</v>
      </c>
      <c r="C15" s="14">
        <v>1.3935625421946251E-2</v>
      </c>
    </row>
    <row r="16" spans="1:8" ht="20" thickBot="1" x14ac:dyDescent="0.3">
      <c r="A16" s="13">
        <v>44217</v>
      </c>
      <c r="B16" s="14">
        <v>2.808454121845134E-3</v>
      </c>
      <c r="C16" s="14">
        <v>3.1672330755221247E-4</v>
      </c>
    </row>
    <row r="17" spans="1:9" x14ac:dyDescent="0.25">
      <c r="A17" s="13">
        <v>44218</v>
      </c>
      <c r="B17" s="14">
        <v>4.3558259650500969E-3</v>
      </c>
      <c r="C17" s="14">
        <v>-3.0106116552376335E-3</v>
      </c>
      <c r="E17" s="16" t="s">
        <v>36297</v>
      </c>
      <c r="F17" s="17" t="s">
        <v>36298</v>
      </c>
      <c r="G17" s="17" t="s">
        <v>36360</v>
      </c>
      <c r="H17" s="17" t="s">
        <v>36358</v>
      </c>
      <c r="I17" s="87" t="s">
        <v>36359</v>
      </c>
    </row>
    <row r="18" spans="1:9" x14ac:dyDescent="0.25">
      <c r="A18" s="13">
        <v>44221</v>
      </c>
      <c r="B18" s="14">
        <v>1.5844322922982195E-2</v>
      </c>
      <c r="C18" s="14">
        <v>3.6158389430824092E-3</v>
      </c>
      <c r="E18" s="94">
        <v>46153</v>
      </c>
      <c r="F18" s="14">
        <v>9.7966871846657155E-4</v>
      </c>
      <c r="G18" s="23">
        <v>8.6049141977842178E-4</v>
      </c>
      <c r="H18" s="14">
        <f>F18+1.96*'Rend. GG MSFT'!$G$6</f>
        <v>1.863599498886535E-3</v>
      </c>
      <c r="I18" s="11">
        <f>F18-1.96*'Rend. GG MSFT'!$G$6</f>
        <v>9.5737938046608091E-5</v>
      </c>
    </row>
    <row r="19" spans="1:9" x14ac:dyDescent="0.25">
      <c r="A19" s="13">
        <v>44222</v>
      </c>
      <c r="B19" s="14">
        <v>1.2198886937324986E-2</v>
      </c>
      <c r="C19" s="14">
        <v>-1.488833746898263E-3</v>
      </c>
      <c r="E19" s="94">
        <v>46154</v>
      </c>
      <c r="F19" s="14">
        <v>9.8000555772805227E-4</v>
      </c>
      <c r="G19" s="23">
        <v>8.6078598183790718E-4</v>
      </c>
      <c r="H19" s="14">
        <f>F19+1.96*'Rend. GG MSFT'!$G$6</f>
        <v>1.8639363381480157E-3</v>
      </c>
      <c r="I19" s="11">
        <f>F19-1.96*'Rend. GG MSFT'!$G$6</f>
        <v>9.6074777308088801E-5</v>
      </c>
    </row>
    <row r="20" spans="1:9" x14ac:dyDescent="0.25">
      <c r="A20" s="13">
        <v>44223</v>
      </c>
      <c r="B20" s="14">
        <v>2.4533051531276501E-3</v>
      </c>
      <c r="C20" s="14">
        <v>-2.5677883699462025E-2</v>
      </c>
      <c r="E20" s="94">
        <v>46155</v>
      </c>
      <c r="F20" s="14">
        <v>9.8034239698953319E-4</v>
      </c>
      <c r="G20" s="23">
        <v>8.6108054389739258E-4</v>
      </c>
      <c r="H20" s="14">
        <f>F20+1.96*'Rend. GG MSFT'!$G$6</f>
        <v>1.8642731774094967E-3</v>
      </c>
      <c r="I20" s="11">
        <f>F20-1.96*'Rend. GG MSFT'!$G$6</f>
        <v>9.6411616569569729E-5</v>
      </c>
    </row>
    <row r="21" spans="1:9" x14ac:dyDescent="0.25">
      <c r="A21" s="13">
        <v>44224</v>
      </c>
      <c r="B21" s="14">
        <v>2.5890983309202038E-2</v>
      </c>
      <c r="C21" s="14">
        <v>9.7606259756297439E-3</v>
      </c>
      <c r="E21" s="94">
        <v>46156</v>
      </c>
      <c r="F21" s="14">
        <v>9.806792362510139E-4</v>
      </c>
      <c r="G21" s="23">
        <v>8.6137510595687798E-4</v>
      </c>
      <c r="H21" s="14">
        <f>F21+1.96*'Rend. GG MSFT'!$G$6</f>
        <v>1.8646100166709774E-3</v>
      </c>
      <c r="I21" s="11">
        <f>F21-1.96*'Rend. GG MSFT'!$G$6</f>
        <v>9.6748455831050439E-5</v>
      </c>
    </row>
    <row r="22" spans="1:9" ht="20" thickBot="1" x14ac:dyDescent="0.3">
      <c r="A22" s="13">
        <v>44225</v>
      </c>
      <c r="B22" s="14">
        <v>-2.9171650016513513E-2</v>
      </c>
      <c r="C22" s="14">
        <v>-1.9311475173124561E-2</v>
      </c>
      <c r="E22" s="92">
        <v>46157</v>
      </c>
      <c r="F22" s="15">
        <v>9.8101607551249266E-4</v>
      </c>
      <c r="G22" s="24">
        <v>8.6166966801636165E-4</v>
      </c>
      <c r="H22" s="15">
        <f>F22+1.96*'Rend. GG MSFT'!$G$6</f>
        <v>1.8649468559324561E-3</v>
      </c>
      <c r="I22" s="46">
        <f>F22-1.96*'Rend. GG MSFT'!$G$6</f>
        <v>9.7085295092529198E-5</v>
      </c>
    </row>
    <row r="23" spans="1:9" x14ac:dyDescent="0.25">
      <c r="A23" s="13">
        <v>44228</v>
      </c>
      <c r="B23" s="14">
        <v>3.3152281163886389E-2</v>
      </c>
      <c r="C23" s="14">
        <v>1.6051767614439438E-2</v>
      </c>
    </row>
    <row r="24" spans="1:9" x14ac:dyDescent="0.25">
      <c r="A24" s="13">
        <v>44229</v>
      </c>
      <c r="B24" s="14">
        <v>-5.8433373716607312E-4</v>
      </c>
      <c r="C24" s="14">
        <v>1.3898223484416956E-2</v>
      </c>
    </row>
    <row r="25" spans="1:9" x14ac:dyDescent="0.25">
      <c r="A25" s="13">
        <v>44230</v>
      </c>
      <c r="B25" s="14">
        <v>1.4571433476838111E-2</v>
      </c>
      <c r="C25" s="14">
        <v>1.008769080953304E-3</v>
      </c>
    </row>
    <row r="26" spans="1:9" x14ac:dyDescent="0.25">
      <c r="A26" s="13">
        <v>44231</v>
      </c>
      <c r="B26" s="14">
        <v>-4.0740230835290495E-3</v>
      </c>
      <c r="C26" s="14">
        <v>1.085332223042079E-2</v>
      </c>
    </row>
    <row r="27" spans="1:9" x14ac:dyDescent="0.25">
      <c r="A27" s="13">
        <v>44232</v>
      </c>
      <c r="B27" s="14">
        <v>7.8523466418194523E-4</v>
      </c>
      <c r="C27" s="14">
        <v>3.8974951646253302E-3</v>
      </c>
    </row>
    <row r="28" spans="1:9" x14ac:dyDescent="0.25">
      <c r="A28" s="13">
        <v>44235</v>
      </c>
      <c r="B28" s="14">
        <v>1.1147071789471897E-3</v>
      </c>
      <c r="C28" s="14">
        <v>7.3993483603735973E-3</v>
      </c>
    </row>
    <row r="29" spans="1:9" x14ac:dyDescent="0.25">
      <c r="A29" s="13">
        <v>44236</v>
      </c>
      <c r="B29" s="14">
        <v>5.3615172112958659E-3</v>
      </c>
      <c r="C29" s="14">
        <v>-1.1135249921484611E-3</v>
      </c>
    </row>
    <row r="30" spans="1:9" x14ac:dyDescent="0.25">
      <c r="A30" s="13">
        <v>44237</v>
      </c>
      <c r="B30" s="14">
        <v>-3.8971070629540625E-3</v>
      </c>
      <c r="C30" s="14">
        <v>-3.4518493235935835E-4</v>
      </c>
    </row>
    <row r="31" spans="1:9" x14ac:dyDescent="0.25">
      <c r="A31" s="13">
        <v>44238</v>
      </c>
      <c r="B31" s="14">
        <v>6.8773384755892722E-3</v>
      </c>
      <c r="C31" s="14">
        <v>1.662455163539281E-3</v>
      </c>
    </row>
    <row r="32" spans="1:9" x14ac:dyDescent="0.25">
      <c r="A32" s="13">
        <v>44239</v>
      </c>
      <c r="B32" s="14">
        <v>2.0450998928068041E-3</v>
      </c>
      <c r="C32" s="14">
        <v>4.7110331133787308E-3</v>
      </c>
    </row>
    <row r="33" spans="1:12" x14ac:dyDescent="0.25">
      <c r="A33" s="13">
        <v>44243</v>
      </c>
      <c r="B33" s="14">
        <v>-5.2656424151406511E-3</v>
      </c>
      <c r="C33" s="14">
        <v>-5.6927241835113391E-4</v>
      </c>
    </row>
    <row r="34" spans="1:12" x14ac:dyDescent="0.25">
      <c r="A34" s="13">
        <v>44244</v>
      </c>
      <c r="B34" s="14">
        <v>4.3597702188341607E-3</v>
      </c>
      <c r="C34" s="14">
        <v>-3.2040200922665906E-4</v>
      </c>
    </row>
    <row r="35" spans="1:12" x14ac:dyDescent="0.25">
      <c r="A35" s="13">
        <v>44245</v>
      </c>
      <c r="B35" s="14">
        <v>-1.6790079787391643E-3</v>
      </c>
      <c r="C35" s="14">
        <v>-4.4158356273545701E-3</v>
      </c>
    </row>
    <row r="36" spans="1:12" x14ac:dyDescent="0.25">
      <c r="A36" s="13">
        <v>44246</v>
      </c>
      <c r="B36" s="14">
        <v>-1.1567224709464276E-2</v>
      </c>
      <c r="C36" s="14">
        <v>-1.8548966445751181E-3</v>
      </c>
    </row>
    <row r="37" spans="1:12" ht="20" thickBot="1" x14ac:dyDescent="0.3">
      <c r="A37" s="13">
        <v>44249</v>
      </c>
      <c r="B37" s="14">
        <v>-2.6808473542895873E-2</v>
      </c>
      <c r="C37" s="14">
        <v>-7.7328394581538023E-3</v>
      </c>
    </row>
    <row r="38" spans="1:12" ht="20" thickBot="1" x14ac:dyDescent="0.3">
      <c r="A38" s="13">
        <v>44250</v>
      </c>
      <c r="B38" s="14">
        <v>-5.2875359141452321E-3</v>
      </c>
      <c r="C38" s="14">
        <v>1.2563181187927254E-3</v>
      </c>
      <c r="E38" s="132" t="s">
        <v>36267</v>
      </c>
      <c r="F38" s="133"/>
      <c r="G38" s="133"/>
      <c r="H38" s="133"/>
      <c r="I38" s="133"/>
      <c r="J38" s="133"/>
      <c r="K38" s="133"/>
      <c r="L38" s="134"/>
    </row>
    <row r="39" spans="1:12" x14ac:dyDescent="0.25">
      <c r="A39" s="13">
        <v>44251</v>
      </c>
      <c r="B39" s="14">
        <v>5.4872930258785908E-3</v>
      </c>
      <c r="C39" s="14">
        <v>1.1351613765978961E-2</v>
      </c>
      <c r="E39" s="59" t="s">
        <v>36281</v>
      </c>
      <c r="L39" s="51"/>
    </row>
    <row r="40" spans="1:12" x14ac:dyDescent="0.25">
      <c r="A40" s="13">
        <v>44252</v>
      </c>
      <c r="B40" s="14">
        <v>-2.3705001294590227E-2</v>
      </c>
      <c r="C40" s="14">
        <v>-2.447880752512616E-2</v>
      </c>
      <c r="E40" s="59" t="s">
        <v>36304</v>
      </c>
      <c r="L40" s="51"/>
    </row>
    <row r="41" spans="1:12" ht="20" thickBot="1" x14ac:dyDescent="0.3">
      <c r="A41" s="13">
        <v>44253</v>
      </c>
      <c r="B41" s="14">
        <v>1.4804242942248842E-2</v>
      </c>
      <c r="C41" s="14">
        <v>-4.7502141699028314E-3</v>
      </c>
      <c r="E41" s="71" t="s">
        <v>36282</v>
      </c>
      <c r="F41" s="40"/>
      <c r="G41" s="40"/>
      <c r="H41" s="40"/>
      <c r="I41" s="40"/>
      <c r="J41" s="40"/>
      <c r="K41" s="40"/>
      <c r="L41" s="60"/>
    </row>
    <row r="42" spans="1:12" x14ac:dyDescent="0.25">
      <c r="A42" s="13">
        <v>44256</v>
      </c>
      <c r="B42" s="14">
        <v>1.9622975656555842E-2</v>
      </c>
      <c r="C42" s="14">
        <v>2.3790763506800244E-2</v>
      </c>
    </row>
    <row r="43" spans="1:12" x14ac:dyDescent="0.25">
      <c r="A43" s="13">
        <v>44257</v>
      </c>
      <c r="B43" s="14">
        <v>-1.2956792749167827E-2</v>
      </c>
      <c r="C43" s="14">
        <v>-8.0808516908706784E-3</v>
      </c>
    </row>
    <row r="44" spans="1:12" x14ac:dyDescent="0.25">
      <c r="A44" s="13">
        <v>44258</v>
      </c>
      <c r="B44" s="14">
        <v>-2.6980882676914793E-2</v>
      </c>
      <c r="C44" s="14">
        <v>-1.3066221871998147E-2</v>
      </c>
    </row>
    <row r="45" spans="1:12" x14ac:dyDescent="0.25">
      <c r="A45" s="13">
        <v>44259</v>
      </c>
      <c r="B45" s="14">
        <v>-3.6473805176282488E-3</v>
      </c>
      <c r="C45" s="14">
        <v>-1.3417213930100227E-2</v>
      </c>
    </row>
    <row r="46" spans="1:12" x14ac:dyDescent="0.25">
      <c r="A46" s="13">
        <v>44260</v>
      </c>
      <c r="B46" s="14">
        <v>2.147926701185118E-2</v>
      </c>
      <c r="C46" s="14">
        <v>1.9495968197782109E-2</v>
      </c>
    </row>
    <row r="47" spans="1:12" x14ac:dyDescent="0.25">
      <c r="A47" s="13">
        <v>44263</v>
      </c>
      <c r="B47" s="14">
        <v>-1.8177769684945298E-2</v>
      </c>
      <c r="C47" s="14">
        <v>-5.3592310301611799E-3</v>
      </c>
    </row>
    <row r="48" spans="1:12" x14ac:dyDescent="0.25">
      <c r="A48" s="13">
        <v>44264</v>
      </c>
      <c r="B48" s="14">
        <v>2.8101382830727696E-2</v>
      </c>
      <c r="C48" s="14">
        <v>1.4154642303822134E-2</v>
      </c>
    </row>
    <row r="49" spans="1:3" x14ac:dyDescent="0.25">
      <c r="A49" s="13">
        <v>44265</v>
      </c>
      <c r="B49" s="14">
        <v>-5.8175336680085102E-3</v>
      </c>
      <c r="C49" s="14">
        <v>6.0303133427013897E-3</v>
      </c>
    </row>
    <row r="50" spans="1:3" x14ac:dyDescent="0.25">
      <c r="A50" s="13">
        <v>44266</v>
      </c>
      <c r="B50" s="14">
        <v>2.0265200354162419E-2</v>
      </c>
      <c r="C50" s="14">
        <v>1.0395487004435823E-2</v>
      </c>
    </row>
    <row r="51" spans="1:3" x14ac:dyDescent="0.25">
      <c r="A51" s="13">
        <v>44267</v>
      </c>
      <c r="B51" s="14">
        <v>-5.8197085357669922E-3</v>
      </c>
      <c r="C51" s="14">
        <v>1.015398495879003E-3</v>
      </c>
    </row>
    <row r="52" spans="1:3" x14ac:dyDescent="0.25">
      <c r="A52" s="13">
        <v>44270</v>
      </c>
      <c r="B52" s="14">
        <v>-3.9873721299321842E-3</v>
      </c>
      <c r="C52" s="14">
        <v>6.4919213014972025E-3</v>
      </c>
    </row>
    <row r="53" spans="1:3" x14ac:dyDescent="0.25">
      <c r="A53" s="13">
        <v>44271</v>
      </c>
      <c r="B53" s="14">
        <v>1.2350715543462162E-2</v>
      </c>
      <c r="C53" s="14">
        <v>-1.569683734378362E-3</v>
      </c>
    </row>
    <row r="54" spans="1:3" x14ac:dyDescent="0.25">
      <c r="A54" s="13">
        <v>44272</v>
      </c>
      <c r="B54" s="14">
        <v>-2.8187995607871848E-3</v>
      </c>
      <c r="C54" s="14">
        <v>2.8793821305308398E-3</v>
      </c>
    </row>
    <row r="55" spans="1:3" x14ac:dyDescent="0.25">
      <c r="A55" s="13">
        <v>44273</v>
      </c>
      <c r="B55" s="14">
        <v>-2.6662060151914357E-2</v>
      </c>
      <c r="C55" s="14">
        <v>-1.4760539319459226E-2</v>
      </c>
    </row>
    <row r="56" spans="1:3" x14ac:dyDescent="0.25">
      <c r="A56" s="13">
        <v>44274</v>
      </c>
      <c r="B56" s="14">
        <v>-1.6037643973677283E-3</v>
      </c>
      <c r="C56" s="14">
        <v>-6.0270397470364246E-4</v>
      </c>
    </row>
    <row r="57" spans="1:3" x14ac:dyDescent="0.25">
      <c r="A57" s="13">
        <v>44277</v>
      </c>
      <c r="B57" s="14">
        <v>2.4484457797058067E-2</v>
      </c>
      <c r="C57" s="14">
        <v>7.0251180773116739E-3</v>
      </c>
    </row>
    <row r="58" spans="1:3" x14ac:dyDescent="0.25">
      <c r="A58" s="13">
        <v>44278</v>
      </c>
      <c r="B58" s="14">
        <v>6.7374217465235933E-3</v>
      </c>
      <c r="C58" s="14">
        <v>-7.6308541839405913E-3</v>
      </c>
    </row>
    <row r="59" spans="1:3" x14ac:dyDescent="0.25">
      <c r="A59" s="13">
        <v>44279</v>
      </c>
      <c r="B59" s="14">
        <v>-8.9232664146918338E-3</v>
      </c>
      <c r="C59" s="14">
        <v>-5.4673360183149795E-3</v>
      </c>
    </row>
    <row r="60" spans="1:3" x14ac:dyDescent="0.25">
      <c r="A60" s="13">
        <v>44280</v>
      </c>
      <c r="B60" s="14">
        <v>-1.3250567431869005E-2</v>
      </c>
      <c r="C60" s="14">
        <v>5.2402658469595294E-3</v>
      </c>
    </row>
    <row r="61" spans="1:3" x14ac:dyDescent="0.25">
      <c r="A61" s="13">
        <v>44281</v>
      </c>
      <c r="B61" s="14">
        <v>1.7818661212459608E-2</v>
      </c>
      <c r="C61" s="14">
        <v>1.6631202604519692E-2</v>
      </c>
    </row>
    <row r="62" spans="1:3" x14ac:dyDescent="0.25">
      <c r="A62" s="13">
        <v>44284</v>
      </c>
      <c r="B62" s="14">
        <v>-5.2434207093330952E-3</v>
      </c>
      <c r="C62" s="14">
        <v>-8.6801268523357532E-4</v>
      </c>
    </row>
    <row r="63" spans="1:3" x14ac:dyDescent="0.25">
      <c r="A63" s="13">
        <v>44285</v>
      </c>
      <c r="B63" s="14">
        <v>-1.4410981995009609E-2</v>
      </c>
      <c r="C63" s="14">
        <v>-3.1578329337678293E-3</v>
      </c>
    </row>
    <row r="64" spans="1:3" x14ac:dyDescent="0.25">
      <c r="A64" s="13">
        <v>44286</v>
      </c>
      <c r="B64" s="14">
        <v>1.690769583938927E-2</v>
      </c>
      <c r="C64" s="14">
        <v>3.6224990395776644E-3</v>
      </c>
    </row>
    <row r="65" spans="1:3" x14ac:dyDescent="0.25">
      <c r="A65" s="13">
        <v>44287</v>
      </c>
      <c r="B65" s="14">
        <v>2.7908425432679539E-2</v>
      </c>
      <c r="C65" s="14">
        <v>1.1825201774944775E-2</v>
      </c>
    </row>
    <row r="66" spans="1:3" x14ac:dyDescent="0.25">
      <c r="A66" s="13">
        <v>44291</v>
      </c>
      <c r="B66" s="14">
        <v>2.7728500687779569E-2</v>
      </c>
      <c r="C66" s="14">
        <v>1.4438226417743694E-2</v>
      </c>
    </row>
    <row r="67" spans="1:3" x14ac:dyDescent="0.25">
      <c r="A67" s="13">
        <v>44292</v>
      </c>
      <c r="B67" s="14">
        <v>-4.8579002409509329E-3</v>
      </c>
      <c r="C67" s="14">
        <v>-9.7353075195117755E-4</v>
      </c>
    </row>
    <row r="68" spans="1:3" x14ac:dyDescent="0.25">
      <c r="A68" s="13">
        <v>44293</v>
      </c>
      <c r="B68" s="14">
        <v>8.230462971641931E-3</v>
      </c>
      <c r="C68" s="14">
        <v>1.4752327849856456E-3</v>
      </c>
    </row>
    <row r="69" spans="1:3" x14ac:dyDescent="0.25">
      <c r="A69" s="13">
        <v>44294</v>
      </c>
      <c r="B69" s="14">
        <v>1.3405227494661517E-2</v>
      </c>
      <c r="C69" s="14">
        <v>4.2206328286402009E-3</v>
      </c>
    </row>
    <row r="70" spans="1:3" x14ac:dyDescent="0.25">
      <c r="A70" s="13">
        <v>44295</v>
      </c>
      <c r="B70" s="14">
        <v>1.0266609476457796E-2</v>
      </c>
      <c r="C70" s="14">
        <v>7.7199343487382444E-3</v>
      </c>
    </row>
    <row r="71" spans="1:3" x14ac:dyDescent="0.25">
      <c r="A71" s="13">
        <v>44298</v>
      </c>
      <c r="B71" s="14">
        <v>2.3444142124952926E-4</v>
      </c>
      <c r="C71" s="14">
        <v>-1.9607884876880695E-4</v>
      </c>
    </row>
    <row r="72" spans="1:3" x14ac:dyDescent="0.25">
      <c r="A72" s="13">
        <v>44299</v>
      </c>
      <c r="B72" s="14">
        <v>1.0081600916766766E-2</v>
      </c>
      <c r="C72" s="14">
        <v>3.2944868090413627E-3</v>
      </c>
    </row>
    <row r="73" spans="1:3" x14ac:dyDescent="0.25">
      <c r="A73" s="13">
        <v>44300</v>
      </c>
      <c r="B73" s="14">
        <v>-1.1219032682401943E-2</v>
      </c>
      <c r="C73" s="14">
        <v>-4.0877267278285152E-3</v>
      </c>
    </row>
    <row r="74" spans="1:3" x14ac:dyDescent="0.25">
      <c r="A74" s="13">
        <v>44301</v>
      </c>
      <c r="B74" s="14">
        <v>1.5297996871016989E-2</v>
      </c>
      <c r="C74" s="14">
        <v>1.1094190525166372E-2</v>
      </c>
    </row>
    <row r="75" spans="1:3" x14ac:dyDescent="0.25">
      <c r="A75" s="13">
        <v>44302</v>
      </c>
      <c r="B75" s="14">
        <v>4.7782813947904873E-3</v>
      </c>
      <c r="C75" s="14">
        <v>3.6088195555097633E-3</v>
      </c>
    </row>
    <row r="76" spans="1:3" x14ac:dyDescent="0.25">
      <c r="A76" s="13">
        <v>44305</v>
      </c>
      <c r="B76" s="14">
        <v>-7.6703925530898871E-3</v>
      </c>
      <c r="C76" s="14">
        <v>-5.3065600944860979E-3</v>
      </c>
    </row>
    <row r="77" spans="1:3" x14ac:dyDescent="0.25">
      <c r="A77" s="13">
        <v>44306</v>
      </c>
      <c r="B77" s="14">
        <v>-1.8551974907080333E-3</v>
      </c>
      <c r="C77" s="14">
        <v>-6.8023197717758908E-3</v>
      </c>
    </row>
    <row r="78" spans="1:3" x14ac:dyDescent="0.25">
      <c r="A78" s="13">
        <v>44307</v>
      </c>
      <c r="B78" s="14">
        <v>8.9835770991902025E-3</v>
      </c>
      <c r="C78" s="14">
        <v>9.306055472153572E-3</v>
      </c>
    </row>
    <row r="79" spans="1:3" x14ac:dyDescent="0.25">
      <c r="A79" s="13">
        <v>44308</v>
      </c>
      <c r="B79" s="14">
        <v>-1.3086358321373982E-2</v>
      </c>
      <c r="C79" s="14">
        <v>-9.2106574765618166E-3</v>
      </c>
    </row>
    <row r="80" spans="1:3" x14ac:dyDescent="0.25">
      <c r="A80" s="13">
        <v>44309</v>
      </c>
      <c r="B80" s="14">
        <v>1.5476138358909139E-2</v>
      </c>
      <c r="C80" s="14">
        <v>1.0928696540177004E-2</v>
      </c>
    </row>
    <row r="81" spans="1:3" x14ac:dyDescent="0.25">
      <c r="A81" s="13">
        <v>44312</v>
      </c>
      <c r="B81" s="14">
        <v>1.5314870037943442E-3</v>
      </c>
      <c r="C81" s="14">
        <v>1.7822709248044735E-3</v>
      </c>
    </row>
    <row r="82" spans="1:3" x14ac:dyDescent="0.25">
      <c r="A82" s="13">
        <v>44313</v>
      </c>
      <c r="B82" s="14">
        <v>1.6059945456376045E-3</v>
      </c>
      <c r="C82" s="14">
        <v>-2.1489588801440631E-4</v>
      </c>
    </row>
    <row r="83" spans="1:3" x14ac:dyDescent="0.25">
      <c r="A83" s="13">
        <v>44314</v>
      </c>
      <c r="B83" s="14">
        <v>-2.8285739728145284E-2</v>
      </c>
      <c r="C83" s="14">
        <v>-8.4553991688984061E-4</v>
      </c>
    </row>
    <row r="84" spans="1:3" x14ac:dyDescent="0.25">
      <c r="A84" s="13">
        <v>44315</v>
      </c>
      <c r="B84" s="14">
        <v>-8.0531313266471276E-3</v>
      </c>
      <c r="C84" s="14">
        <v>6.7628067340457206E-3</v>
      </c>
    </row>
    <row r="85" spans="1:3" x14ac:dyDescent="0.25">
      <c r="A85" s="13">
        <v>44316</v>
      </c>
      <c r="B85" s="14">
        <v>-1.3068613305639359E-3</v>
      </c>
      <c r="C85" s="14">
        <v>-7.1947066993264183E-3</v>
      </c>
    </row>
    <row r="86" spans="1:3" x14ac:dyDescent="0.25">
      <c r="A86" s="13">
        <v>44319</v>
      </c>
      <c r="B86" s="14">
        <v>-1.2689712750531812E-3</v>
      </c>
      <c r="C86" s="14">
        <v>2.7480907472536608E-3</v>
      </c>
    </row>
    <row r="87" spans="1:3" x14ac:dyDescent="0.25">
      <c r="A87" s="13">
        <v>44320</v>
      </c>
      <c r="B87" s="14">
        <v>-1.6159722284921494E-2</v>
      </c>
      <c r="C87" s="14">
        <v>-6.6783376082271756E-3</v>
      </c>
    </row>
    <row r="88" spans="1:3" x14ac:dyDescent="0.25">
      <c r="A88" s="13">
        <v>44321</v>
      </c>
      <c r="B88" s="14">
        <v>-5.3270837372333115E-3</v>
      </c>
      <c r="C88" s="14">
        <v>7.0346376176777634E-4</v>
      </c>
    </row>
    <row r="89" spans="1:3" x14ac:dyDescent="0.25">
      <c r="A89" s="13">
        <v>44322</v>
      </c>
      <c r="B89" s="14">
        <v>1.3226608603486139E-2</v>
      </c>
      <c r="C89" s="14">
        <v>8.1654564660517404E-3</v>
      </c>
    </row>
    <row r="90" spans="1:3" x14ac:dyDescent="0.25">
      <c r="A90" s="13">
        <v>44323</v>
      </c>
      <c r="B90" s="14">
        <v>1.0931938178259489E-2</v>
      </c>
      <c r="C90" s="14">
        <v>7.373341616968343E-3</v>
      </c>
    </row>
    <row r="91" spans="1:3" x14ac:dyDescent="0.25">
      <c r="A91" s="13">
        <v>44326</v>
      </c>
      <c r="B91" s="14">
        <v>-2.0914237059009935E-2</v>
      </c>
      <c r="C91" s="14">
        <v>-1.0435647322188209E-2</v>
      </c>
    </row>
    <row r="92" spans="1:3" x14ac:dyDescent="0.25">
      <c r="A92" s="13">
        <v>44327</v>
      </c>
      <c r="B92" s="14">
        <v>-3.8431979853945737E-3</v>
      </c>
      <c r="C92" s="14">
        <v>-8.6739128027181461E-3</v>
      </c>
    </row>
    <row r="93" spans="1:3" x14ac:dyDescent="0.25">
      <c r="A93" s="13">
        <v>44328</v>
      </c>
      <c r="B93" s="14">
        <v>-2.9362878525003348E-2</v>
      </c>
      <c r="C93" s="14">
        <v>-2.1449400664502773E-2</v>
      </c>
    </row>
    <row r="94" spans="1:3" x14ac:dyDescent="0.25">
      <c r="A94" s="13">
        <v>44329</v>
      </c>
      <c r="B94" s="14">
        <v>1.6862033408291673E-2</v>
      </c>
      <c r="C94" s="14">
        <v>1.2173141406923551E-2</v>
      </c>
    </row>
    <row r="95" spans="1:3" x14ac:dyDescent="0.25">
      <c r="A95" s="13">
        <v>44330</v>
      </c>
      <c r="B95" s="14">
        <v>2.1067239377213269E-2</v>
      </c>
      <c r="C95" s="14">
        <v>1.4917956876899697E-2</v>
      </c>
    </row>
    <row r="96" spans="1:3" x14ac:dyDescent="0.25">
      <c r="A96" s="13">
        <v>44333</v>
      </c>
      <c r="B96" s="14">
        <v>-1.1968533848515798E-2</v>
      </c>
      <c r="C96" s="14">
        <v>-2.5300521932207893E-3</v>
      </c>
    </row>
    <row r="97" spans="1:3" x14ac:dyDescent="0.25">
      <c r="A97" s="13">
        <v>44334</v>
      </c>
      <c r="B97" s="14">
        <v>-8.5651377232117964E-3</v>
      </c>
      <c r="C97" s="14">
        <v>-8.5172929593646477E-3</v>
      </c>
    </row>
    <row r="98" spans="1:3" x14ac:dyDescent="0.25">
      <c r="A98" s="13">
        <v>44335</v>
      </c>
      <c r="B98" s="14">
        <v>2.4739870901023769E-3</v>
      </c>
      <c r="C98" s="14">
        <v>-2.943411456817742E-3</v>
      </c>
    </row>
    <row r="99" spans="1:3" x14ac:dyDescent="0.25">
      <c r="A99" s="13">
        <v>44336</v>
      </c>
      <c r="B99" s="14">
        <v>1.3820280429342746E-2</v>
      </c>
      <c r="C99" s="14">
        <v>1.0554741756143408E-2</v>
      </c>
    </row>
    <row r="100" spans="1:3" x14ac:dyDescent="0.25">
      <c r="A100" s="13">
        <v>44337</v>
      </c>
      <c r="B100" s="14">
        <v>-5.3148017518441374E-3</v>
      </c>
      <c r="C100" s="14">
        <v>-7.8388068014122766E-4</v>
      </c>
    </row>
    <row r="101" spans="1:3" x14ac:dyDescent="0.25">
      <c r="A101" s="13">
        <v>44340</v>
      </c>
      <c r="B101" s="14">
        <v>2.2882057390120301E-2</v>
      </c>
      <c r="C101" s="14">
        <v>9.9112921901386188E-3</v>
      </c>
    </row>
    <row r="102" spans="1:3" x14ac:dyDescent="0.25">
      <c r="A102" s="13">
        <v>44341</v>
      </c>
      <c r="B102" s="14">
        <v>3.7483654279874155E-3</v>
      </c>
      <c r="C102" s="14">
        <v>-2.1252837802967534E-3</v>
      </c>
    </row>
    <row r="103" spans="1:3" x14ac:dyDescent="0.25">
      <c r="A103" s="13">
        <v>44342</v>
      </c>
      <c r="B103" s="14">
        <v>-9.1376982681357912E-4</v>
      </c>
      <c r="C103" s="14">
        <v>1.8768165702686978E-3</v>
      </c>
    </row>
    <row r="104" spans="1:3" x14ac:dyDescent="0.25">
      <c r="A104" s="13">
        <v>44343</v>
      </c>
      <c r="B104" s="14">
        <v>-8.6683764369647007E-3</v>
      </c>
      <c r="C104" s="14">
        <v>1.165314541831464E-3</v>
      </c>
    </row>
    <row r="105" spans="1:3" x14ac:dyDescent="0.25">
      <c r="A105" s="13">
        <v>44344</v>
      </c>
      <c r="B105" s="14">
        <v>1.4841321568712798E-3</v>
      </c>
      <c r="C105" s="14">
        <v>7.6888189114027216E-4</v>
      </c>
    </row>
    <row r="106" spans="1:3" x14ac:dyDescent="0.25">
      <c r="A106" s="13">
        <v>44348</v>
      </c>
      <c r="B106" s="14">
        <v>-9.1319134940647702E-3</v>
      </c>
      <c r="C106" s="14">
        <v>-4.9233352268642438E-4</v>
      </c>
    </row>
    <row r="107" spans="1:3" x14ac:dyDescent="0.25">
      <c r="A107" s="13">
        <v>44349</v>
      </c>
      <c r="B107" s="14">
        <v>-4.0387737672345275E-4</v>
      </c>
      <c r="C107" s="14">
        <v>1.446934838430645E-3</v>
      </c>
    </row>
    <row r="108" spans="1:3" x14ac:dyDescent="0.25">
      <c r="A108" s="13">
        <v>44350</v>
      </c>
      <c r="B108" s="14">
        <v>-6.4294926769733578E-3</v>
      </c>
      <c r="C108" s="14">
        <v>-3.6287033416374358E-3</v>
      </c>
    </row>
    <row r="109" spans="1:3" x14ac:dyDescent="0.25">
      <c r="A109" s="13">
        <v>44351</v>
      </c>
      <c r="B109" s="14">
        <v>2.0674778935340928E-2</v>
      </c>
      <c r="C109" s="14">
        <v>8.8340957105060621E-3</v>
      </c>
    </row>
    <row r="110" spans="1:3" x14ac:dyDescent="0.25">
      <c r="A110" s="13">
        <v>44354</v>
      </c>
      <c r="B110" s="14">
        <v>1.2041989379612402E-2</v>
      </c>
      <c r="C110" s="14">
        <v>-7.9673870445115124E-4</v>
      </c>
    </row>
    <row r="111" spans="1:3" x14ac:dyDescent="0.25">
      <c r="A111" s="13">
        <v>44355</v>
      </c>
      <c r="B111" s="14">
        <v>-4.885711383543127E-3</v>
      </c>
      <c r="C111" s="14">
        <v>1.7502486450591637E-4</v>
      </c>
    </row>
    <row r="112" spans="1:3" x14ac:dyDescent="0.25">
      <c r="A112" s="13">
        <v>44356</v>
      </c>
      <c r="B112" s="14">
        <v>4.0386403926603205E-3</v>
      </c>
      <c r="C112" s="14">
        <v>-1.8238673194856487E-3</v>
      </c>
    </row>
    <row r="113" spans="1:3" x14ac:dyDescent="0.25">
      <c r="A113" s="13">
        <v>44357</v>
      </c>
      <c r="B113" s="14">
        <v>1.4393323626965151E-2</v>
      </c>
      <c r="C113" s="14">
        <v>4.6522430122622584E-3</v>
      </c>
    </row>
    <row r="114" spans="1:3" x14ac:dyDescent="0.25">
      <c r="A114" s="13">
        <v>44358</v>
      </c>
      <c r="B114" s="14">
        <v>2.5268176018225156E-3</v>
      </c>
      <c r="C114" s="14">
        <v>1.9484346695591407E-3</v>
      </c>
    </row>
    <row r="115" spans="1:3" x14ac:dyDescent="0.25">
      <c r="A115" s="13">
        <v>44361</v>
      </c>
      <c r="B115" s="14">
        <v>7.7551942194424486E-3</v>
      </c>
      <c r="C115" s="14">
        <v>1.815201873095202E-3</v>
      </c>
    </row>
    <row r="116" spans="1:3" x14ac:dyDescent="0.25">
      <c r="A116" s="13">
        <v>44362</v>
      </c>
      <c r="B116" s="14">
        <v>-5.8872718086976075E-3</v>
      </c>
      <c r="C116" s="14">
        <v>-2.0116937805258264E-3</v>
      </c>
    </row>
    <row r="117" spans="1:3" x14ac:dyDescent="0.25">
      <c r="A117" s="13">
        <v>44363</v>
      </c>
      <c r="B117" s="14">
        <v>-3.7931398269119738E-3</v>
      </c>
      <c r="C117" s="14">
        <v>-5.3901246128557198E-3</v>
      </c>
    </row>
    <row r="118" spans="1:3" x14ac:dyDescent="0.25">
      <c r="A118" s="13">
        <v>44364</v>
      </c>
      <c r="B118" s="14">
        <v>1.3676414784737518E-2</v>
      </c>
      <c r="C118" s="14">
        <v>-4.3571559205182622E-4</v>
      </c>
    </row>
    <row r="119" spans="1:3" x14ac:dyDescent="0.25">
      <c r="A119" s="13">
        <v>44365</v>
      </c>
      <c r="B119" s="14">
        <v>-5.6343165298277636E-3</v>
      </c>
      <c r="C119" s="14">
        <v>-1.3124468779900558E-2</v>
      </c>
    </row>
    <row r="120" spans="1:3" x14ac:dyDescent="0.25">
      <c r="A120" s="13">
        <v>44368</v>
      </c>
      <c r="B120" s="14">
        <v>1.2334556498770678E-2</v>
      </c>
      <c r="C120" s="14">
        <v>1.400228996272072E-2</v>
      </c>
    </row>
    <row r="121" spans="1:3" x14ac:dyDescent="0.25">
      <c r="A121" s="13">
        <v>44369</v>
      </c>
      <c r="B121" s="14">
        <v>1.096611993231284E-2</v>
      </c>
      <c r="C121" s="14">
        <v>5.1244919022186983E-3</v>
      </c>
    </row>
    <row r="122" spans="1:3" x14ac:dyDescent="0.25">
      <c r="A122" s="13">
        <v>44370</v>
      </c>
      <c r="B122" s="14">
        <v>-9.0395561248101698E-4</v>
      </c>
      <c r="C122" s="14">
        <v>-1.0832833431588891E-3</v>
      </c>
    </row>
    <row r="123" spans="1:3" x14ac:dyDescent="0.25">
      <c r="A123" s="13">
        <v>44371</v>
      </c>
      <c r="B123" s="14">
        <v>5.3529839672439459E-3</v>
      </c>
      <c r="C123" s="14">
        <v>5.8112497248853723E-3</v>
      </c>
    </row>
    <row r="124" spans="1:3" x14ac:dyDescent="0.25">
      <c r="A124" s="13">
        <v>44372</v>
      </c>
      <c r="B124" s="14">
        <v>-6.2617380073778789E-3</v>
      </c>
      <c r="C124" s="14">
        <v>3.3305973193166406E-3</v>
      </c>
    </row>
    <row r="125" spans="1:3" x14ac:dyDescent="0.25">
      <c r="A125" s="13">
        <v>44375</v>
      </c>
      <c r="B125" s="14">
        <v>1.3961188310756916E-2</v>
      </c>
      <c r="C125" s="14">
        <v>2.3149642620619391E-3</v>
      </c>
    </row>
    <row r="126" spans="1:3" x14ac:dyDescent="0.25">
      <c r="A126" s="13">
        <v>44376</v>
      </c>
      <c r="B126" s="14">
        <v>9.9732749482720935E-3</v>
      </c>
      <c r="C126" s="14">
        <v>2.7733619326087843E-4</v>
      </c>
    </row>
    <row r="127" spans="1:3" x14ac:dyDescent="0.25">
      <c r="A127" s="13">
        <v>44377</v>
      </c>
      <c r="B127" s="14">
        <v>-1.8422140239521727E-3</v>
      </c>
      <c r="C127" s="14">
        <v>1.3281596467463958E-3</v>
      </c>
    </row>
    <row r="128" spans="1:3" x14ac:dyDescent="0.25">
      <c r="A128" s="13">
        <v>44378</v>
      </c>
      <c r="B128" s="14">
        <v>2.5837659521983974E-3</v>
      </c>
      <c r="C128" s="14">
        <v>5.2216268542757413E-3</v>
      </c>
    </row>
    <row r="129" spans="1:3" x14ac:dyDescent="0.25">
      <c r="A129" s="13">
        <v>44379</v>
      </c>
      <c r="B129" s="14">
        <v>2.2275230948372918E-2</v>
      </c>
      <c r="C129" s="14">
        <v>7.5000816639138298E-3</v>
      </c>
    </row>
    <row r="130" spans="1:3" x14ac:dyDescent="0.25">
      <c r="A130" s="13">
        <v>44383</v>
      </c>
      <c r="B130" s="14">
        <v>3.6341760660021227E-5</v>
      </c>
      <c r="C130" s="14">
        <v>-2.0218560598241429E-3</v>
      </c>
    </row>
    <row r="131" spans="1:3" x14ac:dyDescent="0.25">
      <c r="A131" s="13">
        <v>44384</v>
      </c>
      <c r="B131" s="14">
        <v>8.1752276591431292E-3</v>
      </c>
      <c r="C131" s="14">
        <v>3.358975310182484E-3</v>
      </c>
    </row>
    <row r="132" spans="1:3" x14ac:dyDescent="0.25">
      <c r="A132" s="13">
        <v>44385</v>
      </c>
      <c r="B132" s="14">
        <v>-8.9662122029625525E-3</v>
      </c>
      <c r="C132" s="14">
        <v>-8.5610249343170373E-3</v>
      </c>
    </row>
    <row r="133" spans="1:3" x14ac:dyDescent="0.25">
      <c r="A133" s="13">
        <v>44386</v>
      </c>
      <c r="B133" s="14">
        <v>1.8741809894271075E-3</v>
      </c>
      <c r="C133" s="14">
        <v>1.1277947808795961E-2</v>
      </c>
    </row>
    <row r="134" spans="1:3" x14ac:dyDescent="0.25">
      <c r="A134" s="13">
        <v>44389</v>
      </c>
      <c r="B134" s="14">
        <v>-2.2308592878169235E-3</v>
      </c>
      <c r="C134" s="14">
        <v>3.4511743312371952E-3</v>
      </c>
    </row>
    <row r="135" spans="1:3" x14ac:dyDescent="0.25">
      <c r="A135" s="13">
        <v>44390</v>
      </c>
      <c r="B135" s="14">
        <v>1.3198260293295181E-2</v>
      </c>
      <c r="C135" s="14">
        <v>-3.5168126585655994E-3</v>
      </c>
    </row>
    <row r="136" spans="1:3" x14ac:dyDescent="0.25">
      <c r="A136" s="13">
        <v>44391</v>
      </c>
      <c r="B136" s="14">
        <v>5.4451529409506151E-3</v>
      </c>
      <c r="C136" s="14">
        <v>1.1649345752447826E-3</v>
      </c>
    </row>
    <row r="137" spans="1:3" x14ac:dyDescent="0.25">
      <c r="A137" s="13">
        <v>44392</v>
      </c>
      <c r="B137" s="14">
        <v>-5.2389903984227208E-3</v>
      </c>
      <c r="C137" s="14">
        <v>-3.2622408541724199E-3</v>
      </c>
    </row>
    <row r="138" spans="1:3" x14ac:dyDescent="0.25">
      <c r="A138" s="13">
        <v>44393</v>
      </c>
      <c r="B138" s="14">
        <v>-9.9641088846204751E-4</v>
      </c>
      <c r="C138" s="14">
        <v>-7.5388542110778386E-3</v>
      </c>
    </row>
    <row r="139" spans="1:3" x14ac:dyDescent="0.25">
      <c r="A139" s="13">
        <v>44396</v>
      </c>
      <c r="B139" s="14">
        <v>-1.3321597298722881E-2</v>
      </c>
      <c r="C139" s="14">
        <v>-1.586951242740936E-2</v>
      </c>
    </row>
    <row r="140" spans="1:3" x14ac:dyDescent="0.25">
      <c r="A140" s="13">
        <v>44397</v>
      </c>
      <c r="B140" s="14">
        <v>8.339429105803443E-3</v>
      </c>
      <c r="C140" s="14">
        <v>1.5162609437855534E-2</v>
      </c>
    </row>
    <row r="141" spans="1:3" x14ac:dyDescent="0.25">
      <c r="A141" s="13">
        <v>44398</v>
      </c>
      <c r="B141" s="14">
        <v>7.446524996654511E-3</v>
      </c>
      <c r="C141" s="14">
        <v>8.2418199908353938E-3</v>
      </c>
    </row>
    <row r="142" spans="1:3" x14ac:dyDescent="0.25">
      <c r="A142" s="13">
        <v>44399</v>
      </c>
      <c r="B142" s="14">
        <v>1.6844546323714554E-2</v>
      </c>
      <c r="C142" s="14">
        <v>2.0166699583279049E-3</v>
      </c>
    </row>
    <row r="143" spans="1:3" x14ac:dyDescent="0.25">
      <c r="A143" s="13">
        <v>44400</v>
      </c>
      <c r="B143" s="14">
        <v>1.2336332649281414E-2</v>
      </c>
      <c r="C143" s="14">
        <v>1.0145452020822844E-2</v>
      </c>
    </row>
    <row r="144" spans="1:3" x14ac:dyDescent="0.25">
      <c r="A144" s="13">
        <v>44403</v>
      </c>
      <c r="B144" s="14">
        <v>-2.1404126001291915E-3</v>
      </c>
      <c r="C144" s="14">
        <v>2.382199862628393E-3</v>
      </c>
    </row>
    <row r="145" spans="1:3" x14ac:dyDescent="0.25">
      <c r="A145" s="13">
        <v>44404</v>
      </c>
      <c r="B145" s="14">
        <v>-8.6835330122560506E-3</v>
      </c>
      <c r="C145" s="14">
        <v>-4.7124448070911913E-3</v>
      </c>
    </row>
    <row r="146" spans="1:3" x14ac:dyDescent="0.25">
      <c r="A146" s="13">
        <v>44405</v>
      </c>
      <c r="B146" s="14">
        <v>-1.116778610295536E-3</v>
      </c>
      <c r="C146" s="14">
        <v>-1.8626188265390457E-4</v>
      </c>
    </row>
    <row r="147" spans="1:3" x14ac:dyDescent="0.25">
      <c r="A147" s="13">
        <v>44406</v>
      </c>
      <c r="B147" s="14">
        <v>9.7823222661020033E-4</v>
      </c>
      <c r="C147" s="14">
        <v>4.2061529800074583E-3</v>
      </c>
    </row>
    <row r="148" spans="1:3" x14ac:dyDescent="0.25">
      <c r="A148" s="13">
        <v>44407</v>
      </c>
      <c r="B148" s="14">
        <v>-5.5498967403119909E-3</v>
      </c>
      <c r="C148" s="14">
        <v>-5.4060480514769539E-3</v>
      </c>
    </row>
    <row r="149" spans="1:3" x14ac:dyDescent="0.25">
      <c r="A149" s="13">
        <v>44410</v>
      </c>
      <c r="B149" s="14">
        <v>-3.1540028773594046E-4</v>
      </c>
      <c r="C149" s="14">
        <v>-1.8428056148913981E-3</v>
      </c>
    </row>
    <row r="150" spans="1:3" x14ac:dyDescent="0.25">
      <c r="A150" s="13">
        <v>44411</v>
      </c>
      <c r="B150" s="14">
        <v>8.0751014289511622E-3</v>
      </c>
      <c r="C150" s="14">
        <v>8.2034265474622767E-3</v>
      </c>
    </row>
    <row r="151" spans="1:3" x14ac:dyDescent="0.25">
      <c r="A151" s="13">
        <v>44412</v>
      </c>
      <c r="B151" s="14">
        <v>-2.1244998462765664E-3</v>
      </c>
      <c r="C151" s="14">
        <v>-4.6323879014122582E-3</v>
      </c>
    </row>
    <row r="152" spans="1:3" x14ac:dyDescent="0.25">
      <c r="A152" s="13">
        <v>44413</v>
      </c>
      <c r="B152" s="14">
        <v>1.0505461324853861E-2</v>
      </c>
      <c r="C152" s="14">
        <v>6.0054468134943277E-3</v>
      </c>
    </row>
    <row r="153" spans="1:3" x14ac:dyDescent="0.25">
      <c r="A153" s="13">
        <v>44414</v>
      </c>
      <c r="B153" s="14">
        <v>-2.0680918416900355E-4</v>
      </c>
      <c r="C153" s="14">
        <v>1.6752662417646432E-3</v>
      </c>
    </row>
    <row r="154" spans="1:3" x14ac:dyDescent="0.25">
      <c r="A154" s="13">
        <v>44417</v>
      </c>
      <c r="B154" s="14">
        <v>-3.9040978612581291E-3</v>
      </c>
      <c r="C154" s="14">
        <v>-9.399082741974378E-4</v>
      </c>
    </row>
    <row r="155" spans="1:3" x14ac:dyDescent="0.25">
      <c r="A155" s="13">
        <v>44418</v>
      </c>
      <c r="B155" s="14">
        <v>-6.5548560221797411E-3</v>
      </c>
      <c r="C155" s="14">
        <v>9.926793341700586E-4</v>
      </c>
    </row>
    <row r="156" spans="1:3" x14ac:dyDescent="0.25">
      <c r="A156" s="13">
        <v>44419</v>
      </c>
      <c r="B156" s="14">
        <v>1.7804904418691416E-3</v>
      </c>
      <c r="C156" s="14">
        <v>1.2757437876824251E-3</v>
      </c>
    </row>
    <row r="157" spans="1:3" x14ac:dyDescent="0.25">
      <c r="A157" s="13">
        <v>44420</v>
      </c>
      <c r="B157" s="14">
        <v>9.9668696184969287E-3</v>
      </c>
      <c r="C157" s="14">
        <v>4.1463802816777565E-3</v>
      </c>
    </row>
    <row r="158" spans="1:3" x14ac:dyDescent="0.25">
      <c r="A158" s="13">
        <v>44421</v>
      </c>
      <c r="B158" s="14">
        <v>1.0489741331220962E-2</v>
      </c>
      <c r="C158" s="14">
        <v>1.6073066558082616E-3</v>
      </c>
    </row>
    <row r="159" spans="1:3" x14ac:dyDescent="0.25">
      <c r="A159" s="13">
        <v>44424</v>
      </c>
      <c r="B159" s="14">
        <v>5.9754241463304434E-3</v>
      </c>
      <c r="C159" s="14">
        <v>2.6208507022157566E-3</v>
      </c>
    </row>
    <row r="160" spans="1:3" x14ac:dyDescent="0.25">
      <c r="A160" s="13">
        <v>44425</v>
      </c>
      <c r="B160" s="14">
        <v>-5.1597014018705681E-3</v>
      </c>
      <c r="C160" s="14">
        <v>-7.0606988149475181E-3</v>
      </c>
    </row>
    <row r="161" spans="1:3" x14ac:dyDescent="0.25">
      <c r="A161" s="13">
        <v>44426</v>
      </c>
      <c r="B161" s="14">
        <v>-6.1189533274718351E-3</v>
      </c>
      <c r="C161" s="14">
        <v>-1.0748470745585898E-2</v>
      </c>
    </row>
    <row r="162" spans="1:3" x14ac:dyDescent="0.25">
      <c r="A162" s="13">
        <v>44427</v>
      </c>
      <c r="B162" s="14">
        <v>2.0775424565652244E-2</v>
      </c>
      <c r="C162" s="14">
        <v>1.2566922329096237E-3</v>
      </c>
    </row>
    <row r="163" spans="1:3" x14ac:dyDescent="0.25">
      <c r="A163" s="13">
        <v>44428</v>
      </c>
      <c r="B163" s="14">
        <v>2.5575119510203453E-2</v>
      </c>
      <c r="C163" s="14">
        <v>8.1415676557378761E-3</v>
      </c>
    </row>
    <row r="164" spans="1:3" x14ac:dyDescent="0.25">
      <c r="A164" s="13">
        <v>44431</v>
      </c>
      <c r="B164" s="14">
        <v>9.5271729414969566E-4</v>
      </c>
      <c r="C164" s="14">
        <v>8.5237903642483848E-3</v>
      </c>
    </row>
    <row r="165" spans="1:3" x14ac:dyDescent="0.25">
      <c r="A165" s="13">
        <v>44432</v>
      </c>
      <c r="B165" s="14">
        <v>-6.6631931890454056E-3</v>
      </c>
      <c r="C165" s="14">
        <v>1.495736301319468E-3</v>
      </c>
    </row>
    <row r="166" spans="1:3" x14ac:dyDescent="0.25">
      <c r="A166" s="13">
        <v>44433</v>
      </c>
      <c r="B166" s="14">
        <v>-2.0158098009882301E-3</v>
      </c>
      <c r="C166" s="14">
        <v>2.2201182241796975E-3</v>
      </c>
    </row>
    <row r="167" spans="1:3" x14ac:dyDescent="0.25">
      <c r="A167" s="13">
        <v>44434</v>
      </c>
      <c r="B167" s="14">
        <v>-9.6686280692640462E-3</v>
      </c>
      <c r="C167" s="14">
        <v>-5.8249188196125689E-3</v>
      </c>
    </row>
    <row r="168" spans="1:3" x14ac:dyDescent="0.25">
      <c r="A168" s="13">
        <v>44435</v>
      </c>
      <c r="B168" s="14">
        <v>2.1066283241604907E-3</v>
      </c>
      <c r="C168" s="14">
        <v>8.8076324804250566E-3</v>
      </c>
    </row>
    <row r="169" spans="1:3" x14ac:dyDescent="0.25">
      <c r="A169" s="13">
        <v>44438</v>
      </c>
      <c r="B169" s="14">
        <v>1.291191281053807E-2</v>
      </c>
      <c r="C169" s="14">
        <v>4.3065708447795874E-3</v>
      </c>
    </row>
    <row r="170" spans="1:3" x14ac:dyDescent="0.25">
      <c r="A170" s="13">
        <v>44439</v>
      </c>
      <c r="B170" s="14">
        <v>-5.6323259121312513E-3</v>
      </c>
      <c r="C170" s="14">
        <v>-1.3491160395050674E-3</v>
      </c>
    </row>
    <row r="171" spans="1:3" x14ac:dyDescent="0.25">
      <c r="A171" s="13">
        <v>44440</v>
      </c>
      <c r="B171" s="14">
        <v>-1.6617532692949854E-4</v>
      </c>
      <c r="C171" s="14">
        <v>3.1168862576193404E-4</v>
      </c>
    </row>
    <row r="172" spans="1:3" x14ac:dyDescent="0.25">
      <c r="A172" s="13">
        <v>44441</v>
      </c>
      <c r="B172" s="14">
        <v>-2.252553560315773E-3</v>
      </c>
      <c r="C172" s="14">
        <v>2.8426384105228347E-3</v>
      </c>
    </row>
    <row r="173" spans="1:3" x14ac:dyDescent="0.25">
      <c r="A173" s="13">
        <v>44442</v>
      </c>
      <c r="B173" s="14">
        <v>-3.3336667000033338E-5</v>
      </c>
      <c r="C173" s="14">
        <v>-3.3503112571534472E-4</v>
      </c>
    </row>
    <row r="174" spans="1:3" x14ac:dyDescent="0.25">
      <c r="A174" s="13">
        <v>44446</v>
      </c>
      <c r="B174" s="14">
        <v>-3.1877015778759986E-3</v>
      </c>
      <c r="C174" s="14">
        <v>-3.3955744059817232E-3</v>
      </c>
    </row>
    <row r="175" spans="1:3" x14ac:dyDescent="0.25">
      <c r="A175" s="13">
        <v>44447</v>
      </c>
      <c r="B175" s="14">
        <v>9.9805653283389716E-5</v>
      </c>
      <c r="C175" s="14">
        <v>-1.3185667397751393E-3</v>
      </c>
    </row>
    <row r="176" spans="1:3" x14ac:dyDescent="0.25">
      <c r="A176" s="13">
        <v>44448</v>
      </c>
      <c r="B176" s="14">
        <v>-9.8596245930767309E-3</v>
      </c>
      <c r="C176" s="14">
        <v>-4.6056086573933609E-3</v>
      </c>
    </row>
    <row r="177" spans="1:3" x14ac:dyDescent="0.25">
      <c r="A177" s="13">
        <v>44449</v>
      </c>
      <c r="B177" s="14">
        <v>-5.1809607257862428E-3</v>
      </c>
      <c r="C177" s="14">
        <v>-7.7225787599254402E-3</v>
      </c>
    </row>
    <row r="178" spans="1:3" x14ac:dyDescent="0.25">
      <c r="A178" s="13">
        <v>44452</v>
      </c>
      <c r="B178" s="14">
        <v>4.3285643478890414E-3</v>
      </c>
      <c r="C178" s="14">
        <v>2.2764876184568641E-3</v>
      </c>
    </row>
    <row r="179" spans="1:3" x14ac:dyDescent="0.25">
      <c r="A179" s="13">
        <v>44453</v>
      </c>
      <c r="B179" s="14">
        <v>9.4280117721917325E-3</v>
      </c>
      <c r="C179" s="14">
        <v>-5.7466385065754778E-3</v>
      </c>
    </row>
    <row r="180" spans="1:3" x14ac:dyDescent="0.25">
      <c r="A180" s="13">
        <v>44454</v>
      </c>
      <c r="B180" s="14">
        <v>1.6778388072138637E-2</v>
      </c>
      <c r="C180" s="14">
        <v>8.4739969795697857E-3</v>
      </c>
    </row>
    <row r="181" spans="1:3" x14ac:dyDescent="0.25">
      <c r="A181" s="13">
        <v>44455</v>
      </c>
      <c r="B181" s="14">
        <v>1.3122170629361329E-3</v>
      </c>
      <c r="C181" s="14">
        <v>-1.5511404489349614E-3</v>
      </c>
    </row>
    <row r="182" spans="1:3" x14ac:dyDescent="0.25">
      <c r="A182" s="13">
        <v>44456</v>
      </c>
      <c r="B182" s="14">
        <v>-1.7528603188233703E-2</v>
      </c>
      <c r="C182" s="14">
        <v>-9.110872450405141E-3</v>
      </c>
    </row>
    <row r="183" spans="1:3" x14ac:dyDescent="0.25">
      <c r="A183" s="13">
        <v>44459</v>
      </c>
      <c r="B183" s="14">
        <v>-1.8574600398853943E-2</v>
      </c>
      <c r="C183" s="14">
        <v>-1.6977311008414802E-2</v>
      </c>
    </row>
    <row r="184" spans="1:3" x14ac:dyDescent="0.25">
      <c r="A184" s="13">
        <v>44460</v>
      </c>
      <c r="B184" s="14">
        <v>1.6988507065667192E-3</v>
      </c>
      <c r="C184" s="14">
        <v>-8.1235851655939617E-4</v>
      </c>
    </row>
    <row r="185" spans="1:3" x14ac:dyDescent="0.25">
      <c r="A185" s="13">
        <v>44461</v>
      </c>
      <c r="B185" s="14">
        <v>1.2822633839463547E-2</v>
      </c>
      <c r="C185" s="14">
        <v>9.5196111952601335E-3</v>
      </c>
    </row>
    <row r="186" spans="1:3" x14ac:dyDescent="0.25">
      <c r="A186" s="13">
        <v>44462</v>
      </c>
      <c r="B186" s="14">
        <v>3.2820670562903722E-3</v>
      </c>
      <c r="C186" s="14">
        <v>1.2134715784494824E-2</v>
      </c>
    </row>
    <row r="187" spans="1:3" x14ac:dyDescent="0.25">
      <c r="A187" s="13">
        <v>44463</v>
      </c>
      <c r="B187" s="14">
        <v>-7.0093139298326443E-4</v>
      </c>
      <c r="C187" s="14">
        <v>1.4610090466883046E-3</v>
      </c>
    </row>
    <row r="188" spans="1:3" x14ac:dyDescent="0.25">
      <c r="A188" s="13">
        <v>44466</v>
      </c>
      <c r="B188" s="14">
        <v>-1.7304307467468201E-2</v>
      </c>
      <c r="C188" s="14">
        <v>-2.7763826213396139E-3</v>
      </c>
    </row>
    <row r="189" spans="1:3" x14ac:dyDescent="0.25">
      <c r="A189" s="13">
        <v>44467</v>
      </c>
      <c r="B189" s="14">
        <v>-3.6203650283265089E-2</v>
      </c>
      <c r="C189" s="14">
        <v>-2.0364110556098259E-2</v>
      </c>
    </row>
    <row r="190" spans="1:3" x14ac:dyDescent="0.25">
      <c r="A190" s="13">
        <v>44468</v>
      </c>
      <c r="B190" s="14">
        <v>1.6931836790408255E-3</v>
      </c>
      <c r="C190" s="14">
        <v>1.569184219400403E-3</v>
      </c>
    </row>
    <row r="191" spans="1:3" x14ac:dyDescent="0.25">
      <c r="A191" s="13">
        <v>44469</v>
      </c>
      <c r="B191" s="14">
        <v>-7.3238722305064364E-3</v>
      </c>
      <c r="C191" s="14">
        <v>-1.1909714125195141E-2</v>
      </c>
    </row>
    <row r="192" spans="1:3" x14ac:dyDescent="0.25">
      <c r="A192" s="13">
        <v>44470</v>
      </c>
      <c r="B192" s="14">
        <v>2.5468085443391693E-2</v>
      </c>
      <c r="C192" s="14">
        <v>1.1491477630181997E-2</v>
      </c>
    </row>
    <row r="193" spans="1:3" x14ac:dyDescent="0.25">
      <c r="A193" s="13">
        <v>44473</v>
      </c>
      <c r="B193" s="14">
        <v>-2.0719478209049402E-2</v>
      </c>
      <c r="C193" s="14">
        <v>-1.2985898136748424E-2</v>
      </c>
    </row>
    <row r="194" spans="1:3" x14ac:dyDescent="0.25">
      <c r="A194" s="13">
        <v>44474</v>
      </c>
      <c r="B194" s="14">
        <v>1.995688535085214E-2</v>
      </c>
      <c r="C194" s="14">
        <v>1.0524514660609297E-2</v>
      </c>
    </row>
    <row r="195" spans="1:3" x14ac:dyDescent="0.25">
      <c r="A195" s="13">
        <v>44475</v>
      </c>
      <c r="B195" s="14">
        <v>1.506433991268092E-2</v>
      </c>
      <c r="C195" s="14">
        <v>4.1027928541854048E-3</v>
      </c>
    </row>
    <row r="196" spans="1:3" x14ac:dyDescent="0.25">
      <c r="A196" s="13">
        <v>44476</v>
      </c>
      <c r="B196" s="14">
        <v>5.9364606493791904E-3</v>
      </c>
      <c r="C196" s="14">
        <v>8.2982806564054368E-3</v>
      </c>
    </row>
    <row r="197" spans="1:3" x14ac:dyDescent="0.25">
      <c r="A197" s="13">
        <v>44477</v>
      </c>
      <c r="B197" s="14">
        <v>0</v>
      </c>
      <c r="C197" s="14">
        <v>-1.913723094789E-3</v>
      </c>
    </row>
    <row r="198" spans="1:3" x14ac:dyDescent="0.25">
      <c r="A198" s="13">
        <v>44480</v>
      </c>
      <c r="B198" s="14">
        <v>-2.1026579568622149E-3</v>
      </c>
      <c r="C198" s="14">
        <v>-6.8657638480567667E-3</v>
      </c>
    </row>
    <row r="199" spans="1:3" x14ac:dyDescent="0.25">
      <c r="A199" s="13">
        <v>44481</v>
      </c>
      <c r="B199" s="14">
        <v>-4.5883207066969699E-3</v>
      </c>
      <c r="C199" s="14">
        <v>-2.4167805585421035E-3</v>
      </c>
    </row>
    <row r="200" spans="1:3" x14ac:dyDescent="0.25">
      <c r="A200" s="13">
        <v>44482</v>
      </c>
      <c r="B200" s="14">
        <v>1.1711177771167281E-2</v>
      </c>
      <c r="C200" s="14">
        <v>3.022514483793785E-3</v>
      </c>
    </row>
    <row r="201" spans="1:3" x14ac:dyDescent="0.25">
      <c r="A201" s="13">
        <v>44483</v>
      </c>
      <c r="B201" s="14">
        <v>2.1733988540886325E-2</v>
      </c>
      <c r="C201" s="14">
        <v>1.7063101945583459E-2</v>
      </c>
    </row>
    <row r="202" spans="1:3" x14ac:dyDescent="0.25">
      <c r="A202" s="13">
        <v>44484</v>
      </c>
      <c r="B202" s="14">
        <v>4.8224977506831114E-3</v>
      </c>
      <c r="C202" s="14">
        <v>7.4602103777126191E-3</v>
      </c>
    </row>
    <row r="203" spans="1:3" x14ac:dyDescent="0.25">
      <c r="A203" s="13">
        <v>44487</v>
      </c>
      <c r="B203" s="14">
        <v>1.0124645131469226E-2</v>
      </c>
      <c r="C203" s="14">
        <v>3.3747695570975323E-3</v>
      </c>
    </row>
    <row r="204" spans="1:3" x14ac:dyDescent="0.25">
      <c r="A204" s="13">
        <v>44488</v>
      </c>
      <c r="B204" s="14">
        <v>3.059077861477633E-3</v>
      </c>
      <c r="C204" s="14">
        <v>7.3933395514063039E-3</v>
      </c>
    </row>
    <row r="205" spans="1:3" x14ac:dyDescent="0.25">
      <c r="A205" s="13">
        <v>44489</v>
      </c>
      <c r="B205" s="14">
        <v>-2.6605412774338135E-3</v>
      </c>
      <c r="C205" s="14">
        <v>3.6640298040168094E-3</v>
      </c>
    </row>
    <row r="206" spans="1:3" x14ac:dyDescent="0.25">
      <c r="A206" s="13">
        <v>44490</v>
      </c>
      <c r="B206" s="14">
        <v>1.0897407896721362E-2</v>
      </c>
      <c r="C206" s="14">
        <v>2.9958718496225613E-3</v>
      </c>
    </row>
    <row r="207" spans="1:3" x14ac:dyDescent="0.25">
      <c r="A207" s="13">
        <v>44491</v>
      </c>
      <c r="B207" s="14">
        <v>-5.1485402787671631E-3</v>
      </c>
      <c r="C207" s="14">
        <v>-1.0725536274130713E-3</v>
      </c>
    </row>
    <row r="208" spans="1:3" x14ac:dyDescent="0.25">
      <c r="A208" s="13">
        <v>44494</v>
      </c>
      <c r="B208" s="14">
        <v>-3.3316021253906743E-3</v>
      </c>
      <c r="C208" s="14">
        <v>4.7481965694935136E-3</v>
      </c>
    </row>
    <row r="209" spans="1:3" x14ac:dyDescent="0.25">
      <c r="A209" s="13">
        <v>44495</v>
      </c>
      <c r="B209" s="14">
        <v>6.4258533912564609E-3</v>
      </c>
      <c r="C209" s="14">
        <v>1.8197952535197518E-3</v>
      </c>
    </row>
    <row r="210" spans="1:3" x14ac:dyDescent="0.25">
      <c r="A210" s="13">
        <v>44496</v>
      </c>
      <c r="B210" s="14">
        <v>4.2114214641450487E-2</v>
      </c>
      <c r="C210" s="14">
        <v>-5.0515680684628415E-3</v>
      </c>
    </row>
    <row r="211" spans="1:3" x14ac:dyDescent="0.25">
      <c r="A211" s="13">
        <v>44497</v>
      </c>
      <c r="B211" s="14">
        <v>3.6511886893704527E-3</v>
      </c>
      <c r="C211" s="14">
        <v>9.829281576461131E-3</v>
      </c>
    </row>
    <row r="212" spans="1:3" x14ac:dyDescent="0.25">
      <c r="A212" s="13">
        <v>44498</v>
      </c>
      <c r="B212" s="14">
        <v>2.2414160435384842E-2</v>
      </c>
      <c r="C212" s="14">
        <v>1.949334719149202E-3</v>
      </c>
    </row>
    <row r="213" spans="1:3" x14ac:dyDescent="0.25">
      <c r="A213" s="13">
        <v>44501</v>
      </c>
      <c r="B213" s="14">
        <v>-6.784919688481595E-3</v>
      </c>
      <c r="C213" s="14">
        <v>1.8000771431340172E-3</v>
      </c>
    </row>
    <row r="214" spans="1:3" x14ac:dyDescent="0.25">
      <c r="A214" s="13">
        <v>44502</v>
      </c>
      <c r="B214" s="14">
        <v>1.1415833110339047E-2</v>
      </c>
      <c r="C214" s="14">
        <v>3.6803630854132102E-3</v>
      </c>
    </row>
    <row r="215" spans="1:3" x14ac:dyDescent="0.25">
      <c r="A215" s="13">
        <v>44503</v>
      </c>
      <c r="B215" s="14">
        <v>2.6115039458236996E-3</v>
      </c>
      <c r="C215" s="14">
        <v>6.4612791953579515E-3</v>
      </c>
    </row>
    <row r="216" spans="1:3" x14ac:dyDescent="0.25">
      <c r="A216" s="13">
        <v>44504</v>
      </c>
      <c r="B216" s="14">
        <v>7.3053018623664969E-3</v>
      </c>
      <c r="C216" s="14">
        <v>4.1819423611504725E-3</v>
      </c>
    </row>
    <row r="217" spans="1:3" x14ac:dyDescent="0.25">
      <c r="A217" s="13">
        <v>44505</v>
      </c>
      <c r="B217" s="14">
        <v>-1.1294923064338325E-3</v>
      </c>
      <c r="C217" s="14">
        <v>3.7327996529491654E-3</v>
      </c>
    </row>
    <row r="218" spans="1:3" x14ac:dyDescent="0.25">
      <c r="A218" s="13">
        <v>44508</v>
      </c>
      <c r="B218" s="14">
        <v>2.7674120503709326E-3</v>
      </c>
      <c r="C218" s="14">
        <v>8.8778791130353276E-4</v>
      </c>
    </row>
    <row r="219" spans="1:3" x14ac:dyDescent="0.25">
      <c r="A219" s="13">
        <v>44509</v>
      </c>
      <c r="B219" s="14">
        <v>-3.0859742250621291E-3</v>
      </c>
      <c r="C219" s="14">
        <v>-3.4987758957707497E-3</v>
      </c>
    </row>
    <row r="220" spans="1:3" x14ac:dyDescent="0.25">
      <c r="A220" s="13">
        <v>44510</v>
      </c>
      <c r="B220" s="14">
        <v>-1.5329631622207136E-2</v>
      </c>
      <c r="C220" s="14">
        <v>-8.2258233952297102E-3</v>
      </c>
    </row>
    <row r="221" spans="1:3" x14ac:dyDescent="0.25">
      <c r="A221" s="13">
        <v>44511</v>
      </c>
      <c r="B221" s="14">
        <v>4.9274925535687346E-3</v>
      </c>
      <c r="C221" s="14">
        <v>5.5094004473511273E-4</v>
      </c>
    </row>
    <row r="222" spans="1:3" x14ac:dyDescent="0.25">
      <c r="A222" s="13">
        <v>44512</v>
      </c>
      <c r="B222" s="14">
        <v>1.2904576763397325E-2</v>
      </c>
      <c r="C222" s="14">
        <v>7.2226560264154367E-3</v>
      </c>
    </row>
    <row r="223" spans="1:3" x14ac:dyDescent="0.25">
      <c r="A223" s="13">
        <v>44515</v>
      </c>
      <c r="B223" s="14">
        <v>-1.9300808666355598E-3</v>
      </c>
      <c r="C223" s="14">
        <v>-1.0739820344702355E-5</v>
      </c>
    </row>
    <row r="224" spans="1:3" x14ac:dyDescent="0.25">
      <c r="A224" s="13">
        <v>44516</v>
      </c>
      <c r="B224" s="14">
        <v>1.023589487654919E-2</v>
      </c>
      <c r="C224" s="14">
        <v>3.865229864862413E-3</v>
      </c>
    </row>
    <row r="225" spans="1:3" x14ac:dyDescent="0.25">
      <c r="A225" s="13">
        <v>44517</v>
      </c>
      <c r="B225" s="14">
        <v>6.7852604069887628E-4</v>
      </c>
      <c r="C225" s="14">
        <v>-2.6016253744633958E-3</v>
      </c>
    </row>
    <row r="226" spans="1:3" x14ac:dyDescent="0.25">
      <c r="A226" s="13">
        <v>44518</v>
      </c>
      <c r="B226" s="14">
        <v>6.3400192215012346E-3</v>
      </c>
      <c r="C226" s="14">
        <v>3.3847802152712717E-3</v>
      </c>
    </row>
    <row r="227" spans="1:3" x14ac:dyDescent="0.25">
      <c r="A227" s="13">
        <v>44519</v>
      </c>
      <c r="B227" s="14">
        <v>5.3916495292565484E-3</v>
      </c>
      <c r="C227" s="14">
        <v>-1.3986655593032744E-3</v>
      </c>
    </row>
    <row r="228" spans="1:3" x14ac:dyDescent="0.25">
      <c r="A228" s="13">
        <v>44522</v>
      </c>
      <c r="B228" s="14">
        <v>-9.5597030677489672E-3</v>
      </c>
      <c r="C228" s="14">
        <v>-3.197136556321924E-3</v>
      </c>
    </row>
    <row r="229" spans="1:3" x14ac:dyDescent="0.25">
      <c r="A229" s="13">
        <v>44523</v>
      </c>
      <c r="B229" s="14">
        <v>-6.3265869955711753E-3</v>
      </c>
      <c r="C229" s="14">
        <v>1.6571329129452079E-3</v>
      </c>
    </row>
    <row r="230" spans="1:3" x14ac:dyDescent="0.25">
      <c r="A230" s="13">
        <v>44524</v>
      </c>
      <c r="B230" s="14">
        <v>6.8105102602794467E-4</v>
      </c>
      <c r="C230" s="14">
        <v>2.2938506357222371E-3</v>
      </c>
    </row>
    <row r="231" spans="1:3" x14ac:dyDescent="0.25">
      <c r="A231" s="13">
        <v>44526</v>
      </c>
      <c r="B231" s="14">
        <v>-2.4355490643254832E-2</v>
      </c>
      <c r="C231" s="14">
        <v>-2.2724822637582451E-2</v>
      </c>
    </row>
    <row r="232" spans="1:3" x14ac:dyDescent="0.25">
      <c r="A232" s="13">
        <v>44529</v>
      </c>
      <c r="B232" s="14">
        <v>2.1081123115833988E-2</v>
      </c>
      <c r="C232" s="14">
        <v>1.3200199537034971E-2</v>
      </c>
    </row>
    <row r="233" spans="1:3" x14ac:dyDescent="0.25">
      <c r="A233" s="13">
        <v>44530</v>
      </c>
      <c r="B233" s="14">
        <v>-1.7942576655314846E-2</v>
      </c>
      <c r="C233" s="14">
        <v>-1.8961310334505176E-2</v>
      </c>
    </row>
    <row r="234" spans="1:3" x14ac:dyDescent="0.25">
      <c r="A234" s="13">
        <v>44531</v>
      </c>
      <c r="B234" s="14">
        <v>-1.5425898028808907E-3</v>
      </c>
      <c r="C234" s="14">
        <v>-1.1815187417889205E-2</v>
      </c>
    </row>
    <row r="235" spans="1:3" x14ac:dyDescent="0.25">
      <c r="A235" s="13">
        <v>44532</v>
      </c>
      <c r="B235" s="14">
        <v>-1.7875602661123202E-3</v>
      </c>
      <c r="C235" s="14">
        <v>1.419443613158311E-2</v>
      </c>
    </row>
    <row r="236" spans="1:3" x14ac:dyDescent="0.25">
      <c r="A236" s="13">
        <v>44533</v>
      </c>
      <c r="B236" s="14">
        <v>-1.9666905914559048E-2</v>
      </c>
      <c r="C236" s="14">
        <v>-8.4485637302975578E-3</v>
      </c>
    </row>
    <row r="237" spans="1:3" x14ac:dyDescent="0.25">
      <c r="A237" s="13">
        <v>44536</v>
      </c>
      <c r="B237" s="14">
        <v>9.8450237689463073E-3</v>
      </c>
      <c r="C237" s="14">
        <v>1.1730872577451356E-2</v>
      </c>
    </row>
    <row r="238" spans="1:3" x14ac:dyDescent="0.25">
      <c r="A238" s="13">
        <v>44537</v>
      </c>
      <c r="B238" s="14">
        <v>2.6763450290980807E-2</v>
      </c>
      <c r="C238" s="14">
        <v>2.0707080374404226E-2</v>
      </c>
    </row>
    <row r="239" spans="1:3" x14ac:dyDescent="0.25">
      <c r="A239" s="13">
        <v>44538</v>
      </c>
      <c r="B239" s="14">
        <v>1.4931980205215621E-4</v>
      </c>
      <c r="C239" s="14">
        <v>3.0852853123166375E-3</v>
      </c>
    </row>
    <row r="240" spans="1:3" x14ac:dyDescent="0.25">
      <c r="A240" s="13">
        <v>44539</v>
      </c>
      <c r="B240" s="14">
        <v>-5.582424493398257E-3</v>
      </c>
      <c r="C240" s="14">
        <v>-7.18108016989476E-3</v>
      </c>
    </row>
    <row r="241" spans="1:3" x14ac:dyDescent="0.25">
      <c r="A241" s="13">
        <v>44540</v>
      </c>
      <c r="B241" s="14">
        <v>2.833957111128552E-2</v>
      </c>
      <c r="C241" s="14">
        <v>9.5490733384817443E-3</v>
      </c>
    </row>
    <row r="242" spans="1:3" x14ac:dyDescent="0.25">
      <c r="A242" s="13">
        <v>44543</v>
      </c>
      <c r="B242" s="14">
        <v>-9.166779949015099E-3</v>
      </c>
      <c r="C242" s="14">
        <v>-9.1361676115676981E-3</v>
      </c>
    </row>
    <row r="243" spans="1:3" x14ac:dyDescent="0.25">
      <c r="A243" s="13">
        <v>44544</v>
      </c>
      <c r="B243" s="14">
        <v>-3.2586908793129338E-2</v>
      </c>
      <c r="C243" s="14">
        <v>-7.4706775774360541E-3</v>
      </c>
    </row>
    <row r="244" spans="1:3" x14ac:dyDescent="0.25">
      <c r="A244" s="13">
        <v>44545</v>
      </c>
      <c r="B244" s="14">
        <v>1.9217814250549338E-2</v>
      </c>
      <c r="C244" s="14">
        <v>1.6348464630746833E-2</v>
      </c>
    </row>
    <row r="245" spans="1:3" x14ac:dyDescent="0.25">
      <c r="A245" s="13">
        <v>44546</v>
      </c>
      <c r="B245" s="14">
        <v>-2.9134905095025886E-2</v>
      </c>
      <c r="C245" s="14">
        <v>-8.7434153799804334E-3</v>
      </c>
    </row>
    <row r="246" spans="1:3" x14ac:dyDescent="0.25">
      <c r="A246" s="13">
        <v>44547</v>
      </c>
      <c r="B246" s="14">
        <v>-3.3855688716032052E-3</v>
      </c>
      <c r="C246" s="14">
        <v>-1.0287680637092587E-2</v>
      </c>
    </row>
    <row r="247" spans="1:3" x14ac:dyDescent="0.25">
      <c r="A247" s="13">
        <v>44550</v>
      </c>
      <c r="B247" s="14">
        <v>-1.2013537122380331E-2</v>
      </c>
      <c r="C247" s="14">
        <v>-1.138805785140997E-2</v>
      </c>
    </row>
    <row r="248" spans="1:3" x14ac:dyDescent="0.25">
      <c r="A248" s="13">
        <v>44551</v>
      </c>
      <c r="B248" s="14">
        <v>2.306902317426146E-2</v>
      </c>
      <c r="C248" s="14">
        <v>1.7777934551572609E-2</v>
      </c>
    </row>
    <row r="249" spans="1:3" x14ac:dyDescent="0.25">
      <c r="A249" s="13">
        <v>44552</v>
      </c>
      <c r="B249" s="14">
        <v>1.8057445577744087E-2</v>
      </c>
      <c r="C249" s="14">
        <v>1.0180197220578887E-2</v>
      </c>
    </row>
    <row r="250" spans="1:3" x14ac:dyDescent="0.25">
      <c r="A250" s="13">
        <v>44553</v>
      </c>
      <c r="B250" s="14">
        <v>4.4715986316141605E-3</v>
      </c>
      <c r="C250" s="14">
        <v>6.2236999216618294E-3</v>
      </c>
    </row>
    <row r="251" spans="1:3" x14ac:dyDescent="0.25">
      <c r="A251" s="13">
        <v>44557</v>
      </c>
      <c r="B251" s="14">
        <v>2.3185504627466862E-2</v>
      </c>
      <c r="C251" s="14">
        <v>1.3838935247475362E-2</v>
      </c>
    </row>
    <row r="252" spans="1:3" x14ac:dyDescent="0.25">
      <c r="A252" s="13">
        <v>44558</v>
      </c>
      <c r="B252" s="14">
        <v>-3.5038603204365511E-3</v>
      </c>
      <c r="C252" s="14">
        <v>-1.0101548486260742E-3</v>
      </c>
    </row>
    <row r="253" spans="1:3" x14ac:dyDescent="0.25">
      <c r="A253" s="13">
        <v>44559</v>
      </c>
      <c r="B253" s="14">
        <v>2.0513291768226483E-3</v>
      </c>
      <c r="C253" s="14">
        <v>1.4018951394269492E-3</v>
      </c>
    </row>
    <row r="254" spans="1:3" x14ac:dyDescent="0.25">
      <c r="A254" s="13">
        <v>44560</v>
      </c>
      <c r="B254" s="14">
        <v>-7.691343406770172E-3</v>
      </c>
      <c r="C254" s="14">
        <v>-2.9897555945093547E-3</v>
      </c>
    </row>
    <row r="255" spans="1:3" x14ac:dyDescent="0.25">
      <c r="A255" s="13">
        <v>44561</v>
      </c>
      <c r="B255" s="14">
        <v>-8.8412429482747079E-3</v>
      </c>
      <c r="C255" s="14">
        <v>-2.6261799136575148E-3</v>
      </c>
    </row>
    <row r="256" spans="1:3" x14ac:dyDescent="0.25">
      <c r="A256" s="13">
        <v>44564</v>
      </c>
      <c r="B256" s="14">
        <v>-4.6682972088440289E-3</v>
      </c>
      <c r="C256" s="14">
        <v>6.3740525309705209E-3</v>
      </c>
    </row>
    <row r="257" spans="1:3" x14ac:dyDescent="0.25">
      <c r="A257" s="13">
        <v>44565</v>
      </c>
      <c r="B257" s="14">
        <v>-1.7147164443155095E-2</v>
      </c>
      <c r="C257" s="14">
        <v>-6.2962195706049511E-4</v>
      </c>
    </row>
    <row r="258" spans="1:3" x14ac:dyDescent="0.25">
      <c r="A258" s="13">
        <v>44566</v>
      </c>
      <c r="B258" s="14">
        <v>-3.8387725151843521E-2</v>
      </c>
      <c r="C258" s="14">
        <v>-1.9392757790687134E-2</v>
      </c>
    </row>
    <row r="259" spans="1:3" x14ac:dyDescent="0.25">
      <c r="A259" s="13">
        <v>44567</v>
      </c>
      <c r="B259" s="14">
        <v>-7.9020013940535299E-3</v>
      </c>
      <c r="C259" s="14">
        <v>-9.6376901620769042E-4</v>
      </c>
    </row>
    <row r="260" spans="1:3" x14ac:dyDescent="0.25">
      <c r="A260" s="13">
        <v>44568</v>
      </c>
      <c r="B260" s="14">
        <v>5.1001401027823262E-4</v>
      </c>
      <c r="C260" s="14">
        <v>-4.0502167400917697E-3</v>
      </c>
    </row>
    <row r="261" spans="1:3" x14ac:dyDescent="0.25">
      <c r="A261" s="13">
        <v>44571</v>
      </c>
      <c r="B261" s="14">
        <v>7.3221777328286934E-4</v>
      </c>
      <c r="C261" s="14">
        <v>-1.4410312534549829E-3</v>
      </c>
    </row>
    <row r="262" spans="1:3" x14ac:dyDescent="0.25">
      <c r="A262" s="13">
        <v>44572</v>
      </c>
      <c r="B262" s="14">
        <v>2.2592216428202771E-3</v>
      </c>
      <c r="C262" s="14">
        <v>9.1599846687118146E-3</v>
      </c>
    </row>
    <row r="263" spans="1:3" x14ac:dyDescent="0.25">
      <c r="A263" s="13">
        <v>44573</v>
      </c>
      <c r="B263" s="14">
        <v>1.0445168410840013E-2</v>
      </c>
      <c r="C263" s="14">
        <v>2.8177544430293628E-3</v>
      </c>
    </row>
    <row r="264" spans="1:3" x14ac:dyDescent="0.25">
      <c r="A264" s="13">
        <v>44574</v>
      </c>
      <c r="B264" s="14">
        <v>-4.2322754482215556E-2</v>
      </c>
      <c r="C264" s="14">
        <v>-1.4243615286430743E-2</v>
      </c>
    </row>
    <row r="265" spans="1:3" x14ac:dyDescent="0.25">
      <c r="A265" s="13">
        <v>44575</v>
      </c>
      <c r="B265" s="14">
        <v>1.7716725303067671E-2</v>
      </c>
      <c r="C265" s="14">
        <v>8.1998026974877518E-4</v>
      </c>
    </row>
    <row r="266" spans="1:3" x14ac:dyDescent="0.25">
      <c r="A266" s="13">
        <v>44579</v>
      </c>
      <c r="B266" s="14">
        <v>-2.4339304591006233E-2</v>
      </c>
      <c r="C266" s="14">
        <v>-1.8387945694007351E-2</v>
      </c>
    </row>
    <row r="267" spans="1:3" x14ac:dyDescent="0.25">
      <c r="A267" s="13">
        <v>44580</v>
      </c>
      <c r="B267" s="14">
        <v>2.2468391649207733E-3</v>
      </c>
      <c r="C267" s="14">
        <v>-9.6895418683387666E-3</v>
      </c>
    </row>
    <row r="268" spans="1:3" x14ac:dyDescent="0.25">
      <c r="A268" s="13">
        <v>44581</v>
      </c>
      <c r="B268" s="14">
        <v>-5.7030422374042579E-3</v>
      </c>
      <c r="C268" s="14">
        <v>-1.1037378494148285E-2</v>
      </c>
    </row>
    <row r="269" spans="1:3" x14ac:dyDescent="0.25">
      <c r="A269" s="13">
        <v>44582</v>
      </c>
      <c r="B269" s="14">
        <v>-1.8468491036594658E-2</v>
      </c>
      <c r="C269" s="14">
        <v>-1.8914821867908643E-2</v>
      </c>
    </row>
    <row r="270" spans="1:3" x14ac:dyDescent="0.25">
      <c r="A270" s="13">
        <v>44585</v>
      </c>
      <c r="B270" s="14">
        <v>1.1484887575177692E-3</v>
      </c>
      <c r="C270" s="14">
        <v>2.7717389433818056E-3</v>
      </c>
    </row>
    <row r="271" spans="1:3" x14ac:dyDescent="0.25">
      <c r="A271" s="13">
        <v>44586</v>
      </c>
      <c r="B271" s="14">
        <v>-2.6588346852105572E-2</v>
      </c>
      <c r="C271" s="14">
        <v>-1.2171906253646779E-2</v>
      </c>
    </row>
    <row r="272" spans="1:3" x14ac:dyDescent="0.25">
      <c r="A272" s="13">
        <v>44587</v>
      </c>
      <c r="B272" s="14">
        <v>2.8493102590926567E-2</v>
      </c>
      <c r="C272" s="14">
        <v>-1.4966358477517959E-3</v>
      </c>
    </row>
    <row r="273" spans="1:3" x14ac:dyDescent="0.25">
      <c r="A273" s="13">
        <v>44588</v>
      </c>
      <c r="B273" s="14">
        <v>1.0549126943455086E-2</v>
      </c>
      <c r="C273" s="14">
        <v>-5.3840887577106178E-3</v>
      </c>
    </row>
    <row r="274" spans="1:3" x14ac:dyDescent="0.25">
      <c r="A274" s="13">
        <v>44589</v>
      </c>
      <c r="B274" s="14">
        <v>2.8082012406109687E-2</v>
      </c>
      <c r="C274" s="14">
        <v>2.4347646888076009E-2</v>
      </c>
    </row>
    <row r="275" spans="1:3" x14ac:dyDescent="0.25">
      <c r="A275" s="13">
        <v>44592</v>
      </c>
      <c r="B275" s="14">
        <v>8.8233828259067816E-3</v>
      </c>
      <c r="C275" s="14">
        <v>1.8885951732779488E-2</v>
      </c>
    </row>
    <row r="276" spans="1:3" x14ac:dyDescent="0.25">
      <c r="A276" s="13">
        <v>44593</v>
      </c>
      <c r="B276" s="14">
        <v>-7.1387750546333274E-3</v>
      </c>
      <c r="C276" s="14">
        <v>6.8630035578014599E-3</v>
      </c>
    </row>
    <row r="277" spans="1:3" x14ac:dyDescent="0.25">
      <c r="A277" s="13">
        <v>44594</v>
      </c>
      <c r="B277" s="14">
        <v>1.5222415898148645E-2</v>
      </c>
      <c r="C277" s="14">
        <v>9.4225154473364346E-3</v>
      </c>
    </row>
    <row r="278" spans="1:3" x14ac:dyDescent="0.25">
      <c r="A278" s="13">
        <v>44595</v>
      </c>
      <c r="B278" s="14">
        <v>-3.8952263823946599E-2</v>
      </c>
      <c r="C278" s="14">
        <v>-2.4391082077443997E-2</v>
      </c>
    </row>
    <row r="279" spans="1:3" x14ac:dyDescent="0.25">
      <c r="A279" s="13">
        <v>44596</v>
      </c>
      <c r="B279" s="14">
        <v>1.5568423051940216E-2</v>
      </c>
      <c r="C279" s="14">
        <v>5.156929864423389E-3</v>
      </c>
    </row>
    <row r="280" spans="1:3" x14ac:dyDescent="0.25">
      <c r="A280" s="13">
        <v>44599</v>
      </c>
      <c r="B280" s="14">
        <v>-1.6310546911124244E-2</v>
      </c>
      <c r="C280" s="14">
        <v>-3.7017126347429802E-3</v>
      </c>
    </row>
    <row r="281" spans="1:3" x14ac:dyDescent="0.25">
      <c r="A281" s="13">
        <v>44600</v>
      </c>
      <c r="B281" s="14">
        <v>1.1995439552324877E-2</v>
      </c>
      <c r="C281" s="14">
        <v>8.4012071916633475E-3</v>
      </c>
    </row>
    <row r="282" spans="1:3" x14ac:dyDescent="0.25">
      <c r="A282" s="13">
        <v>44601</v>
      </c>
      <c r="B282" s="14">
        <v>2.1834762322514644E-2</v>
      </c>
      <c r="C282" s="14">
        <v>1.4517207887505488E-2</v>
      </c>
    </row>
    <row r="283" spans="1:3" x14ac:dyDescent="0.25">
      <c r="A283" s="13">
        <v>44602</v>
      </c>
      <c r="B283" s="14">
        <v>-2.8372992151394678E-2</v>
      </c>
      <c r="C283" s="14">
        <v>-1.8115725668459728E-2</v>
      </c>
    </row>
    <row r="284" spans="1:3" x14ac:dyDescent="0.25">
      <c r="A284" s="13">
        <v>44603</v>
      </c>
      <c r="B284" s="14">
        <v>-2.4274161881690549E-2</v>
      </c>
      <c r="C284" s="14">
        <v>-1.8969454344563458E-2</v>
      </c>
    </row>
    <row r="285" spans="1:3" x14ac:dyDescent="0.25">
      <c r="A285" s="13">
        <v>44606</v>
      </c>
      <c r="B285" s="14">
        <v>-1.3564530360279711E-4</v>
      </c>
      <c r="C285" s="14">
        <v>-3.8405967262932525E-3</v>
      </c>
    </row>
    <row r="286" spans="1:3" x14ac:dyDescent="0.25">
      <c r="A286" s="13">
        <v>44607</v>
      </c>
      <c r="B286" s="14">
        <v>1.8542206682691274E-2</v>
      </c>
      <c r="C286" s="14">
        <v>1.5766721170720453E-2</v>
      </c>
    </row>
    <row r="287" spans="1:3" x14ac:dyDescent="0.25">
      <c r="A287" s="13">
        <v>44608</v>
      </c>
      <c r="B287" s="14">
        <v>-1.1669729812929771E-3</v>
      </c>
      <c r="C287" s="14">
        <v>8.8120775589507674E-4</v>
      </c>
    </row>
    <row r="288" spans="1:3" x14ac:dyDescent="0.25">
      <c r="A288" s="13">
        <v>44609</v>
      </c>
      <c r="B288" s="14">
        <v>-2.9282036638279489E-2</v>
      </c>
      <c r="C288" s="14">
        <v>-2.1173138152195025E-2</v>
      </c>
    </row>
    <row r="289" spans="1:3" x14ac:dyDescent="0.25">
      <c r="A289" s="13">
        <v>44610</v>
      </c>
      <c r="B289" s="14">
        <v>-9.6311329990249397E-3</v>
      </c>
      <c r="C289" s="14">
        <v>-7.1661613961429404E-3</v>
      </c>
    </row>
    <row r="290" spans="1:3" x14ac:dyDescent="0.25">
      <c r="A290" s="13">
        <v>44614</v>
      </c>
      <c r="B290" s="14">
        <v>-7.2936775090135593E-4</v>
      </c>
      <c r="C290" s="14">
        <v>-1.0142945264832842E-2</v>
      </c>
    </row>
    <row r="291" spans="1:3" x14ac:dyDescent="0.25">
      <c r="A291" s="13">
        <v>44615</v>
      </c>
      <c r="B291" s="14">
        <v>-2.5893527341814954E-2</v>
      </c>
      <c r="C291" s="14">
        <v>-1.841212284548762E-2</v>
      </c>
    </row>
    <row r="292" spans="1:3" x14ac:dyDescent="0.25">
      <c r="A292" s="13">
        <v>44616</v>
      </c>
      <c r="B292" s="14">
        <v>5.1093922671833554E-2</v>
      </c>
      <c r="C292" s="14">
        <v>1.495685606732931E-2</v>
      </c>
    </row>
    <row r="293" spans="1:3" x14ac:dyDescent="0.25">
      <c r="A293" s="13">
        <v>44617</v>
      </c>
      <c r="B293" s="14">
        <v>9.2332589221175224E-3</v>
      </c>
      <c r="C293" s="14">
        <v>2.2372677655603423E-2</v>
      </c>
    </row>
    <row r="294" spans="1:3" x14ac:dyDescent="0.25">
      <c r="A294" s="13">
        <v>44620</v>
      </c>
      <c r="B294" s="14">
        <v>4.9780251729018869E-3</v>
      </c>
      <c r="C294" s="14">
        <v>-2.4426034406475985E-3</v>
      </c>
    </row>
    <row r="295" spans="1:3" x14ac:dyDescent="0.25">
      <c r="A295" s="13">
        <v>44621</v>
      </c>
      <c r="B295" s="14">
        <v>-1.2852042505095638E-2</v>
      </c>
      <c r="C295" s="14">
        <v>-1.547350368041185E-2</v>
      </c>
    </row>
    <row r="296" spans="1:3" x14ac:dyDescent="0.25">
      <c r="A296" s="13">
        <v>44622</v>
      </c>
      <c r="B296" s="14">
        <v>1.7765876626498499E-2</v>
      </c>
      <c r="C296" s="14">
        <v>1.8642691757320941E-2</v>
      </c>
    </row>
    <row r="297" spans="1:3" x14ac:dyDescent="0.25">
      <c r="A297" s="13">
        <v>44623</v>
      </c>
      <c r="B297" s="14">
        <v>-1.4224577811457743E-2</v>
      </c>
      <c r="C297" s="14">
        <v>-5.2546664300883138E-3</v>
      </c>
    </row>
    <row r="298" spans="1:3" x14ac:dyDescent="0.25">
      <c r="A298" s="13">
        <v>44624</v>
      </c>
      <c r="B298" s="14">
        <v>-2.0478220656017745E-2</v>
      </c>
      <c r="C298" s="14">
        <v>-7.9340425503344296E-3</v>
      </c>
    </row>
    <row r="299" spans="1:3" x14ac:dyDescent="0.25">
      <c r="A299" s="13">
        <v>44627</v>
      </c>
      <c r="B299" s="14">
        <v>-3.7776889930120634E-2</v>
      </c>
      <c r="C299" s="14">
        <v>-2.9518158313449196E-2</v>
      </c>
    </row>
    <row r="300" spans="1:3" x14ac:dyDescent="0.25">
      <c r="A300" s="13">
        <v>44628</v>
      </c>
      <c r="B300" s="14">
        <v>-1.0971525339607624E-2</v>
      </c>
      <c r="C300" s="14">
        <v>-7.2337535181997972E-3</v>
      </c>
    </row>
    <row r="301" spans="1:3" x14ac:dyDescent="0.25">
      <c r="A301" s="13">
        <v>44629</v>
      </c>
      <c r="B301" s="14">
        <v>4.5858617833758268E-2</v>
      </c>
      <c r="C301" s="14">
        <v>2.5698247891435721E-2</v>
      </c>
    </row>
    <row r="302" spans="1:3" x14ac:dyDescent="0.25">
      <c r="A302" s="13">
        <v>44630</v>
      </c>
      <c r="B302" s="14">
        <v>-1.0086873341539501E-2</v>
      </c>
      <c r="C302" s="14">
        <v>-4.2918136516678614E-3</v>
      </c>
    </row>
    <row r="303" spans="1:3" x14ac:dyDescent="0.25">
      <c r="A303" s="13">
        <v>44631</v>
      </c>
      <c r="B303" s="14">
        <v>-1.9328045676377765E-2</v>
      </c>
      <c r="C303" s="14">
        <v>-1.2961545123475138E-2</v>
      </c>
    </row>
    <row r="304" spans="1:3" x14ac:dyDescent="0.25">
      <c r="A304" s="13">
        <v>44634</v>
      </c>
      <c r="B304" s="14">
        <v>-1.2961239171464706E-2</v>
      </c>
      <c r="C304" s="14">
        <v>-7.4210024659636508E-3</v>
      </c>
    </row>
    <row r="305" spans="1:3" x14ac:dyDescent="0.25">
      <c r="A305" s="13">
        <v>44635</v>
      </c>
      <c r="B305" s="14">
        <v>3.8742474919441286E-2</v>
      </c>
      <c r="C305" s="14">
        <v>2.1408574170871005E-2</v>
      </c>
    </row>
    <row r="306" spans="1:3" x14ac:dyDescent="0.25">
      <c r="A306" s="13">
        <v>44636</v>
      </c>
      <c r="B306" s="14">
        <v>2.5213137079424915E-2</v>
      </c>
      <c r="C306" s="14">
        <v>2.2383761357182279E-2</v>
      </c>
    </row>
    <row r="307" spans="1:3" x14ac:dyDescent="0.25">
      <c r="A307" s="13">
        <v>44637</v>
      </c>
      <c r="B307" s="14">
        <v>2.8195888556800646E-3</v>
      </c>
      <c r="C307" s="14">
        <v>1.2347817571452086E-2</v>
      </c>
    </row>
    <row r="308" spans="1:3" x14ac:dyDescent="0.25">
      <c r="A308" s="13">
        <v>44638</v>
      </c>
      <c r="B308" s="14">
        <v>1.7647576144435947E-2</v>
      </c>
      <c r="C308" s="14">
        <v>1.1662294827948777E-2</v>
      </c>
    </row>
    <row r="309" spans="1:3" x14ac:dyDescent="0.25">
      <c r="A309" s="13">
        <v>44641</v>
      </c>
      <c r="B309" s="14">
        <v>-4.2270981605360657E-3</v>
      </c>
      <c r="C309" s="14">
        <v>-4.3466036210391805E-4</v>
      </c>
    </row>
    <row r="310" spans="1:3" x14ac:dyDescent="0.25">
      <c r="A310" s="13">
        <v>44642</v>
      </c>
      <c r="B310" s="14">
        <v>1.63793087085163E-2</v>
      </c>
      <c r="C310" s="14">
        <v>1.1304113600650227E-2</v>
      </c>
    </row>
    <row r="311" spans="1:3" x14ac:dyDescent="0.25">
      <c r="A311" s="13">
        <v>44643</v>
      </c>
      <c r="B311" s="14">
        <v>-1.5030210445979141E-2</v>
      </c>
      <c r="C311" s="14">
        <v>-1.2272698789159089E-2</v>
      </c>
    </row>
    <row r="312" spans="1:3" x14ac:dyDescent="0.25">
      <c r="A312" s="13">
        <v>44644</v>
      </c>
      <c r="B312" s="14">
        <v>1.5393129693398266E-2</v>
      </c>
      <c r="C312" s="14">
        <v>1.4343912920566533E-2</v>
      </c>
    </row>
    <row r="313" spans="1:3" x14ac:dyDescent="0.25">
      <c r="A313" s="13">
        <v>44645</v>
      </c>
      <c r="B313" s="14">
        <v>-1.3812733566426021E-3</v>
      </c>
      <c r="C313" s="14">
        <v>5.0661705674491277E-3</v>
      </c>
    </row>
    <row r="314" spans="1:3" x14ac:dyDescent="0.25">
      <c r="A314" s="13">
        <v>44648</v>
      </c>
      <c r="B314" s="14">
        <v>2.3116675380604114E-2</v>
      </c>
      <c r="C314" s="14">
        <v>7.1449552765867671E-3</v>
      </c>
    </row>
    <row r="315" spans="1:3" x14ac:dyDescent="0.25">
      <c r="A315" s="13">
        <v>44649</v>
      </c>
      <c r="B315" s="14">
        <v>1.5159099470294563E-2</v>
      </c>
      <c r="C315" s="14">
        <v>1.225654742753049E-2</v>
      </c>
    </row>
    <row r="316" spans="1:3" x14ac:dyDescent="0.25">
      <c r="A316" s="13">
        <v>44650</v>
      </c>
      <c r="B316" s="14">
        <v>-4.9140992801682704E-3</v>
      </c>
      <c r="C316" s="14">
        <v>-6.2937001746979108E-3</v>
      </c>
    </row>
    <row r="317" spans="1:3" x14ac:dyDescent="0.25">
      <c r="A317" s="13">
        <v>44651</v>
      </c>
      <c r="B317" s="14">
        <v>-1.7683116699323091E-2</v>
      </c>
      <c r="C317" s="14">
        <v>-1.565254071317736E-2</v>
      </c>
    </row>
    <row r="318" spans="1:3" x14ac:dyDescent="0.25">
      <c r="A318" s="13">
        <v>44652</v>
      </c>
      <c r="B318" s="14">
        <v>3.6003899680633836E-3</v>
      </c>
      <c r="C318" s="14">
        <v>3.4102225843583079E-3</v>
      </c>
    </row>
    <row r="319" spans="1:3" x14ac:dyDescent="0.25">
      <c r="A319" s="13">
        <v>44655</v>
      </c>
      <c r="B319" s="14">
        <v>1.7936450728694438E-2</v>
      </c>
      <c r="C319" s="14">
        <v>8.0909386878793062E-3</v>
      </c>
    </row>
    <row r="320" spans="1:3" x14ac:dyDescent="0.25">
      <c r="A320" s="13">
        <v>44656</v>
      </c>
      <c r="B320" s="14">
        <v>-1.2985189330244193E-2</v>
      </c>
      <c r="C320" s="14">
        <v>-1.2551720801807347E-2</v>
      </c>
    </row>
    <row r="321" spans="1:3" x14ac:dyDescent="0.25">
      <c r="A321" s="13">
        <v>44657</v>
      </c>
      <c r="B321" s="14">
        <v>-3.66056411976814E-2</v>
      </c>
      <c r="C321" s="14">
        <v>-9.7169166132718768E-3</v>
      </c>
    </row>
    <row r="322" spans="1:3" x14ac:dyDescent="0.25">
      <c r="A322" s="13">
        <v>44658</v>
      </c>
      <c r="B322" s="14">
        <v>6.2435214577535054E-3</v>
      </c>
      <c r="C322" s="14">
        <v>4.2533856284926166E-3</v>
      </c>
    </row>
    <row r="323" spans="1:3" x14ac:dyDescent="0.25">
      <c r="A323" s="13">
        <v>44659</v>
      </c>
      <c r="B323" s="14">
        <v>-1.4599948330994829E-2</v>
      </c>
      <c r="C323" s="14">
        <v>-2.6510264820543313E-3</v>
      </c>
    </row>
    <row r="324" spans="1:3" x14ac:dyDescent="0.25">
      <c r="A324" s="13">
        <v>44662</v>
      </c>
      <c r="B324" s="14">
        <v>-3.9431714041357639E-2</v>
      </c>
      <c r="C324" s="14">
        <v>-1.687729010355421E-2</v>
      </c>
    </row>
    <row r="325" spans="1:3" x14ac:dyDescent="0.25">
      <c r="A325" s="13">
        <v>44663</v>
      </c>
      <c r="B325" s="14">
        <v>-1.1217651862964055E-2</v>
      </c>
      <c r="C325" s="14">
        <v>-3.4174477177418131E-3</v>
      </c>
    </row>
    <row r="326" spans="1:3" x14ac:dyDescent="0.25">
      <c r="A326" s="13">
        <v>44664</v>
      </c>
      <c r="B326" s="14">
        <v>1.9712314380590113E-2</v>
      </c>
      <c r="C326" s="14">
        <v>1.1174577597235969E-2</v>
      </c>
    </row>
    <row r="327" spans="1:3" x14ac:dyDescent="0.25">
      <c r="A327" s="13">
        <v>44665</v>
      </c>
      <c r="B327" s="14">
        <v>-2.7084568627980036E-2</v>
      </c>
      <c r="C327" s="14">
        <v>-1.2144137844397962E-2</v>
      </c>
    </row>
    <row r="328" spans="1:3" x14ac:dyDescent="0.25">
      <c r="A328" s="13">
        <v>44669</v>
      </c>
      <c r="B328" s="14">
        <v>2.465637940272962E-3</v>
      </c>
      <c r="C328" s="14">
        <v>-2.0486828403303505E-4</v>
      </c>
    </row>
    <row r="329" spans="1:3" x14ac:dyDescent="0.25">
      <c r="A329" s="13">
        <v>44670</v>
      </c>
      <c r="B329" s="14">
        <v>1.7039780517559673E-2</v>
      </c>
      <c r="C329" s="14">
        <v>1.6057604355527201E-2</v>
      </c>
    </row>
    <row r="330" spans="1:3" x14ac:dyDescent="0.25">
      <c r="A330" s="13">
        <v>44671</v>
      </c>
      <c r="B330" s="14">
        <v>3.7152881786496322E-3</v>
      </c>
      <c r="C330" s="14">
        <v>-6.1847507158093915E-4</v>
      </c>
    </row>
    <row r="331" spans="1:3" x14ac:dyDescent="0.25">
      <c r="A331" s="13">
        <v>44672</v>
      </c>
      <c r="B331" s="14">
        <v>-1.9380845410971285E-2</v>
      </c>
      <c r="C331" s="14">
        <v>-1.4752948498371939E-2</v>
      </c>
    </row>
    <row r="332" spans="1:3" x14ac:dyDescent="0.25">
      <c r="A332" s="13">
        <v>44673</v>
      </c>
      <c r="B332" s="14">
        <v>-2.4144439512628763E-2</v>
      </c>
      <c r="C332" s="14">
        <v>-2.7740054250753706E-2</v>
      </c>
    </row>
    <row r="333" spans="1:3" x14ac:dyDescent="0.25">
      <c r="A333" s="13">
        <v>44676</v>
      </c>
      <c r="B333" s="14">
        <v>2.4413259796732114E-2</v>
      </c>
      <c r="C333" s="14">
        <v>5.6979369853822409E-3</v>
      </c>
    </row>
    <row r="334" spans="1:3" x14ac:dyDescent="0.25">
      <c r="A334" s="13">
        <v>44677</v>
      </c>
      <c r="B334" s="14">
        <v>-3.7403805773378603E-2</v>
      </c>
      <c r="C334" s="14">
        <v>-2.8146308431003901E-2</v>
      </c>
    </row>
    <row r="335" spans="1:3" x14ac:dyDescent="0.25">
      <c r="A335" s="13">
        <v>44678</v>
      </c>
      <c r="B335" s="14">
        <v>4.8109003193436514E-2</v>
      </c>
      <c r="C335" s="14">
        <v>2.0980468517017687E-3</v>
      </c>
    </row>
    <row r="336" spans="1:3" x14ac:dyDescent="0.25">
      <c r="A336" s="13">
        <v>44679</v>
      </c>
      <c r="B336" s="14">
        <v>2.2632541381884901E-2</v>
      </c>
      <c r="C336" s="14">
        <v>2.4746900072939459E-2</v>
      </c>
    </row>
    <row r="337" spans="1:3" x14ac:dyDescent="0.25">
      <c r="A337" s="13">
        <v>44680</v>
      </c>
      <c r="B337" s="14">
        <v>-4.1811808358832636E-2</v>
      </c>
      <c r="C337" s="14">
        <v>-3.6284507106413996E-2</v>
      </c>
    </row>
    <row r="338" spans="1:3" x14ac:dyDescent="0.25">
      <c r="A338" s="13">
        <v>44683</v>
      </c>
      <c r="B338" s="14">
        <v>2.5043258583682938E-2</v>
      </c>
      <c r="C338" s="14">
        <v>5.6752428123537247E-3</v>
      </c>
    </row>
    <row r="339" spans="1:3" x14ac:dyDescent="0.25">
      <c r="A339" s="13">
        <v>44684</v>
      </c>
      <c r="B339" s="14">
        <v>-9.4562671349166273E-3</v>
      </c>
      <c r="C339" s="14">
        <v>4.8371263814863501E-3</v>
      </c>
    </row>
    <row r="340" spans="1:3" x14ac:dyDescent="0.25">
      <c r="A340" s="13">
        <v>44685</v>
      </c>
      <c r="B340" s="14">
        <v>2.9100657345640209E-2</v>
      </c>
      <c r="C340" s="14">
        <v>2.9862421084402371E-2</v>
      </c>
    </row>
    <row r="341" spans="1:3" x14ac:dyDescent="0.25">
      <c r="A341" s="13">
        <v>44686</v>
      </c>
      <c r="B341" s="14">
        <v>-4.35546263484183E-2</v>
      </c>
      <c r="C341" s="14">
        <v>-3.5649708609806936E-2</v>
      </c>
    </row>
    <row r="342" spans="1:3" x14ac:dyDescent="0.25">
      <c r="A342" s="13">
        <v>44687</v>
      </c>
      <c r="B342" s="14">
        <v>-9.4467412422317432E-3</v>
      </c>
      <c r="C342" s="14">
        <v>-5.6742248424840368E-3</v>
      </c>
    </row>
    <row r="343" spans="1:3" x14ac:dyDescent="0.25">
      <c r="A343" s="13">
        <v>44690</v>
      </c>
      <c r="B343" s="14">
        <v>-3.6945425333139811E-2</v>
      </c>
      <c r="C343" s="14">
        <v>-3.203710063235677E-2</v>
      </c>
    </row>
    <row r="344" spans="1:3" x14ac:dyDescent="0.25">
      <c r="A344" s="13">
        <v>44691</v>
      </c>
      <c r="B344" s="14">
        <v>1.8595523429305497E-2</v>
      </c>
      <c r="C344" s="14">
        <v>2.4578974498534051E-3</v>
      </c>
    </row>
    <row r="345" spans="1:3" x14ac:dyDescent="0.25">
      <c r="A345" s="13">
        <v>44692</v>
      </c>
      <c r="B345" s="14">
        <v>-3.3209623932004113E-2</v>
      </c>
      <c r="C345" s="14">
        <v>-1.6463207503938329E-2</v>
      </c>
    </row>
    <row r="346" spans="1:3" x14ac:dyDescent="0.25">
      <c r="A346" s="13">
        <v>44693</v>
      </c>
      <c r="B346" s="14">
        <v>-1.9957708797300258E-2</v>
      </c>
      <c r="C346" s="14">
        <v>-1.2959645058717322E-3</v>
      </c>
    </row>
    <row r="347" spans="1:3" x14ac:dyDescent="0.25">
      <c r="A347" s="13">
        <v>44694</v>
      </c>
      <c r="B347" s="14">
        <v>2.2596433392483788E-2</v>
      </c>
      <c r="C347" s="14">
        <v>2.3869695423071553E-2</v>
      </c>
    </row>
    <row r="348" spans="1:3" x14ac:dyDescent="0.25">
      <c r="A348" s="13">
        <v>44697</v>
      </c>
      <c r="B348" s="14">
        <v>1.4552567593991397E-3</v>
      </c>
      <c r="C348" s="14">
        <v>-3.9464009295556756E-3</v>
      </c>
    </row>
    <row r="349" spans="1:3" x14ac:dyDescent="0.25">
      <c r="A349" s="13">
        <v>44698</v>
      </c>
      <c r="B349" s="14">
        <v>2.0344109541975845E-2</v>
      </c>
      <c r="C349" s="14">
        <v>2.016963223486367E-2</v>
      </c>
    </row>
    <row r="350" spans="1:3" x14ac:dyDescent="0.25">
      <c r="A350" s="13">
        <v>44699</v>
      </c>
      <c r="B350" s="14">
        <v>-4.552970902883062E-2</v>
      </c>
      <c r="C350" s="14">
        <v>-4.0395260787452536E-2</v>
      </c>
    </row>
    <row r="351" spans="1:3" x14ac:dyDescent="0.25">
      <c r="A351" s="13">
        <v>44700</v>
      </c>
      <c r="B351" s="14">
        <v>-3.6993840016831766E-3</v>
      </c>
      <c r="C351" s="14">
        <v>-5.8337818009926087E-3</v>
      </c>
    </row>
    <row r="352" spans="1:3" x14ac:dyDescent="0.25">
      <c r="A352" s="13">
        <v>44701</v>
      </c>
      <c r="B352" s="14">
        <v>-2.291194566780464E-3</v>
      </c>
      <c r="C352" s="14">
        <v>1.4614176965854024E-4</v>
      </c>
    </row>
    <row r="353" spans="1:3" x14ac:dyDescent="0.25">
      <c r="A353" s="13">
        <v>44704</v>
      </c>
      <c r="B353" s="14">
        <v>3.203175061293248E-2</v>
      </c>
      <c r="C353" s="14">
        <v>1.8555039930923528E-2</v>
      </c>
    </row>
    <row r="354" spans="1:3" x14ac:dyDescent="0.25">
      <c r="A354" s="13">
        <v>44705</v>
      </c>
      <c r="B354" s="14">
        <v>-3.9517831022058839E-3</v>
      </c>
      <c r="C354" s="14">
        <v>-8.1207976171752128E-3</v>
      </c>
    </row>
    <row r="355" spans="1:3" x14ac:dyDescent="0.25">
      <c r="A355" s="13">
        <v>44706</v>
      </c>
      <c r="B355" s="14">
        <v>1.1170525446513702E-2</v>
      </c>
      <c r="C355" s="14">
        <v>9.4507647342077714E-3</v>
      </c>
    </row>
    <row r="356" spans="1:3" x14ac:dyDescent="0.25">
      <c r="A356" s="13">
        <v>44707</v>
      </c>
      <c r="B356" s="14">
        <v>1.2875082649012498E-2</v>
      </c>
      <c r="C356" s="14">
        <v>1.9883256167224177E-2</v>
      </c>
    </row>
    <row r="357" spans="1:3" x14ac:dyDescent="0.25">
      <c r="A357" s="13">
        <v>44708</v>
      </c>
      <c r="B357" s="14">
        <v>2.7604325844013282E-2</v>
      </c>
      <c r="C357" s="14">
        <v>2.4742262955109628E-2</v>
      </c>
    </row>
    <row r="358" spans="1:3" x14ac:dyDescent="0.25">
      <c r="A358" s="13">
        <v>44712</v>
      </c>
      <c r="B358" s="14">
        <v>-5.0138234919423824E-3</v>
      </c>
      <c r="C358" s="14">
        <v>-6.2743686176591189E-3</v>
      </c>
    </row>
    <row r="359" spans="1:3" x14ac:dyDescent="0.25">
      <c r="A359" s="13">
        <v>44713</v>
      </c>
      <c r="B359" s="14">
        <v>2.0231371128041332E-3</v>
      </c>
      <c r="C359" s="14">
        <v>-7.4827686811318878E-3</v>
      </c>
    </row>
    <row r="360" spans="1:3" x14ac:dyDescent="0.25">
      <c r="A360" s="13">
        <v>44714</v>
      </c>
      <c r="B360" s="14">
        <v>7.9286737081635285E-3</v>
      </c>
      <c r="C360" s="14">
        <v>1.8431018038486215E-2</v>
      </c>
    </row>
    <row r="361" spans="1:3" x14ac:dyDescent="0.25">
      <c r="A361" s="13">
        <v>44715</v>
      </c>
      <c r="B361" s="14">
        <v>-1.6607075535984901E-2</v>
      </c>
      <c r="C361" s="14">
        <v>-1.6347313992415589E-2</v>
      </c>
    </row>
    <row r="362" spans="1:3" x14ac:dyDescent="0.25">
      <c r="A362" s="13">
        <v>44718</v>
      </c>
      <c r="B362" s="14">
        <v>-4.7035360734979234E-3</v>
      </c>
      <c r="C362" s="14">
        <v>3.1374007789130159E-3</v>
      </c>
    </row>
    <row r="363" spans="1:3" x14ac:dyDescent="0.25">
      <c r="A363" s="13">
        <v>44719</v>
      </c>
      <c r="B363" s="14">
        <v>1.3953727495588736E-2</v>
      </c>
      <c r="C363" s="14">
        <v>9.5233931732350285E-3</v>
      </c>
    </row>
    <row r="364" spans="1:3" x14ac:dyDescent="0.25">
      <c r="A364" s="13">
        <v>44720</v>
      </c>
      <c r="B364" s="14">
        <v>-7.6699390985560667E-3</v>
      </c>
      <c r="C364" s="14">
        <v>-1.0793945785935644E-2</v>
      </c>
    </row>
    <row r="365" spans="1:3" x14ac:dyDescent="0.25">
      <c r="A365" s="13">
        <v>44721</v>
      </c>
      <c r="B365" s="14">
        <v>-2.0783013333829939E-2</v>
      </c>
      <c r="C365" s="14">
        <v>-2.3798693976353577E-2</v>
      </c>
    </row>
    <row r="366" spans="1:3" x14ac:dyDescent="0.25">
      <c r="A366" s="13">
        <v>44722</v>
      </c>
      <c r="B366" s="14">
        <v>-4.4563674898690959E-2</v>
      </c>
      <c r="C366" s="14">
        <v>-2.9110303335524702E-2</v>
      </c>
    </row>
    <row r="367" spans="1:3" x14ac:dyDescent="0.25">
      <c r="A367" s="13">
        <v>44725</v>
      </c>
      <c r="B367" s="14">
        <v>-4.2412794059167105E-2</v>
      </c>
      <c r="C367" s="14">
        <v>-3.8768430665237275E-2</v>
      </c>
    </row>
    <row r="368" spans="1:3" x14ac:dyDescent="0.25">
      <c r="A368" s="13">
        <v>44726</v>
      </c>
      <c r="B368" s="14">
        <v>9.2050084724766956E-3</v>
      </c>
      <c r="C368" s="14">
        <v>-3.7736797459957637E-3</v>
      </c>
    </row>
    <row r="369" spans="1:3" x14ac:dyDescent="0.25">
      <c r="A369" s="13">
        <v>44727</v>
      </c>
      <c r="B369" s="14">
        <v>2.973533979636413E-2</v>
      </c>
      <c r="C369" s="14">
        <v>1.459250485898328E-2</v>
      </c>
    </row>
    <row r="370" spans="1:3" x14ac:dyDescent="0.25">
      <c r="A370" s="13">
        <v>44728</v>
      </c>
      <c r="B370" s="14">
        <v>-2.6970034260650096E-2</v>
      </c>
      <c r="C370" s="14">
        <v>-3.2511951488163431E-2</v>
      </c>
    </row>
    <row r="371" spans="1:3" x14ac:dyDescent="0.25">
      <c r="A371" s="13">
        <v>44729</v>
      </c>
      <c r="B371" s="14">
        <v>1.0940038661856761E-2</v>
      </c>
      <c r="C371" s="14">
        <v>2.2008656982546878E-3</v>
      </c>
    </row>
    <row r="372" spans="1:3" x14ac:dyDescent="0.25">
      <c r="A372" s="13">
        <v>44733</v>
      </c>
      <c r="B372" s="14">
        <v>2.4591180121579216E-2</v>
      </c>
      <c r="C372" s="14">
        <v>2.4477242280086992E-2</v>
      </c>
    </row>
    <row r="373" spans="1:3" x14ac:dyDescent="0.25">
      <c r="A373" s="13">
        <v>44734</v>
      </c>
      <c r="B373" s="14">
        <v>-2.4041094369667984E-3</v>
      </c>
      <c r="C373" s="14">
        <v>-1.3015723144006257E-3</v>
      </c>
    </row>
    <row r="374" spans="1:3" x14ac:dyDescent="0.25">
      <c r="A374" s="13">
        <v>44735</v>
      </c>
      <c r="B374" s="14">
        <v>2.2636639404912336E-2</v>
      </c>
      <c r="C374" s="14">
        <v>9.53221740917784E-3</v>
      </c>
    </row>
    <row r="375" spans="1:3" x14ac:dyDescent="0.25">
      <c r="A375" s="13">
        <v>44736</v>
      </c>
      <c r="B375" s="14">
        <v>3.4149733385590526E-2</v>
      </c>
      <c r="C375" s="14">
        <v>3.056329358583575E-2</v>
      </c>
    </row>
    <row r="376" spans="1:3" x14ac:dyDescent="0.25">
      <c r="A376" s="13">
        <v>44739</v>
      </c>
      <c r="B376" s="14">
        <v>-1.0496759949383799E-2</v>
      </c>
      <c r="C376" s="14">
        <v>-2.9730715337762483E-3</v>
      </c>
    </row>
    <row r="377" spans="1:3" x14ac:dyDescent="0.25">
      <c r="A377" s="13">
        <v>44740</v>
      </c>
      <c r="B377" s="14">
        <v>-3.1749061582434839E-2</v>
      </c>
      <c r="C377" s="14">
        <v>-2.0143036075892039E-2</v>
      </c>
    </row>
    <row r="378" spans="1:3" x14ac:dyDescent="0.25">
      <c r="A378" s="13">
        <v>44741</v>
      </c>
      <c r="B378" s="14">
        <v>1.4738277719840131E-2</v>
      </c>
      <c r="C378" s="14">
        <v>-7.117454091590601E-4</v>
      </c>
    </row>
    <row r="379" spans="1:3" x14ac:dyDescent="0.25">
      <c r="A379" s="13">
        <v>44742</v>
      </c>
      <c r="B379" s="14">
        <v>-1.3179404512412944E-2</v>
      </c>
      <c r="C379" s="14">
        <v>-8.7592782679986759E-3</v>
      </c>
    </row>
    <row r="380" spans="1:3" x14ac:dyDescent="0.25">
      <c r="A380" s="13">
        <v>44743</v>
      </c>
      <c r="B380" s="14">
        <v>1.0707387692493586E-2</v>
      </c>
      <c r="C380" s="14">
        <v>1.0553814029047303E-2</v>
      </c>
    </row>
    <row r="381" spans="1:3" x14ac:dyDescent="0.25">
      <c r="A381" s="13">
        <v>44747</v>
      </c>
      <c r="B381" s="14">
        <v>1.2597389913637107E-2</v>
      </c>
      <c r="C381" s="14">
        <v>1.5841285142366697E-3</v>
      </c>
    </row>
    <row r="382" spans="1:3" x14ac:dyDescent="0.25">
      <c r="A382" s="13">
        <v>44748</v>
      </c>
      <c r="B382" s="14">
        <v>1.2783064366020416E-2</v>
      </c>
      <c r="C382" s="14">
        <v>3.5731642904301068E-3</v>
      </c>
    </row>
    <row r="383" spans="1:3" x14ac:dyDescent="0.25">
      <c r="A383" s="13">
        <v>44749</v>
      </c>
      <c r="B383" s="14">
        <v>8.2264188151738946E-3</v>
      </c>
      <c r="C383" s="14">
        <v>1.4964587965241702E-2</v>
      </c>
    </row>
    <row r="384" spans="1:3" x14ac:dyDescent="0.25">
      <c r="A384" s="13">
        <v>44750</v>
      </c>
      <c r="B384" s="14">
        <v>-2.7568599611295644E-3</v>
      </c>
      <c r="C384" s="14">
        <v>-8.3027152981908438E-4</v>
      </c>
    </row>
    <row r="385" spans="1:3" x14ac:dyDescent="0.25">
      <c r="A385" s="13">
        <v>44753</v>
      </c>
      <c r="B385" s="14">
        <v>-1.1768741207397475E-2</v>
      </c>
      <c r="C385" s="14">
        <v>-1.1527461422777309E-2</v>
      </c>
    </row>
    <row r="386" spans="1:3" x14ac:dyDescent="0.25">
      <c r="A386" s="13">
        <v>44754</v>
      </c>
      <c r="B386" s="14">
        <v>-4.0981599369745422E-2</v>
      </c>
      <c r="C386" s="14">
        <v>-9.2438787173215672E-3</v>
      </c>
    </row>
    <row r="387" spans="1:3" x14ac:dyDescent="0.25">
      <c r="A387" s="13">
        <v>44755</v>
      </c>
      <c r="B387" s="14">
        <v>-3.7450039886203195E-3</v>
      </c>
      <c r="C387" s="14">
        <v>-4.4569025122100682E-3</v>
      </c>
    </row>
    <row r="388" spans="1:3" x14ac:dyDescent="0.25">
      <c r="A388" s="13">
        <v>44756</v>
      </c>
      <c r="B388" s="14">
        <v>5.381325306719041E-3</v>
      </c>
      <c r="C388" s="14">
        <v>-2.9986339021522545E-3</v>
      </c>
    </row>
    <row r="389" spans="1:3" x14ac:dyDescent="0.25">
      <c r="A389" s="13">
        <v>44757</v>
      </c>
      <c r="B389" s="14">
        <v>1.0390593485147495E-2</v>
      </c>
      <c r="C389" s="14">
        <v>1.920124935943663E-2</v>
      </c>
    </row>
    <row r="390" spans="1:3" x14ac:dyDescent="0.25">
      <c r="A390" s="13">
        <v>44760</v>
      </c>
      <c r="B390" s="14">
        <v>-9.6215239670102357E-3</v>
      </c>
      <c r="C390" s="14">
        <v>-8.3635715808313745E-3</v>
      </c>
    </row>
    <row r="391" spans="1:3" x14ac:dyDescent="0.25">
      <c r="A391" s="13">
        <v>44761</v>
      </c>
      <c r="B391" s="14">
        <v>2.0767229760175247E-2</v>
      </c>
      <c r="C391" s="14">
        <v>2.7628291645959681E-2</v>
      </c>
    </row>
    <row r="392" spans="1:3" x14ac:dyDescent="0.25">
      <c r="A392" s="13">
        <v>44762</v>
      </c>
      <c r="B392" s="14">
        <v>1.0557489457457193E-2</v>
      </c>
      <c r="C392" s="14">
        <v>5.8958061932632222E-3</v>
      </c>
    </row>
    <row r="393" spans="1:3" x14ac:dyDescent="0.25">
      <c r="A393" s="13">
        <v>44763</v>
      </c>
      <c r="B393" s="14">
        <v>9.7987513937721378E-3</v>
      </c>
      <c r="C393" s="14">
        <v>9.8613727091971214E-3</v>
      </c>
    </row>
    <row r="394" spans="1:3" x14ac:dyDescent="0.25">
      <c r="A394" s="13">
        <v>44764</v>
      </c>
      <c r="B394" s="14">
        <v>-1.6915685101260233E-2</v>
      </c>
      <c r="C394" s="14">
        <v>-9.3324669763467562E-3</v>
      </c>
    </row>
    <row r="395" spans="1:3" x14ac:dyDescent="0.25">
      <c r="A395" s="13">
        <v>44767</v>
      </c>
      <c r="B395" s="14">
        <v>-5.8763126310500463E-3</v>
      </c>
      <c r="C395" s="14">
        <v>1.3151670479691789E-3</v>
      </c>
    </row>
    <row r="396" spans="1:3" x14ac:dyDescent="0.25">
      <c r="A396" s="13">
        <v>44768</v>
      </c>
      <c r="B396" s="14">
        <v>-2.6774452809170412E-2</v>
      </c>
      <c r="C396" s="14">
        <v>-1.1543202662058641E-2</v>
      </c>
    </row>
    <row r="397" spans="1:3" x14ac:dyDescent="0.25">
      <c r="A397" s="13">
        <v>44769</v>
      </c>
      <c r="B397" s="14">
        <v>6.6851817445896314E-2</v>
      </c>
      <c r="C397" s="14">
        <v>2.6156273782937785E-2</v>
      </c>
    </row>
    <row r="398" spans="1:3" x14ac:dyDescent="0.25">
      <c r="A398" s="13">
        <v>44770</v>
      </c>
      <c r="B398" s="14">
        <v>2.8540794648315534E-2</v>
      </c>
      <c r="C398" s="14">
        <v>1.2133338697180892E-2</v>
      </c>
    </row>
    <row r="399" spans="1:3" x14ac:dyDescent="0.25">
      <c r="A399" s="13">
        <v>44771</v>
      </c>
      <c r="B399" s="14">
        <v>1.566511077541137E-2</v>
      </c>
      <c r="C399" s="14">
        <v>1.4207760082581801E-2</v>
      </c>
    </row>
    <row r="400" spans="1:3" x14ac:dyDescent="0.25">
      <c r="A400" s="13">
        <v>44774</v>
      </c>
      <c r="B400" s="14">
        <v>-9.7242176057005161E-3</v>
      </c>
      <c r="C400" s="14">
        <v>-2.823084127197673E-3</v>
      </c>
    </row>
    <row r="401" spans="1:3" x14ac:dyDescent="0.25">
      <c r="A401" s="13">
        <v>44775</v>
      </c>
      <c r="B401" s="14">
        <v>-1.1474607716653028E-2</v>
      </c>
      <c r="C401" s="14">
        <v>-6.6623955507048409E-3</v>
      </c>
    </row>
    <row r="402" spans="1:3" x14ac:dyDescent="0.25">
      <c r="A402" s="13">
        <v>44776</v>
      </c>
      <c r="B402" s="14">
        <v>2.7836302690888784E-2</v>
      </c>
      <c r="C402" s="14">
        <v>1.5638477163140069E-2</v>
      </c>
    </row>
    <row r="403" spans="1:3" x14ac:dyDescent="0.25">
      <c r="A403" s="13">
        <v>44777</v>
      </c>
      <c r="B403" s="14">
        <v>4.1774467791141036E-3</v>
      </c>
      <c r="C403" s="14">
        <v>-7.7734016405579082E-4</v>
      </c>
    </row>
    <row r="404" spans="1:3" x14ac:dyDescent="0.25">
      <c r="A404" s="13">
        <v>44778</v>
      </c>
      <c r="B404" s="14">
        <v>-2.6087529648198384E-3</v>
      </c>
      <c r="C404" s="14">
        <v>-1.6257460597355834E-3</v>
      </c>
    </row>
    <row r="405" spans="1:3" x14ac:dyDescent="0.25">
      <c r="A405" s="13">
        <v>44781</v>
      </c>
      <c r="B405" s="14">
        <v>-9.1547953735081084E-3</v>
      </c>
      <c r="C405" s="14">
        <v>-1.2375507238540906E-3</v>
      </c>
    </row>
    <row r="406" spans="1:3" x14ac:dyDescent="0.25">
      <c r="A406" s="13">
        <v>44782</v>
      </c>
      <c r="B406" s="14">
        <v>7.0632287473825443E-3</v>
      </c>
      <c r="C406" s="14">
        <v>-4.2486928935940903E-3</v>
      </c>
    </row>
    <row r="407" spans="1:3" x14ac:dyDescent="0.25">
      <c r="A407" s="13">
        <v>44783</v>
      </c>
      <c r="B407" s="14">
        <v>2.4300462268683095E-2</v>
      </c>
      <c r="C407" s="14">
        <v>2.1290637641290189E-2</v>
      </c>
    </row>
    <row r="408" spans="1:3" x14ac:dyDescent="0.25">
      <c r="A408" s="13">
        <v>44784</v>
      </c>
      <c r="B408" s="14">
        <v>-7.4006622750824201E-3</v>
      </c>
      <c r="C408" s="14">
        <v>-7.0547395835024636E-4</v>
      </c>
    </row>
    <row r="409" spans="1:3" x14ac:dyDescent="0.25">
      <c r="A409" s="13">
        <v>44785</v>
      </c>
      <c r="B409" s="14">
        <v>1.703747208706511E-2</v>
      </c>
      <c r="C409" s="14">
        <v>1.7322368774566995E-2</v>
      </c>
    </row>
    <row r="410" spans="1:3" x14ac:dyDescent="0.25">
      <c r="A410" s="13">
        <v>44788</v>
      </c>
      <c r="B410" s="14">
        <v>5.3438349074912666E-3</v>
      </c>
      <c r="C410" s="14">
        <v>3.9695418998517756E-3</v>
      </c>
    </row>
    <row r="411" spans="1:3" x14ac:dyDescent="0.25">
      <c r="A411" s="13">
        <v>44789</v>
      </c>
      <c r="B411" s="14">
        <v>-2.589989257174994E-3</v>
      </c>
      <c r="C411" s="14">
        <v>1.8756797165811246E-3</v>
      </c>
    </row>
    <row r="412" spans="1:3" x14ac:dyDescent="0.25">
      <c r="A412" s="13">
        <v>44790</v>
      </c>
      <c r="B412" s="14">
        <v>-2.6360686577823539E-3</v>
      </c>
      <c r="C412" s="14">
        <v>-7.2377949540946233E-3</v>
      </c>
    </row>
    <row r="413" spans="1:3" x14ac:dyDescent="0.25">
      <c r="A413" s="13">
        <v>44791</v>
      </c>
      <c r="B413" s="14">
        <v>-3.9474122537637869E-3</v>
      </c>
      <c r="C413" s="14">
        <v>2.2695611701914974E-3</v>
      </c>
    </row>
    <row r="414" spans="1:3" x14ac:dyDescent="0.25">
      <c r="A414" s="13">
        <v>44792</v>
      </c>
      <c r="B414" s="14">
        <v>-1.3854082039752434E-2</v>
      </c>
      <c r="C414" s="14">
        <v>-1.2900001139847943E-2</v>
      </c>
    </row>
    <row r="415" spans="1:3" x14ac:dyDescent="0.25">
      <c r="A415" s="13">
        <v>44795</v>
      </c>
      <c r="B415" s="14">
        <v>-2.9355236913109012E-2</v>
      </c>
      <c r="C415" s="14">
        <v>-2.1400064919715835E-2</v>
      </c>
    </row>
    <row r="416" spans="1:3" x14ac:dyDescent="0.25">
      <c r="A416" s="13">
        <v>44796</v>
      </c>
      <c r="B416" s="14">
        <v>-4.7162786753169655E-3</v>
      </c>
      <c r="C416" s="14">
        <v>-2.2378626777133184E-3</v>
      </c>
    </row>
    <row r="417" spans="1:3" x14ac:dyDescent="0.25">
      <c r="A417" s="13">
        <v>44797</v>
      </c>
      <c r="B417" s="14">
        <v>-2.3515334615781384E-3</v>
      </c>
      <c r="C417" s="14">
        <v>2.9161604463009833E-3</v>
      </c>
    </row>
    <row r="418" spans="1:3" x14ac:dyDescent="0.25">
      <c r="A418" s="13">
        <v>44798</v>
      </c>
      <c r="B418" s="14">
        <v>1.1095385628736241E-2</v>
      </c>
      <c r="C418" s="14">
        <v>1.4091605518061455E-2</v>
      </c>
    </row>
    <row r="419" spans="1:3" x14ac:dyDescent="0.25">
      <c r="A419" s="13">
        <v>44799</v>
      </c>
      <c r="B419" s="14">
        <v>-3.8587064315753442E-2</v>
      </c>
      <c r="C419" s="14">
        <v>-3.3688058719518764E-2</v>
      </c>
    </row>
    <row r="420" spans="1:3" x14ac:dyDescent="0.25">
      <c r="A420" s="13">
        <v>44802</v>
      </c>
      <c r="B420" s="14">
        <v>-1.0667817238141116E-2</v>
      </c>
      <c r="C420" s="14">
        <v>-6.6663557995027128E-3</v>
      </c>
    </row>
    <row r="421" spans="1:3" x14ac:dyDescent="0.25">
      <c r="A421" s="13">
        <v>44803</v>
      </c>
      <c r="B421" s="14">
        <v>-8.5211498845409704E-3</v>
      </c>
      <c r="C421" s="14">
        <v>-1.1028155571448206E-2</v>
      </c>
    </row>
    <row r="422" spans="1:3" x14ac:dyDescent="0.25">
      <c r="A422" s="13">
        <v>44804</v>
      </c>
      <c r="B422" s="14">
        <v>-5.7040907313556655E-3</v>
      </c>
      <c r="C422" s="14">
        <v>-7.8170251059712162E-3</v>
      </c>
    </row>
    <row r="423" spans="1:3" x14ac:dyDescent="0.25">
      <c r="A423" s="13">
        <v>44805</v>
      </c>
      <c r="B423" s="14">
        <v>-4.0921217467478968E-3</v>
      </c>
      <c r="C423" s="14">
        <v>2.9962320243362831E-3</v>
      </c>
    </row>
    <row r="424" spans="1:3" x14ac:dyDescent="0.25">
      <c r="A424" s="13">
        <v>44806</v>
      </c>
      <c r="B424" s="14">
        <v>-1.6666711895356491E-2</v>
      </c>
      <c r="C424" s="14">
        <v>-1.0736500458081003E-2</v>
      </c>
    </row>
    <row r="425" spans="1:3" x14ac:dyDescent="0.25">
      <c r="A425" s="13">
        <v>44810</v>
      </c>
      <c r="B425" s="14">
        <v>-1.0973921841508728E-2</v>
      </c>
      <c r="C425" s="14">
        <v>-4.0950569838349672E-3</v>
      </c>
    </row>
    <row r="426" spans="1:3" x14ac:dyDescent="0.25">
      <c r="A426" s="13">
        <v>44811</v>
      </c>
      <c r="B426" s="14">
        <v>1.9111395243280246E-2</v>
      </c>
      <c r="C426" s="14">
        <v>1.8341016392733958E-2</v>
      </c>
    </row>
    <row r="427" spans="1:3" x14ac:dyDescent="0.25">
      <c r="A427" s="13">
        <v>44812</v>
      </c>
      <c r="B427" s="14">
        <v>1.6661098364488952E-3</v>
      </c>
      <c r="C427" s="14">
        <v>6.6107218774560548E-3</v>
      </c>
    </row>
    <row r="428" spans="1:3" x14ac:dyDescent="0.25">
      <c r="A428" s="13">
        <v>44813</v>
      </c>
      <c r="B428" s="14">
        <v>2.2976947730362636E-2</v>
      </c>
      <c r="C428" s="14">
        <v>1.5271449816332957E-2</v>
      </c>
    </row>
    <row r="429" spans="1:3" x14ac:dyDescent="0.25">
      <c r="A429" s="13">
        <v>44816</v>
      </c>
      <c r="B429" s="14">
        <v>8.2813686840208876E-3</v>
      </c>
      <c r="C429" s="14">
        <v>1.0584272769349793E-2</v>
      </c>
    </row>
    <row r="430" spans="1:3" x14ac:dyDescent="0.25">
      <c r="A430" s="13">
        <v>44817</v>
      </c>
      <c r="B430" s="14">
        <v>-5.4978674827604199E-2</v>
      </c>
      <c r="C430" s="14">
        <v>-4.3236613400616762E-2</v>
      </c>
    </row>
    <row r="431" spans="1:3" x14ac:dyDescent="0.25">
      <c r="A431" s="13">
        <v>44818</v>
      </c>
      <c r="B431" s="14">
        <v>9.1264063047420793E-4</v>
      </c>
      <c r="C431" s="14">
        <v>3.387012085323974E-3</v>
      </c>
    </row>
    <row r="432" spans="1:3" x14ac:dyDescent="0.25">
      <c r="A432" s="13">
        <v>44819</v>
      </c>
      <c r="B432" s="14">
        <v>-2.71190955108951E-2</v>
      </c>
      <c r="C432" s="14">
        <v>-1.1317739184353361E-2</v>
      </c>
    </row>
    <row r="433" spans="1:3" x14ac:dyDescent="0.25">
      <c r="A433" s="13">
        <v>44820</v>
      </c>
      <c r="B433" s="14">
        <v>-2.6082314288943353E-3</v>
      </c>
      <c r="C433" s="14">
        <v>-7.1821340894484519E-3</v>
      </c>
    </row>
    <row r="434" spans="1:3" x14ac:dyDescent="0.25">
      <c r="A434" s="13">
        <v>44823</v>
      </c>
      <c r="B434" s="14">
        <v>-8.9886801275931882E-4</v>
      </c>
      <c r="C434" s="14">
        <v>6.8571007162865046E-3</v>
      </c>
    </row>
    <row r="435" spans="1:3" x14ac:dyDescent="0.25">
      <c r="A435" s="13">
        <v>44824</v>
      </c>
      <c r="B435" s="14">
        <v>-8.465592359305019E-3</v>
      </c>
      <c r="C435" s="14">
        <v>-1.1272103097361836E-2</v>
      </c>
    </row>
    <row r="436" spans="1:3" x14ac:dyDescent="0.25">
      <c r="A436" s="13">
        <v>44825</v>
      </c>
      <c r="B436" s="14">
        <v>-1.4435859587171205E-2</v>
      </c>
      <c r="C436" s="14">
        <v>-1.7116493600784457E-2</v>
      </c>
    </row>
    <row r="437" spans="1:3" x14ac:dyDescent="0.25">
      <c r="A437" s="13">
        <v>44826</v>
      </c>
      <c r="B437" s="14">
        <v>8.4953454978000786E-3</v>
      </c>
      <c r="C437" s="14">
        <v>-8.4275809796893787E-3</v>
      </c>
    </row>
    <row r="438" spans="1:3" x14ac:dyDescent="0.25">
      <c r="A438" s="13">
        <v>44827</v>
      </c>
      <c r="B438" s="14">
        <v>-1.2698199413139261E-2</v>
      </c>
      <c r="C438" s="14">
        <v>-1.7232619015461002E-2</v>
      </c>
    </row>
    <row r="439" spans="1:3" x14ac:dyDescent="0.25">
      <c r="A439" s="13">
        <v>44830</v>
      </c>
      <c r="B439" s="14">
        <v>-1.975267932056116E-3</v>
      </c>
      <c r="C439" s="14">
        <v>-1.0340526208282019E-2</v>
      </c>
    </row>
    <row r="440" spans="1:3" x14ac:dyDescent="0.25">
      <c r="A440" s="13">
        <v>44831</v>
      </c>
      <c r="B440" s="14">
        <v>-4.3799557553639724E-3</v>
      </c>
      <c r="C440" s="14">
        <v>-2.1203598092424283E-3</v>
      </c>
    </row>
    <row r="441" spans="1:3" x14ac:dyDescent="0.25">
      <c r="A441" s="13">
        <v>44832</v>
      </c>
      <c r="B441" s="14">
        <v>1.9711452237507223E-2</v>
      </c>
      <c r="C441" s="14">
        <v>1.967213992623483E-2</v>
      </c>
    </row>
    <row r="442" spans="1:3" x14ac:dyDescent="0.25">
      <c r="A442" s="13">
        <v>44833</v>
      </c>
      <c r="B442" s="14">
        <v>-1.4808829133404337E-2</v>
      </c>
      <c r="C442" s="14">
        <v>-2.1126437880238859E-2</v>
      </c>
    </row>
    <row r="443" spans="1:3" x14ac:dyDescent="0.25">
      <c r="A443" s="13">
        <v>44834</v>
      </c>
      <c r="B443" s="14">
        <v>-1.9368540819550872E-2</v>
      </c>
      <c r="C443" s="14">
        <v>-1.5066695771983316E-2</v>
      </c>
    </row>
    <row r="444" spans="1:3" x14ac:dyDescent="0.25">
      <c r="A444" s="13">
        <v>44837</v>
      </c>
      <c r="B444" s="14">
        <v>3.3662524919627103E-2</v>
      </c>
      <c r="C444" s="14">
        <v>2.5883894952576141E-2</v>
      </c>
    </row>
    <row r="445" spans="1:3" x14ac:dyDescent="0.25">
      <c r="A445" s="13">
        <v>44838</v>
      </c>
      <c r="B445" s="14">
        <v>3.381254127410336E-2</v>
      </c>
      <c r="C445" s="14">
        <v>3.0583700679551511E-2</v>
      </c>
    </row>
    <row r="446" spans="1:3" x14ac:dyDescent="0.25">
      <c r="A446" s="13">
        <v>44839</v>
      </c>
      <c r="B446" s="14">
        <v>1.285712726335002E-3</v>
      </c>
      <c r="C446" s="14">
        <v>-2.0179487570848621E-3</v>
      </c>
    </row>
    <row r="447" spans="1:3" x14ac:dyDescent="0.25">
      <c r="A447" s="13">
        <v>44840</v>
      </c>
      <c r="B447" s="14">
        <v>-9.6708877223225347E-3</v>
      </c>
      <c r="C447" s="14">
        <v>-1.0245080846639991E-2</v>
      </c>
    </row>
    <row r="448" spans="1:3" x14ac:dyDescent="0.25">
      <c r="A448" s="13">
        <v>44841</v>
      </c>
      <c r="B448" s="14">
        <v>-5.0853016138951448E-2</v>
      </c>
      <c r="C448" s="14">
        <v>-2.8003617786773561E-2</v>
      </c>
    </row>
    <row r="449" spans="1:3" x14ac:dyDescent="0.25">
      <c r="A449" s="13">
        <v>44844</v>
      </c>
      <c r="B449" s="14">
        <v>-2.1302899591687442E-2</v>
      </c>
      <c r="C449" s="14">
        <v>-7.4924636339018785E-3</v>
      </c>
    </row>
    <row r="450" spans="1:3" x14ac:dyDescent="0.25">
      <c r="A450" s="13">
        <v>44845</v>
      </c>
      <c r="B450" s="14">
        <v>-1.6750407860289945E-2</v>
      </c>
      <c r="C450" s="14">
        <v>-6.5191757777543638E-3</v>
      </c>
    </row>
    <row r="451" spans="1:3" x14ac:dyDescent="0.25">
      <c r="A451" s="13">
        <v>44846</v>
      </c>
      <c r="B451" s="14">
        <v>1.5084072175599445E-3</v>
      </c>
      <c r="C451" s="14">
        <v>-3.290773148014927E-3</v>
      </c>
    </row>
    <row r="452" spans="1:3" x14ac:dyDescent="0.25">
      <c r="A452" s="13">
        <v>44847</v>
      </c>
      <c r="B452" s="14">
        <v>3.760803001363535E-2</v>
      </c>
      <c r="C452" s="14">
        <v>2.5965642460864968E-2</v>
      </c>
    </row>
    <row r="453" spans="1:3" x14ac:dyDescent="0.25">
      <c r="A453" s="13">
        <v>44848</v>
      </c>
      <c r="B453" s="14">
        <v>-2.4248695103963297E-2</v>
      </c>
      <c r="C453" s="14">
        <v>-2.3662663615654417E-2</v>
      </c>
    </row>
    <row r="454" spans="1:3" x14ac:dyDescent="0.25">
      <c r="A454" s="13">
        <v>44851</v>
      </c>
      <c r="B454" s="14">
        <v>3.9245656830375231E-2</v>
      </c>
      <c r="C454" s="14">
        <v>2.6480052302171091E-2</v>
      </c>
    </row>
    <row r="455" spans="1:3" x14ac:dyDescent="0.25">
      <c r="A455" s="13">
        <v>44852</v>
      </c>
      <c r="B455" s="14">
        <v>4.0837573873525627E-3</v>
      </c>
      <c r="C455" s="14">
        <v>1.1427569666488615E-2</v>
      </c>
    </row>
    <row r="456" spans="1:3" x14ac:dyDescent="0.25">
      <c r="A456" s="13">
        <v>44853</v>
      </c>
      <c r="B456" s="14">
        <v>-8.4696313986917914E-3</v>
      </c>
      <c r="C456" s="14">
        <v>-6.6720972934503414E-3</v>
      </c>
    </row>
    <row r="457" spans="1:3" x14ac:dyDescent="0.25">
      <c r="A457" s="13">
        <v>44854</v>
      </c>
      <c r="B457" s="14">
        <v>-1.3954300363559528E-3</v>
      </c>
      <c r="C457" s="14">
        <v>-7.9509097065649185E-3</v>
      </c>
    </row>
    <row r="458" spans="1:3" x14ac:dyDescent="0.25">
      <c r="A458" s="13">
        <v>44855</v>
      </c>
      <c r="B458" s="14">
        <v>2.5280515021036839E-2</v>
      </c>
      <c r="C458" s="14">
        <v>2.3724819822264816E-2</v>
      </c>
    </row>
    <row r="459" spans="1:3" x14ac:dyDescent="0.25">
      <c r="A459" s="13">
        <v>44858</v>
      </c>
      <c r="B459" s="14">
        <v>2.1187853536524581E-2</v>
      </c>
      <c r="C459" s="14">
        <v>1.1881976654619946E-2</v>
      </c>
    </row>
    <row r="460" spans="1:3" x14ac:dyDescent="0.25">
      <c r="A460" s="13">
        <v>44859</v>
      </c>
      <c r="B460" s="14">
        <v>1.3791619889900257E-2</v>
      </c>
      <c r="C460" s="14">
        <v>1.6266654579669863E-2</v>
      </c>
    </row>
    <row r="461" spans="1:3" x14ac:dyDescent="0.25">
      <c r="A461" s="13">
        <v>44860</v>
      </c>
      <c r="B461" s="14">
        <v>-7.7156171679933994E-2</v>
      </c>
      <c r="C461" s="14">
        <v>-7.3877160723645318E-3</v>
      </c>
    </row>
    <row r="462" spans="1:3" x14ac:dyDescent="0.25">
      <c r="A462" s="13">
        <v>44861</v>
      </c>
      <c r="B462" s="14">
        <v>-1.9756266001166145E-2</v>
      </c>
      <c r="C462" s="14">
        <v>-6.0826106182112613E-3</v>
      </c>
    </row>
    <row r="463" spans="1:3" x14ac:dyDescent="0.25">
      <c r="A463" s="13">
        <v>44862</v>
      </c>
      <c r="B463" s="14">
        <v>4.0220516628431395E-2</v>
      </c>
      <c r="C463" s="14">
        <v>2.4626377895927597E-2</v>
      </c>
    </row>
    <row r="464" spans="1:3" x14ac:dyDescent="0.25">
      <c r="A464" s="13">
        <v>44865</v>
      </c>
      <c r="B464" s="14">
        <v>-1.5856195264119681E-2</v>
      </c>
      <c r="C464" s="14">
        <v>-7.4544041076575361E-3</v>
      </c>
    </row>
    <row r="465" spans="1:3" x14ac:dyDescent="0.25">
      <c r="A465" s="13">
        <v>44866</v>
      </c>
      <c r="B465" s="14">
        <v>-1.7059294566614713E-2</v>
      </c>
      <c r="C465" s="14">
        <v>-4.1012306087846945E-3</v>
      </c>
    </row>
    <row r="466" spans="1:3" x14ac:dyDescent="0.25">
      <c r="A466" s="13">
        <v>44867</v>
      </c>
      <c r="B466" s="14">
        <v>-3.5368404650964962E-2</v>
      </c>
      <c r="C466" s="14">
        <v>-2.5001984857342889E-2</v>
      </c>
    </row>
    <row r="467" spans="1:3" x14ac:dyDescent="0.25">
      <c r="A467" s="13">
        <v>44868</v>
      </c>
      <c r="B467" s="14">
        <v>-2.6578844629222796E-2</v>
      </c>
      <c r="C467" s="14">
        <v>-1.0585992315429726E-2</v>
      </c>
    </row>
    <row r="468" spans="1:3" x14ac:dyDescent="0.25">
      <c r="A468" s="13">
        <v>44869</v>
      </c>
      <c r="B468" s="14">
        <v>3.3325586077690532E-2</v>
      </c>
      <c r="C468" s="14">
        <v>1.3618724670070604E-2</v>
      </c>
    </row>
    <row r="469" spans="1:3" x14ac:dyDescent="0.25">
      <c r="A469" s="13">
        <v>44872</v>
      </c>
      <c r="B469" s="14">
        <v>2.9269581550011279E-2</v>
      </c>
      <c r="C469" s="14">
        <v>9.6139819205599414E-3</v>
      </c>
    </row>
    <row r="470" spans="1:3" x14ac:dyDescent="0.25">
      <c r="A470" s="13">
        <v>44873</v>
      </c>
      <c r="B470" s="14">
        <v>4.3885035417244823E-3</v>
      </c>
      <c r="C470" s="14">
        <v>5.5978928024628012E-3</v>
      </c>
    </row>
    <row r="471" spans="1:3" x14ac:dyDescent="0.25">
      <c r="A471" s="13">
        <v>44874</v>
      </c>
      <c r="B471" s="14">
        <v>-1.9050125046742437E-2</v>
      </c>
      <c r="C471" s="14">
        <v>-2.0777886954789812E-2</v>
      </c>
    </row>
    <row r="472" spans="1:3" x14ac:dyDescent="0.25">
      <c r="A472" s="13">
        <v>44875</v>
      </c>
      <c r="B472" s="14">
        <v>8.2268026858684007E-2</v>
      </c>
      <c r="C472" s="14">
        <v>5.5434484360344954E-2</v>
      </c>
    </row>
    <row r="473" spans="1:3" x14ac:dyDescent="0.25">
      <c r="A473" s="13">
        <v>44876</v>
      </c>
      <c r="B473" s="14">
        <v>1.6997196615205466E-2</v>
      </c>
      <c r="C473" s="14">
        <v>9.2407467881479698E-3</v>
      </c>
    </row>
    <row r="474" spans="1:3" x14ac:dyDescent="0.25">
      <c r="A474" s="13">
        <v>44879</v>
      </c>
      <c r="B474" s="14">
        <v>-2.2500012709645606E-2</v>
      </c>
      <c r="C474" s="14">
        <v>-8.9357770488010402E-3</v>
      </c>
    </row>
    <row r="475" spans="1:3" x14ac:dyDescent="0.25">
      <c r="A475" s="13">
        <v>44880</v>
      </c>
      <c r="B475" s="14">
        <v>1.73884856980404E-3</v>
      </c>
      <c r="C475" s="14">
        <v>8.7131165503190351E-3</v>
      </c>
    </row>
    <row r="476" spans="1:3" x14ac:dyDescent="0.25">
      <c r="A476" s="13">
        <v>44881</v>
      </c>
      <c r="B476" s="14">
        <v>1.8234426964133725E-3</v>
      </c>
      <c r="C476" s="14">
        <v>-8.2520464979902904E-3</v>
      </c>
    </row>
    <row r="477" spans="1:3" x14ac:dyDescent="0.25">
      <c r="A477" s="13">
        <v>44882</v>
      </c>
      <c r="B477" s="14">
        <v>-2.0684255647294121E-4</v>
      </c>
      <c r="C477" s="14">
        <v>-3.0893228355313939E-3</v>
      </c>
    </row>
    <row r="478" spans="1:3" x14ac:dyDescent="0.25">
      <c r="A478" s="13">
        <v>44883</v>
      </c>
      <c r="B478" s="14">
        <v>-1.9034359231107003E-3</v>
      </c>
      <c r="C478" s="14">
        <v>4.7585819088147253E-3</v>
      </c>
    </row>
    <row r="479" spans="1:3" x14ac:dyDescent="0.25">
      <c r="A479" s="13">
        <v>44886</v>
      </c>
      <c r="B479" s="14">
        <v>3.4409241268602282E-3</v>
      </c>
      <c r="C479" s="14">
        <v>-3.8836886983298212E-3</v>
      </c>
    </row>
    <row r="480" spans="1:3" x14ac:dyDescent="0.25">
      <c r="A480" s="13">
        <v>44887</v>
      </c>
      <c r="B480" s="14">
        <v>1.231140218111873E-2</v>
      </c>
      <c r="C480" s="14">
        <v>1.3579987927526094E-2</v>
      </c>
    </row>
    <row r="481" spans="1:3" x14ac:dyDescent="0.25">
      <c r="A481" s="13">
        <v>44888</v>
      </c>
      <c r="B481" s="14">
        <v>1.040709251349632E-2</v>
      </c>
      <c r="C481" s="14">
        <v>5.9146891478476541E-3</v>
      </c>
    </row>
    <row r="482" spans="1:3" x14ac:dyDescent="0.25">
      <c r="A482" s="13">
        <v>44890</v>
      </c>
      <c r="B482" s="14">
        <v>-3.6362040180528771E-4</v>
      </c>
      <c r="C482" s="14">
        <v>-2.8304419763335281E-4</v>
      </c>
    </row>
    <row r="483" spans="1:3" x14ac:dyDescent="0.25">
      <c r="A483" s="13">
        <v>44893</v>
      </c>
      <c r="B483" s="14">
        <v>-2.3152550555388764E-2</v>
      </c>
      <c r="C483" s="14">
        <v>-1.5444192913123217E-2</v>
      </c>
    </row>
    <row r="484" spans="1:3" x14ac:dyDescent="0.25">
      <c r="A484" s="13">
        <v>44894</v>
      </c>
      <c r="B484" s="14">
        <v>-5.9149119075242755E-3</v>
      </c>
      <c r="C484" s="14">
        <v>-1.5918653377758895E-3</v>
      </c>
    </row>
    <row r="485" spans="1:3" x14ac:dyDescent="0.25">
      <c r="A485" s="13">
        <v>44895</v>
      </c>
      <c r="B485" s="14">
        <v>6.1623564086219627E-2</v>
      </c>
      <c r="C485" s="14">
        <v>3.0947872397389043E-2</v>
      </c>
    </row>
    <row r="486" spans="1:3" x14ac:dyDescent="0.25">
      <c r="A486" s="13">
        <v>44896</v>
      </c>
      <c r="B486" s="14">
        <v>-1.7636781724326839E-3</v>
      </c>
      <c r="C486" s="14">
        <v>-8.6763321804981066E-4</v>
      </c>
    </row>
    <row r="487" spans="1:3" x14ac:dyDescent="0.25">
      <c r="A487" s="13">
        <v>44897</v>
      </c>
      <c r="B487" s="14">
        <v>1.2957064858981711E-3</v>
      </c>
      <c r="C487" s="14">
        <v>-1.1946604880656423E-3</v>
      </c>
    </row>
    <row r="488" spans="1:3" x14ac:dyDescent="0.25">
      <c r="A488" s="13">
        <v>44900</v>
      </c>
      <c r="B488" s="14">
        <v>-1.8900486074780357E-2</v>
      </c>
      <c r="C488" s="14">
        <v>-1.789421228356481E-2</v>
      </c>
    </row>
    <row r="489" spans="1:3" x14ac:dyDescent="0.25">
      <c r="A489" s="13">
        <v>44901</v>
      </c>
      <c r="B489" s="14">
        <v>-2.0303603353537467E-2</v>
      </c>
      <c r="C489" s="14">
        <v>-1.4399194981406046E-2</v>
      </c>
    </row>
    <row r="490" spans="1:3" x14ac:dyDescent="0.25">
      <c r="A490" s="13">
        <v>44902</v>
      </c>
      <c r="B490" s="14">
        <v>-3.0597925082996615E-3</v>
      </c>
      <c r="C490" s="14">
        <v>-1.8623708845490489E-3</v>
      </c>
    </row>
    <row r="491" spans="1:3" x14ac:dyDescent="0.25">
      <c r="A491" s="13">
        <v>44903</v>
      </c>
      <c r="B491" s="14">
        <v>1.2399127407579901E-2</v>
      </c>
      <c r="C491" s="14">
        <v>7.5217819575040205E-3</v>
      </c>
    </row>
    <row r="492" spans="1:3" x14ac:dyDescent="0.25">
      <c r="A492" s="13">
        <v>44904</v>
      </c>
      <c r="B492" s="14">
        <v>-8.0031916051114035E-3</v>
      </c>
      <c r="C492" s="14">
        <v>-7.349578247904452E-3</v>
      </c>
    </row>
    <row r="493" spans="1:3" x14ac:dyDescent="0.25">
      <c r="A493" s="13">
        <v>44907</v>
      </c>
      <c r="B493" s="14">
        <v>2.8889191612955299E-2</v>
      </c>
      <c r="C493" s="14">
        <v>1.427929621810934E-2</v>
      </c>
    </row>
    <row r="494" spans="1:3" x14ac:dyDescent="0.25">
      <c r="A494" s="13">
        <v>44908</v>
      </c>
      <c r="B494" s="14">
        <v>1.7464636718353448E-2</v>
      </c>
      <c r="C494" s="14">
        <v>7.2896644387933588E-3</v>
      </c>
    </row>
    <row r="495" spans="1:3" x14ac:dyDescent="0.25">
      <c r="A495" s="13">
        <v>44909</v>
      </c>
      <c r="B495" s="14">
        <v>1.1678018501126326E-3</v>
      </c>
      <c r="C495" s="14">
        <v>-6.0527246341003293E-3</v>
      </c>
    </row>
    <row r="496" spans="1:3" x14ac:dyDescent="0.25">
      <c r="A496" s="13">
        <v>44910</v>
      </c>
      <c r="B496" s="14">
        <v>-3.1918258147590292E-2</v>
      </c>
      <c r="C496" s="14">
        <v>-2.4921675023713962E-2</v>
      </c>
    </row>
    <row r="497" spans="1:3" x14ac:dyDescent="0.25">
      <c r="A497" s="13">
        <v>44911</v>
      </c>
      <c r="B497" s="14">
        <v>-1.734870638863794E-2</v>
      </c>
      <c r="C497" s="14">
        <v>-1.1137750774080728E-2</v>
      </c>
    </row>
    <row r="498" spans="1:3" x14ac:dyDescent="0.25">
      <c r="A498" s="13">
        <v>44914</v>
      </c>
      <c r="B498" s="14">
        <v>-1.7328104318174067E-2</v>
      </c>
      <c r="C498" s="14">
        <v>-9.0075160018523049E-3</v>
      </c>
    </row>
    <row r="499" spans="1:3" x14ac:dyDescent="0.25">
      <c r="A499" s="13">
        <v>44915</v>
      </c>
      <c r="B499" s="14">
        <v>5.6145442041481931E-3</v>
      </c>
      <c r="C499" s="14">
        <v>1.0373383615348976E-3</v>
      </c>
    </row>
    <row r="500" spans="1:3" x14ac:dyDescent="0.25">
      <c r="A500" s="13">
        <v>44916</v>
      </c>
      <c r="B500" s="14">
        <v>1.087665235097594E-2</v>
      </c>
      <c r="C500" s="14">
        <v>1.4867993802734698E-2</v>
      </c>
    </row>
    <row r="501" spans="1:3" x14ac:dyDescent="0.25">
      <c r="A501" s="13">
        <v>44917</v>
      </c>
      <c r="B501" s="14">
        <v>-2.5528592538721511E-2</v>
      </c>
      <c r="C501" s="14">
        <v>-1.4451699568616317E-2</v>
      </c>
    </row>
    <row r="502" spans="1:3" x14ac:dyDescent="0.25">
      <c r="A502" s="13">
        <v>44918</v>
      </c>
      <c r="B502" s="14">
        <v>2.2670078014968183E-3</v>
      </c>
      <c r="C502" s="14">
        <v>5.8681025252819768E-3</v>
      </c>
    </row>
    <row r="503" spans="1:3" x14ac:dyDescent="0.25">
      <c r="A503" s="13">
        <v>44922</v>
      </c>
      <c r="B503" s="14">
        <v>-7.4141626242138388E-3</v>
      </c>
      <c r="C503" s="14">
        <v>-4.049622110409685E-3</v>
      </c>
    </row>
    <row r="504" spans="1:3" x14ac:dyDescent="0.25">
      <c r="A504" s="13">
        <v>44923</v>
      </c>
      <c r="B504" s="14">
        <v>-1.0255050620030027E-2</v>
      </c>
      <c r="C504" s="14">
        <v>-1.2020638322615395E-2</v>
      </c>
    </row>
    <row r="505" spans="1:3" x14ac:dyDescent="0.25">
      <c r="A505" s="13">
        <v>44924</v>
      </c>
      <c r="B505" s="14">
        <v>2.7629771886608787E-2</v>
      </c>
      <c r="C505" s="14">
        <v>1.7461331644819084E-2</v>
      </c>
    </row>
    <row r="506" spans="1:3" x14ac:dyDescent="0.25">
      <c r="A506" s="13">
        <v>44925</v>
      </c>
      <c r="B506" s="14">
        <v>-4.9374688208252129E-3</v>
      </c>
      <c r="C506" s="14">
        <v>-2.5407424823445384E-3</v>
      </c>
    </row>
    <row r="507" spans="1:3" x14ac:dyDescent="0.25">
      <c r="A507" s="13">
        <v>44929</v>
      </c>
      <c r="B507" s="14">
        <v>-1.0007907337238465E-3</v>
      </c>
      <c r="C507" s="14">
        <v>-4.0005488792485997E-3</v>
      </c>
    </row>
    <row r="508" spans="1:3" x14ac:dyDescent="0.25">
      <c r="A508" s="13">
        <v>44930</v>
      </c>
      <c r="B508" s="14">
        <v>-4.3743210181885588E-2</v>
      </c>
      <c r="C508" s="14">
        <v>7.5389705750444165E-3</v>
      </c>
    </row>
    <row r="509" spans="1:3" x14ac:dyDescent="0.25">
      <c r="A509" s="13">
        <v>44931</v>
      </c>
      <c r="B509" s="14">
        <v>-2.963771583529564E-2</v>
      </c>
      <c r="C509" s="14">
        <v>-1.1645528874622071E-2</v>
      </c>
    </row>
    <row r="510" spans="1:3" x14ac:dyDescent="0.25">
      <c r="A510" s="13">
        <v>44932</v>
      </c>
      <c r="B510" s="14">
        <v>1.1785272382275827E-2</v>
      </c>
      <c r="C510" s="14">
        <v>2.284078102943856E-2</v>
      </c>
    </row>
    <row r="511" spans="1:3" x14ac:dyDescent="0.25">
      <c r="A511" s="13">
        <v>44935</v>
      </c>
      <c r="B511" s="14">
        <v>9.7362756677903551E-3</v>
      </c>
      <c r="C511" s="14">
        <v>-7.6763254526318006E-4</v>
      </c>
    </row>
    <row r="512" spans="1:3" x14ac:dyDescent="0.25">
      <c r="A512" s="13">
        <v>44936</v>
      </c>
      <c r="B512" s="14">
        <v>7.6173483676696954E-3</v>
      </c>
      <c r="C512" s="14">
        <v>6.9782331590620278E-3</v>
      </c>
    </row>
    <row r="513" spans="1:3" x14ac:dyDescent="0.25">
      <c r="A513" s="13">
        <v>44937</v>
      </c>
      <c r="B513" s="14">
        <v>3.0238094113955279E-2</v>
      </c>
      <c r="C513" s="14">
        <v>1.2849424614881673E-2</v>
      </c>
    </row>
    <row r="514" spans="1:3" x14ac:dyDescent="0.25">
      <c r="A514" s="13">
        <v>44938</v>
      </c>
      <c r="B514" s="14">
        <v>1.1621414273149029E-2</v>
      </c>
      <c r="C514" s="14">
        <v>3.4159058663652065E-3</v>
      </c>
    </row>
    <row r="515" spans="1:3" x14ac:dyDescent="0.25">
      <c r="A515" s="13">
        <v>44939</v>
      </c>
      <c r="B515" s="14">
        <v>3.0187971662436761E-3</v>
      </c>
      <c r="C515" s="14">
        <v>3.996858363534461E-3</v>
      </c>
    </row>
    <row r="516" spans="1:3" x14ac:dyDescent="0.25">
      <c r="A516" s="13">
        <v>44943</v>
      </c>
      <c r="B516" s="14">
        <v>4.6816788298807404E-3</v>
      </c>
      <c r="C516" s="14">
        <v>-2.030491189005214E-3</v>
      </c>
    </row>
    <row r="517" spans="1:3" x14ac:dyDescent="0.25">
      <c r="A517" s="13">
        <v>44944</v>
      </c>
      <c r="B517" s="14">
        <v>-1.8889113663112952E-2</v>
      </c>
      <c r="C517" s="14">
        <v>-1.5562598500411053E-2</v>
      </c>
    </row>
    <row r="518" spans="1:3" x14ac:dyDescent="0.25">
      <c r="A518" s="13">
        <v>44945</v>
      </c>
      <c r="B518" s="14">
        <v>-1.6453822283844323E-2</v>
      </c>
      <c r="C518" s="14">
        <v>-7.6383502962943679E-3</v>
      </c>
    </row>
    <row r="519" spans="1:3" x14ac:dyDescent="0.25">
      <c r="A519" s="13">
        <v>44946</v>
      </c>
      <c r="B519" s="14">
        <v>3.5743482089976693E-2</v>
      </c>
      <c r="C519" s="14">
        <v>1.891840104598148E-2</v>
      </c>
    </row>
    <row r="520" spans="1:3" x14ac:dyDescent="0.25">
      <c r="A520" s="13">
        <v>44949</v>
      </c>
      <c r="B520" s="14">
        <v>9.8242331344732484E-3</v>
      </c>
      <c r="C520" s="14">
        <v>1.1881344983665309E-2</v>
      </c>
    </row>
    <row r="521" spans="1:3" x14ac:dyDescent="0.25">
      <c r="A521" s="13">
        <v>44950</v>
      </c>
      <c r="B521" s="14">
        <v>-2.2260463431295124E-3</v>
      </c>
      <c r="C521" s="14">
        <v>-7.1150312581573852E-4</v>
      </c>
    </row>
    <row r="522" spans="1:3" x14ac:dyDescent="0.25">
      <c r="A522" s="13">
        <v>44951</v>
      </c>
      <c r="B522" s="14">
        <v>-5.9081335693653833E-3</v>
      </c>
      <c r="C522" s="14">
        <v>-1.8172505946633489E-4</v>
      </c>
    </row>
    <row r="523" spans="1:3" x14ac:dyDescent="0.25">
      <c r="A523" s="13">
        <v>44952</v>
      </c>
      <c r="B523" s="14">
        <v>3.0713675156381199E-2</v>
      </c>
      <c r="C523" s="14">
        <v>1.1007853469181397E-2</v>
      </c>
    </row>
    <row r="524" spans="1:3" x14ac:dyDescent="0.25">
      <c r="A524" s="13">
        <v>44953</v>
      </c>
      <c r="B524" s="14">
        <v>6.4506091456201025E-4</v>
      </c>
      <c r="C524" s="14">
        <v>2.4948409709490793E-3</v>
      </c>
    </row>
    <row r="525" spans="1:3" x14ac:dyDescent="0.25">
      <c r="A525" s="13">
        <v>44956</v>
      </c>
      <c r="B525" s="14">
        <v>-2.1961598941913792E-2</v>
      </c>
      <c r="C525" s="14">
        <v>-1.2968740984683393E-2</v>
      </c>
    </row>
    <row r="526" spans="1:3" x14ac:dyDescent="0.25">
      <c r="A526" s="13">
        <v>44957</v>
      </c>
      <c r="B526" s="14">
        <v>2.1012818266255229E-2</v>
      </c>
      <c r="C526" s="14">
        <v>1.4642470285510184E-2</v>
      </c>
    </row>
    <row r="527" spans="1:3" x14ac:dyDescent="0.25">
      <c r="A527" s="13">
        <v>44958</v>
      </c>
      <c r="B527" s="14">
        <v>1.993455851961036E-2</v>
      </c>
      <c r="C527" s="14">
        <v>1.0452303944590392E-2</v>
      </c>
    </row>
    <row r="528" spans="1:3" x14ac:dyDescent="0.25">
      <c r="A528" s="13">
        <v>44959</v>
      </c>
      <c r="B528" s="14">
        <v>4.688438433321987E-2</v>
      </c>
      <c r="C528" s="14">
        <v>1.4699373244310018E-2</v>
      </c>
    </row>
    <row r="529" spans="1:3" x14ac:dyDescent="0.25">
      <c r="A529" s="13">
        <v>44960</v>
      </c>
      <c r="B529" s="14">
        <v>-2.3620581701025132E-2</v>
      </c>
      <c r="C529" s="14">
        <v>-1.0354610691310478E-2</v>
      </c>
    </row>
    <row r="530" spans="1:3" x14ac:dyDescent="0.25">
      <c r="A530" s="13">
        <v>44963</v>
      </c>
      <c r="B530" s="14">
        <v>-6.1158737475539024E-3</v>
      </c>
      <c r="C530" s="14">
        <v>-6.1404630177544477E-3</v>
      </c>
    </row>
    <row r="531" spans="1:3" x14ac:dyDescent="0.25">
      <c r="A531" s="13">
        <v>44964</v>
      </c>
      <c r="B531" s="14">
        <v>4.2022126306784147E-2</v>
      </c>
      <c r="C531" s="14">
        <v>1.287251059802658E-2</v>
      </c>
    </row>
    <row r="532" spans="1:3" x14ac:dyDescent="0.25">
      <c r="A532" s="13">
        <v>44965</v>
      </c>
      <c r="B532" s="14">
        <v>-3.1020057866026967E-3</v>
      </c>
      <c r="C532" s="14">
        <v>-1.1080724476164745E-2</v>
      </c>
    </row>
    <row r="533" spans="1:3" x14ac:dyDescent="0.25">
      <c r="A533" s="13">
        <v>44966</v>
      </c>
      <c r="B533" s="14">
        <v>-1.1659941237672281E-2</v>
      </c>
      <c r="C533" s="14">
        <v>-8.8297961777352059E-3</v>
      </c>
    </row>
    <row r="534" spans="1:3" x14ac:dyDescent="0.25">
      <c r="A534" s="13">
        <v>44967</v>
      </c>
      <c r="B534" s="14">
        <v>-1.9724671949468346E-3</v>
      </c>
      <c r="C534" s="14">
        <v>2.1952617756952099E-3</v>
      </c>
    </row>
    <row r="535" spans="1:3" x14ac:dyDescent="0.25">
      <c r="A535" s="13">
        <v>44970</v>
      </c>
      <c r="B535" s="14">
        <v>3.124283548158777E-2</v>
      </c>
      <c r="C535" s="14">
        <v>1.1448609342766168E-2</v>
      </c>
    </row>
    <row r="536" spans="1:3" x14ac:dyDescent="0.25">
      <c r="A536" s="13">
        <v>44971</v>
      </c>
      <c r="B536" s="14">
        <v>3.1328932669286011E-3</v>
      </c>
      <c r="C536" s="14">
        <v>-2.8041453198743798E-4</v>
      </c>
    </row>
    <row r="537" spans="1:3" x14ac:dyDescent="0.25">
      <c r="A537" s="13">
        <v>44972</v>
      </c>
      <c r="B537" s="14">
        <v>-7.9927469216244766E-3</v>
      </c>
      <c r="C537" s="14">
        <v>2.7731756904960741E-3</v>
      </c>
    </row>
    <row r="538" spans="1:3" x14ac:dyDescent="0.25">
      <c r="A538" s="13">
        <v>44973</v>
      </c>
      <c r="B538" s="14">
        <v>-2.6623031720864099E-2</v>
      </c>
      <c r="C538" s="14">
        <v>-1.3788741489130634E-2</v>
      </c>
    </row>
    <row r="539" spans="1:3" x14ac:dyDescent="0.25">
      <c r="A539" s="13">
        <v>44974</v>
      </c>
      <c r="B539" s="14">
        <v>-1.5601382080996219E-2</v>
      </c>
      <c r="C539" s="14">
        <v>-2.7674058253277858E-3</v>
      </c>
    </row>
    <row r="540" spans="1:3" x14ac:dyDescent="0.25">
      <c r="A540" s="13">
        <v>44978</v>
      </c>
      <c r="B540" s="14">
        <v>-2.0886784331649231E-2</v>
      </c>
      <c r="C540" s="14">
        <v>-2.0041234255327389E-2</v>
      </c>
    </row>
    <row r="541" spans="1:3" x14ac:dyDescent="0.25">
      <c r="A541" s="13">
        <v>44979</v>
      </c>
      <c r="B541" s="14">
        <v>-4.5909029004439503E-3</v>
      </c>
      <c r="C541" s="14">
        <v>-1.5735561458868064E-3</v>
      </c>
    </row>
    <row r="542" spans="1:3" x14ac:dyDescent="0.25">
      <c r="A542" s="13">
        <v>44980</v>
      </c>
      <c r="B542" s="14">
        <v>1.2961722348672412E-2</v>
      </c>
      <c r="C542" s="14">
        <v>5.3294294160744554E-3</v>
      </c>
    </row>
    <row r="543" spans="1:3" x14ac:dyDescent="0.25">
      <c r="A543" s="13">
        <v>44981</v>
      </c>
      <c r="B543" s="14">
        <v>-2.1784332472162146E-2</v>
      </c>
      <c r="C543" s="14">
        <v>-1.0537551485558122E-2</v>
      </c>
    </row>
    <row r="544" spans="1:3" x14ac:dyDescent="0.25">
      <c r="A544" s="13">
        <v>44984</v>
      </c>
      <c r="B544" s="14">
        <v>3.7718498410157144E-3</v>
      </c>
      <c r="C544" s="14">
        <v>3.0730045671670207E-3</v>
      </c>
    </row>
    <row r="545" spans="1:3" x14ac:dyDescent="0.25">
      <c r="A545" s="13">
        <v>44985</v>
      </c>
      <c r="B545" s="14">
        <v>-2.9583116456250104E-3</v>
      </c>
      <c r="C545" s="14">
        <v>-3.0360018281855076E-3</v>
      </c>
    </row>
    <row r="546" spans="1:3" x14ac:dyDescent="0.25">
      <c r="A546" s="13">
        <v>44986</v>
      </c>
      <c r="B546" s="14">
        <v>-1.2629198768173875E-2</v>
      </c>
      <c r="C546" s="14">
        <v>-4.7252648456800484E-3</v>
      </c>
    </row>
    <row r="547" spans="1:3" x14ac:dyDescent="0.25">
      <c r="A547" s="13">
        <v>44987</v>
      </c>
      <c r="B547" s="14">
        <v>1.9653210794221072E-2</v>
      </c>
      <c r="C547" s="14">
        <v>7.582194086794395E-3</v>
      </c>
    </row>
    <row r="548" spans="1:3" x14ac:dyDescent="0.25">
      <c r="A548" s="13">
        <v>44988</v>
      </c>
      <c r="B548" s="14">
        <v>1.6646084267182084E-2</v>
      </c>
      <c r="C548" s="14">
        <v>1.6147737160748878E-2</v>
      </c>
    </row>
    <row r="549" spans="1:3" x14ac:dyDescent="0.25">
      <c r="A549" s="13">
        <v>44991</v>
      </c>
      <c r="B549" s="14">
        <v>6.1890144885752476E-3</v>
      </c>
      <c r="C549" s="14">
        <v>6.8716676982918468E-4</v>
      </c>
    </row>
    <row r="550" spans="1:3" x14ac:dyDescent="0.25">
      <c r="A550" s="13">
        <v>44992</v>
      </c>
      <c r="B550" s="14">
        <v>-1.0589069958765657E-2</v>
      </c>
      <c r="C550" s="14">
        <v>-1.5326919115337725E-2</v>
      </c>
    </row>
    <row r="551" spans="1:3" x14ac:dyDescent="0.25">
      <c r="A551" s="13">
        <v>44993</v>
      </c>
      <c r="B551" s="14">
        <v>-1.7704883614989737E-3</v>
      </c>
      <c r="C551" s="14">
        <v>1.4147940136838343E-3</v>
      </c>
    </row>
    <row r="552" spans="1:3" x14ac:dyDescent="0.25">
      <c r="A552" s="13">
        <v>44994</v>
      </c>
      <c r="B552" s="14">
        <v>-5.4394682377525462E-3</v>
      </c>
      <c r="C552" s="14">
        <v>-1.8459357873848722E-2</v>
      </c>
    </row>
    <row r="553" spans="1:3" x14ac:dyDescent="0.25">
      <c r="A553" s="13">
        <v>44995</v>
      </c>
      <c r="B553" s="14">
        <v>-1.4782990037204326E-2</v>
      </c>
      <c r="C553" s="14">
        <v>-1.4478138457051365E-2</v>
      </c>
    </row>
    <row r="554" spans="1:3" x14ac:dyDescent="0.25">
      <c r="A554" s="13">
        <v>44998</v>
      </c>
      <c r="B554" s="14">
        <v>2.1441056291286904E-2</v>
      </c>
      <c r="C554" s="14">
        <v>-1.5097610031894017E-3</v>
      </c>
    </row>
    <row r="555" spans="1:3" x14ac:dyDescent="0.25">
      <c r="A555" s="13">
        <v>44999</v>
      </c>
      <c r="B555" s="14">
        <v>2.7055666889293131E-2</v>
      </c>
      <c r="C555" s="14">
        <v>1.6476655480623836E-2</v>
      </c>
    </row>
    <row r="556" spans="1:3" x14ac:dyDescent="0.25">
      <c r="A556" s="13">
        <v>45000</v>
      </c>
      <c r="B556" s="14">
        <v>1.7830412349398746E-2</v>
      </c>
      <c r="C556" s="14">
        <v>-6.9808835654376778E-3</v>
      </c>
    </row>
    <row r="557" spans="1:3" x14ac:dyDescent="0.25">
      <c r="A557" s="13">
        <v>45001</v>
      </c>
      <c r="B557" s="14">
        <v>4.0536593070406718E-2</v>
      </c>
      <c r="C557" s="14">
        <v>1.7562006217166744E-2</v>
      </c>
    </row>
    <row r="558" spans="1:3" x14ac:dyDescent="0.25">
      <c r="A558" s="13">
        <v>45002</v>
      </c>
      <c r="B558" s="14">
        <v>1.1694411561578104E-2</v>
      </c>
      <c r="C558" s="14">
        <v>-1.1019457310067555E-2</v>
      </c>
    </row>
    <row r="559" spans="1:3" x14ac:dyDescent="0.25">
      <c r="A559" s="13">
        <v>45005</v>
      </c>
      <c r="B559" s="14">
        <v>-2.5766674589565164E-2</v>
      </c>
      <c r="C559" s="14">
        <v>8.9184037183099932E-3</v>
      </c>
    </row>
    <row r="560" spans="1:3" x14ac:dyDescent="0.25">
      <c r="A560" s="13">
        <v>45006</v>
      </c>
      <c r="B560" s="14">
        <v>5.6935527349055272E-3</v>
      </c>
      <c r="C560" s="14">
        <v>1.2982193897785016E-2</v>
      </c>
    </row>
    <row r="561" spans="1:3" x14ac:dyDescent="0.25">
      <c r="A561" s="13">
        <v>45007</v>
      </c>
      <c r="B561" s="14">
        <v>-5.4422336915275673E-3</v>
      </c>
      <c r="C561" s="14">
        <v>-1.6463223775713666E-2</v>
      </c>
    </row>
    <row r="562" spans="1:3" x14ac:dyDescent="0.25">
      <c r="A562" s="13">
        <v>45008</v>
      </c>
      <c r="B562" s="14">
        <v>1.9721575995925649E-2</v>
      </c>
      <c r="C562" s="14">
        <v>2.9845287333755059E-3</v>
      </c>
    </row>
    <row r="563" spans="1:3" x14ac:dyDescent="0.25">
      <c r="A563" s="13">
        <v>45009</v>
      </c>
      <c r="B563" s="14">
        <v>1.0480339518535354E-2</v>
      </c>
      <c r="C563" s="14">
        <v>5.6398072531044811E-3</v>
      </c>
    </row>
    <row r="564" spans="1:3" x14ac:dyDescent="0.25">
      <c r="A564" s="13">
        <v>45012</v>
      </c>
      <c r="B564" s="14">
        <v>-1.4933591121194589E-2</v>
      </c>
      <c r="C564" s="14">
        <v>1.6469543057483242E-3</v>
      </c>
    </row>
    <row r="565" spans="1:3" x14ac:dyDescent="0.25">
      <c r="A565" s="13">
        <v>45013</v>
      </c>
      <c r="B565" s="14">
        <v>-4.160888283128039E-3</v>
      </c>
      <c r="C565" s="14">
        <v>-1.573843495716262E-3</v>
      </c>
    </row>
    <row r="566" spans="1:3" x14ac:dyDescent="0.25">
      <c r="A566" s="13">
        <v>45014</v>
      </c>
      <c r="B566" s="14">
        <v>1.9183668558510926E-2</v>
      </c>
      <c r="C566" s="14">
        <v>1.4237268879836512E-2</v>
      </c>
    </row>
    <row r="567" spans="1:3" x14ac:dyDescent="0.25">
      <c r="A567" s="13">
        <v>45015</v>
      </c>
      <c r="B567" s="14">
        <v>1.2619850435032076E-2</v>
      </c>
      <c r="C567" s="14">
        <v>5.715269388668019E-3</v>
      </c>
    </row>
    <row r="568" spans="1:3" x14ac:dyDescent="0.25">
      <c r="A568" s="13">
        <v>45016</v>
      </c>
      <c r="B568" s="14">
        <v>1.4962018375079997E-2</v>
      </c>
      <c r="C568" s="14">
        <v>1.4436542471763842E-2</v>
      </c>
    </row>
    <row r="569" spans="1:3" x14ac:dyDescent="0.25">
      <c r="A569" s="13">
        <v>45019</v>
      </c>
      <c r="B569" s="14">
        <v>-3.7110184316696691E-3</v>
      </c>
      <c r="C569" s="14">
        <v>3.6988464765424643E-3</v>
      </c>
    </row>
    <row r="570" spans="1:3" x14ac:dyDescent="0.25">
      <c r="A570" s="13">
        <v>45020</v>
      </c>
      <c r="B570" s="14">
        <v>-1.7434872376842966E-4</v>
      </c>
      <c r="C570" s="14">
        <v>-5.7969720833299793E-3</v>
      </c>
    </row>
    <row r="571" spans="1:3" x14ac:dyDescent="0.25">
      <c r="A571" s="13">
        <v>45021</v>
      </c>
      <c r="B571" s="14">
        <v>-9.8891349076552105E-3</v>
      </c>
      <c r="C571" s="14">
        <v>-2.4923705312282205E-3</v>
      </c>
    </row>
    <row r="572" spans="1:3" x14ac:dyDescent="0.25">
      <c r="A572" s="13">
        <v>45022</v>
      </c>
      <c r="B572" s="14">
        <v>2.5532683045059571E-2</v>
      </c>
      <c r="C572" s="14">
        <v>3.5791630944272111E-3</v>
      </c>
    </row>
    <row r="573" spans="1:3" x14ac:dyDescent="0.25">
      <c r="A573" s="13">
        <v>45026</v>
      </c>
      <c r="B573" s="14">
        <v>-7.5786648051048957E-3</v>
      </c>
      <c r="C573" s="14">
        <v>9.9630299743751725E-4</v>
      </c>
    </row>
    <row r="574" spans="1:3" x14ac:dyDescent="0.25">
      <c r="A574" s="13">
        <v>45027</v>
      </c>
      <c r="B574" s="14">
        <v>-2.2668453491703548E-2</v>
      </c>
      <c r="C574" s="14">
        <v>-4.1352477946236312E-5</v>
      </c>
    </row>
    <row r="575" spans="1:3" x14ac:dyDescent="0.25">
      <c r="A575" s="13">
        <v>45028</v>
      </c>
      <c r="B575" s="14">
        <v>2.3333847322301567E-3</v>
      </c>
      <c r="C575" s="14">
        <v>-4.1348840520069319E-3</v>
      </c>
    </row>
    <row r="576" spans="1:3" x14ac:dyDescent="0.25">
      <c r="A576" s="13">
        <v>45029</v>
      </c>
      <c r="B576" s="14">
        <v>2.2399588649376377E-2</v>
      </c>
      <c r="C576" s="14">
        <v>1.3262689993638065E-2</v>
      </c>
    </row>
    <row r="577" spans="1:3" x14ac:dyDescent="0.25">
      <c r="A577" s="13">
        <v>45030</v>
      </c>
      <c r="B577" s="14">
        <v>-1.2765578595355216E-2</v>
      </c>
      <c r="C577" s="14">
        <v>-2.0693734728036723E-3</v>
      </c>
    </row>
    <row r="578" spans="1:3" x14ac:dyDescent="0.25">
      <c r="A578" s="13">
        <v>45033</v>
      </c>
      <c r="B578" s="14">
        <v>9.2959896830836688E-3</v>
      </c>
      <c r="C578" s="14">
        <v>3.3061569029655458E-3</v>
      </c>
    </row>
    <row r="579" spans="1:3" x14ac:dyDescent="0.25">
      <c r="A579" s="13">
        <v>45034</v>
      </c>
      <c r="B579" s="14">
        <v>-1.4889981265558624E-3</v>
      </c>
      <c r="C579" s="14">
        <v>8.5522029597373669E-4</v>
      </c>
    </row>
    <row r="580" spans="1:3" x14ac:dyDescent="0.25">
      <c r="A580" s="13">
        <v>45035</v>
      </c>
      <c r="B580" s="14">
        <v>2.7755190123052344E-4</v>
      </c>
      <c r="C580" s="14">
        <v>-8.4261997698013938E-5</v>
      </c>
    </row>
    <row r="581" spans="1:3" x14ac:dyDescent="0.25">
      <c r="A581" s="13">
        <v>45036</v>
      </c>
      <c r="B581" s="14">
        <v>-8.1124039722447125E-3</v>
      </c>
      <c r="C581" s="14">
        <v>-5.9525481529729774E-3</v>
      </c>
    </row>
    <row r="582" spans="1:3" x14ac:dyDescent="0.25">
      <c r="A582" s="13">
        <v>45037</v>
      </c>
      <c r="B582" s="14">
        <v>-1.2232534107620094E-3</v>
      </c>
      <c r="C582" s="14">
        <v>9.0318888695773488E-4</v>
      </c>
    </row>
    <row r="583" spans="1:3" x14ac:dyDescent="0.25">
      <c r="A583" s="13">
        <v>45040</v>
      </c>
      <c r="B583" s="14">
        <v>-1.3962802229019473E-2</v>
      </c>
      <c r="C583" s="14">
        <v>8.5157916609030426E-4</v>
      </c>
    </row>
    <row r="584" spans="1:3" x14ac:dyDescent="0.25">
      <c r="A584" s="13">
        <v>45041</v>
      </c>
      <c r="B584" s="14">
        <v>-2.2536208175207309E-2</v>
      </c>
      <c r="C584" s="14">
        <v>-1.5810858882773268E-2</v>
      </c>
    </row>
    <row r="585" spans="1:3" x14ac:dyDescent="0.25">
      <c r="A585" s="13">
        <v>45042</v>
      </c>
      <c r="B585" s="14">
        <v>7.2435024841266238E-2</v>
      </c>
      <c r="C585" s="14">
        <v>-3.8411871973298472E-3</v>
      </c>
    </row>
    <row r="586" spans="1:3" x14ac:dyDescent="0.25">
      <c r="A586" s="13">
        <v>45043</v>
      </c>
      <c r="B586" s="14">
        <v>3.202761947743453E-2</v>
      </c>
      <c r="C586" s="14">
        <v>1.9566149722497019E-2</v>
      </c>
    </row>
    <row r="587" spans="1:3" x14ac:dyDescent="0.25">
      <c r="A587" s="13">
        <v>45044</v>
      </c>
      <c r="B587" s="14">
        <v>7.9716397213205597E-3</v>
      </c>
      <c r="C587" s="14">
        <v>8.2532027534605694E-3</v>
      </c>
    </row>
    <row r="588" spans="1:3" x14ac:dyDescent="0.25">
      <c r="A588" s="13">
        <v>45047</v>
      </c>
      <c r="B588" s="14">
        <v>-5.5327834475045433E-3</v>
      </c>
      <c r="C588" s="14">
        <v>-3.8610649020768596E-4</v>
      </c>
    </row>
    <row r="589" spans="1:3" x14ac:dyDescent="0.25">
      <c r="A589" s="13">
        <v>45048</v>
      </c>
      <c r="B589" s="14">
        <v>-4.9095395359023111E-4</v>
      </c>
      <c r="C589" s="14">
        <v>-1.1586262936400322E-2</v>
      </c>
    </row>
    <row r="590" spans="1:3" x14ac:dyDescent="0.25">
      <c r="A590" s="13">
        <v>45049</v>
      </c>
      <c r="B590" s="14">
        <v>-3.3069234983566136E-3</v>
      </c>
      <c r="C590" s="14">
        <v>-6.9983050646564493E-3</v>
      </c>
    </row>
    <row r="591" spans="1:3" x14ac:dyDescent="0.25">
      <c r="A591" s="13">
        <v>45050</v>
      </c>
      <c r="B591" s="14">
        <v>3.317895525033439E-3</v>
      </c>
      <c r="C591" s="14">
        <v>-7.2187323343824482E-3</v>
      </c>
    </row>
    <row r="592" spans="1:3" x14ac:dyDescent="0.25">
      <c r="A592" s="13">
        <v>45051</v>
      </c>
      <c r="B592" s="14">
        <v>1.7157357145282871E-2</v>
      </c>
      <c r="C592" s="14">
        <v>1.8474751389515338E-2</v>
      </c>
    </row>
    <row r="593" spans="1:3" x14ac:dyDescent="0.25">
      <c r="A593" s="13">
        <v>45054</v>
      </c>
      <c r="B593" s="14">
        <v>-6.4382255272559859E-3</v>
      </c>
      <c r="C593" s="14">
        <v>4.5212866424901782E-4</v>
      </c>
    </row>
    <row r="594" spans="1:3" x14ac:dyDescent="0.25">
      <c r="A594" s="13">
        <v>45055</v>
      </c>
      <c r="B594" s="14">
        <v>-5.3457191938191886E-3</v>
      </c>
      <c r="C594" s="14">
        <v>-4.5794212772585306E-3</v>
      </c>
    </row>
    <row r="595" spans="1:3" x14ac:dyDescent="0.25">
      <c r="A595" s="13">
        <v>45056</v>
      </c>
      <c r="B595" s="14">
        <v>1.7296334923603243E-2</v>
      </c>
      <c r="C595" s="14">
        <v>4.4839652634049544E-3</v>
      </c>
    </row>
    <row r="596" spans="1:3" x14ac:dyDescent="0.25">
      <c r="A596" s="13">
        <v>45057</v>
      </c>
      <c r="B596" s="14">
        <v>-7.0445957672407543E-3</v>
      </c>
      <c r="C596" s="14">
        <v>-1.6966239932158641E-3</v>
      </c>
    </row>
    <row r="597" spans="1:3" x14ac:dyDescent="0.25">
      <c r="A597" s="13">
        <v>45058</v>
      </c>
      <c r="B597" s="14">
        <v>-3.6757802268651903E-3</v>
      </c>
      <c r="C597" s="14">
        <v>-1.5833068345566114E-3</v>
      </c>
    </row>
    <row r="598" spans="1:3" x14ac:dyDescent="0.25">
      <c r="A598" s="13">
        <v>45061</v>
      </c>
      <c r="B598" s="14">
        <v>1.5859274394465907E-3</v>
      </c>
      <c r="C598" s="14">
        <v>2.9581644391339168E-3</v>
      </c>
    </row>
    <row r="599" spans="1:3" x14ac:dyDescent="0.25">
      <c r="A599" s="13">
        <v>45062</v>
      </c>
      <c r="B599" s="14">
        <v>7.3676050498511121E-3</v>
      </c>
      <c r="C599" s="14">
        <v>-6.3776833731530296E-3</v>
      </c>
    </row>
    <row r="600" spans="1:3" x14ac:dyDescent="0.25">
      <c r="A600" s="13">
        <v>45063</v>
      </c>
      <c r="B600" s="14">
        <v>9.4516573620880874E-3</v>
      </c>
      <c r="C600" s="14">
        <v>1.1890829058788237E-2</v>
      </c>
    </row>
    <row r="601" spans="1:3" x14ac:dyDescent="0.25">
      <c r="A601" s="13">
        <v>45064</v>
      </c>
      <c r="B601" s="14">
        <v>1.4394880620107325E-2</v>
      </c>
      <c r="C601" s="14">
        <v>9.4450486494267287E-3</v>
      </c>
    </row>
    <row r="602" spans="1:3" x14ac:dyDescent="0.25">
      <c r="A602" s="13">
        <v>45065</v>
      </c>
      <c r="B602" s="14">
        <v>-5.6517378580119037E-4</v>
      </c>
      <c r="C602" s="14">
        <v>-1.4458676054706391E-3</v>
      </c>
    </row>
    <row r="603" spans="1:3" x14ac:dyDescent="0.25">
      <c r="A603" s="13">
        <v>45068</v>
      </c>
      <c r="B603" s="14">
        <v>8.9210865972583504E-3</v>
      </c>
      <c r="C603" s="14">
        <v>1.5503469643891941E-4</v>
      </c>
    </row>
    <row r="604" spans="1:3" x14ac:dyDescent="0.25">
      <c r="A604" s="13">
        <v>45069</v>
      </c>
      <c r="B604" s="14">
        <v>-1.8431830344586356E-2</v>
      </c>
      <c r="C604" s="14">
        <v>-1.1222026747550167E-2</v>
      </c>
    </row>
    <row r="605" spans="1:3" x14ac:dyDescent="0.25">
      <c r="A605" s="13">
        <v>45070</v>
      </c>
      <c r="B605" s="14">
        <v>-4.472628952446306E-3</v>
      </c>
      <c r="C605" s="14">
        <v>-7.3186003353534002E-3</v>
      </c>
    </row>
    <row r="606" spans="1:3" x14ac:dyDescent="0.25">
      <c r="A606" s="13">
        <v>45071</v>
      </c>
      <c r="B606" s="14">
        <v>3.8458004896764403E-2</v>
      </c>
      <c r="C606" s="14">
        <v>8.7575812659023266E-3</v>
      </c>
    </row>
    <row r="607" spans="1:3" x14ac:dyDescent="0.25">
      <c r="A607" s="13">
        <v>45072</v>
      </c>
      <c r="B607" s="14">
        <v>2.1385613123520691E-2</v>
      </c>
      <c r="C607" s="14">
        <v>1.3049086777997326E-2</v>
      </c>
    </row>
    <row r="608" spans="1:3" x14ac:dyDescent="0.25">
      <c r="A608" s="13">
        <v>45076</v>
      </c>
      <c r="B608" s="14">
        <v>-5.0466875248850931E-3</v>
      </c>
      <c r="C608" s="14">
        <v>1.6603268498537402E-5</v>
      </c>
    </row>
    <row r="609" spans="1:3" x14ac:dyDescent="0.25">
      <c r="A609" s="13">
        <v>45077</v>
      </c>
      <c r="B609" s="14">
        <v>-8.5143889191628581E-3</v>
      </c>
      <c r="C609" s="14">
        <v>-6.1086242098339644E-3</v>
      </c>
    </row>
    <row r="610" spans="1:3" x14ac:dyDescent="0.25">
      <c r="A610" s="13">
        <v>45078</v>
      </c>
      <c r="B610" s="14">
        <v>1.2759329315065996E-2</v>
      </c>
      <c r="C610" s="14">
        <v>9.854453563032663E-3</v>
      </c>
    </row>
    <row r="611" spans="1:3" x14ac:dyDescent="0.25">
      <c r="A611" s="13">
        <v>45079</v>
      </c>
      <c r="B611" s="14">
        <v>8.4790347187340982E-3</v>
      </c>
      <c r="C611" s="14">
        <v>1.4534424705965505E-2</v>
      </c>
    </row>
    <row r="612" spans="1:3" x14ac:dyDescent="0.25">
      <c r="A612" s="13">
        <v>45082</v>
      </c>
      <c r="B612" s="14">
        <v>1.6101895209330679E-3</v>
      </c>
      <c r="C612" s="14">
        <v>-2.0035816359177923E-3</v>
      </c>
    </row>
    <row r="613" spans="1:3" x14ac:dyDescent="0.25">
      <c r="A613" s="13">
        <v>45083</v>
      </c>
      <c r="B613" s="14">
        <v>-6.7274273336520385E-3</v>
      </c>
      <c r="C613" s="14">
        <v>2.3538963079142695E-3</v>
      </c>
    </row>
    <row r="614" spans="1:3" x14ac:dyDescent="0.25">
      <c r="A614" s="13">
        <v>45084</v>
      </c>
      <c r="B614" s="14">
        <v>-3.0867976398923549E-2</v>
      </c>
      <c r="C614" s="14">
        <v>-3.8120096998572376E-3</v>
      </c>
    </row>
    <row r="615" spans="1:3" x14ac:dyDescent="0.25">
      <c r="A615" s="13">
        <v>45085</v>
      </c>
      <c r="B615" s="14">
        <v>5.8136671061305841E-3</v>
      </c>
      <c r="C615" s="14">
        <v>6.1886426142415442E-3</v>
      </c>
    </row>
    <row r="616" spans="1:3" x14ac:dyDescent="0.25">
      <c r="A616" s="13">
        <v>45086</v>
      </c>
      <c r="B616" s="14">
        <v>4.7040945863810503E-3</v>
      </c>
      <c r="C616" s="14">
        <v>1.1480595394411785E-3</v>
      </c>
    </row>
    <row r="617" spans="1:3" x14ac:dyDescent="0.25">
      <c r="A617" s="13">
        <v>45089</v>
      </c>
      <c r="B617" s="14">
        <v>1.5483815457545349E-2</v>
      </c>
      <c r="C617" s="14">
        <v>9.3211488102370888E-3</v>
      </c>
    </row>
    <row r="618" spans="1:3" x14ac:dyDescent="0.25">
      <c r="A618" s="13">
        <v>45090</v>
      </c>
      <c r="B618" s="14">
        <v>7.3527194635290552E-3</v>
      </c>
      <c r="C618" s="14">
        <v>6.9324899514738086E-3</v>
      </c>
    </row>
    <row r="619" spans="1:3" x14ac:dyDescent="0.25">
      <c r="A619" s="13">
        <v>45091</v>
      </c>
      <c r="B619" s="14">
        <v>9.1236512956550889E-3</v>
      </c>
      <c r="C619" s="14">
        <v>8.1942552593215799E-4</v>
      </c>
    </row>
    <row r="620" spans="1:3" x14ac:dyDescent="0.25">
      <c r="A620" s="13">
        <v>45092</v>
      </c>
      <c r="B620" s="14">
        <v>3.1896707380021767E-2</v>
      </c>
      <c r="C620" s="14">
        <v>1.2178137420346744E-2</v>
      </c>
    </row>
    <row r="621" spans="1:3" x14ac:dyDescent="0.25">
      <c r="A621" s="13">
        <v>45093</v>
      </c>
      <c r="B621" s="14">
        <v>-1.6575596405808926E-2</v>
      </c>
      <c r="C621" s="14">
        <v>-3.671619528426367E-3</v>
      </c>
    </row>
    <row r="622" spans="1:3" x14ac:dyDescent="0.25">
      <c r="A622" s="13">
        <v>45097</v>
      </c>
      <c r="B622" s="14">
        <v>-1.2502732901235204E-2</v>
      </c>
      <c r="C622" s="14">
        <v>-4.7351076976228125E-3</v>
      </c>
    </row>
    <row r="623" spans="1:3" x14ac:dyDescent="0.25">
      <c r="A623" s="13">
        <v>45098</v>
      </c>
      <c r="B623" s="14">
        <v>-1.3282075942760532E-2</v>
      </c>
      <c r="C623" s="14">
        <v>-5.2452815830036185E-3</v>
      </c>
    </row>
    <row r="624" spans="1:3" x14ac:dyDescent="0.25">
      <c r="A624" s="13">
        <v>45099</v>
      </c>
      <c r="B624" s="14">
        <v>1.8437418695965525E-2</v>
      </c>
      <c r="C624" s="14">
        <v>3.7107984144384037E-3</v>
      </c>
    </row>
    <row r="625" spans="1:3" x14ac:dyDescent="0.25">
      <c r="A625" s="13">
        <v>45100</v>
      </c>
      <c r="B625" s="14">
        <v>-1.3805820900548703E-2</v>
      </c>
      <c r="C625" s="14">
        <v>-7.6588087666845219E-3</v>
      </c>
    </row>
    <row r="626" spans="1:3" x14ac:dyDescent="0.25">
      <c r="A626" s="13">
        <v>45103</v>
      </c>
      <c r="B626" s="14">
        <v>-1.9163030210153829E-2</v>
      </c>
      <c r="C626" s="14">
        <v>-4.4868382932564356E-3</v>
      </c>
    </row>
    <row r="627" spans="1:3" x14ac:dyDescent="0.25">
      <c r="A627" s="13">
        <v>45104</v>
      </c>
      <c r="B627" s="14">
        <v>1.816797673187585E-2</v>
      </c>
      <c r="C627" s="14">
        <v>1.1455854954693081E-2</v>
      </c>
    </row>
    <row r="628" spans="1:3" x14ac:dyDescent="0.25">
      <c r="A628" s="13">
        <v>45105</v>
      </c>
      <c r="B628" s="14">
        <v>3.8258723558244837E-3</v>
      </c>
      <c r="C628" s="14">
        <v>-3.5407668843838685E-4</v>
      </c>
    </row>
    <row r="629" spans="1:3" x14ac:dyDescent="0.25">
      <c r="A629" s="13">
        <v>45106</v>
      </c>
      <c r="B629" s="14">
        <v>-2.3821147870251086E-3</v>
      </c>
      <c r="C629" s="14">
        <v>4.4735446728059467E-3</v>
      </c>
    </row>
    <row r="630" spans="1:3" x14ac:dyDescent="0.25">
      <c r="A630" s="13">
        <v>45107</v>
      </c>
      <c r="B630" s="14">
        <v>1.6385732727040133E-2</v>
      </c>
      <c r="C630" s="14">
        <v>1.2269004495714029E-2</v>
      </c>
    </row>
    <row r="631" spans="1:3" x14ac:dyDescent="0.25">
      <c r="A631" s="13">
        <v>45110</v>
      </c>
      <c r="B631" s="14">
        <v>-7.4881264534424705E-3</v>
      </c>
      <c r="C631" s="14">
        <v>1.1706778016009431E-3</v>
      </c>
    </row>
    <row r="632" spans="1:3" x14ac:dyDescent="0.25">
      <c r="A632" s="13">
        <v>45112</v>
      </c>
      <c r="B632" s="14">
        <v>4.7349869142263669E-4</v>
      </c>
      <c r="C632" s="14">
        <v>-1.9683184132291689E-3</v>
      </c>
    </row>
    <row r="633" spans="1:3" x14ac:dyDescent="0.25">
      <c r="A633" s="13">
        <v>45113</v>
      </c>
      <c r="B633" s="14">
        <v>9.2265500227004024E-3</v>
      </c>
      <c r="C633" s="14">
        <v>-7.9225113365009037E-3</v>
      </c>
    </row>
    <row r="634" spans="1:3" x14ac:dyDescent="0.25">
      <c r="A634" s="13">
        <v>45114</v>
      </c>
      <c r="B634" s="14">
        <v>-1.1867284659642437E-2</v>
      </c>
      <c r="C634" s="14">
        <v>-2.865100538620307E-3</v>
      </c>
    </row>
    <row r="635" spans="1:3" x14ac:dyDescent="0.25">
      <c r="A635" s="13">
        <v>45117</v>
      </c>
      <c r="B635" s="14">
        <v>-1.5983928993839984E-2</v>
      </c>
      <c r="C635" s="14">
        <v>2.40502605713144E-3</v>
      </c>
    </row>
    <row r="636" spans="1:3" x14ac:dyDescent="0.25">
      <c r="A636" s="13">
        <v>45118</v>
      </c>
      <c r="B636" s="14">
        <v>1.9288728489234978E-3</v>
      </c>
      <c r="C636" s="14">
        <v>6.742211055888475E-3</v>
      </c>
    </row>
    <row r="637" spans="1:3" x14ac:dyDescent="0.25">
      <c r="A637" s="13">
        <v>45119</v>
      </c>
      <c r="B637" s="14">
        <v>1.4226846847015782E-2</v>
      </c>
      <c r="C637" s="14">
        <v>7.4112334853123829E-3</v>
      </c>
    </row>
    <row r="638" spans="1:3" x14ac:dyDescent="0.25">
      <c r="A638" s="13">
        <v>45120</v>
      </c>
      <c r="B638" s="14">
        <v>1.6192231219703757E-2</v>
      </c>
      <c r="C638" s="14">
        <v>8.4701534580691479E-3</v>
      </c>
    </row>
    <row r="639" spans="1:3" x14ac:dyDescent="0.25">
      <c r="A639" s="13">
        <v>45121</v>
      </c>
      <c r="B639" s="14">
        <v>7.5291300754468616E-3</v>
      </c>
      <c r="C639" s="14">
        <v>-1.0244071333034954E-3</v>
      </c>
    </row>
    <row r="640" spans="1:3" x14ac:dyDescent="0.25">
      <c r="A640" s="13">
        <v>45124</v>
      </c>
      <c r="B640" s="14">
        <v>1.4195591998713531E-3</v>
      </c>
      <c r="C640" s="14">
        <v>3.8553825145495333E-3</v>
      </c>
    </row>
    <row r="641" spans="1:3" x14ac:dyDescent="0.25">
      <c r="A641" s="13">
        <v>45125</v>
      </c>
      <c r="B641" s="14">
        <v>3.979968967606231E-2</v>
      </c>
      <c r="C641" s="14">
        <v>7.117275205842287E-3</v>
      </c>
    </row>
    <row r="642" spans="1:3" x14ac:dyDescent="0.25">
      <c r="A642" s="13">
        <v>45126</v>
      </c>
      <c r="B642" s="14">
        <v>-1.2267428253715247E-2</v>
      </c>
      <c r="C642" s="14">
        <v>2.3579103357320857E-3</v>
      </c>
    </row>
    <row r="643" spans="1:3" x14ac:dyDescent="0.25">
      <c r="A643" s="13">
        <v>45127</v>
      </c>
      <c r="B643" s="14">
        <v>-2.3121453759374997E-2</v>
      </c>
      <c r="C643" s="14">
        <v>-6.7568962189037164E-3</v>
      </c>
    </row>
    <row r="644" spans="1:3" x14ac:dyDescent="0.25">
      <c r="A644" s="13">
        <v>45128</v>
      </c>
      <c r="B644" s="14">
        <v>-8.9369988625539777E-3</v>
      </c>
      <c r="C644" s="14">
        <v>3.240945218981301E-4</v>
      </c>
    </row>
    <row r="645" spans="1:3" x14ac:dyDescent="0.25">
      <c r="A645" s="13">
        <v>45131</v>
      </c>
      <c r="B645" s="14">
        <v>3.8978559706582647E-3</v>
      </c>
      <c r="C645" s="14">
        <v>4.0341538771535073E-3</v>
      </c>
    </row>
    <row r="646" spans="1:3" x14ac:dyDescent="0.25">
      <c r="A646" s="13">
        <v>45132</v>
      </c>
      <c r="B646" s="14">
        <v>1.7009149948966226E-2</v>
      </c>
      <c r="C646" s="14">
        <v>2.8146733515560787E-3</v>
      </c>
    </row>
    <row r="647" spans="1:3" x14ac:dyDescent="0.25">
      <c r="A647" s="13">
        <v>45133</v>
      </c>
      <c r="B647" s="14">
        <v>-3.7637673732460228E-2</v>
      </c>
      <c r="C647" s="14">
        <v>-1.5543889679862154E-4</v>
      </c>
    </row>
    <row r="648" spans="1:3" x14ac:dyDescent="0.25">
      <c r="A648" s="13">
        <v>45134</v>
      </c>
      <c r="B648" s="14">
        <v>-2.0872063576909957E-2</v>
      </c>
      <c r="C648" s="14">
        <v>-6.4246660644878741E-3</v>
      </c>
    </row>
    <row r="649" spans="1:3" x14ac:dyDescent="0.25">
      <c r="A649" s="13">
        <v>45135</v>
      </c>
      <c r="B649" s="14">
        <v>2.3131315701915366E-2</v>
      </c>
      <c r="C649" s="14">
        <v>9.8778427947523069E-3</v>
      </c>
    </row>
    <row r="650" spans="1:3" x14ac:dyDescent="0.25">
      <c r="A650" s="13">
        <v>45138</v>
      </c>
      <c r="B650" s="14">
        <v>-7.2405215681314236E-3</v>
      </c>
      <c r="C650" s="14">
        <v>1.4687129405193105E-3</v>
      </c>
    </row>
    <row r="651" spans="1:3" x14ac:dyDescent="0.25">
      <c r="A651" s="13">
        <v>45139</v>
      </c>
      <c r="B651" s="14">
        <v>1.2501524180037538E-3</v>
      </c>
      <c r="C651" s="14">
        <v>-2.6650876392156362E-3</v>
      </c>
    </row>
    <row r="652" spans="1:3" x14ac:dyDescent="0.25">
      <c r="A652" s="13">
        <v>45140</v>
      </c>
      <c r="B652" s="14">
        <v>-2.6282887901656365E-2</v>
      </c>
      <c r="C652" s="14">
        <v>-1.3839541336347903E-2</v>
      </c>
    </row>
    <row r="653" spans="1:3" x14ac:dyDescent="0.25">
      <c r="A653" s="13">
        <v>45141</v>
      </c>
      <c r="B653" s="14">
        <v>-2.5649684775767997E-3</v>
      </c>
      <c r="C653" s="14">
        <v>-2.5479738404268633E-3</v>
      </c>
    </row>
    <row r="654" spans="1:3" x14ac:dyDescent="0.25">
      <c r="A654" s="13">
        <v>45142</v>
      </c>
      <c r="B654" s="14">
        <v>3.4287844214418929E-3</v>
      </c>
      <c r="C654" s="14">
        <v>-5.3000741550505428E-3</v>
      </c>
    </row>
    <row r="655" spans="1:3" x14ac:dyDescent="0.25">
      <c r="A655" s="13">
        <v>45145</v>
      </c>
      <c r="B655" s="14">
        <v>7.1084068660899431E-3</v>
      </c>
      <c r="C655" s="14">
        <v>9.0240927793627853E-3</v>
      </c>
    </row>
    <row r="656" spans="1:3" x14ac:dyDescent="0.25">
      <c r="A656" s="13">
        <v>45146</v>
      </c>
      <c r="B656" s="14">
        <v>-1.2298792972663295E-2</v>
      </c>
      <c r="C656" s="14">
        <v>-4.2182830447931195E-3</v>
      </c>
    </row>
    <row r="657" spans="1:3" x14ac:dyDescent="0.25">
      <c r="A657" s="13">
        <v>45147</v>
      </c>
      <c r="B657" s="14">
        <v>-1.1715966239049117E-2</v>
      </c>
      <c r="C657" s="14">
        <v>-7.0387303805971527E-3</v>
      </c>
    </row>
    <row r="658" spans="1:3" x14ac:dyDescent="0.25">
      <c r="A658" s="13">
        <v>45148</v>
      </c>
      <c r="B658" s="14">
        <v>2.1722699558377663E-3</v>
      </c>
      <c r="C658" s="14">
        <v>2.5071394456970426E-4</v>
      </c>
    </row>
    <row r="659" spans="1:3" x14ac:dyDescent="0.25">
      <c r="A659" s="13">
        <v>45149</v>
      </c>
      <c r="B659" s="14">
        <v>-5.9455181914921549E-3</v>
      </c>
      <c r="C659" s="14">
        <v>-1.0696923700230896E-3</v>
      </c>
    </row>
    <row r="660" spans="1:3" x14ac:dyDescent="0.25">
      <c r="A660" s="13">
        <v>45152</v>
      </c>
      <c r="B660" s="14">
        <v>9.4388459867109798E-3</v>
      </c>
      <c r="C660" s="14">
        <v>5.7504757517030042E-3</v>
      </c>
    </row>
    <row r="661" spans="1:3" x14ac:dyDescent="0.25">
      <c r="A661" s="13">
        <v>45153</v>
      </c>
      <c r="B661" s="14">
        <v>-6.7275436221570463E-3</v>
      </c>
      <c r="C661" s="14">
        <v>-1.1550909428841733E-2</v>
      </c>
    </row>
    <row r="662" spans="1:3" x14ac:dyDescent="0.25">
      <c r="A662" s="13">
        <v>45154</v>
      </c>
      <c r="B662" s="14">
        <v>-2.4286113584553273E-3</v>
      </c>
      <c r="C662" s="14">
        <v>-7.5553952105776633E-3</v>
      </c>
    </row>
    <row r="663" spans="1:3" x14ac:dyDescent="0.25">
      <c r="A663" s="13">
        <v>45155</v>
      </c>
      <c r="B663" s="14">
        <v>-1.0986230707349765E-2</v>
      </c>
      <c r="C663" s="14">
        <v>-7.7129130290370315E-3</v>
      </c>
    </row>
    <row r="664" spans="1:3" x14ac:dyDescent="0.25">
      <c r="A664" s="13">
        <v>45156</v>
      </c>
      <c r="B664" s="14">
        <v>-1.262098009955035E-3</v>
      </c>
      <c r="C664" s="14">
        <v>-1.4870682600083549E-4</v>
      </c>
    </row>
    <row r="665" spans="1:3" x14ac:dyDescent="0.25">
      <c r="A665" s="13">
        <v>45159</v>
      </c>
      <c r="B665" s="14">
        <v>1.7062753848012251E-2</v>
      </c>
      <c r="C665" s="14">
        <v>6.8791885187960535E-3</v>
      </c>
    </row>
    <row r="666" spans="1:3" x14ac:dyDescent="0.25">
      <c r="A666" s="13">
        <v>45160</v>
      </c>
      <c r="B666" s="14">
        <v>1.801744688796055E-3</v>
      </c>
      <c r="C666" s="14">
        <v>-2.7774667288295984E-3</v>
      </c>
    </row>
    <row r="667" spans="1:3" x14ac:dyDescent="0.25">
      <c r="A667" s="13">
        <v>45161</v>
      </c>
      <c r="B667" s="14">
        <v>1.4079247630226601E-2</v>
      </c>
      <c r="C667" s="14">
        <v>1.1044879965972608E-2</v>
      </c>
    </row>
    <row r="668" spans="1:3" x14ac:dyDescent="0.25">
      <c r="A668" s="13">
        <v>45162</v>
      </c>
      <c r="B668" s="14">
        <v>-2.1498537481130515E-2</v>
      </c>
      <c r="C668" s="14">
        <v>-1.3457974663146119E-2</v>
      </c>
    </row>
    <row r="669" spans="1:3" x14ac:dyDescent="0.25">
      <c r="A669" s="13">
        <v>45163</v>
      </c>
      <c r="B669" s="14">
        <v>9.4072305385888844E-3</v>
      </c>
      <c r="C669" s="14">
        <v>6.7179660376251171E-3</v>
      </c>
    </row>
    <row r="670" spans="1:3" x14ac:dyDescent="0.25">
      <c r="A670" s="13">
        <v>45166</v>
      </c>
      <c r="B670" s="14">
        <v>2.2291974398034346E-3</v>
      </c>
      <c r="C670" s="14">
        <v>6.2646197550364664E-3</v>
      </c>
    </row>
    <row r="671" spans="1:3" x14ac:dyDescent="0.25">
      <c r="A671" s="13">
        <v>45167</v>
      </c>
      <c r="B671" s="14">
        <v>1.4550479495265107E-2</v>
      </c>
      <c r="C671" s="14">
        <v>1.4508307194546259E-2</v>
      </c>
    </row>
    <row r="672" spans="1:3" x14ac:dyDescent="0.25">
      <c r="A672" s="13">
        <v>45168</v>
      </c>
      <c r="B672" s="14">
        <v>1.15716809133378E-3</v>
      </c>
      <c r="C672" s="14">
        <v>3.8331821035080759E-3</v>
      </c>
    </row>
    <row r="673" spans="1:3" x14ac:dyDescent="0.25">
      <c r="A673" s="13">
        <v>45169</v>
      </c>
      <c r="B673" s="14">
        <v>-3.1326727397679144E-3</v>
      </c>
      <c r="C673" s="14">
        <v>-1.596936512094258E-3</v>
      </c>
    </row>
    <row r="674" spans="1:3" x14ac:dyDescent="0.25">
      <c r="A674" s="13">
        <v>45170</v>
      </c>
      <c r="B674" s="14">
        <v>2.7459063379538487E-3</v>
      </c>
      <c r="C674" s="14">
        <v>1.799129260000988E-3</v>
      </c>
    </row>
    <row r="675" spans="1:3" x14ac:dyDescent="0.25">
      <c r="A675" s="13">
        <v>45174</v>
      </c>
      <c r="B675" s="14">
        <v>1.4878509336193151E-2</v>
      </c>
      <c r="C675" s="14">
        <v>-4.1941775875061109E-3</v>
      </c>
    </row>
    <row r="676" spans="1:3" x14ac:dyDescent="0.25">
      <c r="A676" s="13">
        <v>45175</v>
      </c>
      <c r="B676" s="14">
        <v>-2.0085963597012042E-3</v>
      </c>
      <c r="C676" s="14">
        <v>-6.9715993514528679E-3</v>
      </c>
    </row>
    <row r="677" spans="1:3" x14ac:dyDescent="0.25">
      <c r="A677" s="13">
        <v>45176</v>
      </c>
      <c r="B677" s="14">
        <v>-8.9221261608206717E-3</v>
      </c>
      <c r="C677" s="14">
        <v>-3.2112659361860402E-3</v>
      </c>
    </row>
    <row r="678" spans="1:3" x14ac:dyDescent="0.25">
      <c r="A678" s="13">
        <v>45177</v>
      </c>
      <c r="B678" s="14">
        <v>1.3215576169250795E-2</v>
      </c>
      <c r="C678" s="14">
        <v>1.4266227216407313E-3</v>
      </c>
    </row>
    <row r="679" spans="1:3" x14ac:dyDescent="0.25">
      <c r="A679" s="13">
        <v>45180</v>
      </c>
      <c r="B679" s="14">
        <v>1.0979282912793037E-2</v>
      </c>
      <c r="C679" s="14">
        <v>6.7234531062752081E-3</v>
      </c>
    </row>
    <row r="680" spans="1:3" x14ac:dyDescent="0.25">
      <c r="A680" s="13">
        <v>45181</v>
      </c>
      <c r="B680" s="14">
        <v>-1.8257847149140912E-2</v>
      </c>
      <c r="C680" s="14">
        <v>-5.6958856048289078E-3</v>
      </c>
    </row>
    <row r="681" spans="1:3" x14ac:dyDescent="0.25">
      <c r="A681" s="13">
        <v>45182</v>
      </c>
      <c r="B681" s="14">
        <v>1.2930718855709905E-2</v>
      </c>
      <c r="C681" s="14">
        <v>1.2416323054647471E-3</v>
      </c>
    </row>
    <row r="682" spans="1:3" x14ac:dyDescent="0.25">
      <c r="A682" s="13">
        <v>45183</v>
      </c>
      <c r="B682" s="14">
        <v>7.8557133074691199E-3</v>
      </c>
      <c r="C682" s="14">
        <v>8.4299188671678998E-3</v>
      </c>
    </row>
    <row r="683" spans="1:3" x14ac:dyDescent="0.25">
      <c r="A683" s="13">
        <v>45184</v>
      </c>
      <c r="B683" s="14">
        <v>-2.5036846308646429E-2</v>
      </c>
      <c r="C683" s="14">
        <v>-1.2159612938677898E-2</v>
      </c>
    </row>
    <row r="684" spans="1:3" x14ac:dyDescent="0.25">
      <c r="A684" s="13">
        <v>45187</v>
      </c>
      <c r="B684" s="14">
        <v>-3.5130459061296876E-3</v>
      </c>
      <c r="C684" s="14">
        <v>7.2128769712938691E-4</v>
      </c>
    </row>
    <row r="685" spans="1:3" x14ac:dyDescent="0.25">
      <c r="A685" s="13">
        <v>45188</v>
      </c>
      <c r="B685" s="14">
        <v>-1.2457266179297475E-3</v>
      </c>
      <c r="C685" s="14">
        <v>-2.1510106153727914E-3</v>
      </c>
    </row>
    <row r="686" spans="1:3" x14ac:dyDescent="0.25">
      <c r="A686" s="13">
        <v>45189</v>
      </c>
      <c r="B686" s="14">
        <v>-2.3976973110402866E-2</v>
      </c>
      <c r="C686" s="14">
        <v>-9.3947947580596426E-3</v>
      </c>
    </row>
    <row r="687" spans="1:3" x14ac:dyDescent="0.25">
      <c r="A687" s="13">
        <v>45190</v>
      </c>
      <c r="B687" s="14">
        <v>-3.8655706167758318E-3</v>
      </c>
      <c r="C687" s="14">
        <v>-1.6400934103219425E-2</v>
      </c>
    </row>
    <row r="688" spans="1:3" x14ac:dyDescent="0.25">
      <c r="A688" s="13">
        <v>45191</v>
      </c>
      <c r="B688" s="14">
        <v>-7.8865294568378208E-3</v>
      </c>
      <c r="C688" s="14">
        <v>-2.2955984771939955E-3</v>
      </c>
    </row>
    <row r="689" spans="1:3" x14ac:dyDescent="0.25">
      <c r="A689" s="13">
        <v>45194</v>
      </c>
      <c r="B689" s="14">
        <v>1.671836656515085E-3</v>
      </c>
      <c r="C689" s="14">
        <v>4.023065090941684E-3</v>
      </c>
    </row>
    <row r="690" spans="1:3" x14ac:dyDescent="0.25">
      <c r="A690" s="13">
        <v>45195</v>
      </c>
      <c r="B690" s="14">
        <v>-1.7005698835987647E-2</v>
      </c>
      <c r="C690" s="14">
        <v>-1.4734533990868255E-2</v>
      </c>
    </row>
    <row r="691" spans="1:3" x14ac:dyDescent="0.25">
      <c r="A691" s="13">
        <v>45196</v>
      </c>
      <c r="B691" s="14">
        <v>2.0822896556095209E-3</v>
      </c>
      <c r="C691" s="14">
        <v>2.293140607452604E-4</v>
      </c>
    </row>
    <row r="692" spans="1:3" x14ac:dyDescent="0.25">
      <c r="A692" s="13">
        <v>45197</v>
      </c>
      <c r="B692" s="14">
        <v>2.7176112786586317E-3</v>
      </c>
      <c r="C692" s="14">
        <v>5.8931739705165385E-3</v>
      </c>
    </row>
    <row r="693" spans="1:3" x14ac:dyDescent="0.25">
      <c r="A693" s="13">
        <v>45198</v>
      </c>
      <c r="B693" s="14">
        <v>6.7271661015651431E-3</v>
      </c>
      <c r="C693" s="14">
        <v>-2.7095820861419979E-3</v>
      </c>
    </row>
    <row r="694" spans="1:3" x14ac:dyDescent="0.25">
      <c r="A694" s="13">
        <v>45201</v>
      </c>
      <c r="B694" s="14">
        <v>1.9160887578149953E-2</v>
      </c>
      <c r="C694" s="14">
        <v>7.9367555590880635E-5</v>
      </c>
    </row>
    <row r="695" spans="1:3" x14ac:dyDescent="0.25">
      <c r="A695" s="13">
        <v>45202</v>
      </c>
      <c r="B695" s="14">
        <v>-2.6134214852258648E-2</v>
      </c>
      <c r="C695" s="14">
        <v>-1.3744071674259501E-2</v>
      </c>
    </row>
    <row r="696" spans="1:3" x14ac:dyDescent="0.25">
      <c r="A696" s="13">
        <v>45203</v>
      </c>
      <c r="B696" s="14">
        <v>1.7773236639377157E-2</v>
      </c>
      <c r="C696" s="14">
        <v>8.1097549571607381E-3</v>
      </c>
    </row>
    <row r="697" spans="1:3" x14ac:dyDescent="0.25">
      <c r="A697" s="13">
        <v>45204</v>
      </c>
      <c r="B697" s="14">
        <v>1.2540627331740894E-3</v>
      </c>
      <c r="C697" s="14">
        <v>-1.3040301597771913E-3</v>
      </c>
    </row>
    <row r="698" spans="1:3" x14ac:dyDescent="0.25">
      <c r="A698" s="13">
        <v>45205</v>
      </c>
      <c r="B698" s="14">
        <v>2.4737180243917928E-2</v>
      </c>
      <c r="C698" s="14">
        <v>1.1814893014644459E-2</v>
      </c>
    </row>
    <row r="699" spans="1:3" x14ac:dyDescent="0.25">
      <c r="A699" s="13">
        <v>45208</v>
      </c>
      <c r="B699" s="14">
        <v>7.8225768584643876E-3</v>
      </c>
      <c r="C699" s="14">
        <v>6.303854299640246E-3</v>
      </c>
    </row>
    <row r="700" spans="1:3" x14ac:dyDescent="0.25">
      <c r="A700" s="13">
        <v>45209</v>
      </c>
      <c r="B700" s="14">
        <v>-4.3358479358815488E-3</v>
      </c>
      <c r="C700" s="14">
        <v>5.2079907813923233E-3</v>
      </c>
    </row>
    <row r="701" spans="1:3" x14ac:dyDescent="0.25">
      <c r="A701" s="13">
        <v>45210</v>
      </c>
      <c r="B701" s="14">
        <v>1.2271919710736772E-2</v>
      </c>
      <c r="C701" s="14">
        <v>4.2930081710337679E-3</v>
      </c>
    </row>
    <row r="702" spans="1:3" x14ac:dyDescent="0.25">
      <c r="A702" s="13">
        <v>45211</v>
      </c>
      <c r="B702" s="14">
        <v>-3.7902667297863126E-3</v>
      </c>
      <c r="C702" s="14">
        <v>-6.2464343461184823E-3</v>
      </c>
    </row>
    <row r="703" spans="1:3" x14ac:dyDescent="0.25">
      <c r="A703" s="13">
        <v>45212</v>
      </c>
      <c r="B703" s="14">
        <v>-1.0357523211834443E-2</v>
      </c>
      <c r="C703" s="14">
        <v>-5.018858888767525E-3</v>
      </c>
    </row>
    <row r="704" spans="1:3" x14ac:dyDescent="0.25">
      <c r="A704" s="13">
        <v>45215</v>
      </c>
      <c r="B704" s="14">
        <v>1.4981950606365282E-2</v>
      </c>
      <c r="C704" s="14">
        <v>1.0594369383929879E-2</v>
      </c>
    </row>
    <row r="705" spans="1:3" x14ac:dyDescent="0.25">
      <c r="A705" s="13">
        <v>45216</v>
      </c>
      <c r="B705" s="14">
        <v>-1.7438373286297354E-3</v>
      </c>
      <c r="C705" s="14">
        <v>-9.8245053082472031E-5</v>
      </c>
    </row>
    <row r="706" spans="1:3" x14ac:dyDescent="0.25">
      <c r="A706" s="13">
        <v>45217</v>
      </c>
      <c r="B706" s="14">
        <v>-5.8724066769024101E-3</v>
      </c>
      <c r="C706" s="14">
        <v>-1.3399820506516408E-2</v>
      </c>
    </row>
    <row r="707" spans="1:3" x14ac:dyDescent="0.25">
      <c r="A707" s="13">
        <v>45218</v>
      </c>
      <c r="B707" s="14">
        <v>3.6653618312750026E-3</v>
      </c>
      <c r="C707" s="14">
        <v>-8.482848196321063E-3</v>
      </c>
    </row>
    <row r="708" spans="1:3" x14ac:dyDescent="0.25">
      <c r="A708" s="13">
        <v>45219</v>
      </c>
      <c r="B708" s="14">
        <v>-1.4034448635930907E-2</v>
      </c>
      <c r="C708" s="14">
        <v>-1.2585283719027583E-2</v>
      </c>
    </row>
    <row r="709" spans="1:3" x14ac:dyDescent="0.25">
      <c r="A709" s="13">
        <v>45222</v>
      </c>
      <c r="B709" s="14">
        <v>8.1118969282792872E-3</v>
      </c>
      <c r="C709" s="14">
        <v>-1.6855698941635033E-3</v>
      </c>
    </row>
    <row r="710" spans="1:3" x14ac:dyDescent="0.25">
      <c r="A710" s="13">
        <v>45223</v>
      </c>
      <c r="B710" s="14">
        <v>3.6742491327746252E-3</v>
      </c>
      <c r="C710" s="14">
        <v>7.2657922227273141E-3</v>
      </c>
    </row>
    <row r="711" spans="1:3" x14ac:dyDescent="0.25">
      <c r="A711" s="13">
        <v>45224</v>
      </c>
      <c r="B711" s="14">
        <v>3.0678185522365137E-2</v>
      </c>
      <c r="C711" s="14">
        <v>-1.4339628627712576E-2</v>
      </c>
    </row>
    <row r="712" spans="1:3" x14ac:dyDescent="0.25">
      <c r="A712" s="13">
        <v>45225</v>
      </c>
      <c r="B712" s="14">
        <v>-3.7514455379729646E-2</v>
      </c>
      <c r="C712" s="14">
        <v>-1.1832519778109641E-2</v>
      </c>
    </row>
    <row r="713" spans="1:3" x14ac:dyDescent="0.25">
      <c r="A713" s="13">
        <v>45226</v>
      </c>
      <c r="B713" s="14">
        <v>5.8556369755526872E-3</v>
      </c>
      <c r="C713" s="14">
        <v>-4.8002802297685823E-3</v>
      </c>
    </row>
    <row r="714" spans="1:3" x14ac:dyDescent="0.25">
      <c r="A714" s="13">
        <v>45229</v>
      </c>
      <c r="B714" s="14">
        <v>2.2740292594003137E-2</v>
      </c>
      <c r="C714" s="14">
        <v>1.2010022325859834E-2</v>
      </c>
    </row>
    <row r="715" spans="1:3" x14ac:dyDescent="0.25">
      <c r="A715" s="13">
        <v>45230</v>
      </c>
      <c r="B715" s="14">
        <v>2.3717731058137811E-3</v>
      </c>
      <c r="C715" s="14">
        <v>6.474957307233355E-3</v>
      </c>
    </row>
    <row r="716" spans="1:3" x14ac:dyDescent="0.25">
      <c r="A716" s="13">
        <v>45231</v>
      </c>
      <c r="B716" s="14">
        <v>2.3542746426815205E-2</v>
      </c>
      <c r="C716" s="14">
        <v>1.0505999486313851E-2</v>
      </c>
    </row>
    <row r="717" spans="1:3" x14ac:dyDescent="0.25">
      <c r="A717" s="13">
        <v>45232</v>
      </c>
      <c r="B717" s="14">
        <v>6.5015172933510813E-3</v>
      </c>
      <c r="C717" s="14">
        <v>1.8858557020127693E-2</v>
      </c>
    </row>
    <row r="718" spans="1:3" x14ac:dyDescent="0.25">
      <c r="A718" s="13">
        <v>45233</v>
      </c>
      <c r="B718" s="14">
        <v>1.2861708193665951E-2</v>
      </c>
      <c r="C718" s="14">
        <v>9.3937302530314737E-3</v>
      </c>
    </row>
    <row r="719" spans="1:3" x14ac:dyDescent="0.25">
      <c r="A719" s="13">
        <v>45236</v>
      </c>
      <c r="B719" s="14">
        <v>1.0572524168874364E-2</v>
      </c>
      <c r="C719" s="14">
        <v>1.7529924220356984E-3</v>
      </c>
    </row>
    <row r="720" spans="1:3" x14ac:dyDescent="0.25">
      <c r="A720" s="13">
        <v>45237</v>
      </c>
      <c r="B720" s="14">
        <v>1.121939668816092E-2</v>
      </c>
      <c r="C720" s="14">
        <v>2.8401189192852629E-3</v>
      </c>
    </row>
    <row r="721" spans="1:3" x14ac:dyDescent="0.25">
      <c r="A721" s="13">
        <v>45238</v>
      </c>
      <c r="B721" s="14">
        <v>7.4057003548065048E-3</v>
      </c>
      <c r="C721" s="14">
        <v>1.0049156221053333E-3</v>
      </c>
    </row>
    <row r="722" spans="1:3" x14ac:dyDescent="0.25">
      <c r="A722" s="13">
        <v>45239</v>
      </c>
      <c r="B722" s="14">
        <v>-6.9109578159478836E-3</v>
      </c>
      <c r="C722" s="14">
        <v>-8.0838393067327926E-3</v>
      </c>
    </row>
    <row r="723" spans="1:3" x14ac:dyDescent="0.25">
      <c r="A723" s="13">
        <v>45240</v>
      </c>
      <c r="B723" s="14">
        <v>2.4896851355390697E-2</v>
      </c>
      <c r="C723" s="14">
        <v>1.5616441094852478E-2</v>
      </c>
    </row>
    <row r="724" spans="1:3" x14ac:dyDescent="0.25">
      <c r="A724" s="13">
        <v>45243</v>
      </c>
      <c r="B724" s="14">
        <v>-8.0882080085048162E-3</v>
      </c>
      <c r="C724" s="14">
        <v>-8.3583893324037874E-4</v>
      </c>
    </row>
    <row r="725" spans="1:3" x14ac:dyDescent="0.25">
      <c r="A725" s="13">
        <v>45244</v>
      </c>
      <c r="B725" s="14">
        <v>9.7904049637045232E-3</v>
      </c>
      <c r="C725" s="14">
        <v>1.907501770366184E-2</v>
      </c>
    </row>
    <row r="726" spans="1:3" x14ac:dyDescent="0.25">
      <c r="A726" s="13">
        <v>45245</v>
      </c>
      <c r="B726" s="14">
        <v>4.0601916481026101E-4</v>
      </c>
      <c r="C726" s="14">
        <v>1.5970120755574391E-3</v>
      </c>
    </row>
    <row r="727" spans="1:3" x14ac:dyDescent="0.25">
      <c r="A727" s="13">
        <v>45246</v>
      </c>
      <c r="B727" s="14">
        <v>1.7583244235154699E-2</v>
      </c>
      <c r="C727" s="14">
        <v>1.1904273935799334E-3</v>
      </c>
    </row>
    <row r="728" spans="1:3" x14ac:dyDescent="0.25">
      <c r="A728" s="13">
        <v>45247</v>
      </c>
      <c r="B728" s="14">
        <v>-1.6800938337856921E-2</v>
      </c>
      <c r="C728" s="14">
        <v>1.2820490603361293E-3</v>
      </c>
    </row>
    <row r="729" spans="1:3" x14ac:dyDescent="0.25">
      <c r="A729" s="13">
        <v>45250</v>
      </c>
      <c r="B729" s="14">
        <v>2.0521973709943169E-2</v>
      </c>
      <c r="C729" s="14">
        <v>7.3902780973297928E-3</v>
      </c>
    </row>
    <row r="730" spans="1:3" x14ac:dyDescent="0.25">
      <c r="A730" s="13">
        <v>45251</v>
      </c>
      <c r="B730" s="14">
        <v>-1.1578064382729823E-2</v>
      </c>
      <c r="C730" s="14">
        <v>-2.02093109506526E-3</v>
      </c>
    </row>
    <row r="731" spans="1:3" x14ac:dyDescent="0.25">
      <c r="A731" s="13">
        <v>45252</v>
      </c>
      <c r="B731" s="14">
        <v>1.2812645176042711E-2</v>
      </c>
      <c r="C731" s="14">
        <v>4.0611292209464106E-3</v>
      </c>
    </row>
    <row r="732" spans="1:3" x14ac:dyDescent="0.25">
      <c r="A732" s="13">
        <v>45254</v>
      </c>
      <c r="B732" s="14">
        <v>-1.1117577833725334E-3</v>
      </c>
      <c r="C732" s="14">
        <v>5.9687366788406038E-4</v>
      </c>
    </row>
    <row r="733" spans="1:3" x14ac:dyDescent="0.25">
      <c r="A733" s="13">
        <v>45257</v>
      </c>
      <c r="B733" s="14">
        <v>3.1265360024161503E-3</v>
      </c>
      <c r="C733" s="14">
        <v>-1.9541574600900795E-3</v>
      </c>
    </row>
    <row r="734" spans="1:3" x14ac:dyDescent="0.25">
      <c r="A734" s="13">
        <v>45258</v>
      </c>
      <c r="B734" s="14">
        <v>1.0802711697752996E-2</v>
      </c>
      <c r="C734" s="14">
        <v>9.8011853060338034E-4</v>
      </c>
    </row>
    <row r="735" spans="1:3" x14ac:dyDescent="0.25">
      <c r="A735" s="13">
        <v>45259</v>
      </c>
      <c r="B735" s="14">
        <v>-1.0060067574906418E-2</v>
      </c>
      <c r="C735" s="14">
        <v>-9.4624863923828428E-4</v>
      </c>
    </row>
    <row r="736" spans="1:3" x14ac:dyDescent="0.25">
      <c r="A736" s="13">
        <v>45260</v>
      </c>
      <c r="B736" s="14">
        <v>1.5814579058924384E-4</v>
      </c>
      <c r="C736" s="14">
        <v>3.7840728581563904E-3</v>
      </c>
    </row>
    <row r="737" spans="1:3" x14ac:dyDescent="0.25">
      <c r="A737" s="13">
        <v>45261</v>
      </c>
      <c r="B737" s="14">
        <v>-1.1612046313168128E-2</v>
      </c>
      <c r="C737" s="14">
        <v>5.8737421236077017E-3</v>
      </c>
    </row>
    <row r="738" spans="1:3" x14ac:dyDescent="0.25">
      <c r="A738" s="13">
        <v>45264</v>
      </c>
      <c r="B738" s="14">
        <v>-1.4338712035784778E-2</v>
      </c>
      <c r="C738" s="14">
        <v>-5.4085091269720663E-3</v>
      </c>
    </row>
    <row r="739" spans="1:3" x14ac:dyDescent="0.25">
      <c r="A739" s="13">
        <v>45265</v>
      </c>
      <c r="B739" s="14">
        <v>9.156313019609558E-3</v>
      </c>
      <c r="C739" s="14">
        <v>-5.6886972616145752E-4</v>
      </c>
    </row>
    <row r="740" spans="1:3" x14ac:dyDescent="0.25">
      <c r="A740" s="13">
        <v>45266</v>
      </c>
      <c r="B740" s="14">
        <v>-9.9862341884625356E-3</v>
      </c>
      <c r="C740" s="14">
        <v>-3.9062028088695405E-3</v>
      </c>
    </row>
    <row r="741" spans="1:3" x14ac:dyDescent="0.25">
      <c r="A741" s="13">
        <v>45267</v>
      </c>
      <c r="B741" s="14">
        <v>5.8300443831509679E-3</v>
      </c>
      <c r="C741" s="14">
        <v>7.9681890658929739E-3</v>
      </c>
    </row>
    <row r="742" spans="1:3" x14ac:dyDescent="0.25">
      <c r="A742" s="13">
        <v>45268</v>
      </c>
      <c r="B742" s="14">
        <v>8.8419998717932189E-3</v>
      </c>
      <c r="C742" s="14">
        <v>4.0954978699407367E-3</v>
      </c>
    </row>
    <row r="743" spans="1:3" x14ac:dyDescent="0.25">
      <c r="A743" s="13">
        <v>45271</v>
      </c>
      <c r="B743" s="14">
        <v>-7.8292985136667846E-3</v>
      </c>
      <c r="C743" s="14">
        <v>3.9244942866990115E-3</v>
      </c>
    </row>
    <row r="744" spans="1:3" x14ac:dyDescent="0.25">
      <c r="A744" s="13">
        <v>45272</v>
      </c>
      <c r="B744" s="14">
        <v>8.2951528001658763E-3</v>
      </c>
      <c r="C744" s="14">
        <v>4.5993575202152122E-3</v>
      </c>
    </row>
    <row r="745" spans="1:3" x14ac:dyDescent="0.25">
      <c r="A745" s="13">
        <v>45273</v>
      </c>
      <c r="B745" s="14">
        <v>-2.6782895033605484E-5</v>
      </c>
      <c r="C745" s="14">
        <v>1.3650676351045993E-2</v>
      </c>
    </row>
    <row r="746" spans="1:3" x14ac:dyDescent="0.25">
      <c r="A746" s="13">
        <v>45274</v>
      </c>
      <c r="B746" s="14">
        <v>-2.2544504537583419E-2</v>
      </c>
      <c r="C746" s="14">
        <v>2.6470624846993604E-3</v>
      </c>
    </row>
    <row r="747" spans="1:3" x14ac:dyDescent="0.25">
      <c r="A747" s="13">
        <v>45275</v>
      </c>
      <c r="B747" s="14">
        <v>1.311719342180665E-2</v>
      </c>
      <c r="C747" s="14">
        <v>-7.6249493308149966E-5</v>
      </c>
    </row>
    <row r="748" spans="1:3" x14ac:dyDescent="0.25">
      <c r="A748" s="13">
        <v>45278</v>
      </c>
      <c r="B748" s="14">
        <v>5.1790446391780116E-3</v>
      </c>
      <c r="C748" s="14">
        <v>4.5283443669003956E-3</v>
      </c>
    </row>
    <row r="749" spans="1:3" x14ac:dyDescent="0.25">
      <c r="A749" s="13">
        <v>45279</v>
      </c>
      <c r="B749" s="14">
        <v>1.6369261209840851E-3</v>
      </c>
      <c r="C749" s="14">
        <v>5.8664078189106699E-3</v>
      </c>
    </row>
    <row r="750" spans="1:3" x14ac:dyDescent="0.25">
      <c r="A750" s="13">
        <v>45280</v>
      </c>
      <c r="B750" s="14">
        <v>-7.0729384090313114E-3</v>
      </c>
      <c r="C750" s="14">
        <v>-1.4684266911006796E-2</v>
      </c>
    </row>
    <row r="751" spans="1:3" x14ac:dyDescent="0.25">
      <c r="A751" s="13">
        <v>45281</v>
      </c>
      <c r="B751" s="14">
        <v>7.8788402163598673E-3</v>
      </c>
      <c r="C751" s="14">
        <v>1.0301467821202609E-2</v>
      </c>
    </row>
    <row r="752" spans="1:3" x14ac:dyDescent="0.25">
      <c r="A752" s="13">
        <v>45282</v>
      </c>
      <c r="B752" s="14">
        <v>2.7840390955546209E-3</v>
      </c>
      <c r="C752" s="14">
        <v>1.6600585268868172E-3</v>
      </c>
    </row>
    <row r="753" spans="1:3" x14ac:dyDescent="0.25">
      <c r="A753" s="13">
        <v>45286</v>
      </c>
      <c r="B753" s="14">
        <v>2.1365153765707802E-4</v>
      </c>
      <c r="C753" s="14">
        <v>4.2316894655106936E-3</v>
      </c>
    </row>
    <row r="754" spans="1:3" x14ac:dyDescent="0.25">
      <c r="A754" s="13">
        <v>45287</v>
      </c>
      <c r="B754" s="14">
        <v>-1.5747842294548285E-3</v>
      </c>
      <c r="C754" s="14">
        <v>1.4304577464788733E-3</v>
      </c>
    </row>
    <row r="755" spans="1:3" x14ac:dyDescent="0.25">
      <c r="A755" s="13">
        <v>45288</v>
      </c>
      <c r="B755" s="14">
        <v>3.234785475025662E-3</v>
      </c>
      <c r="C755" s="14">
        <v>3.7017460804380744E-4</v>
      </c>
    </row>
    <row r="756" spans="1:3" x14ac:dyDescent="0.25">
      <c r="A756" s="13">
        <v>45289</v>
      </c>
      <c r="B756" s="14">
        <v>2.0251588891918291E-3</v>
      </c>
      <c r="C756" s="14">
        <v>-2.8264750133749463E-3</v>
      </c>
    </row>
    <row r="757" spans="1:3" x14ac:dyDescent="0.25">
      <c r="A757" s="13">
        <v>45293</v>
      </c>
      <c r="B757" s="14">
        <v>-1.374856460732362E-2</v>
      </c>
      <c r="C757" s="14">
        <v>-5.6605790054922852E-3</v>
      </c>
    </row>
    <row r="758" spans="1:3" x14ac:dyDescent="0.25">
      <c r="A758" s="13">
        <v>45294</v>
      </c>
      <c r="B758" s="14">
        <v>-7.2805692671920369E-4</v>
      </c>
      <c r="C758" s="14">
        <v>-8.0163149227308154E-3</v>
      </c>
    </row>
    <row r="759" spans="1:3" x14ac:dyDescent="0.25">
      <c r="A759" s="13">
        <v>45295</v>
      </c>
      <c r="B759" s="14">
        <v>-7.1776495057450183E-3</v>
      </c>
      <c r="C759" s="14">
        <v>-3.4283812973570204E-3</v>
      </c>
    </row>
    <row r="760" spans="1:3" x14ac:dyDescent="0.25">
      <c r="A760" s="13">
        <v>45296</v>
      </c>
      <c r="B760" s="14">
        <v>-5.1626317593226462E-4</v>
      </c>
      <c r="C760" s="14">
        <v>1.8256861788026909E-3</v>
      </c>
    </row>
    <row r="761" spans="1:3" x14ac:dyDescent="0.25">
      <c r="A761" s="13">
        <v>45299</v>
      </c>
      <c r="B761" s="14">
        <v>1.8871446029469129E-2</v>
      </c>
      <c r="C761" s="14">
        <v>1.4114629309846581E-2</v>
      </c>
    </row>
    <row r="762" spans="1:3" x14ac:dyDescent="0.25">
      <c r="A762" s="13">
        <v>45300</v>
      </c>
      <c r="B762" s="14">
        <v>2.9358104332248736E-3</v>
      </c>
      <c r="C762" s="14">
        <v>-1.4779006799081156E-3</v>
      </c>
    </row>
    <row r="763" spans="1:3" x14ac:dyDescent="0.25">
      <c r="A763" s="13">
        <v>45301</v>
      </c>
      <c r="B763" s="14">
        <v>1.8574257543520406E-2</v>
      </c>
      <c r="C763" s="14">
        <v>5.6659718937243772E-3</v>
      </c>
    </row>
    <row r="764" spans="1:3" x14ac:dyDescent="0.25">
      <c r="A764" s="13">
        <v>45302</v>
      </c>
      <c r="B764" s="14">
        <v>4.8593681012901327E-3</v>
      </c>
      <c r="C764" s="14">
        <v>-6.7105557838682481E-4</v>
      </c>
    </row>
    <row r="765" spans="1:3" x14ac:dyDescent="0.25">
      <c r="A765" s="13">
        <v>45303</v>
      </c>
      <c r="B765" s="14">
        <v>9.9834376113033928E-3</v>
      </c>
      <c r="C765" s="14">
        <v>7.5097559411035745E-4</v>
      </c>
    </row>
    <row r="766" spans="1:3" x14ac:dyDescent="0.25">
      <c r="A766" s="13">
        <v>45307</v>
      </c>
      <c r="B766" s="14">
        <v>4.6336781175559784E-3</v>
      </c>
      <c r="C766" s="14">
        <v>-3.7313402367431625E-3</v>
      </c>
    </row>
    <row r="767" spans="1:3" x14ac:dyDescent="0.25">
      <c r="A767" s="13">
        <v>45308</v>
      </c>
      <c r="B767" s="14">
        <v>-2.0498254745023826E-3</v>
      </c>
      <c r="C767" s="14">
        <v>-5.6168971839904956E-3</v>
      </c>
    </row>
    <row r="768" spans="1:3" x14ac:dyDescent="0.25">
      <c r="A768" s="13">
        <v>45309</v>
      </c>
      <c r="B768" s="14">
        <v>1.1297356805721522E-2</v>
      </c>
      <c r="C768" s="14">
        <v>8.8052609638959878E-3</v>
      </c>
    </row>
    <row r="769" spans="1:3" x14ac:dyDescent="0.25">
      <c r="A769" s="13">
        <v>45310</v>
      </c>
      <c r="B769" s="14">
        <v>1.2186776099091969E-2</v>
      </c>
      <c r="C769" s="14">
        <v>1.2313502764936247E-2</v>
      </c>
    </row>
    <row r="770" spans="1:3" x14ac:dyDescent="0.25">
      <c r="A770" s="13">
        <v>45313</v>
      </c>
      <c r="B770" s="14">
        <v>-5.4180716489576081E-3</v>
      </c>
      <c r="C770" s="14">
        <v>2.1943252026270159E-3</v>
      </c>
    </row>
    <row r="771" spans="1:3" x14ac:dyDescent="0.25">
      <c r="A771" s="13">
        <v>45314</v>
      </c>
      <c r="B771" s="14">
        <v>6.0275690292450109E-3</v>
      </c>
      <c r="C771" s="14">
        <v>2.9213742619679452E-3</v>
      </c>
    </row>
    <row r="772" spans="1:3" x14ac:dyDescent="0.25">
      <c r="A772" s="13">
        <v>45315</v>
      </c>
      <c r="B772" s="14">
        <v>9.1752400815576889E-3</v>
      </c>
      <c r="C772" s="14">
        <v>8.1192841178310984E-4</v>
      </c>
    </row>
    <row r="773" spans="1:3" x14ac:dyDescent="0.25">
      <c r="A773" s="13">
        <v>45316</v>
      </c>
      <c r="B773" s="14">
        <v>5.7383344772010455E-3</v>
      </c>
      <c r="C773" s="14">
        <v>5.2603655277064301E-3</v>
      </c>
    </row>
    <row r="774" spans="1:3" x14ac:dyDescent="0.25">
      <c r="A774" s="13">
        <v>45317</v>
      </c>
      <c r="B774" s="14">
        <v>-2.321786354711081E-3</v>
      </c>
      <c r="C774" s="14">
        <v>-6.5178525107649824E-4</v>
      </c>
    </row>
    <row r="775" spans="1:3" x14ac:dyDescent="0.25">
      <c r="A775" s="13">
        <v>45320</v>
      </c>
      <c r="B775" s="14">
        <v>1.4334184456116556E-2</v>
      </c>
      <c r="C775" s="14">
        <v>7.5567748961809502E-3</v>
      </c>
    </row>
    <row r="776" spans="1:3" x14ac:dyDescent="0.25">
      <c r="A776" s="13">
        <v>45321</v>
      </c>
      <c r="B776" s="14">
        <v>-2.7579971005457803E-3</v>
      </c>
      <c r="C776" s="14">
        <v>-6.0064993453985823E-4</v>
      </c>
    </row>
    <row r="777" spans="1:3" x14ac:dyDescent="0.25">
      <c r="A777" s="13">
        <v>45322</v>
      </c>
      <c r="B777" s="14">
        <v>-2.6946397359964656E-2</v>
      </c>
      <c r="C777" s="14">
        <v>-1.6105744611597923E-2</v>
      </c>
    </row>
    <row r="778" spans="1:3" x14ac:dyDescent="0.25">
      <c r="A778" s="13">
        <v>45323</v>
      </c>
      <c r="B778" s="14">
        <v>1.5594414363458027E-2</v>
      </c>
      <c r="C778" s="14">
        <v>1.2493688211609741E-2</v>
      </c>
    </row>
    <row r="779" spans="1:3" x14ac:dyDescent="0.25">
      <c r="A779" s="13">
        <v>45324</v>
      </c>
      <c r="B779" s="14">
        <v>1.8425924502191129E-2</v>
      </c>
      <c r="C779" s="14">
        <v>1.0684446077514682E-2</v>
      </c>
    </row>
    <row r="780" spans="1:3" x14ac:dyDescent="0.25">
      <c r="A780" s="13">
        <v>45327</v>
      </c>
      <c r="B780" s="14">
        <v>-1.3545219604691475E-2</v>
      </c>
      <c r="C780" s="14">
        <v>-3.1863375266722093E-3</v>
      </c>
    </row>
    <row r="781" spans="1:3" x14ac:dyDescent="0.25">
      <c r="A781" s="13">
        <v>45328</v>
      </c>
      <c r="B781" s="14">
        <v>-3.943450325420745E-4</v>
      </c>
      <c r="C781" s="14">
        <v>2.3104108269636839E-3</v>
      </c>
    </row>
    <row r="782" spans="1:3" x14ac:dyDescent="0.25">
      <c r="A782" s="13">
        <v>45329</v>
      </c>
      <c r="B782" s="14">
        <v>2.1110184255437342E-2</v>
      </c>
      <c r="C782" s="14">
        <v>8.241457963390068E-3</v>
      </c>
    </row>
    <row r="783" spans="1:3" x14ac:dyDescent="0.25">
      <c r="A783" s="13">
        <v>45330</v>
      </c>
      <c r="B783" s="14">
        <v>1.4492615626218573E-4</v>
      </c>
      <c r="C783" s="14">
        <v>5.7058326082517271E-4</v>
      </c>
    </row>
    <row r="784" spans="1:3" x14ac:dyDescent="0.25">
      <c r="A784" s="13">
        <v>45331</v>
      </c>
      <c r="B784" s="14">
        <v>1.5551554150899266E-2</v>
      </c>
      <c r="C784" s="14">
        <v>5.7423415255595115E-3</v>
      </c>
    </row>
    <row r="785" spans="1:3" x14ac:dyDescent="0.25">
      <c r="A785" s="13">
        <v>45334</v>
      </c>
      <c r="B785" s="14">
        <v>-1.2578748663747395E-2</v>
      </c>
      <c r="C785" s="14">
        <v>-9.4895360113272172E-4</v>
      </c>
    </row>
    <row r="786" spans="1:3" x14ac:dyDescent="0.25">
      <c r="A786" s="13">
        <v>45335</v>
      </c>
      <c r="B786" s="14">
        <v>-2.1528829712501647E-2</v>
      </c>
      <c r="C786" s="14">
        <v>-1.3674255653625454E-2</v>
      </c>
    </row>
    <row r="787" spans="1:3" x14ac:dyDescent="0.25">
      <c r="A787" s="13">
        <v>45336</v>
      </c>
      <c r="B787" s="14">
        <v>9.6654243850858978E-3</v>
      </c>
      <c r="C787" s="14">
        <v>9.5797632750176161E-3</v>
      </c>
    </row>
    <row r="788" spans="1:3" x14ac:dyDescent="0.25">
      <c r="A788" s="13">
        <v>45337</v>
      </c>
      <c r="B788" s="14">
        <v>-7.1552512994568652E-3</v>
      </c>
      <c r="C788" s="14">
        <v>5.8212506847295309E-3</v>
      </c>
    </row>
    <row r="789" spans="1:3" x14ac:dyDescent="0.25">
      <c r="A789" s="13">
        <v>45338</v>
      </c>
      <c r="B789" s="14">
        <v>-6.1490293633681562E-3</v>
      </c>
      <c r="C789" s="14">
        <v>-4.8034698371120857E-3</v>
      </c>
    </row>
    <row r="790" spans="1:3" x14ac:dyDescent="0.25">
      <c r="A790" s="13">
        <v>45342</v>
      </c>
      <c r="B790" s="14">
        <v>-3.1431531530840663E-3</v>
      </c>
      <c r="C790" s="14">
        <v>-6.0053220011653035E-3</v>
      </c>
    </row>
    <row r="791" spans="1:3" x14ac:dyDescent="0.25">
      <c r="A791" s="13">
        <v>45343</v>
      </c>
      <c r="B791" s="14">
        <v>-1.5144121867485779E-3</v>
      </c>
      <c r="C791" s="14">
        <v>1.2641999229821379E-3</v>
      </c>
    </row>
    <row r="792" spans="1:3" x14ac:dyDescent="0.25">
      <c r="A792" s="13">
        <v>45344</v>
      </c>
      <c r="B792" s="14">
        <v>2.3546743278222742E-2</v>
      </c>
      <c r="C792" s="14">
        <v>2.1122884217414054E-2</v>
      </c>
    </row>
    <row r="793" spans="1:3" x14ac:dyDescent="0.25">
      <c r="A793" s="13">
        <v>45345</v>
      </c>
      <c r="B793" s="14">
        <v>-3.1823765679290391E-3</v>
      </c>
      <c r="C793" s="14">
        <v>3.479475462115135E-4</v>
      </c>
    </row>
    <row r="794" spans="1:3" x14ac:dyDescent="0.25">
      <c r="A794" s="13">
        <v>45348</v>
      </c>
      <c r="B794" s="14">
        <v>-6.823576531844339E-3</v>
      </c>
      <c r="C794" s="14">
        <v>-3.7867513501905897E-3</v>
      </c>
    </row>
    <row r="795" spans="1:3" x14ac:dyDescent="0.25">
      <c r="A795" s="13">
        <v>45349</v>
      </c>
      <c r="B795" s="14">
        <v>-1.4719748085501361E-4</v>
      </c>
      <c r="C795" s="14">
        <v>1.7063496993998592E-3</v>
      </c>
    </row>
    <row r="796" spans="1:3" x14ac:dyDescent="0.25">
      <c r="A796" s="13">
        <v>45350</v>
      </c>
      <c r="B796" s="14">
        <v>5.8902869047272328E-4</v>
      </c>
      <c r="C796" s="14">
        <v>-1.6581550604305934E-3</v>
      </c>
    </row>
    <row r="797" spans="1:3" x14ac:dyDescent="0.25">
      <c r="A797" s="13">
        <v>45351</v>
      </c>
      <c r="B797" s="14">
        <v>1.4519757210118793E-2</v>
      </c>
      <c r="C797" s="14">
        <v>5.2290946971491883E-3</v>
      </c>
    </row>
    <row r="798" spans="1:3" x14ac:dyDescent="0.25">
      <c r="A798" s="13">
        <v>45352</v>
      </c>
      <c r="B798" s="14">
        <v>4.4965029155542144E-3</v>
      </c>
      <c r="C798" s="14">
        <v>8.0078289488875378E-3</v>
      </c>
    </row>
    <row r="799" spans="1:3" x14ac:dyDescent="0.25">
      <c r="A799" s="13">
        <v>45355</v>
      </c>
      <c r="B799" s="14">
        <v>-1.3958235515562048E-3</v>
      </c>
      <c r="C799" s="14">
        <v>-1.1932620709189659E-3</v>
      </c>
    </row>
    <row r="800" spans="1:3" x14ac:dyDescent="0.25">
      <c r="A800" s="13">
        <v>45356</v>
      </c>
      <c r="B800" s="14">
        <v>-2.9572002568075701E-2</v>
      </c>
      <c r="C800" s="14">
        <v>-1.0193100883444583E-2</v>
      </c>
    </row>
    <row r="801" spans="1:3" x14ac:dyDescent="0.25">
      <c r="A801" s="13">
        <v>45357</v>
      </c>
      <c r="B801" s="14">
        <v>-1.3907331399963909E-3</v>
      </c>
      <c r="C801" s="14">
        <v>5.1411032032746612E-3</v>
      </c>
    </row>
    <row r="802" spans="1:3" x14ac:dyDescent="0.25">
      <c r="A802" s="13">
        <v>45358</v>
      </c>
      <c r="B802" s="14">
        <v>1.7533446774183479E-2</v>
      </c>
      <c r="C802" s="14">
        <v>1.0304127925951461E-2</v>
      </c>
    </row>
    <row r="803" spans="1:3" x14ac:dyDescent="0.25">
      <c r="A803" s="13">
        <v>45359</v>
      </c>
      <c r="B803" s="14">
        <v>-7.1369844795939668E-3</v>
      </c>
      <c r="C803" s="14">
        <v>-6.5285190034379912E-3</v>
      </c>
    </row>
    <row r="804" spans="1:3" x14ac:dyDescent="0.25">
      <c r="A804" s="13">
        <v>45362</v>
      </c>
      <c r="B804" s="14">
        <v>-4.1850374670122708E-3</v>
      </c>
      <c r="C804" s="14">
        <v>-1.122238087346451E-3</v>
      </c>
    </row>
    <row r="805" spans="1:3" x14ac:dyDescent="0.25">
      <c r="A805" s="13">
        <v>45363</v>
      </c>
      <c r="B805" s="14">
        <v>2.6599521682759943E-2</v>
      </c>
      <c r="C805" s="14">
        <v>1.1201787981366481E-2</v>
      </c>
    </row>
    <row r="806" spans="1:3" x14ac:dyDescent="0.25">
      <c r="A806" s="13">
        <v>45364</v>
      </c>
      <c r="B806" s="14">
        <v>-4.3351127192729484E-4</v>
      </c>
      <c r="C806" s="14">
        <v>-1.9245297153407512E-3</v>
      </c>
    </row>
    <row r="807" spans="1:3" x14ac:dyDescent="0.25">
      <c r="A807" s="13">
        <v>45365</v>
      </c>
      <c r="B807" s="14">
        <v>2.4379647664492025E-2</v>
      </c>
      <c r="C807" s="14">
        <v>-2.8710915621273417E-3</v>
      </c>
    </row>
    <row r="808" spans="1:3" x14ac:dyDescent="0.25">
      <c r="A808" s="13">
        <v>45366</v>
      </c>
      <c r="B808" s="14">
        <v>-2.0695143575978917E-2</v>
      </c>
      <c r="C808" s="14">
        <v>-6.4829174844615416E-3</v>
      </c>
    </row>
    <row r="809" spans="1:3" x14ac:dyDescent="0.25">
      <c r="A809" s="13">
        <v>45369</v>
      </c>
      <c r="B809" s="14">
        <v>2.1612504938061145E-3</v>
      </c>
      <c r="C809" s="14">
        <v>6.3180595049523846E-3</v>
      </c>
    </row>
    <row r="810" spans="1:3" x14ac:dyDescent="0.25">
      <c r="A810" s="13">
        <v>45370</v>
      </c>
      <c r="B810" s="14">
        <v>9.8006953358562472E-3</v>
      </c>
      <c r="C810" s="14">
        <v>5.6491496501236676E-3</v>
      </c>
    </row>
    <row r="811" spans="1:3" x14ac:dyDescent="0.25">
      <c r="A811" s="13">
        <v>45371</v>
      </c>
      <c r="B811" s="14">
        <v>9.0649131398336177E-3</v>
      </c>
      <c r="C811" s="14">
        <v>8.9041739128466989E-3</v>
      </c>
    </row>
    <row r="812" spans="1:3" x14ac:dyDescent="0.25">
      <c r="A812" s="13">
        <v>45372</v>
      </c>
      <c r="B812" s="14">
        <v>9.7357757093900783E-3</v>
      </c>
      <c r="C812" s="14">
        <v>3.2365354015159967E-3</v>
      </c>
    </row>
    <row r="813" spans="1:3" x14ac:dyDescent="0.25">
      <c r="A813" s="13">
        <v>45373</v>
      </c>
      <c r="B813" s="14">
        <v>-1.4672102221923936E-3</v>
      </c>
      <c r="C813" s="14">
        <v>-1.4021878490157063E-3</v>
      </c>
    </row>
    <row r="814" spans="1:3" x14ac:dyDescent="0.25">
      <c r="A814" s="13">
        <v>45376</v>
      </c>
      <c r="B814" s="14">
        <v>-1.3714661694917508E-2</v>
      </c>
      <c r="C814" s="14">
        <v>-3.0549644525015435E-3</v>
      </c>
    </row>
    <row r="815" spans="1:3" x14ac:dyDescent="0.25">
      <c r="A815" s="13">
        <v>45377</v>
      </c>
      <c r="B815" s="14">
        <v>-2.8614002607934524E-3</v>
      </c>
      <c r="C815" s="14">
        <v>-2.7997952250302309E-3</v>
      </c>
    </row>
    <row r="816" spans="1:3" x14ac:dyDescent="0.25">
      <c r="A816" s="13">
        <v>45378</v>
      </c>
      <c r="B816" s="14">
        <v>-5.2183437016774096E-4</v>
      </c>
      <c r="C816" s="14">
        <v>8.6306265255328644E-3</v>
      </c>
    </row>
    <row r="817" spans="1:3" x14ac:dyDescent="0.25">
      <c r="A817" s="13">
        <v>45379</v>
      </c>
      <c r="B817" s="14">
        <v>-1.6847705608512525E-3</v>
      </c>
      <c r="C817" s="14">
        <v>1.1164855071789618E-3</v>
      </c>
    </row>
    <row r="818" spans="1:3" x14ac:dyDescent="0.25">
      <c r="A818" s="13">
        <v>45383</v>
      </c>
      <c r="B818" s="14">
        <v>9.1510736940160417E-3</v>
      </c>
      <c r="C818" s="14">
        <v>-2.013584540116453E-3</v>
      </c>
    </row>
    <row r="819" spans="1:3" x14ac:dyDescent="0.25">
      <c r="A819" s="13">
        <v>45384</v>
      </c>
      <c r="B819" s="14">
        <v>-7.3722073606470066E-3</v>
      </c>
      <c r="C819" s="14">
        <v>-7.2390590731691374E-3</v>
      </c>
    </row>
    <row r="820" spans="1:3" x14ac:dyDescent="0.25">
      <c r="A820" s="13">
        <v>45385</v>
      </c>
      <c r="B820" s="14">
        <v>-2.3490940511086402E-3</v>
      </c>
      <c r="C820" s="14">
        <v>1.0911223646881175E-3</v>
      </c>
    </row>
    <row r="821" spans="1:3" x14ac:dyDescent="0.25">
      <c r="A821" s="13">
        <v>45386</v>
      </c>
      <c r="B821" s="14">
        <v>-6.1124451121737592E-3</v>
      </c>
      <c r="C821" s="14">
        <v>-1.2334336350379626E-2</v>
      </c>
    </row>
    <row r="822" spans="1:3" x14ac:dyDescent="0.25">
      <c r="A822" s="13">
        <v>45387</v>
      </c>
      <c r="B822" s="14">
        <v>1.828275309878365E-2</v>
      </c>
      <c r="C822" s="14">
        <v>1.1099194174331778E-2</v>
      </c>
    </row>
    <row r="823" spans="1:3" x14ac:dyDescent="0.25">
      <c r="A823" s="13">
        <v>45390</v>
      </c>
      <c r="B823" s="14">
        <v>-2.1856652545344272E-3</v>
      </c>
      <c r="C823" s="14">
        <v>-3.7463099831796029E-4</v>
      </c>
    </row>
    <row r="824" spans="1:3" x14ac:dyDescent="0.25">
      <c r="A824" s="13">
        <v>45391</v>
      </c>
      <c r="B824" s="14">
        <v>3.980326135550754E-3</v>
      </c>
      <c r="C824" s="14">
        <v>1.4454931932484834E-3</v>
      </c>
    </row>
    <row r="825" spans="1:3" x14ac:dyDescent="0.25">
      <c r="A825" s="13">
        <v>45392</v>
      </c>
      <c r="B825" s="14">
        <v>-7.0844424808647289E-3</v>
      </c>
      <c r="C825" s="14">
        <v>-9.4569806491084825E-3</v>
      </c>
    </row>
    <row r="826" spans="1:3" x14ac:dyDescent="0.25">
      <c r="A826" s="13">
        <v>45393</v>
      </c>
      <c r="B826" s="14">
        <v>1.1033311431965138E-2</v>
      </c>
      <c r="C826" s="14">
        <v>7.4447977105856177E-3</v>
      </c>
    </row>
    <row r="827" spans="1:3" x14ac:dyDescent="0.25">
      <c r="A827" s="13">
        <v>45394</v>
      </c>
      <c r="B827" s="14">
        <v>-1.4091009574859941E-2</v>
      </c>
      <c r="C827" s="14">
        <v>-1.4550688295801665E-2</v>
      </c>
    </row>
    <row r="828" spans="1:3" x14ac:dyDescent="0.25">
      <c r="A828" s="13">
        <v>45397</v>
      </c>
      <c r="B828" s="14">
        <v>-1.9578014831849448E-2</v>
      </c>
      <c r="C828" s="14">
        <v>-1.2021354947761997E-2</v>
      </c>
    </row>
    <row r="829" spans="1:3" x14ac:dyDescent="0.25">
      <c r="A829" s="13">
        <v>45398</v>
      </c>
      <c r="B829" s="14">
        <v>2.2724100948494311E-3</v>
      </c>
      <c r="C829" s="14">
        <v>-2.0565070133361863E-3</v>
      </c>
    </row>
    <row r="830" spans="1:3" x14ac:dyDescent="0.25">
      <c r="A830" s="13">
        <v>45399</v>
      </c>
      <c r="B830" s="14">
        <v>-6.609092440595001E-3</v>
      </c>
      <c r="C830" s="14">
        <v>-5.7806027246414017E-3</v>
      </c>
    </row>
    <row r="831" spans="1:3" x14ac:dyDescent="0.25">
      <c r="A831" s="13">
        <v>45400</v>
      </c>
      <c r="B831" s="14">
        <v>-1.8380998935308257E-2</v>
      </c>
      <c r="C831" s="14">
        <v>-2.2081601199982186E-3</v>
      </c>
    </row>
    <row r="832" spans="1:3" x14ac:dyDescent="0.25">
      <c r="A832" s="13">
        <v>45401</v>
      </c>
      <c r="B832" s="14">
        <v>-1.273899800917707E-2</v>
      </c>
      <c r="C832" s="14">
        <v>-8.75854812743611E-3</v>
      </c>
    </row>
    <row r="833" spans="1:3" x14ac:dyDescent="0.25">
      <c r="A833" s="13">
        <v>45404</v>
      </c>
      <c r="B833" s="14">
        <v>4.6102444113509077E-3</v>
      </c>
      <c r="C833" s="14">
        <v>8.7312480714668312E-3</v>
      </c>
    </row>
    <row r="834" spans="1:3" x14ac:dyDescent="0.25">
      <c r="A834" s="13">
        <v>45405</v>
      </c>
      <c r="B834" s="14">
        <v>1.648541407699896E-2</v>
      </c>
      <c r="C834" s="14">
        <v>1.1964576270872621E-2</v>
      </c>
    </row>
    <row r="835" spans="1:3" x14ac:dyDescent="0.25">
      <c r="A835" s="13">
        <v>45406</v>
      </c>
      <c r="B835" s="14">
        <v>3.6557179617963979E-3</v>
      </c>
      <c r="C835" s="14">
        <v>2.1301006135498665E-4</v>
      </c>
    </row>
    <row r="836" spans="1:3" x14ac:dyDescent="0.25">
      <c r="A836" s="13">
        <v>45407</v>
      </c>
      <c r="B836" s="14">
        <v>-2.4495184317603853E-2</v>
      </c>
      <c r="C836" s="14">
        <v>-4.5764303535156215E-3</v>
      </c>
    </row>
    <row r="837" spans="1:3" x14ac:dyDescent="0.25">
      <c r="A837" s="13">
        <v>45408</v>
      </c>
      <c r="B837" s="14">
        <v>1.8243790999900606E-2</v>
      </c>
      <c r="C837" s="14">
        <v>1.0209142634743002E-2</v>
      </c>
    </row>
    <row r="838" spans="1:3" x14ac:dyDescent="0.25">
      <c r="A838" s="13">
        <v>45411</v>
      </c>
      <c r="B838" s="14">
        <v>-1.0016681886902527E-2</v>
      </c>
      <c r="C838" s="14">
        <v>3.1784486665891792E-3</v>
      </c>
    </row>
    <row r="839" spans="1:3" x14ac:dyDescent="0.25">
      <c r="A839" s="13">
        <v>45412</v>
      </c>
      <c r="B839" s="14">
        <v>-3.211927335114511E-2</v>
      </c>
      <c r="C839" s="14">
        <v>-1.5730513586862119E-2</v>
      </c>
    </row>
    <row r="840" spans="1:3" x14ac:dyDescent="0.25">
      <c r="A840" s="13">
        <v>45413</v>
      </c>
      <c r="B840" s="14">
        <v>1.4409241626988088E-2</v>
      </c>
      <c r="C840" s="14">
        <v>-3.4354388154940519E-3</v>
      </c>
    </row>
    <row r="841" spans="1:3" x14ac:dyDescent="0.25">
      <c r="A841" s="13">
        <v>45414</v>
      </c>
      <c r="B841" s="14">
        <v>7.3429897718159179E-3</v>
      </c>
      <c r="C841" s="14">
        <v>9.1284370775729859E-3</v>
      </c>
    </row>
    <row r="842" spans="1:3" x14ac:dyDescent="0.25">
      <c r="A842" s="13">
        <v>45415</v>
      </c>
      <c r="B842" s="14">
        <v>2.2169651214539298E-2</v>
      </c>
      <c r="C842" s="14">
        <v>1.255673972147857E-2</v>
      </c>
    </row>
    <row r="843" spans="1:3" x14ac:dyDescent="0.25">
      <c r="A843" s="13">
        <v>45418</v>
      </c>
      <c r="B843" s="14">
        <v>1.6918320164327975E-2</v>
      </c>
      <c r="C843" s="14">
        <v>1.032612390701175E-2</v>
      </c>
    </row>
    <row r="844" spans="1:3" x14ac:dyDescent="0.25">
      <c r="A844" s="13">
        <v>45419</v>
      </c>
      <c r="B844" s="14">
        <v>-1.0156200711012725E-2</v>
      </c>
      <c r="C844" s="14">
        <v>1.3434298232749828E-3</v>
      </c>
    </row>
    <row r="845" spans="1:3" x14ac:dyDescent="0.25">
      <c r="A845" s="13">
        <v>45420</v>
      </c>
      <c r="B845" s="14">
        <v>2.9316098745474145E-3</v>
      </c>
      <c r="C845" s="14">
        <v>-5.8356181660911057E-6</v>
      </c>
    </row>
    <row r="846" spans="1:3" x14ac:dyDescent="0.25">
      <c r="A846" s="13">
        <v>45421</v>
      </c>
      <c r="B846" s="14">
        <v>4.3356524389328065E-3</v>
      </c>
      <c r="C846" s="14">
        <v>5.0909476986258353E-3</v>
      </c>
    </row>
    <row r="847" spans="1:3" x14ac:dyDescent="0.25">
      <c r="A847" s="13">
        <v>45422</v>
      </c>
      <c r="B847" s="14">
        <v>5.8693912770453839E-3</v>
      </c>
      <c r="C847" s="14">
        <v>1.6493988445498947E-3</v>
      </c>
    </row>
    <row r="848" spans="1:3" x14ac:dyDescent="0.25">
      <c r="A848" s="13">
        <v>45425</v>
      </c>
      <c r="B848" s="14">
        <v>-2.4594383927455422E-3</v>
      </c>
      <c r="C848" s="14">
        <v>-2.4130405535726323E-4</v>
      </c>
    </row>
    <row r="849" spans="1:3" x14ac:dyDescent="0.25">
      <c r="A849" s="13">
        <v>45426</v>
      </c>
      <c r="B849" s="14">
        <v>6.8645948829240367E-3</v>
      </c>
      <c r="C849" s="14">
        <v>4.8378131397597115E-3</v>
      </c>
    </row>
    <row r="850" spans="1:3" x14ac:dyDescent="0.25">
      <c r="A850" s="13">
        <v>45427</v>
      </c>
      <c r="B850" s="14">
        <v>1.7483841074410762E-2</v>
      </c>
      <c r="C850" s="14">
        <v>1.1715927882596146E-2</v>
      </c>
    </row>
    <row r="851" spans="1:3" x14ac:dyDescent="0.25">
      <c r="A851" s="13">
        <v>45428</v>
      </c>
      <c r="B851" s="14">
        <v>-4.9399267158790235E-3</v>
      </c>
      <c r="C851" s="14">
        <v>-2.0816677921286831E-3</v>
      </c>
    </row>
    <row r="852" spans="1:3" x14ac:dyDescent="0.25">
      <c r="A852" s="13">
        <v>45429</v>
      </c>
      <c r="B852" s="14">
        <v>-1.852843426612001E-3</v>
      </c>
      <c r="C852" s="14">
        <v>1.1647735102702586E-3</v>
      </c>
    </row>
    <row r="853" spans="1:3" x14ac:dyDescent="0.25">
      <c r="A853" s="13">
        <v>45432</v>
      </c>
      <c r="B853" s="14">
        <v>1.2208303801784118E-2</v>
      </c>
      <c r="C853" s="14">
        <v>9.163899374068752E-4</v>
      </c>
    </row>
    <row r="854" spans="1:3" x14ac:dyDescent="0.25">
      <c r="A854" s="13">
        <v>45433</v>
      </c>
      <c r="B854" s="14">
        <v>8.6989801631983214E-3</v>
      </c>
      <c r="C854" s="14">
        <v>2.5018742439782728E-3</v>
      </c>
    </row>
    <row r="855" spans="1:3" x14ac:dyDescent="0.25">
      <c r="A855" s="13">
        <v>45434</v>
      </c>
      <c r="B855" s="14">
        <v>3.4494400174980787E-3</v>
      </c>
      <c r="C855" s="14">
        <v>-2.7061230392261214E-3</v>
      </c>
    </row>
    <row r="856" spans="1:3" x14ac:dyDescent="0.25">
      <c r="A856" s="13">
        <v>45435</v>
      </c>
      <c r="B856" s="14">
        <v>-8.1761839948531097E-3</v>
      </c>
      <c r="C856" s="14">
        <v>-7.3807894850155802E-3</v>
      </c>
    </row>
    <row r="857" spans="1:3" x14ac:dyDescent="0.25">
      <c r="A857" s="13">
        <v>45436</v>
      </c>
      <c r="B857" s="14">
        <v>7.4005018369783159E-3</v>
      </c>
      <c r="C857" s="14">
        <v>7.0010425881695164E-3</v>
      </c>
    </row>
    <row r="858" spans="1:3" x14ac:dyDescent="0.25">
      <c r="A858" s="13">
        <v>45440</v>
      </c>
      <c r="B858" s="14">
        <v>3.7203092501671408E-4</v>
      </c>
      <c r="C858" s="14">
        <v>2.4880185293408078E-4</v>
      </c>
    </row>
    <row r="859" spans="1:3" x14ac:dyDescent="0.25">
      <c r="A859" s="13">
        <v>45441</v>
      </c>
      <c r="B859" s="14">
        <v>-2.6724657181752967E-3</v>
      </c>
      <c r="C859" s="14">
        <v>-7.3670465096804293E-3</v>
      </c>
    </row>
    <row r="860" spans="1:3" x14ac:dyDescent="0.25">
      <c r="A860" s="13">
        <v>45442</v>
      </c>
      <c r="B860" s="14">
        <v>-3.3786102191073017E-2</v>
      </c>
      <c r="C860" s="14">
        <v>-5.9750355854433519E-3</v>
      </c>
    </row>
    <row r="861" spans="1:3" x14ac:dyDescent="0.25">
      <c r="A861" s="13">
        <v>45443</v>
      </c>
      <c r="B861" s="14">
        <v>1.1093008972716657E-3</v>
      </c>
      <c r="C861" s="14">
        <v>8.0278762048645886E-3</v>
      </c>
    </row>
    <row r="862" spans="1:3" x14ac:dyDescent="0.25">
      <c r="A862" s="13">
        <v>45446</v>
      </c>
      <c r="B862" s="14">
        <v>-3.8783255003869161E-3</v>
      </c>
      <c r="C862" s="14">
        <v>1.1160825806738131E-3</v>
      </c>
    </row>
    <row r="863" spans="1:3" x14ac:dyDescent="0.25">
      <c r="A863" s="13">
        <v>45447</v>
      </c>
      <c r="B863" s="14">
        <v>6.1665163614299783E-3</v>
      </c>
      <c r="C863" s="14">
        <v>1.5028090913064883E-3</v>
      </c>
    </row>
    <row r="864" spans="1:3" x14ac:dyDescent="0.25">
      <c r="A864" s="13">
        <v>45448</v>
      </c>
      <c r="B864" s="14">
        <v>1.9083320844394965E-2</v>
      </c>
      <c r="C864" s="14">
        <v>1.1847649793331232E-2</v>
      </c>
    </row>
    <row r="865" spans="1:3" x14ac:dyDescent="0.25">
      <c r="A865" s="13">
        <v>45449</v>
      </c>
      <c r="B865" s="14">
        <v>1.2028206212868686E-3</v>
      </c>
      <c r="C865" s="14">
        <v>-1.9981663563322494E-4</v>
      </c>
    </row>
    <row r="866" spans="1:3" x14ac:dyDescent="0.25">
      <c r="A866" s="13">
        <v>45450</v>
      </c>
      <c r="B866" s="14">
        <v>-1.5781305782835825E-3</v>
      </c>
      <c r="C866" s="14">
        <v>-1.1152197300303515E-3</v>
      </c>
    </row>
    <row r="867" spans="1:3" x14ac:dyDescent="0.25">
      <c r="A867" s="13">
        <v>45453</v>
      </c>
      <c r="B867" s="14">
        <v>9.4843338606948324E-3</v>
      </c>
      <c r="C867" s="14">
        <v>2.580854664514463E-3</v>
      </c>
    </row>
    <row r="868" spans="1:3" x14ac:dyDescent="0.25">
      <c r="A868" s="13">
        <v>45454</v>
      </c>
      <c r="B868" s="14">
        <v>1.1241770646828316E-2</v>
      </c>
      <c r="C868" s="14">
        <v>2.7103813151374574E-3</v>
      </c>
    </row>
    <row r="869" spans="1:3" x14ac:dyDescent="0.25">
      <c r="A869" s="13">
        <v>45455</v>
      </c>
      <c r="B869" s="14">
        <v>1.9367613797205217E-2</v>
      </c>
      <c r="C869" s="14">
        <v>8.5036727919986597E-3</v>
      </c>
    </row>
    <row r="870" spans="1:3" x14ac:dyDescent="0.25">
      <c r="A870" s="13">
        <v>45456</v>
      </c>
      <c r="B870" s="14">
        <v>1.1789743680369193E-3</v>
      </c>
      <c r="C870" s="14">
        <v>2.3446558536818016E-3</v>
      </c>
    </row>
    <row r="871" spans="1:3" x14ac:dyDescent="0.25">
      <c r="A871" s="13">
        <v>45457</v>
      </c>
      <c r="B871" s="14">
        <v>2.241980339384607E-3</v>
      </c>
      <c r="C871" s="14">
        <v>-3.93860697500966E-4</v>
      </c>
    </row>
    <row r="872" spans="1:3" x14ac:dyDescent="0.25">
      <c r="A872" s="13">
        <v>45460</v>
      </c>
      <c r="B872" s="14">
        <v>1.3105269308011253E-2</v>
      </c>
      <c r="C872" s="14">
        <v>7.6643865645527557E-3</v>
      </c>
    </row>
    <row r="873" spans="1:3" x14ac:dyDescent="0.25">
      <c r="A873" s="13">
        <v>45461</v>
      </c>
      <c r="B873" s="14">
        <v>-4.5274651803359931E-3</v>
      </c>
      <c r="C873" s="14">
        <v>2.5213273947458223E-3</v>
      </c>
    </row>
    <row r="874" spans="1:3" x14ac:dyDescent="0.25">
      <c r="A874" s="13">
        <v>45463</v>
      </c>
      <c r="B874" s="14">
        <v>-1.4339013870563581E-3</v>
      </c>
      <c r="C874" s="14">
        <v>-2.525931847270868E-3</v>
      </c>
    </row>
    <row r="875" spans="1:3" x14ac:dyDescent="0.25">
      <c r="A875" s="13">
        <v>45464</v>
      </c>
      <c r="B875" s="14">
        <v>9.1540741386388833E-3</v>
      </c>
      <c r="C875" s="14">
        <v>-1.5621303211011957E-3</v>
      </c>
    </row>
    <row r="876" spans="1:3" x14ac:dyDescent="0.25">
      <c r="A876" s="13">
        <v>45467</v>
      </c>
      <c r="B876" s="14">
        <v>-4.6910360405059163E-3</v>
      </c>
      <c r="C876" s="14">
        <v>-3.0651718949899842E-3</v>
      </c>
    </row>
    <row r="877" spans="1:3" x14ac:dyDescent="0.25">
      <c r="A877" s="13">
        <v>45468</v>
      </c>
      <c r="B877" s="14">
        <v>7.3268078256622541E-3</v>
      </c>
      <c r="C877" s="14">
        <v>3.93359001573687E-3</v>
      </c>
    </row>
    <row r="878" spans="1:3" x14ac:dyDescent="0.25">
      <c r="A878" s="13">
        <v>45469</v>
      </c>
      <c r="B878" s="14">
        <v>2.6831314920307174E-3</v>
      </c>
      <c r="C878" s="14">
        <v>1.5724312002204064E-3</v>
      </c>
    </row>
    <row r="879" spans="1:3" x14ac:dyDescent="0.25">
      <c r="A879" s="13">
        <v>45470</v>
      </c>
      <c r="B879" s="14">
        <v>1.5261248843520896E-3</v>
      </c>
      <c r="C879" s="14">
        <v>9.0732122389156219E-4</v>
      </c>
    </row>
    <row r="880" spans="1:3" x14ac:dyDescent="0.25">
      <c r="A880" s="13">
        <v>45471</v>
      </c>
      <c r="B880" s="14">
        <v>-1.3028723720693244E-2</v>
      </c>
      <c r="C880" s="14">
        <v>-4.0836525834457068E-3</v>
      </c>
    </row>
    <row r="881" spans="1:3" x14ac:dyDescent="0.25">
      <c r="A881" s="13">
        <v>45474</v>
      </c>
      <c r="B881" s="14">
        <v>2.1881581403157487E-2</v>
      </c>
      <c r="C881" s="14">
        <v>2.6755639309194628E-3</v>
      </c>
    </row>
    <row r="882" spans="1:3" x14ac:dyDescent="0.25">
      <c r="A882" s="13">
        <v>45475</v>
      </c>
      <c r="B882" s="14">
        <v>5.583187214065157E-3</v>
      </c>
      <c r="C882" s="14">
        <v>6.1953178565134848E-3</v>
      </c>
    </row>
    <row r="883" spans="1:3" x14ac:dyDescent="0.25">
      <c r="A883" s="13">
        <v>45476</v>
      </c>
      <c r="B883" s="14">
        <v>3.2442090064462603E-3</v>
      </c>
      <c r="C883" s="14">
        <v>5.0844444097790089E-3</v>
      </c>
    </row>
    <row r="884" spans="1:3" x14ac:dyDescent="0.25">
      <c r="A884" s="13">
        <v>45478</v>
      </c>
      <c r="B884" s="14">
        <v>1.4736230753208025E-2</v>
      </c>
      <c r="C884" s="14">
        <v>5.4487651784856849E-3</v>
      </c>
    </row>
    <row r="885" spans="1:3" x14ac:dyDescent="0.25">
      <c r="A885" s="13">
        <v>45481</v>
      </c>
      <c r="B885" s="14">
        <v>-2.8231840186496715E-3</v>
      </c>
      <c r="C885" s="14">
        <v>1.0166989647510153E-3</v>
      </c>
    </row>
    <row r="886" spans="1:3" x14ac:dyDescent="0.25">
      <c r="A886" s="13">
        <v>45482</v>
      </c>
      <c r="B886" s="14">
        <v>-1.4370294487646663E-2</v>
      </c>
      <c r="C886" s="14">
        <v>7.4107193628568748E-4</v>
      </c>
    </row>
    <row r="887" spans="1:3" x14ac:dyDescent="0.25">
      <c r="A887" s="13">
        <v>45483</v>
      </c>
      <c r="B887" s="14">
        <v>1.4601618083900158E-2</v>
      </c>
      <c r="C887" s="14">
        <v>1.0208065293514819E-2</v>
      </c>
    </row>
    <row r="888" spans="1:3" x14ac:dyDescent="0.25">
      <c r="A888" s="13">
        <v>45484</v>
      </c>
      <c r="B888" s="14">
        <v>-2.477195076881682E-2</v>
      </c>
      <c r="C888" s="14">
        <v>-8.7630288411204189E-3</v>
      </c>
    </row>
    <row r="889" spans="1:3" x14ac:dyDescent="0.25">
      <c r="A889" s="13">
        <v>45485</v>
      </c>
      <c r="B889" s="14">
        <v>-2.5293098738249659E-3</v>
      </c>
      <c r="C889" s="14">
        <v>5.5170270744306837E-3</v>
      </c>
    </row>
    <row r="890" spans="1:3" x14ac:dyDescent="0.25">
      <c r="A890" s="13">
        <v>45488</v>
      </c>
      <c r="B890" s="14">
        <v>9.040031942901042E-4</v>
      </c>
      <c r="C890" s="14">
        <v>2.826202625215463E-3</v>
      </c>
    </row>
    <row r="891" spans="1:3" x14ac:dyDescent="0.25">
      <c r="A891" s="13">
        <v>45489</v>
      </c>
      <c r="B891" s="14">
        <v>-9.7806617614143998E-3</v>
      </c>
      <c r="C891" s="14">
        <v>6.3893754987431866E-3</v>
      </c>
    </row>
    <row r="892" spans="1:3" x14ac:dyDescent="0.25">
      <c r="A892" s="13">
        <v>45490</v>
      </c>
      <c r="B892" s="14">
        <v>-1.3347557149679865E-2</v>
      </c>
      <c r="C892" s="14">
        <v>-1.3927543241993702E-2</v>
      </c>
    </row>
    <row r="893" spans="1:3" x14ac:dyDescent="0.25">
      <c r="A893" s="13">
        <v>45491</v>
      </c>
      <c r="B893" s="14">
        <v>-7.1023264176025393E-3</v>
      </c>
      <c r="C893" s="14">
        <v>-7.8164039369224923E-3</v>
      </c>
    </row>
    <row r="894" spans="1:3" x14ac:dyDescent="0.25">
      <c r="A894" s="13">
        <v>45492</v>
      </c>
      <c r="B894" s="14">
        <v>-7.4028222425737361E-3</v>
      </c>
      <c r="C894" s="14">
        <v>-7.1402655319268852E-3</v>
      </c>
    </row>
    <row r="895" spans="1:3" x14ac:dyDescent="0.25">
      <c r="A895" s="13">
        <v>45495</v>
      </c>
      <c r="B895" s="14">
        <v>1.3337678038259585E-2</v>
      </c>
      <c r="C895" s="14">
        <v>1.0792035649409627E-2</v>
      </c>
    </row>
    <row r="896" spans="1:3" x14ac:dyDescent="0.25">
      <c r="A896" s="13">
        <v>45496</v>
      </c>
      <c r="B896" s="14">
        <v>4.3120294595875115E-3</v>
      </c>
      <c r="C896" s="14">
        <v>-1.558102589770788E-3</v>
      </c>
    </row>
    <row r="897" spans="1:3" x14ac:dyDescent="0.25">
      <c r="A897" s="13">
        <v>45497</v>
      </c>
      <c r="B897" s="14">
        <v>-3.5854760121164876E-2</v>
      </c>
      <c r="C897" s="14">
        <v>-2.3149093754734951E-2</v>
      </c>
    </row>
    <row r="898" spans="1:3" x14ac:dyDescent="0.25">
      <c r="A898" s="13">
        <v>45498</v>
      </c>
      <c r="B898" s="14">
        <v>-2.4481151223408524E-2</v>
      </c>
      <c r="C898" s="14">
        <v>-5.1426202378422499E-3</v>
      </c>
    </row>
    <row r="899" spans="1:3" x14ac:dyDescent="0.25">
      <c r="A899" s="13">
        <v>45499</v>
      </c>
      <c r="B899" s="14">
        <v>1.6419540547677292E-2</v>
      </c>
      <c r="C899" s="14">
        <v>1.1090468702846358E-2</v>
      </c>
    </row>
    <row r="900" spans="1:3" x14ac:dyDescent="0.25">
      <c r="A900" s="13">
        <v>45502</v>
      </c>
      <c r="B900" s="14">
        <v>3.4331812267157126E-3</v>
      </c>
      <c r="C900" s="14">
        <v>8.1331012929332358E-4</v>
      </c>
    </row>
    <row r="901" spans="1:3" x14ac:dyDescent="0.25">
      <c r="A901" s="13">
        <v>45503</v>
      </c>
      <c r="B901" s="14">
        <v>-8.9283183891394301E-3</v>
      </c>
      <c r="C901" s="14">
        <v>-4.9601718780302303E-3</v>
      </c>
    </row>
    <row r="902" spans="1:3" x14ac:dyDescent="0.25">
      <c r="A902" s="13">
        <v>45504</v>
      </c>
      <c r="B902" s="14">
        <v>-1.0805821037109283E-2</v>
      </c>
      <c r="C902" s="14">
        <v>1.5793398659167481E-2</v>
      </c>
    </row>
    <row r="903" spans="1:3" x14ac:dyDescent="0.25">
      <c r="A903" s="13">
        <v>45505</v>
      </c>
      <c r="B903" s="14">
        <v>-2.9641526942315913E-3</v>
      </c>
      <c r="C903" s="14">
        <v>-1.3693502993456043E-2</v>
      </c>
    </row>
    <row r="904" spans="1:3" x14ac:dyDescent="0.25">
      <c r="A904" s="13">
        <v>45506</v>
      </c>
      <c r="B904" s="14">
        <v>-2.0665859035394019E-2</v>
      </c>
      <c r="C904" s="14">
        <v>-1.8381860868696805E-2</v>
      </c>
    </row>
    <row r="905" spans="1:3" x14ac:dyDescent="0.25">
      <c r="A905" s="13">
        <v>45509</v>
      </c>
      <c r="B905" s="14">
        <v>-3.2656948821280979E-2</v>
      </c>
      <c r="C905" s="14">
        <v>-2.9968798388639747E-2</v>
      </c>
    </row>
    <row r="906" spans="1:3" x14ac:dyDescent="0.25">
      <c r="A906" s="13">
        <v>45510</v>
      </c>
      <c r="B906" s="14">
        <v>1.1286800982690207E-2</v>
      </c>
      <c r="C906" s="14">
        <v>1.0354085880061053E-2</v>
      </c>
    </row>
    <row r="907" spans="1:3" x14ac:dyDescent="0.25">
      <c r="A907" s="13">
        <v>45511</v>
      </c>
      <c r="B907" s="14">
        <v>-2.9528464859617499E-3</v>
      </c>
      <c r="C907" s="14">
        <v>-7.7346478585028616E-3</v>
      </c>
    </row>
    <row r="908" spans="1:3" x14ac:dyDescent="0.25">
      <c r="A908" s="13">
        <v>45512</v>
      </c>
      <c r="B908" s="14">
        <v>1.0692083203723267E-2</v>
      </c>
      <c r="C908" s="14">
        <v>2.3042611519136457E-2</v>
      </c>
    </row>
    <row r="909" spans="1:3" x14ac:dyDescent="0.25">
      <c r="A909" s="13">
        <v>45513</v>
      </c>
      <c r="B909" s="14">
        <v>8.2692503555101739E-3</v>
      </c>
      <c r="C909" s="14">
        <v>4.6716768495385554E-3</v>
      </c>
    </row>
    <row r="910" spans="1:3" x14ac:dyDescent="0.25">
      <c r="A910" s="13">
        <v>45516</v>
      </c>
      <c r="B910" s="14">
        <v>1.9457639069708199E-3</v>
      </c>
      <c r="C910" s="14">
        <v>4.3033977655223833E-5</v>
      </c>
    </row>
    <row r="911" spans="1:3" x14ac:dyDescent="0.25">
      <c r="A911" s="13">
        <v>45517</v>
      </c>
      <c r="B911" s="14">
        <v>1.7698737580326813E-2</v>
      </c>
      <c r="C911" s="14">
        <v>1.6847579753558398E-2</v>
      </c>
    </row>
    <row r="912" spans="1:3" x14ac:dyDescent="0.25">
      <c r="A912" s="13">
        <v>45518</v>
      </c>
      <c r="B912" s="14">
        <v>6.8838934763000882E-3</v>
      </c>
      <c r="C912" s="14">
        <v>3.8237284285767299E-3</v>
      </c>
    </row>
    <row r="913" spans="1:3" x14ac:dyDescent="0.25">
      <c r="A913" s="13">
        <v>45519</v>
      </c>
      <c r="B913" s="14">
        <v>1.1823679352898167E-2</v>
      </c>
      <c r="C913" s="14">
        <v>1.6133247764330793E-2</v>
      </c>
    </row>
    <row r="914" spans="1:3" x14ac:dyDescent="0.25">
      <c r="A914" s="13">
        <v>45520</v>
      </c>
      <c r="B914" s="14">
        <v>-6.0802392115627719E-3</v>
      </c>
      <c r="C914" s="14">
        <v>1.9897793572613647E-3</v>
      </c>
    </row>
    <row r="915" spans="1:3" x14ac:dyDescent="0.25">
      <c r="A915" s="13">
        <v>45523</v>
      </c>
      <c r="B915" s="14">
        <v>7.3122951325243742E-3</v>
      </c>
      <c r="C915" s="14">
        <v>9.722284736913174E-3</v>
      </c>
    </row>
    <row r="916" spans="1:3" x14ac:dyDescent="0.25">
      <c r="A916" s="13">
        <v>45524</v>
      </c>
      <c r="B916" s="14">
        <v>7.7575658496590568E-3</v>
      </c>
      <c r="C916" s="14">
        <v>-1.9845553982971516E-3</v>
      </c>
    </row>
    <row r="917" spans="1:3" x14ac:dyDescent="0.25">
      <c r="A917" s="13">
        <v>45525</v>
      </c>
      <c r="B917" s="14">
        <v>-1.5536843476240993E-3</v>
      </c>
      <c r="C917" s="14">
        <v>4.2396768287821006E-3</v>
      </c>
    </row>
    <row r="918" spans="1:3" x14ac:dyDescent="0.25">
      <c r="A918" s="13">
        <v>45526</v>
      </c>
      <c r="B918" s="14">
        <v>-2.0252838737907123E-2</v>
      </c>
      <c r="C918" s="14">
        <v>-8.9328055481209621E-3</v>
      </c>
    </row>
    <row r="919" spans="1:3" x14ac:dyDescent="0.25">
      <c r="A919" s="13">
        <v>45527</v>
      </c>
      <c r="B919" s="14">
        <v>2.9840317930187638E-3</v>
      </c>
      <c r="C919" s="14">
        <v>1.1483370850119176E-2</v>
      </c>
    </row>
    <row r="920" spans="1:3" x14ac:dyDescent="0.25">
      <c r="A920" s="13">
        <v>45530</v>
      </c>
      <c r="B920" s="14">
        <v>-7.9176441741786903E-3</v>
      </c>
      <c r="C920" s="14">
        <v>-3.1537266931382247E-3</v>
      </c>
    </row>
    <row r="921" spans="1:3" x14ac:dyDescent="0.25">
      <c r="A921" s="13">
        <v>45531</v>
      </c>
      <c r="B921" s="14">
        <v>8.4643846976229984E-4</v>
      </c>
      <c r="C921" s="14">
        <v>1.5951960865449948E-3</v>
      </c>
    </row>
    <row r="922" spans="1:3" x14ac:dyDescent="0.25">
      <c r="A922" s="13">
        <v>45532</v>
      </c>
      <c r="B922" s="14">
        <v>-7.8291264303089799E-3</v>
      </c>
      <c r="C922" s="14">
        <v>-5.9759732079761579E-3</v>
      </c>
    </row>
    <row r="923" spans="1:3" x14ac:dyDescent="0.25">
      <c r="A923" s="13">
        <v>45533</v>
      </c>
      <c r="B923" s="14">
        <v>6.1373875186377059E-3</v>
      </c>
      <c r="C923" s="14">
        <v>-3.9379068060738066E-5</v>
      </c>
    </row>
    <row r="924" spans="1:3" x14ac:dyDescent="0.25">
      <c r="A924" s="13">
        <v>45534</v>
      </c>
      <c r="B924" s="14">
        <v>9.7308028442965426E-3</v>
      </c>
      <c r="C924" s="14">
        <v>1.0093051774424322E-2</v>
      </c>
    </row>
    <row r="925" spans="1:3" x14ac:dyDescent="0.25">
      <c r="A925" s="13">
        <v>45538</v>
      </c>
      <c r="B925" s="14">
        <v>-1.8459002371879221E-2</v>
      </c>
      <c r="C925" s="14">
        <v>-2.1151074397711671E-2</v>
      </c>
    </row>
    <row r="926" spans="1:3" x14ac:dyDescent="0.25">
      <c r="A926" s="13">
        <v>45539</v>
      </c>
      <c r="B926" s="14">
        <v>-1.3188642836621444E-3</v>
      </c>
      <c r="C926" s="14">
        <v>-1.6025435809103906E-3</v>
      </c>
    </row>
    <row r="927" spans="1:3" x14ac:dyDescent="0.25">
      <c r="A927" s="13">
        <v>45540</v>
      </c>
      <c r="B927" s="14">
        <v>-1.2472138158490839E-3</v>
      </c>
      <c r="C927" s="14">
        <v>-3.0180176155847498E-3</v>
      </c>
    </row>
    <row r="928" spans="1:3" x14ac:dyDescent="0.25">
      <c r="A928" s="13">
        <v>45541</v>
      </c>
      <c r="B928" s="14">
        <v>-1.6381448148321189E-2</v>
      </c>
      <c r="C928" s="14">
        <v>-1.726024985928469E-2</v>
      </c>
    </row>
    <row r="929" spans="1:3" x14ac:dyDescent="0.25">
      <c r="A929" s="13">
        <v>45544</v>
      </c>
      <c r="B929" s="14">
        <v>1.0007518416739183E-2</v>
      </c>
      <c r="C929" s="14">
        <v>1.1580070282484162E-2</v>
      </c>
    </row>
    <row r="930" spans="1:3" x14ac:dyDescent="0.25">
      <c r="A930" s="13">
        <v>45545</v>
      </c>
      <c r="B930" s="14">
        <v>2.0901119350596607E-2</v>
      </c>
      <c r="C930" s="14">
        <v>4.4726726528397437E-3</v>
      </c>
    </row>
    <row r="931" spans="1:3" x14ac:dyDescent="0.25">
      <c r="A931" s="13">
        <v>45546</v>
      </c>
      <c r="B931" s="14">
        <v>2.1342270403008203E-2</v>
      </c>
      <c r="C931" s="14">
        <v>1.066502588889654E-2</v>
      </c>
    </row>
    <row r="932" spans="1:3" x14ac:dyDescent="0.25">
      <c r="A932" s="13">
        <v>45547</v>
      </c>
      <c r="B932" s="14">
        <v>9.3608172062535546E-3</v>
      </c>
      <c r="C932" s="14">
        <v>7.495302358939338E-3</v>
      </c>
    </row>
    <row r="933" spans="1:3" x14ac:dyDescent="0.25">
      <c r="A933" s="13">
        <v>45548</v>
      </c>
      <c r="B933" s="14">
        <v>8.4074207946789933E-3</v>
      </c>
      <c r="C933" s="14">
        <v>5.4077114053644832E-3</v>
      </c>
    </row>
    <row r="934" spans="1:3" x14ac:dyDescent="0.25">
      <c r="A934" s="13">
        <v>45551</v>
      </c>
      <c r="B934" s="14">
        <v>1.7418783389795776E-3</v>
      </c>
      <c r="C934" s="14">
        <v>1.2566297656614177E-3</v>
      </c>
    </row>
    <row r="935" spans="1:3" x14ac:dyDescent="0.25">
      <c r="A935" s="13">
        <v>45552</v>
      </c>
      <c r="B935" s="14">
        <v>8.8329659462367469E-3</v>
      </c>
      <c r="C935" s="14">
        <v>2.6455008109864219E-4</v>
      </c>
    </row>
    <row r="936" spans="1:3" x14ac:dyDescent="0.25">
      <c r="A936" s="13">
        <v>45553</v>
      </c>
      <c r="B936" s="14">
        <v>-9.9735812094889111E-3</v>
      </c>
      <c r="C936" s="14">
        <v>-2.8964558624980717E-3</v>
      </c>
    </row>
    <row r="937" spans="1:3" x14ac:dyDescent="0.25">
      <c r="A937" s="13">
        <v>45554</v>
      </c>
      <c r="B937" s="14">
        <v>1.8291166573476628E-2</v>
      </c>
      <c r="C937" s="14">
        <v>1.6976853166763367E-2</v>
      </c>
    </row>
    <row r="938" spans="1:3" x14ac:dyDescent="0.25">
      <c r="A938" s="13">
        <v>45555</v>
      </c>
      <c r="B938" s="14">
        <v>-7.7960879576470712E-3</v>
      </c>
      <c r="C938" s="14">
        <v>-1.9410273951238021E-3</v>
      </c>
    </row>
    <row r="939" spans="1:3" x14ac:dyDescent="0.25">
      <c r="A939" s="13">
        <v>45558</v>
      </c>
      <c r="B939" s="14">
        <v>-4.0433337447386229E-3</v>
      </c>
      <c r="C939" s="14">
        <v>2.8092730585327868E-3</v>
      </c>
    </row>
    <row r="940" spans="1:3" x14ac:dyDescent="0.25">
      <c r="A940" s="13">
        <v>45559</v>
      </c>
      <c r="B940" s="14">
        <v>-1.0011311858678044E-2</v>
      </c>
      <c r="C940" s="14">
        <v>2.511178844347128E-3</v>
      </c>
    </row>
    <row r="941" spans="1:3" x14ac:dyDescent="0.25">
      <c r="A941" s="13">
        <v>45560</v>
      </c>
      <c r="B941" s="14">
        <v>6.8503547511562218E-3</v>
      </c>
      <c r="C941" s="14">
        <v>-1.8612489301417141E-3</v>
      </c>
    </row>
    <row r="942" spans="1:3" x14ac:dyDescent="0.25">
      <c r="A942" s="13">
        <v>45561</v>
      </c>
      <c r="B942" s="14">
        <v>-1.8513581806831555E-3</v>
      </c>
      <c r="C942" s="14">
        <v>4.0386757171230634E-3</v>
      </c>
    </row>
    <row r="943" spans="1:3" x14ac:dyDescent="0.25">
      <c r="A943" s="13">
        <v>45562</v>
      </c>
      <c r="B943" s="14">
        <v>-7.6279764290868276E-3</v>
      </c>
      <c r="C943" s="14">
        <v>-1.2532169669905743E-3</v>
      </c>
    </row>
    <row r="944" spans="1:3" x14ac:dyDescent="0.25">
      <c r="A944" s="13">
        <v>45565</v>
      </c>
      <c r="B944" s="14">
        <v>5.3269090344876388E-3</v>
      </c>
      <c r="C944" s="14">
        <v>4.2365525811766938E-3</v>
      </c>
    </row>
    <row r="945" spans="1:3" x14ac:dyDescent="0.25">
      <c r="A945" s="13">
        <v>45566</v>
      </c>
      <c r="B945" s="14">
        <v>-2.233321018433819E-2</v>
      </c>
      <c r="C945" s="14">
        <v>-9.3241070946643578E-3</v>
      </c>
    </row>
    <row r="946" spans="1:3" x14ac:dyDescent="0.25">
      <c r="A946" s="13">
        <v>45567</v>
      </c>
      <c r="B946" s="14">
        <v>-8.4622628797688618E-3</v>
      </c>
      <c r="C946" s="14">
        <v>1.3839090212393256E-4</v>
      </c>
    </row>
    <row r="947" spans="1:3" x14ac:dyDescent="0.25">
      <c r="A947" s="13">
        <v>45568</v>
      </c>
      <c r="B947" s="14">
        <v>-1.4144572033435074E-3</v>
      </c>
      <c r="C947" s="14">
        <v>-1.6814134922550302E-3</v>
      </c>
    </row>
    <row r="948" spans="1:3" x14ac:dyDescent="0.25">
      <c r="A948" s="13">
        <v>45569</v>
      </c>
      <c r="B948" s="14">
        <v>-1.1522919127652908E-3</v>
      </c>
      <c r="C948" s="14">
        <v>8.9702493952744326E-3</v>
      </c>
    </row>
    <row r="949" spans="1:3" x14ac:dyDescent="0.25">
      <c r="A949" s="13">
        <v>45572</v>
      </c>
      <c r="B949" s="14">
        <v>-1.5670874967450978E-2</v>
      </c>
      <c r="C949" s="14">
        <v>-9.5860221658826891E-3</v>
      </c>
    </row>
    <row r="950" spans="1:3" x14ac:dyDescent="0.25">
      <c r="A950" s="13">
        <v>45573</v>
      </c>
      <c r="B950" s="14">
        <v>1.262385457768238E-2</v>
      </c>
      <c r="C950" s="14">
        <v>9.6893474955819774E-3</v>
      </c>
    </row>
    <row r="951" spans="1:3" x14ac:dyDescent="0.25">
      <c r="A951" s="13">
        <v>45574</v>
      </c>
      <c r="B951" s="14">
        <v>6.6312043537495998E-3</v>
      </c>
      <c r="C951" s="14">
        <v>7.113411987488192E-3</v>
      </c>
    </row>
    <row r="952" spans="1:3" x14ac:dyDescent="0.25">
      <c r="A952" s="13">
        <v>45575</v>
      </c>
      <c r="B952" s="14">
        <v>-3.8807289694065697E-3</v>
      </c>
      <c r="C952" s="14">
        <v>-2.0701228399900252E-3</v>
      </c>
    </row>
    <row r="953" spans="1:3" x14ac:dyDescent="0.25">
      <c r="A953" s="13">
        <v>45576</v>
      </c>
      <c r="B953" s="14">
        <v>1.1544544874007505E-3</v>
      </c>
      <c r="C953" s="14">
        <v>6.0518475879536475E-3</v>
      </c>
    </row>
    <row r="954" spans="1:3" x14ac:dyDescent="0.25">
      <c r="A954" s="13">
        <v>45579</v>
      </c>
      <c r="B954" s="14">
        <v>6.7736072489915644E-3</v>
      </c>
      <c r="C954" s="14">
        <v>7.7076668832222802E-3</v>
      </c>
    </row>
    <row r="955" spans="1:3" x14ac:dyDescent="0.25">
      <c r="A955" s="13">
        <v>45580</v>
      </c>
      <c r="B955" s="14">
        <v>-9.5443400781623777E-4</v>
      </c>
      <c r="C955" s="14">
        <v>-7.6094663324382111E-3</v>
      </c>
    </row>
    <row r="956" spans="1:3" x14ac:dyDescent="0.25">
      <c r="A956" s="13">
        <v>45581</v>
      </c>
      <c r="B956" s="14">
        <v>-6.2568257420317066E-3</v>
      </c>
      <c r="C956" s="14">
        <v>4.67914595657371E-3</v>
      </c>
    </row>
    <row r="957" spans="1:3" x14ac:dyDescent="0.25">
      <c r="A957" s="13">
        <v>45582</v>
      </c>
      <c r="B957" s="14">
        <v>1.4419300404985424E-3</v>
      </c>
      <c r="C957" s="14">
        <v>-1.7116047891170015E-4</v>
      </c>
    </row>
    <row r="958" spans="1:3" x14ac:dyDescent="0.25">
      <c r="A958" s="13">
        <v>45583</v>
      </c>
      <c r="B958" s="14">
        <v>3.4556048390173874E-3</v>
      </c>
      <c r="C958" s="14">
        <v>3.9715527389487092E-3</v>
      </c>
    </row>
    <row r="959" spans="1:3" x14ac:dyDescent="0.25">
      <c r="A959" s="13">
        <v>45586</v>
      </c>
      <c r="B959" s="14">
        <v>1.4825923866222913E-3</v>
      </c>
      <c r="C959" s="14">
        <v>-1.8227694906369611E-3</v>
      </c>
    </row>
    <row r="960" spans="1:3" x14ac:dyDescent="0.25">
      <c r="A960" s="13">
        <v>45587</v>
      </c>
      <c r="B960" s="14">
        <v>2.0846401085703518E-2</v>
      </c>
      <c r="C960" s="14">
        <v>-4.7485388838439661E-4</v>
      </c>
    </row>
    <row r="961" spans="1:3" x14ac:dyDescent="0.25">
      <c r="A961" s="13">
        <v>45588</v>
      </c>
      <c r="B961" s="14">
        <v>-6.8069009740455528E-3</v>
      </c>
      <c r="C961" s="14">
        <v>-9.1913234280693954E-3</v>
      </c>
    </row>
    <row r="962" spans="1:3" x14ac:dyDescent="0.25">
      <c r="A962" s="13">
        <v>45589</v>
      </c>
      <c r="B962" s="14">
        <v>3.0605500264316922E-4</v>
      </c>
      <c r="C962" s="14">
        <v>2.1457720113237334E-3</v>
      </c>
    </row>
    <row r="963" spans="1:3" x14ac:dyDescent="0.25">
      <c r="A963" s="13">
        <v>45590</v>
      </c>
      <c r="B963" s="14">
        <v>8.0521848396254338E-3</v>
      </c>
      <c r="C963" s="14">
        <v>-2.9944716993009175E-4</v>
      </c>
    </row>
    <row r="964" spans="1:3" x14ac:dyDescent="0.25">
      <c r="A964" s="13">
        <v>45593</v>
      </c>
      <c r="B964" s="14">
        <v>-3.6435066101023913E-3</v>
      </c>
      <c r="C964" s="14">
        <v>2.6514435020340427E-3</v>
      </c>
    </row>
    <row r="965" spans="1:3" x14ac:dyDescent="0.25">
      <c r="A965" s="13">
        <v>45594</v>
      </c>
      <c r="B965" s="14">
        <v>1.2564699826675827E-2</v>
      </c>
      <c r="C965" s="14">
        <v>1.6141272481633234E-3</v>
      </c>
    </row>
    <row r="966" spans="1:3" x14ac:dyDescent="0.25">
      <c r="A966" s="13">
        <v>45595</v>
      </c>
      <c r="B966" s="14">
        <v>1.3426978856850536E-3</v>
      </c>
      <c r="C966" s="14">
        <v>-3.3002338893437203E-3</v>
      </c>
    </row>
    <row r="967" spans="1:3" x14ac:dyDescent="0.25">
      <c r="A967" s="13">
        <v>45596</v>
      </c>
      <c r="B967" s="14">
        <v>-6.0527476298914563E-2</v>
      </c>
      <c r="C967" s="14">
        <v>-1.8614700871699547E-2</v>
      </c>
    </row>
    <row r="968" spans="1:3" x14ac:dyDescent="0.25">
      <c r="A968" s="13">
        <v>45597</v>
      </c>
      <c r="B968" s="14">
        <v>9.8929226594763088E-3</v>
      </c>
      <c r="C968" s="14">
        <v>4.0925095436261348E-3</v>
      </c>
    </row>
    <row r="969" spans="1:3" x14ac:dyDescent="0.25">
      <c r="A969" s="13">
        <v>45600</v>
      </c>
      <c r="B969" s="14">
        <v>-4.6543919843100101E-3</v>
      </c>
      <c r="C969" s="14">
        <v>-2.8120834783000024E-3</v>
      </c>
    </row>
    <row r="970" spans="1:3" x14ac:dyDescent="0.25">
      <c r="A970" s="13">
        <v>45601</v>
      </c>
      <c r="B970" s="14">
        <v>7.3446287541002542E-3</v>
      </c>
      <c r="C970" s="14">
        <v>1.2265644545291292E-2</v>
      </c>
    </row>
    <row r="971" spans="1:3" x14ac:dyDescent="0.25">
      <c r="A971" s="13">
        <v>45602</v>
      </c>
      <c r="B971" s="14">
        <v>2.1192878879343822E-2</v>
      </c>
      <c r="C971" s="14">
        <v>2.5295927786426045E-2</v>
      </c>
    </row>
    <row r="972" spans="1:3" x14ac:dyDescent="0.25">
      <c r="A972" s="13">
        <v>45603</v>
      </c>
      <c r="B972" s="14">
        <v>1.2494646112146068E-2</v>
      </c>
      <c r="C972" s="14">
        <v>7.4312297274883605E-3</v>
      </c>
    </row>
    <row r="973" spans="1:3" x14ac:dyDescent="0.25">
      <c r="A973" s="13">
        <v>45604</v>
      </c>
      <c r="B973" s="14">
        <v>-6.7930822670972252E-3</v>
      </c>
      <c r="C973" s="14">
        <v>3.75683330923168E-3</v>
      </c>
    </row>
    <row r="974" spans="1:3" x14ac:dyDescent="0.25">
      <c r="A974" s="13">
        <v>45607</v>
      </c>
      <c r="B974" s="14">
        <v>-1.0720892189136287E-2</v>
      </c>
      <c r="C974" s="14">
        <v>9.6906342979881041E-4</v>
      </c>
    </row>
    <row r="975" spans="1:3" x14ac:dyDescent="0.25">
      <c r="A975" s="13">
        <v>45608</v>
      </c>
      <c r="B975" s="14">
        <v>1.2009319753290221E-2</v>
      </c>
      <c r="C975" s="14">
        <v>-2.8926596513723923E-3</v>
      </c>
    </row>
    <row r="976" spans="1:3" x14ac:dyDescent="0.25">
      <c r="A976" s="13">
        <v>45609</v>
      </c>
      <c r="B976" s="14">
        <v>5.1297007447097887E-3</v>
      </c>
      <c r="C976" s="14">
        <v>2.3222772482434412E-4</v>
      </c>
    </row>
    <row r="977" spans="1:3" x14ac:dyDescent="0.25">
      <c r="A977" s="13">
        <v>45610</v>
      </c>
      <c r="B977" s="14">
        <v>3.9745527548050138E-3</v>
      </c>
      <c r="C977" s="14">
        <v>-6.0497347948590225E-3</v>
      </c>
    </row>
    <row r="978" spans="1:3" x14ac:dyDescent="0.25">
      <c r="A978" s="13">
        <v>45611</v>
      </c>
      <c r="B978" s="14">
        <v>-2.7852615404176342E-2</v>
      </c>
      <c r="C978" s="14">
        <v>-1.3203489851361223E-2</v>
      </c>
    </row>
    <row r="979" spans="1:3" x14ac:dyDescent="0.25">
      <c r="A979" s="13">
        <v>45614</v>
      </c>
      <c r="B979" s="14">
        <v>1.8312696490434769E-3</v>
      </c>
      <c r="C979" s="14">
        <v>3.9178143945411432E-3</v>
      </c>
    </row>
    <row r="980" spans="1:3" x14ac:dyDescent="0.25">
      <c r="A980" s="13">
        <v>45615</v>
      </c>
      <c r="B980" s="14">
        <v>4.8827021970489024E-3</v>
      </c>
      <c r="C980" s="14">
        <v>3.963584828470007E-3</v>
      </c>
    </row>
    <row r="981" spans="1:3" x14ac:dyDescent="0.25">
      <c r="A981" s="13">
        <v>45616</v>
      </c>
      <c r="B981" s="14">
        <v>-5.5052298797061156E-3</v>
      </c>
      <c r="C981" s="14">
        <v>2.1950862252150215E-5</v>
      </c>
    </row>
    <row r="982" spans="1:3" x14ac:dyDescent="0.25">
      <c r="A982" s="13">
        <v>45617</v>
      </c>
      <c r="B982" s="14">
        <v>-4.3167443490419073E-3</v>
      </c>
      <c r="C982" s="14">
        <v>5.3404615405816735E-3</v>
      </c>
    </row>
    <row r="983" spans="1:3" x14ac:dyDescent="0.25">
      <c r="A983" s="13">
        <v>45618</v>
      </c>
      <c r="B983" s="14">
        <v>1.0003155395308043E-2</v>
      </c>
      <c r="C983" s="14">
        <v>3.4679590949915446E-3</v>
      </c>
    </row>
    <row r="984" spans="1:3" x14ac:dyDescent="0.25">
      <c r="A984" s="13">
        <v>45621</v>
      </c>
      <c r="B984" s="14">
        <v>4.2925206677126293E-3</v>
      </c>
      <c r="C984" s="14">
        <v>3.0204803059383531E-3</v>
      </c>
    </row>
    <row r="985" spans="1:3" x14ac:dyDescent="0.25">
      <c r="A985" s="13">
        <v>45622</v>
      </c>
      <c r="B985" s="14">
        <v>2.1968084374537161E-2</v>
      </c>
      <c r="C985" s="14">
        <v>5.7220056476303387E-3</v>
      </c>
    </row>
    <row r="986" spans="1:3" x14ac:dyDescent="0.25">
      <c r="A986" s="13">
        <v>45623</v>
      </c>
      <c r="B986" s="14">
        <v>-1.168259757972224E-2</v>
      </c>
      <c r="C986" s="14">
        <v>-3.8012380174400587E-3</v>
      </c>
    </row>
    <row r="987" spans="1:3" x14ac:dyDescent="0.25">
      <c r="A987" s="13">
        <v>45625</v>
      </c>
      <c r="B987" s="14">
        <v>1.1111835518027231E-3</v>
      </c>
      <c r="C987" s="14">
        <v>5.6077854888151972E-3</v>
      </c>
    </row>
    <row r="988" spans="1:3" x14ac:dyDescent="0.25">
      <c r="A988" s="13">
        <v>45628</v>
      </c>
      <c r="B988" s="14">
        <v>1.7758402684603804E-2</v>
      </c>
      <c r="C988" s="14">
        <v>2.4484564662999499E-3</v>
      </c>
    </row>
    <row r="989" spans="1:3" x14ac:dyDescent="0.25">
      <c r="A989" s="13">
        <v>45629</v>
      </c>
      <c r="B989" s="14">
        <v>5.1054506852500018E-4</v>
      </c>
      <c r="C989" s="14">
        <v>4.5144911451457754E-4</v>
      </c>
    </row>
    <row r="990" spans="1:3" x14ac:dyDescent="0.25">
      <c r="A990" s="13">
        <v>45630</v>
      </c>
      <c r="B990" s="14">
        <v>1.4424810133203488E-2</v>
      </c>
      <c r="C990" s="14">
        <v>6.051417924264702E-3</v>
      </c>
    </row>
    <row r="991" spans="1:3" x14ac:dyDescent="0.25">
      <c r="A991" s="13">
        <v>45631</v>
      </c>
      <c r="B991" s="14">
        <v>1.188791277778216E-2</v>
      </c>
      <c r="C991" s="14">
        <v>-1.869775626924769E-3</v>
      </c>
    </row>
    <row r="992" spans="1:3" x14ac:dyDescent="0.25">
      <c r="A992" s="13">
        <v>45632</v>
      </c>
      <c r="B992" s="14">
        <v>2.1463612000381209E-3</v>
      </c>
      <c r="C992" s="14">
        <v>2.4954538421815128E-3</v>
      </c>
    </row>
    <row r="993" spans="1:3" x14ac:dyDescent="0.25">
      <c r="A993" s="13">
        <v>45635</v>
      </c>
      <c r="B993" s="14">
        <v>5.5232814395000584E-3</v>
      </c>
      <c r="C993" s="14">
        <v>-6.1442139272964618E-3</v>
      </c>
    </row>
    <row r="994" spans="1:3" x14ac:dyDescent="0.25">
      <c r="A994" s="13">
        <v>45636</v>
      </c>
      <c r="B994" s="14">
        <v>-6.0311071687143185E-3</v>
      </c>
      <c r="C994" s="14">
        <v>-2.9638833139443849E-3</v>
      </c>
    </row>
    <row r="995" spans="1:3" x14ac:dyDescent="0.25">
      <c r="A995" s="13">
        <v>45637</v>
      </c>
      <c r="B995" s="14">
        <v>1.2767119186028126E-2</v>
      </c>
      <c r="C995" s="14">
        <v>8.1657860482336822E-3</v>
      </c>
    </row>
    <row r="996" spans="1:3" x14ac:dyDescent="0.25">
      <c r="A996" s="13">
        <v>45638</v>
      </c>
      <c r="B996" s="14">
        <v>1.2695321212420675E-3</v>
      </c>
      <c r="C996" s="14">
        <v>-5.4140225278102565E-3</v>
      </c>
    </row>
    <row r="997" spans="1:3" x14ac:dyDescent="0.25">
      <c r="A997" s="13">
        <v>45639</v>
      </c>
      <c r="B997" s="14">
        <v>-5.0939653292880081E-3</v>
      </c>
      <c r="C997" s="14">
        <v>-2.6466639124147903E-5</v>
      </c>
    </row>
    <row r="998" spans="1:3" x14ac:dyDescent="0.25">
      <c r="A998" s="13">
        <v>45642</v>
      </c>
      <c r="B998" s="14">
        <v>9.6586534513555273E-3</v>
      </c>
      <c r="C998" s="14">
        <v>3.7993543260221073E-3</v>
      </c>
    </row>
    <row r="999" spans="1:3" x14ac:dyDescent="0.25">
      <c r="A999" s="13">
        <v>45643</v>
      </c>
      <c r="B999" s="14">
        <v>6.3552605812407159E-3</v>
      </c>
      <c r="C999" s="14">
        <v>-3.86399496580147E-3</v>
      </c>
    </row>
    <row r="1000" spans="1:3" x14ac:dyDescent="0.25">
      <c r="A1000" s="13">
        <v>45644</v>
      </c>
      <c r="B1000" s="14">
        <v>-3.7561109095159598E-2</v>
      </c>
      <c r="C1000" s="14">
        <v>-2.9492846351603406E-2</v>
      </c>
    </row>
    <row r="1001" spans="1:3" x14ac:dyDescent="0.25">
      <c r="A1001" s="13">
        <v>45645</v>
      </c>
      <c r="B1001" s="14">
        <v>-8.2296339806532453E-4</v>
      </c>
      <c r="C1001" s="14">
        <v>-8.6511232490705278E-4</v>
      </c>
    </row>
    <row r="1002" spans="1:3" x14ac:dyDescent="0.25">
      <c r="A1002" s="13">
        <v>45646</v>
      </c>
      <c r="B1002" s="14">
        <v>-9.8389944272725231E-4</v>
      </c>
      <c r="C1002" s="14">
        <v>1.0869123768910549E-2</v>
      </c>
    </row>
    <row r="1003" spans="1:3" x14ac:dyDescent="0.25">
      <c r="A1003" s="13">
        <v>45649</v>
      </c>
      <c r="B1003" s="14">
        <v>-3.0920846711629739E-3</v>
      </c>
      <c r="C1003" s="14">
        <v>7.2872734685335491E-3</v>
      </c>
    </row>
    <row r="1004" spans="1:3" x14ac:dyDescent="0.25">
      <c r="A1004" s="13">
        <v>45650</v>
      </c>
      <c r="B1004" s="14">
        <v>9.3739080103686975E-3</v>
      </c>
      <c r="C1004" s="14">
        <v>1.1042759255392057E-2</v>
      </c>
    </row>
    <row r="1005" spans="1:3" x14ac:dyDescent="0.25">
      <c r="A1005" s="13">
        <v>45652</v>
      </c>
      <c r="B1005" s="14">
        <v>-2.7770366735764699E-3</v>
      </c>
      <c r="C1005" s="14">
        <v>-4.0565878647392297E-4</v>
      </c>
    </row>
    <row r="1006" spans="1:3" x14ac:dyDescent="0.25">
      <c r="A1006" s="13">
        <v>45653</v>
      </c>
      <c r="B1006" s="14">
        <v>-1.7301513833228456E-2</v>
      </c>
      <c r="C1006" s="14">
        <v>-1.1055736101235553E-2</v>
      </c>
    </row>
    <row r="1007" spans="1:3" x14ac:dyDescent="0.25">
      <c r="A1007" s="13">
        <v>45656</v>
      </c>
      <c r="B1007" s="14">
        <v>-1.3239592399564026E-2</v>
      </c>
      <c r="C1007" s="14">
        <v>-1.0701995701766725E-2</v>
      </c>
    </row>
    <row r="1008" spans="1:3" x14ac:dyDescent="0.25">
      <c r="A1008" s="13">
        <v>45657</v>
      </c>
      <c r="B1008" s="14">
        <v>-7.838304773481913E-3</v>
      </c>
      <c r="C1008" s="14">
        <v>-4.2848003949274112E-3</v>
      </c>
    </row>
    <row r="1009" spans="1:3" x14ac:dyDescent="0.25">
      <c r="A1009" s="13">
        <v>45659</v>
      </c>
      <c r="B1009" s="14">
        <v>-6.9276683468147242E-3</v>
      </c>
      <c r="C1009" s="14">
        <v>-2.2238866412221977E-3</v>
      </c>
    </row>
    <row r="1010" spans="1:3" x14ac:dyDescent="0.25">
      <c r="A1010" s="13">
        <v>45660</v>
      </c>
      <c r="B1010" s="14">
        <v>1.1395711491790989E-2</v>
      </c>
      <c r="C1010" s="14">
        <v>1.259602672149193E-2</v>
      </c>
    </row>
    <row r="1011" spans="1:3" x14ac:dyDescent="0.25">
      <c r="A1011" s="13">
        <v>45663</v>
      </c>
      <c r="B1011" s="14">
        <v>1.0629511208285085E-2</v>
      </c>
      <c r="C1011" s="14">
        <v>5.5380450854502633E-3</v>
      </c>
    </row>
    <row r="1012" spans="1:3" x14ac:dyDescent="0.25">
      <c r="A1012" s="13">
        <v>45664</v>
      </c>
      <c r="B1012" s="14">
        <v>-1.2808315016175584E-2</v>
      </c>
      <c r="C1012" s="14">
        <v>-1.110391288210788E-2</v>
      </c>
    </row>
    <row r="1013" spans="1:3" x14ac:dyDescent="0.25">
      <c r="A1013" s="13">
        <v>45665</v>
      </c>
      <c r="B1013" s="14">
        <v>5.1850129096418446E-3</v>
      </c>
      <c r="C1013" s="14">
        <v>1.5603601909253524E-3</v>
      </c>
    </row>
    <row r="1014" spans="1:3" x14ac:dyDescent="0.25">
      <c r="A1014" s="13">
        <v>45667</v>
      </c>
      <c r="B1014" s="14">
        <v>-1.3213623561888248E-2</v>
      </c>
      <c r="C1014" s="14">
        <v>-1.5411643803066784E-2</v>
      </c>
    </row>
    <row r="1015" spans="1:3" x14ac:dyDescent="0.25">
      <c r="A1015" s="13">
        <v>45670</v>
      </c>
      <c r="B1015" s="14">
        <v>-4.2009791865490996E-3</v>
      </c>
      <c r="C1015" s="14">
        <v>1.5754440882007358E-3</v>
      </c>
    </row>
    <row r="1016" spans="1:3" x14ac:dyDescent="0.25">
      <c r="A1016" s="13">
        <v>45671</v>
      </c>
      <c r="B1016" s="14">
        <v>-3.6434209810086403E-3</v>
      </c>
      <c r="C1016" s="14">
        <v>1.1462798112440839E-3</v>
      </c>
    </row>
    <row r="1017" spans="1:3" x14ac:dyDescent="0.25">
      <c r="A1017" s="13">
        <v>45672</v>
      </c>
      <c r="B1017" s="14">
        <v>2.5597134144537979E-2</v>
      </c>
      <c r="C1017" s="14">
        <v>1.8312792279639119E-2</v>
      </c>
    </row>
    <row r="1018" spans="1:3" x14ac:dyDescent="0.25">
      <c r="A1018" s="13">
        <v>45673</v>
      </c>
      <c r="B1018" s="14">
        <v>-4.0580531810597877E-3</v>
      </c>
      <c r="C1018" s="14">
        <v>-2.1126894641922771E-3</v>
      </c>
    </row>
    <row r="1019" spans="1:3" x14ac:dyDescent="0.25">
      <c r="A1019" s="13">
        <v>45674</v>
      </c>
      <c r="B1019" s="14">
        <v>1.0481006047691659E-2</v>
      </c>
      <c r="C1019" s="14">
        <v>9.9910589693537784E-3</v>
      </c>
    </row>
    <row r="1020" spans="1:3" x14ac:dyDescent="0.25">
      <c r="A1020" s="13">
        <v>45678</v>
      </c>
      <c r="B1020" s="14">
        <v>-1.2353731701739649E-3</v>
      </c>
      <c r="C1020" s="14">
        <v>8.7682271055828601E-3</v>
      </c>
    </row>
    <row r="1021" spans="1:3" x14ac:dyDescent="0.25">
      <c r="A1021" s="13">
        <v>45679</v>
      </c>
      <c r="B1021" s="14">
        <v>4.1307006415045248E-2</v>
      </c>
      <c r="C1021" s="14">
        <v>6.1379415222275781E-3</v>
      </c>
    </row>
    <row r="1022" spans="1:3" x14ac:dyDescent="0.25">
      <c r="A1022" s="13">
        <v>45680</v>
      </c>
      <c r="B1022" s="14">
        <v>1.1428106581854633E-3</v>
      </c>
      <c r="C1022" s="14">
        <v>5.3134862204114825E-3</v>
      </c>
    </row>
    <row r="1023" spans="1:3" x14ac:dyDescent="0.25">
      <c r="A1023" s="13">
        <v>45681</v>
      </c>
      <c r="B1023" s="14">
        <v>-5.932258863985844E-3</v>
      </c>
      <c r="C1023" s="14">
        <v>-2.8551323193987958E-3</v>
      </c>
    </row>
    <row r="1024" spans="1:3" x14ac:dyDescent="0.25">
      <c r="A1024" s="13">
        <v>45684</v>
      </c>
      <c r="B1024" s="14">
        <v>-2.1393386258622447E-2</v>
      </c>
      <c r="C1024" s="14">
        <v>-1.4580715690809534E-2</v>
      </c>
    </row>
    <row r="1025" spans="1:3" x14ac:dyDescent="0.25">
      <c r="A1025" s="13">
        <v>45685</v>
      </c>
      <c r="B1025" s="14">
        <v>2.9086875963389582E-2</v>
      </c>
      <c r="C1025" s="14">
        <v>9.2178694499676726E-3</v>
      </c>
    </row>
    <row r="1026" spans="1:3" x14ac:dyDescent="0.25">
      <c r="A1026" s="13">
        <v>45686</v>
      </c>
      <c r="B1026" s="14">
        <v>-1.0889992342947219E-2</v>
      </c>
      <c r="C1026" s="14">
        <v>-4.6788957603215667E-3</v>
      </c>
    </row>
    <row r="1027" spans="1:3" x14ac:dyDescent="0.25">
      <c r="A1027" s="13">
        <v>45687</v>
      </c>
      <c r="B1027" s="14">
        <v>-6.1809082401660817E-2</v>
      </c>
      <c r="C1027" s="14">
        <v>5.2754144053118136E-3</v>
      </c>
    </row>
    <row r="1028" spans="1:3" x14ac:dyDescent="0.25">
      <c r="A1028" s="13">
        <v>45688</v>
      </c>
      <c r="B1028" s="14">
        <v>1.6869524179923573E-4</v>
      </c>
      <c r="C1028" s="14">
        <v>-5.0468257540199441E-3</v>
      </c>
    </row>
    <row r="1029" spans="1:3" x14ac:dyDescent="0.25">
      <c r="A1029" s="13">
        <v>45691</v>
      </c>
      <c r="B1029" s="14">
        <v>-9.9744282737800494E-3</v>
      </c>
      <c r="C1029" s="14">
        <v>-7.6085976846666861E-3</v>
      </c>
    </row>
    <row r="1030" spans="1:3" x14ac:dyDescent="0.25">
      <c r="A1030" s="13">
        <v>45692</v>
      </c>
      <c r="B1030" s="14">
        <v>3.5285727258132452E-3</v>
      </c>
      <c r="C1030" s="14">
        <v>7.2248818286797479E-3</v>
      </c>
    </row>
    <row r="1031" spans="1:3" x14ac:dyDescent="0.25">
      <c r="A1031" s="13">
        <v>45693</v>
      </c>
      <c r="B1031" s="14">
        <v>2.2311067646493578E-3</v>
      </c>
      <c r="C1031" s="14">
        <v>3.9086729306143228E-3</v>
      </c>
    </row>
    <row r="1032" spans="1:3" x14ac:dyDescent="0.25">
      <c r="A1032" s="13">
        <v>45694</v>
      </c>
      <c r="B1032" s="14">
        <v>6.1214936095489543E-3</v>
      </c>
      <c r="C1032" s="14">
        <v>3.6442987226185204E-3</v>
      </c>
    </row>
    <row r="1033" spans="1:3" x14ac:dyDescent="0.25">
      <c r="A1033" s="13">
        <v>45695</v>
      </c>
      <c r="B1033" s="14">
        <v>-1.4597617934332764E-2</v>
      </c>
      <c r="C1033" s="14">
        <v>-9.4647701115429129E-3</v>
      </c>
    </row>
    <row r="1034" spans="1:3" x14ac:dyDescent="0.25">
      <c r="A1034" s="13">
        <v>45698</v>
      </c>
      <c r="B1034" s="14">
        <v>6.0281177303529885E-3</v>
      </c>
      <c r="C1034" s="14">
        <v>6.7125410858627681E-3</v>
      </c>
    </row>
    <row r="1035" spans="1:3" x14ac:dyDescent="0.25">
      <c r="A1035" s="13">
        <v>45699</v>
      </c>
      <c r="B1035" s="14">
        <v>-1.8921860579359953E-3</v>
      </c>
      <c r="C1035" s="14">
        <v>3.3958278885926985E-4</v>
      </c>
    </row>
    <row r="1036" spans="1:3" x14ac:dyDescent="0.25">
      <c r="A1036" s="13">
        <v>45700</v>
      </c>
      <c r="B1036" s="14">
        <v>-5.8332059574040416E-3</v>
      </c>
      <c r="C1036" s="14">
        <v>-2.7238667143857625E-3</v>
      </c>
    </row>
    <row r="1037" spans="1:3" x14ac:dyDescent="0.25">
      <c r="A1037" s="13">
        <v>45701</v>
      </c>
      <c r="B1037" s="14">
        <v>3.6671261026293613E-3</v>
      </c>
      <c r="C1037" s="14">
        <v>1.0426292122230662E-2</v>
      </c>
    </row>
    <row r="1038" spans="1:3" x14ac:dyDescent="0.25">
      <c r="A1038" s="13">
        <v>45702</v>
      </c>
      <c r="B1038" s="14">
        <v>-5.1395810788842158E-3</v>
      </c>
      <c r="C1038" s="14">
        <v>-7.1943807494660302E-5</v>
      </c>
    </row>
    <row r="1039" spans="1:3" x14ac:dyDescent="0.25">
      <c r="A1039" s="13">
        <v>45706</v>
      </c>
      <c r="B1039" s="14">
        <v>2.9626162640164115E-3</v>
      </c>
      <c r="C1039" s="14">
        <v>2.4449877750611247E-3</v>
      </c>
    </row>
    <row r="1040" spans="1:3" x14ac:dyDescent="0.25">
      <c r="A1040" s="13">
        <v>45707</v>
      </c>
      <c r="B1040" s="14">
        <v>1.2523124318230335E-2</v>
      </c>
      <c r="C1040" s="14">
        <v>2.3769693899172973E-3</v>
      </c>
    </row>
    <row r="1041" spans="1:3" x14ac:dyDescent="0.25">
      <c r="A1041" s="13">
        <v>45708</v>
      </c>
      <c r="B1041" s="14">
        <v>5.2907175683351544E-3</v>
      </c>
      <c r="C1041" s="14">
        <v>-4.3341850761716852E-3</v>
      </c>
    </row>
    <row r="1042" spans="1:3" x14ac:dyDescent="0.25">
      <c r="A1042" s="13">
        <v>45709</v>
      </c>
      <c r="B1042" s="14">
        <v>-1.9032671226276502E-2</v>
      </c>
      <c r="C1042" s="14">
        <v>-1.7064126702563503E-2</v>
      </c>
    </row>
    <row r="1043" spans="1:3" x14ac:dyDescent="0.25">
      <c r="A1043" s="13">
        <v>45712</v>
      </c>
      <c r="B1043" s="14">
        <v>-1.0313230554083027E-2</v>
      </c>
      <c r="C1043" s="14">
        <v>-4.969106504402394E-3</v>
      </c>
    </row>
    <row r="1044" spans="1:3" x14ac:dyDescent="0.25">
      <c r="A1044" s="13">
        <v>45713</v>
      </c>
      <c r="B1044" s="14">
        <v>-1.5098995676182161E-2</v>
      </c>
      <c r="C1044" s="14">
        <v>-4.6797309154723602E-3</v>
      </c>
    </row>
    <row r="1045" spans="1:3" x14ac:dyDescent="0.25">
      <c r="A1045" s="13">
        <v>45714</v>
      </c>
      <c r="B1045" s="14">
        <v>4.5992338551713152E-3</v>
      </c>
      <c r="C1045" s="14">
        <v>1.3602428004701734E-4</v>
      </c>
    </row>
    <row r="1046" spans="1:3" x14ac:dyDescent="0.25">
      <c r="A1046" s="13">
        <v>45715</v>
      </c>
      <c r="B1046" s="14">
        <v>-1.8012299559037576E-2</v>
      </c>
      <c r="C1046" s="14">
        <v>-1.5864553655509903E-2</v>
      </c>
    </row>
    <row r="1047" spans="1:3" x14ac:dyDescent="0.25">
      <c r="A1047" s="13">
        <v>45716</v>
      </c>
      <c r="B1047" s="14">
        <v>1.1362193286000197E-2</v>
      </c>
      <c r="C1047" s="14">
        <v>1.5854144634988812E-2</v>
      </c>
    </row>
    <row r="1048" spans="1:3" x14ac:dyDescent="0.25">
      <c r="A1048" s="13">
        <v>45719</v>
      </c>
      <c r="B1048" s="14">
        <v>-2.1411127229867443E-2</v>
      </c>
      <c r="C1048" s="14">
        <v>-1.7596739466999748E-2</v>
      </c>
    </row>
    <row r="1049" spans="1:3" x14ac:dyDescent="0.25">
      <c r="A1049" s="13">
        <v>45720</v>
      </c>
      <c r="B1049" s="14">
        <v>3.0886566354191501E-4</v>
      </c>
      <c r="C1049" s="14">
        <v>-1.2234826602200443E-2</v>
      </c>
    </row>
    <row r="1050" spans="1:3" x14ac:dyDescent="0.25">
      <c r="A1050" s="13">
        <v>45721</v>
      </c>
      <c r="B1050" s="14">
        <v>3.1934381801828976E-2</v>
      </c>
      <c r="C1050" s="14">
        <v>1.1159277893187824E-2</v>
      </c>
    </row>
    <row r="1051" spans="1:3" x14ac:dyDescent="0.25">
      <c r="A1051" s="13">
        <v>45722</v>
      </c>
      <c r="B1051" s="14">
        <v>-1.0298610789470697E-2</v>
      </c>
      <c r="C1051" s="14">
        <v>-1.7819007085749891E-2</v>
      </c>
    </row>
    <row r="1052" spans="1:3" x14ac:dyDescent="0.25">
      <c r="A1052" s="13">
        <v>45723</v>
      </c>
      <c r="B1052" s="14">
        <v>-9.0202708932547553E-3</v>
      </c>
      <c r="C1052" s="14">
        <v>5.5206178027479968E-3</v>
      </c>
    </row>
    <row r="1053" spans="1:3" x14ac:dyDescent="0.25">
      <c r="A1053" s="13">
        <v>45726</v>
      </c>
      <c r="B1053" s="14">
        <v>-3.343422934643183E-2</v>
      </c>
      <c r="C1053" s="14">
        <v>-2.6973091305425828E-2</v>
      </c>
    </row>
    <row r="1054" spans="1:3" x14ac:dyDescent="0.25">
      <c r="A1054" s="13">
        <v>45727</v>
      </c>
      <c r="B1054" s="14">
        <v>7.6303707035180754E-4</v>
      </c>
      <c r="C1054" s="14">
        <v>-7.5678653236532145E-3</v>
      </c>
    </row>
    <row r="1055" spans="1:3" x14ac:dyDescent="0.25">
      <c r="A1055" s="13">
        <v>45728</v>
      </c>
      <c r="B1055" s="14">
        <v>7.4121355755915053E-3</v>
      </c>
      <c r="C1055" s="14">
        <v>4.8868699294463466E-3</v>
      </c>
    </row>
    <row r="1056" spans="1:3" x14ac:dyDescent="0.25">
      <c r="A1056" s="13">
        <v>45729</v>
      </c>
      <c r="B1056" s="14">
        <v>-1.1741173780396075E-2</v>
      </c>
      <c r="C1056" s="14">
        <v>-1.3890984206835292E-2</v>
      </c>
    </row>
    <row r="1057" spans="1:3" x14ac:dyDescent="0.25">
      <c r="A1057" s="13">
        <v>45730</v>
      </c>
      <c r="B1057" s="14">
        <v>2.5846947180853369E-2</v>
      </c>
      <c r="C1057" s="14">
        <v>2.1265869083087807E-2</v>
      </c>
    </row>
    <row r="1058" spans="1:3" x14ac:dyDescent="0.25">
      <c r="A1058" s="13">
        <v>45733</v>
      </c>
      <c r="B1058" s="14">
        <v>3.6025195794010904E-4</v>
      </c>
      <c r="C1058" s="14">
        <v>6.416130719105924E-3</v>
      </c>
    </row>
    <row r="1059" spans="1:3" x14ac:dyDescent="0.25">
      <c r="A1059" s="13">
        <v>45734</v>
      </c>
      <c r="B1059" s="14">
        <v>-1.3326420969746173E-2</v>
      </c>
      <c r="C1059" s="14">
        <v>-1.0653512117636552E-2</v>
      </c>
    </row>
    <row r="1060" spans="1:3" x14ac:dyDescent="0.25">
      <c r="A1060" s="13">
        <v>45735</v>
      </c>
      <c r="B1060" s="14">
        <v>1.1211939345903386E-2</v>
      </c>
      <c r="C1060" s="14">
        <v>1.0798495567894596E-2</v>
      </c>
    </row>
    <row r="1061" spans="1:3" x14ac:dyDescent="0.25">
      <c r="A1061" s="13">
        <v>45736</v>
      </c>
      <c r="B1061" s="14">
        <v>-2.5268926380662407E-3</v>
      </c>
      <c r="C1061" s="14">
        <v>-2.1848931523151434E-3</v>
      </c>
    </row>
    <row r="1062" spans="1:3" x14ac:dyDescent="0.25">
      <c r="A1062" s="13">
        <v>45737</v>
      </c>
      <c r="B1062" s="14">
        <v>1.1425817324764269E-2</v>
      </c>
      <c r="C1062" s="14">
        <v>8.2465344766619367E-4</v>
      </c>
    </row>
    <row r="1063" spans="1:3" x14ac:dyDescent="0.25">
      <c r="A1063" s="13">
        <v>45740</v>
      </c>
      <c r="B1063" s="14">
        <v>4.6515861088095778E-3</v>
      </c>
      <c r="C1063" s="14">
        <v>1.7646000146633593E-2</v>
      </c>
    </row>
    <row r="1064" spans="1:3" x14ac:dyDescent="0.25">
      <c r="A1064" s="13">
        <v>45741</v>
      </c>
      <c r="B1064" s="14">
        <v>5.2916522525254276E-3</v>
      </c>
      <c r="C1064" s="14">
        <v>1.574333454425053E-3</v>
      </c>
    </row>
    <row r="1065" spans="1:3" x14ac:dyDescent="0.25">
      <c r="A1065" s="13">
        <v>45742</v>
      </c>
      <c r="B1065" s="14">
        <v>-1.3133931408371229E-2</v>
      </c>
      <c r="C1065" s="14">
        <v>-1.1156934922627202E-2</v>
      </c>
    </row>
    <row r="1066" spans="1:3" x14ac:dyDescent="0.25">
      <c r="A1066" s="13">
        <v>45743</v>
      </c>
      <c r="B1066" s="14">
        <v>1.5641740737437578E-3</v>
      </c>
      <c r="C1066" s="14">
        <v>-3.3069808607638566E-3</v>
      </c>
    </row>
    <row r="1067" spans="1:3" x14ac:dyDescent="0.25">
      <c r="A1067" s="13">
        <v>45744</v>
      </c>
      <c r="B1067" s="14">
        <v>-3.0160324672558823E-2</v>
      </c>
      <c r="C1067" s="14">
        <v>-1.9737220708344043E-2</v>
      </c>
    </row>
    <row r="1068" spans="1:3" x14ac:dyDescent="0.25">
      <c r="A1068" s="13">
        <v>45747</v>
      </c>
      <c r="B1068" s="14">
        <v>-9.0020355223573816E-3</v>
      </c>
      <c r="C1068" s="14">
        <v>5.5385215706534648E-3</v>
      </c>
    </row>
    <row r="1069" spans="1:3" x14ac:dyDescent="0.25">
      <c r="A1069" s="13">
        <v>45748</v>
      </c>
      <c r="B1069" s="14">
        <v>1.8114451773832516E-2</v>
      </c>
      <c r="C1069" s="14">
        <v>3.7812354559082521E-3</v>
      </c>
    </row>
    <row r="1070" spans="1:3" x14ac:dyDescent="0.25">
      <c r="A1070" s="13">
        <v>45749</v>
      </c>
      <c r="B1070" s="14">
        <v>-1.3074836178337225E-4</v>
      </c>
      <c r="C1070" s="14">
        <v>6.7281947157927166E-3</v>
      </c>
    </row>
    <row r="1071" spans="1:3" x14ac:dyDescent="0.25">
      <c r="A1071" s="13">
        <v>45750</v>
      </c>
      <c r="B1071" s="14">
        <v>-2.3630163414978995E-2</v>
      </c>
      <c r="C1071" s="14">
        <v>-4.8395633359901505E-2</v>
      </c>
    </row>
    <row r="1072" spans="1:3" x14ac:dyDescent="0.25">
      <c r="A1072" s="13">
        <v>45751</v>
      </c>
      <c r="B1072" s="14">
        <v>-3.5565858615312834E-2</v>
      </c>
      <c r="C1072" s="14">
        <v>-5.9749605345531108E-2</v>
      </c>
    </row>
    <row r="1073" spans="1:3" x14ac:dyDescent="0.25">
      <c r="A1073" s="13">
        <v>45754</v>
      </c>
      <c r="B1073" s="14">
        <v>-5.5024699927035958E-3</v>
      </c>
      <c r="C1073" s="14">
        <v>-2.3314724921273829E-3</v>
      </c>
    </row>
    <row r="1074" spans="1:3" x14ac:dyDescent="0.25">
      <c r="A1074" s="13">
        <v>45755</v>
      </c>
      <c r="B1074" s="14">
        <v>-9.2214958393148361E-3</v>
      </c>
      <c r="C1074" s="14">
        <v>-1.5700524562941381E-2</v>
      </c>
    </row>
    <row r="1075" spans="1:3" x14ac:dyDescent="0.25">
      <c r="A1075" s="13">
        <v>45756</v>
      </c>
      <c r="B1075" s="14">
        <v>0.1013369265251992</v>
      </c>
      <c r="C1075" s="14">
        <v>9.5153876449048588E-2</v>
      </c>
    </row>
    <row r="1076" spans="1:3" x14ac:dyDescent="0.25">
      <c r="A1076" s="13">
        <v>45757</v>
      </c>
      <c r="B1076" s="14">
        <v>-2.3406481607117391E-2</v>
      </c>
      <c r="C1076" s="14">
        <v>-3.460757958472694E-2</v>
      </c>
    </row>
    <row r="1077" spans="1:3" x14ac:dyDescent="0.25">
      <c r="A1077" s="13">
        <v>45758</v>
      </c>
      <c r="B1077" s="14">
        <v>1.8618047906728566E-2</v>
      </c>
      <c r="C1077" s="14">
        <v>1.8092095201708857E-2</v>
      </c>
    </row>
    <row r="1078" spans="1:3" x14ac:dyDescent="0.25">
      <c r="A1078" s="13">
        <v>45761</v>
      </c>
      <c r="B1078" s="14">
        <v>-1.6475586176847037E-3</v>
      </c>
      <c r="C1078" s="14">
        <v>7.9447123908689982E-3</v>
      </c>
    </row>
    <row r="1079" spans="1:3" x14ac:dyDescent="0.25">
      <c r="A1079" s="13">
        <v>45762</v>
      </c>
      <c r="B1079" s="14">
        <v>-5.3634020267044908E-3</v>
      </c>
      <c r="C1079" s="14">
        <v>-1.7277808903947071E-3</v>
      </c>
    </row>
    <row r="1080" spans="1:3" x14ac:dyDescent="0.25">
      <c r="A1080" s="13">
        <v>45763</v>
      </c>
      <c r="B1080" s="14">
        <v>-3.6605997350196789E-2</v>
      </c>
      <c r="C1080" s="14">
        <v>-2.2408371544089745E-2</v>
      </c>
    </row>
    <row r="1081" spans="1:3" x14ac:dyDescent="0.25">
      <c r="A1081" s="13">
        <v>45764</v>
      </c>
      <c r="B1081" s="14">
        <v>-1.0306508314891518E-2</v>
      </c>
      <c r="C1081" s="14">
        <v>1.3268380955801001E-3</v>
      </c>
    </row>
    <row r="1082" spans="1:3" x14ac:dyDescent="0.25">
      <c r="A1082" s="13">
        <v>45768</v>
      </c>
      <c r="B1082" s="14">
        <v>-2.354669015636059E-2</v>
      </c>
      <c r="C1082" s="14">
        <v>-2.3567493023827591E-2</v>
      </c>
    </row>
    <row r="1083" spans="1:3" x14ac:dyDescent="0.25">
      <c r="A1083" s="13">
        <v>45769</v>
      </c>
      <c r="B1083" s="14">
        <v>2.1441330200441162E-2</v>
      </c>
      <c r="C1083" s="14">
        <v>2.5117204723895149E-2</v>
      </c>
    </row>
    <row r="1084" spans="1:3" x14ac:dyDescent="0.25">
      <c r="A1084" s="13">
        <v>45770</v>
      </c>
      <c r="B1084" s="14">
        <v>2.0636892546902048E-2</v>
      </c>
      <c r="C1084" s="14">
        <v>1.6661138470960166E-2</v>
      </c>
    </row>
    <row r="1085" spans="1:3" x14ac:dyDescent="0.25">
      <c r="A1085" s="13">
        <v>45771</v>
      </c>
      <c r="B1085" s="14">
        <v>3.4482600011647005E-2</v>
      </c>
      <c r="C1085" s="14">
        <v>2.0259113708281224E-2</v>
      </c>
    </row>
    <row r="1086" spans="1:3" x14ac:dyDescent="0.25">
      <c r="A1086" s="13">
        <v>45772</v>
      </c>
      <c r="B1086" s="14">
        <v>1.1748105898499884E-2</v>
      </c>
      <c r="C1086" s="14">
        <v>7.373133469998466E-3</v>
      </c>
    </row>
    <row r="1087" spans="1:3" x14ac:dyDescent="0.25">
      <c r="A1087" s="13">
        <v>45775</v>
      </c>
      <c r="B1087" s="14">
        <v>-1.7608666496266967E-3</v>
      </c>
      <c r="C1087" s="14">
        <v>6.407067039130831E-4</v>
      </c>
    </row>
    <row r="1088" spans="1:3" x14ac:dyDescent="0.25">
      <c r="A1088" s="13">
        <v>45776</v>
      </c>
      <c r="B1088" s="14">
        <v>7.3627270619664818E-3</v>
      </c>
      <c r="C1088" s="14">
        <v>5.8024106940990274E-3</v>
      </c>
    </row>
    <row r="1089" spans="1:3" x14ac:dyDescent="0.25">
      <c r="A1089" s="13">
        <v>45777</v>
      </c>
      <c r="B1089" s="14">
        <v>3.0961136761396262E-3</v>
      </c>
      <c r="C1089" s="14">
        <v>1.4799913597656599E-3</v>
      </c>
    </row>
    <row r="1090" spans="1:3" x14ac:dyDescent="0.25">
      <c r="A1090" s="13">
        <v>45778</v>
      </c>
      <c r="B1090" s="14">
        <v>7.6253518599905909E-2</v>
      </c>
      <c r="C1090" s="14">
        <v>6.2991021385856829E-3</v>
      </c>
    </row>
    <row r="1091" spans="1:3" x14ac:dyDescent="0.25">
      <c r="A1091" s="13">
        <v>45779</v>
      </c>
      <c r="B1091" s="14">
        <v>2.3225259769653631E-2</v>
      </c>
      <c r="C1091" s="14">
        <v>1.4726574129634733E-2</v>
      </c>
    </row>
    <row r="1092" spans="1:3" x14ac:dyDescent="0.25">
      <c r="A1092" s="13">
        <v>45782</v>
      </c>
      <c r="B1092" s="14">
        <v>2.0446642789407562E-3</v>
      </c>
      <c r="C1092" s="14">
        <v>-6.3815975889338246E-3</v>
      </c>
    </row>
    <row r="1093" spans="1:3" x14ac:dyDescent="0.25">
      <c r="A1093" s="13">
        <v>45783</v>
      </c>
      <c r="B1093" s="14">
        <v>-6.5571132993458119E-3</v>
      </c>
      <c r="C1093" s="14">
        <v>-7.6932396518555428E-3</v>
      </c>
    </row>
    <row r="1094" spans="1:3" x14ac:dyDescent="0.25">
      <c r="A1094" s="13">
        <v>45784</v>
      </c>
      <c r="B1094" s="14">
        <v>9.2329563599811165E-5</v>
      </c>
      <c r="C1094" s="14">
        <v>4.34635623313587E-3</v>
      </c>
    </row>
    <row r="1095" spans="1:3" x14ac:dyDescent="0.25">
      <c r="A1095" s="13">
        <v>45785</v>
      </c>
      <c r="B1095" s="14">
        <v>1.1122733832481947E-2</v>
      </c>
      <c r="C1095" s="14">
        <v>5.799775094835531E-3</v>
      </c>
    </row>
    <row r="1096" spans="1:3" x14ac:dyDescent="0.25">
      <c r="A1096" s="13">
        <v>45786</v>
      </c>
      <c r="B1096" s="14">
        <v>1.2779257193130797E-3</v>
      </c>
      <c r="C1096" s="14">
        <v>-7.1148091221629015E-4</v>
      </c>
    </row>
    <row r="1097" spans="1:3" x14ac:dyDescent="0.25">
      <c r="A1097" s="13">
        <v>45789</v>
      </c>
      <c r="B1097" s="14">
        <v>2.400112538787717E-2</v>
      </c>
      <c r="C1097" s="14">
        <v>3.2558782749008412E-2</v>
      </c>
    </row>
    <row r="1098" spans="1:3" x14ac:dyDescent="0.25">
      <c r="A1098" s="13">
        <v>45790</v>
      </c>
      <c r="B1098" s="14">
        <v>-2.6708635684968699E-4</v>
      </c>
      <c r="C1098" s="14">
        <v>7.2482009835322389E-3</v>
      </c>
    </row>
    <row r="1099" spans="1:3" x14ac:dyDescent="0.25">
      <c r="A1099" s="13">
        <v>45791</v>
      </c>
      <c r="B1099" s="14">
        <v>8.4605875621037267E-3</v>
      </c>
      <c r="C1099" s="14">
        <v>1.0244155978597262E-3</v>
      </c>
    </row>
    <row r="1100" spans="1:3" x14ac:dyDescent="0.25">
      <c r="A1100" s="13">
        <v>45792</v>
      </c>
      <c r="B1100" s="14">
        <v>2.2561342022028794E-3</v>
      </c>
      <c r="C1100" s="14">
        <v>4.1323320741358718E-3</v>
      </c>
    </row>
    <row r="1101" spans="1:3" x14ac:dyDescent="0.25">
      <c r="A1101" s="13">
        <v>45793</v>
      </c>
      <c r="B1101" s="14">
        <v>2.5158497177425253E-3</v>
      </c>
      <c r="C1101" s="14">
        <v>7.0052722948986176E-3</v>
      </c>
    </row>
    <row r="1102" spans="1:3" x14ac:dyDescent="0.25">
      <c r="A1102" s="13">
        <v>45796</v>
      </c>
      <c r="B1102" s="14">
        <v>1.0126052498360086E-2</v>
      </c>
      <c r="C1102" s="14">
        <v>8.7611312914240237E-4</v>
      </c>
    </row>
    <row r="1103" spans="1:3" x14ac:dyDescent="0.25">
      <c r="A1103" s="13">
        <v>45797</v>
      </c>
      <c r="B1103" s="14">
        <v>-1.5254114727879878E-3</v>
      </c>
      <c r="C1103" s="14">
        <v>-3.8802294486252166E-3</v>
      </c>
    </row>
    <row r="1104" spans="1:3" x14ac:dyDescent="0.25">
      <c r="A1104" s="13">
        <v>45798</v>
      </c>
      <c r="B1104" s="14">
        <v>-1.2222605207279217E-2</v>
      </c>
      <c r="C1104" s="14">
        <v>-1.613513066101422E-2</v>
      </c>
    </row>
    <row r="1105" spans="1:3" x14ac:dyDescent="0.25">
      <c r="A1105" s="13">
        <v>45799</v>
      </c>
      <c r="B1105" s="14">
        <v>5.0600363004668358E-3</v>
      </c>
      <c r="C1105" s="14">
        <v>-4.4487103794302996E-4</v>
      </c>
    </row>
    <row r="1106" spans="1:3" x14ac:dyDescent="0.25">
      <c r="A1106" s="13">
        <v>45800</v>
      </c>
      <c r="B1106" s="14">
        <v>-1.0288843830415333E-2</v>
      </c>
      <c r="C1106" s="14">
        <v>-6.7082978253216446E-3</v>
      </c>
    </row>
    <row r="1107" spans="1:3" x14ac:dyDescent="0.25">
      <c r="A1107" s="13">
        <v>45804</v>
      </c>
      <c r="B1107" s="14">
        <v>2.3346104788112557E-2</v>
      </c>
      <c r="C1107" s="14">
        <v>2.045905584527323E-2</v>
      </c>
    </row>
    <row r="1108" spans="1:3" x14ac:dyDescent="0.25">
      <c r="A1108" s="13">
        <v>45805</v>
      </c>
      <c r="B1108" s="14">
        <v>-7.2282066763668168E-3</v>
      </c>
      <c r="C1108" s="14">
        <v>-5.5712254172688202E-3</v>
      </c>
    </row>
    <row r="1109" spans="1:3" x14ac:dyDescent="0.25">
      <c r="A1109" s="13">
        <v>45806</v>
      </c>
      <c r="B1109" s="14">
        <v>2.8861326574057718E-3</v>
      </c>
      <c r="C1109" s="14">
        <v>4.0111942619042683E-3</v>
      </c>
    </row>
    <row r="1110" spans="1:3" x14ac:dyDescent="0.25">
      <c r="A1110" s="13">
        <v>45807</v>
      </c>
      <c r="B1110" s="14">
        <v>3.66259748568247E-3</v>
      </c>
      <c r="C1110" s="14">
        <v>-8.1185161301618644E-5</v>
      </c>
    </row>
    <row r="1111" spans="1:3" x14ac:dyDescent="0.25">
      <c r="A1111" s="13">
        <v>45810</v>
      </c>
      <c r="B1111" s="14">
        <v>3.4973444039122412E-3</v>
      </c>
      <c r="C1111" s="14">
        <v>4.1020419271568737E-3</v>
      </c>
    </row>
    <row r="1112" spans="1:3" x14ac:dyDescent="0.25">
      <c r="A1112" s="13">
        <v>45811</v>
      </c>
      <c r="B1112" s="14">
        <v>2.1646595001702279E-3</v>
      </c>
      <c r="C1112" s="14">
        <v>5.8002904546054657E-3</v>
      </c>
    </row>
    <row r="1113" spans="1:3" x14ac:dyDescent="0.25">
      <c r="A1113" s="13">
        <v>45812</v>
      </c>
      <c r="B1113" s="14">
        <v>1.9439125536374338E-3</v>
      </c>
      <c r="C1113" s="14">
        <v>7.3687459506655505E-5</v>
      </c>
    </row>
    <row r="1114" spans="1:3" x14ac:dyDescent="0.25">
      <c r="A1114" s="13">
        <v>45813</v>
      </c>
      <c r="B1114" s="14">
        <v>8.2135065714338835E-3</v>
      </c>
      <c r="C1114" s="14">
        <v>-5.2773834030941059E-3</v>
      </c>
    </row>
    <row r="1115" spans="1:3" x14ac:dyDescent="0.25">
      <c r="A1115" s="13">
        <v>45814</v>
      </c>
      <c r="B1115" s="14">
        <v>5.773203535631842E-3</v>
      </c>
      <c r="C1115" s="14">
        <v>1.0280683010067836E-2</v>
      </c>
    </row>
    <row r="1116" spans="1:3" x14ac:dyDescent="0.25">
      <c r="A1116" s="13">
        <v>45817</v>
      </c>
      <c r="B1116" s="14">
        <v>5.0385036508139216E-3</v>
      </c>
      <c r="C1116" s="14">
        <v>9.1994807928593477E-4</v>
      </c>
    </row>
    <row r="1117" spans="1:3" x14ac:dyDescent="0.25">
      <c r="A1117" s="13">
        <v>45818</v>
      </c>
      <c r="B1117" s="14">
        <v>-3.8709607045448453E-3</v>
      </c>
      <c r="C1117" s="14">
        <v>5.4829894076784454E-3</v>
      </c>
    </row>
    <row r="1118" spans="1:3" x14ac:dyDescent="0.25">
      <c r="A1118" s="13">
        <v>45819</v>
      </c>
      <c r="B1118" s="14">
        <v>3.6098981722311797E-3</v>
      </c>
      <c r="C1118" s="14">
        <v>-2.7438889546078211E-3</v>
      </c>
    </row>
    <row r="1119" spans="1:3" x14ac:dyDescent="0.25">
      <c r="A1119" s="13">
        <v>45820</v>
      </c>
      <c r="B1119" s="14">
        <v>1.3224144102040303E-2</v>
      </c>
      <c r="C1119" s="14">
        <v>3.8224199557175273E-3</v>
      </c>
    </row>
    <row r="1120" spans="1:3" x14ac:dyDescent="0.25">
      <c r="A1120" s="13">
        <v>45821</v>
      </c>
      <c r="B1120" s="14">
        <v>-8.1650618960957839E-3</v>
      </c>
      <c r="C1120" s="14">
        <v>-1.1296379879250692E-2</v>
      </c>
    </row>
    <row r="1121" spans="1:3" x14ac:dyDescent="0.25">
      <c r="A1121" s="13">
        <v>45824</v>
      </c>
      <c r="B1121" s="14">
        <v>8.8007956260472264E-3</v>
      </c>
      <c r="C1121" s="14">
        <v>9.3926598961590439E-3</v>
      </c>
    </row>
    <row r="1122" spans="1:3" x14ac:dyDescent="0.25">
      <c r="A1122" s="13">
        <v>45825</v>
      </c>
      <c r="B1122" s="14">
        <v>-2.295804149974942E-3</v>
      </c>
      <c r="C1122" s="14">
        <v>-8.3521847901663095E-3</v>
      </c>
    </row>
    <row r="1123" spans="1:3" x14ac:dyDescent="0.25">
      <c r="A1123" s="13">
        <v>45826</v>
      </c>
      <c r="B1123" s="14">
        <v>4.6021097802843008E-3</v>
      </c>
      <c r="C1123" s="14">
        <v>-3.0924021010705389E-4</v>
      </c>
    </row>
    <row r="1124" spans="1:3" x14ac:dyDescent="0.25">
      <c r="A1124" s="13">
        <v>45828</v>
      </c>
      <c r="B1124" s="14">
        <v>-5.9136689847386651E-3</v>
      </c>
      <c r="C1124" s="14">
        <v>-2.1786584865058859E-3</v>
      </c>
    </row>
    <row r="1125" spans="1:3" x14ac:dyDescent="0.25">
      <c r="A1125" s="13">
        <v>45831</v>
      </c>
      <c r="B1125" s="14">
        <v>1.801416489863689E-2</v>
      </c>
      <c r="C1125" s="14">
        <v>9.6065041331564304E-3</v>
      </c>
    </row>
    <row r="1126" spans="1:3" x14ac:dyDescent="0.25">
      <c r="A1126" s="13">
        <v>45832</v>
      </c>
      <c r="B1126" s="14">
        <v>8.4568127746195189E-3</v>
      </c>
      <c r="C1126" s="14">
        <v>1.1121720179701882E-2</v>
      </c>
    </row>
    <row r="1127" spans="1:3" x14ac:dyDescent="0.25">
      <c r="A1127" s="13">
        <v>45833</v>
      </c>
      <c r="B1127" s="14">
        <v>4.4071682337676766E-3</v>
      </c>
      <c r="C1127" s="14">
        <v>-3.286102950399482E-6</v>
      </c>
    </row>
    <row r="1128" spans="1:3" x14ac:dyDescent="0.25">
      <c r="A1128" s="13">
        <v>45834</v>
      </c>
      <c r="B1128" s="14">
        <v>1.0522749157461129E-2</v>
      </c>
      <c r="C1128" s="14">
        <v>8.0201212752301406E-3</v>
      </c>
    </row>
    <row r="1129" spans="1:3" x14ac:dyDescent="0.25">
      <c r="A1129" s="13">
        <v>45835</v>
      </c>
      <c r="B1129" s="14">
        <v>-3.0354865744169333E-3</v>
      </c>
      <c r="C1129" s="14">
        <v>5.2189708852221576E-3</v>
      </c>
    </row>
    <row r="1130" spans="1:3" x14ac:dyDescent="0.25">
      <c r="A1130" s="13">
        <v>45838</v>
      </c>
      <c r="B1130" s="14">
        <v>2.9640831673795006E-3</v>
      </c>
      <c r="C1130" s="14">
        <v>5.1644274245326079E-3</v>
      </c>
    </row>
    <row r="1131" spans="1:3" x14ac:dyDescent="0.25">
      <c r="A1131" s="13">
        <v>45839</v>
      </c>
      <c r="B1131" s="14">
        <v>-1.0775874969415294E-2</v>
      </c>
      <c r="C1131" s="14">
        <v>-1.1185310871218779E-3</v>
      </c>
    </row>
    <row r="1132" spans="1:3" x14ac:dyDescent="0.25">
      <c r="A1132" s="13">
        <v>45840</v>
      </c>
      <c r="B1132" s="14">
        <v>-1.9509840445374568E-3</v>
      </c>
      <c r="C1132" s="14">
        <v>4.7450967910881168E-3</v>
      </c>
    </row>
    <row r="1133" spans="1:3" x14ac:dyDescent="0.25">
      <c r="A1133" s="13">
        <v>45841</v>
      </c>
      <c r="B1133" s="14">
        <v>1.5781265655180413E-2</v>
      </c>
      <c r="C1133" s="14">
        <v>8.3389552066073704E-3</v>
      </c>
    </row>
    <row r="1134" spans="1:3" x14ac:dyDescent="0.25">
      <c r="A1134" s="13">
        <v>45845</v>
      </c>
      <c r="B1134" s="14">
        <v>-2.2452582003857718E-3</v>
      </c>
      <c r="C1134" s="14">
        <v>-7.8622972791288163E-3</v>
      </c>
    </row>
    <row r="1135" spans="1:3" x14ac:dyDescent="0.25">
      <c r="A1135" s="13">
        <v>45846</v>
      </c>
      <c r="B1135" s="14">
        <v>-2.2101012797088935E-3</v>
      </c>
      <c r="C1135" s="14">
        <v>-7.158868810946689E-4</v>
      </c>
    </row>
    <row r="1136" spans="1:3" x14ac:dyDescent="0.25">
      <c r="A1136" s="13">
        <v>45847</v>
      </c>
      <c r="B1136" s="14">
        <v>1.3873813859313812E-2</v>
      </c>
      <c r="C1136" s="14">
        <v>6.0621034026634791E-3</v>
      </c>
    </row>
    <row r="1137" spans="1:3" x14ac:dyDescent="0.25">
      <c r="A1137" s="13">
        <v>45848</v>
      </c>
      <c r="B1137" s="14">
        <v>-4.0317062130705069E-3</v>
      </c>
      <c r="C1137" s="14">
        <v>2.7462050044452565E-3</v>
      </c>
    </row>
    <row r="1138" spans="1:3" x14ac:dyDescent="0.25">
      <c r="A1138" s="13">
        <v>45849</v>
      </c>
      <c r="B1138" s="14">
        <v>3.6691458164882338E-3</v>
      </c>
      <c r="C1138" s="14">
        <v>-3.297522962698511E-3</v>
      </c>
    </row>
    <row r="1139" spans="1:3" x14ac:dyDescent="0.25">
      <c r="A1139" s="13">
        <v>45852</v>
      </c>
      <c r="B1139" s="14">
        <v>-5.9606520126348256E-4</v>
      </c>
      <c r="C1139" s="14">
        <v>1.4074138094572466E-3</v>
      </c>
    </row>
    <row r="1140" spans="1:3" x14ac:dyDescent="0.25">
      <c r="A1140" s="13">
        <v>45853</v>
      </c>
      <c r="B1140" s="14">
        <v>5.5664102008810114E-3</v>
      </c>
      <c r="C1140" s="14">
        <v>-3.9562982147312385E-3</v>
      </c>
    </row>
    <row r="1141" spans="1:3" x14ac:dyDescent="0.25">
      <c r="A1141" s="13">
        <v>45854</v>
      </c>
      <c r="B1141" s="14">
        <v>-3.9547345825124394E-4</v>
      </c>
      <c r="C1141" s="14">
        <v>3.1936574173276129E-3</v>
      </c>
    </row>
    <row r="1142" spans="1:3" x14ac:dyDescent="0.25">
      <c r="A1142" s="13">
        <v>45855</v>
      </c>
      <c r="B1142" s="14">
        <v>1.2024915518108553E-2</v>
      </c>
      <c r="C1142" s="14">
        <v>5.3737674089094391E-3</v>
      </c>
    </row>
    <row r="1143" spans="1:3" x14ac:dyDescent="0.25">
      <c r="A1143" s="13">
        <v>45856</v>
      </c>
      <c r="B1143" s="14">
        <v>-3.2245496472970742E-3</v>
      </c>
      <c r="C1143" s="14">
        <v>-9.0486208684458468E-5</v>
      </c>
    </row>
    <row r="1144" spans="1:3" x14ac:dyDescent="0.25">
      <c r="A1144" s="13">
        <v>45859</v>
      </c>
      <c r="B1144" s="14">
        <v>1.9558530859449991E-5</v>
      </c>
      <c r="C1144" s="14">
        <v>1.3991348828683017E-3</v>
      </c>
    </row>
    <row r="1145" spans="1:3" x14ac:dyDescent="0.25">
      <c r="A1145" s="13">
        <v>45860</v>
      </c>
      <c r="B1145" s="14">
        <v>-9.3910405025180357E-3</v>
      </c>
      <c r="C1145" s="14">
        <v>6.3753163362583278E-4</v>
      </c>
    </row>
    <row r="1146" spans="1:3" x14ac:dyDescent="0.25">
      <c r="A1146" s="13">
        <v>45861</v>
      </c>
      <c r="B1146" s="14">
        <v>1.1875296267318824E-3</v>
      </c>
      <c r="C1146" s="14">
        <v>7.8118869515191878E-3</v>
      </c>
    </row>
    <row r="1147" spans="1:3" x14ac:dyDescent="0.25">
      <c r="A1147" s="13">
        <v>45862</v>
      </c>
      <c r="B1147" s="14">
        <v>9.903698351960373E-3</v>
      </c>
      <c r="C1147" s="14">
        <v>6.9822364165439616E-4</v>
      </c>
    </row>
    <row r="1148" spans="1:3" x14ac:dyDescent="0.25">
      <c r="A1148" s="13">
        <v>45863</v>
      </c>
      <c r="B1148" s="14">
        <v>5.5395903466930385E-3</v>
      </c>
      <c r="C1148" s="14">
        <v>3.9743277792958194E-3</v>
      </c>
    </row>
    <row r="1149" spans="1:3" x14ac:dyDescent="0.25">
      <c r="A1149" s="13">
        <v>45866</v>
      </c>
      <c r="B1149" s="14">
        <v>-2.3555168101395611E-3</v>
      </c>
      <c r="C1149" s="14">
        <v>1.7685810881818047E-4</v>
      </c>
    </row>
    <row r="1150" spans="1:3" x14ac:dyDescent="0.25">
      <c r="A1150" s="13">
        <v>45867</v>
      </c>
      <c r="B1150" s="14">
        <v>1.3661457464893468E-4</v>
      </c>
      <c r="C1150" s="14">
        <v>-2.9594423887242247E-3</v>
      </c>
    </row>
    <row r="1151" spans="1:3" x14ac:dyDescent="0.25">
      <c r="A1151" s="13">
        <v>45868</v>
      </c>
      <c r="B1151" s="14">
        <v>1.3070929449258571E-3</v>
      </c>
      <c r="C1151" s="14">
        <v>-1.2494327466497275E-3</v>
      </c>
    </row>
    <row r="1152" spans="1:3" x14ac:dyDescent="0.25">
      <c r="A1152" s="13">
        <v>45869</v>
      </c>
      <c r="B1152" s="14">
        <v>3.9474744981016364E-2</v>
      </c>
      <c r="C1152" s="14">
        <v>-3.694819341152965E-3</v>
      </c>
    </row>
    <row r="1153" spans="1:3" x14ac:dyDescent="0.25">
      <c r="A1153" s="13">
        <v>45870</v>
      </c>
      <c r="B1153" s="14">
        <v>-1.76007242950568E-2</v>
      </c>
      <c r="C1153" s="14">
        <v>-1.599213314014843E-2</v>
      </c>
    </row>
    <row r="1154" spans="1:3" x14ac:dyDescent="0.25">
      <c r="A1154" s="13">
        <v>45873</v>
      </c>
      <c r="B1154" s="14">
        <v>2.1999141661466035E-2</v>
      </c>
      <c r="C1154" s="14">
        <v>1.4737100330916093E-2</v>
      </c>
    </row>
    <row r="1155" spans="1:3" x14ac:dyDescent="0.25">
      <c r="A1155" s="13">
        <v>45874</v>
      </c>
      <c r="B1155" s="14">
        <v>-1.4730139228261916E-2</v>
      </c>
      <c r="C1155" s="14">
        <v>-4.8578659963033751E-3</v>
      </c>
    </row>
    <row r="1156" spans="1:3" x14ac:dyDescent="0.25">
      <c r="A1156" s="13">
        <v>45875</v>
      </c>
      <c r="B1156" s="14">
        <v>-5.3243587435015879E-3</v>
      </c>
      <c r="C1156" s="14">
        <v>7.2819072950925838E-3</v>
      </c>
    </row>
    <row r="1157" spans="1:3" x14ac:dyDescent="0.25">
      <c r="A1157" s="13">
        <v>45876</v>
      </c>
      <c r="B1157" s="14">
        <v>-7.8103657327191012E-3</v>
      </c>
      <c r="C1157" s="14">
        <v>-7.9748001548017751E-4</v>
      </c>
    </row>
    <row r="1158" spans="1:3" x14ac:dyDescent="0.25">
      <c r="A1158" s="13">
        <v>45877</v>
      </c>
      <c r="B1158" s="14">
        <v>2.3039410628609225E-3</v>
      </c>
      <c r="C1158" s="14">
        <v>7.7997153489747636E-3</v>
      </c>
    </row>
    <row r="1159" spans="1:3" x14ac:dyDescent="0.25">
      <c r="A1159" s="13">
        <v>45880</v>
      </c>
      <c r="B1159" s="14">
        <v>-5.1718633231044586E-4</v>
      </c>
      <c r="C1159" s="14">
        <v>-2.5041278217863092E-3</v>
      </c>
    </row>
    <row r="1160" spans="1:3" x14ac:dyDescent="0.25">
      <c r="A1160" s="13">
        <v>45881</v>
      </c>
      <c r="B1160" s="14">
        <v>1.4316578986969173E-2</v>
      </c>
      <c r="C1160" s="14">
        <v>1.1345435846612833E-2</v>
      </c>
    </row>
    <row r="1161" spans="1:3" x14ac:dyDescent="0.25">
      <c r="A1161" s="13">
        <v>45882</v>
      </c>
      <c r="B1161" s="14">
        <v>-1.6362973710205838E-2</v>
      </c>
      <c r="C1161" s="14">
        <v>3.2300788824048271E-3</v>
      </c>
    </row>
    <row r="1162" spans="1:3" x14ac:dyDescent="0.25">
      <c r="A1162" s="13">
        <v>45883</v>
      </c>
      <c r="B1162" s="14">
        <v>3.6495614405932697E-3</v>
      </c>
      <c r="C1162" s="14">
        <v>3.0309080129234172E-4</v>
      </c>
    </row>
    <row r="1163" spans="1:3" x14ac:dyDescent="0.25">
      <c r="A1163" s="13">
        <v>45884</v>
      </c>
      <c r="B1163" s="14">
        <v>-4.4211691141834951E-3</v>
      </c>
      <c r="C1163" s="14">
        <v>-2.8971350972291521E-3</v>
      </c>
    </row>
    <row r="1164" spans="1:3" x14ac:dyDescent="0.25">
      <c r="A1164" s="13">
        <v>45887</v>
      </c>
      <c r="B1164" s="14">
        <v>-5.9019905365631552E-3</v>
      </c>
      <c r="C1164" s="14">
        <v>-1.0076318078549857E-4</v>
      </c>
    </row>
    <row r="1165" spans="1:3" x14ac:dyDescent="0.25">
      <c r="A1165" s="13">
        <v>45888</v>
      </c>
      <c r="B1165" s="14">
        <v>-1.4175078123200662E-2</v>
      </c>
      <c r="C1165" s="14">
        <v>-5.8581031187567951E-3</v>
      </c>
    </row>
    <row r="1166" spans="1:3" x14ac:dyDescent="0.25">
      <c r="A1166" s="13">
        <v>45889</v>
      </c>
      <c r="B1166" s="14">
        <v>-7.9447638283713286E-3</v>
      </c>
      <c r="C1166" s="14">
        <v>-2.431669322826284E-3</v>
      </c>
    </row>
    <row r="1167" spans="1:3" x14ac:dyDescent="0.25">
      <c r="A1167" s="13">
        <v>45890</v>
      </c>
      <c r="B1167" s="14">
        <v>-1.2874699770401591E-3</v>
      </c>
      <c r="C1167" s="14">
        <v>-4.0041815293089152E-3</v>
      </c>
    </row>
    <row r="1168" spans="1:3" x14ac:dyDescent="0.25">
      <c r="A1168" s="13">
        <v>45891</v>
      </c>
      <c r="B1168" s="14">
        <v>5.9298021114208678E-3</v>
      </c>
      <c r="C1168" s="14">
        <v>1.5186444876893553E-2</v>
      </c>
    </row>
    <row r="1169" spans="1:3" x14ac:dyDescent="0.25">
      <c r="A1169" s="13">
        <v>45894</v>
      </c>
      <c r="B1169" s="14">
        <v>-5.8553351952539629E-3</v>
      </c>
      <c r="C1169" s="14">
        <v>-4.2663855480634888E-3</v>
      </c>
    </row>
    <row r="1170" spans="1:3" x14ac:dyDescent="0.25">
      <c r="A1170" s="13">
        <v>45895</v>
      </c>
      <c r="B1170" s="14">
        <v>-4.4025080026539997E-3</v>
      </c>
      <c r="C1170" s="14">
        <v>4.1339951911349088E-3</v>
      </c>
    </row>
    <row r="1171" spans="1:3" x14ac:dyDescent="0.25">
      <c r="A1171" s="13">
        <v>45896</v>
      </c>
      <c r="B1171" s="14">
        <v>9.3617531933948457E-3</v>
      </c>
      <c r="C1171" s="14">
        <v>2.3909843081743316E-3</v>
      </c>
    </row>
    <row r="1172" spans="1:3" x14ac:dyDescent="0.25">
      <c r="A1172" s="13">
        <v>45897</v>
      </c>
      <c r="B1172" s="14">
        <v>5.7228754095662139E-3</v>
      </c>
      <c r="C1172" s="14">
        <v>3.1567194195348813E-3</v>
      </c>
    </row>
    <row r="1173" spans="1:3" x14ac:dyDescent="0.25">
      <c r="A1173" s="13">
        <v>45898</v>
      </c>
      <c r="B1173" s="14">
        <v>-5.7883819510716516E-3</v>
      </c>
      <c r="C1173" s="14">
        <v>-6.3981842935716482E-3</v>
      </c>
    </row>
    <row r="1174" spans="1:3" x14ac:dyDescent="0.25">
      <c r="A1174" s="13">
        <v>45902</v>
      </c>
      <c r="B1174" s="14">
        <v>-3.0985586346867532E-3</v>
      </c>
      <c r="C1174" s="14">
        <v>-6.9222799368615752E-3</v>
      </c>
    </row>
    <row r="1175" spans="1:3" x14ac:dyDescent="0.25">
      <c r="A1175" s="13">
        <v>45903</v>
      </c>
      <c r="B1175" s="14">
        <v>4.5537194199024963E-4</v>
      </c>
      <c r="C1175" s="14">
        <v>5.1000736279842966E-3</v>
      </c>
    </row>
    <row r="1176" spans="1:3" x14ac:dyDescent="0.25">
      <c r="A1176" s="13">
        <v>45904</v>
      </c>
      <c r="B1176" s="14">
        <v>5.1845475656482265E-3</v>
      </c>
      <c r="C1176" s="14">
        <v>8.3464864096993215E-3</v>
      </c>
    </row>
    <row r="1177" spans="1:3" x14ac:dyDescent="0.25">
      <c r="A1177" s="13">
        <v>45905</v>
      </c>
      <c r="B1177" s="14">
        <v>-2.5533004123011793E-2</v>
      </c>
      <c r="C1177" s="14">
        <v>-3.1651529783888271E-3</v>
      </c>
    </row>
    <row r="1178" spans="1:3" x14ac:dyDescent="0.25">
      <c r="A1178" s="13">
        <v>45908</v>
      </c>
      <c r="B1178" s="14">
        <v>6.4646231772183867E-3</v>
      </c>
      <c r="C1178" s="14">
        <v>2.1059789159530973E-3</v>
      </c>
    </row>
    <row r="1179" spans="1:3" x14ac:dyDescent="0.25">
      <c r="A1179" s="13">
        <v>45909</v>
      </c>
      <c r="B1179" s="14">
        <v>4.2153075513731768E-4</v>
      </c>
      <c r="C1179" s="14">
        <v>2.688153653112708E-3</v>
      </c>
    </row>
    <row r="1180" spans="1:3" x14ac:dyDescent="0.25">
      <c r="A1180" s="13">
        <v>45910</v>
      </c>
      <c r="B1180" s="14">
        <v>3.9324858599529876E-3</v>
      </c>
      <c r="C1180" s="14">
        <v>2.9834699435627621E-3</v>
      </c>
    </row>
    <row r="1181" spans="1:3" x14ac:dyDescent="0.25">
      <c r="A1181" s="13">
        <v>45911</v>
      </c>
      <c r="B1181" s="14">
        <v>1.2790734278175719E-3</v>
      </c>
      <c r="C1181" s="14">
        <v>8.48589038795995E-3</v>
      </c>
    </row>
    <row r="1182" spans="1:3" x14ac:dyDescent="0.25">
      <c r="A1182" s="13">
        <v>45912</v>
      </c>
      <c r="B1182" s="14">
        <v>1.7744145232116901E-2</v>
      </c>
      <c r="C1182" s="14">
        <v>-4.8276131466735316E-4</v>
      </c>
    </row>
    <row r="1183" spans="1:3" x14ac:dyDescent="0.25">
      <c r="A1183" s="13">
        <v>45915</v>
      </c>
      <c r="B1183" s="14">
        <v>1.0707959006712578E-2</v>
      </c>
      <c r="C1183" s="14">
        <v>4.7066192269626167E-3</v>
      </c>
    </row>
    <row r="1184" spans="1:3" x14ac:dyDescent="0.25">
      <c r="A1184" s="13">
        <v>45916</v>
      </c>
      <c r="B1184" s="14">
        <v>-1.2263262823754277E-2</v>
      </c>
      <c r="C1184" s="14">
        <v>-1.2879303382402232E-3</v>
      </c>
    </row>
    <row r="1185" spans="1:3" x14ac:dyDescent="0.25">
      <c r="A1185" s="13">
        <v>45917</v>
      </c>
      <c r="B1185" s="14">
        <v>1.9251529153794789E-3</v>
      </c>
      <c r="C1185" s="14">
        <v>-9.7016816051032008E-4</v>
      </c>
    </row>
    <row r="1186" spans="1:3" x14ac:dyDescent="0.25">
      <c r="A1186" s="13">
        <v>45918</v>
      </c>
      <c r="B1186" s="14">
        <v>-3.0782676837111198E-3</v>
      </c>
      <c r="C1186" s="14">
        <v>4.7891191851284522E-3</v>
      </c>
    </row>
    <row r="1187" spans="1:3" x14ac:dyDescent="0.25">
      <c r="A1187" s="13">
        <v>45919</v>
      </c>
      <c r="B1187" s="14">
        <v>1.864482628415862E-2</v>
      </c>
      <c r="C1187" s="14">
        <v>4.8854188708295394E-3</v>
      </c>
    </row>
    <row r="1188" spans="1:3" x14ac:dyDescent="0.25">
      <c r="A1188" s="13">
        <v>45922</v>
      </c>
      <c r="B1188" s="14">
        <v>-6.7190304526624309E-3</v>
      </c>
      <c r="C1188" s="14">
        <v>4.410046474333025E-3</v>
      </c>
    </row>
    <row r="1189" spans="1:3" x14ac:dyDescent="0.25">
      <c r="A1189" s="13">
        <v>45923</v>
      </c>
      <c r="B1189" s="14">
        <v>-1.0146662244378142E-2</v>
      </c>
      <c r="C1189" s="14">
        <v>-5.5021591970121379E-3</v>
      </c>
    </row>
    <row r="1190" spans="1:3" x14ac:dyDescent="0.25">
      <c r="A1190" s="13">
        <v>45924</v>
      </c>
      <c r="B1190" s="14">
        <v>1.8065456770511349E-3</v>
      </c>
      <c r="C1190" s="14">
        <v>-2.8466178433332562E-3</v>
      </c>
    </row>
    <row r="1191" spans="1:3" x14ac:dyDescent="0.25">
      <c r="A1191" s="13">
        <v>45925</v>
      </c>
      <c r="B1191" s="14">
        <v>-6.1158012416256289E-3</v>
      </c>
      <c r="C1191" s="14">
        <v>-5.0090613431266603E-3</v>
      </c>
    </row>
    <row r="1192" spans="1:3" x14ac:dyDescent="0.25">
      <c r="A1192" s="13">
        <v>45926</v>
      </c>
      <c r="B1192" s="14">
        <v>8.7371491935871372E-3</v>
      </c>
      <c r="C1192" s="14">
        <v>5.9018367471713046E-3</v>
      </c>
    </row>
    <row r="1193" spans="1:3" x14ac:dyDescent="0.25">
      <c r="A1193" s="13">
        <v>45929</v>
      </c>
      <c r="B1193" s="14">
        <v>6.1392016521393082E-3</v>
      </c>
      <c r="C1193" s="14">
        <v>2.6355442163621583E-3</v>
      </c>
    </row>
    <row r="1194" spans="1:3" x14ac:dyDescent="0.25">
      <c r="A1194" s="13">
        <v>45930</v>
      </c>
      <c r="B1194" s="14">
        <v>6.5100173397992043E-3</v>
      </c>
      <c r="C1194" s="14">
        <v>4.0908483833716047E-3</v>
      </c>
    </row>
    <row r="1195" spans="1:3" x14ac:dyDescent="0.25">
      <c r="A1195" s="13">
        <v>45931</v>
      </c>
      <c r="B1195" s="14">
        <v>3.3980791037600384E-3</v>
      </c>
      <c r="C1195" s="14">
        <v>3.3999208349619206E-3</v>
      </c>
    </row>
    <row r="1196" spans="1:3" x14ac:dyDescent="0.25">
      <c r="A1196" s="13">
        <v>45932</v>
      </c>
      <c r="B1196" s="14">
        <v>-7.6389783184907713E-3</v>
      </c>
      <c r="C1196" s="14">
        <v>6.1835472389104671E-4</v>
      </c>
    </row>
    <row r="1197" spans="1:3" x14ac:dyDescent="0.25">
      <c r="A1197" s="13">
        <v>45933</v>
      </c>
      <c r="B1197" s="14">
        <v>3.1216086908780289E-3</v>
      </c>
      <c r="C1197" s="14">
        <v>6.5512802735861173E-5</v>
      </c>
    </row>
    <row r="1198" spans="1:3" x14ac:dyDescent="0.25">
      <c r="A1198" s="13">
        <v>45936</v>
      </c>
      <c r="B1198" s="14">
        <v>2.1687659042122172E-2</v>
      </c>
      <c r="C1198" s="14">
        <v>3.6465919796933796E-3</v>
      </c>
    </row>
    <row r="1199" spans="1:3" x14ac:dyDescent="0.25">
      <c r="A1199" s="13">
        <v>45937</v>
      </c>
      <c r="B1199" s="14">
        <v>-8.6839067005294035E-3</v>
      </c>
      <c r="C1199" s="14">
        <v>-3.8114057910215472E-3</v>
      </c>
    </row>
    <row r="1200" spans="1:3" x14ac:dyDescent="0.25">
      <c r="A1200" s="13">
        <v>45938</v>
      </c>
      <c r="B1200" s="14">
        <v>1.6603626690584311E-3</v>
      </c>
      <c r="C1200" s="14">
        <v>5.8276636405681422E-3</v>
      </c>
    </row>
    <row r="1201" spans="1:3" x14ac:dyDescent="0.25">
      <c r="A1201" s="13">
        <v>45939</v>
      </c>
      <c r="B1201" s="14">
        <v>-4.6679337450948981E-3</v>
      </c>
      <c r="C1201" s="14">
        <v>-2.755570407195282E-3</v>
      </c>
    </row>
    <row r="1202" spans="1:3" x14ac:dyDescent="0.25">
      <c r="A1202" s="13">
        <v>45940</v>
      </c>
      <c r="B1202" s="14">
        <v>-2.189895346520784E-2</v>
      </c>
      <c r="C1202" s="14">
        <v>-2.7111673211413632E-2</v>
      </c>
    </row>
    <row r="1203" spans="1:3" x14ac:dyDescent="0.25">
      <c r="A1203" s="13">
        <v>45943</v>
      </c>
      <c r="B1203" s="14">
        <v>6.0473909909689464E-3</v>
      </c>
      <c r="C1203" s="14">
        <v>1.5598671787557547E-2</v>
      </c>
    </row>
    <row r="1204" spans="1:3" x14ac:dyDescent="0.25">
      <c r="A1204" s="13">
        <v>45944</v>
      </c>
      <c r="B1204" s="14">
        <v>-9.3373119593958382E-4</v>
      </c>
      <c r="C1204" s="14">
        <v>-1.5643266604626783E-3</v>
      </c>
    </row>
    <row r="1205" spans="1:3" x14ac:dyDescent="0.25">
      <c r="A1205" s="13">
        <v>45945</v>
      </c>
      <c r="B1205" s="14">
        <v>-2.7263008733471243E-4</v>
      </c>
      <c r="C1205" s="14">
        <v>4.0260011595036199E-3</v>
      </c>
    </row>
    <row r="1206" spans="1:3" x14ac:dyDescent="0.25">
      <c r="A1206" s="13">
        <v>45946</v>
      </c>
      <c r="B1206" s="14">
        <v>-3.5447995371724076E-3</v>
      </c>
      <c r="C1206" s="14">
        <v>-6.2943870998294505E-3</v>
      </c>
    </row>
    <row r="1207" spans="1:3" x14ac:dyDescent="0.25">
      <c r="A1207" s="13">
        <v>45947</v>
      </c>
      <c r="B1207" s="14">
        <v>3.8507309847995315E-3</v>
      </c>
      <c r="C1207" s="14">
        <v>5.2707155502571199E-3</v>
      </c>
    </row>
    <row r="1208" spans="1:3" x14ac:dyDescent="0.25">
      <c r="A1208" s="13">
        <v>45950</v>
      </c>
      <c r="B1208" s="14">
        <v>6.250022375636214E-3</v>
      </c>
      <c r="C1208" s="14">
        <v>1.0672270853257046E-2</v>
      </c>
    </row>
    <row r="1209" spans="1:3" x14ac:dyDescent="0.25">
      <c r="A1209" s="13">
        <v>45951</v>
      </c>
      <c r="B1209" s="14">
        <v>1.6835817454482749E-3</v>
      </c>
      <c r="C1209" s="14">
        <v>3.2696450934371772E-5</v>
      </c>
    </row>
    <row r="1210" spans="1:3" x14ac:dyDescent="0.25">
      <c r="A1210" s="13">
        <v>45952</v>
      </c>
      <c r="B1210" s="14">
        <v>5.5635545325073855E-3</v>
      </c>
      <c r="C1210" s="14">
        <v>-5.3375392208654246E-3</v>
      </c>
    </row>
    <row r="1211" spans="1:3" x14ac:dyDescent="0.25">
      <c r="A1211" s="13">
        <v>45953</v>
      </c>
      <c r="B1211" s="14">
        <v>3.8383602901611991E-5</v>
      </c>
      <c r="C1211" s="14">
        <v>5.8273934429324105E-3</v>
      </c>
    </row>
    <row r="1212" spans="1:3" x14ac:dyDescent="0.25">
      <c r="A1212" s="13">
        <v>45954</v>
      </c>
      <c r="B1212" s="14">
        <v>5.8590438658292611E-3</v>
      </c>
      <c r="C1212" s="14">
        <v>7.9024225878738356E-3</v>
      </c>
    </row>
    <row r="1213" spans="1:3" x14ac:dyDescent="0.25">
      <c r="A1213" s="13">
        <v>45957</v>
      </c>
      <c r="B1213" s="14">
        <v>1.5106808844357568E-2</v>
      </c>
      <c r="C1213" s="14">
        <v>1.2290050865671162E-2</v>
      </c>
    </row>
    <row r="1214" spans="1:3" x14ac:dyDescent="0.25">
      <c r="A1214" s="13">
        <v>45958</v>
      </c>
      <c r="B1214" s="14">
        <v>1.9848687128143406E-2</v>
      </c>
      <c r="C1214" s="14">
        <v>2.2879438603987065E-3</v>
      </c>
    </row>
    <row r="1215" spans="1:3" x14ac:dyDescent="0.25">
      <c r="A1215" s="13">
        <v>45959</v>
      </c>
      <c r="B1215" s="14">
        <v>-9.5935359580086917E-4</v>
      </c>
      <c r="C1215" s="14">
        <v>-4.3578255173429765E-5</v>
      </c>
    </row>
    <row r="1216" spans="1:3" x14ac:dyDescent="0.25">
      <c r="A1216" s="13">
        <v>45960</v>
      </c>
      <c r="B1216" s="14">
        <v>-2.9157045056072809E-2</v>
      </c>
      <c r="C1216" s="14">
        <v>-9.9048124395192498E-3</v>
      </c>
    </row>
    <row r="1217" spans="1:3" x14ac:dyDescent="0.25">
      <c r="A1217" s="13">
        <v>45961</v>
      </c>
      <c r="B1217" s="14">
        <v>-1.5121036839123471E-2</v>
      </c>
      <c r="C1217" s="14">
        <v>2.6179217059762879E-3</v>
      </c>
    </row>
    <row r="1218" spans="1:3" x14ac:dyDescent="0.25">
      <c r="A1218" s="13">
        <v>45964</v>
      </c>
      <c r="B1218" s="14">
        <v>-1.5062732980567583E-3</v>
      </c>
      <c r="C1218" s="14">
        <v>1.7207127269923826E-3</v>
      </c>
    </row>
    <row r="1219" spans="1:3" x14ac:dyDescent="0.25">
      <c r="A1219" s="13">
        <v>45965</v>
      </c>
      <c r="B1219" s="14">
        <v>-5.2220617974997451E-3</v>
      </c>
      <c r="C1219" s="14">
        <v>-1.1736830084583764E-2</v>
      </c>
    </row>
    <row r="1220" spans="1:3" x14ac:dyDescent="0.25">
      <c r="A1220" s="13">
        <v>45966</v>
      </c>
      <c r="B1220" s="14">
        <v>-1.3940547578869925E-2</v>
      </c>
      <c r="C1220" s="14">
        <v>3.6535556982648133E-3</v>
      </c>
    </row>
    <row r="1221" spans="1:3" x14ac:dyDescent="0.25">
      <c r="A1221" s="13">
        <v>45967</v>
      </c>
      <c r="B1221" s="14">
        <v>-1.9835950877711565E-2</v>
      </c>
      <c r="C1221" s="14">
        <v>-1.1178189042419025E-2</v>
      </c>
    </row>
    <row r="1222" spans="1:3" x14ac:dyDescent="0.25">
      <c r="A1222" s="13">
        <v>45968</v>
      </c>
      <c r="B1222" s="14">
        <v>-5.6326417786547469E-4</v>
      </c>
      <c r="C1222" s="14">
        <v>1.2618418007711134E-3</v>
      </c>
    </row>
    <row r="1223" spans="1:3" x14ac:dyDescent="0.25">
      <c r="A1223" s="13">
        <v>45971</v>
      </c>
      <c r="B1223" s="14">
        <v>1.8477483350533151E-2</v>
      </c>
      <c r="C1223" s="14">
        <v>1.5401018621709882E-2</v>
      </c>
    </row>
    <row r="1224" spans="1:3" x14ac:dyDescent="0.25">
      <c r="A1224" s="13">
        <v>45972</v>
      </c>
      <c r="B1224" s="14">
        <v>5.2964687079565731E-3</v>
      </c>
      <c r="C1224" s="14">
        <v>2.0753505173404328E-3</v>
      </c>
    </row>
    <row r="1225" spans="1:3" x14ac:dyDescent="0.25">
      <c r="A1225" s="13">
        <v>45973</v>
      </c>
      <c r="B1225" s="14">
        <v>4.8360784124727397E-3</v>
      </c>
      <c r="C1225" s="14">
        <v>6.2951718877178684E-4</v>
      </c>
    </row>
    <row r="1226" spans="1:3" x14ac:dyDescent="0.25">
      <c r="A1226" s="13">
        <v>45974</v>
      </c>
      <c r="B1226" s="14">
        <v>-1.535785227482836E-2</v>
      </c>
      <c r="C1226" s="14">
        <v>-1.6556854961597027E-2</v>
      </c>
    </row>
    <row r="1227" spans="1:3" x14ac:dyDescent="0.25">
      <c r="A1227" s="13">
        <v>45975</v>
      </c>
      <c r="B1227" s="14">
        <v>1.3689885573804191E-2</v>
      </c>
      <c r="C1227" s="14">
        <v>-5.0172556488515315E-4</v>
      </c>
    </row>
    <row r="1228" spans="1:3" x14ac:dyDescent="0.25">
      <c r="A1228" s="13">
        <v>45978</v>
      </c>
      <c r="B1228" s="14">
        <v>-5.2726552808723126E-3</v>
      </c>
      <c r="C1228" s="14">
        <v>-9.1622661768078605E-3</v>
      </c>
    </row>
    <row r="1229" spans="1:3" x14ac:dyDescent="0.25">
      <c r="A1229" s="13">
        <v>45979</v>
      </c>
      <c r="B1229" s="14">
        <v>-2.699551289518046E-2</v>
      </c>
      <c r="C1229" s="14">
        <v>-8.2564366909679953E-3</v>
      </c>
    </row>
    <row r="1230" spans="1:3" x14ac:dyDescent="0.25">
      <c r="A1230" s="13">
        <v>45980</v>
      </c>
      <c r="B1230" s="14">
        <v>-1.350786104526228E-2</v>
      </c>
      <c r="C1230" s="14">
        <v>3.7538357962292814E-3</v>
      </c>
    </row>
    <row r="1231" spans="1:3" x14ac:dyDescent="0.25">
      <c r="A1231" s="13">
        <v>45981</v>
      </c>
      <c r="B1231" s="14">
        <v>-1.6001286373730196E-2</v>
      </c>
      <c r="C1231" s="14">
        <v>-1.5567283563270373E-2</v>
      </c>
    </row>
    <row r="1232" spans="1:3" x14ac:dyDescent="0.25">
      <c r="A1232" s="13">
        <v>45982</v>
      </c>
      <c r="B1232" s="14">
        <v>-1.3188958368616091E-2</v>
      </c>
      <c r="C1232" s="14">
        <v>9.8230354153194064E-3</v>
      </c>
    </row>
    <row r="1233" spans="1:3" x14ac:dyDescent="0.25">
      <c r="A1233" s="13">
        <v>45985</v>
      </c>
      <c r="B1233" s="14">
        <v>3.9820674797952059E-3</v>
      </c>
      <c r="C1233" s="14">
        <v>1.5467217001293507E-2</v>
      </c>
    </row>
    <row r="1234" spans="1:3" x14ac:dyDescent="0.25">
      <c r="A1234" s="13">
        <v>45986</v>
      </c>
      <c r="B1234" s="14">
        <v>6.3079390903666866E-3</v>
      </c>
      <c r="C1234" s="14">
        <v>9.0616968172206325E-3</v>
      </c>
    </row>
    <row r="1235" spans="1:3" x14ac:dyDescent="0.25">
      <c r="A1235" s="13">
        <v>45987</v>
      </c>
      <c r="B1235" s="14">
        <v>1.784106796189969E-2</v>
      </c>
      <c r="C1235" s="14">
        <v>6.9067115110126483E-3</v>
      </c>
    </row>
    <row r="1236" spans="1:3" x14ac:dyDescent="0.25">
      <c r="A1236" s="13">
        <v>45989</v>
      </c>
      <c r="B1236" s="14">
        <v>1.3408926747197299E-2</v>
      </c>
      <c r="C1236" s="14">
        <v>5.3547731634201717E-3</v>
      </c>
    </row>
    <row r="1237" spans="1:3" x14ac:dyDescent="0.25">
      <c r="A1237" s="13">
        <v>45992</v>
      </c>
      <c r="B1237" s="14">
        <v>-1.0711219504310412E-2</v>
      </c>
      <c r="C1237" s="14">
        <v>-5.3233293429156585E-3</v>
      </c>
    </row>
    <row r="1238" spans="1:3" x14ac:dyDescent="0.25">
      <c r="A1238" s="13">
        <v>45993</v>
      </c>
      <c r="B1238" s="14">
        <v>6.6976577584297288E-3</v>
      </c>
      <c r="C1238" s="14">
        <v>2.4572352619997356E-3</v>
      </c>
    </row>
    <row r="1239" spans="1:3" x14ac:dyDescent="0.25">
      <c r="A1239" s="13">
        <v>45994</v>
      </c>
      <c r="B1239" s="14">
        <v>-2.5040830834127562E-2</v>
      </c>
      <c r="C1239" s="14">
        <v>2.9797912994984467E-3</v>
      </c>
    </row>
    <row r="1240" spans="1:3" x14ac:dyDescent="0.25">
      <c r="A1240" s="13">
        <v>45995</v>
      </c>
      <c r="B1240" s="14">
        <v>6.5099271330710138E-3</v>
      </c>
      <c r="C1240" s="14">
        <v>1.0803218396736808E-3</v>
      </c>
    </row>
    <row r="1241" spans="1:3" x14ac:dyDescent="0.25">
      <c r="A1241" s="13">
        <v>45996</v>
      </c>
      <c r="B1241" s="14">
        <v>4.8249128323635884E-3</v>
      </c>
      <c r="C1241" s="14">
        <v>1.9366417576620789E-3</v>
      </c>
    </row>
    <row r="1242" spans="1:3" x14ac:dyDescent="0.25">
      <c r="A1242" s="13">
        <v>45999</v>
      </c>
      <c r="B1242" s="14">
        <v>1.626790556904022E-2</v>
      </c>
      <c r="C1242" s="14">
        <v>-3.4772556267940358E-3</v>
      </c>
    </row>
    <row r="1243" spans="1:3" x14ac:dyDescent="0.25">
      <c r="A1243" s="13">
        <v>46000</v>
      </c>
      <c r="B1243" s="14">
        <v>2.0365533068591162E-3</v>
      </c>
      <c r="C1243" s="14">
        <v>-8.7635893402574817E-4</v>
      </c>
    </row>
    <row r="1244" spans="1:3" x14ac:dyDescent="0.25">
      <c r="A1244" s="13">
        <v>46001</v>
      </c>
      <c r="B1244" s="14">
        <v>-2.7356619467261676E-2</v>
      </c>
      <c r="C1244" s="14">
        <v>6.7495569392015224E-3</v>
      </c>
    </row>
    <row r="1245" spans="1:3" x14ac:dyDescent="0.25">
      <c r="A1245" s="13">
        <v>46002</v>
      </c>
      <c r="B1245" s="14">
        <v>1.0259979343902045E-2</v>
      </c>
      <c r="C1245" s="14">
        <v>2.0793508415142144E-3</v>
      </c>
    </row>
    <row r="1246" spans="1:3" x14ac:dyDescent="0.25">
      <c r="A1246" s="13">
        <v>46003</v>
      </c>
      <c r="B1246" s="14">
        <v>-1.021778195839777E-2</v>
      </c>
      <c r="C1246" s="14">
        <v>-1.0663649289957977E-2</v>
      </c>
    </row>
    <row r="1247" spans="1:3" x14ac:dyDescent="0.25">
      <c r="A1247" s="13">
        <v>46006</v>
      </c>
      <c r="B1247" s="14">
        <v>-7.7529458260249774E-3</v>
      </c>
      <c r="C1247" s="14">
        <v>-1.5965630269072792E-3</v>
      </c>
    </row>
    <row r="1248" spans="1:3" x14ac:dyDescent="0.25">
      <c r="A1248" s="13">
        <v>46007</v>
      </c>
      <c r="B1248" s="14">
        <v>3.3065416430733594E-3</v>
      </c>
      <c r="C1248" s="14">
        <v>-2.3839179519623342E-3</v>
      </c>
    </row>
    <row r="1249" spans="1:3" x14ac:dyDescent="0.25">
      <c r="A1249" s="13">
        <v>46008</v>
      </c>
      <c r="B1249" s="14">
        <v>-5.6681309338245714E-4</v>
      </c>
      <c r="C1249" s="14">
        <v>-1.1592143912241403E-2</v>
      </c>
    </row>
    <row r="1250" spans="1:3" x14ac:dyDescent="0.25">
      <c r="A1250" s="13">
        <v>46009</v>
      </c>
      <c r="B1250" s="14">
        <v>1.650851077648802E-2</v>
      </c>
      <c r="C1250" s="14">
        <v>7.9342622699418823E-3</v>
      </c>
    </row>
    <row r="1251" spans="1:3" x14ac:dyDescent="0.25">
      <c r="A1251" s="13">
        <v>46010</v>
      </c>
      <c r="B1251" s="14">
        <v>4.0084201787505764E-3</v>
      </c>
      <c r="C1251" s="14">
        <v>8.8180594503322156E-3</v>
      </c>
    </row>
    <row r="1252" spans="1:3" x14ac:dyDescent="0.25">
      <c r="A1252" s="13">
        <v>46013</v>
      </c>
      <c r="B1252" s="14">
        <v>-2.0579280335145224E-3</v>
      </c>
      <c r="C1252" s="14">
        <v>6.4364963603774968E-3</v>
      </c>
    </row>
    <row r="1253" spans="1:3" x14ac:dyDescent="0.25">
      <c r="A1253" s="13">
        <v>46014</v>
      </c>
      <c r="B1253" s="14">
        <v>3.9800238102536993E-3</v>
      </c>
      <c r="C1253" s="14">
        <v>4.5503887657033209E-3</v>
      </c>
    </row>
    <row r="1254" spans="1:3" x14ac:dyDescent="0.25">
      <c r="A1254" s="13">
        <v>46015</v>
      </c>
      <c r="B1254" s="14">
        <v>2.4031254578503734E-3</v>
      </c>
      <c r="C1254" s="14">
        <v>3.2214822012189737E-3</v>
      </c>
    </row>
    <row r="1255" spans="1:3" x14ac:dyDescent="0.25">
      <c r="A1255" s="13">
        <v>46017</v>
      </c>
      <c r="B1255" s="14">
        <v>-6.3516051560442847E-4</v>
      </c>
      <c r="C1255" s="14">
        <v>-3.0436354912269901E-4</v>
      </c>
    </row>
    <row r="1256" spans="1:3" x14ac:dyDescent="0.25">
      <c r="A1256" s="13">
        <v>46020</v>
      </c>
      <c r="B1256" s="14">
        <v>-1.2507456935414033E-3</v>
      </c>
      <c r="C1256" s="14">
        <v>-3.4920514803681406E-3</v>
      </c>
    </row>
    <row r="1257" spans="1:3" x14ac:dyDescent="0.25">
      <c r="A1257" s="13">
        <v>46021</v>
      </c>
      <c r="B1257" s="14">
        <v>7.801596803003087E-4</v>
      </c>
      <c r="C1257" s="14">
        <v>-1.3756671519023322E-3</v>
      </c>
    </row>
    <row r="1258" spans="1:3" x14ac:dyDescent="0.25">
      <c r="A1258" s="13">
        <v>46022</v>
      </c>
      <c r="B1258" s="14">
        <v>-7.9183082226432725E-3</v>
      </c>
      <c r="C1258" s="14">
        <v>-7.3576663008461073E-3</v>
      </c>
    </row>
    <row r="1259" spans="1:3" x14ac:dyDescent="0.25">
      <c r="A1259" s="13">
        <v>46024</v>
      </c>
      <c r="B1259" s="14">
        <v>-2.2083435687120474E-2</v>
      </c>
      <c r="C1259" s="14">
        <v>1.8947067188298883E-3</v>
      </c>
    </row>
    <row r="1260" spans="1:3" x14ac:dyDescent="0.25">
      <c r="A1260" s="13">
        <v>46027</v>
      </c>
      <c r="B1260" s="14">
        <v>-1.9033751569249709E-4</v>
      </c>
      <c r="C1260" s="14">
        <v>6.3541268648263467E-3</v>
      </c>
    </row>
    <row r="1261" spans="1:3" x14ac:dyDescent="0.25">
      <c r="A1261" s="13">
        <v>46028</v>
      </c>
      <c r="B1261" s="14">
        <v>1.1970000253572919E-2</v>
      </c>
      <c r="C1261" s="14">
        <v>6.1967126783412816E-3</v>
      </c>
    </row>
    <row r="1262" spans="1:3" x14ac:dyDescent="0.25">
      <c r="A1262" s="13">
        <v>46029</v>
      </c>
      <c r="B1262" s="14">
        <v>1.0365499243197551E-2</v>
      </c>
      <c r="C1262" s="14">
        <v>-3.4399234310139126E-3</v>
      </c>
    </row>
    <row r="1263" spans="1:3" x14ac:dyDescent="0.25">
      <c r="A1263" s="13">
        <v>46030</v>
      </c>
      <c r="B1263" s="14">
        <v>-1.1086551233978824E-2</v>
      </c>
      <c r="C1263" s="14">
        <v>7.6548259091516795E-5</v>
      </c>
    </row>
    <row r="1264" spans="1:3" x14ac:dyDescent="0.25">
      <c r="A1264" s="13">
        <v>46031</v>
      </c>
      <c r="B1264" s="14">
        <v>2.4471834263523626E-3</v>
      </c>
      <c r="C1264" s="14">
        <v>6.4754870318832602E-3</v>
      </c>
    </row>
    <row r="1265" spans="1:3" x14ac:dyDescent="0.25">
      <c r="A1265" s="13">
        <v>46034</v>
      </c>
      <c r="B1265" s="14">
        <v>-4.3816299699226827E-3</v>
      </c>
      <c r="C1265" s="14">
        <v>1.577633215137008E-3</v>
      </c>
    </row>
    <row r="1266" spans="1:3" x14ac:dyDescent="0.25">
      <c r="A1266" s="13">
        <v>46035</v>
      </c>
      <c r="B1266" s="14">
        <v>-1.3642593572847654E-2</v>
      </c>
      <c r="C1266" s="14">
        <v>-1.9391230550597157E-3</v>
      </c>
    </row>
    <row r="1267" spans="1:3" x14ac:dyDescent="0.25">
      <c r="A1267" s="13">
        <v>46036</v>
      </c>
      <c r="B1267" s="14">
        <v>-2.3987065591537397E-2</v>
      </c>
      <c r="C1267" s="14">
        <v>-5.3333604454996377E-3</v>
      </c>
    </row>
    <row r="1268" spans="1:3" x14ac:dyDescent="0.25">
      <c r="A1268" s="13">
        <v>46037</v>
      </c>
      <c r="B1268" s="14">
        <v>-5.9210243773006755E-3</v>
      </c>
      <c r="C1268" s="14">
        <v>2.579926217127318E-3</v>
      </c>
    </row>
    <row r="1269" spans="1:3" x14ac:dyDescent="0.25">
      <c r="A1269" s="13">
        <v>46038</v>
      </c>
      <c r="B1269" s="14">
        <v>7.0073468701001805E-3</v>
      </c>
      <c r="C1269" s="14">
        <v>-6.4230230395629392E-4</v>
      </c>
    </row>
    <row r="1270" spans="1:3" x14ac:dyDescent="0.25">
      <c r="A1270" s="13">
        <v>46042</v>
      </c>
      <c r="B1270" s="14">
        <v>-1.1612253703628691E-2</v>
      </c>
      <c r="C1270" s="14">
        <v>-2.0626758056277502E-2</v>
      </c>
    </row>
    <row r="1271" spans="1:3" x14ac:dyDescent="0.25">
      <c r="A1271" s="13">
        <v>46043</v>
      </c>
      <c r="B1271" s="14">
        <v>-2.2903278470751343E-2</v>
      </c>
      <c r="C1271" s="14">
        <v>1.1587741323274498E-2</v>
      </c>
    </row>
    <row r="1272" spans="1:3" x14ac:dyDescent="0.25">
      <c r="A1272" s="13">
        <v>46044</v>
      </c>
      <c r="B1272" s="14">
        <v>1.5829449808587869E-2</v>
      </c>
      <c r="C1272" s="14">
        <v>5.4875021926289319E-3</v>
      </c>
    </row>
    <row r="1273" spans="1:3" x14ac:dyDescent="0.25">
      <c r="A1273" s="13">
        <v>46045</v>
      </c>
      <c r="B1273" s="14">
        <v>3.2827950848620453E-2</v>
      </c>
      <c r="C1273" s="14">
        <v>3.2686983778907729E-4</v>
      </c>
    </row>
    <row r="1274" spans="1:3" x14ac:dyDescent="0.25">
      <c r="A1274" s="13">
        <v>46048</v>
      </c>
      <c r="B1274" s="14">
        <v>9.2928208131037686E-3</v>
      </c>
      <c r="C1274" s="14">
        <v>5.0060830312764039E-3</v>
      </c>
    </row>
    <row r="1275" spans="1:3" x14ac:dyDescent="0.25">
      <c r="A1275" s="13">
        <v>46049</v>
      </c>
      <c r="B1275" s="14">
        <v>2.1901858869718859E-2</v>
      </c>
      <c r="C1275" s="14">
        <v>4.0818961771372361E-3</v>
      </c>
    </row>
    <row r="1276" spans="1:3" x14ac:dyDescent="0.25">
      <c r="A1276" s="13">
        <v>46050</v>
      </c>
      <c r="B1276" s="14">
        <v>2.1848569201307756E-3</v>
      </c>
      <c r="C1276" s="14">
        <v>-8.1723052190873981E-5</v>
      </c>
    </row>
    <row r="1277" spans="1:3" x14ac:dyDescent="0.25">
      <c r="A1277" s="13">
        <v>46051</v>
      </c>
      <c r="B1277" s="14">
        <v>-9.9931462446094632E-2</v>
      </c>
      <c r="C1277" s="14">
        <v>-1.2926312740076712E-3</v>
      </c>
    </row>
    <row r="1278" spans="1:3" x14ac:dyDescent="0.25">
      <c r="A1278" s="13">
        <v>46052</v>
      </c>
      <c r="B1278" s="14">
        <v>-7.4048620646346682E-3</v>
      </c>
      <c r="C1278" s="14">
        <v>-4.301899620894176E-3</v>
      </c>
    </row>
    <row r="1279" spans="1:3" x14ac:dyDescent="0.25">
      <c r="A1279" s="13">
        <v>46055</v>
      </c>
      <c r="B1279" s="14">
        <v>-1.608216420757037E-2</v>
      </c>
      <c r="C1279" s="14">
        <v>5.3912661291678852E-3</v>
      </c>
    </row>
    <row r="1280" spans="1:3" x14ac:dyDescent="0.25">
      <c r="A1280" s="13">
        <v>46056</v>
      </c>
      <c r="B1280" s="14">
        <v>-2.8721958392058142E-2</v>
      </c>
      <c r="C1280" s="14">
        <v>-8.4039830206983617E-3</v>
      </c>
    </row>
    <row r="1281" spans="1:3" x14ac:dyDescent="0.25">
      <c r="A1281" s="13">
        <v>46057</v>
      </c>
      <c r="B1281" s="14">
        <v>7.2469600212558254E-3</v>
      </c>
      <c r="C1281" s="14">
        <v>-5.072391906223145E-3</v>
      </c>
    </row>
    <row r="1282" spans="1:3" x14ac:dyDescent="0.25">
      <c r="A1282" s="13">
        <v>46058</v>
      </c>
      <c r="B1282" s="14">
        <v>-4.9542469093189261E-2</v>
      </c>
      <c r="C1282" s="14">
        <v>-1.225101556767468E-2</v>
      </c>
    </row>
    <row r="1283" spans="1:3" x14ac:dyDescent="0.25">
      <c r="A1283" s="13">
        <v>46059</v>
      </c>
      <c r="B1283" s="14">
        <v>1.8975241101618964E-2</v>
      </c>
      <c r="C1283" s="14">
        <v>1.9695796697335791E-2</v>
      </c>
    </row>
    <row r="1284" spans="1:3" x14ac:dyDescent="0.25">
      <c r="A1284" s="13">
        <v>46062</v>
      </c>
      <c r="B1284" s="14">
        <v>3.1061512867088355E-2</v>
      </c>
      <c r="C1284" s="14">
        <v>4.6910867168873062E-3</v>
      </c>
    </row>
    <row r="1285" spans="1:3" x14ac:dyDescent="0.25">
      <c r="A1285" s="13">
        <v>46063</v>
      </c>
      <c r="B1285" s="14">
        <v>-7.9795994403778978E-4</v>
      </c>
      <c r="C1285" s="14">
        <v>-3.3037129754582024E-3</v>
      </c>
    </row>
    <row r="1286" spans="1:3" x14ac:dyDescent="0.25">
      <c r="A1286" s="13">
        <v>46064</v>
      </c>
      <c r="B1286" s="14">
        <v>-2.1535553635830207E-2</v>
      </c>
      <c r="C1286" s="14">
        <v>-4.8956071562241E-5</v>
      </c>
    </row>
    <row r="1287" spans="1:3" x14ac:dyDescent="0.25">
      <c r="A1287" s="13">
        <v>46065</v>
      </c>
      <c r="B1287" s="14">
        <v>-6.256627631262745E-3</v>
      </c>
      <c r="C1287" s="14">
        <v>-1.5661012127701976E-2</v>
      </c>
    </row>
    <row r="1288" spans="1:3" x14ac:dyDescent="0.25">
      <c r="A1288" s="13">
        <v>46066</v>
      </c>
      <c r="B1288" s="14">
        <v>-1.2940050193693522E-3</v>
      </c>
      <c r="C1288" s="14">
        <v>4.9908914801251899E-4</v>
      </c>
    </row>
    <row r="1289" spans="1:3" x14ac:dyDescent="0.25">
      <c r="A1289" s="13">
        <v>46070</v>
      </c>
      <c r="B1289" s="14">
        <v>-1.1113366274641674E-2</v>
      </c>
      <c r="C1289" s="14">
        <v>1.0313220779064941E-3</v>
      </c>
    </row>
    <row r="1290" spans="1:3" x14ac:dyDescent="0.25">
      <c r="A1290" s="13">
        <v>46071</v>
      </c>
      <c r="B1290" s="14">
        <v>6.9042090703642029E-3</v>
      </c>
      <c r="C1290" s="14">
        <v>5.5660701474108121E-3</v>
      </c>
    </row>
    <row r="1291" spans="1:3" x14ac:dyDescent="0.25">
      <c r="A1291" s="13">
        <v>46072</v>
      </c>
      <c r="B1291" s="14">
        <v>-5.7691686503207138E-4</v>
      </c>
      <c r="C1291" s="14">
        <v>-2.822125686772006E-3</v>
      </c>
    </row>
    <row r="1292" spans="1:3" x14ac:dyDescent="0.25">
      <c r="A1292" s="13">
        <v>46073</v>
      </c>
      <c r="B1292" s="14">
        <v>-3.0868355547025265E-3</v>
      </c>
      <c r="C1292" s="14">
        <v>6.9397247635067747E-3</v>
      </c>
    </row>
    <row r="1293" spans="1:3" x14ac:dyDescent="0.25">
      <c r="A1293" s="13">
        <v>46076</v>
      </c>
      <c r="B1293" s="14">
        <v>-3.2122471647954551E-2</v>
      </c>
      <c r="C1293" s="14">
        <v>-1.0385652247284865E-2</v>
      </c>
    </row>
    <row r="1294" spans="1:3" x14ac:dyDescent="0.25">
      <c r="A1294" s="13">
        <v>46077</v>
      </c>
      <c r="B1294" s="14">
        <v>1.1782450555086225E-2</v>
      </c>
      <c r="C1294" s="14">
        <v>7.6516140863222551E-3</v>
      </c>
    </row>
    <row r="1295" spans="1:3" x14ac:dyDescent="0.25">
      <c r="A1295" s="13">
        <v>46078</v>
      </c>
      <c r="B1295" s="14">
        <v>2.9820067104153278E-2</v>
      </c>
      <c r="C1295" s="14">
        <v>8.1363556573400223E-3</v>
      </c>
    </row>
    <row r="1296" spans="1:3" x14ac:dyDescent="0.25">
      <c r="A1296" s="13">
        <v>46079</v>
      </c>
      <c r="B1296" s="14">
        <v>2.795794059219489E-3</v>
      </c>
      <c r="C1296" s="14">
        <v>-5.3655805693283848E-3</v>
      </c>
    </row>
    <row r="1297" spans="1:3" x14ac:dyDescent="0.25">
      <c r="A1297" s="13">
        <v>46080</v>
      </c>
      <c r="B1297" s="14">
        <v>-2.235390560350653E-2</v>
      </c>
      <c r="C1297" s="14">
        <v>-4.3393528110311818E-3</v>
      </c>
    </row>
    <row r="1298" spans="1:3" x14ac:dyDescent="0.25">
      <c r="A1298" s="13">
        <v>46083</v>
      </c>
      <c r="B1298" s="14">
        <v>1.4793496213936667E-2</v>
      </c>
      <c r="C1298" s="14">
        <v>3.983547353176964E-4</v>
      </c>
    </row>
    <row r="1299" spans="1:3" x14ac:dyDescent="0.25">
      <c r="A1299" s="13">
        <v>46084</v>
      </c>
      <c r="B1299" s="14">
        <v>1.3498946299321439E-2</v>
      </c>
      <c r="C1299" s="14">
        <v>-9.4440310956253916E-3</v>
      </c>
    </row>
    <row r="1300" spans="1:3" x14ac:dyDescent="0.25">
      <c r="A1300" s="13">
        <v>46085</v>
      </c>
      <c r="B1300" s="14">
        <v>3.1441575378865091E-3</v>
      </c>
      <c r="C1300" s="14">
        <v>7.7560492642863152E-3</v>
      </c>
    </row>
    <row r="1301" spans="1:3" x14ac:dyDescent="0.25">
      <c r="A1301" s="13">
        <v>46086</v>
      </c>
      <c r="B1301" s="14">
        <v>1.3524136978431484E-2</v>
      </c>
      <c r="C1301" s="14">
        <v>-5.6467048638911129E-3</v>
      </c>
    </row>
    <row r="1302" spans="1:3" x14ac:dyDescent="0.25">
      <c r="A1302" s="13">
        <v>46087</v>
      </c>
      <c r="B1302" s="14">
        <v>-4.1881787556692857E-3</v>
      </c>
      <c r="C1302" s="14">
        <v>-1.327679581256924E-2</v>
      </c>
    </row>
    <row r="1303" spans="1:3" x14ac:dyDescent="0.25">
      <c r="A1303" s="13">
        <v>46090</v>
      </c>
      <c r="B1303" s="14">
        <v>1.1003819846291277E-3</v>
      </c>
      <c r="C1303" s="14">
        <v>8.304161513105205E-3</v>
      </c>
    </row>
    <row r="1304" spans="1:3" x14ac:dyDescent="0.25">
      <c r="A1304" s="13">
        <v>46091</v>
      </c>
      <c r="B1304" s="14">
        <v>-8.9152533251160015E-3</v>
      </c>
      <c r="C1304" s="14">
        <v>-2.1351198877325125E-3</v>
      </c>
    </row>
    <row r="1305" spans="1:3" x14ac:dyDescent="0.25">
      <c r="A1305" s="13">
        <v>46092</v>
      </c>
      <c r="B1305" s="14">
        <v>-2.1687816976365122E-3</v>
      </c>
      <c r="C1305" s="14">
        <v>-8.3760120174495808E-4</v>
      </c>
    </row>
    <row r="1306" spans="1:3" x14ac:dyDescent="0.25">
      <c r="A1306" s="13">
        <v>46093</v>
      </c>
      <c r="B1306" s="14">
        <v>-7.4590483472358861E-3</v>
      </c>
      <c r="C1306" s="14">
        <v>-1.5227676506708516E-2</v>
      </c>
    </row>
    <row r="1307" spans="1:3" x14ac:dyDescent="0.25">
      <c r="A1307" s="13">
        <v>46094</v>
      </c>
      <c r="B1307" s="14">
        <v>-1.5701980263283798E-2</v>
      </c>
      <c r="C1307" s="14">
        <v>-6.0591154705643968E-3</v>
      </c>
    </row>
    <row r="1308" spans="1:3" x14ac:dyDescent="0.25">
      <c r="A1308" s="13">
        <v>46097</v>
      </c>
      <c r="B1308" s="14">
        <v>1.112381380318858E-2</v>
      </c>
      <c r="C1308" s="14">
        <v>1.0130883162252052E-2</v>
      </c>
    </row>
    <row r="1309" spans="1:3" x14ac:dyDescent="0.25">
      <c r="A1309" s="13">
        <v>46098</v>
      </c>
      <c r="B1309" s="14">
        <v>-1.3501900948620135E-3</v>
      </c>
      <c r="C1309" s="14">
        <v>2.4942548757938038E-3</v>
      </c>
    </row>
    <row r="1310" spans="1:3" x14ac:dyDescent="0.25">
      <c r="A1310" s="13">
        <v>46099</v>
      </c>
      <c r="B1310" s="14">
        <v>-1.9078127856892189E-2</v>
      </c>
      <c r="C1310" s="14">
        <v>-1.3607567880073447E-2</v>
      </c>
    </row>
    <row r="1311" spans="1:3" x14ac:dyDescent="0.25">
      <c r="A1311" s="13">
        <v>46100</v>
      </c>
      <c r="B1311" s="14">
        <v>-7.0701637888562823E-3</v>
      </c>
      <c r="C1311" s="14">
        <v>-2.748797741878944E-3</v>
      </c>
    </row>
    <row r="1312" spans="1:3" x14ac:dyDescent="0.25">
      <c r="A1312" s="13">
        <v>46101</v>
      </c>
      <c r="B1312" s="14">
        <v>-1.8379502592174236E-2</v>
      </c>
      <c r="C1312" s="14">
        <v>-1.5138182356779245E-2</v>
      </c>
    </row>
    <row r="1313" spans="1:3" x14ac:dyDescent="0.25">
      <c r="A1313" s="13">
        <v>46104</v>
      </c>
      <c r="B1313" s="14">
        <v>2.9591350387865021E-3</v>
      </c>
      <c r="C1313" s="14">
        <v>1.1453200463990563E-2</v>
      </c>
    </row>
    <row r="1314" spans="1:3" x14ac:dyDescent="0.25">
      <c r="A1314" s="13">
        <v>46105</v>
      </c>
      <c r="B1314" s="14">
        <v>-2.6788537247062663E-2</v>
      </c>
      <c r="C1314" s="14">
        <v>-3.7425745042546726E-3</v>
      </c>
    </row>
    <row r="1315" spans="1:3" x14ac:dyDescent="0.25">
      <c r="A1315" s="13">
        <v>46106</v>
      </c>
      <c r="B1315" s="14">
        <v>-4.5607708697534555E-3</v>
      </c>
      <c r="C1315" s="14">
        <v>5.4191243815093354E-3</v>
      </c>
    </row>
    <row r="1316" spans="1:3" x14ac:dyDescent="0.25">
      <c r="A1316" s="13">
        <v>46107</v>
      </c>
      <c r="B1316" s="14">
        <v>-1.3664314379738711E-2</v>
      </c>
      <c r="C1316" s="14">
        <v>-1.740617239241668E-2</v>
      </c>
    </row>
    <row r="1317" spans="1:3" x14ac:dyDescent="0.25">
      <c r="A1317" s="13">
        <v>46108</v>
      </c>
      <c r="B1317" s="14">
        <v>-2.5138705840217376E-2</v>
      </c>
      <c r="C1317" s="14">
        <v>-1.672184352107435E-2</v>
      </c>
    </row>
    <row r="1318" spans="1:3" x14ac:dyDescent="0.25">
      <c r="A1318" s="13">
        <v>46111</v>
      </c>
      <c r="B1318" s="14">
        <v>6.138415530579637E-3</v>
      </c>
      <c r="C1318" s="14">
        <v>-3.945748828622587E-3</v>
      </c>
    </row>
    <row r="1319" spans="1:3" x14ac:dyDescent="0.25">
      <c r="A1319" s="13">
        <v>46112</v>
      </c>
      <c r="B1319" s="14">
        <v>3.1229168262500148E-2</v>
      </c>
      <c r="C1319" s="14">
        <v>2.9131140471025919E-2</v>
      </c>
    </row>
    <row r="1320" spans="1:3" x14ac:dyDescent="0.25">
      <c r="A1320" s="13">
        <v>46113</v>
      </c>
      <c r="B1320" s="14">
        <v>-2.1612185793732771E-3</v>
      </c>
      <c r="C1320" s="14">
        <v>7.1685166848673067E-3</v>
      </c>
    </row>
    <row r="1321" spans="1:3" x14ac:dyDescent="0.25">
      <c r="A1321" s="13">
        <v>46114</v>
      </c>
      <c r="B1321" s="14">
        <v>1.1072898156205189E-2</v>
      </c>
      <c r="C1321" s="14">
        <v>1.1208758485562616E-3</v>
      </c>
    </row>
    <row r="1322" spans="1:3" x14ac:dyDescent="0.25">
      <c r="A1322" s="13">
        <v>46118</v>
      </c>
      <c r="B1322" s="14">
        <v>-1.5530085833448349E-3</v>
      </c>
      <c r="C1322" s="14">
        <v>4.4267825126402408E-3</v>
      </c>
    </row>
    <row r="1323" spans="1:3" x14ac:dyDescent="0.25">
      <c r="A1323" s="13">
        <v>46119</v>
      </c>
      <c r="B1323" s="14">
        <v>-1.5822686391458482E-3</v>
      </c>
      <c r="C1323" s="14">
        <v>7.5924811616961431E-4</v>
      </c>
    </row>
    <row r="1324" spans="1:3" x14ac:dyDescent="0.25">
      <c r="A1324" s="13">
        <v>46120</v>
      </c>
      <c r="B1324" s="14">
        <v>5.4795400911158186E-3</v>
      </c>
      <c r="C1324" s="14">
        <v>2.5081414644149876E-2</v>
      </c>
    </row>
    <row r="1325" spans="1:3" x14ac:dyDescent="0.25">
      <c r="A1325" s="13">
        <v>46121</v>
      </c>
      <c r="B1325" s="14">
        <v>-3.3659586280663407E-3</v>
      </c>
      <c r="C1325" s="14">
        <v>6.1700235292931963E-3</v>
      </c>
    </row>
    <row r="1326" spans="1:3" x14ac:dyDescent="0.25">
      <c r="A1326" s="13">
        <v>46122</v>
      </c>
      <c r="B1326" s="14">
        <v>-5.8970492503818885E-3</v>
      </c>
      <c r="C1326" s="14">
        <v>-1.138521091652343E-3</v>
      </c>
    </row>
    <row r="1327" spans="1:3" x14ac:dyDescent="0.25">
      <c r="A1327" s="13">
        <v>46125</v>
      </c>
      <c r="B1327" s="14">
        <v>3.6400895671633585E-2</v>
      </c>
      <c r="C1327" s="14">
        <v>1.0173274948748265E-2</v>
      </c>
    </row>
    <row r="1328" spans="1:3" x14ac:dyDescent="0.25">
      <c r="A1328" s="13">
        <v>46126</v>
      </c>
      <c r="B1328" s="14">
        <v>2.2738482049594777E-2</v>
      </c>
      <c r="C1328" s="14">
        <v>1.1782866364792789E-2</v>
      </c>
    </row>
    <row r="1329" spans="1:3" x14ac:dyDescent="0.25">
      <c r="A1329" s="13">
        <v>46127</v>
      </c>
      <c r="B1329" s="14">
        <v>4.6068572521617945E-2</v>
      </c>
      <c r="C1329" s="14">
        <v>7.9757833553878374E-3</v>
      </c>
    </row>
    <row r="1330" spans="1:3" x14ac:dyDescent="0.25">
      <c r="A1330" s="13">
        <v>46128</v>
      </c>
      <c r="B1330" s="14">
        <v>2.1983387281957797E-2</v>
      </c>
      <c r="C1330" s="14">
        <v>2.6099558353673315E-3</v>
      </c>
    </row>
    <row r="1331" spans="1:3" x14ac:dyDescent="0.25">
      <c r="A1331" s="13">
        <v>46129</v>
      </c>
      <c r="B1331" s="14">
        <v>6.0200797613549559E-3</v>
      </c>
      <c r="C1331" s="14">
        <v>1.2040463669150831E-2</v>
      </c>
    </row>
    <row r="1332" spans="1:3" x14ac:dyDescent="0.25">
      <c r="A1332" s="13">
        <v>46132</v>
      </c>
      <c r="B1332" s="14">
        <v>-1.1163937475598172E-2</v>
      </c>
      <c r="C1332" s="14">
        <v>-2.3743726176704383E-3</v>
      </c>
    </row>
    <row r="1333" spans="1:3" x14ac:dyDescent="0.25">
      <c r="A1333" s="13">
        <v>46133</v>
      </c>
      <c r="B1333" s="14">
        <v>1.4566929536200269E-2</v>
      </c>
      <c r="C1333" s="14">
        <v>-6.3482179596729806E-3</v>
      </c>
    </row>
    <row r="1334" spans="1:3" x14ac:dyDescent="0.25">
      <c r="A1334" s="13">
        <v>46134</v>
      </c>
      <c r="B1334" s="14">
        <v>2.0652606775728253E-2</v>
      </c>
      <c r="C1334" s="14">
        <v>1.0460084168953927E-2</v>
      </c>
    </row>
    <row r="1335" spans="1:3" x14ac:dyDescent="0.25">
      <c r="A1335" s="13">
        <v>46135</v>
      </c>
      <c r="B1335" s="14">
        <v>-3.9660937113503297E-2</v>
      </c>
      <c r="C1335" s="14">
        <v>-4.132868267081413E-3</v>
      </c>
    </row>
    <row r="1336" spans="1:3" x14ac:dyDescent="0.25">
      <c r="A1336" s="13">
        <v>46136</v>
      </c>
      <c r="B1336" s="14">
        <v>2.1334925116506313E-2</v>
      </c>
      <c r="C1336" s="14">
        <v>7.9736897979757245E-3</v>
      </c>
    </row>
    <row r="1337" spans="1:3" x14ac:dyDescent="0.25">
      <c r="A1337" s="13">
        <v>46139</v>
      </c>
      <c r="B1337" s="14">
        <v>4.7103812663379222E-4</v>
      </c>
      <c r="C1337" s="14">
        <v>1.2323767534654973E-3</v>
      </c>
    </row>
    <row r="1338" spans="1:3" x14ac:dyDescent="0.25">
      <c r="A1338" s="13">
        <v>46140</v>
      </c>
      <c r="B1338" s="14">
        <v>1.0427928533037098E-2</v>
      </c>
      <c r="C1338" s="14">
        <v>-4.8941721875219507E-3</v>
      </c>
    </row>
    <row r="1339" spans="1:3" x14ac:dyDescent="0.25">
      <c r="A1339" s="13">
        <v>46141</v>
      </c>
      <c r="B1339" s="14">
        <v>-1.1159018159398661E-2</v>
      </c>
      <c r="C1339" s="14">
        <v>-3.9917205314104494E-4</v>
      </c>
    </row>
    <row r="1340" spans="1:3" x14ac:dyDescent="0.25">
      <c r="A1340" s="13">
        <v>46142</v>
      </c>
      <c r="B1340" s="14">
        <v>-3.9296972651300034E-2</v>
      </c>
      <c r="C1340" s="14">
        <v>1.0238239941821868E-2</v>
      </c>
    </row>
    <row r="1341" spans="1:3" x14ac:dyDescent="0.25">
      <c r="A1341" s="13">
        <v>46143</v>
      </c>
      <c r="B1341" s="14">
        <v>1.6332345093055863E-2</v>
      </c>
      <c r="C1341" s="14">
        <v>2.9283288896571214E-3</v>
      </c>
    </row>
    <row r="1342" spans="1:3" x14ac:dyDescent="0.25">
      <c r="A1342" s="13">
        <v>46146</v>
      </c>
      <c r="B1342" s="14">
        <v>-1.9785911576783253E-3</v>
      </c>
      <c r="C1342" s="14">
        <v>-4.062189384334172E-3</v>
      </c>
    </row>
    <row r="1343" spans="1:3" x14ac:dyDescent="0.25">
      <c r="A1343" s="13">
        <v>46147</v>
      </c>
      <c r="B1343" s="14">
        <v>-5.4155753126498693E-3</v>
      </c>
      <c r="C1343" s="14">
        <v>8.1200173376037212E-3</v>
      </c>
    </row>
    <row r="1344" spans="1:3" x14ac:dyDescent="0.25">
      <c r="A1344" s="13">
        <v>46148</v>
      </c>
      <c r="B1344" s="14">
        <v>6.2715410123070307E-3</v>
      </c>
      <c r="C1344" s="14">
        <v>1.4588330317794255E-2</v>
      </c>
    </row>
    <row r="1345" spans="1:3" x14ac:dyDescent="0.25">
      <c r="A1345" s="13">
        <v>46149</v>
      </c>
      <c r="B1345" s="14">
        <v>1.6450859259747458E-2</v>
      </c>
      <c r="C1345" s="14">
        <v>-3.8030953277848516E-3</v>
      </c>
    </row>
    <row r="1346" spans="1:3" x14ac:dyDescent="0.25">
      <c r="A1346" s="13">
        <v>46150</v>
      </c>
      <c r="B1346" s="14">
        <v>-1.3427749231185764E-2</v>
      </c>
      <c r="C1346" s="14">
        <v>8.4257035334009793E-3</v>
      </c>
    </row>
    <row r="1347" spans="1:3" x14ac:dyDescent="0.25">
      <c r="A1347" s="65">
        <v>46153</v>
      </c>
      <c r="B1347" s="14">
        <f>'Regressione Rend. GG'!$H$38+'Regressione Rend. GG'!$H$39*'Previsione Rend. GG'!C1347</f>
        <v>9.7966871846657155E-4</v>
      </c>
      <c r="C1347" s="14" cm="1">
        <f t="array" ref="C1347:C1351">_xlfn.FORECAST.LINEAR(A1347:A1351,C5:C1346,A5:A1346)</f>
        <v>8.6049141977842178E-4</v>
      </c>
    </row>
    <row r="1348" spans="1:3" x14ac:dyDescent="0.25">
      <c r="A1348" s="65">
        <v>46154</v>
      </c>
      <c r="B1348" s="14">
        <f>'Regressione Rend. GG'!$H$38+'Regressione Rend. GG'!$H$39*'Previsione Rend. GG'!C1348</f>
        <v>9.8000555772805227E-4</v>
      </c>
      <c r="C1348" s="14">
        <v>8.6078598183790718E-4</v>
      </c>
    </row>
    <row r="1349" spans="1:3" x14ac:dyDescent="0.25">
      <c r="A1349" s="65">
        <v>46155</v>
      </c>
      <c r="B1349" s="14">
        <f>'Regressione Rend. GG'!$H$38+'Regressione Rend. GG'!$H$39*'Previsione Rend. GG'!C1349</f>
        <v>9.8034239698953319E-4</v>
      </c>
      <c r="C1349" s="14">
        <v>8.6108054389739258E-4</v>
      </c>
    </row>
    <row r="1350" spans="1:3" x14ac:dyDescent="0.25">
      <c r="A1350" s="65">
        <v>46156</v>
      </c>
      <c r="B1350" s="14">
        <f>'Regressione Rend. GG'!$H$38+'Regressione Rend. GG'!$H$39*'Previsione Rend. GG'!C1350</f>
        <v>9.806792362510139E-4</v>
      </c>
      <c r="C1350" s="14">
        <v>8.6137510595687798E-4</v>
      </c>
    </row>
    <row r="1351" spans="1:3" x14ac:dyDescent="0.25">
      <c r="A1351" s="65">
        <v>46157</v>
      </c>
      <c r="B1351" s="14">
        <f>'Regressione Rend. GG'!$H$38+'Regressione Rend. GG'!$H$39*'Previsione Rend. GG'!C1351</f>
        <v>9.8101607551249266E-4</v>
      </c>
      <c r="C1351" s="14">
        <v>8.6166966801636165E-4</v>
      </c>
    </row>
  </sheetData>
  <mergeCells count="2">
    <mergeCell ref="E38:L38"/>
    <mergeCell ref="A1:H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5064-CE21-2F48-9ECA-C2A20CA61FF8}">
  <dimension ref="A1:M1346"/>
  <sheetViews>
    <sheetView topLeftCell="C27" workbookViewId="0">
      <selection activeCell="F36" sqref="F36:F37"/>
    </sheetView>
  </sheetViews>
  <sheetFormatPr baseColWidth="10" defaultRowHeight="19" x14ac:dyDescent="0.25"/>
  <cols>
    <col min="1" max="1" width="20" style="9" bestFit="1" customWidth="1"/>
    <col min="2" max="2" width="29.6640625" style="9" bestFit="1" customWidth="1"/>
    <col min="3" max="3" width="30.6640625" style="9" bestFit="1" customWidth="1"/>
    <col min="4" max="4" width="10.83203125" style="9"/>
    <col min="5" max="5" width="23.83203125" style="9" bestFit="1" customWidth="1"/>
    <col min="6" max="6" width="19.6640625" style="9" bestFit="1" customWidth="1"/>
    <col min="7" max="7" width="14.1640625" style="9" bestFit="1" customWidth="1"/>
    <col min="8" max="8" width="12.1640625" style="9" bestFit="1" customWidth="1"/>
    <col min="9" max="9" width="19.6640625" style="9" bestFit="1" customWidth="1"/>
    <col min="10" max="11" width="13.6640625" style="9" bestFit="1" customWidth="1"/>
    <col min="12" max="12" width="14.1640625" style="9" bestFit="1" customWidth="1"/>
    <col min="13" max="13" width="15.1640625" style="9" bestFit="1" customWidth="1"/>
    <col min="14" max="16384" width="10.83203125" style="9"/>
  </cols>
  <sheetData>
    <row r="1" spans="1:8" ht="25" thickBot="1" x14ac:dyDescent="0.35">
      <c r="A1" s="123" t="s">
        <v>36322</v>
      </c>
      <c r="B1" s="123"/>
      <c r="C1" s="123"/>
      <c r="D1" s="123"/>
      <c r="E1" s="123"/>
      <c r="F1" s="123"/>
      <c r="G1" s="123"/>
      <c r="H1" s="123"/>
    </row>
    <row r="2" spans="1:8" ht="21" thickTop="1" thickBot="1" x14ac:dyDescent="0.3">
      <c r="C2" s="72"/>
    </row>
    <row r="3" spans="1:8" x14ac:dyDescent="0.25">
      <c r="A3" s="17" t="s">
        <v>36197</v>
      </c>
      <c r="B3" s="25" t="s">
        <v>36283</v>
      </c>
      <c r="C3" s="73" t="s">
        <v>36201</v>
      </c>
      <c r="E3" s="69" t="s">
        <v>36264</v>
      </c>
      <c r="F3" s="9" t="s">
        <v>36284</v>
      </c>
    </row>
    <row r="4" spans="1:8" x14ac:dyDescent="0.25">
      <c r="A4" s="13">
        <v>44204</v>
      </c>
      <c r="B4" s="26">
        <v>0</v>
      </c>
      <c r="C4" s="74">
        <v>0</v>
      </c>
    </row>
    <row r="5" spans="1:8" x14ac:dyDescent="0.25">
      <c r="A5" s="13">
        <v>44211</v>
      </c>
      <c r="B5" s="26">
        <v>-3.1736627201203897E-2</v>
      </c>
      <c r="C5" s="74">
        <v>-1.4754158E-2</v>
      </c>
    </row>
    <row r="6" spans="1:8" x14ac:dyDescent="0.25">
      <c r="A6" s="13">
        <v>44218</v>
      </c>
      <c r="B6" s="26">
        <v>6.2543945153300709E-2</v>
      </c>
      <c r="C6" s="74">
        <v>1.9430762000000001E-2</v>
      </c>
    </row>
    <row r="7" spans="1:8" x14ac:dyDescent="0.25">
      <c r="A7" s="13">
        <v>44225</v>
      </c>
      <c r="B7" s="26">
        <v>2.6598979386191289E-2</v>
      </c>
      <c r="C7" s="74">
        <v>-3.3120128999999998E-2</v>
      </c>
    </row>
    <row r="8" spans="1:8" x14ac:dyDescent="0.25">
      <c r="A8" s="13">
        <v>44232</v>
      </c>
      <c r="B8" s="26">
        <v>4.4145621023966276E-2</v>
      </c>
      <c r="C8" s="74">
        <v>4.6467134E-2</v>
      </c>
    </row>
    <row r="9" spans="1:8" x14ac:dyDescent="0.25">
      <c r="A9" s="13">
        <v>44239</v>
      </c>
      <c r="B9" s="26">
        <v>1.1519211177685272E-2</v>
      </c>
      <c r="C9" s="74">
        <v>1.2349395000000001E-2</v>
      </c>
    </row>
    <row r="10" spans="1:8" x14ac:dyDescent="0.25">
      <c r="A10" s="13">
        <v>44246</v>
      </c>
      <c r="B10" s="26">
        <v>-1.4143354964594283E-2</v>
      </c>
      <c r="C10" s="74">
        <v>-7.1464629999999996E-3</v>
      </c>
    </row>
    <row r="11" spans="1:8" x14ac:dyDescent="0.25">
      <c r="A11" s="13">
        <v>44253</v>
      </c>
      <c r="B11" s="26">
        <v>-3.5647514542285652E-2</v>
      </c>
      <c r="C11" s="74">
        <v>-2.4460494999999999E-2</v>
      </c>
    </row>
    <row r="12" spans="1:8" x14ac:dyDescent="0.25">
      <c r="A12" s="13">
        <v>44260</v>
      </c>
      <c r="B12" s="26">
        <v>-3.3566498647130232E-3</v>
      </c>
      <c r="C12" s="74">
        <v>8.0789369999999996E-3</v>
      </c>
    </row>
    <row r="13" spans="1:8" x14ac:dyDescent="0.25">
      <c r="A13" s="13">
        <v>44267</v>
      </c>
      <c r="B13" s="26">
        <v>1.791878073605593E-2</v>
      </c>
      <c r="C13" s="74">
        <v>2.6392954999999999E-2</v>
      </c>
    </row>
    <row r="14" spans="1:8" x14ac:dyDescent="0.25">
      <c r="A14" s="13">
        <v>44274</v>
      </c>
      <c r="B14" s="26">
        <v>-2.2905636397448335E-2</v>
      </c>
      <c r="C14" s="74">
        <v>-7.6686230000000003E-3</v>
      </c>
    </row>
    <row r="15" spans="1:8" x14ac:dyDescent="0.25">
      <c r="A15" s="13">
        <v>44281</v>
      </c>
      <c r="B15" s="26">
        <v>2.6611587135468587E-2</v>
      </c>
      <c r="C15" s="74">
        <v>1.5701091E-2</v>
      </c>
    </row>
    <row r="16" spans="1:8" x14ac:dyDescent="0.25">
      <c r="A16" s="13">
        <v>44287</v>
      </c>
      <c r="B16" s="26">
        <v>2.4822462304340036E-2</v>
      </c>
      <c r="C16" s="74">
        <v>1.1405113E-2</v>
      </c>
    </row>
    <row r="17" spans="1:13" x14ac:dyDescent="0.25">
      <c r="A17" s="13">
        <v>44295</v>
      </c>
      <c r="B17" s="26">
        <v>5.5704699131542142E-2</v>
      </c>
      <c r="C17" s="74">
        <v>2.7097812999999998E-2</v>
      </c>
    </row>
    <row r="18" spans="1:13" x14ac:dyDescent="0.25">
      <c r="A18" s="13">
        <v>44302</v>
      </c>
      <c r="B18" s="26">
        <v>1.9112507456038971E-2</v>
      </c>
      <c r="C18" s="74">
        <v>1.3725638E-2</v>
      </c>
    </row>
    <row r="19" spans="1:13" ht="20" thickBot="1" x14ac:dyDescent="0.3">
      <c r="A19" s="13">
        <v>44309</v>
      </c>
      <c r="B19" s="26">
        <v>1.5726835713328212E-3</v>
      </c>
      <c r="C19" s="74">
        <v>-1.266355E-3</v>
      </c>
    </row>
    <row r="20" spans="1:13" ht="20" thickBot="1" x14ac:dyDescent="0.3">
      <c r="A20" s="13">
        <v>44316</v>
      </c>
      <c r="B20" s="26">
        <v>-3.434815228111552E-2</v>
      </c>
      <c r="C20" s="74">
        <v>2.39225E-4</v>
      </c>
      <c r="E20" s="129" t="s">
        <v>36285</v>
      </c>
      <c r="F20" s="130"/>
      <c r="G20" s="130"/>
      <c r="H20" s="130"/>
      <c r="I20" s="130"/>
      <c r="J20" s="130"/>
      <c r="K20" s="130"/>
      <c r="L20" s="130"/>
      <c r="M20" s="131"/>
    </row>
    <row r="21" spans="1:13" ht="20" thickBot="1" x14ac:dyDescent="0.3">
      <c r="A21" s="13">
        <v>44323</v>
      </c>
      <c r="B21" s="26">
        <v>1.1103183368682376E-3</v>
      </c>
      <c r="C21" s="74">
        <v>1.2300426999999999E-2</v>
      </c>
      <c r="E21" s="50"/>
      <c r="F21"/>
      <c r="G21"/>
      <c r="H21"/>
      <c r="I21"/>
      <c r="J21"/>
      <c r="K21"/>
      <c r="L21"/>
      <c r="M21" s="52"/>
    </row>
    <row r="22" spans="1:13" x14ac:dyDescent="0.25">
      <c r="A22" s="13">
        <v>44330</v>
      </c>
      <c r="B22" s="26">
        <v>-1.7071989175190944E-2</v>
      </c>
      <c r="C22" s="74">
        <v>-1.3880356999999999E-2</v>
      </c>
      <c r="E22" s="76" t="s">
        <v>36234</v>
      </c>
      <c r="F22" s="75"/>
      <c r="G22"/>
      <c r="H22"/>
      <c r="I22"/>
      <c r="J22"/>
      <c r="K22"/>
      <c r="L22"/>
      <c r="M22" s="52"/>
    </row>
    <row r="23" spans="1:13" x14ac:dyDescent="0.25">
      <c r="A23" s="13">
        <v>44337</v>
      </c>
      <c r="B23" s="26">
        <v>-9.7275337027940764E-3</v>
      </c>
      <c r="C23" s="74">
        <v>-4.310225E-3</v>
      </c>
      <c r="E23" s="50" t="s">
        <v>36235</v>
      </c>
      <c r="F23">
        <v>0.72904580802500085</v>
      </c>
      <c r="G23"/>
      <c r="H23"/>
      <c r="I23"/>
      <c r="J23"/>
      <c r="K23"/>
      <c r="L23"/>
      <c r="M23" s="52"/>
    </row>
    <row r="24" spans="1:13" x14ac:dyDescent="0.25">
      <c r="A24" s="13">
        <v>44344</v>
      </c>
      <c r="B24" s="26">
        <v>1.839537439510442E-2</v>
      </c>
      <c r="C24" s="74">
        <v>1.1610112000000001E-2</v>
      </c>
      <c r="E24" s="50" t="s">
        <v>36236</v>
      </c>
      <c r="F24" s="49">
        <v>0.53150779019882644</v>
      </c>
      <c r="G24"/>
      <c r="H24"/>
      <c r="I24"/>
      <c r="J24"/>
      <c r="K24"/>
      <c r="L24"/>
      <c r="M24" s="52"/>
    </row>
    <row r="25" spans="1:13" x14ac:dyDescent="0.25">
      <c r="A25" s="13">
        <v>44351</v>
      </c>
      <c r="B25" s="26">
        <v>4.4457347760986522E-3</v>
      </c>
      <c r="C25" s="74">
        <v>6.1321600000000002E-3</v>
      </c>
      <c r="E25" s="50" t="s">
        <v>36237</v>
      </c>
      <c r="F25">
        <v>0.52981035465606863</v>
      </c>
      <c r="G25"/>
      <c r="H25"/>
      <c r="I25"/>
      <c r="J25"/>
      <c r="K25"/>
      <c r="L25"/>
      <c r="M25" s="52"/>
    </row>
    <row r="26" spans="1:13" x14ac:dyDescent="0.25">
      <c r="A26" s="13">
        <v>44358</v>
      </c>
      <c r="B26" s="26">
        <v>2.8310574441115718E-2</v>
      </c>
      <c r="C26" s="74">
        <v>4.1489980000000001E-3</v>
      </c>
      <c r="E26" s="50" t="s">
        <v>36203</v>
      </c>
      <c r="F26">
        <v>2.5779432713729383E-2</v>
      </c>
      <c r="G26"/>
      <c r="H26"/>
      <c r="I26"/>
      <c r="J26"/>
      <c r="K26"/>
      <c r="L26"/>
      <c r="M26" s="52"/>
    </row>
    <row r="27" spans="1:13" ht="20" thickBot="1" x14ac:dyDescent="0.3">
      <c r="A27" s="13">
        <v>44365</v>
      </c>
      <c r="B27" s="26">
        <v>5.9715013945520036E-3</v>
      </c>
      <c r="C27" s="74">
        <v>-1.9067897E-2</v>
      </c>
      <c r="E27" s="54" t="s">
        <v>36238</v>
      </c>
      <c r="F27" s="47">
        <v>278</v>
      </c>
      <c r="G27"/>
      <c r="H27"/>
      <c r="I27"/>
      <c r="J27"/>
      <c r="K27"/>
      <c r="L27"/>
      <c r="M27" s="52"/>
    </row>
    <row r="28" spans="1:13" x14ac:dyDescent="0.25">
      <c r="A28" s="13">
        <v>44372</v>
      </c>
      <c r="B28" s="26">
        <v>2.1547313655218031E-2</v>
      </c>
      <c r="C28" s="74">
        <v>2.7421424999999999E-2</v>
      </c>
      <c r="E28" s="50"/>
      <c r="F28"/>
      <c r="G28"/>
      <c r="H28"/>
      <c r="I28"/>
      <c r="J28"/>
      <c r="K28"/>
      <c r="L28"/>
      <c r="M28" s="52"/>
    </row>
    <row r="29" spans="1:13" ht="20" thickBot="1" x14ac:dyDescent="0.3">
      <c r="A29" s="13">
        <v>44379</v>
      </c>
      <c r="B29" s="26">
        <v>4.7656516957275824E-2</v>
      </c>
      <c r="C29" s="74">
        <v>1.6735498000000001E-2</v>
      </c>
      <c r="E29" s="50" t="s">
        <v>36239</v>
      </c>
      <c r="F29"/>
      <c r="G29"/>
      <c r="H29"/>
      <c r="I29"/>
      <c r="J29"/>
      <c r="K29"/>
      <c r="L29"/>
      <c r="M29" s="52"/>
    </row>
    <row r="30" spans="1:13" x14ac:dyDescent="0.25">
      <c r="A30" s="13">
        <v>44386</v>
      </c>
      <c r="B30" s="26">
        <v>1.0446541955762706E-3</v>
      </c>
      <c r="C30" s="74">
        <v>3.9541860000000002E-3</v>
      </c>
      <c r="E30" s="56"/>
      <c r="F30" s="48" t="s">
        <v>36244</v>
      </c>
      <c r="G30" s="48" t="s">
        <v>36245</v>
      </c>
      <c r="H30" s="48" t="s">
        <v>36246</v>
      </c>
      <c r="I30" s="48" t="s">
        <v>36247</v>
      </c>
      <c r="J30" s="48" t="s">
        <v>36248</v>
      </c>
      <c r="K30"/>
      <c r="L30"/>
      <c r="M30" s="52"/>
    </row>
    <row r="31" spans="1:13" x14ac:dyDescent="0.25">
      <c r="A31" s="13">
        <v>44393</v>
      </c>
      <c r="B31" s="26">
        <v>1.0110047429020578E-2</v>
      </c>
      <c r="C31" s="74">
        <v>-9.7011479999999997E-3</v>
      </c>
      <c r="E31" s="50" t="s">
        <v>36240</v>
      </c>
      <c r="F31">
        <v>1</v>
      </c>
      <c r="G31">
        <v>0.20809567555565883</v>
      </c>
      <c r="H31">
        <v>0.20809567555565883</v>
      </c>
      <c r="I31">
        <v>313.12399016652472</v>
      </c>
      <c r="J31">
        <v>2.3653671458204037E-47</v>
      </c>
      <c r="K31"/>
      <c r="L31"/>
      <c r="M31" s="52"/>
    </row>
    <row r="32" spans="1:13" x14ac:dyDescent="0.25">
      <c r="A32" s="13">
        <v>44400</v>
      </c>
      <c r="B32" s="26">
        <v>3.1772058721312467E-2</v>
      </c>
      <c r="C32" s="74">
        <v>1.9557834999999999E-2</v>
      </c>
      <c r="E32" s="50" t="s">
        <v>36241</v>
      </c>
      <c r="F32">
        <v>276</v>
      </c>
      <c r="G32">
        <v>0.18342384568750941</v>
      </c>
      <c r="H32">
        <v>6.6457915104170073E-4</v>
      </c>
      <c r="I32"/>
      <c r="J32"/>
      <c r="K32"/>
      <c r="L32"/>
      <c r="M32" s="52"/>
    </row>
    <row r="33" spans="1:13" ht="20" thickBot="1" x14ac:dyDescent="0.3">
      <c r="A33" s="13">
        <v>44407</v>
      </c>
      <c r="B33" s="26">
        <v>-1.6432650778320401E-2</v>
      </c>
      <c r="C33" s="74">
        <v>-3.74684E-3</v>
      </c>
      <c r="E33" s="54" t="s">
        <v>36242</v>
      </c>
      <c r="F33" s="47">
        <v>277</v>
      </c>
      <c r="G33" s="47">
        <v>0.39151952124316824</v>
      </c>
      <c r="H33" s="47"/>
      <c r="I33" s="47"/>
      <c r="J33" s="47"/>
      <c r="K33"/>
      <c r="L33"/>
      <c r="M33" s="52"/>
    </row>
    <row r="34" spans="1:13" ht="20" thickBot="1" x14ac:dyDescent="0.3">
      <c r="A34" s="13">
        <v>44414</v>
      </c>
      <c r="B34" s="26">
        <v>1.5970480671374951E-2</v>
      </c>
      <c r="C34" s="74">
        <v>9.387444E-3</v>
      </c>
      <c r="E34" s="50"/>
      <c r="F34"/>
      <c r="G34"/>
      <c r="H34"/>
      <c r="I34"/>
      <c r="J34"/>
      <c r="K34"/>
      <c r="L34"/>
      <c r="M34" s="52"/>
    </row>
    <row r="35" spans="1:13" x14ac:dyDescent="0.25">
      <c r="A35" s="13">
        <v>44421</v>
      </c>
      <c r="B35" s="26">
        <v>1.171141662791618E-2</v>
      </c>
      <c r="C35" s="74">
        <v>7.0956470000000001E-3</v>
      </c>
      <c r="E35" s="56"/>
      <c r="F35" s="48" t="s">
        <v>36249</v>
      </c>
      <c r="G35" s="48" t="s">
        <v>36203</v>
      </c>
      <c r="H35" s="48" t="s">
        <v>36250</v>
      </c>
      <c r="I35" s="48" t="s">
        <v>36251</v>
      </c>
      <c r="J35" s="48" t="s">
        <v>36252</v>
      </c>
      <c r="K35" s="48" t="s">
        <v>36253</v>
      </c>
      <c r="L35" s="48" t="s">
        <v>36254</v>
      </c>
      <c r="M35" s="57" t="s">
        <v>36255</v>
      </c>
    </row>
    <row r="36" spans="1:13" x14ac:dyDescent="0.25">
      <c r="A36" s="13">
        <v>44428</v>
      </c>
      <c r="B36" s="26">
        <v>4.1292717337376397E-2</v>
      </c>
      <c r="C36" s="74">
        <v>-5.8930340000000001E-3</v>
      </c>
      <c r="E36" s="50" t="s">
        <v>36243</v>
      </c>
      <c r="F36" s="49">
        <v>6.3325306817466108E-4</v>
      </c>
      <c r="G36">
        <v>1.5526562104634606E-3</v>
      </c>
      <c r="H36" s="49">
        <v>0.40785143801127616</v>
      </c>
      <c r="I36">
        <v>0.68369893981634289</v>
      </c>
      <c r="J36">
        <v>-2.4233002717459207E-3</v>
      </c>
      <c r="K36">
        <v>3.6898064080952428E-3</v>
      </c>
      <c r="L36">
        <v>-2.4233002717459207E-3</v>
      </c>
      <c r="M36" s="52">
        <v>3.6898064080952428E-3</v>
      </c>
    </row>
    <row r="37" spans="1:13" ht="20" thickBot="1" x14ac:dyDescent="0.3">
      <c r="A37" s="13">
        <v>44435</v>
      </c>
      <c r="B37" s="26">
        <v>-1.5244933460667531E-2</v>
      </c>
      <c r="C37" s="74">
        <v>1.5242059000000001E-2</v>
      </c>
      <c r="E37" s="54" t="s">
        <v>36256</v>
      </c>
      <c r="F37" s="70">
        <v>0.8791553021705153</v>
      </c>
      <c r="G37" s="47">
        <v>4.9682956125342702E-2</v>
      </c>
      <c r="H37" s="70">
        <v>17.695309835279073</v>
      </c>
      <c r="I37" s="47">
        <v>2.3653671458206059E-47</v>
      </c>
      <c r="J37" s="47">
        <v>0.7813496163666277</v>
      </c>
      <c r="K37" s="47">
        <v>0.97696098797440289</v>
      </c>
      <c r="L37" s="47">
        <v>0.7813496163666277</v>
      </c>
      <c r="M37" s="58">
        <v>0.97696098797440289</v>
      </c>
    </row>
    <row r="38" spans="1:13" ht="20" thickBot="1" x14ac:dyDescent="0.3">
      <c r="A38" s="13">
        <v>44442</v>
      </c>
      <c r="B38" s="26">
        <v>4.7375837604301651E-3</v>
      </c>
      <c r="C38" s="74">
        <v>5.7790910000000001E-3</v>
      </c>
      <c r="E38" s="50"/>
      <c r="F38"/>
      <c r="G38"/>
      <c r="H38"/>
      <c r="I38"/>
      <c r="J38"/>
      <c r="K38"/>
      <c r="L38"/>
      <c r="M38" s="52"/>
    </row>
    <row r="39" spans="1:13" x14ac:dyDescent="0.25">
      <c r="A39" s="13">
        <v>44449</v>
      </c>
      <c r="B39" s="26">
        <v>-1.8031426272188553E-2</v>
      </c>
      <c r="C39" s="74">
        <v>-1.694439E-2</v>
      </c>
      <c r="E39" s="56" t="s">
        <v>36260</v>
      </c>
      <c r="F39" s="48" t="s">
        <v>36257</v>
      </c>
      <c r="G39" s="48" t="s">
        <v>36258</v>
      </c>
      <c r="H39"/>
      <c r="I39"/>
      <c r="J39"/>
      <c r="K39"/>
      <c r="L39"/>
      <c r="M39" s="52"/>
    </row>
    <row r="40" spans="1:13" x14ac:dyDescent="0.25">
      <c r="A40" s="13">
        <v>44456</v>
      </c>
      <c r="B40" s="26">
        <v>1.4067593161003273E-2</v>
      </c>
      <c r="C40" s="74">
        <v>-5.73946E-3</v>
      </c>
      <c r="E40" s="50" t="s">
        <v>36257</v>
      </c>
      <c r="F40">
        <f>VARP('Regressione Rend. Sett.'!$B$5:$B$282)</f>
        <v>1.4083436015941307E-3</v>
      </c>
      <c r="G40"/>
      <c r="H40"/>
      <c r="I40"/>
      <c r="J40"/>
      <c r="K40"/>
      <c r="L40"/>
      <c r="M40" s="52"/>
    </row>
    <row r="41" spans="1:13" ht="20" thickBot="1" x14ac:dyDescent="0.3">
      <c r="A41" s="13">
        <v>44463</v>
      </c>
      <c r="B41" s="26">
        <v>-1.7337251253586976E-3</v>
      </c>
      <c r="C41" s="74">
        <v>5.0732679999999997E-3</v>
      </c>
      <c r="E41" s="54" t="s">
        <v>36258</v>
      </c>
      <c r="F41" s="47">
        <v>8.5143727584409119E-4</v>
      </c>
      <c r="G41" s="47">
        <f>VARP('Regressione Rend. Sett.'!$C$5:$C$282)</f>
        <v>9.6847197957176424E-4</v>
      </c>
      <c r="M41" s="51"/>
    </row>
    <row r="42" spans="1:13" ht="20" thickBot="1" x14ac:dyDescent="0.3">
      <c r="A42" s="13">
        <v>44470</v>
      </c>
      <c r="B42" s="26">
        <v>-3.4240976160820752E-2</v>
      </c>
      <c r="C42" s="74">
        <v>-2.2094127000000002E-2</v>
      </c>
      <c r="E42" s="59"/>
      <c r="M42" s="51"/>
    </row>
    <row r="43" spans="1:13" x14ac:dyDescent="0.25">
      <c r="A43" s="13">
        <v>44477</v>
      </c>
      <c r="B43" s="26">
        <v>1.9889336324677716E-2</v>
      </c>
      <c r="C43" s="74">
        <v>7.8722719999999996E-3</v>
      </c>
      <c r="E43" s="56" t="s">
        <v>36259</v>
      </c>
      <c r="F43" s="48" t="s">
        <v>36257</v>
      </c>
      <c r="G43" s="48" t="s">
        <v>36258</v>
      </c>
      <c r="M43" s="51"/>
    </row>
    <row r="44" spans="1:13" x14ac:dyDescent="0.25">
      <c r="A44" s="13">
        <v>44484</v>
      </c>
      <c r="B44" s="26">
        <v>3.1744915023123758E-2</v>
      </c>
      <c r="C44" s="74">
        <v>1.8224568E-2</v>
      </c>
      <c r="E44" s="50" t="s">
        <v>36257</v>
      </c>
      <c r="F44">
        <v>1</v>
      </c>
      <c r="G44"/>
      <c r="M44" s="51"/>
    </row>
    <row r="45" spans="1:13" ht="20" thickBot="1" x14ac:dyDescent="0.3">
      <c r="A45" s="13">
        <v>44491</v>
      </c>
      <c r="B45" s="26">
        <v>1.6271639562883172E-2</v>
      </c>
      <c r="C45" s="74">
        <v>1.6444575999999999E-2</v>
      </c>
      <c r="E45" s="54" t="s">
        <v>36258</v>
      </c>
      <c r="F45" s="70">
        <v>0.72904580802500063</v>
      </c>
      <c r="G45" s="47">
        <v>1</v>
      </c>
      <c r="H45" s="40"/>
      <c r="I45" s="40"/>
      <c r="J45" s="40"/>
      <c r="K45" s="40"/>
      <c r="L45" s="40"/>
      <c r="M45" s="60"/>
    </row>
    <row r="46" spans="1:13" ht="20" thickBot="1" x14ac:dyDescent="0.3">
      <c r="A46" s="13">
        <v>44498</v>
      </c>
      <c r="B46" s="26">
        <v>7.2648553519422815E-2</v>
      </c>
      <c r="C46" s="74">
        <v>1.3307219E-2</v>
      </c>
    </row>
    <row r="47" spans="1:13" ht="20" thickBot="1" x14ac:dyDescent="0.3">
      <c r="A47" s="13">
        <v>44505</v>
      </c>
      <c r="B47" s="26">
        <v>1.3388675164353759E-2</v>
      </c>
      <c r="C47" s="74">
        <v>2.0009186000000002E-2</v>
      </c>
      <c r="E47" s="132" t="s">
        <v>36267</v>
      </c>
      <c r="F47" s="133"/>
      <c r="G47" s="133"/>
      <c r="H47" s="133"/>
      <c r="I47" s="133"/>
      <c r="J47" s="133"/>
      <c r="K47" s="133"/>
      <c r="L47" s="133"/>
      <c r="M47" s="134"/>
    </row>
    <row r="48" spans="1:13" x14ac:dyDescent="0.25">
      <c r="A48" s="13">
        <v>44512</v>
      </c>
      <c r="B48" s="26">
        <v>1.9638391240781811E-3</v>
      </c>
      <c r="C48" s="74">
        <v>-3.1249799999999999E-3</v>
      </c>
      <c r="E48" s="59" t="s">
        <v>36286</v>
      </c>
      <c r="M48" s="51"/>
    </row>
    <row r="49" spans="1:13" x14ac:dyDescent="0.25">
      <c r="A49" s="13">
        <v>44519</v>
      </c>
      <c r="B49" s="26">
        <v>2.0841600282613275E-2</v>
      </c>
      <c r="C49" s="74">
        <v>3.226638E-3</v>
      </c>
      <c r="E49" s="59" t="s">
        <v>36287</v>
      </c>
      <c r="M49" s="51"/>
    </row>
    <row r="50" spans="1:13" ht="20" thickBot="1" x14ac:dyDescent="0.3">
      <c r="A50" s="13">
        <v>44526</v>
      </c>
      <c r="B50" s="26">
        <v>-3.9141907033571413E-2</v>
      </c>
      <c r="C50" s="74">
        <v>-2.1996748999999999E-2</v>
      </c>
      <c r="E50" s="71" t="s">
        <v>36288</v>
      </c>
      <c r="F50" s="40"/>
      <c r="G50" s="40"/>
      <c r="H50" s="40"/>
      <c r="I50" s="40"/>
      <c r="J50" s="40"/>
      <c r="K50" s="40"/>
      <c r="L50" s="40"/>
      <c r="M50" s="60"/>
    </row>
    <row r="51" spans="1:13" x14ac:dyDescent="0.25">
      <c r="A51" s="13">
        <v>44533</v>
      </c>
      <c r="B51" s="26">
        <v>-2.0231852657088906E-2</v>
      </c>
      <c r="C51" s="74">
        <v>-1.2229508E-2</v>
      </c>
    </row>
    <row r="52" spans="1:13" x14ac:dyDescent="0.25">
      <c r="A52" s="13">
        <v>44540</v>
      </c>
      <c r="B52" s="26">
        <v>6.0462495720767583E-2</v>
      </c>
      <c r="C52" s="74">
        <v>3.8248874000000002E-2</v>
      </c>
    </row>
    <row r="53" spans="1:13" x14ac:dyDescent="0.25">
      <c r="A53" s="13">
        <v>44547</v>
      </c>
      <c r="B53" s="26">
        <v>-5.4708868056011224E-2</v>
      </c>
      <c r="C53" s="74">
        <v>-1.9392932000000002E-2</v>
      </c>
    </row>
    <row r="54" spans="1:13" x14ac:dyDescent="0.25">
      <c r="A54" s="13">
        <v>44553</v>
      </c>
      <c r="B54" s="26">
        <v>3.3631831470343737E-2</v>
      </c>
      <c r="C54" s="74">
        <v>2.2756565999999999E-2</v>
      </c>
    </row>
    <row r="55" spans="1:13" x14ac:dyDescent="0.25">
      <c r="A55" s="13">
        <v>44561</v>
      </c>
      <c r="B55" s="26">
        <v>4.8702074553664274E-3</v>
      </c>
      <c r="C55" s="74">
        <v>8.5467479999999998E-3</v>
      </c>
    </row>
    <row r="56" spans="1:13" x14ac:dyDescent="0.25">
      <c r="A56" s="13">
        <v>44568</v>
      </c>
      <c r="B56" s="26">
        <v>-6.6246282426811479E-2</v>
      </c>
      <c r="C56" s="74">
        <v>-1.8704788E-2</v>
      </c>
    </row>
    <row r="57" spans="1:13" x14ac:dyDescent="0.25">
      <c r="A57" s="13">
        <v>44575</v>
      </c>
      <c r="B57" s="26">
        <v>-1.2227855621633662E-2</v>
      </c>
      <c r="C57" s="74">
        <v>-3.0317719999999999E-3</v>
      </c>
    </row>
    <row r="58" spans="1:13" x14ac:dyDescent="0.25">
      <c r="A58" s="13">
        <v>44582</v>
      </c>
      <c r="B58" s="26">
        <v>-4.568036068253796E-2</v>
      </c>
      <c r="C58" s="74">
        <v>-5.6812926E-2</v>
      </c>
    </row>
    <row r="59" spans="1:13" x14ac:dyDescent="0.25">
      <c r="A59" s="13">
        <v>44589</v>
      </c>
      <c r="B59" s="26">
        <v>4.1313772895024602E-2</v>
      </c>
      <c r="C59" s="74">
        <v>7.7104640000000002E-3</v>
      </c>
    </row>
    <row r="60" spans="1:13" x14ac:dyDescent="0.25">
      <c r="A60" s="13">
        <v>44596</v>
      </c>
      <c r="B60" s="26">
        <v>-7.5262306947480768E-3</v>
      </c>
      <c r="C60" s="74">
        <v>1.5496843999999999E-2</v>
      </c>
    </row>
    <row r="61" spans="1:13" x14ac:dyDescent="0.25">
      <c r="A61" s="13">
        <v>44603</v>
      </c>
      <c r="B61" s="26">
        <v>-3.5627922422995478E-2</v>
      </c>
      <c r="C61" s="74">
        <v>-1.8195557000000001E-2</v>
      </c>
    </row>
    <row r="62" spans="1:13" x14ac:dyDescent="0.25">
      <c r="A62" s="13">
        <v>44610</v>
      </c>
      <c r="B62" s="26">
        <v>-2.2080612525333047E-2</v>
      </c>
      <c r="C62" s="74">
        <v>-1.5789930000000001E-2</v>
      </c>
    </row>
    <row r="63" spans="1:13" x14ac:dyDescent="0.25">
      <c r="A63" s="13">
        <v>44617</v>
      </c>
      <c r="B63" s="26">
        <v>3.2577440130652918E-2</v>
      </c>
      <c r="C63" s="74">
        <v>8.2273750000000003E-3</v>
      </c>
    </row>
    <row r="64" spans="1:13" x14ac:dyDescent="0.25">
      <c r="A64" s="13">
        <v>44624</v>
      </c>
      <c r="B64" s="26">
        <v>-2.5057987653351613E-2</v>
      </c>
      <c r="C64" s="74">
        <v>-1.2721605E-2</v>
      </c>
    </row>
    <row r="65" spans="1:3" x14ac:dyDescent="0.25">
      <c r="A65" s="13">
        <v>44631</v>
      </c>
      <c r="B65" s="26">
        <v>-3.3774718899535199E-2</v>
      </c>
      <c r="C65" s="74">
        <v>-2.8774266E-2</v>
      </c>
    </row>
    <row r="66" spans="1:3" x14ac:dyDescent="0.25">
      <c r="A66" s="13">
        <v>44638</v>
      </c>
      <c r="B66" s="26">
        <v>7.2695533148936037E-2</v>
      </c>
      <c r="C66" s="74">
        <v>6.1558270999999998E-2</v>
      </c>
    </row>
    <row r="67" spans="1:3" x14ac:dyDescent="0.25">
      <c r="A67" s="13">
        <v>44645</v>
      </c>
      <c r="B67" s="26">
        <v>1.0817973315602818E-2</v>
      </c>
      <c r="C67" s="74">
        <v>1.7911223E-2</v>
      </c>
    </row>
    <row r="68" spans="1:3" x14ac:dyDescent="0.25">
      <c r="A68" s="13">
        <v>44652</v>
      </c>
      <c r="B68" s="26">
        <v>1.8901678218130855E-2</v>
      </c>
      <c r="C68" s="74">
        <v>6.1628200000000001E-4</v>
      </c>
    </row>
    <row r="69" spans="1:3" x14ac:dyDescent="0.25">
      <c r="A69" s="13">
        <v>44659</v>
      </c>
      <c r="B69" s="26">
        <v>-4.0236758784273921E-2</v>
      </c>
      <c r="C69" s="74">
        <v>-1.2666488E-2</v>
      </c>
    </row>
    <row r="70" spans="1:3" x14ac:dyDescent="0.25">
      <c r="A70" s="13">
        <v>44665</v>
      </c>
      <c r="B70" s="26">
        <v>-5.7716243906050804E-2</v>
      </c>
      <c r="C70" s="74">
        <v>-2.1319958999999999E-2</v>
      </c>
    </row>
    <row r="71" spans="1:3" x14ac:dyDescent="0.25">
      <c r="A71" s="13">
        <v>44673</v>
      </c>
      <c r="B71" s="26">
        <v>-2.0726758366467233E-2</v>
      </c>
      <c r="C71" s="74">
        <v>-2.7503150000000001E-2</v>
      </c>
    </row>
    <row r="72" spans="1:3" x14ac:dyDescent="0.25">
      <c r="A72" s="13">
        <v>44680</v>
      </c>
      <c r="B72" s="26">
        <v>1.2735901404345242E-2</v>
      </c>
      <c r="C72" s="74">
        <v>-3.2738019E-2</v>
      </c>
    </row>
    <row r="73" spans="1:3" x14ac:dyDescent="0.25">
      <c r="A73" s="13">
        <v>44687</v>
      </c>
      <c r="B73" s="26">
        <v>-1.0053542656907994E-2</v>
      </c>
      <c r="C73" s="74">
        <v>-2.0790119999999999E-3</v>
      </c>
    </row>
    <row r="74" spans="1:3" x14ac:dyDescent="0.25">
      <c r="A74" s="13">
        <v>44694</v>
      </c>
      <c r="B74" s="26">
        <v>-4.953950414392301E-2</v>
      </c>
      <c r="C74" s="74">
        <v>-2.4118786E-2</v>
      </c>
    </row>
    <row r="75" spans="1:3" x14ac:dyDescent="0.25">
      <c r="A75" s="13">
        <v>44701</v>
      </c>
      <c r="B75" s="26">
        <v>-3.0528980486052494E-2</v>
      </c>
      <c r="C75" s="74">
        <v>-3.0450581000000001E-2</v>
      </c>
    </row>
    <row r="76" spans="1:3" x14ac:dyDescent="0.25">
      <c r="A76" s="13">
        <v>44708</v>
      </c>
      <c r="B76" s="26">
        <v>8.18813494309579E-2</v>
      </c>
      <c r="C76" s="74">
        <v>6.5843736999999999E-2</v>
      </c>
    </row>
    <row r="77" spans="1:3" x14ac:dyDescent="0.25">
      <c r="A77" s="13">
        <v>44715</v>
      </c>
      <c r="B77" s="26">
        <v>-1.1784466408142832E-2</v>
      </c>
      <c r="C77" s="74">
        <v>-1.1952218000000001E-2</v>
      </c>
    </row>
    <row r="78" spans="1:3" x14ac:dyDescent="0.25">
      <c r="A78" s="13">
        <v>44722</v>
      </c>
      <c r="B78" s="26">
        <v>-6.3069379867098554E-2</v>
      </c>
      <c r="C78" s="74">
        <v>-5.0548352999999997E-2</v>
      </c>
    </row>
    <row r="79" spans="1:3" x14ac:dyDescent="0.25">
      <c r="A79" s="13">
        <v>44729</v>
      </c>
      <c r="B79" s="26">
        <v>-2.1107587588489189E-2</v>
      </c>
      <c r="C79" s="74">
        <v>-5.7941073000000003E-2</v>
      </c>
    </row>
    <row r="80" spans="1:3" x14ac:dyDescent="0.25">
      <c r="A80" s="13">
        <v>44736</v>
      </c>
      <c r="B80" s="26">
        <v>8.09610305352364E-2</v>
      </c>
      <c r="C80" s="74">
        <v>6.4465363999999997E-2</v>
      </c>
    </row>
    <row r="81" spans="1:3" x14ac:dyDescent="0.25">
      <c r="A81" s="13">
        <v>44743</v>
      </c>
      <c r="B81" s="26">
        <v>-3.0332510069569649E-2</v>
      </c>
      <c r="C81" s="74">
        <v>-2.2089892E-2</v>
      </c>
    </row>
    <row r="82" spans="1:3" x14ac:dyDescent="0.25">
      <c r="A82" s="13">
        <v>44750</v>
      </c>
      <c r="B82" s="26">
        <v>3.1127488706840907E-2</v>
      </c>
      <c r="C82" s="74">
        <v>1.9357756E-2</v>
      </c>
    </row>
    <row r="83" spans="1:3" x14ac:dyDescent="0.25">
      <c r="A83" s="13">
        <v>44757</v>
      </c>
      <c r="B83" s="26">
        <v>-4.0872931695324299E-2</v>
      </c>
      <c r="C83" s="74">
        <v>-9.2886489999999995E-3</v>
      </c>
    </row>
    <row r="84" spans="1:3" x14ac:dyDescent="0.25">
      <c r="A84" s="13">
        <v>44764</v>
      </c>
      <c r="B84" s="26">
        <v>1.4178813718076598E-2</v>
      </c>
      <c r="C84" s="74">
        <v>2.5489489000000001E-2</v>
      </c>
    </row>
    <row r="85" spans="1:3" x14ac:dyDescent="0.25">
      <c r="A85" s="13">
        <v>44771</v>
      </c>
      <c r="B85" s="26">
        <v>7.8276350129397709E-2</v>
      </c>
      <c r="C85" s="74">
        <v>4.2573425999999998E-2</v>
      </c>
    </row>
    <row r="86" spans="1:3" x14ac:dyDescent="0.25">
      <c r="A86" s="13">
        <v>44778</v>
      </c>
      <c r="B86" s="26">
        <v>7.7294631831428505E-3</v>
      </c>
      <c r="C86" s="74">
        <v>3.6074710000000001E-3</v>
      </c>
    </row>
    <row r="87" spans="1:3" x14ac:dyDescent="0.25">
      <c r="A87" s="13">
        <v>44785</v>
      </c>
      <c r="B87" s="26">
        <v>3.1812666393809835E-2</v>
      </c>
      <c r="C87" s="74">
        <v>3.2558208999999998E-2</v>
      </c>
    </row>
    <row r="88" spans="1:3" x14ac:dyDescent="0.25">
      <c r="A88" s="13">
        <v>44792</v>
      </c>
      <c r="B88" s="26">
        <v>-1.7651809203432959E-2</v>
      </c>
      <c r="C88" s="74">
        <v>-1.2071989E-2</v>
      </c>
    </row>
    <row r="89" spans="1:3" x14ac:dyDescent="0.25">
      <c r="A89" s="13">
        <v>44799</v>
      </c>
      <c r="B89" s="26">
        <v>-6.3113792290115239E-2</v>
      </c>
      <c r="C89" s="74">
        <v>-4.0397510999999997E-2</v>
      </c>
    </row>
    <row r="90" spans="1:3" x14ac:dyDescent="0.25">
      <c r="A90" s="13">
        <v>44806</v>
      </c>
      <c r="B90" s="26">
        <v>-4.4872931829811641E-2</v>
      </c>
      <c r="C90" s="74">
        <v>-3.2876068000000001E-2</v>
      </c>
    </row>
    <row r="91" spans="1:3" x14ac:dyDescent="0.25">
      <c r="A91" s="13">
        <v>44813</v>
      </c>
      <c r="B91" s="26">
        <v>3.2804753532452831E-2</v>
      </c>
      <c r="C91" s="74">
        <v>3.6465498999999998E-2</v>
      </c>
    </row>
    <row r="92" spans="1:3" x14ac:dyDescent="0.25">
      <c r="A92" s="13">
        <v>44820</v>
      </c>
      <c r="B92" s="26">
        <v>-7.4566995563667013E-2</v>
      </c>
      <c r="C92" s="74">
        <v>-4.7704167999999998E-2</v>
      </c>
    </row>
    <row r="93" spans="1:3" x14ac:dyDescent="0.25">
      <c r="A93" s="13">
        <v>44827</v>
      </c>
      <c r="B93" s="26">
        <v>-2.7866384158569325E-2</v>
      </c>
      <c r="C93" s="74">
        <v>-4.6497482999999999E-2</v>
      </c>
    </row>
    <row r="94" spans="1:3" x14ac:dyDescent="0.25">
      <c r="A94" s="13">
        <v>44834</v>
      </c>
      <c r="B94" s="26">
        <v>-2.1099467911252012E-2</v>
      </c>
      <c r="C94" s="74">
        <v>-2.9137059999999999E-2</v>
      </c>
    </row>
    <row r="95" spans="1:3" x14ac:dyDescent="0.25">
      <c r="A95" s="13">
        <v>44841</v>
      </c>
      <c r="B95" s="26">
        <v>5.7536213737800108E-3</v>
      </c>
      <c r="C95" s="74">
        <v>1.5071255E-2</v>
      </c>
    </row>
    <row r="96" spans="1:3" x14ac:dyDescent="0.25">
      <c r="A96" s="13">
        <v>44848</v>
      </c>
      <c r="B96" s="26">
        <v>-2.4248695103963297E-2</v>
      </c>
      <c r="C96" s="74">
        <v>-1.5548113000000001E-2</v>
      </c>
    </row>
    <row r="97" spans="1:3" x14ac:dyDescent="0.25">
      <c r="A97" s="13">
        <v>44855</v>
      </c>
      <c r="B97" s="26">
        <v>5.9327955408274707E-2</v>
      </c>
      <c r="C97" s="74">
        <v>4.7356018E-2</v>
      </c>
    </row>
    <row r="98" spans="1:3" x14ac:dyDescent="0.25">
      <c r="A98" s="13">
        <v>44862</v>
      </c>
      <c r="B98" s="26">
        <v>-2.5813650843169309E-2</v>
      </c>
      <c r="C98" s="74">
        <v>3.9520367000000001E-2</v>
      </c>
    </row>
    <row r="99" spans="1:3" x14ac:dyDescent="0.25">
      <c r="A99" s="13">
        <v>44869</v>
      </c>
      <c r="B99" s="26">
        <v>-6.1389670201258136E-2</v>
      </c>
      <c r="C99" s="74">
        <v>-3.3455011999999999E-2</v>
      </c>
    </row>
    <row r="100" spans="1:3" x14ac:dyDescent="0.25">
      <c r="A100" s="13">
        <v>44876</v>
      </c>
      <c r="B100" s="26">
        <v>0.11617494974542886</v>
      </c>
      <c r="C100" s="74">
        <v>5.8978100999999998E-2</v>
      </c>
    </row>
    <row r="101" spans="1:3" x14ac:dyDescent="0.25">
      <c r="A101" s="13">
        <v>44883</v>
      </c>
      <c r="B101" s="26">
        <v>-2.1084539478701175E-2</v>
      </c>
      <c r="C101" s="74">
        <v>-6.9096740000000002E-3</v>
      </c>
    </row>
    <row r="102" spans="1:3" x14ac:dyDescent="0.25">
      <c r="A102" s="13">
        <v>44890</v>
      </c>
      <c r="B102" s="26">
        <v>2.599295053612331E-2</v>
      </c>
      <c r="C102" s="74">
        <v>1.5327823000000001E-2</v>
      </c>
    </row>
    <row r="103" spans="1:3" x14ac:dyDescent="0.25">
      <c r="A103" s="13">
        <v>44897</v>
      </c>
      <c r="B103" s="26">
        <v>3.042545268984944E-2</v>
      </c>
      <c r="C103" s="74">
        <v>1.1321032E-2</v>
      </c>
    </row>
    <row r="104" spans="1:3" x14ac:dyDescent="0.25">
      <c r="A104" s="13">
        <v>44904</v>
      </c>
      <c r="B104" s="26">
        <v>-3.7644084698346264E-2</v>
      </c>
      <c r="C104" s="74">
        <v>-3.3725487999999998E-2</v>
      </c>
    </row>
    <row r="105" spans="1:3" x14ac:dyDescent="0.25">
      <c r="A105" s="13">
        <v>44911</v>
      </c>
      <c r="B105" s="26">
        <v>-2.9745085421890118E-3</v>
      </c>
      <c r="C105" s="74">
        <v>-2.0846937999999999E-2</v>
      </c>
    </row>
    <row r="106" spans="1:3" x14ac:dyDescent="0.25">
      <c r="A106" s="13">
        <v>44918</v>
      </c>
      <c r="B106" s="26">
        <v>-2.4357337282677138E-2</v>
      </c>
      <c r="C106" s="74">
        <v>-1.957252E-3</v>
      </c>
    </row>
    <row r="107" spans="1:3" x14ac:dyDescent="0.25">
      <c r="A107" s="13">
        <v>44925</v>
      </c>
      <c r="B107" s="26">
        <v>4.5658715922735965E-3</v>
      </c>
      <c r="C107" s="74">
        <v>-1.383698E-3</v>
      </c>
    </row>
    <row r="108" spans="1:3" x14ac:dyDescent="0.25">
      <c r="A108" s="13">
        <v>44932</v>
      </c>
      <c r="B108" s="26">
        <v>-6.2088333641312471E-2</v>
      </c>
      <c r="C108" s="74">
        <v>1.4475864E-2</v>
      </c>
    </row>
    <row r="109" spans="1:3" x14ac:dyDescent="0.25">
      <c r="A109" s="13">
        <v>44939</v>
      </c>
      <c r="B109" s="26">
        <v>6.3575404479555647E-2</v>
      </c>
      <c r="C109" s="74">
        <v>2.6702918999999999E-2</v>
      </c>
    </row>
    <row r="110" spans="1:3" x14ac:dyDescent="0.25">
      <c r="A110" s="13">
        <v>44946</v>
      </c>
      <c r="B110" s="26">
        <v>4.1383205260226803E-3</v>
      </c>
      <c r="C110" s="74">
        <v>-6.6215010000000001E-3</v>
      </c>
    </row>
    <row r="111" spans="1:3" x14ac:dyDescent="0.25">
      <c r="A111" s="13">
        <v>44953</v>
      </c>
      <c r="B111" s="26">
        <v>3.3052911019336217E-2</v>
      </c>
      <c r="C111" s="74">
        <v>2.4656320999999998E-2</v>
      </c>
    </row>
    <row r="112" spans="1:3" x14ac:dyDescent="0.25">
      <c r="A112" s="13">
        <v>44960</v>
      </c>
      <c r="B112" s="26">
        <v>4.1062364489496121E-2</v>
      </c>
      <c r="C112" s="74">
        <v>1.6194312999999998E-2</v>
      </c>
    </row>
    <row r="113" spans="1:3" x14ac:dyDescent="0.25">
      <c r="A113" s="13">
        <v>44967</v>
      </c>
      <c r="B113" s="26">
        <v>1.8385807191868938E-2</v>
      </c>
      <c r="C113" s="74">
        <v>-1.1125405999999999E-2</v>
      </c>
    </row>
    <row r="114" spans="1:3" x14ac:dyDescent="0.25">
      <c r="A114" s="13">
        <v>44974</v>
      </c>
      <c r="B114" s="26">
        <v>-1.6699354130940793E-2</v>
      </c>
      <c r="C114" s="74">
        <v>-2.7796069999999999E-3</v>
      </c>
    </row>
    <row r="115" spans="1:3" x14ac:dyDescent="0.25">
      <c r="A115" s="13">
        <v>44981</v>
      </c>
      <c r="B115" s="26">
        <v>-3.4255670050426207E-2</v>
      </c>
      <c r="C115" s="74">
        <v>-2.6733915E-2</v>
      </c>
    </row>
    <row r="116" spans="1:3" x14ac:dyDescent="0.25">
      <c r="A116" s="13">
        <v>44988</v>
      </c>
      <c r="B116" s="26">
        <v>2.4355946298084193E-2</v>
      </c>
      <c r="C116" s="74">
        <v>1.9042592000000001E-2</v>
      </c>
    </row>
    <row r="117" spans="1:3" x14ac:dyDescent="0.25">
      <c r="A117" s="13">
        <v>44995</v>
      </c>
      <c r="B117" s="26">
        <v>-2.6244771971181934E-2</v>
      </c>
      <c r="C117" s="74">
        <v>-4.5493372999999997E-2</v>
      </c>
    </row>
    <row r="118" spans="1:3" x14ac:dyDescent="0.25">
      <c r="A118" s="13">
        <v>45002</v>
      </c>
      <c r="B118" s="26">
        <v>0.12405982368126174</v>
      </c>
      <c r="C118" s="74">
        <v>1.4255735E-2</v>
      </c>
    </row>
    <row r="119" spans="1:3" x14ac:dyDescent="0.25">
      <c r="A119" s="13">
        <v>45009</v>
      </c>
      <c r="B119" s="26">
        <v>4.0795846582573634E-3</v>
      </c>
      <c r="C119" s="74">
        <v>1.3876716000000001E-2</v>
      </c>
    </row>
    <row r="120" spans="1:3" x14ac:dyDescent="0.25">
      <c r="A120" s="13">
        <v>45016</v>
      </c>
      <c r="B120" s="26">
        <v>2.7550966325903894E-2</v>
      </c>
      <c r="C120" s="74">
        <v>3.4832640999999998E-2</v>
      </c>
    </row>
    <row r="121" spans="1:3" x14ac:dyDescent="0.25">
      <c r="A121" s="13">
        <v>45022</v>
      </c>
      <c r="B121" s="26">
        <v>1.1446541916401256E-2</v>
      </c>
      <c r="C121" s="74">
        <v>-1.0439799999999999E-3</v>
      </c>
    </row>
    <row r="122" spans="1:3" x14ac:dyDescent="0.25">
      <c r="A122" s="13">
        <v>45030</v>
      </c>
      <c r="B122" s="26">
        <v>-1.8724037394936287E-2</v>
      </c>
      <c r="C122" s="74">
        <v>7.9463969999999991E-3</v>
      </c>
    </row>
    <row r="123" spans="1:3" x14ac:dyDescent="0.25">
      <c r="A123" s="13">
        <v>45037</v>
      </c>
      <c r="B123" s="26">
        <v>-1.3281544952106737E-3</v>
      </c>
      <c r="C123" s="74">
        <v>-9.9576500000000002E-4</v>
      </c>
    </row>
    <row r="124" spans="1:3" x14ac:dyDescent="0.25">
      <c r="A124" s="13">
        <v>45044</v>
      </c>
      <c r="B124" s="26">
        <v>7.5237989142204892E-2</v>
      </c>
      <c r="C124" s="74">
        <v>8.6995979999999994E-3</v>
      </c>
    </row>
    <row r="125" spans="1:3" x14ac:dyDescent="0.25">
      <c r="A125" s="13">
        <v>45051</v>
      </c>
      <c r="B125" s="26">
        <v>1.1033031277404268E-2</v>
      </c>
      <c r="C125" s="74">
        <v>-7.9698140000000004E-3</v>
      </c>
    </row>
    <row r="126" spans="1:3" x14ac:dyDescent="0.25">
      <c r="A126" s="13">
        <v>45058</v>
      </c>
      <c r="B126" s="26">
        <v>-5.408045081758254E-3</v>
      </c>
      <c r="C126" s="74">
        <v>-2.9422599999999999E-3</v>
      </c>
    </row>
    <row r="127" spans="1:3" x14ac:dyDescent="0.25">
      <c r="A127" s="13">
        <v>45065</v>
      </c>
      <c r="B127" s="26">
        <v>3.2578903049834018E-2</v>
      </c>
      <c r="C127" s="74">
        <v>1.6464254000000001E-2</v>
      </c>
    </row>
    <row r="128" spans="1:3" x14ac:dyDescent="0.25">
      <c r="A128" s="13">
        <v>45072</v>
      </c>
      <c r="B128" s="26">
        <v>4.570586843088853E-2</v>
      </c>
      <c r="C128" s="74">
        <v>3.2133299999999999E-3</v>
      </c>
    </row>
    <row r="129" spans="1:3" x14ac:dyDescent="0.25">
      <c r="A129" s="13">
        <v>45079</v>
      </c>
      <c r="B129" s="26">
        <v>7.5398788884889377E-3</v>
      </c>
      <c r="C129" s="74">
        <v>1.8290532000000002E-2</v>
      </c>
    </row>
    <row r="130" spans="1:3" x14ac:dyDescent="0.25">
      <c r="A130" s="13">
        <v>45086</v>
      </c>
      <c r="B130" s="26">
        <v>-2.567055680400104E-2</v>
      </c>
      <c r="C130" s="74">
        <v>3.8506119999999998E-3</v>
      </c>
    </row>
    <row r="131" spans="1:3" x14ac:dyDescent="0.25">
      <c r="A131" s="13">
        <v>45093</v>
      </c>
      <c r="B131" s="26">
        <v>4.7553379161985453E-2</v>
      </c>
      <c r="C131" s="74">
        <v>2.5757987999999999E-2</v>
      </c>
    </row>
    <row r="132" spans="1:3" x14ac:dyDescent="0.25">
      <c r="A132" s="13">
        <v>45100</v>
      </c>
      <c r="B132" s="26">
        <v>-2.1353827140775671E-2</v>
      </c>
      <c r="C132" s="74">
        <v>-1.3892395E-2</v>
      </c>
    </row>
    <row r="133" spans="1:3" x14ac:dyDescent="0.25">
      <c r="A133" s="13">
        <v>45107</v>
      </c>
      <c r="B133" s="26">
        <v>1.6476709325304612E-2</v>
      </c>
      <c r="C133" s="74">
        <v>2.3468735000000001E-2</v>
      </c>
    </row>
    <row r="134" spans="1:3" x14ac:dyDescent="0.25">
      <c r="A134" s="13">
        <v>45114</v>
      </c>
      <c r="B134" s="26">
        <v>-9.7491005305050706E-3</v>
      </c>
      <c r="C134" s="74">
        <v>-1.1556247E-2</v>
      </c>
    </row>
    <row r="135" spans="1:3" x14ac:dyDescent="0.25">
      <c r="A135" s="13">
        <v>45121</v>
      </c>
      <c r="B135" s="26">
        <v>2.378241948990344E-2</v>
      </c>
      <c r="C135" s="74">
        <v>2.420344E-2</v>
      </c>
    </row>
    <row r="136" spans="1:3" x14ac:dyDescent="0.25">
      <c r="A136" s="13">
        <v>45128</v>
      </c>
      <c r="B136" s="26">
        <v>-4.2576843957469563E-3</v>
      </c>
      <c r="C136" s="74">
        <v>6.8628279999999996E-3</v>
      </c>
    </row>
    <row r="137" spans="1:3" x14ac:dyDescent="0.25">
      <c r="A137" s="13">
        <v>45135</v>
      </c>
      <c r="B137" s="26">
        <v>-1.5708306968897856E-2</v>
      </c>
      <c r="C137" s="74">
        <v>1.0116115E-2</v>
      </c>
    </row>
    <row r="138" spans="1:3" x14ac:dyDescent="0.25">
      <c r="A138" s="13">
        <v>45142</v>
      </c>
      <c r="B138" s="26">
        <v>-3.1297072717793958E-2</v>
      </c>
      <c r="C138" s="74">
        <v>-2.2740061999999998E-2</v>
      </c>
    </row>
    <row r="139" spans="1:3" x14ac:dyDescent="0.25">
      <c r="A139" s="13">
        <v>45149</v>
      </c>
      <c r="B139" s="26">
        <v>-2.065399891870353E-2</v>
      </c>
      <c r="C139" s="74">
        <v>-3.121904E-3</v>
      </c>
    </row>
    <row r="140" spans="1:3" x14ac:dyDescent="0.25">
      <c r="A140" s="13">
        <v>45156</v>
      </c>
      <c r="B140" s="26">
        <v>-1.202430574943132E-2</v>
      </c>
      <c r="C140" s="74">
        <v>-2.1133242E-2</v>
      </c>
    </row>
    <row r="141" spans="1:3" x14ac:dyDescent="0.25">
      <c r="A141" s="13">
        <v>45163</v>
      </c>
      <c r="B141" s="26">
        <v>2.0538327087602119E-2</v>
      </c>
      <c r="C141" s="74">
        <v>8.2385329999999993E-3</v>
      </c>
    </row>
    <row r="142" spans="1:3" x14ac:dyDescent="0.25">
      <c r="A142" s="13">
        <v>45170</v>
      </c>
      <c r="B142" s="26">
        <v>1.7586254752791287E-2</v>
      </c>
      <c r="C142" s="74">
        <v>2.4981231E-2</v>
      </c>
    </row>
    <row r="143" spans="1:3" x14ac:dyDescent="0.25">
      <c r="A143" s="13">
        <v>45177</v>
      </c>
      <c r="B143" s="26">
        <v>1.7069181064895883E-2</v>
      </c>
      <c r="C143" s="74">
        <v>-1.2905836E-2</v>
      </c>
    </row>
    <row r="144" spans="1:3" x14ac:dyDescent="0.25">
      <c r="A144" s="13">
        <v>45184</v>
      </c>
      <c r="B144" s="26">
        <v>-1.2115885854690702E-2</v>
      </c>
      <c r="C144" s="74">
        <v>-1.6086200000000001E-3</v>
      </c>
    </row>
    <row r="145" spans="1:3" x14ac:dyDescent="0.25">
      <c r="A145" s="13">
        <v>45191</v>
      </c>
      <c r="B145" s="26">
        <v>-4.0003545638652507E-2</v>
      </c>
      <c r="C145" s="74">
        <v>-2.9269753999999999E-2</v>
      </c>
    </row>
    <row r="146" spans="1:3" x14ac:dyDescent="0.25">
      <c r="A146" s="13">
        <v>45198</v>
      </c>
      <c r="B146" s="26">
        <v>-3.9749049840808537E-3</v>
      </c>
      <c r="C146" s="74">
        <v>-7.4096780000000003E-3</v>
      </c>
    </row>
    <row r="147" spans="1:3" x14ac:dyDescent="0.25">
      <c r="A147" s="13">
        <v>45205</v>
      </c>
      <c r="B147" s="26">
        <v>3.6453131505107345E-2</v>
      </c>
      <c r="C147" s="74">
        <v>4.7691130000000002E-3</v>
      </c>
    </row>
    <row r="148" spans="1:3" x14ac:dyDescent="0.25">
      <c r="A148" s="13">
        <v>45212</v>
      </c>
      <c r="B148" s="26">
        <v>1.4361208976359182E-3</v>
      </c>
      <c r="C148" s="74">
        <v>4.474825E-3</v>
      </c>
    </row>
    <row r="149" spans="1:3" x14ac:dyDescent="0.25">
      <c r="A149" s="13">
        <v>45219</v>
      </c>
      <c r="B149" s="26">
        <v>-3.2342075992061741E-3</v>
      </c>
      <c r="C149" s="74">
        <v>-2.3942906999999999E-2</v>
      </c>
    </row>
    <row r="150" spans="1:3" x14ac:dyDescent="0.25">
      <c r="A150" s="13">
        <v>45226</v>
      </c>
      <c r="B150" s="26">
        <v>9.6119346363306036E-3</v>
      </c>
      <c r="C150" s="74">
        <v>-2.5280773999999999E-2</v>
      </c>
    </row>
    <row r="151" spans="1:3" x14ac:dyDescent="0.25">
      <c r="A151" s="13">
        <v>45233</v>
      </c>
      <c r="B151" s="26">
        <v>6.9706823125251935E-2</v>
      </c>
      <c r="C151" s="74">
        <v>5.8525156000000002E-2</v>
      </c>
    </row>
    <row r="152" spans="1:3" x14ac:dyDescent="0.25">
      <c r="A152" s="13">
        <v>45240</v>
      </c>
      <c r="B152" s="26">
        <v>4.7817458970422305E-2</v>
      </c>
      <c r="C152" s="74">
        <v>1.3055519E-2</v>
      </c>
    </row>
    <row r="153" spans="1:3" x14ac:dyDescent="0.25">
      <c r="A153" s="13">
        <v>45247</v>
      </c>
      <c r="B153" s="26">
        <v>2.5175673932486715E-3</v>
      </c>
      <c r="C153" s="74">
        <v>2.237246E-2</v>
      </c>
    </row>
    <row r="154" spans="1:3" x14ac:dyDescent="0.25">
      <c r="A154" s="13">
        <v>45254</v>
      </c>
      <c r="B154" s="26">
        <v>2.0494694901212942E-2</v>
      </c>
      <c r="C154" s="74">
        <v>1.0039792000000001E-2</v>
      </c>
    </row>
    <row r="155" spans="1:3" x14ac:dyDescent="0.25">
      <c r="A155" s="13">
        <v>45261</v>
      </c>
      <c r="B155" s="26">
        <v>-7.7363527316250515E-3</v>
      </c>
      <c r="C155" s="74">
        <v>7.7401639999999999E-3</v>
      </c>
    </row>
    <row r="156" spans="1:3" x14ac:dyDescent="0.25">
      <c r="A156" s="13">
        <v>45268</v>
      </c>
      <c r="B156" s="26">
        <v>-7.4775425053654951E-4</v>
      </c>
      <c r="C156" s="74">
        <v>2.1199169999999998E-3</v>
      </c>
    </row>
    <row r="157" spans="1:3" x14ac:dyDescent="0.25">
      <c r="A157" s="13">
        <v>45275</v>
      </c>
      <c r="B157" s="26">
        <v>-9.3525538520906875E-3</v>
      </c>
      <c r="C157" s="74">
        <v>2.493714E-2</v>
      </c>
    </row>
    <row r="158" spans="1:3" x14ac:dyDescent="0.25">
      <c r="A158" s="13">
        <v>45282</v>
      </c>
      <c r="B158" s="26">
        <v>1.0384884658865917E-2</v>
      </c>
      <c r="C158" s="74">
        <v>7.5097510000000003E-3</v>
      </c>
    </row>
    <row r="159" spans="1:3" x14ac:dyDescent="0.25">
      <c r="A159" s="13">
        <v>45289</v>
      </c>
      <c r="B159" s="26">
        <v>3.8978560010183671E-3</v>
      </c>
      <c r="C159" s="74">
        <v>3.1969250000000002E-3</v>
      </c>
    </row>
    <row r="160" spans="1:3" x14ac:dyDescent="0.25">
      <c r="A160" s="13">
        <v>45657</v>
      </c>
      <c r="B160" s="26">
        <v>0.12927325996560837</v>
      </c>
      <c r="C160" s="74">
        <v>0.23309002300000001</v>
      </c>
    </row>
    <row r="161" spans="1:3" x14ac:dyDescent="0.25">
      <c r="A161" s="13">
        <v>45303</v>
      </c>
      <c r="B161" s="26">
        <v>-8.5203829129308045E-2</v>
      </c>
      <c r="C161" s="74">
        <v>-0.18664891</v>
      </c>
    </row>
    <row r="162" spans="1:3" x14ac:dyDescent="0.25">
      <c r="A162" s="13">
        <v>45310</v>
      </c>
      <c r="B162" s="26">
        <v>2.6256976588358294E-2</v>
      </c>
      <c r="C162" s="74">
        <v>1.1701916999999999E-2</v>
      </c>
    </row>
    <row r="163" spans="1:3" x14ac:dyDescent="0.25">
      <c r="A163" s="13">
        <v>45317</v>
      </c>
      <c r="B163" s="26">
        <v>1.319380377113547E-2</v>
      </c>
      <c r="C163" s="74">
        <v>1.0570695E-2</v>
      </c>
    </row>
    <row r="164" spans="1:3" x14ac:dyDescent="0.25">
      <c r="A164" s="13">
        <v>45324</v>
      </c>
      <c r="B164" s="26">
        <v>1.8047727637430303E-2</v>
      </c>
      <c r="C164" s="74">
        <v>1.3829495000000001E-2</v>
      </c>
    </row>
    <row r="165" spans="1:3" x14ac:dyDescent="0.25">
      <c r="A165" s="13">
        <v>45331</v>
      </c>
      <c r="B165" s="26">
        <v>2.2688576884175988E-2</v>
      </c>
      <c r="C165" s="74">
        <v>1.3713520999999999E-2</v>
      </c>
    </row>
    <row r="166" spans="1:3" x14ac:dyDescent="0.25">
      <c r="A166" s="13">
        <v>45338</v>
      </c>
      <c r="B166" s="26">
        <v>-3.7433822186613425E-2</v>
      </c>
      <c r="C166" s="74">
        <v>-4.1857309999999998E-3</v>
      </c>
    </row>
    <row r="167" spans="1:3" x14ac:dyDescent="0.25">
      <c r="A167" s="13">
        <v>45345</v>
      </c>
      <c r="B167" s="26">
        <v>1.5542224018392512E-2</v>
      </c>
      <c r="C167" s="74">
        <v>1.6627474E-2</v>
      </c>
    </row>
    <row r="168" spans="1:3" x14ac:dyDescent="0.25">
      <c r="A168" s="13">
        <v>45352</v>
      </c>
      <c r="B168" s="26">
        <v>1.2574869200246898E-2</v>
      </c>
      <c r="C168" s="74">
        <v>9.4875559999999994E-3</v>
      </c>
    </row>
    <row r="169" spans="1:3" x14ac:dyDescent="0.25">
      <c r="A169" s="13">
        <v>45359</v>
      </c>
      <c r="B169" s="26">
        <v>-2.2334444602875262E-2</v>
      </c>
      <c r="C169" s="74">
        <v>-2.6065659999999998E-3</v>
      </c>
    </row>
    <row r="170" spans="1:3" x14ac:dyDescent="0.25">
      <c r="A170" s="13">
        <v>45366</v>
      </c>
      <c r="B170" s="26">
        <v>2.5109462013872218E-2</v>
      </c>
      <c r="C170" s="74">
        <v>-1.288153E-3</v>
      </c>
    </row>
    <row r="171" spans="1:3" x14ac:dyDescent="0.25">
      <c r="A171" s="13">
        <v>45373</v>
      </c>
      <c r="B171" s="26">
        <v>2.9585580868903807E-2</v>
      </c>
      <c r="C171" s="74">
        <v>2.2882211E-2</v>
      </c>
    </row>
    <row r="172" spans="1:3" x14ac:dyDescent="0.25">
      <c r="A172" s="13">
        <v>45379</v>
      </c>
      <c r="B172" s="26">
        <v>-1.8706068891739785E-2</v>
      </c>
      <c r="C172" s="74">
        <v>3.853502E-3</v>
      </c>
    </row>
    <row r="173" spans="1:3" x14ac:dyDescent="0.25">
      <c r="A173" s="13">
        <v>45387</v>
      </c>
      <c r="B173" s="26">
        <v>1.1409105970495409E-2</v>
      </c>
      <c r="C173" s="74">
        <v>-9.5178759999999998E-3</v>
      </c>
    </row>
    <row r="174" spans="1:3" x14ac:dyDescent="0.25">
      <c r="A174" s="13">
        <v>45394</v>
      </c>
      <c r="B174" s="26">
        <v>-8.5072368712808093E-3</v>
      </c>
      <c r="C174" s="74">
        <v>-1.5550423000000001E-2</v>
      </c>
    </row>
    <row r="175" spans="1:3" x14ac:dyDescent="0.25">
      <c r="A175" s="13">
        <v>45401</v>
      </c>
      <c r="B175" s="26">
        <v>-5.3993901512019021E-2</v>
      </c>
      <c r="C175" s="74">
        <v>-3.0483637000000001E-2</v>
      </c>
    </row>
    <row r="176" spans="1:3" x14ac:dyDescent="0.25">
      <c r="A176" s="13">
        <v>45408</v>
      </c>
      <c r="B176" s="26">
        <v>1.8039678395411665E-2</v>
      </c>
      <c r="C176" s="74">
        <v>2.6721126000000001E-2</v>
      </c>
    </row>
    <row r="177" spans="1:3" x14ac:dyDescent="0.25">
      <c r="A177" s="13">
        <v>45415</v>
      </c>
      <c r="B177" s="26">
        <v>8.3680157705792518E-4</v>
      </c>
      <c r="C177" s="74">
        <v>5.456921E-3</v>
      </c>
    </row>
    <row r="178" spans="1:3" x14ac:dyDescent="0.25">
      <c r="A178" s="13">
        <v>45422</v>
      </c>
      <c r="B178" s="26">
        <v>1.9869326404956783E-2</v>
      </c>
      <c r="C178" s="74">
        <v>1.8505074999999999E-2</v>
      </c>
    </row>
    <row r="179" spans="1:3" x14ac:dyDescent="0.25">
      <c r="A179" s="13">
        <v>45429</v>
      </c>
      <c r="B179" s="26">
        <v>1.5016328641754808E-2</v>
      </c>
      <c r="C179" s="74">
        <v>1.5430744999999999E-2</v>
      </c>
    </row>
    <row r="180" spans="1:3" x14ac:dyDescent="0.25">
      <c r="A180" s="13">
        <v>45436</v>
      </c>
      <c r="B180" s="26">
        <v>2.3678702240501504E-2</v>
      </c>
      <c r="C180" s="74">
        <v>2.73453E-4</v>
      </c>
    </row>
    <row r="181" spans="1:3" x14ac:dyDescent="0.25">
      <c r="A181" s="13">
        <v>45443</v>
      </c>
      <c r="B181" s="26">
        <v>-3.4940419685972536E-2</v>
      </c>
      <c r="C181" s="74">
        <v>-5.1294790000000002E-3</v>
      </c>
    </row>
    <row r="182" spans="1:3" x14ac:dyDescent="0.25">
      <c r="A182" s="13">
        <v>45450</v>
      </c>
      <c r="B182" s="26">
        <v>2.1005528884446269E-2</v>
      </c>
      <c r="C182" s="74">
        <v>1.3165389E-2</v>
      </c>
    </row>
    <row r="183" spans="1:3" x14ac:dyDescent="0.25">
      <c r="A183" s="13">
        <v>45457</v>
      </c>
      <c r="B183" s="26">
        <v>4.4166428283701029E-2</v>
      </c>
      <c r="C183" s="74">
        <v>1.5823830000000001E-2</v>
      </c>
    </row>
    <row r="184" spans="1:3" x14ac:dyDescent="0.25">
      <c r="A184" s="13">
        <v>45464</v>
      </c>
      <c r="B184" s="26">
        <v>1.6291169439064647E-2</v>
      </c>
      <c r="C184" s="74">
        <v>6.0792429999999998E-3</v>
      </c>
    </row>
    <row r="185" spans="1:3" x14ac:dyDescent="0.25">
      <c r="A185" s="13">
        <v>45471</v>
      </c>
      <c r="B185" s="26">
        <v>-6.2919407992572023E-3</v>
      </c>
      <c r="C185" s="74">
        <v>-7.5762599999999996E-4</v>
      </c>
    </row>
    <row r="186" spans="1:3" x14ac:dyDescent="0.25">
      <c r="A186" s="13">
        <v>45478</v>
      </c>
      <c r="B186" s="26">
        <v>4.6112528884386397E-2</v>
      </c>
      <c r="C186" s="74">
        <v>1.9542231E-2</v>
      </c>
    </row>
    <row r="187" spans="1:3" x14ac:dyDescent="0.25">
      <c r="A187" s="13">
        <v>45485</v>
      </c>
      <c r="B187" s="26">
        <v>-2.9964039580276543E-2</v>
      </c>
      <c r="C187" s="74">
        <v>8.6507119999999996E-3</v>
      </c>
    </row>
    <row r="188" spans="1:3" x14ac:dyDescent="0.25">
      <c r="A188" s="13">
        <v>45492</v>
      </c>
      <c r="B188" s="26">
        <v>-3.6247418363690116E-2</v>
      </c>
      <c r="C188" s="74">
        <v>-1.9651508000000002E-2</v>
      </c>
    </row>
    <row r="189" spans="1:3" x14ac:dyDescent="0.25">
      <c r="A189" s="13">
        <v>45499</v>
      </c>
      <c r="B189" s="26">
        <v>-2.7087041634514787E-2</v>
      </c>
      <c r="C189" s="74">
        <v>-8.3378570000000006E-3</v>
      </c>
    </row>
    <row r="190" spans="1:3" x14ac:dyDescent="0.25">
      <c r="A190" s="13">
        <v>45506</v>
      </c>
      <c r="B190" s="26">
        <v>-3.9457146583034092E-2</v>
      </c>
      <c r="C190" s="74">
        <v>-2.0615126000000001E-2</v>
      </c>
    </row>
    <row r="191" spans="1:3" x14ac:dyDescent="0.25">
      <c r="A191" s="13">
        <v>45513</v>
      </c>
      <c r="B191" s="26">
        <v>-6.0467922788779785E-3</v>
      </c>
      <c r="C191" s="74">
        <v>-4.48868E-4</v>
      </c>
    </row>
    <row r="192" spans="1:3" x14ac:dyDescent="0.25">
      <c r="A192" s="13">
        <v>45520</v>
      </c>
      <c r="B192" s="26">
        <v>3.2521270318271275E-2</v>
      </c>
      <c r="C192" s="74">
        <v>3.9312040999999999E-2</v>
      </c>
    </row>
    <row r="193" spans="1:3" x14ac:dyDescent="0.25">
      <c r="A193" s="13">
        <v>45527</v>
      </c>
      <c r="B193" s="26">
        <v>-4.0146425924849289E-3</v>
      </c>
      <c r="C193" s="74">
        <v>1.4468175E-2</v>
      </c>
    </row>
    <row r="194" spans="1:3" x14ac:dyDescent="0.25">
      <c r="A194" s="13">
        <v>45534</v>
      </c>
      <c r="B194" s="26">
        <v>8.3973667114338566E-4</v>
      </c>
      <c r="C194" s="74">
        <v>2.4473810000000002E-3</v>
      </c>
    </row>
    <row r="195" spans="1:3" x14ac:dyDescent="0.25">
      <c r="A195" s="13">
        <v>45541</v>
      </c>
      <c r="B195" s="26">
        <v>-3.7013927962550867E-2</v>
      </c>
      <c r="C195" s="74">
        <v>-4.2486364999999998E-2</v>
      </c>
    </row>
    <row r="196" spans="1:3" x14ac:dyDescent="0.25">
      <c r="A196" s="13">
        <v>45548</v>
      </c>
      <c r="B196" s="26">
        <v>7.191924381114094E-2</v>
      </c>
      <c r="C196" s="74">
        <v>4.0233579999999998E-2</v>
      </c>
    </row>
    <row r="197" spans="1:3" x14ac:dyDescent="0.25">
      <c r="A197" s="13">
        <v>45555</v>
      </c>
      <c r="B197" s="26">
        <v>1.0868795970068058E-2</v>
      </c>
      <c r="C197" s="74">
        <v>1.3602828000000001E-2</v>
      </c>
    </row>
    <row r="198" spans="1:3" x14ac:dyDescent="0.25">
      <c r="A198" s="13">
        <v>45562</v>
      </c>
      <c r="B198" s="26">
        <v>-1.6656310602481766E-2</v>
      </c>
      <c r="C198" s="74">
        <v>6.246349E-3</v>
      </c>
    </row>
    <row r="199" spans="1:3" x14ac:dyDescent="0.25">
      <c r="A199" s="13">
        <v>45569</v>
      </c>
      <c r="B199" s="26">
        <v>-2.7942468401412977E-2</v>
      </c>
      <c r="C199" s="74">
        <v>2.2480870000000002E-3</v>
      </c>
    </row>
    <row r="200" spans="1:3" x14ac:dyDescent="0.25">
      <c r="A200" s="13">
        <v>45576</v>
      </c>
      <c r="B200" s="26">
        <v>6.2489671320357552E-4</v>
      </c>
      <c r="C200" s="74">
        <v>1.1121402000000001E-2</v>
      </c>
    </row>
    <row r="201" spans="1:3" x14ac:dyDescent="0.25">
      <c r="A201" s="13">
        <v>45583</v>
      </c>
      <c r="B201" s="26">
        <v>4.4196754613234643E-3</v>
      </c>
      <c r="C201" s="74">
        <v>8.5365230000000007E-3</v>
      </c>
    </row>
    <row r="202" spans="1:3" x14ac:dyDescent="0.25">
      <c r="A202" s="13">
        <v>45590</v>
      </c>
      <c r="B202" s="26">
        <v>2.3890263355071131E-2</v>
      </c>
      <c r="C202" s="74">
        <v>-9.6424530000000005E-3</v>
      </c>
    </row>
    <row r="203" spans="1:3" x14ac:dyDescent="0.25">
      <c r="A203" s="13">
        <v>45597</v>
      </c>
      <c r="B203" s="26">
        <v>-4.1527437351315061E-2</v>
      </c>
      <c r="C203" s="74">
        <v>-1.3656796000000001E-2</v>
      </c>
    </row>
    <row r="204" spans="1:3" x14ac:dyDescent="0.25">
      <c r="A204" s="13">
        <v>45604</v>
      </c>
      <c r="B204" s="26">
        <v>2.9656175074475991E-2</v>
      </c>
      <c r="C204" s="74">
        <v>4.6561276999999998E-2</v>
      </c>
    </row>
    <row r="205" spans="1:3" x14ac:dyDescent="0.25">
      <c r="A205" s="13">
        <v>45611</v>
      </c>
      <c r="B205" s="26">
        <v>-1.7844454959874929E-2</v>
      </c>
      <c r="C205" s="74">
        <v>-2.0835474999999999E-2</v>
      </c>
    </row>
    <row r="206" spans="1:3" x14ac:dyDescent="0.25">
      <c r="A206" s="13">
        <v>45618</v>
      </c>
      <c r="B206" s="26">
        <v>6.8305651142648279E-3</v>
      </c>
      <c r="C206" s="74">
        <v>1.6815894000000001E-2</v>
      </c>
    </row>
    <row r="207" spans="1:3" x14ac:dyDescent="0.25">
      <c r="A207" s="13">
        <v>45625</v>
      </c>
      <c r="B207" s="26">
        <v>1.5491557237266546E-2</v>
      </c>
      <c r="C207" s="74">
        <v>1.0560638000000001E-2</v>
      </c>
    </row>
    <row r="208" spans="1:3" x14ac:dyDescent="0.25">
      <c r="A208" s="13">
        <v>45632</v>
      </c>
      <c r="B208" s="26">
        <v>4.748977276291081E-2</v>
      </c>
      <c r="C208" s="74">
        <v>9.5965670000000003E-3</v>
      </c>
    </row>
    <row r="209" spans="1:3" x14ac:dyDescent="0.25">
      <c r="A209" s="13">
        <v>45639</v>
      </c>
      <c r="B209" s="26">
        <v>8.3413629808922977E-3</v>
      </c>
      <c r="C209" s="74">
        <v>-6.4332410000000001E-3</v>
      </c>
    </row>
    <row r="210" spans="1:3" x14ac:dyDescent="0.25">
      <c r="A210" s="13">
        <v>45646</v>
      </c>
      <c r="B210" s="26">
        <v>-2.3855775902595869E-2</v>
      </c>
      <c r="C210" s="74">
        <v>-1.9870759000000002E-2</v>
      </c>
    </row>
    <row r="211" spans="1:3" x14ac:dyDescent="0.25">
      <c r="A211" s="13">
        <v>45653</v>
      </c>
      <c r="B211" s="26">
        <v>-1.3902912648766832E-2</v>
      </c>
      <c r="C211" s="74">
        <v>6.7426669999999999E-3</v>
      </c>
    </row>
    <row r="212" spans="1:3" x14ac:dyDescent="0.25">
      <c r="A212" s="13">
        <v>46022</v>
      </c>
      <c r="B212" s="26">
        <v>0.13159956883598239</v>
      </c>
      <c r="C212" s="74">
        <v>0.14648863100000001</v>
      </c>
    </row>
    <row r="213" spans="1:3" x14ac:dyDescent="0.25">
      <c r="A213" s="13">
        <v>45667</v>
      </c>
      <c r="B213" s="26">
        <v>-0.14006425330139979</v>
      </c>
      <c r="C213" s="74">
        <v>-0.14877802400000001</v>
      </c>
    </row>
    <row r="214" spans="1:3" x14ac:dyDescent="0.25">
      <c r="A214" s="13">
        <v>45674</v>
      </c>
      <c r="B214" s="26">
        <v>2.4060146836795575E-2</v>
      </c>
      <c r="C214" s="74">
        <v>2.9109138999999999E-2</v>
      </c>
    </row>
    <row r="215" spans="1:3" x14ac:dyDescent="0.25">
      <c r="A215" s="13">
        <v>45681</v>
      </c>
      <c r="B215" s="26">
        <v>3.5032428096843031E-2</v>
      </c>
      <c r="C215" s="74">
        <v>1.7439720999999998E-2</v>
      </c>
    </row>
    <row r="216" spans="1:3" x14ac:dyDescent="0.25">
      <c r="A216" s="13">
        <v>45688</v>
      </c>
      <c r="B216" s="26">
        <v>-6.5306411333718672E-2</v>
      </c>
      <c r="C216" s="74">
        <v>-9.9505099999999992E-3</v>
      </c>
    </row>
    <row r="217" spans="1:3" x14ac:dyDescent="0.25">
      <c r="A217" s="13">
        <v>45695</v>
      </c>
      <c r="B217" s="26">
        <v>-1.2793361061401096E-2</v>
      </c>
      <c r="C217" s="74">
        <v>-2.4069989999999999E-3</v>
      </c>
    </row>
    <row r="218" spans="1:3" x14ac:dyDescent="0.25">
      <c r="A218" s="13">
        <v>45702</v>
      </c>
      <c r="B218" s="26">
        <v>-3.2214582401959993E-3</v>
      </c>
      <c r="C218" s="74">
        <v>1.4709557E-2</v>
      </c>
    </row>
    <row r="219" spans="1:3" x14ac:dyDescent="0.25">
      <c r="A219" s="13">
        <v>45709</v>
      </c>
      <c r="B219" s="26">
        <v>1.4653143798316975E-3</v>
      </c>
      <c r="C219" s="74">
        <v>-1.6599533E-2</v>
      </c>
    </row>
    <row r="220" spans="1:3" x14ac:dyDescent="0.25">
      <c r="A220" s="13">
        <v>45716</v>
      </c>
      <c r="B220" s="26">
        <v>-2.7485802019330301E-2</v>
      </c>
      <c r="C220" s="74">
        <v>-9.7503099999999999E-3</v>
      </c>
    </row>
    <row r="221" spans="1:3" x14ac:dyDescent="0.25">
      <c r="A221" s="13">
        <v>45723</v>
      </c>
      <c r="B221" s="26">
        <v>-9.2697480413232308E-3</v>
      </c>
      <c r="C221" s="74">
        <v>-3.0951349E-2</v>
      </c>
    </row>
    <row r="222" spans="1:3" x14ac:dyDescent="0.25">
      <c r="A222" s="13">
        <v>45730</v>
      </c>
      <c r="B222" s="26">
        <v>-1.2076950971167779E-2</v>
      </c>
      <c r="C222" s="74">
        <v>-2.2747955E-2</v>
      </c>
    </row>
    <row r="223" spans="1:3" x14ac:dyDescent="0.25">
      <c r="A223" s="13">
        <v>45737</v>
      </c>
      <c r="B223" s="26">
        <v>6.9486999470781009E-3</v>
      </c>
      <c r="C223" s="74">
        <v>5.0754429999999998E-3</v>
      </c>
    </row>
    <row r="224" spans="1:3" x14ac:dyDescent="0.25">
      <c r="A224" s="13">
        <v>45744</v>
      </c>
      <c r="B224" s="26">
        <v>-3.1845885243585011E-2</v>
      </c>
      <c r="C224" s="74">
        <v>-1.5283493E-2</v>
      </c>
    </row>
    <row r="225" spans="1:3" x14ac:dyDescent="0.25">
      <c r="A225" s="13">
        <v>45751</v>
      </c>
      <c r="B225" s="26">
        <v>-5.0052710563398231E-2</v>
      </c>
      <c r="C225" s="74">
        <v>-9.0819803000000005E-2</v>
      </c>
    </row>
    <row r="226" spans="1:3" x14ac:dyDescent="0.25">
      <c r="A226" s="13">
        <v>45758</v>
      </c>
      <c r="B226" s="26">
        <v>7.9507563631602843E-2</v>
      </c>
      <c r="C226" s="74">
        <v>5.7011276999999999E-2</v>
      </c>
    </row>
    <row r="227" spans="1:3" x14ac:dyDescent="0.25">
      <c r="A227" s="13">
        <v>45764</v>
      </c>
      <c r="B227" s="26">
        <v>-5.3211504347996805E-2</v>
      </c>
      <c r="C227" s="74">
        <v>-1.5039017999999999E-2</v>
      </c>
    </row>
    <row r="228" spans="1:3" x14ac:dyDescent="0.25">
      <c r="A228" s="13">
        <v>45772</v>
      </c>
      <c r="B228" s="26">
        <v>6.5446780082199993E-2</v>
      </c>
      <c r="C228" s="74">
        <v>4.5906402999999998E-2</v>
      </c>
    </row>
    <row r="229" spans="1:3" x14ac:dyDescent="0.25">
      <c r="A229" s="13">
        <v>45779</v>
      </c>
      <c r="B229" s="26">
        <v>0.11083320665839572</v>
      </c>
      <c r="C229" s="74">
        <v>2.9222412E-2</v>
      </c>
    </row>
    <row r="230" spans="1:3" x14ac:dyDescent="0.25">
      <c r="A230" s="13">
        <v>45786</v>
      </c>
      <c r="B230" s="26">
        <v>7.925882297504093E-3</v>
      </c>
      <c r="C230" s="74">
        <v>-4.7057009999999996E-3</v>
      </c>
    </row>
    <row r="231" spans="1:3" x14ac:dyDescent="0.25">
      <c r="A231" s="13">
        <v>45793</v>
      </c>
      <c r="B231" s="26">
        <v>3.7321369381725665E-2</v>
      </c>
      <c r="C231" s="74">
        <v>5.2734004000000001E-2</v>
      </c>
    </row>
    <row r="232" spans="1:3" x14ac:dyDescent="0.25">
      <c r="A232" s="13">
        <v>45800</v>
      </c>
      <c r="B232" s="26">
        <v>-9.0034506459251325E-3</v>
      </c>
      <c r="C232" s="74">
        <v>-2.6107778000000002E-2</v>
      </c>
    </row>
    <row r="233" spans="1:3" x14ac:dyDescent="0.25">
      <c r="A233" s="13">
        <v>45807</v>
      </c>
      <c r="B233" s="26">
        <v>2.2613063784794815E-2</v>
      </c>
      <c r="C233" s="74">
        <v>1.8761587999999999E-2</v>
      </c>
    </row>
    <row r="234" spans="1:3" x14ac:dyDescent="0.25">
      <c r="A234" s="13">
        <v>45814</v>
      </c>
      <c r="B234" s="26">
        <v>2.1765639853070597E-2</v>
      </c>
      <c r="C234" s="74">
        <v>1.4999082E-2</v>
      </c>
    </row>
    <row r="235" spans="1:3" x14ac:dyDescent="0.25">
      <c r="A235" s="13">
        <v>45821</v>
      </c>
      <c r="B235" s="26">
        <v>9.7367653957667871E-3</v>
      </c>
      <c r="C235" s="74">
        <v>-3.8980410000000001E-3</v>
      </c>
    </row>
    <row r="236" spans="1:3" x14ac:dyDescent="0.25">
      <c r="A236" s="13">
        <v>45828</v>
      </c>
      <c r="B236" s="26">
        <v>5.1373303473444872E-3</v>
      </c>
      <c r="C236" s="74">
        <v>-1.5275919999999999E-3</v>
      </c>
    </row>
    <row r="237" spans="1:3" x14ac:dyDescent="0.25">
      <c r="A237" s="13">
        <v>45835</v>
      </c>
      <c r="B237" s="26">
        <v>3.8835359703992017E-2</v>
      </c>
      <c r="C237" s="74">
        <v>3.4389323999999999E-2</v>
      </c>
    </row>
    <row r="238" spans="1:3" x14ac:dyDescent="0.25">
      <c r="A238" s="13">
        <v>45841</v>
      </c>
      <c r="B238" s="26">
        <v>5.8475206943026424E-3</v>
      </c>
      <c r="C238" s="74">
        <v>1.7216762E-2</v>
      </c>
    </row>
    <row r="239" spans="1:3" x14ac:dyDescent="0.25">
      <c r="A239" s="13">
        <v>45849</v>
      </c>
      <c r="B239" s="26">
        <v>8.980786671673768E-3</v>
      </c>
      <c r="C239" s="74">
        <v>-3.1213579999999999E-3</v>
      </c>
    </row>
    <row r="240" spans="1:3" x14ac:dyDescent="0.25">
      <c r="A240" s="13">
        <v>45856</v>
      </c>
      <c r="B240" s="26">
        <v>1.3371217076225177E-2</v>
      </c>
      <c r="C240" s="74">
        <v>5.9171750000000002E-3</v>
      </c>
    </row>
    <row r="241" spans="1:3" x14ac:dyDescent="0.25">
      <c r="A241" s="13">
        <v>45863</v>
      </c>
      <c r="B241" s="26">
        <v>7.175874522094821E-3</v>
      </c>
      <c r="C241" s="74">
        <v>1.4586813000000001E-2</v>
      </c>
    </row>
    <row r="242" spans="1:3" x14ac:dyDescent="0.25">
      <c r="A242" s="13">
        <v>45870</v>
      </c>
      <c r="B242" s="26">
        <v>2.0244825086953119E-2</v>
      </c>
      <c r="C242" s="74">
        <v>-2.3577846E-2</v>
      </c>
    </row>
    <row r="243" spans="1:3" x14ac:dyDescent="0.25">
      <c r="A243" s="13">
        <v>45877</v>
      </c>
      <c r="B243" s="26">
        <v>-3.9495519960119118E-3</v>
      </c>
      <c r="C243" s="74">
        <v>2.4277043000000002E-2</v>
      </c>
    </row>
    <row r="244" spans="1:3" x14ac:dyDescent="0.25">
      <c r="A244" s="13">
        <v>45884</v>
      </c>
      <c r="B244" s="26">
        <v>-3.5822032866850389E-3</v>
      </c>
      <c r="C244" s="74">
        <v>9.4451959999999995E-3</v>
      </c>
    </row>
    <row r="245" spans="1:3" x14ac:dyDescent="0.25">
      <c r="A245" s="13">
        <v>45891</v>
      </c>
      <c r="B245" s="26">
        <v>-2.3273379507704427E-2</v>
      </c>
      <c r="C245" s="74">
        <v>2.65285E-3</v>
      </c>
    </row>
    <row r="246" spans="1:3" x14ac:dyDescent="0.25">
      <c r="A246" s="13">
        <v>45898</v>
      </c>
      <c r="B246" s="26">
        <v>-1.0646393529660677E-3</v>
      </c>
      <c r="C246" s="74">
        <v>-1.0283720000000001E-3</v>
      </c>
    </row>
    <row r="247" spans="1:3" x14ac:dyDescent="0.25">
      <c r="A247" s="13">
        <v>45905</v>
      </c>
      <c r="B247" s="26">
        <v>-2.307126775579393E-2</v>
      </c>
      <c r="C247" s="74">
        <v>3.2878299999999998E-3</v>
      </c>
    </row>
    <row r="248" spans="1:3" x14ac:dyDescent="0.25">
      <c r="A248" s="13">
        <v>45912</v>
      </c>
      <c r="B248" s="26">
        <v>3.0100988727103234E-2</v>
      </c>
      <c r="C248" s="74">
        <v>1.5858989E-2</v>
      </c>
    </row>
    <row r="249" spans="1:3" x14ac:dyDescent="0.25">
      <c r="A249" s="13">
        <v>45919</v>
      </c>
      <c r="B249" s="26">
        <v>1.5748101532692776E-2</v>
      </c>
      <c r="C249" s="74">
        <v>1.2160738000000001E-2</v>
      </c>
    </row>
    <row r="250" spans="1:3" x14ac:dyDescent="0.25">
      <c r="A250" s="13">
        <v>45926</v>
      </c>
      <c r="B250" s="26">
        <v>-1.2491976923834264E-2</v>
      </c>
      <c r="C250" s="74">
        <v>-3.1000229999999999E-3</v>
      </c>
    </row>
    <row r="251" spans="1:3" x14ac:dyDescent="0.25">
      <c r="A251" s="13">
        <v>45933</v>
      </c>
      <c r="B251" s="26">
        <v>1.1515916184654897E-2</v>
      </c>
      <c r="C251" s="74">
        <v>1.0850857E-2</v>
      </c>
    </row>
    <row r="252" spans="1:3" x14ac:dyDescent="0.25">
      <c r="A252" s="13">
        <v>45940</v>
      </c>
      <c r="B252" s="26">
        <v>-1.2351264518146795E-2</v>
      </c>
      <c r="C252" s="74">
        <v>-2.4312891E-2</v>
      </c>
    </row>
    <row r="253" spans="1:3" x14ac:dyDescent="0.25">
      <c r="A253" s="13">
        <v>45947</v>
      </c>
      <c r="B253" s="26">
        <v>5.1276847356109901E-3</v>
      </c>
      <c r="C253" s="74">
        <v>1.7016381000000001E-2</v>
      </c>
    </row>
    <row r="254" spans="1:3" x14ac:dyDescent="0.25">
      <c r="A254" s="13">
        <v>45954</v>
      </c>
      <c r="B254" s="26">
        <v>1.9529455287512008E-2</v>
      </c>
      <c r="C254" s="74">
        <v>1.9159662000000001E-2</v>
      </c>
    </row>
    <row r="255" spans="1:3" x14ac:dyDescent="0.25">
      <c r="A255" s="13">
        <v>45961</v>
      </c>
      <c r="B255" s="26">
        <v>-1.1076984303489284E-2</v>
      </c>
      <c r="C255" s="74">
        <v>7.1425899999999999E-3</v>
      </c>
    </row>
    <row r="256" spans="1:3" x14ac:dyDescent="0.25">
      <c r="A256" s="13">
        <v>45968</v>
      </c>
      <c r="B256" s="26">
        <v>-4.0536044388546071E-2</v>
      </c>
      <c r="C256" s="74">
        <v>-1.6286129999999999E-2</v>
      </c>
    </row>
    <row r="257" spans="1:3" x14ac:dyDescent="0.25">
      <c r="A257" s="13">
        <v>45975</v>
      </c>
      <c r="B257" s="26">
        <v>2.6890991520616251E-2</v>
      </c>
      <c r="C257" s="74">
        <v>7.8915400000000003E-4</v>
      </c>
    </row>
    <row r="258" spans="1:3" x14ac:dyDescent="0.25">
      <c r="A258" s="13">
        <v>45982</v>
      </c>
      <c r="B258" s="26">
        <v>-7.2869091876263031E-2</v>
      </c>
      <c r="C258" s="74">
        <v>-1.9470966999999999E-2</v>
      </c>
    </row>
    <row r="259" spans="1:3" x14ac:dyDescent="0.25">
      <c r="A259" s="13">
        <v>45989</v>
      </c>
      <c r="B259" s="26">
        <v>4.2129164782984965E-2</v>
      </c>
      <c r="C259" s="74">
        <v>3.7270932999999999E-2</v>
      </c>
    </row>
    <row r="260" spans="1:3" x14ac:dyDescent="0.25">
      <c r="A260" s="13">
        <v>45996</v>
      </c>
      <c r="B260" s="26">
        <v>-1.7987475653493495E-2</v>
      </c>
      <c r="C260" s="74">
        <v>3.1113709999999999E-3</v>
      </c>
    </row>
    <row r="261" spans="1:3" x14ac:dyDescent="0.25">
      <c r="A261" s="13">
        <v>46003</v>
      </c>
      <c r="B261" s="26">
        <v>-9.5827250884757686E-3</v>
      </c>
      <c r="C261" s="74">
        <v>-6.2572410000000002E-3</v>
      </c>
    </row>
    <row r="262" spans="1:3" x14ac:dyDescent="0.25">
      <c r="A262" s="13">
        <v>46010</v>
      </c>
      <c r="B262" s="26">
        <v>1.5443123043794272E-2</v>
      </c>
      <c r="C262" s="74">
        <v>1.038438E-3</v>
      </c>
    </row>
    <row r="263" spans="1:3" x14ac:dyDescent="0.25">
      <c r="A263" s="13">
        <v>46017</v>
      </c>
      <c r="B263" s="26">
        <v>3.6837245419295678E-3</v>
      </c>
      <c r="C263" s="74">
        <v>1.3964437E-2</v>
      </c>
    </row>
    <row r="264" spans="1:3" x14ac:dyDescent="0.25">
      <c r="A264" s="13">
        <v>46024</v>
      </c>
      <c r="B264" s="26">
        <v>-3.0284377036702923E-2</v>
      </c>
      <c r="C264" s="74">
        <v>-1.0313180999999999E-2</v>
      </c>
    </row>
    <row r="265" spans="1:3" x14ac:dyDescent="0.25">
      <c r="A265" s="13">
        <v>46031</v>
      </c>
      <c r="B265" s="26">
        <v>1.3405504214297665E-2</v>
      </c>
      <c r="C265" s="74">
        <v>1.5719186E-2</v>
      </c>
    </row>
    <row r="266" spans="1:3" x14ac:dyDescent="0.25">
      <c r="A266" s="13">
        <v>46038</v>
      </c>
      <c r="B266" s="26">
        <v>-4.0519148195868313E-2</v>
      </c>
      <c r="C266" s="74">
        <v>-3.7710259999999998E-3</v>
      </c>
    </row>
    <row r="267" spans="1:3" x14ac:dyDescent="0.25">
      <c r="A267" s="13">
        <v>46045</v>
      </c>
      <c r="B267" s="26">
        <v>1.3243182607433616E-2</v>
      </c>
      <c r="C267" s="74">
        <v>-3.5158310000000001E-3</v>
      </c>
    </row>
    <row r="268" spans="1:3" x14ac:dyDescent="0.25">
      <c r="A268" s="13">
        <v>46052</v>
      </c>
      <c r="B268" s="26">
        <v>-7.6531823325989859E-2</v>
      </c>
      <c r="C268" s="74">
        <v>3.38653E-3</v>
      </c>
    </row>
    <row r="269" spans="1:3" x14ac:dyDescent="0.25">
      <c r="A269" s="13">
        <v>46059</v>
      </c>
      <c r="B269" s="26">
        <v>-6.7745009573038362E-2</v>
      </c>
      <c r="C269" s="74">
        <v>-9.69873E-4</v>
      </c>
    </row>
    <row r="270" spans="1:3" x14ac:dyDescent="0.25">
      <c r="A270" s="13">
        <v>46066</v>
      </c>
      <c r="B270" s="26">
        <v>4.4873576989104221E-4</v>
      </c>
      <c r="C270" s="74">
        <v>-1.3866954000000001E-2</v>
      </c>
    </row>
    <row r="271" spans="1:3" x14ac:dyDescent="0.25">
      <c r="A271" s="13">
        <v>46073</v>
      </c>
      <c r="B271" s="26">
        <v>-7.9321629872991951E-3</v>
      </c>
      <c r="C271" s="74">
        <v>1.0728207E-2</v>
      </c>
    </row>
    <row r="272" spans="1:3" x14ac:dyDescent="0.25">
      <c r="A272" s="13">
        <v>46080</v>
      </c>
      <c r="B272" s="26">
        <v>-1.1303327109662071E-2</v>
      </c>
      <c r="C272" s="74">
        <v>-4.4330039999999999E-3</v>
      </c>
    </row>
    <row r="273" spans="1:3" x14ac:dyDescent="0.25">
      <c r="A273" s="13">
        <v>46087</v>
      </c>
      <c r="B273" s="26">
        <v>4.1299591648468324E-2</v>
      </c>
      <c r="C273" s="74">
        <v>-2.0186406E-2</v>
      </c>
    </row>
    <row r="274" spans="1:3" x14ac:dyDescent="0.25">
      <c r="A274" s="13">
        <v>46094</v>
      </c>
      <c r="B274" s="26">
        <v>-3.2790502597568605E-2</v>
      </c>
      <c r="C274" s="74">
        <v>-1.5998479999999999E-2</v>
      </c>
    </row>
    <row r="275" spans="1:3" x14ac:dyDescent="0.25">
      <c r="A275" s="13">
        <v>46101</v>
      </c>
      <c r="B275" s="26">
        <v>-3.4584737954640947E-2</v>
      </c>
      <c r="C275" s="74">
        <v>-1.8954518E-2</v>
      </c>
    </row>
    <row r="276" spans="1:3" x14ac:dyDescent="0.25">
      <c r="A276" s="13">
        <v>46108</v>
      </c>
      <c r="B276" s="26">
        <v>-6.5729191673760554E-2</v>
      </c>
      <c r="C276" s="74">
        <v>-2.1152740999999999E-2</v>
      </c>
    </row>
    <row r="277" spans="1:3" x14ac:dyDescent="0.25">
      <c r="A277" s="13">
        <v>46114</v>
      </c>
      <c r="B277" s="26">
        <v>4.6780847479765651E-2</v>
      </c>
      <c r="C277" s="74">
        <v>3.3575895000000001E-2</v>
      </c>
    </row>
    <row r="278" spans="1:3" x14ac:dyDescent="0.25">
      <c r="A278" s="13">
        <v>46122</v>
      </c>
      <c r="B278" s="26">
        <v>-6.9351373564794944E-3</v>
      </c>
      <c r="C278" s="74">
        <v>3.5578190000000003E-2</v>
      </c>
    </row>
    <row r="279" spans="1:3" x14ac:dyDescent="0.25">
      <c r="A279" s="13">
        <v>46129</v>
      </c>
      <c r="B279" s="26">
        <v>0.13999518459650176</v>
      </c>
      <c r="C279" s="74">
        <v>4.5353513999999998E-2</v>
      </c>
    </row>
    <row r="280" spans="1:3" x14ac:dyDescent="0.25">
      <c r="A280" s="13">
        <v>46136</v>
      </c>
      <c r="B280" s="26">
        <v>4.3283581335418122E-3</v>
      </c>
      <c r="C280" s="74">
        <v>5.4756789999999998E-3</v>
      </c>
    </row>
    <row r="281" spans="1:3" x14ac:dyDescent="0.25">
      <c r="A281" s="13">
        <v>46143</v>
      </c>
      <c r="B281" s="26">
        <v>-2.39743601169129E-2</v>
      </c>
      <c r="C281" s="74">
        <v>9.0773639999999992E-3</v>
      </c>
    </row>
    <row r="282" spans="1:3" ht="20" thickBot="1" x14ac:dyDescent="0.3">
      <c r="A282" s="20">
        <v>46150</v>
      </c>
      <c r="B282" s="26">
        <v>1.6407505833788034E-3</v>
      </c>
      <c r="C282" s="74">
        <v>2.3348167999999999E-2</v>
      </c>
    </row>
    <row r="283" spans="1:3" x14ac:dyDescent="0.25">
      <c r="C283" s="72"/>
    </row>
    <row r="284" spans="1:3" x14ac:dyDescent="0.25">
      <c r="C284" s="72"/>
    </row>
    <row r="285" spans="1:3" x14ac:dyDescent="0.25">
      <c r="C285" s="72"/>
    </row>
    <row r="286" spans="1:3" x14ac:dyDescent="0.25">
      <c r="C286" s="72"/>
    </row>
    <row r="287" spans="1:3" x14ac:dyDescent="0.25">
      <c r="C287" s="72"/>
    </row>
    <row r="288" spans="1:3" x14ac:dyDescent="0.25">
      <c r="C288" s="72"/>
    </row>
    <row r="289" spans="3:3" x14ac:dyDescent="0.25">
      <c r="C289" s="72"/>
    </row>
    <row r="290" spans="3:3" x14ac:dyDescent="0.25">
      <c r="C290" s="72"/>
    </row>
    <row r="291" spans="3:3" x14ac:dyDescent="0.25">
      <c r="C291" s="72"/>
    </row>
    <row r="292" spans="3:3" x14ac:dyDescent="0.25">
      <c r="C292" s="72"/>
    </row>
    <row r="293" spans="3:3" x14ac:dyDescent="0.25">
      <c r="C293" s="72"/>
    </row>
    <row r="294" spans="3:3" x14ac:dyDescent="0.25">
      <c r="C294" s="72"/>
    </row>
    <row r="295" spans="3:3" x14ac:dyDescent="0.25">
      <c r="C295" s="72"/>
    </row>
    <row r="296" spans="3:3" x14ac:dyDescent="0.25">
      <c r="C296" s="72"/>
    </row>
    <row r="297" spans="3:3" x14ac:dyDescent="0.25">
      <c r="C297" s="72"/>
    </row>
    <row r="298" spans="3:3" x14ac:dyDescent="0.25">
      <c r="C298" s="72"/>
    </row>
    <row r="299" spans="3:3" x14ac:dyDescent="0.25">
      <c r="C299" s="72"/>
    </row>
    <row r="300" spans="3:3" x14ac:dyDescent="0.25">
      <c r="C300" s="72"/>
    </row>
    <row r="301" spans="3:3" x14ac:dyDescent="0.25">
      <c r="C301" s="72"/>
    </row>
    <row r="302" spans="3:3" x14ac:dyDescent="0.25">
      <c r="C302" s="72"/>
    </row>
    <row r="303" spans="3:3" x14ac:dyDescent="0.25">
      <c r="C303" s="72"/>
    </row>
    <row r="304" spans="3:3" x14ac:dyDescent="0.25">
      <c r="C304" s="72"/>
    </row>
    <row r="305" spans="3:3" x14ac:dyDescent="0.25">
      <c r="C305" s="72"/>
    </row>
    <row r="306" spans="3:3" x14ac:dyDescent="0.25">
      <c r="C306" s="72"/>
    </row>
    <row r="307" spans="3:3" x14ac:dyDescent="0.25">
      <c r="C307" s="72"/>
    </row>
    <row r="308" spans="3:3" x14ac:dyDescent="0.25">
      <c r="C308" s="72"/>
    </row>
    <row r="309" spans="3:3" x14ac:dyDescent="0.25">
      <c r="C309" s="72"/>
    </row>
    <row r="310" spans="3:3" x14ac:dyDescent="0.25">
      <c r="C310" s="72"/>
    </row>
    <row r="311" spans="3:3" x14ac:dyDescent="0.25">
      <c r="C311" s="72"/>
    </row>
    <row r="312" spans="3:3" x14ac:dyDescent="0.25">
      <c r="C312" s="72"/>
    </row>
    <row r="313" spans="3:3" x14ac:dyDescent="0.25">
      <c r="C313" s="72"/>
    </row>
    <row r="314" spans="3:3" x14ac:dyDescent="0.25">
      <c r="C314" s="72"/>
    </row>
    <row r="315" spans="3:3" x14ac:dyDescent="0.25">
      <c r="C315" s="72"/>
    </row>
    <row r="316" spans="3:3" x14ac:dyDescent="0.25">
      <c r="C316" s="72"/>
    </row>
    <row r="317" spans="3:3" x14ac:dyDescent="0.25">
      <c r="C317" s="72"/>
    </row>
    <row r="318" spans="3:3" x14ac:dyDescent="0.25">
      <c r="C318" s="72"/>
    </row>
    <row r="319" spans="3:3" x14ac:dyDescent="0.25">
      <c r="C319" s="72"/>
    </row>
    <row r="320" spans="3:3" x14ac:dyDescent="0.25">
      <c r="C320" s="72"/>
    </row>
    <row r="321" spans="3:3" x14ac:dyDescent="0.25">
      <c r="C321" s="72"/>
    </row>
    <row r="322" spans="3:3" x14ac:dyDescent="0.25">
      <c r="C322" s="72"/>
    </row>
    <row r="323" spans="3:3" x14ac:dyDescent="0.25">
      <c r="C323" s="72"/>
    </row>
    <row r="324" spans="3:3" x14ac:dyDescent="0.25">
      <c r="C324" s="72"/>
    </row>
    <row r="325" spans="3:3" x14ac:dyDescent="0.25">
      <c r="C325" s="72"/>
    </row>
    <row r="326" spans="3:3" x14ac:dyDescent="0.25">
      <c r="C326" s="72"/>
    </row>
    <row r="327" spans="3:3" x14ac:dyDescent="0.25">
      <c r="C327" s="72"/>
    </row>
    <row r="328" spans="3:3" x14ac:dyDescent="0.25">
      <c r="C328" s="72"/>
    </row>
    <row r="329" spans="3:3" x14ac:dyDescent="0.25">
      <c r="C329" s="72"/>
    </row>
    <row r="330" spans="3:3" x14ac:dyDescent="0.25">
      <c r="C330" s="72"/>
    </row>
    <row r="331" spans="3:3" x14ac:dyDescent="0.25">
      <c r="C331" s="72"/>
    </row>
    <row r="332" spans="3:3" x14ac:dyDescent="0.25">
      <c r="C332" s="72"/>
    </row>
    <row r="333" spans="3:3" x14ac:dyDescent="0.25">
      <c r="C333" s="72"/>
    </row>
    <row r="334" spans="3:3" x14ac:dyDescent="0.25">
      <c r="C334" s="72"/>
    </row>
    <row r="335" spans="3:3" x14ac:dyDescent="0.25">
      <c r="C335" s="72"/>
    </row>
    <row r="336" spans="3:3" x14ac:dyDescent="0.25">
      <c r="C336" s="72"/>
    </row>
    <row r="337" spans="3:3" x14ac:dyDescent="0.25">
      <c r="C337" s="72"/>
    </row>
    <row r="338" spans="3:3" x14ac:dyDescent="0.25">
      <c r="C338" s="72"/>
    </row>
    <row r="339" spans="3:3" x14ac:dyDescent="0.25">
      <c r="C339" s="72"/>
    </row>
    <row r="340" spans="3:3" x14ac:dyDescent="0.25">
      <c r="C340" s="72"/>
    </row>
    <row r="341" spans="3:3" x14ac:dyDescent="0.25">
      <c r="C341" s="72"/>
    </row>
    <row r="342" spans="3:3" x14ac:dyDescent="0.25">
      <c r="C342" s="72"/>
    </row>
    <row r="343" spans="3:3" x14ac:dyDescent="0.25">
      <c r="C343" s="72"/>
    </row>
    <row r="344" spans="3:3" x14ac:dyDescent="0.25">
      <c r="C344" s="72"/>
    </row>
    <row r="345" spans="3:3" x14ac:dyDescent="0.25">
      <c r="C345" s="72"/>
    </row>
    <row r="346" spans="3:3" x14ac:dyDescent="0.25">
      <c r="C346" s="72"/>
    </row>
    <row r="347" spans="3:3" x14ac:dyDescent="0.25">
      <c r="C347" s="72"/>
    </row>
    <row r="348" spans="3:3" x14ac:dyDescent="0.25">
      <c r="C348" s="72"/>
    </row>
    <row r="349" spans="3:3" x14ac:dyDescent="0.25">
      <c r="C349" s="72"/>
    </row>
    <row r="350" spans="3:3" x14ac:dyDescent="0.25">
      <c r="C350" s="72"/>
    </row>
    <row r="351" spans="3:3" x14ac:dyDescent="0.25">
      <c r="C351" s="72"/>
    </row>
    <row r="352" spans="3:3" x14ac:dyDescent="0.25">
      <c r="C352" s="72"/>
    </row>
    <row r="353" spans="3:3" x14ac:dyDescent="0.25">
      <c r="C353" s="72"/>
    </row>
    <row r="354" spans="3:3" x14ac:dyDescent="0.25">
      <c r="C354" s="72"/>
    </row>
    <row r="355" spans="3:3" x14ac:dyDescent="0.25">
      <c r="C355" s="72"/>
    </row>
    <row r="356" spans="3:3" x14ac:dyDescent="0.25">
      <c r="C356" s="72"/>
    </row>
    <row r="357" spans="3:3" x14ac:dyDescent="0.25">
      <c r="C357" s="72"/>
    </row>
    <row r="358" spans="3:3" x14ac:dyDescent="0.25">
      <c r="C358" s="72"/>
    </row>
    <row r="359" spans="3:3" x14ac:dyDescent="0.25">
      <c r="C359" s="72"/>
    </row>
    <row r="360" spans="3:3" x14ac:dyDescent="0.25">
      <c r="C360" s="72"/>
    </row>
    <row r="361" spans="3:3" x14ac:dyDescent="0.25">
      <c r="C361" s="72"/>
    </row>
    <row r="362" spans="3:3" x14ac:dyDescent="0.25">
      <c r="C362" s="72"/>
    </row>
    <row r="363" spans="3:3" x14ac:dyDescent="0.25">
      <c r="C363" s="72"/>
    </row>
    <row r="364" spans="3:3" x14ac:dyDescent="0.25">
      <c r="C364" s="72"/>
    </row>
    <row r="365" spans="3:3" x14ac:dyDescent="0.25">
      <c r="C365" s="72"/>
    </row>
    <row r="366" spans="3:3" x14ac:dyDescent="0.25">
      <c r="C366" s="72"/>
    </row>
    <row r="367" spans="3:3" x14ac:dyDescent="0.25">
      <c r="C367" s="72"/>
    </row>
    <row r="368" spans="3:3" x14ac:dyDescent="0.25">
      <c r="C368" s="72"/>
    </row>
    <row r="369" spans="3:3" x14ac:dyDescent="0.25">
      <c r="C369" s="72"/>
    </row>
    <row r="370" spans="3:3" x14ac:dyDescent="0.25">
      <c r="C370" s="72"/>
    </row>
    <row r="371" spans="3:3" x14ac:dyDescent="0.25">
      <c r="C371" s="72"/>
    </row>
    <row r="372" spans="3:3" x14ac:dyDescent="0.25">
      <c r="C372" s="72"/>
    </row>
    <row r="373" spans="3:3" x14ac:dyDescent="0.25">
      <c r="C373" s="72"/>
    </row>
    <row r="374" spans="3:3" x14ac:dyDescent="0.25">
      <c r="C374" s="72"/>
    </row>
    <row r="375" spans="3:3" x14ac:dyDescent="0.25">
      <c r="C375" s="72"/>
    </row>
    <row r="376" spans="3:3" x14ac:dyDescent="0.25">
      <c r="C376" s="72"/>
    </row>
    <row r="377" spans="3:3" x14ac:dyDescent="0.25">
      <c r="C377" s="72"/>
    </row>
    <row r="378" spans="3:3" x14ac:dyDescent="0.25">
      <c r="C378" s="72"/>
    </row>
    <row r="379" spans="3:3" x14ac:dyDescent="0.25">
      <c r="C379" s="72"/>
    </row>
    <row r="380" spans="3:3" x14ac:dyDescent="0.25">
      <c r="C380" s="72"/>
    </row>
    <row r="381" spans="3:3" x14ac:dyDescent="0.25">
      <c r="C381" s="72"/>
    </row>
    <row r="382" spans="3:3" x14ac:dyDescent="0.25">
      <c r="C382" s="72"/>
    </row>
    <row r="383" spans="3:3" x14ac:dyDescent="0.25">
      <c r="C383" s="72"/>
    </row>
    <row r="384" spans="3:3" x14ac:dyDescent="0.25">
      <c r="C384" s="72"/>
    </row>
    <row r="385" spans="3:3" x14ac:dyDescent="0.25">
      <c r="C385" s="72"/>
    </row>
    <row r="386" spans="3:3" x14ac:dyDescent="0.25">
      <c r="C386" s="72"/>
    </row>
    <row r="387" spans="3:3" x14ac:dyDescent="0.25">
      <c r="C387" s="72"/>
    </row>
    <row r="388" spans="3:3" x14ac:dyDescent="0.25">
      <c r="C388" s="72"/>
    </row>
    <row r="389" spans="3:3" x14ac:dyDescent="0.25">
      <c r="C389" s="72"/>
    </row>
    <row r="390" spans="3:3" x14ac:dyDescent="0.25">
      <c r="C390" s="72"/>
    </row>
    <row r="391" spans="3:3" x14ac:dyDescent="0.25">
      <c r="C391" s="72"/>
    </row>
    <row r="392" spans="3:3" x14ac:dyDescent="0.25">
      <c r="C392" s="72"/>
    </row>
    <row r="393" spans="3:3" x14ac:dyDescent="0.25">
      <c r="C393" s="72"/>
    </row>
    <row r="394" spans="3:3" x14ac:dyDescent="0.25">
      <c r="C394" s="72"/>
    </row>
    <row r="395" spans="3:3" x14ac:dyDescent="0.25">
      <c r="C395" s="72"/>
    </row>
    <row r="396" spans="3:3" x14ac:dyDescent="0.25">
      <c r="C396" s="72"/>
    </row>
    <row r="397" spans="3:3" x14ac:dyDescent="0.25">
      <c r="C397" s="72"/>
    </row>
    <row r="398" spans="3:3" x14ac:dyDescent="0.25">
      <c r="C398" s="72"/>
    </row>
    <row r="399" spans="3:3" x14ac:dyDescent="0.25">
      <c r="C399" s="72"/>
    </row>
    <row r="400" spans="3:3" x14ac:dyDescent="0.25">
      <c r="C400" s="72"/>
    </row>
    <row r="401" spans="3:3" x14ac:dyDescent="0.25">
      <c r="C401" s="72"/>
    </row>
    <row r="402" spans="3:3" x14ac:dyDescent="0.25">
      <c r="C402" s="72"/>
    </row>
    <row r="403" spans="3:3" x14ac:dyDescent="0.25">
      <c r="C403" s="72"/>
    </row>
    <row r="404" spans="3:3" x14ac:dyDescent="0.25">
      <c r="C404" s="72"/>
    </row>
    <row r="405" spans="3:3" x14ac:dyDescent="0.25">
      <c r="C405" s="72"/>
    </row>
    <row r="406" spans="3:3" x14ac:dyDescent="0.25">
      <c r="C406" s="72"/>
    </row>
    <row r="407" spans="3:3" x14ac:dyDescent="0.25">
      <c r="C407" s="72"/>
    </row>
    <row r="408" spans="3:3" x14ac:dyDescent="0.25">
      <c r="C408" s="72"/>
    </row>
    <row r="409" spans="3:3" x14ac:dyDescent="0.25">
      <c r="C409" s="72"/>
    </row>
    <row r="410" spans="3:3" x14ac:dyDescent="0.25">
      <c r="C410" s="72"/>
    </row>
    <row r="411" spans="3:3" x14ac:dyDescent="0.25">
      <c r="C411" s="72"/>
    </row>
    <row r="412" spans="3:3" x14ac:dyDescent="0.25">
      <c r="C412" s="72"/>
    </row>
    <row r="413" spans="3:3" x14ac:dyDescent="0.25">
      <c r="C413" s="72"/>
    </row>
    <row r="414" spans="3:3" x14ac:dyDescent="0.25">
      <c r="C414" s="72"/>
    </row>
    <row r="415" spans="3:3" x14ac:dyDescent="0.25">
      <c r="C415" s="72"/>
    </row>
    <row r="416" spans="3:3" x14ac:dyDescent="0.25">
      <c r="C416" s="72"/>
    </row>
    <row r="417" spans="3:3" x14ac:dyDescent="0.25">
      <c r="C417" s="72"/>
    </row>
    <row r="418" spans="3:3" x14ac:dyDescent="0.25">
      <c r="C418" s="72"/>
    </row>
    <row r="419" spans="3:3" x14ac:dyDescent="0.25">
      <c r="C419" s="72"/>
    </row>
    <row r="420" spans="3:3" x14ac:dyDescent="0.25">
      <c r="C420" s="72"/>
    </row>
    <row r="421" spans="3:3" x14ac:dyDescent="0.25">
      <c r="C421" s="72"/>
    </row>
    <row r="422" spans="3:3" x14ac:dyDescent="0.25">
      <c r="C422" s="72"/>
    </row>
    <row r="423" spans="3:3" x14ac:dyDescent="0.25">
      <c r="C423" s="72"/>
    </row>
    <row r="424" spans="3:3" x14ac:dyDescent="0.25">
      <c r="C424" s="72"/>
    </row>
    <row r="425" spans="3:3" x14ac:dyDescent="0.25">
      <c r="C425" s="72"/>
    </row>
    <row r="426" spans="3:3" x14ac:dyDescent="0.25">
      <c r="C426" s="72"/>
    </row>
    <row r="427" spans="3:3" x14ac:dyDescent="0.25">
      <c r="C427" s="72"/>
    </row>
    <row r="428" spans="3:3" x14ac:dyDescent="0.25">
      <c r="C428" s="72"/>
    </row>
    <row r="429" spans="3:3" x14ac:dyDescent="0.25">
      <c r="C429" s="72"/>
    </row>
    <row r="430" spans="3:3" x14ac:dyDescent="0.25">
      <c r="C430" s="72"/>
    </row>
    <row r="431" spans="3:3" x14ac:dyDescent="0.25">
      <c r="C431" s="72"/>
    </row>
    <row r="432" spans="3:3" x14ac:dyDescent="0.25">
      <c r="C432" s="72"/>
    </row>
    <row r="433" spans="3:3" x14ac:dyDescent="0.25">
      <c r="C433" s="72"/>
    </row>
    <row r="434" spans="3:3" x14ac:dyDescent="0.25">
      <c r="C434" s="72"/>
    </row>
    <row r="435" spans="3:3" x14ac:dyDescent="0.25">
      <c r="C435" s="72"/>
    </row>
    <row r="436" spans="3:3" x14ac:dyDescent="0.25">
      <c r="C436" s="72"/>
    </row>
    <row r="437" spans="3:3" x14ac:dyDescent="0.25">
      <c r="C437" s="72"/>
    </row>
    <row r="438" spans="3:3" x14ac:dyDescent="0.25">
      <c r="C438" s="72"/>
    </row>
    <row r="439" spans="3:3" x14ac:dyDescent="0.25">
      <c r="C439" s="72"/>
    </row>
    <row r="440" spans="3:3" x14ac:dyDescent="0.25">
      <c r="C440" s="72"/>
    </row>
    <row r="441" spans="3:3" x14ac:dyDescent="0.25">
      <c r="C441" s="72"/>
    </row>
    <row r="442" spans="3:3" x14ac:dyDescent="0.25">
      <c r="C442" s="72"/>
    </row>
    <row r="443" spans="3:3" x14ac:dyDescent="0.25">
      <c r="C443" s="72"/>
    </row>
    <row r="444" spans="3:3" x14ac:dyDescent="0.25">
      <c r="C444" s="72"/>
    </row>
    <row r="445" spans="3:3" x14ac:dyDescent="0.25">
      <c r="C445" s="72"/>
    </row>
    <row r="446" spans="3:3" x14ac:dyDescent="0.25">
      <c r="C446" s="72"/>
    </row>
    <row r="447" spans="3:3" x14ac:dyDescent="0.25">
      <c r="C447" s="72"/>
    </row>
    <row r="448" spans="3:3" x14ac:dyDescent="0.25">
      <c r="C448" s="72"/>
    </row>
    <row r="449" spans="3:3" x14ac:dyDescent="0.25">
      <c r="C449" s="72"/>
    </row>
    <row r="450" spans="3:3" x14ac:dyDescent="0.25">
      <c r="C450" s="72"/>
    </row>
    <row r="451" spans="3:3" x14ac:dyDescent="0.25">
      <c r="C451" s="72"/>
    </row>
    <row r="452" spans="3:3" x14ac:dyDescent="0.25">
      <c r="C452" s="72"/>
    </row>
    <row r="453" spans="3:3" x14ac:dyDescent="0.25">
      <c r="C453" s="72"/>
    </row>
    <row r="454" spans="3:3" x14ac:dyDescent="0.25">
      <c r="C454" s="72"/>
    </row>
    <row r="455" spans="3:3" x14ac:dyDescent="0.25">
      <c r="C455" s="72"/>
    </row>
    <row r="456" spans="3:3" x14ac:dyDescent="0.25">
      <c r="C456" s="72"/>
    </row>
    <row r="457" spans="3:3" x14ac:dyDescent="0.25">
      <c r="C457" s="72"/>
    </row>
    <row r="458" spans="3:3" x14ac:dyDescent="0.25">
      <c r="C458" s="72"/>
    </row>
    <row r="459" spans="3:3" x14ac:dyDescent="0.25">
      <c r="C459" s="72"/>
    </row>
    <row r="460" spans="3:3" x14ac:dyDescent="0.25">
      <c r="C460" s="72"/>
    </row>
    <row r="461" spans="3:3" x14ac:dyDescent="0.25">
      <c r="C461" s="72"/>
    </row>
    <row r="462" spans="3:3" x14ac:dyDescent="0.25">
      <c r="C462" s="72"/>
    </row>
    <row r="463" spans="3:3" x14ac:dyDescent="0.25">
      <c r="C463" s="72"/>
    </row>
    <row r="464" spans="3:3" x14ac:dyDescent="0.25">
      <c r="C464" s="72"/>
    </row>
    <row r="465" spans="3:3" x14ac:dyDescent="0.25">
      <c r="C465" s="72"/>
    </row>
    <row r="466" spans="3:3" x14ac:dyDescent="0.25">
      <c r="C466" s="72"/>
    </row>
    <row r="467" spans="3:3" x14ac:dyDescent="0.25">
      <c r="C467" s="72"/>
    </row>
    <row r="468" spans="3:3" x14ac:dyDescent="0.25">
      <c r="C468" s="72"/>
    </row>
    <row r="469" spans="3:3" x14ac:dyDescent="0.25">
      <c r="C469" s="72"/>
    </row>
    <row r="470" spans="3:3" x14ac:dyDescent="0.25">
      <c r="C470" s="72"/>
    </row>
    <row r="471" spans="3:3" x14ac:dyDescent="0.25">
      <c r="C471" s="72"/>
    </row>
    <row r="472" spans="3:3" x14ac:dyDescent="0.25">
      <c r="C472" s="72"/>
    </row>
    <row r="473" spans="3:3" x14ac:dyDescent="0.25">
      <c r="C473" s="72"/>
    </row>
    <row r="474" spans="3:3" x14ac:dyDescent="0.25">
      <c r="C474" s="72"/>
    </row>
    <row r="475" spans="3:3" x14ac:dyDescent="0.25">
      <c r="C475" s="72"/>
    </row>
    <row r="476" spans="3:3" x14ac:dyDescent="0.25">
      <c r="C476" s="72"/>
    </row>
    <row r="477" spans="3:3" x14ac:dyDescent="0.25">
      <c r="C477" s="72"/>
    </row>
    <row r="478" spans="3:3" x14ac:dyDescent="0.25">
      <c r="C478" s="72"/>
    </row>
    <row r="479" spans="3:3" x14ac:dyDescent="0.25">
      <c r="C479" s="72"/>
    </row>
    <row r="480" spans="3:3" x14ac:dyDescent="0.25">
      <c r="C480" s="72"/>
    </row>
    <row r="481" spans="3:3" x14ac:dyDescent="0.25">
      <c r="C481" s="72"/>
    </row>
    <row r="482" spans="3:3" x14ac:dyDescent="0.25">
      <c r="C482" s="72"/>
    </row>
    <row r="483" spans="3:3" x14ac:dyDescent="0.25">
      <c r="C483" s="72"/>
    </row>
    <row r="484" spans="3:3" x14ac:dyDescent="0.25">
      <c r="C484" s="72"/>
    </row>
    <row r="485" spans="3:3" x14ac:dyDescent="0.25">
      <c r="C485" s="72"/>
    </row>
    <row r="486" spans="3:3" x14ac:dyDescent="0.25">
      <c r="C486" s="72"/>
    </row>
    <row r="487" spans="3:3" x14ac:dyDescent="0.25">
      <c r="C487" s="72"/>
    </row>
    <row r="488" spans="3:3" x14ac:dyDescent="0.25">
      <c r="C488" s="72"/>
    </row>
    <row r="489" spans="3:3" x14ac:dyDescent="0.25">
      <c r="C489" s="72"/>
    </row>
    <row r="490" spans="3:3" x14ac:dyDescent="0.25">
      <c r="C490" s="72"/>
    </row>
    <row r="491" spans="3:3" x14ac:dyDescent="0.25">
      <c r="C491" s="72"/>
    </row>
    <row r="492" spans="3:3" x14ac:dyDescent="0.25">
      <c r="C492" s="72"/>
    </row>
    <row r="493" spans="3:3" x14ac:dyDescent="0.25">
      <c r="C493" s="72"/>
    </row>
    <row r="494" spans="3:3" x14ac:dyDescent="0.25">
      <c r="C494" s="72"/>
    </row>
    <row r="495" spans="3:3" x14ac:dyDescent="0.25">
      <c r="C495" s="72"/>
    </row>
    <row r="496" spans="3:3" x14ac:dyDescent="0.25">
      <c r="C496" s="72"/>
    </row>
    <row r="497" spans="3:3" x14ac:dyDescent="0.25">
      <c r="C497" s="72"/>
    </row>
    <row r="498" spans="3:3" x14ac:dyDescent="0.25">
      <c r="C498" s="72"/>
    </row>
    <row r="499" spans="3:3" x14ac:dyDescent="0.25">
      <c r="C499" s="72"/>
    </row>
    <row r="500" spans="3:3" x14ac:dyDescent="0.25">
      <c r="C500" s="72"/>
    </row>
    <row r="501" spans="3:3" x14ac:dyDescent="0.25">
      <c r="C501" s="72"/>
    </row>
    <row r="502" spans="3:3" x14ac:dyDescent="0.25">
      <c r="C502" s="72"/>
    </row>
    <row r="503" spans="3:3" x14ac:dyDescent="0.25">
      <c r="C503" s="72"/>
    </row>
    <row r="504" spans="3:3" x14ac:dyDescent="0.25">
      <c r="C504" s="72"/>
    </row>
    <row r="505" spans="3:3" x14ac:dyDescent="0.25">
      <c r="C505" s="72"/>
    </row>
    <row r="506" spans="3:3" x14ac:dyDescent="0.25">
      <c r="C506" s="72"/>
    </row>
    <row r="507" spans="3:3" x14ac:dyDescent="0.25">
      <c r="C507" s="72"/>
    </row>
    <row r="508" spans="3:3" x14ac:dyDescent="0.25">
      <c r="C508" s="72"/>
    </row>
    <row r="509" spans="3:3" x14ac:dyDescent="0.25">
      <c r="C509" s="72"/>
    </row>
    <row r="510" spans="3:3" x14ac:dyDescent="0.25">
      <c r="C510" s="72"/>
    </row>
    <row r="511" spans="3:3" x14ac:dyDescent="0.25">
      <c r="C511" s="72"/>
    </row>
    <row r="512" spans="3:3" x14ac:dyDescent="0.25">
      <c r="C512" s="72"/>
    </row>
    <row r="513" spans="3:3" x14ac:dyDescent="0.25">
      <c r="C513" s="72"/>
    </row>
    <row r="514" spans="3:3" x14ac:dyDescent="0.25">
      <c r="C514" s="72"/>
    </row>
    <row r="515" spans="3:3" x14ac:dyDescent="0.25">
      <c r="C515" s="72"/>
    </row>
    <row r="516" spans="3:3" x14ac:dyDescent="0.25">
      <c r="C516" s="72"/>
    </row>
    <row r="517" spans="3:3" x14ac:dyDescent="0.25">
      <c r="C517" s="72"/>
    </row>
    <row r="518" spans="3:3" x14ac:dyDescent="0.25">
      <c r="C518" s="72"/>
    </row>
    <row r="519" spans="3:3" x14ac:dyDescent="0.25">
      <c r="C519" s="72"/>
    </row>
    <row r="520" spans="3:3" x14ac:dyDescent="0.25">
      <c r="C520" s="72"/>
    </row>
    <row r="521" spans="3:3" x14ac:dyDescent="0.25">
      <c r="C521" s="72"/>
    </row>
    <row r="522" spans="3:3" x14ac:dyDescent="0.25">
      <c r="C522" s="72"/>
    </row>
    <row r="523" spans="3:3" x14ac:dyDescent="0.25">
      <c r="C523" s="72"/>
    </row>
    <row r="524" spans="3:3" x14ac:dyDescent="0.25">
      <c r="C524" s="72"/>
    </row>
    <row r="525" spans="3:3" x14ac:dyDescent="0.25">
      <c r="C525" s="72"/>
    </row>
    <row r="526" spans="3:3" x14ac:dyDescent="0.25">
      <c r="C526" s="72"/>
    </row>
    <row r="527" spans="3:3" x14ac:dyDescent="0.25">
      <c r="C527" s="72"/>
    </row>
    <row r="528" spans="3:3" x14ac:dyDescent="0.25">
      <c r="C528" s="72"/>
    </row>
    <row r="529" spans="3:3" x14ac:dyDescent="0.25">
      <c r="C529" s="72"/>
    </row>
    <row r="530" spans="3:3" x14ac:dyDescent="0.25">
      <c r="C530" s="72"/>
    </row>
    <row r="531" spans="3:3" x14ac:dyDescent="0.25">
      <c r="C531" s="72"/>
    </row>
    <row r="532" spans="3:3" x14ac:dyDescent="0.25">
      <c r="C532" s="72"/>
    </row>
    <row r="533" spans="3:3" x14ac:dyDescent="0.25">
      <c r="C533" s="72"/>
    </row>
    <row r="534" spans="3:3" x14ac:dyDescent="0.25">
      <c r="C534" s="72"/>
    </row>
    <row r="535" spans="3:3" x14ac:dyDescent="0.25">
      <c r="C535" s="72"/>
    </row>
    <row r="536" spans="3:3" x14ac:dyDescent="0.25">
      <c r="C536" s="72"/>
    </row>
    <row r="537" spans="3:3" x14ac:dyDescent="0.25">
      <c r="C537" s="72"/>
    </row>
    <row r="538" spans="3:3" x14ac:dyDescent="0.25">
      <c r="C538" s="72"/>
    </row>
    <row r="539" spans="3:3" x14ac:dyDescent="0.25">
      <c r="C539" s="72"/>
    </row>
    <row r="540" spans="3:3" x14ac:dyDescent="0.25">
      <c r="C540" s="72"/>
    </row>
    <row r="541" spans="3:3" x14ac:dyDescent="0.25">
      <c r="C541" s="72"/>
    </row>
    <row r="542" spans="3:3" x14ac:dyDescent="0.25">
      <c r="C542" s="72"/>
    </row>
    <row r="543" spans="3:3" x14ac:dyDescent="0.25">
      <c r="C543" s="72"/>
    </row>
    <row r="544" spans="3:3" x14ac:dyDescent="0.25">
      <c r="C544" s="72"/>
    </row>
    <row r="545" spans="3:3" x14ac:dyDescent="0.25">
      <c r="C545" s="72"/>
    </row>
    <row r="546" spans="3:3" x14ac:dyDescent="0.25">
      <c r="C546" s="72"/>
    </row>
    <row r="547" spans="3:3" x14ac:dyDescent="0.25">
      <c r="C547" s="72"/>
    </row>
    <row r="548" spans="3:3" x14ac:dyDescent="0.25">
      <c r="C548" s="72"/>
    </row>
    <row r="549" spans="3:3" x14ac:dyDescent="0.25">
      <c r="C549" s="72"/>
    </row>
    <row r="550" spans="3:3" x14ac:dyDescent="0.25">
      <c r="C550" s="72"/>
    </row>
    <row r="551" spans="3:3" x14ac:dyDescent="0.25">
      <c r="C551" s="72"/>
    </row>
    <row r="552" spans="3:3" x14ac:dyDescent="0.25">
      <c r="C552" s="72"/>
    </row>
    <row r="553" spans="3:3" x14ac:dyDescent="0.25">
      <c r="C553" s="72"/>
    </row>
    <row r="554" spans="3:3" x14ac:dyDescent="0.25">
      <c r="C554" s="72"/>
    </row>
    <row r="555" spans="3:3" x14ac:dyDescent="0.25">
      <c r="C555" s="72"/>
    </row>
    <row r="556" spans="3:3" x14ac:dyDescent="0.25">
      <c r="C556" s="72"/>
    </row>
    <row r="557" spans="3:3" x14ac:dyDescent="0.25">
      <c r="C557" s="72"/>
    </row>
    <row r="558" spans="3:3" x14ac:dyDescent="0.25">
      <c r="C558" s="72"/>
    </row>
    <row r="559" spans="3:3" x14ac:dyDescent="0.25">
      <c r="C559" s="72"/>
    </row>
    <row r="560" spans="3:3" x14ac:dyDescent="0.25">
      <c r="C560" s="72"/>
    </row>
    <row r="561" spans="3:3" x14ac:dyDescent="0.25">
      <c r="C561" s="72"/>
    </row>
    <row r="562" spans="3:3" x14ac:dyDescent="0.25">
      <c r="C562" s="72"/>
    </row>
    <row r="563" spans="3:3" x14ac:dyDescent="0.25">
      <c r="C563" s="72"/>
    </row>
    <row r="564" spans="3:3" x14ac:dyDescent="0.25">
      <c r="C564" s="72"/>
    </row>
    <row r="565" spans="3:3" x14ac:dyDescent="0.25">
      <c r="C565" s="72"/>
    </row>
    <row r="566" spans="3:3" x14ac:dyDescent="0.25">
      <c r="C566" s="72"/>
    </row>
    <row r="567" spans="3:3" x14ac:dyDescent="0.25">
      <c r="C567" s="72"/>
    </row>
    <row r="568" spans="3:3" x14ac:dyDescent="0.25">
      <c r="C568" s="72"/>
    </row>
    <row r="569" spans="3:3" x14ac:dyDescent="0.25">
      <c r="C569" s="72"/>
    </row>
    <row r="570" spans="3:3" x14ac:dyDescent="0.25">
      <c r="C570" s="72"/>
    </row>
    <row r="571" spans="3:3" x14ac:dyDescent="0.25">
      <c r="C571" s="72"/>
    </row>
    <row r="572" spans="3:3" x14ac:dyDescent="0.25">
      <c r="C572" s="72"/>
    </row>
    <row r="573" spans="3:3" x14ac:dyDescent="0.25">
      <c r="C573" s="72"/>
    </row>
    <row r="574" spans="3:3" x14ac:dyDescent="0.25">
      <c r="C574" s="72"/>
    </row>
    <row r="575" spans="3:3" x14ac:dyDescent="0.25">
      <c r="C575" s="72"/>
    </row>
    <row r="576" spans="3:3" x14ac:dyDescent="0.25">
      <c r="C576" s="72"/>
    </row>
    <row r="577" spans="3:3" x14ac:dyDescent="0.25">
      <c r="C577" s="72"/>
    </row>
    <row r="578" spans="3:3" x14ac:dyDescent="0.25">
      <c r="C578" s="72"/>
    </row>
    <row r="579" spans="3:3" x14ac:dyDescent="0.25">
      <c r="C579" s="72"/>
    </row>
    <row r="580" spans="3:3" x14ac:dyDescent="0.25">
      <c r="C580" s="72"/>
    </row>
    <row r="581" spans="3:3" x14ac:dyDescent="0.25">
      <c r="C581" s="72"/>
    </row>
    <row r="582" spans="3:3" x14ac:dyDescent="0.25">
      <c r="C582" s="72"/>
    </row>
    <row r="583" spans="3:3" x14ac:dyDescent="0.25">
      <c r="C583" s="72"/>
    </row>
    <row r="584" spans="3:3" x14ac:dyDescent="0.25">
      <c r="C584" s="72"/>
    </row>
    <row r="585" spans="3:3" x14ac:dyDescent="0.25">
      <c r="C585" s="72"/>
    </row>
    <row r="586" spans="3:3" x14ac:dyDescent="0.25">
      <c r="C586" s="72"/>
    </row>
    <row r="587" spans="3:3" x14ac:dyDescent="0.25">
      <c r="C587" s="72"/>
    </row>
    <row r="588" spans="3:3" x14ac:dyDescent="0.25">
      <c r="C588" s="72"/>
    </row>
    <row r="589" spans="3:3" x14ac:dyDescent="0.25">
      <c r="C589" s="72"/>
    </row>
    <row r="590" spans="3:3" x14ac:dyDescent="0.25">
      <c r="C590" s="72"/>
    </row>
    <row r="591" spans="3:3" x14ac:dyDescent="0.25">
      <c r="C591" s="72"/>
    </row>
    <row r="592" spans="3:3" x14ac:dyDescent="0.25">
      <c r="C592" s="72"/>
    </row>
    <row r="593" spans="3:3" x14ac:dyDescent="0.25">
      <c r="C593" s="72"/>
    </row>
    <row r="594" spans="3:3" x14ac:dyDescent="0.25">
      <c r="C594" s="72"/>
    </row>
    <row r="595" spans="3:3" x14ac:dyDescent="0.25">
      <c r="C595" s="72"/>
    </row>
    <row r="596" spans="3:3" x14ac:dyDescent="0.25">
      <c r="C596" s="72"/>
    </row>
    <row r="597" spans="3:3" x14ac:dyDescent="0.25">
      <c r="C597" s="72"/>
    </row>
    <row r="598" spans="3:3" x14ac:dyDescent="0.25">
      <c r="C598" s="72"/>
    </row>
    <row r="599" spans="3:3" x14ac:dyDescent="0.25">
      <c r="C599" s="72"/>
    </row>
    <row r="600" spans="3:3" x14ac:dyDescent="0.25">
      <c r="C600" s="72"/>
    </row>
    <row r="601" spans="3:3" x14ac:dyDescent="0.25">
      <c r="C601" s="72"/>
    </row>
    <row r="602" spans="3:3" x14ac:dyDescent="0.25">
      <c r="C602" s="72"/>
    </row>
    <row r="603" spans="3:3" x14ac:dyDescent="0.25">
      <c r="C603" s="72"/>
    </row>
    <row r="604" spans="3:3" x14ac:dyDescent="0.25">
      <c r="C604" s="72"/>
    </row>
    <row r="605" spans="3:3" x14ac:dyDescent="0.25">
      <c r="C605" s="72"/>
    </row>
    <row r="606" spans="3:3" x14ac:dyDescent="0.25">
      <c r="C606" s="72"/>
    </row>
    <row r="607" spans="3:3" x14ac:dyDescent="0.25">
      <c r="C607" s="72"/>
    </row>
    <row r="608" spans="3:3" x14ac:dyDescent="0.25">
      <c r="C608" s="72"/>
    </row>
    <row r="609" spans="3:3" x14ac:dyDescent="0.25">
      <c r="C609" s="72"/>
    </row>
    <row r="610" spans="3:3" x14ac:dyDescent="0.25">
      <c r="C610" s="72"/>
    </row>
    <row r="611" spans="3:3" x14ac:dyDescent="0.25">
      <c r="C611" s="72"/>
    </row>
    <row r="612" spans="3:3" x14ac:dyDescent="0.25">
      <c r="C612" s="72"/>
    </row>
    <row r="613" spans="3:3" x14ac:dyDescent="0.25">
      <c r="C613" s="72"/>
    </row>
    <row r="614" spans="3:3" x14ac:dyDescent="0.25">
      <c r="C614" s="72"/>
    </row>
    <row r="615" spans="3:3" x14ac:dyDescent="0.25">
      <c r="C615" s="72"/>
    </row>
    <row r="616" spans="3:3" x14ac:dyDescent="0.25">
      <c r="C616" s="72"/>
    </row>
    <row r="617" spans="3:3" x14ac:dyDescent="0.25">
      <c r="C617" s="72"/>
    </row>
    <row r="618" spans="3:3" x14ac:dyDescent="0.25">
      <c r="C618" s="72"/>
    </row>
    <row r="619" spans="3:3" x14ac:dyDescent="0.25">
      <c r="C619" s="72"/>
    </row>
    <row r="620" spans="3:3" x14ac:dyDescent="0.25">
      <c r="C620" s="72"/>
    </row>
    <row r="621" spans="3:3" x14ac:dyDescent="0.25">
      <c r="C621" s="72"/>
    </row>
    <row r="622" spans="3:3" x14ac:dyDescent="0.25">
      <c r="C622" s="72"/>
    </row>
    <row r="623" spans="3:3" x14ac:dyDescent="0.25">
      <c r="C623" s="72"/>
    </row>
    <row r="624" spans="3:3" x14ac:dyDescent="0.25">
      <c r="C624" s="72"/>
    </row>
    <row r="625" spans="3:3" x14ac:dyDescent="0.25">
      <c r="C625" s="72"/>
    </row>
    <row r="626" spans="3:3" x14ac:dyDescent="0.25">
      <c r="C626" s="72"/>
    </row>
    <row r="627" spans="3:3" x14ac:dyDescent="0.25">
      <c r="C627" s="72"/>
    </row>
    <row r="628" spans="3:3" x14ac:dyDescent="0.25">
      <c r="C628" s="72"/>
    </row>
    <row r="629" spans="3:3" x14ac:dyDescent="0.25">
      <c r="C629" s="72"/>
    </row>
    <row r="630" spans="3:3" x14ac:dyDescent="0.25">
      <c r="C630" s="72"/>
    </row>
    <row r="631" spans="3:3" x14ac:dyDescent="0.25">
      <c r="C631" s="72"/>
    </row>
    <row r="632" spans="3:3" x14ac:dyDescent="0.25">
      <c r="C632" s="72"/>
    </row>
    <row r="633" spans="3:3" x14ac:dyDescent="0.25">
      <c r="C633" s="72"/>
    </row>
    <row r="634" spans="3:3" x14ac:dyDescent="0.25">
      <c r="C634" s="72"/>
    </row>
    <row r="635" spans="3:3" x14ac:dyDescent="0.25">
      <c r="C635" s="72"/>
    </row>
    <row r="636" spans="3:3" x14ac:dyDescent="0.25">
      <c r="C636" s="72"/>
    </row>
    <row r="637" spans="3:3" x14ac:dyDescent="0.25">
      <c r="C637" s="72"/>
    </row>
    <row r="638" spans="3:3" x14ac:dyDescent="0.25">
      <c r="C638" s="72"/>
    </row>
    <row r="639" spans="3:3" x14ac:dyDescent="0.25">
      <c r="C639" s="72"/>
    </row>
    <row r="640" spans="3:3" x14ac:dyDescent="0.25">
      <c r="C640" s="72"/>
    </row>
    <row r="641" spans="3:3" x14ac:dyDescent="0.25">
      <c r="C641" s="72"/>
    </row>
    <row r="642" spans="3:3" x14ac:dyDescent="0.25">
      <c r="C642" s="72"/>
    </row>
    <row r="643" spans="3:3" x14ac:dyDescent="0.25">
      <c r="C643" s="72"/>
    </row>
    <row r="644" spans="3:3" x14ac:dyDescent="0.25">
      <c r="C644" s="72"/>
    </row>
    <row r="645" spans="3:3" x14ac:dyDescent="0.25">
      <c r="C645" s="72"/>
    </row>
    <row r="646" spans="3:3" x14ac:dyDescent="0.25">
      <c r="C646" s="72"/>
    </row>
    <row r="647" spans="3:3" x14ac:dyDescent="0.25">
      <c r="C647" s="72"/>
    </row>
    <row r="648" spans="3:3" x14ac:dyDescent="0.25">
      <c r="C648" s="72"/>
    </row>
    <row r="649" spans="3:3" x14ac:dyDescent="0.25">
      <c r="C649" s="72"/>
    </row>
    <row r="650" spans="3:3" x14ac:dyDescent="0.25">
      <c r="C650" s="72"/>
    </row>
    <row r="651" spans="3:3" x14ac:dyDescent="0.25">
      <c r="C651" s="72"/>
    </row>
    <row r="652" spans="3:3" x14ac:dyDescent="0.25">
      <c r="C652" s="72"/>
    </row>
    <row r="653" spans="3:3" x14ac:dyDescent="0.25">
      <c r="C653" s="72"/>
    </row>
    <row r="654" spans="3:3" x14ac:dyDescent="0.25">
      <c r="C654" s="72"/>
    </row>
    <row r="655" spans="3:3" x14ac:dyDescent="0.25">
      <c r="C655" s="72"/>
    </row>
    <row r="656" spans="3:3" x14ac:dyDescent="0.25">
      <c r="C656" s="72"/>
    </row>
    <row r="657" spans="3:3" x14ac:dyDescent="0.25">
      <c r="C657" s="72"/>
    </row>
    <row r="658" spans="3:3" x14ac:dyDescent="0.25">
      <c r="C658" s="72"/>
    </row>
    <row r="659" spans="3:3" x14ac:dyDescent="0.25">
      <c r="C659" s="72"/>
    </row>
    <row r="660" spans="3:3" x14ac:dyDescent="0.25">
      <c r="C660" s="72"/>
    </row>
    <row r="661" spans="3:3" x14ac:dyDescent="0.25">
      <c r="C661" s="72"/>
    </row>
    <row r="662" spans="3:3" x14ac:dyDescent="0.25">
      <c r="C662" s="72"/>
    </row>
    <row r="663" spans="3:3" x14ac:dyDescent="0.25">
      <c r="C663" s="72"/>
    </row>
    <row r="664" spans="3:3" x14ac:dyDescent="0.25">
      <c r="C664" s="72"/>
    </row>
    <row r="665" spans="3:3" x14ac:dyDescent="0.25">
      <c r="C665" s="72"/>
    </row>
    <row r="666" spans="3:3" x14ac:dyDescent="0.25">
      <c r="C666" s="72"/>
    </row>
    <row r="667" spans="3:3" x14ac:dyDescent="0.25">
      <c r="C667" s="72"/>
    </row>
    <row r="668" spans="3:3" x14ac:dyDescent="0.25">
      <c r="C668" s="72"/>
    </row>
    <row r="669" spans="3:3" x14ac:dyDescent="0.25">
      <c r="C669" s="72"/>
    </row>
    <row r="670" spans="3:3" x14ac:dyDescent="0.25">
      <c r="C670" s="72"/>
    </row>
    <row r="671" spans="3:3" x14ac:dyDescent="0.25">
      <c r="C671" s="72"/>
    </row>
    <row r="672" spans="3:3" x14ac:dyDescent="0.25">
      <c r="C672" s="72"/>
    </row>
    <row r="673" spans="3:3" x14ac:dyDescent="0.25">
      <c r="C673" s="72"/>
    </row>
    <row r="674" spans="3:3" x14ac:dyDescent="0.25">
      <c r="C674" s="72"/>
    </row>
    <row r="675" spans="3:3" x14ac:dyDescent="0.25">
      <c r="C675" s="72"/>
    </row>
    <row r="676" spans="3:3" x14ac:dyDescent="0.25">
      <c r="C676" s="72"/>
    </row>
    <row r="677" spans="3:3" x14ac:dyDescent="0.25">
      <c r="C677" s="72"/>
    </row>
    <row r="678" spans="3:3" x14ac:dyDescent="0.25">
      <c r="C678" s="72"/>
    </row>
    <row r="679" spans="3:3" x14ac:dyDescent="0.25">
      <c r="C679" s="72"/>
    </row>
    <row r="680" spans="3:3" x14ac:dyDescent="0.25">
      <c r="C680" s="72"/>
    </row>
    <row r="681" spans="3:3" x14ac:dyDescent="0.25">
      <c r="C681" s="72"/>
    </row>
    <row r="682" spans="3:3" x14ac:dyDescent="0.25">
      <c r="C682" s="72"/>
    </row>
    <row r="683" spans="3:3" x14ac:dyDescent="0.25">
      <c r="C683" s="72"/>
    </row>
    <row r="684" spans="3:3" x14ac:dyDescent="0.25">
      <c r="C684" s="72"/>
    </row>
    <row r="685" spans="3:3" x14ac:dyDescent="0.25">
      <c r="C685" s="72"/>
    </row>
    <row r="686" spans="3:3" x14ac:dyDescent="0.25">
      <c r="C686" s="72"/>
    </row>
    <row r="687" spans="3:3" x14ac:dyDescent="0.25">
      <c r="C687" s="72"/>
    </row>
    <row r="688" spans="3:3" x14ac:dyDescent="0.25">
      <c r="C688" s="72"/>
    </row>
    <row r="689" spans="3:3" x14ac:dyDescent="0.25">
      <c r="C689" s="72"/>
    </row>
    <row r="690" spans="3:3" x14ac:dyDescent="0.25">
      <c r="C690" s="72"/>
    </row>
    <row r="691" spans="3:3" x14ac:dyDescent="0.25">
      <c r="C691" s="72"/>
    </row>
    <row r="692" spans="3:3" x14ac:dyDescent="0.25">
      <c r="C692" s="72"/>
    </row>
    <row r="693" spans="3:3" x14ac:dyDescent="0.25">
      <c r="C693" s="72"/>
    </row>
    <row r="694" spans="3:3" x14ac:dyDescent="0.25">
      <c r="C694" s="72"/>
    </row>
    <row r="695" spans="3:3" x14ac:dyDescent="0.25">
      <c r="C695" s="72"/>
    </row>
    <row r="696" spans="3:3" x14ac:dyDescent="0.25">
      <c r="C696" s="72"/>
    </row>
    <row r="697" spans="3:3" x14ac:dyDescent="0.25">
      <c r="C697" s="72"/>
    </row>
    <row r="698" spans="3:3" x14ac:dyDescent="0.25">
      <c r="C698" s="72"/>
    </row>
    <row r="699" spans="3:3" x14ac:dyDescent="0.25">
      <c r="C699" s="72"/>
    </row>
    <row r="700" spans="3:3" x14ac:dyDescent="0.25">
      <c r="C700" s="72"/>
    </row>
    <row r="701" spans="3:3" x14ac:dyDescent="0.25">
      <c r="C701" s="72"/>
    </row>
    <row r="702" spans="3:3" x14ac:dyDescent="0.25">
      <c r="C702" s="72"/>
    </row>
    <row r="703" spans="3:3" x14ac:dyDescent="0.25">
      <c r="C703" s="72"/>
    </row>
    <row r="704" spans="3:3" x14ac:dyDescent="0.25">
      <c r="C704" s="72"/>
    </row>
    <row r="705" spans="3:3" x14ac:dyDescent="0.25">
      <c r="C705" s="72"/>
    </row>
    <row r="706" spans="3:3" x14ac:dyDescent="0.25">
      <c r="C706" s="72"/>
    </row>
    <row r="707" spans="3:3" x14ac:dyDescent="0.25">
      <c r="C707" s="72"/>
    </row>
    <row r="708" spans="3:3" x14ac:dyDescent="0.25">
      <c r="C708" s="72"/>
    </row>
    <row r="709" spans="3:3" x14ac:dyDescent="0.25">
      <c r="C709" s="72"/>
    </row>
    <row r="710" spans="3:3" x14ac:dyDescent="0.25">
      <c r="C710" s="72"/>
    </row>
    <row r="711" spans="3:3" x14ac:dyDescent="0.25">
      <c r="C711" s="72"/>
    </row>
    <row r="712" spans="3:3" x14ac:dyDescent="0.25">
      <c r="C712" s="72"/>
    </row>
    <row r="713" spans="3:3" x14ac:dyDescent="0.25">
      <c r="C713" s="72"/>
    </row>
    <row r="714" spans="3:3" x14ac:dyDescent="0.25">
      <c r="C714" s="72"/>
    </row>
    <row r="715" spans="3:3" x14ac:dyDescent="0.25">
      <c r="C715" s="72"/>
    </row>
    <row r="716" spans="3:3" x14ac:dyDescent="0.25">
      <c r="C716" s="72"/>
    </row>
    <row r="717" spans="3:3" x14ac:dyDescent="0.25">
      <c r="C717" s="72"/>
    </row>
    <row r="718" spans="3:3" x14ac:dyDescent="0.25">
      <c r="C718" s="72"/>
    </row>
    <row r="719" spans="3:3" x14ac:dyDescent="0.25">
      <c r="C719" s="72"/>
    </row>
    <row r="720" spans="3:3" x14ac:dyDescent="0.25">
      <c r="C720" s="72"/>
    </row>
    <row r="721" spans="3:3" x14ac:dyDescent="0.25">
      <c r="C721" s="72"/>
    </row>
    <row r="722" spans="3:3" x14ac:dyDescent="0.25">
      <c r="C722" s="72"/>
    </row>
    <row r="723" spans="3:3" x14ac:dyDescent="0.25">
      <c r="C723" s="72"/>
    </row>
    <row r="724" spans="3:3" x14ac:dyDescent="0.25">
      <c r="C724" s="72"/>
    </row>
    <row r="725" spans="3:3" x14ac:dyDescent="0.25">
      <c r="C725" s="72"/>
    </row>
    <row r="726" spans="3:3" x14ac:dyDescent="0.25">
      <c r="C726" s="72"/>
    </row>
    <row r="727" spans="3:3" x14ac:dyDescent="0.25">
      <c r="C727" s="72"/>
    </row>
    <row r="728" spans="3:3" x14ac:dyDescent="0.25">
      <c r="C728" s="72"/>
    </row>
    <row r="729" spans="3:3" x14ac:dyDescent="0.25">
      <c r="C729" s="72"/>
    </row>
    <row r="730" spans="3:3" x14ac:dyDescent="0.25">
      <c r="C730" s="72"/>
    </row>
    <row r="731" spans="3:3" x14ac:dyDescent="0.25">
      <c r="C731" s="72"/>
    </row>
    <row r="732" spans="3:3" x14ac:dyDescent="0.25">
      <c r="C732" s="72"/>
    </row>
    <row r="733" spans="3:3" x14ac:dyDescent="0.25">
      <c r="C733" s="72"/>
    </row>
    <row r="734" spans="3:3" x14ac:dyDescent="0.25">
      <c r="C734" s="72"/>
    </row>
    <row r="735" spans="3:3" x14ac:dyDescent="0.25">
      <c r="C735" s="72"/>
    </row>
    <row r="736" spans="3:3" x14ac:dyDescent="0.25">
      <c r="C736" s="72"/>
    </row>
    <row r="737" spans="3:3" x14ac:dyDescent="0.25">
      <c r="C737" s="72"/>
    </row>
    <row r="738" spans="3:3" x14ac:dyDescent="0.25">
      <c r="C738" s="72"/>
    </row>
    <row r="739" spans="3:3" x14ac:dyDescent="0.25">
      <c r="C739" s="72"/>
    </row>
    <row r="740" spans="3:3" x14ac:dyDescent="0.25">
      <c r="C740" s="72"/>
    </row>
    <row r="741" spans="3:3" x14ac:dyDescent="0.25">
      <c r="C741" s="72"/>
    </row>
    <row r="742" spans="3:3" x14ac:dyDescent="0.25">
      <c r="C742" s="72"/>
    </row>
    <row r="743" spans="3:3" x14ac:dyDescent="0.25">
      <c r="C743" s="72"/>
    </row>
    <row r="744" spans="3:3" x14ac:dyDescent="0.25">
      <c r="C744" s="72"/>
    </row>
    <row r="745" spans="3:3" x14ac:dyDescent="0.25">
      <c r="C745" s="72"/>
    </row>
    <row r="746" spans="3:3" x14ac:dyDescent="0.25">
      <c r="C746" s="72"/>
    </row>
    <row r="747" spans="3:3" x14ac:dyDescent="0.25">
      <c r="C747" s="72"/>
    </row>
    <row r="748" spans="3:3" x14ac:dyDescent="0.25">
      <c r="C748" s="72"/>
    </row>
    <row r="749" spans="3:3" x14ac:dyDescent="0.25">
      <c r="C749" s="72"/>
    </row>
    <row r="750" spans="3:3" x14ac:dyDescent="0.25">
      <c r="C750" s="72"/>
    </row>
    <row r="751" spans="3:3" x14ac:dyDescent="0.25">
      <c r="C751" s="72"/>
    </row>
    <row r="752" spans="3:3" x14ac:dyDescent="0.25">
      <c r="C752" s="72"/>
    </row>
    <row r="753" spans="3:3" x14ac:dyDescent="0.25">
      <c r="C753" s="72"/>
    </row>
    <row r="754" spans="3:3" x14ac:dyDescent="0.25">
      <c r="C754" s="72"/>
    </row>
    <row r="755" spans="3:3" x14ac:dyDescent="0.25">
      <c r="C755" s="72"/>
    </row>
    <row r="756" spans="3:3" x14ac:dyDescent="0.25">
      <c r="C756" s="72"/>
    </row>
    <row r="757" spans="3:3" x14ac:dyDescent="0.25">
      <c r="C757" s="72"/>
    </row>
    <row r="758" spans="3:3" x14ac:dyDescent="0.25">
      <c r="C758" s="72"/>
    </row>
    <row r="759" spans="3:3" x14ac:dyDescent="0.25">
      <c r="C759" s="72"/>
    </row>
    <row r="760" spans="3:3" x14ac:dyDescent="0.25">
      <c r="C760" s="72"/>
    </row>
    <row r="761" spans="3:3" x14ac:dyDescent="0.25">
      <c r="C761" s="72"/>
    </row>
    <row r="762" spans="3:3" x14ac:dyDescent="0.25">
      <c r="C762" s="72"/>
    </row>
    <row r="763" spans="3:3" x14ac:dyDescent="0.25">
      <c r="C763" s="72"/>
    </row>
    <row r="764" spans="3:3" x14ac:dyDescent="0.25">
      <c r="C764" s="72"/>
    </row>
    <row r="765" spans="3:3" x14ac:dyDescent="0.25">
      <c r="C765" s="72"/>
    </row>
    <row r="766" spans="3:3" x14ac:dyDescent="0.25">
      <c r="C766" s="72"/>
    </row>
    <row r="767" spans="3:3" x14ac:dyDescent="0.25">
      <c r="C767" s="72"/>
    </row>
    <row r="768" spans="3:3" x14ac:dyDescent="0.25">
      <c r="C768" s="72"/>
    </row>
    <row r="769" spans="3:3" x14ac:dyDescent="0.25">
      <c r="C769" s="72"/>
    </row>
    <row r="770" spans="3:3" x14ac:dyDescent="0.25">
      <c r="C770" s="72"/>
    </row>
    <row r="771" spans="3:3" x14ac:dyDescent="0.25">
      <c r="C771" s="72"/>
    </row>
    <row r="772" spans="3:3" x14ac:dyDescent="0.25">
      <c r="C772" s="72"/>
    </row>
    <row r="773" spans="3:3" x14ac:dyDescent="0.25">
      <c r="C773" s="72"/>
    </row>
    <row r="774" spans="3:3" x14ac:dyDescent="0.25">
      <c r="C774" s="72"/>
    </row>
    <row r="775" spans="3:3" x14ac:dyDescent="0.25">
      <c r="C775" s="72"/>
    </row>
    <row r="776" spans="3:3" x14ac:dyDescent="0.25">
      <c r="C776" s="72"/>
    </row>
    <row r="777" spans="3:3" x14ac:dyDescent="0.25">
      <c r="C777" s="72"/>
    </row>
    <row r="778" spans="3:3" x14ac:dyDescent="0.25">
      <c r="C778" s="72"/>
    </row>
    <row r="779" spans="3:3" x14ac:dyDescent="0.25">
      <c r="C779" s="72"/>
    </row>
    <row r="780" spans="3:3" x14ac:dyDescent="0.25">
      <c r="C780" s="72"/>
    </row>
    <row r="781" spans="3:3" x14ac:dyDescent="0.25">
      <c r="C781" s="72"/>
    </row>
    <row r="782" spans="3:3" x14ac:dyDescent="0.25">
      <c r="C782" s="72"/>
    </row>
    <row r="783" spans="3:3" x14ac:dyDescent="0.25">
      <c r="C783" s="72"/>
    </row>
    <row r="784" spans="3:3" x14ac:dyDescent="0.25">
      <c r="C784" s="72"/>
    </row>
    <row r="785" spans="3:3" x14ac:dyDescent="0.25">
      <c r="C785" s="72"/>
    </row>
    <row r="786" spans="3:3" x14ac:dyDescent="0.25">
      <c r="C786" s="72"/>
    </row>
    <row r="787" spans="3:3" x14ac:dyDescent="0.25">
      <c r="C787" s="72"/>
    </row>
    <row r="788" spans="3:3" x14ac:dyDescent="0.25">
      <c r="C788" s="72"/>
    </row>
    <row r="789" spans="3:3" x14ac:dyDescent="0.25">
      <c r="C789" s="72"/>
    </row>
    <row r="790" spans="3:3" x14ac:dyDescent="0.25">
      <c r="C790" s="72"/>
    </row>
    <row r="791" spans="3:3" x14ac:dyDescent="0.25">
      <c r="C791" s="72"/>
    </row>
    <row r="792" spans="3:3" x14ac:dyDescent="0.25">
      <c r="C792" s="72"/>
    </row>
    <row r="793" spans="3:3" x14ac:dyDescent="0.25">
      <c r="C793" s="72"/>
    </row>
    <row r="794" spans="3:3" x14ac:dyDescent="0.25">
      <c r="C794" s="72"/>
    </row>
    <row r="795" spans="3:3" x14ac:dyDescent="0.25">
      <c r="C795" s="72"/>
    </row>
    <row r="796" spans="3:3" x14ac:dyDescent="0.25">
      <c r="C796" s="72"/>
    </row>
    <row r="797" spans="3:3" x14ac:dyDescent="0.25">
      <c r="C797" s="72"/>
    </row>
    <row r="798" spans="3:3" x14ac:dyDescent="0.25">
      <c r="C798" s="72"/>
    </row>
    <row r="799" spans="3:3" x14ac:dyDescent="0.25">
      <c r="C799" s="72"/>
    </row>
    <row r="800" spans="3:3" x14ac:dyDescent="0.25">
      <c r="C800" s="72"/>
    </row>
    <row r="801" spans="3:3" x14ac:dyDescent="0.25">
      <c r="C801" s="72"/>
    </row>
    <row r="802" spans="3:3" x14ac:dyDescent="0.25">
      <c r="C802" s="72"/>
    </row>
    <row r="803" spans="3:3" x14ac:dyDescent="0.25">
      <c r="C803" s="72"/>
    </row>
    <row r="804" spans="3:3" x14ac:dyDescent="0.25">
      <c r="C804" s="72"/>
    </row>
    <row r="805" spans="3:3" x14ac:dyDescent="0.25">
      <c r="C805" s="72"/>
    </row>
    <row r="806" spans="3:3" x14ac:dyDescent="0.25">
      <c r="C806" s="72"/>
    </row>
    <row r="807" spans="3:3" x14ac:dyDescent="0.25">
      <c r="C807" s="72"/>
    </row>
    <row r="808" spans="3:3" x14ac:dyDescent="0.25">
      <c r="C808" s="72"/>
    </row>
    <row r="809" spans="3:3" x14ac:dyDescent="0.25">
      <c r="C809" s="72"/>
    </row>
    <row r="810" spans="3:3" x14ac:dyDescent="0.25">
      <c r="C810" s="72"/>
    </row>
    <row r="811" spans="3:3" x14ac:dyDescent="0.25">
      <c r="C811" s="72"/>
    </row>
    <row r="812" spans="3:3" x14ac:dyDescent="0.25">
      <c r="C812" s="72"/>
    </row>
    <row r="813" spans="3:3" x14ac:dyDescent="0.25">
      <c r="C813" s="72"/>
    </row>
    <row r="814" spans="3:3" x14ac:dyDescent="0.25">
      <c r="C814" s="72"/>
    </row>
    <row r="815" spans="3:3" x14ac:dyDescent="0.25">
      <c r="C815" s="72"/>
    </row>
    <row r="816" spans="3:3" x14ac:dyDescent="0.25">
      <c r="C816" s="72"/>
    </row>
    <row r="817" spans="3:3" x14ac:dyDescent="0.25">
      <c r="C817" s="72"/>
    </row>
    <row r="818" spans="3:3" x14ac:dyDescent="0.25">
      <c r="C818" s="72"/>
    </row>
    <row r="819" spans="3:3" x14ac:dyDescent="0.25">
      <c r="C819" s="72"/>
    </row>
    <row r="820" spans="3:3" x14ac:dyDescent="0.25">
      <c r="C820" s="72"/>
    </row>
    <row r="821" spans="3:3" x14ac:dyDescent="0.25">
      <c r="C821" s="72"/>
    </row>
    <row r="822" spans="3:3" x14ac:dyDescent="0.25">
      <c r="C822" s="72"/>
    </row>
    <row r="823" spans="3:3" x14ac:dyDescent="0.25">
      <c r="C823" s="72"/>
    </row>
    <row r="824" spans="3:3" x14ac:dyDescent="0.25">
      <c r="C824" s="72"/>
    </row>
    <row r="825" spans="3:3" x14ac:dyDescent="0.25">
      <c r="C825" s="72"/>
    </row>
    <row r="826" spans="3:3" x14ac:dyDescent="0.25">
      <c r="C826" s="72"/>
    </row>
    <row r="827" spans="3:3" x14ac:dyDescent="0.25">
      <c r="C827" s="72"/>
    </row>
    <row r="828" spans="3:3" x14ac:dyDescent="0.25">
      <c r="C828" s="72"/>
    </row>
    <row r="829" spans="3:3" x14ac:dyDescent="0.25">
      <c r="C829" s="72"/>
    </row>
    <row r="830" spans="3:3" x14ac:dyDescent="0.25">
      <c r="C830" s="72"/>
    </row>
    <row r="831" spans="3:3" x14ac:dyDescent="0.25">
      <c r="C831" s="72"/>
    </row>
    <row r="832" spans="3:3" x14ac:dyDescent="0.25">
      <c r="C832" s="72"/>
    </row>
    <row r="833" spans="3:3" x14ac:dyDescent="0.25">
      <c r="C833" s="72"/>
    </row>
    <row r="834" spans="3:3" x14ac:dyDescent="0.25">
      <c r="C834" s="72"/>
    </row>
    <row r="835" spans="3:3" x14ac:dyDescent="0.25">
      <c r="C835" s="72"/>
    </row>
    <row r="836" spans="3:3" x14ac:dyDescent="0.25">
      <c r="C836" s="72"/>
    </row>
    <row r="837" spans="3:3" x14ac:dyDescent="0.25">
      <c r="C837" s="72"/>
    </row>
    <row r="838" spans="3:3" x14ac:dyDescent="0.25">
      <c r="C838" s="72"/>
    </row>
    <row r="839" spans="3:3" x14ac:dyDescent="0.25">
      <c r="C839" s="72"/>
    </row>
    <row r="840" spans="3:3" x14ac:dyDescent="0.25">
      <c r="C840" s="72"/>
    </row>
    <row r="841" spans="3:3" x14ac:dyDescent="0.25">
      <c r="C841" s="72"/>
    </row>
    <row r="842" spans="3:3" x14ac:dyDescent="0.25">
      <c r="C842" s="72"/>
    </row>
    <row r="843" spans="3:3" x14ac:dyDescent="0.25">
      <c r="C843" s="72"/>
    </row>
    <row r="844" spans="3:3" x14ac:dyDescent="0.25">
      <c r="C844" s="72"/>
    </row>
    <row r="845" spans="3:3" x14ac:dyDescent="0.25">
      <c r="C845" s="72"/>
    </row>
    <row r="846" spans="3:3" x14ac:dyDescent="0.25">
      <c r="C846" s="72"/>
    </row>
    <row r="847" spans="3:3" x14ac:dyDescent="0.25">
      <c r="C847" s="72"/>
    </row>
    <row r="848" spans="3:3" x14ac:dyDescent="0.25">
      <c r="C848" s="72"/>
    </row>
    <row r="849" spans="3:3" x14ac:dyDescent="0.25">
      <c r="C849" s="72"/>
    </row>
    <row r="850" spans="3:3" x14ac:dyDescent="0.25">
      <c r="C850" s="72"/>
    </row>
    <row r="851" spans="3:3" x14ac:dyDescent="0.25">
      <c r="C851" s="72"/>
    </row>
    <row r="852" spans="3:3" x14ac:dyDescent="0.25">
      <c r="C852" s="72"/>
    </row>
    <row r="853" spans="3:3" x14ac:dyDescent="0.25">
      <c r="C853" s="72"/>
    </row>
    <row r="854" spans="3:3" x14ac:dyDescent="0.25">
      <c r="C854" s="72"/>
    </row>
    <row r="855" spans="3:3" x14ac:dyDescent="0.25">
      <c r="C855" s="72"/>
    </row>
    <row r="856" spans="3:3" x14ac:dyDescent="0.25">
      <c r="C856" s="72"/>
    </row>
    <row r="857" spans="3:3" x14ac:dyDescent="0.25">
      <c r="C857" s="72"/>
    </row>
    <row r="858" spans="3:3" x14ac:dyDescent="0.25">
      <c r="C858" s="72"/>
    </row>
    <row r="859" spans="3:3" x14ac:dyDescent="0.25">
      <c r="C859" s="72"/>
    </row>
    <row r="860" spans="3:3" x14ac:dyDescent="0.25">
      <c r="C860" s="72"/>
    </row>
    <row r="861" spans="3:3" x14ac:dyDescent="0.25">
      <c r="C861" s="72"/>
    </row>
    <row r="862" spans="3:3" x14ac:dyDescent="0.25">
      <c r="C862" s="72"/>
    </row>
    <row r="863" spans="3:3" x14ac:dyDescent="0.25">
      <c r="C863" s="72"/>
    </row>
    <row r="864" spans="3:3" x14ac:dyDescent="0.25">
      <c r="C864" s="72"/>
    </row>
    <row r="865" spans="3:3" x14ac:dyDescent="0.25">
      <c r="C865" s="72"/>
    </row>
    <row r="866" spans="3:3" x14ac:dyDescent="0.25">
      <c r="C866" s="72"/>
    </row>
    <row r="867" spans="3:3" x14ac:dyDescent="0.25">
      <c r="C867" s="72"/>
    </row>
    <row r="868" spans="3:3" x14ac:dyDescent="0.25">
      <c r="C868" s="72"/>
    </row>
    <row r="869" spans="3:3" x14ac:dyDescent="0.25">
      <c r="C869" s="72"/>
    </row>
    <row r="870" spans="3:3" x14ac:dyDescent="0.25">
      <c r="C870" s="72"/>
    </row>
    <row r="871" spans="3:3" x14ac:dyDescent="0.25">
      <c r="C871" s="72"/>
    </row>
    <row r="872" spans="3:3" x14ac:dyDescent="0.25">
      <c r="C872" s="72"/>
    </row>
    <row r="873" spans="3:3" x14ac:dyDescent="0.25">
      <c r="C873" s="72"/>
    </row>
    <row r="874" spans="3:3" x14ac:dyDescent="0.25">
      <c r="C874" s="72"/>
    </row>
    <row r="875" spans="3:3" x14ac:dyDescent="0.25">
      <c r="C875" s="72"/>
    </row>
    <row r="876" spans="3:3" x14ac:dyDescent="0.25">
      <c r="C876" s="72"/>
    </row>
    <row r="877" spans="3:3" x14ac:dyDescent="0.25">
      <c r="C877" s="72"/>
    </row>
    <row r="878" spans="3:3" x14ac:dyDescent="0.25">
      <c r="C878" s="72"/>
    </row>
    <row r="879" spans="3:3" x14ac:dyDescent="0.25">
      <c r="C879" s="72"/>
    </row>
    <row r="880" spans="3:3" x14ac:dyDescent="0.25">
      <c r="C880" s="72"/>
    </row>
    <row r="881" spans="3:3" x14ac:dyDescent="0.25">
      <c r="C881" s="72"/>
    </row>
    <row r="882" spans="3:3" x14ac:dyDescent="0.25">
      <c r="C882" s="72"/>
    </row>
    <row r="883" spans="3:3" x14ac:dyDescent="0.25">
      <c r="C883" s="72"/>
    </row>
    <row r="884" spans="3:3" x14ac:dyDescent="0.25">
      <c r="C884" s="72"/>
    </row>
    <row r="885" spans="3:3" x14ac:dyDescent="0.25">
      <c r="C885" s="72"/>
    </row>
    <row r="886" spans="3:3" x14ac:dyDescent="0.25">
      <c r="C886" s="72"/>
    </row>
    <row r="887" spans="3:3" x14ac:dyDescent="0.25">
      <c r="C887" s="72"/>
    </row>
    <row r="888" spans="3:3" x14ac:dyDescent="0.25">
      <c r="C888" s="72"/>
    </row>
    <row r="889" spans="3:3" x14ac:dyDescent="0.25">
      <c r="C889" s="72"/>
    </row>
    <row r="890" spans="3:3" x14ac:dyDescent="0.25">
      <c r="C890" s="72"/>
    </row>
    <row r="891" spans="3:3" x14ac:dyDescent="0.25">
      <c r="C891" s="72"/>
    </row>
    <row r="892" spans="3:3" x14ac:dyDescent="0.25">
      <c r="C892" s="72"/>
    </row>
    <row r="893" spans="3:3" x14ac:dyDescent="0.25">
      <c r="C893" s="72"/>
    </row>
    <row r="894" spans="3:3" x14ac:dyDescent="0.25">
      <c r="C894" s="72"/>
    </row>
    <row r="895" spans="3:3" x14ac:dyDescent="0.25">
      <c r="C895" s="72"/>
    </row>
    <row r="896" spans="3:3" x14ac:dyDescent="0.25">
      <c r="C896" s="72"/>
    </row>
    <row r="897" spans="3:3" x14ac:dyDescent="0.25">
      <c r="C897" s="72"/>
    </row>
    <row r="898" spans="3:3" x14ac:dyDescent="0.25">
      <c r="C898" s="72"/>
    </row>
    <row r="899" spans="3:3" x14ac:dyDescent="0.25">
      <c r="C899" s="72"/>
    </row>
    <row r="900" spans="3:3" x14ac:dyDescent="0.25">
      <c r="C900" s="72"/>
    </row>
    <row r="901" spans="3:3" x14ac:dyDescent="0.25">
      <c r="C901" s="72"/>
    </row>
    <row r="902" spans="3:3" x14ac:dyDescent="0.25">
      <c r="C902" s="72"/>
    </row>
    <row r="903" spans="3:3" x14ac:dyDescent="0.25">
      <c r="C903" s="72"/>
    </row>
    <row r="904" spans="3:3" x14ac:dyDescent="0.25">
      <c r="C904" s="72"/>
    </row>
    <row r="905" spans="3:3" x14ac:dyDescent="0.25">
      <c r="C905" s="72"/>
    </row>
    <row r="906" spans="3:3" x14ac:dyDescent="0.25">
      <c r="C906" s="72"/>
    </row>
    <row r="907" spans="3:3" x14ac:dyDescent="0.25">
      <c r="C907" s="72"/>
    </row>
    <row r="908" spans="3:3" x14ac:dyDescent="0.25">
      <c r="C908" s="72"/>
    </row>
    <row r="909" spans="3:3" x14ac:dyDescent="0.25">
      <c r="C909" s="72"/>
    </row>
    <row r="910" spans="3:3" x14ac:dyDescent="0.25">
      <c r="C910" s="72"/>
    </row>
    <row r="911" spans="3:3" x14ac:dyDescent="0.25">
      <c r="C911" s="72"/>
    </row>
    <row r="912" spans="3:3" x14ac:dyDescent="0.25">
      <c r="C912" s="72"/>
    </row>
    <row r="913" spans="3:3" x14ac:dyDescent="0.25">
      <c r="C913" s="72"/>
    </row>
    <row r="914" spans="3:3" x14ac:dyDescent="0.25">
      <c r="C914" s="72"/>
    </row>
    <row r="915" spans="3:3" x14ac:dyDescent="0.25">
      <c r="C915" s="72"/>
    </row>
    <row r="916" spans="3:3" x14ac:dyDescent="0.25">
      <c r="C916" s="72"/>
    </row>
    <row r="917" spans="3:3" x14ac:dyDescent="0.25">
      <c r="C917" s="72"/>
    </row>
    <row r="918" spans="3:3" x14ac:dyDescent="0.25">
      <c r="C918" s="72"/>
    </row>
    <row r="919" spans="3:3" x14ac:dyDescent="0.25">
      <c r="C919" s="72"/>
    </row>
    <row r="920" spans="3:3" x14ac:dyDescent="0.25">
      <c r="C920" s="72"/>
    </row>
    <row r="921" spans="3:3" x14ac:dyDescent="0.25">
      <c r="C921" s="72"/>
    </row>
    <row r="922" spans="3:3" x14ac:dyDescent="0.25">
      <c r="C922" s="72"/>
    </row>
    <row r="923" spans="3:3" x14ac:dyDescent="0.25">
      <c r="C923" s="72"/>
    </row>
    <row r="924" spans="3:3" x14ac:dyDescent="0.25">
      <c r="C924" s="72"/>
    </row>
    <row r="925" spans="3:3" x14ac:dyDescent="0.25">
      <c r="C925" s="72"/>
    </row>
    <row r="926" spans="3:3" x14ac:dyDescent="0.25">
      <c r="C926" s="72"/>
    </row>
    <row r="927" spans="3:3" x14ac:dyDescent="0.25">
      <c r="C927" s="72"/>
    </row>
    <row r="928" spans="3:3" x14ac:dyDescent="0.25">
      <c r="C928" s="72"/>
    </row>
    <row r="929" spans="3:3" x14ac:dyDescent="0.25">
      <c r="C929" s="72"/>
    </row>
    <row r="930" spans="3:3" x14ac:dyDescent="0.25">
      <c r="C930" s="72"/>
    </row>
    <row r="931" spans="3:3" x14ac:dyDescent="0.25">
      <c r="C931" s="72"/>
    </row>
    <row r="932" spans="3:3" x14ac:dyDescent="0.25">
      <c r="C932" s="72"/>
    </row>
    <row r="933" spans="3:3" x14ac:dyDescent="0.25">
      <c r="C933" s="72"/>
    </row>
    <row r="934" spans="3:3" x14ac:dyDescent="0.25">
      <c r="C934" s="72"/>
    </row>
    <row r="935" spans="3:3" x14ac:dyDescent="0.25">
      <c r="C935" s="72"/>
    </row>
    <row r="936" spans="3:3" x14ac:dyDescent="0.25">
      <c r="C936" s="72"/>
    </row>
    <row r="937" spans="3:3" x14ac:dyDescent="0.25">
      <c r="C937" s="72"/>
    </row>
    <row r="938" spans="3:3" x14ac:dyDescent="0.25">
      <c r="C938" s="72"/>
    </row>
    <row r="939" spans="3:3" x14ac:dyDescent="0.25">
      <c r="C939" s="72"/>
    </row>
    <row r="940" spans="3:3" x14ac:dyDescent="0.25">
      <c r="C940" s="72"/>
    </row>
    <row r="941" spans="3:3" x14ac:dyDescent="0.25">
      <c r="C941" s="72"/>
    </row>
    <row r="942" spans="3:3" x14ac:dyDescent="0.25">
      <c r="C942" s="72"/>
    </row>
    <row r="943" spans="3:3" x14ac:dyDescent="0.25">
      <c r="C943" s="72"/>
    </row>
    <row r="944" spans="3:3" x14ac:dyDescent="0.25">
      <c r="C944" s="72"/>
    </row>
    <row r="945" spans="3:3" x14ac:dyDescent="0.25">
      <c r="C945" s="72"/>
    </row>
    <row r="946" spans="3:3" x14ac:dyDescent="0.25">
      <c r="C946" s="72"/>
    </row>
    <row r="947" spans="3:3" x14ac:dyDescent="0.25">
      <c r="C947" s="72"/>
    </row>
    <row r="948" spans="3:3" x14ac:dyDescent="0.25">
      <c r="C948" s="72"/>
    </row>
    <row r="949" spans="3:3" x14ac:dyDescent="0.25">
      <c r="C949" s="72"/>
    </row>
    <row r="950" spans="3:3" x14ac:dyDescent="0.25">
      <c r="C950" s="72"/>
    </row>
    <row r="951" spans="3:3" x14ac:dyDescent="0.25">
      <c r="C951" s="72"/>
    </row>
    <row r="952" spans="3:3" x14ac:dyDescent="0.25">
      <c r="C952" s="72"/>
    </row>
    <row r="953" spans="3:3" x14ac:dyDescent="0.25">
      <c r="C953" s="72"/>
    </row>
    <row r="954" spans="3:3" x14ac:dyDescent="0.25">
      <c r="C954" s="72"/>
    </row>
    <row r="955" spans="3:3" x14ac:dyDescent="0.25">
      <c r="C955" s="72"/>
    </row>
    <row r="956" spans="3:3" x14ac:dyDescent="0.25">
      <c r="C956" s="72"/>
    </row>
    <row r="957" spans="3:3" x14ac:dyDescent="0.25">
      <c r="C957" s="72"/>
    </row>
    <row r="958" spans="3:3" x14ac:dyDescent="0.25">
      <c r="C958" s="72"/>
    </row>
    <row r="959" spans="3:3" x14ac:dyDescent="0.25">
      <c r="C959" s="72"/>
    </row>
    <row r="960" spans="3:3" x14ac:dyDescent="0.25">
      <c r="C960" s="72"/>
    </row>
    <row r="961" spans="3:3" x14ac:dyDescent="0.25">
      <c r="C961" s="72"/>
    </row>
    <row r="962" spans="3:3" x14ac:dyDescent="0.25">
      <c r="C962" s="72"/>
    </row>
    <row r="963" spans="3:3" x14ac:dyDescent="0.25">
      <c r="C963" s="72"/>
    </row>
    <row r="964" spans="3:3" x14ac:dyDescent="0.25">
      <c r="C964" s="72"/>
    </row>
    <row r="965" spans="3:3" x14ac:dyDescent="0.25">
      <c r="C965" s="72"/>
    </row>
    <row r="966" spans="3:3" x14ac:dyDescent="0.25">
      <c r="C966" s="72"/>
    </row>
    <row r="967" spans="3:3" x14ac:dyDescent="0.25">
      <c r="C967" s="72"/>
    </row>
    <row r="968" spans="3:3" x14ac:dyDescent="0.25">
      <c r="C968" s="72"/>
    </row>
    <row r="969" spans="3:3" x14ac:dyDescent="0.25">
      <c r="C969" s="72"/>
    </row>
    <row r="970" spans="3:3" x14ac:dyDescent="0.25">
      <c r="C970" s="72"/>
    </row>
    <row r="971" spans="3:3" x14ac:dyDescent="0.25">
      <c r="C971" s="72"/>
    </row>
    <row r="972" spans="3:3" x14ac:dyDescent="0.25">
      <c r="C972" s="72"/>
    </row>
    <row r="973" spans="3:3" x14ac:dyDescent="0.25">
      <c r="C973" s="72"/>
    </row>
    <row r="974" spans="3:3" x14ac:dyDescent="0.25">
      <c r="C974" s="72"/>
    </row>
    <row r="975" spans="3:3" x14ac:dyDescent="0.25">
      <c r="C975" s="72"/>
    </row>
    <row r="976" spans="3:3" x14ac:dyDescent="0.25">
      <c r="C976" s="72"/>
    </row>
    <row r="977" spans="3:3" x14ac:dyDescent="0.25">
      <c r="C977" s="72"/>
    </row>
    <row r="978" spans="3:3" x14ac:dyDescent="0.25">
      <c r="C978" s="72"/>
    </row>
    <row r="979" spans="3:3" x14ac:dyDescent="0.25">
      <c r="C979" s="72"/>
    </row>
    <row r="980" spans="3:3" x14ac:dyDescent="0.25">
      <c r="C980" s="72"/>
    </row>
    <row r="981" spans="3:3" x14ac:dyDescent="0.25">
      <c r="C981" s="72"/>
    </row>
    <row r="982" spans="3:3" x14ac:dyDescent="0.25">
      <c r="C982" s="72"/>
    </row>
    <row r="983" spans="3:3" x14ac:dyDescent="0.25">
      <c r="C983" s="72"/>
    </row>
    <row r="984" spans="3:3" x14ac:dyDescent="0.25">
      <c r="C984" s="72"/>
    </row>
    <row r="985" spans="3:3" x14ac:dyDescent="0.25">
      <c r="C985" s="72"/>
    </row>
    <row r="986" spans="3:3" x14ac:dyDescent="0.25">
      <c r="C986" s="72"/>
    </row>
    <row r="987" spans="3:3" x14ac:dyDescent="0.25">
      <c r="C987" s="72"/>
    </row>
    <row r="988" spans="3:3" x14ac:dyDescent="0.25">
      <c r="C988" s="72"/>
    </row>
    <row r="989" spans="3:3" x14ac:dyDescent="0.25">
      <c r="C989" s="72"/>
    </row>
    <row r="990" spans="3:3" x14ac:dyDescent="0.25">
      <c r="C990" s="72"/>
    </row>
    <row r="991" spans="3:3" x14ac:dyDescent="0.25">
      <c r="C991" s="72"/>
    </row>
    <row r="992" spans="3:3" x14ac:dyDescent="0.25">
      <c r="C992" s="72"/>
    </row>
    <row r="993" spans="3:3" x14ac:dyDescent="0.25">
      <c r="C993" s="72"/>
    </row>
    <row r="994" spans="3:3" x14ac:dyDescent="0.25">
      <c r="C994" s="72"/>
    </row>
    <row r="995" spans="3:3" x14ac:dyDescent="0.25">
      <c r="C995" s="72"/>
    </row>
    <row r="996" spans="3:3" x14ac:dyDescent="0.25">
      <c r="C996" s="72"/>
    </row>
    <row r="997" spans="3:3" x14ac:dyDescent="0.25">
      <c r="C997" s="72"/>
    </row>
    <row r="998" spans="3:3" x14ac:dyDescent="0.25">
      <c r="C998" s="72"/>
    </row>
    <row r="999" spans="3:3" x14ac:dyDescent="0.25">
      <c r="C999" s="72"/>
    </row>
    <row r="1000" spans="3:3" x14ac:dyDescent="0.25">
      <c r="C1000" s="72"/>
    </row>
    <row r="1001" spans="3:3" x14ac:dyDescent="0.25">
      <c r="C1001" s="72"/>
    </row>
    <row r="1002" spans="3:3" x14ac:dyDescent="0.25">
      <c r="C1002" s="72"/>
    </row>
    <row r="1003" spans="3:3" x14ac:dyDescent="0.25">
      <c r="C1003" s="72"/>
    </row>
    <row r="1004" spans="3:3" x14ac:dyDescent="0.25">
      <c r="C1004" s="72"/>
    </row>
    <row r="1005" spans="3:3" x14ac:dyDescent="0.25">
      <c r="C1005" s="72"/>
    </row>
    <row r="1006" spans="3:3" x14ac:dyDescent="0.25">
      <c r="C1006" s="72"/>
    </row>
    <row r="1007" spans="3:3" x14ac:dyDescent="0.25">
      <c r="C1007" s="72"/>
    </row>
    <row r="1008" spans="3:3" x14ac:dyDescent="0.25">
      <c r="C1008" s="72"/>
    </row>
    <row r="1009" spans="3:3" x14ac:dyDescent="0.25">
      <c r="C1009" s="72"/>
    </row>
    <row r="1010" spans="3:3" x14ac:dyDescent="0.25">
      <c r="C1010" s="72"/>
    </row>
    <row r="1011" spans="3:3" x14ac:dyDescent="0.25">
      <c r="C1011" s="72"/>
    </row>
    <row r="1012" spans="3:3" x14ac:dyDescent="0.25">
      <c r="C1012" s="72"/>
    </row>
    <row r="1013" spans="3:3" x14ac:dyDescent="0.25">
      <c r="C1013" s="72"/>
    </row>
    <row r="1014" spans="3:3" x14ac:dyDescent="0.25">
      <c r="C1014" s="72"/>
    </row>
    <row r="1015" spans="3:3" x14ac:dyDescent="0.25">
      <c r="C1015" s="72"/>
    </row>
    <row r="1016" spans="3:3" x14ac:dyDescent="0.25">
      <c r="C1016" s="72"/>
    </row>
    <row r="1017" spans="3:3" x14ac:dyDescent="0.25">
      <c r="C1017" s="72"/>
    </row>
    <row r="1018" spans="3:3" x14ac:dyDescent="0.25">
      <c r="C1018" s="72"/>
    </row>
    <row r="1019" spans="3:3" x14ac:dyDescent="0.25">
      <c r="C1019" s="72"/>
    </row>
    <row r="1020" spans="3:3" x14ac:dyDescent="0.25">
      <c r="C1020" s="72"/>
    </row>
    <row r="1021" spans="3:3" x14ac:dyDescent="0.25">
      <c r="C1021" s="72"/>
    </row>
    <row r="1022" spans="3:3" x14ac:dyDescent="0.25">
      <c r="C1022" s="72"/>
    </row>
    <row r="1023" spans="3:3" x14ac:dyDescent="0.25">
      <c r="C1023" s="72"/>
    </row>
    <row r="1024" spans="3:3" x14ac:dyDescent="0.25">
      <c r="C1024" s="72"/>
    </row>
    <row r="1025" spans="3:3" x14ac:dyDescent="0.25">
      <c r="C1025" s="72"/>
    </row>
    <row r="1026" spans="3:3" x14ac:dyDescent="0.25">
      <c r="C1026" s="72"/>
    </row>
    <row r="1027" spans="3:3" x14ac:dyDescent="0.25">
      <c r="C1027" s="72"/>
    </row>
    <row r="1028" spans="3:3" x14ac:dyDescent="0.25">
      <c r="C1028" s="72"/>
    </row>
    <row r="1029" spans="3:3" x14ac:dyDescent="0.25">
      <c r="C1029" s="72"/>
    </row>
    <row r="1030" spans="3:3" x14ac:dyDescent="0.25">
      <c r="C1030" s="72"/>
    </row>
    <row r="1031" spans="3:3" x14ac:dyDescent="0.25">
      <c r="C1031" s="72"/>
    </row>
    <row r="1032" spans="3:3" x14ac:dyDescent="0.25">
      <c r="C1032" s="72"/>
    </row>
    <row r="1033" spans="3:3" x14ac:dyDescent="0.25">
      <c r="C1033" s="72"/>
    </row>
    <row r="1034" spans="3:3" x14ac:dyDescent="0.25">
      <c r="C1034" s="72"/>
    </row>
    <row r="1035" spans="3:3" x14ac:dyDescent="0.25">
      <c r="C1035" s="72"/>
    </row>
    <row r="1036" spans="3:3" x14ac:dyDescent="0.25">
      <c r="C1036" s="72"/>
    </row>
    <row r="1037" spans="3:3" x14ac:dyDescent="0.25">
      <c r="C1037" s="72"/>
    </row>
    <row r="1038" spans="3:3" x14ac:dyDescent="0.25">
      <c r="C1038" s="72"/>
    </row>
    <row r="1039" spans="3:3" x14ac:dyDescent="0.25">
      <c r="C1039" s="72"/>
    </row>
    <row r="1040" spans="3:3" x14ac:dyDescent="0.25">
      <c r="C1040" s="72"/>
    </row>
    <row r="1041" spans="3:3" x14ac:dyDescent="0.25">
      <c r="C1041" s="72"/>
    </row>
    <row r="1042" spans="3:3" x14ac:dyDescent="0.25">
      <c r="C1042" s="72"/>
    </row>
    <row r="1043" spans="3:3" x14ac:dyDescent="0.25">
      <c r="C1043" s="72"/>
    </row>
    <row r="1044" spans="3:3" x14ac:dyDescent="0.25">
      <c r="C1044" s="72"/>
    </row>
    <row r="1045" spans="3:3" x14ac:dyDescent="0.25">
      <c r="C1045" s="72"/>
    </row>
    <row r="1046" spans="3:3" x14ac:dyDescent="0.25">
      <c r="C1046" s="72"/>
    </row>
    <row r="1047" spans="3:3" x14ac:dyDescent="0.25">
      <c r="C1047" s="72"/>
    </row>
    <row r="1048" spans="3:3" x14ac:dyDescent="0.25">
      <c r="C1048" s="72"/>
    </row>
    <row r="1049" spans="3:3" x14ac:dyDescent="0.25">
      <c r="C1049" s="72"/>
    </row>
    <row r="1050" spans="3:3" x14ac:dyDescent="0.25">
      <c r="C1050" s="72"/>
    </row>
    <row r="1051" spans="3:3" x14ac:dyDescent="0.25">
      <c r="C1051" s="72"/>
    </row>
    <row r="1052" spans="3:3" x14ac:dyDescent="0.25">
      <c r="C1052" s="72"/>
    </row>
    <row r="1053" spans="3:3" x14ac:dyDescent="0.25">
      <c r="C1053" s="72"/>
    </row>
    <row r="1054" spans="3:3" x14ac:dyDescent="0.25">
      <c r="C1054" s="72"/>
    </row>
    <row r="1055" spans="3:3" x14ac:dyDescent="0.25">
      <c r="C1055" s="72"/>
    </row>
    <row r="1056" spans="3:3" x14ac:dyDescent="0.25">
      <c r="C1056" s="72"/>
    </row>
    <row r="1057" spans="3:3" x14ac:dyDescent="0.25">
      <c r="C1057" s="72"/>
    </row>
    <row r="1058" spans="3:3" x14ac:dyDescent="0.25">
      <c r="C1058" s="72"/>
    </row>
    <row r="1059" spans="3:3" x14ac:dyDescent="0.25">
      <c r="C1059" s="72"/>
    </row>
    <row r="1060" spans="3:3" x14ac:dyDescent="0.25">
      <c r="C1060" s="72"/>
    </row>
    <row r="1061" spans="3:3" x14ac:dyDescent="0.25">
      <c r="C1061" s="72"/>
    </row>
    <row r="1062" spans="3:3" x14ac:dyDescent="0.25">
      <c r="C1062" s="72"/>
    </row>
    <row r="1063" spans="3:3" x14ac:dyDescent="0.25">
      <c r="C1063" s="72"/>
    </row>
    <row r="1064" spans="3:3" x14ac:dyDescent="0.25">
      <c r="C1064" s="72"/>
    </row>
    <row r="1065" spans="3:3" x14ac:dyDescent="0.25">
      <c r="C1065" s="72"/>
    </row>
    <row r="1066" spans="3:3" x14ac:dyDescent="0.25">
      <c r="C1066" s="72"/>
    </row>
    <row r="1067" spans="3:3" x14ac:dyDescent="0.25">
      <c r="C1067" s="72"/>
    </row>
    <row r="1068" spans="3:3" x14ac:dyDescent="0.25">
      <c r="C1068" s="72"/>
    </row>
    <row r="1069" spans="3:3" x14ac:dyDescent="0.25">
      <c r="C1069" s="72"/>
    </row>
    <row r="1070" spans="3:3" x14ac:dyDescent="0.25">
      <c r="C1070" s="72"/>
    </row>
    <row r="1071" spans="3:3" x14ac:dyDescent="0.25">
      <c r="C1071" s="72"/>
    </row>
    <row r="1072" spans="3:3" x14ac:dyDescent="0.25">
      <c r="C1072" s="72"/>
    </row>
    <row r="1073" spans="3:3" x14ac:dyDescent="0.25">
      <c r="C1073" s="72"/>
    </row>
    <row r="1074" spans="3:3" x14ac:dyDescent="0.25">
      <c r="C1074" s="72"/>
    </row>
    <row r="1075" spans="3:3" x14ac:dyDescent="0.25">
      <c r="C1075" s="72"/>
    </row>
    <row r="1076" spans="3:3" x14ac:dyDescent="0.25">
      <c r="C1076" s="72"/>
    </row>
    <row r="1077" spans="3:3" x14ac:dyDescent="0.25">
      <c r="C1077" s="72"/>
    </row>
    <row r="1078" spans="3:3" x14ac:dyDescent="0.25">
      <c r="C1078" s="72"/>
    </row>
    <row r="1079" spans="3:3" x14ac:dyDescent="0.25">
      <c r="C1079" s="72"/>
    </row>
    <row r="1080" spans="3:3" x14ac:dyDescent="0.25">
      <c r="C1080" s="72"/>
    </row>
    <row r="1081" spans="3:3" x14ac:dyDescent="0.25">
      <c r="C1081" s="72"/>
    </row>
    <row r="1082" spans="3:3" x14ac:dyDescent="0.25">
      <c r="C1082" s="72"/>
    </row>
    <row r="1083" spans="3:3" x14ac:dyDescent="0.25">
      <c r="C1083" s="72"/>
    </row>
    <row r="1084" spans="3:3" x14ac:dyDescent="0.25">
      <c r="C1084" s="72"/>
    </row>
    <row r="1085" spans="3:3" x14ac:dyDescent="0.25">
      <c r="C1085" s="72"/>
    </row>
    <row r="1086" spans="3:3" x14ac:dyDescent="0.25">
      <c r="C1086" s="72"/>
    </row>
    <row r="1087" spans="3:3" x14ac:dyDescent="0.25">
      <c r="C1087" s="72"/>
    </row>
    <row r="1088" spans="3:3" x14ac:dyDescent="0.25">
      <c r="C1088" s="72"/>
    </row>
    <row r="1089" spans="3:3" x14ac:dyDescent="0.25">
      <c r="C1089" s="72"/>
    </row>
    <row r="1090" spans="3:3" x14ac:dyDescent="0.25">
      <c r="C1090" s="72"/>
    </row>
    <row r="1091" spans="3:3" x14ac:dyDescent="0.25">
      <c r="C1091" s="72"/>
    </row>
    <row r="1092" spans="3:3" x14ac:dyDescent="0.25">
      <c r="C1092" s="72"/>
    </row>
    <row r="1093" spans="3:3" x14ac:dyDescent="0.25">
      <c r="C1093" s="72"/>
    </row>
    <row r="1094" spans="3:3" x14ac:dyDescent="0.25">
      <c r="C1094" s="72"/>
    </row>
    <row r="1095" spans="3:3" x14ac:dyDescent="0.25">
      <c r="C1095" s="72"/>
    </row>
    <row r="1096" spans="3:3" x14ac:dyDescent="0.25">
      <c r="C1096" s="72"/>
    </row>
    <row r="1097" spans="3:3" x14ac:dyDescent="0.25">
      <c r="C1097" s="72"/>
    </row>
    <row r="1098" spans="3:3" x14ac:dyDescent="0.25">
      <c r="C1098" s="72"/>
    </row>
    <row r="1099" spans="3:3" x14ac:dyDescent="0.25">
      <c r="C1099" s="72"/>
    </row>
    <row r="1100" spans="3:3" x14ac:dyDescent="0.25">
      <c r="C1100" s="72"/>
    </row>
    <row r="1101" spans="3:3" x14ac:dyDescent="0.25">
      <c r="C1101" s="72"/>
    </row>
    <row r="1102" spans="3:3" x14ac:dyDescent="0.25">
      <c r="C1102" s="72"/>
    </row>
    <row r="1103" spans="3:3" x14ac:dyDescent="0.25">
      <c r="C1103" s="72"/>
    </row>
    <row r="1104" spans="3:3" x14ac:dyDescent="0.25">
      <c r="C1104" s="72"/>
    </row>
    <row r="1105" spans="3:3" x14ac:dyDescent="0.25">
      <c r="C1105" s="72"/>
    </row>
    <row r="1106" spans="3:3" x14ac:dyDescent="0.25">
      <c r="C1106" s="72"/>
    </row>
    <row r="1107" spans="3:3" x14ac:dyDescent="0.25">
      <c r="C1107" s="72"/>
    </row>
    <row r="1108" spans="3:3" x14ac:dyDescent="0.25">
      <c r="C1108" s="72"/>
    </row>
    <row r="1109" spans="3:3" x14ac:dyDescent="0.25">
      <c r="C1109" s="72"/>
    </row>
    <row r="1110" spans="3:3" x14ac:dyDescent="0.25">
      <c r="C1110" s="72"/>
    </row>
    <row r="1111" spans="3:3" x14ac:dyDescent="0.25">
      <c r="C1111" s="72"/>
    </row>
    <row r="1112" spans="3:3" x14ac:dyDescent="0.25">
      <c r="C1112" s="72"/>
    </row>
    <row r="1113" spans="3:3" x14ac:dyDescent="0.25">
      <c r="C1113" s="72"/>
    </row>
    <row r="1114" spans="3:3" x14ac:dyDescent="0.25">
      <c r="C1114" s="72"/>
    </row>
    <row r="1115" spans="3:3" x14ac:dyDescent="0.25">
      <c r="C1115" s="72"/>
    </row>
    <row r="1116" spans="3:3" x14ac:dyDescent="0.25">
      <c r="C1116" s="72"/>
    </row>
    <row r="1117" spans="3:3" x14ac:dyDescent="0.25">
      <c r="C1117" s="72"/>
    </row>
    <row r="1118" spans="3:3" x14ac:dyDescent="0.25">
      <c r="C1118" s="72"/>
    </row>
    <row r="1119" spans="3:3" x14ac:dyDescent="0.25">
      <c r="C1119" s="72"/>
    </row>
    <row r="1120" spans="3:3" x14ac:dyDescent="0.25">
      <c r="C1120" s="72"/>
    </row>
    <row r="1121" spans="3:3" x14ac:dyDescent="0.25">
      <c r="C1121" s="72"/>
    </row>
    <row r="1122" spans="3:3" x14ac:dyDescent="0.25">
      <c r="C1122" s="72"/>
    </row>
    <row r="1123" spans="3:3" x14ac:dyDescent="0.25">
      <c r="C1123" s="72"/>
    </row>
    <row r="1124" spans="3:3" x14ac:dyDescent="0.25">
      <c r="C1124" s="72"/>
    </row>
    <row r="1125" spans="3:3" x14ac:dyDescent="0.25">
      <c r="C1125" s="72"/>
    </row>
    <row r="1126" spans="3:3" x14ac:dyDescent="0.25">
      <c r="C1126" s="72"/>
    </row>
    <row r="1127" spans="3:3" x14ac:dyDescent="0.25">
      <c r="C1127" s="72"/>
    </row>
    <row r="1128" spans="3:3" x14ac:dyDescent="0.25">
      <c r="C1128" s="72"/>
    </row>
    <row r="1129" spans="3:3" x14ac:dyDescent="0.25">
      <c r="C1129" s="72"/>
    </row>
    <row r="1130" spans="3:3" x14ac:dyDescent="0.25">
      <c r="C1130" s="72"/>
    </row>
    <row r="1131" spans="3:3" x14ac:dyDescent="0.25">
      <c r="C1131" s="72"/>
    </row>
    <row r="1132" spans="3:3" x14ac:dyDescent="0.25">
      <c r="C1132" s="72"/>
    </row>
    <row r="1133" spans="3:3" x14ac:dyDescent="0.25">
      <c r="C1133" s="72"/>
    </row>
    <row r="1134" spans="3:3" x14ac:dyDescent="0.25">
      <c r="C1134" s="72"/>
    </row>
    <row r="1135" spans="3:3" x14ac:dyDescent="0.25">
      <c r="C1135" s="72"/>
    </row>
    <row r="1136" spans="3:3" x14ac:dyDescent="0.25">
      <c r="C1136" s="72"/>
    </row>
    <row r="1137" spans="3:3" x14ac:dyDescent="0.25">
      <c r="C1137" s="72"/>
    </row>
    <row r="1138" spans="3:3" x14ac:dyDescent="0.25">
      <c r="C1138" s="72"/>
    </row>
    <row r="1139" spans="3:3" x14ac:dyDescent="0.25">
      <c r="C1139" s="72"/>
    </row>
    <row r="1140" spans="3:3" x14ac:dyDescent="0.25">
      <c r="C1140" s="72"/>
    </row>
    <row r="1141" spans="3:3" x14ac:dyDescent="0.25">
      <c r="C1141" s="72"/>
    </row>
    <row r="1142" spans="3:3" x14ac:dyDescent="0.25">
      <c r="C1142" s="72"/>
    </row>
    <row r="1143" spans="3:3" x14ac:dyDescent="0.25">
      <c r="C1143" s="72"/>
    </row>
    <row r="1144" spans="3:3" x14ac:dyDescent="0.25">
      <c r="C1144" s="72"/>
    </row>
    <row r="1145" spans="3:3" x14ac:dyDescent="0.25">
      <c r="C1145" s="72"/>
    </row>
    <row r="1146" spans="3:3" x14ac:dyDescent="0.25">
      <c r="C1146" s="72"/>
    </row>
    <row r="1147" spans="3:3" x14ac:dyDescent="0.25">
      <c r="C1147" s="72"/>
    </row>
    <row r="1148" spans="3:3" x14ac:dyDescent="0.25">
      <c r="C1148" s="72"/>
    </row>
    <row r="1149" spans="3:3" x14ac:dyDescent="0.25">
      <c r="C1149" s="72"/>
    </row>
    <row r="1150" spans="3:3" x14ac:dyDescent="0.25">
      <c r="C1150" s="72"/>
    </row>
    <row r="1151" spans="3:3" x14ac:dyDescent="0.25">
      <c r="C1151" s="72"/>
    </row>
    <row r="1152" spans="3:3" x14ac:dyDescent="0.25">
      <c r="C1152" s="72"/>
    </row>
    <row r="1153" spans="3:3" x14ac:dyDescent="0.25">
      <c r="C1153" s="72"/>
    </row>
    <row r="1154" spans="3:3" x14ac:dyDescent="0.25">
      <c r="C1154" s="72"/>
    </row>
    <row r="1155" spans="3:3" x14ac:dyDescent="0.25">
      <c r="C1155" s="72"/>
    </row>
    <row r="1156" spans="3:3" x14ac:dyDescent="0.25">
      <c r="C1156" s="72"/>
    </row>
    <row r="1157" spans="3:3" x14ac:dyDescent="0.25">
      <c r="C1157" s="72"/>
    </row>
    <row r="1158" spans="3:3" x14ac:dyDescent="0.25">
      <c r="C1158" s="72"/>
    </row>
    <row r="1159" spans="3:3" x14ac:dyDescent="0.25">
      <c r="C1159" s="72"/>
    </row>
    <row r="1160" spans="3:3" x14ac:dyDescent="0.25">
      <c r="C1160" s="72"/>
    </row>
    <row r="1161" spans="3:3" x14ac:dyDescent="0.25">
      <c r="C1161" s="72"/>
    </row>
    <row r="1162" spans="3:3" x14ac:dyDescent="0.25">
      <c r="C1162" s="72"/>
    </row>
    <row r="1163" spans="3:3" x14ac:dyDescent="0.25">
      <c r="C1163" s="72"/>
    </row>
    <row r="1164" spans="3:3" x14ac:dyDescent="0.25">
      <c r="C1164" s="72"/>
    </row>
    <row r="1165" spans="3:3" x14ac:dyDescent="0.25">
      <c r="C1165" s="72"/>
    </row>
    <row r="1166" spans="3:3" x14ac:dyDescent="0.25">
      <c r="C1166" s="72"/>
    </row>
    <row r="1167" spans="3:3" x14ac:dyDescent="0.25">
      <c r="C1167" s="72"/>
    </row>
    <row r="1168" spans="3:3" x14ac:dyDescent="0.25">
      <c r="C1168" s="72"/>
    </row>
    <row r="1169" spans="3:3" x14ac:dyDescent="0.25">
      <c r="C1169" s="72"/>
    </row>
    <row r="1170" spans="3:3" x14ac:dyDescent="0.25">
      <c r="C1170" s="72"/>
    </row>
    <row r="1171" spans="3:3" x14ac:dyDescent="0.25">
      <c r="C1171" s="72"/>
    </row>
    <row r="1172" spans="3:3" x14ac:dyDescent="0.25">
      <c r="C1172" s="72"/>
    </row>
    <row r="1173" spans="3:3" x14ac:dyDescent="0.25">
      <c r="C1173" s="72"/>
    </row>
    <row r="1174" spans="3:3" x14ac:dyDescent="0.25">
      <c r="C1174" s="72"/>
    </row>
    <row r="1175" spans="3:3" x14ac:dyDescent="0.25">
      <c r="C1175" s="72"/>
    </row>
    <row r="1176" spans="3:3" x14ac:dyDescent="0.25">
      <c r="C1176" s="72"/>
    </row>
    <row r="1177" spans="3:3" x14ac:dyDescent="0.25">
      <c r="C1177" s="72"/>
    </row>
    <row r="1178" spans="3:3" x14ac:dyDescent="0.25">
      <c r="C1178" s="72"/>
    </row>
    <row r="1179" spans="3:3" x14ac:dyDescent="0.25">
      <c r="C1179" s="72"/>
    </row>
    <row r="1180" spans="3:3" x14ac:dyDescent="0.25">
      <c r="C1180" s="72"/>
    </row>
    <row r="1181" spans="3:3" x14ac:dyDescent="0.25">
      <c r="C1181" s="72"/>
    </row>
    <row r="1182" spans="3:3" x14ac:dyDescent="0.25">
      <c r="C1182" s="72"/>
    </row>
    <row r="1183" spans="3:3" x14ac:dyDescent="0.25">
      <c r="C1183" s="72"/>
    </row>
    <row r="1184" spans="3:3" x14ac:dyDescent="0.25">
      <c r="C1184" s="72"/>
    </row>
    <row r="1185" spans="3:3" x14ac:dyDescent="0.25">
      <c r="C1185" s="72"/>
    </row>
    <row r="1186" spans="3:3" x14ac:dyDescent="0.25">
      <c r="C1186" s="72"/>
    </row>
    <row r="1187" spans="3:3" x14ac:dyDescent="0.25">
      <c r="C1187" s="72"/>
    </row>
    <row r="1188" spans="3:3" x14ac:dyDescent="0.25">
      <c r="C1188" s="72"/>
    </row>
    <row r="1189" spans="3:3" x14ac:dyDescent="0.25">
      <c r="C1189" s="72"/>
    </row>
    <row r="1190" spans="3:3" x14ac:dyDescent="0.25">
      <c r="C1190" s="72"/>
    </row>
    <row r="1191" spans="3:3" x14ac:dyDescent="0.25">
      <c r="C1191" s="72"/>
    </row>
    <row r="1192" spans="3:3" x14ac:dyDescent="0.25">
      <c r="C1192" s="72"/>
    </row>
    <row r="1193" spans="3:3" x14ac:dyDescent="0.25">
      <c r="C1193" s="72"/>
    </row>
    <row r="1194" spans="3:3" x14ac:dyDescent="0.25">
      <c r="C1194" s="72"/>
    </row>
    <row r="1195" spans="3:3" x14ac:dyDescent="0.25">
      <c r="C1195" s="72"/>
    </row>
    <row r="1196" spans="3:3" x14ac:dyDescent="0.25">
      <c r="C1196" s="72"/>
    </row>
    <row r="1197" spans="3:3" x14ac:dyDescent="0.25">
      <c r="C1197" s="72"/>
    </row>
    <row r="1198" spans="3:3" x14ac:dyDescent="0.25">
      <c r="C1198" s="72"/>
    </row>
    <row r="1199" spans="3:3" x14ac:dyDescent="0.25">
      <c r="C1199" s="72"/>
    </row>
    <row r="1200" spans="3:3" x14ac:dyDescent="0.25">
      <c r="C1200" s="72"/>
    </row>
    <row r="1201" spans="3:3" x14ac:dyDescent="0.25">
      <c r="C1201" s="72"/>
    </row>
    <row r="1202" spans="3:3" x14ac:dyDescent="0.25">
      <c r="C1202" s="72"/>
    </row>
    <row r="1203" spans="3:3" x14ac:dyDescent="0.25">
      <c r="C1203" s="72"/>
    </row>
    <row r="1204" spans="3:3" x14ac:dyDescent="0.25">
      <c r="C1204" s="72"/>
    </row>
    <row r="1205" spans="3:3" x14ac:dyDescent="0.25">
      <c r="C1205" s="72"/>
    </row>
    <row r="1206" spans="3:3" x14ac:dyDescent="0.25">
      <c r="C1206" s="72"/>
    </row>
    <row r="1207" spans="3:3" x14ac:dyDescent="0.25">
      <c r="C1207" s="72"/>
    </row>
    <row r="1208" spans="3:3" x14ac:dyDescent="0.25">
      <c r="C1208" s="72"/>
    </row>
    <row r="1209" spans="3:3" x14ac:dyDescent="0.25">
      <c r="C1209" s="72"/>
    </row>
    <row r="1210" spans="3:3" x14ac:dyDescent="0.25">
      <c r="C1210" s="72"/>
    </row>
    <row r="1211" spans="3:3" x14ac:dyDescent="0.25">
      <c r="C1211" s="72"/>
    </row>
    <row r="1212" spans="3:3" x14ac:dyDescent="0.25">
      <c r="C1212" s="72"/>
    </row>
    <row r="1213" spans="3:3" x14ac:dyDescent="0.25">
      <c r="C1213" s="72"/>
    </row>
    <row r="1214" spans="3:3" x14ac:dyDescent="0.25">
      <c r="C1214" s="72"/>
    </row>
    <row r="1215" spans="3:3" x14ac:dyDescent="0.25">
      <c r="C1215" s="72"/>
    </row>
    <row r="1216" spans="3:3" x14ac:dyDescent="0.25">
      <c r="C1216" s="72"/>
    </row>
    <row r="1217" spans="3:3" x14ac:dyDescent="0.25">
      <c r="C1217" s="72"/>
    </row>
    <row r="1218" spans="3:3" x14ac:dyDescent="0.25">
      <c r="C1218" s="72"/>
    </row>
    <row r="1219" spans="3:3" x14ac:dyDescent="0.25">
      <c r="C1219" s="72"/>
    </row>
    <row r="1220" spans="3:3" x14ac:dyDescent="0.25">
      <c r="C1220" s="72"/>
    </row>
    <row r="1221" spans="3:3" x14ac:dyDescent="0.25">
      <c r="C1221" s="72"/>
    </row>
    <row r="1222" spans="3:3" x14ac:dyDescent="0.25">
      <c r="C1222" s="72"/>
    </row>
    <row r="1223" spans="3:3" x14ac:dyDescent="0.25">
      <c r="C1223" s="72"/>
    </row>
    <row r="1224" spans="3:3" x14ac:dyDescent="0.25">
      <c r="C1224" s="72"/>
    </row>
    <row r="1225" spans="3:3" x14ac:dyDescent="0.25">
      <c r="C1225" s="72"/>
    </row>
    <row r="1226" spans="3:3" x14ac:dyDescent="0.25">
      <c r="C1226" s="72"/>
    </row>
    <row r="1227" spans="3:3" x14ac:dyDescent="0.25">
      <c r="C1227" s="72"/>
    </row>
    <row r="1228" spans="3:3" x14ac:dyDescent="0.25">
      <c r="C1228" s="72"/>
    </row>
    <row r="1229" spans="3:3" x14ac:dyDescent="0.25">
      <c r="C1229" s="72"/>
    </row>
    <row r="1230" spans="3:3" x14ac:dyDescent="0.25">
      <c r="C1230" s="72"/>
    </row>
    <row r="1231" spans="3:3" x14ac:dyDescent="0.25">
      <c r="C1231" s="72"/>
    </row>
    <row r="1232" spans="3:3" x14ac:dyDescent="0.25">
      <c r="C1232" s="72"/>
    </row>
    <row r="1233" spans="3:3" x14ac:dyDescent="0.25">
      <c r="C1233" s="72"/>
    </row>
    <row r="1234" spans="3:3" x14ac:dyDescent="0.25">
      <c r="C1234" s="72"/>
    </row>
    <row r="1235" spans="3:3" x14ac:dyDescent="0.25">
      <c r="C1235" s="72"/>
    </row>
    <row r="1236" spans="3:3" x14ac:dyDescent="0.25">
      <c r="C1236" s="72"/>
    </row>
    <row r="1237" spans="3:3" x14ac:dyDescent="0.25">
      <c r="C1237" s="72"/>
    </row>
    <row r="1238" spans="3:3" x14ac:dyDescent="0.25">
      <c r="C1238" s="72"/>
    </row>
    <row r="1239" spans="3:3" x14ac:dyDescent="0.25">
      <c r="C1239" s="72"/>
    </row>
    <row r="1240" spans="3:3" x14ac:dyDescent="0.25">
      <c r="C1240" s="72"/>
    </row>
    <row r="1241" spans="3:3" x14ac:dyDescent="0.25">
      <c r="C1241" s="72"/>
    </row>
    <row r="1242" spans="3:3" x14ac:dyDescent="0.25">
      <c r="C1242" s="72"/>
    </row>
    <row r="1243" spans="3:3" x14ac:dyDescent="0.25">
      <c r="C1243" s="72"/>
    </row>
    <row r="1244" spans="3:3" x14ac:dyDescent="0.25">
      <c r="C1244" s="72"/>
    </row>
    <row r="1245" spans="3:3" x14ac:dyDescent="0.25">
      <c r="C1245" s="72"/>
    </row>
    <row r="1246" spans="3:3" x14ac:dyDescent="0.25">
      <c r="C1246" s="72"/>
    </row>
    <row r="1247" spans="3:3" x14ac:dyDescent="0.25">
      <c r="C1247" s="72"/>
    </row>
    <row r="1248" spans="3:3" x14ac:dyDescent="0.25">
      <c r="C1248" s="72"/>
    </row>
    <row r="1249" spans="3:3" x14ac:dyDescent="0.25">
      <c r="C1249" s="72"/>
    </row>
    <row r="1250" spans="3:3" x14ac:dyDescent="0.25">
      <c r="C1250" s="72"/>
    </row>
    <row r="1251" spans="3:3" x14ac:dyDescent="0.25">
      <c r="C1251" s="72"/>
    </row>
    <row r="1252" spans="3:3" x14ac:dyDescent="0.25">
      <c r="C1252" s="72"/>
    </row>
    <row r="1253" spans="3:3" x14ac:dyDescent="0.25">
      <c r="C1253" s="72"/>
    </row>
    <row r="1254" spans="3:3" x14ac:dyDescent="0.25">
      <c r="C1254" s="72"/>
    </row>
    <row r="1255" spans="3:3" x14ac:dyDescent="0.25">
      <c r="C1255" s="72"/>
    </row>
    <row r="1256" spans="3:3" x14ac:dyDescent="0.25">
      <c r="C1256" s="72"/>
    </row>
    <row r="1257" spans="3:3" x14ac:dyDescent="0.25">
      <c r="C1257" s="72"/>
    </row>
    <row r="1258" spans="3:3" x14ac:dyDescent="0.25">
      <c r="C1258" s="72"/>
    </row>
    <row r="1259" spans="3:3" x14ac:dyDescent="0.25">
      <c r="C1259" s="72"/>
    </row>
    <row r="1260" spans="3:3" x14ac:dyDescent="0.25">
      <c r="C1260" s="72"/>
    </row>
    <row r="1261" spans="3:3" x14ac:dyDescent="0.25">
      <c r="C1261" s="72"/>
    </row>
    <row r="1262" spans="3:3" x14ac:dyDescent="0.25">
      <c r="C1262" s="72"/>
    </row>
    <row r="1263" spans="3:3" x14ac:dyDescent="0.25">
      <c r="C1263" s="72"/>
    </row>
    <row r="1264" spans="3:3" x14ac:dyDescent="0.25">
      <c r="C1264" s="72"/>
    </row>
    <row r="1265" spans="3:3" x14ac:dyDescent="0.25">
      <c r="C1265" s="72"/>
    </row>
    <row r="1266" spans="3:3" x14ac:dyDescent="0.25">
      <c r="C1266" s="72"/>
    </row>
    <row r="1267" spans="3:3" x14ac:dyDescent="0.25">
      <c r="C1267" s="72"/>
    </row>
    <row r="1268" spans="3:3" x14ac:dyDescent="0.25">
      <c r="C1268" s="72"/>
    </row>
    <row r="1269" spans="3:3" x14ac:dyDescent="0.25">
      <c r="C1269" s="72"/>
    </row>
    <row r="1270" spans="3:3" x14ac:dyDescent="0.25">
      <c r="C1270" s="72"/>
    </row>
    <row r="1271" spans="3:3" x14ac:dyDescent="0.25">
      <c r="C1271" s="72"/>
    </row>
    <row r="1272" spans="3:3" x14ac:dyDescent="0.25">
      <c r="C1272" s="72"/>
    </row>
    <row r="1273" spans="3:3" x14ac:dyDescent="0.25">
      <c r="C1273" s="72"/>
    </row>
    <row r="1274" spans="3:3" x14ac:dyDescent="0.25">
      <c r="C1274" s="72"/>
    </row>
    <row r="1275" spans="3:3" x14ac:dyDescent="0.25">
      <c r="C1275" s="72"/>
    </row>
    <row r="1276" spans="3:3" x14ac:dyDescent="0.25">
      <c r="C1276" s="72"/>
    </row>
    <row r="1277" spans="3:3" x14ac:dyDescent="0.25">
      <c r="C1277" s="72"/>
    </row>
    <row r="1278" spans="3:3" x14ac:dyDescent="0.25">
      <c r="C1278" s="72"/>
    </row>
    <row r="1279" spans="3:3" x14ac:dyDescent="0.25">
      <c r="C1279" s="72"/>
    </row>
    <row r="1280" spans="3:3" x14ac:dyDescent="0.25">
      <c r="C1280" s="72"/>
    </row>
    <row r="1281" spans="3:3" x14ac:dyDescent="0.25">
      <c r="C1281" s="72"/>
    </row>
    <row r="1282" spans="3:3" x14ac:dyDescent="0.25">
      <c r="C1282" s="72"/>
    </row>
    <row r="1283" spans="3:3" x14ac:dyDescent="0.25">
      <c r="C1283" s="72"/>
    </row>
    <row r="1284" spans="3:3" x14ac:dyDescent="0.25">
      <c r="C1284" s="72"/>
    </row>
    <row r="1285" spans="3:3" x14ac:dyDescent="0.25">
      <c r="C1285" s="72"/>
    </row>
    <row r="1286" spans="3:3" x14ac:dyDescent="0.25">
      <c r="C1286" s="72"/>
    </row>
    <row r="1287" spans="3:3" x14ac:dyDescent="0.25">
      <c r="C1287" s="72"/>
    </row>
    <row r="1288" spans="3:3" x14ac:dyDescent="0.25">
      <c r="C1288" s="72"/>
    </row>
    <row r="1289" spans="3:3" x14ac:dyDescent="0.25">
      <c r="C1289" s="72"/>
    </row>
    <row r="1290" spans="3:3" x14ac:dyDescent="0.25">
      <c r="C1290" s="72"/>
    </row>
    <row r="1291" spans="3:3" x14ac:dyDescent="0.25">
      <c r="C1291" s="72"/>
    </row>
    <row r="1292" spans="3:3" x14ac:dyDescent="0.25">
      <c r="C1292" s="72"/>
    </row>
    <row r="1293" spans="3:3" x14ac:dyDescent="0.25">
      <c r="C1293" s="72"/>
    </row>
    <row r="1294" spans="3:3" x14ac:dyDescent="0.25">
      <c r="C1294" s="72"/>
    </row>
    <row r="1295" spans="3:3" x14ac:dyDescent="0.25">
      <c r="C1295" s="72"/>
    </row>
    <row r="1296" spans="3:3" x14ac:dyDescent="0.25">
      <c r="C1296" s="72"/>
    </row>
    <row r="1297" spans="3:3" x14ac:dyDescent="0.25">
      <c r="C1297" s="72"/>
    </row>
    <row r="1298" spans="3:3" x14ac:dyDescent="0.25">
      <c r="C1298" s="72"/>
    </row>
    <row r="1299" spans="3:3" x14ac:dyDescent="0.25">
      <c r="C1299" s="72"/>
    </row>
    <row r="1300" spans="3:3" x14ac:dyDescent="0.25">
      <c r="C1300" s="72"/>
    </row>
    <row r="1301" spans="3:3" x14ac:dyDescent="0.25">
      <c r="C1301" s="72"/>
    </row>
    <row r="1302" spans="3:3" x14ac:dyDescent="0.25">
      <c r="C1302" s="72"/>
    </row>
    <row r="1303" spans="3:3" x14ac:dyDescent="0.25">
      <c r="C1303" s="72"/>
    </row>
    <row r="1304" spans="3:3" x14ac:dyDescent="0.25">
      <c r="C1304" s="72"/>
    </row>
    <row r="1305" spans="3:3" x14ac:dyDescent="0.25">
      <c r="C1305" s="72"/>
    </row>
    <row r="1306" spans="3:3" x14ac:dyDescent="0.25">
      <c r="C1306" s="72"/>
    </row>
    <row r="1307" spans="3:3" x14ac:dyDescent="0.25">
      <c r="C1307" s="72"/>
    </row>
    <row r="1308" spans="3:3" x14ac:dyDescent="0.25">
      <c r="C1308" s="72"/>
    </row>
    <row r="1309" spans="3:3" x14ac:dyDescent="0.25">
      <c r="C1309" s="72"/>
    </row>
    <row r="1310" spans="3:3" x14ac:dyDescent="0.25">
      <c r="C1310" s="72"/>
    </row>
    <row r="1311" spans="3:3" x14ac:dyDescent="0.25">
      <c r="C1311" s="72"/>
    </row>
    <row r="1312" spans="3:3" x14ac:dyDescent="0.25">
      <c r="C1312" s="72"/>
    </row>
    <row r="1313" spans="3:3" x14ac:dyDescent="0.25">
      <c r="C1313" s="72"/>
    </row>
    <row r="1314" spans="3:3" x14ac:dyDescent="0.25">
      <c r="C1314" s="72"/>
    </row>
    <row r="1315" spans="3:3" x14ac:dyDescent="0.25">
      <c r="C1315" s="72"/>
    </row>
    <row r="1316" spans="3:3" x14ac:dyDescent="0.25">
      <c r="C1316" s="72"/>
    </row>
    <row r="1317" spans="3:3" x14ac:dyDescent="0.25">
      <c r="C1317" s="72"/>
    </row>
    <row r="1318" spans="3:3" x14ac:dyDescent="0.25">
      <c r="C1318" s="72"/>
    </row>
    <row r="1319" spans="3:3" x14ac:dyDescent="0.25">
      <c r="C1319" s="72"/>
    </row>
    <row r="1320" spans="3:3" x14ac:dyDescent="0.25">
      <c r="C1320" s="72"/>
    </row>
    <row r="1321" spans="3:3" x14ac:dyDescent="0.25">
      <c r="C1321" s="72"/>
    </row>
    <row r="1322" spans="3:3" x14ac:dyDescent="0.25">
      <c r="C1322" s="72"/>
    </row>
    <row r="1323" spans="3:3" x14ac:dyDescent="0.25">
      <c r="C1323" s="72"/>
    </row>
    <row r="1324" spans="3:3" x14ac:dyDescent="0.25">
      <c r="C1324" s="72"/>
    </row>
    <row r="1325" spans="3:3" x14ac:dyDescent="0.25">
      <c r="C1325" s="72"/>
    </row>
    <row r="1326" spans="3:3" x14ac:dyDescent="0.25">
      <c r="C1326" s="72"/>
    </row>
    <row r="1327" spans="3:3" x14ac:dyDescent="0.25">
      <c r="C1327" s="72"/>
    </row>
    <row r="1328" spans="3:3" x14ac:dyDescent="0.25">
      <c r="C1328" s="72"/>
    </row>
    <row r="1329" spans="3:3" x14ac:dyDescent="0.25">
      <c r="C1329" s="72"/>
    </row>
    <row r="1330" spans="3:3" x14ac:dyDescent="0.25">
      <c r="C1330" s="72"/>
    </row>
    <row r="1331" spans="3:3" x14ac:dyDescent="0.25">
      <c r="C1331" s="72"/>
    </row>
    <row r="1332" spans="3:3" x14ac:dyDescent="0.25">
      <c r="C1332" s="72"/>
    </row>
    <row r="1333" spans="3:3" x14ac:dyDescent="0.25">
      <c r="C1333" s="72"/>
    </row>
    <row r="1334" spans="3:3" x14ac:dyDescent="0.25">
      <c r="C1334" s="72"/>
    </row>
    <row r="1335" spans="3:3" x14ac:dyDescent="0.25">
      <c r="C1335" s="72"/>
    </row>
    <row r="1336" spans="3:3" x14ac:dyDescent="0.25">
      <c r="C1336" s="72"/>
    </row>
    <row r="1337" spans="3:3" x14ac:dyDescent="0.25">
      <c r="C1337" s="72"/>
    </row>
    <row r="1338" spans="3:3" x14ac:dyDescent="0.25">
      <c r="C1338" s="72"/>
    </row>
    <row r="1339" spans="3:3" x14ac:dyDescent="0.25">
      <c r="C1339" s="72"/>
    </row>
    <row r="1340" spans="3:3" x14ac:dyDescent="0.25">
      <c r="C1340" s="72"/>
    </row>
    <row r="1341" spans="3:3" x14ac:dyDescent="0.25">
      <c r="C1341" s="72"/>
    </row>
    <row r="1342" spans="3:3" x14ac:dyDescent="0.25">
      <c r="C1342" s="72"/>
    </row>
    <row r="1343" spans="3:3" x14ac:dyDescent="0.25">
      <c r="C1343" s="72"/>
    </row>
    <row r="1344" spans="3:3" x14ac:dyDescent="0.25">
      <c r="C1344" s="72"/>
    </row>
    <row r="1345" spans="3:3" x14ac:dyDescent="0.25">
      <c r="C1345" s="72"/>
    </row>
    <row r="1346" spans="3:3" x14ac:dyDescent="0.25">
      <c r="C1346" s="72"/>
    </row>
  </sheetData>
  <mergeCells count="3">
    <mergeCell ref="E20:M20"/>
    <mergeCell ref="E47:M47"/>
    <mergeCell ref="A1:H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75A6-E99C-DE41-B6D1-07934DF9DD3A}">
  <dimension ref="A1:M1346"/>
  <sheetViews>
    <sheetView topLeftCell="A5" workbookViewId="0">
      <selection activeCell="E17" sqref="E17:I22"/>
    </sheetView>
  </sheetViews>
  <sheetFormatPr baseColWidth="10" defaultRowHeight="19" x14ac:dyDescent="0.25"/>
  <cols>
    <col min="1" max="1" width="20" style="9" bestFit="1" customWidth="1"/>
    <col min="2" max="2" width="29.6640625" style="9" bestFit="1" customWidth="1"/>
    <col min="3" max="3" width="30.6640625" style="9" bestFit="1" customWidth="1"/>
    <col min="4" max="4" width="10.83203125" style="9"/>
    <col min="5" max="5" width="14.83203125" style="9" customWidth="1"/>
    <col min="6" max="6" width="14.6640625" style="9" bestFit="1" customWidth="1"/>
    <col min="7" max="8" width="17" style="9" bestFit="1" customWidth="1"/>
    <col min="9" max="9" width="16" style="9" bestFit="1" customWidth="1"/>
    <col min="10" max="10" width="14.6640625" style="9" bestFit="1" customWidth="1"/>
    <col min="11" max="16384" width="10.83203125" style="9"/>
  </cols>
  <sheetData>
    <row r="1" spans="1:8" ht="25" thickBot="1" x14ac:dyDescent="0.35">
      <c r="A1" s="123" t="s">
        <v>36325</v>
      </c>
      <c r="B1" s="123"/>
      <c r="C1" s="123"/>
      <c r="D1" s="123"/>
      <c r="E1" s="123"/>
      <c r="F1" s="123"/>
      <c r="G1" s="123"/>
      <c r="H1" s="123"/>
    </row>
    <row r="2" spans="1:8" ht="21" thickTop="1" thickBot="1" x14ac:dyDescent="0.3">
      <c r="A2" s="72"/>
      <c r="B2" s="72"/>
      <c r="C2" s="72"/>
    </row>
    <row r="3" spans="1:8" x14ac:dyDescent="0.25">
      <c r="A3" s="78" t="s">
        <v>36197</v>
      </c>
      <c r="B3" s="79" t="s">
        <v>36283</v>
      </c>
      <c r="C3" s="80" t="s">
        <v>36201</v>
      </c>
      <c r="E3" s="97" t="s">
        <v>36297</v>
      </c>
      <c r="F3" s="98" t="s">
        <v>36299</v>
      </c>
      <c r="G3" s="99" t="s">
        <v>36300</v>
      </c>
    </row>
    <row r="4" spans="1:8" x14ac:dyDescent="0.25">
      <c r="A4" s="81">
        <v>44204</v>
      </c>
      <c r="B4" s="77">
        <v>0</v>
      </c>
      <c r="C4" s="82">
        <v>0</v>
      </c>
      <c r="E4" s="81">
        <v>46114</v>
      </c>
      <c r="F4" s="77">
        <v>4.6780847E-2</v>
      </c>
      <c r="G4" s="82">
        <v>3.3575895000000001E-2</v>
      </c>
    </row>
    <row r="5" spans="1:8" x14ac:dyDescent="0.25">
      <c r="A5" s="81">
        <v>44211</v>
      </c>
      <c r="B5" s="77">
        <v>-3.1736627000000003E-2</v>
      </c>
      <c r="C5" s="82">
        <v>-1.4754158E-2</v>
      </c>
      <c r="E5" s="81">
        <v>46122</v>
      </c>
      <c r="F5" s="77">
        <v>-6.9351370000000001E-3</v>
      </c>
      <c r="G5" s="82">
        <v>3.5578190000000003E-2</v>
      </c>
    </row>
    <row r="6" spans="1:8" x14ac:dyDescent="0.25">
      <c r="A6" s="81">
        <v>44218</v>
      </c>
      <c r="B6" s="77">
        <v>6.2543945000000004E-2</v>
      </c>
      <c r="C6" s="82">
        <v>1.9430762000000001E-2</v>
      </c>
      <c r="E6" s="81">
        <v>46129</v>
      </c>
      <c r="F6" s="77">
        <v>0.13999518499999999</v>
      </c>
      <c r="G6" s="82">
        <v>4.5353513999999998E-2</v>
      </c>
    </row>
    <row r="7" spans="1:8" x14ac:dyDescent="0.25">
      <c r="A7" s="81">
        <v>44225</v>
      </c>
      <c r="B7" s="77">
        <v>2.6598978999999998E-2</v>
      </c>
      <c r="C7" s="82">
        <v>-3.3120128999999998E-2</v>
      </c>
      <c r="E7" s="81">
        <v>46136</v>
      </c>
      <c r="F7" s="77">
        <v>4.328358E-3</v>
      </c>
      <c r="G7" s="82">
        <v>5.4756789999999998E-3</v>
      </c>
    </row>
    <row r="8" spans="1:8" x14ac:dyDescent="0.25">
      <c r="A8" s="81">
        <v>44232</v>
      </c>
      <c r="B8" s="77">
        <v>4.4145621000000003E-2</v>
      </c>
      <c r="C8" s="82">
        <v>4.6467134E-2</v>
      </c>
      <c r="E8" s="81">
        <v>46143</v>
      </c>
      <c r="F8" s="77">
        <v>-2.397436E-2</v>
      </c>
      <c r="G8" s="82">
        <v>9.0773639999999992E-3</v>
      </c>
    </row>
    <row r="9" spans="1:8" x14ac:dyDescent="0.25">
      <c r="A9" s="81">
        <v>44239</v>
      </c>
      <c r="B9" s="77">
        <v>1.1519211E-2</v>
      </c>
      <c r="C9" s="82">
        <v>1.2349395000000001E-2</v>
      </c>
      <c r="E9" s="81">
        <v>46150</v>
      </c>
      <c r="F9" s="77">
        <v>1.640751E-3</v>
      </c>
      <c r="G9" s="82">
        <v>2.3348167999999999E-2</v>
      </c>
    </row>
    <row r="10" spans="1:8" x14ac:dyDescent="0.25">
      <c r="A10" s="81">
        <v>44246</v>
      </c>
      <c r="B10" s="77">
        <v>-1.4143355E-2</v>
      </c>
      <c r="C10" s="82">
        <v>-7.1464629999999996E-3</v>
      </c>
      <c r="E10" s="83">
        <v>46157</v>
      </c>
      <c r="F10" s="77">
        <v>6.0930221573812747E-3</v>
      </c>
      <c r="G10" s="82">
        <v>6.2102441692920285E-3</v>
      </c>
    </row>
    <row r="11" spans="1:8" x14ac:dyDescent="0.25">
      <c r="A11" s="81">
        <v>44253</v>
      </c>
      <c r="B11" s="77">
        <v>-3.5647514999999998E-2</v>
      </c>
      <c r="C11" s="82">
        <v>-2.4460494999999999E-2</v>
      </c>
      <c r="E11" s="83">
        <v>46164</v>
      </c>
      <c r="F11" s="77">
        <v>6.1142014862162718E-3</v>
      </c>
      <c r="G11" s="82">
        <v>6.2343347125472515E-3</v>
      </c>
    </row>
    <row r="12" spans="1:8" x14ac:dyDescent="0.25">
      <c r="A12" s="81">
        <v>44260</v>
      </c>
      <c r="B12" s="77">
        <v>-3.3566500000000001E-3</v>
      </c>
      <c r="C12" s="82">
        <v>8.0789369999999996E-3</v>
      </c>
      <c r="E12" s="83">
        <v>46171</v>
      </c>
      <c r="F12" s="77">
        <v>6.1353808150512949E-3</v>
      </c>
      <c r="G12" s="82">
        <v>6.2584252558025022E-3</v>
      </c>
    </row>
    <row r="13" spans="1:8" x14ac:dyDescent="0.25">
      <c r="A13" s="81">
        <v>44267</v>
      </c>
      <c r="B13" s="77">
        <v>1.7918781000000002E-2</v>
      </c>
      <c r="C13" s="82">
        <v>2.6392954999999999E-2</v>
      </c>
      <c r="E13" s="83">
        <v>46178</v>
      </c>
      <c r="F13" s="77">
        <v>6.1565601438863162E-3</v>
      </c>
      <c r="G13" s="82">
        <v>6.2825157990577529E-3</v>
      </c>
    </row>
    <row r="14" spans="1:8" ht="20" thickBot="1" x14ac:dyDescent="0.3">
      <c r="A14" s="81">
        <v>44274</v>
      </c>
      <c r="B14" s="77">
        <v>-2.2905636E-2</v>
      </c>
      <c r="C14" s="82">
        <v>-7.6686230000000003E-3</v>
      </c>
      <c r="E14" s="84">
        <v>46185</v>
      </c>
      <c r="F14" s="85">
        <v>6.1777394727213133E-3</v>
      </c>
      <c r="G14" s="86">
        <v>6.3066063423129759E-3</v>
      </c>
    </row>
    <row r="15" spans="1:8" x14ac:dyDescent="0.25">
      <c r="A15" s="81">
        <v>44281</v>
      </c>
      <c r="B15" s="77">
        <v>2.6611586999999999E-2</v>
      </c>
      <c r="C15" s="82">
        <v>1.5701091E-2</v>
      </c>
    </row>
    <row r="16" spans="1:8" ht="20" thickBot="1" x14ac:dyDescent="0.3">
      <c r="A16" s="81">
        <v>44287</v>
      </c>
      <c r="B16" s="77">
        <v>2.4822462E-2</v>
      </c>
      <c r="C16" s="82">
        <v>1.1405113E-2</v>
      </c>
    </row>
    <row r="17" spans="1:9" x14ac:dyDescent="0.25">
      <c r="A17" s="81">
        <v>44295</v>
      </c>
      <c r="B17" s="77">
        <v>5.5704699000000003E-2</v>
      </c>
      <c r="C17" s="82">
        <v>2.7097812999999998E-2</v>
      </c>
      <c r="E17" s="16" t="s">
        <v>36297</v>
      </c>
      <c r="F17" s="17" t="s">
        <v>36298</v>
      </c>
      <c r="G17" s="17" t="s">
        <v>36361</v>
      </c>
      <c r="H17" s="17" t="s">
        <v>36265</v>
      </c>
      <c r="I17" s="87" t="s">
        <v>36266</v>
      </c>
    </row>
    <row r="18" spans="1:9" x14ac:dyDescent="0.25">
      <c r="A18" s="81">
        <v>44302</v>
      </c>
      <c r="B18" s="77">
        <v>1.9112507000000001E-2</v>
      </c>
      <c r="C18" s="82">
        <v>1.3725638E-2</v>
      </c>
      <c r="E18" s="83">
        <v>46157</v>
      </c>
      <c r="F18" s="77">
        <v>6.0930221573812747E-3</v>
      </c>
      <c r="G18" s="77">
        <v>6.2102441692920285E-3</v>
      </c>
      <c r="H18" s="77">
        <f>F18+1.96*'Rend. Settimanali MSFT'!$R$8</f>
        <v>1.0512495303319365E-2</v>
      </c>
      <c r="I18" s="11">
        <f>F18-1.96*'Rend. Settimanali MSFT'!$R$8</f>
        <v>1.6735490114431848E-3</v>
      </c>
    </row>
    <row r="19" spans="1:9" x14ac:dyDescent="0.25">
      <c r="A19" s="81">
        <v>44309</v>
      </c>
      <c r="B19" s="77">
        <v>1.572684E-3</v>
      </c>
      <c r="C19" s="82">
        <v>-1.266355E-3</v>
      </c>
      <c r="E19" s="83">
        <v>46164</v>
      </c>
      <c r="F19" s="77">
        <v>6.1142014862162718E-3</v>
      </c>
      <c r="G19" s="77">
        <v>6.2343347125472515E-3</v>
      </c>
      <c r="H19" s="77">
        <f>F19+1.96*'Rend. Settimanali MSFT'!$R$8</f>
        <v>1.0533674632154362E-2</v>
      </c>
      <c r="I19" s="11">
        <f>F19-1.96*'Rend. Settimanali MSFT'!$R$8</f>
        <v>1.6947283402781819E-3</v>
      </c>
    </row>
    <row r="20" spans="1:9" x14ac:dyDescent="0.25">
      <c r="A20" s="81">
        <v>44316</v>
      </c>
      <c r="B20" s="77">
        <v>-3.4348152E-2</v>
      </c>
      <c r="C20" s="82">
        <v>2.39225E-4</v>
      </c>
      <c r="E20" s="83">
        <v>46171</v>
      </c>
      <c r="F20" s="77">
        <v>6.1353808150512949E-3</v>
      </c>
      <c r="G20" s="77">
        <v>6.2584252558025022E-3</v>
      </c>
      <c r="H20" s="77">
        <f>F20+1.96*'Rend. Settimanali MSFT'!$R$8</f>
        <v>1.0554853960989385E-2</v>
      </c>
      <c r="I20" s="11">
        <f>F20-1.96*'Rend. Settimanali MSFT'!$R$8</f>
        <v>1.715907669113205E-3</v>
      </c>
    </row>
    <row r="21" spans="1:9" x14ac:dyDescent="0.25">
      <c r="A21" s="81">
        <v>44323</v>
      </c>
      <c r="B21" s="77">
        <v>1.1103179999999999E-3</v>
      </c>
      <c r="C21" s="82">
        <v>1.2300426999999999E-2</v>
      </c>
      <c r="E21" s="83">
        <v>46178</v>
      </c>
      <c r="F21" s="77">
        <v>6.1565601438863162E-3</v>
      </c>
      <c r="G21" s="77">
        <v>6.2825157990577529E-3</v>
      </c>
      <c r="H21" s="77">
        <f>F21+1.96*'Rend. Settimanali MSFT'!$R$8</f>
        <v>1.0576033289824406E-2</v>
      </c>
      <c r="I21" s="11">
        <f>F21-1.96*'Rend. Settimanali MSFT'!$R$8</f>
        <v>1.7370869979482263E-3</v>
      </c>
    </row>
    <row r="22" spans="1:9" ht="20" thickBot="1" x14ac:dyDescent="0.3">
      <c r="A22" s="81">
        <v>44330</v>
      </c>
      <c r="B22" s="77">
        <v>-1.7071988999999999E-2</v>
      </c>
      <c r="C22" s="82">
        <v>-1.3880356999999999E-2</v>
      </c>
      <c r="E22" s="84">
        <v>46185</v>
      </c>
      <c r="F22" s="85">
        <v>6.1777394727213133E-3</v>
      </c>
      <c r="G22" s="85">
        <v>6.3066063423129759E-3</v>
      </c>
      <c r="H22" s="85">
        <f>F22+1.96*'Rend. Settimanali MSFT'!$R$8</f>
        <v>1.0597212618659403E-2</v>
      </c>
      <c r="I22" s="46">
        <f>F22-1.96*'Rend. Settimanali MSFT'!$R$8</f>
        <v>1.7582663267832234E-3</v>
      </c>
    </row>
    <row r="23" spans="1:9" x14ac:dyDescent="0.25">
      <c r="A23" s="81">
        <v>44337</v>
      </c>
      <c r="B23" s="77">
        <v>-9.7275339999999995E-3</v>
      </c>
      <c r="C23" s="82">
        <v>-4.310225E-3</v>
      </c>
    </row>
    <row r="24" spans="1:9" x14ac:dyDescent="0.25">
      <c r="A24" s="81">
        <v>44344</v>
      </c>
      <c r="B24" s="77">
        <v>1.8395373999999999E-2</v>
      </c>
      <c r="C24" s="82">
        <v>1.1610112000000001E-2</v>
      </c>
    </row>
    <row r="25" spans="1:9" x14ac:dyDescent="0.25">
      <c r="A25" s="81">
        <v>44351</v>
      </c>
      <c r="B25" s="77">
        <v>4.4457350000000001E-3</v>
      </c>
      <c r="C25" s="82">
        <v>6.1321600000000002E-3</v>
      </c>
    </row>
    <row r="26" spans="1:9" x14ac:dyDescent="0.25">
      <c r="A26" s="81">
        <v>44358</v>
      </c>
      <c r="B26" s="77">
        <v>2.8310574000000002E-2</v>
      </c>
      <c r="C26" s="82">
        <v>4.1489980000000001E-3</v>
      </c>
    </row>
    <row r="27" spans="1:9" x14ac:dyDescent="0.25">
      <c r="A27" s="81">
        <v>44365</v>
      </c>
      <c r="B27" s="77">
        <v>5.9715009999999997E-3</v>
      </c>
      <c r="C27" s="82">
        <v>-1.9067897E-2</v>
      </c>
    </row>
    <row r="28" spans="1:9" x14ac:dyDescent="0.25">
      <c r="A28" s="81">
        <v>44372</v>
      </c>
      <c r="B28" s="77">
        <v>2.1547314000000001E-2</v>
      </c>
      <c r="C28" s="82">
        <v>2.7421424999999999E-2</v>
      </c>
    </row>
    <row r="29" spans="1:9" x14ac:dyDescent="0.25">
      <c r="A29" s="81">
        <v>44379</v>
      </c>
      <c r="B29" s="77">
        <v>4.7656517000000002E-2</v>
      </c>
      <c r="C29" s="82">
        <v>1.6735498000000001E-2</v>
      </c>
    </row>
    <row r="30" spans="1:9" x14ac:dyDescent="0.25">
      <c r="A30" s="81">
        <v>44386</v>
      </c>
      <c r="B30" s="77">
        <v>1.0446539999999999E-3</v>
      </c>
      <c r="C30" s="82">
        <v>3.9541860000000002E-3</v>
      </c>
    </row>
    <row r="31" spans="1:9" x14ac:dyDescent="0.25">
      <c r="A31" s="81">
        <v>44393</v>
      </c>
      <c r="B31" s="77">
        <v>1.0110047E-2</v>
      </c>
      <c r="C31" s="82">
        <v>-9.7011479999999997E-3</v>
      </c>
    </row>
    <row r="32" spans="1:9" x14ac:dyDescent="0.25">
      <c r="A32" s="81">
        <v>44400</v>
      </c>
      <c r="B32" s="77">
        <v>3.1772058999999998E-2</v>
      </c>
      <c r="C32" s="82">
        <v>1.9557834999999999E-2</v>
      </c>
    </row>
    <row r="33" spans="1:13" x14ac:dyDescent="0.25">
      <c r="A33" s="81">
        <v>44407</v>
      </c>
      <c r="B33" s="77">
        <v>-1.6432651E-2</v>
      </c>
      <c r="C33" s="82">
        <v>-3.74684E-3</v>
      </c>
    </row>
    <row r="34" spans="1:13" x14ac:dyDescent="0.25">
      <c r="A34" s="81">
        <v>44414</v>
      </c>
      <c r="B34" s="77">
        <v>1.5970481000000002E-2</v>
      </c>
      <c r="C34" s="82">
        <v>9.387444E-3</v>
      </c>
    </row>
    <row r="35" spans="1:13" x14ac:dyDescent="0.25">
      <c r="A35" s="81">
        <v>44421</v>
      </c>
      <c r="B35" s="77">
        <v>1.1711417E-2</v>
      </c>
      <c r="C35" s="82">
        <v>7.0956470000000001E-3</v>
      </c>
    </row>
    <row r="36" spans="1:13" x14ac:dyDescent="0.25">
      <c r="A36" s="81">
        <v>44428</v>
      </c>
      <c r="B36" s="77">
        <v>4.1292717E-2</v>
      </c>
      <c r="C36" s="82">
        <v>-5.8930340000000001E-3</v>
      </c>
    </row>
    <row r="37" spans="1:13" x14ac:dyDescent="0.25">
      <c r="A37" s="81">
        <v>44435</v>
      </c>
      <c r="B37" s="77">
        <v>-1.5244933E-2</v>
      </c>
      <c r="C37" s="82">
        <v>1.5242059000000001E-2</v>
      </c>
    </row>
    <row r="38" spans="1:13" x14ac:dyDescent="0.25">
      <c r="A38" s="81">
        <v>44442</v>
      </c>
      <c r="B38" s="77">
        <v>4.7375840000000004E-3</v>
      </c>
      <c r="C38" s="82">
        <v>5.7790910000000001E-3</v>
      </c>
    </row>
    <row r="39" spans="1:13" x14ac:dyDescent="0.25">
      <c r="A39" s="81">
        <v>44449</v>
      </c>
      <c r="B39" s="77">
        <v>-1.8031426E-2</v>
      </c>
      <c r="C39" s="82">
        <v>-1.694439E-2</v>
      </c>
    </row>
    <row r="40" spans="1:13" x14ac:dyDescent="0.25">
      <c r="A40" s="81">
        <v>44456</v>
      </c>
      <c r="B40" s="77">
        <v>1.4067593E-2</v>
      </c>
      <c r="C40" s="82">
        <v>-5.73946E-3</v>
      </c>
    </row>
    <row r="41" spans="1:13" x14ac:dyDescent="0.25">
      <c r="A41" s="81">
        <v>44463</v>
      </c>
      <c r="B41" s="77">
        <v>-1.733725E-3</v>
      </c>
      <c r="C41" s="82">
        <v>5.0732679999999997E-3</v>
      </c>
    </row>
    <row r="42" spans="1:13" x14ac:dyDescent="0.25">
      <c r="A42" s="81">
        <v>44470</v>
      </c>
      <c r="B42" s="77">
        <v>-3.4240975999999999E-2</v>
      </c>
      <c r="C42" s="82">
        <v>-2.2094127000000002E-2</v>
      </c>
    </row>
    <row r="43" spans="1:13" ht="20" thickBot="1" x14ac:dyDescent="0.3">
      <c r="A43" s="81">
        <v>44477</v>
      </c>
      <c r="B43" s="77">
        <v>1.9889336000000001E-2</v>
      </c>
      <c r="C43" s="82">
        <v>7.8722719999999996E-3</v>
      </c>
    </row>
    <row r="44" spans="1:13" ht="20" thickBot="1" x14ac:dyDescent="0.3">
      <c r="A44" s="81">
        <v>44484</v>
      </c>
      <c r="B44" s="77">
        <v>3.1744914999999999E-2</v>
      </c>
      <c r="C44" s="82">
        <v>1.8224568E-2</v>
      </c>
      <c r="E44" s="132" t="s">
        <v>36267</v>
      </c>
      <c r="F44" s="133"/>
      <c r="G44" s="133"/>
      <c r="H44" s="133"/>
      <c r="I44" s="133"/>
      <c r="J44" s="133"/>
      <c r="K44" s="133"/>
      <c r="L44" s="133"/>
      <c r="M44" s="134"/>
    </row>
    <row r="45" spans="1:13" x14ac:dyDescent="0.25">
      <c r="A45" s="81">
        <v>44491</v>
      </c>
      <c r="B45" s="77">
        <v>1.627164E-2</v>
      </c>
      <c r="C45" s="82">
        <v>1.6444575999999999E-2</v>
      </c>
      <c r="E45" s="88" t="s">
        <v>36303</v>
      </c>
      <c r="F45" s="89"/>
      <c r="G45" s="89"/>
      <c r="H45" s="89"/>
      <c r="I45" s="89"/>
      <c r="J45" s="89"/>
      <c r="K45" s="89"/>
      <c r="L45" s="89"/>
      <c r="M45" s="90"/>
    </row>
    <row r="46" spans="1:13" x14ac:dyDescent="0.25">
      <c r="A46" s="81">
        <v>44498</v>
      </c>
      <c r="B46" s="77">
        <v>7.2648554000000004E-2</v>
      </c>
      <c r="C46" s="82">
        <v>1.3307219E-2</v>
      </c>
      <c r="E46" s="59" t="s">
        <v>36289</v>
      </c>
      <c r="M46" s="51"/>
    </row>
    <row r="47" spans="1:13" ht="20" thickBot="1" x14ac:dyDescent="0.3">
      <c r="A47" s="81">
        <v>44505</v>
      </c>
      <c r="B47" s="77">
        <v>1.3388674999999999E-2</v>
      </c>
      <c r="C47" s="82">
        <v>2.0009186000000002E-2</v>
      </c>
      <c r="E47" s="71" t="s">
        <v>36290</v>
      </c>
      <c r="F47" s="40"/>
      <c r="G47" s="40"/>
      <c r="H47" s="40"/>
      <c r="I47" s="40"/>
      <c r="J47" s="40"/>
      <c r="K47" s="40"/>
      <c r="L47" s="40"/>
      <c r="M47" s="60"/>
    </row>
    <row r="48" spans="1:13" x14ac:dyDescent="0.25">
      <c r="A48" s="81">
        <v>44512</v>
      </c>
      <c r="B48" s="77">
        <v>1.9638390000000002E-3</v>
      </c>
      <c r="C48" s="82">
        <v>-3.1249799999999999E-3</v>
      </c>
    </row>
    <row r="49" spans="1:3" x14ac:dyDescent="0.25">
      <c r="A49" s="81">
        <v>44519</v>
      </c>
      <c r="B49" s="77">
        <v>2.0841599999999998E-2</v>
      </c>
      <c r="C49" s="82">
        <v>3.226638E-3</v>
      </c>
    </row>
    <row r="50" spans="1:3" x14ac:dyDescent="0.25">
      <c r="A50" s="81">
        <v>44526</v>
      </c>
      <c r="B50" s="77">
        <v>-3.9141906999999997E-2</v>
      </c>
      <c r="C50" s="82">
        <v>-2.1996748999999999E-2</v>
      </c>
    </row>
    <row r="51" spans="1:3" x14ac:dyDescent="0.25">
      <c r="A51" s="81">
        <v>44533</v>
      </c>
      <c r="B51" s="77">
        <v>-2.0231853000000001E-2</v>
      </c>
      <c r="C51" s="82">
        <v>-1.2229508E-2</v>
      </c>
    </row>
    <row r="52" spans="1:3" x14ac:dyDescent="0.25">
      <c r="A52" s="81">
        <v>44540</v>
      </c>
      <c r="B52" s="77">
        <v>6.0462495999999998E-2</v>
      </c>
      <c r="C52" s="82">
        <v>3.8248874000000002E-2</v>
      </c>
    </row>
    <row r="53" spans="1:3" x14ac:dyDescent="0.25">
      <c r="A53" s="81">
        <v>44547</v>
      </c>
      <c r="B53" s="77">
        <v>-5.4708868000000001E-2</v>
      </c>
      <c r="C53" s="82">
        <v>-1.9392932000000002E-2</v>
      </c>
    </row>
    <row r="54" spans="1:3" x14ac:dyDescent="0.25">
      <c r="A54" s="81">
        <v>44553</v>
      </c>
      <c r="B54" s="77">
        <v>3.3631831000000001E-2</v>
      </c>
      <c r="C54" s="82">
        <v>2.2756565999999999E-2</v>
      </c>
    </row>
    <row r="55" spans="1:3" x14ac:dyDescent="0.25">
      <c r="A55" s="81">
        <v>44561</v>
      </c>
      <c r="B55" s="77">
        <v>4.8702069999999997E-3</v>
      </c>
      <c r="C55" s="82">
        <v>8.5467479999999998E-3</v>
      </c>
    </row>
    <row r="56" spans="1:3" x14ac:dyDescent="0.25">
      <c r="A56" s="81">
        <v>44568</v>
      </c>
      <c r="B56" s="77">
        <v>-6.6246282000000004E-2</v>
      </c>
      <c r="C56" s="82">
        <v>-1.8704788E-2</v>
      </c>
    </row>
    <row r="57" spans="1:3" x14ac:dyDescent="0.25">
      <c r="A57" s="81">
        <v>44575</v>
      </c>
      <c r="B57" s="77">
        <v>-1.2227856E-2</v>
      </c>
      <c r="C57" s="82">
        <v>-3.0317719999999999E-3</v>
      </c>
    </row>
    <row r="58" spans="1:3" x14ac:dyDescent="0.25">
      <c r="A58" s="81">
        <v>44582</v>
      </c>
      <c r="B58" s="77">
        <v>-4.5680361000000003E-2</v>
      </c>
      <c r="C58" s="82">
        <v>-5.6812926E-2</v>
      </c>
    </row>
    <row r="59" spans="1:3" x14ac:dyDescent="0.25">
      <c r="A59" s="81">
        <v>44589</v>
      </c>
      <c r="B59" s="77">
        <v>4.1313772999999998E-2</v>
      </c>
      <c r="C59" s="82">
        <v>7.7104640000000002E-3</v>
      </c>
    </row>
    <row r="60" spans="1:3" x14ac:dyDescent="0.25">
      <c r="A60" s="81">
        <v>44596</v>
      </c>
      <c r="B60" s="77">
        <v>-7.5262310000000004E-3</v>
      </c>
      <c r="C60" s="82">
        <v>1.5496843999999999E-2</v>
      </c>
    </row>
    <row r="61" spans="1:3" x14ac:dyDescent="0.25">
      <c r="A61" s="81">
        <v>44603</v>
      </c>
      <c r="B61" s="77">
        <v>-3.5627921999999999E-2</v>
      </c>
      <c r="C61" s="82">
        <v>-1.8195557000000001E-2</v>
      </c>
    </row>
    <row r="62" spans="1:3" x14ac:dyDescent="0.25">
      <c r="A62" s="81">
        <v>44610</v>
      </c>
      <c r="B62" s="77">
        <v>-2.2080612999999999E-2</v>
      </c>
      <c r="C62" s="82">
        <v>-1.5789930000000001E-2</v>
      </c>
    </row>
    <row r="63" spans="1:3" x14ac:dyDescent="0.25">
      <c r="A63" s="81">
        <v>44617</v>
      </c>
      <c r="B63" s="77">
        <v>3.2577439999999999E-2</v>
      </c>
      <c r="C63" s="82">
        <v>8.2273750000000003E-3</v>
      </c>
    </row>
    <row r="64" spans="1:3" x14ac:dyDescent="0.25">
      <c r="A64" s="81">
        <v>44624</v>
      </c>
      <c r="B64" s="77">
        <v>-2.5057988E-2</v>
      </c>
      <c r="C64" s="82">
        <v>-1.2721605E-2</v>
      </c>
    </row>
    <row r="65" spans="1:3" x14ac:dyDescent="0.25">
      <c r="A65" s="81">
        <v>44631</v>
      </c>
      <c r="B65" s="77">
        <v>-3.3774719000000002E-2</v>
      </c>
      <c r="C65" s="82">
        <v>-2.8774266E-2</v>
      </c>
    </row>
    <row r="66" spans="1:3" x14ac:dyDescent="0.25">
      <c r="A66" s="81">
        <v>44638</v>
      </c>
      <c r="B66" s="77">
        <v>7.2695533000000007E-2</v>
      </c>
      <c r="C66" s="82">
        <v>6.1558270999999998E-2</v>
      </c>
    </row>
    <row r="67" spans="1:3" x14ac:dyDescent="0.25">
      <c r="A67" s="81">
        <v>44645</v>
      </c>
      <c r="B67" s="77">
        <v>1.0817973E-2</v>
      </c>
      <c r="C67" s="82">
        <v>1.7911223E-2</v>
      </c>
    </row>
    <row r="68" spans="1:3" x14ac:dyDescent="0.25">
      <c r="A68" s="81">
        <v>44652</v>
      </c>
      <c r="B68" s="77">
        <v>1.8901678000000002E-2</v>
      </c>
      <c r="C68" s="82">
        <v>6.1628200000000001E-4</v>
      </c>
    </row>
    <row r="69" spans="1:3" x14ac:dyDescent="0.25">
      <c r="A69" s="81">
        <v>44659</v>
      </c>
      <c r="B69" s="77">
        <v>-4.0236758999999997E-2</v>
      </c>
      <c r="C69" s="82">
        <v>-1.2666488E-2</v>
      </c>
    </row>
    <row r="70" spans="1:3" x14ac:dyDescent="0.25">
      <c r="A70" s="81">
        <v>44665</v>
      </c>
      <c r="B70" s="77">
        <v>-5.7716244E-2</v>
      </c>
      <c r="C70" s="82">
        <v>-2.1319958999999999E-2</v>
      </c>
    </row>
    <row r="71" spans="1:3" x14ac:dyDescent="0.25">
      <c r="A71" s="81">
        <v>44673</v>
      </c>
      <c r="B71" s="77">
        <v>-2.0726758000000001E-2</v>
      </c>
      <c r="C71" s="82">
        <v>-2.7503150000000001E-2</v>
      </c>
    </row>
    <row r="72" spans="1:3" x14ac:dyDescent="0.25">
      <c r="A72" s="81">
        <v>44680</v>
      </c>
      <c r="B72" s="77">
        <v>1.2735901000000001E-2</v>
      </c>
      <c r="C72" s="82">
        <v>-3.2738019E-2</v>
      </c>
    </row>
    <row r="73" spans="1:3" x14ac:dyDescent="0.25">
      <c r="A73" s="81">
        <v>44687</v>
      </c>
      <c r="B73" s="77">
        <v>-1.0053543E-2</v>
      </c>
      <c r="C73" s="82">
        <v>-2.0790119999999999E-3</v>
      </c>
    </row>
    <row r="74" spans="1:3" x14ac:dyDescent="0.25">
      <c r="A74" s="81">
        <v>44694</v>
      </c>
      <c r="B74" s="77">
        <v>-4.9539503999999998E-2</v>
      </c>
      <c r="C74" s="82">
        <v>-2.4118786E-2</v>
      </c>
    </row>
    <row r="75" spans="1:3" x14ac:dyDescent="0.25">
      <c r="A75" s="81">
        <v>44701</v>
      </c>
      <c r="B75" s="77">
        <v>-3.0528980000000001E-2</v>
      </c>
      <c r="C75" s="82">
        <v>-3.0450581000000001E-2</v>
      </c>
    </row>
    <row r="76" spans="1:3" x14ac:dyDescent="0.25">
      <c r="A76" s="81">
        <v>44708</v>
      </c>
      <c r="B76" s="77">
        <v>8.1881349000000006E-2</v>
      </c>
      <c r="C76" s="82">
        <v>6.5843736999999999E-2</v>
      </c>
    </row>
    <row r="77" spans="1:3" x14ac:dyDescent="0.25">
      <c r="A77" s="81">
        <v>44715</v>
      </c>
      <c r="B77" s="77">
        <v>-1.1784466E-2</v>
      </c>
      <c r="C77" s="82">
        <v>-1.1952218000000001E-2</v>
      </c>
    </row>
    <row r="78" spans="1:3" x14ac:dyDescent="0.25">
      <c r="A78" s="81">
        <v>44722</v>
      </c>
      <c r="B78" s="77">
        <v>-6.3069379999999994E-2</v>
      </c>
      <c r="C78" s="82">
        <v>-5.0548352999999997E-2</v>
      </c>
    </row>
    <row r="79" spans="1:3" x14ac:dyDescent="0.25">
      <c r="A79" s="81">
        <v>44729</v>
      </c>
      <c r="B79" s="77">
        <v>-2.1107588E-2</v>
      </c>
      <c r="C79" s="82">
        <v>-5.7941073000000003E-2</v>
      </c>
    </row>
    <row r="80" spans="1:3" x14ac:dyDescent="0.25">
      <c r="A80" s="81">
        <v>44736</v>
      </c>
      <c r="B80" s="77">
        <v>8.0961031000000003E-2</v>
      </c>
      <c r="C80" s="82">
        <v>6.4465363999999997E-2</v>
      </c>
    </row>
    <row r="81" spans="1:3" x14ac:dyDescent="0.25">
      <c r="A81" s="81">
        <v>44743</v>
      </c>
      <c r="B81" s="77">
        <v>-3.033251E-2</v>
      </c>
      <c r="C81" s="82">
        <v>-2.2089892E-2</v>
      </c>
    </row>
    <row r="82" spans="1:3" x14ac:dyDescent="0.25">
      <c r="A82" s="81">
        <v>44750</v>
      </c>
      <c r="B82" s="77">
        <v>3.1127489000000001E-2</v>
      </c>
      <c r="C82" s="82">
        <v>1.9357756E-2</v>
      </c>
    </row>
    <row r="83" spans="1:3" x14ac:dyDescent="0.25">
      <c r="A83" s="81">
        <v>44757</v>
      </c>
      <c r="B83" s="77">
        <v>-4.0872932000000001E-2</v>
      </c>
      <c r="C83" s="82">
        <v>-9.2886489999999995E-3</v>
      </c>
    </row>
    <row r="84" spans="1:3" x14ac:dyDescent="0.25">
      <c r="A84" s="81">
        <v>44764</v>
      </c>
      <c r="B84" s="77">
        <v>1.4178814E-2</v>
      </c>
      <c r="C84" s="82">
        <v>2.5489489000000001E-2</v>
      </c>
    </row>
    <row r="85" spans="1:3" x14ac:dyDescent="0.25">
      <c r="A85" s="81">
        <v>44771</v>
      </c>
      <c r="B85" s="77">
        <v>7.8276349999999995E-2</v>
      </c>
      <c r="C85" s="82">
        <v>4.2573425999999998E-2</v>
      </c>
    </row>
    <row r="86" spans="1:3" x14ac:dyDescent="0.25">
      <c r="A86" s="81">
        <v>44778</v>
      </c>
      <c r="B86" s="77">
        <v>7.7294629999999998E-3</v>
      </c>
      <c r="C86" s="82">
        <v>3.6074710000000001E-3</v>
      </c>
    </row>
    <row r="87" spans="1:3" x14ac:dyDescent="0.25">
      <c r="A87" s="81">
        <v>44785</v>
      </c>
      <c r="B87" s="77">
        <v>3.1812666000000003E-2</v>
      </c>
      <c r="C87" s="82">
        <v>3.2558208999999998E-2</v>
      </c>
    </row>
    <row r="88" spans="1:3" x14ac:dyDescent="0.25">
      <c r="A88" s="81">
        <v>44792</v>
      </c>
      <c r="B88" s="77">
        <v>-1.7651809000000001E-2</v>
      </c>
      <c r="C88" s="82">
        <v>-1.2071989E-2</v>
      </c>
    </row>
    <row r="89" spans="1:3" x14ac:dyDescent="0.25">
      <c r="A89" s="81">
        <v>44799</v>
      </c>
      <c r="B89" s="77">
        <v>-6.3113792000000002E-2</v>
      </c>
      <c r="C89" s="82">
        <v>-4.0397510999999997E-2</v>
      </c>
    </row>
    <row r="90" spans="1:3" x14ac:dyDescent="0.25">
      <c r="A90" s="81">
        <v>44806</v>
      </c>
      <c r="B90" s="77">
        <v>-4.4872931999999997E-2</v>
      </c>
      <c r="C90" s="82">
        <v>-3.2876068000000001E-2</v>
      </c>
    </row>
    <row r="91" spans="1:3" x14ac:dyDescent="0.25">
      <c r="A91" s="81">
        <v>44813</v>
      </c>
      <c r="B91" s="77">
        <v>3.2804753999999998E-2</v>
      </c>
      <c r="C91" s="82">
        <v>3.6465498999999998E-2</v>
      </c>
    </row>
    <row r="92" spans="1:3" x14ac:dyDescent="0.25">
      <c r="A92" s="81">
        <v>44820</v>
      </c>
      <c r="B92" s="77">
        <v>-7.4566995999999997E-2</v>
      </c>
      <c r="C92" s="82">
        <v>-4.7704167999999998E-2</v>
      </c>
    </row>
    <row r="93" spans="1:3" x14ac:dyDescent="0.25">
      <c r="A93" s="81">
        <v>44827</v>
      </c>
      <c r="B93" s="77">
        <v>-2.7866384000000001E-2</v>
      </c>
      <c r="C93" s="82">
        <v>-4.6497482999999999E-2</v>
      </c>
    </row>
    <row r="94" spans="1:3" x14ac:dyDescent="0.25">
      <c r="A94" s="81">
        <v>44834</v>
      </c>
      <c r="B94" s="77">
        <v>-2.1099468E-2</v>
      </c>
      <c r="C94" s="82">
        <v>-2.9137059999999999E-2</v>
      </c>
    </row>
    <row r="95" spans="1:3" x14ac:dyDescent="0.25">
      <c r="A95" s="81">
        <v>44841</v>
      </c>
      <c r="B95" s="77">
        <v>5.7536210000000004E-3</v>
      </c>
      <c r="C95" s="82">
        <v>1.5071255E-2</v>
      </c>
    </row>
    <row r="96" spans="1:3" x14ac:dyDescent="0.25">
      <c r="A96" s="81">
        <v>44848</v>
      </c>
      <c r="B96" s="77">
        <v>-2.4248695000000001E-2</v>
      </c>
      <c r="C96" s="82">
        <v>-1.5548113000000001E-2</v>
      </c>
    </row>
    <row r="97" spans="1:3" x14ac:dyDescent="0.25">
      <c r="A97" s="81">
        <v>44855</v>
      </c>
      <c r="B97" s="77">
        <v>5.9327955000000002E-2</v>
      </c>
      <c r="C97" s="82">
        <v>4.7356018E-2</v>
      </c>
    </row>
    <row r="98" spans="1:3" x14ac:dyDescent="0.25">
      <c r="A98" s="81">
        <v>44862</v>
      </c>
      <c r="B98" s="77">
        <v>-2.5813651E-2</v>
      </c>
      <c r="C98" s="82">
        <v>3.9520367000000001E-2</v>
      </c>
    </row>
    <row r="99" spans="1:3" x14ac:dyDescent="0.25">
      <c r="A99" s="81">
        <v>44869</v>
      </c>
      <c r="B99" s="77">
        <v>-6.138967E-2</v>
      </c>
      <c r="C99" s="82">
        <v>-3.3455011999999999E-2</v>
      </c>
    </row>
    <row r="100" spans="1:3" x14ac:dyDescent="0.25">
      <c r="A100" s="81">
        <v>44876</v>
      </c>
      <c r="B100" s="77">
        <v>0.11617495</v>
      </c>
      <c r="C100" s="82">
        <v>5.8978100999999998E-2</v>
      </c>
    </row>
    <row r="101" spans="1:3" x14ac:dyDescent="0.25">
      <c r="A101" s="81">
        <v>44883</v>
      </c>
      <c r="B101" s="77">
        <v>-2.1084538999999999E-2</v>
      </c>
      <c r="C101" s="82">
        <v>-6.9096740000000002E-3</v>
      </c>
    </row>
    <row r="102" spans="1:3" x14ac:dyDescent="0.25">
      <c r="A102" s="81">
        <v>44890</v>
      </c>
      <c r="B102" s="77">
        <v>2.5992951E-2</v>
      </c>
      <c r="C102" s="82">
        <v>1.5327823000000001E-2</v>
      </c>
    </row>
    <row r="103" spans="1:3" x14ac:dyDescent="0.25">
      <c r="A103" s="81">
        <v>44897</v>
      </c>
      <c r="B103" s="77">
        <v>3.0425453000000002E-2</v>
      </c>
      <c r="C103" s="82">
        <v>1.1321032E-2</v>
      </c>
    </row>
    <row r="104" spans="1:3" x14ac:dyDescent="0.25">
      <c r="A104" s="81">
        <v>44904</v>
      </c>
      <c r="B104" s="77">
        <v>-3.7644085000000001E-2</v>
      </c>
      <c r="C104" s="82">
        <v>-3.3725487999999998E-2</v>
      </c>
    </row>
    <row r="105" spans="1:3" x14ac:dyDescent="0.25">
      <c r="A105" s="81">
        <v>44911</v>
      </c>
      <c r="B105" s="77">
        <v>-2.9745090000000002E-3</v>
      </c>
      <c r="C105" s="82">
        <v>-2.0846937999999999E-2</v>
      </c>
    </row>
    <row r="106" spans="1:3" x14ac:dyDescent="0.25">
      <c r="A106" s="81">
        <v>44918</v>
      </c>
      <c r="B106" s="77">
        <v>-2.4357337E-2</v>
      </c>
      <c r="C106" s="82">
        <v>-1.957252E-3</v>
      </c>
    </row>
    <row r="107" spans="1:3" x14ac:dyDescent="0.25">
      <c r="A107" s="81">
        <v>44925</v>
      </c>
      <c r="B107" s="77">
        <v>4.5658720000000003E-3</v>
      </c>
      <c r="C107" s="82">
        <v>-1.383698E-3</v>
      </c>
    </row>
    <row r="108" spans="1:3" x14ac:dyDescent="0.25">
      <c r="A108" s="81">
        <v>44932</v>
      </c>
      <c r="B108" s="77">
        <v>-6.2088334000000002E-2</v>
      </c>
      <c r="C108" s="82">
        <v>1.4475864E-2</v>
      </c>
    </row>
    <row r="109" spans="1:3" x14ac:dyDescent="0.25">
      <c r="A109" s="81">
        <v>44939</v>
      </c>
      <c r="B109" s="77">
        <v>6.3575404000000002E-2</v>
      </c>
      <c r="C109" s="82">
        <v>2.6702918999999999E-2</v>
      </c>
    </row>
    <row r="110" spans="1:3" x14ac:dyDescent="0.25">
      <c r="A110" s="81">
        <v>44946</v>
      </c>
      <c r="B110" s="77">
        <v>4.1383210000000004E-3</v>
      </c>
      <c r="C110" s="82">
        <v>-6.6215010000000001E-3</v>
      </c>
    </row>
    <row r="111" spans="1:3" x14ac:dyDescent="0.25">
      <c r="A111" s="81">
        <v>44953</v>
      </c>
      <c r="B111" s="77">
        <v>3.3052910999999997E-2</v>
      </c>
      <c r="C111" s="82">
        <v>2.4656320999999998E-2</v>
      </c>
    </row>
    <row r="112" spans="1:3" x14ac:dyDescent="0.25">
      <c r="A112" s="81">
        <v>44960</v>
      </c>
      <c r="B112" s="77">
        <v>4.1062363999999997E-2</v>
      </c>
      <c r="C112" s="82">
        <v>1.6194312999999998E-2</v>
      </c>
    </row>
    <row r="113" spans="1:3" x14ac:dyDescent="0.25">
      <c r="A113" s="81">
        <v>44967</v>
      </c>
      <c r="B113" s="77">
        <v>1.8385807000000001E-2</v>
      </c>
      <c r="C113" s="82">
        <v>-1.1125405999999999E-2</v>
      </c>
    </row>
    <row r="114" spans="1:3" x14ac:dyDescent="0.25">
      <c r="A114" s="81">
        <v>44974</v>
      </c>
      <c r="B114" s="77">
        <v>-1.6699354E-2</v>
      </c>
      <c r="C114" s="82">
        <v>-2.7796069999999999E-3</v>
      </c>
    </row>
    <row r="115" spans="1:3" x14ac:dyDescent="0.25">
      <c r="A115" s="81">
        <v>44981</v>
      </c>
      <c r="B115" s="77">
        <v>-3.4255670000000002E-2</v>
      </c>
      <c r="C115" s="82">
        <v>-2.6733915E-2</v>
      </c>
    </row>
    <row r="116" spans="1:3" x14ac:dyDescent="0.25">
      <c r="A116" s="81">
        <v>44988</v>
      </c>
      <c r="B116" s="77">
        <v>2.4355946E-2</v>
      </c>
      <c r="C116" s="82">
        <v>1.9042592000000001E-2</v>
      </c>
    </row>
    <row r="117" spans="1:3" x14ac:dyDescent="0.25">
      <c r="A117" s="81">
        <v>44995</v>
      </c>
      <c r="B117" s="77">
        <v>-2.6244772E-2</v>
      </c>
      <c r="C117" s="82">
        <v>-4.5493372999999997E-2</v>
      </c>
    </row>
    <row r="118" spans="1:3" x14ac:dyDescent="0.25">
      <c r="A118" s="81">
        <v>45002</v>
      </c>
      <c r="B118" s="77">
        <v>0.124059824</v>
      </c>
      <c r="C118" s="82">
        <v>1.4255735E-2</v>
      </c>
    </row>
    <row r="119" spans="1:3" x14ac:dyDescent="0.25">
      <c r="A119" s="81">
        <v>45009</v>
      </c>
      <c r="B119" s="77">
        <v>4.0795850000000002E-3</v>
      </c>
      <c r="C119" s="82">
        <v>1.3876716000000001E-2</v>
      </c>
    </row>
    <row r="120" spans="1:3" x14ac:dyDescent="0.25">
      <c r="A120" s="81">
        <v>45016</v>
      </c>
      <c r="B120" s="77">
        <v>2.7550966E-2</v>
      </c>
      <c r="C120" s="82">
        <v>3.4832640999999998E-2</v>
      </c>
    </row>
    <row r="121" spans="1:3" x14ac:dyDescent="0.25">
      <c r="A121" s="81">
        <v>45022</v>
      </c>
      <c r="B121" s="77">
        <v>1.1446542000000001E-2</v>
      </c>
      <c r="C121" s="82">
        <v>-1.0439799999999999E-3</v>
      </c>
    </row>
    <row r="122" spans="1:3" x14ac:dyDescent="0.25">
      <c r="A122" s="81">
        <v>45030</v>
      </c>
      <c r="B122" s="77">
        <v>-1.8724036999999999E-2</v>
      </c>
      <c r="C122" s="82">
        <v>7.9463969999999991E-3</v>
      </c>
    </row>
    <row r="123" spans="1:3" x14ac:dyDescent="0.25">
      <c r="A123" s="81">
        <v>45037</v>
      </c>
      <c r="B123" s="77">
        <v>-1.328154E-3</v>
      </c>
      <c r="C123" s="82">
        <v>-9.9576500000000002E-4</v>
      </c>
    </row>
    <row r="124" spans="1:3" x14ac:dyDescent="0.25">
      <c r="A124" s="81">
        <v>45044</v>
      </c>
      <c r="B124" s="77">
        <v>7.5237989000000005E-2</v>
      </c>
      <c r="C124" s="82">
        <v>8.6995979999999994E-3</v>
      </c>
    </row>
    <row r="125" spans="1:3" x14ac:dyDescent="0.25">
      <c r="A125" s="81">
        <v>45051</v>
      </c>
      <c r="B125" s="77">
        <v>1.1033031E-2</v>
      </c>
      <c r="C125" s="82">
        <v>-7.9698140000000004E-3</v>
      </c>
    </row>
    <row r="126" spans="1:3" x14ac:dyDescent="0.25">
      <c r="A126" s="81">
        <v>45058</v>
      </c>
      <c r="B126" s="77">
        <v>-5.4080450000000002E-3</v>
      </c>
      <c r="C126" s="82">
        <v>-2.9422599999999999E-3</v>
      </c>
    </row>
    <row r="127" spans="1:3" x14ac:dyDescent="0.25">
      <c r="A127" s="81">
        <v>45065</v>
      </c>
      <c r="B127" s="77">
        <v>3.2578902999999999E-2</v>
      </c>
      <c r="C127" s="82">
        <v>1.6464254000000001E-2</v>
      </c>
    </row>
    <row r="128" spans="1:3" x14ac:dyDescent="0.25">
      <c r="A128" s="81">
        <v>45072</v>
      </c>
      <c r="B128" s="77">
        <v>4.5705867999999997E-2</v>
      </c>
      <c r="C128" s="82">
        <v>3.2133299999999999E-3</v>
      </c>
    </row>
    <row r="129" spans="1:3" x14ac:dyDescent="0.25">
      <c r="A129" s="81">
        <v>45079</v>
      </c>
      <c r="B129" s="77">
        <v>7.5398790000000002E-3</v>
      </c>
      <c r="C129" s="82">
        <v>1.8290532000000002E-2</v>
      </c>
    </row>
    <row r="130" spans="1:3" x14ac:dyDescent="0.25">
      <c r="A130" s="81">
        <v>45086</v>
      </c>
      <c r="B130" s="77">
        <v>-2.5670557E-2</v>
      </c>
      <c r="C130" s="82">
        <v>3.8506119999999998E-3</v>
      </c>
    </row>
    <row r="131" spans="1:3" x14ac:dyDescent="0.25">
      <c r="A131" s="81">
        <v>45093</v>
      </c>
      <c r="B131" s="77">
        <v>4.7553379E-2</v>
      </c>
      <c r="C131" s="82">
        <v>2.5757987999999999E-2</v>
      </c>
    </row>
    <row r="132" spans="1:3" x14ac:dyDescent="0.25">
      <c r="A132" s="81">
        <v>45100</v>
      </c>
      <c r="B132" s="77">
        <v>-2.1353826999999999E-2</v>
      </c>
      <c r="C132" s="82">
        <v>-1.3892395E-2</v>
      </c>
    </row>
    <row r="133" spans="1:3" x14ac:dyDescent="0.25">
      <c r="A133" s="81">
        <v>45107</v>
      </c>
      <c r="B133" s="77">
        <v>1.6476708999999999E-2</v>
      </c>
      <c r="C133" s="82">
        <v>2.3468735000000001E-2</v>
      </c>
    </row>
    <row r="134" spans="1:3" x14ac:dyDescent="0.25">
      <c r="A134" s="81">
        <v>45114</v>
      </c>
      <c r="B134" s="77">
        <v>-9.7491009999999996E-3</v>
      </c>
      <c r="C134" s="82">
        <v>-1.1556247E-2</v>
      </c>
    </row>
    <row r="135" spans="1:3" x14ac:dyDescent="0.25">
      <c r="A135" s="81">
        <v>45121</v>
      </c>
      <c r="B135" s="77">
        <v>2.3782418999999999E-2</v>
      </c>
      <c r="C135" s="82">
        <v>2.420344E-2</v>
      </c>
    </row>
    <row r="136" spans="1:3" x14ac:dyDescent="0.25">
      <c r="A136" s="81">
        <v>45128</v>
      </c>
      <c r="B136" s="77">
        <v>-4.2576840000000003E-3</v>
      </c>
      <c r="C136" s="82">
        <v>6.8628279999999996E-3</v>
      </c>
    </row>
    <row r="137" spans="1:3" x14ac:dyDescent="0.25">
      <c r="A137" s="81">
        <v>45135</v>
      </c>
      <c r="B137" s="77">
        <v>-1.5708307000000001E-2</v>
      </c>
      <c r="C137" s="82">
        <v>1.0116115E-2</v>
      </c>
    </row>
    <row r="138" spans="1:3" x14ac:dyDescent="0.25">
      <c r="A138" s="81">
        <v>45142</v>
      </c>
      <c r="B138" s="77">
        <v>-3.1297073000000002E-2</v>
      </c>
      <c r="C138" s="82">
        <v>-2.2740061999999998E-2</v>
      </c>
    </row>
    <row r="139" spans="1:3" x14ac:dyDescent="0.25">
      <c r="A139" s="81">
        <v>45149</v>
      </c>
      <c r="B139" s="77">
        <v>-2.0653998999999999E-2</v>
      </c>
      <c r="C139" s="82">
        <v>-3.121904E-3</v>
      </c>
    </row>
    <row r="140" spans="1:3" x14ac:dyDescent="0.25">
      <c r="A140" s="81">
        <v>45156</v>
      </c>
      <c r="B140" s="77">
        <v>-1.2024306E-2</v>
      </c>
      <c r="C140" s="82">
        <v>-2.1133242E-2</v>
      </c>
    </row>
    <row r="141" spans="1:3" x14ac:dyDescent="0.25">
      <c r="A141" s="81">
        <v>45163</v>
      </c>
      <c r="B141" s="77">
        <v>2.0538326999999999E-2</v>
      </c>
      <c r="C141" s="82">
        <v>8.2385329999999993E-3</v>
      </c>
    </row>
    <row r="142" spans="1:3" x14ac:dyDescent="0.25">
      <c r="A142" s="81">
        <v>45170</v>
      </c>
      <c r="B142" s="77">
        <v>1.7586254999999999E-2</v>
      </c>
      <c r="C142" s="82">
        <v>2.4981231E-2</v>
      </c>
    </row>
    <row r="143" spans="1:3" x14ac:dyDescent="0.25">
      <c r="A143" s="81">
        <v>45177</v>
      </c>
      <c r="B143" s="77">
        <v>1.7069180999999999E-2</v>
      </c>
      <c r="C143" s="82">
        <v>-1.2905836E-2</v>
      </c>
    </row>
    <row r="144" spans="1:3" x14ac:dyDescent="0.25">
      <c r="A144" s="81">
        <v>45184</v>
      </c>
      <c r="B144" s="77">
        <v>-1.2115885999999999E-2</v>
      </c>
      <c r="C144" s="82">
        <v>-1.6086200000000001E-3</v>
      </c>
    </row>
    <row r="145" spans="1:3" x14ac:dyDescent="0.25">
      <c r="A145" s="81">
        <v>45191</v>
      </c>
      <c r="B145" s="77">
        <v>-4.0003546000000001E-2</v>
      </c>
      <c r="C145" s="82">
        <v>-2.9269753999999999E-2</v>
      </c>
    </row>
    <row r="146" spans="1:3" x14ac:dyDescent="0.25">
      <c r="A146" s="81">
        <v>45198</v>
      </c>
      <c r="B146" s="77">
        <v>-3.9749049999999999E-3</v>
      </c>
      <c r="C146" s="82">
        <v>-7.4096780000000003E-3</v>
      </c>
    </row>
    <row r="147" spans="1:3" x14ac:dyDescent="0.25">
      <c r="A147" s="81">
        <v>45205</v>
      </c>
      <c r="B147" s="77">
        <v>3.6453131999999999E-2</v>
      </c>
      <c r="C147" s="82">
        <v>4.7691130000000002E-3</v>
      </c>
    </row>
    <row r="148" spans="1:3" x14ac:dyDescent="0.25">
      <c r="A148" s="81">
        <v>45212</v>
      </c>
      <c r="B148" s="77">
        <v>1.4361210000000001E-3</v>
      </c>
      <c r="C148" s="82">
        <v>4.474825E-3</v>
      </c>
    </row>
    <row r="149" spans="1:3" x14ac:dyDescent="0.25">
      <c r="A149" s="81">
        <v>45219</v>
      </c>
      <c r="B149" s="77">
        <v>-3.2342080000000001E-3</v>
      </c>
      <c r="C149" s="82">
        <v>-2.3942906999999999E-2</v>
      </c>
    </row>
    <row r="150" spans="1:3" x14ac:dyDescent="0.25">
      <c r="A150" s="81">
        <v>45226</v>
      </c>
      <c r="B150" s="77">
        <v>9.6119350000000003E-3</v>
      </c>
      <c r="C150" s="82">
        <v>-2.5280773999999999E-2</v>
      </c>
    </row>
    <row r="151" spans="1:3" x14ac:dyDescent="0.25">
      <c r="A151" s="81">
        <v>45233</v>
      </c>
      <c r="B151" s="77">
        <v>6.9706823000000001E-2</v>
      </c>
      <c r="C151" s="82">
        <v>5.8525156000000002E-2</v>
      </c>
    </row>
    <row r="152" spans="1:3" x14ac:dyDescent="0.25">
      <c r="A152" s="81">
        <v>45240</v>
      </c>
      <c r="B152" s="77">
        <v>4.7817459E-2</v>
      </c>
      <c r="C152" s="82">
        <v>1.3055519E-2</v>
      </c>
    </row>
    <row r="153" spans="1:3" x14ac:dyDescent="0.25">
      <c r="A153" s="81">
        <v>45247</v>
      </c>
      <c r="B153" s="77">
        <v>2.5175670000000001E-3</v>
      </c>
      <c r="C153" s="82">
        <v>2.237246E-2</v>
      </c>
    </row>
    <row r="154" spans="1:3" x14ac:dyDescent="0.25">
      <c r="A154" s="81">
        <v>45254</v>
      </c>
      <c r="B154" s="77">
        <v>2.0494695E-2</v>
      </c>
      <c r="C154" s="82">
        <v>1.0039792000000001E-2</v>
      </c>
    </row>
    <row r="155" spans="1:3" x14ac:dyDescent="0.25">
      <c r="A155" s="81">
        <v>45261</v>
      </c>
      <c r="B155" s="77">
        <v>-7.7363529999999996E-3</v>
      </c>
      <c r="C155" s="82">
        <v>7.7401639999999999E-3</v>
      </c>
    </row>
    <row r="156" spans="1:3" x14ac:dyDescent="0.25">
      <c r="A156" s="81">
        <v>45268</v>
      </c>
      <c r="B156" s="77">
        <v>-7.47754E-4</v>
      </c>
      <c r="C156" s="82">
        <v>2.1199169999999998E-3</v>
      </c>
    </row>
    <row r="157" spans="1:3" x14ac:dyDescent="0.25">
      <c r="A157" s="81">
        <v>45275</v>
      </c>
      <c r="B157" s="77">
        <v>-9.3525540000000008E-3</v>
      </c>
      <c r="C157" s="82">
        <v>2.493714E-2</v>
      </c>
    </row>
    <row r="158" spans="1:3" x14ac:dyDescent="0.25">
      <c r="A158" s="81">
        <v>45282</v>
      </c>
      <c r="B158" s="77">
        <v>1.0384885E-2</v>
      </c>
      <c r="C158" s="82">
        <v>7.5097510000000003E-3</v>
      </c>
    </row>
    <row r="159" spans="1:3" x14ac:dyDescent="0.25">
      <c r="A159" s="81">
        <v>45289</v>
      </c>
      <c r="B159" s="77">
        <v>3.8978559999999999E-3</v>
      </c>
      <c r="C159" s="82">
        <v>3.1969250000000002E-3</v>
      </c>
    </row>
    <row r="160" spans="1:3" x14ac:dyDescent="0.25">
      <c r="A160" s="81">
        <v>45657</v>
      </c>
      <c r="B160" s="77">
        <v>0.12927326</v>
      </c>
      <c r="C160" s="82">
        <v>0.23309002300000001</v>
      </c>
    </row>
    <row r="161" spans="1:3" x14ac:dyDescent="0.25">
      <c r="A161" s="81">
        <v>45303</v>
      </c>
      <c r="B161" s="77">
        <v>-8.5203828999999995E-2</v>
      </c>
      <c r="C161" s="82">
        <v>-0.18664891</v>
      </c>
    </row>
    <row r="162" spans="1:3" x14ac:dyDescent="0.25">
      <c r="A162" s="81">
        <v>45310</v>
      </c>
      <c r="B162" s="77">
        <v>2.6256977000000001E-2</v>
      </c>
      <c r="C162" s="82">
        <v>1.1701916999999999E-2</v>
      </c>
    </row>
    <row r="163" spans="1:3" x14ac:dyDescent="0.25">
      <c r="A163" s="81">
        <v>45317</v>
      </c>
      <c r="B163" s="77">
        <v>1.3193804E-2</v>
      </c>
      <c r="C163" s="82">
        <v>1.0570695E-2</v>
      </c>
    </row>
    <row r="164" spans="1:3" x14ac:dyDescent="0.25">
      <c r="A164" s="81">
        <v>45324</v>
      </c>
      <c r="B164" s="77">
        <v>1.8047727999999999E-2</v>
      </c>
      <c r="C164" s="82">
        <v>1.3829495000000001E-2</v>
      </c>
    </row>
    <row r="165" spans="1:3" x14ac:dyDescent="0.25">
      <c r="A165" s="81">
        <v>45331</v>
      </c>
      <c r="B165" s="77">
        <v>2.2688577000000001E-2</v>
      </c>
      <c r="C165" s="82">
        <v>1.3713520999999999E-2</v>
      </c>
    </row>
    <row r="166" spans="1:3" x14ac:dyDescent="0.25">
      <c r="A166" s="81">
        <v>45338</v>
      </c>
      <c r="B166" s="77">
        <v>-3.7433821999999999E-2</v>
      </c>
      <c r="C166" s="82">
        <v>-4.1857309999999998E-3</v>
      </c>
    </row>
    <row r="167" spans="1:3" x14ac:dyDescent="0.25">
      <c r="A167" s="81">
        <v>45345</v>
      </c>
      <c r="B167" s="77">
        <v>1.5542224E-2</v>
      </c>
      <c r="C167" s="82">
        <v>1.6627474E-2</v>
      </c>
    </row>
    <row r="168" spans="1:3" x14ac:dyDescent="0.25">
      <c r="A168" s="81">
        <v>45352</v>
      </c>
      <c r="B168" s="77">
        <v>1.2574869000000001E-2</v>
      </c>
      <c r="C168" s="82">
        <v>9.4875559999999994E-3</v>
      </c>
    </row>
    <row r="169" spans="1:3" x14ac:dyDescent="0.25">
      <c r="A169" s="81">
        <v>45359</v>
      </c>
      <c r="B169" s="77">
        <v>-2.2334445000000001E-2</v>
      </c>
      <c r="C169" s="82">
        <v>-2.6065659999999998E-3</v>
      </c>
    </row>
    <row r="170" spans="1:3" x14ac:dyDescent="0.25">
      <c r="A170" s="81">
        <v>45366</v>
      </c>
      <c r="B170" s="77">
        <v>2.5109461999999999E-2</v>
      </c>
      <c r="C170" s="82">
        <v>-1.288153E-3</v>
      </c>
    </row>
    <row r="171" spans="1:3" x14ac:dyDescent="0.25">
      <c r="A171" s="81">
        <v>45373</v>
      </c>
      <c r="B171" s="77">
        <v>2.9585581E-2</v>
      </c>
      <c r="C171" s="82">
        <v>2.2882211E-2</v>
      </c>
    </row>
    <row r="172" spans="1:3" x14ac:dyDescent="0.25">
      <c r="A172" s="81">
        <v>45379</v>
      </c>
      <c r="B172" s="77">
        <v>-1.8706068999999999E-2</v>
      </c>
      <c r="C172" s="82">
        <v>3.853502E-3</v>
      </c>
    </row>
    <row r="173" spans="1:3" x14ac:dyDescent="0.25">
      <c r="A173" s="81">
        <v>45387</v>
      </c>
      <c r="B173" s="77">
        <v>1.1409106E-2</v>
      </c>
      <c r="C173" s="82">
        <v>-9.5178759999999998E-3</v>
      </c>
    </row>
    <row r="174" spans="1:3" x14ac:dyDescent="0.25">
      <c r="A174" s="81">
        <v>45394</v>
      </c>
      <c r="B174" s="77">
        <v>-8.5072370000000008E-3</v>
      </c>
      <c r="C174" s="82">
        <v>-1.5550423000000001E-2</v>
      </c>
    </row>
    <row r="175" spans="1:3" x14ac:dyDescent="0.25">
      <c r="A175" s="81">
        <v>45401</v>
      </c>
      <c r="B175" s="77">
        <v>-5.3993902000000003E-2</v>
      </c>
      <c r="C175" s="82">
        <v>-3.0483637000000001E-2</v>
      </c>
    </row>
    <row r="176" spans="1:3" x14ac:dyDescent="0.25">
      <c r="A176" s="81">
        <v>45408</v>
      </c>
      <c r="B176" s="77">
        <v>1.8039678E-2</v>
      </c>
      <c r="C176" s="82">
        <v>2.6721126000000001E-2</v>
      </c>
    </row>
    <row r="177" spans="1:3" x14ac:dyDescent="0.25">
      <c r="A177" s="81">
        <v>45415</v>
      </c>
      <c r="B177" s="77">
        <v>8.3680199999999999E-4</v>
      </c>
      <c r="C177" s="82">
        <v>5.456921E-3</v>
      </c>
    </row>
    <row r="178" spans="1:3" x14ac:dyDescent="0.25">
      <c r="A178" s="81">
        <v>45422</v>
      </c>
      <c r="B178" s="77">
        <v>1.9869326E-2</v>
      </c>
      <c r="C178" s="82">
        <v>1.8505074999999999E-2</v>
      </c>
    </row>
    <row r="179" spans="1:3" x14ac:dyDescent="0.25">
      <c r="A179" s="81">
        <v>45429</v>
      </c>
      <c r="B179" s="77">
        <v>1.5016329E-2</v>
      </c>
      <c r="C179" s="82">
        <v>1.5430744999999999E-2</v>
      </c>
    </row>
    <row r="180" spans="1:3" x14ac:dyDescent="0.25">
      <c r="A180" s="81">
        <v>45436</v>
      </c>
      <c r="B180" s="77">
        <v>2.3678701999999999E-2</v>
      </c>
      <c r="C180" s="82">
        <v>2.73453E-4</v>
      </c>
    </row>
    <row r="181" spans="1:3" x14ac:dyDescent="0.25">
      <c r="A181" s="81">
        <v>45443</v>
      </c>
      <c r="B181" s="77">
        <v>-3.494042E-2</v>
      </c>
      <c r="C181" s="82">
        <v>-5.1294790000000002E-3</v>
      </c>
    </row>
    <row r="182" spans="1:3" x14ac:dyDescent="0.25">
      <c r="A182" s="81">
        <v>45450</v>
      </c>
      <c r="B182" s="77">
        <v>2.1005528999999998E-2</v>
      </c>
      <c r="C182" s="82">
        <v>1.3165389E-2</v>
      </c>
    </row>
    <row r="183" spans="1:3" x14ac:dyDescent="0.25">
      <c r="A183" s="81">
        <v>45457</v>
      </c>
      <c r="B183" s="77">
        <v>4.4166428000000001E-2</v>
      </c>
      <c r="C183" s="82">
        <v>1.5823830000000001E-2</v>
      </c>
    </row>
    <row r="184" spans="1:3" x14ac:dyDescent="0.25">
      <c r="A184" s="81">
        <v>45464</v>
      </c>
      <c r="B184" s="77">
        <v>1.6291169000000001E-2</v>
      </c>
      <c r="C184" s="82">
        <v>6.0792429999999998E-3</v>
      </c>
    </row>
    <row r="185" spans="1:3" x14ac:dyDescent="0.25">
      <c r="A185" s="81">
        <v>45471</v>
      </c>
      <c r="B185" s="77">
        <v>-6.2919409999999997E-3</v>
      </c>
      <c r="C185" s="82">
        <v>-7.5762599999999996E-4</v>
      </c>
    </row>
    <row r="186" spans="1:3" x14ac:dyDescent="0.25">
      <c r="A186" s="81">
        <v>45478</v>
      </c>
      <c r="B186" s="77">
        <v>4.6112528999999999E-2</v>
      </c>
      <c r="C186" s="82">
        <v>1.9542231E-2</v>
      </c>
    </row>
    <row r="187" spans="1:3" x14ac:dyDescent="0.25">
      <c r="A187" s="81">
        <v>45485</v>
      </c>
      <c r="B187" s="77">
        <v>-2.9964040000000001E-2</v>
      </c>
      <c r="C187" s="82">
        <v>8.6507119999999996E-3</v>
      </c>
    </row>
    <row r="188" spans="1:3" x14ac:dyDescent="0.25">
      <c r="A188" s="81">
        <v>45492</v>
      </c>
      <c r="B188" s="77">
        <v>-3.6247418000000003E-2</v>
      </c>
      <c r="C188" s="82">
        <v>-1.9651508000000002E-2</v>
      </c>
    </row>
    <row r="189" spans="1:3" x14ac:dyDescent="0.25">
      <c r="A189" s="81">
        <v>45499</v>
      </c>
      <c r="B189" s="77">
        <v>-2.7087041999999999E-2</v>
      </c>
      <c r="C189" s="82">
        <v>-8.3378570000000006E-3</v>
      </c>
    </row>
    <row r="190" spans="1:3" x14ac:dyDescent="0.25">
      <c r="A190" s="81">
        <v>45506</v>
      </c>
      <c r="B190" s="77">
        <v>-3.9457146999999998E-2</v>
      </c>
      <c r="C190" s="82">
        <v>-2.0615126000000001E-2</v>
      </c>
    </row>
    <row r="191" spans="1:3" x14ac:dyDescent="0.25">
      <c r="A191" s="81">
        <v>45513</v>
      </c>
      <c r="B191" s="77">
        <v>-6.0467919999999996E-3</v>
      </c>
      <c r="C191" s="82">
        <v>-4.48868E-4</v>
      </c>
    </row>
    <row r="192" spans="1:3" x14ac:dyDescent="0.25">
      <c r="A192" s="81">
        <v>45520</v>
      </c>
      <c r="B192" s="77">
        <v>3.2521269999999998E-2</v>
      </c>
      <c r="C192" s="82">
        <v>3.9312040999999999E-2</v>
      </c>
    </row>
    <row r="193" spans="1:3" x14ac:dyDescent="0.25">
      <c r="A193" s="81">
        <v>45527</v>
      </c>
      <c r="B193" s="77">
        <v>-4.014643E-3</v>
      </c>
      <c r="C193" s="82">
        <v>1.4468175E-2</v>
      </c>
    </row>
    <row r="194" spans="1:3" x14ac:dyDescent="0.25">
      <c r="A194" s="81">
        <v>45534</v>
      </c>
      <c r="B194" s="77">
        <v>8.3973700000000001E-4</v>
      </c>
      <c r="C194" s="82">
        <v>2.4473810000000002E-3</v>
      </c>
    </row>
    <row r="195" spans="1:3" x14ac:dyDescent="0.25">
      <c r="A195" s="81">
        <v>45541</v>
      </c>
      <c r="B195" s="77">
        <v>-3.7013928000000001E-2</v>
      </c>
      <c r="C195" s="82">
        <v>-4.2486364999999998E-2</v>
      </c>
    </row>
    <row r="196" spans="1:3" x14ac:dyDescent="0.25">
      <c r="A196" s="81">
        <v>45548</v>
      </c>
      <c r="B196" s="77">
        <v>7.1919243999999993E-2</v>
      </c>
      <c r="C196" s="82">
        <v>4.0233579999999998E-2</v>
      </c>
    </row>
    <row r="197" spans="1:3" x14ac:dyDescent="0.25">
      <c r="A197" s="81">
        <v>45555</v>
      </c>
      <c r="B197" s="77">
        <v>1.0868796E-2</v>
      </c>
      <c r="C197" s="82">
        <v>1.3602828000000001E-2</v>
      </c>
    </row>
    <row r="198" spans="1:3" x14ac:dyDescent="0.25">
      <c r="A198" s="81">
        <v>45562</v>
      </c>
      <c r="B198" s="77">
        <v>-1.6656311E-2</v>
      </c>
      <c r="C198" s="82">
        <v>6.246349E-3</v>
      </c>
    </row>
    <row r="199" spans="1:3" x14ac:dyDescent="0.25">
      <c r="A199" s="81">
        <v>45569</v>
      </c>
      <c r="B199" s="77">
        <v>-2.7942468000000002E-2</v>
      </c>
      <c r="C199" s="82">
        <v>2.2480870000000002E-3</v>
      </c>
    </row>
    <row r="200" spans="1:3" x14ac:dyDescent="0.25">
      <c r="A200" s="81">
        <v>45576</v>
      </c>
      <c r="B200" s="77">
        <v>6.2489700000000002E-4</v>
      </c>
      <c r="C200" s="82">
        <v>1.1121402000000001E-2</v>
      </c>
    </row>
    <row r="201" spans="1:3" x14ac:dyDescent="0.25">
      <c r="A201" s="81">
        <v>45583</v>
      </c>
      <c r="B201" s="77">
        <v>4.4196749999999996E-3</v>
      </c>
      <c r="C201" s="82">
        <v>8.5365230000000007E-3</v>
      </c>
    </row>
    <row r="202" spans="1:3" x14ac:dyDescent="0.25">
      <c r="A202" s="81">
        <v>45590</v>
      </c>
      <c r="B202" s="77">
        <v>2.3890262999999998E-2</v>
      </c>
      <c r="C202" s="82">
        <v>-9.6424530000000005E-3</v>
      </c>
    </row>
    <row r="203" spans="1:3" x14ac:dyDescent="0.25">
      <c r="A203" s="81">
        <v>45597</v>
      </c>
      <c r="B203" s="77">
        <v>-4.1527437E-2</v>
      </c>
      <c r="C203" s="82">
        <v>-1.3656796000000001E-2</v>
      </c>
    </row>
    <row r="204" spans="1:3" x14ac:dyDescent="0.25">
      <c r="A204" s="81">
        <v>45604</v>
      </c>
      <c r="B204" s="77">
        <v>2.9656175E-2</v>
      </c>
      <c r="C204" s="82">
        <v>4.6561276999999998E-2</v>
      </c>
    </row>
    <row r="205" spans="1:3" x14ac:dyDescent="0.25">
      <c r="A205" s="81">
        <v>45611</v>
      </c>
      <c r="B205" s="77">
        <v>-1.7844454999999999E-2</v>
      </c>
      <c r="C205" s="82">
        <v>-2.0835474999999999E-2</v>
      </c>
    </row>
    <row r="206" spans="1:3" x14ac:dyDescent="0.25">
      <c r="A206" s="81">
        <v>45618</v>
      </c>
      <c r="B206" s="77">
        <v>6.8305650000000002E-3</v>
      </c>
      <c r="C206" s="82">
        <v>1.6815894000000001E-2</v>
      </c>
    </row>
    <row r="207" spans="1:3" x14ac:dyDescent="0.25">
      <c r="A207" s="81">
        <v>45625</v>
      </c>
      <c r="B207" s="77">
        <v>1.5491557E-2</v>
      </c>
      <c r="C207" s="82">
        <v>1.0560638000000001E-2</v>
      </c>
    </row>
    <row r="208" spans="1:3" x14ac:dyDescent="0.25">
      <c r="A208" s="81">
        <v>45632</v>
      </c>
      <c r="B208" s="77">
        <v>4.7489772999999999E-2</v>
      </c>
      <c r="C208" s="82">
        <v>9.5965670000000003E-3</v>
      </c>
    </row>
    <row r="209" spans="1:3" x14ac:dyDescent="0.25">
      <c r="A209" s="81">
        <v>45639</v>
      </c>
      <c r="B209" s="77">
        <v>8.3413629999999992E-3</v>
      </c>
      <c r="C209" s="82">
        <v>-6.4332410000000001E-3</v>
      </c>
    </row>
    <row r="210" spans="1:3" x14ac:dyDescent="0.25">
      <c r="A210" s="81">
        <v>45646</v>
      </c>
      <c r="B210" s="77">
        <v>-2.3855775999999999E-2</v>
      </c>
      <c r="C210" s="82">
        <v>-1.9870759000000002E-2</v>
      </c>
    </row>
    <row r="211" spans="1:3" x14ac:dyDescent="0.25">
      <c r="A211" s="81">
        <v>45653</v>
      </c>
      <c r="B211" s="77">
        <v>-1.3902912999999999E-2</v>
      </c>
      <c r="C211" s="82">
        <v>6.7426669999999999E-3</v>
      </c>
    </row>
    <row r="212" spans="1:3" x14ac:dyDescent="0.25">
      <c r="A212" s="81">
        <v>46022</v>
      </c>
      <c r="B212" s="77">
        <v>0.131599569</v>
      </c>
      <c r="C212" s="82">
        <v>0.14648863100000001</v>
      </c>
    </row>
    <row r="213" spans="1:3" x14ac:dyDescent="0.25">
      <c r="A213" s="81">
        <v>45667</v>
      </c>
      <c r="B213" s="77">
        <v>-0.140064253</v>
      </c>
      <c r="C213" s="82">
        <v>-0.14877802400000001</v>
      </c>
    </row>
    <row r="214" spans="1:3" x14ac:dyDescent="0.25">
      <c r="A214" s="81">
        <v>45674</v>
      </c>
      <c r="B214" s="77">
        <v>2.4060147E-2</v>
      </c>
      <c r="C214" s="82">
        <v>2.9109138999999999E-2</v>
      </c>
    </row>
    <row r="215" spans="1:3" x14ac:dyDescent="0.25">
      <c r="A215" s="81">
        <v>45681</v>
      </c>
      <c r="B215" s="77">
        <v>3.5032427999999997E-2</v>
      </c>
      <c r="C215" s="82">
        <v>1.7439720999999998E-2</v>
      </c>
    </row>
    <row r="216" spans="1:3" x14ac:dyDescent="0.25">
      <c r="A216" s="81">
        <v>45688</v>
      </c>
      <c r="B216" s="77">
        <v>-6.5306410999999995E-2</v>
      </c>
      <c r="C216" s="82">
        <v>-9.9505099999999992E-3</v>
      </c>
    </row>
    <row r="217" spans="1:3" x14ac:dyDescent="0.25">
      <c r="A217" s="81">
        <v>45695</v>
      </c>
      <c r="B217" s="77">
        <v>-1.2793361E-2</v>
      </c>
      <c r="C217" s="82">
        <v>-2.4069989999999999E-3</v>
      </c>
    </row>
    <row r="218" spans="1:3" x14ac:dyDescent="0.25">
      <c r="A218" s="81">
        <v>45702</v>
      </c>
      <c r="B218" s="77">
        <v>-3.221458E-3</v>
      </c>
      <c r="C218" s="82">
        <v>1.4709557E-2</v>
      </c>
    </row>
    <row r="219" spans="1:3" x14ac:dyDescent="0.25">
      <c r="A219" s="81">
        <v>45709</v>
      </c>
      <c r="B219" s="77">
        <v>1.4653139999999999E-3</v>
      </c>
      <c r="C219" s="82">
        <v>-1.6599533E-2</v>
      </c>
    </row>
    <row r="220" spans="1:3" x14ac:dyDescent="0.25">
      <c r="A220" s="81">
        <v>45716</v>
      </c>
      <c r="B220" s="77">
        <v>-2.7485802E-2</v>
      </c>
      <c r="C220" s="82">
        <v>-9.7503099999999999E-3</v>
      </c>
    </row>
    <row r="221" spans="1:3" x14ac:dyDescent="0.25">
      <c r="A221" s="81">
        <v>45723</v>
      </c>
      <c r="B221" s="77">
        <v>-9.2697479999999995E-3</v>
      </c>
      <c r="C221" s="82">
        <v>-3.0951349E-2</v>
      </c>
    </row>
    <row r="222" spans="1:3" x14ac:dyDescent="0.25">
      <c r="A222" s="81">
        <v>45730</v>
      </c>
      <c r="B222" s="77">
        <v>-1.2076951000000001E-2</v>
      </c>
      <c r="C222" s="82">
        <v>-2.2747955E-2</v>
      </c>
    </row>
    <row r="223" spans="1:3" x14ac:dyDescent="0.25">
      <c r="A223" s="81">
        <v>45737</v>
      </c>
      <c r="B223" s="77">
        <v>6.9487000000000004E-3</v>
      </c>
      <c r="C223" s="82">
        <v>5.0754429999999998E-3</v>
      </c>
    </row>
    <row r="224" spans="1:3" x14ac:dyDescent="0.25">
      <c r="A224" s="81">
        <v>45744</v>
      </c>
      <c r="B224" s="77">
        <v>-3.1845884999999997E-2</v>
      </c>
      <c r="C224" s="82">
        <v>-1.5283493E-2</v>
      </c>
    </row>
    <row r="225" spans="1:3" x14ac:dyDescent="0.25">
      <c r="A225" s="81">
        <v>45751</v>
      </c>
      <c r="B225" s="77">
        <v>-5.0052711E-2</v>
      </c>
      <c r="C225" s="82">
        <v>-9.0819803000000005E-2</v>
      </c>
    </row>
    <row r="226" spans="1:3" x14ac:dyDescent="0.25">
      <c r="A226" s="81">
        <v>45758</v>
      </c>
      <c r="B226" s="77">
        <v>7.9507564000000003E-2</v>
      </c>
      <c r="C226" s="82">
        <v>5.7011276999999999E-2</v>
      </c>
    </row>
    <row r="227" spans="1:3" x14ac:dyDescent="0.25">
      <c r="A227" s="81">
        <v>45764</v>
      </c>
      <c r="B227" s="77">
        <v>-5.3211504E-2</v>
      </c>
      <c r="C227" s="82">
        <v>-1.5039017999999999E-2</v>
      </c>
    </row>
    <row r="228" spans="1:3" x14ac:dyDescent="0.25">
      <c r="A228" s="81">
        <v>45772</v>
      </c>
      <c r="B228" s="77">
        <v>6.5446779999999996E-2</v>
      </c>
      <c r="C228" s="82">
        <v>4.5906402999999998E-2</v>
      </c>
    </row>
    <row r="229" spans="1:3" x14ac:dyDescent="0.25">
      <c r="A229" s="81">
        <v>45779</v>
      </c>
      <c r="B229" s="77">
        <v>0.110833207</v>
      </c>
      <c r="C229" s="82">
        <v>2.9222412E-2</v>
      </c>
    </row>
    <row r="230" spans="1:3" x14ac:dyDescent="0.25">
      <c r="A230" s="81">
        <v>45786</v>
      </c>
      <c r="B230" s="77">
        <v>7.9258820000000004E-3</v>
      </c>
      <c r="C230" s="82">
        <v>-4.7057009999999996E-3</v>
      </c>
    </row>
    <row r="231" spans="1:3" x14ac:dyDescent="0.25">
      <c r="A231" s="81">
        <v>45793</v>
      </c>
      <c r="B231" s="77">
        <v>3.7321369E-2</v>
      </c>
      <c r="C231" s="82">
        <v>5.2734004000000001E-2</v>
      </c>
    </row>
    <row r="232" spans="1:3" x14ac:dyDescent="0.25">
      <c r="A232" s="81">
        <v>45800</v>
      </c>
      <c r="B232" s="77">
        <v>-9.0034510000000009E-3</v>
      </c>
      <c r="C232" s="82">
        <v>-2.6107778000000002E-2</v>
      </c>
    </row>
    <row r="233" spans="1:3" x14ac:dyDescent="0.25">
      <c r="A233" s="81">
        <v>45807</v>
      </c>
      <c r="B233" s="77">
        <v>2.2613063999999999E-2</v>
      </c>
      <c r="C233" s="82">
        <v>1.8761587999999999E-2</v>
      </c>
    </row>
    <row r="234" spans="1:3" x14ac:dyDescent="0.25">
      <c r="A234" s="81">
        <v>45814</v>
      </c>
      <c r="B234" s="77">
        <v>2.1765639999999999E-2</v>
      </c>
      <c r="C234" s="82">
        <v>1.4999082E-2</v>
      </c>
    </row>
    <row r="235" spans="1:3" x14ac:dyDescent="0.25">
      <c r="A235" s="81">
        <v>45821</v>
      </c>
      <c r="B235" s="77">
        <v>9.7367649999999997E-3</v>
      </c>
      <c r="C235" s="82">
        <v>-3.8980410000000001E-3</v>
      </c>
    </row>
    <row r="236" spans="1:3" x14ac:dyDescent="0.25">
      <c r="A236" s="81">
        <v>45828</v>
      </c>
      <c r="B236" s="77">
        <v>5.1373299999999998E-3</v>
      </c>
      <c r="C236" s="82">
        <v>-1.5275919999999999E-3</v>
      </c>
    </row>
    <row r="237" spans="1:3" x14ac:dyDescent="0.25">
      <c r="A237" s="81">
        <v>45835</v>
      </c>
      <c r="B237" s="77">
        <v>3.8835359999999999E-2</v>
      </c>
      <c r="C237" s="82">
        <v>3.4389323999999999E-2</v>
      </c>
    </row>
    <row r="238" spans="1:3" x14ac:dyDescent="0.25">
      <c r="A238" s="81">
        <v>45841</v>
      </c>
      <c r="B238" s="77">
        <v>5.8475209999999996E-3</v>
      </c>
      <c r="C238" s="82">
        <v>1.7216762E-2</v>
      </c>
    </row>
    <row r="239" spans="1:3" x14ac:dyDescent="0.25">
      <c r="A239" s="81">
        <v>45849</v>
      </c>
      <c r="B239" s="77">
        <v>8.9807870000000005E-3</v>
      </c>
      <c r="C239" s="82">
        <v>-3.1213579999999999E-3</v>
      </c>
    </row>
    <row r="240" spans="1:3" x14ac:dyDescent="0.25">
      <c r="A240" s="81">
        <v>45856</v>
      </c>
      <c r="B240" s="77">
        <v>1.3371216999999999E-2</v>
      </c>
      <c r="C240" s="82">
        <v>5.9171750000000002E-3</v>
      </c>
    </row>
    <row r="241" spans="1:3" x14ac:dyDescent="0.25">
      <c r="A241" s="81">
        <v>45863</v>
      </c>
      <c r="B241" s="77">
        <v>7.175875E-3</v>
      </c>
      <c r="C241" s="82">
        <v>1.4586813000000001E-2</v>
      </c>
    </row>
    <row r="242" spans="1:3" x14ac:dyDescent="0.25">
      <c r="A242" s="81">
        <v>45870</v>
      </c>
      <c r="B242" s="77">
        <v>2.0244825000000001E-2</v>
      </c>
      <c r="C242" s="82">
        <v>-2.3577846E-2</v>
      </c>
    </row>
    <row r="243" spans="1:3" x14ac:dyDescent="0.25">
      <c r="A243" s="81">
        <v>45877</v>
      </c>
      <c r="B243" s="77">
        <v>-3.9495520000000003E-3</v>
      </c>
      <c r="C243" s="82">
        <v>2.4277043000000002E-2</v>
      </c>
    </row>
    <row r="244" spans="1:3" x14ac:dyDescent="0.25">
      <c r="A244" s="81">
        <v>45884</v>
      </c>
      <c r="B244" s="77">
        <v>-3.5822029999999999E-3</v>
      </c>
      <c r="C244" s="82">
        <v>9.4451959999999995E-3</v>
      </c>
    </row>
    <row r="245" spans="1:3" x14ac:dyDescent="0.25">
      <c r="A245" s="81">
        <v>45891</v>
      </c>
      <c r="B245" s="77">
        <v>-2.327338E-2</v>
      </c>
      <c r="C245" s="82">
        <v>2.65285E-3</v>
      </c>
    </row>
    <row r="246" spans="1:3" x14ac:dyDescent="0.25">
      <c r="A246" s="81">
        <v>45898</v>
      </c>
      <c r="B246" s="77">
        <v>-1.064639E-3</v>
      </c>
      <c r="C246" s="82">
        <v>-1.0283720000000001E-3</v>
      </c>
    </row>
    <row r="247" spans="1:3" x14ac:dyDescent="0.25">
      <c r="A247" s="81">
        <v>45905</v>
      </c>
      <c r="B247" s="77">
        <v>-2.3071267999999999E-2</v>
      </c>
      <c r="C247" s="82">
        <v>3.2878299999999998E-3</v>
      </c>
    </row>
    <row r="248" spans="1:3" x14ac:dyDescent="0.25">
      <c r="A248" s="81">
        <v>45912</v>
      </c>
      <c r="B248" s="77">
        <v>3.0100989000000002E-2</v>
      </c>
      <c r="C248" s="82">
        <v>1.5858989E-2</v>
      </c>
    </row>
    <row r="249" spans="1:3" x14ac:dyDescent="0.25">
      <c r="A249" s="81">
        <v>45919</v>
      </c>
      <c r="B249" s="77">
        <v>1.5748102E-2</v>
      </c>
      <c r="C249" s="82">
        <v>1.2160738000000001E-2</v>
      </c>
    </row>
    <row r="250" spans="1:3" x14ac:dyDescent="0.25">
      <c r="A250" s="81">
        <v>45926</v>
      </c>
      <c r="B250" s="77">
        <v>-1.2491977E-2</v>
      </c>
      <c r="C250" s="82">
        <v>-3.1000229999999999E-3</v>
      </c>
    </row>
    <row r="251" spans="1:3" x14ac:dyDescent="0.25">
      <c r="A251" s="81">
        <v>45933</v>
      </c>
      <c r="B251" s="77">
        <v>1.1515915999999999E-2</v>
      </c>
      <c r="C251" s="82">
        <v>1.0850857E-2</v>
      </c>
    </row>
    <row r="252" spans="1:3" x14ac:dyDescent="0.25">
      <c r="A252" s="81">
        <v>45940</v>
      </c>
      <c r="B252" s="77">
        <v>-1.2351265E-2</v>
      </c>
      <c r="C252" s="82">
        <v>-2.4312891E-2</v>
      </c>
    </row>
    <row r="253" spans="1:3" x14ac:dyDescent="0.25">
      <c r="A253" s="81">
        <v>45947</v>
      </c>
      <c r="B253" s="77">
        <v>5.1276849999999999E-3</v>
      </c>
      <c r="C253" s="82">
        <v>1.7016381000000001E-2</v>
      </c>
    </row>
    <row r="254" spans="1:3" x14ac:dyDescent="0.25">
      <c r="A254" s="81">
        <v>45954</v>
      </c>
      <c r="B254" s="77">
        <v>1.9529455000000001E-2</v>
      </c>
      <c r="C254" s="82">
        <v>1.9159662000000001E-2</v>
      </c>
    </row>
    <row r="255" spans="1:3" x14ac:dyDescent="0.25">
      <c r="A255" s="81">
        <v>45961</v>
      </c>
      <c r="B255" s="77">
        <v>-1.1076984E-2</v>
      </c>
      <c r="C255" s="82">
        <v>7.1425899999999999E-3</v>
      </c>
    </row>
    <row r="256" spans="1:3" x14ac:dyDescent="0.25">
      <c r="A256" s="81">
        <v>45968</v>
      </c>
      <c r="B256" s="77">
        <v>-4.0536044E-2</v>
      </c>
      <c r="C256" s="82">
        <v>-1.6286129999999999E-2</v>
      </c>
    </row>
    <row r="257" spans="1:3" x14ac:dyDescent="0.25">
      <c r="A257" s="81">
        <v>45975</v>
      </c>
      <c r="B257" s="77">
        <v>2.6890991999999999E-2</v>
      </c>
      <c r="C257" s="82">
        <v>7.8915400000000003E-4</v>
      </c>
    </row>
    <row r="258" spans="1:3" x14ac:dyDescent="0.25">
      <c r="A258" s="81">
        <v>45982</v>
      </c>
      <c r="B258" s="77">
        <v>-7.2869091999999996E-2</v>
      </c>
      <c r="C258" s="82">
        <v>-1.9470966999999999E-2</v>
      </c>
    </row>
    <row r="259" spans="1:3" x14ac:dyDescent="0.25">
      <c r="A259" s="81">
        <v>45989</v>
      </c>
      <c r="B259" s="77">
        <v>4.2129165000000003E-2</v>
      </c>
      <c r="C259" s="82">
        <v>3.7270932999999999E-2</v>
      </c>
    </row>
    <row r="260" spans="1:3" x14ac:dyDescent="0.25">
      <c r="A260" s="81">
        <v>45996</v>
      </c>
      <c r="B260" s="77">
        <v>-1.7987475999999999E-2</v>
      </c>
      <c r="C260" s="82">
        <v>3.1113709999999999E-3</v>
      </c>
    </row>
    <row r="261" spans="1:3" x14ac:dyDescent="0.25">
      <c r="A261" s="81">
        <v>46003</v>
      </c>
      <c r="B261" s="77">
        <v>-9.5827250000000003E-3</v>
      </c>
      <c r="C261" s="82">
        <v>-6.2572410000000002E-3</v>
      </c>
    </row>
    <row r="262" spans="1:3" x14ac:dyDescent="0.25">
      <c r="A262" s="81">
        <v>46010</v>
      </c>
      <c r="B262" s="77">
        <v>1.5443123E-2</v>
      </c>
      <c r="C262" s="82">
        <v>1.038438E-3</v>
      </c>
    </row>
    <row r="263" spans="1:3" x14ac:dyDescent="0.25">
      <c r="A263" s="81">
        <v>46017</v>
      </c>
      <c r="B263" s="77">
        <v>3.6837250000000001E-3</v>
      </c>
      <c r="C263" s="82">
        <v>1.3964437E-2</v>
      </c>
    </row>
    <row r="264" spans="1:3" x14ac:dyDescent="0.25">
      <c r="A264" s="81">
        <v>46024</v>
      </c>
      <c r="B264" s="77">
        <v>-3.0284377000000001E-2</v>
      </c>
      <c r="C264" s="82">
        <v>-1.0313180999999999E-2</v>
      </c>
    </row>
    <row r="265" spans="1:3" x14ac:dyDescent="0.25">
      <c r="A265" s="81">
        <v>46031</v>
      </c>
      <c r="B265" s="77">
        <v>1.3405504E-2</v>
      </c>
      <c r="C265" s="82">
        <v>1.5719186E-2</v>
      </c>
    </row>
    <row r="266" spans="1:3" x14ac:dyDescent="0.25">
      <c r="A266" s="81">
        <v>46038</v>
      </c>
      <c r="B266" s="77">
        <v>-4.0519147999999998E-2</v>
      </c>
      <c r="C266" s="82">
        <v>-3.7710259999999998E-3</v>
      </c>
    </row>
    <row r="267" spans="1:3" x14ac:dyDescent="0.25">
      <c r="A267" s="81">
        <v>46045</v>
      </c>
      <c r="B267" s="77">
        <v>1.3243183E-2</v>
      </c>
      <c r="C267" s="82">
        <v>-3.5158310000000001E-3</v>
      </c>
    </row>
    <row r="268" spans="1:3" x14ac:dyDescent="0.25">
      <c r="A268" s="81">
        <v>46052</v>
      </c>
      <c r="B268" s="77">
        <v>-7.6531822999999999E-2</v>
      </c>
      <c r="C268" s="82">
        <v>3.38653E-3</v>
      </c>
    </row>
    <row r="269" spans="1:3" x14ac:dyDescent="0.25">
      <c r="A269" s="81">
        <v>46059</v>
      </c>
      <c r="B269" s="77">
        <v>-6.7745009999999994E-2</v>
      </c>
      <c r="C269" s="82">
        <v>-9.69873E-4</v>
      </c>
    </row>
    <row r="270" spans="1:3" x14ac:dyDescent="0.25">
      <c r="A270" s="81">
        <v>46066</v>
      </c>
      <c r="B270" s="77">
        <v>4.4873599999999998E-4</v>
      </c>
      <c r="C270" s="82">
        <v>-1.3866954000000001E-2</v>
      </c>
    </row>
    <row r="271" spans="1:3" x14ac:dyDescent="0.25">
      <c r="A271" s="81">
        <v>46073</v>
      </c>
      <c r="B271" s="77">
        <v>-7.9321630000000008E-3</v>
      </c>
      <c r="C271" s="82">
        <v>1.0728207E-2</v>
      </c>
    </row>
    <row r="272" spans="1:3" x14ac:dyDescent="0.25">
      <c r="A272" s="81">
        <v>46080</v>
      </c>
      <c r="B272" s="77">
        <v>-1.1303327E-2</v>
      </c>
      <c r="C272" s="82">
        <v>-4.4330039999999999E-3</v>
      </c>
    </row>
    <row r="273" spans="1:3" x14ac:dyDescent="0.25">
      <c r="A273" s="81">
        <v>46087</v>
      </c>
      <c r="B273" s="77">
        <v>4.1299592000000003E-2</v>
      </c>
      <c r="C273" s="82">
        <v>-2.0186406E-2</v>
      </c>
    </row>
    <row r="274" spans="1:3" x14ac:dyDescent="0.25">
      <c r="A274" s="81">
        <v>46094</v>
      </c>
      <c r="B274" s="77">
        <v>-3.2790502999999999E-2</v>
      </c>
      <c r="C274" s="82">
        <v>-1.5998479999999999E-2</v>
      </c>
    </row>
    <row r="275" spans="1:3" x14ac:dyDescent="0.25">
      <c r="A275" s="81">
        <v>46101</v>
      </c>
      <c r="B275" s="77">
        <v>-3.4584737999999997E-2</v>
      </c>
      <c r="C275" s="82">
        <v>-1.8954518E-2</v>
      </c>
    </row>
    <row r="276" spans="1:3" x14ac:dyDescent="0.25">
      <c r="A276" s="81">
        <v>46108</v>
      </c>
      <c r="B276" s="77">
        <v>-6.5729192000000006E-2</v>
      </c>
      <c r="C276" s="82">
        <v>-2.1152740999999999E-2</v>
      </c>
    </row>
    <row r="277" spans="1:3" x14ac:dyDescent="0.25">
      <c r="A277" s="81">
        <v>46114</v>
      </c>
      <c r="B277" s="77">
        <v>4.6780847E-2</v>
      </c>
      <c r="C277" s="82">
        <v>3.3575895000000001E-2</v>
      </c>
    </row>
    <row r="278" spans="1:3" x14ac:dyDescent="0.25">
      <c r="A278" s="81">
        <v>46122</v>
      </c>
      <c r="B278" s="77">
        <v>-6.9351370000000001E-3</v>
      </c>
      <c r="C278" s="82">
        <v>3.5578190000000003E-2</v>
      </c>
    </row>
    <row r="279" spans="1:3" x14ac:dyDescent="0.25">
      <c r="A279" s="81">
        <v>46129</v>
      </c>
      <c r="B279" s="77">
        <v>0.13999518499999999</v>
      </c>
      <c r="C279" s="82">
        <v>4.5353513999999998E-2</v>
      </c>
    </row>
    <row r="280" spans="1:3" x14ac:dyDescent="0.25">
      <c r="A280" s="81">
        <v>46136</v>
      </c>
      <c r="B280" s="77">
        <v>4.328358E-3</v>
      </c>
      <c r="C280" s="82">
        <v>5.4756789999999998E-3</v>
      </c>
    </row>
    <row r="281" spans="1:3" x14ac:dyDescent="0.25">
      <c r="A281" s="81">
        <v>46143</v>
      </c>
      <c r="B281" s="77">
        <v>-2.397436E-2</v>
      </c>
      <c r="C281" s="82">
        <v>9.0773639999999992E-3</v>
      </c>
    </row>
    <row r="282" spans="1:3" x14ac:dyDescent="0.25">
      <c r="A282" s="81">
        <v>46150</v>
      </c>
      <c r="B282" s="77">
        <v>1.640751E-3</v>
      </c>
      <c r="C282" s="82">
        <v>2.3348167999999999E-2</v>
      </c>
    </row>
    <row r="283" spans="1:3" x14ac:dyDescent="0.25">
      <c r="A283" s="83">
        <f>A282+7</f>
        <v>46157</v>
      </c>
      <c r="B283" s="77">
        <f>'Regressione Rend. Sett.'!$F$36+'Regressione Rend. Sett.'!$F$37*'Previsione Rend. Sett.'!C283</f>
        <v>6.0930221573812747E-3</v>
      </c>
      <c r="C283" s="82" cm="1">
        <f t="array" ref="C283:C287">FORECAST(A283:A287,C5:C282,A5:A282)</f>
        <v>6.2102441692920285E-3</v>
      </c>
    </row>
    <row r="284" spans="1:3" x14ac:dyDescent="0.25">
      <c r="A284" s="83">
        <f t="shared" ref="A284:A287" si="0">A283+7</f>
        <v>46164</v>
      </c>
      <c r="B284" s="77">
        <f>'Regressione Rend. Sett.'!$F$36+'Regressione Rend. Sett.'!$F$37*'Previsione Rend. Sett.'!C284</f>
        <v>6.1142014862162718E-3</v>
      </c>
      <c r="C284" s="82">
        <v>6.2343347125472515E-3</v>
      </c>
    </row>
    <row r="285" spans="1:3" x14ac:dyDescent="0.25">
      <c r="A285" s="83">
        <f t="shared" si="0"/>
        <v>46171</v>
      </c>
      <c r="B285" s="77">
        <f>'Regressione Rend. Sett.'!$F$36+'Regressione Rend. Sett.'!$F$37*'Previsione Rend. Sett.'!C285</f>
        <v>6.1353808150512949E-3</v>
      </c>
      <c r="C285" s="82">
        <v>6.2584252558025022E-3</v>
      </c>
    </row>
    <row r="286" spans="1:3" x14ac:dyDescent="0.25">
      <c r="A286" s="83">
        <f t="shared" si="0"/>
        <v>46178</v>
      </c>
      <c r="B286" s="77">
        <f>'Regressione Rend. Sett.'!$F$36+'Regressione Rend. Sett.'!$F$37*'Previsione Rend. Sett.'!C286</f>
        <v>6.1565601438863162E-3</v>
      </c>
      <c r="C286" s="82">
        <v>6.2825157990577529E-3</v>
      </c>
    </row>
    <row r="287" spans="1:3" ht="20" thickBot="1" x14ac:dyDescent="0.3">
      <c r="A287" s="84">
        <f t="shared" si="0"/>
        <v>46185</v>
      </c>
      <c r="B287" s="77">
        <f>'Regressione Rend. Sett.'!$F$36+'Regressione Rend. Sett.'!$F$37*'Previsione Rend. Sett.'!C287</f>
        <v>6.1777394727213133E-3</v>
      </c>
      <c r="C287" s="86">
        <v>6.3066063423129759E-3</v>
      </c>
    </row>
    <row r="288" spans="1:3" x14ac:dyDescent="0.25">
      <c r="A288" s="72"/>
      <c r="B288" s="72"/>
      <c r="C288" s="72"/>
    </row>
    <row r="289" spans="1:3" x14ac:dyDescent="0.25">
      <c r="A289" s="72"/>
      <c r="B289" s="72"/>
      <c r="C289" s="72"/>
    </row>
    <row r="290" spans="1:3" x14ac:dyDescent="0.25">
      <c r="A290" s="72"/>
      <c r="B290" s="72"/>
      <c r="C290" s="72"/>
    </row>
    <row r="291" spans="1:3" x14ac:dyDescent="0.25">
      <c r="A291" s="72"/>
      <c r="B291" s="72"/>
      <c r="C291" s="72"/>
    </row>
    <row r="292" spans="1:3" x14ac:dyDescent="0.25">
      <c r="A292" s="72"/>
      <c r="B292" s="72"/>
      <c r="C292" s="72"/>
    </row>
    <row r="293" spans="1:3" x14ac:dyDescent="0.25">
      <c r="A293" s="72"/>
      <c r="B293" s="72"/>
      <c r="C293" s="72"/>
    </row>
    <row r="294" spans="1:3" x14ac:dyDescent="0.25">
      <c r="A294" s="72"/>
      <c r="B294" s="72"/>
      <c r="C294" s="72"/>
    </row>
    <row r="295" spans="1:3" x14ac:dyDescent="0.25">
      <c r="A295" s="72"/>
      <c r="B295" s="72"/>
      <c r="C295" s="72"/>
    </row>
    <row r="296" spans="1:3" x14ac:dyDescent="0.25">
      <c r="A296" s="72"/>
      <c r="B296" s="72"/>
      <c r="C296" s="72"/>
    </row>
    <row r="297" spans="1:3" x14ac:dyDescent="0.25">
      <c r="A297" s="72"/>
      <c r="B297" s="72"/>
      <c r="C297" s="72"/>
    </row>
    <row r="298" spans="1:3" x14ac:dyDescent="0.25">
      <c r="A298" s="72"/>
      <c r="B298" s="72"/>
      <c r="C298" s="72"/>
    </row>
    <row r="299" spans="1:3" x14ac:dyDescent="0.25">
      <c r="A299" s="72"/>
      <c r="B299" s="72"/>
      <c r="C299" s="72"/>
    </row>
    <row r="300" spans="1:3" x14ac:dyDescent="0.25">
      <c r="A300" s="72"/>
      <c r="B300" s="72"/>
      <c r="C300" s="72"/>
    </row>
    <row r="301" spans="1:3" x14ac:dyDescent="0.25">
      <c r="A301" s="72"/>
      <c r="B301" s="72"/>
      <c r="C301" s="72"/>
    </row>
    <row r="302" spans="1:3" x14ac:dyDescent="0.25">
      <c r="A302" s="72"/>
      <c r="B302" s="72"/>
      <c r="C302" s="72"/>
    </row>
    <row r="303" spans="1:3" x14ac:dyDescent="0.25">
      <c r="A303" s="72"/>
      <c r="B303" s="72"/>
      <c r="C303" s="72"/>
    </row>
    <row r="304" spans="1:3" x14ac:dyDescent="0.25">
      <c r="A304" s="72"/>
      <c r="B304" s="72"/>
      <c r="C304" s="72"/>
    </row>
    <row r="305" spans="1:3" x14ac:dyDescent="0.25">
      <c r="A305" s="72"/>
      <c r="B305" s="72"/>
      <c r="C305" s="72"/>
    </row>
    <row r="306" spans="1:3" x14ac:dyDescent="0.25">
      <c r="A306" s="72"/>
      <c r="B306" s="72"/>
      <c r="C306" s="72"/>
    </row>
    <row r="307" spans="1:3" x14ac:dyDescent="0.25">
      <c r="A307" s="72"/>
      <c r="B307" s="72"/>
      <c r="C307" s="72"/>
    </row>
    <row r="308" spans="1:3" x14ac:dyDescent="0.25">
      <c r="A308" s="72"/>
      <c r="B308" s="72"/>
      <c r="C308" s="72"/>
    </row>
    <row r="309" spans="1:3" x14ac:dyDescent="0.25">
      <c r="A309" s="72"/>
      <c r="B309" s="72"/>
      <c r="C309" s="72"/>
    </row>
    <row r="310" spans="1:3" x14ac:dyDescent="0.25">
      <c r="A310" s="72"/>
      <c r="B310" s="72"/>
      <c r="C310" s="72"/>
    </row>
    <row r="311" spans="1:3" x14ac:dyDescent="0.25">
      <c r="A311" s="72"/>
      <c r="B311" s="72"/>
      <c r="C311" s="72"/>
    </row>
    <row r="312" spans="1:3" x14ac:dyDescent="0.25">
      <c r="A312" s="72"/>
      <c r="B312" s="72"/>
      <c r="C312" s="72"/>
    </row>
    <row r="313" spans="1:3" x14ac:dyDescent="0.25">
      <c r="A313" s="72"/>
      <c r="B313" s="72"/>
      <c r="C313" s="72"/>
    </row>
    <row r="314" spans="1:3" x14ac:dyDescent="0.25">
      <c r="A314" s="72"/>
      <c r="B314" s="72"/>
      <c r="C314" s="72"/>
    </row>
    <row r="315" spans="1:3" x14ac:dyDescent="0.25">
      <c r="A315" s="72"/>
      <c r="B315" s="72"/>
      <c r="C315" s="72"/>
    </row>
    <row r="316" spans="1:3" x14ac:dyDescent="0.25">
      <c r="A316" s="72"/>
      <c r="B316" s="72"/>
      <c r="C316" s="72"/>
    </row>
    <row r="317" spans="1:3" x14ac:dyDescent="0.25">
      <c r="A317" s="72"/>
      <c r="B317" s="72"/>
      <c r="C317" s="72"/>
    </row>
    <row r="318" spans="1:3" x14ac:dyDescent="0.25">
      <c r="A318" s="72"/>
      <c r="B318" s="72"/>
      <c r="C318" s="72"/>
    </row>
    <row r="319" spans="1:3" x14ac:dyDescent="0.25">
      <c r="A319" s="72"/>
      <c r="B319" s="72"/>
      <c r="C319" s="72"/>
    </row>
    <row r="320" spans="1:3" x14ac:dyDescent="0.25">
      <c r="A320" s="72"/>
      <c r="B320" s="72"/>
      <c r="C320" s="72"/>
    </row>
    <row r="321" spans="1:3" x14ac:dyDescent="0.25">
      <c r="A321" s="72"/>
      <c r="B321" s="72"/>
      <c r="C321" s="72"/>
    </row>
    <row r="322" spans="1:3" x14ac:dyDescent="0.25">
      <c r="A322" s="72"/>
      <c r="B322" s="72"/>
      <c r="C322" s="72"/>
    </row>
    <row r="323" spans="1:3" x14ac:dyDescent="0.25">
      <c r="A323" s="72"/>
      <c r="B323" s="72"/>
      <c r="C323" s="72"/>
    </row>
    <row r="324" spans="1:3" x14ac:dyDescent="0.25">
      <c r="A324" s="72"/>
      <c r="B324" s="72"/>
      <c r="C324" s="72"/>
    </row>
    <row r="325" spans="1:3" x14ac:dyDescent="0.25">
      <c r="A325" s="72"/>
      <c r="B325" s="72"/>
      <c r="C325" s="72"/>
    </row>
    <row r="326" spans="1:3" x14ac:dyDescent="0.25">
      <c r="A326" s="72"/>
      <c r="B326" s="72"/>
      <c r="C326" s="72"/>
    </row>
    <row r="327" spans="1:3" x14ac:dyDescent="0.25">
      <c r="A327" s="72"/>
      <c r="B327" s="72"/>
      <c r="C327" s="72"/>
    </row>
    <row r="328" spans="1:3" x14ac:dyDescent="0.25">
      <c r="A328" s="72"/>
      <c r="B328" s="72"/>
      <c r="C328" s="72"/>
    </row>
    <row r="329" spans="1:3" x14ac:dyDescent="0.25">
      <c r="A329" s="72"/>
      <c r="B329" s="72"/>
      <c r="C329" s="72"/>
    </row>
    <row r="330" spans="1:3" x14ac:dyDescent="0.25">
      <c r="A330" s="72"/>
      <c r="B330" s="72"/>
      <c r="C330" s="72"/>
    </row>
    <row r="331" spans="1:3" x14ac:dyDescent="0.25">
      <c r="A331" s="72"/>
      <c r="B331" s="72"/>
      <c r="C331" s="72"/>
    </row>
    <row r="332" spans="1:3" x14ac:dyDescent="0.25">
      <c r="A332" s="72"/>
      <c r="B332" s="72"/>
      <c r="C332" s="72"/>
    </row>
    <row r="333" spans="1:3" x14ac:dyDescent="0.25">
      <c r="A333" s="72"/>
      <c r="B333" s="72"/>
      <c r="C333" s="72"/>
    </row>
    <row r="334" spans="1:3" x14ac:dyDescent="0.25">
      <c r="A334" s="72"/>
      <c r="B334" s="72"/>
      <c r="C334" s="72"/>
    </row>
    <row r="335" spans="1:3" x14ac:dyDescent="0.25">
      <c r="A335" s="72"/>
      <c r="B335" s="72"/>
      <c r="C335" s="72"/>
    </row>
    <row r="336" spans="1:3" x14ac:dyDescent="0.25">
      <c r="A336" s="72"/>
      <c r="B336" s="72"/>
      <c r="C336" s="72"/>
    </row>
    <row r="337" spans="1:3" x14ac:dyDescent="0.25">
      <c r="A337" s="72"/>
      <c r="B337" s="72"/>
      <c r="C337" s="72"/>
    </row>
    <row r="338" spans="1:3" x14ac:dyDescent="0.25">
      <c r="A338" s="72"/>
      <c r="B338" s="72"/>
      <c r="C338" s="72"/>
    </row>
    <row r="339" spans="1:3" x14ac:dyDescent="0.25">
      <c r="A339" s="72"/>
      <c r="B339" s="72"/>
      <c r="C339" s="72"/>
    </row>
    <row r="340" spans="1:3" x14ac:dyDescent="0.25">
      <c r="A340" s="72"/>
      <c r="B340" s="72"/>
      <c r="C340" s="72"/>
    </row>
    <row r="341" spans="1:3" x14ac:dyDescent="0.25">
      <c r="A341" s="72"/>
      <c r="B341" s="72"/>
      <c r="C341" s="72"/>
    </row>
    <row r="342" spans="1:3" x14ac:dyDescent="0.25">
      <c r="A342" s="72"/>
      <c r="B342" s="72"/>
      <c r="C342" s="72"/>
    </row>
    <row r="343" spans="1:3" x14ac:dyDescent="0.25">
      <c r="A343" s="72"/>
      <c r="B343" s="72"/>
      <c r="C343" s="72"/>
    </row>
    <row r="344" spans="1:3" x14ac:dyDescent="0.25">
      <c r="A344" s="72"/>
      <c r="B344" s="72"/>
      <c r="C344" s="72"/>
    </row>
    <row r="345" spans="1:3" x14ac:dyDescent="0.25">
      <c r="A345" s="72"/>
      <c r="B345" s="72"/>
      <c r="C345" s="72"/>
    </row>
    <row r="346" spans="1:3" x14ac:dyDescent="0.25">
      <c r="A346" s="72"/>
      <c r="B346" s="72"/>
      <c r="C346" s="72"/>
    </row>
    <row r="347" spans="1:3" x14ac:dyDescent="0.25">
      <c r="A347" s="72"/>
      <c r="B347" s="72"/>
      <c r="C347" s="72"/>
    </row>
    <row r="348" spans="1:3" x14ac:dyDescent="0.25">
      <c r="A348" s="72"/>
      <c r="B348" s="72"/>
      <c r="C348" s="72"/>
    </row>
    <row r="349" spans="1:3" x14ac:dyDescent="0.25">
      <c r="A349" s="72"/>
      <c r="B349" s="72"/>
      <c r="C349" s="72"/>
    </row>
    <row r="350" spans="1:3" x14ac:dyDescent="0.25">
      <c r="A350" s="72"/>
      <c r="B350" s="72"/>
      <c r="C350" s="72"/>
    </row>
    <row r="351" spans="1:3" x14ac:dyDescent="0.25">
      <c r="A351" s="72"/>
      <c r="B351" s="72"/>
      <c r="C351" s="72"/>
    </row>
    <row r="352" spans="1:3" x14ac:dyDescent="0.25">
      <c r="A352" s="72"/>
      <c r="B352" s="72"/>
      <c r="C352" s="72"/>
    </row>
    <row r="353" spans="1:3" x14ac:dyDescent="0.25">
      <c r="A353" s="72"/>
      <c r="B353" s="72"/>
      <c r="C353" s="72"/>
    </row>
    <row r="354" spans="1:3" x14ac:dyDescent="0.25">
      <c r="A354" s="72"/>
      <c r="B354" s="72"/>
      <c r="C354" s="72"/>
    </row>
    <row r="355" spans="1:3" x14ac:dyDescent="0.25">
      <c r="A355" s="72"/>
      <c r="B355" s="72"/>
      <c r="C355" s="72"/>
    </row>
    <row r="356" spans="1:3" x14ac:dyDescent="0.25">
      <c r="A356" s="72"/>
      <c r="B356" s="72"/>
      <c r="C356" s="72"/>
    </row>
    <row r="357" spans="1:3" x14ac:dyDescent="0.25">
      <c r="A357" s="72"/>
      <c r="B357" s="72"/>
      <c r="C357" s="72"/>
    </row>
    <row r="358" spans="1:3" x14ac:dyDescent="0.25">
      <c r="A358" s="72"/>
      <c r="B358" s="72"/>
      <c r="C358" s="72"/>
    </row>
    <row r="359" spans="1:3" x14ac:dyDescent="0.25">
      <c r="A359" s="72"/>
      <c r="B359" s="72"/>
      <c r="C359" s="72"/>
    </row>
    <row r="360" spans="1:3" x14ac:dyDescent="0.25">
      <c r="A360" s="72"/>
      <c r="B360" s="72"/>
      <c r="C360" s="72"/>
    </row>
    <row r="361" spans="1:3" x14ac:dyDescent="0.25">
      <c r="A361" s="72"/>
      <c r="B361" s="72"/>
      <c r="C361" s="72"/>
    </row>
    <row r="362" spans="1:3" x14ac:dyDescent="0.25">
      <c r="A362" s="72"/>
      <c r="B362" s="72"/>
      <c r="C362" s="72"/>
    </row>
    <row r="363" spans="1:3" x14ac:dyDescent="0.25">
      <c r="A363" s="72"/>
      <c r="B363" s="72"/>
      <c r="C363" s="72"/>
    </row>
    <row r="364" spans="1:3" x14ac:dyDescent="0.25">
      <c r="A364" s="72"/>
      <c r="B364" s="72"/>
      <c r="C364" s="72"/>
    </row>
    <row r="365" spans="1:3" x14ac:dyDescent="0.25">
      <c r="A365" s="72"/>
      <c r="B365" s="72"/>
      <c r="C365" s="72"/>
    </row>
    <row r="366" spans="1:3" x14ac:dyDescent="0.25">
      <c r="A366" s="72"/>
      <c r="B366" s="72"/>
      <c r="C366" s="72"/>
    </row>
    <row r="367" spans="1:3" x14ac:dyDescent="0.25">
      <c r="A367" s="72"/>
      <c r="B367" s="72"/>
      <c r="C367" s="72"/>
    </row>
    <row r="368" spans="1:3" x14ac:dyDescent="0.25">
      <c r="A368" s="72"/>
      <c r="B368" s="72"/>
      <c r="C368" s="72"/>
    </row>
    <row r="369" spans="1:3" x14ac:dyDescent="0.25">
      <c r="A369" s="72"/>
      <c r="B369" s="72"/>
      <c r="C369" s="72"/>
    </row>
    <row r="370" spans="1:3" x14ac:dyDescent="0.25">
      <c r="A370" s="72"/>
      <c r="B370" s="72"/>
      <c r="C370" s="72"/>
    </row>
    <row r="371" spans="1:3" x14ac:dyDescent="0.25">
      <c r="A371" s="72"/>
      <c r="B371" s="72"/>
      <c r="C371" s="72"/>
    </row>
    <row r="372" spans="1:3" x14ac:dyDescent="0.25">
      <c r="A372" s="72"/>
      <c r="B372" s="72"/>
      <c r="C372" s="72"/>
    </row>
    <row r="373" spans="1:3" x14ac:dyDescent="0.25">
      <c r="A373" s="72"/>
      <c r="B373" s="72"/>
      <c r="C373" s="72"/>
    </row>
    <row r="374" spans="1:3" x14ac:dyDescent="0.25">
      <c r="A374" s="72"/>
      <c r="B374" s="72"/>
      <c r="C374" s="72"/>
    </row>
    <row r="375" spans="1:3" x14ac:dyDescent="0.25">
      <c r="A375" s="72"/>
      <c r="B375" s="72"/>
      <c r="C375" s="72"/>
    </row>
    <row r="376" spans="1:3" x14ac:dyDescent="0.25">
      <c r="A376" s="72"/>
      <c r="B376" s="72"/>
      <c r="C376" s="72"/>
    </row>
    <row r="377" spans="1:3" x14ac:dyDescent="0.25">
      <c r="A377" s="72"/>
      <c r="B377" s="72"/>
      <c r="C377" s="72"/>
    </row>
    <row r="378" spans="1:3" x14ac:dyDescent="0.25">
      <c r="A378" s="72"/>
      <c r="B378" s="72"/>
      <c r="C378" s="72"/>
    </row>
    <row r="379" spans="1:3" x14ac:dyDescent="0.25">
      <c r="A379" s="72"/>
      <c r="B379" s="72"/>
      <c r="C379" s="72"/>
    </row>
    <row r="380" spans="1:3" x14ac:dyDescent="0.25">
      <c r="A380" s="72"/>
      <c r="B380" s="72"/>
      <c r="C380" s="72"/>
    </row>
    <row r="381" spans="1:3" x14ac:dyDescent="0.25">
      <c r="A381" s="72"/>
      <c r="B381" s="72"/>
      <c r="C381" s="72"/>
    </row>
    <row r="382" spans="1:3" x14ac:dyDescent="0.25">
      <c r="A382" s="72"/>
      <c r="B382" s="72"/>
      <c r="C382" s="72"/>
    </row>
    <row r="383" spans="1:3" x14ac:dyDescent="0.25">
      <c r="A383" s="72"/>
      <c r="B383" s="72"/>
      <c r="C383" s="72"/>
    </row>
    <row r="384" spans="1:3" x14ac:dyDescent="0.25">
      <c r="A384" s="72"/>
      <c r="B384" s="72"/>
      <c r="C384" s="72"/>
    </row>
    <row r="385" spans="1:3" x14ac:dyDescent="0.25">
      <c r="A385" s="72"/>
      <c r="B385" s="72"/>
      <c r="C385" s="72"/>
    </row>
    <row r="386" spans="1:3" x14ac:dyDescent="0.25">
      <c r="A386" s="72"/>
      <c r="B386" s="72"/>
      <c r="C386" s="72"/>
    </row>
    <row r="387" spans="1:3" x14ac:dyDescent="0.25">
      <c r="A387" s="72"/>
      <c r="B387" s="72"/>
      <c r="C387" s="72"/>
    </row>
    <row r="388" spans="1:3" x14ac:dyDescent="0.25">
      <c r="A388" s="72"/>
      <c r="B388" s="72"/>
      <c r="C388" s="72"/>
    </row>
    <row r="389" spans="1:3" x14ac:dyDescent="0.25">
      <c r="A389" s="72"/>
      <c r="B389" s="72"/>
      <c r="C389" s="72"/>
    </row>
    <row r="390" spans="1:3" x14ac:dyDescent="0.25">
      <c r="A390" s="72"/>
      <c r="B390" s="72"/>
      <c r="C390" s="72"/>
    </row>
    <row r="391" spans="1:3" x14ac:dyDescent="0.25">
      <c r="A391" s="72"/>
      <c r="B391" s="72"/>
      <c r="C391" s="72"/>
    </row>
    <row r="392" spans="1:3" x14ac:dyDescent="0.25">
      <c r="A392" s="72"/>
      <c r="B392" s="72"/>
      <c r="C392" s="72"/>
    </row>
    <row r="393" spans="1:3" x14ac:dyDescent="0.25">
      <c r="A393" s="72"/>
      <c r="B393" s="72"/>
      <c r="C393" s="72"/>
    </row>
    <row r="394" spans="1:3" x14ac:dyDescent="0.25">
      <c r="A394" s="72"/>
      <c r="B394" s="72"/>
      <c r="C394" s="72"/>
    </row>
    <row r="395" spans="1:3" x14ac:dyDescent="0.25">
      <c r="A395" s="72"/>
      <c r="B395" s="72"/>
      <c r="C395" s="72"/>
    </row>
    <row r="396" spans="1:3" x14ac:dyDescent="0.25">
      <c r="A396" s="72"/>
      <c r="B396" s="72"/>
      <c r="C396" s="72"/>
    </row>
    <row r="397" spans="1:3" x14ac:dyDescent="0.25">
      <c r="A397" s="72"/>
      <c r="B397" s="72"/>
      <c r="C397" s="72"/>
    </row>
    <row r="398" spans="1:3" x14ac:dyDescent="0.25">
      <c r="A398" s="72"/>
      <c r="B398" s="72"/>
      <c r="C398" s="72"/>
    </row>
    <row r="399" spans="1:3" x14ac:dyDescent="0.25">
      <c r="A399" s="72"/>
      <c r="B399" s="72"/>
      <c r="C399" s="72"/>
    </row>
    <row r="400" spans="1:3" x14ac:dyDescent="0.25">
      <c r="A400" s="72"/>
      <c r="B400" s="72"/>
      <c r="C400" s="72"/>
    </row>
    <row r="401" spans="1:3" x14ac:dyDescent="0.25">
      <c r="A401" s="72"/>
      <c r="B401" s="72"/>
      <c r="C401" s="72"/>
    </row>
    <row r="402" spans="1:3" x14ac:dyDescent="0.25">
      <c r="A402" s="72"/>
      <c r="B402" s="72"/>
      <c r="C402" s="72"/>
    </row>
    <row r="403" spans="1:3" x14ac:dyDescent="0.25">
      <c r="A403" s="72"/>
      <c r="B403" s="72"/>
      <c r="C403" s="72"/>
    </row>
    <row r="404" spans="1:3" x14ac:dyDescent="0.25">
      <c r="A404" s="72"/>
      <c r="B404" s="72"/>
      <c r="C404" s="72"/>
    </row>
    <row r="405" spans="1:3" x14ac:dyDescent="0.25">
      <c r="A405" s="72"/>
      <c r="B405" s="72"/>
      <c r="C405" s="72"/>
    </row>
    <row r="406" spans="1:3" x14ac:dyDescent="0.25">
      <c r="A406" s="72"/>
      <c r="B406" s="72"/>
      <c r="C406" s="72"/>
    </row>
    <row r="407" spans="1:3" x14ac:dyDescent="0.25">
      <c r="A407" s="72"/>
      <c r="B407" s="72"/>
      <c r="C407" s="72"/>
    </row>
    <row r="408" spans="1:3" x14ac:dyDescent="0.25">
      <c r="A408" s="72"/>
      <c r="B408" s="72"/>
      <c r="C408" s="72"/>
    </row>
    <row r="409" spans="1:3" x14ac:dyDescent="0.25">
      <c r="A409" s="72"/>
      <c r="B409" s="72"/>
      <c r="C409" s="72"/>
    </row>
    <row r="410" spans="1:3" x14ac:dyDescent="0.25">
      <c r="A410" s="72"/>
      <c r="B410" s="72"/>
      <c r="C410" s="72"/>
    </row>
    <row r="411" spans="1:3" x14ac:dyDescent="0.25">
      <c r="A411" s="72"/>
      <c r="B411" s="72"/>
      <c r="C411" s="72"/>
    </row>
    <row r="412" spans="1:3" x14ac:dyDescent="0.25">
      <c r="A412" s="72"/>
      <c r="B412" s="72"/>
      <c r="C412" s="72"/>
    </row>
    <row r="413" spans="1:3" x14ac:dyDescent="0.25">
      <c r="A413" s="72"/>
      <c r="B413" s="72"/>
      <c r="C413" s="72"/>
    </row>
    <row r="414" spans="1:3" x14ac:dyDescent="0.25">
      <c r="A414" s="72"/>
      <c r="B414" s="72"/>
      <c r="C414" s="72"/>
    </row>
    <row r="415" spans="1:3" x14ac:dyDescent="0.25">
      <c r="A415" s="72"/>
      <c r="B415" s="72"/>
      <c r="C415" s="72"/>
    </row>
    <row r="416" spans="1:3" x14ac:dyDescent="0.25">
      <c r="A416" s="72"/>
      <c r="B416" s="72"/>
      <c r="C416" s="72"/>
    </row>
    <row r="417" spans="1:3" x14ac:dyDescent="0.25">
      <c r="A417" s="72"/>
      <c r="B417" s="72"/>
      <c r="C417" s="72"/>
    </row>
    <row r="418" spans="1:3" x14ac:dyDescent="0.25">
      <c r="A418" s="72"/>
      <c r="B418" s="72"/>
      <c r="C418" s="72"/>
    </row>
    <row r="419" spans="1:3" x14ac:dyDescent="0.25">
      <c r="A419" s="72"/>
      <c r="B419" s="72"/>
      <c r="C419" s="72"/>
    </row>
    <row r="420" spans="1:3" x14ac:dyDescent="0.25">
      <c r="A420" s="72"/>
      <c r="B420" s="72"/>
      <c r="C420" s="72"/>
    </row>
    <row r="421" spans="1:3" x14ac:dyDescent="0.25">
      <c r="A421" s="72"/>
      <c r="B421" s="72"/>
      <c r="C421" s="72"/>
    </row>
    <row r="422" spans="1:3" x14ac:dyDescent="0.25">
      <c r="A422" s="72"/>
      <c r="B422" s="72"/>
      <c r="C422" s="72"/>
    </row>
    <row r="423" spans="1:3" x14ac:dyDescent="0.25">
      <c r="A423" s="72"/>
      <c r="B423" s="72"/>
      <c r="C423" s="72"/>
    </row>
    <row r="424" spans="1:3" x14ac:dyDescent="0.25">
      <c r="A424" s="72"/>
      <c r="B424" s="72"/>
      <c r="C424" s="72"/>
    </row>
    <row r="425" spans="1:3" x14ac:dyDescent="0.25">
      <c r="A425" s="72"/>
      <c r="B425" s="72"/>
      <c r="C425" s="72"/>
    </row>
    <row r="426" spans="1:3" x14ac:dyDescent="0.25">
      <c r="A426" s="72"/>
      <c r="B426" s="72"/>
      <c r="C426" s="72"/>
    </row>
    <row r="427" spans="1:3" x14ac:dyDescent="0.25">
      <c r="A427" s="72"/>
      <c r="B427" s="72"/>
      <c r="C427" s="72"/>
    </row>
    <row r="428" spans="1:3" x14ac:dyDescent="0.25">
      <c r="A428" s="72"/>
      <c r="B428" s="72"/>
      <c r="C428" s="72"/>
    </row>
    <row r="429" spans="1:3" x14ac:dyDescent="0.25">
      <c r="A429" s="72"/>
      <c r="B429" s="72"/>
      <c r="C429" s="72"/>
    </row>
    <row r="430" spans="1:3" x14ac:dyDescent="0.25">
      <c r="A430" s="72"/>
      <c r="B430" s="72"/>
      <c r="C430" s="72"/>
    </row>
    <row r="431" spans="1:3" x14ac:dyDescent="0.25">
      <c r="A431" s="72"/>
      <c r="B431" s="72"/>
      <c r="C431" s="72"/>
    </row>
    <row r="432" spans="1:3" x14ac:dyDescent="0.25">
      <c r="A432" s="72"/>
      <c r="B432" s="72"/>
      <c r="C432" s="72"/>
    </row>
    <row r="433" spans="1:3" x14ac:dyDescent="0.25">
      <c r="A433" s="72"/>
      <c r="B433" s="72"/>
      <c r="C433" s="72"/>
    </row>
    <row r="434" spans="1:3" x14ac:dyDescent="0.25">
      <c r="A434" s="72"/>
      <c r="B434" s="72"/>
      <c r="C434" s="72"/>
    </row>
    <row r="435" spans="1:3" x14ac:dyDescent="0.25">
      <c r="A435" s="72"/>
      <c r="B435" s="72"/>
      <c r="C435" s="72"/>
    </row>
    <row r="436" spans="1:3" x14ac:dyDescent="0.25">
      <c r="A436" s="72"/>
      <c r="B436" s="72"/>
      <c r="C436" s="72"/>
    </row>
    <row r="437" spans="1:3" x14ac:dyDescent="0.25">
      <c r="A437" s="72"/>
      <c r="B437" s="72"/>
      <c r="C437" s="72"/>
    </row>
    <row r="438" spans="1:3" x14ac:dyDescent="0.25">
      <c r="A438" s="72"/>
      <c r="B438" s="72"/>
      <c r="C438" s="72"/>
    </row>
    <row r="439" spans="1:3" x14ac:dyDescent="0.25">
      <c r="A439" s="72"/>
      <c r="B439" s="72"/>
      <c r="C439" s="72"/>
    </row>
    <row r="440" spans="1:3" x14ac:dyDescent="0.25">
      <c r="A440" s="72"/>
      <c r="B440" s="72"/>
      <c r="C440" s="72"/>
    </row>
    <row r="441" spans="1:3" x14ac:dyDescent="0.25">
      <c r="A441" s="72"/>
      <c r="B441" s="72"/>
      <c r="C441" s="72"/>
    </row>
    <row r="442" spans="1:3" x14ac:dyDescent="0.25">
      <c r="A442" s="72"/>
      <c r="B442" s="72"/>
      <c r="C442" s="72"/>
    </row>
    <row r="443" spans="1:3" x14ac:dyDescent="0.25">
      <c r="A443" s="72"/>
      <c r="B443" s="72"/>
      <c r="C443" s="72"/>
    </row>
    <row r="444" spans="1:3" x14ac:dyDescent="0.25">
      <c r="A444" s="72"/>
      <c r="B444" s="72"/>
      <c r="C444" s="72"/>
    </row>
    <row r="445" spans="1:3" x14ac:dyDescent="0.25">
      <c r="A445" s="72"/>
      <c r="B445" s="72"/>
      <c r="C445" s="72"/>
    </row>
    <row r="446" spans="1:3" x14ac:dyDescent="0.25">
      <c r="A446" s="72"/>
      <c r="B446" s="72"/>
      <c r="C446" s="72"/>
    </row>
    <row r="447" spans="1:3" x14ac:dyDescent="0.25">
      <c r="A447" s="72"/>
      <c r="B447" s="72"/>
      <c r="C447" s="72"/>
    </row>
    <row r="448" spans="1:3" x14ac:dyDescent="0.25">
      <c r="A448" s="72"/>
      <c r="B448" s="72"/>
      <c r="C448" s="72"/>
    </row>
    <row r="449" spans="1:3" x14ac:dyDescent="0.25">
      <c r="A449" s="72"/>
      <c r="B449" s="72"/>
      <c r="C449" s="72"/>
    </row>
    <row r="450" spans="1:3" x14ac:dyDescent="0.25">
      <c r="A450" s="72"/>
      <c r="B450" s="72"/>
      <c r="C450" s="72"/>
    </row>
    <row r="451" spans="1:3" x14ac:dyDescent="0.25">
      <c r="A451" s="72"/>
      <c r="B451" s="72"/>
      <c r="C451" s="72"/>
    </row>
    <row r="452" spans="1:3" x14ac:dyDescent="0.25">
      <c r="A452" s="72"/>
      <c r="B452" s="72"/>
      <c r="C452" s="72"/>
    </row>
    <row r="453" spans="1:3" x14ac:dyDescent="0.25">
      <c r="A453" s="72"/>
      <c r="B453" s="72"/>
      <c r="C453" s="72"/>
    </row>
    <row r="454" spans="1:3" x14ac:dyDescent="0.25">
      <c r="A454" s="72"/>
      <c r="B454" s="72"/>
      <c r="C454" s="72"/>
    </row>
    <row r="455" spans="1:3" x14ac:dyDescent="0.25">
      <c r="A455" s="72"/>
      <c r="B455" s="72"/>
      <c r="C455" s="72"/>
    </row>
    <row r="456" spans="1:3" x14ac:dyDescent="0.25">
      <c r="A456" s="72"/>
      <c r="B456" s="72"/>
      <c r="C456" s="72"/>
    </row>
    <row r="457" spans="1:3" x14ac:dyDescent="0.25">
      <c r="A457" s="72"/>
      <c r="B457" s="72"/>
      <c r="C457" s="72"/>
    </row>
    <row r="458" spans="1:3" x14ac:dyDescent="0.25">
      <c r="A458" s="72"/>
      <c r="B458" s="72"/>
      <c r="C458" s="72"/>
    </row>
    <row r="459" spans="1:3" x14ac:dyDescent="0.25">
      <c r="A459" s="72"/>
      <c r="B459" s="72"/>
      <c r="C459" s="72"/>
    </row>
    <row r="460" spans="1:3" x14ac:dyDescent="0.25">
      <c r="A460" s="72"/>
      <c r="B460" s="72"/>
      <c r="C460" s="72"/>
    </row>
    <row r="461" spans="1:3" x14ac:dyDescent="0.25">
      <c r="A461" s="72"/>
      <c r="B461" s="72"/>
      <c r="C461" s="72"/>
    </row>
    <row r="462" spans="1:3" x14ac:dyDescent="0.25">
      <c r="A462" s="72"/>
      <c r="B462" s="72"/>
      <c r="C462" s="72"/>
    </row>
    <row r="463" spans="1:3" x14ac:dyDescent="0.25">
      <c r="A463" s="72"/>
      <c r="B463" s="72"/>
      <c r="C463" s="72"/>
    </row>
    <row r="464" spans="1:3" x14ac:dyDescent="0.25">
      <c r="A464" s="72"/>
      <c r="B464" s="72"/>
      <c r="C464" s="72"/>
    </row>
    <row r="465" spans="1:3" x14ac:dyDescent="0.25">
      <c r="A465" s="72"/>
      <c r="B465" s="72"/>
      <c r="C465" s="72"/>
    </row>
    <row r="466" spans="1:3" x14ac:dyDescent="0.25">
      <c r="A466" s="72"/>
      <c r="B466" s="72"/>
      <c r="C466" s="72"/>
    </row>
    <row r="467" spans="1:3" x14ac:dyDescent="0.25">
      <c r="A467" s="72"/>
      <c r="B467" s="72"/>
      <c r="C467" s="72"/>
    </row>
    <row r="468" spans="1:3" x14ac:dyDescent="0.25">
      <c r="A468" s="72"/>
      <c r="B468" s="72"/>
      <c r="C468" s="72"/>
    </row>
    <row r="469" spans="1:3" x14ac:dyDescent="0.25">
      <c r="A469" s="72"/>
      <c r="B469" s="72"/>
      <c r="C469" s="72"/>
    </row>
    <row r="470" spans="1:3" x14ac:dyDescent="0.25">
      <c r="A470" s="72"/>
      <c r="B470" s="72"/>
      <c r="C470" s="72"/>
    </row>
    <row r="471" spans="1:3" x14ac:dyDescent="0.25">
      <c r="A471" s="72"/>
      <c r="B471" s="72"/>
      <c r="C471" s="72"/>
    </row>
    <row r="472" spans="1:3" x14ac:dyDescent="0.25">
      <c r="A472" s="72"/>
      <c r="B472" s="72"/>
      <c r="C472" s="72"/>
    </row>
    <row r="473" spans="1:3" x14ac:dyDescent="0.25">
      <c r="A473" s="72"/>
      <c r="B473" s="72"/>
      <c r="C473" s="72"/>
    </row>
    <row r="474" spans="1:3" x14ac:dyDescent="0.25">
      <c r="A474" s="72"/>
      <c r="B474" s="72"/>
      <c r="C474" s="72"/>
    </row>
    <row r="475" spans="1:3" x14ac:dyDescent="0.25">
      <c r="A475" s="72"/>
      <c r="B475" s="72"/>
      <c r="C475" s="72"/>
    </row>
    <row r="476" spans="1:3" x14ac:dyDescent="0.25">
      <c r="A476" s="72"/>
      <c r="B476" s="72"/>
      <c r="C476" s="72"/>
    </row>
    <row r="477" spans="1:3" x14ac:dyDescent="0.25">
      <c r="A477" s="72"/>
      <c r="B477" s="72"/>
      <c r="C477" s="72"/>
    </row>
    <row r="478" spans="1:3" x14ac:dyDescent="0.25">
      <c r="A478" s="72"/>
      <c r="B478" s="72"/>
      <c r="C478" s="72"/>
    </row>
    <row r="479" spans="1:3" x14ac:dyDescent="0.25">
      <c r="A479" s="72"/>
      <c r="B479" s="72"/>
      <c r="C479" s="72"/>
    </row>
    <row r="480" spans="1:3" x14ac:dyDescent="0.25">
      <c r="A480" s="72"/>
      <c r="B480" s="72"/>
      <c r="C480" s="72"/>
    </row>
    <row r="481" spans="1:3" x14ac:dyDescent="0.25">
      <c r="A481" s="72"/>
      <c r="B481" s="72"/>
      <c r="C481" s="72"/>
    </row>
    <row r="482" spans="1:3" x14ac:dyDescent="0.25">
      <c r="A482" s="72"/>
      <c r="B482" s="72"/>
      <c r="C482" s="72"/>
    </row>
    <row r="483" spans="1:3" x14ac:dyDescent="0.25">
      <c r="A483" s="72"/>
      <c r="B483" s="72"/>
      <c r="C483" s="72"/>
    </row>
    <row r="484" spans="1:3" x14ac:dyDescent="0.25">
      <c r="A484" s="72"/>
      <c r="B484" s="72"/>
      <c r="C484" s="72"/>
    </row>
    <row r="485" spans="1:3" x14ac:dyDescent="0.25">
      <c r="A485" s="72"/>
      <c r="B485" s="72"/>
      <c r="C485" s="72"/>
    </row>
    <row r="486" spans="1:3" x14ac:dyDescent="0.25">
      <c r="A486" s="72"/>
      <c r="B486" s="72"/>
      <c r="C486" s="72"/>
    </row>
    <row r="487" spans="1:3" x14ac:dyDescent="0.25">
      <c r="A487" s="72"/>
      <c r="B487" s="72"/>
      <c r="C487" s="72"/>
    </row>
    <row r="488" spans="1:3" x14ac:dyDescent="0.25">
      <c r="A488" s="72"/>
      <c r="B488" s="72"/>
      <c r="C488" s="72"/>
    </row>
    <row r="489" spans="1:3" x14ac:dyDescent="0.25">
      <c r="A489" s="72"/>
      <c r="B489" s="72"/>
      <c r="C489" s="72"/>
    </row>
    <row r="490" spans="1:3" x14ac:dyDescent="0.25">
      <c r="A490" s="72"/>
      <c r="B490" s="72"/>
      <c r="C490" s="72"/>
    </row>
    <row r="491" spans="1:3" x14ac:dyDescent="0.25">
      <c r="A491" s="72"/>
      <c r="B491" s="72"/>
      <c r="C491" s="72"/>
    </row>
    <row r="492" spans="1:3" x14ac:dyDescent="0.25">
      <c r="A492" s="72"/>
      <c r="B492" s="72"/>
      <c r="C492" s="72"/>
    </row>
    <row r="493" spans="1:3" x14ac:dyDescent="0.25">
      <c r="A493" s="72"/>
      <c r="B493" s="72"/>
      <c r="C493" s="72"/>
    </row>
    <row r="494" spans="1:3" x14ac:dyDescent="0.25">
      <c r="A494" s="72"/>
      <c r="B494" s="72"/>
      <c r="C494" s="72"/>
    </row>
    <row r="495" spans="1:3" x14ac:dyDescent="0.25">
      <c r="A495" s="72"/>
      <c r="B495" s="72"/>
      <c r="C495" s="72"/>
    </row>
    <row r="496" spans="1:3" x14ac:dyDescent="0.25">
      <c r="A496" s="72"/>
      <c r="B496" s="72"/>
      <c r="C496" s="72"/>
    </row>
    <row r="497" spans="1:3" x14ac:dyDescent="0.25">
      <c r="A497" s="72"/>
      <c r="B497" s="72"/>
      <c r="C497" s="72"/>
    </row>
    <row r="498" spans="1:3" x14ac:dyDescent="0.25">
      <c r="A498" s="72"/>
      <c r="B498" s="72"/>
      <c r="C498" s="72"/>
    </row>
    <row r="499" spans="1:3" x14ac:dyDescent="0.25">
      <c r="A499" s="72"/>
      <c r="B499" s="72"/>
      <c r="C499" s="72"/>
    </row>
    <row r="500" spans="1:3" x14ac:dyDescent="0.25">
      <c r="A500" s="72"/>
      <c r="B500" s="72"/>
      <c r="C500" s="72"/>
    </row>
    <row r="501" spans="1:3" x14ac:dyDescent="0.25">
      <c r="A501" s="72"/>
      <c r="B501" s="72"/>
      <c r="C501" s="72"/>
    </row>
    <row r="502" spans="1:3" x14ac:dyDescent="0.25">
      <c r="A502" s="72"/>
      <c r="B502" s="72"/>
      <c r="C502" s="72"/>
    </row>
    <row r="503" spans="1:3" x14ac:dyDescent="0.25">
      <c r="A503" s="72"/>
      <c r="B503" s="72"/>
      <c r="C503" s="72"/>
    </row>
    <row r="504" spans="1:3" x14ac:dyDescent="0.25">
      <c r="A504" s="72"/>
      <c r="B504" s="72"/>
      <c r="C504" s="72"/>
    </row>
    <row r="505" spans="1:3" x14ac:dyDescent="0.25">
      <c r="A505" s="72"/>
      <c r="B505" s="72"/>
      <c r="C505" s="72"/>
    </row>
    <row r="506" spans="1:3" x14ac:dyDescent="0.25">
      <c r="A506" s="72"/>
      <c r="B506" s="72"/>
      <c r="C506" s="72"/>
    </row>
    <row r="507" spans="1:3" x14ac:dyDescent="0.25">
      <c r="A507" s="72"/>
      <c r="B507" s="72"/>
      <c r="C507" s="72"/>
    </row>
    <row r="508" spans="1:3" x14ac:dyDescent="0.25">
      <c r="A508" s="72"/>
      <c r="B508" s="72"/>
      <c r="C508" s="72"/>
    </row>
    <row r="509" spans="1:3" x14ac:dyDescent="0.25">
      <c r="A509" s="72"/>
      <c r="B509" s="72"/>
      <c r="C509" s="72"/>
    </row>
    <row r="510" spans="1:3" x14ac:dyDescent="0.25">
      <c r="A510" s="72"/>
      <c r="B510" s="72"/>
      <c r="C510" s="72"/>
    </row>
    <row r="511" spans="1:3" x14ac:dyDescent="0.25">
      <c r="A511" s="72"/>
      <c r="B511" s="72"/>
      <c r="C511" s="72"/>
    </row>
    <row r="512" spans="1:3" x14ac:dyDescent="0.25">
      <c r="A512" s="72"/>
      <c r="B512" s="72"/>
      <c r="C512" s="72"/>
    </row>
    <row r="513" spans="1:3" x14ac:dyDescent="0.25">
      <c r="A513" s="72"/>
      <c r="B513" s="72"/>
      <c r="C513" s="72"/>
    </row>
    <row r="514" spans="1:3" x14ac:dyDescent="0.25">
      <c r="A514" s="72"/>
      <c r="B514" s="72"/>
      <c r="C514" s="72"/>
    </row>
    <row r="515" spans="1:3" x14ac:dyDescent="0.25">
      <c r="A515" s="72"/>
      <c r="B515" s="72"/>
      <c r="C515" s="72"/>
    </row>
    <row r="516" spans="1:3" x14ac:dyDescent="0.25">
      <c r="A516" s="72"/>
      <c r="B516" s="72"/>
      <c r="C516" s="72"/>
    </row>
    <row r="517" spans="1:3" x14ac:dyDescent="0.25">
      <c r="A517" s="72"/>
      <c r="B517" s="72"/>
      <c r="C517" s="72"/>
    </row>
    <row r="518" spans="1:3" x14ac:dyDescent="0.25">
      <c r="A518" s="72"/>
      <c r="B518" s="72"/>
      <c r="C518" s="72"/>
    </row>
    <row r="519" spans="1:3" x14ac:dyDescent="0.25">
      <c r="A519" s="72"/>
      <c r="B519" s="72"/>
      <c r="C519" s="72"/>
    </row>
    <row r="520" spans="1:3" x14ac:dyDescent="0.25">
      <c r="A520" s="72"/>
      <c r="B520" s="72"/>
      <c r="C520" s="72"/>
    </row>
    <row r="521" spans="1:3" x14ac:dyDescent="0.25">
      <c r="A521" s="72"/>
      <c r="B521" s="72"/>
      <c r="C521" s="72"/>
    </row>
    <row r="522" spans="1:3" x14ac:dyDescent="0.25">
      <c r="A522" s="72"/>
      <c r="B522" s="72"/>
      <c r="C522" s="72"/>
    </row>
    <row r="523" spans="1:3" x14ac:dyDescent="0.25">
      <c r="A523" s="72"/>
      <c r="B523" s="72"/>
      <c r="C523" s="72"/>
    </row>
    <row r="524" spans="1:3" x14ac:dyDescent="0.25">
      <c r="A524" s="72"/>
      <c r="B524" s="72"/>
      <c r="C524" s="72"/>
    </row>
    <row r="525" spans="1:3" x14ac:dyDescent="0.25">
      <c r="A525" s="72"/>
      <c r="B525" s="72"/>
      <c r="C525" s="72"/>
    </row>
    <row r="526" spans="1:3" x14ac:dyDescent="0.25">
      <c r="A526" s="72"/>
      <c r="B526" s="72"/>
      <c r="C526" s="72"/>
    </row>
    <row r="527" spans="1:3" x14ac:dyDescent="0.25">
      <c r="A527" s="72"/>
      <c r="B527" s="72"/>
      <c r="C527" s="72"/>
    </row>
    <row r="528" spans="1:3" x14ac:dyDescent="0.25">
      <c r="A528" s="72"/>
      <c r="B528" s="72"/>
      <c r="C528" s="72"/>
    </row>
    <row r="529" spans="1:3" x14ac:dyDescent="0.25">
      <c r="A529" s="72"/>
      <c r="B529" s="72"/>
      <c r="C529" s="72"/>
    </row>
    <row r="530" spans="1:3" x14ac:dyDescent="0.25">
      <c r="A530" s="72"/>
      <c r="B530" s="72"/>
      <c r="C530" s="72"/>
    </row>
    <row r="531" spans="1:3" x14ac:dyDescent="0.25">
      <c r="A531" s="72"/>
      <c r="B531" s="72"/>
      <c r="C531" s="72"/>
    </row>
    <row r="532" spans="1:3" x14ac:dyDescent="0.25">
      <c r="A532" s="72"/>
      <c r="B532" s="72"/>
      <c r="C532" s="72"/>
    </row>
    <row r="533" spans="1:3" x14ac:dyDescent="0.25">
      <c r="A533" s="72"/>
      <c r="B533" s="72"/>
      <c r="C533" s="72"/>
    </row>
    <row r="534" spans="1:3" x14ac:dyDescent="0.25">
      <c r="A534" s="72"/>
      <c r="B534" s="72"/>
      <c r="C534" s="72"/>
    </row>
    <row r="535" spans="1:3" x14ac:dyDescent="0.25">
      <c r="A535" s="72"/>
      <c r="B535" s="72"/>
      <c r="C535" s="72"/>
    </row>
    <row r="536" spans="1:3" x14ac:dyDescent="0.25">
      <c r="A536" s="72"/>
      <c r="B536" s="72"/>
      <c r="C536" s="72"/>
    </row>
    <row r="537" spans="1:3" x14ac:dyDescent="0.25">
      <c r="A537" s="72"/>
      <c r="B537" s="72"/>
      <c r="C537" s="72"/>
    </row>
    <row r="538" spans="1:3" x14ac:dyDescent="0.25">
      <c r="A538" s="72"/>
      <c r="B538" s="72"/>
      <c r="C538" s="72"/>
    </row>
    <row r="539" spans="1:3" x14ac:dyDescent="0.25">
      <c r="A539" s="72"/>
      <c r="B539" s="72"/>
      <c r="C539" s="72"/>
    </row>
    <row r="540" spans="1:3" x14ac:dyDescent="0.25">
      <c r="A540" s="72"/>
      <c r="B540" s="72"/>
      <c r="C540" s="72"/>
    </row>
    <row r="541" spans="1:3" x14ac:dyDescent="0.25">
      <c r="A541" s="72"/>
      <c r="B541" s="72"/>
      <c r="C541" s="72"/>
    </row>
    <row r="542" spans="1:3" x14ac:dyDescent="0.25">
      <c r="A542" s="72"/>
      <c r="B542" s="72"/>
      <c r="C542" s="72"/>
    </row>
    <row r="543" spans="1:3" x14ac:dyDescent="0.25">
      <c r="A543" s="72"/>
      <c r="B543" s="72"/>
      <c r="C543" s="72"/>
    </row>
    <row r="544" spans="1:3" x14ac:dyDescent="0.25">
      <c r="A544" s="72"/>
      <c r="B544" s="72"/>
      <c r="C544" s="72"/>
    </row>
    <row r="545" spans="1:3" x14ac:dyDescent="0.25">
      <c r="A545" s="72"/>
      <c r="B545" s="72"/>
      <c r="C545" s="72"/>
    </row>
    <row r="546" spans="1:3" x14ac:dyDescent="0.25">
      <c r="A546" s="72"/>
      <c r="B546" s="72"/>
      <c r="C546" s="72"/>
    </row>
    <row r="547" spans="1:3" x14ac:dyDescent="0.25">
      <c r="A547" s="72"/>
      <c r="B547" s="72"/>
      <c r="C547" s="72"/>
    </row>
    <row r="548" spans="1:3" x14ac:dyDescent="0.25">
      <c r="A548" s="72"/>
      <c r="B548" s="72"/>
      <c r="C548" s="72"/>
    </row>
    <row r="549" spans="1:3" x14ac:dyDescent="0.25">
      <c r="A549" s="72"/>
      <c r="B549" s="72"/>
      <c r="C549" s="72"/>
    </row>
    <row r="550" spans="1:3" x14ac:dyDescent="0.25">
      <c r="A550" s="72"/>
      <c r="B550" s="72"/>
      <c r="C550" s="72"/>
    </row>
    <row r="551" spans="1:3" x14ac:dyDescent="0.25">
      <c r="A551" s="72"/>
      <c r="B551" s="72"/>
      <c r="C551" s="72"/>
    </row>
    <row r="552" spans="1:3" x14ac:dyDescent="0.25">
      <c r="A552" s="72"/>
      <c r="B552" s="72"/>
      <c r="C552" s="72"/>
    </row>
    <row r="553" spans="1:3" x14ac:dyDescent="0.25">
      <c r="A553" s="72"/>
      <c r="B553" s="72"/>
      <c r="C553" s="72"/>
    </row>
    <row r="554" spans="1:3" x14ac:dyDescent="0.25">
      <c r="A554" s="72"/>
      <c r="B554" s="72"/>
      <c r="C554" s="72"/>
    </row>
    <row r="555" spans="1:3" x14ac:dyDescent="0.25">
      <c r="A555" s="72"/>
      <c r="B555" s="72"/>
      <c r="C555" s="72"/>
    </row>
    <row r="556" spans="1:3" x14ac:dyDescent="0.25">
      <c r="A556" s="72"/>
      <c r="B556" s="72"/>
      <c r="C556" s="72"/>
    </row>
    <row r="557" spans="1:3" x14ac:dyDescent="0.25">
      <c r="A557" s="72"/>
      <c r="B557" s="72"/>
      <c r="C557" s="72"/>
    </row>
    <row r="558" spans="1:3" x14ac:dyDescent="0.25">
      <c r="A558" s="72"/>
      <c r="B558" s="72"/>
      <c r="C558" s="72"/>
    </row>
    <row r="559" spans="1:3" x14ac:dyDescent="0.25">
      <c r="A559" s="72"/>
      <c r="B559" s="72"/>
      <c r="C559" s="72"/>
    </row>
    <row r="560" spans="1:3" x14ac:dyDescent="0.25">
      <c r="A560" s="72"/>
      <c r="B560" s="72"/>
      <c r="C560" s="72"/>
    </row>
    <row r="561" spans="1:3" x14ac:dyDescent="0.25">
      <c r="A561" s="72"/>
      <c r="B561" s="72"/>
      <c r="C561" s="72"/>
    </row>
    <row r="562" spans="1:3" x14ac:dyDescent="0.25">
      <c r="A562" s="72"/>
      <c r="B562" s="72"/>
      <c r="C562" s="72"/>
    </row>
    <row r="563" spans="1:3" x14ac:dyDescent="0.25">
      <c r="A563" s="72"/>
      <c r="B563" s="72"/>
      <c r="C563" s="72"/>
    </row>
    <row r="564" spans="1:3" x14ac:dyDescent="0.25">
      <c r="A564" s="72"/>
      <c r="B564" s="72"/>
      <c r="C564" s="72"/>
    </row>
    <row r="565" spans="1:3" x14ac:dyDescent="0.25">
      <c r="A565" s="72"/>
      <c r="B565" s="72"/>
      <c r="C565" s="72"/>
    </row>
    <row r="566" spans="1:3" x14ac:dyDescent="0.25">
      <c r="A566" s="72"/>
      <c r="B566" s="72"/>
      <c r="C566" s="72"/>
    </row>
    <row r="567" spans="1:3" x14ac:dyDescent="0.25">
      <c r="A567" s="72"/>
      <c r="B567" s="72"/>
      <c r="C567" s="72"/>
    </row>
    <row r="568" spans="1:3" x14ac:dyDescent="0.25">
      <c r="A568" s="72"/>
      <c r="B568" s="72"/>
      <c r="C568" s="72"/>
    </row>
    <row r="569" spans="1:3" x14ac:dyDescent="0.25">
      <c r="A569" s="72"/>
      <c r="B569" s="72"/>
      <c r="C569" s="72"/>
    </row>
    <row r="570" spans="1:3" x14ac:dyDescent="0.25">
      <c r="A570" s="72"/>
      <c r="B570" s="72"/>
      <c r="C570" s="72"/>
    </row>
    <row r="571" spans="1:3" x14ac:dyDescent="0.25">
      <c r="A571" s="72"/>
      <c r="B571" s="72"/>
      <c r="C571" s="72"/>
    </row>
    <row r="572" spans="1:3" x14ac:dyDescent="0.25">
      <c r="A572" s="72"/>
      <c r="B572" s="72"/>
      <c r="C572" s="72"/>
    </row>
    <row r="573" spans="1:3" x14ac:dyDescent="0.25">
      <c r="A573" s="72"/>
      <c r="B573" s="72"/>
      <c r="C573" s="72"/>
    </row>
    <row r="574" spans="1:3" x14ac:dyDescent="0.25">
      <c r="A574" s="72"/>
      <c r="B574" s="72"/>
      <c r="C574" s="72"/>
    </row>
    <row r="575" spans="1:3" x14ac:dyDescent="0.25">
      <c r="A575" s="72"/>
      <c r="B575" s="72"/>
      <c r="C575" s="72"/>
    </row>
    <row r="576" spans="1:3" x14ac:dyDescent="0.25">
      <c r="A576" s="72"/>
      <c r="B576" s="72"/>
      <c r="C576" s="72"/>
    </row>
    <row r="577" spans="1:3" x14ac:dyDescent="0.25">
      <c r="A577" s="72"/>
      <c r="B577" s="72"/>
      <c r="C577" s="72"/>
    </row>
    <row r="578" spans="1:3" x14ac:dyDescent="0.25">
      <c r="A578" s="72"/>
      <c r="B578" s="72"/>
      <c r="C578" s="72"/>
    </row>
    <row r="579" spans="1:3" x14ac:dyDescent="0.25">
      <c r="A579" s="72"/>
      <c r="B579" s="72"/>
      <c r="C579" s="72"/>
    </row>
    <row r="580" spans="1:3" x14ac:dyDescent="0.25">
      <c r="A580" s="72"/>
      <c r="B580" s="72"/>
      <c r="C580" s="72"/>
    </row>
    <row r="581" spans="1:3" x14ac:dyDescent="0.25">
      <c r="A581" s="72"/>
      <c r="B581" s="72"/>
      <c r="C581" s="72"/>
    </row>
    <row r="582" spans="1:3" x14ac:dyDescent="0.25">
      <c r="A582" s="72"/>
      <c r="B582" s="72"/>
      <c r="C582" s="72"/>
    </row>
    <row r="583" spans="1:3" x14ac:dyDescent="0.25">
      <c r="A583" s="72"/>
      <c r="B583" s="72"/>
      <c r="C583" s="72"/>
    </row>
    <row r="584" spans="1:3" x14ac:dyDescent="0.25">
      <c r="A584" s="72"/>
      <c r="B584" s="72"/>
      <c r="C584" s="72"/>
    </row>
    <row r="585" spans="1:3" x14ac:dyDescent="0.25">
      <c r="A585" s="72"/>
      <c r="B585" s="72"/>
      <c r="C585" s="72"/>
    </row>
    <row r="586" spans="1:3" x14ac:dyDescent="0.25">
      <c r="A586" s="72"/>
      <c r="B586" s="72"/>
      <c r="C586" s="72"/>
    </row>
    <row r="587" spans="1:3" x14ac:dyDescent="0.25">
      <c r="A587" s="72"/>
      <c r="B587" s="72"/>
      <c r="C587" s="72"/>
    </row>
    <row r="588" spans="1:3" x14ac:dyDescent="0.25">
      <c r="A588" s="72"/>
      <c r="B588" s="72"/>
      <c r="C588" s="72"/>
    </row>
    <row r="589" spans="1:3" x14ac:dyDescent="0.25">
      <c r="A589" s="72"/>
      <c r="B589" s="72"/>
      <c r="C589" s="72"/>
    </row>
    <row r="590" spans="1:3" x14ac:dyDescent="0.25">
      <c r="A590" s="72"/>
      <c r="B590" s="72"/>
      <c r="C590" s="72"/>
    </row>
    <row r="591" spans="1:3" x14ac:dyDescent="0.25">
      <c r="A591" s="72"/>
      <c r="B591" s="72"/>
      <c r="C591" s="72"/>
    </row>
    <row r="592" spans="1:3" x14ac:dyDescent="0.25">
      <c r="A592" s="72"/>
      <c r="B592" s="72"/>
      <c r="C592" s="72"/>
    </row>
    <row r="593" spans="1:3" x14ac:dyDescent="0.25">
      <c r="A593" s="72"/>
      <c r="B593" s="72"/>
      <c r="C593" s="72"/>
    </row>
    <row r="594" spans="1:3" x14ac:dyDescent="0.25">
      <c r="A594" s="72"/>
      <c r="B594" s="72"/>
      <c r="C594" s="72"/>
    </row>
    <row r="595" spans="1:3" x14ac:dyDescent="0.25">
      <c r="A595" s="72"/>
      <c r="B595" s="72"/>
      <c r="C595" s="72"/>
    </row>
    <row r="596" spans="1:3" x14ac:dyDescent="0.25">
      <c r="A596" s="72"/>
      <c r="B596" s="72"/>
      <c r="C596" s="72"/>
    </row>
    <row r="597" spans="1:3" x14ac:dyDescent="0.25">
      <c r="A597" s="72"/>
      <c r="B597" s="72"/>
      <c r="C597" s="72"/>
    </row>
    <row r="598" spans="1:3" x14ac:dyDescent="0.25">
      <c r="A598" s="72"/>
      <c r="B598" s="72"/>
      <c r="C598" s="72"/>
    </row>
    <row r="599" spans="1:3" x14ac:dyDescent="0.25">
      <c r="A599" s="72"/>
      <c r="B599" s="72"/>
      <c r="C599" s="72"/>
    </row>
    <row r="600" spans="1:3" x14ac:dyDescent="0.25">
      <c r="A600" s="72"/>
      <c r="B600" s="72"/>
      <c r="C600" s="72"/>
    </row>
    <row r="601" spans="1:3" x14ac:dyDescent="0.25">
      <c r="A601" s="72"/>
      <c r="B601" s="72"/>
      <c r="C601" s="72"/>
    </row>
    <row r="602" spans="1:3" x14ac:dyDescent="0.25">
      <c r="A602" s="72"/>
      <c r="B602" s="72"/>
      <c r="C602" s="72"/>
    </row>
    <row r="603" spans="1:3" x14ac:dyDescent="0.25">
      <c r="A603" s="72"/>
      <c r="B603" s="72"/>
      <c r="C603" s="72"/>
    </row>
    <row r="604" spans="1:3" x14ac:dyDescent="0.25">
      <c r="A604" s="72"/>
      <c r="B604" s="72"/>
      <c r="C604" s="72"/>
    </row>
    <row r="605" spans="1:3" x14ac:dyDescent="0.25">
      <c r="A605" s="72"/>
      <c r="B605" s="72"/>
      <c r="C605" s="72"/>
    </row>
    <row r="606" spans="1:3" x14ac:dyDescent="0.25">
      <c r="A606" s="72"/>
      <c r="B606" s="72"/>
      <c r="C606" s="72"/>
    </row>
    <row r="607" spans="1:3" x14ac:dyDescent="0.25">
      <c r="A607" s="72"/>
      <c r="B607" s="72"/>
      <c r="C607" s="72"/>
    </row>
    <row r="608" spans="1:3" x14ac:dyDescent="0.25">
      <c r="A608" s="72"/>
      <c r="B608" s="72"/>
      <c r="C608" s="72"/>
    </row>
    <row r="609" spans="1:3" x14ac:dyDescent="0.25">
      <c r="A609" s="72"/>
      <c r="B609" s="72"/>
      <c r="C609" s="72"/>
    </row>
    <row r="610" spans="1:3" x14ac:dyDescent="0.25">
      <c r="A610" s="72"/>
      <c r="B610" s="72"/>
      <c r="C610" s="72"/>
    </row>
    <row r="611" spans="1:3" x14ac:dyDescent="0.25">
      <c r="A611" s="72"/>
      <c r="B611" s="72"/>
      <c r="C611" s="72"/>
    </row>
    <row r="612" spans="1:3" x14ac:dyDescent="0.25">
      <c r="A612" s="72"/>
      <c r="B612" s="72"/>
      <c r="C612" s="72"/>
    </row>
    <row r="613" spans="1:3" x14ac:dyDescent="0.25">
      <c r="A613" s="72"/>
      <c r="B613" s="72"/>
      <c r="C613" s="72"/>
    </row>
    <row r="614" spans="1:3" x14ac:dyDescent="0.25">
      <c r="A614" s="72"/>
      <c r="B614" s="72"/>
      <c r="C614" s="72"/>
    </row>
    <row r="615" spans="1:3" x14ac:dyDescent="0.25">
      <c r="A615" s="72"/>
      <c r="B615" s="72"/>
      <c r="C615" s="72"/>
    </row>
    <row r="616" spans="1:3" x14ac:dyDescent="0.25">
      <c r="A616" s="72"/>
      <c r="B616" s="72"/>
      <c r="C616" s="72"/>
    </row>
    <row r="617" spans="1:3" x14ac:dyDescent="0.25">
      <c r="A617" s="72"/>
      <c r="B617" s="72"/>
      <c r="C617" s="72"/>
    </row>
    <row r="618" spans="1:3" x14ac:dyDescent="0.25">
      <c r="A618" s="72"/>
      <c r="B618" s="72"/>
      <c r="C618" s="72"/>
    </row>
    <row r="619" spans="1:3" x14ac:dyDescent="0.25">
      <c r="A619" s="72"/>
      <c r="B619" s="72"/>
      <c r="C619" s="72"/>
    </row>
    <row r="620" spans="1:3" x14ac:dyDescent="0.25">
      <c r="A620" s="72"/>
      <c r="B620" s="72"/>
      <c r="C620" s="72"/>
    </row>
    <row r="621" spans="1:3" x14ac:dyDescent="0.25">
      <c r="A621" s="72"/>
      <c r="B621" s="72"/>
      <c r="C621" s="72"/>
    </row>
    <row r="622" spans="1:3" x14ac:dyDescent="0.25">
      <c r="A622" s="72"/>
      <c r="B622" s="72"/>
      <c r="C622" s="72"/>
    </row>
    <row r="623" spans="1:3" x14ac:dyDescent="0.25">
      <c r="A623" s="72"/>
      <c r="B623" s="72"/>
      <c r="C623" s="72"/>
    </row>
    <row r="624" spans="1:3" x14ac:dyDescent="0.25">
      <c r="A624" s="72"/>
      <c r="B624" s="72"/>
      <c r="C624" s="72"/>
    </row>
    <row r="625" spans="1:3" x14ac:dyDescent="0.25">
      <c r="A625" s="72"/>
      <c r="B625" s="72"/>
      <c r="C625" s="72"/>
    </row>
    <row r="626" spans="1:3" x14ac:dyDescent="0.25">
      <c r="A626" s="72"/>
      <c r="B626" s="72"/>
      <c r="C626" s="72"/>
    </row>
    <row r="627" spans="1:3" x14ac:dyDescent="0.25">
      <c r="A627" s="72"/>
      <c r="B627" s="72"/>
      <c r="C627" s="72"/>
    </row>
    <row r="628" spans="1:3" x14ac:dyDescent="0.25">
      <c r="A628" s="72"/>
      <c r="B628" s="72"/>
      <c r="C628" s="72"/>
    </row>
    <row r="629" spans="1:3" x14ac:dyDescent="0.25">
      <c r="A629" s="72"/>
      <c r="B629" s="72"/>
      <c r="C629" s="72"/>
    </row>
    <row r="630" spans="1:3" x14ac:dyDescent="0.25">
      <c r="A630" s="72"/>
      <c r="B630" s="72"/>
      <c r="C630" s="72"/>
    </row>
    <row r="631" spans="1:3" x14ac:dyDescent="0.25">
      <c r="A631" s="72"/>
      <c r="B631" s="72"/>
      <c r="C631" s="72"/>
    </row>
    <row r="632" spans="1:3" x14ac:dyDescent="0.25">
      <c r="A632" s="72"/>
      <c r="B632" s="72"/>
      <c r="C632" s="72"/>
    </row>
    <row r="633" spans="1:3" x14ac:dyDescent="0.25">
      <c r="A633" s="72"/>
      <c r="B633" s="72"/>
      <c r="C633" s="72"/>
    </row>
    <row r="634" spans="1:3" x14ac:dyDescent="0.25">
      <c r="A634" s="72"/>
      <c r="B634" s="72"/>
      <c r="C634" s="72"/>
    </row>
    <row r="635" spans="1:3" x14ac:dyDescent="0.25">
      <c r="A635" s="72"/>
      <c r="B635" s="72"/>
      <c r="C635" s="72"/>
    </row>
    <row r="636" spans="1:3" x14ac:dyDescent="0.25">
      <c r="A636" s="72"/>
      <c r="B636" s="72"/>
      <c r="C636" s="72"/>
    </row>
    <row r="637" spans="1:3" x14ac:dyDescent="0.25">
      <c r="A637" s="72"/>
      <c r="B637" s="72"/>
      <c r="C637" s="72"/>
    </row>
    <row r="638" spans="1:3" x14ac:dyDescent="0.25">
      <c r="A638" s="72"/>
      <c r="B638" s="72"/>
      <c r="C638" s="72"/>
    </row>
    <row r="639" spans="1:3" x14ac:dyDescent="0.25">
      <c r="A639" s="72"/>
      <c r="B639" s="72"/>
      <c r="C639" s="72"/>
    </row>
    <row r="640" spans="1:3" x14ac:dyDescent="0.25">
      <c r="A640" s="72"/>
      <c r="B640" s="72"/>
      <c r="C640" s="72"/>
    </row>
    <row r="641" spans="1:3" x14ac:dyDescent="0.25">
      <c r="A641" s="72"/>
      <c r="B641" s="72"/>
      <c r="C641" s="72"/>
    </row>
    <row r="642" spans="1:3" x14ac:dyDescent="0.25">
      <c r="A642" s="72"/>
      <c r="B642" s="72"/>
      <c r="C642" s="72"/>
    </row>
    <row r="643" spans="1:3" x14ac:dyDescent="0.25">
      <c r="A643" s="72"/>
      <c r="B643" s="72"/>
      <c r="C643" s="72"/>
    </row>
    <row r="644" spans="1:3" x14ac:dyDescent="0.25">
      <c r="A644" s="72"/>
      <c r="B644" s="72"/>
      <c r="C644" s="72"/>
    </row>
    <row r="645" spans="1:3" x14ac:dyDescent="0.25">
      <c r="A645" s="72"/>
      <c r="B645" s="72"/>
      <c r="C645" s="72"/>
    </row>
    <row r="646" spans="1:3" x14ac:dyDescent="0.25">
      <c r="A646" s="72"/>
      <c r="B646" s="72"/>
      <c r="C646" s="72"/>
    </row>
    <row r="647" spans="1:3" x14ac:dyDescent="0.25">
      <c r="A647" s="72"/>
      <c r="B647" s="72"/>
      <c r="C647" s="72"/>
    </row>
    <row r="648" spans="1:3" x14ac:dyDescent="0.25">
      <c r="A648" s="72"/>
      <c r="B648" s="72"/>
      <c r="C648" s="72"/>
    </row>
    <row r="649" spans="1:3" x14ac:dyDescent="0.25">
      <c r="A649" s="72"/>
      <c r="B649" s="72"/>
      <c r="C649" s="72"/>
    </row>
    <row r="650" spans="1:3" x14ac:dyDescent="0.25">
      <c r="A650" s="72"/>
      <c r="B650" s="72"/>
      <c r="C650" s="72"/>
    </row>
    <row r="651" spans="1:3" x14ac:dyDescent="0.25">
      <c r="A651" s="72"/>
      <c r="B651" s="72"/>
      <c r="C651" s="72"/>
    </row>
    <row r="652" spans="1:3" x14ac:dyDescent="0.25">
      <c r="A652" s="72"/>
      <c r="B652" s="72"/>
      <c r="C652" s="72"/>
    </row>
    <row r="653" spans="1:3" x14ac:dyDescent="0.25">
      <c r="A653" s="72"/>
      <c r="B653" s="72"/>
      <c r="C653" s="72"/>
    </row>
    <row r="654" spans="1:3" x14ac:dyDescent="0.25">
      <c r="A654" s="72"/>
      <c r="B654" s="72"/>
      <c r="C654" s="72"/>
    </row>
    <row r="655" spans="1:3" x14ac:dyDescent="0.25">
      <c r="A655" s="72"/>
      <c r="B655" s="72"/>
      <c r="C655" s="72"/>
    </row>
    <row r="656" spans="1:3" x14ac:dyDescent="0.25">
      <c r="A656" s="72"/>
      <c r="B656" s="72"/>
      <c r="C656" s="72"/>
    </row>
    <row r="657" spans="1:3" x14ac:dyDescent="0.25">
      <c r="A657" s="72"/>
      <c r="B657" s="72"/>
      <c r="C657" s="72"/>
    </row>
    <row r="658" spans="1:3" x14ac:dyDescent="0.25">
      <c r="A658" s="72"/>
      <c r="B658" s="72"/>
      <c r="C658" s="72"/>
    </row>
    <row r="659" spans="1:3" x14ac:dyDescent="0.25">
      <c r="A659" s="72"/>
      <c r="B659" s="72"/>
      <c r="C659" s="72"/>
    </row>
    <row r="660" spans="1:3" x14ac:dyDescent="0.25">
      <c r="A660" s="72"/>
      <c r="B660" s="72"/>
      <c r="C660" s="72"/>
    </row>
    <row r="661" spans="1:3" x14ac:dyDescent="0.25">
      <c r="A661" s="72"/>
      <c r="B661" s="72"/>
      <c r="C661" s="72"/>
    </row>
    <row r="662" spans="1:3" x14ac:dyDescent="0.25">
      <c r="A662" s="72"/>
      <c r="B662" s="72"/>
      <c r="C662" s="72"/>
    </row>
    <row r="663" spans="1:3" x14ac:dyDescent="0.25">
      <c r="A663" s="72"/>
      <c r="B663" s="72"/>
      <c r="C663" s="72"/>
    </row>
    <row r="664" spans="1:3" x14ac:dyDescent="0.25">
      <c r="A664" s="72"/>
      <c r="B664" s="72"/>
      <c r="C664" s="72"/>
    </row>
    <row r="665" spans="1:3" x14ac:dyDescent="0.25">
      <c r="A665" s="72"/>
      <c r="B665" s="72"/>
      <c r="C665" s="72"/>
    </row>
    <row r="666" spans="1:3" x14ac:dyDescent="0.25">
      <c r="A666" s="72"/>
      <c r="B666" s="72"/>
      <c r="C666" s="72"/>
    </row>
    <row r="667" spans="1:3" x14ac:dyDescent="0.25">
      <c r="A667" s="72"/>
      <c r="B667" s="72"/>
      <c r="C667" s="72"/>
    </row>
    <row r="668" spans="1:3" x14ac:dyDescent="0.25">
      <c r="A668" s="72"/>
      <c r="B668" s="72"/>
      <c r="C668" s="72"/>
    </row>
    <row r="669" spans="1:3" x14ac:dyDescent="0.25">
      <c r="A669" s="72"/>
      <c r="B669" s="72"/>
      <c r="C669" s="72"/>
    </row>
    <row r="670" spans="1:3" x14ac:dyDescent="0.25">
      <c r="A670" s="72"/>
      <c r="B670" s="72"/>
      <c r="C670" s="72"/>
    </row>
    <row r="671" spans="1:3" x14ac:dyDescent="0.25">
      <c r="A671" s="72"/>
      <c r="B671" s="72"/>
      <c r="C671" s="72"/>
    </row>
    <row r="672" spans="1:3" x14ac:dyDescent="0.25">
      <c r="A672" s="72"/>
      <c r="B672" s="72"/>
      <c r="C672" s="72"/>
    </row>
    <row r="673" spans="1:3" x14ac:dyDescent="0.25">
      <c r="A673" s="72"/>
      <c r="B673" s="72"/>
      <c r="C673" s="72"/>
    </row>
    <row r="674" spans="1:3" x14ac:dyDescent="0.25">
      <c r="A674" s="72"/>
      <c r="B674" s="72"/>
      <c r="C674" s="72"/>
    </row>
    <row r="675" spans="1:3" x14ac:dyDescent="0.25">
      <c r="A675" s="72"/>
      <c r="B675" s="72"/>
      <c r="C675" s="72"/>
    </row>
    <row r="676" spans="1:3" x14ac:dyDescent="0.25">
      <c r="A676" s="72"/>
      <c r="B676" s="72"/>
      <c r="C676" s="72"/>
    </row>
    <row r="677" spans="1:3" x14ac:dyDescent="0.25">
      <c r="A677" s="72"/>
      <c r="B677" s="72"/>
      <c r="C677" s="72"/>
    </row>
    <row r="678" spans="1:3" x14ac:dyDescent="0.25">
      <c r="A678" s="72"/>
      <c r="B678" s="72"/>
      <c r="C678" s="72"/>
    </row>
    <row r="679" spans="1:3" x14ac:dyDescent="0.25">
      <c r="A679" s="72"/>
      <c r="B679" s="72"/>
      <c r="C679" s="72"/>
    </row>
    <row r="680" spans="1:3" x14ac:dyDescent="0.25">
      <c r="A680" s="72"/>
      <c r="B680" s="72"/>
      <c r="C680" s="72"/>
    </row>
    <row r="681" spans="1:3" x14ac:dyDescent="0.25">
      <c r="A681" s="72"/>
      <c r="B681" s="72"/>
      <c r="C681" s="72"/>
    </row>
    <row r="682" spans="1:3" x14ac:dyDescent="0.25">
      <c r="A682" s="72"/>
      <c r="B682" s="72"/>
      <c r="C682" s="72"/>
    </row>
    <row r="683" spans="1:3" x14ac:dyDescent="0.25">
      <c r="A683" s="72"/>
      <c r="B683" s="72"/>
      <c r="C683" s="72"/>
    </row>
    <row r="684" spans="1:3" x14ac:dyDescent="0.25">
      <c r="A684" s="72"/>
      <c r="B684" s="72"/>
      <c r="C684" s="72"/>
    </row>
    <row r="685" spans="1:3" x14ac:dyDescent="0.25">
      <c r="A685" s="72"/>
      <c r="B685" s="72"/>
      <c r="C685" s="72"/>
    </row>
    <row r="686" spans="1:3" x14ac:dyDescent="0.25">
      <c r="A686" s="72"/>
      <c r="B686" s="72"/>
      <c r="C686" s="72"/>
    </row>
    <row r="687" spans="1:3" x14ac:dyDescent="0.25">
      <c r="A687" s="72"/>
      <c r="B687" s="72"/>
      <c r="C687" s="72"/>
    </row>
    <row r="688" spans="1:3" x14ac:dyDescent="0.25">
      <c r="A688" s="72"/>
      <c r="B688" s="72"/>
      <c r="C688" s="72"/>
    </row>
    <row r="689" spans="1:3" x14ac:dyDescent="0.25">
      <c r="A689" s="72"/>
      <c r="B689" s="72"/>
      <c r="C689" s="72"/>
    </row>
    <row r="690" spans="1:3" x14ac:dyDescent="0.25">
      <c r="A690" s="72"/>
      <c r="B690" s="72"/>
      <c r="C690" s="72"/>
    </row>
    <row r="691" spans="1:3" x14ac:dyDescent="0.25">
      <c r="A691" s="72"/>
      <c r="B691" s="72"/>
      <c r="C691" s="72"/>
    </row>
    <row r="692" spans="1:3" x14ac:dyDescent="0.25">
      <c r="A692" s="72"/>
      <c r="B692" s="72"/>
      <c r="C692" s="72"/>
    </row>
    <row r="693" spans="1:3" x14ac:dyDescent="0.25">
      <c r="A693" s="72"/>
      <c r="B693" s="72"/>
      <c r="C693" s="72"/>
    </row>
    <row r="694" spans="1:3" x14ac:dyDescent="0.25">
      <c r="A694" s="72"/>
      <c r="B694" s="72"/>
      <c r="C694" s="72"/>
    </row>
    <row r="695" spans="1:3" x14ac:dyDescent="0.25">
      <c r="A695" s="72"/>
      <c r="B695" s="72"/>
      <c r="C695" s="72"/>
    </row>
    <row r="696" spans="1:3" x14ac:dyDescent="0.25">
      <c r="A696" s="72"/>
      <c r="B696" s="72"/>
      <c r="C696" s="72"/>
    </row>
    <row r="697" spans="1:3" x14ac:dyDescent="0.25">
      <c r="A697" s="72"/>
      <c r="B697" s="72"/>
      <c r="C697" s="72"/>
    </row>
    <row r="698" spans="1:3" x14ac:dyDescent="0.25">
      <c r="A698" s="72"/>
      <c r="B698" s="72"/>
      <c r="C698" s="72"/>
    </row>
    <row r="699" spans="1:3" x14ac:dyDescent="0.25">
      <c r="A699" s="72"/>
      <c r="B699" s="72"/>
      <c r="C699" s="72"/>
    </row>
    <row r="700" spans="1:3" x14ac:dyDescent="0.25">
      <c r="A700" s="72"/>
      <c r="B700" s="72"/>
      <c r="C700" s="72"/>
    </row>
    <row r="701" spans="1:3" x14ac:dyDescent="0.25">
      <c r="A701" s="72"/>
      <c r="B701" s="72"/>
      <c r="C701" s="72"/>
    </row>
    <row r="702" spans="1:3" x14ac:dyDescent="0.25">
      <c r="A702" s="72"/>
      <c r="B702" s="72"/>
      <c r="C702" s="72"/>
    </row>
    <row r="703" spans="1:3" x14ac:dyDescent="0.25">
      <c r="A703" s="72"/>
      <c r="B703" s="72"/>
      <c r="C703" s="72"/>
    </row>
    <row r="704" spans="1:3" x14ac:dyDescent="0.25">
      <c r="A704" s="72"/>
      <c r="B704" s="72"/>
      <c r="C704" s="72"/>
    </row>
    <row r="705" spans="1:3" x14ac:dyDescent="0.25">
      <c r="A705" s="72"/>
      <c r="B705" s="72"/>
      <c r="C705" s="72"/>
    </row>
    <row r="706" spans="1:3" x14ac:dyDescent="0.25">
      <c r="A706" s="72"/>
      <c r="B706" s="72"/>
      <c r="C706" s="72"/>
    </row>
    <row r="707" spans="1:3" x14ac:dyDescent="0.25">
      <c r="A707" s="72"/>
      <c r="B707" s="72"/>
      <c r="C707" s="72"/>
    </row>
    <row r="708" spans="1:3" x14ac:dyDescent="0.25">
      <c r="A708" s="72"/>
      <c r="B708" s="72"/>
      <c r="C708" s="72"/>
    </row>
    <row r="709" spans="1:3" x14ac:dyDescent="0.25">
      <c r="A709" s="72"/>
      <c r="B709" s="72"/>
      <c r="C709" s="72"/>
    </row>
    <row r="710" spans="1:3" x14ac:dyDescent="0.25">
      <c r="A710" s="72"/>
      <c r="B710" s="72"/>
      <c r="C710" s="72"/>
    </row>
    <row r="711" spans="1:3" x14ac:dyDescent="0.25">
      <c r="A711" s="72"/>
      <c r="B711" s="72"/>
      <c r="C711" s="72"/>
    </row>
    <row r="712" spans="1:3" x14ac:dyDescent="0.25">
      <c r="A712" s="72"/>
      <c r="B712" s="72"/>
      <c r="C712" s="72"/>
    </row>
    <row r="713" spans="1:3" x14ac:dyDescent="0.25">
      <c r="A713" s="72"/>
      <c r="B713" s="72"/>
      <c r="C713" s="72"/>
    </row>
    <row r="714" spans="1:3" x14ac:dyDescent="0.25">
      <c r="A714" s="72"/>
      <c r="B714" s="72"/>
      <c r="C714" s="72"/>
    </row>
    <row r="715" spans="1:3" x14ac:dyDescent="0.25">
      <c r="A715" s="72"/>
      <c r="B715" s="72"/>
      <c r="C715" s="72"/>
    </row>
    <row r="716" spans="1:3" x14ac:dyDescent="0.25">
      <c r="A716" s="72"/>
      <c r="B716" s="72"/>
      <c r="C716" s="72"/>
    </row>
    <row r="717" spans="1:3" x14ac:dyDescent="0.25">
      <c r="A717" s="72"/>
      <c r="B717" s="72"/>
      <c r="C717" s="72"/>
    </row>
    <row r="718" spans="1:3" x14ac:dyDescent="0.25">
      <c r="A718" s="72"/>
      <c r="B718" s="72"/>
      <c r="C718" s="72"/>
    </row>
    <row r="719" spans="1:3" x14ac:dyDescent="0.25">
      <c r="A719" s="72"/>
      <c r="B719" s="72"/>
      <c r="C719" s="72"/>
    </row>
    <row r="720" spans="1:3" x14ac:dyDescent="0.25">
      <c r="A720" s="72"/>
      <c r="B720" s="72"/>
      <c r="C720" s="72"/>
    </row>
    <row r="721" spans="1:3" x14ac:dyDescent="0.25">
      <c r="A721" s="72"/>
      <c r="B721" s="72"/>
      <c r="C721" s="72"/>
    </row>
    <row r="722" spans="1:3" x14ac:dyDescent="0.25">
      <c r="A722" s="72"/>
      <c r="B722" s="72"/>
      <c r="C722" s="72"/>
    </row>
    <row r="723" spans="1:3" x14ac:dyDescent="0.25">
      <c r="A723" s="72"/>
      <c r="B723" s="72"/>
      <c r="C723" s="72"/>
    </row>
    <row r="724" spans="1:3" x14ac:dyDescent="0.25">
      <c r="A724" s="72"/>
      <c r="B724" s="72"/>
      <c r="C724" s="72"/>
    </row>
    <row r="725" spans="1:3" x14ac:dyDescent="0.25">
      <c r="A725" s="72"/>
      <c r="B725" s="72"/>
      <c r="C725" s="72"/>
    </row>
    <row r="726" spans="1:3" x14ac:dyDescent="0.25">
      <c r="A726" s="72"/>
      <c r="B726" s="72"/>
      <c r="C726" s="72"/>
    </row>
    <row r="727" spans="1:3" x14ac:dyDescent="0.25">
      <c r="A727" s="72"/>
      <c r="B727" s="72"/>
      <c r="C727" s="72"/>
    </row>
    <row r="728" spans="1:3" x14ac:dyDescent="0.25">
      <c r="A728" s="72"/>
      <c r="B728" s="72"/>
      <c r="C728" s="72"/>
    </row>
    <row r="729" spans="1:3" x14ac:dyDescent="0.25">
      <c r="A729" s="72"/>
      <c r="B729" s="72"/>
      <c r="C729" s="72"/>
    </row>
    <row r="730" spans="1:3" x14ac:dyDescent="0.25">
      <c r="A730" s="72"/>
      <c r="B730" s="72"/>
      <c r="C730" s="72"/>
    </row>
    <row r="731" spans="1:3" x14ac:dyDescent="0.25">
      <c r="A731" s="72"/>
      <c r="B731" s="72"/>
      <c r="C731" s="72"/>
    </row>
    <row r="732" spans="1:3" x14ac:dyDescent="0.25">
      <c r="A732" s="72"/>
      <c r="B732" s="72"/>
      <c r="C732" s="72"/>
    </row>
    <row r="733" spans="1:3" x14ac:dyDescent="0.25">
      <c r="A733" s="72"/>
      <c r="B733" s="72"/>
      <c r="C733" s="72"/>
    </row>
    <row r="734" spans="1:3" x14ac:dyDescent="0.25">
      <c r="A734" s="72"/>
      <c r="B734" s="72"/>
      <c r="C734" s="72"/>
    </row>
    <row r="735" spans="1:3" x14ac:dyDescent="0.25">
      <c r="A735" s="72"/>
      <c r="B735" s="72"/>
      <c r="C735" s="72"/>
    </row>
    <row r="736" spans="1:3" x14ac:dyDescent="0.25">
      <c r="A736" s="72"/>
      <c r="B736" s="72"/>
      <c r="C736" s="72"/>
    </row>
    <row r="737" spans="1:3" x14ac:dyDescent="0.25">
      <c r="A737" s="72"/>
      <c r="B737" s="72"/>
      <c r="C737" s="72"/>
    </row>
    <row r="738" spans="1:3" x14ac:dyDescent="0.25">
      <c r="A738" s="72"/>
      <c r="B738" s="72"/>
      <c r="C738" s="72"/>
    </row>
    <row r="739" spans="1:3" x14ac:dyDescent="0.25">
      <c r="A739" s="72"/>
      <c r="B739" s="72"/>
      <c r="C739" s="72"/>
    </row>
    <row r="740" spans="1:3" x14ac:dyDescent="0.25">
      <c r="A740" s="72"/>
      <c r="B740" s="72"/>
      <c r="C740" s="72"/>
    </row>
    <row r="741" spans="1:3" x14ac:dyDescent="0.25">
      <c r="A741" s="72"/>
      <c r="B741" s="72"/>
      <c r="C741" s="72"/>
    </row>
    <row r="742" spans="1:3" x14ac:dyDescent="0.25">
      <c r="A742" s="72"/>
      <c r="B742" s="72"/>
      <c r="C742" s="72"/>
    </row>
    <row r="743" spans="1:3" x14ac:dyDescent="0.25">
      <c r="A743" s="72"/>
      <c r="B743" s="72"/>
      <c r="C743" s="72"/>
    </row>
    <row r="744" spans="1:3" x14ac:dyDescent="0.25">
      <c r="A744" s="72"/>
      <c r="B744" s="72"/>
      <c r="C744" s="72"/>
    </row>
    <row r="745" spans="1:3" x14ac:dyDescent="0.25">
      <c r="A745" s="72"/>
      <c r="B745" s="72"/>
      <c r="C745" s="72"/>
    </row>
    <row r="746" spans="1:3" x14ac:dyDescent="0.25">
      <c r="A746" s="72"/>
      <c r="B746" s="72"/>
      <c r="C746" s="72"/>
    </row>
    <row r="747" spans="1:3" x14ac:dyDescent="0.25">
      <c r="A747" s="72"/>
      <c r="B747" s="72"/>
      <c r="C747" s="72"/>
    </row>
    <row r="748" spans="1:3" x14ac:dyDescent="0.25">
      <c r="A748" s="72"/>
      <c r="B748" s="72"/>
      <c r="C748" s="72"/>
    </row>
    <row r="749" spans="1:3" x14ac:dyDescent="0.25">
      <c r="A749" s="72"/>
      <c r="B749" s="72"/>
      <c r="C749" s="72"/>
    </row>
    <row r="750" spans="1:3" x14ac:dyDescent="0.25">
      <c r="A750" s="72"/>
      <c r="B750" s="72"/>
      <c r="C750" s="72"/>
    </row>
    <row r="751" spans="1:3" x14ac:dyDescent="0.25">
      <c r="A751" s="72"/>
      <c r="B751" s="72"/>
      <c r="C751" s="72"/>
    </row>
    <row r="752" spans="1:3" x14ac:dyDescent="0.25">
      <c r="A752" s="72"/>
      <c r="B752" s="72"/>
      <c r="C752" s="72"/>
    </row>
    <row r="753" spans="1:3" x14ac:dyDescent="0.25">
      <c r="A753" s="72"/>
      <c r="B753" s="72"/>
      <c r="C753" s="72"/>
    </row>
    <row r="754" spans="1:3" x14ac:dyDescent="0.25">
      <c r="A754" s="72"/>
      <c r="B754" s="72"/>
      <c r="C754" s="72"/>
    </row>
    <row r="755" spans="1:3" x14ac:dyDescent="0.25">
      <c r="A755" s="72"/>
      <c r="B755" s="72"/>
      <c r="C755" s="72"/>
    </row>
    <row r="756" spans="1:3" x14ac:dyDescent="0.25">
      <c r="A756" s="72"/>
      <c r="B756" s="72"/>
      <c r="C756" s="72"/>
    </row>
    <row r="757" spans="1:3" x14ac:dyDescent="0.25">
      <c r="A757" s="72"/>
      <c r="B757" s="72"/>
      <c r="C757" s="72"/>
    </row>
    <row r="758" spans="1:3" x14ac:dyDescent="0.25">
      <c r="A758" s="72"/>
      <c r="B758" s="72"/>
      <c r="C758" s="72"/>
    </row>
    <row r="759" spans="1:3" x14ac:dyDescent="0.25">
      <c r="A759" s="72"/>
      <c r="B759" s="72"/>
      <c r="C759" s="72"/>
    </row>
    <row r="760" spans="1:3" x14ac:dyDescent="0.25">
      <c r="A760" s="72"/>
      <c r="B760" s="72"/>
      <c r="C760" s="72"/>
    </row>
    <row r="761" spans="1:3" x14ac:dyDescent="0.25">
      <c r="A761" s="72"/>
      <c r="B761" s="72"/>
      <c r="C761" s="72"/>
    </row>
    <row r="762" spans="1:3" x14ac:dyDescent="0.25">
      <c r="A762" s="72"/>
      <c r="B762" s="72"/>
      <c r="C762" s="72"/>
    </row>
    <row r="763" spans="1:3" x14ac:dyDescent="0.25">
      <c r="A763" s="72"/>
      <c r="B763" s="72"/>
      <c r="C763" s="72"/>
    </row>
    <row r="764" spans="1:3" x14ac:dyDescent="0.25">
      <c r="A764" s="72"/>
      <c r="B764" s="72"/>
      <c r="C764" s="72"/>
    </row>
    <row r="765" spans="1:3" x14ac:dyDescent="0.25">
      <c r="A765" s="72"/>
      <c r="B765" s="72"/>
      <c r="C765" s="72"/>
    </row>
    <row r="766" spans="1:3" x14ac:dyDescent="0.25">
      <c r="A766" s="72"/>
      <c r="B766" s="72"/>
      <c r="C766" s="72"/>
    </row>
    <row r="767" spans="1:3" x14ac:dyDescent="0.25">
      <c r="A767" s="72"/>
      <c r="B767" s="72"/>
      <c r="C767" s="72"/>
    </row>
    <row r="768" spans="1:3" x14ac:dyDescent="0.25">
      <c r="A768" s="72"/>
      <c r="B768" s="72"/>
      <c r="C768" s="72"/>
    </row>
    <row r="769" spans="1:3" x14ac:dyDescent="0.25">
      <c r="A769" s="72"/>
      <c r="B769" s="72"/>
      <c r="C769" s="72"/>
    </row>
    <row r="770" spans="1:3" x14ac:dyDescent="0.25">
      <c r="A770" s="72"/>
      <c r="B770" s="72"/>
      <c r="C770" s="72"/>
    </row>
    <row r="771" spans="1:3" x14ac:dyDescent="0.25">
      <c r="A771" s="72"/>
      <c r="B771" s="72"/>
      <c r="C771" s="72"/>
    </row>
    <row r="772" spans="1:3" x14ac:dyDescent="0.25">
      <c r="A772" s="72"/>
      <c r="B772" s="72"/>
      <c r="C772" s="72"/>
    </row>
    <row r="773" spans="1:3" x14ac:dyDescent="0.25">
      <c r="A773" s="72"/>
      <c r="B773" s="72"/>
      <c r="C773" s="72"/>
    </row>
    <row r="774" spans="1:3" x14ac:dyDescent="0.25">
      <c r="A774" s="72"/>
      <c r="B774" s="72"/>
      <c r="C774" s="72"/>
    </row>
    <row r="775" spans="1:3" x14ac:dyDescent="0.25">
      <c r="A775" s="72"/>
      <c r="B775" s="72"/>
      <c r="C775" s="72"/>
    </row>
    <row r="776" spans="1:3" x14ac:dyDescent="0.25">
      <c r="A776" s="72"/>
      <c r="B776" s="72"/>
      <c r="C776" s="72"/>
    </row>
    <row r="777" spans="1:3" x14ac:dyDescent="0.25">
      <c r="A777" s="72"/>
      <c r="B777" s="72"/>
      <c r="C777" s="72"/>
    </row>
    <row r="778" spans="1:3" x14ac:dyDescent="0.25">
      <c r="A778" s="72"/>
      <c r="B778" s="72"/>
      <c r="C778" s="72"/>
    </row>
    <row r="779" spans="1:3" x14ac:dyDescent="0.25">
      <c r="A779" s="72"/>
      <c r="B779" s="72"/>
      <c r="C779" s="72"/>
    </row>
    <row r="780" spans="1:3" x14ac:dyDescent="0.25">
      <c r="A780" s="72"/>
      <c r="B780" s="72"/>
      <c r="C780" s="72"/>
    </row>
    <row r="781" spans="1:3" x14ac:dyDescent="0.25">
      <c r="A781" s="72"/>
      <c r="B781" s="72"/>
      <c r="C781" s="72"/>
    </row>
    <row r="782" spans="1:3" x14ac:dyDescent="0.25">
      <c r="A782" s="72"/>
      <c r="B782" s="72"/>
      <c r="C782" s="72"/>
    </row>
    <row r="783" spans="1:3" x14ac:dyDescent="0.25">
      <c r="A783" s="72"/>
      <c r="B783" s="72"/>
      <c r="C783" s="72"/>
    </row>
    <row r="784" spans="1:3" x14ac:dyDescent="0.25">
      <c r="A784" s="72"/>
      <c r="B784" s="72"/>
      <c r="C784" s="72"/>
    </row>
    <row r="785" spans="1:3" x14ac:dyDescent="0.25">
      <c r="A785" s="72"/>
      <c r="B785" s="72"/>
      <c r="C785" s="72"/>
    </row>
    <row r="786" spans="1:3" x14ac:dyDescent="0.25">
      <c r="A786" s="72"/>
      <c r="B786" s="72"/>
      <c r="C786" s="72"/>
    </row>
    <row r="787" spans="1:3" x14ac:dyDescent="0.25">
      <c r="A787" s="72"/>
      <c r="B787" s="72"/>
      <c r="C787" s="72"/>
    </row>
    <row r="788" spans="1:3" x14ac:dyDescent="0.25">
      <c r="A788" s="72"/>
      <c r="B788" s="72"/>
      <c r="C788" s="72"/>
    </row>
    <row r="789" spans="1:3" x14ac:dyDescent="0.25">
      <c r="A789" s="72"/>
      <c r="B789" s="72"/>
      <c r="C789" s="72"/>
    </row>
    <row r="790" spans="1:3" x14ac:dyDescent="0.25">
      <c r="A790" s="72"/>
      <c r="B790" s="72"/>
      <c r="C790" s="72"/>
    </row>
    <row r="791" spans="1:3" x14ac:dyDescent="0.25">
      <c r="A791" s="72"/>
      <c r="B791" s="72"/>
      <c r="C791" s="72"/>
    </row>
    <row r="792" spans="1:3" x14ac:dyDescent="0.25">
      <c r="A792" s="72"/>
      <c r="B792" s="72"/>
      <c r="C792" s="72"/>
    </row>
    <row r="793" spans="1:3" x14ac:dyDescent="0.25">
      <c r="A793" s="72"/>
      <c r="B793" s="72"/>
      <c r="C793" s="72"/>
    </row>
    <row r="794" spans="1:3" x14ac:dyDescent="0.25">
      <c r="A794" s="72"/>
      <c r="B794" s="72"/>
      <c r="C794" s="72"/>
    </row>
    <row r="795" spans="1:3" x14ac:dyDescent="0.25">
      <c r="A795" s="72"/>
      <c r="B795" s="72"/>
      <c r="C795" s="72"/>
    </row>
    <row r="796" spans="1:3" x14ac:dyDescent="0.25">
      <c r="A796" s="72"/>
      <c r="B796" s="72"/>
      <c r="C796" s="72"/>
    </row>
    <row r="797" spans="1:3" x14ac:dyDescent="0.25">
      <c r="A797" s="72"/>
      <c r="B797" s="72"/>
      <c r="C797" s="72"/>
    </row>
    <row r="798" spans="1:3" x14ac:dyDescent="0.25">
      <c r="A798" s="72"/>
      <c r="B798" s="72"/>
      <c r="C798" s="72"/>
    </row>
    <row r="799" spans="1:3" x14ac:dyDescent="0.25">
      <c r="A799" s="72"/>
      <c r="B799" s="72"/>
      <c r="C799" s="72"/>
    </row>
    <row r="800" spans="1:3" x14ac:dyDescent="0.25">
      <c r="A800" s="72"/>
      <c r="B800" s="72"/>
      <c r="C800" s="72"/>
    </row>
    <row r="801" spans="1:3" x14ac:dyDescent="0.25">
      <c r="A801" s="72"/>
      <c r="B801" s="72"/>
      <c r="C801" s="72"/>
    </row>
    <row r="802" spans="1:3" x14ac:dyDescent="0.25">
      <c r="A802" s="72"/>
      <c r="B802" s="72"/>
      <c r="C802" s="72"/>
    </row>
    <row r="803" spans="1:3" x14ac:dyDescent="0.25">
      <c r="A803" s="72"/>
      <c r="B803" s="72"/>
      <c r="C803" s="72"/>
    </row>
    <row r="804" spans="1:3" x14ac:dyDescent="0.25">
      <c r="A804" s="72"/>
      <c r="B804" s="72"/>
      <c r="C804" s="72"/>
    </row>
    <row r="805" spans="1:3" x14ac:dyDescent="0.25">
      <c r="A805" s="72"/>
      <c r="B805" s="72"/>
      <c r="C805" s="72"/>
    </row>
    <row r="806" spans="1:3" x14ac:dyDescent="0.25">
      <c r="A806" s="72"/>
      <c r="B806" s="72"/>
      <c r="C806" s="72"/>
    </row>
    <row r="807" spans="1:3" x14ac:dyDescent="0.25">
      <c r="A807" s="72"/>
      <c r="B807" s="72"/>
      <c r="C807" s="72"/>
    </row>
    <row r="808" spans="1:3" x14ac:dyDescent="0.25">
      <c r="A808" s="72"/>
      <c r="B808" s="72"/>
      <c r="C808" s="72"/>
    </row>
    <row r="809" spans="1:3" x14ac:dyDescent="0.25">
      <c r="A809" s="72"/>
      <c r="B809" s="72"/>
      <c r="C809" s="72"/>
    </row>
    <row r="810" spans="1:3" x14ac:dyDescent="0.25">
      <c r="A810" s="72"/>
      <c r="B810" s="72"/>
      <c r="C810" s="72"/>
    </row>
    <row r="811" spans="1:3" x14ac:dyDescent="0.25">
      <c r="A811" s="72"/>
      <c r="B811" s="72"/>
      <c r="C811" s="72"/>
    </row>
    <row r="812" spans="1:3" x14ac:dyDescent="0.25">
      <c r="A812" s="72"/>
      <c r="B812" s="72"/>
      <c r="C812" s="72"/>
    </row>
    <row r="813" spans="1:3" x14ac:dyDescent="0.25">
      <c r="A813" s="72"/>
      <c r="B813" s="72"/>
      <c r="C813" s="72"/>
    </row>
    <row r="814" spans="1:3" x14ac:dyDescent="0.25">
      <c r="A814" s="72"/>
      <c r="B814" s="72"/>
      <c r="C814" s="72"/>
    </row>
    <row r="815" spans="1:3" x14ac:dyDescent="0.25">
      <c r="A815" s="72"/>
      <c r="B815" s="72"/>
      <c r="C815" s="72"/>
    </row>
    <row r="816" spans="1:3" x14ac:dyDescent="0.25">
      <c r="A816" s="72"/>
      <c r="B816" s="72"/>
      <c r="C816" s="72"/>
    </row>
    <row r="817" spans="1:3" x14ac:dyDescent="0.25">
      <c r="A817" s="72"/>
      <c r="B817" s="72"/>
      <c r="C817" s="72"/>
    </row>
    <row r="818" spans="1:3" x14ac:dyDescent="0.25">
      <c r="A818" s="72"/>
      <c r="B818" s="72"/>
      <c r="C818" s="72"/>
    </row>
    <row r="819" spans="1:3" x14ac:dyDescent="0.25">
      <c r="A819" s="72"/>
      <c r="B819" s="72"/>
      <c r="C819" s="72"/>
    </row>
    <row r="820" spans="1:3" x14ac:dyDescent="0.25">
      <c r="A820" s="72"/>
      <c r="B820" s="72"/>
      <c r="C820" s="72"/>
    </row>
    <row r="821" spans="1:3" x14ac:dyDescent="0.25">
      <c r="A821" s="72"/>
      <c r="B821" s="72"/>
      <c r="C821" s="72"/>
    </row>
    <row r="822" spans="1:3" x14ac:dyDescent="0.25">
      <c r="A822" s="72"/>
      <c r="B822" s="72"/>
      <c r="C822" s="72"/>
    </row>
    <row r="823" spans="1:3" x14ac:dyDescent="0.25">
      <c r="A823" s="72"/>
      <c r="B823" s="72"/>
      <c r="C823" s="72"/>
    </row>
    <row r="824" spans="1:3" x14ac:dyDescent="0.25">
      <c r="A824" s="72"/>
      <c r="B824" s="72"/>
      <c r="C824" s="72"/>
    </row>
    <row r="825" spans="1:3" x14ac:dyDescent="0.25">
      <c r="A825" s="72"/>
      <c r="B825" s="72"/>
      <c r="C825" s="72"/>
    </row>
    <row r="826" spans="1:3" x14ac:dyDescent="0.25">
      <c r="A826" s="72"/>
      <c r="B826" s="72"/>
      <c r="C826" s="72"/>
    </row>
    <row r="827" spans="1:3" x14ac:dyDescent="0.25">
      <c r="A827" s="72"/>
      <c r="B827" s="72"/>
      <c r="C827" s="72"/>
    </row>
    <row r="828" spans="1:3" x14ac:dyDescent="0.25">
      <c r="A828" s="72"/>
      <c r="B828" s="72"/>
      <c r="C828" s="72"/>
    </row>
    <row r="829" spans="1:3" x14ac:dyDescent="0.25">
      <c r="A829" s="72"/>
      <c r="B829" s="72"/>
      <c r="C829" s="72"/>
    </row>
    <row r="830" spans="1:3" x14ac:dyDescent="0.25">
      <c r="A830" s="72"/>
      <c r="B830" s="72"/>
      <c r="C830" s="72"/>
    </row>
    <row r="831" spans="1:3" x14ac:dyDescent="0.25">
      <c r="A831" s="72"/>
      <c r="B831" s="72"/>
      <c r="C831" s="72"/>
    </row>
    <row r="832" spans="1:3" x14ac:dyDescent="0.25">
      <c r="A832" s="72"/>
      <c r="B832" s="72"/>
      <c r="C832" s="72"/>
    </row>
    <row r="833" spans="1:3" x14ac:dyDescent="0.25">
      <c r="A833" s="72"/>
      <c r="B833" s="72"/>
      <c r="C833" s="72"/>
    </row>
    <row r="834" spans="1:3" x14ac:dyDescent="0.25">
      <c r="A834" s="72"/>
      <c r="B834" s="72"/>
      <c r="C834" s="72"/>
    </row>
    <row r="835" spans="1:3" x14ac:dyDescent="0.25">
      <c r="A835" s="72"/>
      <c r="B835" s="72"/>
      <c r="C835" s="72"/>
    </row>
    <row r="836" spans="1:3" x14ac:dyDescent="0.25">
      <c r="A836" s="72"/>
      <c r="B836" s="72"/>
      <c r="C836" s="72"/>
    </row>
    <row r="837" spans="1:3" x14ac:dyDescent="0.25">
      <c r="A837" s="72"/>
      <c r="B837" s="72"/>
      <c r="C837" s="72"/>
    </row>
    <row r="838" spans="1:3" x14ac:dyDescent="0.25">
      <c r="A838" s="72"/>
      <c r="B838" s="72"/>
      <c r="C838" s="72"/>
    </row>
    <row r="839" spans="1:3" x14ac:dyDescent="0.25">
      <c r="A839" s="72"/>
      <c r="B839" s="72"/>
      <c r="C839" s="72"/>
    </row>
    <row r="840" spans="1:3" x14ac:dyDescent="0.25">
      <c r="A840" s="72"/>
      <c r="B840" s="72"/>
      <c r="C840" s="72"/>
    </row>
    <row r="841" spans="1:3" x14ac:dyDescent="0.25">
      <c r="A841" s="72"/>
      <c r="B841" s="72"/>
      <c r="C841" s="72"/>
    </row>
    <row r="842" spans="1:3" x14ac:dyDescent="0.25">
      <c r="A842" s="72"/>
      <c r="B842" s="72"/>
      <c r="C842" s="72"/>
    </row>
    <row r="843" spans="1:3" x14ac:dyDescent="0.25">
      <c r="A843" s="72"/>
      <c r="B843" s="72"/>
      <c r="C843" s="72"/>
    </row>
    <row r="844" spans="1:3" x14ac:dyDescent="0.25">
      <c r="A844" s="72"/>
      <c r="B844" s="72"/>
      <c r="C844" s="72"/>
    </row>
    <row r="845" spans="1:3" x14ac:dyDescent="0.25">
      <c r="A845" s="72"/>
      <c r="B845" s="72"/>
      <c r="C845" s="72"/>
    </row>
    <row r="846" spans="1:3" x14ac:dyDescent="0.25">
      <c r="A846" s="72"/>
      <c r="B846" s="72"/>
      <c r="C846" s="72"/>
    </row>
    <row r="847" spans="1:3" x14ac:dyDescent="0.25">
      <c r="A847" s="72"/>
      <c r="B847" s="72"/>
      <c r="C847" s="72"/>
    </row>
    <row r="848" spans="1:3" x14ac:dyDescent="0.25">
      <c r="A848" s="72"/>
      <c r="B848" s="72"/>
      <c r="C848" s="72"/>
    </row>
    <row r="849" spans="1:3" x14ac:dyDescent="0.25">
      <c r="A849" s="72"/>
      <c r="B849" s="72"/>
      <c r="C849" s="72"/>
    </row>
    <row r="850" spans="1:3" x14ac:dyDescent="0.25">
      <c r="A850" s="72"/>
      <c r="B850" s="72"/>
      <c r="C850" s="72"/>
    </row>
    <row r="851" spans="1:3" x14ac:dyDescent="0.25">
      <c r="A851" s="72"/>
      <c r="B851" s="72"/>
      <c r="C851" s="72"/>
    </row>
    <row r="852" spans="1:3" x14ac:dyDescent="0.25">
      <c r="A852" s="72"/>
      <c r="B852" s="72"/>
      <c r="C852" s="72"/>
    </row>
    <row r="853" spans="1:3" x14ac:dyDescent="0.25">
      <c r="A853" s="72"/>
      <c r="B853" s="72"/>
      <c r="C853" s="72"/>
    </row>
    <row r="854" spans="1:3" x14ac:dyDescent="0.25">
      <c r="A854" s="72"/>
      <c r="B854" s="72"/>
      <c r="C854" s="72"/>
    </row>
    <row r="855" spans="1:3" x14ac:dyDescent="0.25">
      <c r="A855" s="72"/>
      <c r="B855" s="72"/>
      <c r="C855" s="72"/>
    </row>
    <row r="856" spans="1:3" x14ac:dyDescent="0.25">
      <c r="A856" s="72"/>
      <c r="B856" s="72"/>
      <c r="C856" s="72"/>
    </row>
    <row r="857" spans="1:3" x14ac:dyDescent="0.25">
      <c r="A857" s="72"/>
      <c r="B857" s="72"/>
      <c r="C857" s="72"/>
    </row>
    <row r="858" spans="1:3" x14ac:dyDescent="0.25">
      <c r="A858" s="72"/>
      <c r="B858" s="72"/>
      <c r="C858" s="72"/>
    </row>
    <row r="859" spans="1:3" x14ac:dyDescent="0.25">
      <c r="A859" s="72"/>
      <c r="B859" s="72"/>
      <c r="C859" s="72"/>
    </row>
    <row r="860" spans="1:3" x14ac:dyDescent="0.25">
      <c r="A860" s="72"/>
      <c r="B860" s="72"/>
      <c r="C860" s="72"/>
    </row>
    <row r="861" spans="1:3" x14ac:dyDescent="0.25">
      <c r="A861" s="72"/>
      <c r="B861" s="72"/>
      <c r="C861" s="72"/>
    </row>
    <row r="862" spans="1:3" x14ac:dyDescent="0.25">
      <c r="A862" s="72"/>
      <c r="B862" s="72"/>
      <c r="C862" s="72"/>
    </row>
    <row r="863" spans="1:3" x14ac:dyDescent="0.25">
      <c r="A863" s="72"/>
      <c r="B863" s="72"/>
      <c r="C863" s="72"/>
    </row>
    <row r="864" spans="1:3" x14ac:dyDescent="0.25">
      <c r="A864" s="72"/>
      <c r="B864" s="72"/>
      <c r="C864" s="72"/>
    </row>
    <row r="865" spans="1:3" x14ac:dyDescent="0.25">
      <c r="A865" s="72"/>
      <c r="B865" s="72"/>
      <c r="C865" s="72"/>
    </row>
    <row r="866" spans="1:3" x14ac:dyDescent="0.25">
      <c r="A866" s="72"/>
      <c r="B866" s="72"/>
      <c r="C866" s="72"/>
    </row>
    <row r="867" spans="1:3" x14ac:dyDescent="0.25">
      <c r="A867" s="72"/>
      <c r="B867" s="72"/>
      <c r="C867" s="72"/>
    </row>
    <row r="868" spans="1:3" x14ac:dyDescent="0.25">
      <c r="A868" s="72"/>
      <c r="B868" s="72"/>
      <c r="C868" s="72"/>
    </row>
    <row r="869" spans="1:3" x14ac:dyDescent="0.25">
      <c r="A869" s="72"/>
      <c r="B869" s="72"/>
      <c r="C869" s="72"/>
    </row>
    <row r="870" spans="1:3" x14ac:dyDescent="0.25">
      <c r="A870" s="72"/>
      <c r="B870" s="72"/>
      <c r="C870" s="72"/>
    </row>
    <row r="871" spans="1:3" x14ac:dyDescent="0.25">
      <c r="A871" s="72"/>
      <c r="B871" s="72"/>
      <c r="C871" s="72"/>
    </row>
    <row r="872" spans="1:3" x14ac:dyDescent="0.25">
      <c r="A872" s="72"/>
      <c r="B872" s="72"/>
      <c r="C872" s="72"/>
    </row>
    <row r="873" spans="1:3" x14ac:dyDescent="0.25">
      <c r="A873" s="72"/>
      <c r="B873" s="72"/>
      <c r="C873" s="72"/>
    </row>
    <row r="874" spans="1:3" x14ac:dyDescent="0.25">
      <c r="A874" s="72"/>
      <c r="B874" s="72"/>
      <c r="C874" s="72"/>
    </row>
    <row r="875" spans="1:3" x14ac:dyDescent="0.25">
      <c r="A875" s="72"/>
      <c r="B875" s="72"/>
      <c r="C875" s="72"/>
    </row>
    <row r="876" spans="1:3" x14ac:dyDescent="0.25">
      <c r="A876" s="72"/>
      <c r="B876" s="72"/>
      <c r="C876" s="72"/>
    </row>
    <row r="877" spans="1:3" x14ac:dyDescent="0.25">
      <c r="A877" s="72"/>
      <c r="B877" s="72"/>
      <c r="C877" s="72"/>
    </row>
    <row r="878" spans="1:3" x14ac:dyDescent="0.25">
      <c r="A878" s="72"/>
      <c r="B878" s="72"/>
      <c r="C878" s="72"/>
    </row>
    <row r="879" spans="1:3" x14ac:dyDescent="0.25">
      <c r="A879" s="72"/>
      <c r="B879" s="72"/>
      <c r="C879" s="72"/>
    </row>
    <row r="880" spans="1:3" x14ac:dyDescent="0.25">
      <c r="A880" s="72"/>
      <c r="B880" s="72"/>
      <c r="C880" s="72"/>
    </row>
    <row r="881" spans="1:3" x14ac:dyDescent="0.25">
      <c r="A881" s="72"/>
      <c r="B881" s="72"/>
      <c r="C881" s="72"/>
    </row>
    <row r="882" spans="1:3" x14ac:dyDescent="0.25">
      <c r="A882" s="72"/>
      <c r="B882" s="72"/>
      <c r="C882" s="72"/>
    </row>
    <row r="883" spans="1:3" x14ac:dyDescent="0.25">
      <c r="A883" s="72"/>
      <c r="B883" s="72"/>
      <c r="C883" s="72"/>
    </row>
    <row r="884" spans="1:3" x14ac:dyDescent="0.25">
      <c r="A884" s="72"/>
      <c r="B884" s="72"/>
      <c r="C884" s="72"/>
    </row>
    <row r="885" spans="1:3" x14ac:dyDescent="0.25">
      <c r="A885" s="72"/>
      <c r="B885" s="72"/>
      <c r="C885" s="72"/>
    </row>
    <row r="886" spans="1:3" x14ac:dyDescent="0.25">
      <c r="A886" s="72"/>
      <c r="B886" s="72"/>
      <c r="C886" s="72"/>
    </row>
    <row r="887" spans="1:3" x14ac:dyDescent="0.25">
      <c r="A887" s="72"/>
      <c r="B887" s="72"/>
      <c r="C887" s="72"/>
    </row>
    <row r="888" spans="1:3" x14ac:dyDescent="0.25">
      <c r="A888" s="72"/>
      <c r="B888" s="72"/>
      <c r="C888" s="72"/>
    </row>
    <row r="889" spans="1:3" x14ac:dyDescent="0.25">
      <c r="A889" s="72"/>
      <c r="B889" s="72"/>
      <c r="C889" s="72"/>
    </row>
    <row r="890" spans="1:3" x14ac:dyDescent="0.25">
      <c r="A890" s="72"/>
      <c r="B890" s="72"/>
      <c r="C890" s="72"/>
    </row>
    <row r="891" spans="1:3" x14ac:dyDescent="0.25">
      <c r="A891" s="72"/>
      <c r="B891" s="72"/>
      <c r="C891" s="72"/>
    </row>
    <row r="892" spans="1:3" x14ac:dyDescent="0.25">
      <c r="A892" s="72"/>
      <c r="B892" s="72"/>
      <c r="C892" s="72"/>
    </row>
    <row r="893" spans="1:3" x14ac:dyDescent="0.25">
      <c r="A893" s="72"/>
      <c r="B893" s="72"/>
      <c r="C893" s="72"/>
    </row>
    <row r="894" spans="1:3" x14ac:dyDescent="0.25">
      <c r="A894" s="72"/>
      <c r="B894" s="72"/>
      <c r="C894" s="72"/>
    </row>
    <row r="895" spans="1:3" x14ac:dyDescent="0.25">
      <c r="A895" s="72"/>
      <c r="B895" s="72"/>
      <c r="C895" s="72"/>
    </row>
    <row r="896" spans="1:3" x14ac:dyDescent="0.25">
      <c r="A896" s="72"/>
      <c r="B896" s="72"/>
      <c r="C896" s="72"/>
    </row>
    <row r="897" spans="1:3" x14ac:dyDescent="0.25">
      <c r="A897" s="72"/>
      <c r="B897" s="72"/>
      <c r="C897" s="72"/>
    </row>
    <row r="898" spans="1:3" x14ac:dyDescent="0.25">
      <c r="A898" s="72"/>
      <c r="B898" s="72"/>
      <c r="C898" s="72"/>
    </row>
    <row r="899" spans="1:3" x14ac:dyDescent="0.25">
      <c r="A899" s="72"/>
      <c r="B899" s="72"/>
      <c r="C899" s="72"/>
    </row>
    <row r="900" spans="1:3" x14ac:dyDescent="0.25">
      <c r="A900" s="72"/>
      <c r="B900" s="72"/>
      <c r="C900" s="72"/>
    </row>
    <row r="901" spans="1:3" x14ac:dyDescent="0.25">
      <c r="A901" s="72"/>
      <c r="B901" s="72"/>
      <c r="C901" s="72"/>
    </row>
    <row r="902" spans="1:3" x14ac:dyDescent="0.25">
      <c r="A902" s="72"/>
      <c r="B902" s="72"/>
      <c r="C902" s="72"/>
    </row>
    <row r="903" spans="1:3" x14ac:dyDescent="0.25">
      <c r="A903" s="72"/>
      <c r="B903" s="72"/>
      <c r="C903" s="72"/>
    </row>
    <row r="904" spans="1:3" x14ac:dyDescent="0.25">
      <c r="A904" s="72"/>
      <c r="B904" s="72"/>
      <c r="C904" s="72"/>
    </row>
    <row r="905" spans="1:3" x14ac:dyDescent="0.25">
      <c r="A905" s="72"/>
      <c r="B905" s="72"/>
      <c r="C905" s="72"/>
    </row>
    <row r="906" spans="1:3" x14ac:dyDescent="0.25">
      <c r="A906" s="72"/>
      <c r="B906" s="72"/>
      <c r="C906" s="72"/>
    </row>
    <row r="907" spans="1:3" x14ac:dyDescent="0.25">
      <c r="A907" s="72"/>
      <c r="B907" s="72"/>
      <c r="C907" s="72"/>
    </row>
    <row r="908" spans="1:3" x14ac:dyDescent="0.25">
      <c r="A908" s="72"/>
      <c r="B908" s="72"/>
      <c r="C908" s="72"/>
    </row>
    <row r="909" spans="1:3" x14ac:dyDescent="0.25">
      <c r="A909" s="72"/>
      <c r="B909" s="72"/>
      <c r="C909" s="72"/>
    </row>
    <row r="910" spans="1:3" x14ac:dyDescent="0.25">
      <c r="A910" s="72"/>
      <c r="B910" s="72"/>
      <c r="C910" s="72"/>
    </row>
    <row r="911" spans="1:3" x14ac:dyDescent="0.25">
      <c r="A911" s="72"/>
      <c r="B911" s="72"/>
      <c r="C911" s="72"/>
    </row>
    <row r="912" spans="1:3" x14ac:dyDescent="0.25">
      <c r="A912" s="72"/>
      <c r="B912" s="72"/>
      <c r="C912" s="72"/>
    </row>
    <row r="913" spans="1:3" x14ac:dyDescent="0.25">
      <c r="A913" s="72"/>
      <c r="B913" s="72"/>
      <c r="C913" s="72"/>
    </row>
    <row r="914" spans="1:3" x14ac:dyDescent="0.25">
      <c r="A914" s="72"/>
      <c r="B914" s="72"/>
      <c r="C914" s="72"/>
    </row>
    <row r="915" spans="1:3" x14ac:dyDescent="0.25">
      <c r="A915" s="72"/>
      <c r="B915" s="72"/>
      <c r="C915" s="72"/>
    </row>
    <row r="916" spans="1:3" x14ac:dyDescent="0.25">
      <c r="A916" s="72"/>
      <c r="B916" s="72"/>
      <c r="C916" s="72"/>
    </row>
    <row r="917" spans="1:3" x14ac:dyDescent="0.25">
      <c r="A917" s="72"/>
      <c r="B917" s="72"/>
      <c r="C917" s="72"/>
    </row>
    <row r="918" spans="1:3" x14ac:dyDescent="0.25">
      <c r="A918" s="72"/>
      <c r="B918" s="72"/>
      <c r="C918" s="72"/>
    </row>
    <row r="919" spans="1:3" x14ac:dyDescent="0.25">
      <c r="A919" s="72"/>
      <c r="B919" s="72"/>
      <c r="C919" s="72"/>
    </row>
    <row r="920" spans="1:3" x14ac:dyDescent="0.25">
      <c r="A920" s="72"/>
      <c r="B920" s="72"/>
      <c r="C920" s="72"/>
    </row>
    <row r="921" spans="1:3" x14ac:dyDescent="0.25">
      <c r="A921" s="72"/>
      <c r="B921" s="72"/>
      <c r="C921" s="72"/>
    </row>
    <row r="922" spans="1:3" x14ac:dyDescent="0.25">
      <c r="A922" s="72"/>
      <c r="B922" s="72"/>
      <c r="C922" s="72"/>
    </row>
    <row r="923" spans="1:3" x14ac:dyDescent="0.25">
      <c r="A923" s="72"/>
      <c r="B923" s="72"/>
      <c r="C923" s="72"/>
    </row>
    <row r="924" spans="1:3" x14ac:dyDescent="0.25">
      <c r="A924" s="72"/>
      <c r="B924" s="72"/>
      <c r="C924" s="72"/>
    </row>
    <row r="925" spans="1:3" x14ac:dyDescent="0.25">
      <c r="A925" s="72"/>
      <c r="B925" s="72"/>
      <c r="C925" s="72"/>
    </row>
    <row r="926" spans="1:3" x14ac:dyDescent="0.25">
      <c r="A926" s="72"/>
      <c r="B926" s="72"/>
      <c r="C926" s="72"/>
    </row>
    <row r="927" spans="1:3" x14ac:dyDescent="0.25">
      <c r="A927" s="72"/>
      <c r="B927" s="72"/>
      <c r="C927" s="72"/>
    </row>
    <row r="928" spans="1:3" x14ac:dyDescent="0.25">
      <c r="A928" s="72"/>
      <c r="B928" s="72"/>
      <c r="C928" s="72"/>
    </row>
    <row r="929" spans="1:3" x14ac:dyDescent="0.25">
      <c r="A929" s="72"/>
      <c r="B929" s="72"/>
      <c r="C929" s="72"/>
    </row>
    <row r="930" spans="1:3" x14ac:dyDescent="0.25">
      <c r="A930" s="72"/>
      <c r="B930" s="72"/>
      <c r="C930" s="72"/>
    </row>
    <row r="931" spans="1:3" x14ac:dyDescent="0.25">
      <c r="A931" s="72"/>
      <c r="B931" s="72"/>
      <c r="C931" s="72"/>
    </row>
    <row r="932" spans="1:3" x14ac:dyDescent="0.25">
      <c r="A932" s="72"/>
      <c r="B932" s="72"/>
      <c r="C932" s="72"/>
    </row>
    <row r="933" spans="1:3" x14ac:dyDescent="0.25">
      <c r="A933" s="72"/>
      <c r="B933" s="72"/>
      <c r="C933" s="72"/>
    </row>
    <row r="934" spans="1:3" x14ac:dyDescent="0.25">
      <c r="A934" s="72"/>
      <c r="B934" s="72"/>
      <c r="C934" s="72"/>
    </row>
    <row r="935" spans="1:3" x14ac:dyDescent="0.25">
      <c r="A935" s="72"/>
      <c r="B935" s="72"/>
      <c r="C935" s="72"/>
    </row>
    <row r="936" spans="1:3" x14ac:dyDescent="0.25">
      <c r="A936" s="72"/>
      <c r="B936" s="72"/>
      <c r="C936" s="72"/>
    </row>
    <row r="937" spans="1:3" x14ac:dyDescent="0.25">
      <c r="A937" s="72"/>
      <c r="B937" s="72"/>
      <c r="C937" s="72"/>
    </row>
    <row r="938" spans="1:3" x14ac:dyDescent="0.25">
      <c r="A938" s="72"/>
      <c r="B938" s="72"/>
      <c r="C938" s="72"/>
    </row>
    <row r="939" spans="1:3" x14ac:dyDescent="0.25">
      <c r="A939" s="72"/>
      <c r="B939" s="72"/>
      <c r="C939" s="72"/>
    </row>
    <row r="940" spans="1:3" x14ac:dyDescent="0.25">
      <c r="A940" s="72"/>
      <c r="B940" s="72"/>
      <c r="C940" s="72"/>
    </row>
    <row r="941" spans="1:3" x14ac:dyDescent="0.25">
      <c r="A941" s="72"/>
      <c r="B941" s="72"/>
      <c r="C941" s="72"/>
    </row>
    <row r="942" spans="1:3" x14ac:dyDescent="0.25">
      <c r="A942" s="72"/>
      <c r="B942" s="72"/>
      <c r="C942" s="72"/>
    </row>
    <row r="943" spans="1:3" x14ac:dyDescent="0.25">
      <c r="A943" s="72"/>
      <c r="B943" s="72"/>
      <c r="C943" s="72"/>
    </row>
    <row r="944" spans="1:3" x14ac:dyDescent="0.25">
      <c r="A944" s="72"/>
      <c r="B944" s="72"/>
      <c r="C944" s="72"/>
    </row>
    <row r="945" spans="1:3" x14ac:dyDescent="0.25">
      <c r="A945" s="72"/>
      <c r="B945" s="72"/>
      <c r="C945" s="72"/>
    </row>
    <row r="946" spans="1:3" x14ac:dyDescent="0.25">
      <c r="A946" s="72"/>
      <c r="B946" s="72"/>
      <c r="C946" s="72"/>
    </row>
    <row r="947" spans="1:3" x14ac:dyDescent="0.25">
      <c r="A947" s="72"/>
      <c r="B947" s="72"/>
      <c r="C947" s="72"/>
    </row>
    <row r="948" spans="1:3" x14ac:dyDescent="0.25">
      <c r="A948" s="72"/>
      <c r="B948" s="72"/>
      <c r="C948" s="72"/>
    </row>
    <row r="949" spans="1:3" x14ac:dyDescent="0.25">
      <c r="A949" s="72"/>
      <c r="B949" s="72"/>
      <c r="C949" s="72"/>
    </row>
    <row r="950" spans="1:3" x14ac:dyDescent="0.25">
      <c r="A950" s="72"/>
      <c r="B950" s="72"/>
      <c r="C950" s="72"/>
    </row>
    <row r="951" spans="1:3" x14ac:dyDescent="0.25">
      <c r="A951" s="72"/>
      <c r="B951" s="72"/>
      <c r="C951" s="72"/>
    </row>
    <row r="952" spans="1:3" x14ac:dyDescent="0.25">
      <c r="A952" s="72"/>
      <c r="B952" s="72"/>
      <c r="C952" s="72"/>
    </row>
    <row r="953" spans="1:3" x14ac:dyDescent="0.25">
      <c r="A953" s="72"/>
      <c r="B953" s="72"/>
      <c r="C953" s="72"/>
    </row>
    <row r="954" spans="1:3" x14ac:dyDescent="0.25">
      <c r="A954" s="72"/>
      <c r="B954" s="72"/>
      <c r="C954" s="72"/>
    </row>
    <row r="955" spans="1:3" x14ac:dyDescent="0.25">
      <c r="A955" s="72"/>
      <c r="B955" s="72"/>
      <c r="C955" s="72"/>
    </row>
    <row r="956" spans="1:3" x14ac:dyDescent="0.25">
      <c r="A956" s="72"/>
      <c r="B956" s="72"/>
      <c r="C956" s="72"/>
    </row>
    <row r="957" spans="1:3" x14ac:dyDescent="0.25">
      <c r="A957" s="72"/>
      <c r="B957" s="72"/>
      <c r="C957" s="72"/>
    </row>
    <row r="958" spans="1:3" x14ac:dyDescent="0.25">
      <c r="A958" s="72"/>
      <c r="B958" s="72"/>
      <c r="C958" s="72"/>
    </row>
    <row r="959" spans="1:3" x14ac:dyDescent="0.25">
      <c r="A959" s="72"/>
      <c r="B959" s="72"/>
      <c r="C959" s="72"/>
    </row>
    <row r="960" spans="1:3" x14ac:dyDescent="0.25">
      <c r="A960" s="72"/>
      <c r="B960" s="72"/>
      <c r="C960" s="72"/>
    </row>
    <row r="961" spans="1:3" x14ac:dyDescent="0.25">
      <c r="A961" s="72"/>
      <c r="B961" s="72"/>
      <c r="C961" s="72"/>
    </row>
    <row r="962" spans="1:3" x14ac:dyDescent="0.25">
      <c r="A962" s="72"/>
      <c r="B962" s="72"/>
      <c r="C962" s="72"/>
    </row>
    <row r="963" spans="1:3" x14ac:dyDescent="0.25">
      <c r="A963" s="72"/>
      <c r="B963" s="72"/>
      <c r="C963" s="72"/>
    </row>
    <row r="964" spans="1:3" x14ac:dyDescent="0.25">
      <c r="A964" s="72"/>
      <c r="B964" s="72"/>
      <c r="C964" s="72"/>
    </row>
    <row r="965" spans="1:3" x14ac:dyDescent="0.25">
      <c r="A965" s="72"/>
      <c r="B965" s="72"/>
      <c r="C965" s="72"/>
    </row>
    <row r="966" spans="1:3" x14ac:dyDescent="0.25">
      <c r="A966" s="72"/>
      <c r="B966" s="72"/>
      <c r="C966" s="72"/>
    </row>
    <row r="967" spans="1:3" x14ac:dyDescent="0.25">
      <c r="A967" s="72"/>
      <c r="B967" s="72"/>
      <c r="C967" s="72"/>
    </row>
    <row r="968" spans="1:3" x14ac:dyDescent="0.25">
      <c r="A968" s="72"/>
      <c r="B968" s="72"/>
      <c r="C968" s="72"/>
    </row>
    <row r="969" spans="1:3" x14ac:dyDescent="0.25">
      <c r="A969" s="72"/>
      <c r="B969" s="72"/>
      <c r="C969" s="72"/>
    </row>
    <row r="970" spans="1:3" x14ac:dyDescent="0.25">
      <c r="A970" s="72"/>
      <c r="B970" s="72"/>
      <c r="C970" s="72"/>
    </row>
    <row r="971" spans="1:3" x14ac:dyDescent="0.25">
      <c r="A971" s="72"/>
      <c r="B971" s="72"/>
      <c r="C971" s="72"/>
    </row>
    <row r="972" spans="1:3" x14ac:dyDescent="0.25">
      <c r="A972" s="72"/>
      <c r="B972" s="72"/>
      <c r="C972" s="72"/>
    </row>
    <row r="973" spans="1:3" x14ac:dyDescent="0.25">
      <c r="A973" s="72"/>
      <c r="B973" s="72"/>
      <c r="C973" s="72"/>
    </row>
    <row r="974" spans="1:3" x14ac:dyDescent="0.25">
      <c r="A974" s="72"/>
      <c r="B974" s="72"/>
      <c r="C974" s="72"/>
    </row>
    <row r="975" spans="1:3" x14ac:dyDescent="0.25">
      <c r="A975" s="72"/>
      <c r="B975" s="72"/>
      <c r="C975" s="72"/>
    </row>
    <row r="976" spans="1:3" x14ac:dyDescent="0.25">
      <c r="A976" s="72"/>
      <c r="B976" s="72"/>
      <c r="C976" s="72"/>
    </row>
    <row r="977" spans="1:3" x14ac:dyDescent="0.25">
      <c r="A977" s="72"/>
      <c r="B977" s="72"/>
      <c r="C977" s="72"/>
    </row>
    <row r="978" spans="1:3" x14ac:dyDescent="0.25">
      <c r="A978" s="72"/>
      <c r="B978" s="72"/>
      <c r="C978" s="72"/>
    </row>
    <row r="979" spans="1:3" x14ac:dyDescent="0.25">
      <c r="A979" s="72"/>
      <c r="B979" s="72"/>
      <c r="C979" s="72"/>
    </row>
    <row r="980" spans="1:3" x14ac:dyDescent="0.25">
      <c r="A980" s="72"/>
      <c r="B980" s="72"/>
      <c r="C980" s="72"/>
    </row>
    <row r="981" spans="1:3" x14ac:dyDescent="0.25">
      <c r="A981" s="72"/>
      <c r="B981" s="72"/>
      <c r="C981" s="72"/>
    </row>
    <row r="982" spans="1:3" x14ac:dyDescent="0.25">
      <c r="A982" s="72"/>
      <c r="B982" s="72"/>
      <c r="C982" s="72"/>
    </row>
    <row r="983" spans="1:3" x14ac:dyDescent="0.25">
      <c r="A983" s="72"/>
      <c r="B983" s="72"/>
      <c r="C983" s="72"/>
    </row>
    <row r="984" spans="1:3" x14ac:dyDescent="0.25">
      <c r="A984" s="72"/>
      <c r="B984" s="72"/>
      <c r="C984" s="72"/>
    </row>
    <row r="985" spans="1:3" x14ac:dyDescent="0.25">
      <c r="A985" s="72"/>
      <c r="B985" s="72"/>
      <c r="C985" s="72"/>
    </row>
    <row r="986" spans="1:3" x14ac:dyDescent="0.25">
      <c r="A986" s="72"/>
      <c r="B986" s="72"/>
      <c r="C986" s="72"/>
    </row>
    <row r="987" spans="1:3" x14ac:dyDescent="0.25">
      <c r="A987" s="72"/>
      <c r="B987" s="72"/>
      <c r="C987" s="72"/>
    </row>
    <row r="988" spans="1:3" x14ac:dyDescent="0.25">
      <c r="A988" s="72"/>
      <c r="B988" s="72"/>
      <c r="C988" s="72"/>
    </row>
    <row r="989" spans="1:3" x14ac:dyDescent="0.25">
      <c r="A989" s="72"/>
      <c r="B989" s="72"/>
      <c r="C989" s="72"/>
    </row>
    <row r="990" spans="1:3" x14ac:dyDescent="0.25">
      <c r="A990" s="72"/>
      <c r="B990" s="72"/>
      <c r="C990" s="72"/>
    </row>
    <row r="991" spans="1:3" x14ac:dyDescent="0.25">
      <c r="A991" s="72"/>
      <c r="B991" s="72"/>
      <c r="C991" s="72"/>
    </row>
    <row r="992" spans="1:3" x14ac:dyDescent="0.25">
      <c r="A992" s="72"/>
      <c r="B992" s="72"/>
      <c r="C992" s="72"/>
    </row>
    <row r="993" spans="1:3" x14ac:dyDescent="0.25">
      <c r="A993" s="72"/>
      <c r="B993" s="72"/>
      <c r="C993" s="72"/>
    </row>
    <row r="994" spans="1:3" x14ac:dyDescent="0.25">
      <c r="A994" s="72"/>
      <c r="B994" s="72"/>
      <c r="C994" s="72"/>
    </row>
    <row r="995" spans="1:3" x14ac:dyDescent="0.25">
      <c r="A995" s="72"/>
      <c r="B995" s="72"/>
      <c r="C995" s="72"/>
    </row>
    <row r="996" spans="1:3" x14ac:dyDescent="0.25">
      <c r="A996" s="72"/>
      <c r="B996" s="72"/>
      <c r="C996" s="72"/>
    </row>
    <row r="997" spans="1:3" x14ac:dyDescent="0.25">
      <c r="A997" s="72"/>
      <c r="B997" s="72"/>
      <c r="C997" s="72"/>
    </row>
    <row r="998" spans="1:3" x14ac:dyDescent="0.25">
      <c r="A998" s="72"/>
      <c r="B998" s="72"/>
      <c r="C998" s="72"/>
    </row>
    <row r="999" spans="1:3" x14ac:dyDescent="0.25">
      <c r="A999" s="72"/>
      <c r="B999" s="72"/>
      <c r="C999" s="72"/>
    </row>
    <row r="1000" spans="1:3" x14ac:dyDescent="0.25">
      <c r="A1000" s="72"/>
      <c r="B1000" s="72"/>
      <c r="C1000" s="72"/>
    </row>
    <row r="1001" spans="1:3" x14ac:dyDescent="0.25">
      <c r="A1001" s="72"/>
      <c r="B1001" s="72"/>
      <c r="C1001" s="72"/>
    </row>
    <row r="1002" spans="1:3" x14ac:dyDescent="0.25">
      <c r="A1002" s="72"/>
      <c r="B1002" s="72"/>
      <c r="C1002" s="72"/>
    </row>
    <row r="1003" spans="1:3" x14ac:dyDescent="0.25">
      <c r="A1003" s="72"/>
      <c r="B1003" s="72"/>
      <c r="C1003" s="72"/>
    </row>
    <row r="1004" spans="1:3" x14ac:dyDescent="0.25">
      <c r="A1004" s="72"/>
      <c r="B1004" s="72"/>
      <c r="C1004" s="72"/>
    </row>
    <row r="1005" spans="1:3" x14ac:dyDescent="0.25">
      <c r="A1005" s="72"/>
      <c r="B1005" s="72"/>
      <c r="C1005" s="72"/>
    </row>
    <row r="1006" spans="1:3" x14ac:dyDescent="0.25">
      <c r="A1006" s="72"/>
      <c r="B1006" s="72"/>
      <c r="C1006" s="72"/>
    </row>
    <row r="1007" spans="1:3" x14ac:dyDescent="0.25">
      <c r="A1007" s="72"/>
      <c r="B1007" s="72"/>
      <c r="C1007" s="72"/>
    </row>
    <row r="1008" spans="1:3" x14ac:dyDescent="0.25">
      <c r="A1008" s="72"/>
      <c r="B1008" s="72"/>
      <c r="C1008" s="72"/>
    </row>
    <row r="1009" spans="1:3" x14ac:dyDescent="0.25">
      <c r="A1009" s="72"/>
      <c r="B1009" s="72"/>
      <c r="C1009" s="72"/>
    </row>
    <row r="1010" spans="1:3" x14ac:dyDescent="0.25">
      <c r="A1010" s="72"/>
      <c r="B1010" s="72"/>
      <c r="C1010" s="72"/>
    </row>
    <row r="1011" spans="1:3" x14ac:dyDescent="0.25">
      <c r="A1011" s="72"/>
      <c r="B1011" s="72"/>
      <c r="C1011" s="72"/>
    </row>
    <row r="1012" spans="1:3" x14ac:dyDescent="0.25">
      <c r="A1012" s="72"/>
      <c r="B1012" s="72"/>
      <c r="C1012" s="72"/>
    </row>
    <row r="1013" spans="1:3" x14ac:dyDescent="0.25">
      <c r="A1013" s="72"/>
      <c r="B1013" s="72"/>
      <c r="C1013" s="72"/>
    </row>
    <row r="1014" spans="1:3" x14ac:dyDescent="0.25">
      <c r="A1014" s="72"/>
      <c r="B1014" s="72"/>
      <c r="C1014" s="72"/>
    </row>
    <row r="1015" spans="1:3" x14ac:dyDescent="0.25">
      <c r="A1015" s="72"/>
      <c r="B1015" s="72"/>
      <c r="C1015" s="72"/>
    </row>
    <row r="1016" spans="1:3" x14ac:dyDescent="0.25">
      <c r="A1016" s="72"/>
      <c r="B1016" s="72"/>
      <c r="C1016" s="72"/>
    </row>
    <row r="1017" spans="1:3" x14ac:dyDescent="0.25">
      <c r="A1017" s="72"/>
      <c r="B1017" s="72"/>
      <c r="C1017" s="72"/>
    </row>
    <row r="1018" spans="1:3" x14ac:dyDescent="0.25">
      <c r="A1018" s="72"/>
      <c r="B1018" s="72"/>
      <c r="C1018" s="72"/>
    </row>
    <row r="1019" spans="1:3" x14ac:dyDescent="0.25">
      <c r="A1019" s="72"/>
      <c r="B1019" s="72"/>
      <c r="C1019" s="72"/>
    </row>
    <row r="1020" spans="1:3" x14ac:dyDescent="0.25">
      <c r="A1020" s="72"/>
      <c r="B1020" s="72"/>
      <c r="C1020" s="72"/>
    </row>
    <row r="1021" spans="1:3" x14ac:dyDescent="0.25">
      <c r="A1021" s="72"/>
      <c r="B1021" s="72"/>
      <c r="C1021" s="72"/>
    </row>
    <row r="1022" spans="1:3" x14ac:dyDescent="0.25">
      <c r="A1022" s="72"/>
      <c r="B1022" s="72"/>
      <c r="C1022" s="72"/>
    </row>
    <row r="1023" spans="1:3" x14ac:dyDescent="0.25">
      <c r="A1023" s="72"/>
      <c r="B1023" s="72"/>
      <c r="C1023" s="72"/>
    </row>
    <row r="1024" spans="1:3" x14ac:dyDescent="0.25">
      <c r="A1024" s="72"/>
      <c r="B1024" s="72"/>
      <c r="C1024" s="72"/>
    </row>
    <row r="1025" spans="1:3" x14ac:dyDescent="0.25">
      <c r="A1025" s="72"/>
      <c r="B1025" s="72"/>
      <c r="C1025" s="72"/>
    </row>
    <row r="1026" spans="1:3" x14ac:dyDescent="0.25">
      <c r="A1026" s="72"/>
      <c r="B1026" s="72"/>
      <c r="C1026" s="72"/>
    </row>
    <row r="1027" spans="1:3" x14ac:dyDescent="0.25">
      <c r="A1027" s="72"/>
      <c r="B1027" s="72"/>
      <c r="C1027" s="72"/>
    </row>
    <row r="1028" spans="1:3" x14ac:dyDescent="0.25">
      <c r="A1028" s="72"/>
      <c r="B1028" s="72"/>
      <c r="C1028" s="72"/>
    </row>
    <row r="1029" spans="1:3" x14ac:dyDescent="0.25">
      <c r="A1029" s="72"/>
      <c r="B1029" s="72"/>
      <c r="C1029" s="72"/>
    </row>
    <row r="1030" spans="1:3" x14ac:dyDescent="0.25">
      <c r="A1030" s="72"/>
      <c r="B1030" s="72"/>
      <c r="C1030" s="72"/>
    </row>
    <row r="1031" spans="1:3" x14ac:dyDescent="0.25">
      <c r="A1031" s="72"/>
      <c r="B1031" s="72"/>
      <c r="C1031" s="72"/>
    </row>
    <row r="1032" spans="1:3" x14ac:dyDescent="0.25">
      <c r="A1032" s="72"/>
      <c r="B1032" s="72"/>
      <c r="C1032" s="72"/>
    </row>
    <row r="1033" spans="1:3" x14ac:dyDescent="0.25">
      <c r="A1033" s="72"/>
      <c r="B1033" s="72"/>
      <c r="C1033" s="72"/>
    </row>
    <row r="1034" spans="1:3" x14ac:dyDescent="0.25">
      <c r="A1034" s="72"/>
      <c r="B1034" s="72"/>
      <c r="C1034" s="72"/>
    </row>
    <row r="1035" spans="1:3" x14ac:dyDescent="0.25">
      <c r="A1035" s="72"/>
      <c r="B1035" s="72"/>
      <c r="C1035" s="72"/>
    </row>
    <row r="1036" spans="1:3" x14ac:dyDescent="0.25">
      <c r="A1036" s="72"/>
      <c r="B1036" s="72"/>
      <c r="C1036" s="72"/>
    </row>
    <row r="1037" spans="1:3" x14ac:dyDescent="0.25">
      <c r="A1037" s="72"/>
      <c r="B1037" s="72"/>
      <c r="C1037" s="72"/>
    </row>
    <row r="1038" spans="1:3" x14ac:dyDescent="0.25">
      <c r="A1038" s="72"/>
      <c r="B1038" s="72"/>
      <c r="C1038" s="72"/>
    </row>
    <row r="1039" spans="1:3" x14ac:dyDescent="0.25">
      <c r="A1039" s="72"/>
      <c r="B1039" s="72"/>
      <c r="C1039" s="72"/>
    </row>
    <row r="1040" spans="1:3" x14ac:dyDescent="0.25">
      <c r="A1040" s="72"/>
      <c r="B1040" s="72"/>
      <c r="C1040" s="72"/>
    </row>
    <row r="1041" spans="1:3" x14ac:dyDescent="0.25">
      <c r="A1041" s="72"/>
      <c r="B1041" s="72"/>
      <c r="C1041" s="72"/>
    </row>
    <row r="1042" spans="1:3" x14ac:dyDescent="0.25">
      <c r="A1042" s="72"/>
      <c r="B1042" s="72"/>
      <c r="C1042" s="72"/>
    </row>
    <row r="1043" spans="1:3" x14ac:dyDescent="0.25">
      <c r="A1043" s="72"/>
      <c r="B1043" s="72"/>
      <c r="C1043" s="72"/>
    </row>
    <row r="1044" spans="1:3" x14ac:dyDescent="0.25">
      <c r="A1044" s="72"/>
      <c r="B1044" s="72"/>
      <c r="C1044" s="72"/>
    </row>
    <row r="1045" spans="1:3" x14ac:dyDescent="0.25">
      <c r="A1045" s="72"/>
      <c r="B1045" s="72"/>
      <c r="C1045" s="72"/>
    </row>
    <row r="1046" spans="1:3" x14ac:dyDescent="0.25">
      <c r="A1046" s="72"/>
      <c r="B1046" s="72"/>
      <c r="C1046" s="72"/>
    </row>
    <row r="1047" spans="1:3" x14ac:dyDescent="0.25">
      <c r="A1047" s="72"/>
      <c r="B1047" s="72"/>
      <c r="C1047" s="72"/>
    </row>
    <row r="1048" spans="1:3" x14ac:dyDescent="0.25">
      <c r="A1048" s="72"/>
      <c r="B1048" s="72"/>
      <c r="C1048" s="72"/>
    </row>
    <row r="1049" spans="1:3" x14ac:dyDescent="0.25">
      <c r="A1049" s="72"/>
      <c r="B1049" s="72"/>
      <c r="C1049" s="72"/>
    </row>
    <row r="1050" spans="1:3" x14ac:dyDescent="0.25">
      <c r="A1050" s="72"/>
      <c r="B1050" s="72"/>
      <c r="C1050" s="72"/>
    </row>
    <row r="1051" spans="1:3" x14ac:dyDescent="0.25">
      <c r="A1051" s="72"/>
      <c r="B1051" s="72"/>
      <c r="C1051" s="72"/>
    </row>
    <row r="1052" spans="1:3" x14ac:dyDescent="0.25">
      <c r="A1052" s="72"/>
      <c r="B1052" s="72"/>
      <c r="C1052" s="72"/>
    </row>
    <row r="1053" spans="1:3" x14ac:dyDescent="0.25">
      <c r="A1053" s="72"/>
      <c r="B1053" s="72"/>
      <c r="C1053" s="72"/>
    </row>
    <row r="1054" spans="1:3" x14ac:dyDescent="0.25">
      <c r="A1054" s="72"/>
      <c r="B1054" s="72"/>
      <c r="C1054" s="72"/>
    </row>
    <row r="1055" spans="1:3" x14ac:dyDescent="0.25">
      <c r="A1055" s="72"/>
      <c r="B1055" s="72"/>
      <c r="C1055" s="72"/>
    </row>
    <row r="1056" spans="1:3" x14ac:dyDescent="0.25">
      <c r="A1056" s="72"/>
      <c r="B1056" s="72"/>
      <c r="C1056" s="72"/>
    </row>
    <row r="1057" spans="1:3" x14ac:dyDescent="0.25">
      <c r="A1057" s="72"/>
      <c r="B1057" s="72"/>
      <c r="C1057" s="72"/>
    </row>
    <row r="1058" spans="1:3" x14ac:dyDescent="0.25">
      <c r="A1058" s="72"/>
      <c r="B1058" s="72"/>
      <c r="C1058" s="72"/>
    </row>
    <row r="1059" spans="1:3" x14ac:dyDescent="0.25">
      <c r="A1059" s="72"/>
      <c r="B1059" s="72"/>
      <c r="C1059" s="72"/>
    </row>
    <row r="1060" spans="1:3" x14ac:dyDescent="0.25">
      <c r="A1060" s="72"/>
      <c r="B1060" s="72"/>
      <c r="C1060" s="72"/>
    </row>
    <row r="1061" spans="1:3" x14ac:dyDescent="0.25">
      <c r="A1061" s="72"/>
      <c r="B1061" s="72"/>
      <c r="C1061" s="72"/>
    </row>
    <row r="1062" spans="1:3" x14ac:dyDescent="0.25">
      <c r="A1062" s="72"/>
      <c r="B1062" s="72"/>
      <c r="C1062" s="72"/>
    </row>
    <row r="1063" spans="1:3" x14ac:dyDescent="0.25">
      <c r="A1063" s="72"/>
      <c r="B1063" s="72"/>
      <c r="C1063" s="72"/>
    </row>
    <row r="1064" spans="1:3" x14ac:dyDescent="0.25">
      <c r="A1064" s="72"/>
      <c r="B1064" s="72"/>
      <c r="C1064" s="72"/>
    </row>
    <row r="1065" spans="1:3" x14ac:dyDescent="0.25">
      <c r="A1065" s="72"/>
      <c r="B1065" s="72"/>
      <c r="C1065" s="72"/>
    </row>
    <row r="1066" spans="1:3" x14ac:dyDescent="0.25">
      <c r="A1066" s="72"/>
      <c r="B1066" s="72"/>
      <c r="C1066" s="72"/>
    </row>
    <row r="1067" spans="1:3" x14ac:dyDescent="0.25">
      <c r="A1067" s="72"/>
      <c r="B1067" s="72"/>
      <c r="C1067" s="72"/>
    </row>
    <row r="1068" spans="1:3" x14ac:dyDescent="0.25">
      <c r="A1068" s="72"/>
      <c r="B1068" s="72"/>
      <c r="C1068" s="72"/>
    </row>
    <row r="1069" spans="1:3" x14ac:dyDescent="0.25">
      <c r="A1069" s="72"/>
      <c r="B1069" s="72"/>
      <c r="C1069" s="72"/>
    </row>
    <row r="1070" spans="1:3" x14ac:dyDescent="0.25">
      <c r="A1070" s="72"/>
      <c r="B1070" s="72"/>
      <c r="C1070" s="72"/>
    </row>
    <row r="1071" spans="1:3" x14ac:dyDescent="0.25">
      <c r="A1071" s="72"/>
      <c r="B1071" s="72"/>
      <c r="C1071" s="72"/>
    </row>
    <row r="1072" spans="1:3" x14ac:dyDescent="0.25">
      <c r="A1072" s="72"/>
      <c r="B1072" s="72"/>
      <c r="C1072" s="72"/>
    </row>
    <row r="1073" spans="1:3" x14ac:dyDescent="0.25">
      <c r="A1073" s="72"/>
      <c r="B1073" s="72"/>
      <c r="C1073" s="72"/>
    </row>
    <row r="1074" spans="1:3" x14ac:dyDescent="0.25">
      <c r="A1074" s="72"/>
      <c r="B1074" s="72"/>
      <c r="C1074" s="72"/>
    </row>
    <row r="1075" spans="1:3" x14ac:dyDescent="0.25">
      <c r="A1075" s="72"/>
      <c r="B1075" s="72"/>
      <c r="C1075" s="72"/>
    </row>
    <row r="1076" spans="1:3" x14ac:dyDescent="0.25">
      <c r="A1076" s="72"/>
      <c r="B1076" s="72"/>
      <c r="C1076" s="72"/>
    </row>
    <row r="1077" spans="1:3" x14ac:dyDescent="0.25">
      <c r="A1077" s="72"/>
      <c r="B1077" s="72"/>
      <c r="C1077" s="72"/>
    </row>
    <row r="1078" spans="1:3" x14ac:dyDescent="0.25">
      <c r="A1078" s="72"/>
      <c r="B1078" s="72"/>
      <c r="C1078" s="72"/>
    </row>
    <row r="1079" spans="1:3" x14ac:dyDescent="0.25">
      <c r="A1079" s="72"/>
      <c r="B1079" s="72"/>
      <c r="C1079" s="72"/>
    </row>
    <row r="1080" spans="1:3" x14ac:dyDescent="0.25">
      <c r="A1080" s="72"/>
      <c r="B1080" s="72"/>
      <c r="C1080" s="72"/>
    </row>
    <row r="1081" spans="1:3" x14ac:dyDescent="0.25">
      <c r="A1081" s="72"/>
      <c r="B1081" s="72"/>
      <c r="C1081" s="72"/>
    </row>
    <row r="1082" spans="1:3" x14ac:dyDescent="0.25">
      <c r="A1082" s="72"/>
      <c r="B1082" s="72"/>
      <c r="C1082" s="72"/>
    </row>
    <row r="1083" spans="1:3" x14ac:dyDescent="0.25">
      <c r="A1083" s="72"/>
      <c r="B1083" s="72"/>
      <c r="C1083" s="72"/>
    </row>
    <row r="1084" spans="1:3" x14ac:dyDescent="0.25">
      <c r="A1084" s="72"/>
      <c r="B1084" s="72"/>
      <c r="C1084" s="72"/>
    </row>
    <row r="1085" spans="1:3" x14ac:dyDescent="0.25">
      <c r="A1085" s="72"/>
      <c r="B1085" s="72"/>
      <c r="C1085" s="72"/>
    </row>
    <row r="1086" spans="1:3" x14ac:dyDescent="0.25">
      <c r="A1086" s="72"/>
      <c r="B1086" s="72"/>
      <c r="C1086" s="72"/>
    </row>
    <row r="1087" spans="1:3" x14ac:dyDescent="0.25">
      <c r="A1087" s="72"/>
      <c r="B1087" s="72"/>
      <c r="C1087" s="72"/>
    </row>
    <row r="1088" spans="1:3" x14ac:dyDescent="0.25">
      <c r="A1088" s="72"/>
      <c r="B1088" s="72"/>
      <c r="C1088" s="72"/>
    </row>
    <row r="1089" spans="1:3" x14ac:dyDescent="0.25">
      <c r="A1089" s="72"/>
      <c r="B1089" s="72"/>
      <c r="C1089" s="72"/>
    </row>
    <row r="1090" spans="1:3" x14ac:dyDescent="0.25">
      <c r="A1090" s="72"/>
      <c r="B1090" s="72"/>
      <c r="C1090" s="72"/>
    </row>
    <row r="1091" spans="1:3" x14ac:dyDescent="0.25">
      <c r="A1091" s="72"/>
      <c r="B1091" s="72"/>
      <c r="C1091" s="72"/>
    </row>
    <row r="1092" spans="1:3" x14ac:dyDescent="0.25">
      <c r="A1092" s="72"/>
      <c r="B1092" s="72"/>
      <c r="C1092" s="72"/>
    </row>
    <row r="1093" spans="1:3" x14ac:dyDescent="0.25">
      <c r="A1093" s="72"/>
      <c r="B1093" s="72"/>
      <c r="C1093" s="72"/>
    </row>
    <row r="1094" spans="1:3" x14ac:dyDescent="0.25">
      <c r="A1094" s="72"/>
      <c r="B1094" s="72"/>
      <c r="C1094" s="72"/>
    </row>
    <row r="1095" spans="1:3" x14ac:dyDescent="0.25">
      <c r="A1095" s="72"/>
      <c r="B1095" s="72"/>
      <c r="C1095" s="72"/>
    </row>
    <row r="1096" spans="1:3" x14ac:dyDescent="0.25">
      <c r="A1096" s="72"/>
      <c r="B1096" s="72"/>
      <c r="C1096" s="72"/>
    </row>
    <row r="1097" spans="1:3" x14ac:dyDescent="0.25">
      <c r="A1097" s="72"/>
      <c r="B1097" s="72"/>
      <c r="C1097" s="72"/>
    </row>
    <row r="1098" spans="1:3" x14ac:dyDescent="0.25">
      <c r="A1098" s="72"/>
      <c r="B1098" s="72"/>
      <c r="C1098" s="72"/>
    </row>
    <row r="1099" spans="1:3" x14ac:dyDescent="0.25">
      <c r="A1099" s="72"/>
      <c r="B1099" s="72"/>
      <c r="C1099" s="72"/>
    </row>
    <row r="1100" spans="1:3" x14ac:dyDescent="0.25">
      <c r="A1100" s="72"/>
      <c r="B1100" s="72"/>
      <c r="C1100" s="72"/>
    </row>
    <row r="1101" spans="1:3" x14ac:dyDescent="0.25">
      <c r="A1101" s="72"/>
      <c r="B1101" s="72"/>
      <c r="C1101" s="72"/>
    </row>
    <row r="1102" spans="1:3" x14ac:dyDescent="0.25">
      <c r="A1102" s="72"/>
      <c r="B1102" s="72"/>
      <c r="C1102" s="72"/>
    </row>
    <row r="1103" spans="1:3" x14ac:dyDescent="0.25">
      <c r="A1103" s="72"/>
      <c r="B1103" s="72"/>
      <c r="C1103" s="72"/>
    </row>
    <row r="1104" spans="1:3" x14ac:dyDescent="0.25">
      <c r="A1104" s="72"/>
      <c r="B1104" s="72"/>
      <c r="C1104" s="72"/>
    </row>
    <row r="1105" spans="1:3" x14ac:dyDescent="0.25">
      <c r="A1105" s="72"/>
      <c r="B1105" s="72"/>
      <c r="C1105" s="72"/>
    </row>
    <row r="1106" spans="1:3" x14ac:dyDescent="0.25">
      <c r="A1106" s="72"/>
      <c r="B1106" s="72"/>
      <c r="C1106" s="72"/>
    </row>
    <row r="1107" spans="1:3" x14ac:dyDescent="0.25">
      <c r="A1107" s="72"/>
      <c r="B1107" s="72"/>
      <c r="C1107" s="72"/>
    </row>
    <row r="1108" spans="1:3" x14ac:dyDescent="0.25">
      <c r="A1108" s="72"/>
      <c r="B1108" s="72"/>
      <c r="C1108" s="72"/>
    </row>
    <row r="1109" spans="1:3" x14ac:dyDescent="0.25">
      <c r="A1109" s="72"/>
      <c r="B1109" s="72"/>
      <c r="C1109" s="72"/>
    </row>
    <row r="1110" spans="1:3" x14ac:dyDescent="0.25">
      <c r="A1110" s="72"/>
      <c r="B1110" s="72"/>
      <c r="C1110" s="72"/>
    </row>
    <row r="1111" spans="1:3" x14ac:dyDescent="0.25">
      <c r="A1111" s="72"/>
      <c r="B1111" s="72"/>
      <c r="C1111" s="72"/>
    </row>
    <row r="1112" spans="1:3" x14ac:dyDescent="0.25">
      <c r="A1112" s="72"/>
      <c r="B1112" s="72"/>
      <c r="C1112" s="72"/>
    </row>
    <row r="1113" spans="1:3" x14ac:dyDescent="0.25">
      <c r="A1113" s="72"/>
      <c r="B1113" s="72"/>
      <c r="C1113" s="72"/>
    </row>
    <row r="1114" spans="1:3" x14ac:dyDescent="0.25">
      <c r="A1114" s="72"/>
      <c r="B1114" s="72"/>
      <c r="C1114" s="72"/>
    </row>
    <row r="1115" spans="1:3" x14ac:dyDescent="0.25">
      <c r="A1115" s="72"/>
      <c r="B1115" s="72"/>
      <c r="C1115" s="72"/>
    </row>
    <row r="1116" spans="1:3" x14ac:dyDescent="0.25">
      <c r="A1116" s="72"/>
      <c r="B1116" s="72"/>
      <c r="C1116" s="72"/>
    </row>
    <row r="1117" spans="1:3" x14ac:dyDescent="0.25">
      <c r="A1117" s="72"/>
      <c r="B1117" s="72"/>
      <c r="C1117" s="72"/>
    </row>
    <row r="1118" spans="1:3" x14ac:dyDescent="0.25">
      <c r="A1118" s="72"/>
      <c r="B1118" s="72"/>
      <c r="C1118" s="72"/>
    </row>
    <row r="1119" spans="1:3" x14ac:dyDescent="0.25">
      <c r="A1119" s="72"/>
      <c r="B1119" s="72"/>
      <c r="C1119" s="72"/>
    </row>
    <row r="1120" spans="1:3" x14ac:dyDescent="0.25">
      <c r="A1120" s="72"/>
      <c r="B1120" s="72"/>
      <c r="C1120" s="72"/>
    </row>
    <row r="1121" spans="1:3" x14ac:dyDescent="0.25">
      <c r="A1121" s="72"/>
      <c r="B1121" s="72"/>
      <c r="C1121" s="72"/>
    </row>
    <row r="1122" spans="1:3" x14ac:dyDescent="0.25">
      <c r="A1122" s="72"/>
      <c r="B1122" s="72"/>
      <c r="C1122" s="72"/>
    </row>
    <row r="1123" spans="1:3" x14ac:dyDescent="0.25">
      <c r="A1123" s="72"/>
      <c r="B1123" s="72"/>
      <c r="C1123" s="72"/>
    </row>
    <row r="1124" spans="1:3" x14ac:dyDescent="0.25">
      <c r="A1124" s="72"/>
      <c r="B1124" s="72"/>
      <c r="C1124" s="72"/>
    </row>
    <row r="1125" spans="1:3" x14ac:dyDescent="0.25">
      <c r="A1125" s="72"/>
      <c r="B1125" s="72"/>
      <c r="C1125" s="72"/>
    </row>
    <row r="1126" spans="1:3" x14ac:dyDescent="0.25">
      <c r="A1126" s="72"/>
      <c r="B1126" s="72"/>
      <c r="C1126" s="72"/>
    </row>
    <row r="1127" spans="1:3" x14ac:dyDescent="0.25">
      <c r="A1127" s="72"/>
      <c r="B1127" s="72"/>
      <c r="C1127" s="72"/>
    </row>
    <row r="1128" spans="1:3" x14ac:dyDescent="0.25">
      <c r="A1128" s="72"/>
      <c r="B1128" s="72"/>
      <c r="C1128" s="72"/>
    </row>
    <row r="1129" spans="1:3" x14ac:dyDescent="0.25">
      <c r="A1129" s="72"/>
      <c r="B1129" s="72"/>
      <c r="C1129" s="72"/>
    </row>
    <row r="1130" spans="1:3" x14ac:dyDescent="0.25">
      <c r="A1130" s="72"/>
      <c r="B1130" s="72"/>
      <c r="C1130" s="72"/>
    </row>
    <row r="1131" spans="1:3" x14ac:dyDescent="0.25">
      <c r="A1131" s="72"/>
      <c r="B1131" s="72"/>
      <c r="C1131" s="72"/>
    </row>
    <row r="1132" spans="1:3" x14ac:dyDescent="0.25">
      <c r="A1132" s="72"/>
      <c r="B1132" s="72"/>
      <c r="C1132" s="72"/>
    </row>
    <row r="1133" spans="1:3" x14ac:dyDescent="0.25">
      <c r="A1133" s="72"/>
      <c r="B1133" s="72"/>
      <c r="C1133" s="72"/>
    </row>
    <row r="1134" spans="1:3" x14ac:dyDescent="0.25">
      <c r="A1134" s="72"/>
      <c r="B1134" s="72"/>
      <c r="C1134" s="72"/>
    </row>
    <row r="1135" spans="1:3" x14ac:dyDescent="0.25">
      <c r="A1135" s="72"/>
      <c r="B1135" s="72"/>
      <c r="C1135" s="72"/>
    </row>
    <row r="1136" spans="1:3" x14ac:dyDescent="0.25">
      <c r="A1136" s="72"/>
      <c r="B1136" s="72"/>
      <c r="C1136" s="72"/>
    </row>
    <row r="1137" spans="1:3" x14ac:dyDescent="0.25">
      <c r="A1137" s="72"/>
      <c r="B1137" s="72"/>
      <c r="C1137" s="72"/>
    </row>
    <row r="1138" spans="1:3" x14ac:dyDescent="0.25">
      <c r="A1138" s="72"/>
      <c r="B1138" s="72"/>
      <c r="C1138" s="72"/>
    </row>
    <row r="1139" spans="1:3" x14ac:dyDescent="0.25">
      <c r="A1139" s="72"/>
      <c r="B1139" s="72"/>
      <c r="C1139" s="72"/>
    </row>
    <row r="1140" spans="1:3" x14ac:dyDescent="0.25">
      <c r="A1140" s="72"/>
      <c r="B1140" s="72"/>
      <c r="C1140" s="72"/>
    </row>
    <row r="1141" spans="1:3" x14ac:dyDescent="0.25">
      <c r="A1141" s="72"/>
      <c r="B1141" s="72"/>
      <c r="C1141" s="72"/>
    </row>
    <row r="1142" spans="1:3" x14ac:dyDescent="0.25">
      <c r="A1142" s="72"/>
      <c r="B1142" s="72"/>
      <c r="C1142" s="72"/>
    </row>
    <row r="1143" spans="1:3" x14ac:dyDescent="0.25">
      <c r="A1143" s="72"/>
      <c r="B1143" s="72"/>
      <c r="C1143" s="72"/>
    </row>
    <row r="1144" spans="1:3" x14ac:dyDescent="0.25">
      <c r="A1144" s="72"/>
      <c r="B1144" s="72"/>
      <c r="C1144" s="72"/>
    </row>
    <row r="1145" spans="1:3" x14ac:dyDescent="0.25">
      <c r="A1145" s="72"/>
      <c r="B1145" s="72"/>
      <c r="C1145" s="72"/>
    </row>
    <row r="1146" spans="1:3" x14ac:dyDescent="0.25">
      <c r="A1146" s="72"/>
      <c r="B1146" s="72"/>
      <c r="C1146" s="72"/>
    </row>
    <row r="1147" spans="1:3" x14ac:dyDescent="0.25">
      <c r="A1147" s="72"/>
      <c r="B1147" s="72"/>
      <c r="C1147" s="72"/>
    </row>
    <row r="1148" spans="1:3" x14ac:dyDescent="0.25">
      <c r="A1148" s="72"/>
      <c r="B1148" s="72"/>
      <c r="C1148" s="72"/>
    </row>
    <row r="1149" spans="1:3" x14ac:dyDescent="0.25">
      <c r="A1149" s="72"/>
      <c r="B1149" s="72"/>
      <c r="C1149" s="72"/>
    </row>
    <row r="1150" spans="1:3" x14ac:dyDescent="0.25">
      <c r="A1150" s="72"/>
      <c r="B1150" s="72"/>
      <c r="C1150" s="72"/>
    </row>
    <row r="1151" spans="1:3" x14ac:dyDescent="0.25">
      <c r="A1151" s="72"/>
      <c r="B1151" s="72"/>
      <c r="C1151" s="72"/>
    </row>
    <row r="1152" spans="1:3" x14ac:dyDescent="0.25">
      <c r="A1152" s="72"/>
      <c r="B1152" s="72"/>
      <c r="C1152" s="72"/>
    </row>
    <row r="1153" spans="1:3" x14ac:dyDescent="0.25">
      <c r="A1153" s="72"/>
      <c r="B1153" s="72"/>
      <c r="C1153" s="72"/>
    </row>
    <row r="1154" spans="1:3" x14ac:dyDescent="0.25">
      <c r="A1154" s="72"/>
      <c r="B1154" s="72"/>
      <c r="C1154" s="72"/>
    </row>
    <row r="1155" spans="1:3" x14ac:dyDescent="0.25">
      <c r="A1155" s="72"/>
      <c r="B1155" s="72"/>
      <c r="C1155" s="72"/>
    </row>
    <row r="1156" spans="1:3" x14ac:dyDescent="0.25">
      <c r="A1156" s="72"/>
      <c r="B1156" s="72"/>
      <c r="C1156" s="72"/>
    </row>
    <row r="1157" spans="1:3" x14ac:dyDescent="0.25">
      <c r="A1157" s="72"/>
      <c r="B1157" s="72"/>
      <c r="C1157" s="72"/>
    </row>
    <row r="1158" spans="1:3" x14ac:dyDescent="0.25">
      <c r="A1158" s="72"/>
      <c r="B1158" s="72"/>
      <c r="C1158" s="72"/>
    </row>
    <row r="1159" spans="1:3" x14ac:dyDescent="0.25">
      <c r="A1159" s="72"/>
      <c r="B1159" s="72"/>
      <c r="C1159" s="72"/>
    </row>
    <row r="1160" spans="1:3" x14ac:dyDescent="0.25">
      <c r="A1160" s="72"/>
      <c r="B1160" s="72"/>
      <c r="C1160" s="72"/>
    </row>
    <row r="1161" spans="1:3" x14ac:dyDescent="0.25">
      <c r="A1161" s="72"/>
      <c r="B1161" s="72"/>
      <c r="C1161" s="72"/>
    </row>
    <row r="1162" spans="1:3" x14ac:dyDescent="0.25">
      <c r="A1162" s="72"/>
      <c r="B1162" s="72"/>
      <c r="C1162" s="72"/>
    </row>
    <row r="1163" spans="1:3" x14ac:dyDescent="0.25">
      <c r="A1163" s="72"/>
      <c r="B1163" s="72"/>
      <c r="C1163" s="72"/>
    </row>
    <row r="1164" spans="1:3" x14ac:dyDescent="0.25">
      <c r="A1164" s="72"/>
      <c r="B1164" s="72"/>
      <c r="C1164" s="72"/>
    </row>
    <row r="1165" spans="1:3" x14ac:dyDescent="0.25">
      <c r="A1165" s="72"/>
      <c r="B1165" s="72"/>
      <c r="C1165" s="72"/>
    </row>
    <row r="1166" spans="1:3" x14ac:dyDescent="0.25">
      <c r="A1166" s="72"/>
      <c r="B1166" s="72"/>
      <c r="C1166" s="72"/>
    </row>
    <row r="1167" spans="1:3" x14ac:dyDescent="0.25">
      <c r="A1167" s="72"/>
      <c r="B1167" s="72"/>
      <c r="C1167" s="72"/>
    </row>
    <row r="1168" spans="1:3" x14ac:dyDescent="0.25">
      <c r="A1168" s="72"/>
      <c r="B1168" s="72"/>
      <c r="C1168" s="72"/>
    </row>
    <row r="1169" spans="1:3" x14ac:dyDescent="0.25">
      <c r="A1169" s="72"/>
      <c r="B1169" s="72"/>
      <c r="C1169" s="72"/>
    </row>
    <row r="1170" spans="1:3" x14ac:dyDescent="0.25">
      <c r="A1170" s="72"/>
      <c r="B1170" s="72"/>
      <c r="C1170" s="72"/>
    </row>
    <row r="1171" spans="1:3" x14ac:dyDescent="0.25">
      <c r="A1171" s="72"/>
      <c r="B1171" s="72"/>
      <c r="C1171" s="72"/>
    </row>
    <row r="1172" spans="1:3" x14ac:dyDescent="0.25">
      <c r="A1172" s="72"/>
      <c r="B1172" s="72"/>
      <c r="C1172" s="72"/>
    </row>
    <row r="1173" spans="1:3" x14ac:dyDescent="0.25">
      <c r="A1173" s="72"/>
      <c r="B1173" s="72"/>
      <c r="C1173" s="72"/>
    </row>
    <row r="1174" spans="1:3" x14ac:dyDescent="0.25">
      <c r="A1174" s="72"/>
      <c r="B1174" s="72"/>
      <c r="C1174" s="72"/>
    </row>
    <row r="1175" spans="1:3" x14ac:dyDescent="0.25">
      <c r="A1175" s="72"/>
      <c r="B1175" s="72"/>
      <c r="C1175" s="72"/>
    </row>
    <row r="1176" spans="1:3" x14ac:dyDescent="0.25">
      <c r="A1176" s="72"/>
      <c r="B1176" s="72"/>
      <c r="C1176" s="72"/>
    </row>
    <row r="1177" spans="1:3" x14ac:dyDescent="0.25">
      <c r="A1177" s="72"/>
      <c r="B1177" s="72"/>
      <c r="C1177" s="72"/>
    </row>
    <row r="1178" spans="1:3" x14ac:dyDescent="0.25">
      <c r="A1178" s="72"/>
      <c r="B1178" s="72"/>
      <c r="C1178" s="72"/>
    </row>
    <row r="1179" spans="1:3" x14ac:dyDescent="0.25">
      <c r="A1179" s="72"/>
      <c r="B1179" s="72"/>
      <c r="C1179" s="72"/>
    </row>
    <row r="1180" spans="1:3" x14ac:dyDescent="0.25">
      <c r="A1180" s="72"/>
      <c r="B1180" s="72"/>
      <c r="C1180" s="72"/>
    </row>
    <row r="1181" spans="1:3" x14ac:dyDescent="0.25">
      <c r="A1181" s="72"/>
      <c r="B1181" s="72"/>
      <c r="C1181" s="72"/>
    </row>
    <row r="1182" spans="1:3" x14ac:dyDescent="0.25">
      <c r="A1182" s="72"/>
      <c r="B1182" s="72"/>
      <c r="C1182" s="72"/>
    </row>
    <row r="1183" spans="1:3" x14ac:dyDescent="0.25">
      <c r="A1183" s="72"/>
      <c r="B1183" s="72"/>
      <c r="C1183" s="72"/>
    </row>
    <row r="1184" spans="1:3" x14ac:dyDescent="0.25">
      <c r="A1184" s="72"/>
      <c r="B1184" s="72"/>
      <c r="C1184" s="72"/>
    </row>
    <row r="1185" spans="1:3" x14ac:dyDescent="0.25">
      <c r="A1185" s="72"/>
      <c r="B1185" s="72"/>
      <c r="C1185" s="72"/>
    </row>
    <row r="1186" spans="1:3" x14ac:dyDescent="0.25">
      <c r="A1186" s="72"/>
      <c r="B1186" s="72"/>
      <c r="C1186" s="72"/>
    </row>
    <row r="1187" spans="1:3" x14ac:dyDescent="0.25">
      <c r="A1187" s="72"/>
      <c r="B1187" s="72"/>
      <c r="C1187" s="72"/>
    </row>
    <row r="1188" spans="1:3" x14ac:dyDescent="0.25">
      <c r="A1188" s="72"/>
      <c r="B1188" s="72"/>
      <c r="C1188" s="72"/>
    </row>
    <row r="1189" spans="1:3" x14ac:dyDescent="0.25">
      <c r="A1189" s="72"/>
      <c r="B1189" s="72"/>
      <c r="C1189" s="72"/>
    </row>
    <row r="1190" spans="1:3" x14ac:dyDescent="0.25">
      <c r="A1190" s="72"/>
      <c r="B1190" s="72"/>
      <c r="C1190" s="72"/>
    </row>
    <row r="1191" spans="1:3" x14ac:dyDescent="0.25">
      <c r="A1191" s="72"/>
      <c r="B1191" s="72"/>
      <c r="C1191" s="72"/>
    </row>
    <row r="1192" spans="1:3" x14ac:dyDescent="0.25">
      <c r="A1192" s="72"/>
      <c r="B1192" s="72"/>
      <c r="C1192" s="72"/>
    </row>
    <row r="1193" spans="1:3" x14ac:dyDescent="0.25">
      <c r="A1193" s="72"/>
      <c r="B1193" s="72"/>
      <c r="C1193" s="72"/>
    </row>
    <row r="1194" spans="1:3" x14ac:dyDescent="0.25">
      <c r="A1194" s="72"/>
      <c r="B1194" s="72"/>
      <c r="C1194" s="72"/>
    </row>
    <row r="1195" spans="1:3" x14ac:dyDescent="0.25">
      <c r="A1195" s="72"/>
      <c r="B1195" s="72"/>
      <c r="C1195" s="72"/>
    </row>
    <row r="1196" spans="1:3" x14ac:dyDescent="0.25">
      <c r="A1196" s="72"/>
      <c r="B1196" s="72"/>
      <c r="C1196" s="72"/>
    </row>
    <row r="1197" spans="1:3" x14ac:dyDescent="0.25">
      <c r="A1197" s="72"/>
      <c r="B1197" s="72"/>
      <c r="C1197" s="72"/>
    </row>
    <row r="1198" spans="1:3" x14ac:dyDescent="0.25">
      <c r="A1198" s="72"/>
      <c r="B1198" s="72"/>
      <c r="C1198" s="72"/>
    </row>
    <row r="1199" spans="1:3" x14ac:dyDescent="0.25">
      <c r="A1199" s="72"/>
      <c r="B1199" s="72"/>
      <c r="C1199" s="72"/>
    </row>
    <row r="1200" spans="1:3" x14ac:dyDescent="0.25">
      <c r="A1200" s="72"/>
      <c r="B1200" s="72"/>
      <c r="C1200" s="72"/>
    </row>
    <row r="1201" spans="1:3" x14ac:dyDescent="0.25">
      <c r="A1201" s="72"/>
      <c r="B1201" s="72"/>
      <c r="C1201" s="72"/>
    </row>
    <row r="1202" spans="1:3" x14ac:dyDescent="0.25">
      <c r="A1202" s="72"/>
      <c r="B1202" s="72"/>
      <c r="C1202" s="72"/>
    </row>
    <row r="1203" spans="1:3" x14ac:dyDescent="0.25">
      <c r="A1203" s="72"/>
      <c r="B1203" s="72"/>
      <c r="C1203" s="72"/>
    </row>
    <row r="1204" spans="1:3" x14ac:dyDescent="0.25">
      <c r="A1204" s="72"/>
      <c r="B1204" s="72"/>
      <c r="C1204" s="72"/>
    </row>
    <row r="1205" spans="1:3" x14ac:dyDescent="0.25">
      <c r="A1205" s="72"/>
      <c r="B1205" s="72"/>
      <c r="C1205" s="72"/>
    </row>
    <row r="1206" spans="1:3" x14ac:dyDescent="0.25">
      <c r="A1206" s="72"/>
      <c r="B1206" s="72"/>
      <c r="C1206" s="72"/>
    </row>
    <row r="1207" spans="1:3" x14ac:dyDescent="0.25">
      <c r="A1207" s="72"/>
      <c r="B1207" s="72"/>
      <c r="C1207" s="72"/>
    </row>
    <row r="1208" spans="1:3" x14ac:dyDescent="0.25">
      <c r="A1208" s="72"/>
      <c r="B1208" s="72"/>
      <c r="C1208" s="72"/>
    </row>
    <row r="1209" spans="1:3" x14ac:dyDescent="0.25">
      <c r="A1209" s="72"/>
      <c r="B1209" s="72"/>
      <c r="C1209" s="72"/>
    </row>
    <row r="1210" spans="1:3" x14ac:dyDescent="0.25">
      <c r="A1210" s="72"/>
      <c r="B1210" s="72"/>
      <c r="C1210" s="72"/>
    </row>
    <row r="1211" spans="1:3" x14ac:dyDescent="0.25">
      <c r="A1211" s="72"/>
      <c r="B1211" s="72"/>
      <c r="C1211" s="72"/>
    </row>
    <row r="1212" spans="1:3" x14ac:dyDescent="0.25">
      <c r="A1212" s="72"/>
      <c r="B1212" s="72"/>
      <c r="C1212" s="72"/>
    </row>
    <row r="1213" spans="1:3" x14ac:dyDescent="0.25">
      <c r="A1213" s="72"/>
      <c r="B1213" s="72"/>
      <c r="C1213" s="72"/>
    </row>
    <row r="1214" spans="1:3" x14ac:dyDescent="0.25">
      <c r="A1214" s="72"/>
      <c r="B1214" s="72"/>
      <c r="C1214" s="72"/>
    </row>
    <row r="1215" spans="1:3" x14ac:dyDescent="0.25">
      <c r="A1215" s="72"/>
      <c r="B1215" s="72"/>
      <c r="C1215" s="72"/>
    </row>
    <row r="1216" spans="1:3" x14ac:dyDescent="0.25">
      <c r="A1216" s="72"/>
      <c r="B1216" s="72"/>
      <c r="C1216" s="72"/>
    </row>
    <row r="1217" spans="1:3" x14ac:dyDescent="0.25">
      <c r="A1217" s="72"/>
      <c r="B1217" s="72"/>
      <c r="C1217" s="72"/>
    </row>
    <row r="1218" spans="1:3" x14ac:dyDescent="0.25">
      <c r="A1218" s="72"/>
      <c r="B1218" s="72"/>
      <c r="C1218" s="72"/>
    </row>
    <row r="1219" spans="1:3" x14ac:dyDescent="0.25">
      <c r="A1219" s="72"/>
      <c r="B1219" s="72"/>
      <c r="C1219" s="72"/>
    </row>
    <row r="1220" spans="1:3" x14ac:dyDescent="0.25">
      <c r="A1220" s="72"/>
      <c r="B1220" s="72"/>
      <c r="C1220" s="72"/>
    </row>
    <row r="1221" spans="1:3" x14ac:dyDescent="0.25">
      <c r="A1221" s="72"/>
      <c r="B1221" s="72"/>
      <c r="C1221" s="72"/>
    </row>
    <row r="1222" spans="1:3" x14ac:dyDescent="0.25">
      <c r="A1222" s="72"/>
      <c r="B1222" s="72"/>
      <c r="C1222" s="72"/>
    </row>
    <row r="1223" spans="1:3" x14ac:dyDescent="0.25">
      <c r="A1223" s="72"/>
      <c r="B1223" s="72"/>
      <c r="C1223" s="72"/>
    </row>
    <row r="1224" spans="1:3" x14ac:dyDescent="0.25">
      <c r="A1224" s="72"/>
      <c r="B1224" s="72"/>
      <c r="C1224" s="72"/>
    </row>
    <row r="1225" spans="1:3" x14ac:dyDescent="0.25">
      <c r="A1225" s="72"/>
      <c r="B1225" s="72"/>
      <c r="C1225" s="72"/>
    </row>
    <row r="1226" spans="1:3" x14ac:dyDescent="0.25">
      <c r="A1226" s="72"/>
      <c r="B1226" s="72"/>
      <c r="C1226" s="72"/>
    </row>
    <row r="1227" spans="1:3" x14ac:dyDescent="0.25">
      <c r="A1227" s="72"/>
      <c r="B1227" s="72"/>
      <c r="C1227" s="72"/>
    </row>
    <row r="1228" spans="1:3" x14ac:dyDescent="0.25">
      <c r="A1228" s="72"/>
      <c r="B1228" s="72"/>
      <c r="C1228" s="72"/>
    </row>
    <row r="1229" spans="1:3" x14ac:dyDescent="0.25">
      <c r="A1229" s="72"/>
      <c r="B1229" s="72"/>
      <c r="C1229" s="72"/>
    </row>
    <row r="1230" spans="1:3" x14ac:dyDescent="0.25">
      <c r="A1230" s="72"/>
      <c r="B1230" s="72"/>
      <c r="C1230" s="72"/>
    </row>
    <row r="1231" spans="1:3" x14ac:dyDescent="0.25">
      <c r="A1231" s="72"/>
      <c r="B1231" s="72"/>
      <c r="C1231" s="72"/>
    </row>
    <row r="1232" spans="1:3" x14ac:dyDescent="0.25">
      <c r="A1232" s="72"/>
      <c r="B1232" s="72"/>
      <c r="C1232" s="72"/>
    </row>
    <row r="1233" spans="1:3" x14ac:dyDescent="0.25">
      <c r="A1233" s="72"/>
      <c r="B1233" s="72"/>
      <c r="C1233" s="72"/>
    </row>
    <row r="1234" spans="1:3" x14ac:dyDescent="0.25">
      <c r="A1234" s="72"/>
      <c r="B1234" s="72"/>
      <c r="C1234" s="72"/>
    </row>
    <row r="1235" spans="1:3" x14ac:dyDescent="0.25">
      <c r="A1235" s="72"/>
      <c r="B1235" s="72"/>
      <c r="C1235" s="72"/>
    </row>
    <row r="1236" spans="1:3" x14ac:dyDescent="0.25">
      <c r="A1236" s="72"/>
      <c r="B1236" s="72"/>
      <c r="C1236" s="72"/>
    </row>
    <row r="1237" spans="1:3" x14ac:dyDescent="0.25">
      <c r="A1237" s="72"/>
      <c r="B1237" s="72"/>
      <c r="C1237" s="72"/>
    </row>
    <row r="1238" spans="1:3" x14ac:dyDescent="0.25">
      <c r="A1238" s="72"/>
      <c r="B1238" s="72"/>
      <c r="C1238" s="72"/>
    </row>
    <row r="1239" spans="1:3" x14ac:dyDescent="0.25">
      <c r="A1239" s="72"/>
      <c r="B1239" s="72"/>
      <c r="C1239" s="72"/>
    </row>
    <row r="1240" spans="1:3" x14ac:dyDescent="0.25">
      <c r="A1240" s="72"/>
      <c r="B1240" s="72"/>
      <c r="C1240" s="72"/>
    </row>
    <row r="1241" spans="1:3" x14ac:dyDescent="0.25">
      <c r="A1241" s="72"/>
      <c r="B1241" s="72"/>
      <c r="C1241" s="72"/>
    </row>
    <row r="1242" spans="1:3" x14ac:dyDescent="0.25">
      <c r="A1242" s="72"/>
      <c r="B1242" s="72"/>
      <c r="C1242" s="72"/>
    </row>
    <row r="1243" spans="1:3" x14ac:dyDescent="0.25">
      <c r="A1243" s="72"/>
      <c r="B1243" s="72"/>
      <c r="C1243" s="72"/>
    </row>
    <row r="1244" spans="1:3" x14ac:dyDescent="0.25">
      <c r="A1244" s="72"/>
      <c r="B1244" s="72"/>
      <c r="C1244" s="72"/>
    </row>
    <row r="1245" spans="1:3" x14ac:dyDescent="0.25">
      <c r="A1245" s="72"/>
      <c r="B1245" s="72"/>
      <c r="C1245" s="72"/>
    </row>
    <row r="1246" spans="1:3" x14ac:dyDescent="0.25">
      <c r="A1246" s="72"/>
      <c r="B1246" s="72"/>
      <c r="C1246" s="72"/>
    </row>
    <row r="1247" spans="1:3" x14ac:dyDescent="0.25">
      <c r="A1247" s="72"/>
      <c r="B1247" s="72"/>
      <c r="C1247" s="72"/>
    </row>
    <row r="1248" spans="1:3" x14ac:dyDescent="0.25">
      <c r="A1248" s="72"/>
      <c r="B1248" s="72"/>
      <c r="C1248" s="72"/>
    </row>
    <row r="1249" spans="1:3" x14ac:dyDescent="0.25">
      <c r="A1249" s="72"/>
      <c r="B1249" s="72"/>
      <c r="C1249" s="72"/>
    </row>
    <row r="1250" spans="1:3" x14ac:dyDescent="0.25">
      <c r="A1250" s="72"/>
      <c r="B1250" s="72"/>
      <c r="C1250" s="72"/>
    </row>
    <row r="1251" spans="1:3" x14ac:dyDescent="0.25">
      <c r="A1251" s="72"/>
      <c r="B1251" s="72"/>
      <c r="C1251" s="72"/>
    </row>
    <row r="1252" spans="1:3" x14ac:dyDescent="0.25">
      <c r="A1252" s="72"/>
      <c r="B1252" s="72"/>
      <c r="C1252" s="72"/>
    </row>
    <row r="1253" spans="1:3" x14ac:dyDescent="0.25">
      <c r="A1253" s="72"/>
      <c r="B1253" s="72"/>
      <c r="C1253" s="72"/>
    </row>
    <row r="1254" spans="1:3" x14ac:dyDescent="0.25">
      <c r="A1254" s="72"/>
      <c r="B1254" s="72"/>
      <c r="C1254" s="72"/>
    </row>
    <row r="1255" spans="1:3" x14ac:dyDescent="0.25">
      <c r="A1255" s="72"/>
      <c r="B1255" s="72"/>
      <c r="C1255" s="72"/>
    </row>
    <row r="1256" spans="1:3" x14ac:dyDescent="0.25">
      <c r="A1256" s="72"/>
      <c r="B1256" s="72"/>
      <c r="C1256" s="72"/>
    </row>
    <row r="1257" spans="1:3" x14ac:dyDescent="0.25">
      <c r="A1257" s="72"/>
      <c r="B1257" s="72"/>
      <c r="C1257" s="72"/>
    </row>
    <row r="1258" spans="1:3" x14ac:dyDescent="0.25">
      <c r="A1258" s="72"/>
      <c r="B1258" s="72"/>
      <c r="C1258" s="72"/>
    </row>
    <row r="1259" spans="1:3" x14ac:dyDescent="0.25">
      <c r="A1259" s="72"/>
      <c r="B1259" s="72"/>
      <c r="C1259" s="72"/>
    </row>
    <row r="1260" spans="1:3" x14ac:dyDescent="0.25">
      <c r="A1260" s="72"/>
      <c r="B1260" s="72"/>
      <c r="C1260" s="72"/>
    </row>
    <row r="1261" spans="1:3" x14ac:dyDescent="0.25">
      <c r="A1261" s="72"/>
      <c r="B1261" s="72"/>
      <c r="C1261" s="72"/>
    </row>
    <row r="1262" spans="1:3" x14ac:dyDescent="0.25">
      <c r="A1262" s="72"/>
      <c r="B1262" s="72"/>
      <c r="C1262" s="72"/>
    </row>
    <row r="1263" spans="1:3" x14ac:dyDescent="0.25">
      <c r="A1263" s="72"/>
      <c r="B1263" s="72"/>
      <c r="C1263" s="72"/>
    </row>
    <row r="1264" spans="1:3" x14ac:dyDescent="0.25">
      <c r="A1264" s="72"/>
      <c r="B1264" s="72"/>
      <c r="C1264" s="72"/>
    </row>
    <row r="1265" spans="1:3" x14ac:dyDescent="0.25">
      <c r="A1265" s="72"/>
      <c r="B1265" s="72"/>
      <c r="C1265" s="72"/>
    </row>
    <row r="1266" spans="1:3" x14ac:dyDescent="0.25">
      <c r="A1266" s="72"/>
      <c r="B1266" s="72"/>
      <c r="C1266" s="72"/>
    </row>
    <row r="1267" spans="1:3" x14ac:dyDescent="0.25">
      <c r="A1267" s="72"/>
      <c r="B1267" s="72"/>
      <c r="C1267" s="72"/>
    </row>
    <row r="1268" spans="1:3" x14ac:dyDescent="0.25">
      <c r="A1268" s="72"/>
      <c r="B1268" s="72"/>
      <c r="C1268" s="72"/>
    </row>
    <row r="1269" spans="1:3" x14ac:dyDescent="0.25">
      <c r="A1269" s="72"/>
      <c r="B1269" s="72"/>
      <c r="C1269" s="72"/>
    </row>
    <row r="1270" spans="1:3" x14ac:dyDescent="0.25">
      <c r="A1270" s="72"/>
      <c r="B1270" s="72"/>
      <c r="C1270" s="72"/>
    </row>
    <row r="1271" spans="1:3" x14ac:dyDescent="0.25">
      <c r="A1271" s="72"/>
      <c r="B1271" s="72"/>
      <c r="C1271" s="72"/>
    </row>
    <row r="1272" spans="1:3" x14ac:dyDescent="0.25">
      <c r="A1272" s="72"/>
      <c r="B1272" s="72"/>
      <c r="C1272" s="72"/>
    </row>
    <row r="1273" spans="1:3" x14ac:dyDescent="0.25">
      <c r="A1273" s="72"/>
      <c r="B1273" s="72"/>
      <c r="C1273" s="72"/>
    </row>
    <row r="1274" spans="1:3" x14ac:dyDescent="0.25">
      <c r="A1274" s="72"/>
      <c r="B1274" s="72"/>
      <c r="C1274" s="72"/>
    </row>
    <row r="1275" spans="1:3" x14ac:dyDescent="0.25">
      <c r="A1275" s="72"/>
      <c r="B1275" s="72"/>
      <c r="C1275" s="72"/>
    </row>
    <row r="1276" spans="1:3" x14ac:dyDescent="0.25">
      <c r="A1276" s="72"/>
      <c r="B1276" s="72"/>
      <c r="C1276" s="72"/>
    </row>
    <row r="1277" spans="1:3" x14ac:dyDescent="0.25">
      <c r="A1277" s="72"/>
      <c r="B1277" s="72"/>
      <c r="C1277" s="72"/>
    </row>
    <row r="1278" spans="1:3" x14ac:dyDescent="0.25">
      <c r="A1278" s="72"/>
      <c r="B1278" s="72"/>
      <c r="C1278" s="72"/>
    </row>
    <row r="1279" spans="1:3" x14ac:dyDescent="0.25">
      <c r="A1279" s="72"/>
      <c r="B1279" s="72"/>
      <c r="C1279" s="72"/>
    </row>
    <row r="1280" spans="1:3" x14ac:dyDescent="0.25">
      <c r="A1280" s="72"/>
      <c r="B1280" s="72"/>
      <c r="C1280" s="72"/>
    </row>
    <row r="1281" spans="1:3" x14ac:dyDescent="0.25">
      <c r="A1281" s="72"/>
      <c r="B1281" s="72"/>
      <c r="C1281" s="72"/>
    </row>
    <row r="1282" spans="1:3" x14ac:dyDescent="0.25">
      <c r="A1282" s="72"/>
      <c r="B1282" s="72"/>
      <c r="C1282" s="72"/>
    </row>
    <row r="1283" spans="1:3" x14ac:dyDescent="0.25">
      <c r="A1283" s="72"/>
      <c r="B1283" s="72"/>
      <c r="C1283" s="72"/>
    </row>
    <row r="1284" spans="1:3" x14ac:dyDescent="0.25">
      <c r="A1284" s="72"/>
      <c r="B1284" s="72"/>
      <c r="C1284" s="72"/>
    </row>
    <row r="1285" spans="1:3" x14ac:dyDescent="0.25">
      <c r="A1285" s="72"/>
      <c r="B1285" s="72"/>
      <c r="C1285" s="72"/>
    </row>
    <row r="1286" spans="1:3" x14ac:dyDescent="0.25">
      <c r="A1286" s="72"/>
      <c r="B1286" s="72"/>
      <c r="C1286" s="72"/>
    </row>
    <row r="1287" spans="1:3" x14ac:dyDescent="0.25">
      <c r="A1287" s="72"/>
      <c r="B1287" s="72"/>
      <c r="C1287" s="72"/>
    </row>
    <row r="1288" spans="1:3" x14ac:dyDescent="0.25">
      <c r="A1288" s="72"/>
      <c r="B1288" s="72"/>
      <c r="C1288" s="72"/>
    </row>
    <row r="1289" spans="1:3" x14ac:dyDescent="0.25">
      <c r="A1289" s="72"/>
      <c r="B1289" s="72"/>
      <c r="C1289" s="72"/>
    </row>
    <row r="1290" spans="1:3" x14ac:dyDescent="0.25">
      <c r="A1290" s="72"/>
      <c r="B1290" s="72"/>
      <c r="C1290" s="72"/>
    </row>
    <row r="1291" spans="1:3" x14ac:dyDescent="0.25">
      <c r="A1291" s="72"/>
      <c r="B1291" s="72"/>
      <c r="C1291" s="72"/>
    </row>
    <row r="1292" spans="1:3" x14ac:dyDescent="0.25">
      <c r="A1292" s="72"/>
      <c r="B1292" s="72"/>
      <c r="C1292" s="72"/>
    </row>
    <row r="1293" spans="1:3" x14ac:dyDescent="0.25">
      <c r="A1293" s="72"/>
      <c r="B1293" s="72"/>
      <c r="C1293" s="72"/>
    </row>
    <row r="1294" spans="1:3" x14ac:dyDescent="0.25">
      <c r="A1294" s="72"/>
      <c r="B1294" s="72"/>
      <c r="C1294" s="72"/>
    </row>
    <row r="1295" spans="1:3" x14ac:dyDescent="0.25">
      <c r="A1295" s="72"/>
      <c r="B1295" s="72"/>
      <c r="C1295" s="72"/>
    </row>
    <row r="1296" spans="1:3" x14ac:dyDescent="0.25">
      <c r="A1296" s="72"/>
      <c r="B1296" s="72"/>
      <c r="C1296" s="72"/>
    </row>
    <row r="1297" spans="1:3" x14ac:dyDescent="0.25">
      <c r="A1297" s="72"/>
      <c r="B1297" s="72"/>
      <c r="C1297" s="72"/>
    </row>
    <row r="1298" spans="1:3" x14ac:dyDescent="0.25">
      <c r="A1298" s="72"/>
      <c r="B1298" s="72"/>
      <c r="C1298" s="72"/>
    </row>
    <row r="1299" spans="1:3" x14ac:dyDescent="0.25">
      <c r="A1299" s="72"/>
      <c r="B1299" s="72"/>
      <c r="C1299" s="72"/>
    </row>
    <row r="1300" spans="1:3" x14ac:dyDescent="0.25">
      <c r="A1300" s="72"/>
      <c r="B1300" s="72"/>
      <c r="C1300" s="72"/>
    </row>
    <row r="1301" spans="1:3" x14ac:dyDescent="0.25">
      <c r="A1301" s="72"/>
      <c r="B1301" s="72"/>
      <c r="C1301" s="72"/>
    </row>
    <row r="1302" spans="1:3" x14ac:dyDescent="0.25">
      <c r="A1302" s="72"/>
      <c r="B1302" s="72"/>
      <c r="C1302" s="72"/>
    </row>
    <row r="1303" spans="1:3" x14ac:dyDescent="0.25">
      <c r="A1303" s="72"/>
      <c r="B1303" s="72"/>
      <c r="C1303" s="72"/>
    </row>
    <row r="1304" spans="1:3" x14ac:dyDescent="0.25">
      <c r="A1304" s="72"/>
      <c r="B1304" s="72"/>
      <c r="C1304" s="72"/>
    </row>
    <row r="1305" spans="1:3" x14ac:dyDescent="0.25">
      <c r="A1305" s="72"/>
      <c r="B1305" s="72"/>
      <c r="C1305" s="72"/>
    </row>
    <row r="1306" spans="1:3" x14ac:dyDescent="0.25">
      <c r="A1306" s="72"/>
      <c r="B1306" s="72"/>
      <c r="C1306" s="72"/>
    </row>
    <row r="1307" spans="1:3" x14ac:dyDescent="0.25">
      <c r="A1307" s="72"/>
      <c r="B1307" s="72"/>
      <c r="C1307" s="72"/>
    </row>
    <row r="1308" spans="1:3" x14ac:dyDescent="0.25">
      <c r="A1308" s="72"/>
      <c r="B1308" s="72"/>
      <c r="C1308" s="72"/>
    </row>
    <row r="1309" spans="1:3" x14ac:dyDescent="0.25">
      <c r="A1309" s="72"/>
      <c r="B1309" s="72"/>
      <c r="C1309" s="72"/>
    </row>
    <row r="1310" spans="1:3" x14ac:dyDescent="0.25">
      <c r="A1310" s="72"/>
      <c r="B1310" s="72"/>
      <c r="C1310" s="72"/>
    </row>
    <row r="1311" spans="1:3" x14ac:dyDescent="0.25">
      <c r="A1311" s="72"/>
      <c r="B1311" s="72"/>
      <c r="C1311" s="72"/>
    </row>
    <row r="1312" spans="1:3" x14ac:dyDescent="0.25">
      <c r="A1312" s="72"/>
      <c r="B1312" s="72"/>
      <c r="C1312" s="72"/>
    </row>
    <row r="1313" spans="1:3" x14ac:dyDescent="0.25">
      <c r="A1313" s="72"/>
      <c r="B1313" s="72"/>
      <c r="C1313" s="72"/>
    </row>
    <row r="1314" spans="1:3" x14ac:dyDescent="0.25">
      <c r="A1314" s="72"/>
      <c r="B1314" s="72"/>
      <c r="C1314" s="72"/>
    </row>
    <row r="1315" spans="1:3" x14ac:dyDescent="0.25">
      <c r="A1315" s="72"/>
      <c r="B1315" s="72"/>
      <c r="C1315" s="72"/>
    </row>
    <row r="1316" spans="1:3" x14ac:dyDescent="0.25">
      <c r="A1316" s="72"/>
      <c r="B1316" s="72"/>
      <c r="C1316" s="72"/>
    </row>
    <row r="1317" spans="1:3" x14ac:dyDescent="0.25">
      <c r="A1317" s="72"/>
      <c r="B1317" s="72"/>
      <c r="C1317" s="72"/>
    </row>
    <row r="1318" spans="1:3" x14ac:dyDescent="0.25">
      <c r="A1318" s="72"/>
      <c r="B1318" s="72"/>
      <c r="C1318" s="72"/>
    </row>
    <row r="1319" spans="1:3" x14ac:dyDescent="0.25">
      <c r="A1319" s="72"/>
      <c r="B1319" s="72"/>
      <c r="C1319" s="72"/>
    </row>
    <row r="1320" spans="1:3" x14ac:dyDescent="0.25">
      <c r="A1320" s="72"/>
      <c r="B1320" s="72"/>
      <c r="C1320" s="72"/>
    </row>
    <row r="1321" spans="1:3" x14ac:dyDescent="0.25">
      <c r="A1321" s="72"/>
      <c r="B1321" s="72"/>
      <c r="C1321" s="72"/>
    </row>
    <row r="1322" spans="1:3" x14ac:dyDescent="0.25">
      <c r="A1322" s="72"/>
      <c r="B1322" s="72"/>
      <c r="C1322" s="72"/>
    </row>
    <row r="1323" spans="1:3" x14ac:dyDescent="0.25">
      <c r="A1323" s="72"/>
      <c r="B1323" s="72"/>
      <c r="C1323" s="72"/>
    </row>
    <row r="1324" spans="1:3" x14ac:dyDescent="0.25">
      <c r="A1324" s="72"/>
      <c r="B1324" s="72"/>
      <c r="C1324" s="72"/>
    </row>
    <row r="1325" spans="1:3" x14ac:dyDescent="0.25">
      <c r="A1325" s="72"/>
      <c r="B1325" s="72"/>
      <c r="C1325" s="72"/>
    </row>
    <row r="1326" spans="1:3" x14ac:dyDescent="0.25">
      <c r="A1326" s="72"/>
      <c r="B1326" s="72"/>
      <c r="C1326" s="72"/>
    </row>
    <row r="1327" spans="1:3" x14ac:dyDescent="0.25">
      <c r="A1327" s="72"/>
      <c r="B1327" s="72"/>
      <c r="C1327" s="72"/>
    </row>
    <row r="1328" spans="1:3" x14ac:dyDescent="0.25">
      <c r="A1328" s="72"/>
      <c r="B1328" s="72"/>
      <c r="C1328" s="72"/>
    </row>
    <row r="1329" spans="1:3" x14ac:dyDescent="0.25">
      <c r="A1329" s="72"/>
      <c r="B1329" s="72"/>
      <c r="C1329" s="72"/>
    </row>
    <row r="1330" spans="1:3" x14ac:dyDescent="0.25">
      <c r="A1330" s="72"/>
      <c r="B1330" s="72"/>
      <c r="C1330" s="72"/>
    </row>
    <row r="1331" spans="1:3" x14ac:dyDescent="0.25">
      <c r="A1331" s="72"/>
      <c r="B1331" s="72"/>
      <c r="C1331" s="72"/>
    </row>
    <row r="1332" spans="1:3" x14ac:dyDescent="0.25">
      <c r="A1332" s="72"/>
      <c r="B1332" s="72"/>
      <c r="C1332" s="72"/>
    </row>
    <row r="1333" spans="1:3" x14ac:dyDescent="0.25">
      <c r="A1333" s="72"/>
      <c r="B1333" s="72"/>
      <c r="C1333" s="72"/>
    </row>
    <row r="1334" spans="1:3" x14ac:dyDescent="0.25">
      <c r="A1334" s="72"/>
      <c r="B1334" s="72"/>
      <c r="C1334" s="72"/>
    </row>
    <row r="1335" spans="1:3" x14ac:dyDescent="0.25">
      <c r="A1335" s="72"/>
      <c r="B1335" s="72"/>
      <c r="C1335" s="72"/>
    </row>
    <row r="1336" spans="1:3" x14ac:dyDescent="0.25">
      <c r="A1336" s="72"/>
      <c r="B1336" s="72"/>
      <c r="C1336" s="72"/>
    </row>
    <row r="1337" spans="1:3" x14ac:dyDescent="0.25">
      <c r="A1337" s="72"/>
      <c r="B1337" s="72"/>
      <c r="C1337" s="72"/>
    </row>
    <row r="1338" spans="1:3" x14ac:dyDescent="0.25">
      <c r="A1338" s="72"/>
      <c r="B1338" s="72"/>
      <c r="C1338" s="72"/>
    </row>
    <row r="1339" spans="1:3" x14ac:dyDescent="0.25">
      <c r="A1339" s="72"/>
      <c r="B1339" s="72"/>
      <c r="C1339" s="72"/>
    </row>
    <row r="1340" spans="1:3" x14ac:dyDescent="0.25">
      <c r="A1340" s="72"/>
      <c r="B1340" s="72"/>
      <c r="C1340" s="72"/>
    </row>
    <row r="1341" spans="1:3" x14ac:dyDescent="0.25">
      <c r="A1341" s="72"/>
      <c r="B1341" s="72"/>
      <c r="C1341" s="72"/>
    </row>
    <row r="1342" spans="1:3" x14ac:dyDescent="0.25">
      <c r="A1342" s="72"/>
      <c r="B1342" s="72"/>
      <c r="C1342" s="72"/>
    </row>
    <row r="1343" spans="1:3" x14ac:dyDescent="0.25">
      <c r="A1343" s="72"/>
      <c r="B1343" s="72"/>
      <c r="C1343" s="72"/>
    </row>
    <row r="1344" spans="1:3" x14ac:dyDescent="0.25">
      <c r="A1344" s="72"/>
      <c r="B1344" s="72"/>
      <c r="C1344" s="72"/>
    </row>
    <row r="1345" spans="1:3" x14ac:dyDescent="0.25">
      <c r="A1345" s="72"/>
      <c r="B1345" s="72"/>
      <c r="C1345" s="72"/>
    </row>
    <row r="1346" spans="1:3" x14ac:dyDescent="0.25">
      <c r="A1346" s="72"/>
      <c r="B1346" s="72"/>
      <c r="C1346" s="72"/>
    </row>
  </sheetData>
  <mergeCells count="2">
    <mergeCell ref="E44:M44"/>
    <mergeCell ref="A1:H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5AEB-6249-9242-B08E-5E5957CC59D0}">
  <dimension ref="A1:M68"/>
  <sheetViews>
    <sheetView topLeftCell="C24" workbookViewId="0">
      <selection sqref="A1:XFD1"/>
    </sheetView>
  </sheetViews>
  <sheetFormatPr baseColWidth="10" defaultRowHeight="19" x14ac:dyDescent="0.25"/>
  <cols>
    <col min="1" max="1" width="15.5" style="9" bestFit="1" customWidth="1"/>
    <col min="2" max="2" width="25.83203125" style="9" bestFit="1" customWidth="1"/>
    <col min="3" max="3" width="28.5" style="9" bestFit="1" customWidth="1"/>
    <col min="4" max="4" width="10.83203125" style="9"/>
    <col min="5" max="5" width="23.83203125" style="9" bestFit="1" customWidth="1"/>
    <col min="6" max="6" width="17.33203125" style="9" bestFit="1" customWidth="1"/>
    <col min="7" max="7" width="14.1640625" style="9" bestFit="1" customWidth="1"/>
    <col min="8" max="9" width="10.83203125" style="9"/>
    <col min="10" max="11" width="13.6640625" style="9" bestFit="1" customWidth="1"/>
    <col min="12" max="12" width="14.1640625" style="9" bestFit="1" customWidth="1"/>
    <col min="13" max="13" width="15.1640625" style="9" bestFit="1" customWidth="1"/>
    <col min="14" max="16384" width="10.83203125" style="9"/>
  </cols>
  <sheetData>
    <row r="1" spans="1:8" ht="25" thickBot="1" x14ac:dyDescent="0.35">
      <c r="A1" s="123" t="s">
        <v>36323</v>
      </c>
      <c r="B1" s="123"/>
      <c r="C1" s="123"/>
      <c r="D1" s="123"/>
      <c r="E1" s="123"/>
      <c r="F1" s="123"/>
      <c r="G1" s="123"/>
      <c r="H1" s="123"/>
    </row>
    <row r="2" spans="1:8" ht="21" thickTop="1" thickBot="1" x14ac:dyDescent="0.3"/>
    <row r="3" spans="1:8" ht="20" thickBot="1" x14ac:dyDescent="0.3">
      <c r="A3" s="17" t="s">
        <v>36221</v>
      </c>
      <c r="B3" s="25" t="s">
        <v>36291</v>
      </c>
      <c r="C3" s="25" t="s">
        <v>36292</v>
      </c>
      <c r="E3" s="64" t="s">
        <v>36264</v>
      </c>
      <c r="F3" s="91" t="s">
        <v>36293</v>
      </c>
    </row>
    <row r="4" spans="1:8" x14ac:dyDescent="0.25">
      <c r="A4" s="13">
        <v>44225</v>
      </c>
      <c r="B4" s="26">
        <v>0</v>
      </c>
      <c r="C4" s="26">
        <v>0</v>
      </c>
    </row>
    <row r="5" spans="1:8" x14ac:dyDescent="0.25">
      <c r="A5" s="13">
        <v>44253</v>
      </c>
      <c r="B5" s="26">
        <v>4.1180619190723739E-3</v>
      </c>
      <c r="C5" s="26">
        <v>2.6091451377448505E-2</v>
      </c>
    </row>
    <row r="6" spans="1:8" x14ac:dyDescent="0.25">
      <c r="A6" s="13">
        <v>44286</v>
      </c>
      <c r="B6" s="26">
        <v>1.4588137720363119E-2</v>
      </c>
      <c r="C6" s="26">
        <v>4.2438632533165238E-2</v>
      </c>
    </row>
    <row r="7" spans="1:8" x14ac:dyDescent="0.25">
      <c r="A7" s="13">
        <v>44316</v>
      </c>
      <c r="B7" s="26">
        <v>6.960163792523176E-2</v>
      </c>
      <c r="C7" s="26">
        <v>5.242532134755841E-2</v>
      </c>
    </row>
    <row r="8" spans="1:8" x14ac:dyDescent="0.25">
      <c r="A8" s="13">
        <v>44344</v>
      </c>
      <c r="B8" s="26">
        <v>-7.6273850357363223E-3</v>
      </c>
      <c r="C8" s="26">
        <v>5.4864886706070138E-3</v>
      </c>
    </row>
    <row r="9" spans="1:8" x14ac:dyDescent="0.25">
      <c r="A9" s="13">
        <v>44377</v>
      </c>
      <c r="B9" s="26">
        <v>8.4989054208925455E-2</v>
      </c>
      <c r="C9" s="26">
        <v>2.2214009565834771E-2</v>
      </c>
    </row>
    <row r="10" spans="1:8" x14ac:dyDescent="0.25">
      <c r="A10" s="13">
        <v>44407</v>
      </c>
      <c r="B10" s="26">
        <v>5.1716080209540501E-2</v>
      </c>
      <c r="C10" s="26">
        <v>2.2748054828388597E-2</v>
      </c>
    </row>
    <row r="11" spans="1:8" x14ac:dyDescent="0.25">
      <c r="A11" s="13">
        <v>44439</v>
      </c>
      <c r="B11" s="26">
        <v>6.1591595384196979E-2</v>
      </c>
      <c r="C11" s="26">
        <v>2.8990416255438543E-2</v>
      </c>
    </row>
    <row r="12" spans="1:8" x14ac:dyDescent="0.25">
      <c r="A12" s="13">
        <v>44469</v>
      </c>
      <c r="B12" s="26">
        <v>-6.6119106375394046E-2</v>
      </c>
      <c r="C12" s="26">
        <v>-4.7569168801901096E-2</v>
      </c>
    </row>
    <row r="13" spans="1:8" x14ac:dyDescent="0.25">
      <c r="A13" s="13">
        <v>44498</v>
      </c>
      <c r="B13" s="26">
        <v>0.17629105510350829</v>
      </c>
      <c r="C13" s="26">
        <v>6.914383640060659E-2</v>
      </c>
    </row>
    <row r="14" spans="1:8" x14ac:dyDescent="0.25">
      <c r="A14" s="13">
        <v>44530</v>
      </c>
      <c r="B14" s="26">
        <v>-1.2820925431110183E-3</v>
      </c>
      <c r="C14" s="26">
        <v>-8.3337061847461435E-3</v>
      </c>
    </row>
    <row r="15" spans="1:8" x14ac:dyDescent="0.25">
      <c r="A15" s="13">
        <v>44561</v>
      </c>
      <c r="B15" s="26">
        <v>1.7332524490477768E-2</v>
      </c>
      <c r="C15" s="26">
        <v>4.3612913462064813E-2</v>
      </c>
    </row>
    <row r="16" spans="1:8" x14ac:dyDescent="0.25">
      <c r="A16" s="13">
        <v>44592</v>
      </c>
      <c r="B16" s="26">
        <v>-7.5344978478704333E-2</v>
      </c>
      <c r="C16" s="26">
        <v>-5.258516502739384E-2</v>
      </c>
    </row>
    <row r="17" spans="1:13" x14ac:dyDescent="0.25">
      <c r="A17" s="13">
        <v>44620</v>
      </c>
      <c r="B17" s="26">
        <v>-3.7211755705418972E-2</v>
      </c>
      <c r="C17" s="26">
        <v>-3.1360491945908266E-2</v>
      </c>
    </row>
    <row r="18" spans="1:13" x14ac:dyDescent="0.25">
      <c r="A18" s="13">
        <v>44651</v>
      </c>
      <c r="B18" s="26">
        <v>3.1861717487555875E-2</v>
      </c>
      <c r="C18" s="26">
        <v>3.5773288371546273E-2</v>
      </c>
    </row>
    <row r="19" spans="1:13" ht="20" thickBot="1" x14ac:dyDescent="0.3">
      <c r="A19" s="13">
        <v>44680</v>
      </c>
      <c r="B19" s="26">
        <v>-9.986690006904661E-2</v>
      </c>
      <c r="C19" s="26">
        <v>-8.7956711804343043E-2</v>
      </c>
    </row>
    <row r="20" spans="1:13" x14ac:dyDescent="0.25">
      <c r="A20" s="13">
        <v>44712</v>
      </c>
      <c r="B20" s="26">
        <v>-1.807732504514557E-2</v>
      </c>
      <c r="C20" s="26">
        <v>5.3177704644647078E-5</v>
      </c>
      <c r="E20" s="136" t="s">
        <v>36285</v>
      </c>
      <c r="F20" s="137"/>
      <c r="G20" s="137"/>
      <c r="H20" s="137"/>
      <c r="I20" s="137"/>
      <c r="J20" s="137"/>
      <c r="K20" s="137"/>
      <c r="L20" s="137"/>
      <c r="M20" s="138"/>
    </row>
    <row r="21" spans="1:13" ht="20" thickBot="1" x14ac:dyDescent="0.3">
      <c r="A21" s="13">
        <v>44742</v>
      </c>
      <c r="B21" s="26">
        <v>-5.5320575082165348E-2</v>
      </c>
      <c r="C21" s="26">
        <v>-8.3919999933826817E-2</v>
      </c>
      <c r="E21" s="50"/>
      <c r="F21"/>
      <c r="G21"/>
      <c r="H21"/>
      <c r="I21"/>
      <c r="J21"/>
      <c r="K21"/>
      <c r="L21"/>
      <c r="M21" s="52"/>
    </row>
    <row r="22" spans="1:13" x14ac:dyDescent="0.25">
      <c r="A22" s="13">
        <v>44771</v>
      </c>
      <c r="B22" s="26">
        <v>9.3096657964681528E-2</v>
      </c>
      <c r="C22" s="26">
        <v>9.1116391730209953E-2</v>
      </c>
      <c r="E22" s="76" t="s">
        <v>36234</v>
      </c>
      <c r="F22" s="75"/>
      <c r="G22"/>
      <c r="H22"/>
      <c r="I22"/>
      <c r="J22"/>
      <c r="K22"/>
      <c r="L22"/>
      <c r="M22" s="52"/>
    </row>
    <row r="23" spans="1:13" x14ac:dyDescent="0.25">
      <c r="A23" s="13">
        <v>44804</v>
      </c>
      <c r="B23" s="26">
        <v>-6.6663284713553247E-2</v>
      </c>
      <c r="C23" s="26">
        <v>-4.2440128272998381E-2</v>
      </c>
      <c r="E23" s="50" t="s">
        <v>36235</v>
      </c>
      <c r="F23">
        <v>0.72223177944909245</v>
      </c>
      <c r="G23"/>
      <c r="H23"/>
      <c r="I23"/>
      <c r="J23"/>
      <c r="K23"/>
      <c r="L23"/>
      <c r="M23" s="52"/>
    </row>
    <row r="24" spans="1:13" x14ac:dyDescent="0.25">
      <c r="A24" s="13">
        <v>44834</v>
      </c>
      <c r="B24" s="26">
        <v>-0.10926678554575828</v>
      </c>
      <c r="C24" s="26">
        <v>-9.3395672013274339E-2</v>
      </c>
      <c r="E24" s="50" t="s">
        <v>36236</v>
      </c>
      <c r="F24" s="49">
        <v>0.5216187432462025</v>
      </c>
      <c r="G24"/>
      <c r="H24"/>
      <c r="I24"/>
      <c r="J24"/>
      <c r="K24"/>
      <c r="L24"/>
      <c r="M24" s="52"/>
    </row>
    <row r="25" spans="1:13" x14ac:dyDescent="0.25">
      <c r="A25" s="13">
        <v>44865</v>
      </c>
      <c r="B25" s="26">
        <v>-3.3061426463610686E-3</v>
      </c>
      <c r="C25" s="26">
        <v>7.9863413837008998E-2</v>
      </c>
      <c r="E25" s="50" t="s">
        <v>36237</v>
      </c>
      <c r="F25">
        <v>0.51390291652436704</v>
      </c>
      <c r="G25"/>
      <c r="H25"/>
      <c r="I25"/>
      <c r="J25"/>
      <c r="K25"/>
      <c r="L25"/>
      <c r="M25" s="52"/>
    </row>
    <row r="26" spans="1:13" x14ac:dyDescent="0.25">
      <c r="A26" s="13">
        <v>44895</v>
      </c>
      <c r="B26" s="26">
        <v>0.10222297207570727</v>
      </c>
      <c r="C26" s="26">
        <v>5.3752893352493093E-2</v>
      </c>
      <c r="E26" s="50" t="s">
        <v>36203</v>
      </c>
      <c r="F26">
        <v>4.6658253034670062E-2</v>
      </c>
      <c r="G26"/>
      <c r="H26"/>
      <c r="I26"/>
      <c r="J26"/>
      <c r="K26"/>
      <c r="L26"/>
      <c r="M26" s="52"/>
    </row>
    <row r="27" spans="1:13" ht="20" thickBot="1" x14ac:dyDescent="0.3">
      <c r="A27" s="13">
        <v>44925</v>
      </c>
      <c r="B27" s="26">
        <v>-6.0045336643666916E-2</v>
      </c>
      <c r="C27" s="26">
        <v>-5.8971474074730502E-2</v>
      </c>
      <c r="E27" s="54" t="s">
        <v>36238</v>
      </c>
      <c r="F27" s="47">
        <v>64</v>
      </c>
      <c r="G27"/>
      <c r="H27"/>
      <c r="I27"/>
      <c r="J27"/>
      <c r="K27"/>
      <c r="L27"/>
      <c r="M27" s="52"/>
    </row>
    <row r="28" spans="1:13" x14ac:dyDescent="0.25">
      <c r="A28" s="13">
        <v>44957</v>
      </c>
      <c r="B28" s="26">
        <v>3.3316661105629877E-2</v>
      </c>
      <c r="C28" s="26">
        <v>6.1752857834678994E-2</v>
      </c>
      <c r="E28" s="50"/>
      <c r="F28"/>
      <c r="G28"/>
      <c r="H28"/>
      <c r="I28"/>
      <c r="J28"/>
      <c r="K28"/>
      <c r="L28"/>
      <c r="M28" s="52"/>
    </row>
    <row r="29" spans="1:13" ht="20" thickBot="1" x14ac:dyDescent="0.3">
      <c r="A29" s="13">
        <v>44985</v>
      </c>
      <c r="B29" s="26">
        <v>9.0177452559476439E-3</v>
      </c>
      <c r="C29" s="26">
        <v>-2.6112493931818616E-2</v>
      </c>
      <c r="E29" s="50" t="s">
        <v>36239</v>
      </c>
      <c r="F29"/>
      <c r="G29"/>
      <c r="H29"/>
      <c r="I29"/>
      <c r="J29"/>
      <c r="K29"/>
      <c r="L29"/>
      <c r="M29" s="52"/>
    </row>
    <row r="30" spans="1:13" x14ac:dyDescent="0.25">
      <c r="A30" s="13">
        <v>45016</v>
      </c>
      <c r="B30" s="26">
        <v>0.15588146623231022</v>
      </c>
      <c r="C30" s="26">
        <v>3.5051612577108933E-2</v>
      </c>
      <c r="E30" s="56"/>
      <c r="F30" s="48" t="s">
        <v>36244</v>
      </c>
      <c r="G30" s="48" t="s">
        <v>36245</v>
      </c>
      <c r="H30" s="48" t="s">
        <v>36246</v>
      </c>
      <c r="I30" s="48" t="s">
        <v>36247</v>
      </c>
      <c r="J30" s="48" t="s">
        <v>36248</v>
      </c>
      <c r="K30"/>
      <c r="L30"/>
      <c r="M30" s="52"/>
    </row>
    <row r="31" spans="1:13" x14ac:dyDescent="0.25">
      <c r="A31" s="13">
        <v>45044</v>
      </c>
      <c r="B31" s="26">
        <v>6.5765115408154592E-2</v>
      </c>
      <c r="C31" s="26">
        <v>1.464234166248112E-2</v>
      </c>
      <c r="E31" s="50" t="s">
        <v>36240</v>
      </c>
      <c r="F31">
        <v>1</v>
      </c>
      <c r="G31">
        <v>0.14717284001011119</v>
      </c>
      <c r="H31">
        <v>0.14717284001011119</v>
      </c>
      <c r="I31">
        <v>67.603739955699737</v>
      </c>
      <c r="J31">
        <v>1.6303985880661563E-11</v>
      </c>
      <c r="K31"/>
      <c r="L31"/>
      <c r="M31" s="52"/>
    </row>
    <row r="32" spans="1:13" x14ac:dyDescent="0.25">
      <c r="A32" s="13">
        <v>45077</v>
      </c>
      <c r="B32" s="26">
        <v>7.1105372189672486E-2</v>
      </c>
      <c r="C32" s="26">
        <v>2.4823473681929993E-3</v>
      </c>
      <c r="E32" s="50" t="s">
        <v>36241</v>
      </c>
      <c r="F32">
        <v>62</v>
      </c>
      <c r="G32">
        <v>0.13497353972733248</v>
      </c>
      <c r="H32">
        <v>2.1769925762472981E-3</v>
      </c>
      <c r="I32"/>
      <c r="J32"/>
      <c r="K32"/>
      <c r="L32"/>
      <c r="M32" s="52"/>
    </row>
    <row r="33" spans="1:13" ht="20" thickBot="1" x14ac:dyDescent="0.3">
      <c r="A33" s="13">
        <v>45107</v>
      </c>
      <c r="B33" s="26">
        <v>3.6998789621710985E-2</v>
      </c>
      <c r="C33" s="26">
        <v>6.4727464904234575E-2</v>
      </c>
      <c r="E33" s="54" t="s">
        <v>36242</v>
      </c>
      <c r="F33" s="47">
        <v>63</v>
      </c>
      <c r="G33" s="47">
        <v>0.28214637973744366</v>
      </c>
      <c r="H33" s="47"/>
      <c r="I33" s="47"/>
      <c r="J33" s="47"/>
      <c r="K33"/>
      <c r="L33"/>
      <c r="M33" s="52"/>
    </row>
    <row r="34" spans="1:13" ht="20" thickBot="1" x14ac:dyDescent="0.3">
      <c r="A34" s="13">
        <v>45138</v>
      </c>
      <c r="B34" s="26">
        <v>-1.3566668299083848E-2</v>
      </c>
      <c r="C34" s="26">
        <v>3.1138932355010952E-2</v>
      </c>
      <c r="E34" s="50"/>
      <c r="F34"/>
      <c r="G34"/>
      <c r="H34"/>
      <c r="I34"/>
      <c r="J34"/>
      <c r="K34"/>
      <c r="L34"/>
      <c r="M34" s="52"/>
    </row>
    <row r="35" spans="1:13" x14ac:dyDescent="0.25">
      <c r="A35" s="13">
        <v>45169</v>
      </c>
      <c r="B35" s="26">
        <v>-2.2225653625005868E-2</v>
      </c>
      <c r="C35" s="26">
        <v>-1.7716390070854068E-2</v>
      </c>
      <c r="E35" s="56"/>
      <c r="F35" s="48" t="s">
        <v>36249</v>
      </c>
      <c r="G35" s="48" t="s">
        <v>36203</v>
      </c>
      <c r="H35" s="48" t="s">
        <v>36250</v>
      </c>
      <c r="I35" s="48" t="s">
        <v>36251</v>
      </c>
      <c r="J35" s="48" t="s">
        <v>36252</v>
      </c>
      <c r="K35" s="48" t="s">
        <v>36253</v>
      </c>
      <c r="L35" s="48" t="s">
        <v>36254</v>
      </c>
      <c r="M35" s="57" t="s">
        <v>36255</v>
      </c>
    </row>
    <row r="36" spans="1:13" x14ac:dyDescent="0.25">
      <c r="A36" s="13">
        <v>45198</v>
      </c>
      <c r="B36" s="26">
        <v>-3.6642897220174366E-2</v>
      </c>
      <c r="C36" s="26">
        <v>-4.871936746562492E-2</v>
      </c>
      <c r="E36" s="50" t="s">
        <v>36243</v>
      </c>
      <c r="F36" s="49">
        <v>-8.4762854840235782E-4</v>
      </c>
      <c r="G36">
        <v>6.0373687283040729E-3</v>
      </c>
      <c r="H36" s="49">
        <v>-0.1403970150818436</v>
      </c>
      <c r="I36">
        <v>0.88880144808969885</v>
      </c>
      <c r="J36">
        <v>-1.2916156674110234E-2</v>
      </c>
      <c r="K36">
        <v>1.1220899577305519E-2</v>
      </c>
      <c r="L36">
        <v>-1.2916156674110234E-2</v>
      </c>
      <c r="M36" s="52">
        <v>1.1220899577305519E-2</v>
      </c>
    </row>
    <row r="37" spans="1:13" ht="20" thickBot="1" x14ac:dyDescent="0.3">
      <c r="A37" s="13">
        <v>45230</v>
      </c>
      <c r="B37" s="26">
        <v>7.0815663741870247E-2</v>
      </c>
      <c r="C37" s="26">
        <v>-2.1979688737982988E-2</v>
      </c>
      <c r="E37" s="54" t="s">
        <v>36256</v>
      </c>
      <c r="F37" s="70">
        <v>1.0871165853389477</v>
      </c>
      <c r="G37" s="47">
        <v>0.1322180538063451</v>
      </c>
      <c r="H37" s="70">
        <v>8.2221493513375048</v>
      </c>
      <c r="I37" s="47">
        <v>1.6303985880661508E-11</v>
      </c>
      <c r="J37" s="47">
        <v>0.82281646174247713</v>
      </c>
      <c r="K37" s="47">
        <v>1.3514167089354183</v>
      </c>
      <c r="L37" s="47">
        <v>0.82281646174247713</v>
      </c>
      <c r="M37" s="58">
        <v>1.3514167089354183</v>
      </c>
    </row>
    <row r="38" spans="1:13" ht="20" thickBot="1" x14ac:dyDescent="0.3">
      <c r="A38" s="13">
        <v>45260</v>
      </c>
      <c r="B38" s="26">
        <v>0.1229452491166801</v>
      </c>
      <c r="C38" s="26">
        <v>8.9179268781970036E-2</v>
      </c>
      <c r="E38" s="50"/>
      <c r="F38"/>
      <c r="G38"/>
      <c r="H38"/>
      <c r="I38"/>
      <c r="J38"/>
      <c r="K38"/>
      <c r="L38"/>
      <c r="M38" s="52"/>
    </row>
    <row r="39" spans="1:13" x14ac:dyDescent="0.25">
      <c r="A39" s="13">
        <v>45289</v>
      </c>
      <c r="B39" s="26">
        <v>-7.5741494310232488E-3</v>
      </c>
      <c r="C39" s="26">
        <v>4.4229231156360113E-2</v>
      </c>
      <c r="E39" s="56" t="s">
        <v>36260</v>
      </c>
      <c r="F39" s="48" t="s">
        <v>36257</v>
      </c>
      <c r="G39" s="48" t="s">
        <v>36258</v>
      </c>
      <c r="H39"/>
      <c r="I39"/>
      <c r="J39"/>
      <c r="K39"/>
      <c r="L39"/>
      <c r="M39" s="52"/>
    </row>
    <row r="40" spans="1:13" x14ac:dyDescent="0.25">
      <c r="A40" s="13">
        <v>45322</v>
      </c>
      <c r="B40" s="26">
        <v>5.7280980335017141E-2</v>
      </c>
      <c r="C40" s="26">
        <v>1.5895707598991546E-2</v>
      </c>
      <c r="E40" s="50" t="s">
        <v>36257</v>
      </c>
      <c r="F40">
        <f>VARP('Regressione Rend. Mens.'!$B$5:$B$68)</f>
        <v>4.4085371833975547E-3</v>
      </c>
      <c r="G40"/>
      <c r="H40"/>
      <c r="I40"/>
      <c r="J40"/>
      <c r="K40"/>
      <c r="L40"/>
      <c r="M40" s="52"/>
    </row>
    <row r="41" spans="1:13" ht="20" thickBot="1" x14ac:dyDescent="0.3">
      <c r="A41" s="13">
        <v>45351</v>
      </c>
      <c r="B41" s="26">
        <v>4.2318516081246926E-2</v>
      </c>
      <c r="C41" s="26">
        <v>5.1720640623723092E-2</v>
      </c>
      <c r="E41" s="54" t="s">
        <v>36258</v>
      </c>
      <c r="F41" s="47">
        <v>2.1152980794980794E-3</v>
      </c>
      <c r="G41" s="47">
        <f>VARP('Regressione Rend. Mens.'!$C$5:$C$68)</f>
        <v>1.9457876993372871E-3</v>
      </c>
      <c r="M41" s="51"/>
    </row>
    <row r="42" spans="1:13" ht="20" thickBot="1" x14ac:dyDescent="0.3">
      <c r="A42" s="13">
        <v>45379</v>
      </c>
      <c r="B42" s="26">
        <v>1.7116150906608101E-2</v>
      </c>
      <c r="C42" s="26">
        <v>3.1018779915342878E-2</v>
      </c>
      <c r="E42" s="59"/>
      <c r="M42" s="51"/>
    </row>
    <row r="43" spans="1:13" x14ac:dyDescent="0.25">
      <c r="A43" s="13">
        <v>45412</v>
      </c>
      <c r="B43" s="26">
        <v>-7.4610073494498469E-2</v>
      </c>
      <c r="C43" s="26">
        <v>-4.1615071737898725E-2</v>
      </c>
      <c r="E43" s="56" t="s">
        <v>36259</v>
      </c>
      <c r="F43" s="48" t="s">
        <v>36257</v>
      </c>
      <c r="G43" s="48" t="s">
        <v>36258</v>
      </c>
      <c r="M43" s="51"/>
    </row>
    <row r="44" spans="1:13" x14ac:dyDescent="0.25">
      <c r="A44" s="13">
        <v>45443</v>
      </c>
      <c r="B44" s="26">
        <v>6.8190967179993109E-2</v>
      </c>
      <c r="C44" s="26">
        <v>4.8021190151199065E-2</v>
      </c>
      <c r="E44" s="50" t="s">
        <v>36257</v>
      </c>
      <c r="F44">
        <v>1</v>
      </c>
      <c r="G44"/>
      <c r="M44" s="51"/>
    </row>
    <row r="45" spans="1:13" ht="20" thickBot="1" x14ac:dyDescent="0.3">
      <c r="A45" s="13">
        <v>45471</v>
      </c>
      <c r="B45" s="26">
        <v>7.6650592474142631E-2</v>
      </c>
      <c r="C45" s="26">
        <v>3.4669801283083251E-2</v>
      </c>
      <c r="E45" s="54" t="s">
        <v>36258</v>
      </c>
      <c r="F45" s="70">
        <v>0.72223177944909212</v>
      </c>
      <c r="G45" s="47">
        <v>1</v>
      </c>
      <c r="H45" s="40"/>
      <c r="I45" s="40"/>
      <c r="J45" s="40"/>
      <c r="K45" s="40"/>
      <c r="L45" s="40"/>
      <c r="M45" s="60"/>
    </row>
    <row r="46" spans="1:13" ht="20" thickBot="1" x14ac:dyDescent="0.3">
      <c r="A46" s="13">
        <v>45504</v>
      </c>
      <c r="B46" s="26">
        <v>-6.3989205469429974E-2</v>
      </c>
      <c r="C46" s="26">
        <v>1.1321316887868735E-2</v>
      </c>
    </row>
    <row r="47" spans="1:13" ht="20" thickBot="1" x14ac:dyDescent="0.3">
      <c r="A47" s="13">
        <v>45534</v>
      </c>
      <c r="B47" s="26">
        <v>-1.0951809303515055E-3</v>
      </c>
      <c r="C47" s="26">
        <v>2.2834706936630336E-2</v>
      </c>
      <c r="E47" s="132" t="s">
        <v>36267</v>
      </c>
      <c r="F47" s="133"/>
      <c r="G47" s="133"/>
      <c r="H47" s="133"/>
      <c r="I47" s="133"/>
      <c r="J47" s="133"/>
      <c r="K47" s="133"/>
      <c r="L47" s="133"/>
      <c r="M47" s="134"/>
    </row>
    <row r="48" spans="1:13" x14ac:dyDescent="0.25">
      <c r="A48" s="13">
        <v>45565</v>
      </c>
      <c r="B48" s="26">
        <v>3.1548154862115554E-2</v>
      </c>
      <c r="C48" s="26">
        <v>2.0196884090601226E-2</v>
      </c>
      <c r="E48" s="88" t="s">
        <v>36294</v>
      </c>
      <c r="F48" s="89"/>
      <c r="G48" s="89"/>
      <c r="H48" s="89"/>
      <c r="I48" s="89"/>
      <c r="J48" s="89"/>
      <c r="K48" s="89"/>
      <c r="L48" s="89"/>
      <c r="M48" s="90"/>
    </row>
    <row r="49" spans="1:13" x14ac:dyDescent="0.25">
      <c r="A49" s="13">
        <v>45596</v>
      </c>
      <c r="B49" s="26">
        <v>-5.5658777644934397E-2</v>
      </c>
      <c r="C49" s="26">
        <v>-9.8967433031517272E-3</v>
      </c>
      <c r="E49" s="59" t="s">
        <v>36295</v>
      </c>
      <c r="M49" s="51"/>
    </row>
    <row r="50" spans="1:13" ht="20" thickBot="1" x14ac:dyDescent="0.3">
      <c r="A50" s="13">
        <v>45625</v>
      </c>
      <c r="B50" s="26">
        <v>4.4192424958940317E-2</v>
      </c>
      <c r="C50" s="26">
        <v>5.7301295482098821E-2</v>
      </c>
      <c r="E50" s="71" t="s">
        <v>36296</v>
      </c>
      <c r="F50" s="40"/>
      <c r="G50" s="40"/>
      <c r="H50" s="40"/>
      <c r="I50" s="40"/>
      <c r="J50" s="40"/>
      <c r="K50" s="40"/>
      <c r="L50" s="40"/>
      <c r="M50" s="60"/>
    </row>
    <row r="51" spans="1:13" x14ac:dyDescent="0.25">
      <c r="A51" s="13">
        <v>45657</v>
      </c>
      <c r="B51" s="26">
        <v>-4.6284792088807074E-3</v>
      </c>
      <c r="C51" s="26">
        <v>-2.4990137048483629E-2</v>
      </c>
    </row>
    <row r="52" spans="1:13" x14ac:dyDescent="0.25">
      <c r="A52" s="13">
        <v>45688</v>
      </c>
      <c r="B52" s="26">
        <v>-1.5278796141629537E-2</v>
      </c>
      <c r="C52" s="26">
        <v>2.7016304240444086E-2</v>
      </c>
    </row>
    <row r="53" spans="1:13" x14ac:dyDescent="0.25">
      <c r="A53" s="13">
        <v>45716</v>
      </c>
      <c r="B53" s="26">
        <v>-4.1618084643111619E-2</v>
      </c>
      <c r="C53" s="26">
        <v>-1.4242092699825116E-2</v>
      </c>
    </row>
    <row r="54" spans="1:13" x14ac:dyDescent="0.25">
      <c r="A54" s="13">
        <v>45747</v>
      </c>
      <c r="B54" s="26">
        <v>-5.4409400780929991E-2</v>
      </c>
      <c r="C54" s="26">
        <v>-5.7544697681375427E-2</v>
      </c>
    </row>
    <row r="55" spans="1:13" x14ac:dyDescent="0.25">
      <c r="A55" s="13">
        <v>45777</v>
      </c>
      <c r="B55" s="26">
        <v>5.2931661932487259E-2</v>
      </c>
      <c r="C55" s="26">
        <v>-7.6249433462898374E-3</v>
      </c>
    </row>
    <row r="56" spans="1:13" x14ac:dyDescent="0.25">
      <c r="A56" s="13">
        <v>45807</v>
      </c>
      <c r="B56" s="26">
        <v>0.16683981045131827</v>
      </c>
      <c r="C56" s="26">
        <v>6.1523826140782882E-2</v>
      </c>
    </row>
    <row r="57" spans="1:13" x14ac:dyDescent="0.25">
      <c r="A57" s="13">
        <v>45838</v>
      </c>
      <c r="B57" s="26">
        <v>8.0480593649092463E-2</v>
      </c>
      <c r="C57" s="26">
        <v>4.960683946771579E-2</v>
      </c>
    </row>
    <row r="58" spans="1:13" x14ac:dyDescent="0.25">
      <c r="A58" s="13">
        <v>45869</v>
      </c>
      <c r="B58" s="26">
        <v>7.2555838493007868E-2</v>
      </c>
      <c r="C58" s="26">
        <v>2.1666562530640778E-2</v>
      </c>
    </row>
    <row r="59" spans="1:13" x14ac:dyDescent="0.25">
      <c r="A59" s="13">
        <v>45898</v>
      </c>
      <c r="B59" s="26">
        <v>-4.8691766218305045E-2</v>
      </c>
      <c r="C59" s="26">
        <v>1.9066444295036206E-2</v>
      </c>
    </row>
    <row r="60" spans="1:13" x14ac:dyDescent="0.25">
      <c r="A60" s="13">
        <v>45930</v>
      </c>
      <c r="B60" s="26">
        <v>2.2222676492286233E-2</v>
      </c>
      <c r="C60" s="26">
        <v>3.5323687218701598E-2</v>
      </c>
    </row>
    <row r="61" spans="1:13" x14ac:dyDescent="0.25">
      <c r="A61" s="13">
        <v>45961</v>
      </c>
      <c r="B61" s="26">
        <v>-2.7038377100991354E-4</v>
      </c>
      <c r="C61" s="26">
        <v>2.2686871904923696E-2</v>
      </c>
    </row>
    <row r="62" spans="1:13" x14ac:dyDescent="0.25">
      <c r="A62" s="13">
        <v>45989</v>
      </c>
      <c r="B62" s="26">
        <v>-4.8046756730589182E-2</v>
      </c>
      <c r="C62" s="26">
        <v>1.2996181666717825E-3</v>
      </c>
    </row>
    <row r="63" spans="1:13" x14ac:dyDescent="0.25">
      <c r="A63" s="13">
        <v>46022</v>
      </c>
      <c r="B63" s="26">
        <v>-1.7052532502935879E-2</v>
      </c>
      <c r="C63" s="26">
        <v>-5.2413442251394028E-4</v>
      </c>
    </row>
    <row r="64" spans="1:13" x14ac:dyDescent="0.25">
      <c r="A64" s="13">
        <v>46052</v>
      </c>
      <c r="B64" s="26">
        <v>-0.1102725338766791</v>
      </c>
      <c r="C64" s="26">
        <v>1.3662958900920313E-2</v>
      </c>
    </row>
    <row r="65" spans="1:3" x14ac:dyDescent="0.25">
      <c r="A65" s="13">
        <v>46080</v>
      </c>
      <c r="B65" s="26">
        <v>-8.5183478614811847E-2</v>
      </c>
      <c r="C65" s="26">
        <v>-8.6683447407043483E-3</v>
      </c>
    </row>
    <row r="66" spans="1:3" x14ac:dyDescent="0.25">
      <c r="A66" s="13">
        <v>46112</v>
      </c>
      <c r="B66" s="26">
        <v>-5.7467987390771094E-2</v>
      </c>
      <c r="C66" s="26">
        <v>-5.0932690968576964E-2</v>
      </c>
    </row>
    <row r="67" spans="1:3" x14ac:dyDescent="0.25">
      <c r="A67" s="13">
        <v>46142</v>
      </c>
      <c r="B67" s="26">
        <v>0.10160192340621568</v>
      </c>
      <c r="C67" s="26">
        <v>0.10423338582985756</v>
      </c>
    </row>
    <row r="68" spans="1:3" ht="20" thickBot="1" x14ac:dyDescent="0.3">
      <c r="A68" s="20">
        <v>46150</v>
      </c>
      <c r="B68" s="42">
        <v>1.7999892981174041E-2</v>
      </c>
      <c r="C68" s="42">
        <v>2.6344867926501477E-2</v>
      </c>
    </row>
  </sheetData>
  <mergeCells count="3">
    <mergeCell ref="E20:M20"/>
    <mergeCell ref="E47:M47"/>
    <mergeCell ref="A1:H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C197-353E-9347-BA3E-02E7F60079F8}">
  <dimension ref="A1:L73"/>
  <sheetViews>
    <sheetView workbookViewId="0">
      <selection activeCell="E15" sqref="E15:I20"/>
    </sheetView>
  </sheetViews>
  <sheetFormatPr baseColWidth="10" defaultRowHeight="19" x14ac:dyDescent="0.25"/>
  <cols>
    <col min="1" max="1" width="15.5" style="9" bestFit="1" customWidth="1"/>
    <col min="2" max="2" width="25.83203125" style="9" bestFit="1" customWidth="1"/>
    <col min="3" max="3" width="28.5" style="9" bestFit="1" customWidth="1"/>
    <col min="4" max="5" width="10.83203125" style="9"/>
    <col min="6" max="6" width="14.6640625" style="9" bestFit="1" customWidth="1"/>
    <col min="7" max="7" width="17" style="9" bestFit="1" customWidth="1"/>
    <col min="8" max="8" width="18.6640625" style="9" bestFit="1" customWidth="1"/>
    <col min="9" max="9" width="17.83203125" style="9" bestFit="1" customWidth="1"/>
    <col min="10" max="16384" width="10.83203125" style="9"/>
  </cols>
  <sheetData>
    <row r="1" spans="1:9" ht="25" thickBot="1" x14ac:dyDescent="0.35">
      <c r="A1" s="123" t="s">
        <v>36326</v>
      </c>
      <c r="B1" s="123"/>
      <c r="C1" s="123"/>
      <c r="D1" s="123"/>
      <c r="E1" s="123"/>
      <c r="F1" s="123"/>
      <c r="G1" s="123"/>
      <c r="H1" s="123"/>
    </row>
    <row r="2" spans="1:9" ht="21" thickTop="1" thickBot="1" x14ac:dyDescent="0.3"/>
    <row r="3" spans="1:9" x14ac:dyDescent="0.25">
      <c r="A3" s="16" t="s">
        <v>36221</v>
      </c>
      <c r="B3" s="93" t="s">
        <v>36291</v>
      </c>
      <c r="C3" s="44" t="s">
        <v>36292</v>
      </c>
      <c r="E3" s="16" t="s">
        <v>36297</v>
      </c>
      <c r="F3" s="17" t="s">
        <v>36299</v>
      </c>
      <c r="G3" s="87" t="s">
        <v>36300</v>
      </c>
    </row>
    <row r="4" spans="1:9" x14ac:dyDescent="0.25">
      <c r="A4" s="10">
        <v>44225</v>
      </c>
      <c r="B4" s="14">
        <v>0</v>
      </c>
      <c r="C4" s="11">
        <v>0</v>
      </c>
      <c r="E4" s="10">
        <v>46052</v>
      </c>
      <c r="F4" s="14">
        <v>-0.1102725338766791</v>
      </c>
      <c r="G4" s="11">
        <v>1.3662958900920313E-2</v>
      </c>
    </row>
    <row r="5" spans="1:9" x14ac:dyDescent="0.25">
      <c r="A5" s="10">
        <v>44253</v>
      </c>
      <c r="B5" s="14">
        <v>4.1180619190723739E-3</v>
      </c>
      <c r="C5" s="11">
        <v>2.6091451377448505E-2</v>
      </c>
      <c r="E5" s="10">
        <v>46080</v>
      </c>
      <c r="F5" s="14">
        <v>-8.5183478614811847E-2</v>
      </c>
      <c r="G5" s="11">
        <v>-8.6683447407043483E-3</v>
      </c>
    </row>
    <row r="6" spans="1:9" x14ac:dyDescent="0.25">
      <c r="A6" s="10">
        <v>44286</v>
      </c>
      <c r="B6" s="14">
        <v>1.4588137720363119E-2</v>
      </c>
      <c r="C6" s="11">
        <v>4.2438632533165238E-2</v>
      </c>
      <c r="E6" s="10">
        <v>46112</v>
      </c>
      <c r="F6" s="14">
        <v>-5.7467987390771094E-2</v>
      </c>
      <c r="G6" s="11">
        <v>-5.0932690968576964E-2</v>
      </c>
    </row>
    <row r="7" spans="1:9" x14ac:dyDescent="0.25">
      <c r="A7" s="10">
        <v>44316</v>
      </c>
      <c r="B7" s="14">
        <v>6.960163792523176E-2</v>
      </c>
      <c r="C7" s="11">
        <v>5.242532134755841E-2</v>
      </c>
      <c r="E7" s="10">
        <v>46142</v>
      </c>
      <c r="F7" s="14">
        <v>0.10160192340621568</v>
      </c>
      <c r="G7" s="11">
        <v>0.10423338582985756</v>
      </c>
    </row>
    <row r="8" spans="1:9" x14ac:dyDescent="0.25">
      <c r="A8" s="10">
        <v>44344</v>
      </c>
      <c r="B8" s="14">
        <v>-7.6273850357363223E-3</v>
      </c>
      <c r="C8" s="11">
        <v>5.4864886706070138E-3</v>
      </c>
      <c r="E8" s="10">
        <v>46150</v>
      </c>
      <c r="F8" s="14">
        <v>1.7999892981174041E-2</v>
      </c>
      <c r="G8" s="11">
        <v>2.6344867926501477E-2</v>
      </c>
    </row>
    <row r="9" spans="1:9" x14ac:dyDescent="0.25">
      <c r="A9" s="10">
        <v>44377</v>
      </c>
      <c r="B9" s="14">
        <v>8.4989054208925455E-2</v>
      </c>
      <c r="C9" s="11">
        <v>2.2214009565834771E-2</v>
      </c>
      <c r="E9" s="94">
        <v>46173</v>
      </c>
      <c r="F9" s="14">
        <v>1.7627490605968466E-2</v>
      </c>
      <c r="G9" s="11">
        <v>1.6994607021482006E-2</v>
      </c>
    </row>
    <row r="10" spans="1:9" x14ac:dyDescent="0.25">
      <c r="A10" s="10">
        <v>44407</v>
      </c>
      <c r="B10" s="14">
        <v>5.1716080209540501E-2</v>
      </c>
      <c r="C10" s="11">
        <v>2.2748054828388597E-2</v>
      </c>
      <c r="E10" s="94">
        <v>46203</v>
      </c>
      <c r="F10" s="14">
        <v>1.7804081867962462E-2</v>
      </c>
      <c r="G10" s="11">
        <v>1.7157047061837877E-2</v>
      </c>
    </row>
    <row r="11" spans="1:9" x14ac:dyDescent="0.25">
      <c r="A11" s="10">
        <v>44439</v>
      </c>
      <c r="B11" s="14">
        <v>6.1591595384196979E-2</v>
      </c>
      <c r="C11" s="11">
        <v>2.8990416255438543E-2</v>
      </c>
      <c r="E11" s="94">
        <v>46234</v>
      </c>
      <c r="F11" s="14">
        <v>1.7986559505356242E-2</v>
      </c>
      <c r="G11" s="11">
        <v>1.7324901770205597E-2</v>
      </c>
    </row>
    <row r="12" spans="1:9" x14ac:dyDescent="0.25">
      <c r="A12" s="10">
        <v>44469</v>
      </c>
      <c r="B12" s="14">
        <v>-6.6119106375394046E-2</v>
      </c>
      <c r="C12" s="11">
        <v>-4.7569168801901096E-2</v>
      </c>
      <c r="E12" s="94">
        <v>46265</v>
      </c>
      <c r="F12" s="14">
        <v>1.8169037142750023E-2</v>
      </c>
      <c r="G12" s="11">
        <v>1.7492756478573318E-2</v>
      </c>
    </row>
    <row r="13" spans="1:9" ht="20" thickBot="1" x14ac:dyDescent="0.3">
      <c r="A13" s="10">
        <v>44498</v>
      </c>
      <c r="B13" s="14">
        <v>0.17629105510350829</v>
      </c>
      <c r="C13" s="11">
        <v>6.914383640060659E-2</v>
      </c>
      <c r="E13" s="92">
        <v>46295</v>
      </c>
      <c r="F13" s="15">
        <v>1.8345628404744019E-2</v>
      </c>
      <c r="G13" s="46">
        <v>1.7655196518929189E-2</v>
      </c>
    </row>
    <row r="14" spans="1:9" ht="20" thickBot="1" x14ac:dyDescent="0.3">
      <c r="A14" s="10">
        <v>44530</v>
      </c>
      <c r="B14" s="14">
        <v>-1.2820925431110183E-3</v>
      </c>
      <c r="C14" s="11">
        <v>-8.3337061847461435E-3</v>
      </c>
    </row>
    <row r="15" spans="1:9" x14ac:dyDescent="0.25">
      <c r="A15" s="10">
        <v>44561</v>
      </c>
      <c r="B15" s="14">
        <v>1.7332524490477768E-2</v>
      </c>
      <c r="C15" s="11">
        <v>4.3612913462064813E-2</v>
      </c>
      <c r="E15" s="16" t="s">
        <v>36297</v>
      </c>
      <c r="F15" s="17" t="s">
        <v>36298</v>
      </c>
      <c r="G15" s="17" t="s">
        <v>36361</v>
      </c>
      <c r="H15" s="17" t="s">
        <v>36358</v>
      </c>
      <c r="I15" s="87" t="s">
        <v>36359</v>
      </c>
    </row>
    <row r="16" spans="1:9" x14ac:dyDescent="0.25">
      <c r="A16" s="10">
        <v>44592</v>
      </c>
      <c r="B16" s="14">
        <v>-7.5344978478704333E-2</v>
      </c>
      <c r="C16" s="11">
        <v>-5.258516502739384E-2</v>
      </c>
      <c r="E16" s="94">
        <v>46173</v>
      </c>
      <c r="F16" s="14">
        <v>1.7627490605968466E-2</v>
      </c>
      <c r="G16" s="14">
        <v>1.6994607021482006E-2</v>
      </c>
      <c r="H16" s="109">
        <f>F16+1.96*'Rend. Mensili MSFT'!$R$7</f>
        <v>3.4023307166734393E-2</v>
      </c>
      <c r="I16" s="11">
        <f>F16-1.96*'Rend. Mensili MSFT'!$R$7</f>
        <v>1.2316740452025347E-3</v>
      </c>
    </row>
    <row r="17" spans="1:9" x14ac:dyDescent="0.25">
      <c r="A17" s="10">
        <v>44620</v>
      </c>
      <c r="B17" s="14">
        <v>-3.7211755705418972E-2</v>
      </c>
      <c r="C17" s="11">
        <v>-3.1360491945908266E-2</v>
      </c>
      <c r="E17" s="94">
        <v>46203</v>
      </c>
      <c r="F17" s="14">
        <v>1.7804081867962462E-2</v>
      </c>
      <c r="G17" s="14">
        <v>1.7157047061837877E-2</v>
      </c>
      <c r="H17" s="109">
        <f>F17+1.96*'Rend. Mensili MSFT'!$R$7</f>
        <v>3.4199898428728392E-2</v>
      </c>
      <c r="I17" s="11">
        <f>F17-1.96*'Rend. Mensili MSFT'!$R$7</f>
        <v>1.4082653071965309E-3</v>
      </c>
    </row>
    <row r="18" spans="1:9" x14ac:dyDescent="0.25">
      <c r="A18" s="10">
        <v>44651</v>
      </c>
      <c r="B18" s="14">
        <v>3.1861717487555875E-2</v>
      </c>
      <c r="C18" s="11">
        <v>3.5773288371546273E-2</v>
      </c>
      <c r="E18" s="94">
        <v>46234</v>
      </c>
      <c r="F18" s="14">
        <v>1.7986559505356242E-2</v>
      </c>
      <c r="G18" s="14">
        <v>1.7324901770205597E-2</v>
      </c>
      <c r="H18" s="109">
        <f>F18+1.96*'Rend. Mensili MSFT'!$R$7</f>
        <v>3.4382376066122169E-2</v>
      </c>
      <c r="I18" s="11">
        <f>F18-1.96*'Rend. Mensili MSFT'!$R$7</f>
        <v>1.5907429445903114E-3</v>
      </c>
    </row>
    <row r="19" spans="1:9" x14ac:dyDescent="0.25">
      <c r="A19" s="10">
        <v>44680</v>
      </c>
      <c r="B19" s="14">
        <v>-9.986690006904661E-2</v>
      </c>
      <c r="C19" s="11">
        <v>-8.7956711804343043E-2</v>
      </c>
      <c r="E19" s="94">
        <v>46265</v>
      </c>
      <c r="F19" s="14">
        <v>1.8169037142750023E-2</v>
      </c>
      <c r="G19" s="14">
        <v>1.7492756478573318E-2</v>
      </c>
      <c r="H19" s="109">
        <f>F19+1.96*'Rend. Mensili MSFT'!$R$7</f>
        <v>3.4564853703515953E-2</v>
      </c>
      <c r="I19" s="11">
        <f>F19-1.96*'Rend. Mensili MSFT'!$R$7</f>
        <v>1.7732205819840918E-3</v>
      </c>
    </row>
    <row r="20" spans="1:9" ht="20" thickBot="1" x14ac:dyDescent="0.3">
      <c r="A20" s="10">
        <v>44712</v>
      </c>
      <c r="B20" s="14">
        <v>-1.807732504514557E-2</v>
      </c>
      <c r="C20" s="11">
        <v>5.3177704644647078E-5</v>
      </c>
      <c r="E20" s="92">
        <v>46295</v>
      </c>
      <c r="F20" s="15">
        <v>1.8345628404744019E-2</v>
      </c>
      <c r="G20" s="15">
        <v>1.7655196518929189E-2</v>
      </c>
      <c r="H20" s="110">
        <f>F20+1.96*'Rend. Mensili MSFT'!$R$7</f>
        <v>3.4741444965509946E-2</v>
      </c>
      <c r="I20" s="46">
        <f>F20-1.96*'Rend. Mensili MSFT'!$R$7</f>
        <v>1.949811843978088E-3</v>
      </c>
    </row>
    <row r="21" spans="1:9" x14ac:dyDescent="0.25">
      <c r="A21" s="10">
        <v>44742</v>
      </c>
      <c r="B21" s="14">
        <v>-5.5320575082165348E-2</v>
      </c>
      <c r="C21" s="11">
        <v>-8.3919999933826817E-2</v>
      </c>
    </row>
    <row r="22" spans="1:9" x14ac:dyDescent="0.25">
      <c r="A22" s="10">
        <v>44771</v>
      </c>
      <c r="B22" s="14">
        <v>9.3096657964681528E-2</v>
      </c>
      <c r="C22" s="11">
        <v>9.1116391730209953E-2</v>
      </c>
    </row>
    <row r="23" spans="1:9" x14ac:dyDescent="0.25">
      <c r="A23" s="10">
        <v>44804</v>
      </c>
      <c r="B23" s="14">
        <v>-6.6663284713553247E-2</v>
      </c>
      <c r="C23" s="11">
        <v>-4.2440128272998381E-2</v>
      </c>
    </row>
    <row r="24" spans="1:9" x14ac:dyDescent="0.25">
      <c r="A24" s="10">
        <v>44834</v>
      </c>
      <c r="B24" s="14">
        <v>-0.10926678554575828</v>
      </c>
      <c r="C24" s="11">
        <v>-9.3395672013274339E-2</v>
      </c>
    </row>
    <row r="25" spans="1:9" x14ac:dyDescent="0.25">
      <c r="A25" s="10">
        <v>44865</v>
      </c>
      <c r="B25" s="14">
        <v>-3.3061426463610686E-3</v>
      </c>
      <c r="C25" s="11">
        <v>7.9863413837008998E-2</v>
      </c>
    </row>
    <row r="26" spans="1:9" x14ac:dyDescent="0.25">
      <c r="A26" s="10">
        <v>44895</v>
      </c>
      <c r="B26" s="14">
        <v>0.10222297207570727</v>
      </c>
      <c r="C26" s="11">
        <v>5.3752893352493093E-2</v>
      </c>
    </row>
    <row r="27" spans="1:9" x14ac:dyDescent="0.25">
      <c r="A27" s="10">
        <v>44925</v>
      </c>
      <c r="B27" s="14">
        <v>-6.0045336643666916E-2</v>
      </c>
      <c r="C27" s="11">
        <v>-5.8971474074730502E-2</v>
      </c>
    </row>
    <row r="28" spans="1:9" x14ac:dyDescent="0.25">
      <c r="A28" s="10">
        <v>44957</v>
      </c>
      <c r="B28" s="14">
        <v>3.3316661105629877E-2</v>
      </c>
      <c r="C28" s="11">
        <v>6.1752857834678994E-2</v>
      </c>
    </row>
    <row r="29" spans="1:9" x14ac:dyDescent="0.25">
      <c r="A29" s="10">
        <v>44985</v>
      </c>
      <c r="B29" s="14">
        <v>9.0177452559476439E-3</v>
      </c>
      <c r="C29" s="11">
        <v>-2.6112493931818616E-2</v>
      </c>
    </row>
    <row r="30" spans="1:9" x14ac:dyDescent="0.25">
      <c r="A30" s="10">
        <v>45016</v>
      </c>
      <c r="B30" s="14">
        <v>0.15588146623231022</v>
      </c>
      <c r="C30" s="11">
        <v>3.5051612577108933E-2</v>
      </c>
    </row>
    <row r="31" spans="1:9" x14ac:dyDescent="0.25">
      <c r="A31" s="10">
        <v>45044</v>
      </c>
      <c r="B31" s="14">
        <v>6.5765115408154592E-2</v>
      </c>
      <c r="C31" s="11">
        <v>1.464234166248112E-2</v>
      </c>
    </row>
    <row r="32" spans="1:9" x14ac:dyDescent="0.25">
      <c r="A32" s="10">
        <v>45077</v>
      </c>
      <c r="B32" s="14">
        <v>7.1105372189672486E-2</v>
      </c>
      <c r="C32" s="11">
        <v>2.4823473681929993E-3</v>
      </c>
    </row>
    <row r="33" spans="1:12" x14ac:dyDescent="0.25">
      <c r="A33" s="10">
        <v>45107</v>
      </c>
      <c r="B33" s="14">
        <v>3.6998789621710985E-2</v>
      </c>
      <c r="C33" s="11">
        <v>6.4727464904234575E-2</v>
      </c>
    </row>
    <row r="34" spans="1:12" x14ac:dyDescent="0.25">
      <c r="A34" s="10">
        <v>45138</v>
      </c>
      <c r="B34" s="14">
        <v>-1.3566668299083848E-2</v>
      </c>
      <c r="C34" s="11">
        <v>3.1138932355010952E-2</v>
      </c>
    </row>
    <row r="35" spans="1:12" x14ac:dyDescent="0.25">
      <c r="A35" s="10">
        <v>45169</v>
      </c>
      <c r="B35" s="14">
        <v>-2.2225653625005868E-2</v>
      </c>
      <c r="C35" s="11">
        <v>-1.7716390070854068E-2</v>
      </c>
    </row>
    <row r="36" spans="1:12" x14ac:dyDescent="0.25">
      <c r="A36" s="10">
        <v>45198</v>
      </c>
      <c r="B36" s="14">
        <v>-3.6642897220174366E-2</v>
      </c>
      <c r="C36" s="11">
        <v>-4.871936746562492E-2</v>
      </c>
    </row>
    <row r="37" spans="1:12" x14ac:dyDescent="0.25">
      <c r="A37" s="10">
        <v>45230</v>
      </c>
      <c r="B37" s="14">
        <v>7.0815663741870247E-2</v>
      </c>
      <c r="C37" s="11">
        <v>-2.1979688737982988E-2</v>
      </c>
    </row>
    <row r="38" spans="1:12" x14ac:dyDescent="0.25">
      <c r="A38" s="10">
        <v>45260</v>
      </c>
      <c r="B38" s="14">
        <v>0.1229452491166801</v>
      </c>
      <c r="C38" s="11">
        <v>8.9179268781970036E-2</v>
      </c>
    </row>
    <row r="39" spans="1:12" ht="20" thickBot="1" x14ac:dyDescent="0.3">
      <c r="A39" s="10">
        <v>45289</v>
      </c>
      <c r="B39" s="14">
        <v>-7.5741494310232488E-3</v>
      </c>
      <c r="C39" s="11">
        <v>4.4229231156360113E-2</v>
      </c>
    </row>
    <row r="40" spans="1:12" ht="20" thickBot="1" x14ac:dyDescent="0.3">
      <c r="A40" s="10">
        <v>45322</v>
      </c>
      <c r="B40" s="14">
        <v>5.7280980335017141E-2</v>
      </c>
      <c r="C40" s="11">
        <v>1.5895707598991546E-2</v>
      </c>
      <c r="E40" s="132" t="s">
        <v>36267</v>
      </c>
      <c r="F40" s="133"/>
      <c r="G40" s="133"/>
      <c r="H40" s="133"/>
      <c r="I40" s="133"/>
      <c r="J40" s="133"/>
      <c r="K40" s="133"/>
      <c r="L40" s="134"/>
    </row>
    <row r="41" spans="1:12" x14ac:dyDescent="0.25">
      <c r="A41" s="10">
        <v>45351</v>
      </c>
      <c r="B41" s="14">
        <v>4.2318516081246926E-2</v>
      </c>
      <c r="C41" s="11">
        <v>5.1720640623723092E-2</v>
      </c>
      <c r="E41" s="59" t="s">
        <v>36305</v>
      </c>
      <c r="L41" s="51"/>
    </row>
    <row r="42" spans="1:12" ht="20" thickBot="1" x14ac:dyDescent="0.3">
      <c r="A42" s="10">
        <v>45379</v>
      </c>
      <c r="B42" s="14">
        <v>1.7116150906608101E-2</v>
      </c>
      <c r="C42" s="11">
        <v>3.1018779915342878E-2</v>
      </c>
      <c r="E42" s="71" t="s">
        <v>36306</v>
      </c>
      <c r="F42" s="40"/>
      <c r="G42" s="40"/>
      <c r="H42" s="40"/>
      <c r="I42" s="40"/>
      <c r="J42" s="40"/>
      <c r="K42" s="40"/>
      <c r="L42" s="60"/>
    </row>
    <row r="43" spans="1:12" x14ac:dyDescent="0.25">
      <c r="A43" s="10">
        <v>45412</v>
      </c>
      <c r="B43" s="14">
        <v>-7.4610073494498469E-2</v>
      </c>
      <c r="C43" s="11">
        <v>-4.1615071737898725E-2</v>
      </c>
    </row>
    <row r="44" spans="1:12" x14ac:dyDescent="0.25">
      <c r="A44" s="10">
        <v>45443</v>
      </c>
      <c r="B44" s="14">
        <v>6.8190967179993109E-2</v>
      </c>
      <c r="C44" s="11">
        <v>4.8021190151199065E-2</v>
      </c>
    </row>
    <row r="45" spans="1:12" x14ac:dyDescent="0.25">
      <c r="A45" s="10">
        <v>45471</v>
      </c>
      <c r="B45" s="14">
        <v>7.6650592474142631E-2</v>
      </c>
      <c r="C45" s="11">
        <v>3.4669801283083251E-2</v>
      </c>
    </row>
    <row r="46" spans="1:12" x14ac:dyDescent="0.25">
      <c r="A46" s="10">
        <v>45504</v>
      </c>
      <c r="B46" s="14">
        <v>-6.3989205469429974E-2</v>
      </c>
      <c r="C46" s="11">
        <v>1.1321316887868735E-2</v>
      </c>
    </row>
    <row r="47" spans="1:12" x14ac:dyDescent="0.25">
      <c r="A47" s="10">
        <v>45534</v>
      </c>
      <c r="B47" s="14">
        <v>-1.0951809303515055E-3</v>
      </c>
      <c r="C47" s="11">
        <v>2.2834706936630336E-2</v>
      </c>
    </row>
    <row r="48" spans="1:12" x14ac:dyDescent="0.25">
      <c r="A48" s="10">
        <v>45565</v>
      </c>
      <c r="B48" s="14">
        <v>3.1548154862115554E-2</v>
      </c>
      <c r="C48" s="11">
        <v>2.0196884090601226E-2</v>
      </c>
    </row>
    <row r="49" spans="1:3" x14ac:dyDescent="0.25">
      <c r="A49" s="10">
        <v>45596</v>
      </c>
      <c r="B49" s="14">
        <v>-5.5658777644934397E-2</v>
      </c>
      <c r="C49" s="11">
        <v>-9.8967433031517272E-3</v>
      </c>
    </row>
    <row r="50" spans="1:3" x14ac:dyDescent="0.25">
      <c r="A50" s="10">
        <v>45625</v>
      </c>
      <c r="B50" s="14">
        <v>4.4192424958940317E-2</v>
      </c>
      <c r="C50" s="11">
        <v>5.7301295482098821E-2</v>
      </c>
    </row>
    <row r="51" spans="1:3" x14ac:dyDescent="0.25">
      <c r="A51" s="10">
        <v>45657</v>
      </c>
      <c r="B51" s="14">
        <v>-4.6284792088807074E-3</v>
      </c>
      <c r="C51" s="11">
        <v>-2.4990137048483629E-2</v>
      </c>
    </row>
    <row r="52" spans="1:3" x14ac:dyDescent="0.25">
      <c r="A52" s="10">
        <v>45688</v>
      </c>
      <c r="B52" s="14">
        <v>-1.5278796141629537E-2</v>
      </c>
      <c r="C52" s="11">
        <v>2.7016304240444086E-2</v>
      </c>
    </row>
    <row r="53" spans="1:3" x14ac:dyDescent="0.25">
      <c r="A53" s="10">
        <v>45716</v>
      </c>
      <c r="B53" s="14">
        <v>-4.1618084643111619E-2</v>
      </c>
      <c r="C53" s="11">
        <v>-1.4242092699825116E-2</v>
      </c>
    </row>
    <row r="54" spans="1:3" x14ac:dyDescent="0.25">
      <c r="A54" s="10">
        <v>45747</v>
      </c>
      <c r="B54" s="14">
        <v>-5.4409400780929991E-2</v>
      </c>
      <c r="C54" s="11">
        <v>-5.7544697681375427E-2</v>
      </c>
    </row>
    <row r="55" spans="1:3" x14ac:dyDescent="0.25">
      <c r="A55" s="10">
        <v>45777</v>
      </c>
      <c r="B55" s="14">
        <v>5.2931661932487259E-2</v>
      </c>
      <c r="C55" s="11">
        <v>-7.6249433462898374E-3</v>
      </c>
    </row>
    <row r="56" spans="1:3" x14ac:dyDescent="0.25">
      <c r="A56" s="10">
        <v>45807</v>
      </c>
      <c r="B56" s="14">
        <v>0.16683981045131827</v>
      </c>
      <c r="C56" s="11">
        <v>6.1523826140782882E-2</v>
      </c>
    </row>
    <row r="57" spans="1:3" x14ac:dyDescent="0.25">
      <c r="A57" s="10">
        <v>45838</v>
      </c>
      <c r="B57" s="14">
        <v>8.0480593649092463E-2</v>
      </c>
      <c r="C57" s="11">
        <v>4.960683946771579E-2</v>
      </c>
    </row>
    <row r="58" spans="1:3" x14ac:dyDescent="0.25">
      <c r="A58" s="10">
        <v>45869</v>
      </c>
      <c r="B58" s="14">
        <v>7.2555838493007868E-2</v>
      </c>
      <c r="C58" s="11">
        <v>2.1666562530640778E-2</v>
      </c>
    </row>
    <row r="59" spans="1:3" x14ac:dyDescent="0.25">
      <c r="A59" s="10">
        <v>45898</v>
      </c>
      <c r="B59" s="14">
        <v>-4.8691766218305045E-2</v>
      </c>
      <c r="C59" s="11">
        <v>1.9066444295036206E-2</v>
      </c>
    </row>
    <row r="60" spans="1:3" x14ac:dyDescent="0.25">
      <c r="A60" s="10">
        <v>45930</v>
      </c>
      <c r="B60" s="14">
        <v>2.2222676492286233E-2</v>
      </c>
      <c r="C60" s="11">
        <v>3.5323687218701598E-2</v>
      </c>
    </row>
    <row r="61" spans="1:3" x14ac:dyDescent="0.25">
      <c r="A61" s="10">
        <v>45961</v>
      </c>
      <c r="B61" s="14">
        <v>-2.7038377100991354E-4</v>
      </c>
      <c r="C61" s="11">
        <v>2.2686871904923696E-2</v>
      </c>
    </row>
    <row r="62" spans="1:3" x14ac:dyDescent="0.25">
      <c r="A62" s="10">
        <v>45989</v>
      </c>
      <c r="B62" s="14">
        <v>-4.8046756730589182E-2</v>
      </c>
      <c r="C62" s="11">
        <v>1.2996181666717825E-3</v>
      </c>
    </row>
    <row r="63" spans="1:3" x14ac:dyDescent="0.25">
      <c r="A63" s="10">
        <v>46022</v>
      </c>
      <c r="B63" s="14">
        <v>-1.7052532502935879E-2</v>
      </c>
      <c r="C63" s="11">
        <v>-5.2413442251394028E-4</v>
      </c>
    </row>
    <row r="64" spans="1:3" x14ac:dyDescent="0.25">
      <c r="A64" s="10">
        <v>46052</v>
      </c>
      <c r="B64" s="14">
        <v>-0.1102725338766791</v>
      </c>
      <c r="C64" s="11">
        <v>1.3662958900920313E-2</v>
      </c>
    </row>
    <row r="65" spans="1:3" x14ac:dyDescent="0.25">
      <c r="A65" s="10">
        <v>46080</v>
      </c>
      <c r="B65" s="14">
        <v>-8.5183478614811847E-2</v>
      </c>
      <c r="C65" s="11">
        <v>-8.6683447407043483E-3</v>
      </c>
    </row>
    <row r="66" spans="1:3" x14ac:dyDescent="0.25">
      <c r="A66" s="10">
        <v>46112</v>
      </c>
      <c r="B66" s="14">
        <v>-5.7467987390771094E-2</v>
      </c>
      <c r="C66" s="11">
        <v>-5.0932690968576964E-2</v>
      </c>
    </row>
    <row r="67" spans="1:3" x14ac:dyDescent="0.25">
      <c r="A67" s="10">
        <v>46142</v>
      </c>
      <c r="B67" s="14">
        <v>0.10160192340621568</v>
      </c>
      <c r="C67" s="11">
        <v>0.10423338582985756</v>
      </c>
    </row>
    <row r="68" spans="1:3" x14ac:dyDescent="0.25">
      <c r="A68" s="10">
        <v>46150</v>
      </c>
      <c r="B68" s="14">
        <v>1.7999892981174041E-2</v>
      </c>
      <c r="C68" s="11">
        <v>2.6344867926501477E-2</v>
      </c>
    </row>
    <row r="69" spans="1:3" x14ac:dyDescent="0.25">
      <c r="A69" s="94">
        <v>46173</v>
      </c>
      <c r="B69" s="14">
        <f>'Regressione Rend. Mens.'!$F$36+'Regressione Rend. Mens.'!$F$37*'Previsione Rend. Mens.'!C69</f>
        <v>1.7627490605968466E-2</v>
      </c>
      <c r="C69" s="11" cm="1">
        <f t="array" ref="C69:C73">_xlfn.FORECAST.LINEAR(A69:A73,C5:C68,A5:A68)</f>
        <v>1.6994607021482006E-2</v>
      </c>
    </row>
    <row r="70" spans="1:3" x14ac:dyDescent="0.25">
      <c r="A70" s="94">
        <v>46203</v>
      </c>
      <c r="B70" s="14">
        <f>'Regressione Rend. Mens.'!$F$36+'Regressione Rend. Mens.'!$F$37*'Previsione Rend. Mens.'!C70</f>
        <v>1.7804081867962462E-2</v>
      </c>
      <c r="C70" s="11">
        <v>1.7157047061837877E-2</v>
      </c>
    </row>
    <row r="71" spans="1:3" x14ac:dyDescent="0.25">
      <c r="A71" s="94">
        <v>46234</v>
      </c>
      <c r="B71" s="14">
        <f>'Regressione Rend. Mens.'!$F$36+'Regressione Rend. Mens.'!$F$37*'Previsione Rend. Mens.'!C71</f>
        <v>1.7986559505356242E-2</v>
      </c>
      <c r="C71" s="11">
        <v>1.7324901770205597E-2</v>
      </c>
    </row>
    <row r="72" spans="1:3" x14ac:dyDescent="0.25">
      <c r="A72" s="94">
        <v>46265</v>
      </c>
      <c r="B72" s="14">
        <f>'Regressione Rend. Mens.'!$F$36+'Regressione Rend. Mens.'!$F$37*'Previsione Rend. Mens.'!C72</f>
        <v>1.8169037142750023E-2</v>
      </c>
      <c r="C72" s="11">
        <v>1.7492756478573318E-2</v>
      </c>
    </row>
    <row r="73" spans="1:3" ht="20" thickBot="1" x14ac:dyDescent="0.3">
      <c r="A73" s="92">
        <v>46295</v>
      </c>
      <c r="B73" s="14">
        <f>'Regressione Rend. Mens.'!$F$36+'Regressione Rend. Mens.'!$F$37*'Previsione Rend. Mens.'!C73</f>
        <v>1.8345628404744019E-2</v>
      </c>
      <c r="C73" s="46">
        <v>1.7655196518929189E-2</v>
      </c>
    </row>
  </sheetData>
  <mergeCells count="2">
    <mergeCell ref="E40:L40"/>
    <mergeCell ref="A1:H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F26-366B-B94F-9BFC-856E785779FC}">
  <dimension ref="A1:I67"/>
  <sheetViews>
    <sheetView topLeftCell="A37" zoomScale="82" workbookViewId="0">
      <selection activeCell="A12" sqref="A12:B12"/>
    </sheetView>
  </sheetViews>
  <sheetFormatPr baseColWidth="10" defaultRowHeight="19" x14ac:dyDescent="0.25"/>
  <cols>
    <col min="1" max="1" width="25" style="9" bestFit="1" customWidth="1"/>
    <col min="2" max="2" width="26.83203125" style="9" bestFit="1" customWidth="1"/>
    <col min="3" max="3" width="29.5" style="9" bestFit="1" customWidth="1"/>
    <col min="4" max="4" width="15.6640625" style="9" bestFit="1" customWidth="1"/>
    <col min="5" max="5" width="24.1640625" style="9" bestFit="1" customWidth="1"/>
    <col min="6" max="7" width="16.6640625" style="9" bestFit="1" customWidth="1"/>
    <col min="8" max="8" width="17.5" style="9" bestFit="1" customWidth="1"/>
    <col min="9" max="9" width="18.6640625" style="9" bestFit="1" customWidth="1"/>
    <col min="10" max="16384" width="10.83203125" style="9"/>
  </cols>
  <sheetData>
    <row r="1" spans="1:8" ht="25" thickBot="1" x14ac:dyDescent="0.35">
      <c r="A1" s="123" t="s">
        <v>36324</v>
      </c>
      <c r="B1" s="123"/>
      <c r="C1" s="123"/>
      <c r="D1" s="123"/>
      <c r="E1" s="123"/>
      <c r="F1" s="123"/>
      <c r="G1" s="123"/>
      <c r="H1" s="123"/>
    </row>
    <row r="2" spans="1:8" ht="21" thickTop="1" thickBot="1" x14ac:dyDescent="0.3"/>
    <row r="3" spans="1:8" x14ac:dyDescent="0.25">
      <c r="A3" s="16" t="s">
        <v>36226</v>
      </c>
      <c r="B3" s="79" t="s">
        <v>36301</v>
      </c>
      <c r="C3" s="44" t="s">
        <v>36302</v>
      </c>
    </row>
    <row r="4" spans="1:8" x14ac:dyDescent="0.25">
      <c r="A4" s="10">
        <v>44561</v>
      </c>
      <c r="B4" s="77">
        <v>0</v>
      </c>
      <c r="C4" s="11">
        <v>0</v>
      </c>
    </row>
    <row r="5" spans="1:8" x14ac:dyDescent="0.25">
      <c r="A5" s="10">
        <v>44925</v>
      </c>
      <c r="B5" s="77">
        <v>-0.28024747100000003</v>
      </c>
      <c r="C5" s="11">
        <v>-0.19442827203429272</v>
      </c>
    </row>
    <row r="6" spans="1:8" x14ac:dyDescent="0.25">
      <c r="A6" s="10">
        <v>45289</v>
      </c>
      <c r="B6" s="77">
        <v>0.58191276599999997</v>
      </c>
      <c r="C6" s="11">
        <v>0.242305007976299</v>
      </c>
    </row>
    <row r="7" spans="1:8" x14ac:dyDescent="0.25">
      <c r="A7" s="10">
        <v>45657</v>
      </c>
      <c r="B7" s="77">
        <v>0.12927326</v>
      </c>
      <c r="C7" s="11">
        <v>0.23309002343424021</v>
      </c>
    </row>
    <row r="8" spans="1:8" x14ac:dyDescent="0.25">
      <c r="A8" s="10">
        <v>46022</v>
      </c>
      <c r="B8" s="77">
        <v>0.15584234599999999</v>
      </c>
      <c r="C8" s="11">
        <v>0.16387806380067441</v>
      </c>
    </row>
    <row r="9" spans="1:8" ht="20" thickBot="1" x14ac:dyDescent="0.3">
      <c r="A9" s="12">
        <v>46150</v>
      </c>
      <c r="B9" s="85">
        <v>-0.13968098000000001</v>
      </c>
      <c r="C9" s="46">
        <v>8.0845836795157403E-2</v>
      </c>
    </row>
    <row r="11" spans="1:8" ht="20" thickBot="1" x14ac:dyDescent="0.3"/>
    <row r="12" spans="1:8" ht="20" thickBot="1" x14ac:dyDescent="0.3">
      <c r="A12" s="64" t="s">
        <v>36264</v>
      </c>
      <c r="B12" s="91" t="s">
        <v>36293</v>
      </c>
    </row>
    <row r="36" spans="1:9" ht="20" thickBot="1" x14ac:dyDescent="0.3"/>
    <row r="37" spans="1:9" ht="20" thickBot="1" x14ac:dyDescent="0.3">
      <c r="A37" s="139" t="s">
        <v>36285</v>
      </c>
      <c r="B37" s="140"/>
      <c r="C37" s="140"/>
      <c r="D37" s="140"/>
      <c r="E37" s="140"/>
      <c r="F37" s="140"/>
      <c r="G37" s="140"/>
      <c r="H37" s="140"/>
      <c r="I37" s="141"/>
    </row>
    <row r="38" spans="1:9" ht="20" thickBot="1" x14ac:dyDescent="0.3">
      <c r="A38" s="59"/>
      <c r="I38" s="51"/>
    </row>
    <row r="39" spans="1:9" x14ac:dyDescent="0.25">
      <c r="A39" s="103" t="s">
        <v>36234</v>
      </c>
      <c r="B39" s="39"/>
      <c r="I39" s="51"/>
    </row>
    <row r="40" spans="1:9" x14ac:dyDescent="0.25">
      <c r="A40" s="59" t="s">
        <v>36235</v>
      </c>
      <c r="B40" s="9">
        <v>0.8117443175825575</v>
      </c>
      <c r="I40" s="51"/>
    </row>
    <row r="41" spans="1:9" x14ac:dyDescent="0.25">
      <c r="A41" s="59" t="s">
        <v>36236</v>
      </c>
      <c r="B41" s="102">
        <v>0.658928837127572</v>
      </c>
      <c r="I41" s="51"/>
    </row>
    <row r="42" spans="1:9" x14ac:dyDescent="0.25">
      <c r="A42" s="59" t="s">
        <v>36237</v>
      </c>
      <c r="B42" s="9">
        <v>0.54523844950342937</v>
      </c>
      <c r="I42" s="51"/>
    </row>
    <row r="43" spans="1:9" x14ac:dyDescent="0.25">
      <c r="A43" s="59" t="s">
        <v>36203</v>
      </c>
      <c r="B43" s="9">
        <v>0.22307222538024507</v>
      </c>
      <c r="I43" s="51"/>
    </row>
    <row r="44" spans="1:9" ht="20" thickBot="1" x14ac:dyDescent="0.3">
      <c r="A44" s="71" t="s">
        <v>36238</v>
      </c>
      <c r="B44" s="40">
        <v>5</v>
      </c>
      <c r="I44" s="51"/>
    </row>
    <row r="45" spans="1:9" x14ac:dyDescent="0.25">
      <c r="A45" s="59"/>
      <c r="I45" s="51"/>
    </row>
    <row r="46" spans="1:9" ht="20" thickBot="1" x14ac:dyDescent="0.3">
      <c r="A46" s="59" t="s">
        <v>36239</v>
      </c>
      <c r="I46" s="51"/>
    </row>
    <row r="47" spans="1:9" x14ac:dyDescent="0.25">
      <c r="A47" s="104"/>
      <c r="B47" s="100" t="s">
        <v>36244</v>
      </c>
      <c r="C47" s="100" t="s">
        <v>36245</v>
      </c>
      <c r="D47" s="100" t="s">
        <v>36246</v>
      </c>
      <c r="E47" s="100" t="s">
        <v>36247</v>
      </c>
      <c r="F47" s="100" t="s">
        <v>36248</v>
      </c>
      <c r="I47" s="51"/>
    </row>
    <row r="48" spans="1:9" x14ac:dyDescent="0.25">
      <c r="A48" s="59" t="s">
        <v>36240</v>
      </c>
      <c r="B48" s="9">
        <v>1</v>
      </c>
      <c r="C48" s="9">
        <v>0.28840697988731256</v>
      </c>
      <c r="D48" s="9">
        <v>0.28840697988731256</v>
      </c>
      <c r="E48" s="9">
        <v>5.7958183703794965</v>
      </c>
      <c r="F48" s="9">
        <v>9.5234742206506795E-2</v>
      </c>
      <c r="I48" s="51"/>
    </row>
    <row r="49" spans="1:9" x14ac:dyDescent="0.25">
      <c r="A49" s="59" t="s">
        <v>36241</v>
      </c>
      <c r="B49" s="9">
        <v>3</v>
      </c>
      <c r="C49" s="9">
        <v>0.14928365320828454</v>
      </c>
      <c r="D49" s="9">
        <v>4.9761217736094848E-2</v>
      </c>
      <c r="I49" s="51"/>
    </row>
    <row r="50" spans="1:9" ht="20" thickBot="1" x14ac:dyDescent="0.3">
      <c r="A50" s="71" t="s">
        <v>36242</v>
      </c>
      <c r="B50" s="40">
        <v>4</v>
      </c>
      <c r="C50" s="40">
        <v>0.43769063309559708</v>
      </c>
      <c r="D50" s="40"/>
      <c r="E50" s="40"/>
      <c r="F50" s="40"/>
      <c r="I50" s="51"/>
    </row>
    <row r="51" spans="1:9" ht="20" thickBot="1" x14ac:dyDescent="0.3">
      <c r="A51" s="59"/>
      <c r="I51" s="51"/>
    </row>
    <row r="52" spans="1:9" x14ac:dyDescent="0.25">
      <c r="A52" s="104"/>
      <c r="B52" s="100" t="s">
        <v>36249</v>
      </c>
      <c r="C52" s="100" t="s">
        <v>36203</v>
      </c>
      <c r="D52" s="100" t="s">
        <v>36250</v>
      </c>
      <c r="E52" s="100" t="s">
        <v>36251</v>
      </c>
      <c r="F52" s="100" t="s">
        <v>36252</v>
      </c>
      <c r="G52" s="100" t="s">
        <v>36253</v>
      </c>
      <c r="H52" s="100" t="s">
        <v>36254</v>
      </c>
      <c r="I52" s="105" t="s">
        <v>36255</v>
      </c>
    </row>
    <row r="53" spans="1:9" x14ac:dyDescent="0.25">
      <c r="A53" s="59" t="s">
        <v>36243</v>
      </c>
      <c r="B53" s="102">
        <v>-6.7805847880589756E-2</v>
      </c>
      <c r="C53" s="9">
        <v>0.11923665982826531</v>
      </c>
      <c r="D53" s="102">
        <v>-0.56866611307503456</v>
      </c>
      <c r="E53" s="9">
        <v>0.60936767967167071</v>
      </c>
      <c r="F53" s="9">
        <v>-0.44727011540542316</v>
      </c>
      <c r="G53" s="9">
        <v>0.31165841964424368</v>
      </c>
      <c r="H53" s="9">
        <v>-0.44727011540542316</v>
      </c>
      <c r="I53" s="51">
        <v>0.31165841964424368</v>
      </c>
    </row>
    <row r="54" spans="1:9" ht="20" thickBot="1" x14ac:dyDescent="0.3">
      <c r="A54" s="71" t="s">
        <v>36256</v>
      </c>
      <c r="B54" s="101">
        <v>1.4954215858518456</v>
      </c>
      <c r="C54" s="40">
        <v>0.62116397676815482</v>
      </c>
      <c r="D54" s="101">
        <v>2.4074505956258978</v>
      </c>
      <c r="E54" s="40">
        <v>9.5234742206506934E-2</v>
      </c>
      <c r="F54" s="40">
        <v>-0.48139941698930433</v>
      </c>
      <c r="G54" s="40">
        <v>3.4722425886929953</v>
      </c>
      <c r="H54" s="40">
        <v>-0.48139941698930433</v>
      </c>
      <c r="I54" s="60">
        <v>3.4722425886929953</v>
      </c>
    </row>
    <row r="55" spans="1:9" ht="20" thickBot="1" x14ac:dyDescent="0.3">
      <c r="A55" s="59"/>
      <c r="I55" s="51"/>
    </row>
    <row r="56" spans="1:9" x14ac:dyDescent="0.25">
      <c r="A56" s="104" t="s">
        <v>36260</v>
      </c>
      <c r="B56" s="100" t="s">
        <v>36257</v>
      </c>
      <c r="C56" s="100" t="s">
        <v>36258</v>
      </c>
      <c r="I56" s="51"/>
    </row>
    <row r="57" spans="1:9" x14ac:dyDescent="0.25">
      <c r="A57" s="59" t="s">
        <v>36257</v>
      </c>
      <c r="B57" s="9">
        <f>VARP('Regressione Rend. Annuali'!$B$5:$B$9)</f>
        <v>8.7538126619119416E-2</v>
      </c>
      <c r="I57" s="51"/>
    </row>
    <row r="58" spans="1:9" ht="20" thickBot="1" x14ac:dyDescent="0.3">
      <c r="A58" s="71" t="s">
        <v>36258</v>
      </c>
      <c r="B58" s="40">
        <v>3.8571996367569548E-2</v>
      </c>
      <c r="C58" s="40">
        <f>VARP('Regressione Rend. Annuali'!$C$5:$C$9)</f>
        <v>2.579339280140024E-2</v>
      </c>
      <c r="I58" s="51"/>
    </row>
    <row r="59" spans="1:9" ht="20" thickBot="1" x14ac:dyDescent="0.3">
      <c r="A59" s="59"/>
      <c r="I59" s="51"/>
    </row>
    <row r="60" spans="1:9" x14ac:dyDescent="0.25">
      <c r="A60" s="104" t="s">
        <v>36259</v>
      </c>
      <c r="B60" s="100" t="s">
        <v>36257</v>
      </c>
      <c r="C60" s="100" t="s">
        <v>36258</v>
      </c>
      <c r="I60" s="51"/>
    </row>
    <row r="61" spans="1:9" x14ac:dyDescent="0.25">
      <c r="A61" s="59" t="s">
        <v>36257</v>
      </c>
      <c r="B61" s="9">
        <v>1</v>
      </c>
      <c r="I61" s="51"/>
    </row>
    <row r="62" spans="1:9" ht="20" thickBot="1" x14ac:dyDescent="0.3">
      <c r="A62" s="71" t="s">
        <v>36258</v>
      </c>
      <c r="B62" s="101">
        <v>0.81174431758255761</v>
      </c>
      <c r="C62" s="40">
        <v>1</v>
      </c>
      <c r="D62" s="40"/>
      <c r="E62" s="40"/>
      <c r="F62" s="40"/>
      <c r="G62" s="40"/>
      <c r="H62" s="40"/>
      <c r="I62" s="60"/>
    </row>
    <row r="64" spans="1:9" ht="20" thickBot="1" x14ac:dyDescent="0.3"/>
    <row r="65" spans="1:9" ht="20" thickBot="1" x14ac:dyDescent="0.3">
      <c r="A65" s="132" t="s">
        <v>36267</v>
      </c>
      <c r="B65" s="133"/>
      <c r="C65" s="133"/>
      <c r="D65" s="133"/>
      <c r="E65" s="133"/>
      <c r="F65" s="133"/>
      <c r="G65" s="133"/>
      <c r="H65" s="133"/>
      <c r="I65" s="134"/>
    </row>
    <row r="66" spans="1:9" x14ac:dyDescent="0.25">
      <c r="A66" s="59" t="s">
        <v>36307</v>
      </c>
      <c r="I66" s="51"/>
    </row>
    <row r="67" spans="1:9" ht="20" thickBot="1" x14ac:dyDescent="0.3">
      <c r="A67" s="71" t="s">
        <v>36308</v>
      </c>
      <c r="B67" s="40"/>
      <c r="C67" s="40"/>
      <c r="D67" s="40"/>
      <c r="E67" s="40"/>
      <c r="F67" s="40"/>
      <c r="G67" s="40"/>
      <c r="H67" s="40"/>
      <c r="I67" s="60"/>
    </row>
  </sheetData>
  <mergeCells count="3">
    <mergeCell ref="A37:I37"/>
    <mergeCell ref="A65:I65"/>
    <mergeCell ref="A1:H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F576-3A1D-EF4A-AD8B-654427AE10E2}">
  <dimension ref="A1:H29"/>
  <sheetViews>
    <sheetView topLeftCell="A5" workbookViewId="0">
      <selection activeCell="H22" sqref="H22:H23"/>
    </sheetView>
  </sheetViews>
  <sheetFormatPr baseColWidth="10" defaultRowHeight="19" x14ac:dyDescent="0.25"/>
  <cols>
    <col min="1" max="1" width="15" style="9" bestFit="1" customWidth="1"/>
    <col min="2" max="2" width="25.83203125" style="9" bestFit="1" customWidth="1"/>
    <col min="3" max="3" width="28.5" style="9" bestFit="1" customWidth="1"/>
    <col min="4" max="4" width="17" style="9" bestFit="1" customWidth="1"/>
    <col min="5" max="6" width="16" style="9" bestFit="1" customWidth="1"/>
    <col min="7" max="16384" width="10.83203125" style="9"/>
  </cols>
  <sheetData>
    <row r="1" spans="1:8" ht="25" thickBot="1" x14ac:dyDescent="0.35">
      <c r="A1" s="123" t="s">
        <v>36327</v>
      </c>
      <c r="B1" s="123"/>
      <c r="C1" s="123"/>
      <c r="D1" s="123"/>
      <c r="E1" s="123"/>
      <c r="F1" s="123"/>
      <c r="G1" s="123"/>
      <c r="H1" s="123"/>
    </row>
    <row r="2" spans="1:8" ht="21" thickTop="1" thickBot="1" x14ac:dyDescent="0.3"/>
    <row r="3" spans="1:8" x14ac:dyDescent="0.25">
      <c r="A3" s="16" t="s">
        <v>36226</v>
      </c>
      <c r="B3" s="79" t="s">
        <v>36301</v>
      </c>
      <c r="C3" s="44" t="s">
        <v>36302</v>
      </c>
    </row>
    <row r="4" spans="1:8" x14ac:dyDescent="0.25">
      <c r="A4" s="10">
        <v>44561</v>
      </c>
      <c r="B4" s="77">
        <v>0</v>
      </c>
      <c r="C4" s="11">
        <v>0</v>
      </c>
    </row>
    <row r="5" spans="1:8" x14ac:dyDescent="0.25">
      <c r="A5" s="10">
        <v>44925</v>
      </c>
      <c r="B5" s="77">
        <v>-0.28024747100000003</v>
      </c>
      <c r="C5" s="11">
        <v>-0.19442827203429272</v>
      </c>
    </row>
    <row r="6" spans="1:8" x14ac:dyDescent="0.25">
      <c r="A6" s="10">
        <v>45289</v>
      </c>
      <c r="B6" s="77">
        <v>0.58191276599999997</v>
      </c>
      <c r="C6" s="11">
        <v>0.242305007976299</v>
      </c>
    </row>
    <row r="7" spans="1:8" x14ac:dyDescent="0.25">
      <c r="A7" s="10">
        <v>45657</v>
      </c>
      <c r="B7" s="77">
        <v>0.12927326</v>
      </c>
      <c r="C7" s="11">
        <v>0.23309002343424021</v>
      </c>
    </row>
    <row r="8" spans="1:8" x14ac:dyDescent="0.25">
      <c r="A8" s="10">
        <v>46022</v>
      </c>
      <c r="B8" s="77">
        <v>0.15584234599999999</v>
      </c>
      <c r="C8" s="11">
        <v>0.16387806380067441</v>
      </c>
    </row>
    <row r="9" spans="1:8" x14ac:dyDescent="0.25">
      <c r="A9" s="10">
        <v>46150</v>
      </c>
      <c r="B9" s="95">
        <v>-0.13968098000000001</v>
      </c>
      <c r="C9" s="96">
        <v>8.0845836795157403E-2</v>
      </c>
    </row>
    <row r="10" spans="1:8" x14ac:dyDescent="0.25">
      <c r="A10" s="94">
        <v>46387</v>
      </c>
      <c r="B10" s="14">
        <f>'Regressione Rend. Annuali'!$B$53+'Regressione Rend. Annuali'!$B$54*'Previsione Rend. Annuali'!C10</f>
        <v>0.28975780862526918</v>
      </c>
      <c r="C10" s="11" cm="1">
        <f t="array" ref="C10:C14">_xlfn.FORECAST.LINEAR(A10:A14,C5:C9,A5:A9)</f>
        <v>0.23910558727302167</v>
      </c>
    </row>
    <row r="11" spans="1:8" x14ac:dyDescent="0.25">
      <c r="A11" s="94">
        <v>46752</v>
      </c>
      <c r="B11" s="14">
        <f>'Regressione Rend. Annuali'!$B$53+'Regressione Rend. Annuali'!$B$54*'Previsione Rend. Annuali'!C11</f>
        <v>0.38369833523783764</v>
      </c>
      <c r="C11" s="11">
        <v>0.30192434520813372</v>
      </c>
    </row>
    <row r="12" spans="1:8" x14ac:dyDescent="0.25">
      <c r="A12" s="94">
        <v>47118</v>
      </c>
      <c r="B12" s="14">
        <f>'Regressione Rend. Annuali'!$B$53+'Regressione Rend. Annuali'!$B$54*'Previsione Rend. Annuali'!C12</f>
        <v>0.47789623315619456</v>
      </c>
      <c r="C12" s="11">
        <v>0.36491520932936972</v>
      </c>
    </row>
    <row r="13" spans="1:8" x14ac:dyDescent="0.25">
      <c r="A13" s="94">
        <v>47483</v>
      </c>
      <c r="B13" s="14">
        <f>'Regressione Rend. Annuali'!$B$53+'Regressione Rend. Annuali'!$B$54*'Previsione Rend. Annuali'!C13</f>
        <v>0.57183675976876303</v>
      </c>
      <c r="C13" s="11">
        <v>0.42773396726448176</v>
      </c>
    </row>
    <row r="14" spans="1:8" ht="20" thickBot="1" x14ac:dyDescent="0.3">
      <c r="A14" s="92">
        <v>47848</v>
      </c>
      <c r="B14" s="15">
        <f>'Regressione Rend. Annuali'!$B$53+'Regressione Rend. Annuali'!$B$54*'Previsione Rend. Annuali'!C14</f>
        <v>0.66577728638133149</v>
      </c>
      <c r="C14" s="46">
        <v>0.49055272519959381</v>
      </c>
    </row>
    <row r="18" spans="1:6" ht="20" thickBot="1" x14ac:dyDescent="0.3"/>
    <row r="19" spans="1:6" x14ac:dyDescent="0.25">
      <c r="A19" s="16" t="s">
        <v>36297</v>
      </c>
      <c r="B19" s="17" t="s">
        <v>36366</v>
      </c>
      <c r="C19" s="17" t="s">
        <v>36361</v>
      </c>
      <c r="D19" s="106" t="s">
        <v>36309</v>
      </c>
      <c r="E19" s="17" t="s">
        <v>36265</v>
      </c>
      <c r="F19" s="87" t="s">
        <v>36266</v>
      </c>
    </row>
    <row r="20" spans="1:6" x14ac:dyDescent="0.25">
      <c r="A20" s="94">
        <v>46387</v>
      </c>
      <c r="B20" s="14">
        <v>0.28975780862526918</v>
      </c>
      <c r="C20" s="14">
        <v>0.23910558727302167</v>
      </c>
      <c r="D20" s="14">
        <f>_xlfn.T.INV.2T(0.95,4)</f>
        <v>6.6728494700757035E-2</v>
      </c>
      <c r="E20" s="14">
        <f>B20+D20*'Rend. Annuali MSFT'!$M$15</f>
        <v>0.29962923603368363</v>
      </c>
      <c r="F20" s="11">
        <f>B20-D20*'Rend. Annuali MSFT'!$M$15</f>
        <v>0.27988638121685472</v>
      </c>
    </row>
    <row r="21" spans="1:6" x14ac:dyDescent="0.25">
      <c r="A21" s="94">
        <v>46752</v>
      </c>
      <c r="B21" s="14">
        <v>0.38369833523783764</v>
      </c>
      <c r="C21" s="14">
        <v>0.30192434520813372</v>
      </c>
      <c r="D21" s="14">
        <f t="shared" ref="D21:D24" si="0">_xlfn.T.INV.2T(0.95,4)</f>
        <v>6.6728494700757035E-2</v>
      </c>
      <c r="E21" s="14">
        <f>B21+D21*'Rend. Annuali MSFT'!$M$15</f>
        <v>0.3935697626462521</v>
      </c>
      <c r="F21" s="11">
        <f>B21-D21*'Rend. Annuali MSFT'!$M$15</f>
        <v>0.37382690782942318</v>
      </c>
    </row>
    <row r="22" spans="1:6" x14ac:dyDescent="0.25">
      <c r="A22" s="94">
        <v>47118</v>
      </c>
      <c r="B22" s="14">
        <v>0.47789623315619456</v>
      </c>
      <c r="C22" s="14">
        <v>0.36491520932936972</v>
      </c>
      <c r="D22" s="14">
        <f t="shared" si="0"/>
        <v>6.6728494700757035E-2</v>
      </c>
      <c r="E22" s="14">
        <f>B22+D22*'Rend. Annuali MSFT'!$M$15</f>
        <v>0.48776766056460902</v>
      </c>
      <c r="F22" s="11">
        <f>B22-D22*'Rend. Annuali MSFT'!$M$15</f>
        <v>0.4680248057477801</v>
      </c>
    </row>
    <row r="23" spans="1:6" x14ac:dyDescent="0.25">
      <c r="A23" s="94">
        <v>47483</v>
      </c>
      <c r="B23" s="14">
        <v>0.57183675976876303</v>
      </c>
      <c r="C23" s="14">
        <v>0.42773396726448176</v>
      </c>
      <c r="D23" s="14">
        <f t="shared" si="0"/>
        <v>6.6728494700757035E-2</v>
      </c>
      <c r="E23" s="14">
        <f>B23+D23*'Rend. Annuali MSFT'!$M$15</f>
        <v>0.58170818717717743</v>
      </c>
      <c r="F23" s="11">
        <f>B23-D23*'Rend. Annuali MSFT'!$M$15</f>
        <v>0.56196533236034862</v>
      </c>
    </row>
    <row r="24" spans="1:6" ht="20" thickBot="1" x14ac:dyDescent="0.3">
      <c r="A24" s="92">
        <v>47848</v>
      </c>
      <c r="B24" s="15">
        <v>0.66577728638133149</v>
      </c>
      <c r="C24" s="15">
        <v>0.49055272519959381</v>
      </c>
      <c r="D24" s="15">
        <f t="shared" si="0"/>
        <v>6.6728494700757035E-2</v>
      </c>
      <c r="E24" s="15">
        <f>B24+D24*'Rend. Annuali MSFT'!$M$15</f>
        <v>0.67564871378974589</v>
      </c>
      <c r="F24" s="46">
        <f>B24-D24*'Rend. Annuali MSFT'!$M$15</f>
        <v>0.65590585897291709</v>
      </c>
    </row>
    <row r="26" spans="1:6" ht="20" thickBot="1" x14ac:dyDescent="0.3"/>
    <row r="27" spans="1:6" ht="20" thickBot="1" x14ac:dyDescent="0.3">
      <c r="A27" s="132" t="s">
        <v>36267</v>
      </c>
      <c r="B27" s="133"/>
      <c r="C27" s="133"/>
      <c r="D27" s="133"/>
      <c r="E27" s="134"/>
    </row>
    <row r="28" spans="1:6" x14ac:dyDescent="0.25">
      <c r="A28" s="59" t="s">
        <v>36310</v>
      </c>
      <c r="E28" s="51"/>
    </row>
    <row r="29" spans="1:6" ht="20" thickBot="1" x14ac:dyDescent="0.3">
      <c r="A29" s="71" t="s">
        <v>36311</v>
      </c>
      <c r="B29" s="40"/>
      <c r="C29" s="40"/>
      <c r="D29" s="40"/>
      <c r="E29" s="60"/>
    </row>
  </sheetData>
  <mergeCells count="2">
    <mergeCell ref="A27:E27"/>
    <mergeCell ref="A1:H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A407-6292-7844-8FA5-78AEAF66EB95}">
  <dimension ref="A1:P132"/>
  <sheetViews>
    <sheetView zoomScale="116" workbookViewId="0">
      <selection activeCell="I97" sqref="I97"/>
    </sheetView>
  </sheetViews>
  <sheetFormatPr baseColWidth="10" defaultRowHeight="19" x14ac:dyDescent="0.25"/>
  <cols>
    <col min="1" max="1" width="12.6640625" style="2" customWidth="1"/>
    <col min="2" max="2" width="12.33203125" style="2" bestFit="1" customWidth="1"/>
    <col min="3" max="3" width="12.83203125" style="2" bestFit="1" customWidth="1"/>
    <col min="4" max="4" width="18.6640625" style="2" bestFit="1" customWidth="1"/>
    <col min="5" max="5" width="23.83203125" style="2" bestFit="1" customWidth="1"/>
    <col min="6" max="6" width="22.83203125" style="2" bestFit="1" customWidth="1"/>
    <col min="7" max="7" width="18.5" style="2" bestFit="1" customWidth="1"/>
    <col min="8" max="8" width="14.83203125" style="2" bestFit="1" customWidth="1"/>
    <col min="9" max="9" width="12.33203125" style="2" bestFit="1" customWidth="1"/>
    <col min="10" max="10" width="18.6640625" style="2" bestFit="1" customWidth="1"/>
    <col min="11" max="11" width="17.83203125" style="2" bestFit="1" customWidth="1"/>
    <col min="12" max="12" width="14.83203125" style="2" bestFit="1" customWidth="1"/>
    <col min="13" max="16384" width="10.83203125" style="2"/>
  </cols>
  <sheetData>
    <row r="1" spans="1:16" ht="25" thickBot="1" x14ac:dyDescent="0.35">
      <c r="A1" s="123" t="s">
        <v>36328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19"/>
      <c r="M1" s="119"/>
      <c r="N1" s="119"/>
      <c r="O1" s="119"/>
      <c r="P1" s="119"/>
    </row>
    <row r="2" spans="1:16" ht="20" thickTop="1" x14ac:dyDescent="0.25"/>
    <row r="3" spans="1:16" x14ac:dyDescent="0.25">
      <c r="A3" s="69" t="s">
        <v>36330</v>
      </c>
    </row>
    <row r="4" spans="1:16" x14ac:dyDescent="0.25">
      <c r="A4" s="2" t="s">
        <v>36329</v>
      </c>
    </row>
    <row r="5" spans="1:16" x14ac:dyDescent="0.25">
      <c r="A5" s="2" t="s">
        <v>36331</v>
      </c>
    </row>
    <row r="6" spans="1:16" x14ac:dyDescent="0.25">
      <c r="A6" s="2" t="s">
        <v>36384</v>
      </c>
    </row>
    <row r="8" spans="1:16" x14ac:dyDescent="0.25">
      <c r="A8" s="69" t="s">
        <v>36332</v>
      </c>
    </row>
    <row r="9" spans="1:16" x14ac:dyDescent="0.25">
      <c r="A9" s="2" t="s">
        <v>36333</v>
      </c>
    </row>
    <row r="11" spans="1:16" x14ac:dyDescent="0.25">
      <c r="C11" s="145" t="s">
        <v>36334</v>
      </c>
      <c r="D11" s="145"/>
      <c r="E11" s="145"/>
      <c r="F11" s="145" t="s">
        <v>36341</v>
      </c>
      <c r="G11" s="145"/>
      <c r="H11" s="107" t="s">
        <v>36259</v>
      </c>
    </row>
    <row r="12" spans="1:16" x14ac:dyDescent="0.25">
      <c r="C12" s="66"/>
      <c r="D12" s="66" t="s">
        <v>36335</v>
      </c>
      <c r="E12" s="66" t="s">
        <v>36336</v>
      </c>
      <c r="F12" s="66" t="s">
        <v>36335</v>
      </c>
      <c r="G12" s="66" t="s">
        <v>36336</v>
      </c>
      <c r="H12" s="66" t="s">
        <v>36342</v>
      </c>
    </row>
    <row r="13" spans="1:16" x14ac:dyDescent="0.25">
      <c r="C13" s="66" t="s">
        <v>36337</v>
      </c>
      <c r="D13" s="27">
        <f>'Rend. GG MSFT'!G5</f>
        <v>6.4997511789153693E-4</v>
      </c>
      <c r="E13" s="27">
        <f>'Rend. GG SP500'!G6</f>
        <v>5.7217815855821735E-4</v>
      </c>
      <c r="F13" s="27">
        <f>'Rend. GG MSFT'!G9</f>
        <v>1.6521080366141926E-2</v>
      </c>
      <c r="G13" s="27">
        <f>'Rend. GG SP500'!G10</f>
        <v>1.0571534307329149E-2</v>
      </c>
      <c r="H13" s="27">
        <f>'Regressione Rend. GG'!H45</f>
        <v>0.73172093151932482</v>
      </c>
    </row>
    <row r="14" spans="1:16" x14ac:dyDescent="0.25">
      <c r="C14" s="66" t="s">
        <v>36338</v>
      </c>
      <c r="D14" s="27">
        <f>'Rend. Settimanali MSFT'!R7</f>
        <v>3.1462875012986035E-3</v>
      </c>
      <c r="E14" s="27">
        <f>'Rend. Settimanali SP500'!R6</f>
        <v>2.8584647366199836E-3</v>
      </c>
      <c r="F14" s="27">
        <f>'Rend. Settimanali MSFT'!R11</f>
        <v>3.7595583178401067E-2</v>
      </c>
      <c r="G14" s="27">
        <f>'Rend. Settimanali SP500'!R10</f>
        <v>3.1176405627150801E-2</v>
      </c>
      <c r="H14" s="27">
        <f>'Regressione Rend. Sett.'!F45</f>
        <v>0.72904580802500063</v>
      </c>
    </row>
    <row r="15" spans="1:16" x14ac:dyDescent="0.25">
      <c r="C15" s="66" t="s">
        <v>36339</v>
      </c>
      <c r="D15" s="27">
        <f>'Rend. Mensili MSFT'!R6</f>
        <v>1.1980801054479141E-2</v>
      </c>
      <c r="E15" s="27">
        <f>'Rend. Mensili SP500'!R5</f>
        <v>1.1800417522727587E-2</v>
      </c>
      <c r="F15" s="27">
        <f>'Rend. Mensili MSFT'!R10</f>
        <v>6.6921700248024213E-2</v>
      </c>
      <c r="G15" s="27">
        <f>'Rend. Mensili SP500'!R9</f>
        <v>4.4459793278583598E-2</v>
      </c>
      <c r="H15" s="27">
        <f>'Regressione Rend. Mens.'!F45</f>
        <v>0.72223177944909212</v>
      </c>
    </row>
    <row r="16" spans="1:16" x14ac:dyDescent="0.25">
      <c r="C16" s="66" t="s">
        <v>36340</v>
      </c>
      <c r="D16" s="27">
        <f>'Rend. Annuali MSFT'!M14</f>
        <v>8.9419984303116734E-2</v>
      </c>
      <c r="E16" s="27">
        <f>'Rend. Annuali SP500'!M14</f>
        <v>0.10513813199441566</v>
      </c>
      <c r="F16" s="27">
        <f>'Rend. Annuali MSFT'!M18</f>
        <v>0.33079095848267132</v>
      </c>
      <c r="G16" s="27">
        <f>'Rend. Annuali SP500'!M18</f>
        <v>0.17955985353566731</v>
      </c>
      <c r="H16" s="27">
        <f>'Regressione Rend. Annuali'!B62</f>
        <v>0.81174431758255761</v>
      </c>
    </row>
    <row r="18" spans="1:1" x14ac:dyDescent="0.25">
      <c r="A18" s="2" t="s">
        <v>36343</v>
      </c>
    </row>
    <row r="19" spans="1:1" x14ac:dyDescent="0.25">
      <c r="A19" s="2" t="s">
        <v>36344</v>
      </c>
    </row>
    <row r="20" spans="1:1" x14ac:dyDescent="0.25">
      <c r="A20" s="2" t="s">
        <v>36345</v>
      </c>
    </row>
    <row r="21" spans="1:1" x14ac:dyDescent="0.25">
      <c r="A21" s="2" t="s">
        <v>36346</v>
      </c>
    </row>
    <row r="22" spans="1:1" x14ac:dyDescent="0.25">
      <c r="A22" s="2" t="s">
        <v>36385</v>
      </c>
    </row>
    <row r="23" spans="1:1" x14ac:dyDescent="0.25">
      <c r="A23" s="2" t="s">
        <v>36347</v>
      </c>
    </row>
    <row r="25" spans="1:1" x14ac:dyDescent="0.25">
      <c r="A25" s="2" t="s">
        <v>36348</v>
      </c>
    </row>
    <row r="26" spans="1:1" x14ac:dyDescent="0.25">
      <c r="A26" s="2" t="s">
        <v>36349</v>
      </c>
    </row>
    <row r="55" spans="1:8" ht="20" thickBot="1" x14ac:dyDescent="0.3"/>
    <row r="56" spans="1:8" ht="20" thickBot="1" x14ac:dyDescent="0.3">
      <c r="E56" s="64" t="s">
        <v>36264</v>
      </c>
      <c r="F56" s="91" t="s">
        <v>36284</v>
      </c>
    </row>
    <row r="57" spans="1:8" ht="20" thickBot="1" x14ac:dyDescent="0.3"/>
    <row r="58" spans="1:8" x14ac:dyDescent="0.25">
      <c r="C58" s="108"/>
      <c r="D58" s="17" t="s">
        <v>36354</v>
      </c>
      <c r="E58" s="17" t="s">
        <v>36353</v>
      </c>
      <c r="F58" s="17" t="s">
        <v>36355</v>
      </c>
      <c r="G58" s="17" t="s">
        <v>36356</v>
      </c>
      <c r="H58" s="87" t="s">
        <v>36352</v>
      </c>
    </row>
    <row r="59" spans="1:8" x14ac:dyDescent="0.25">
      <c r="C59" s="37" t="s">
        <v>36350</v>
      </c>
      <c r="D59" s="27">
        <f>'Regressione Rend. GG'!H38</f>
        <v>-4.325265195496324E-6</v>
      </c>
      <c r="E59" s="27">
        <f>'Regressione Rend. GG'!J38</f>
        <v>-1.4044961441798866E-2</v>
      </c>
      <c r="F59" s="27">
        <f>'Regressione Rend. GG'!H39</f>
        <v>1.1435256192507395</v>
      </c>
      <c r="G59" s="27">
        <f>'Regressione Rend. GG'!J39</f>
        <v>39.297554935416528</v>
      </c>
      <c r="H59" s="34">
        <f>'Regressione Rend. GG'!H26</f>
        <v>0.53541552162350836</v>
      </c>
    </row>
    <row r="60" spans="1:8" x14ac:dyDescent="0.25">
      <c r="C60" s="37" t="s">
        <v>36338</v>
      </c>
      <c r="D60" s="27">
        <f>'Regressione Rend. Sett.'!F36</f>
        <v>6.3325306817466108E-4</v>
      </c>
      <c r="E60" s="27">
        <f>'Regressione Rend. Sett.'!H36</f>
        <v>0.40785143801127616</v>
      </c>
      <c r="F60" s="27">
        <f>'Regressione Rend. Sett.'!F37</f>
        <v>0.8791553021705153</v>
      </c>
      <c r="G60" s="27">
        <f>'Regressione Rend. Sett.'!H37</f>
        <v>17.695309835279073</v>
      </c>
      <c r="H60" s="34">
        <f>'Regressione Rend. Sett.'!F24</f>
        <v>0.53150779019882644</v>
      </c>
    </row>
    <row r="61" spans="1:8" x14ac:dyDescent="0.25">
      <c r="C61" s="37" t="s">
        <v>36339</v>
      </c>
      <c r="D61" s="27">
        <f>'Regressione Rend. Mens.'!F36</f>
        <v>-8.4762854840235782E-4</v>
      </c>
      <c r="E61" s="27">
        <f>'Regressione Rend. Mens.'!H36</f>
        <v>-0.1403970150818436</v>
      </c>
      <c r="F61" s="27">
        <f>'Regressione Rend. Mens.'!F37</f>
        <v>1.0871165853389477</v>
      </c>
      <c r="G61" s="27">
        <f>'Regressione Rend. Mens.'!H37</f>
        <v>8.2221493513375048</v>
      </c>
      <c r="H61" s="34">
        <f>'Regressione Rend. Mens.'!F24</f>
        <v>0.5216187432462025</v>
      </c>
    </row>
    <row r="62" spans="1:8" ht="20" thickBot="1" x14ac:dyDescent="0.3">
      <c r="C62" s="38" t="s">
        <v>36351</v>
      </c>
      <c r="D62" s="30">
        <f>'Regressione Rend. Annuali'!B53</f>
        <v>-6.7805847880589756E-2</v>
      </c>
      <c r="E62" s="30">
        <f>'Regressione Rend. Annuali'!D53</f>
        <v>-0.56866611307503456</v>
      </c>
      <c r="F62" s="30">
        <f>'Regressione Rend. Annuali'!B54</f>
        <v>1.4954215858518456</v>
      </c>
      <c r="G62" s="30">
        <f>'Regressione Rend. Annuali'!D54</f>
        <v>2.4074505956258978</v>
      </c>
      <c r="H62" s="36">
        <f>'Regressione Rend. Annuali'!B41</f>
        <v>0.658928837127572</v>
      </c>
    </row>
    <row r="64" spans="1:8" x14ac:dyDescent="0.25">
      <c r="A64" s="2" t="s">
        <v>36386</v>
      </c>
    </row>
    <row r="65" spans="1:1" x14ac:dyDescent="0.25">
      <c r="A65" s="2" t="s">
        <v>36387</v>
      </c>
    </row>
    <row r="66" spans="1:1" x14ac:dyDescent="0.25">
      <c r="A66" s="2" t="s">
        <v>36388</v>
      </c>
    </row>
    <row r="67" spans="1:1" x14ac:dyDescent="0.25">
      <c r="A67" s="2" t="s">
        <v>36389</v>
      </c>
    </row>
    <row r="69" spans="1:1" x14ac:dyDescent="0.25">
      <c r="A69" s="2" t="s">
        <v>36357</v>
      </c>
    </row>
    <row r="96" ht="20" thickBot="1" x14ac:dyDescent="0.3"/>
    <row r="97" spans="1:11" ht="20" thickBot="1" x14ac:dyDescent="0.3">
      <c r="E97" s="64" t="s">
        <v>36264</v>
      </c>
      <c r="F97" s="111" t="s">
        <v>36367</v>
      </c>
    </row>
    <row r="98" spans="1:11" ht="20" thickBot="1" x14ac:dyDescent="0.3"/>
    <row r="99" spans="1:11" ht="20" thickBot="1" x14ac:dyDescent="0.3">
      <c r="A99" s="142" t="s">
        <v>36363</v>
      </c>
      <c r="B99" s="143"/>
      <c r="C99" s="143"/>
      <c r="D99" s="143"/>
      <c r="E99" s="144"/>
      <c r="G99" s="142" t="s">
        <v>36364</v>
      </c>
      <c r="H99" s="143"/>
      <c r="I99" s="143"/>
      <c r="J99" s="143"/>
      <c r="K99" s="144"/>
    </row>
    <row r="100" spans="1:11" x14ac:dyDescent="0.25">
      <c r="A100" s="16" t="s">
        <v>36297</v>
      </c>
      <c r="B100" s="17" t="s">
        <v>36298</v>
      </c>
      <c r="C100" s="17" t="s">
        <v>36360</v>
      </c>
      <c r="D100" s="17" t="s">
        <v>36358</v>
      </c>
      <c r="E100" s="87" t="s">
        <v>36359</v>
      </c>
      <c r="G100" s="16" t="s">
        <v>36297</v>
      </c>
      <c r="H100" s="17" t="s">
        <v>36298</v>
      </c>
      <c r="I100" s="17" t="s">
        <v>36361</v>
      </c>
      <c r="J100" s="17" t="s">
        <v>36265</v>
      </c>
      <c r="K100" s="87" t="s">
        <v>36266</v>
      </c>
    </row>
    <row r="101" spans="1:11" x14ac:dyDescent="0.25">
      <c r="A101" s="94">
        <v>46153</v>
      </c>
      <c r="B101" s="14">
        <v>9.7966871846657155E-4</v>
      </c>
      <c r="C101" s="113">
        <v>8.6049141977842178E-4</v>
      </c>
      <c r="D101" s="14">
        <f>B101+1.96*'Rend. GG MSFT'!$G$6</f>
        <v>1.863599498886535E-3</v>
      </c>
      <c r="E101" s="11">
        <f>B101-1.96*'Rend. GG MSFT'!$G$6</f>
        <v>9.5737938046608091E-5</v>
      </c>
      <c r="G101" s="83">
        <v>46157</v>
      </c>
      <c r="H101" s="77">
        <v>6.0930221573812747E-3</v>
      </c>
      <c r="I101" s="117">
        <v>6.2102441692920285E-3</v>
      </c>
      <c r="J101" s="77">
        <f>H101+1.96*'Rend. Settimanali MSFT'!$R$8</f>
        <v>1.0512495303319365E-2</v>
      </c>
      <c r="K101" s="11">
        <f>H101-1.96*'Rend. Settimanali MSFT'!$R$8</f>
        <v>1.6735490114431848E-3</v>
      </c>
    </row>
    <row r="102" spans="1:11" x14ac:dyDescent="0.25">
      <c r="A102" s="94">
        <v>46154</v>
      </c>
      <c r="B102" s="14">
        <v>9.8000555772805227E-4</v>
      </c>
      <c r="C102" s="113">
        <v>8.6078598183790718E-4</v>
      </c>
      <c r="D102" s="14">
        <f>B102+1.96*'Rend. GG MSFT'!$G$6</f>
        <v>1.8639363381480157E-3</v>
      </c>
      <c r="E102" s="11">
        <f>B102-1.96*'Rend. GG MSFT'!$G$6</f>
        <v>9.6074777308088801E-5</v>
      </c>
      <c r="G102" s="83">
        <v>46164</v>
      </c>
      <c r="H102" s="77">
        <v>6.1142014862162718E-3</v>
      </c>
      <c r="I102" s="117">
        <v>6.2343347125472515E-3</v>
      </c>
      <c r="J102" s="77">
        <f>H102+1.96*'Rend. Settimanali MSFT'!$R$8</f>
        <v>1.0533674632154362E-2</v>
      </c>
      <c r="K102" s="11">
        <f>H102-1.96*'Rend. Settimanali MSFT'!$R$8</f>
        <v>1.6947283402781819E-3</v>
      </c>
    </row>
    <row r="103" spans="1:11" x14ac:dyDescent="0.25">
      <c r="A103" s="94">
        <v>46155</v>
      </c>
      <c r="B103" s="14">
        <v>9.8034239698953319E-4</v>
      </c>
      <c r="C103" s="113">
        <v>8.6108054389739258E-4</v>
      </c>
      <c r="D103" s="14">
        <f>B103+1.96*'Rend. GG MSFT'!$G$6</f>
        <v>1.8642731774094967E-3</v>
      </c>
      <c r="E103" s="11">
        <f>B103-1.96*'Rend. GG MSFT'!$G$6</f>
        <v>9.6411616569569729E-5</v>
      </c>
      <c r="G103" s="83">
        <v>46171</v>
      </c>
      <c r="H103" s="77">
        <v>6.1353808150512949E-3</v>
      </c>
      <c r="I103" s="117">
        <v>6.2584252558025022E-3</v>
      </c>
      <c r="J103" s="77">
        <f>H103+1.96*'Rend. Settimanali MSFT'!$R$8</f>
        <v>1.0554853960989385E-2</v>
      </c>
      <c r="K103" s="11">
        <f>H103-1.96*'Rend. Settimanali MSFT'!$R$8</f>
        <v>1.715907669113205E-3</v>
      </c>
    </row>
    <row r="104" spans="1:11" x14ac:dyDescent="0.25">
      <c r="A104" s="94">
        <v>46156</v>
      </c>
      <c r="B104" s="14">
        <v>9.806792362510139E-4</v>
      </c>
      <c r="C104" s="113">
        <v>8.6137510595687798E-4</v>
      </c>
      <c r="D104" s="14">
        <f>B104+1.96*'Rend. GG MSFT'!$G$6</f>
        <v>1.8646100166709774E-3</v>
      </c>
      <c r="E104" s="11">
        <f>B104-1.96*'Rend. GG MSFT'!$G$6</f>
        <v>9.6748455831050439E-5</v>
      </c>
      <c r="G104" s="83">
        <v>46178</v>
      </c>
      <c r="H104" s="77">
        <v>6.1565601438863162E-3</v>
      </c>
      <c r="I104" s="117">
        <v>6.2825157990577529E-3</v>
      </c>
      <c r="J104" s="77">
        <f>H104+1.96*'Rend. Settimanali MSFT'!$R$8</f>
        <v>1.0576033289824406E-2</v>
      </c>
      <c r="K104" s="11">
        <f>H104-1.96*'Rend. Settimanali MSFT'!$R$8</f>
        <v>1.7370869979482263E-3</v>
      </c>
    </row>
    <row r="105" spans="1:11" ht="20" thickBot="1" x14ac:dyDescent="0.3">
      <c r="A105" s="92">
        <v>46157</v>
      </c>
      <c r="B105" s="15">
        <v>9.8101607551249266E-4</v>
      </c>
      <c r="C105" s="114">
        <v>8.6166966801636165E-4</v>
      </c>
      <c r="D105" s="15">
        <f>B105+1.96*'Rend. GG MSFT'!$G$6</f>
        <v>1.8649468559324561E-3</v>
      </c>
      <c r="E105" s="46">
        <f>B105-1.96*'Rend. GG MSFT'!$G$6</f>
        <v>9.7085295092529198E-5</v>
      </c>
      <c r="G105" s="84">
        <v>46185</v>
      </c>
      <c r="H105" s="85">
        <v>6.1777394727213133E-3</v>
      </c>
      <c r="I105" s="118">
        <v>6.3066063423129759E-3</v>
      </c>
      <c r="J105" s="85">
        <f>H105+1.96*'Rend. Settimanali MSFT'!$R$8</f>
        <v>1.0597212618659403E-2</v>
      </c>
      <c r="K105" s="46">
        <f>H105-1.96*'Rend. Settimanali MSFT'!$R$8</f>
        <v>1.7582663267832234E-3</v>
      </c>
    </row>
    <row r="106" spans="1:11" ht="20" thickBot="1" x14ac:dyDescent="0.3"/>
    <row r="107" spans="1:11" ht="20" thickBot="1" x14ac:dyDescent="0.3">
      <c r="A107" s="142" t="s">
        <v>36362</v>
      </c>
      <c r="B107" s="143"/>
      <c r="C107" s="143"/>
      <c r="D107" s="143"/>
      <c r="E107" s="144"/>
      <c r="G107" s="142" t="s">
        <v>36365</v>
      </c>
      <c r="H107" s="143"/>
      <c r="I107" s="143"/>
      <c r="J107" s="143"/>
      <c r="K107" s="144"/>
    </row>
    <row r="108" spans="1:11" x14ac:dyDescent="0.25">
      <c r="A108" s="16" t="s">
        <v>36297</v>
      </c>
      <c r="B108" s="17" t="s">
        <v>36298</v>
      </c>
      <c r="C108" s="17" t="s">
        <v>36361</v>
      </c>
      <c r="D108" s="17" t="s">
        <v>36358</v>
      </c>
      <c r="E108" s="87" t="s">
        <v>36359</v>
      </c>
      <c r="G108" s="16" t="s">
        <v>36297</v>
      </c>
      <c r="H108" s="17" t="s">
        <v>36298</v>
      </c>
      <c r="I108" s="17" t="s">
        <v>36361</v>
      </c>
      <c r="J108" s="17" t="s">
        <v>36358</v>
      </c>
      <c r="K108" s="87" t="s">
        <v>36359</v>
      </c>
    </row>
    <row r="109" spans="1:11" x14ac:dyDescent="0.25">
      <c r="A109" s="94">
        <v>46173</v>
      </c>
      <c r="B109" s="14">
        <v>1.7627490605968466E-2</v>
      </c>
      <c r="C109" s="115">
        <v>1.6994607021482006E-2</v>
      </c>
      <c r="D109" s="109">
        <f>B109+1.96*'Rend. Mensili MSFT'!$R$7</f>
        <v>3.4023307166734393E-2</v>
      </c>
      <c r="E109" s="11">
        <f>B109-1.96*'Rend. Mensili MSFT'!$R$7</f>
        <v>1.2316740452025347E-3</v>
      </c>
      <c r="G109" s="94">
        <v>46387</v>
      </c>
      <c r="H109" s="14">
        <v>0.28975780862526918</v>
      </c>
      <c r="I109" s="115">
        <v>0.23910558727302167</v>
      </c>
      <c r="J109" s="14">
        <f>H109+$H$114*'Rend. Annuali MSFT'!$M$15</f>
        <v>0.29962923603368363</v>
      </c>
      <c r="K109" s="11">
        <f>H109-$H$114*'Rend. Annuali MSFT'!$M$15</f>
        <v>0.27988638121685472</v>
      </c>
    </row>
    <row r="110" spans="1:11" x14ac:dyDescent="0.25">
      <c r="A110" s="94">
        <v>46203</v>
      </c>
      <c r="B110" s="14">
        <v>1.7804081867962462E-2</v>
      </c>
      <c r="C110" s="115">
        <v>1.7157047061837877E-2</v>
      </c>
      <c r="D110" s="109">
        <f>B110+1.96*'Rend. Mensili MSFT'!$R$7</f>
        <v>3.4199898428728392E-2</v>
      </c>
      <c r="E110" s="11">
        <f>B110-1.96*'Rend. Mensili MSFT'!$R$7</f>
        <v>1.4082653071965309E-3</v>
      </c>
      <c r="G110" s="94">
        <v>46752</v>
      </c>
      <c r="H110" s="14">
        <v>0.38369833523783764</v>
      </c>
      <c r="I110" s="115">
        <v>0.30192434520813372</v>
      </c>
      <c r="J110" s="14">
        <f>H110+$H$114*'Rend. Annuali MSFT'!$M$15</f>
        <v>0.3935697626462521</v>
      </c>
      <c r="K110" s="11">
        <f>H110-$H$114*'Rend. Annuali MSFT'!$M$15</f>
        <v>0.37382690782942318</v>
      </c>
    </row>
    <row r="111" spans="1:11" x14ac:dyDescent="0.25">
      <c r="A111" s="94">
        <v>46234</v>
      </c>
      <c r="B111" s="14">
        <v>1.7986559505356242E-2</v>
      </c>
      <c r="C111" s="115">
        <v>1.7324901770205597E-2</v>
      </c>
      <c r="D111" s="109">
        <f>B111+1.96*'Rend. Mensili MSFT'!$R$7</f>
        <v>3.4382376066122169E-2</v>
      </c>
      <c r="E111" s="11">
        <f>B111-1.96*'Rend. Mensili MSFT'!$R$7</f>
        <v>1.5907429445903114E-3</v>
      </c>
      <c r="G111" s="94">
        <v>47118</v>
      </c>
      <c r="H111" s="14">
        <v>0.47789623315619456</v>
      </c>
      <c r="I111" s="115">
        <v>0.36491520932936972</v>
      </c>
      <c r="J111" s="14">
        <f>H111+$H$114*'Rend. Annuali MSFT'!$M$15</f>
        <v>0.48776766056460902</v>
      </c>
      <c r="K111" s="11">
        <f>H111-$H$114*'Rend. Annuali MSFT'!$M$15</f>
        <v>0.4680248057477801</v>
      </c>
    </row>
    <row r="112" spans="1:11" x14ac:dyDescent="0.25">
      <c r="A112" s="94">
        <v>46265</v>
      </c>
      <c r="B112" s="14">
        <v>1.8169037142750023E-2</v>
      </c>
      <c r="C112" s="115">
        <v>1.7492756478573318E-2</v>
      </c>
      <c r="D112" s="109">
        <f>B112+1.96*'Rend. Mensili MSFT'!$R$7</f>
        <v>3.4564853703515953E-2</v>
      </c>
      <c r="E112" s="11">
        <f>B112-1.96*'Rend. Mensili MSFT'!$R$7</f>
        <v>1.7732205819840918E-3</v>
      </c>
      <c r="G112" s="94">
        <v>47483</v>
      </c>
      <c r="H112" s="14">
        <v>0.57183675976876303</v>
      </c>
      <c r="I112" s="115">
        <v>0.42773396726448176</v>
      </c>
      <c r="J112" s="14">
        <f>H112+$H$114*'Rend. Annuali MSFT'!$M$15</f>
        <v>0.58170818717717743</v>
      </c>
      <c r="K112" s="11">
        <f>H112-$H$114*'Rend. Annuali MSFT'!$M$15</f>
        <v>0.56196533236034862</v>
      </c>
    </row>
    <row r="113" spans="1:11" ht="20" thickBot="1" x14ac:dyDescent="0.3">
      <c r="A113" s="92">
        <v>46295</v>
      </c>
      <c r="B113" s="15">
        <v>1.8345628404744019E-2</v>
      </c>
      <c r="C113" s="116">
        <v>1.7655196518929189E-2</v>
      </c>
      <c r="D113" s="110">
        <f>B113+1.96*'Rend. Mensili MSFT'!$R$7</f>
        <v>3.4741444965509946E-2</v>
      </c>
      <c r="E113" s="46">
        <f>B113-1.96*'Rend. Mensili MSFT'!$R$7</f>
        <v>1.949811843978088E-3</v>
      </c>
      <c r="G113" s="92">
        <v>47848</v>
      </c>
      <c r="H113" s="15">
        <v>0.66577728638133149</v>
      </c>
      <c r="I113" s="116">
        <v>0.49055272519959381</v>
      </c>
      <c r="J113" s="15">
        <f>H113+$H$114*'Rend. Annuali MSFT'!$M$15</f>
        <v>0.67564871378974589</v>
      </c>
      <c r="K113" s="46">
        <f>H113-$H$114*'Rend. Annuali MSFT'!$M$15</f>
        <v>0.65590585897291709</v>
      </c>
    </row>
    <row r="114" spans="1:11" ht="20" thickBot="1" x14ac:dyDescent="0.3">
      <c r="G114" s="112" t="s">
        <v>36309</v>
      </c>
      <c r="H114" s="8">
        <f>'Previsione Rend. Annuali'!D20</f>
        <v>6.6728494700757035E-2</v>
      </c>
    </row>
    <row r="116" spans="1:11" x14ac:dyDescent="0.25">
      <c r="A116" s="2" t="s">
        <v>36368</v>
      </c>
    </row>
    <row r="117" spans="1:11" x14ac:dyDescent="0.25">
      <c r="A117" s="2" t="s">
        <v>36369</v>
      </c>
    </row>
    <row r="118" spans="1:11" x14ac:dyDescent="0.25">
      <c r="A118" s="2" t="s">
        <v>36370</v>
      </c>
    </row>
    <row r="119" spans="1:11" x14ac:dyDescent="0.25">
      <c r="A119" s="2" t="s">
        <v>36371</v>
      </c>
    </row>
    <row r="121" spans="1:11" x14ac:dyDescent="0.25">
      <c r="A121" s="69" t="s">
        <v>36372</v>
      </c>
    </row>
    <row r="122" spans="1:11" x14ac:dyDescent="0.25">
      <c r="A122" s="2" t="s">
        <v>36373</v>
      </c>
    </row>
    <row r="123" spans="1:11" x14ac:dyDescent="0.25">
      <c r="A123" s="2" t="s">
        <v>36374</v>
      </c>
    </row>
    <row r="124" spans="1:11" x14ac:dyDescent="0.25">
      <c r="A124" s="2" t="s">
        <v>36380</v>
      </c>
    </row>
    <row r="125" spans="1:11" x14ac:dyDescent="0.25">
      <c r="A125" s="2" t="s">
        <v>36381</v>
      </c>
    </row>
    <row r="126" spans="1:11" x14ac:dyDescent="0.25">
      <c r="A126" s="2" t="s">
        <v>36375</v>
      </c>
    </row>
    <row r="127" spans="1:11" x14ac:dyDescent="0.25">
      <c r="A127" s="2" t="s">
        <v>36383</v>
      </c>
    </row>
    <row r="128" spans="1:11" x14ac:dyDescent="0.25">
      <c r="A128" s="2" t="s">
        <v>36382</v>
      </c>
    </row>
    <row r="129" spans="1:1" x14ac:dyDescent="0.25">
      <c r="A129" s="2" t="s">
        <v>36376</v>
      </c>
    </row>
    <row r="130" spans="1:1" x14ac:dyDescent="0.25">
      <c r="A130" s="2" t="s">
        <v>36379</v>
      </c>
    </row>
    <row r="131" spans="1:1" x14ac:dyDescent="0.25">
      <c r="A131" s="2" t="s">
        <v>36377</v>
      </c>
    </row>
    <row r="132" spans="1:1" x14ac:dyDescent="0.25">
      <c r="A132" s="2" t="s">
        <v>36378</v>
      </c>
    </row>
  </sheetData>
  <mergeCells count="7">
    <mergeCell ref="A1:K1"/>
    <mergeCell ref="A99:E99"/>
    <mergeCell ref="A107:E107"/>
    <mergeCell ref="G99:K99"/>
    <mergeCell ref="G107:K107"/>
    <mergeCell ref="C11:E11"/>
    <mergeCell ref="F11:G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BE3416-1999-834D-BC92-AA59F03673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22</vt:i4>
      </vt:variant>
    </vt:vector>
  </HeadingPairs>
  <TitlesOfParts>
    <vt:vector size="22" baseType="lpstr">
      <vt:lpstr>MSFT</vt:lpstr>
      <vt:lpstr>MSFT PQ</vt:lpstr>
      <vt:lpstr>SP500</vt:lpstr>
      <vt:lpstr>SP500 PQ</vt:lpstr>
      <vt:lpstr>Verifica date</vt:lpstr>
      <vt:lpstr>Rend. GG MSFT</vt:lpstr>
      <vt:lpstr>Rend. Settimanali MSFT</vt:lpstr>
      <vt:lpstr>Rend. Mensili MSFT</vt:lpstr>
      <vt:lpstr>Rend. Annuali MSFT</vt:lpstr>
      <vt:lpstr>Rend. GG SP500</vt:lpstr>
      <vt:lpstr>Rend. Settimanali SP500</vt:lpstr>
      <vt:lpstr>Rend. Mensili SP500</vt:lpstr>
      <vt:lpstr>Rend. Annuali SP500</vt:lpstr>
      <vt:lpstr>Regressione Rend. GG</vt:lpstr>
      <vt:lpstr>Previsione Rend. GG</vt:lpstr>
      <vt:lpstr>Regressione Rend. Sett.</vt:lpstr>
      <vt:lpstr>Previsione Rend. Sett.</vt:lpstr>
      <vt:lpstr>Regressione Rend. Mens.</vt:lpstr>
      <vt:lpstr>Previsione Rend. Mens.</vt:lpstr>
      <vt:lpstr>Regressione Rend. Annuali</vt:lpstr>
      <vt:lpstr>Previsione Rend. Annuali</vt:lpstr>
      <vt:lpstr>REPORT FINALE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SCOGNAMIGLIO</dc:creator>
  <cp:lastModifiedBy>GIUSEPPE SCOGNAMIGLIO</cp:lastModifiedBy>
  <dcterms:created xsi:type="dcterms:W3CDTF">2026-05-08T22:51:02Z</dcterms:created>
  <dcterms:modified xsi:type="dcterms:W3CDTF">2026-05-14T00:16:03Z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2026-05-09T11:56:26Z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1ebef630-6eba-431f-82d5-140e86494c79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